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REVENTION EPIDEMIOLOGIE\Courbes IMC Zscore\outils calculs cohorte\"/>
    </mc:Choice>
  </mc:AlternateContent>
  <xr:revisionPtr revIDLastSave="0" documentId="13_ncr:1_{EF683E54-7189-4882-B9B6-750959AA263E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Mode emploi" sheetId="6" r:id="rId1"/>
    <sheet name="Poids, taille, âge" sheetId="3" r:id="rId2"/>
    <sheet name="Poids, taille, DDN" sheetId="1" r:id="rId3"/>
    <sheet name="IMC, âge " sheetId="4" r:id="rId4"/>
    <sheet name="IMC, DDN" sheetId="7" r:id="rId5"/>
    <sheet name="Réferences (ne pas modifier)" sheetId="2" state="hidden" r:id="rId6"/>
  </sheets>
  <definedNames>
    <definedName name="Age" localSheetId="3">'IMC, âge '!#REF!</definedName>
    <definedName name="Age" localSheetId="4">'IMC, DDN'!#REF!</definedName>
    <definedName name="Age" localSheetId="1">'Poids, taille, âge'!#REF!</definedName>
    <definedName name="Age">'Poids, taille, DDN'!#REF!</definedName>
    <definedName name="CorpFR">'Réferences (ne pas modifier)'!$T$7:$Y$57</definedName>
    <definedName name="CorpIOTF">'Réferences (ne pas modifier)'!$Z$7:$AE$57</definedName>
    <definedName name="DateCn" localSheetId="3">'IMC, âge '!#REF!</definedName>
    <definedName name="DateCn" localSheetId="4">'IMC, DDN'!#REF!</definedName>
    <definedName name="DateCn" localSheetId="1">'Poids, taille, âge'!#REF!</definedName>
    <definedName name="DateCn">'Poids, taille, DDN'!#REF!</definedName>
    <definedName name="DateNai" localSheetId="3">'IMC, âge '!#REF!</definedName>
    <definedName name="DateNai" localSheetId="4">'IMC, DDN'!#REF!</definedName>
    <definedName name="DateNai" localSheetId="1">'Poids, taille, âge'!#REF!</definedName>
    <definedName name="DateNai">'Poids, taille, DDN'!#REF!</definedName>
    <definedName name="L." localSheetId="3">'IMC, âge '!#REF!</definedName>
    <definedName name="L." localSheetId="4">'IMC, DDN'!#REF!</definedName>
    <definedName name="L." localSheetId="1">'Poids, taille, âge'!#REF!</definedName>
    <definedName name="L.">'Poids, taille, DDN'!#REF!</definedName>
    <definedName name="M" localSheetId="3">'IMC, âge '!#REF!</definedName>
    <definedName name="M" localSheetId="4">'IMC, DDN'!#REF!</definedName>
    <definedName name="M" localSheetId="1">'Poids, taille, âge'!#REF!</definedName>
    <definedName name="M">'Poids, taille, DDN'!#REF!</definedName>
    <definedName name="Poids" localSheetId="3">'IMC, âge '!#REF!</definedName>
    <definedName name="Poids" localSheetId="4">'IMC, DDN'!#REF!</definedName>
    <definedName name="Poids" localSheetId="1">'Poids, taille, âge'!#REF!</definedName>
    <definedName name="Poids">'Poids, taille, DDN'!#REF!</definedName>
    <definedName name="Q" localSheetId="3">'IMC, âge '!#REF!</definedName>
    <definedName name="Q" localSheetId="4">'IMC, DDN'!#REF!</definedName>
    <definedName name="Q" localSheetId="1">'Poids, taille, âge'!#REF!</definedName>
    <definedName name="Q">'Poids, taille, DDN'!#REF!</definedName>
    <definedName name="RefCorpulence">'Réferences (ne pas modifier)'!$T$7:$AE$57</definedName>
    <definedName name="S" localSheetId="3">'IMC, âge '!#REF!</definedName>
    <definedName name="S" localSheetId="4">'IMC, DDN'!#REF!</definedName>
    <definedName name="S" localSheetId="1">'Poids, taille, âge'!#REF!</definedName>
    <definedName name="S">'Poids, taille, DDN'!#REF!</definedName>
    <definedName name="SexConst" localSheetId="3">'IMC, âge '!#REF!</definedName>
    <definedName name="SexConst" localSheetId="4">'IMC, DDN'!#REF!</definedName>
    <definedName name="SexConst" localSheetId="1">'Poids, taille, âge'!#REF!</definedName>
    <definedName name="SexConst">'Poids, taille, DDN'!#REF!</definedName>
    <definedName name="Sexe" localSheetId="3">'IMC, âge '!#REF!</definedName>
    <definedName name="Sexe" localSheetId="4">'IMC, DDN'!#REF!</definedName>
    <definedName name="Sexe" localSheetId="1">'Poids, taille, âge'!#REF!</definedName>
    <definedName name="Sexe">'Poids, taille, DDN'!#REF!</definedName>
    <definedName name="TableRefCORP">'Réferences (ne pas modifier)'!$T$7:$AE$56</definedName>
    <definedName name="TableRefFR">'Réferences (ne pas modifier)'!$B$7:$H$76</definedName>
    <definedName name="TableRefIOTF">'Réferences (ne pas modifier)'!$K$7:$Q$39</definedName>
    <definedName name="TabRef">'Réferences (ne pas modifier)'!$B$7:$H$61</definedName>
    <definedName name="Taille" localSheetId="3">'IMC, âge '!#REF!</definedName>
    <definedName name="Taille" localSheetId="4">'IMC, DDN'!#REF!</definedName>
    <definedName name="Taille" localSheetId="1">'Poids, taille, âge'!#REF!</definedName>
    <definedName name="Taille">'Poids, taille, DDN'!#REF!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7" l="1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  <c r="G1517" i="7"/>
  <c r="G1518" i="7"/>
  <c r="G1519" i="7"/>
  <c r="G1520" i="7"/>
  <c r="G1521" i="7"/>
  <c r="G1522" i="7"/>
  <c r="G1523" i="7"/>
  <c r="G1524" i="7"/>
  <c r="G1525" i="7"/>
  <c r="G1526" i="7"/>
  <c r="G1527" i="7"/>
  <c r="G1528" i="7"/>
  <c r="G1529" i="7"/>
  <c r="G1530" i="7"/>
  <c r="G1531" i="7"/>
  <c r="G1532" i="7"/>
  <c r="G1533" i="7"/>
  <c r="G1534" i="7"/>
  <c r="G1535" i="7"/>
  <c r="G1536" i="7"/>
  <c r="G1537" i="7"/>
  <c r="G1538" i="7"/>
  <c r="G1539" i="7"/>
  <c r="G1540" i="7"/>
  <c r="G1541" i="7"/>
  <c r="G1542" i="7"/>
  <c r="G1543" i="7"/>
  <c r="G1544" i="7"/>
  <c r="G1545" i="7"/>
  <c r="G1546" i="7"/>
  <c r="G1547" i="7"/>
  <c r="G1548" i="7"/>
  <c r="G1549" i="7"/>
  <c r="G1550" i="7"/>
  <c r="G1551" i="7"/>
  <c r="G1552" i="7"/>
  <c r="G1553" i="7"/>
  <c r="G1554" i="7"/>
  <c r="G1555" i="7"/>
  <c r="G1556" i="7"/>
  <c r="G1557" i="7"/>
  <c r="G1558" i="7"/>
  <c r="G1559" i="7"/>
  <c r="G1560" i="7"/>
  <c r="G1561" i="7"/>
  <c r="G1562" i="7"/>
  <c r="G1563" i="7"/>
  <c r="G1564" i="7"/>
  <c r="G1565" i="7"/>
  <c r="G1566" i="7"/>
  <c r="G1567" i="7"/>
  <c r="G1568" i="7"/>
  <c r="G1569" i="7"/>
  <c r="G1570" i="7"/>
  <c r="G1571" i="7"/>
  <c r="G1572" i="7"/>
  <c r="G1573" i="7"/>
  <c r="G1574" i="7"/>
  <c r="G1575" i="7"/>
  <c r="G1576" i="7"/>
  <c r="G1577" i="7"/>
  <c r="G1578" i="7"/>
  <c r="G1579" i="7"/>
  <c r="G1580" i="7"/>
  <c r="G1581" i="7"/>
  <c r="G1582" i="7"/>
  <c r="G1583" i="7"/>
  <c r="G1584" i="7"/>
  <c r="G1585" i="7"/>
  <c r="G1586" i="7"/>
  <c r="G1587" i="7"/>
  <c r="G1588" i="7"/>
  <c r="G1589" i="7"/>
  <c r="G1590" i="7"/>
  <c r="G1591" i="7"/>
  <c r="G1592" i="7"/>
  <c r="G1593" i="7"/>
  <c r="G1594" i="7"/>
  <c r="G1595" i="7"/>
  <c r="G1596" i="7"/>
  <c r="G1597" i="7"/>
  <c r="G1598" i="7"/>
  <c r="G1599" i="7"/>
  <c r="G1600" i="7"/>
  <c r="G1601" i="7"/>
  <c r="G1602" i="7"/>
  <c r="G1603" i="7"/>
  <c r="G1604" i="7"/>
  <c r="G1605" i="7"/>
  <c r="G1606" i="7"/>
  <c r="G1607" i="7"/>
  <c r="G1608" i="7"/>
  <c r="G1609" i="7"/>
  <c r="G1610" i="7"/>
  <c r="G1611" i="7"/>
  <c r="G1612" i="7"/>
  <c r="G1613" i="7"/>
  <c r="G1614" i="7"/>
  <c r="G1615" i="7"/>
  <c r="G1616" i="7"/>
  <c r="G1617" i="7"/>
  <c r="G1618" i="7"/>
  <c r="G1619" i="7"/>
  <c r="G1620" i="7"/>
  <c r="G1621" i="7"/>
  <c r="G1622" i="7"/>
  <c r="G1623" i="7"/>
  <c r="G1624" i="7"/>
  <c r="G1625" i="7"/>
  <c r="G1626" i="7"/>
  <c r="G1627" i="7"/>
  <c r="G1628" i="7"/>
  <c r="G1629" i="7"/>
  <c r="G1630" i="7"/>
  <c r="G1631" i="7"/>
  <c r="G1632" i="7"/>
  <c r="G1633" i="7"/>
  <c r="G1634" i="7"/>
  <c r="G1635" i="7"/>
  <c r="G1636" i="7"/>
  <c r="G1637" i="7"/>
  <c r="G1638" i="7"/>
  <c r="G1639" i="7"/>
  <c r="G1640" i="7"/>
  <c r="G1641" i="7"/>
  <c r="G1642" i="7"/>
  <c r="G1643" i="7"/>
  <c r="G1644" i="7"/>
  <c r="G1645" i="7"/>
  <c r="G1646" i="7"/>
  <c r="G1647" i="7"/>
  <c r="G1648" i="7"/>
  <c r="G1649" i="7"/>
  <c r="G1650" i="7"/>
  <c r="G1651" i="7"/>
  <c r="G1652" i="7"/>
  <c r="G1653" i="7"/>
  <c r="G1654" i="7"/>
  <c r="G1655" i="7"/>
  <c r="G1656" i="7"/>
  <c r="G1657" i="7"/>
  <c r="G1658" i="7"/>
  <c r="G1659" i="7"/>
  <c r="G1660" i="7"/>
  <c r="G1661" i="7"/>
  <c r="G1662" i="7"/>
  <c r="G1663" i="7"/>
  <c r="G1664" i="7"/>
  <c r="G1665" i="7"/>
  <c r="G1666" i="7"/>
  <c r="G1667" i="7"/>
  <c r="G1668" i="7"/>
  <c r="G1669" i="7"/>
  <c r="G1670" i="7"/>
  <c r="G1671" i="7"/>
  <c r="G1672" i="7"/>
  <c r="G1673" i="7"/>
  <c r="G1674" i="7"/>
  <c r="G1675" i="7"/>
  <c r="G1676" i="7"/>
  <c r="G1677" i="7"/>
  <c r="G1678" i="7"/>
  <c r="G1679" i="7"/>
  <c r="G1680" i="7"/>
  <c r="G1681" i="7"/>
  <c r="G1682" i="7"/>
  <c r="G1683" i="7"/>
  <c r="G1684" i="7"/>
  <c r="G1685" i="7"/>
  <c r="G1686" i="7"/>
  <c r="G1687" i="7"/>
  <c r="G1688" i="7"/>
  <c r="G1689" i="7"/>
  <c r="G1690" i="7"/>
  <c r="G1691" i="7"/>
  <c r="G1692" i="7"/>
  <c r="G1693" i="7"/>
  <c r="G1694" i="7"/>
  <c r="G1695" i="7"/>
  <c r="G1696" i="7"/>
  <c r="G1697" i="7"/>
  <c r="G1698" i="7"/>
  <c r="G1699" i="7"/>
  <c r="G1700" i="7"/>
  <c r="G1701" i="7"/>
  <c r="G1702" i="7"/>
  <c r="G1703" i="7"/>
  <c r="G1704" i="7"/>
  <c r="G1705" i="7"/>
  <c r="G1706" i="7"/>
  <c r="G1707" i="7"/>
  <c r="G1708" i="7"/>
  <c r="G1709" i="7"/>
  <c r="G1710" i="7"/>
  <c r="G1711" i="7"/>
  <c r="G1712" i="7"/>
  <c r="G1713" i="7"/>
  <c r="G1714" i="7"/>
  <c r="G1715" i="7"/>
  <c r="G1716" i="7"/>
  <c r="G1717" i="7"/>
  <c r="G1718" i="7"/>
  <c r="G1719" i="7"/>
  <c r="G1720" i="7"/>
  <c r="G1721" i="7"/>
  <c r="G1722" i="7"/>
  <c r="G1723" i="7"/>
  <c r="G1724" i="7"/>
  <c r="G1725" i="7"/>
  <c r="G1726" i="7"/>
  <c r="G1727" i="7"/>
  <c r="G1728" i="7"/>
  <c r="G1729" i="7"/>
  <c r="G1730" i="7"/>
  <c r="G1731" i="7"/>
  <c r="G1732" i="7"/>
  <c r="G1733" i="7"/>
  <c r="G1734" i="7"/>
  <c r="G1735" i="7"/>
  <c r="G1736" i="7"/>
  <c r="G1737" i="7"/>
  <c r="G1738" i="7"/>
  <c r="G1739" i="7"/>
  <c r="G1740" i="7"/>
  <c r="G1741" i="7"/>
  <c r="G1742" i="7"/>
  <c r="G1743" i="7"/>
  <c r="G1744" i="7"/>
  <c r="G1745" i="7"/>
  <c r="G1746" i="7"/>
  <c r="G1747" i="7"/>
  <c r="G1748" i="7"/>
  <c r="G1749" i="7"/>
  <c r="G1750" i="7"/>
  <c r="G1751" i="7"/>
  <c r="G1752" i="7"/>
  <c r="G1753" i="7"/>
  <c r="G1754" i="7"/>
  <c r="G1755" i="7"/>
  <c r="G1756" i="7"/>
  <c r="G1757" i="7"/>
  <c r="G1758" i="7"/>
  <c r="G1759" i="7"/>
  <c r="G1760" i="7"/>
  <c r="G1761" i="7"/>
  <c r="G1762" i="7"/>
  <c r="G1763" i="7"/>
  <c r="G1764" i="7"/>
  <c r="G1765" i="7"/>
  <c r="G1766" i="7"/>
  <c r="G1767" i="7"/>
  <c r="G1768" i="7"/>
  <c r="G1769" i="7"/>
  <c r="G1770" i="7"/>
  <c r="G1771" i="7"/>
  <c r="G1772" i="7"/>
  <c r="G1773" i="7"/>
  <c r="G1774" i="7"/>
  <c r="G1775" i="7"/>
  <c r="G1776" i="7"/>
  <c r="G1777" i="7"/>
  <c r="G1778" i="7"/>
  <c r="G1779" i="7"/>
  <c r="G1780" i="7"/>
  <c r="G1781" i="7"/>
  <c r="G1782" i="7"/>
  <c r="G1783" i="7"/>
  <c r="G1784" i="7"/>
  <c r="G1785" i="7"/>
  <c r="G1786" i="7"/>
  <c r="G1787" i="7"/>
  <c r="G1788" i="7"/>
  <c r="G1789" i="7"/>
  <c r="G1790" i="7"/>
  <c r="G1791" i="7"/>
  <c r="G1792" i="7"/>
  <c r="G1793" i="7"/>
  <c r="G1794" i="7"/>
  <c r="G1795" i="7"/>
  <c r="G1796" i="7"/>
  <c r="G1797" i="7"/>
  <c r="G1798" i="7"/>
  <c r="G1799" i="7"/>
  <c r="G1800" i="7"/>
  <c r="G1801" i="7"/>
  <c r="G1802" i="7"/>
  <c r="G1803" i="7"/>
  <c r="G1804" i="7"/>
  <c r="G1805" i="7"/>
  <c r="G1806" i="7"/>
  <c r="G1807" i="7"/>
  <c r="G1808" i="7"/>
  <c r="G1809" i="7"/>
  <c r="G1810" i="7"/>
  <c r="G1811" i="7"/>
  <c r="G1812" i="7"/>
  <c r="G1813" i="7"/>
  <c r="G1814" i="7"/>
  <c r="G1815" i="7"/>
  <c r="G1816" i="7"/>
  <c r="G1817" i="7"/>
  <c r="G1818" i="7"/>
  <c r="G1819" i="7"/>
  <c r="G1820" i="7"/>
  <c r="G1821" i="7"/>
  <c r="G1822" i="7"/>
  <c r="G1823" i="7"/>
  <c r="G1824" i="7"/>
  <c r="G1825" i="7"/>
  <c r="G1826" i="7"/>
  <c r="G1827" i="7"/>
  <c r="G1828" i="7"/>
  <c r="G1829" i="7"/>
  <c r="G1830" i="7"/>
  <c r="G1831" i="7"/>
  <c r="G1832" i="7"/>
  <c r="G1833" i="7"/>
  <c r="G1834" i="7"/>
  <c r="G1835" i="7"/>
  <c r="G1836" i="7"/>
  <c r="G1837" i="7"/>
  <c r="G1838" i="7"/>
  <c r="G1839" i="7"/>
  <c r="G1840" i="7"/>
  <c r="G1841" i="7"/>
  <c r="G1842" i="7"/>
  <c r="G1843" i="7"/>
  <c r="G1844" i="7"/>
  <c r="G1845" i="7"/>
  <c r="G1846" i="7"/>
  <c r="G1847" i="7"/>
  <c r="G1848" i="7"/>
  <c r="G1849" i="7"/>
  <c r="G1850" i="7"/>
  <c r="G1851" i="7"/>
  <c r="G1852" i="7"/>
  <c r="G1853" i="7"/>
  <c r="G1854" i="7"/>
  <c r="G1855" i="7"/>
  <c r="G1856" i="7"/>
  <c r="G1857" i="7"/>
  <c r="G1858" i="7"/>
  <c r="G1859" i="7"/>
  <c r="G1860" i="7"/>
  <c r="G1861" i="7"/>
  <c r="G1862" i="7"/>
  <c r="G1863" i="7"/>
  <c r="G1864" i="7"/>
  <c r="G1865" i="7"/>
  <c r="G1866" i="7"/>
  <c r="G1867" i="7"/>
  <c r="G1868" i="7"/>
  <c r="G1869" i="7"/>
  <c r="G1870" i="7"/>
  <c r="G1871" i="7"/>
  <c r="G1872" i="7"/>
  <c r="G1873" i="7"/>
  <c r="G1874" i="7"/>
  <c r="G1875" i="7"/>
  <c r="G1876" i="7"/>
  <c r="G1877" i="7"/>
  <c r="G1878" i="7"/>
  <c r="G1879" i="7"/>
  <c r="G1880" i="7"/>
  <c r="G1881" i="7"/>
  <c r="G1882" i="7"/>
  <c r="G1883" i="7"/>
  <c r="G1884" i="7"/>
  <c r="G1885" i="7"/>
  <c r="G1886" i="7"/>
  <c r="G1887" i="7"/>
  <c r="G1888" i="7"/>
  <c r="G1889" i="7"/>
  <c r="G1890" i="7"/>
  <c r="G1891" i="7"/>
  <c r="G1892" i="7"/>
  <c r="G1893" i="7"/>
  <c r="G1894" i="7"/>
  <c r="G1895" i="7"/>
  <c r="G1896" i="7"/>
  <c r="G1897" i="7"/>
  <c r="G1898" i="7"/>
  <c r="G1899" i="7"/>
  <c r="G1900" i="7"/>
  <c r="G1901" i="7"/>
  <c r="G1902" i="7"/>
  <c r="G1903" i="7"/>
  <c r="G1904" i="7"/>
  <c r="G1905" i="7"/>
  <c r="G1906" i="7"/>
  <c r="G1907" i="7"/>
  <c r="G1908" i="7"/>
  <c r="G1909" i="7"/>
  <c r="G1910" i="7"/>
  <c r="G1911" i="7"/>
  <c r="G1912" i="7"/>
  <c r="G1913" i="7"/>
  <c r="G1914" i="7"/>
  <c r="G1915" i="7"/>
  <c r="G1916" i="7"/>
  <c r="G1917" i="7"/>
  <c r="G1918" i="7"/>
  <c r="G1919" i="7"/>
  <c r="G1920" i="7"/>
  <c r="G1921" i="7"/>
  <c r="G1922" i="7"/>
  <c r="G1923" i="7"/>
  <c r="G1924" i="7"/>
  <c r="G1925" i="7"/>
  <c r="G1926" i="7"/>
  <c r="G1927" i="7"/>
  <c r="G1928" i="7"/>
  <c r="G1929" i="7"/>
  <c r="G1930" i="7"/>
  <c r="G1931" i="7"/>
  <c r="G1932" i="7"/>
  <c r="G1933" i="7"/>
  <c r="G1934" i="7"/>
  <c r="G1935" i="7"/>
  <c r="G1936" i="7"/>
  <c r="G1937" i="7"/>
  <c r="G1938" i="7"/>
  <c r="G1939" i="7"/>
  <c r="G1940" i="7"/>
  <c r="G1941" i="7"/>
  <c r="G1942" i="7"/>
  <c r="G1943" i="7"/>
  <c r="G1944" i="7"/>
  <c r="G1945" i="7"/>
  <c r="G1946" i="7"/>
  <c r="G1947" i="7"/>
  <c r="G1948" i="7"/>
  <c r="G1949" i="7"/>
  <c r="G1950" i="7"/>
  <c r="G1951" i="7"/>
  <c r="G1952" i="7"/>
  <c r="G1953" i="7"/>
  <c r="G1954" i="7"/>
  <c r="G1955" i="7"/>
  <c r="G1956" i="7"/>
  <c r="G1957" i="7"/>
  <c r="G1958" i="7"/>
  <c r="G1959" i="7"/>
  <c r="G1960" i="7"/>
  <c r="G1961" i="7"/>
  <c r="G1962" i="7"/>
  <c r="G1963" i="7"/>
  <c r="G1964" i="7"/>
  <c r="G1965" i="7"/>
  <c r="G1966" i="7"/>
  <c r="G1967" i="7"/>
  <c r="G1968" i="7"/>
  <c r="G1969" i="7"/>
  <c r="G1970" i="7"/>
  <c r="G1971" i="7"/>
  <c r="G1972" i="7"/>
  <c r="G1973" i="7"/>
  <c r="G1974" i="7"/>
  <c r="G1975" i="7"/>
  <c r="G1976" i="7"/>
  <c r="G1977" i="7"/>
  <c r="G1978" i="7"/>
  <c r="G1979" i="7"/>
  <c r="G1980" i="7"/>
  <c r="G1981" i="7"/>
  <c r="G1982" i="7"/>
  <c r="G1983" i="7"/>
  <c r="G1984" i="7"/>
  <c r="G1985" i="7"/>
  <c r="G1986" i="7"/>
  <c r="G1987" i="7"/>
  <c r="G1988" i="7"/>
  <c r="G1989" i="7"/>
  <c r="G1990" i="7"/>
  <c r="G1991" i="7"/>
  <c r="G1992" i="7"/>
  <c r="G1993" i="7"/>
  <c r="G1994" i="7"/>
  <c r="G1995" i="7"/>
  <c r="G1996" i="7"/>
  <c r="G1997" i="7"/>
  <c r="G1998" i="7"/>
  <c r="G1999" i="7"/>
  <c r="G2000" i="7"/>
  <c r="G2001" i="7"/>
  <c r="G7" i="7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7" i="1"/>
  <c r="I8" i="7" l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95" i="7"/>
  <c r="I496" i="7"/>
  <c r="I497" i="7"/>
  <c r="I498" i="7"/>
  <c r="I499" i="7"/>
  <c r="I500" i="7"/>
  <c r="I501" i="7"/>
  <c r="I502" i="7"/>
  <c r="I503" i="7"/>
  <c r="I504" i="7"/>
  <c r="I505" i="7"/>
  <c r="I506" i="7"/>
  <c r="I507" i="7"/>
  <c r="I508" i="7"/>
  <c r="I509" i="7"/>
  <c r="I510" i="7"/>
  <c r="I511" i="7"/>
  <c r="I512" i="7"/>
  <c r="I513" i="7"/>
  <c r="I514" i="7"/>
  <c r="I515" i="7"/>
  <c r="I516" i="7"/>
  <c r="I517" i="7"/>
  <c r="I518" i="7"/>
  <c r="I519" i="7"/>
  <c r="I520" i="7"/>
  <c r="I521" i="7"/>
  <c r="I522" i="7"/>
  <c r="I523" i="7"/>
  <c r="I524" i="7"/>
  <c r="I525" i="7"/>
  <c r="I526" i="7"/>
  <c r="I527" i="7"/>
  <c r="I528" i="7"/>
  <c r="I529" i="7"/>
  <c r="I530" i="7"/>
  <c r="I531" i="7"/>
  <c r="I532" i="7"/>
  <c r="I533" i="7"/>
  <c r="I534" i="7"/>
  <c r="I535" i="7"/>
  <c r="I536" i="7"/>
  <c r="I537" i="7"/>
  <c r="I538" i="7"/>
  <c r="I539" i="7"/>
  <c r="I540" i="7"/>
  <c r="I541" i="7"/>
  <c r="I542" i="7"/>
  <c r="I543" i="7"/>
  <c r="I544" i="7"/>
  <c r="I545" i="7"/>
  <c r="I546" i="7"/>
  <c r="I547" i="7"/>
  <c r="I548" i="7"/>
  <c r="I549" i="7"/>
  <c r="I550" i="7"/>
  <c r="I551" i="7"/>
  <c r="I552" i="7"/>
  <c r="I553" i="7"/>
  <c r="I554" i="7"/>
  <c r="I555" i="7"/>
  <c r="I556" i="7"/>
  <c r="I557" i="7"/>
  <c r="I558" i="7"/>
  <c r="I559" i="7"/>
  <c r="I560" i="7"/>
  <c r="I561" i="7"/>
  <c r="I562" i="7"/>
  <c r="I563" i="7"/>
  <c r="I564" i="7"/>
  <c r="I565" i="7"/>
  <c r="I566" i="7"/>
  <c r="I567" i="7"/>
  <c r="I568" i="7"/>
  <c r="I569" i="7"/>
  <c r="I570" i="7"/>
  <c r="I571" i="7"/>
  <c r="I572" i="7"/>
  <c r="I573" i="7"/>
  <c r="I574" i="7"/>
  <c r="I575" i="7"/>
  <c r="I576" i="7"/>
  <c r="I577" i="7"/>
  <c r="I578" i="7"/>
  <c r="I579" i="7"/>
  <c r="I580" i="7"/>
  <c r="I581" i="7"/>
  <c r="I582" i="7"/>
  <c r="I583" i="7"/>
  <c r="I584" i="7"/>
  <c r="I585" i="7"/>
  <c r="I586" i="7"/>
  <c r="I587" i="7"/>
  <c r="I588" i="7"/>
  <c r="I589" i="7"/>
  <c r="I590" i="7"/>
  <c r="I591" i="7"/>
  <c r="I592" i="7"/>
  <c r="I593" i="7"/>
  <c r="I594" i="7"/>
  <c r="I595" i="7"/>
  <c r="I596" i="7"/>
  <c r="I597" i="7"/>
  <c r="I598" i="7"/>
  <c r="I599" i="7"/>
  <c r="I600" i="7"/>
  <c r="I601" i="7"/>
  <c r="I602" i="7"/>
  <c r="I603" i="7"/>
  <c r="I604" i="7"/>
  <c r="I605" i="7"/>
  <c r="I606" i="7"/>
  <c r="I607" i="7"/>
  <c r="I608" i="7"/>
  <c r="I609" i="7"/>
  <c r="I610" i="7"/>
  <c r="I611" i="7"/>
  <c r="I612" i="7"/>
  <c r="I613" i="7"/>
  <c r="I614" i="7"/>
  <c r="I615" i="7"/>
  <c r="I616" i="7"/>
  <c r="I617" i="7"/>
  <c r="I618" i="7"/>
  <c r="I619" i="7"/>
  <c r="I620" i="7"/>
  <c r="I621" i="7"/>
  <c r="I622" i="7"/>
  <c r="I623" i="7"/>
  <c r="I624" i="7"/>
  <c r="I625" i="7"/>
  <c r="I626" i="7"/>
  <c r="I627" i="7"/>
  <c r="I628" i="7"/>
  <c r="I629" i="7"/>
  <c r="I630" i="7"/>
  <c r="I631" i="7"/>
  <c r="I632" i="7"/>
  <c r="I633" i="7"/>
  <c r="I634" i="7"/>
  <c r="I635" i="7"/>
  <c r="I636" i="7"/>
  <c r="I637" i="7"/>
  <c r="I638" i="7"/>
  <c r="I639" i="7"/>
  <c r="I640" i="7"/>
  <c r="I641" i="7"/>
  <c r="I642" i="7"/>
  <c r="I643" i="7"/>
  <c r="I644" i="7"/>
  <c r="I645" i="7"/>
  <c r="I646" i="7"/>
  <c r="I647" i="7"/>
  <c r="I648" i="7"/>
  <c r="I649" i="7"/>
  <c r="I650" i="7"/>
  <c r="I651" i="7"/>
  <c r="I652" i="7"/>
  <c r="I653" i="7"/>
  <c r="I654" i="7"/>
  <c r="I655" i="7"/>
  <c r="I656" i="7"/>
  <c r="I657" i="7"/>
  <c r="I658" i="7"/>
  <c r="I659" i="7"/>
  <c r="I660" i="7"/>
  <c r="I661" i="7"/>
  <c r="I662" i="7"/>
  <c r="I663" i="7"/>
  <c r="I664" i="7"/>
  <c r="I665" i="7"/>
  <c r="I666" i="7"/>
  <c r="I667" i="7"/>
  <c r="I668" i="7"/>
  <c r="I669" i="7"/>
  <c r="I670" i="7"/>
  <c r="I671" i="7"/>
  <c r="I672" i="7"/>
  <c r="I673" i="7"/>
  <c r="I674" i="7"/>
  <c r="I675" i="7"/>
  <c r="I676" i="7"/>
  <c r="I677" i="7"/>
  <c r="I678" i="7"/>
  <c r="I679" i="7"/>
  <c r="I680" i="7"/>
  <c r="I681" i="7"/>
  <c r="I682" i="7"/>
  <c r="I683" i="7"/>
  <c r="I684" i="7"/>
  <c r="I685" i="7"/>
  <c r="I686" i="7"/>
  <c r="I687" i="7"/>
  <c r="I688" i="7"/>
  <c r="I689" i="7"/>
  <c r="I690" i="7"/>
  <c r="I691" i="7"/>
  <c r="I692" i="7"/>
  <c r="I693" i="7"/>
  <c r="I694" i="7"/>
  <c r="I695" i="7"/>
  <c r="I696" i="7"/>
  <c r="I697" i="7"/>
  <c r="I698" i="7"/>
  <c r="I699" i="7"/>
  <c r="I700" i="7"/>
  <c r="I701" i="7"/>
  <c r="I702" i="7"/>
  <c r="I703" i="7"/>
  <c r="I704" i="7"/>
  <c r="I705" i="7"/>
  <c r="I706" i="7"/>
  <c r="I707" i="7"/>
  <c r="I708" i="7"/>
  <c r="I709" i="7"/>
  <c r="I710" i="7"/>
  <c r="I711" i="7"/>
  <c r="I712" i="7"/>
  <c r="I713" i="7"/>
  <c r="I714" i="7"/>
  <c r="I715" i="7"/>
  <c r="I716" i="7"/>
  <c r="I717" i="7"/>
  <c r="I718" i="7"/>
  <c r="I719" i="7"/>
  <c r="I720" i="7"/>
  <c r="I721" i="7"/>
  <c r="I722" i="7"/>
  <c r="I723" i="7"/>
  <c r="I724" i="7"/>
  <c r="I725" i="7"/>
  <c r="I726" i="7"/>
  <c r="I727" i="7"/>
  <c r="I728" i="7"/>
  <c r="I729" i="7"/>
  <c r="I730" i="7"/>
  <c r="I731" i="7"/>
  <c r="I732" i="7"/>
  <c r="I733" i="7"/>
  <c r="I734" i="7"/>
  <c r="I735" i="7"/>
  <c r="I736" i="7"/>
  <c r="I737" i="7"/>
  <c r="I738" i="7"/>
  <c r="I739" i="7"/>
  <c r="I740" i="7"/>
  <c r="I741" i="7"/>
  <c r="I742" i="7"/>
  <c r="I743" i="7"/>
  <c r="I744" i="7"/>
  <c r="I745" i="7"/>
  <c r="I746" i="7"/>
  <c r="I747" i="7"/>
  <c r="I748" i="7"/>
  <c r="I749" i="7"/>
  <c r="I750" i="7"/>
  <c r="I751" i="7"/>
  <c r="I752" i="7"/>
  <c r="I753" i="7"/>
  <c r="I754" i="7"/>
  <c r="I755" i="7"/>
  <c r="I756" i="7"/>
  <c r="I757" i="7"/>
  <c r="I758" i="7"/>
  <c r="I759" i="7"/>
  <c r="I760" i="7"/>
  <c r="I761" i="7"/>
  <c r="I762" i="7"/>
  <c r="I763" i="7"/>
  <c r="I764" i="7"/>
  <c r="I765" i="7"/>
  <c r="I766" i="7"/>
  <c r="I767" i="7"/>
  <c r="I768" i="7"/>
  <c r="I769" i="7"/>
  <c r="I770" i="7"/>
  <c r="I771" i="7"/>
  <c r="I772" i="7"/>
  <c r="I773" i="7"/>
  <c r="I774" i="7"/>
  <c r="I775" i="7"/>
  <c r="I776" i="7"/>
  <c r="I777" i="7"/>
  <c r="I778" i="7"/>
  <c r="I779" i="7"/>
  <c r="I780" i="7"/>
  <c r="I781" i="7"/>
  <c r="I782" i="7"/>
  <c r="I783" i="7"/>
  <c r="I784" i="7"/>
  <c r="I785" i="7"/>
  <c r="I786" i="7"/>
  <c r="I787" i="7"/>
  <c r="I788" i="7"/>
  <c r="I789" i="7"/>
  <c r="I790" i="7"/>
  <c r="I791" i="7"/>
  <c r="I792" i="7"/>
  <c r="I793" i="7"/>
  <c r="I794" i="7"/>
  <c r="I795" i="7"/>
  <c r="I796" i="7"/>
  <c r="I797" i="7"/>
  <c r="I798" i="7"/>
  <c r="I799" i="7"/>
  <c r="I800" i="7"/>
  <c r="I801" i="7"/>
  <c r="I802" i="7"/>
  <c r="I803" i="7"/>
  <c r="I804" i="7"/>
  <c r="I805" i="7"/>
  <c r="I806" i="7"/>
  <c r="I807" i="7"/>
  <c r="I808" i="7"/>
  <c r="I809" i="7"/>
  <c r="I810" i="7"/>
  <c r="I811" i="7"/>
  <c r="I812" i="7"/>
  <c r="I813" i="7"/>
  <c r="I814" i="7"/>
  <c r="I815" i="7"/>
  <c r="I816" i="7"/>
  <c r="I817" i="7"/>
  <c r="I818" i="7"/>
  <c r="I819" i="7"/>
  <c r="I820" i="7"/>
  <c r="I821" i="7"/>
  <c r="I822" i="7"/>
  <c r="I823" i="7"/>
  <c r="I824" i="7"/>
  <c r="I825" i="7"/>
  <c r="I826" i="7"/>
  <c r="I827" i="7"/>
  <c r="I828" i="7"/>
  <c r="I829" i="7"/>
  <c r="I830" i="7"/>
  <c r="I831" i="7"/>
  <c r="I832" i="7"/>
  <c r="I833" i="7"/>
  <c r="I834" i="7"/>
  <c r="I835" i="7"/>
  <c r="I836" i="7"/>
  <c r="I837" i="7"/>
  <c r="I838" i="7"/>
  <c r="I839" i="7"/>
  <c r="I840" i="7"/>
  <c r="I841" i="7"/>
  <c r="I842" i="7"/>
  <c r="I843" i="7"/>
  <c r="I844" i="7"/>
  <c r="I845" i="7"/>
  <c r="I846" i="7"/>
  <c r="I847" i="7"/>
  <c r="I848" i="7"/>
  <c r="I849" i="7"/>
  <c r="I850" i="7"/>
  <c r="I851" i="7"/>
  <c r="I852" i="7"/>
  <c r="I853" i="7"/>
  <c r="I854" i="7"/>
  <c r="I855" i="7"/>
  <c r="I856" i="7"/>
  <c r="I857" i="7"/>
  <c r="I858" i="7"/>
  <c r="I859" i="7"/>
  <c r="I860" i="7"/>
  <c r="I861" i="7"/>
  <c r="I862" i="7"/>
  <c r="I863" i="7"/>
  <c r="I864" i="7"/>
  <c r="I865" i="7"/>
  <c r="I866" i="7"/>
  <c r="I867" i="7"/>
  <c r="I868" i="7"/>
  <c r="I869" i="7"/>
  <c r="I870" i="7"/>
  <c r="I871" i="7"/>
  <c r="I872" i="7"/>
  <c r="I873" i="7"/>
  <c r="I874" i="7"/>
  <c r="I875" i="7"/>
  <c r="I876" i="7"/>
  <c r="I877" i="7"/>
  <c r="I878" i="7"/>
  <c r="I879" i="7"/>
  <c r="I880" i="7"/>
  <c r="I881" i="7"/>
  <c r="I882" i="7"/>
  <c r="I883" i="7"/>
  <c r="I884" i="7"/>
  <c r="I885" i="7"/>
  <c r="I886" i="7"/>
  <c r="I887" i="7"/>
  <c r="I888" i="7"/>
  <c r="I889" i="7"/>
  <c r="I890" i="7"/>
  <c r="I891" i="7"/>
  <c r="I892" i="7"/>
  <c r="I893" i="7"/>
  <c r="I894" i="7"/>
  <c r="I895" i="7"/>
  <c r="I896" i="7"/>
  <c r="I897" i="7"/>
  <c r="I898" i="7"/>
  <c r="I899" i="7"/>
  <c r="I900" i="7"/>
  <c r="I901" i="7"/>
  <c r="I902" i="7"/>
  <c r="I903" i="7"/>
  <c r="I904" i="7"/>
  <c r="I905" i="7"/>
  <c r="I906" i="7"/>
  <c r="I907" i="7"/>
  <c r="I908" i="7"/>
  <c r="I909" i="7"/>
  <c r="I910" i="7"/>
  <c r="I911" i="7"/>
  <c r="I912" i="7"/>
  <c r="I913" i="7"/>
  <c r="I914" i="7"/>
  <c r="I915" i="7"/>
  <c r="I916" i="7"/>
  <c r="I917" i="7"/>
  <c r="I918" i="7"/>
  <c r="I919" i="7"/>
  <c r="I920" i="7"/>
  <c r="I921" i="7"/>
  <c r="I922" i="7"/>
  <c r="I923" i="7"/>
  <c r="I924" i="7"/>
  <c r="I925" i="7"/>
  <c r="I926" i="7"/>
  <c r="I927" i="7"/>
  <c r="I928" i="7"/>
  <c r="I929" i="7"/>
  <c r="I930" i="7"/>
  <c r="I931" i="7"/>
  <c r="I932" i="7"/>
  <c r="I933" i="7"/>
  <c r="I934" i="7"/>
  <c r="I935" i="7"/>
  <c r="I936" i="7"/>
  <c r="I937" i="7"/>
  <c r="I938" i="7"/>
  <c r="I939" i="7"/>
  <c r="I940" i="7"/>
  <c r="I941" i="7"/>
  <c r="I942" i="7"/>
  <c r="I943" i="7"/>
  <c r="I944" i="7"/>
  <c r="I945" i="7"/>
  <c r="I946" i="7"/>
  <c r="I947" i="7"/>
  <c r="I948" i="7"/>
  <c r="I949" i="7"/>
  <c r="I950" i="7"/>
  <c r="I951" i="7"/>
  <c r="I952" i="7"/>
  <c r="I953" i="7"/>
  <c r="I954" i="7"/>
  <c r="I955" i="7"/>
  <c r="I956" i="7"/>
  <c r="I957" i="7"/>
  <c r="I958" i="7"/>
  <c r="I959" i="7"/>
  <c r="I960" i="7"/>
  <c r="I961" i="7"/>
  <c r="I962" i="7"/>
  <c r="I963" i="7"/>
  <c r="I964" i="7"/>
  <c r="I965" i="7"/>
  <c r="I966" i="7"/>
  <c r="I967" i="7"/>
  <c r="I968" i="7"/>
  <c r="I969" i="7"/>
  <c r="I970" i="7"/>
  <c r="I971" i="7"/>
  <c r="I972" i="7"/>
  <c r="I973" i="7"/>
  <c r="I974" i="7"/>
  <c r="I975" i="7"/>
  <c r="I976" i="7"/>
  <c r="I977" i="7"/>
  <c r="I978" i="7"/>
  <c r="I979" i="7"/>
  <c r="I980" i="7"/>
  <c r="I981" i="7"/>
  <c r="I982" i="7"/>
  <c r="I983" i="7"/>
  <c r="I984" i="7"/>
  <c r="I985" i="7"/>
  <c r="I986" i="7"/>
  <c r="I987" i="7"/>
  <c r="I988" i="7"/>
  <c r="I989" i="7"/>
  <c r="I990" i="7"/>
  <c r="I991" i="7"/>
  <c r="I992" i="7"/>
  <c r="I993" i="7"/>
  <c r="I994" i="7"/>
  <c r="I995" i="7"/>
  <c r="I996" i="7"/>
  <c r="I997" i="7"/>
  <c r="I998" i="7"/>
  <c r="I999" i="7"/>
  <c r="I1000" i="7"/>
  <c r="I1001" i="7"/>
  <c r="I1002" i="7"/>
  <c r="I1003" i="7"/>
  <c r="I1004" i="7"/>
  <c r="I1005" i="7"/>
  <c r="I1006" i="7"/>
  <c r="I1007" i="7"/>
  <c r="I1008" i="7"/>
  <c r="I1009" i="7"/>
  <c r="I1010" i="7"/>
  <c r="I1011" i="7"/>
  <c r="I1012" i="7"/>
  <c r="I1013" i="7"/>
  <c r="I1014" i="7"/>
  <c r="I1015" i="7"/>
  <c r="I1016" i="7"/>
  <c r="I1017" i="7"/>
  <c r="I1018" i="7"/>
  <c r="I1019" i="7"/>
  <c r="I1020" i="7"/>
  <c r="I1021" i="7"/>
  <c r="I1022" i="7"/>
  <c r="I1023" i="7"/>
  <c r="I1024" i="7"/>
  <c r="I1025" i="7"/>
  <c r="I1026" i="7"/>
  <c r="I1027" i="7"/>
  <c r="I1028" i="7"/>
  <c r="I1029" i="7"/>
  <c r="I1030" i="7"/>
  <c r="I1031" i="7"/>
  <c r="I1032" i="7"/>
  <c r="I1033" i="7"/>
  <c r="I1034" i="7"/>
  <c r="I1035" i="7"/>
  <c r="I1036" i="7"/>
  <c r="I1037" i="7"/>
  <c r="I1038" i="7"/>
  <c r="I1039" i="7"/>
  <c r="I1040" i="7"/>
  <c r="I1041" i="7"/>
  <c r="I1042" i="7"/>
  <c r="I1043" i="7"/>
  <c r="I1044" i="7"/>
  <c r="I1045" i="7"/>
  <c r="I1046" i="7"/>
  <c r="I1047" i="7"/>
  <c r="I1048" i="7"/>
  <c r="I1049" i="7"/>
  <c r="I1050" i="7"/>
  <c r="I1051" i="7"/>
  <c r="I1052" i="7"/>
  <c r="I1053" i="7"/>
  <c r="I1054" i="7"/>
  <c r="I1055" i="7"/>
  <c r="I1056" i="7"/>
  <c r="I1057" i="7"/>
  <c r="I1058" i="7"/>
  <c r="I1059" i="7"/>
  <c r="I1060" i="7"/>
  <c r="I1061" i="7"/>
  <c r="I1062" i="7"/>
  <c r="I1063" i="7"/>
  <c r="I1064" i="7"/>
  <c r="I1065" i="7"/>
  <c r="I1066" i="7"/>
  <c r="I1067" i="7"/>
  <c r="I1068" i="7"/>
  <c r="I1069" i="7"/>
  <c r="I1070" i="7"/>
  <c r="I1071" i="7"/>
  <c r="I1072" i="7"/>
  <c r="I1073" i="7"/>
  <c r="I1074" i="7"/>
  <c r="I1075" i="7"/>
  <c r="I1076" i="7"/>
  <c r="I1077" i="7"/>
  <c r="I1078" i="7"/>
  <c r="I1079" i="7"/>
  <c r="I1080" i="7"/>
  <c r="I1081" i="7"/>
  <c r="I1082" i="7"/>
  <c r="I1083" i="7"/>
  <c r="I1084" i="7"/>
  <c r="I1085" i="7"/>
  <c r="I1086" i="7"/>
  <c r="I1087" i="7"/>
  <c r="I1088" i="7"/>
  <c r="I1089" i="7"/>
  <c r="I1090" i="7"/>
  <c r="I1091" i="7"/>
  <c r="I1092" i="7"/>
  <c r="I1093" i="7"/>
  <c r="I1094" i="7"/>
  <c r="I1095" i="7"/>
  <c r="I1096" i="7"/>
  <c r="I1097" i="7"/>
  <c r="I1098" i="7"/>
  <c r="I1099" i="7"/>
  <c r="I1100" i="7"/>
  <c r="I1101" i="7"/>
  <c r="I1102" i="7"/>
  <c r="I1103" i="7"/>
  <c r="I1104" i="7"/>
  <c r="I1105" i="7"/>
  <c r="I1106" i="7"/>
  <c r="I1107" i="7"/>
  <c r="I1108" i="7"/>
  <c r="I1109" i="7"/>
  <c r="I1110" i="7"/>
  <c r="I1111" i="7"/>
  <c r="I1112" i="7"/>
  <c r="I1113" i="7"/>
  <c r="I1114" i="7"/>
  <c r="I1115" i="7"/>
  <c r="I1116" i="7"/>
  <c r="I1117" i="7"/>
  <c r="I1118" i="7"/>
  <c r="I1119" i="7"/>
  <c r="I1120" i="7"/>
  <c r="I1121" i="7"/>
  <c r="I1122" i="7"/>
  <c r="I1123" i="7"/>
  <c r="I1124" i="7"/>
  <c r="I1125" i="7"/>
  <c r="I1126" i="7"/>
  <c r="I1127" i="7"/>
  <c r="I1128" i="7"/>
  <c r="I1129" i="7"/>
  <c r="I1130" i="7"/>
  <c r="I1131" i="7"/>
  <c r="I1132" i="7"/>
  <c r="I1133" i="7"/>
  <c r="I1134" i="7"/>
  <c r="I1135" i="7"/>
  <c r="I1136" i="7"/>
  <c r="I1137" i="7"/>
  <c r="I1138" i="7"/>
  <c r="I1139" i="7"/>
  <c r="I1140" i="7"/>
  <c r="I1141" i="7"/>
  <c r="I1142" i="7"/>
  <c r="I1143" i="7"/>
  <c r="I1144" i="7"/>
  <c r="I1145" i="7"/>
  <c r="I1146" i="7"/>
  <c r="I1147" i="7"/>
  <c r="I1148" i="7"/>
  <c r="I1149" i="7"/>
  <c r="I1150" i="7"/>
  <c r="I1151" i="7"/>
  <c r="I1152" i="7"/>
  <c r="I1153" i="7"/>
  <c r="I1154" i="7"/>
  <c r="I1155" i="7"/>
  <c r="I1156" i="7"/>
  <c r="I1157" i="7"/>
  <c r="I1158" i="7"/>
  <c r="I1159" i="7"/>
  <c r="I1160" i="7"/>
  <c r="I1161" i="7"/>
  <c r="I1162" i="7"/>
  <c r="I1163" i="7"/>
  <c r="I1164" i="7"/>
  <c r="I1165" i="7"/>
  <c r="I1166" i="7"/>
  <c r="I1167" i="7"/>
  <c r="I1168" i="7"/>
  <c r="I1169" i="7"/>
  <c r="I1170" i="7"/>
  <c r="I1171" i="7"/>
  <c r="I1172" i="7"/>
  <c r="I1173" i="7"/>
  <c r="I1174" i="7"/>
  <c r="I1175" i="7"/>
  <c r="I1176" i="7"/>
  <c r="I1177" i="7"/>
  <c r="I1178" i="7"/>
  <c r="I1179" i="7"/>
  <c r="I1180" i="7"/>
  <c r="I1181" i="7"/>
  <c r="I1182" i="7"/>
  <c r="I1183" i="7"/>
  <c r="I1184" i="7"/>
  <c r="I1185" i="7"/>
  <c r="I1186" i="7"/>
  <c r="I1187" i="7"/>
  <c r="I1188" i="7"/>
  <c r="I1189" i="7"/>
  <c r="I1190" i="7"/>
  <c r="I1191" i="7"/>
  <c r="I1192" i="7"/>
  <c r="I1193" i="7"/>
  <c r="I1194" i="7"/>
  <c r="I1195" i="7"/>
  <c r="I1196" i="7"/>
  <c r="I1197" i="7"/>
  <c r="I1198" i="7"/>
  <c r="I1199" i="7"/>
  <c r="I1200" i="7"/>
  <c r="I1201" i="7"/>
  <c r="I1202" i="7"/>
  <c r="I1203" i="7"/>
  <c r="I1204" i="7"/>
  <c r="I1205" i="7"/>
  <c r="I1206" i="7"/>
  <c r="I1207" i="7"/>
  <c r="I1208" i="7"/>
  <c r="I1209" i="7"/>
  <c r="I1210" i="7"/>
  <c r="I1211" i="7"/>
  <c r="I1212" i="7"/>
  <c r="I1213" i="7"/>
  <c r="I1214" i="7"/>
  <c r="I1215" i="7"/>
  <c r="I1216" i="7"/>
  <c r="I1217" i="7"/>
  <c r="I1218" i="7"/>
  <c r="I1219" i="7"/>
  <c r="I1220" i="7"/>
  <c r="I1221" i="7"/>
  <c r="I1222" i="7"/>
  <c r="I1223" i="7"/>
  <c r="I1224" i="7"/>
  <c r="I1225" i="7"/>
  <c r="I1226" i="7"/>
  <c r="I1227" i="7"/>
  <c r="I1228" i="7"/>
  <c r="I1229" i="7"/>
  <c r="I1230" i="7"/>
  <c r="I1231" i="7"/>
  <c r="I1232" i="7"/>
  <c r="I1233" i="7"/>
  <c r="I1234" i="7"/>
  <c r="I1235" i="7"/>
  <c r="I1236" i="7"/>
  <c r="I1237" i="7"/>
  <c r="I1238" i="7"/>
  <c r="I1239" i="7"/>
  <c r="I1240" i="7"/>
  <c r="I1241" i="7"/>
  <c r="I1242" i="7"/>
  <c r="I1243" i="7"/>
  <c r="I1244" i="7"/>
  <c r="I1245" i="7"/>
  <c r="I1246" i="7"/>
  <c r="I1247" i="7"/>
  <c r="I1248" i="7"/>
  <c r="I1249" i="7"/>
  <c r="I1250" i="7"/>
  <c r="I1251" i="7"/>
  <c r="I1252" i="7"/>
  <c r="I1253" i="7"/>
  <c r="I1254" i="7"/>
  <c r="I1255" i="7"/>
  <c r="I1256" i="7"/>
  <c r="I1257" i="7"/>
  <c r="I1258" i="7"/>
  <c r="I1259" i="7"/>
  <c r="I1260" i="7"/>
  <c r="I1261" i="7"/>
  <c r="I1262" i="7"/>
  <c r="I1263" i="7"/>
  <c r="I1264" i="7"/>
  <c r="I1265" i="7"/>
  <c r="I1266" i="7"/>
  <c r="I1267" i="7"/>
  <c r="I1268" i="7"/>
  <c r="I1269" i="7"/>
  <c r="I1270" i="7"/>
  <c r="I1271" i="7"/>
  <c r="I1272" i="7"/>
  <c r="I1273" i="7"/>
  <c r="I1274" i="7"/>
  <c r="I1275" i="7"/>
  <c r="I1276" i="7"/>
  <c r="I1277" i="7"/>
  <c r="I1278" i="7"/>
  <c r="I1279" i="7"/>
  <c r="I1280" i="7"/>
  <c r="I1281" i="7"/>
  <c r="I1282" i="7"/>
  <c r="I1283" i="7"/>
  <c r="I1284" i="7"/>
  <c r="I1285" i="7"/>
  <c r="I1286" i="7"/>
  <c r="I1287" i="7"/>
  <c r="I1288" i="7"/>
  <c r="I1289" i="7"/>
  <c r="I1290" i="7"/>
  <c r="I1291" i="7"/>
  <c r="I1292" i="7"/>
  <c r="I1293" i="7"/>
  <c r="I1294" i="7"/>
  <c r="I1295" i="7"/>
  <c r="I1296" i="7"/>
  <c r="I1297" i="7"/>
  <c r="I1298" i="7"/>
  <c r="I1299" i="7"/>
  <c r="I1300" i="7"/>
  <c r="I1301" i="7"/>
  <c r="I1302" i="7"/>
  <c r="I1303" i="7"/>
  <c r="I1304" i="7"/>
  <c r="I1305" i="7"/>
  <c r="I1306" i="7"/>
  <c r="I1307" i="7"/>
  <c r="I1308" i="7"/>
  <c r="I1309" i="7"/>
  <c r="I1310" i="7"/>
  <c r="I1311" i="7"/>
  <c r="I1312" i="7"/>
  <c r="I1313" i="7"/>
  <c r="I1314" i="7"/>
  <c r="I1315" i="7"/>
  <c r="I1316" i="7"/>
  <c r="I1317" i="7"/>
  <c r="I1318" i="7"/>
  <c r="I1319" i="7"/>
  <c r="I1320" i="7"/>
  <c r="I1321" i="7"/>
  <c r="I1322" i="7"/>
  <c r="I1323" i="7"/>
  <c r="I1324" i="7"/>
  <c r="I1325" i="7"/>
  <c r="I1326" i="7"/>
  <c r="I1327" i="7"/>
  <c r="I1328" i="7"/>
  <c r="I1329" i="7"/>
  <c r="I1330" i="7"/>
  <c r="I1331" i="7"/>
  <c r="I1332" i="7"/>
  <c r="I1333" i="7"/>
  <c r="I1334" i="7"/>
  <c r="I1335" i="7"/>
  <c r="I1336" i="7"/>
  <c r="I1337" i="7"/>
  <c r="I1338" i="7"/>
  <c r="I1339" i="7"/>
  <c r="I1340" i="7"/>
  <c r="I1341" i="7"/>
  <c r="I1342" i="7"/>
  <c r="I1343" i="7"/>
  <c r="I1344" i="7"/>
  <c r="I1345" i="7"/>
  <c r="I1346" i="7"/>
  <c r="I1347" i="7"/>
  <c r="I1348" i="7"/>
  <c r="I1349" i="7"/>
  <c r="I1350" i="7"/>
  <c r="I1351" i="7"/>
  <c r="I1352" i="7"/>
  <c r="I1353" i="7"/>
  <c r="I1354" i="7"/>
  <c r="I1355" i="7"/>
  <c r="I1356" i="7"/>
  <c r="I1357" i="7"/>
  <c r="I1358" i="7"/>
  <c r="I1359" i="7"/>
  <c r="I1360" i="7"/>
  <c r="I1361" i="7"/>
  <c r="I1362" i="7"/>
  <c r="I1363" i="7"/>
  <c r="I1364" i="7"/>
  <c r="I1365" i="7"/>
  <c r="I1366" i="7"/>
  <c r="I1367" i="7"/>
  <c r="I1368" i="7"/>
  <c r="I1369" i="7"/>
  <c r="I1370" i="7"/>
  <c r="I1371" i="7"/>
  <c r="I1372" i="7"/>
  <c r="I1373" i="7"/>
  <c r="I1374" i="7"/>
  <c r="I1375" i="7"/>
  <c r="I1376" i="7"/>
  <c r="I1377" i="7"/>
  <c r="I1378" i="7"/>
  <c r="I1379" i="7"/>
  <c r="I1380" i="7"/>
  <c r="I1381" i="7"/>
  <c r="I1382" i="7"/>
  <c r="I1383" i="7"/>
  <c r="I1384" i="7"/>
  <c r="I1385" i="7"/>
  <c r="I1386" i="7"/>
  <c r="I1387" i="7"/>
  <c r="I1388" i="7"/>
  <c r="I1389" i="7"/>
  <c r="I1390" i="7"/>
  <c r="I1391" i="7"/>
  <c r="I1392" i="7"/>
  <c r="I1393" i="7"/>
  <c r="I1394" i="7"/>
  <c r="I1395" i="7"/>
  <c r="I1396" i="7"/>
  <c r="I1397" i="7"/>
  <c r="I1398" i="7"/>
  <c r="I1399" i="7"/>
  <c r="I1400" i="7"/>
  <c r="I1401" i="7"/>
  <c r="I1402" i="7"/>
  <c r="I1403" i="7"/>
  <c r="I1404" i="7"/>
  <c r="I1405" i="7"/>
  <c r="I1406" i="7"/>
  <c r="I1407" i="7"/>
  <c r="I1408" i="7"/>
  <c r="I1409" i="7"/>
  <c r="I1410" i="7"/>
  <c r="I1411" i="7"/>
  <c r="I1412" i="7"/>
  <c r="I1413" i="7"/>
  <c r="I1414" i="7"/>
  <c r="I1415" i="7"/>
  <c r="I1416" i="7"/>
  <c r="I1417" i="7"/>
  <c r="I1418" i="7"/>
  <c r="I1419" i="7"/>
  <c r="I1420" i="7"/>
  <c r="I1421" i="7"/>
  <c r="I1422" i="7"/>
  <c r="I1423" i="7"/>
  <c r="I1424" i="7"/>
  <c r="I1425" i="7"/>
  <c r="I1426" i="7"/>
  <c r="I1427" i="7"/>
  <c r="I1428" i="7"/>
  <c r="I1429" i="7"/>
  <c r="I1430" i="7"/>
  <c r="I1431" i="7"/>
  <c r="I1432" i="7"/>
  <c r="I1433" i="7"/>
  <c r="I1434" i="7"/>
  <c r="I1435" i="7"/>
  <c r="I1436" i="7"/>
  <c r="I1437" i="7"/>
  <c r="I1438" i="7"/>
  <c r="I1439" i="7"/>
  <c r="I1440" i="7"/>
  <c r="I1441" i="7"/>
  <c r="I1442" i="7"/>
  <c r="I1443" i="7"/>
  <c r="I1444" i="7"/>
  <c r="I1445" i="7"/>
  <c r="I1446" i="7"/>
  <c r="I1447" i="7"/>
  <c r="I1448" i="7"/>
  <c r="I1449" i="7"/>
  <c r="I1450" i="7"/>
  <c r="I1451" i="7"/>
  <c r="I1452" i="7"/>
  <c r="I1453" i="7"/>
  <c r="I1454" i="7"/>
  <c r="I1455" i="7"/>
  <c r="I1456" i="7"/>
  <c r="I1457" i="7"/>
  <c r="I1458" i="7"/>
  <c r="I1459" i="7"/>
  <c r="I1460" i="7"/>
  <c r="I1461" i="7"/>
  <c r="I1462" i="7"/>
  <c r="I1463" i="7"/>
  <c r="I1464" i="7"/>
  <c r="I1465" i="7"/>
  <c r="I1466" i="7"/>
  <c r="I1467" i="7"/>
  <c r="I1468" i="7"/>
  <c r="I1469" i="7"/>
  <c r="I1470" i="7"/>
  <c r="I1471" i="7"/>
  <c r="I1472" i="7"/>
  <c r="I1473" i="7"/>
  <c r="I1474" i="7"/>
  <c r="I1475" i="7"/>
  <c r="I1476" i="7"/>
  <c r="I1477" i="7"/>
  <c r="I1478" i="7"/>
  <c r="I1479" i="7"/>
  <c r="I1480" i="7"/>
  <c r="I1481" i="7"/>
  <c r="I1482" i="7"/>
  <c r="I1483" i="7"/>
  <c r="I1484" i="7"/>
  <c r="I1485" i="7"/>
  <c r="I1486" i="7"/>
  <c r="I1487" i="7"/>
  <c r="I1488" i="7"/>
  <c r="I1489" i="7"/>
  <c r="I1490" i="7"/>
  <c r="I1491" i="7"/>
  <c r="I1492" i="7"/>
  <c r="I1493" i="7"/>
  <c r="I1494" i="7"/>
  <c r="I1495" i="7"/>
  <c r="I1496" i="7"/>
  <c r="I1497" i="7"/>
  <c r="I1498" i="7"/>
  <c r="I1499" i="7"/>
  <c r="I1500" i="7"/>
  <c r="I1501" i="7"/>
  <c r="I1502" i="7"/>
  <c r="I1503" i="7"/>
  <c r="I1504" i="7"/>
  <c r="I1505" i="7"/>
  <c r="I1506" i="7"/>
  <c r="I1507" i="7"/>
  <c r="I1508" i="7"/>
  <c r="I1509" i="7"/>
  <c r="I1510" i="7"/>
  <c r="I1511" i="7"/>
  <c r="I1512" i="7"/>
  <c r="I1513" i="7"/>
  <c r="I1514" i="7"/>
  <c r="I1515" i="7"/>
  <c r="I1516" i="7"/>
  <c r="I1517" i="7"/>
  <c r="I1518" i="7"/>
  <c r="I1519" i="7"/>
  <c r="I1520" i="7"/>
  <c r="I1521" i="7"/>
  <c r="I1522" i="7"/>
  <c r="I1523" i="7"/>
  <c r="I1524" i="7"/>
  <c r="I1525" i="7"/>
  <c r="I1526" i="7"/>
  <c r="I1527" i="7"/>
  <c r="I1528" i="7"/>
  <c r="I1529" i="7"/>
  <c r="I1530" i="7"/>
  <c r="I1531" i="7"/>
  <c r="I1532" i="7"/>
  <c r="I1533" i="7"/>
  <c r="I1534" i="7"/>
  <c r="I1535" i="7"/>
  <c r="I1536" i="7"/>
  <c r="I1537" i="7"/>
  <c r="I1538" i="7"/>
  <c r="I1539" i="7"/>
  <c r="I1540" i="7"/>
  <c r="I1541" i="7"/>
  <c r="I1542" i="7"/>
  <c r="I1543" i="7"/>
  <c r="I1544" i="7"/>
  <c r="I1545" i="7"/>
  <c r="I1546" i="7"/>
  <c r="I1547" i="7"/>
  <c r="I1548" i="7"/>
  <c r="I1549" i="7"/>
  <c r="I1550" i="7"/>
  <c r="I1551" i="7"/>
  <c r="I1552" i="7"/>
  <c r="I1553" i="7"/>
  <c r="I1554" i="7"/>
  <c r="I1555" i="7"/>
  <c r="I1556" i="7"/>
  <c r="I1557" i="7"/>
  <c r="I1558" i="7"/>
  <c r="I1559" i="7"/>
  <c r="I1560" i="7"/>
  <c r="I1561" i="7"/>
  <c r="I1562" i="7"/>
  <c r="I1563" i="7"/>
  <c r="I1564" i="7"/>
  <c r="I1565" i="7"/>
  <c r="I1566" i="7"/>
  <c r="I1567" i="7"/>
  <c r="I1568" i="7"/>
  <c r="I1569" i="7"/>
  <c r="I1570" i="7"/>
  <c r="I1571" i="7"/>
  <c r="I1572" i="7"/>
  <c r="I1573" i="7"/>
  <c r="I1574" i="7"/>
  <c r="I1575" i="7"/>
  <c r="I1576" i="7"/>
  <c r="I1577" i="7"/>
  <c r="I1578" i="7"/>
  <c r="I1579" i="7"/>
  <c r="I1580" i="7"/>
  <c r="I1581" i="7"/>
  <c r="I1582" i="7"/>
  <c r="I1583" i="7"/>
  <c r="I1584" i="7"/>
  <c r="I1585" i="7"/>
  <c r="I1586" i="7"/>
  <c r="I1587" i="7"/>
  <c r="I1588" i="7"/>
  <c r="I1589" i="7"/>
  <c r="I1590" i="7"/>
  <c r="I1591" i="7"/>
  <c r="I1592" i="7"/>
  <c r="I1593" i="7"/>
  <c r="I1594" i="7"/>
  <c r="I1595" i="7"/>
  <c r="I1596" i="7"/>
  <c r="I1597" i="7"/>
  <c r="I1598" i="7"/>
  <c r="I1599" i="7"/>
  <c r="I1600" i="7"/>
  <c r="I1601" i="7"/>
  <c r="I1602" i="7"/>
  <c r="I1603" i="7"/>
  <c r="I1604" i="7"/>
  <c r="I1605" i="7"/>
  <c r="I1606" i="7"/>
  <c r="I1607" i="7"/>
  <c r="I1608" i="7"/>
  <c r="I1609" i="7"/>
  <c r="I1610" i="7"/>
  <c r="I1611" i="7"/>
  <c r="I1612" i="7"/>
  <c r="I1613" i="7"/>
  <c r="I1614" i="7"/>
  <c r="I1615" i="7"/>
  <c r="I1616" i="7"/>
  <c r="I1617" i="7"/>
  <c r="I1618" i="7"/>
  <c r="I1619" i="7"/>
  <c r="I1620" i="7"/>
  <c r="I1621" i="7"/>
  <c r="I1622" i="7"/>
  <c r="I1623" i="7"/>
  <c r="I1624" i="7"/>
  <c r="I1625" i="7"/>
  <c r="I1626" i="7"/>
  <c r="I1627" i="7"/>
  <c r="I1628" i="7"/>
  <c r="I1629" i="7"/>
  <c r="I1630" i="7"/>
  <c r="I1631" i="7"/>
  <c r="I1632" i="7"/>
  <c r="I1633" i="7"/>
  <c r="I1634" i="7"/>
  <c r="I1635" i="7"/>
  <c r="I1636" i="7"/>
  <c r="I1637" i="7"/>
  <c r="I1638" i="7"/>
  <c r="I1639" i="7"/>
  <c r="I1640" i="7"/>
  <c r="I1641" i="7"/>
  <c r="I1642" i="7"/>
  <c r="I1643" i="7"/>
  <c r="I1644" i="7"/>
  <c r="I1645" i="7"/>
  <c r="I1646" i="7"/>
  <c r="I1647" i="7"/>
  <c r="I1648" i="7"/>
  <c r="I1649" i="7"/>
  <c r="I1650" i="7"/>
  <c r="I1651" i="7"/>
  <c r="I1652" i="7"/>
  <c r="I1653" i="7"/>
  <c r="I1654" i="7"/>
  <c r="I1655" i="7"/>
  <c r="I1656" i="7"/>
  <c r="I1657" i="7"/>
  <c r="I1658" i="7"/>
  <c r="I1659" i="7"/>
  <c r="I1660" i="7"/>
  <c r="I1661" i="7"/>
  <c r="I1662" i="7"/>
  <c r="I1663" i="7"/>
  <c r="I1664" i="7"/>
  <c r="I1665" i="7"/>
  <c r="I1666" i="7"/>
  <c r="I1667" i="7"/>
  <c r="I1668" i="7"/>
  <c r="I1669" i="7"/>
  <c r="I1670" i="7"/>
  <c r="I1671" i="7"/>
  <c r="I1672" i="7"/>
  <c r="I1673" i="7"/>
  <c r="I1674" i="7"/>
  <c r="I1675" i="7"/>
  <c r="I1676" i="7"/>
  <c r="I1677" i="7"/>
  <c r="I1678" i="7"/>
  <c r="I1679" i="7"/>
  <c r="I1680" i="7"/>
  <c r="I1681" i="7"/>
  <c r="I1682" i="7"/>
  <c r="I1683" i="7"/>
  <c r="I1684" i="7"/>
  <c r="I1685" i="7"/>
  <c r="I1686" i="7"/>
  <c r="I1687" i="7"/>
  <c r="I1688" i="7"/>
  <c r="I1689" i="7"/>
  <c r="I1690" i="7"/>
  <c r="I1691" i="7"/>
  <c r="I1692" i="7"/>
  <c r="I1693" i="7"/>
  <c r="I1694" i="7"/>
  <c r="I1695" i="7"/>
  <c r="I1696" i="7"/>
  <c r="I1697" i="7"/>
  <c r="I1698" i="7"/>
  <c r="I1699" i="7"/>
  <c r="I1700" i="7"/>
  <c r="I1701" i="7"/>
  <c r="I1702" i="7"/>
  <c r="I1703" i="7"/>
  <c r="I1704" i="7"/>
  <c r="I1705" i="7"/>
  <c r="I1706" i="7"/>
  <c r="I1707" i="7"/>
  <c r="I1708" i="7"/>
  <c r="I1709" i="7"/>
  <c r="I1710" i="7"/>
  <c r="I1711" i="7"/>
  <c r="I1712" i="7"/>
  <c r="I1713" i="7"/>
  <c r="I1714" i="7"/>
  <c r="I1715" i="7"/>
  <c r="I1716" i="7"/>
  <c r="I1717" i="7"/>
  <c r="I1718" i="7"/>
  <c r="I1719" i="7"/>
  <c r="I1720" i="7"/>
  <c r="I1721" i="7"/>
  <c r="I1722" i="7"/>
  <c r="I1723" i="7"/>
  <c r="I1724" i="7"/>
  <c r="I1725" i="7"/>
  <c r="I1726" i="7"/>
  <c r="I1727" i="7"/>
  <c r="I1728" i="7"/>
  <c r="I1729" i="7"/>
  <c r="I1730" i="7"/>
  <c r="I1731" i="7"/>
  <c r="I1732" i="7"/>
  <c r="I1733" i="7"/>
  <c r="I1734" i="7"/>
  <c r="I1735" i="7"/>
  <c r="I1736" i="7"/>
  <c r="I1737" i="7"/>
  <c r="I1738" i="7"/>
  <c r="I1739" i="7"/>
  <c r="I1740" i="7"/>
  <c r="I1741" i="7"/>
  <c r="I1742" i="7"/>
  <c r="I1743" i="7"/>
  <c r="I1744" i="7"/>
  <c r="I1745" i="7"/>
  <c r="I1746" i="7"/>
  <c r="I1747" i="7"/>
  <c r="I1748" i="7"/>
  <c r="I1749" i="7"/>
  <c r="I1750" i="7"/>
  <c r="I1751" i="7"/>
  <c r="I1752" i="7"/>
  <c r="I1753" i="7"/>
  <c r="I1754" i="7"/>
  <c r="I1755" i="7"/>
  <c r="I1756" i="7"/>
  <c r="I1757" i="7"/>
  <c r="I1758" i="7"/>
  <c r="I1759" i="7"/>
  <c r="I1760" i="7"/>
  <c r="I1761" i="7"/>
  <c r="I1762" i="7"/>
  <c r="I1763" i="7"/>
  <c r="I1764" i="7"/>
  <c r="I1765" i="7"/>
  <c r="I1766" i="7"/>
  <c r="I1767" i="7"/>
  <c r="I1768" i="7"/>
  <c r="I1769" i="7"/>
  <c r="I1770" i="7"/>
  <c r="I1771" i="7"/>
  <c r="I1772" i="7"/>
  <c r="I1773" i="7"/>
  <c r="I1774" i="7"/>
  <c r="I1775" i="7"/>
  <c r="I1776" i="7"/>
  <c r="I1777" i="7"/>
  <c r="I1778" i="7"/>
  <c r="I1779" i="7"/>
  <c r="I1780" i="7"/>
  <c r="I1781" i="7"/>
  <c r="I1782" i="7"/>
  <c r="I1783" i="7"/>
  <c r="I1784" i="7"/>
  <c r="I1785" i="7"/>
  <c r="I1786" i="7"/>
  <c r="I1787" i="7"/>
  <c r="I1788" i="7"/>
  <c r="I1789" i="7"/>
  <c r="I1790" i="7"/>
  <c r="I1791" i="7"/>
  <c r="I1792" i="7"/>
  <c r="I1793" i="7"/>
  <c r="I1794" i="7"/>
  <c r="I1795" i="7"/>
  <c r="I1796" i="7"/>
  <c r="I1797" i="7"/>
  <c r="I1798" i="7"/>
  <c r="I1799" i="7"/>
  <c r="I1800" i="7"/>
  <c r="I1801" i="7"/>
  <c r="I1802" i="7"/>
  <c r="I1803" i="7"/>
  <c r="I1804" i="7"/>
  <c r="I1805" i="7"/>
  <c r="I1806" i="7"/>
  <c r="I1807" i="7"/>
  <c r="I1808" i="7"/>
  <c r="I1809" i="7"/>
  <c r="I1810" i="7"/>
  <c r="I1811" i="7"/>
  <c r="I1812" i="7"/>
  <c r="I1813" i="7"/>
  <c r="I1814" i="7"/>
  <c r="I1815" i="7"/>
  <c r="I1816" i="7"/>
  <c r="I1817" i="7"/>
  <c r="I1818" i="7"/>
  <c r="I1819" i="7"/>
  <c r="I1820" i="7"/>
  <c r="I1821" i="7"/>
  <c r="I1822" i="7"/>
  <c r="I1823" i="7"/>
  <c r="I1824" i="7"/>
  <c r="I1825" i="7"/>
  <c r="I1826" i="7"/>
  <c r="I1827" i="7"/>
  <c r="I1828" i="7"/>
  <c r="I1829" i="7"/>
  <c r="I1830" i="7"/>
  <c r="I1831" i="7"/>
  <c r="I1832" i="7"/>
  <c r="I1833" i="7"/>
  <c r="I1834" i="7"/>
  <c r="I1835" i="7"/>
  <c r="I1836" i="7"/>
  <c r="I1837" i="7"/>
  <c r="I1838" i="7"/>
  <c r="I1839" i="7"/>
  <c r="I1840" i="7"/>
  <c r="I1841" i="7"/>
  <c r="I1842" i="7"/>
  <c r="I1843" i="7"/>
  <c r="I1844" i="7"/>
  <c r="I1845" i="7"/>
  <c r="I1846" i="7"/>
  <c r="I1847" i="7"/>
  <c r="I1848" i="7"/>
  <c r="I1849" i="7"/>
  <c r="I1850" i="7"/>
  <c r="I1851" i="7"/>
  <c r="I1852" i="7"/>
  <c r="I1853" i="7"/>
  <c r="I1854" i="7"/>
  <c r="I1855" i="7"/>
  <c r="I1856" i="7"/>
  <c r="I1857" i="7"/>
  <c r="I1858" i="7"/>
  <c r="I1859" i="7"/>
  <c r="I1860" i="7"/>
  <c r="I1861" i="7"/>
  <c r="I1862" i="7"/>
  <c r="I1863" i="7"/>
  <c r="I1864" i="7"/>
  <c r="I1865" i="7"/>
  <c r="I1866" i="7"/>
  <c r="I1867" i="7"/>
  <c r="I1868" i="7"/>
  <c r="I1869" i="7"/>
  <c r="I1870" i="7"/>
  <c r="I1871" i="7"/>
  <c r="I1872" i="7"/>
  <c r="I1873" i="7"/>
  <c r="I1874" i="7"/>
  <c r="I1875" i="7"/>
  <c r="I1876" i="7"/>
  <c r="I1877" i="7"/>
  <c r="I1878" i="7"/>
  <c r="I1879" i="7"/>
  <c r="I1880" i="7"/>
  <c r="I1881" i="7"/>
  <c r="I1882" i="7"/>
  <c r="I1883" i="7"/>
  <c r="I1884" i="7"/>
  <c r="I1885" i="7"/>
  <c r="I1886" i="7"/>
  <c r="I1887" i="7"/>
  <c r="I1888" i="7"/>
  <c r="I1889" i="7"/>
  <c r="I1890" i="7"/>
  <c r="I1891" i="7"/>
  <c r="I1892" i="7"/>
  <c r="I1893" i="7"/>
  <c r="I1894" i="7"/>
  <c r="I1895" i="7"/>
  <c r="I1896" i="7"/>
  <c r="I1897" i="7"/>
  <c r="I1898" i="7"/>
  <c r="I1899" i="7"/>
  <c r="I1900" i="7"/>
  <c r="I1901" i="7"/>
  <c r="I1902" i="7"/>
  <c r="I1903" i="7"/>
  <c r="I1904" i="7"/>
  <c r="I1905" i="7"/>
  <c r="I1906" i="7"/>
  <c r="I1907" i="7"/>
  <c r="I1908" i="7"/>
  <c r="I1909" i="7"/>
  <c r="I1910" i="7"/>
  <c r="I1911" i="7"/>
  <c r="I1912" i="7"/>
  <c r="I1913" i="7"/>
  <c r="I1914" i="7"/>
  <c r="I1915" i="7"/>
  <c r="I1916" i="7"/>
  <c r="I1917" i="7"/>
  <c r="I1918" i="7"/>
  <c r="I1919" i="7"/>
  <c r="I1920" i="7"/>
  <c r="I1921" i="7"/>
  <c r="I1922" i="7"/>
  <c r="I1923" i="7"/>
  <c r="I1924" i="7"/>
  <c r="I1925" i="7"/>
  <c r="I1926" i="7"/>
  <c r="I1927" i="7"/>
  <c r="I1928" i="7"/>
  <c r="I1929" i="7"/>
  <c r="I1930" i="7"/>
  <c r="I1931" i="7"/>
  <c r="I1932" i="7"/>
  <c r="I1933" i="7"/>
  <c r="I1934" i="7"/>
  <c r="I1935" i="7"/>
  <c r="I1936" i="7"/>
  <c r="I1937" i="7"/>
  <c r="I1938" i="7"/>
  <c r="I1939" i="7"/>
  <c r="I1940" i="7"/>
  <c r="I1941" i="7"/>
  <c r="I1942" i="7"/>
  <c r="I1943" i="7"/>
  <c r="I1944" i="7"/>
  <c r="I1945" i="7"/>
  <c r="I1946" i="7"/>
  <c r="I1947" i="7"/>
  <c r="I1948" i="7"/>
  <c r="I1949" i="7"/>
  <c r="I1950" i="7"/>
  <c r="I1951" i="7"/>
  <c r="I1952" i="7"/>
  <c r="I1953" i="7"/>
  <c r="I1954" i="7"/>
  <c r="I1955" i="7"/>
  <c r="I1956" i="7"/>
  <c r="I1957" i="7"/>
  <c r="I1958" i="7"/>
  <c r="I1959" i="7"/>
  <c r="I1960" i="7"/>
  <c r="I1961" i="7"/>
  <c r="I1962" i="7"/>
  <c r="I1963" i="7"/>
  <c r="I1964" i="7"/>
  <c r="I1965" i="7"/>
  <c r="I1966" i="7"/>
  <c r="I1967" i="7"/>
  <c r="I1968" i="7"/>
  <c r="I1969" i="7"/>
  <c r="I1970" i="7"/>
  <c r="I1971" i="7"/>
  <c r="I1972" i="7"/>
  <c r="I1973" i="7"/>
  <c r="I1974" i="7"/>
  <c r="I1975" i="7"/>
  <c r="I1976" i="7"/>
  <c r="I1977" i="7"/>
  <c r="I1978" i="7"/>
  <c r="I1979" i="7"/>
  <c r="I1980" i="7"/>
  <c r="I1981" i="7"/>
  <c r="I1982" i="7"/>
  <c r="I1983" i="7"/>
  <c r="I1984" i="7"/>
  <c r="I1985" i="7"/>
  <c r="I1986" i="7"/>
  <c r="I1987" i="7"/>
  <c r="I1988" i="7"/>
  <c r="I1989" i="7"/>
  <c r="I1990" i="7"/>
  <c r="I1991" i="7"/>
  <c r="I1992" i="7"/>
  <c r="I1993" i="7"/>
  <c r="I1994" i="7"/>
  <c r="I1995" i="7"/>
  <c r="I1996" i="7"/>
  <c r="I1997" i="7"/>
  <c r="I1998" i="7"/>
  <c r="I1999" i="7"/>
  <c r="I2000" i="7"/>
  <c r="I2001" i="7"/>
  <c r="I7" i="7"/>
  <c r="R2001" i="7"/>
  <c r="J2001" i="7"/>
  <c r="H2001" i="7"/>
  <c r="R2000" i="7"/>
  <c r="J2000" i="7"/>
  <c r="H2000" i="7"/>
  <c r="R1999" i="7"/>
  <c r="J1999" i="7"/>
  <c r="H1999" i="7"/>
  <c r="R1998" i="7"/>
  <c r="J1998" i="7"/>
  <c r="H1998" i="7"/>
  <c r="X1998" i="7" s="1"/>
  <c r="R1997" i="7"/>
  <c r="J1997" i="7"/>
  <c r="H1997" i="7"/>
  <c r="R1996" i="7"/>
  <c r="J1996" i="7"/>
  <c r="H1996" i="7"/>
  <c r="R1995" i="7"/>
  <c r="J1995" i="7"/>
  <c r="H1995" i="7"/>
  <c r="R1994" i="7"/>
  <c r="J1994" i="7"/>
  <c r="H1994" i="7"/>
  <c r="R1993" i="7"/>
  <c r="J1993" i="7"/>
  <c r="H1993" i="7"/>
  <c r="R1992" i="7"/>
  <c r="J1992" i="7"/>
  <c r="H1992" i="7"/>
  <c r="R1991" i="7"/>
  <c r="J1991" i="7"/>
  <c r="H1991" i="7"/>
  <c r="R1990" i="7"/>
  <c r="J1990" i="7"/>
  <c r="H1990" i="7"/>
  <c r="R1989" i="7"/>
  <c r="J1989" i="7"/>
  <c r="H1989" i="7"/>
  <c r="R1988" i="7"/>
  <c r="J1988" i="7"/>
  <c r="H1988" i="7"/>
  <c r="R1987" i="7"/>
  <c r="J1987" i="7"/>
  <c r="H1987" i="7"/>
  <c r="T1987" i="7" s="1"/>
  <c r="R1986" i="7"/>
  <c r="J1986" i="7"/>
  <c r="H1986" i="7"/>
  <c r="R1985" i="7"/>
  <c r="J1985" i="7"/>
  <c r="H1985" i="7"/>
  <c r="R1984" i="7"/>
  <c r="J1984" i="7"/>
  <c r="H1984" i="7"/>
  <c r="R1983" i="7"/>
  <c r="J1983" i="7"/>
  <c r="H1983" i="7"/>
  <c r="X1983" i="7" s="1"/>
  <c r="R1982" i="7"/>
  <c r="J1982" i="7"/>
  <c r="H1982" i="7"/>
  <c r="R1981" i="7"/>
  <c r="J1981" i="7"/>
  <c r="H1981" i="7"/>
  <c r="R1980" i="7"/>
  <c r="J1980" i="7"/>
  <c r="H1980" i="7"/>
  <c r="R1979" i="7"/>
  <c r="J1979" i="7"/>
  <c r="H1979" i="7"/>
  <c r="R1978" i="7"/>
  <c r="J1978" i="7"/>
  <c r="H1978" i="7"/>
  <c r="R1977" i="7"/>
  <c r="J1977" i="7"/>
  <c r="H1977" i="7"/>
  <c r="R1976" i="7"/>
  <c r="J1976" i="7"/>
  <c r="H1976" i="7"/>
  <c r="R1975" i="7"/>
  <c r="J1975" i="7"/>
  <c r="H1975" i="7"/>
  <c r="R1974" i="7"/>
  <c r="J1974" i="7"/>
  <c r="H1974" i="7"/>
  <c r="R1973" i="7"/>
  <c r="J1973" i="7"/>
  <c r="H1973" i="7"/>
  <c r="R1972" i="7"/>
  <c r="J1972" i="7"/>
  <c r="H1972" i="7"/>
  <c r="R1971" i="7"/>
  <c r="J1971" i="7"/>
  <c r="H1971" i="7"/>
  <c r="R1970" i="7"/>
  <c r="J1970" i="7"/>
  <c r="H1970" i="7"/>
  <c r="R1969" i="7"/>
  <c r="J1969" i="7"/>
  <c r="H1969" i="7"/>
  <c r="R1968" i="7"/>
  <c r="J1968" i="7"/>
  <c r="H1968" i="7"/>
  <c r="R1967" i="7"/>
  <c r="J1967" i="7"/>
  <c r="H1967" i="7"/>
  <c r="R1966" i="7"/>
  <c r="J1966" i="7"/>
  <c r="H1966" i="7"/>
  <c r="R1965" i="7"/>
  <c r="J1965" i="7"/>
  <c r="H1965" i="7"/>
  <c r="R1964" i="7"/>
  <c r="J1964" i="7"/>
  <c r="H1964" i="7"/>
  <c r="R1963" i="7"/>
  <c r="J1963" i="7"/>
  <c r="H1963" i="7"/>
  <c r="R1962" i="7"/>
  <c r="J1962" i="7"/>
  <c r="H1962" i="7"/>
  <c r="R1961" i="7"/>
  <c r="J1961" i="7"/>
  <c r="H1961" i="7"/>
  <c r="R1960" i="7"/>
  <c r="J1960" i="7"/>
  <c r="H1960" i="7"/>
  <c r="R1959" i="7"/>
  <c r="J1959" i="7"/>
  <c r="H1959" i="7"/>
  <c r="R1958" i="7"/>
  <c r="J1958" i="7"/>
  <c r="H1958" i="7"/>
  <c r="R1957" i="7"/>
  <c r="J1957" i="7"/>
  <c r="H1957" i="7"/>
  <c r="R1956" i="7"/>
  <c r="J1956" i="7"/>
  <c r="H1956" i="7"/>
  <c r="R1955" i="7"/>
  <c r="J1955" i="7"/>
  <c r="H1955" i="7"/>
  <c r="R1954" i="7"/>
  <c r="J1954" i="7"/>
  <c r="H1954" i="7"/>
  <c r="R1953" i="7"/>
  <c r="J1953" i="7"/>
  <c r="H1953" i="7"/>
  <c r="R1952" i="7"/>
  <c r="J1952" i="7"/>
  <c r="H1952" i="7"/>
  <c r="R1951" i="7"/>
  <c r="J1951" i="7"/>
  <c r="H1951" i="7"/>
  <c r="W1951" i="7" s="1"/>
  <c r="R1950" i="7"/>
  <c r="J1950" i="7"/>
  <c r="H1950" i="7"/>
  <c r="R1949" i="7"/>
  <c r="J1949" i="7"/>
  <c r="H1949" i="7"/>
  <c r="R1948" i="7"/>
  <c r="J1948" i="7"/>
  <c r="H1948" i="7"/>
  <c r="R1947" i="7"/>
  <c r="J1947" i="7"/>
  <c r="H1947" i="7"/>
  <c r="R1946" i="7"/>
  <c r="J1946" i="7"/>
  <c r="H1946" i="7"/>
  <c r="R1945" i="7"/>
  <c r="J1945" i="7"/>
  <c r="H1945" i="7"/>
  <c r="R1944" i="7"/>
  <c r="J1944" i="7"/>
  <c r="H1944" i="7"/>
  <c r="R1943" i="7"/>
  <c r="J1943" i="7"/>
  <c r="H1943" i="7"/>
  <c r="R1942" i="7"/>
  <c r="J1942" i="7"/>
  <c r="H1942" i="7"/>
  <c r="R1941" i="7"/>
  <c r="J1941" i="7"/>
  <c r="H1941" i="7"/>
  <c r="R1940" i="7"/>
  <c r="J1940" i="7"/>
  <c r="H1940" i="7"/>
  <c r="R1939" i="7"/>
  <c r="J1939" i="7"/>
  <c r="H1939" i="7"/>
  <c r="R1938" i="7"/>
  <c r="J1938" i="7"/>
  <c r="H1938" i="7"/>
  <c r="R1937" i="7"/>
  <c r="J1937" i="7"/>
  <c r="H1937" i="7"/>
  <c r="R1936" i="7"/>
  <c r="J1936" i="7"/>
  <c r="H1936" i="7"/>
  <c r="R1935" i="7"/>
  <c r="J1935" i="7"/>
  <c r="H1935" i="7"/>
  <c r="R1934" i="7"/>
  <c r="J1934" i="7"/>
  <c r="H1934" i="7"/>
  <c r="R1933" i="7"/>
  <c r="J1933" i="7"/>
  <c r="H1933" i="7"/>
  <c r="R1932" i="7"/>
  <c r="J1932" i="7"/>
  <c r="H1932" i="7"/>
  <c r="R1931" i="7"/>
  <c r="J1931" i="7"/>
  <c r="H1931" i="7"/>
  <c r="W1931" i="7" s="1"/>
  <c r="R1930" i="7"/>
  <c r="J1930" i="7"/>
  <c r="H1930" i="7"/>
  <c r="R1929" i="7"/>
  <c r="J1929" i="7"/>
  <c r="H1929" i="7"/>
  <c r="R1928" i="7"/>
  <c r="J1928" i="7"/>
  <c r="H1928" i="7"/>
  <c r="R1927" i="7"/>
  <c r="J1927" i="7"/>
  <c r="H1927" i="7"/>
  <c r="R1926" i="7"/>
  <c r="J1926" i="7"/>
  <c r="H1926" i="7"/>
  <c r="R1925" i="7"/>
  <c r="J1925" i="7"/>
  <c r="H1925" i="7"/>
  <c r="R1924" i="7"/>
  <c r="J1924" i="7"/>
  <c r="H1924" i="7"/>
  <c r="R1923" i="7"/>
  <c r="J1923" i="7"/>
  <c r="H1923" i="7"/>
  <c r="R1922" i="7"/>
  <c r="J1922" i="7"/>
  <c r="H1922" i="7"/>
  <c r="R1921" i="7"/>
  <c r="J1921" i="7"/>
  <c r="H1921" i="7"/>
  <c r="R1920" i="7"/>
  <c r="J1920" i="7"/>
  <c r="H1920" i="7"/>
  <c r="R1919" i="7"/>
  <c r="J1919" i="7"/>
  <c r="H1919" i="7"/>
  <c r="R1918" i="7"/>
  <c r="J1918" i="7"/>
  <c r="H1918" i="7"/>
  <c r="O1918" i="7" s="1"/>
  <c r="R1917" i="7"/>
  <c r="J1917" i="7"/>
  <c r="H1917" i="7"/>
  <c r="R1916" i="7"/>
  <c r="J1916" i="7"/>
  <c r="H1916" i="7"/>
  <c r="W1916" i="7" s="1"/>
  <c r="R1915" i="7"/>
  <c r="J1915" i="7"/>
  <c r="H1915" i="7"/>
  <c r="R1914" i="7"/>
  <c r="J1914" i="7"/>
  <c r="H1914" i="7"/>
  <c r="R1913" i="7"/>
  <c r="J1913" i="7"/>
  <c r="H1913" i="7"/>
  <c r="R1912" i="7"/>
  <c r="J1912" i="7"/>
  <c r="H1912" i="7"/>
  <c r="R1911" i="7"/>
  <c r="J1911" i="7"/>
  <c r="H1911" i="7"/>
  <c r="R1910" i="7"/>
  <c r="J1910" i="7"/>
  <c r="H1910" i="7"/>
  <c r="R1909" i="7"/>
  <c r="J1909" i="7"/>
  <c r="H1909" i="7"/>
  <c r="R1908" i="7"/>
  <c r="J1908" i="7"/>
  <c r="H1908" i="7"/>
  <c r="T1908" i="7" s="1"/>
  <c r="R1907" i="7"/>
  <c r="J1907" i="7"/>
  <c r="H1907" i="7"/>
  <c r="W1907" i="7" s="1"/>
  <c r="R1906" i="7"/>
  <c r="J1906" i="7"/>
  <c r="H1906" i="7"/>
  <c r="R1905" i="7"/>
  <c r="J1905" i="7"/>
  <c r="H1905" i="7"/>
  <c r="R1904" i="7"/>
  <c r="J1904" i="7"/>
  <c r="H1904" i="7"/>
  <c r="R1903" i="7"/>
  <c r="J1903" i="7"/>
  <c r="H1903" i="7"/>
  <c r="X1903" i="7" s="1"/>
  <c r="R1902" i="7"/>
  <c r="J1902" i="7"/>
  <c r="H1902" i="7"/>
  <c r="R1901" i="7"/>
  <c r="J1901" i="7"/>
  <c r="H1901" i="7"/>
  <c r="R1900" i="7"/>
  <c r="J1900" i="7"/>
  <c r="H1900" i="7"/>
  <c r="R1899" i="7"/>
  <c r="J1899" i="7"/>
  <c r="H1899" i="7"/>
  <c r="S1899" i="7" s="1"/>
  <c r="R1898" i="7"/>
  <c r="J1898" i="7"/>
  <c r="H1898" i="7"/>
  <c r="R1897" i="7"/>
  <c r="J1897" i="7"/>
  <c r="H1897" i="7"/>
  <c r="R1896" i="7"/>
  <c r="J1896" i="7"/>
  <c r="H1896" i="7"/>
  <c r="R1895" i="7"/>
  <c r="J1895" i="7"/>
  <c r="H1895" i="7"/>
  <c r="R1894" i="7"/>
  <c r="J1894" i="7"/>
  <c r="H1894" i="7"/>
  <c r="R1893" i="7"/>
  <c r="J1893" i="7"/>
  <c r="H1893" i="7"/>
  <c r="R1892" i="7"/>
  <c r="J1892" i="7"/>
  <c r="H1892" i="7"/>
  <c r="R1891" i="7"/>
  <c r="J1891" i="7"/>
  <c r="H1891" i="7"/>
  <c r="R1890" i="7"/>
  <c r="J1890" i="7"/>
  <c r="H1890" i="7"/>
  <c r="R1889" i="7"/>
  <c r="J1889" i="7"/>
  <c r="H1889" i="7"/>
  <c r="R1888" i="7"/>
  <c r="J1888" i="7"/>
  <c r="H1888" i="7"/>
  <c r="R1887" i="7"/>
  <c r="J1887" i="7"/>
  <c r="H1887" i="7"/>
  <c r="R1886" i="7"/>
  <c r="J1886" i="7"/>
  <c r="H1886" i="7"/>
  <c r="R1885" i="7"/>
  <c r="J1885" i="7"/>
  <c r="H1885" i="7"/>
  <c r="R1884" i="7"/>
  <c r="J1884" i="7"/>
  <c r="H1884" i="7"/>
  <c r="R1883" i="7"/>
  <c r="J1883" i="7"/>
  <c r="H1883" i="7"/>
  <c r="U1883" i="7" s="1"/>
  <c r="R1882" i="7"/>
  <c r="J1882" i="7"/>
  <c r="H1882" i="7"/>
  <c r="R1881" i="7"/>
  <c r="J1881" i="7"/>
  <c r="H1881" i="7"/>
  <c r="R1880" i="7"/>
  <c r="J1880" i="7"/>
  <c r="H1880" i="7"/>
  <c r="R1879" i="7"/>
  <c r="J1879" i="7"/>
  <c r="H1879" i="7"/>
  <c r="R1878" i="7"/>
  <c r="J1878" i="7"/>
  <c r="H1878" i="7"/>
  <c r="R1877" i="7"/>
  <c r="J1877" i="7"/>
  <c r="H1877" i="7"/>
  <c r="R1876" i="7"/>
  <c r="J1876" i="7"/>
  <c r="H1876" i="7"/>
  <c r="R1875" i="7"/>
  <c r="J1875" i="7"/>
  <c r="H1875" i="7"/>
  <c r="R1874" i="7"/>
  <c r="J1874" i="7"/>
  <c r="H1874" i="7"/>
  <c r="R1873" i="7"/>
  <c r="J1873" i="7"/>
  <c r="H1873" i="7"/>
  <c r="R1872" i="7"/>
  <c r="J1872" i="7"/>
  <c r="H1872" i="7"/>
  <c r="R1871" i="7"/>
  <c r="J1871" i="7"/>
  <c r="H1871" i="7"/>
  <c r="R1870" i="7"/>
  <c r="J1870" i="7"/>
  <c r="H1870" i="7"/>
  <c r="R1869" i="7"/>
  <c r="J1869" i="7"/>
  <c r="H1869" i="7"/>
  <c r="R1868" i="7"/>
  <c r="J1868" i="7"/>
  <c r="H1868" i="7"/>
  <c r="U1868" i="7" s="1"/>
  <c r="R1867" i="7"/>
  <c r="J1867" i="7"/>
  <c r="H1867" i="7"/>
  <c r="R1866" i="7"/>
  <c r="J1866" i="7"/>
  <c r="H1866" i="7"/>
  <c r="R1865" i="7"/>
  <c r="J1865" i="7"/>
  <c r="H1865" i="7"/>
  <c r="R1864" i="7"/>
  <c r="J1864" i="7"/>
  <c r="H1864" i="7"/>
  <c r="R1863" i="7"/>
  <c r="J1863" i="7"/>
  <c r="H1863" i="7"/>
  <c r="R1862" i="7"/>
  <c r="J1862" i="7"/>
  <c r="H1862" i="7"/>
  <c r="R1861" i="7"/>
  <c r="J1861" i="7"/>
  <c r="H1861" i="7"/>
  <c r="R1860" i="7"/>
  <c r="J1860" i="7"/>
  <c r="H1860" i="7"/>
  <c r="U1860" i="7" s="1"/>
  <c r="R1859" i="7"/>
  <c r="J1859" i="7"/>
  <c r="H1859" i="7"/>
  <c r="R1858" i="7"/>
  <c r="J1858" i="7"/>
  <c r="H1858" i="7"/>
  <c r="R1857" i="7"/>
  <c r="J1857" i="7"/>
  <c r="H1857" i="7"/>
  <c r="R1856" i="7"/>
  <c r="J1856" i="7"/>
  <c r="H1856" i="7"/>
  <c r="R1855" i="7"/>
  <c r="J1855" i="7"/>
  <c r="H1855" i="7"/>
  <c r="R1854" i="7"/>
  <c r="J1854" i="7"/>
  <c r="H1854" i="7"/>
  <c r="R1853" i="7"/>
  <c r="J1853" i="7"/>
  <c r="H1853" i="7"/>
  <c r="R1852" i="7"/>
  <c r="J1852" i="7"/>
  <c r="H1852" i="7"/>
  <c r="R1851" i="7"/>
  <c r="J1851" i="7"/>
  <c r="H1851" i="7"/>
  <c r="R1850" i="7"/>
  <c r="J1850" i="7"/>
  <c r="H1850" i="7"/>
  <c r="R1849" i="7"/>
  <c r="J1849" i="7"/>
  <c r="H1849" i="7"/>
  <c r="R1848" i="7"/>
  <c r="J1848" i="7"/>
  <c r="H1848" i="7"/>
  <c r="R1847" i="7"/>
  <c r="J1847" i="7"/>
  <c r="H1847" i="7"/>
  <c r="R1846" i="7"/>
  <c r="J1846" i="7"/>
  <c r="H1846" i="7"/>
  <c r="R1845" i="7"/>
  <c r="J1845" i="7"/>
  <c r="H1845" i="7"/>
  <c r="R1844" i="7"/>
  <c r="J1844" i="7"/>
  <c r="H1844" i="7"/>
  <c r="R1843" i="7"/>
  <c r="J1843" i="7"/>
  <c r="H1843" i="7"/>
  <c r="R1842" i="7"/>
  <c r="J1842" i="7"/>
  <c r="H1842" i="7"/>
  <c r="R1841" i="7"/>
  <c r="J1841" i="7"/>
  <c r="H1841" i="7"/>
  <c r="R1840" i="7"/>
  <c r="J1840" i="7"/>
  <c r="H1840" i="7"/>
  <c r="R1839" i="7"/>
  <c r="J1839" i="7"/>
  <c r="H1839" i="7"/>
  <c r="R1838" i="7"/>
  <c r="J1838" i="7"/>
  <c r="H1838" i="7"/>
  <c r="R1837" i="7"/>
  <c r="J1837" i="7"/>
  <c r="H1837" i="7"/>
  <c r="R1836" i="7"/>
  <c r="J1836" i="7"/>
  <c r="H1836" i="7"/>
  <c r="R1835" i="7"/>
  <c r="J1835" i="7"/>
  <c r="H1835" i="7"/>
  <c r="R1834" i="7"/>
  <c r="J1834" i="7"/>
  <c r="H1834" i="7"/>
  <c r="R1833" i="7"/>
  <c r="J1833" i="7"/>
  <c r="H1833" i="7"/>
  <c r="R1832" i="7"/>
  <c r="J1832" i="7"/>
  <c r="H1832" i="7"/>
  <c r="R1831" i="7"/>
  <c r="J1831" i="7"/>
  <c r="H1831" i="7"/>
  <c r="R1830" i="7"/>
  <c r="J1830" i="7"/>
  <c r="H1830" i="7"/>
  <c r="R1829" i="7"/>
  <c r="J1829" i="7"/>
  <c r="H1829" i="7"/>
  <c r="R1828" i="7"/>
  <c r="J1828" i="7"/>
  <c r="H1828" i="7"/>
  <c r="R1827" i="7"/>
  <c r="J1827" i="7"/>
  <c r="H1827" i="7"/>
  <c r="R1826" i="7"/>
  <c r="J1826" i="7"/>
  <c r="H1826" i="7"/>
  <c r="R1825" i="7"/>
  <c r="J1825" i="7"/>
  <c r="H1825" i="7"/>
  <c r="R1824" i="7"/>
  <c r="J1824" i="7"/>
  <c r="H1824" i="7"/>
  <c r="R1823" i="7"/>
  <c r="J1823" i="7"/>
  <c r="H1823" i="7"/>
  <c r="R1822" i="7"/>
  <c r="J1822" i="7"/>
  <c r="H1822" i="7"/>
  <c r="R1821" i="7"/>
  <c r="J1821" i="7"/>
  <c r="H1821" i="7"/>
  <c r="R1820" i="7"/>
  <c r="J1820" i="7"/>
  <c r="H1820" i="7"/>
  <c r="X1820" i="7" s="1"/>
  <c r="R1819" i="7"/>
  <c r="J1819" i="7"/>
  <c r="H1819" i="7"/>
  <c r="R1818" i="7"/>
  <c r="J1818" i="7"/>
  <c r="H1818" i="7"/>
  <c r="R1817" i="7"/>
  <c r="J1817" i="7"/>
  <c r="H1817" i="7"/>
  <c r="R1816" i="7"/>
  <c r="J1816" i="7"/>
  <c r="H1816" i="7"/>
  <c r="R1815" i="7"/>
  <c r="J1815" i="7"/>
  <c r="H1815" i="7"/>
  <c r="R1814" i="7"/>
  <c r="J1814" i="7"/>
  <c r="H1814" i="7"/>
  <c r="R1813" i="7"/>
  <c r="J1813" i="7"/>
  <c r="H1813" i="7"/>
  <c r="R1812" i="7"/>
  <c r="J1812" i="7"/>
  <c r="H1812" i="7"/>
  <c r="R1811" i="7"/>
  <c r="J1811" i="7"/>
  <c r="H1811" i="7"/>
  <c r="R1810" i="7"/>
  <c r="J1810" i="7"/>
  <c r="H1810" i="7"/>
  <c r="R1809" i="7"/>
  <c r="J1809" i="7"/>
  <c r="H1809" i="7"/>
  <c r="R1808" i="7"/>
  <c r="J1808" i="7"/>
  <c r="H1808" i="7"/>
  <c r="R1807" i="7"/>
  <c r="J1807" i="7"/>
  <c r="H1807" i="7"/>
  <c r="R1806" i="7"/>
  <c r="J1806" i="7"/>
  <c r="H1806" i="7"/>
  <c r="R1805" i="7"/>
  <c r="J1805" i="7"/>
  <c r="H1805" i="7"/>
  <c r="R1804" i="7"/>
  <c r="J1804" i="7"/>
  <c r="H1804" i="7"/>
  <c r="R1803" i="7"/>
  <c r="J1803" i="7"/>
  <c r="H1803" i="7"/>
  <c r="R1802" i="7"/>
  <c r="J1802" i="7"/>
  <c r="H1802" i="7"/>
  <c r="R1801" i="7"/>
  <c r="J1801" i="7"/>
  <c r="H1801" i="7"/>
  <c r="R1800" i="7"/>
  <c r="J1800" i="7"/>
  <c r="H1800" i="7"/>
  <c r="R1799" i="7"/>
  <c r="J1799" i="7"/>
  <c r="H1799" i="7"/>
  <c r="R1798" i="7"/>
  <c r="J1798" i="7"/>
  <c r="H1798" i="7"/>
  <c r="R1797" i="7"/>
  <c r="J1797" i="7"/>
  <c r="H1797" i="7"/>
  <c r="R1796" i="7"/>
  <c r="J1796" i="7"/>
  <c r="H1796" i="7"/>
  <c r="R1795" i="7"/>
  <c r="J1795" i="7"/>
  <c r="H1795" i="7"/>
  <c r="R1794" i="7"/>
  <c r="J1794" i="7"/>
  <c r="H1794" i="7"/>
  <c r="R1793" i="7"/>
  <c r="J1793" i="7"/>
  <c r="H1793" i="7"/>
  <c r="R1792" i="7"/>
  <c r="J1792" i="7"/>
  <c r="H1792" i="7"/>
  <c r="R1791" i="7"/>
  <c r="J1791" i="7"/>
  <c r="H1791" i="7"/>
  <c r="R1790" i="7"/>
  <c r="J1790" i="7"/>
  <c r="H1790" i="7"/>
  <c r="R1789" i="7"/>
  <c r="J1789" i="7"/>
  <c r="H1789" i="7"/>
  <c r="R1788" i="7"/>
  <c r="J1788" i="7"/>
  <c r="H1788" i="7"/>
  <c r="M1788" i="7" s="1"/>
  <c r="R1787" i="7"/>
  <c r="J1787" i="7"/>
  <c r="H1787" i="7"/>
  <c r="R1786" i="7"/>
  <c r="J1786" i="7"/>
  <c r="H1786" i="7"/>
  <c r="R1785" i="7"/>
  <c r="J1785" i="7"/>
  <c r="H1785" i="7"/>
  <c r="R1784" i="7"/>
  <c r="J1784" i="7"/>
  <c r="H1784" i="7"/>
  <c r="R1783" i="7"/>
  <c r="J1783" i="7"/>
  <c r="H1783" i="7"/>
  <c r="R1782" i="7"/>
  <c r="J1782" i="7"/>
  <c r="H1782" i="7"/>
  <c r="R1781" i="7"/>
  <c r="J1781" i="7"/>
  <c r="H1781" i="7"/>
  <c r="R1780" i="7"/>
  <c r="J1780" i="7"/>
  <c r="H1780" i="7"/>
  <c r="R1779" i="7"/>
  <c r="J1779" i="7"/>
  <c r="H1779" i="7"/>
  <c r="X1779" i="7" s="1"/>
  <c r="R1778" i="7"/>
  <c r="J1778" i="7"/>
  <c r="H1778" i="7"/>
  <c r="R1777" i="7"/>
  <c r="J1777" i="7"/>
  <c r="H1777" i="7"/>
  <c r="R1776" i="7"/>
  <c r="J1776" i="7"/>
  <c r="H1776" i="7"/>
  <c r="R1775" i="7"/>
  <c r="J1775" i="7"/>
  <c r="H1775" i="7"/>
  <c r="U1775" i="7" s="1"/>
  <c r="R1774" i="7"/>
  <c r="J1774" i="7"/>
  <c r="H1774" i="7"/>
  <c r="R1773" i="7"/>
  <c r="J1773" i="7"/>
  <c r="H1773" i="7"/>
  <c r="R1772" i="7"/>
  <c r="J1772" i="7"/>
  <c r="H1772" i="7"/>
  <c r="R1771" i="7"/>
  <c r="J1771" i="7"/>
  <c r="H1771" i="7"/>
  <c r="R1770" i="7"/>
  <c r="J1770" i="7"/>
  <c r="H1770" i="7"/>
  <c r="R1769" i="7"/>
  <c r="J1769" i="7"/>
  <c r="H1769" i="7"/>
  <c r="R1768" i="7"/>
  <c r="J1768" i="7"/>
  <c r="H1768" i="7"/>
  <c r="R1767" i="7"/>
  <c r="J1767" i="7"/>
  <c r="H1767" i="7"/>
  <c r="R1766" i="7"/>
  <c r="J1766" i="7"/>
  <c r="H1766" i="7"/>
  <c r="R1765" i="7"/>
  <c r="J1765" i="7"/>
  <c r="H1765" i="7"/>
  <c r="R1764" i="7"/>
  <c r="J1764" i="7"/>
  <c r="H1764" i="7"/>
  <c r="R1763" i="7"/>
  <c r="J1763" i="7"/>
  <c r="H1763" i="7"/>
  <c r="R1762" i="7"/>
  <c r="J1762" i="7"/>
  <c r="H1762" i="7"/>
  <c r="R1761" i="7"/>
  <c r="J1761" i="7"/>
  <c r="H1761" i="7"/>
  <c r="R1760" i="7"/>
  <c r="J1760" i="7"/>
  <c r="H1760" i="7"/>
  <c r="R1759" i="7"/>
  <c r="J1759" i="7"/>
  <c r="H1759" i="7"/>
  <c r="R1758" i="7"/>
  <c r="J1758" i="7"/>
  <c r="H1758" i="7"/>
  <c r="R1757" i="7"/>
  <c r="J1757" i="7"/>
  <c r="H1757" i="7"/>
  <c r="R1756" i="7"/>
  <c r="J1756" i="7"/>
  <c r="H1756" i="7"/>
  <c r="R1755" i="7"/>
  <c r="J1755" i="7"/>
  <c r="H1755" i="7"/>
  <c r="R1754" i="7"/>
  <c r="J1754" i="7"/>
  <c r="H1754" i="7"/>
  <c r="R1753" i="7"/>
  <c r="J1753" i="7"/>
  <c r="H1753" i="7"/>
  <c r="R1752" i="7"/>
  <c r="J1752" i="7"/>
  <c r="H1752" i="7"/>
  <c r="R1751" i="7"/>
  <c r="J1751" i="7"/>
  <c r="H1751" i="7"/>
  <c r="R1750" i="7"/>
  <c r="J1750" i="7"/>
  <c r="H1750" i="7"/>
  <c r="R1749" i="7"/>
  <c r="J1749" i="7"/>
  <c r="H1749" i="7"/>
  <c r="R1748" i="7"/>
  <c r="J1748" i="7"/>
  <c r="H1748" i="7"/>
  <c r="R1747" i="7"/>
  <c r="J1747" i="7"/>
  <c r="H1747" i="7"/>
  <c r="R1746" i="7"/>
  <c r="J1746" i="7"/>
  <c r="H1746" i="7"/>
  <c r="R1745" i="7"/>
  <c r="J1745" i="7"/>
  <c r="H1745" i="7"/>
  <c r="R1744" i="7"/>
  <c r="J1744" i="7"/>
  <c r="H1744" i="7"/>
  <c r="R1743" i="7"/>
  <c r="J1743" i="7"/>
  <c r="H1743" i="7"/>
  <c r="M1743" i="7" s="1"/>
  <c r="R1742" i="7"/>
  <c r="J1742" i="7"/>
  <c r="H1742" i="7"/>
  <c r="P1742" i="7" s="1"/>
  <c r="R1741" i="7"/>
  <c r="J1741" i="7"/>
  <c r="H1741" i="7"/>
  <c r="R1740" i="7"/>
  <c r="J1740" i="7"/>
  <c r="H1740" i="7"/>
  <c r="R1739" i="7"/>
  <c r="J1739" i="7"/>
  <c r="H1739" i="7"/>
  <c r="R1738" i="7"/>
  <c r="J1738" i="7"/>
  <c r="H1738" i="7"/>
  <c r="R1737" i="7"/>
  <c r="J1737" i="7"/>
  <c r="H1737" i="7"/>
  <c r="R1736" i="7"/>
  <c r="J1736" i="7"/>
  <c r="H1736" i="7"/>
  <c r="R1735" i="7"/>
  <c r="J1735" i="7"/>
  <c r="H1735" i="7"/>
  <c r="U1735" i="7" s="1"/>
  <c r="R1734" i="7"/>
  <c r="J1734" i="7"/>
  <c r="H1734" i="7"/>
  <c r="R1733" i="7"/>
  <c r="J1733" i="7"/>
  <c r="H1733" i="7"/>
  <c r="R1732" i="7"/>
  <c r="J1732" i="7"/>
  <c r="H1732" i="7"/>
  <c r="R1731" i="7"/>
  <c r="J1731" i="7"/>
  <c r="H1731" i="7"/>
  <c r="R1730" i="7"/>
  <c r="J1730" i="7"/>
  <c r="H1730" i="7"/>
  <c r="R1729" i="7"/>
  <c r="J1729" i="7"/>
  <c r="H1729" i="7"/>
  <c r="R1728" i="7"/>
  <c r="J1728" i="7"/>
  <c r="H1728" i="7"/>
  <c r="R1727" i="7"/>
  <c r="J1727" i="7"/>
  <c r="H1727" i="7"/>
  <c r="R1726" i="7"/>
  <c r="J1726" i="7"/>
  <c r="H1726" i="7"/>
  <c r="R1725" i="7"/>
  <c r="J1725" i="7"/>
  <c r="H1725" i="7"/>
  <c r="R1724" i="7"/>
  <c r="J1724" i="7"/>
  <c r="H1724" i="7"/>
  <c r="O1724" i="7" s="1"/>
  <c r="R1723" i="7"/>
  <c r="J1723" i="7"/>
  <c r="H1723" i="7"/>
  <c r="X1723" i="7" s="1"/>
  <c r="R1722" i="7"/>
  <c r="J1722" i="7"/>
  <c r="H1722" i="7"/>
  <c r="R1721" i="7"/>
  <c r="J1721" i="7"/>
  <c r="H1721" i="7"/>
  <c r="R1720" i="7"/>
  <c r="J1720" i="7"/>
  <c r="H1720" i="7"/>
  <c r="R1719" i="7"/>
  <c r="J1719" i="7"/>
  <c r="H1719" i="7"/>
  <c r="O1719" i="7" s="1"/>
  <c r="R1718" i="7"/>
  <c r="J1718" i="7"/>
  <c r="H1718" i="7"/>
  <c r="R1717" i="7"/>
  <c r="J1717" i="7"/>
  <c r="H1717" i="7"/>
  <c r="R1716" i="7"/>
  <c r="J1716" i="7"/>
  <c r="H1716" i="7"/>
  <c r="R1715" i="7"/>
  <c r="J1715" i="7"/>
  <c r="H1715" i="7"/>
  <c r="R1714" i="7"/>
  <c r="J1714" i="7"/>
  <c r="H1714" i="7"/>
  <c r="X1714" i="7" s="1"/>
  <c r="R1713" i="7"/>
  <c r="J1713" i="7"/>
  <c r="H1713" i="7"/>
  <c r="R1712" i="7"/>
  <c r="J1712" i="7"/>
  <c r="H1712" i="7"/>
  <c r="R1711" i="7"/>
  <c r="J1711" i="7"/>
  <c r="H1711" i="7"/>
  <c r="R1710" i="7"/>
  <c r="J1710" i="7"/>
  <c r="H1710" i="7"/>
  <c r="R1709" i="7"/>
  <c r="J1709" i="7"/>
  <c r="H1709" i="7"/>
  <c r="R1708" i="7"/>
  <c r="J1708" i="7"/>
  <c r="H1708" i="7"/>
  <c r="W1708" i="7" s="1"/>
  <c r="R1707" i="7"/>
  <c r="J1707" i="7"/>
  <c r="H1707" i="7"/>
  <c r="U1707" i="7" s="1"/>
  <c r="R1706" i="7"/>
  <c r="J1706" i="7"/>
  <c r="H1706" i="7"/>
  <c r="T1706" i="7" s="1"/>
  <c r="R1705" i="7"/>
  <c r="J1705" i="7"/>
  <c r="H1705" i="7"/>
  <c r="R1704" i="7"/>
  <c r="J1704" i="7"/>
  <c r="H1704" i="7"/>
  <c r="R1703" i="7"/>
  <c r="J1703" i="7"/>
  <c r="H1703" i="7"/>
  <c r="R1702" i="7"/>
  <c r="J1702" i="7"/>
  <c r="H1702" i="7"/>
  <c r="R1701" i="7"/>
  <c r="J1701" i="7"/>
  <c r="H1701" i="7"/>
  <c r="R1700" i="7"/>
  <c r="J1700" i="7"/>
  <c r="H1700" i="7"/>
  <c r="R1699" i="7"/>
  <c r="J1699" i="7"/>
  <c r="H1699" i="7"/>
  <c r="R1698" i="7"/>
  <c r="J1698" i="7"/>
  <c r="H1698" i="7"/>
  <c r="R1697" i="7"/>
  <c r="J1697" i="7"/>
  <c r="H1697" i="7"/>
  <c r="R1696" i="7"/>
  <c r="J1696" i="7"/>
  <c r="H1696" i="7"/>
  <c r="R1695" i="7"/>
  <c r="J1695" i="7"/>
  <c r="H1695" i="7"/>
  <c r="R1694" i="7"/>
  <c r="J1694" i="7"/>
  <c r="H1694" i="7"/>
  <c r="R1693" i="7"/>
  <c r="J1693" i="7"/>
  <c r="H1693" i="7"/>
  <c r="R1692" i="7"/>
  <c r="J1692" i="7"/>
  <c r="H1692" i="7"/>
  <c r="R1691" i="7"/>
  <c r="J1691" i="7"/>
  <c r="H1691" i="7"/>
  <c r="R1690" i="7"/>
  <c r="J1690" i="7"/>
  <c r="H1690" i="7"/>
  <c r="R1689" i="7"/>
  <c r="J1689" i="7"/>
  <c r="H1689" i="7"/>
  <c r="R1688" i="7"/>
  <c r="J1688" i="7"/>
  <c r="H1688" i="7"/>
  <c r="R1687" i="7"/>
  <c r="J1687" i="7"/>
  <c r="H1687" i="7"/>
  <c r="R1686" i="7"/>
  <c r="J1686" i="7"/>
  <c r="H1686" i="7"/>
  <c r="R1685" i="7"/>
  <c r="J1685" i="7"/>
  <c r="H1685" i="7"/>
  <c r="R1684" i="7"/>
  <c r="J1684" i="7"/>
  <c r="H1684" i="7"/>
  <c r="R1683" i="7"/>
  <c r="J1683" i="7"/>
  <c r="H1683" i="7"/>
  <c r="R1682" i="7"/>
  <c r="J1682" i="7"/>
  <c r="H1682" i="7"/>
  <c r="R1681" i="7"/>
  <c r="J1681" i="7"/>
  <c r="H1681" i="7"/>
  <c r="R1680" i="7"/>
  <c r="J1680" i="7"/>
  <c r="H1680" i="7"/>
  <c r="R1679" i="7"/>
  <c r="J1679" i="7"/>
  <c r="H1679" i="7"/>
  <c r="R1678" i="7"/>
  <c r="J1678" i="7"/>
  <c r="H1678" i="7"/>
  <c r="R1677" i="7"/>
  <c r="J1677" i="7"/>
  <c r="H1677" i="7"/>
  <c r="R1676" i="7"/>
  <c r="J1676" i="7"/>
  <c r="H1676" i="7"/>
  <c r="R1675" i="7"/>
  <c r="J1675" i="7"/>
  <c r="H1675" i="7"/>
  <c r="X1675" i="7" s="1"/>
  <c r="R1674" i="7"/>
  <c r="J1674" i="7"/>
  <c r="H1674" i="7"/>
  <c r="R1673" i="7"/>
  <c r="J1673" i="7"/>
  <c r="H1673" i="7"/>
  <c r="R1672" i="7"/>
  <c r="J1672" i="7"/>
  <c r="H1672" i="7"/>
  <c r="R1671" i="7"/>
  <c r="J1671" i="7"/>
  <c r="H1671" i="7"/>
  <c r="R1670" i="7"/>
  <c r="J1670" i="7"/>
  <c r="H1670" i="7"/>
  <c r="R1669" i="7"/>
  <c r="J1669" i="7"/>
  <c r="H1669" i="7"/>
  <c r="R1668" i="7"/>
  <c r="J1668" i="7"/>
  <c r="H1668" i="7"/>
  <c r="R1667" i="7"/>
  <c r="J1667" i="7"/>
  <c r="H1667" i="7"/>
  <c r="R1666" i="7"/>
  <c r="J1666" i="7"/>
  <c r="H1666" i="7"/>
  <c r="U1666" i="7" s="1"/>
  <c r="R1665" i="7"/>
  <c r="J1665" i="7"/>
  <c r="H1665" i="7"/>
  <c r="R1664" i="7"/>
  <c r="J1664" i="7"/>
  <c r="H1664" i="7"/>
  <c r="R1663" i="7"/>
  <c r="J1663" i="7"/>
  <c r="H1663" i="7"/>
  <c r="R1662" i="7"/>
  <c r="J1662" i="7"/>
  <c r="H1662" i="7"/>
  <c r="R1661" i="7"/>
  <c r="J1661" i="7"/>
  <c r="H1661" i="7"/>
  <c r="R1660" i="7"/>
  <c r="J1660" i="7"/>
  <c r="H1660" i="7"/>
  <c r="X1660" i="7" s="1"/>
  <c r="R1659" i="7"/>
  <c r="J1659" i="7"/>
  <c r="H1659" i="7"/>
  <c r="R1658" i="7"/>
  <c r="J1658" i="7"/>
  <c r="H1658" i="7"/>
  <c r="R1657" i="7"/>
  <c r="J1657" i="7"/>
  <c r="H1657" i="7"/>
  <c r="R1656" i="7"/>
  <c r="J1656" i="7"/>
  <c r="H1656" i="7"/>
  <c r="R1655" i="7"/>
  <c r="J1655" i="7"/>
  <c r="H1655" i="7"/>
  <c r="T1655" i="7" s="1"/>
  <c r="R1654" i="7"/>
  <c r="J1654" i="7"/>
  <c r="H1654" i="7"/>
  <c r="R1653" i="7"/>
  <c r="J1653" i="7"/>
  <c r="H1653" i="7"/>
  <c r="R1652" i="7"/>
  <c r="J1652" i="7"/>
  <c r="H1652" i="7"/>
  <c r="R1651" i="7"/>
  <c r="J1651" i="7"/>
  <c r="H1651" i="7"/>
  <c r="X1651" i="7" s="1"/>
  <c r="R1650" i="7"/>
  <c r="J1650" i="7"/>
  <c r="H1650" i="7"/>
  <c r="W1650" i="7" s="1"/>
  <c r="R1649" i="7"/>
  <c r="J1649" i="7"/>
  <c r="H1649" i="7"/>
  <c r="R1648" i="7"/>
  <c r="J1648" i="7"/>
  <c r="H1648" i="7"/>
  <c r="R1647" i="7"/>
  <c r="J1647" i="7"/>
  <c r="H1647" i="7"/>
  <c r="T1647" i="7" s="1"/>
  <c r="R1646" i="7"/>
  <c r="J1646" i="7"/>
  <c r="H1646" i="7"/>
  <c r="R1645" i="7"/>
  <c r="J1645" i="7"/>
  <c r="H1645" i="7"/>
  <c r="R1644" i="7"/>
  <c r="J1644" i="7"/>
  <c r="H1644" i="7"/>
  <c r="R1643" i="7"/>
  <c r="J1643" i="7"/>
  <c r="H1643" i="7"/>
  <c r="R1642" i="7"/>
  <c r="J1642" i="7"/>
  <c r="H1642" i="7"/>
  <c r="R1641" i="7"/>
  <c r="J1641" i="7"/>
  <c r="H1641" i="7"/>
  <c r="R1640" i="7"/>
  <c r="J1640" i="7"/>
  <c r="H1640" i="7"/>
  <c r="R1639" i="7"/>
  <c r="J1639" i="7"/>
  <c r="H1639" i="7"/>
  <c r="R1638" i="7"/>
  <c r="J1638" i="7"/>
  <c r="H1638" i="7"/>
  <c r="R1637" i="7"/>
  <c r="J1637" i="7"/>
  <c r="H1637" i="7"/>
  <c r="R1636" i="7"/>
  <c r="J1636" i="7"/>
  <c r="H1636" i="7"/>
  <c r="R1635" i="7"/>
  <c r="J1635" i="7"/>
  <c r="H1635" i="7"/>
  <c r="R1634" i="7"/>
  <c r="J1634" i="7"/>
  <c r="H1634" i="7"/>
  <c r="R1633" i="7"/>
  <c r="J1633" i="7"/>
  <c r="H1633" i="7"/>
  <c r="R1632" i="7"/>
  <c r="J1632" i="7"/>
  <c r="H1632" i="7"/>
  <c r="R1631" i="7"/>
  <c r="J1631" i="7"/>
  <c r="H1631" i="7"/>
  <c r="R1630" i="7"/>
  <c r="J1630" i="7"/>
  <c r="H1630" i="7"/>
  <c r="R1629" i="7"/>
  <c r="J1629" i="7"/>
  <c r="H1629" i="7"/>
  <c r="R1628" i="7"/>
  <c r="J1628" i="7"/>
  <c r="H1628" i="7"/>
  <c r="R1627" i="7"/>
  <c r="J1627" i="7"/>
  <c r="H1627" i="7"/>
  <c r="R1626" i="7"/>
  <c r="J1626" i="7"/>
  <c r="H1626" i="7"/>
  <c r="R1625" i="7"/>
  <c r="J1625" i="7"/>
  <c r="H1625" i="7"/>
  <c r="R1624" i="7"/>
  <c r="J1624" i="7"/>
  <c r="H1624" i="7"/>
  <c r="R1623" i="7"/>
  <c r="J1623" i="7"/>
  <c r="H1623" i="7"/>
  <c r="R1622" i="7"/>
  <c r="J1622" i="7"/>
  <c r="H1622" i="7"/>
  <c r="R1621" i="7"/>
  <c r="J1621" i="7"/>
  <c r="H1621" i="7"/>
  <c r="R1620" i="7"/>
  <c r="J1620" i="7"/>
  <c r="H1620" i="7"/>
  <c r="R1619" i="7"/>
  <c r="J1619" i="7"/>
  <c r="H1619" i="7"/>
  <c r="X1619" i="7" s="1"/>
  <c r="R1618" i="7"/>
  <c r="J1618" i="7"/>
  <c r="H1618" i="7"/>
  <c r="R1617" i="7"/>
  <c r="J1617" i="7"/>
  <c r="H1617" i="7"/>
  <c r="R1616" i="7"/>
  <c r="J1616" i="7"/>
  <c r="H1616" i="7"/>
  <c r="R1615" i="7"/>
  <c r="J1615" i="7"/>
  <c r="H1615" i="7"/>
  <c r="T1615" i="7" s="1"/>
  <c r="R1614" i="7"/>
  <c r="J1614" i="7"/>
  <c r="H1614" i="7"/>
  <c r="R1613" i="7"/>
  <c r="J1613" i="7"/>
  <c r="H1613" i="7"/>
  <c r="R1612" i="7"/>
  <c r="J1612" i="7"/>
  <c r="H1612" i="7"/>
  <c r="R1611" i="7"/>
  <c r="J1611" i="7"/>
  <c r="H1611" i="7"/>
  <c r="R1610" i="7"/>
  <c r="J1610" i="7"/>
  <c r="H1610" i="7"/>
  <c r="R1609" i="7"/>
  <c r="J1609" i="7"/>
  <c r="H1609" i="7"/>
  <c r="R1608" i="7"/>
  <c r="J1608" i="7"/>
  <c r="H1608" i="7"/>
  <c r="R1607" i="7"/>
  <c r="J1607" i="7"/>
  <c r="H1607" i="7"/>
  <c r="R1606" i="7"/>
  <c r="J1606" i="7"/>
  <c r="H1606" i="7"/>
  <c r="R1605" i="7"/>
  <c r="J1605" i="7"/>
  <c r="H1605" i="7"/>
  <c r="R1604" i="7"/>
  <c r="J1604" i="7"/>
  <c r="H1604" i="7"/>
  <c r="R1603" i="7"/>
  <c r="J1603" i="7"/>
  <c r="H1603" i="7"/>
  <c r="R1602" i="7"/>
  <c r="J1602" i="7"/>
  <c r="H1602" i="7"/>
  <c r="R1601" i="7"/>
  <c r="J1601" i="7"/>
  <c r="H1601" i="7"/>
  <c r="R1600" i="7"/>
  <c r="J1600" i="7"/>
  <c r="H1600" i="7"/>
  <c r="R1599" i="7"/>
  <c r="J1599" i="7"/>
  <c r="H1599" i="7"/>
  <c r="R1598" i="7"/>
  <c r="J1598" i="7"/>
  <c r="H1598" i="7"/>
  <c r="R1597" i="7"/>
  <c r="J1597" i="7"/>
  <c r="H1597" i="7"/>
  <c r="R1596" i="7"/>
  <c r="J1596" i="7"/>
  <c r="H1596" i="7"/>
  <c r="R1595" i="7"/>
  <c r="J1595" i="7"/>
  <c r="H1595" i="7"/>
  <c r="S1595" i="7" s="1"/>
  <c r="R1594" i="7"/>
  <c r="J1594" i="7"/>
  <c r="H1594" i="7"/>
  <c r="R1593" i="7"/>
  <c r="J1593" i="7"/>
  <c r="H1593" i="7"/>
  <c r="R1592" i="7"/>
  <c r="J1592" i="7"/>
  <c r="H1592" i="7"/>
  <c r="R1591" i="7"/>
  <c r="J1591" i="7"/>
  <c r="H1591" i="7"/>
  <c r="R1590" i="7"/>
  <c r="J1590" i="7"/>
  <c r="H1590" i="7"/>
  <c r="R1589" i="7"/>
  <c r="J1589" i="7"/>
  <c r="H1589" i="7"/>
  <c r="R1588" i="7"/>
  <c r="J1588" i="7"/>
  <c r="H1588" i="7"/>
  <c r="R1587" i="7"/>
  <c r="J1587" i="7"/>
  <c r="H1587" i="7"/>
  <c r="S1587" i="7" s="1"/>
  <c r="R1586" i="7"/>
  <c r="J1586" i="7"/>
  <c r="H1586" i="7"/>
  <c r="R1585" i="7"/>
  <c r="J1585" i="7"/>
  <c r="H1585" i="7"/>
  <c r="R1584" i="7"/>
  <c r="J1584" i="7"/>
  <c r="H1584" i="7"/>
  <c r="R1583" i="7"/>
  <c r="J1583" i="7"/>
  <c r="H1583" i="7"/>
  <c r="R1582" i="7"/>
  <c r="J1582" i="7"/>
  <c r="H1582" i="7"/>
  <c r="R1581" i="7"/>
  <c r="J1581" i="7"/>
  <c r="H1581" i="7"/>
  <c r="R1580" i="7"/>
  <c r="J1580" i="7"/>
  <c r="H1580" i="7"/>
  <c r="R1579" i="7"/>
  <c r="J1579" i="7"/>
  <c r="H1579" i="7"/>
  <c r="R1578" i="7"/>
  <c r="J1578" i="7"/>
  <c r="H1578" i="7"/>
  <c r="R1577" i="7"/>
  <c r="J1577" i="7"/>
  <c r="H1577" i="7"/>
  <c r="R1576" i="7"/>
  <c r="J1576" i="7"/>
  <c r="H1576" i="7"/>
  <c r="R1575" i="7"/>
  <c r="J1575" i="7"/>
  <c r="H1575" i="7"/>
  <c r="W1575" i="7" s="1"/>
  <c r="R1574" i="7"/>
  <c r="J1574" i="7"/>
  <c r="H1574" i="7"/>
  <c r="R1573" i="7"/>
  <c r="J1573" i="7"/>
  <c r="H1573" i="7"/>
  <c r="R1572" i="7"/>
  <c r="J1572" i="7"/>
  <c r="H1572" i="7"/>
  <c r="R1571" i="7"/>
  <c r="J1571" i="7"/>
  <c r="H1571" i="7"/>
  <c r="T1571" i="7" s="1"/>
  <c r="R1570" i="7"/>
  <c r="J1570" i="7"/>
  <c r="H1570" i="7"/>
  <c r="R1569" i="7"/>
  <c r="J1569" i="7"/>
  <c r="H1569" i="7"/>
  <c r="R1568" i="7"/>
  <c r="J1568" i="7"/>
  <c r="H1568" i="7"/>
  <c r="R1567" i="7"/>
  <c r="J1567" i="7"/>
  <c r="H1567" i="7"/>
  <c r="S1567" i="7" s="1"/>
  <c r="R1566" i="7"/>
  <c r="J1566" i="7"/>
  <c r="H1566" i="7"/>
  <c r="R1565" i="7"/>
  <c r="J1565" i="7"/>
  <c r="H1565" i="7"/>
  <c r="R1564" i="7"/>
  <c r="J1564" i="7"/>
  <c r="H1564" i="7"/>
  <c r="R1563" i="7"/>
  <c r="J1563" i="7"/>
  <c r="H1563" i="7"/>
  <c r="R1562" i="7"/>
  <c r="J1562" i="7"/>
  <c r="H1562" i="7"/>
  <c r="R1561" i="7"/>
  <c r="J1561" i="7"/>
  <c r="H1561" i="7"/>
  <c r="R1560" i="7"/>
  <c r="J1560" i="7"/>
  <c r="H1560" i="7"/>
  <c r="R1559" i="7"/>
  <c r="J1559" i="7"/>
  <c r="H1559" i="7"/>
  <c r="R1558" i="7"/>
  <c r="J1558" i="7"/>
  <c r="H1558" i="7"/>
  <c r="R1557" i="7"/>
  <c r="J1557" i="7"/>
  <c r="H1557" i="7"/>
  <c r="R1556" i="7"/>
  <c r="J1556" i="7"/>
  <c r="H1556" i="7"/>
  <c r="R1555" i="7"/>
  <c r="J1555" i="7"/>
  <c r="H1555" i="7"/>
  <c r="R1554" i="7"/>
  <c r="J1554" i="7"/>
  <c r="H1554" i="7"/>
  <c r="R1553" i="7"/>
  <c r="J1553" i="7"/>
  <c r="H1553" i="7"/>
  <c r="R1552" i="7"/>
  <c r="J1552" i="7"/>
  <c r="H1552" i="7"/>
  <c r="R1551" i="7"/>
  <c r="J1551" i="7"/>
  <c r="H1551" i="7"/>
  <c r="S1551" i="7" s="1"/>
  <c r="R1550" i="7"/>
  <c r="J1550" i="7"/>
  <c r="H1550" i="7"/>
  <c r="R1549" i="7"/>
  <c r="J1549" i="7"/>
  <c r="H1549" i="7"/>
  <c r="R1548" i="7"/>
  <c r="J1548" i="7"/>
  <c r="H1548" i="7"/>
  <c r="R1547" i="7"/>
  <c r="J1547" i="7"/>
  <c r="H1547" i="7"/>
  <c r="R1546" i="7"/>
  <c r="J1546" i="7"/>
  <c r="H1546" i="7"/>
  <c r="R1545" i="7"/>
  <c r="J1545" i="7"/>
  <c r="H1545" i="7"/>
  <c r="R1544" i="7"/>
  <c r="J1544" i="7"/>
  <c r="H1544" i="7"/>
  <c r="R1543" i="7"/>
  <c r="J1543" i="7"/>
  <c r="H1543" i="7"/>
  <c r="R1542" i="7"/>
  <c r="J1542" i="7"/>
  <c r="H1542" i="7"/>
  <c r="R1541" i="7"/>
  <c r="J1541" i="7"/>
  <c r="H1541" i="7"/>
  <c r="R1540" i="7"/>
  <c r="J1540" i="7"/>
  <c r="H1540" i="7"/>
  <c r="R1539" i="7"/>
  <c r="J1539" i="7"/>
  <c r="H1539" i="7"/>
  <c r="R1538" i="7"/>
  <c r="J1538" i="7"/>
  <c r="H1538" i="7"/>
  <c r="R1537" i="7"/>
  <c r="J1537" i="7"/>
  <c r="H1537" i="7"/>
  <c r="R1536" i="7"/>
  <c r="J1536" i="7"/>
  <c r="H1536" i="7"/>
  <c r="R1535" i="7"/>
  <c r="J1535" i="7"/>
  <c r="H1535" i="7"/>
  <c r="S1535" i="7" s="1"/>
  <c r="R1534" i="7"/>
  <c r="J1534" i="7"/>
  <c r="H1534" i="7"/>
  <c r="R1533" i="7"/>
  <c r="J1533" i="7"/>
  <c r="H1533" i="7"/>
  <c r="R1532" i="7"/>
  <c r="J1532" i="7"/>
  <c r="H1532" i="7"/>
  <c r="R1531" i="7"/>
  <c r="J1531" i="7"/>
  <c r="H1531" i="7"/>
  <c r="R1530" i="7"/>
  <c r="J1530" i="7"/>
  <c r="H1530" i="7"/>
  <c r="R1529" i="7"/>
  <c r="J1529" i="7"/>
  <c r="H1529" i="7"/>
  <c r="R1528" i="7"/>
  <c r="J1528" i="7"/>
  <c r="H1528" i="7"/>
  <c r="R1527" i="7"/>
  <c r="J1527" i="7"/>
  <c r="H1527" i="7"/>
  <c r="R1526" i="7"/>
  <c r="J1526" i="7"/>
  <c r="H1526" i="7"/>
  <c r="R1525" i="7"/>
  <c r="J1525" i="7"/>
  <c r="H1525" i="7"/>
  <c r="R1524" i="7"/>
  <c r="J1524" i="7"/>
  <c r="H1524" i="7"/>
  <c r="R1523" i="7"/>
  <c r="J1523" i="7"/>
  <c r="H1523" i="7"/>
  <c r="R1522" i="7"/>
  <c r="J1522" i="7"/>
  <c r="H1522" i="7"/>
  <c r="R1521" i="7"/>
  <c r="J1521" i="7"/>
  <c r="H1521" i="7"/>
  <c r="R1520" i="7"/>
  <c r="J1520" i="7"/>
  <c r="H1520" i="7"/>
  <c r="R1519" i="7"/>
  <c r="J1519" i="7"/>
  <c r="H1519" i="7"/>
  <c r="R1518" i="7"/>
  <c r="J1518" i="7"/>
  <c r="H1518" i="7"/>
  <c r="R1517" i="7"/>
  <c r="J1517" i="7"/>
  <c r="H1517" i="7"/>
  <c r="R1516" i="7"/>
  <c r="J1516" i="7"/>
  <c r="H1516" i="7"/>
  <c r="R1515" i="7"/>
  <c r="J1515" i="7"/>
  <c r="H1515" i="7"/>
  <c r="R1514" i="7"/>
  <c r="J1514" i="7"/>
  <c r="H1514" i="7"/>
  <c r="R1513" i="7"/>
  <c r="J1513" i="7"/>
  <c r="H1513" i="7"/>
  <c r="R1512" i="7"/>
  <c r="J1512" i="7"/>
  <c r="H1512" i="7"/>
  <c r="R1511" i="7"/>
  <c r="J1511" i="7"/>
  <c r="H1511" i="7"/>
  <c r="R1510" i="7"/>
  <c r="J1510" i="7"/>
  <c r="H1510" i="7"/>
  <c r="R1509" i="7"/>
  <c r="J1509" i="7"/>
  <c r="H1509" i="7"/>
  <c r="R1508" i="7"/>
  <c r="J1508" i="7"/>
  <c r="H1508" i="7"/>
  <c r="R1507" i="7"/>
  <c r="J1507" i="7"/>
  <c r="H1507" i="7"/>
  <c r="U1507" i="7" s="1"/>
  <c r="R1506" i="7"/>
  <c r="J1506" i="7"/>
  <c r="H1506" i="7"/>
  <c r="R1505" i="7"/>
  <c r="J1505" i="7"/>
  <c r="H1505" i="7"/>
  <c r="R1504" i="7"/>
  <c r="J1504" i="7"/>
  <c r="H1504" i="7"/>
  <c r="R1503" i="7"/>
  <c r="J1503" i="7"/>
  <c r="H1503" i="7"/>
  <c r="R1502" i="7"/>
  <c r="J1502" i="7"/>
  <c r="H1502" i="7"/>
  <c r="R1501" i="7"/>
  <c r="J1501" i="7"/>
  <c r="H1501" i="7"/>
  <c r="R1500" i="7"/>
  <c r="J1500" i="7"/>
  <c r="H1500" i="7"/>
  <c r="R1499" i="7"/>
  <c r="J1499" i="7"/>
  <c r="H1499" i="7"/>
  <c r="R1498" i="7"/>
  <c r="J1498" i="7"/>
  <c r="H1498" i="7"/>
  <c r="R1497" i="7"/>
  <c r="J1497" i="7"/>
  <c r="H1497" i="7"/>
  <c r="R1496" i="7"/>
  <c r="J1496" i="7"/>
  <c r="H1496" i="7"/>
  <c r="R1495" i="7"/>
  <c r="J1495" i="7"/>
  <c r="H1495" i="7"/>
  <c r="R1494" i="7"/>
  <c r="J1494" i="7"/>
  <c r="H1494" i="7"/>
  <c r="R1493" i="7"/>
  <c r="J1493" i="7"/>
  <c r="H1493" i="7"/>
  <c r="R1492" i="7"/>
  <c r="J1492" i="7"/>
  <c r="H1492" i="7"/>
  <c r="R1491" i="7"/>
  <c r="J1491" i="7"/>
  <c r="H1491" i="7"/>
  <c r="U1491" i="7" s="1"/>
  <c r="R1490" i="7"/>
  <c r="J1490" i="7"/>
  <c r="H1490" i="7"/>
  <c r="R1489" i="7"/>
  <c r="J1489" i="7"/>
  <c r="H1489" i="7"/>
  <c r="R1488" i="7"/>
  <c r="J1488" i="7"/>
  <c r="H1488" i="7"/>
  <c r="R1487" i="7"/>
  <c r="J1487" i="7"/>
  <c r="H1487" i="7"/>
  <c r="R1486" i="7"/>
  <c r="J1486" i="7"/>
  <c r="H1486" i="7"/>
  <c r="R1485" i="7"/>
  <c r="J1485" i="7"/>
  <c r="H1485" i="7"/>
  <c r="R1484" i="7"/>
  <c r="J1484" i="7"/>
  <c r="H1484" i="7"/>
  <c r="R1483" i="7"/>
  <c r="J1483" i="7"/>
  <c r="H1483" i="7"/>
  <c r="R1482" i="7"/>
  <c r="J1482" i="7"/>
  <c r="H1482" i="7"/>
  <c r="R1481" i="7"/>
  <c r="J1481" i="7"/>
  <c r="H1481" i="7"/>
  <c r="R1480" i="7"/>
  <c r="J1480" i="7"/>
  <c r="H1480" i="7"/>
  <c r="R1479" i="7"/>
  <c r="J1479" i="7"/>
  <c r="H1479" i="7"/>
  <c r="R1478" i="7"/>
  <c r="J1478" i="7"/>
  <c r="H1478" i="7"/>
  <c r="R1477" i="7"/>
  <c r="J1477" i="7"/>
  <c r="H1477" i="7"/>
  <c r="O1477" i="7" s="1"/>
  <c r="R1476" i="7"/>
  <c r="J1476" i="7"/>
  <c r="H1476" i="7"/>
  <c r="R1475" i="7"/>
  <c r="J1475" i="7"/>
  <c r="H1475" i="7"/>
  <c r="R1474" i="7"/>
  <c r="J1474" i="7"/>
  <c r="H1474" i="7"/>
  <c r="R1473" i="7"/>
  <c r="J1473" i="7"/>
  <c r="H1473" i="7"/>
  <c r="R1472" i="7"/>
  <c r="J1472" i="7"/>
  <c r="H1472" i="7"/>
  <c r="R1471" i="7"/>
  <c r="J1471" i="7"/>
  <c r="H1471" i="7"/>
  <c r="W1471" i="7" s="1"/>
  <c r="R1470" i="7"/>
  <c r="J1470" i="7"/>
  <c r="H1470" i="7"/>
  <c r="R1469" i="7"/>
  <c r="J1469" i="7"/>
  <c r="H1469" i="7"/>
  <c r="R1468" i="7"/>
  <c r="J1468" i="7"/>
  <c r="H1468" i="7"/>
  <c r="R1467" i="7"/>
  <c r="J1467" i="7"/>
  <c r="H1467" i="7"/>
  <c r="R1466" i="7"/>
  <c r="J1466" i="7"/>
  <c r="H1466" i="7"/>
  <c r="R1465" i="7"/>
  <c r="J1465" i="7"/>
  <c r="H1465" i="7"/>
  <c r="R1464" i="7"/>
  <c r="J1464" i="7"/>
  <c r="H1464" i="7"/>
  <c r="R1463" i="7"/>
  <c r="J1463" i="7"/>
  <c r="H1463" i="7"/>
  <c r="R1462" i="7"/>
  <c r="J1462" i="7"/>
  <c r="H1462" i="7"/>
  <c r="R1461" i="7"/>
  <c r="J1461" i="7"/>
  <c r="H1461" i="7"/>
  <c r="R1460" i="7"/>
  <c r="J1460" i="7"/>
  <c r="H1460" i="7"/>
  <c r="R1459" i="7"/>
  <c r="J1459" i="7"/>
  <c r="H1459" i="7"/>
  <c r="U1459" i="7" s="1"/>
  <c r="R1458" i="7"/>
  <c r="J1458" i="7"/>
  <c r="H1458" i="7"/>
  <c r="R1457" i="7"/>
  <c r="J1457" i="7"/>
  <c r="H1457" i="7"/>
  <c r="R1456" i="7"/>
  <c r="J1456" i="7"/>
  <c r="H1456" i="7"/>
  <c r="R1455" i="7"/>
  <c r="J1455" i="7"/>
  <c r="H1455" i="7"/>
  <c r="R1454" i="7"/>
  <c r="J1454" i="7"/>
  <c r="H1454" i="7"/>
  <c r="R1453" i="7"/>
  <c r="J1453" i="7"/>
  <c r="H1453" i="7"/>
  <c r="R1452" i="7"/>
  <c r="J1452" i="7"/>
  <c r="H1452" i="7"/>
  <c r="R1451" i="7"/>
  <c r="J1451" i="7"/>
  <c r="H1451" i="7"/>
  <c r="U1451" i="7" s="1"/>
  <c r="R1450" i="7"/>
  <c r="J1450" i="7"/>
  <c r="H1450" i="7"/>
  <c r="R1449" i="7"/>
  <c r="J1449" i="7"/>
  <c r="H1449" i="7"/>
  <c r="R1448" i="7"/>
  <c r="J1448" i="7"/>
  <c r="H1448" i="7"/>
  <c r="R1447" i="7"/>
  <c r="J1447" i="7"/>
  <c r="H1447" i="7"/>
  <c r="R1446" i="7"/>
  <c r="J1446" i="7"/>
  <c r="H1446" i="7"/>
  <c r="R1445" i="7"/>
  <c r="J1445" i="7"/>
  <c r="H1445" i="7"/>
  <c r="R1444" i="7"/>
  <c r="J1444" i="7"/>
  <c r="H1444" i="7"/>
  <c r="R1443" i="7"/>
  <c r="J1443" i="7"/>
  <c r="H1443" i="7"/>
  <c r="R1442" i="7"/>
  <c r="J1442" i="7"/>
  <c r="H1442" i="7"/>
  <c r="R1441" i="7"/>
  <c r="J1441" i="7"/>
  <c r="H1441" i="7"/>
  <c r="R1440" i="7"/>
  <c r="J1440" i="7"/>
  <c r="H1440" i="7"/>
  <c r="R1439" i="7"/>
  <c r="J1439" i="7"/>
  <c r="H1439" i="7"/>
  <c r="R1438" i="7"/>
  <c r="J1438" i="7"/>
  <c r="H1438" i="7"/>
  <c r="R1437" i="7"/>
  <c r="J1437" i="7"/>
  <c r="H1437" i="7"/>
  <c r="R1436" i="7"/>
  <c r="J1436" i="7"/>
  <c r="H1436" i="7"/>
  <c r="R1435" i="7"/>
  <c r="J1435" i="7"/>
  <c r="H1435" i="7"/>
  <c r="U1435" i="7" s="1"/>
  <c r="R1434" i="7"/>
  <c r="J1434" i="7"/>
  <c r="H1434" i="7"/>
  <c r="R1433" i="7"/>
  <c r="J1433" i="7"/>
  <c r="H1433" i="7"/>
  <c r="R1432" i="7"/>
  <c r="J1432" i="7"/>
  <c r="H1432" i="7"/>
  <c r="R1431" i="7"/>
  <c r="J1431" i="7"/>
  <c r="H1431" i="7"/>
  <c r="R1430" i="7"/>
  <c r="J1430" i="7"/>
  <c r="H1430" i="7"/>
  <c r="L1430" i="7" s="1"/>
  <c r="R1429" i="7"/>
  <c r="J1429" i="7"/>
  <c r="H1429" i="7"/>
  <c r="O1429" i="7" s="1"/>
  <c r="R1428" i="7"/>
  <c r="J1428" i="7"/>
  <c r="H1428" i="7"/>
  <c r="R1427" i="7"/>
  <c r="J1427" i="7"/>
  <c r="H1427" i="7"/>
  <c r="R1426" i="7"/>
  <c r="J1426" i="7"/>
  <c r="H1426" i="7"/>
  <c r="R1425" i="7"/>
  <c r="J1425" i="7"/>
  <c r="H1425" i="7"/>
  <c r="R1424" i="7"/>
  <c r="J1424" i="7"/>
  <c r="H1424" i="7"/>
  <c r="R1423" i="7"/>
  <c r="J1423" i="7"/>
  <c r="H1423" i="7"/>
  <c r="R1422" i="7"/>
  <c r="J1422" i="7"/>
  <c r="H1422" i="7"/>
  <c r="R1421" i="7"/>
  <c r="J1421" i="7"/>
  <c r="H1421" i="7"/>
  <c r="R1420" i="7"/>
  <c r="J1420" i="7"/>
  <c r="H1420" i="7"/>
  <c r="R1419" i="7"/>
  <c r="J1419" i="7"/>
  <c r="H1419" i="7"/>
  <c r="R1418" i="7"/>
  <c r="J1418" i="7"/>
  <c r="H1418" i="7"/>
  <c r="U1418" i="7" s="1"/>
  <c r="R1417" i="7"/>
  <c r="J1417" i="7"/>
  <c r="H1417" i="7"/>
  <c r="R1416" i="7"/>
  <c r="J1416" i="7"/>
  <c r="H1416" i="7"/>
  <c r="R1415" i="7"/>
  <c r="J1415" i="7"/>
  <c r="H1415" i="7"/>
  <c r="R1414" i="7"/>
  <c r="J1414" i="7"/>
  <c r="H1414" i="7"/>
  <c r="R1413" i="7"/>
  <c r="J1413" i="7"/>
  <c r="H1413" i="7"/>
  <c r="R1412" i="7"/>
  <c r="J1412" i="7"/>
  <c r="H1412" i="7"/>
  <c r="R1411" i="7"/>
  <c r="J1411" i="7"/>
  <c r="H1411" i="7"/>
  <c r="R1410" i="7"/>
  <c r="J1410" i="7"/>
  <c r="H1410" i="7"/>
  <c r="X1410" i="7" s="1"/>
  <c r="R1409" i="7"/>
  <c r="J1409" i="7"/>
  <c r="H1409" i="7"/>
  <c r="R1408" i="7"/>
  <c r="J1408" i="7"/>
  <c r="H1408" i="7"/>
  <c r="R1407" i="7"/>
  <c r="J1407" i="7"/>
  <c r="H1407" i="7"/>
  <c r="R1406" i="7"/>
  <c r="J1406" i="7"/>
  <c r="H1406" i="7"/>
  <c r="R1405" i="7"/>
  <c r="J1405" i="7"/>
  <c r="H1405" i="7"/>
  <c r="R1404" i="7"/>
  <c r="J1404" i="7"/>
  <c r="H1404" i="7"/>
  <c r="R1403" i="7"/>
  <c r="J1403" i="7"/>
  <c r="H1403" i="7"/>
  <c r="R1402" i="7"/>
  <c r="J1402" i="7"/>
  <c r="H1402" i="7"/>
  <c r="R1401" i="7"/>
  <c r="J1401" i="7"/>
  <c r="H1401" i="7"/>
  <c r="R1400" i="7"/>
  <c r="J1400" i="7"/>
  <c r="H1400" i="7"/>
  <c r="R1399" i="7"/>
  <c r="J1399" i="7"/>
  <c r="H1399" i="7"/>
  <c r="R1398" i="7"/>
  <c r="J1398" i="7"/>
  <c r="H1398" i="7"/>
  <c r="L1398" i="7" s="1"/>
  <c r="R1397" i="7"/>
  <c r="J1397" i="7"/>
  <c r="H1397" i="7"/>
  <c r="R1396" i="7"/>
  <c r="J1396" i="7"/>
  <c r="H1396" i="7"/>
  <c r="R1395" i="7"/>
  <c r="J1395" i="7"/>
  <c r="H1395" i="7"/>
  <c r="R1394" i="7"/>
  <c r="J1394" i="7"/>
  <c r="H1394" i="7"/>
  <c r="R1393" i="7"/>
  <c r="J1393" i="7"/>
  <c r="H1393" i="7"/>
  <c r="R1392" i="7"/>
  <c r="J1392" i="7"/>
  <c r="H1392" i="7"/>
  <c r="R1391" i="7"/>
  <c r="J1391" i="7"/>
  <c r="H1391" i="7"/>
  <c r="R1390" i="7"/>
  <c r="J1390" i="7"/>
  <c r="H1390" i="7"/>
  <c r="R1389" i="7"/>
  <c r="J1389" i="7"/>
  <c r="H1389" i="7"/>
  <c r="R1388" i="7"/>
  <c r="J1388" i="7"/>
  <c r="H1388" i="7"/>
  <c r="R1387" i="7"/>
  <c r="J1387" i="7"/>
  <c r="H1387" i="7"/>
  <c r="R1386" i="7"/>
  <c r="J1386" i="7"/>
  <c r="H1386" i="7"/>
  <c r="R1385" i="7"/>
  <c r="J1385" i="7"/>
  <c r="H1385" i="7"/>
  <c r="R1384" i="7"/>
  <c r="J1384" i="7"/>
  <c r="H1384" i="7"/>
  <c r="R1383" i="7"/>
  <c r="J1383" i="7"/>
  <c r="H1383" i="7"/>
  <c r="R1382" i="7"/>
  <c r="J1382" i="7"/>
  <c r="H1382" i="7"/>
  <c r="R1381" i="7"/>
  <c r="J1381" i="7"/>
  <c r="H1381" i="7"/>
  <c r="R1380" i="7"/>
  <c r="J1380" i="7"/>
  <c r="H1380" i="7"/>
  <c r="X1380" i="7" s="1"/>
  <c r="R1379" i="7"/>
  <c r="J1379" i="7"/>
  <c r="H1379" i="7"/>
  <c r="R1378" i="7"/>
  <c r="J1378" i="7"/>
  <c r="H1378" i="7"/>
  <c r="W1378" i="7" s="1"/>
  <c r="R1377" i="7"/>
  <c r="J1377" i="7"/>
  <c r="H1377" i="7"/>
  <c r="R1376" i="7"/>
  <c r="J1376" i="7"/>
  <c r="H1376" i="7"/>
  <c r="R1375" i="7"/>
  <c r="J1375" i="7"/>
  <c r="H1375" i="7"/>
  <c r="R1374" i="7"/>
  <c r="J1374" i="7"/>
  <c r="H1374" i="7"/>
  <c r="R1373" i="7"/>
  <c r="J1373" i="7"/>
  <c r="H1373" i="7"/>
  <c r="R1372" i="7"/>
  <c r="J1372" i="7"/>
  <c r="H1372" i="7"/>
  <c r="R1371" i="7"/>
  <c r="J1371" i="7"/>
  <c r="H1371" i="7"/>
  <c r="R1370" i="7"/>
  <c r="J1370" i="7"/>
  <c r="H1370" i="7"/>
  <c r="R1369" i="7"/>
  <c r="J1369" i="7"/>
  <c r="H1369" i="7"/>
  <c r="R1368" i="7"/>
  <c r="J1368" i="7"/>
  <c r="H1368" i="7"/>
  <c r="R1367" i="7"/>
  <c r="J1367" i="7"/>
  <c r="H1367" i="7"/>
  <c r="R1366" i="7"/>
  <c r="J1366" i="7"/>
  <c r="H1366" i="7"/>
  <c r="O1366" i="7" s="1"/>
  <c r="R1365" i="7"/>
  <c r="J1365" i="7"/>
  <c r="H1365" i="7"/>
  <c r="R1364" i="7"/>
  <c r="J1364" i="7"/>
  <c r="H1364" i="7"/>
  <c r="R1363" i="7"/>
  <c r="J1363" i="7"/>
  <c r="H1363" i="7"/>
  <c r="R1362" i="7"/>
  <c r="J1362" i="7"/>
  <c r="H1362" i="7"/>
  <c r="R1361" i="7"/>
  <c r="J1361" i="7"/>
  <c r="H1361" i="7"/>
  <c r="R1360" i="7"/>
  <c r="J1360" i="7"/>
  <c r="H1360" i="7"/>
  <c r="R1359" i="7"/>
  <c r="J1359" i="7"/>
  <c r="H1359" i="7"/>
  <c r="R1358" i="7"/>
  <c r="J1358" i="7"/>
  <c r="H1358" i="7"/>
  <c r="R1357" i="7"/>
  <c r="J1357" i="7"/>
  <c r="H1357" i="7"/>
  <c r="R1356" i="7"/>
  <c r="J1356" i="7"/>
  <c r="H1356" i="7"/>
  <c r="R1355" i="7"/>
  <c r="J1355" i="7"/>
  <c r="H1355" i="7"/>
  <c r="R1354" i="7"/>
  <c r="J1354" i="7"/>
  <c r="H1354" i="7"/>
  <c r="R1353" i="7"/>
  <c r="J1353" i="7"/>
  <c r="H1353" i="7"/>
  <c r="R1352" i="7"/>
  <c r="J1352" i="7"/>
  <c r="H1352" i="7"/>
  <c r="R1351" i="7"/>
  <c r="J1351" i="7"/>
  <c r="H1351" i="7"/>
  <c r="R1350" i="7"/>
  <c r="J1350" i="7"/>
  <c r="H1350" i="7"/>
  <c r="R1349" i="7"/>
  <c r="J1349" i="7"/>
  <c r="H1349" i="7"/>
  <c r="R1348" i="7"/>
  <c r="J1348" i="7"/>
  <c r="H1348" i="7"/>
  <c r="R1347" i="7"/>
  <c r="J1347" i="7"/>
  <c r="H1347" i="7"/>
  <c r="R1346" i="7"/>
  <c r="J1346" i="7"/>
  <c r="H1346" i="7"/>
  <c r="R1345" i="7"/>
  <c r="J1345" i="7"/>
  <c r="H1345" i="7"/>
  <c r="R1344" i="7"/>
  <c r="J1344" i="7"/>
  <c r="H1344" i="7"/>
  <c r="R1343" i="7"/>
  <c r="J1343" i="7"/>
  <c r="H1343" i="7"/>
  <c r="R1342" i="7"/>
  <c r="J1342" i="7"/>
  <c r="H1342" i="7"/>
  <c r="R1341" i="7"/>
  <c r="J1341" i="7"/>
  <c r="H1341" i="7"/>
  <c r="R1340" i="7"/>
  <c r="J1340" i="7"/>
  <c r="H1340" i="7"/>
  <c r="T1340" i="7" s="1"/>
  <c r="R1339" i="7"/>
  <c r="J1339" i="7"/>
  <c r="H1339" i="7"/>
  <c r="R1338" i="7"/>
  <c r="J1338" i="7"/>
  <c r="H1338" i="7"/>
  <c r="R1337" i="7"/>
  <c r="J1337" i="7"/>
  <c r="H1337" i="7"/>
  <c r="R1336" i="7"/>
  <c r="J1336" i="7"/>
  <c r="H1336" i="7"/>
  <c r="R1335" i="7"/>
  <c r="J1335" i="7"/>
  <c r="H1335" i="7"/>
  <c r="R1334" i="7"/>
  <c r="J1334" i="7"/>
  <c r="H1334" i="7"/>
  <c r="R1333" i="7"/>
  <c r="J1333" i="7"/>
  <c r="H1333" i="7"/>
  <c r="R1332" i="7"/>
  <c r="J1332" i="7"/>
  <c r="H1332" i="7"/>
  <c r="R1331" i="7"/>
  <c r="J1331" i="7"/>
  <c r="H1331" i="7"/>
  <c r="R1330" i="7"/>
  <c r="J1330" i="7"/>
  <c r="H1330" i="7"/>
  <c r="R1329" i="7"/>
  <c r="J1329" i="7"/>
  <c r="H1329" i="7"/>
  <c r="R1328" i="7"/>
  <c r="J1328" i="7"/>
  <c r="H1328" i="7"/>
  <c r="R1327" i="7"/>
  <c r="J1327" i="7"/>
  <c r="H1327" i="7"/>
  <c r="R1326" i="7"/>
  <c r="J1326" i="7"/>
  <c r="H1326" i="7"/>
  <c r="R1325" i="7"/>
  <c r="J1325" i="7"/>
  <c r="H1325" i="7"/>
  <c r="R1324" i="7"/>
  <c r="J1324" i="7"/>
  <c r="H1324" i="7"/>
  <c r="R1323" i="7"/>
  <c r="J1323" i="7"/>
  <c r="H1323" i="7"/>
  <c r="R1322" i="7"/>
  <c r="J1322" i="7"/>
  <c r="H1322" i="7"/>
  <c r="R1321" i="7"/>
  <c r="J1321" i="7"/>
  <c r="H1321" i="7"/>
  <c r="R1320" i="7"/>
  <c r="J1320" i="7"/>
  <c r="H1320" i="7"/>
  <c r="R1319" i="7"/>
  <c r="J1319" i="7"/>
  <c r="H1319" i="7"/>
  <c r="R1318" i="7"/>
  <c r="J1318" i="7"/>
  <c r="H1318" i="7"/>
  <c r="R1317" i="7"/>
  <c r="J1317" i="7"/>
  <c r="H1317" i="7"/>
  <c r="R1316" i="7"/>
  <c r="J1316" i="7"/>
  <c r="H1316" i="7"/>
  <c r="R1315" i="7"/>
  <c r="J1315" i="7"/>
  <c r="H1315" i="7"/>
  <c r="R1314" i="7"/>
  <c r="J1314" i="7"/>
  <c r="H1314" i="7"/>
  <c r="R1313" i="7"/>
  <c r="J1313" i="7"/>
  <c r="H1313" i="7"/>
  <c r="R1312" i="7"/>
  <c r="J1312" i="7"/>
  <c r="H1312" i="7"/>
  <c r="R1311" i="7"/>
  <c r="J1311" i="7"/>
  <c r="H1311" i="7"/>
  <c r="R1310" i="7"/>
  <c r="J1310" i="7"/>
  <c r="H1310" i="7"/>
  <c r="M1310" i="7" s="1"/>
  <c r="R1309" i="7"/>
  <c r="J1309" i="7"/>
  <c r="H1309" i="7"/>
  <c r="R1308" i="7"/>
  <c r="J1308" i="7"/>
  <c r="H1308" i="7"/>
  <c r="R1307" i="7"/>
  <c r="J1307" i="7"/>
  <c r="H1307" i="7"/>
  <c r="R1306" i="7"/>
  <c r="J1306" i="7"/>
  <c r="H1306" i="7"/>
  <c r="R1305" i="7"/>
  <c r="J1305" i="7"/>
  <c r="H1305" i="7"/>
  <c r="R1304" i="7"/>
  <c r="J1304" i="7"/>
  <c r="H1304" i="7"/>
  <c r="R1303" i="7"/>
  <c r="J1303" i="7"/>
  <c r="H1303" i="7"/>
  <c r="R1302" i="7"/>
  <c r="J1302" i="7"/>
  <c r="H1302" i="7"/>
  <c r="M1302" i="7" s="1"/>
  <c r="R1301" i="7"/>
  <c r="J1301" i="7"/>
  <c r="H1301" i="7"/>
  <c r="R1300" i="7"/>
  <c r="J1300" i="7"/>
  <c r="H1300" i="7"/>
  <c r="S1300" i="7" s="1"/>
  <c r="R1299" i="7"/>
  <c r="J1299" i="7"/>
  <c r="H1299" i="7"/>
  <c r="W1299" i="7" s="1"/>
  <c r="R1298" i="7"/>
  <c r="J1298" i="7"/>
  <c r="H1298" i="7"/>
  <c r="R1297" i="7"/>
  <c r="J1297" i="7"/>
  <c r="H1297" i="7"/>
  <c r="R1296" i="7"/>
  <c r="J1296" i="7"/>
  <c r="H1296" i="7"/>
  <c r="R1295" i="7"/>
  <c r="J1295" i="7"/>
  <c r="H1295" i="7"/>
  <c r="R1294" i="7"/>
  <c r="J1294" i="7"/>
  <c r="H1294" i="7"/>
  <c r="R1293" i="7"/>
  <c r="J1293" i="7"/>
  <c r="H1293" i="7"/>
  <c r="R1292" i="7"/>
  <c r="J1292" i="7"/>
  <c r="H1292" i="7"/>
  <c r="T1292" i="7" s="1"/>
  <c r="R1291" i="7"/>
  <c r="J1291" i="7"/>
  <c r="H1291" i="7"/>
  <c r="R1290" i="7"/>
  <c r="J1290" i="7"/>
  <c r="H1290" i="7"/>
  <c r="R1289" i="7"/>
  <c r="J1289" i="7"/>
  <c r="H1289" i="7"/>
  <c r="R1288" i="7"/>
  <c r="J1288" i="7"/>
  <c r="H1288" i="7"/>
  <c r="R1287" i="7"/>
  <c r="J1287" i="7"/>
  <c r="H1287" i="7"/>
  <c r="R1286" i="7"/>
  <c r="J1286" i="7"/>
  <c r="H1286" i="7"/>
  <c r="P1286" i="7" s="1"/>
  <c r="R1285" i="7"/>
  <c r="J1285" i="7"/>
  <c r="H1285" i="7"/>
  <c r="K1285" i="7" s="1"/>
  <c r="R1284" i="7"/>
  <c r="J1284" i="7"/>
  <c r="H1284" i="7"/>
  <c r="R1283" i="7"/>
  <c r="J1283" i="7"/>
  <c r="H1283" i="7"/>
  <c r="R1282" i="7"/>
  <c r="J1282" i="7"/>
  <c r="H1282" i="7"/>
  <c r="U1282" i="7" s="1"/>
  <c r="R1281" i="7"/>
  <c r="J1281" i="7"/>
  <c r="H1281" i="7"/>
  <c r="R1280" i="7"/>
  <c r="J1280" i="7"/>
  <c r="H1280" i="7"/>
  <c r="R1279" i="7"/>
  <c r="J1279" i="7"/>
  <c r="H1279" i="7"/>
  <c r="R1278" i="7"/>
  <c r="J1278" i="7"/>
  <c r="H1278" i="7"/>
  <c r="R1277" i="7"/>
  <c r="J1277" i="7"/>
  <c r="H1277" i="7"/>
  <c r="R1276" i="7"/>
  <c r="J1276" i="7"/>
  <c r="H1276" i="7"/>
  <c r="X1276" i="7" s="1"/>
  <c r="R1275" i="7"/>
  <c r="J1275" i="7"/>
  <c r="H1275" i="7"/>
  <c r="S1275" i="7" s="1"/>
  <c r="R1274" i="7"/>
  <c r="J1274" i="7"/>
  <c r="H1274" i="7"/>
  <c r="R1273" i="7"/>
  <c r="J1273" i="7"/>
  <c r="H1273" i="7"/>
  <c r="R1272" i="7"/>
  <c r="J1272" i="7"/>
  <c r="H1272" i="7"/>
  <c r="R1271" i="7"/>
  <c r="J1271" i="7"/>
  <c r="H1271" i="7"/>
  <c r="R1270" i="7"/>
  <c r="J1270" i="7"/>
  <c r="H1270" i="7"/>
  <c r="R1269" i="7"/>
  <c r="J1269" i="7"/>
  <c r="H1269" i="7"/>
  <c r="R1268" i="7"/>
  <c r="J1268" i="7"/>
  <c r="H1268" i="7"/>
  <c r="R1267" i="7"/>
  <c r="J1267" i="7"/>
  <c r="H1267" i="7"/>
  <c r="T1267" i="7" s="1"/>
  <c r="R1266" i="7"/>
  <c r="J1266" i="7"/>
  <c r="H1266" i="7"/>
  <c r="O1266" i="7" s="1"/>
  <c r="R1265" i="7"/>
  <c r="J1265" i="7"/>
  <c r="H1265" i="7"/>
  <c r="R1264" i="7"/>
  <c r="J1264" i="7"/>
  <c r="H1264" i="7"/>
  <c r="R1263" i="7"/>
  <c r="J1263" i="7"/>
  <c r="H1263" i="7"/>
  <c r="R1262" i="7"/>
  <c r="J1262" i="7"/>
  <c r="H1262" i="7"/>
  <c r="R1261" i="7"/>
  <c r="J1261" i="7"/>
  <c r="H1261" i="7"/>
  <c r="R1260" i="7"/>
  <c r="J1260" i="7"/>
  <c r="H1260" i="7"/>
  <c r="X1260" i="7" s="1"/>
  <c r="R1259" i="7"/>
  <c r="J1259" i="7"/>
  <c r="H1259" i="7"/>
  <c r="R1258" i="7"/>
  <c r="J1258" i="7"/>
  <c r="H1258" i="7"/>
  <c r="R1257" i="7"/>
  <c r="J1257" i="7"/>
  <c r="H1257" i="7"/>
  <c r="R1256" i="7"/>
  <c r="J1256" i="7"/>
  <c r="H1256" i="7"/>
  <c r="R1255" i="7"/>
  <c r="J1255" i="7"/>
  <c r="H1255" i="7"/>
  <c r="R1254" i="7"/>
  <c r="J1254" i="7"/>
  <c r="H1254" i="7"/>
  <c r="R1253" i="7"/>
  <c r="J1253" i="7"/>
  <c r="H1253" i="7"/>
  <c r="R1252" i="7"/>
  <c r="J1252" i="7"/>
  <c r="H1252" i="7"/>
  <c r="R1251" i="7"/>
  <c r="J1251" i="7"/>
  <c r="H1251" i="7"/>
  <c r="R1250" i="7"/>
  <c r="J1250" i="7"/>
  <c r="H1250" i="7"/>
  <c r="R1249" i="7"/>
  <c r="J1249" i="7"/>
  <c r="H1249" i="7"/>
  <c r="R1248" i="7"/>
  <c r="J1248" i="7"/>
  <c r="H1248" i="7"/>
  <c r="R1247" i="7"/>
  <c r="J1247" i="7"/>
  <c r="H1247" i="7"/>
  <c r="R1246" i="7"/>
  <c r="J1246" i="7"/>
  <c r="H1246" i="7"/>
  <c r="R1245" i="7"/>
  <c r="J1245" i="7"/>
  <c r="H1245" i="7"/>
  <c r="R1244" i="7"/>
  <c r="J1244" i="7"/>
  <c r="H1244" i="7"/>
  <c r="R1243" i="7"/>
  <c r="J1243" i="7"/>
  <c r="H1243" i="7"/>
  <c r="R1242" i="7"/>
  <c r="J1242" i="7"/>
  <c r="H1242" i="7"/>
  <c r="R1241" i="7"/>
  <c r="J1241" i="7"/>
  <c r="H1241" i="7"/>
  <c r="R1240" i="7"/>
  <c r="J1240" i="7"/>
  <c r="H1240" i="7"/>
  <c r="R1239" i="7"/>
  <c r="J1239" i="7"/>
  <c r="H1239" i="7"/>
  <c r="R1238" i="7"/>
  <c r="J1238" i="7"/>
  <c r="H1238" i="7"/>
  <c r="R1237" i="7"/>
  <c r="J1237" i="7"/>
  <c r="H1237" i="7"/>
  <c r="R1236" i="7"/>
  <c r="J1236" i="7"/>
  <c r="H1236" i="7"/>
  <c r="R1235" i="7"/>
  <c r="J1235" i="7"/>
  <c r="H1235" i="7"/>
  <c r="R1234" i="7"/>
  <c r="J1234" i="7"/>
  <c r="H1234" i="7"/>
  <c r="R1233" i="7"/>
  <c r="J1233" i="7"/>
  <c r="H1233" i="7"/>
  <c r="R1232" i="7"/>
  <c r="J1232" i="7"/>
  <c r="H1232" i="7"/>
  <c r="R1231" i="7"/>
  <c r="J1231" i="7"/>
  <c r="H1231" i="7"/>
  <c r="R1230" i="7"/>
  <c r="J1230" i="7"/>
  <c r="H1230" i="7"/>
  <c r="R1229" i="7"/>
  <c r="J1229" i="7"/>
  <c r="H1229" i="7"/>
  <c r="R1228" i="7"/>
  <c r="J1228" i="7"/>
  <c r="H1228" i="7"/>
  <c r="R1227" i="7"/>
  <c r="J1227" i="7"/>
  <c r="H1227" i="7"/>
  <c r="R1226" i="7"/>
  <c r="J1226" i="7"/>
  <c r="H1226" i="7"/>
  <c r="R1225" i="7"/>
  <c r="J1225" i="7"/>
  <c r="H1225" i="7"/>
  <c r="R1224" i="7"/>
  <c r="J1224" i="7"/>
  <c r="H1224" i="7"/>
  <c r="R1223" i="7"/>
  <c r="J1223" i="7"/>
  <c r="H1223" i="7"/>
  <c r="R1222" i="7"/>
  <c r="J1222" i="7"/>
  <c r="H1222" i="7"/>
  <c r="R1221" i="7"/>
  <c r="J1221" i="7"/>
  <c r="H1221" i="7"/>
  <c r="R1220" i="7"/>
  <c r="J1220" i="7"/>
  <c r="H1220" i="7"/>
  <c r="R1219" i="7"/>
  <c r="J1219" i="7"/>
  <c r="H1219" i="7"/>
  <c r="R1218" i="7"/>
  <c r="J1218" i="7"/>
  <c r="H1218" i="7"/>
  <c r="R1217" i="7"/>
  <c r="J1217" i="7"/>
  <c r="H1217" i="7"/>
  <c r="R1216" i="7"/>
  <c r="J1216" i="7"/>
  <c r="H1216" i="7"/>
  <c r="R1215" i="7"/>
  <c r="J1215" i="7"/>
  <c r="H1215" i="7"/>
  <c r="R1214" i="7"/>
  <c r="J1214" i="7"/>
  <c r="H1214" i="7"/>
  <c r="R1213" i="7"/>
  <c r="J1213" i="7"/>
  <c r="H1213" i="7"/>
  <c r="R1212" i="7"/>
  <c r="J1212" i="7"/>
  <c r="H1212" i="7"/>
  <c r="R1211" i="7"/>
  <c r="J1211" i="7"/>
  <c r="H1211" i="7"/>
  <c r="R1210" i="7"/>
  <c r="J1210" i="7"/>
  <c r="H1210" i="7"/>
  <c r="R1209" i="7"/>
  <c r="J1209" i="7"/>
  <c r="H1209" i="7"/>
  <c r="R1208" i="7"/>
  <c r="J1208" i="7"/>
  <c r="H1208" i="7"/>
  <c r="R1207" i="7"/>
  <c r="J1207" i="7"/>
  <c r="H1207" i="7"/>
  <c r="R1206" i="7"/>
  <c r="J1206" i="7"/>
  <c r="H1206" i="7"/>
  <c r="R1205" i="7"/>
  <c r="J1205" i="7"/>
  <c r="H1205" i="7"/>
  <c r="R1204" i="7"/>
  <c r="J1204" i="7"/>
  <c r="H1204" i="7"/>
  <c r="R1203" i="7"/>
  <c r="J1203" i="7"/>
  <c r="H1203" i="7"/>
  <c r="R1202" i="7"/>
  <c r="J1202" i="7"/>
  <c r="H1202" i="7"/>
  <c r="R1201" i="7"/>
  <c r="J1201" i="7"/>
  <c r="H1201" i="7"/>
  <c r="R1200" i="7"/>
  <c r="J1200" i="7"/>
  <c r="H1200" i="7"/>
  <c r="R1199" i="7"/>
  <c r="J1199" i="7"/>
  <c r="H1199" i="7"/>
  <c r="R1198" i="7"/>
  <c r="J1198" i="7"/>
  <c r="H1198" i="7"/>
  <c r="R1197" i="7"/>
  <c r="J1197" i="7"/>
  <c r="H1197" i="7"/>
  <c r="R1196" i="7"/>
  <c r="J1196" i="7"/>
  <c r="H1196" i="7"/>
  <c r="R1195" i="7"/>
  <c r="J1195" i="7"/>
  <c r="H1195" i="7"/>
  <c r="R1194" i="7"/>
  <c r="J1194" i="7"/>
  <c r="H1194" i="7"/>
  <c r="R1193" i="7"/>
  <c r="J1193" i="7"/>
  <c r="H1193" i="7"/>
  <c r="R1192" i="7"/>
  <c r="J1192" i="7"/>
  <c r="H1192" i="7"/>
  <c r="R1191" i="7"/>
  <c r="J1191" i="7"/>
  <c r="H1191" i="7"/>
  <c r="R1190" i="7"/>
  <c r="J1190" i="7"/>
  <c r="H1190" i="7"/>
  <c r="R1189" i="7"/>
  <c r="J1189" i="7"/>
  <c r="H1189" i="7"/>
  <c r="R1188" i="7"/>
  <c r="J1188" i="7"/>
  <c r="H1188" i="7"/>
  <c r="R1187" i="7"/>
  <c r="J1187" i="7"/>
  <c r="H1187" i="7"/>
  <c r="R1186" i="7"/>
  <c r="J1186" i="7"/>
  <c r="H1186" i="7"/>
  <c r="R1185" i="7"/>
  <c r="J1185" i="7"/>
  <c r="H1185" i="7"/>
  <c r="R1184" i="7"/>
  <c r="J1184" i="7"/>
  <c r="H1184" i="7"/>
  <c r="R1183" i="7"/>
  <c r="J1183" i="7"/>
  <c r="H1183" i="7"/>
  <c r="R1182" i="7"/>
  <c r="J1182" i="7"/>
  <c r="H1182" i="7"/>
  <c r="R1181" i="7"/>
  <c r="J1181" i="7"/>
  <c r="H1181" i="7"/>
  <c r="R1180" i="7"/>
  <c r="J1180" i="7"/>
  <c r="H1180" i="7"/>
  <c r="R1179" i="7"/>
  <c r="J1179" i="7"/>
  <c r="H1179" i="7"/>
  <c r="S1179" i="7" s="1"/>
  <c r="R1178" i="7"/>
  <c r="J1178" i="7"/>
  <c r="H1178" i="7"/>
  <c r="R1177" i="7"/>
  <c r="J1177" i="7"/>
  <c r="H1177" i="7"/>
  <c r="R1176" i="7"/>
  <c r="J1176" i="7"/>
  <c r="H1176" i="7"/>
  <c r="R1175" i="7"/>
  <c r="J1175" i="7"/>
  <c r="H1175" i="7"/>
  <c r="R1174" i="7"/>
  <c r="J1174" i="7"/>
  <c r="H1174" i="7"/>
  <c r="K1174" i="7" s="1"/>
  <c r="R1173" i="7"/>
  <c r="J1173" i="7"/>
  <c r="H1173" i="7"/>
  <c r="R1172" i="7"/>
  <c r="J1172" i="7"/>
  <c r="H1172" i="7"/>
  <c r="R1171" i="7"/>
  <c r="J1171" i="7"/>
  <c r="H1171" i="7"/>
  <c r="R1170" i="7"/>
  <c r="J1170" i="7"/>
  <c r="H1170" i="7"/>
  <c r="R1169" i="7"/>
  <c r="J1169" i="7"/>
  <c r="H1169" i="7"/>
  <c r="R1168" i="7"/>
  <c r="J1168" i="7"/>
  <c r="H1168" i="7"/>
  <c r="R1167" i="7"/>
  <c r="J1167" i="7"/>
  <c r="H1167" i="7"/>
  <c r="R1166" i="7"/>
  <c r="J1166" i="7"/>
  <c r="H1166" i="7"/>
  <c r="R1165" i="7"/>
  <c r="J1165" i="7"/>
  <c r="H1165" i="7"/>
  <c r="R1164" i="7"/>
  <c r="J1164" i="7"/>
  <c r="H1164" i="7"/>
  <c r="R1163" i="7"/>
  <c r="J1163" i="7"/>
  <c r="H1163" i="7"/>
  <c r="S1163" i="7" s="1"/>
  <c r="R1162" i="7"/>
  <c r="J1162" i="7"/>
  <c r="H1162" i="7"/>
  <c r="R1161" i="7"/>
  <c r="J1161" i="7"/>
  <c r="H1161" i="7"/>
  <c r="R1160" i="7"/>
  <c r="J1160" i="7"/>
  <c r="H1160" i="7"/>
  <c r="R1159" i="7"/>
  <c r="J1159" i="7"/>
  <c r="H1159" i="7"/>
  <c r="R1158" i="7"/>
  <c r="J1158" i="7"/>
  <c r="H1158" i="7"/>
  <c r="R1157" i="7"/>
  <c r="J1157" i="7"/>
  <c r="H1157" i="7"/>
  <c r="R1156" i="7"/>
  <c r="J1156" i="7"/>
  <c r="H1156" i="7"/>
  <c r="R1155" i="7"/>
  <c r="J1155" i="7"/>
  <c r="H1155" i="7"/>
  <c r="R1154" i="7"/>
  <c r="J1154" i="7"/>
  <c r="H1154" i="7"/>
  <c r="R1153" i="7"/>
  <c r="J1153" i="7"/>
  <c r="H1153" i="7"/>
  <c r="R1152" i="7"/>
  <c r="J1152" i="7"/>
  <c r="H1152" i="7"/>
  <c r="R1151" i="7"/>
  <c r="J1151" i="7"/>
  <c r="H1151" i="7"/>
  <c r="R1150" i="7"/>
  <c r="J1150" i="7"/>
  <c r="H1150" i="7"/>
  <c r="R1149" i="7"/>
  <c r="J1149" i="7"/>
  <c r="H1149" i="7"/>
  <c r="R1148" i="7"/>
  <c r="J1148" i="7"/>
  <c r="H1148" i="7"/>
  <c r="R1147" i="7"/>
  <c r="J1147" i="7"/>
  <c r="H1147" i="7"/>
  <c r="R1146" i="7"/>
  <c r="J1146" i="7"/>
  <c r="H1146" i="7"/>
  <c r="R1145" i="7"/>
  <c r="J1145" i="7"/>
  <c r="H1145" i="7"/>
  <c r="R1144" i="7"/>
  <c r="J1144" i="7"/>
  <c r="H1144" i="7"/>
  <c r="R1143" i="7"/>
  <c r="J1143" i="7"/>
  <c r="H1143" i="7"/>
  <c r="R1142" i="7"/>
  <c r="J1142" i="7"/>
  <c r="H1142" i="7"/>
  <c r="R1141" i="7"/>
  <c r="J1141" i="7"/>
  <c r="H1141" i="7"/>
  <c r="R1140" i="7"/>
  <c r="J1140" i="7"/>
  <c r="H1140" i="7"/>
  <c r="R1139" i="7"/>
  <c r="J1139" i="7"/>
  <c r="H1139" i="7"/>
  <c r="S1139" i="7" s="1"/>
  <c r="R1138" i="7"/>
  <c r="J1138" i="7"/>
  <c r="H1138" i="7"/>
  <c r="R1137" i="7"/>
  <c r="J1137" i="7"/>
  <c r="H1137" i="7"/>
  <c r="R1136" i="7"/>
  <c r="J1136" i="7"/>
  <c r="H1136" i="7"/>
  <c r="R1135" i="7"/>
  <c r="J1135" i="7"/>
  <c r="H1135" i="7"/>
  <c r="R1134" i="7"/>
  <c r="J1134" i="7"/>
  <c r="H1134" i="7"/>
  <c r="R1133" i="7"/>
  <c r="J1133" i="7"/>
  <c r="H1133" i="7"/>
  <c r="R1132" i="7"/>
  <c r="J1132" i="7"/>
  <c r="H1132" i="7"/>
  <c r="R1131" i="7"/>
  <c r="J1131" i="7"/>
  <c r="H1131" i="7"/>
  <c r="R1130" i="7"/>
  <c r="J1130" i="7"/>
  <c r="H1130" i="7"/>
  <c r="R1129" i="7"/>
  <c r="J1129" i="7"/>
  <c r="H1129" i="7"/>
  <c r="R1128" i="7"/>
  <c r="J1128" i="7"/>
  <c r="H1128" i="7"/>
  <c r="R1127" i="7"/>
  <c r="J1127" i="7"/>
  <c r="H1127" i="7"/>
  <c r="R1126" i="7"/>
  <c r="J1126" i="7"/>
  <c r="H1126" i="7"/>
  <c r="K1126" i="7" s="1"/>
  <c r="R1125" i="7"/>
  <c r="J1125" i="7"/>
  <c r="H1125" i="7"/>
  <c r="O1125" i="7" s="1"/>
  <c r="R1124" i="7"/>
  <c r="J1124" i="7"/>
  <c r="H1124" i="7"/>
  <c r="R1123" i="7"/>
  <c r="J1123" i="7"/>
  <c r="H1123" i="7"/>
  <c r="R1122" i="7"/>
  <c r="J1122" i="7"/>
  <c r="H1122" i="7"/>
  <c r="W1122" i="7" s="1"/>
  <c r="R1121" i="7"/>
  <c r="J1121" i="7"/>
  <c r="H1121" i="7"/>
  <c r="R1120" i="7"/>
  <c r="J1120" i="7"/>
  <c r="H1120" i="7"/>
  <c r="R1119" i="7"/>
  <c r="J1119" i="7"/>
  <c r="H1119" i="7"/>
  <c r="R1118" i="7"/>
  <c r="J1118" i="7"/>
  <c r="H1118" i="7"/>
  <c r="R1117" i="7"/>
  <c r="J1117" i="7"/>
  <c r="H1117" i="7"/>
  <c r="R1116" i="7"/>
  <c r="J1116" i="7"/>
  <c r="H1116" i="7"/>
  <c r="R1115" i="7"/>
  <c r="J1115" i="7"/>
  <c r="H1115" i="7"/>
  <c r="R1114" i="7"/>
  <c r="J1114" i="7"/>
  <c r="H1114" i="7"/>
  <c r="W1114" i="7" s="1"/>
  <c r="R1113" i="7"/>
  <c r="J1113" i="7"/>
  <c r="H1113" i="7"/>
  <c r="R1112" i="7"/>
  <c r="J1112" i="7"/>
  <c r="H1112" i="7"/>
  <c r="R1111" i="7"/>
  <c r="J1111" i="7"/>
  <c r="H1111" i="7"/>
  <c r="R1110" i="7"/>
  <c r="J1110" i="7"/>
  <c r="H1110" i="7"/>
  <c r="M1110" i="7" s="1"/>
  <c r="R1109" i="7"/>
  <c r="J1109" i="7"/>
  <c r="H1109" i="7"/>
  <c r="R1108" i="7"/>
  <c r="J1108" i="7"/>
  <c r="H1108" i="7"/>
  <c r="R1107" i="7"/>
  <c r="J1107" i="7"/>
  <c r="H1107" i="7"/>
  <c r="R1106" i="7"/>
  <c r="J1106" i="7"/>
  <c r="H1106" i="7"/>
  <c r="W1106" i="7" s="1"/>
  <c r="R1105" i="7"/>
  <c r="J1105" i="7"/>
  <c r="H1105" i="7"/>
  <c r="R1104" i="7"/>
  <c r="J1104" i="7"/>
  <c r="H1104" i="7"/>
  <c r="R1103" i="7"/>
  <c r="J1103" i="7"/>
  <c r="H1103" i="7"/>
  <c r="R1102" i="7"/>
  <c r="J1102" i="7"/>
  <c r="H1102" i="7"/>
  <c r="R1101" i="7"/>
  <c r="J1101" i="7"/>
  <c r="H1101" i="7"/>
  <c r="R1100" i="7"/>
  <c r="J1100" i="7"/>
  <c r="H1100" i="7"/>
  <c r="X1100" i="7" s="1"/>
  <c r="R1099" i="7"/>
  <c r="J1099" i="7"/>
  <c r="H1099" i="7"/>
  <c r="R1098" i="7"/>
  <c r="J1098" i="7"/>
  <c r="H1098" i="7"/>
  <c r="R1097" i="7"/>
  <c r="J1097" i="7"/>
  <c r="H1097" i="7"/>
  <c r="R1096" i="7"/>
  <c r="J1096" i="7"/>
  <c r="H1096" i="7"/>
  <c r="R1095" i="7"/>
  <c r="J1095" i="7"/>
  <c r="H1095" i="7"/>
  <c r="R1094" i="7"/>
  <c r="J1094" i="7"/>
  <c r="H1094" i="7"/>
  <c r="R1093" i="7"/>
  <c r="J1093" i="7"/>
  <c r="H1093" i="7"/>
  <c r="R1092" i="7"/>
  <c r="J1092" i="7"/>
  <c r="H1092" i="7"/>
  <c r="X1092" i="7" s="1"/>
  <c r="R1091" i="7"/>
  <c r="J1091" i="7"/>
  <c r="H1091" i="7"/>
  <c r="X1091" i="7" s="1"/>
  <c r="R1090" i="7"/>
  <c r="J1090" i="7"/>
  <c r="H1090" i="7"/>
  <c r="R1089" i="7"/>
  <c r="J1089" i="7"/>
  <c r="H1089" i="7"/>
  <c r="R1088" i="7"/>
  <c r="J1088" i="7"/>
  <c r="H1088" i="7"/>
  <c r="R1087" i="7"/>
  <c r="J1087" i="7"/>
  <c r="H1087" i="7"/>
  <c r="R1086" i="7"/>
  <c r="J1086" i="7"/>
  <c r="H1086" i="7"/>
  <c r="R1085" i="7"/>
  <c r="J1085" i="7"/>
  <c r="H1085" i="7"/>
  <c r="R1084" i="7"/>
  <c r="J1084" i="7"/>
  <c r="H1084" i="7"/>
  <c r="X1084" i="7" s="1"/>
  <c r="R1083" i="7"/>
  <c r="J1083" i="7"/>
  <c r="H1083" i="7"/>
  <c r="R1082" i="7"/>
  <c r="J1082" i="7"/>
  <c r="H1082" i="7"/>
  <c r="R1081" i="7"/>
  <c r="J1081" i="7"/>
  <c r="H1081" i="7"/>
  <c r="R1080" i="7"/>
  <c r="J1080" i="7"/>
  <c r="H1080" i="7"/>
  <c r="R1079" i="7"/>
  <c r="J1079" i="7"/>
  <c r="H1079" i="7"/>
  <c r="R1078" i="7"/>
  <c r="J1078" i="7"/>
  <c r="H1078" i="7"/>
  <c r="R1077" i="7"/>
  <c r="J1077" i="7"/>
  <c r="H1077" i="7"/>
  <c r="R1076" i="7"/>
  <c r="J1076" i="7"/>
  <c r="H1076" i="7"/>
  <c r="X1076" i="7" s="1"/>
  <c r="R1075" i="7"/>
  <c r="J1075" i="7"/>
  <c r="H1075" i="7"/>
  <c r="R1074" i="7"/>
  <c r="J1074" i="7"/>
  <c r="H1074" i="7"/>
  <c r="R1073" i="7"/>
  <c r="J1073" i="7"/>
  <c r="H1073" i="7"/>
  <c r="R1072" i="7"/>
  <c r="J1072" i="7"/>
  <c r="H1072" i="7"/>
  <c r="R1071" i="7"/>
  <c r="J1071" i="7"/>
  <c r="H1071" i="7"/>
  <c r="R1070" i="7"/>
  <c r="J1070" i="7"/>
  <c r="H1070" i="7"/>
  <c r="R1069" i="7"/>
  <c r="J1069" i="7"/>
  <c r="H1069" i="7"/>
  <c r="R1068" i="7"/>
  <c r="J1068" i="7"/>
  <c r="H1068" i="7"/>
  <c r="R1067" i="7"/>
  <c r="J1067" i="7"/>
  <c r="H1067" i="7"/>
  <c r="R1066" i="7"/>
  <c r="J1066" i="7"/>
  <c r="H1066" i="7"/>
  <c r="R1065" i="7"/>
  <c r="J1065" i="7"/>
  <c r="H1065" i="7"/>
  <c r="R1064" i="7"/>
  <c r="J1064" i="7"/>
  <c r="H1064" i="7"/>
  <c r="R1063" i="7"/>
  <c r="J1063" i="7"/>
  <c r="H1063" i="7"/>
  <c r="R1062" i="7"/>
  <c r="J1062" i="7"/>
  <c r="H1062" i="7"/>
  <c r="R1061" i="7"/>
  <c r="J1061" i="7"/>
  <c r="H1061" i="7"/>
  <c r="R1060" i="7"/>
  <c r="J1060" i="7"/>
  <c r="H1060" i="7"/>
  <c r="S1060" i="7" s="1"/>
  <c r="R1059" i="7"/>
  <c r="J1059" i="7"/>
  <c r="H1059" i="7"/>
  <c r="R1058" i="7"/>
  <c r="J1058" i="7"/>
  <c r="H1058" i="7"/>
  <c r="T1058" i="7" s="1"/>
  <c r="R1057" i="7"/>
  <c r="J1057" i="7"/>
  <c r="H1057" i="7"/>
  <c r="R1056" i="7"/>
  <c r="J1056" i="7"/>
  <c r="H1056" i="7"/>
  <c r="R1055" i="7"/>
  <c r="J1055" i="7"/>
  <c r="H1055" i="7"/>
  <c r="R1054" i="7"/>
  <c r="J1054" i="7"/>
  <c r="H1054" i="7"/>
  <c r="R1053" i="7"/>
  <c r="J1053" i="7"/>
  <c r="H1053" i="7"/>
  <c r="R1052" i="7"/>
  <c r="J1052" i="7"/>
  <c r="H1052" i="7"/>
  <c r="S1052" i="7" s="1"/>
  <c r="R1051" i="7"/>
  <c r="J1051" i="7"/>
  <c r="H1051" i="7"/>
  <c r="R1050" i="7"/>
  <c r="J1050" i="7"/>
  <c r="H1050" i="7"/>
  <c r="W1050" i="7" s="1"/>
  <c r="R1049" i="7"/>
  <c r="J1049" i="7"/>
  <c r="H1049" i="7"/>
  <c r="R1048" i="7"/>
  <c r="J1048" i="7"/>
  <c r="H1048" i="7"/>
  <c r="R1047" i="7"/>
  <c r="J1047" i="7"/>
  <c r="H1047" i="7"/>
  <c r="R1046" i="7"/>
  <c r="J1046" i="7"/>
  <c r="H1046" i="7"/>
  <c r="R1045" i="7"/>
  <c r="J1045" i="7"/>
  <c r="H1045" i="7"/>
  <c r="R1044" i="7"/>
  <c r="J1044" i="7"/>
  <c r="H1044" i="7"/>
  <c r="T1044" i="7" s="1"/>
  <c r="R1043" i="7"/>
  <c r="J1043" i="7"/>
  <c r="H1043" i="7"/>
  <c r="R1042" i="7"/>
  <c r="J1042" i="7"/>
  <c r="H1042" i="7"/>
  <c r="W1042" i="7" s="1"/>
  <c r="R1041" i="7"/>
  <c r="J1041" i="7"/>
  <c r="H1041" i="7"/>
  <c r="R1040" i="7"/>
  <c r="J1040" i="7"/>
  <c r="H1040" i="7"/>
  <c r="R1039" i="7"/>
  <c r="J1039" i="7"/>
  <c r="H1039" i="7"/>
  <c r="R1038" i="7"/>
  <c r="J1038" i="7"/>
  <c r="H1038" i="7"/>
  <c r="R1037" i="7"/>
  <c r="J1037" i="7"/>
  <c r="H1037" i="7"/>
  <c r="R1036" i="7"/>
  <c r="J1036" i="7"/>
  <c r="H1036" i="7"/>
  <c r="S1036" i="7" s="1"/>
  <c r="R1035" i="7"/>
  <c r="J1035" i="7"/>
  <c r="H1035" i="7"/>
  <c r="R1034" i="7"/>
  <c r="J1034" i="7"/>
  <c r="H1034" i="7"/>
  <c r="W1034" i="7" s="1"/>
  <c r="R1033" i="7"/>
  <c r="J1033" i="7"/>
  <c r="H1033" i="7"/>
  <c r="R1032" i="7"/>
  <c r="J1032" i="7"/>
  <c r="H1032" i="7"/>
  <c r="R1031" i="7"/>
  <c r="J1031" i="7"/>
  <c r="H1031" i="7"/>
  <c r="R1030" i="7"/>
  <c r="J1030" i="7"/>
  <c r="H1030" i="7"/>
  <c r="K1030" i="7" s="1"/>
  <c r="R1029" i="7"/>
  <c r="J1029" i="7"/>
  <c r="H1029" i="7"/>
  <c r="R1028" i="7"/>
  <c r="J1028" i="7"/>
  <c r="H1028" i="7"/>
  <c r="S1028" i="7" s="1"/>
  <c r="R1027" i="7"/>
  <c r="J1027" i="7"/>
  <c r="H1027" i="7"/>
  <c r="R1026" i="7"/>
  <c r="J1026" i="7"/>
  <c r="H1026" i="7"/>
  <c r="W1026" i="7" s="1"/>
  <c r="R1025" i="7"/>
  <c r="J1025" i="7"/>
  <c r="H1025" i="7"/>
  <c r="R1024" i="7"/>
  <c r="J1024" i="7"/>
  <c r="H1024" i="7"/>
  <c r="R1023" i="7"/>
  <c r="J1023" i="7"/>
  <c r="H1023" i="7"/>
  <c r="R1022" i="7"/>
  <c r="J1022" i="7"/>
  <c r="H1022" i="7"/>
  <c r="R1021" i="7"/>
  <c r="J1021" i="7"/>
  <c r="H1021" i="7"/>
  <c r="R1020" i="7"/>
  <c r="J1020" i="7"/>
  <c r="H1020" i="7"/>
  <c r="R1019" i="7"/>
  <c r="J1019" i="7"/>
  <c r="H1019" i="7"/>
  <c r="R1018" i="7"/>
  <c r="J1018" i="7"/>
  <c r="H1018" i="7"/>
  <c r="O1018" i="7" s="1"/>
  <c r="R1017" i="7"/>
  <c r="J1017" i="7"/>
  <c r="H1017" i="7"/>
  <c r="R1016" i="7"/>
  <c r="J1016" i="7"/>
  <c r="H1016" i="7"/>
  <c r="R1015" i="7"/>
  <c r="J1015" i="7"/>
  <c r="H1015" i="7"/>
  <c r="R1014" i="7"/>
  <c r="J1014" i="7"/>
  <c r="H1014" i="7"/>
  <c r="R1013" i="7"/>
  <c r="J1013" i="7"/>
  <c r="H1013" i="7"/>
  <c r="R1012" i="7"/>
  <c r="J1012" i="7"/>
  <c r="H1012" i="7"/>
  <c r="S1012" i="7" s="1"/>
  <c r="R1011" i="7"/>
  <c r="J1011" i="7"/>
  <c r="H1011" i="7"/>
  <c r="R1010" i="7"/>
  <c r="J1010" i="7"/>
  <c r="H1010" i="7"/>
  <c r="O1010" i="7" s="1"/>
  <c r="R1009" i="7"/>
  <c r="J1009" i="7"/>
  <c r="H1009" i="7"/>
  <c r="R1008" i="7"/>
  <c r="J1008" i="7"/>
  <c r="H1008" i="7"/>
  <c r="R1007" i="7"/>
  <c r="J1007" i="7"/>
  <c r="H1007" i="7"/>
  <c r="R1006" i="7"/>
  <c r="J1006" i="7"/>
  <c r="H1006" i="7"/>
  <c r="R1005" i="7"/>
  <c r="J1005" i="7"/>
  <c r="H1005" i="7"/>
  <c r="R1004" i="7"/>
  <c r="J1004" i="7"/>
  <c r="H1004" i="7"/>
  <c r="R1003" i="7"/>
  <c r="J1003" i="7"/>
  <c r="H1003" i="7"/>
  <c r="R1002" i="7"/>
  <c r="J1002" i="7"/>
  <c r="H1002" i="7"/>
  <c r="W1002" i="7" s="1"/>
  <c r="R1001" i="7"/>
  <c r="J1001" i="7"/>
  <c r="H1001" i="7"/>
  <c r="R1000" i="7"/>
  <c r="J1000" i="7"/>
  <c r="H1000" i="7"/>
  <c r="R999" i="7"/>
  <c r="J999" i="7"/>
  <c r="H999" i="7"/>
  <c r="R998" i="7"/>
  <c r="J998" i="7"/>
  <c r="H998" i="7"/>
  <c r="R997" i="7"/>
  <c r="J997" i="7"/>
  <c r="H997" i="7"/>
  <c r="R996" i="7"/>
  <c r="J996" i="7"/>
  <c r="H996" i="7"/>
  <c r="R995" i="7"/>
  <c r="J995" i="7"/>
  <c r="H995" i="7"/>
  <c r="R994" i="7"/>
  <c r="J994" i="7"/>
  <c r="H994" i="7"/>
  <c r="R993" i="7"/>
  <c r="J993" i="7"/>
  <c r="H993" i="7"/>
  <c r="R992" i="7"/>
  <c r="J992" i="7"/>
  <c r="H992" i="7"/>
  <c r="R991" i="7"/>
  <c r="J991" i="7"/>
  <c r="H991" i="7"/>
  <c r="R990" i="7"/>
  <c r="J990" i="7"/>
  <c r="H990" i="7"/>
  <c r="R989" i="7"/>
  <c r="J989" i="7"/>
  <c r="H989" i="7"/>
  <c r="R988" i="7"/>
  <c r="J988" i="7"/>
  <c r="H988" i="7"/>
  <c r="R987" i="7"/>
  <c r="J987" i="7"/>
  <c r="H987" i="7"/>
  <c r="R986" i="7"/>
  <c r="J986" i="7"/>
  <c r="H986" i="7"/>
  <c r="R985" i="7"/>
  <c r="J985" i="7"/>
  <c r="H985" i="7"/>
  <c r="R984" i="7"/>
  <c r="J984" i="7"/>
  <c r="H984" i="7"/>
  <c r="R983" i="7"/>
  <c r="J983" i="7"/>
  <c r="H983" i="7"/>
  <c r="R982" i="7"/>
  <c r="J982" i="7"/>
  <c r="H982" i="7"/>
  <c r="K982" i="7" s="1"/>
  <c r="R981" i="7"/>
  <c r="J981" i="7"/>
  <c r="H981" i="7"/>
  <c r="R980" i="7"/>
  <c r="J980" i="7"/>
  <c r="H980" i="7"/>
  <c r="R979" i="7"/>
  <c r="J979" i="7"/>
  <c r="H979" i="7"/>
  <c r="R978" i="7"/>
  <c r="J978" i="7"/>
  <c r="H978" i="7"/>
  <c r="R977" i="7"/>
  <c r="J977" i="7"/>
  <c r="H977" i="7"/>
  <c r="R976" i="7"/>
  <c r="J976" i="7"/>
  <c r="H976" i="7"/>
  <c r="R975" i="7"/>
  <c r="J975" i="7"/>
  <c r="H975" i="7"/>
  <c r="R974" i="7"/>
  <c r="J974" i="7"/>
  <c r="H974" i="7"/>
  <c r="R973" i="7"/>
  <c r="J973" i="7"/>
  <c r="H973" i="7"/>
  <c r="R972" i="7"/>
  <c r="J972" i="7"/>
  <c r="H972" i="7"/>
  <c r="R971" i="7"/>
  <c r="J971" i="7"/>
  <c r="H971" i="7"/>
  <c r="R970" i="7"/>
  <c r="J970" i="7"/>
  <c r="H970" i="7"/>
  <c r="R969" i="7"/>
  <c r="J969" i="7"/>
  <c r="H969" i="7"/>
  <c r="R968" i="7"/>
  <c r="J968" i="7"/>
  <c r="H968" i="7"/>
  <c r="R967" i="7"/>
  <c r="J967" i="7"/>
  <c r="H967" i="7"/>
  <c r="R966" i="7"/>
  <c r="J966" i="7"/>
  <c r="H966" i="7"/>
  <c r="R965" i="7"/>
  <c r="J965" i="7"/>
  <c r="H965" i="7"/>
  <c r="R964" i="7"/>
  <c r="J964" i="7"/>
  <c r="H964" i="7"/>
  <c r="R963" i="7"/>
  <c r="J963" i="7"/>
  <c r="H963" i="7"/>
  <c r="R962" i="7"/>
  <c r="J962" i="7"/>
  <c r="H962" i="7"/>
  <c r="R961" i="7"/>
  <c r="J961" i="7"/>
  <c r="H961" i="7"/>
  <c r="R960" i="7"/>
  <c r="J960" i="7"/>
  <c r="H960" i="7"/>
  <c r="R959" i="7"/>
  <c r="J959" i="7"/>
  <c r="H959" i="7"/>
  <c r="R958" i="7"/>
  <c r="J958" i="7"/>
  <c r="H958" i="7"/>
  <c r="K958" i="7" s="1"/>
  <c r="R957" i="7"/>
  <c r="J957" i="7"/>
  <c r="H957" i="7"/>
  <c r="R956" i="7"/>
  <c r="J956" i="7"/>
  <c r="H956" i="7"/>
  <c r="R955" i="7"/>
  <c r="J955" i="7"/>
  <c r="H955" i="7"/>
  <c r="R954" i="7"/>
  <c r="J954" i="7"/>
  <c r="H954" i="7"/>
  <c r="R953" i="7"/>
  <c r="J953" i="7"/>
  <c r="H953" i="7"/>
  <c r="R952" i="7"/>
  <c r="J952" i="7"/>
  <c r="H952" i="7"/>
  <c r="R951" i="7"/>
  <c r="J951" i="7"/>
  <c r="H951" i="7"/>
  <c r="R950" i="7"/>
  <c r="J950" i="7"/>
  <c r="H950" i="7"/>
  <c r="R949" i="7"/>
  <c r="J949" i="7"/>
  <c r="H949" i="7"/>
  <c r="R948" i="7"/>
  <c r="J948" i="7"/>
  <c r="H948" i="7"/>
  <c r="R947" i="7"/>
  <c r="J947" i="7"/>
  <c r="H947" i="7"/>
  <c r="R946" i="7"/>
  <c r="J946" i="7"/>
  <c r="H946" i="7"/>
  <c r="R945" i="7"/>
  <c r="J945" i="7"/>
  <c r="H945" i="7"/>
  <c r="R944" i="7"/>
  <c r="J944" i="7"/>
  <c r="H944" i="7"/>
  <c r="R943" i="7"/>
  <c r="J943" i="7"/>
  <c r="H943" i="7"/>
  <c r="R942" i="7"/>
  <c r="J942" i="7"/>
  <c r="H942" i="7"/>
  <c r="M942" i="7" s="1"/>
  <c r="R941" i="7"/>
  <c r="J941" i="7"/>
  <c r="H941" i="7"/>
  <c r="R940" i="7"/>
  <c r="J940" i="7"/>
  <c r="H940" i="7"/>
  <c r="S940" i="7" s="1"/>
  <c r="R939" i="7"/>
  <c r="J939" i="7"/>
  <c r="H939" i="7"/>
  <c r="R938" i="7"/>
  <c r="J938" i="7"/>
  <c r="H938" i="7"/>
  <c r="R937" i="7"/>
  <c r="J937" i="7"/>
  <c r="H937" i="7"/>
  <c r="R936" i="7"/>
  <c r="J936" i="7"/>
  <c r="H936" i="7"/>
  <c r="R935" i="7"/>
  <c r="J935" i="7"/>
  <c r="H935" i="7"/>
  <c r="R934" i="7"/>
  <c r="J934" i="7"/>
  <c r="H934" i="7"/>
  <c r="R933" i="7"/>
  <c r="J933" i="7"/>
  <c r="H933" i="7"/>
  <c r="R932" i="7"/>
  <c r="J932" i="7"/>
  <c r="H932" i="7"/>
  <c r="R931" i="7"/>
  <c r="J931" i="7"/>
  <c r="H931" i="7"/>
  <c r="R930" i="7"/>
  <c r="J930" i="7"/>
  <c r="H930" i="7"/>
  <c r="R929" i="7"/>
  <c r="J929" i="7"/>
  <c r="H929" i="7"/>
  <c r="R928" i="7"/>
  <c r="J928" i="7"/>
  <c r="H928" i="7"/>
  <c r="R927" i="7"/>
  <c r="J927" i="7"/>
  <c r="H927" i="7"/>
  <c r="R926" i="7"/>
  <c r="J926" i="7"/>
  <c r="H926" i="7"/>
  <c r="R925" i="7"/>
  <c r="J925" i="7"/>
  <c r="H925" i="7"/>
  <c r="R924" i="7"/>
  <c r="J924" i="7"/>
  <c r="H924" i="7"/>
  <c r="R923" i="7"/>
  <c r="J923" i="7"/>
  <c r="H923" i="7"/>
  <c r="T923" i="7" s="1"/>
  <c r="R922" i="7"/>
  <c r="J922" i="7"/>
  <c r="H922" i="7"/>
  <c r="R921" i="7"/>
  <c r="J921" i="7"/>
  <c r="H921" i="7"/>
  <c r="R920" i="7"/>
  <c r="J920" i="7"/>
  <c r="H920" i="7"/>
  <c r="R919" i="7"/>
  <c r="J919" i="7"/>
  <c r="H919" i="7"/>
  <c r="R918" i="7"/>
  <c r="J918" i="7"/>
  <c r="H918" i="7"/>
  <c r="R917" i="7"/>
  <c r="J917" i="7"/>
  <c r="H917" i="7"/>
  <c r="R916" i="7"/>
  <c r="J916" i="7"/>
  <c r="H916" i="7"/>
  <c r="K916" i="7" s="1"/>
  <c r="R915" i="7"/>
  <c r="J915" i="7"/>
  <c r="H915" i="7"/>
  <c r="T915" i="7" s="1"/>
  <c r="R914" i="7"/>
  <c r="J914" i="7"/>
  <c r="H914" i="7"/>
  <c r="R913" i="7"/>
  <c r="J913" i="7"/>
  <c r="H913" i="7"/>
  <c r="R912" i="7"/>
  <c r="J912" i="7"/>
  <c r="H912" i="7"/>
  <c r="R911" i="7"/>
  <c r="J911" i="7"/>
  <c r="H911" i="7"/>
  <c r="R910" i="7"/>
  <c r="J910" i="7"/>
  <c r="H910" i="7"/>
  <c r="M910" i="7" s="1"/>
  <c r="R909" i="7"/>
  <c r="J909" i="7"/>
  <c r="H909" i="7"/>
  <c r="R908" i="7"/>
  <c r="J908" i="7"/>
  <c r="H908" i="7"/>
  <c r="S908" i="7" s="1"/>
  <c r="R907" i="7"/>
  <c r="J907" i="7"/>
  <c r="H907" i="7"/>
  <c r="W907" i="7" s="1"/>
  <c r="R906" i="7"/>
  <c r="J906" i="7"/>
  <c r="H906" i="7"/>
  <c r="R905" i="7"/>
  <c r="J905" i="7"/>
  <c r="H905" i="7"/>
  <c r="R904" i="7"/>
  <c r="J904" i="7"/>
  <c r="H904" i="7"/>
  <c r="R903" i="7"/>
  <c r="J903" i="7"/>
  <c r="H903" i="7"/>
  <c r="R902" i="7"/>
  <c r="J902" i="7"/>
  <c r="H902" i="7"/>
  <c r="R901" i="7"/>
  <c r="J901" i="7"/>
  <c r="H901" i="7"/>
  <c r="R900" i="7"/>
  <c r="J900" i="7"/>
  <c r="H900" i="7"/>
  <c r="S900" i="7" s="1"/>
  <c r="R899" i="7"/>
  <c r="J899" i="7"/>
  <c r="H899" i="7"/>
  <c r="R898" i="7"/>
  <c r="J898" i="7"/>
  <c r="H898" i="7"/>
  <c r="R897" i="7"/>
  <c r="J897" i="7"/>
  <c r="H897" i="7"/>
  <c r="R896" i="7"/>
  <c r="J896" i="7"/>
  <c r="H896" i="7"/>
  <c r="R895" i="7"/>
  <c r="J895" i="7"/>
  <c r="H895" i="7"/>
  <c r="R894" i="7"/>
  <c r="J894" i="7"/>
  <c r="H894" i="7"/>
  <c r="R893" i="7"/>
  <c r="J893" i="7"/>
  <c r="H893" i="7"/>
  <c r="R892" i="7"/>
  <c r="J892" i="7"/>
  <c r="H892" i="7"/>
  <c r="O892" i="7" s="1"/>
  <c r="R891" i="7"/>
  <c r="J891" i="7"/>
  <c r="H891" i="7"/>
  <c r="R890" i="7"/>
  <c r="J890" i="7"/>
  <c r="H890" i="7"/>
  <c r="R889" i="7"/>
  <c r="J889" i="7"/>
  <c r="H889" i="7"/>
  <c r="R888" i="7"/>
  <c r="J888" i="7"/>
  <c r="H888" i="7"/>
  <c r="R887" i="7"/>
  <c r="J887" i="7"/>
  <c r="H887" i="7"/>
  <c r="R886" i="7"/>
  <c r="J886" i="7"/>
  <c r="H886" i="7"/>
  <c r="R885" i="7"/>
  <c r="J885" i="7"/>
  <c r="H885" i="7"/>
  <c r="R884" i="7"/>
  <c r="J884" i="7"/>
  <c r="H884" i="7"/>
  <c r="R883" i="7"/>
  <c r="J883" i="7"/>
  <c r="H883" i="7"/>
  <c r="R882" i="7"/>
  <c r="J882" i="7"/>
  <c r="H882" i="7"/>
  <c r="R881" i="7"/>
  <c r="J881" i="7"/>
  <c r="H881" i="7"/>
  <c r="R880" i="7"/>
  <c r="J880" i="7"/>
  <c r="H880" i="7"/>
  <c r="R879" i="7"/>
  <c r="J879" i="7"/>
  <c r="H879" i="7"/>
  <c r="R878" i="7"/>
  <c r="J878" i="7"/>
  <c r="H878" i="7"/>
  <c r="M878" i="7" s="1"/>
  <c r="R877" i="7"/>
  <c r="J877" i="7"/>
  <c r="H877" i="7"/>
  <c r="R876" i="7"/>
  <c r="J876" i="7"/>
  <c r="H876" i="7"/>
  <c r="L876" i="7" s="1"/>
  <c r="R875" i="7"/>
  <c r="J875" i="7"/>
  <c r="H875" i="7"/>
  <c r="R874" i="7"/>
  <c r="J874" i="7"/>
  <c r="H874" i="7"/>
  <c r="R873" i="7"/>
  <c r="J873" i="7"/>
  <c r="H873" i="7"/>
  <c r="R872" i="7"/>
  <c r="J872" i="7"/>
  <c r="H872" i="7"/>
  <c r="R871" i="7"/>
  <c r="J871" i="7"/>
  <c r="H871" i="7"/>
  <c r="R870" i="7"/>
  <c r="J870" i="7"/>
  <c r="H870" i="7"/>
  <c r="R869" i="7"/>
  <c r="J869" i="7"/>
  <c r="H869" i="7"/>
  <c r="R868" i="7"/>
  <c r="J868" i="7"/>
  <c r="H868" i="7"/>
  <c r="R867" i="7"/>
  <c r="J867" i="7"/>
  <c r="H867" i="7"/>
  <c r="W867" i="7" s="1"/>
  <c r="R866" i="7"/>
  <c r="J866" i="7"/>
  <c r="H866" i="7"/>
  <c r="R865" i="7"/>
  <c r="J865" i="7"/>
  <c r="H865" i="7"/>
  <c r="U865" i="7" s="1"/>
  <c r="R864" i="7"/>
  <c r="J864" i="7"/>
  <c r="H864" i="7"/>
  <c r="R863" i="7"/>
  <c r="J863" i="7"/>
  <c r="H863" i="7"/>
  <c r="R862" i="7"/>
  <c r="J862" i="7"/>
  <c r="H862" i="7"/>
  <c r="R861" i="7"/>
  <c r="J861" i="7"/>
  <c r="H861" i="7"/>
  <c r="R860" i="7"/>
  <c r="J860" i="7"/>
  <c r="H860" i="7"/>
  <c r="R859" i="7"/>
  <c r="J859" i="7"/>
  <c r="H859" i="7"/>
  <c r="R858" i="7"/>
  <c r="J858" i="7"/>
  <c r="H858" i="7"/>
  <c r="R857" i="7"/>
  <c r="J857" i="7"/>
  <c r="H857" i="7"/>
  <c r="U857" i="7" s="1"/>
  <c r="R856" i="7"/>
  <c r="J856" i="7"/>
  <c r="H856" i="7"/>
  <c r="R855" i="7"/>
  <c r="J855" i="7"/>
  <c r="H855" i="7"/>
  <c r="R854" i="7"/>
  <c r="J854" i="7"/>
  <c r="H854" i="7"/>
  <c r="R853" i="7"/>
  <c r="J853" i="7"/>
  <c r="H853" i="7"/>
  <c r="R852" i="7"/>
  <c r="J852" i="7"/>
  <c r="H852" i="7"/>
  <c r="R851" i="7"/>
  <c r="J851" i="7"/>
  <c r="H851" i="7"/>
  <c r="R850" i="7"/>
  <c r="J850" i="7"/>
  <c r="H850" i="7"/>
  <c r="R849" i="7"/>
  <c r="J849" i="7"/>
  <c r="H849" i="7"/>
  <c r="R848" i="7"/>
  <c r="J848" i="7"/>
  <c r="H848" i="7"/>
  <c r="R847" i="7"/>
  <c r="J847" i="7"/>
  <c r="H847" i="7"/>
  <c r="R846" i="7"/>
  <c r="J846" i="7"/>
  <c r="H846" i="7"/>
  <c r="R845" i="7"/>
  <c r="J845" i="7"/>
  <c r="H845" i="7"/>
  <c r="R844" i="7"/>
  <c r="J844" i="7"/>
  <c r="H844" i="7"/>
  <c r="R843" i="7"/>
  <c r="J843" i="7"/>
  <c r="H843" i="7"/>
  <c r="T843" i="7" s="1"/>
  <c r="R842" i="7"/>
  <c r="J842" i="7"/>
  <c r="H842" i="7"/>
  <c r="R841" i="7"/>
  <c r="J841" i="7"/>
  <c r="H841" i="7"/>
  <c r="R840" i="7"/>
  <c r="J840" i="7"/>
  <c r="H840" i="7"/>
  <c r="R839" i="7"/>
  <c r="J839" i="7"/>
  <c r="H839" i="7"/>
  <c r="R838" i="7"/>
  <c r="J838" i="7"/>
  <c r="H838" i="7"/>
  <c r="R837" i="7"/>
  <c r="J837" i="7"/>
  <c r="H837" i="7"/>
  <c r="R836" i="7"/>
  <c r="J836" i="7"/>
  <c r="H836" i="7"/>
  <c r="T836" i="7" s="1"/>
  <c r="R835" i="7"/>
  <c r="J835" i="7"/>
  <c r="H835" i="7"/>
  <c r="R834" i="7"/>
  <c r="J834" i="7"/>
  <c r="H834" i="7"/>
  <c r="R833" i="7"/>
  <c r="J833" i="7"/>
  <c r="H833" i="7"/>
  <c r="R832" i="7"/>
  <c r="J832" i="7"/>
  <c r="H832" i="7"/>
  <c r="R831" i="7"/>
  <c r="J831" i="7"/>
  <c r="H831" i="7"/>
  <c r="R830" i="7"/>
  <c r="J830" i="7"/>
  <c r="H830" i="7"/>
  <c r="M830" i="7" s="1"/>
  <c r="R829" i="7"/>
  <c r="J829" i="7"/>
  <c r="H829" i="7"/>
  <c r="R828" i="7"/>
  <c r="J828" i="7"/>
  <c r="H828" i="7"/>
  <c r="W828" i="7" s="1"/>
  <c r="R827" i="7"/>
  <c r="J827" i="7"/>
  <c r="H827" i="7"/>
  <c r="T827" i="7" s="1"/>
  <c r="R826" i="7"/>
  <c r="J826" i="7"/>
  <c r="H826" i="7"/>
  <c r="R825" i="7"/>
  <c r="J825" i="7"/>
  <c r="H825" i="7"/>
  <c r="T825" i="7" s="1"/>
  <c r="R824" i="7"/>
  <c r="J824" i="7"/>
  <c r="H824" i="7"/>
  <c r="R823" i="7"/>
  <c r="J823" i="7"/>
  <c r="H823" i="7"/>
  <c r="R822" i="7"/>
  <c r="J822" i="7"/>
  <c r="H822" i="7"/>
  <c r="R821" i="7"/>
  <c r="J821" i="7"/>
  <c r="H821" i="7"/>
  <c r="R820" i="7"/>
  <c r="J820" i="7"/>
  <c r="H820" i="7"/>
  <c r="R819" i="7"/>
  <c r="J819" i="7"/>
  <c r="H819" i="7"/>
  <c r="U819" i="7" s="1"/>
  <c r="R818" i="7"/>
  <c r="J818" i="7"/>
  <c r="H818" i="7"/>
  <c r="R817" i="7"/>
  <c r="J817" i="7"/>
  <c r="H817" i="7"/>
  <c r="R816" i="7"/>
  <c r="J816" i="7"/>
  <c r="H816" i="7"/>
  <c r="R815" i="7"/>
  <c r="J815" i="7"/>
  <c r="H815" i="7"/>
  <c r="R814" i="7"/>
  <c r="J814" i="7"/>
  <c r="H814" i="7"/>
  <c r="R813" i="7"/>
  <c r="J813" i="7"/>
  <c r="H813" i="7"/>
  <c r="R812" i="7"/>
  <c r="J812" i="7"/>
  <c r="H812" i="7"/>
  <c r="R811" i="7"/>
  <c r="J811" i="7"/>
  <c r="H811" i="7"/>
  <c r="R810" i="7"/>
  <c r="J810" i="7"/>
  <c r="H810" i="7"/>
  <c r="R809" i="7"/>
  <c r="J809" i="7"/>
  <c r="H809" i="7"/>
  <c r="R808" i="7"/>
  <c r="J808" i="7"/>
  <c r="H808" i="7"/>
  <c r="R807" i="7"/>
  <c r="J807" i="7"/>
  <c r="H807" i="7"/>
  <c r="R806" i="7"/>
  <c r="J806" i="7"/>
  <c r="H806" i="7"/>
  <c r="M806" i="7" s="1"/>
  <c r="R805" i="7"/>
  <c r="J805" i="7"/>
  <c r="H805" i="7"/>
  <c r="R804" i="7"/>
  <c r="J804" i="7"/>
  <c r="H804" i="7"/>
  <c r="R803" i="7"/>
  <c r="J803" i="7"/>
  <c r="H803" i="7"/>
  <c r="R802" i="7"/>
  <c r="J802" i="7"/>
  <c r="H802" i="7"/>
  <c r="R801" i="7"/>
  <c r="J801" i="7"/>
  <c r="H801" i="7"/>
  <c r="R800" i="7"/>
  <c r="J800" i="7"/>
  <c r="H800" i="7"/>
  <c r="R799" i="7"/>
  <c r="J799" i="7"/>
  <c r="H799" i="7"/>
  <c r="R798" i="7"/>
  <c r="J798" i="7"/>
  <c r="H798" i="7"/>
  <c r="R797" i="7"/>
  <c r="J797" i="7"/>
  <c r="H797" i="7"/>
  <c r="R796" i="7"/>
  <c r="J796" i="7"/>
  <c r="H796" i="7"/>
  <c r="R795" i="7"/>
  <c r="J795" i="7"/>
  <c r="H795" i="7"/>
  <c r="R794" i="7"/>
  <c r="J794" i="7"/>
  <c r="H794" i="7"/>
  <c r="R793" i="7"/>
  <c r="J793" i="7"/>
  <c r="H793" i="7"/>
  <c r="R792" i="7"/>
  <c r="J792" i="7"/>
  <c r="H792" i="7"/>
  <c r="R791" i="7"/>
  <c r="J791" i="7"/>
  <c r="H791" i="7"/>
  <c r="R790" i="7"/>
  <c r="J790" i="7"/>
  <c r="H790" i="7"/>
  <c r="R789" i="7"/>
  <c r="J789" i="7"/>
  <c r="H789" i="7"/>
  <c r="R788" i="7"/>
  <c r="J788" i="7"/>
  <c r="H788" i="7"/>
  <c r="T788" i="7" s="1"/>
  <c r="R787" i="7"/>
  <c r="J787" i="7"/>
  <c r="H787" i="7"/>
  <c r="R786" i="7"/>
  <c r="J786" i="7"/>
  <c r="H786" i="7"/>
  <c r="R785" i="7"/>
  <c r="J785" i="7"/>
  <c r="H785" i="7"/>
  <c r="R784" i="7"/>
  <c r="J784" i="7"/>
  <c r="H784" i="7"/>
  <c r="R783" i="7"/>
  <c r="J783" i="7"/>
  <c r="H783" i="7"/>
  <c r="R782" i="7"/>
  <c r="J782" i="7"/>
  <c r="H782" i="7"/>
  <c r="R781" i="7"/>
  <c r="J781" i="7"/>
  <c r="H781" i="7"/>
  <c r="R780" i="7"/>
  <c r="J780" i="7"/>
  <c r="H780" i="7"/>
  <c r="R779" i="7"/>
  <c r="J779" i="7"/>
  <c r="H779" i="7"/>
  <c r="R778" i="7"/>
  <c r="J778" i="7"/>
  <c r="H778" i="7"/>
  <c r="R777" i="7"/>
  <c r="J777" i="7"/>
  <c r="H777" i="7"/>
  <c r="R776" i="7"/>
  <c r="J776" i="7"/>
  <c r="H776" i="7"/>
  <c r="R775" i="7"/>
  <c r="J775" i="7"/>
  <c r="H775" i="7"/>
  <c r="R774" i="7"/>
  <c r="J774" i="7"/>
  <c r="H774" i="7"/>
  <c r="R773" i="7"/>
  <c r="J773" i="7"/>
  <c r="H773" i="7"/>
  <c r="R772" i="7"/>
  <c r="J772" i="7"/>
  <c r="H772" i="7"/>
  <c r="R771" i="7"/>
  <c r="J771" i="7"/>
  <c r="H771" i="7"/>
  <c r="R770" i="7"/>
  <c r="J770" i="7"/>
  <c r="H770" i="7"/>
  <c r="R769" i="7"/>
  <c r="J769" i="7"/>
  <c r="H769" i="7"/>
  <c r="R768" i="7"/>
  <c r="J768" i="7"/>
  <c r="H768" i="7"/>
  <c r="R767" i="7"/>
  <c r="J767" i="7"/>
  <c r="H767" i="7"/>
  <c r="R766" i="7"/>
  <c r="J766" i="7"/>
  <c r="H766" i="7"/>
  <c r="R765" i="7"/>
  <c r="J765" i="7"/>
  <c r="H765" i="7"/>
  <c r="R764" i="7"/>
  <c r="J764" i="7"/>
  <c r="H764" i="7"/>
  <c r="M764" i="7" s="1"/>
  <c r="R763" i="7"/>
  <c r="J763" i="7"/>
  <c r="H763" i="7"/>
  <c r="R762" i="7"/>
  <c r="J762" i="7"/>
  <c r="H762" i="7"/>
  <c r="R761" i="7"/>
  <c r="J761" i="7"/>
  <c r="H761" i="7"/>
  <c r="R760" i="7"/>
  <c r="J760" i="7"/>
  <c r="H760" i="7"/>
  <c r="R759" i="7"/>
  <c r="J759" i="7"/>
  <c r="H759" i="7"/>
  <c r="R758" i="7"/>
  <c r="J758" i="7"/>
  <c r="H758" i="7"/>
  <c r="R757" i="7"/>
  <c r="J757" i="7"/>
  <c r="H757" i="7"/>
  <c r="R756" i="7"/>
  <c r="J756" i="7"/>
  <c r="H756" i="7"/>
  <c r="T756" i="7" s="1"/>
  <c r="R755" i="7"/>
  <c r="J755" i="7"/>
  <c r="H755" i="7"/>
  <c r="R754" i="7"/>
  <c r="J754" i="7"/>
  <c r="H754" i="7"/>
  <c r="R753" i="7"/>
  <c r="J753" i="7"/>
  <c r="H753" i="7"/>
  <c r="R752" i="7"/>
  <c r="J752" i="7"/>
  <c r="H752" i="7"/>
  <c r="R751" i="7"/>
  <c r="J751" i="7"/>
  <c r="H751" i="7"/>
  <c r="R750" i="7"/>
  <c r="J750" i="7"/>
  <c r="H750" i="7"/>
  <c r="R749" i="7"/>
  <c r="J749" i="7"/>
  <c r="H749" i="7"/>
  <c r="R748" i="7"/>
  <c r="J748" i="7"/>
  <c r="H748" i="7"/>
  <c r="R747" i="7"/>
  <c r="J747" i="7"/>
  <c r="H747" i="7"/>
  <c r="R746" i="7"/>
  <c r="J746" i="7"/>
  <c r="H746" i="7"/>
  <c r="R745" i="7"/>
  <c r="J745" i="7"/>
  <c r="H745" i="7"/>
  <c r="R744" i="7"/>
  <c r="J744" i="7"/>
  <c r="H744" i="7"/>
  <c r="R743" i="7"/>
  <c r="J743" i="7"/>
  <c r="H743" i="7"/>
  <c r="R742" i="7"/>
  <c r="J742" i="7"/>
  <c r="H742" i="7"/>
  <c r="R741" i="7"/>
  <c r="J741" i="7"/>
  <c r="H741" i="7"/>
  <c r="R740" i="7"/>
  <c r="J740" i="7"/>
  <c r="H740" i="7"/>
  <c r="R739" i="7"/>
  <c r="J739" i="7"/>
  <c r="H739" i="7"/>
  <c r="R738" i="7"/>
  <c r="J738" i="7"/>
  <c r="H738" i="7"/>
  <c r="R737" i="7"/>
  <c r="J737" i="7"/>
  <c r="H737" i="7"/>
  <c r="R736" i="7"/>
  <c r="J736" i="7"/>
  <c r="H736" i="7"/>
  <c r="R735" i="7"/>
  <c r="J735" i="7"/>
  <c r="H735" i="7"/>
  <c r="R734" i="7"/>
  <c r="J734" i="7"/>
  <c r="H734" i="7"/>
  <c r="R733" i="7"/>
  <c r="J733" i="7"/>
  <c r="H733" i="7"/>
  <c r="R732" i="7"/>
  <c r="J732" i="7"/>
  <c r="H732" i="7"/>
  <c r="R731" i="7"/>
  <c r="J731" i="7"/>
  <c r="H731" i="7"/>
  <c r="R730" i="7"/>
  <c r="J730" i="7"/>
  <c r="H730" i="7"/>
  <c r="R729" i="7"/>
  <c r="J729" i="7"/>
  <c r="H729" i="7"/>
  <c r="R728" i="7"/>
  <c r="J728" i="7"/>
  <c r="H728" i="7"/>
  <c r="R727" i="7"/>
  <c r="J727" i="7"/>
  <c r="H727" i="7"/>
  <c r="R726" i="7"/>
  <c r="J726" i="7"/>
  <c r="H726" i="7"/>
  <c r="R725" i="7"/>
  <c r="J725" i="7"/>
  <c r="H725" i="7"/>
  <c r="R724" i="7"/>
  <c r="J724" i="7"/>
  <c r="H724" i="7"/>
  <c r="R723" i="7"/>
  <c r="J723" i="7"/>
  <c r="H723" i="7"/>
  <c r="R722" i="7"/>
  <c r="J722" i="7"/>
  <c r="H722" i="7"/>
  <c r="R721" i="7"/>
  <c r="J721" i="7"/>
  <c r="H721" i="7"/>
  <c r="R720" i="7"/>
  <c r="J720" i="7"/>
  <c r="H720" i="7"/>
  <c r="R719" i="7"/>
  <c r="J719" i="7"/>
  <c r="H719" i="7"/>
  <c r="R718" i="7"/>
  <c r="J718" i="7"/>
  <c r="H718" i="7"/>
  <c r="R717" i="7"/>
  <c r="J717" i="7"/>
  <c r="H717" i="7"/>
  <c r="R716" i="7"/>
  <c r="J716" i="7"/>
  <c r="H716" i="7"/>
  <c r="U716" i="7" s="1"/>
  <c r="R715" i="7"/>
  <c r="J715" i="7"/>
  <c r="H715" i="7"/>
  <c r="R714" i="7"/>
  <c r="J714" i="7"/>
  <c r="H714" i="7"/>
  <c r="R713" i="7"/>
  <c r="J713" i="7"/>
  <c r="H713" i="7"/>
  <c r="R712" i="7"/>
  <c r="J712" i="7"/>
  <c r="H712" i="7"/>
  <c r="R711" i="7"/>
  <c r="J711" i="7"/>
  <c r="H711" i="7"/>
  <c r="R710" i="7"/>
  <c r="J710" i="7"/>
  <c r="H710" i="7"/>
  <c r="R709" i="7"/>
  <c r="J709" i="7"/>
  <c r="H709" i="7"/>
  <c r="R708" i="7"/>
  <c r="J708" i="7"/>
  <c r="H708" i="7"/>
  <c r="R707" i="7"/>
  <c r="J707" i="7"/>
  <c r="H707" i="7"/>
  <c r="R706" i="7"/>
  <c r="J706" i="7"/>
  <c r="H706" i="7"/>
  <c r="R705" i="7"/>
  <c r="J705" i="7"/>
  <c r="H705" i="7"/>
  <c r="R704" i="7"/>
  <c r="J704" i="7"/>
  <c r="H704" i="7"/>
  <c r="R703" i="7"/>
  <c r="J703" i="7"/>
  <c r="H703" i="7"/>
  <c r="R702" i="7"/>
  <c r="J702" i="7"/>
  <c r="H702" i="7"/>
  <c r="R701" i="7"/>
  <c r="J701" i="7"/>
  <c r="H701" i="7"/>
  <c r="R700" i="7"/>
  <c r="J700" i="7"/>
  <c r="H700" i="7"/>
  <c r="R699" i="7"/>
  <c r="J699" i="7"/>
  <c r="H699" i="7"/>
  <c r="R698" i="7"/>
  <c r="J698" i="7"/>
  <c r="H698" i="7"/>
  <c r="R697" i="7"/>
  <c r="J697" i="7"/>
  <c r="H697" i="7"/>
  <c r="R696" i="7"/>
  <c r="J696" i="7"/>
  <c r="H696" i="7"/>
  <c r="R695" i="7"/>
  <c r="J695" i="7"/>
  <c r="H695" i="7"/>
  <c r="R694" i="7"/>
  <c r="J694" i="7"/>
  <c r="H694" i="7"/>
  <c r="R693" i="7"/>
  <c r="J693" i="7"/>
  <c r="H693" i="7"/>
  <c r="R692" i="7"/>
  <c r="J692" i="7"/>
  <c r="H692" i="7"/>
  <c r="R691" i="7"/>
  <c r="J691" i="7"/>
  <c r="H691" i="7"/>
  <c r="R690" i="7"/>
  <c r="J690" i="7"/>
  <c r="H690" i="7"/>
  <c r="R689" i="7"/>
  <c r="J689" i="7"/>
  <c r="H689" i="7"/>
  <c r="R688" i="7"/>
  <c r="J688" i="7"/>
  <c r="H688" i="7"/>
  <c r="R687" i="7"/>
  <c r="J687" i="7"/>
  <c r="H687" i="7"/>
  <c r="R686" i="7"/>
  <c r="J686" i="7"/>
  <c r="H686" i="7"/>
  <c r="R685" i="7"/>
  <c r="J685" i="7"/>
  <c r="H685" i="7"/>
  <c r="R684" i="7"/>
  <c r="J684" i="7"/>
  <c r="H684" i="7"/>
  <c r="R683" i="7"/>
  <c r="J683" i="7"/>
  <c r="H683" i="7"/>
  <c r="R682" i="7"/>
  <c r="J682" i="7"/>
  <c r="H682" i="7"/>
  <c r="R681" i="7"/>
  <c r="J681" i="7"/>
  <c r="H681" i="7"/>
  <c r="R680" i="7"/>
  <c r="J680" i="7"/>
  <c r="H680" i="7"/>
  <c r="R679" i="7"/>
  <c r="J679" i="7"/>
  <c r="H679" i="7"/>
  <c r="R678" i="7"/>
  <c r="J678" i="7"/>
  <c r="H678" i="7"/>
  <c r="R677" i="7"/>
  <c r="J677" i="7"/>
  <c r="H677" i="7"/>
  <c r="R676" i="7"/>
  <c r="J676" i="7"/>
  <c r="H676" i="7"/>
  <c r="U676" i="7" s="1"/>
  <c r="R675" i="7"/>
  <c r="J675" i="7"/>
  <c r="H675" i="7"/>
  <c r="R674" i="7"/>
  <c r="J674" i="7"/>
  <c r="H674" i="7"/>
  <c r="R673" i="7"/>
  <c r="J673" i="7"/>
  <c r="H673" i="7"/>
  <c r="R672" i="7"/>
  <c r="J672" i="7"/>
  <c r="H672" i="7"/>
  <c r="R671" i="7"/>
  <c r="J671" i="7"/>
  <c r="H671" i="7"/>
  <c r="R670" i="7"/>
  <c r="J670" i="7"/>
  <c r="H670" i="7"/>
  <c r="R669" i="7"/>
  <c r="J669" i="7"/>
  <c r="H669" i="7"/>
  <c r="R668" i="7"/>
  <c r="J668" i="7"/>
  <c r="H668" i="7"/>
  <c r="R667" i="7"/>
  <c r="J667" i="7"/>
  <c r="H667" i="7"/>
  <c r="R666" i="7"/>
  <c r="J666" i="7"/>
  <c r="H666" i="7"/>
  <c r="R665" i="7"/>
  <c r="J665" i="7"/>
  <c r="H665" i="7"/>
  <c r="R664" i="7"/>
  <c r="J664" i="7"/>
  <c r="H664" i="7"/>
  <c r="R663" i="7"/>
  <c r="J663" i="7"/>
  <c r="H663" i="7"/>
  <c r="R662" i="7"/>
  <c r="J662" i="7"/>
  <c r="H662" i="7"/>
  <c r="R661" i="7"/>
  <c r="J661" i="7"/>
  <c r="H661" i="7"/>
  <c r="R660" i="7"/>
  <c r="J660" i="7"/>
  <c r="H660" i="7"/>
  <c r="M660" i="7" s="1"/>
  <c r="R659" i="7"/>
  <c r="J659" i="7"/>
  <c r="H659" i="7"/>
  <c r="R658" i="7"/>
  <c r="J658" i="7"/>
  <c r="H658" i="7"/>
  <c r="R657" i="7"/>
  <c r="J657" i="7"/>
  <c r="H657" i="7"/>
  <c r="W657" i="7" s="1"/>
  <c r="R656" i="7"/>
  <c r="J656" i="7"/>
  <c r="H656" i="7"/>
  <c r="R655" i="7"/>
  <c r="J655" i="7"/>
  <c r="H655" i="7"/>
  <c r="R654" i="7"/>
  <c r="J654" i="7"/>
  <c r="H654" i="7"/>
  <c r="R653" i="7"/>
  <c r="J653" i="7"/>
  <c r="H653" i="7"/>
  <c r="R652" i="7"/>
  <c r="J652" i="7"/>
  <c r="H652" i="7"/>
  <c r="U652" i="7" s="1"/>
  <c r="R651" i="7"/>
  <c r="J651" i="7"/>
  <c r="H651" i="7"/>
  <c r="S651" i="7" s="1"/>
  <c r="R650" i="7"/>
  <c r="J650" i="7"/>
  <c r="H650" i="7"/>
  <c r="R649" i="7"/>
  <c r="J649" i="7"/>
  <c r="H649" i="7"/>
  <c r="R648" i="7"/>
  <c r="J648" i="7"/>
  <c r="H648" i="7"/>
  <c r="R647" i="7"/>
  <c r="J647" i="7"/>
  <c r="H647" i="7"/>
  <c r="R646" i="7"/>
  <c r="J646" i="7"/>
  <c r="H646" i="7"/>
  <c r="R645" i="7"/>
  <c r="J645" i="7"/>
  <c r="H645" i="7"/>
  <c r="R644" i="7"/>
  <c r="J644" i="7"/>
  <c r="H644" i="7"/>
  <c r="R643" i="7"/>
  <c r="J643" i="7"/>
  <c r="H643" i="7"/>
  <c r="R642" i="7"/>
  <c r="J642" i="7"/>
  <c r="H642" i="7"/>
  <c r="R641" i="7"/>
  <c r="J641" i="7"/>
  <c r="H641" i="7"/>
  <c r="W641" i="7" s="1"/>
  <c r="R640" i="7"/>
  <c r="J640" i="7"/>
  <c r="H640" i="7"/>
  <c r="R639" i="7"/>
  <c r="J639" i="7"/>
  <c r="H639" i="7"/>
  <c r="R638" i="7"/>
  <c r="J638" i="7"/>
  <c r="H638" i="7"/>
  <c r="R637" i="7"/>
  <c r="J637" i="7"/>
  <c r="H637" i="7"/>
  <c r="R636" i="7"/>
  <c r="J636" i="7"/>
  <c r="H636" i="7"/>
  <c r="U636" i="7" s="1"/>
  <c r="R635" i="7"/>
  <c r="J635" i="7"/>
  <c r="H635" i="7"/>
  <c r="R634" i="7"/>
  <c r="J634" i="7"/>
  <c r="H634" i="7"/>
  <c r="R633" i="7"/>
  <c r="J633" i="7"/>
  <c r="H633" i="7"/>
  <c r="R632" i="7"/>
  <c r="J632" i="7"/>
  <c r="H632" i="7"/>
  <c r="R631" i="7"/>
  <c r="J631" i="7"/>
  <c r="H631" i="7"/>
  <c r="R630" i="7"/>
  <c r="J630" i="7"/>
  <c r="H630" i="7"/>
  <c r="R629" i="7"/>
  <c r="J629" i="7"/>
  <c r="H629" i="7"/>
  <c r="R628" i="7"/>
  <c r="J628" i="7"/>
  <c r="H628" i="7"/>
  <c r="R627" i="7"/>
  <c r="J627" i="7"/>
  <c r="H627" i="7"/>
  <c r="R626" i="7"/>
  <c r="J626" i="7"/>
  <c r="H626" i="7"/>
  <c r="R625" i="7"/>
  <c r="J625" i="7"/>
  <c r="H625" i="7"/>
  <c r="R624" i="7"/>
  <c r="J624" i="7"/>
  <c r="H624" i="7"/>
  <c r="R623" i="7"/>
  <c r="J623" i="7"/>
  <c r="H623" i="7"/>
  <c r="R622" i="7"/>
  <c r="J622" i="7"/>
  <c r="H622" i="7"/>
  <c r="R621" i="7"/>
  <c r="J621" i="7"/>
  <c r="H621" i="7"/>
  <c r="R620" i="7"/>
  <c r="J620" i="7"/>
  <c r="H620" i="7"/>
  <c r="R619" i="7"/>
  <c r="J619" i="7"/>
  <c r="H619" i="7"/>
  <c r="R618" i="7"/>
  <c r="J618" i="7"/>
  <c r="H618" i="7"/>
  <c r="R617" i="7"/>
  <c r="J617" i="7"/>
  <c r="H617" i="7"/>
  <c r="R616" i="7"/>
  <c r="J616" i="7"/>
  <c r="H616" i="7"/>
  <c r="R615" i="7"/>
  <c r="J615" i="7"/>
  <c r="H615" i="7"/>
  <c r="R614" i="7"/>
  <c r="J614" i="7"/>
  <c r="H614" i="7"/>
  <c r="R613" i="7"/>
  <c r="J613" i="7"/>
  <c r="H613" i="7"/>
  <c r="R612" i="7"/>
  <c r="J612" i="7"/>
  <c r="H612" i="7"/>
  <c r="R611" i="7"/>
  <c r="J611" i="7"/>
  <c r="H611" i="7"/>
  <c r="S611" i="7" s="1"/>
  <c r="R610" i="7"/>
  <c r="J610" i="7"/>
  <c r="H610" i="7"/>
  <c r="R609" i="7"/>
  <c r="J609" i="7"/>
  <c r="H609" i="7"/>
  <c r="R608" i="7"/>
  <c r="J608" i="7"/>
  <c r="H608" i="7"/>
  <c r="R607" i="7"/>
  <c r="J607" i="7"/>
  <c r="H607" i="7"/>
  <c r="R606" i="7"/>
  <c r="J606" i="7"/>
  <c r="H606" i="7"/>
  <c r="R605" i="7"/>
  <c r="J605" i="7"/>
  <c r="H605" i="7"/>
  <c r="R604" i="7"/>
  <c r="J604" i="7"/>
  <c r="H604" i="7"/>
  <c r="R603" i="7"/>
  <c r="J603" i="7"/>
  <c r="H603" i="7"/>
  <c r="S603" i="7" s="1"/>
  <c r="R602" i="7"/>
  <c r="J602" i="7"/>
  <c r="H602" i="7"/>
  <c r="R601" i="7"/>
  <c r="J601" i="7"/>
  <c r="H601" i="7"/>
  <c r="R600" i="7"/>
  <c r="J600" i="7"/>
  <c r="H600" i="7"/>
  <c r="R599" i="7"/>
  <c r="J599" i="7"/>
  <c r="H599" i="7"/>
  <c r="R598" i="7"/>
  <c r="J598" i="7"/>
  <c r="H598" i="7"/>
  <c r="R597" i="7"/>
  <c r="J597" i="7"/>
  <c r="H597" i="7"/>
  <c r="R596" i="7"/>
  <c r="J596" i="7"/>
  <c r="H596" i="7"/>
  <c r="R595" i="7"/>
  <c r="J595" i="7"/>
  <c r="H595" i="7"/>
  <c r="S595" i="7" s="1"/>
  <c r="R594" i="7"/>
  <c r="J594" i="7"/>
  <c r="H594" i="7"/>
  <c r="R593" i="7"/>
  <c r="J593" i="7"/>
  <c r="H593" i="7"/>
  <c r="R592" i="7"/>
  <c r="J592" i="7"/>
  <c r="H592" i="7"/>
  <c r="R591" i="7"/>
  <c r="J591" i="7"/>
  <c r="H591" i="7"/>
  <c r="R590" i="7"/>
  <c r="J590" i="7"/>
  <c r="H590" i="7"/>
  <c r="R589" i="7"/>
  <c r="J589" i="7"/>
  <c r="H589" i="7"/>
  <c r="R588" i="7"/>
  <c r="J588" i="7"/>
  <c r="H588" i="7"/>
  <c r="R587" i="7"/>
  <c r="J587" i="7"/>
  <c r="H587" i="7"/>
  <c r="S587" i="7" s="1"/>
  <c r="R586" i="7"/>
  <c r="J586" i="7"/>
  <c r="H586" i="7"/>
  <c r="R585" i="7"/>
  <c r="J585" i="7"/>
  <c r="H585" i="7"/>
  <c r="R584" i="7"/>
  <c r="J584" i="7"/>
  <c r="H584" i="7"/>
  <c r="R583" i="7"/>
  <c r="J583" i="7"/>
  <c r="H583" i="7"/>
  <c r="R582" i="7"/>
  <c r="J582" i="7"/>
  <c r="H582" i="7"/>
  <c r="R581" i="7"/>
  <c r="J581" i="7"/>
  <c r="H581" i="7"/>
  <c r="R580" i="7"/>
  <c r="J580" i="7"/>
  <c r="H580" i="7"/>
  <c r="R579" i="7"/>
  <c r="J579" i="7"/>
  <c r="H579" i="7"/>
  <c r="S579" i="7" s="1"/>
  <c r="R578" i="7"/>
  <c r="J578" i="7"/>
  <c r="H578" i="7"/>
  <c r="R577" i="7"/>
  <c r="J577" i="7"/>
  <c r="H577" i="7"/>
  <c r="R576" i="7"/>
  <c r="J576" i="7"/>
  <c r="H576" i="7"/>
  <c r="R575" i="7"/>
  <c r="J575" i="7"/>
  <c r="H575" i="7"/>
  <c r="R574" i="7"/>
  <c r="J574" i="7"/>
  <c r="H574" i="7"/>
  <c r="R573" i="7"/>
  <c r="J573" i="7"/>
  <c r="H573" i="7"/>
  <c r="R572" i="7"/>
  <c r="J572" i="7"/>
  <c r="H572" i="7"/>
  <c r="R571" i="7"/>
  <c r="J571" i="7"/>
  <c r="H571" i="7"/>
  <c r="R570" i="7"/>
  <c r="J570" i="7"/>
  <c r="H570" i="7"/>
  <c r="R569" i="7"/>
  <c r="J569" i="7"/>
  <c r="H569" i="7"/>
  <c r="R568" i="7"/>
  <c r="J568" i="7"/>
  <c r="H568" i="7"/>
  <c r="R567" i="7"/>
  <c r="J567" i="7"/>
  <c r="H567" i="7"/>
  <c r="R566" i="7"/>
  <c r="J566" i="7"/>
  <c r="H566" i="7"/>
  <c r="R565" i="7"/>
  <c r="J565" i="7"/>
  <c r="H565" i="7"/>
  <c r="R564" i="7"/>
  <c r="J564" i="7"/>
  <c r="H564" i="7"/>
  <c r="R563" i="7"/>
  <c r="J563" i="7"/>
  <c r="H563" i="7"/>
  <c r="U563" i="7" s="1"/>
  <c r="R562" i="7"/>
  <c r="J562" i="7"/>
  <c r="H562" i="7"/>
  <c r="R561" i="7"/>
  <c r="J561" i="7"/>
  <c r="H561" i="7"/>
  <c r="S561" i="7" s="1"/>
  <c r="R560" i="7"/>
  <c r="J560" i="7"/>
  <c r="H560" i="7"/>
  <c r="R559" i="7"/>
  <c r="J559" i="7"/>
  <c r="H559" i="7"/>
  <c r="R558" i="7"/>
  <c r="J558" i="7"/>
  <c r="H558" i="7"/>
  <c r="R557" i="7"/>
  <c r="J557" i="7"/>
  <c r="H557" i="7"/>
  <c r="R556" i="7"/>
  <c r="J556" i="7"/>
  <c r="H556" i="7"/>
  <c r="R555" i="7"/>
  <c r="J555" i="7"/>
  <c r="H555" i="7"/>
  <c r="S555" i="7" s="1"/>
  <c r="R554" i="7"/>
  <c r="J554" i="7"/>
  <c r="H554" i="7"/>
  <c r="R553" i="7"/>
  <c r="J553" i="7"/>
  <c r="H553" i="7"/>
  <c r="R552" i="7"/>
  <c r="J552" i="7"/>
  <c r="H552" i="7"/>
  <c r="R551" i="7"/>
  <c r="J551" i="7"/>
  <c r="H551" i="7"/>
  <c r="R550" i="7"/>
  <c r="J550" i="7"/>
  <c r="H550" i="7"/>
  <c r="R549" i="7"/>
  <c r="J549" i="7"/>
  <c r="H549" i="7"/>
  <c r="R548" i="7"/>
  <c r="J548" i="7"/>
  <c r="H548" i="7"/>
  <c r="R547" i="7"/>
  <c r="J547" i="7"/>
  <c r="H547" i="7"/>
  <c r="R546" i="7"/>
  <c r="J546" i="7"/>
  <c r="H546" i="7"/>
  <c r="R545" i="7"/>
  <c r="J545" i="7"/>
  <c r="H545" i="7"/>
  <c r="S545" i="7" s="1"/>
  <c r="R544" i="7"/>
  <c r="J544" i="7"/>
  <c r="H544" i="7"/>
  <c r="R543" i="7"/>
  <c r="J543" i="7"/>
  <c r="H543" i="7"/>
  <c r="R542" i="7"/>
  <c r="J542" i="7"/>
  <c r="H542" i="7"/>
  <c r="R541" i="7"/>
  <c r="J541" i="7"/>
  <c r="H541" i="7"/>
  <c r="R540" i="7"/>
  <c r="J540" i="7"/>
  <c r="H540" i="7"/>
  <c r="R539" i="7"/>
  <c r="J539" i="7"/>
  <c r="H539" i="7"/>
  <c r="R538" i="7"/>
  <c r="J538" i="7"/>
  <c r="H538" i="7"/>
  <c r="R537" i="7"/>
  <c r="J537" i="7"/>
  <c r="H537" i="7"/>
  <c r="R536" i="7"/>
  <c r="J536" i="7"/>
  <c r="H536" i="7"/>
  <c r="R535" i="7"/>
  <c r="J535" i="7"/>
  <c r="H535" i="7"/>
  <c r="R534" i="7"/>
  <c r="J534" i="7"/>
  <c r="H534" i="7"/>
  <c r="R533" i="7"/>
  <c r="J533" i="7"/>
  <c r="H533" i="7"/>
  <c r="R532" i="7"/>
  <c r="J532" i="7"/>
  <c r="H532" i="7"/>
  <c r="R531" i="7"/>
  <c r="J531" i="7"/>
  <c r="H531" i="7"/>
  <c r="R530" i="7"/>
  <c r="J530" i="7"/>
  <c r="H530" i="7"/>
  <c r="R529" i="7"/>
  <c r="J529" i="7"/>
  <c r="H529" i="7"/>
  <c r="R528" i="7"/>
  <c r="J528" i="7"/>
  <c r="H528" i="7"/>
  <c r="R527" i="7"/>
  <c r="J527" i="7"/>
  <c r="H527" i="7"/>
  <c r="R526" i="7"/>
  <c r="J526" i="7"/>
  <c r="H526" i="7"/>
  <c r="R525" i="7"/>
  <c r="J525" i="7"/>
  <c r="H525" i="7"/>
  <c r="R524" i="7"/>
  <c r="J524" i="7"/>
  <c r="H524" i="7"/>
  <c r="R523" i="7"/>
  <c r="J523" i="7"/>
  <c r="H523" i="7"/>
  <c r="R522" i="7"/>
  <c r="J522" i="7"/>
  <c r="H522" i="7"/>
  <c r="R521" i="7"/>
  <c r="J521" i="7"/>
  <c r="H521" i="7"/>
  <c r="R520" i="7"/>
  <c r="J520" i="7"/>
  <c r="H520" i="7"/>
  <c r="R519" i="7"/>
  <c r="J519" i="7"/>
  <c r="H519" i="7"/>
  <c r="R518" i="7"/>
  <c r="J518" i="7"/>
  <c r="H518" i="7"/>
  <c r="R517" i="7"/>
  <c r="J517" i="7"/>
  <c r="H517" i="7"/>
  <c r="R516" i="7"/>
  <c r="J516" i="7"/>
  <c r="H516" i="7"/>
  <c r="R515" i="7"/>
  <c r="J515" i="7"/>
  <c r="H515" i="7"/>
  <c r="R514" i="7"/>
  <c r="J514" i="7"/>
  <c r="H514" i="7"/>
  <c r="R513" i="7"/>
  <c r="J513" i="7"/>
  <c r="H513" i="7"/>
  <c r="R512" i="7"/>
  <c r="J512" i="7"/>
  <c r="H512" i="7"/>
  <c r="R511" i="7"/>
  <c r="J511" i="7"/>
  <c r="H511" i="7"/>
  <c r="R510" i="7"/>
  <c r="J510" i="7"/>
  <c r="H510" i="7"/>
  <c r="R509" i="7"/>
  <c r="J509" i="7"/>
  <c r="H509" i="7"/>
  <c r="R508" i="7"/>
  <c r="J508" i="7"/>
  <c r="H508" i="7"/>
  <c r="R507" i="7"/>
  <c r="J507" i="7"/>
  <c r="H507" i="7"/>
  <c r="R506" i="7"/>
  <c r="J506" i="7"/>
  <c r="H506" i="7"/>
  <c r="R505" i="7"/>
  <c r="J505" i="7"/>
  <c r="H505" i="7"/>
  <c r="R504" i="7"/>
  <c r="J504" i="7"/>
  <c r="H504" i="7"/>
  <c r="R503" i="7"/>
  <c r="J503" i="7"/>
  <c r="H503" i="7"/>
  <c r="R502" i="7"/>
  <c r="J502" i="7"/>
  <c r="H502" i="7"/>
  <c r="R501" i="7"/>
  <c r="J501" i="7"/>
  <c r="H501" i="7"/>
  <c r="R500" i="7"/>
  <c r="J500" i="7"/>
  <c r="H500" i="7"/>
  <c r="X500" i="7" s="1"/>
  <c r="R499" i="7"/>
  <c r="J499" i="7"/>
  <c r="H499" i="7"/>
  <c r="R498" i="7"/>
  <c r="J498" i="7"/>
  <c r="H498" i="7"/>
  <c r="R497" i="7"/>
  <c r="J497" i="7"/>
  <c r="H497" i="7"/>
  <c r="R496" i="7"/>
  <c r="J496" i="7"/>
  <c r="H496" i="7"/>
  <c r="R495" i="7"/>
  <c r="J495" i="7"/>
  <c r="H495" i="7"/>
  <c r="R494" i="7"/>
  <c r="J494" i="7"/>
  <c r="H494" i="7"/>
  <c r="R493" i="7"/>
  <c r="J493" i="7"/>
  <c r="H493" i="7"/>
  <c r="R492" i="7"/>
  <c r="J492" i="7"/>
  <c r="H492" i="7"/>
  <c r="S492" i="7" s="1"/>
  <c r="R491" i="7"/>
  <c r="J491" i="7"/>
  <c r="H491" i="7"/>
  <c r="S491" i="7" s="1"/>
  <c r="R490" i="7"/>
  <c r="J490" i="7"/>
  <c r="H490" i="7"/>
  <c r="R489" i="7"/>
  <c r="J489" i="7"/>
  <c r="H489" i="7"/>
  <c r="R488" i="7"/>
  <c r="J488" i="7"/>
  <c r="H488" i="7"/>
  <c r="R487" i="7"/>
  <c r="J487" i="7"/>
  <c r="H487" i="7"/>
  <c r="R486" i="7"/>
  <c r="J486" i="7"/>
  <c r="H486" i="7"/>
  <c r="R485" i="7"/>
  <c r="J485" i="7"/>
  <c r="H485" i="7"/>
  <c r="R484" i="7"/>
  <c r="J484" i="7"/>
  <c r="H484" i="7"/>
  <c r="R483" i="7"/>
  <c r="J483" i="7"/>
  <c r="H483" i="7"/>
  <c r="R482" i="7"/>
  <c r="J482" i="7"/>
  <c r="H482" i="7"/>
  <c r="R481" i="7"/>
  <c r="J481" i="7"/>
  <c r="H481" i="7"/>
  <c r="T481" i="7" s="1"/>
  <c r="R480" i="7"/>
  <c r="J480" i="7"/>
  <c r="H480" i="7"/>
  <c r="R479" i="7"/>
  <c r="J479" i="7"/>
  <c r="H479" i="7"/>
  <c r="R478" i="7"/>
  <c r="J478" i="7"/>
  <c r="H478" i="7"/>
  <c r="R477" i="7"/>
  <c r="J477" i="7"/>
  <c r="H477" i="7"/>
  <c r="R476" i="7"/>
  <c r="J476" i="7"/>
  <c r="H476" i="7"/>
  <c r="R475" i="7"/>
  <c r="J475" i="7"/>
  <c r="H475" i="7"/>
  <c r="T475" i="7" s="1"/>
  <c r="R474" i="7"/>
  <c r="J474" i="7"/>
  <c r="H474" i="7"/>
  <c r="R473" i="7"/>
  <c r="J473" i="7"/>
  <c r="H473" i="7"/>
  <c r="R472" i="7"/>
  <c r="J472" i="7"/>
  <c r="H472" i="7"/>
  <c r="R471" i="7"/>
  <c r="J471" i="7"/>
  <c r="H471" i="7"/>
  <c r="R470" i="7"/>
  <c r="J470" i="7"/>
  <c r="H470" i="7"/>
  <c r="R469" i="7"/>
  <c r="J469" i="7"/>
  <c r="H469" i="7"/>
  <c r="R468" i="7"/>
  <c r="J468" i="7"/>
  <c r="H468" i="7"/>
  <c r="R467" i="7"/>
  <c r="J467" i="7"/>
  <c r="H467" i="7"/>
  <c r="R466" i="7"/>
  <c r="J466" i="7"/>
  <c r="H466" i="7"/>
  <c r="R465" i="7"/>
  <c r="J465" i="7"/>
  <c r="H465" i="7"/>
  <c r="T465" i="7" s="1"/>
  <c r="R464" i="7"/>
  <c r="J464" i="7"/>
  <c r="H464" i="7"/>
  <c r="R463" i="7"/>
  <c r="J463" i="7"/>
  <c r="H463" i="7"/>
  <c r="R462" i="7"/>
  <c r="J462" i="7"/>
  <c r="H462" i="7"/>
  <c r="R461" i="7"/>
  <c r="J461" i="7"/>
  <c r="H461" i="7"/>
  <c r="R460" i="7"/>
  <c r="J460" i="7"/>
  <c r="H460" i="7"/>
  <c r="R459" i="7"/>
  <c r="J459" i="7"/>
  <c r="H459" i="7"/>
  <c r="R458" i="7"/>
  <c r="J458" i="7"/>
  <c r="H458" i="7"/>
  <c r="R457" i="7"/>
  <c r="J457" i="7"/>
  <c r="H457" i="7"/>
  <c r="R456" i="7"/>
  <c r="J456" i="7"/>
  <c r="H456" i="7"/>
  <c r="R455" i="7"/>
  <c r="J455" i="7"/>
  <c r="H455" i="7"/>
  <c r="R454" i="7"/>
  <c r="J454" i="7"/>
  <c r="H454" i="7"/>
  <c r="R453" i="7"/>
  <c r="J453" i="7"/>
  <c r="H453" i="7"/>
  <c r="R452" i="7"/>
  <c r="J452" i="7"/>
  <c r="H452" i="7"/>
  <c r="R451" i="7"/>
  <c r="J451" i="7"/>
  <c r="H451" i="7"/>
  <c r="R450" i="7"/>
  <c r="J450" i="7"/>
  <c r="H450" i="7"/>
  <c r="R449" i="7"/>
  <c r="J449" i="7"/>
  <c r="H449" i="7"/>
  <c r="R448" i="7"/>
  <c r="J448" i="7"/>
  <c r="H448" i="7"/>
  <c r="R447" i="7"/>
  <c r="J447" i="7"/>
  <c r="H447" i="7"/>
  <c r="R446" i="7"/>
  <c r="J446" i="7"/>
  <c r="H446" i="7"/>
  <c r="R445" i="7"/>
  <c r="J445" i="7"/>
  <c r="H445" i="7"/>
  <c r="R444" i="7"/>
  <c r="J444" i="7"/>
  <c r="H444" i="7"/>
  <c r="R443" i="7"/>
  <c r="J443" i="7"/>
  <c r="H443" i="7"/>
  <c r="R442" i="7"/>
  <c r="J442" i="7"/>
  <c r="H442" i="7"/>
  <c r="R441" i="7"/>
  <c r="J441" i="7"/>
  <c r="H441" i="7"/>
  <c r="R440" i="7"/>
  <c r="J440" i="7"/>
  <c r="H440" i="7"/>
  <c r="R439" i="7"/>
  <c r="J439" i="7"/>
  <c r="H439" i="7"/>
  <c r="R438" i="7"/>
  <c r="J438" i="7"/>
  <c r="H438" i="7"/>
  <c r="R437" i="7"/>
  <c r="J437" i="7"/>
  <c r="H437" i="7"/>
  <c r="R436" i="7"/>
  <c r="J436" i="7"/>
  <c r="H436" i="7"/>
  <c r="R435" i="7"/>
  <c r="J435" i="7"/>
  <c r="H435" i="7"/>
  <c r="R434" i="7"/>
  <c r="J434" i="7"/>
  <c r="H434" i="7"/>
  <c r="R433" i="7"/>
  <c r="J433" i="7"/>
  <c r="H433" i="7"/>
  <c r="R432" i="7"/>
  <c r="J432" i="7"/>
  <c r="H432" i="7"/>
  <c r="R431" i="7"/>
  <c r="J431" i="7"/>
  <c r="H431" i="7"/>
  <c r="R430" i="7"/>
  <c r="J430" i="7"/>
  <c r="H430" i="7"/>
  <c r="R429" i="7"/>
  <c r="J429" i="7"/>
  <c r="H429" i="7"/>
  <c r="R428" i="7"/>
  <c r="J428" i="7"/>
  <c r="H428" i="7"/>
  <c r="R427" i="7"/>
  <c r="J427" i="7"/>
  <c r="H427" i="7"/>
  <c r="U427" i="7" s="1"/>
  <c r="R426" i="7"/>
  <c r="J426" i="7"/>
  <c r="H426" i="7"/>
  <c r="R425" i="7"/>
  <c r="J425" i="7"/>
  <c r="H425" i="7"/>
  <c r="W425" i="7" s="1"/>
  <c r="R424" i="7"/>
  <c r="J424" i="7"/>
  <c r="H424" i="7"/>
  <c r="R423" i="7"/>
  <c r="J423" i="7"/>
  <c r="H423" i="7"/>
  <c r="R422" i="7"/>
  <c r="J422" i="7"/>
  <c r="H422" i="7"/>
  <c r="R421" i="7"/>
  <c r="J421" i="7"/>
  <c r="H421" i="7"/>
  <c r="R420" i="7"/>
  <c r="J420" i="7"/>
  <c r="H420" i="7"/>
  <c r="R419" i="7"/>
  <c r="J419" i="7"/>
  <c r="H419" i="7"/>
  <c r="R418" i="7"/>
  <c r="J418" i="7"/>
  <c r="H418" i="7"/>
  <c r="R417" i="7"/>
  <c r="J417" i="7"/>
  <c r="H417" i="7"/>
  <c r="R416" i="7"/>
  <c r="J416" i="7"/>
  <c r="H416" i="7"/>
  <c r="R415" i="7"/>
  <c r="J415" i="7"/>
  <c r="H415" i="7"/>
  <c r="R414" i="7"/>
  <c r="J414" i="7"/>
  <c r="H414" i="7"/>
  <c r="R413" i="7"/>
  <c r="J413" i="7"/>
  <c r="H413" i="7"/>
  <c r="R412" i="7"/>
  <c r="J412" i="7"/>
  <c r="H412" i="7"/>
  <c r="R411" i="7"/>
  <c r="J411" i="7"/>
  <c r="H411" i="7"/>
  <c r="R410" i="7"/>
  <c r="J410" i="7"/>
  <c r="H410" i="7"/>
  <c r="R409" i="7"/>
  <c r="J409" i="7"/>
  <c r="H409" i="7"/>
  <c r="R408" i="7"/>
  <c r="J408" i="7"/>
  <c r="H408" i="7"/>
  <c r="R407" i="7"/>
  <c r="J407" i="7"/>
  <c r="H407" i="7"/>
  <c r="R406" i="7"/>
  <c r="J406" i="7"/>
  <c r="H406" i="7"/>
  <c r="R405" i="7"/>
  <c r="J405" i="7"/>
  <c r="H405" i="7"/>
  <c r="R404" i="7"/>
  <c r="J404" i="7"/>
  <c r="H404" i="7"/>
  <c r="R403" i="7"/>
  <c r="J403" i="7"/>
  <c r="H403" i="7"/>
  <c r="U403" i="7" s="1"/>
  <c r="R402" i="7"/>
  <c r="J402" i="7"/>
  <c r="H402" i="7"/>
  <c r="R401" i="7"/>
  <c r="J401" i="7"/>
  <c r="H401" i="7"/>
  <c r="R400" i="7"/>
  <c r="J400" i="7"/>
  <c r="H400" i="7"/>
  <c r="R399" i="7"/>
  <c r="J399" i="7"/>
  <c r="H399" i="7"/>
  <c r="R398" i="7"/>
  <c r="J398" i="7"/>
  <c r="H398" i="7"/>
  <c r="R397" i="7"/>
  <c r="J397" i="7"/>
  <c r="H397" i="7"/>
  <c r="R396" i="7"/>
  <c r="J396" i="7"/>
  <c r="H396" i="7"/>
  <c r="R395" i="7"/>
  <c r="J395" i="7"/>
  <c r="H395" i="7"/>
  <c r="X395" i="7" s="1"/>
  <c r="R394" i="7"/>
  <c r="J394" i="7"/>
  <c r="H394" i="7"/>
  <c r="R393" i="7"/>
  <c r="J393" i="7"/>
  <c r="H393" i="7"/>
  <c r="W393" i="7" s="1"/>
  <c r="R392" i="7"/>
  <c r="J392" i="7"/>
  <c r="H392" i="7"/>
  <c r="R391" i="7"/>
  <c r="J391" i="7"/>
  <c r="H391" i="7"/>
  <c r="R390" i="7"/>
  <c r="J390" i="7"/>
  <c r="H390" i="7"/>
  <c r="R389" i="7"/>
  <c r="J389" i="7"/>
  <c r="H389" i="7"/>
  <c r="R388" i="7"/>
  <c r="J388" i="7"/>
  <c r="H388" i="7"/>
  <c r="R387" i="7"/>
  <c r="J387" i="7"/>
  <c r="H387" i="7"/>
  <c r="R386" i="7"/>
  <c r="J386" i="7"/>
  <c r="H386" i="7"/>
  <c r="R385" i="7"/>
  <c r="J385" i="7"/>
  <c r="H385" i="7"/>
  <c r="R384" i="7"/>
  <c r="J384" i="7"/>
  <c r="H384" i="7"/>
  <c r="R383" i="7"/>
  <c r="J383" i="7"/>
  <c r="H383" i="7"/>
  <c r="R382" i="7"/>
  <c r="J382" i="7"/>
  <c r="H382" i="7"/>
  <c r="R381" i="7"/>
  <c r="J381" i="7"/>
  <c r="H381" i="7"/>
  <c r="R380" i="7"/>
  <c r="J380" i="7"/>
  <c r="H380" i="7"/>
  <c r="R379" i="7"/>
  <c r="J379" i="7"/>
  <c r="H379" i="7"/>
  <c r="X379" i="7" s="1"/>
  <c r="R378" i="7"/>
  <c r="J378" i="7"/>
  <c r="H378" i="7"/>
  <c r="R377" i="7"/>
  <c r="J377" i="7"/>
  <c r="H377" i="7"/>
  <c r="R376" i="7"/>
  <c r="J376" i="7"/>
  <c r="H376" i="7"/>
  <c r="R375" i="7"/>
  <c r="J375" i="7"/>
  <c r="H375" i="7"/>
  <c r="R374" i="7"/>
  <c r="J374" i="7"/>
  <c r="H374" i="7"/>
  <c r="R373" i="7"/>
  <c r="J373" i="7"/>
  <c r="H373" i="7"/>
  <c r="R372" i="7"/>
  <c r="J372" i="7"/>
  <c r="H372" i="7"/>
  <c r="R371" i="7"/>
  <c r="J371" i="7"/>
  <c r="H371" i="7"/>
  <c r="R370" i="7"/>
  <c r="J370" i="7"/>
  <c r="H370" i="7"/>
  <c r="R369" i="7"/>
  <c r="J369" i="7"/>
  <c r="H369" i="7"/>
  <c r="S369" i="7" s="1"/>
  <c r="R368" i="7"/>
  <c r="J368" i="7"/>
  <c r="H368" i="7"/>
  <c r="R367" i="7"/>
  <c r="J367" i="7"/>
  <c r="H367" i="7"/>
  <c r="R366" i="7"/>
  <c r="J366" i="7"/>
  <c r="H366" i="7"/>
  <c r="R365" i="7"/>
  <c r="J365" i="7"/>
  <c r="H365" i="7"/>
  <c r="R364" i="7"/>
  <c r="J364" i="7"/>
  <c r="H364" i="7"/>
  <c r="R363" i="7"/>
  <c r="J363" i="7"/>
  <c r="H363" i="7"/>
  <c r="R362" i="7"/>
  <c r="J362" i="7"/>
  <c r="H362" i="7"/>
  <c r="R361" i="7"/>
  <c r="J361" i="7"/>
  <c r="H361" i="7"/>
  <c r="R360" i="7"/>
  <c r="J360" i="7"/>
  <c r="H360" i="7"/>
  <c r="R359" i="7"/>
  <c r="J359" i="7"/>
  <c r="H359" i="7"/>
  <c r="R358" i="7"/>
  <c r="J358" i="7"/>
  <c r="H358" i="7"/>
  <c r="R357" i="7"/>
  <c r="J357" i="7"/>
  <c r="H357" i="7"/>
  <c r="R356" i="7"/>
  <c r="J356" i="7"/>
  <c r="H356" i="7"/>
  <c r="R355" i="7"/>
  <c r="J355" i="7"/>
  <c r="H355" i="7"/>
  <c r="W355" i="7" s="1"/>
  <c r="R354" i="7"/>
  <c r="J354" i="7"/>
  <c r="H354" i="7"/>
  <c r="R353" i="7"/>
  <c r="J353" i="7"/>
  <c r="H353" i="7"/>
  <c r="R352" i="7"/>
  <c r="J352" i="7"/>
  <c r="H352" i="7"/>
  <c r="R351" i="7"/>
  <c r="J351" i="7"/>
  <c r="H351" i="7"/>
  <c r="R350" i="7"/>
  <c r="J350" i="7"/>
  <c r="H350" i="7"/>
  <c r="R349" i="7"/>
  <c r="J349" i="7"/>
  <c r="H349" i="7"/>
  <c r="R348" i="7"/>
  <c r="J348" i="7"/>
  <c r="H348" i="7"/>
  <c r="R347" i="7"/>
  <c r="J347" i="7"/>
  <c r="H347" i="7"/>
  <c r="R346" i="7"/>
  <c r="J346" i="7"/>
  <c r="H346" i="7"/>
  <c r="R345" i="7"/>
  <c r="J345" i="7"/>
  <c r="H345" i="7"/>
  <c r="T345" i="7" s="1"/>
  <c r="R344" i="7"/>
  <c r="J344" i="7"/>
  <c r="H344" i="7"/>
  <c r="R343" i="7"/>
  <c r="J343" i="7"/>
  <c r="H343" i="7"/>
  <c r="R342" i="7"/>
  <c r="J342" i="7"/>
  <c r="H342" i="7"/>
  <c r="R341" i="7"/>
  <c r="J341" i="7"/>
  <c r="H341" i="7"/>
  <c r="R340" i="7"/>
  <c r="J340" i="7"/>
  <c r="H340" i="7"/>
  <c r="R339" i="7"/>
  <c r="J339" i="7"/>
  <c r="H339" i="7"/>
  <c r="W339" i="7" s="1"/>
  <c r="R338" i="7"/>
  <c r="J338" i="7"/>
  <c r="H338" i="7"/>
  <c r="R337" i="7"/>
  <c r="J337" i="7"/>
  <c r="H337" i="7"/>
  <c r="U337" i="7" s="1"/>
  <c r="R336" i="7"/>
  <c r="J336" i="7"/>
  <c r="H336" i="7"/>
  <c r="R335" i="7"/>
  <c r="J335" i="7"/>
  <c r="H335" i="7"/>
  <c r="R334" i="7"/>
  <c r="J334" i="7"/>
  <c r="H334" i="7"/>
  <c r="R333" i="7"/>
  <c r="J333" i="7"/>
  <c r="H333" i="7"/>
  <c r="R332" i="7"/>
  <c r="J332" i="7"/>
  <c r="H332" i="7"/>
  <c r="R331" i="7"/>
  <c r="J331" i="7"/>
  <c r="H331" i="7"/>
  <c r="R330" i="7"/>
  <c r="J330" i="7"/>
  <c r="H330" i="7"/>
  <c r="R329" i="7"/>
  <c r="J329" i="7"/>
  <c r="H329" i="7"/>
  <c r="R328" i="7"/>
  <c r="J328" i="7"/>
  <c r="H328" i="7"/>
  <c r="R327" i="7"/>
  <c r="J327" i="7"/>
  <c r="H327" i="7"/>
  <c r="R326" i="7"/>
  <c r="J326" i="7"/>
  <c r="H326" i="7"/>
  <c r="R325" i="7"/>
  <c r="J325" i="7"/>
  <c r="H325" i="7"/>
  <c r="R324" i="7"/>
  <c r="J324" i="7"/>
  <c r="H324" i="7"/>
  <c r="R323" i="7"/>
  <c r="J323" i="7"/>
  <c r="H323" i="7"/>
  <c r="W323" i="7" s="1"/>
  <c r="R322" i="7"/>
  <c r="J322" i="7"/>
  <c r="H322" i="7"/>
  <c r="R321" i="7"/>
  <c r="J321" i="7"/>
  <c r="H321" i="7"/>
  <c r="R320" i="7"/>
  <c r="J320" i="7"/>
  <c r="H320" i="7"/>
  <c r="R319" i="7"/>
  <c r="J319" i="7"/>
  <c r="H319" i="7"/>
  <c r="R318" i="7"/>
  <c r="J318" i="7"/>
  <c r="H318" i="7"/>
  <c r="R317" i="7"/>
  <c r="J317" i="7"/>
  <c r="H317" i="7"/>
  <c r="R316" i="7"/>
  <c r="J316" i="7"/>
  <c r="H316" i="7"/>
  <c r="R315" i="7"/>
  <c r="J315" i="7"/>
  <c r="H315" i="7"/>
  <c r="R314" i="7"/>
  <c r="J314" i="7"/>
  <c r="H314" i="7"/>
  <c r="R313" i="7"/>
  <c r="J313" i="7"/>
  <c r="H313" i="7"/>
  <c r="U313" i="7" s="1"/>
  <c r="R312" i="7"/>
  <c r="J312" i="7"/>
  <c r="H312" i="7"/>
  <c r="R311" i="7"/>
  <c r="J311" i="7"/>
  <c r="H311" i="7"/>
  <c r="R310" i="7"/>
  <c r="J310" i="7"/>
  <c r="H310" i="7"/>
  <c r="R309" i="7"/>
  <c r="J309" i="7"/>
  <c r="H309" i="7"/>
  <c r="R308" i="7"/>
  <c r="J308" i="7"/>
  <c r="H308" i="7"/>
  <c r="R307" i="7"/>
  <c r="J307" i="7"/>
  <c r="H307" i="7"/>
  <c r="W307" i="7" s="1"/>
  <c r="R306" i="7"/>
  <c r="J306" i="7"/>
  <c r="H306" i="7"/>
  <c r="R305" i="7"/>
  <c r="J305" i="7"/>
  <c r="H305" i="7"/>
  <c r="U305" i="7" s="1"/>
  <c r="R304" i="7"/>
  <c r="J304" i="7"/>
  <c r="H304" i="7"/>
  <c r="R303" i="7"/>
  <c r="J303" i="7"/>
  <c r="H303" i="7"/>
  <c r="R302" i="7"/>
  <c r="J302" i="7"/>
  <c r="H302" i="7"/>
  <c r="R301" i="7"/>
  <c r="J301" i="7"/>
  <c r="H301" i="7"/>
  <c r="R300" i="7"/>
  <c r="J300" i="7"/>
  <c r="H300" i="7"/>
  <c r="R299" i="7"/>
  <c r="J299" i="7"/>
  <c r="H299" i="7"/>
  <c r="W299" i="7" s="1"/>
  <c r="R298" i="7"/>
  <c r="J298" i="7"/>
  <c r="H298" i="7"/>
  <c r="R297" i="7"/>
  <c r="J297" i="7"/>
  <c r="H297" i="7"/>
  <c r="R296" i="7"/>
  <c r="J296" i="7"/>
  <c r="H296" i="7"/>
  <c r="R295" i="7"/>
  <c r="J295" i="7"/>
  <c r="H295" i="7"/>
  <c r="R294" i="7"/>
  <c r="J294" i="7"/>
  <c r="H294" i="7"/>
  <c r="R293" i="7"/>
  <c r="J293" i="7"/>
  <c r="H293" i="7"/>
  <c r="R292" i="7"/>
  <c r="J292" i="7"/>
  <c r="H292" i="7"/>
  <c r="R291" i="7"/>
  <c r="J291" i="7"/>
  <c r="H291" i="7"/>
  <c r="W291" i="7" s="1"/>
  <c r="R290" i="7"/>
  <c r="J290" i="7"/>
  <c r="H290" i="7"/>
  <c r="R289" i="7"/>
  <c r="J289" i="7"/>
  <c r="H289" i="7"/>
  <c r="R288" i="7"/>
  <c r="J288" i="7"/>
  <c r="H288" i="7"/>
  <c r="R287" i="7"/>
  <c r="J287" i="7"/>
  <c r="H287" i="7"/>
  <c r="R286" i="7"/>
  <c r="J286" i="7"/>
  <c r="H286" i="7"/>
  <c r="R285" i="7"/>
  <c r="J285" i="7"/>
  <c r="H285" i="7"/>
  <c r="R284" i="7"/>
  <c r="J284" i="7"/>
  <c r="H284" i="7"/>
  <c r="R283" i="7"/>
  <c r="J283" i="7"/>
  <c r="H283" i="7"/>
  <c r="W283" i="7" s="1"/>
  <c r="R282" i="7"/>
  <c r="J282" i="7"/>
  <c r="H282" i="7"/>
  <c r="R281" i="7"/>
  <c r="J281" i="7"/>
  <c r="H281" i="7"/>
  <c r="R280" i="7"/>
  <c r="J280" i="7"/>
  <c r="H280" i="7"/>
  <c r="R279" i="7"/>
  <c r="J279" i="7"/>
  <c r="H279" i="7"/>
  <c r="R278" i="7"/>
  <c r="J278" i="7"/>
  <c r="H278" i="7"/>
  <c r="R277" i="7"/>
  <c r="J277" i="7"/>
  <c r="H277" i="7"/>
  <c r="R276" i="7"/>
  <c r="J276" i="7"/>
  <c r="H276" i="7"/>
  <c r="R275" i="7"/>
  <c r="J275" i="7"/>
  <c r="H275" i="7"/>
  <c r="R274" i="7"/>
  <c r="J274" i="7"/>
  <c r="H274" i="7"/>
  <c r="R273" i="7"/>
  <c r="J273" i="7"/>
  <c r="H273" i="7"/>
  <c r="T273" i="7" s="1"/>
  <c r="R272" i="7"/>
  <c r="J272" i="7"/>
  <c r="H272" i="7"/>
  <c r="R271" i="7"/>
  <c r="J271" i="7"/>
  <c r="H271" i="7"/>
  <c r="R270" i="7"/>
  <c r="J270" i="7"/>
  <c r="H270" i="7"/>
  <c r="R269" i="7"/>
  <c r="J269" i="7"/>
  <c r="H269" i="7"/>
  <c r="R268" i="7"/>
  <c r="J268" i="7"/>
  <c r="H268" i="7"/>
  <c r="R267" i="7"/>
  <c r="J267" i="7"/>
  <c r="H267" i="7"/>
  <c r="W267" i="7" s="1"/>
  <c r="R266" i="7"/>
  <c r="J266" i="7"/>
  <c r="H266" i="7"/>
  <c r="R265" i="7"/>
  <c r="J265" i="7"/>
  <c r="H265" i="7"/>
  <c r="U265" i="7" s="1"/>
  <c r="R264" i="7"/>
  <c r="J264" i="7"/>
  <c r="H264" i="7"/>
  <c r="R263" i="7"/>
  <c r="J263" i="7"/>
  <c r="H263" i="7"/>
  <c r="R262" i="7"/>
  <c r="J262" i="7"/>
  <c r="H262" i="7"/>
  <c r="R261" i="7"/>
  <c r="J261" i="7"/>
  <c r="H261" i="7"/>
  <c r="R260" i="7"/>
  <c r="J260" i="7"/>
  <c r="H260" i="7"/>
  <c r="R259" i="7"/>
  <c r="J259" i="7"/>
  <c r="H259" i="7"/>
  <c r="W259" i="7" s="1"/>
  <c r="R258" i="7"/>
  <c r="J258" i="7"/>
  <c r="H258" i="7"/>
  <c r="R257" i="7"/>
  <c r="J257" i="7"/>
  <c r="H257" i="7"/>
  <c r="T257" i="7" s="1"/>
  <c r="R256" i="7"/>
  <c r="J256" i="7"/>
  <c r="H256" i="7"/>
  <c r="R255" i="7"/>
  <c r="J255" i="7"/>
  <c r="H255" i="7"/>
  <c r="R254" i="7"/>
  <c r="J254" i="7"/>
  <c r="H254" i="7"/>
  <c r="R253" i="7"/>
  <c r="J253" i="7"/>
  <c r="H253" i="7"/>
  <c r="R252" i="7"/>
  <c r="J252" i="7"/>
  <c r="H252" i="7"/>
  <c r="R251" i="7"/>
  <c r="J251" i="7"/>
  <c r="H251" i="7"/>
  <c r="W251" i="7" s="1"/>
  <c r="R250" i="7"/>
  <c r="J250" i="7"/>
  <c r="H250" i="7"/>
  <c r="R249" i="7"/>
  <c r="J249" i="7"/>
  <c r="H249" i="7"/>
  <c r="R248" i="7"/>
  <c r="J248" i="7"/>
  <c r="H248" i="7"/>
  <c r="R247" i="7"/>
  <c r="J247" i="7"/>
  <c r="H247" i="7"/>
  <c r="R246" i="7"/>
  <c r="J246" i="7"/>
  <c r="H246" i="7"/>
  <c r="M246" i="7" s="1"/>
  <c r="R245" i="7"/>
  <c r="J245" i="7"/>
  <c r="H245" i="7"/>
  <c r="R244" i="7"/>
  <c r="J244" i="7"/>
  <c r="H244" i="7"/>
  <c r="R243" i="7"/>
  <c r="J243" i="7"/>
  <c r="H243" i="7"/>
  <c r="W243" i="7" s="1"/>
  <c r="R242" i="7"/>
  <c r="J242" i="7"/>
  <c r="H242" i="7"/>
  <c r="R241" i="7"/>
  <c r="J241" i="7"/>
  <c r="H241" i="7"/>
  <c r="R240" i="7"/>
  <c r="J240" i="7"/>
  <c r="H240" i="7"/>
  <c r="R239" i="7"/>
  <c r="J239" i="7"/>
  <c r="H239" i="7"/>
  <c r="R238" i="7"/>
  <c r="J238" i="7"/>
  <c r="H238" i="7"/>
  <c r="R237" i="7"/>
  <c r="J237" i="7"/>
  <c r="H237" i="7"/>
  <c r="R236" i="7"/>
  <c r="J236" i="7"/>
  <c r="H236" i="7"/>
  <c r="R235" i="7"/>
  <c r="J235" i="7"/>
  <c r="H235" i="7"/>
  <c r="W235" i="7" s="1"/>
  <c r="R234" i="7"/>
  <c r="J234" i="7"/>
  <c r="H234" i="7"/>
  <c r="R233" i="7"/>
  <c r="J233" i="7"/>
  <c r="H233" i="7"/>
  <c r="U233" i="7" s="1"/>
  <c r="R232" i="7"/>
  <c r="J232" i="7"/>
  <c r="H232" i="7"/>
  <c r="R231" i="7"/>
  <c r="J231" i="7"/>
  <c r="H231" i="7"/>
  <c r="R230" i="7"/>
  <c r="J230" i="7"/>
  <c r="H230" i="7"/>
  <c r="R229" i="7"/>
  <c r="J229" i="7"/>
  <c r="H229" i="7"/>
  <c r="R228" i="7"/>
  <c r="J228" i="7"/>
  <c r="H228" i="7"/>
  <c r="R227" i="7"/>
  <c r="J227" i="7"/>
  <c r="H227" i="7"/>
  <c r="S227" i="7" s="1"/>
  <c r="R226" i="7"/>
  <c r="J226" i="7"/>
  <c r="H226" i="7"/>
  <c r="R225" i="7"/>
  <c r="J225" i="7"/>
  <c r="H225" i="7"/>
  <c r="R224" i="7"/>
  <c r="J224" i="7"/>
  <c r="H224" i="7"/>
  <c r="R223" i="7"/>
  <c r="J223" i="7"/>
  <c r="H223" i="7"/>
  <c r="R222" i="7"/>
  <c r="J222" i="7"/>
  <c r="H222" i="7"/>
  <c r="R221" i="7"/>
  <c r="J221" i="7"/>
  <c r="H221" i="7"/>
  <c r="R220" i="7"/>
  <c r="J220" i="7"/>
  <c r="H220" i="7"/>
  <c r="O220" i="7" s="1"/>
  <c r="R219" i="7"/>
  <c r="J219" i="7"/>
  <c r="H219" i="7"/>
  <c r="S219" i="7" s="1"/>
  <c r="R218" i="7"/>
  <c r="J218" i="7"/>
  <c r="H218" i="7"/>
  <c r="R217" i="7"/>
  <c r="J217" i="7"/>
  <c r="H217" i="7"/>
  <c r="R216" i="7"/>
  <c r="J216" i="7"/>
  <c r="H216" i="7"/>
  <c r="R215" i="7"/>
  <c r="J215" i="7"/>
  <c r="H215" i="7"/>
  <c r="R214" i="7"/>
  <c r="J214" i="7"/>
  <c r="H214" i="7"/>
  <c r="R213" i="7"/>
  <c r="J213" i="7"/>
  <c r="H213" i="7"/>
  <c r="R212" i="7"/>
  <c r="J212" i="7"/>
  <c r="H212" i="7"/>
  <c r="R211" i="7"/>
  <c r="J211" i="7"/>
  <c r="H211" i="7"/>
  <c r="S211" i="7" s="1"/>
  <c r="R210" i="7"/>
  <c r="J210" i="7"/>
  <c r="H210" i="7"/>
  <c r="R209" i="7"/>
  <c r="J209" i="7"/>
  <c r="H209" i="7"/>
  <c r="R208" i="7"/>
  <c r="J208" i="7"/>
  <c r="H208" i="7"/>
  <c r="R207" i="7"/>
  <c r="J207" i="7"/>
  <c r="H207" i="7"/>
  <c r="R206" i="7"/>
  <c r="J206" i="7"/>
  <c r="H206" i="7"/>
  <c r="R205" i="7"/>
  <c r="J205" i="7"/>
  <c r="H205" i="7"/>
  <c r="R204" i="7"/>
  <c r="J204" i="7"/>
  <c r="H204" i="7"/>
  <c r="R203" i="7"/>
  <c r="J203" i="7"/>
  <c r="H203" i="7"/>
  <c r="S203" i="7" s="1"/>
  <c r="R202" i="7"/>
  <c r="J202" i="7"/>
  <c r="H202" i="7"/>
  <c r="R201" i="7"/>
  <c r="J201" i="7"/>
  <c r="H201" i="7"/>
  <c r="R200" i="7"/>
  <c r="J200" i="7"/>
  <c r="H200" i="7"/>
  <c r="R199" i="7"/>
  <c r="J199" i="7"/>
  <c r="H199" i="7"/>
  <c r="R198" i="7"/>
  <c r="J198" i="7"/>
  <c r="H198" i="7"/>
  <c r="R197" i="7"/>
  <c r="J197" i="7"/>
  <c r="H197" i="7"/>
  <c r="R196" i="7"/>
  <c r="J196" i="7"/>
  <c r="H196" i="7"/>
  <c r="R195" i="7"/>
  <c r="J195" i="7"/>
  <c r="H195" i="7"/>
  <c r="S195" i="7" s="1"/>
  <c r="R194" i="7"/>
  <c r="J194" i="7"/>
  <c r="H194" i="7"/>
  <c r="R193" i="7"/>
  <c r="J193" i="7"/>
  <c r="H193" i="7"/>
  <c r="R192" i="7"/>
  <c r="J192" i="7"/>
  <c r="H192" i="7"/>
  <c r="R191" i="7"/>
  <c r="J191" i="7"/>
  <c r="H191" i="7"/>
  <c r="R190" i="7"/>
  <c r="J190" i="7"/>
  <c r="H190" i="7"/>
  <c r="R189" i="7"/>
  <c r="J189" i="7"/>
  <c r="H189" i="7"/>
  <c r="R188" i="7"/>
  <c r="J188" i="7"/>
  <c r="H188" i="7"/>
  <c r="R187" i="7"/>
  <c r="J187" i="7"/>
  <c r="H187" i="7"/>
  <c r="S187" i="7" s="1"/>
  <c r="R186" i="7"/>
  <c r="J186" i="7"/>
  <c r="H186" i="7"/>
  <c r="R185" i="7"/>
  <c r="J185" i="7"/>
  <c r="H185" i="7"/>
  <c r="R184" i="7"/>
  <c r="J184" i="7"/>
  <c r="H184" i="7"/>
  <c r="R183" i="7"/>
  <c r="J183" i="7"/>
  <c r="H183" i="7"/>
  <c r="R182" i="7"/>
  <c r="J182" i="7"/>
  <c r="H182" i="7"/>
  <c r="R181" i="7"/>
  <c r="J181" i="7"/>
  <c r="H181" i="7"/>
  <c r="R180" i="7"/>
  <c r="J180" i="7"/>
  <c r="H180" i="7"/>
  <c r="U180" i="7" s="1"/>
  <c r="R179" i="7"/>
  <c r="J179" i="7"/>
  <c r="H179" i="7"/>
  <c r="R178" i="7"/>
  <c r="J178" i="7"/>
  <c r="H178" i="7"/>
  <c r="R177" i="7"/>
  <c r="J177" i="7"/>
  <c r="H177" i="7"/>
  <c r="R176" i="7"/>
  <c r="J176" i="7"/>
  <c r="H176" i="7"/>
  <c r="R175" i="7"/>
  <c r="J175" i="7"/>
  <c r="H175" i="7"/>
  <c r="R174" i="7"/>
  <c r="J174" i="7"/>
  <c r="H174" i="7"/>
  <c r="R173" i="7"/>
  <c r="J173" i="7"/>
  <c r="H173" i="7"/>
  <c r="R172" i="7"/>
  <c r="J172" i="7"/>
  <c r="H172" i="7"/>
  <c r="R171" i="7"/>
  <c r="J171" i="7"/>
  <c r="H171" i="7"/>
  <c r="R170" i="7"/>
  <c r="J170" i="7"/>
  <c r="H170" i="7"/>
  <c r="R169" i="7"/>
  <c r="J169" i="7"/>
  <c r="H169" i="7"/>
  <c r="R168" i="7"/>
  <c r="J168" i="7"/>
  <c r="H168" i="7"/>
  <c r="R167" i="7"/>
  <c r="J167" i="7"/>
  <c r="H167" i="7"/>
  <c r="R166" i="7"/>
  <c r="J166" i="7"/>
  <c r="H166" i="7"/>
  <c r="R165" i="7"/>
  <c r="J165" i="7"/>
  <c r="H165" i="7"/>
  <c r="R164" i="7"/>
  <c r="J164" i="7"/>
  <c r="H164" i="7"/>
  <c r="R163" i="7"/>
  <c r="J163" i="7"/>
  <c r="H163" i="7"/>
  <c r="R162" i="7"/>
  <c r="J162" i="7"/>
  <c r="H162" i="7"/>
  <c r="R161" i="7"/>
  <c r="J161" i="7"/>
  <c r="H161" i="7"/>
  <c r="R160" i="7"/>
  <c r="J160" i="7"/>
  <c r="H160" i="7"/>
  <c r="R159" i="7"/>
  <c r="J159" i="7"/>
  <c r="H159" i="7"/>
  <c r="R158" i="7"/>
  <c r="J158" i="7"/>
  <c r="H158" i="7"/>
  <c r="R157" i="7"/>
  <c r="J157" i="7"/>
  <c r="H157" i="7"/>
  <c r="R156" i="7"/>
  <c r="J156" i="7"/>
  <c r="H156" i="7"/>
  <c r="R155" i="7"/>
  <c r="J155" i="7"/>
  <c r="H155" i="7"/>
  <c r="R154" i="7"/>
  <c r="J154" i="7"/>
  <c r="H154" i="7"/>
  <c r="R153" i="7"/>
  <c r="J153" i="7"/>
  <c r="H153" i="7"/>
  <c r="R152" i="7"/>
  <c r="J152" i="7"/>
  <c r="H152" i="7"/>
  <c r="R151" i="7"/>
  <c r="J151" i="7"/>
  <c r="H151" i="7"/>
  <c r="R150" i="7"/>
  <c r="J150" i="7"/>
  <c r="H150" i="7"/>
  <c r="R149" i="7"/>
  <c r="J149" i="7"/>
  <c r="H149" i="7"/>
  <c r="R148" i="7"/>
  <c r="J148" i="7"/>
  <c r="H148" i="7"/>
  <c r="U148" i="7" s="1"/>
  <c r="R147" i="7"/>
  <c r="J147" i="7"/>
  <c r="H147" i="7"/>
  <c r="R146" i="7"/>
  <c r="J146" i="7"/>
  <c r="H146" i="7"/>
  <c r="R145" i="7"/>
  <c r="J145" i="7"/>
  <c r="H145" i="7"/>
  <c r="R144" i="7"/>
  <c r="J144" i="7"/>
  <c r="H144" i="7"/>
  <c r="R143" i="7"/>
  <c r="J143" i="7"/>
  <c r="H143" i="7"/>
  <c r="R142" i="7"/>
  <c r="J142" i="7"/>
  <c r="H142" i="7"/>
  <c r="R141" i="7"/>
  <c r="J141" i="7"/>
  <c r="H141" i="7"/>
  <c r="R140" i="7"/>
  <c r="J140" i="7"/>
  <c r="H140" i="7"/>
  <c r="U140" i="7" s="1"/>
  <c r="R139" i="7"/>
  <c r="J139" i="7"/>
  <c r="H139" i="7"/>
  <c r="R138" i="7"/>
  <c r="J138" i="7"/>
  <c r="H138" i="7"/>
  <c r="R137" i="7"/>
  <c r="J137" i="7"/>
  <c r="H137" i="7"/>
  <c r="R136" i="7"/>
  <c r="J136" i="7"/>
  <c r="H136" i="7"/>
  <c r="R135" i="7"/>
  <c r="J135" i="7"/>
  <c r="H135" i="7"/>
  <c r="R134" i="7"/>
  <c r="J134" i="7"/>
  <c r="H134" i="7"/>
  <c r="R133" i="7"/>
  <c r="J133" i="7"/>
  <c r="H133" i="7"/>
  <c r="R132" i="7"/>
  <c r="J132" i="7"/>
  <c r="H132" i="7"/>
  <c r="R131" i="7"/>
  <c r="J131" i="7"/>
  <c r="H131" i="7"/>
  <c r="R130" i="7"/>
  <c r="J130" i="7"/>
  <c r="H130" i="7"/>
  <c r="R129" i="7"/>
  <c r="J129" i="7"/>
  <c r="H129" i="7"/>
  <c r="R128" i="7"/>
  <c r="J128" i="7"/>
  <c r="H128" i="7"/>
  <c r="R127" i="7"/>
  <c r="J127" i="7"/>
  <c r="H127" i="7"/>
  <c r="R126" i="7"/>
  <c r="J126" i="7"/>
  <c r="H126" i="7"/>
  <c r="R125" i="7"/>
  <c r="J125" i="7"/>
  <c r="H125" i="7"/>
  <c r="R124" i="7"/>
  <c r="J124" i="7"/>
  <c r="H124" i="7"/>
  <c r="X124" i="7" s="1"/>
  <c r="R123" i="7"/>
  <c r="J123" i="7"/>
  <c r="H123" i="7"/>
  <c r="R122" i="7"/>
  <c r="J122" i="7"/>
  <c r="H122" i="7"/>
  <c r="R121" i="7"/>
  <c r="J121" i="7"/>
  <c r="H121" i="7"/>
  <c r="R120" i="7"/>
  <c r="J120" i="7"/>
  <c r="H120" i="7"/>
  <c r="R119" i="7"/>
  <c r="J119" i="7"/>
  <c r="H119" i="7"/>
  <c r="R118" i="7"/>
  <c r="J118" i="7"/>
  <c r="H118" i="7"/>
  <c r="R117" i="7"/>
  <c r="J117" i="7"/>
  <c r="H117" i="7"/>
  <c r="R116" i="7"/>
  <c r="J116" i="7"/>
  <c r="H116" i="7"/>
  <c r="U116" i="7" s="1"/>
  <c r="R115" i="7"/>
  <c r="J115" i="7"/>
  <c r="H115" i="7"/>
  <c r="R114" i="7"/>
  <c r="J114" i="7"/>
  <c r="H114" i="7"/>
  <c r="R113" i="7"/>
  <c r="J113" i="7"/>
  <c r="H113" i="7"/>
  <c r="R112" i="7"/>
  <c r="J112" i="7"/>
  <c r="H112" i="7"/>
  <c r="R111" i="7"/>
  <c r="J111" i="7"/>
  <c r="H111" i="7"/>
  <c r="R110" i="7"/>
  <c r="J110" i="7"/>
  <c r="H110" i="7"/>
  <c r="R109" i="7"/>
  <c r="J109" i="7"/>
  <c r="H109" i="7"/>
  <c r="R108" i="7"/>
  <c r="J108" i="7"/>
  <c r="H108" i="7"/>
  <c r="U108" i="7" s="1"/>
  <c r="R107" i="7"/>
  <c r="J107" i="7"/>
  <c r="H107" i="7"/>
  <c r="R106" i="7"/>
  <c r="J106" i="7"/>
  <c r="H106" i="7"/>
  <c r="R105" i="7"/>
  <c r="J105" i="7"/>
  <c r="H105" i="7"/>
  <c r="R104" i="7"/>
  <c r="J104" i="7"/>
  <c r="H104" i="7"/>
  <c r="R103" i="7"/>
  <c r="J103" i="7"/>
  <c r="H103" i="7"/>
  <c r="R102" i="7"/>
  <c r="J102" i="7"/>
  <c r="H102" i="7"/>
  <c r="R101" i="7"/>
  <c r="J101" i="7"/>
  <c r="H101" i="7"/>
  <c r="R100" i="7"/>
  <c r="J100" i="7"/>
  <c r="H100" i="7"/>
  <c r="R99" i="7"/>
  <c r="J99" i="7"/>
  <c r="H99" i="7"/>
  <c r="R98" i="7"/>
  <c r="J98" i="7"/>
  <c r="H98" i="7"/>
  <c r="R97" i="7"/>
  <c r="J97" i="7"/>
  <c r="H97" i="7"/>
  <c r="R96" i="7"/>
  <c r="J96" i="7"/>
  <c r="H96" i="7"/>
  <c r="R95" i="7"/>
  <c r="J95" i="7"/>
  <c r="H95" i="7"/>
  <c r="R94" i="7"/>
  <c r="J94" i="7"/>
  <c r="H94" i="7"/>
  <c r="R93" i="7"/>
  <c r="J93" i="7"/>
  <c r="H93" i="7"/>
  <c r="R92" i="7"/>
  <c r="J92" i="7"/>
  <c r="H92" i="7"/>
  <c r="U92" i="7" s="1"/>
  <c r="R91" i="7"/>
  <c r="J91" i="7"/>
  <c r="H91" i="7"/>
  <c r="R90" i="7"/>
  <c r="J90" i="7"/>
  <c r="H90" i="7"/>
  <c r="R89" i="7"/>
  <c r="J89" i="7"/>
  <c r="H89" i="7"/>
  <c r="R88" i="7"/>
  <c r="J88" i="7"/>
  <c r="H88" i="7"/>
  <c r="R87" i="7"/>
  <c r="J87" i="7"/>
  <c r="H87" i="7"/>
  <c r="R86" i="7"/>
  <c r="J86" i="7"/>
  <c r="H86" i="7"/>
  <c r="R85" i="7"/>
  <c r="J85" i="7"/>
  <c r="H85" i="7"/>
  <c r="R84" i="7"/>
  <c r="J84" i="7"/>
  <c r="H84" i="7"/>
  <c r="U84" i="7" s="1"/>
  <c r="R83" i="7"/>
  <c r="J83" i="7"/>
  <c r="H83" i="7"/>
  <c r="R82" i="7"/>
  <c r="J82" i="7"/>
  <c r="H82" i="7"/>
  <c r="R81" i="7"/>
  <c r="J81" i="7"/>
  <c r="H81" i="7"/>
  <c r="R80" i="7"/>
  <c r="J80" i="7"/>
  <c r="H80" i="7"/>
  <c r="R79" i="7"/>
  <c r="J79" i="7"/>
  <c r="H79" i="7"/>
  <c r="R78" i="7"/>
  <c r="J78" i="7"/>
  <c r="H78" i="7"/>
  <c r="R77" i="7"/>
  <c r="J77" i="7"/>
  <c r="H77" i="7"/>
  <c r="R76" i="7"/>
  <c r="J76" i="7"/>
  <c r="H76" i="7"/>
  <c r="U76" i="7" s="1"/>
  <c r="R75" i="7"/>
  <c r="J75" i="7"/>
  <c r="H75" i="7"/>
  <c r="R74" i="7"/>
  <c r="J74" i="7"/>
  <c r="H74" i="7"/>
  <c r="R73" i="7"/>
  <c r="J73" i="7"/>
  <c r="H73" i="7"/>
  <c r="R72" i="7"/>
  <c r="J72" i="7"/>
  <c r="H72" i="7"/>
  <c r="R71" i="7"/>
  <c r="J71" i="7"/>
  <c r="H71" i="7"/>
  <c r="R70" i="7"/>
  <c r="J70" i="7"/>
  <c r="H70" i="7"/>
  <c r="R69" i="7"/>
  <c r="J69" i="7"/>
  <c r="H69" i="7"/>
  <c r="R68" i="7"/>
  <c r="J68" i="7"/>
  <c r="H68" i="7"/>
  <c r="U68" i="7" s="1"/>
  <c r="R67" i="7"/>
  <c r="J67" i="7"/>
  <c r="H67" i="7"/>
  <c r="R66" i="7"/>
  <c r="J66" i="7"/>
  <c r="H66" i="7"/>
  <c r="R65" i="7"/>
  <c r="J65" i="7"/>
  <c r="H65" i="7"/>
  <c r="R64" i="7"/>
  <c r="J64" i="7"/>
  <c r="H64" i="7"/>
  <c r="R63" i="7"/>
  <c r="J63" i="7"/>
  <c r="H63" i="7"/>
  <c r="R62" i="7"/>
  <c r="J62" i="7"/>
  <c r="H62" i="7"/>
  <c r="R61" i="7"/>
  <c r="J61" i="7"/>
  <c r="H61" i="7"/>
  <c r="R60" i="7"/>
  <c r="J60" i="7"/>
  <c r="H60" i="7"/>
  <c r="U60" i="7" s="1"/>
  <c r="R59" i="7"/>
  <c r="J59" i="7"/>
  <c r="H59" i="7"/>
  <c r="R58" i="7"/>
  <c r="J58" i="7"/>
  <c r="H58" i="7"/>
  <c r="R57" i="7"/>
  <c r="J57" i="7"/>
  <c r="H57" i="7"/>
  <c r="R56" i="7"/>
  <c r="J56" i="7"/>
  <c r="H56" i="7"/>
  <c r="R55" i="7"/>
  <c r="J55" i="7"/>
  <c r="H55" i="7"/>
  <c r="R54" i="7"/>
  <c r="J54" i="7"/>
  <c r="H54" i="7"/>
  <c r="R53" i="7"/>
  <c r="J53" i="7"/>
  <c r="H53" i="7"/>
  <c r="R52" i="7"/>
  <c r="J52" i="7"/>
  <c r="H52" i="7"/>
  <c r="P52" i="7" s="1"/>
  <c r="R51" i="7"/>
  <c r="J51" i="7"/>
  <c r="H51" i="7"/>
  <c r="R50" i="7"/>
  <c r="J50" i="7"/>
  <c r="H50" i="7"/>
  <c r="R49" i="7"/>
  <c r="J49" i="7"/>
  <c r="H49" i="7"/>
  <c r="R48" i="7"/>
  <c r="J48" i="7"/>
  <c r="H48" i="7"/>
  <c r="R47" i="7"/>
  <c r="J47" i="7"/>
  <c r="H47" i="7"/>
  <c r="R46" i="7"/>
  <c r="J46" i="7"/>
  <c r="H46" i="7"/>
  <c r="R45" i="7"/>
  <c r="J45" i="7"/>
  <c r="H45" i="7"/>
  <c r="R44" i="7"/>
  <c r="J44" i="7"/>
  <c r="H44" i="7"/>
  <c r="U44" i="7" s="1"/>
  <c r="R43" i="7"/>
  <c r="J43" i="7"/>
  <c r="H43" i="7"/>
  <c r="R42" i="7"/>
  <c r="J42" i="7"/>
  <c r="H42" i="7"/>
  <c r="R41" i="7"/>
  <c r="J41" i="7"/>
  <c r="H41" i="7"/>
  <c r="R40" i="7"/>
  <c r="J40" i="7"/>
  <c r="H40" i="7"/>
  <c r="R39" i="7"/>
  <c r="J39" i="7"/>
  <c r="H39" i="7"/>
  <c r="R38" i="7"/>
  <c r="J38" i="7"/>
  <c r="H38" i="7"/>
  <c r="R37" i="7"/>
  <c r="J37" i="7"/>
  <c r="H37" i="7"/>
  <c r="R36" i="7"/>
  <c r="J36" i="7"/>
  <c r="H36" i="7"/>
  <c r="P36" i="7" s="1"/>
  <c r="R35" i="7"/>
  <c r="J35" i="7"/>
  <c r="H35" i="7"/>
  <c r="R34" i="7"/>
  <c r="J34" i="7"/>
  <c r="H34" i="7"/>
  <c r="R33" i="7"/>
  <c r="J33" i="7"/>
  <c r="H33" i="7"/>
  <c r="R32" i="7"/>
  <c r="J32" i="7"/>
  <c r="H32" i="7"/>
  <c r="R31" i="7"/>
  <c r="J31" i="7"/>
  <c r="H31" i="7"/>
  <c r="R30" i="7"/>
  <c r="J30" i="7"/>
  <c r="H30" i="7"/>
  <c r="R29" i="7"/>
  <c r="J29" i="7"/>
  <c r="H29" i="7"/>
  <c r="R28" i="7"/>
  <c r="J28" i="7"/>
  <c r="H28" i="7"/>
  <c r="P28" i="7" s="1"/>
  <c r="R27" i="7"/>
  <c r="J27" i="7"/>
  <c r="H27" i="7"/>
  <c r="R26" i="7"/>
  <c r="J26" i="7"/>
  <c r="H26" i="7"/>
  <c r="R25" i="7"/>
  <c r="J25" i="7"/>
  <c r="H25" i="7"/>
  <c r="R24" i="7"/>
  <c r="J24" i="7"/>
  <c r="H24" i="7"/>
  <c r="R23" i="7"/>
  <c r="J23" i="7"/>
  <c r="H23" i="7"/>
  <c r="R22" i="7"/>
  <c r="J22" i="7"/>
  <c r="H22" i="7"/>
  <c r="R21" i="7"/>
  <c r="J21" i="7"/>
  <c r="H21" i="7"/>
  <c r="R20" i="7"/>
  <c r="J20" i="7"/>
  <c r="H20" i="7"/>
  <c r="U20" i="7" s="1"/>
  <c r="R19" i="7"/>
  <c r="J19" i="7"/>
  <c r="H19" i="7"/>
  <c r="R18" i="7"/>
  <c r="J18" i="7"/>
  <c r="H18" i="7"/>
  <c r="R17" i="7"/>
  <c r="J17" i="7"/>
  <c r="H17" i="7"/>
  <c r="R16" i="7"/>
  <c r="J16" i="7"/>
  <c r="H16" i="7"/>
  <c r="R15" i="7"/>
  <c r="J15" i="7"/>
  <c r="H15" i="7"/>
  <c r="R14" i="7"/>
  <c r="J14" i="7"/>
  <c r="H14" i="7"/>
  <c r="R13" i="7"/>
  <c r="J13" i="7"/>
  <c r="H13" i="7"/>
  <c r="R12" i="7"/>
  <c r="J12" i="7"/>
  <c r="H12" i="7"/>
  <c r="U12" i="7" s="1"/>
  <c r="R11" i="7"/>
  <c r="J11" i="7"/>
  <c r="H11" i="7"/>
  <c r="R10" i="7"/>
  <c r="J10" i="7"/>
  <c r="H10" i="7"/>
  <c r="R9" i="7"/>
  <c r="J9" i="7"/>
  <c r="H9" i="7"/>
  <c r="R8" i="7"/>
  <c r="J8" i="7"/>
  <c r="H8" i="7"/>
  <c r="R7" i="7"/>
  <c r="J7" i="7"/>
  <c r="H7" i="7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176" i="4"/>
  <c r="G1177" i="4"/>
  <c r="G1178" i="4"/>
  <c r="G1179" i="4"/>
  <c r="G1180" i="4"/>
  <c r="G1181" i="4"/>
  <c r="G1182" i="4"/>
  <c r="G1183" i="4"/>
  <c r="G1184" i="4"/>
  <c r="G1185" i="4"/>
  <c r="G1186" i="4"/>
  <c r="G1187" i="4"/>
  <c r="G1188" i="4"/>
  <c r="G1189" i="4"/>
  <c r="G1190" i="4"/>
  <c r="G1191" i="4"/>
  <c r="G1192" i="4"/>
  <c r="G1193" i="4"/>
  <c r="G1194" i="4"/>
  <c r="G1195" i="4"/>
  <c r="G1196" i="4"/>
  <c r="G1197" i="4"/>
  <c r="G1198" i="4"/>
  <c r="G1199" i="4"/>
  <c r="G1200" i="4"/>
  <c r="G1201" i="4"/>
  <c r="G120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215" i="4"/>
  <c r="G1216" i="4"/>
  <c r="G1217" i="4"/>
  <c r="G1218" i="4"/>
  <c r="G1219" i="4"/>
  <c r="G1220" i="4"/>
  <c r="G1221" i="4"/>
  <c r="G1222" i="4"/>
  <c r="G1223" i="4"/>
  <c r="G1224" i="4"/>
  <c r="G1225" i="4"/>
  <c r="G1226" i="4"/>
  <c r="G1227" i="4"/>
  <c r="G1228" i="4"/>
  <c r="G1229" i="4"/>
  <c r="G1230" i="4"/>
  <c r="G1231" i="4"/>
  <c r="G1232" i="4"/>
  <c r="G1233" i="4"/>
  <c r="G1234" i="4"/>
  <c r="G1235" i="4"/>
  <c r="G1236" i="4"/>
  <c r="G1237" i="4"/>
  <c r="G1238" i="4"/>
  <c r="G1239" i="4"/>
  <c r="G1240" i="4"/>
  <c r="G1241" i="4"/>
  <c r="G1242" i="4"/>
  <c r="G1243" i="4"/>
  <c r="G1244" i="4"/>
  <c r="G1245" i="4"/>
  <c r="G1246" i="4"/>
  <c r="G1247" i="4"/>
  <c r="G1248" i="4"/>
  <c r="G1249" i="4"/>
  <c r="G1250" i="4"/>
  <c r="G1251" i="4"/>
  <c r="G1252" i="4"/>
  <c r="G1253" i="4"/>
  <c r="G1254" i="4"/>
  <c r="G1255" i="4"/>
  <c r="G1256" i="4"/>
  <c r="G1257" i="4"/>
  <c r="G1258" i="4"/>
  <c r="G1259" i="4"/>
  <c r="G1260" i="4"/>
  <c r="G1261" i="4"/>
  <c r="G1262" i="4"/>
  <c r="G1263" i="4"/>
  <c r="G1264" i="4"/>
  <c r="G1265" i="4"/>
  <c r="G1266" i="4"/>
  <c r="G1267" i="4"/>
  <c r="G1268" i="4"/>
  <c r="G1269" i="4"/>
  <c r="G1270" i="4"/>
  <c r="G1271" i="4"/>
  <c r="G1272" i="4"/>
  <c r="G1273" i="4"/>
  <c r="G1274" i="4"/>
  <c r="G1275" i="4"/>
  <c r="G1276" i="4"/>
  <c r="G1277" i="4"/>
  <c r="G1278" i="4"/>
  <c r="G1279" i="4"/>
  <c r="G1280" i="4"/>
  <c r="G1281" i="4"/>
  <c r="G1282" i="4"/>
  <c r="G1283" i="4"/>
  <c r="G1284" i="4"/>
  <c r="G1285" i="4"/>
  <c r="G1286" i="4"/>
  <c r="G1287" i="4"/>
  <c r="G1288" i="4"/>
  <c r="G1289" i="4"/>
  <c r="G1290" i="4"/>
  <c r="G1291" i="4"/>
  <c r="G1292" i="4"/>
  <c r="G1293" i="4"/>
  <c r="G1294" i="4"/>
  <c r="G1295" i="4"/>
  <c r="G1296" i="4"/>
  <c r="G1297" i="4"/>
  <c r="G1298" i="4"/>
  <c r="G1299" i="4"/>
  <c r="G1300" i="4"/>
  <c r="G1301" i="4"/>
  <c r="G1302" i="4"/>
  <c r="G1303" i="4"/>
  <c r="G1304" i="4"/>
  <c r="G1305" i="4"/>
  <c r="G1306" i="4"/>
  <c r="G1307" i="4"/>
  <c r="G1308" i="4"/>
  <c r="G1309" i="4"/>
  <c r="G1310" i="4"/>
  <c r="G1311" i="4"/>
  <c r="G1312" i="4"/>
  <c r="G1313" i="4"/>
  <c r="G1314" i="4"/>
  <c r="G1315" i="4"/>
  <c r="G1316" i="4"/>
  <c r="G1317" i="4"/>
  <c r="G1318" i="4"/>
  <c r="G1319" i="4"/>
  <c r="G1320" i="4"/>
  <c r="G1321" i="4"/>
  <c r="G1322" i="4"/>
  <c r="G1323" i="4"/>
  <c r="G1324" i="4"/>
  <c r="G1325" i="4"/>
  <c r="G1326" i="4"/>
  <c r="G1327" i="4"/>
  <c r="G1328" i="4"/>
  <c r="G1329" i="4"/>
  <c r="G1330" i="4"/>
  <c r="G1331" i="4"/>
  <c r="G1332" i="4"/>
  <c r="G1333" i="4"/>
  <c r="G1334" i="4"/>
  <c r="G1335" i="4"/>
  <c r="G1336" i="4"/>
  <c r="G1337" i="4"/>
  <c r="G1338" i="4"/>
  <c r="G1339" i="4"/>
  <c r="G1340" i="4"/>
  <c r="G1341" i="4"/>
  <c r="G1342" i="4"/>
  <c r="G1343" i="4"/>
  <c r="G1344" i="4"/>
  <c r="G1345" i="4"/>
  <c r="G1346" i="4"/>
  <c r="G1347" i="4"/>
  <c r="G1348" i="4"/>
  <c r="G1349" i="4"/>
  <c r="G1350" i="4"/>
  <c r="G1351" i="4"/>
  <c r="G1352" i="4"/>
  <c r="G1353" i="4"/>
  <c r="G1354" i="4"/>
  <c r="G1355" i="4"/>
  <c r="G1356" i="4"/>
  <c r="G1357" i="4"/>
  <c r="G1358" i="4"/>
  <c r="G1359" i="4"/>
  <c r="G1360" i="4"/>
  <c r="G1361" i="4"/>
  <c r="G1362" i="4"/>
  <c r="G1363" i="4"/>
  <c r="G1364" i="4"/>
  <c r="G1365" i="4"/>
  <c r="G1366" i="4"/>
  <c r="G1367" i="4"/>
  <c r="G1368" i="4"/>
  <c r="G1369" i="4"/>
  <c r="G1370" i="4"/>
  <c r="G1371" i="4"/>
  <c r="G1372" i="4"/>
  <c r="G1373" i="4"/>
  <c r="G1374" i="4"/>
  <c r="G1375" i="4"/>
  <c r="G1376" i="4"/>
  <c r="G1377" i="4"/>
  <c r="G1378" i="4"/>
  <c r="G1379" i="4"/>
  <c r="G1380" i="4"/>
  <c r="G1381" i="4"/>
  <c r="G1382" i="4"/>
  <c r="G1383" i="4"/>
  <c r="G1384" i="4"/>
  <c r="G1385" i="4"/>
  <c r="G1386" i="4"/>
  <c r="G1387" i="4"/>
  <c r="G1388" i="4"/>
  <c r="G1389" i="4"/>
  <c r="G1390" i="4"/>
  <c r="G1391" i="4"/>
  <c r="G1392" i="4"/>
  <c r="G1393" i="4"/>
  <c r="G1394" i="4"/>
  <c r="G1395" i="4"/>
  <c r="G1396" i="4"/>
  <c r="G1397" i="4"/>
  <c r="G1398" i="4"/>
  <c r="G1399" i="4"/>
  <c r="G1400" i="4"/>
  <c r="G1401" i="4"/>
  <c r="G1402" i="4"/>
  <c r="G1403" i="4"/>
  <c r="G1404" i="4"/>
  <c r="G1405" i="4"/>
  <c r="G1406" i="4"/>
  <c r="G1407" i="4"/>
  <c r="G1408" i="4"/>
  <c r="G1409" i="4"/>
  <c r="G1410" i="4"/>
  <c r="G1411" i="4"/>
  <c r="G1412" i="4"/>
  <c r="G1413" i="4"/>
  <c r="G1414" i="4"/>
  <c r="G1415" i="4"/>
  <c r="G1416" i="4"/>
  <c r="G1417" i="4"/>
  <c r="G1418" i="4"/>
  <c r="G1419" i="4"/>
  <c r="G1420" i="4"/>
  <c r="G1421" i="4"/>
  <c r="G1422" i="4"/>
  <c r="G1423" i="4"/>
  <c r="G1424" i="4"/>
  <c r="G1425" i="4"/>
  <c r="G1426" i="4"/>
  <c r="G1427" i="4"/>
  <c r="G1428" i="4"/>
  <c r="G1429" i="4"/>
  <c r="G1430" i="4"/>
  <c r="G1431" i="4"/>
  <c r="G1432" i="4"/>
  <c r="G1433" i="4"/>
  <c r="G1434" i="4"/>
  <c r="G1435" i="4"/>
  <c r="G1436" i="4"/>
  <c r="G1437" i="4"/>
  <c r="G1438" i="4"/>
  <c r="G1439" i="4"/>
  <c r="G1440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454" i="4"/>
  <c r="G1455" i="4"/>
  <c r="G1456" i="4"/>
  <c r="G1457" i="4"/>
  <c r="G1458" i="4"/>
  <c r="G1459" i="4"/>
  <c r="G1460" i="4"/>
  <c r="G1461" i="4"/>
  <c r="G1462" i="4"/>
  <c r="G1463" i="4"/>
  <c r="G1464" i="4"/>
  <c r="G1465" i="4"/>
  <c r="G1466" i="4"/>
  <c r="G1467" i="4"/>
  <c r="G1468" i="4"/>
  <c r="G1469" i="4"/>
  <c r="G1470" i="4"/>
  <c r="G1471" i="4"/>
  <c r="G1472" i="4"/>
  <c r="G1473" i="4"/>
  <c r="G1474" i="4"/>
  <c r="G1475" i="4"/>
  <c r="G1476" i="4"/>
  <c r="G1477" i="4"/>
  <c r="G1478" i="4"/>
  <c r="G1479" i="4"/>
  <c r="G1480" i="4"/>
  <c r="G1481" i="4"/>
  <c r="G1482" i="4"/>
  <c r="G1483" i="4"/>
  <c r="G1484" i="4"/>
  <c r="G1485" i="4"/>
  <c r="G1486" i="4"/>
  <c r="G1487" i="4"/>
  <c r="G1488" i="4"/>
  <c r="G1489" i="4"/>
  <c r="G1490" i="4"/>
  <c r="G1491" i="4"/>
  <c r="G1492" i="4"/>
  <c r="G1493" i="4"/>
  <c r="G1494" i="4"/>
  <c r="G1495" i="4"/>
  <c r="G1496" i="4"/>
  <c r="G1497" i="4"/>
  <c r="G1498" i="4"/>
  <c r="G1499" i="4"/>
  <c r="G1500" i="4"/>
  <c r="G1501" i="4"/>
  <c r="G1502" i="4"/>
  <c r="G1503" i="4"/>
  <c r="G1504" i="4"/>
  <c r="G1505" i="4"/>
  <c r="G1506" i="4"/>
  <c r="G1507" i="4"/>
  <c r="G1508" i="4"/>
  <c r="G1509" i="4"/>
  <c r="G1510" i="4"/>
  <c r="G1511" i="4"/>
  <c r="G1512" i="4"/>
  <c r="G1513" i="4"/>
  <c r="G1514" i="4"/>
  <c r="G1515" i="4"/>
  <c r="G1516" i="4"/>
  <c r="G1517" i="4"/>
  <c r="G1518" i="4"/>
  <c r="G1519" i="4"/>
  <c r="G1520" i="4"/>
  <c r="G1521" i="4"/>
  <c r="G1522" i="4"/>
  <c r="G1523" i="4"/>
  <c r="G1524" i="4"/>
  <c r="G1525" i="4"/>
  <c r="G1526" i="4"/>
  <c r="G1527" i="4"/>
  <c r="G1528" i="4"/>
  <c r="G1529" i="4"/>
  <c r="G1530" i="4"/>
  <c r="G1531" i="4"/>
  <c r="G1532" i="4"/>
  <c r="G1533" i="4"/>
  <c r="G1534" i="4"/>
  <c r="G1535" i="4"/>
  <c r="G1536" i="4"/>
  <c r="G1537" i="4"/>
  <c r="G1538" i="4"/>
  <c r="G1539" i="4"/>
  <c r="G1540" i="4"/>
  <c r="G1541" i="4"/>
  <c r="G1542" i="4"/>
  <c r="G1543" i="4"/>
  <c r="G1544" i="4"/>
  <c r="G1545" i="4"/>
  <c r="G1546" i="4"/>
  <c r="G1547" i="4"/>
  <c r="G1548" i="4"/>
  <c r="G1549" i="4"/>
  <c r="G1550" i="4"/>
  <c r="G1551" i="4"/>
  <c r="G1552" i="4"/>
  <c r="G1553" i="4"/>
  <c r="G1554" i="4"/>
  <c r="G1555" i="4"/>
  <c r="G1556" i="4"/>
  <c r="G1557" i="4"/>
  <c r="G1558" i="4"/>
  <c r="G1559" i="4"/>
  <c r="G1560" i="4"/>
  <c r="G1561" i="4"/>
  <c r="G1562" i="4"/>
  <c r="G1563" i="4"/>
  <c r="G1564" i="4"/>
  <c r="G1565" i="4"/>
  <c r="G1566" i="4"/>
  <c r="G1567" i="4"/>
  <c r="G1568" i="4"/>
  <c r="G1569" i="4"/>
  <c r="G1570" i="4"/>
  <c r="G1571" i="4"/>
  <c r="G1572" i="4"/>
  <c r="G1573" i="4"/>
  <c r="G1574" i="4"/>
  <c r="G1575" i="4"/>
  <c r="G1576" i="4"/>
  <c r="G1577" i="4"/>
  <c r="G1578" i="4"/>
  <c r="G1579" i="4"/>
  <c r="G1580" i="4"/>
  <c r="G1581" i="4"/>
  <c r="G1582" i="4"/>
  <c r="G1583" i="4"/>
  <c r="G1584" i="4"/>
  <c r="G1585" i="4"/>
  <c r="G1586" i="4"/>
  <c r="G1587" i="4"/>
  <c r="G1588" i="4"/>
  <c r="G1589" i="4"/>
  <c r="G1590" i="4"/>
  <c r="G1591" i="4"/>
  <c r="G1592" i="4"/>
  <c r="G1593" i="4"/>
  <c r="G1594" i="4"/>
  <c r="G1595" i="4"/>
  <c r="G1596" i="4"/>
  <c r="G1597" i="4"/>
  <c r="G1598" i="4"/>
  <c r="G1599" i="4"/>
  <c r="G1600" i="4"/>
  <c r="G1601" i="4"/>
  <c r="G1602" i="4"/>
  <c r="G1603" i="4"/>
  <c r="G1604" i="4"/>
  <c r="G1605" i="4"/>
  <c r="G1606" i="4"/>
  <c r="G1607" i="4"/>
  <c r="G1608" i="4"/>
  <c r="G1609" i="4"/>
  <c r="G1610" i="4"/>
  <c r="G1611" i="4"/>
  <c r="G1612" i="4"/>
  <c r="G1613" i="4"/>
  <c r="G1614" i="4"/>
  <c r="G1615" i="4"/>
  <c r="G1616" i="4"/>
  <c r="G1617" i="4"/>
  <c r="G1618" i="4"/>
  <c r="G1619" i="4"/>
  <c r="G1620" i="4"/>
  <c r="G1621" i="4"/>
  <c r="G1622" i="4"/>
  <c r="G1623" i="4"/>
  <c r="G1624" i="4"/>
  <c r="G1625" i="4"/>
  <c r="G1626" i="4"/>
  <c r="G1627" i="4"/>
  <c r="G1628" i="4"/>
  <c r="G1629" i="4"/>
  <c r="G1630" i="4"/>
  <c r="G1631" i="4"/>
  <c r="G1632" i="4"/>
  <c r="G1633" i="4"/>
  <c r="G1634" i="4"/>
  <c r="G1635" i="4"/>
  <c r="G1636" i="4"/>
  <c r="G1637" i="4"/>
  <c r="G1638" i="4"/>
  <c r="G1639" i="4"/>
  <c r="G1640" i="4"/>
  <c r="G1641" i="4"/>
  <c r="G1642" i="4"/>
  <c r="G1643" i="4"/>
  <c r="G1644" i="4"/>
  <c r="G1645" i="4"/>
  <c r="G1646" i="4"/>
  <c r="G1647" i="4"/>
  <c r="G1648" i="4"/>
  <c r="G1649" i="4"/>
  <c r="G1650" i="4"/>
  <c r="G1651" i="4"/>
  <c r="G1652" i="4"/>
  <c r="G1653" i="4"/>
  <c r="G1654" i="4"/>
  <c r="G1655" i="4"/>
  <c r="G1656" i="4"/>
  <c r="G1657" i="4"/>
  <c r="G1658" i="4"/>
  <c r="G1659" i="4"/>
  <c r="G1660" i="4"/>
  <c r="G1661" i="4"/>
  <c r="G1662" i="4"/>
  <c r="G1663" i="4"/>
  <c r="G1664" i="4"/>
  <c r="G1665" i="4"/>
  <c r="G1666" i="4"/>
  <c r="G1667" i="4"/>
  <c r="G1668" i="4"/>
  <c r="G1669" i="4"/>
  <c r="G1670" i="4"/>
  <c r="G1671" i="4"/>
  <c r="G1672" i="4"/>
  <c r="G1673" i="4"/>
  <c r="G1674" i="4"/>
  <c r="G1675" i="4"/>
  <c r="G1676" i="4"/>
  <c r="G1677" i="4"/>
  <c r="G1678" i="4"/>
  <c r="G1679" i="4"/>
  <c r="G1680" i="4"/>
  <c r="G1681" i="4"/>
  <c r="G1682" i="4"/>
  <c r="G1683" i="4"/>
  <c r="G1684" i="4"/>
  <c r="G1685" i="4"/>
  <c r="G1686" i="4"/>
  <c r="G1687" i="4"/>
  <c r="G1688" i="4"/>
  <c r="G1689" i="4"/>
  <c r="G1690" i="4"/>
  <c r="G1691" i="4"/>
  <c r="G1692" i="4"/>
  <c r="G1693" i="4"/>
  <c r="G1694" i="4"/>
  <c r="G1695" i="4"/>
  <c r="G1696" i="4"/>
  <c r="G1697" i="4"/>
  <c r="G1698" i="4"/>
  <c r="G1699" i="4"/>
  <c r="G1700" i="4"/>
  <c r="G1701" i="4"/>
  <c r="G1702" i="4"/>
  <c r="G1703" i="4"/>
  <c r="G1704" i="4"/>
  <c r="G1705" i="4"/>
  <c r="G1706" i="4"/>
  <c r="G1707" i="4"/>
  <c r="G1708" i="4"/>
  <c r="G1709" i="4"/>
  <c r="G1710" i="4"/>
  <c r="G1711" i="4"/>
  <c r="G1712" i="4"/>
  <c r="G1713" i="4"/>
  <c r="G1714" i="4"/>
  <c r="G1715" i="4"/>
  <c r="G1716" i="4"/>
  <c r="G1717" i="4"/>
  <c r="G1718" i="4"/>
  <c r="G1719" i="4"/>
  <c r="G1720" i="4"/>
  <c r="G1721" i="4"/>
  <c r="G1722" i="4"/>
  <c r="G1723" i="4"/>
  <c r="G1724" i="4"/>
  <c r="G1725" i="4"/>
  <c r="G1726" i="4"/>
  <c r="G1727" i="4"/>
  <c r="G1728" i="4"/>
  <c r="G1729" i="4"/>
  <c r="G1730" i="4"/>
  <c r="G1731" i="4"/>
  <c r="G1732" i="4"/>
  <c r="G1733" i="4"/>
  <c r="G1734" i="4"/>
  <c r="G1735" i="4"/>
  <c r="G1736" i="4"/>
  <c r="G1737" i="4"/>
  <c r="G1738" i="4"/>
  <c r="G1739" i="4"/>
  <c r="G1740" i="4"/>
  <c r="G1741" i="4"/>
  <c r="G1742" i="4"/>
  <c r="G1743" i="4"/>
  <c r="G1744" i="4"/>
  <c r="G1745" i="4"/>
  <c r="G1746" i="4"/>
  <c r="G1747" i="4"/>
  <c r="G1748" i="4"/>
  <c r="G1749" i="4"/>
  <c r="G1750" i="4"/>
  <c r="G1751" i="4"/>
  <c r="G1752" i="4"/>
  <c r="G1753" i="4"/>
  <c r="G1754" i="4"/>
  <c r="G1755" i="4"/>
  <c r="G1756" i="4"/>
  <c r="G1757" i="4"/>
  <c r="G1758" i="4"/>
  <c r="G1759" i="4"/>
  <c r="G1760" i="4"/>
  <c r="G1761" i="4"/>
  <c r="G1762" i="4"/>
  <c r="G1763" i="4"/>
  <c r="G1764" i="4"/>
  <c r="G1765" i="4"/>
  <c r="G1766" i="4"/>
  <c r="G1767" i="4"/>
  <c r="G1768" i="4"/>
  <c r="G1769" i="4"/>
  <c r="G1770" i="4"/>
  <c r="G1771" i="4"/>
  <c r="G1772" i="4"/>
  <c r="G1773" i="4"/>
  <c r="G1774" i="4"/>
  <c r="G1775" i="4"/>
  <c r="G1776" i="4"/>
  <c r="G1777" i="4"/>
  <c r="G1778" i="4"/>
  <c r="G1779" i="4"/>
  <c r="G1780" i="4"/>
  <c r="G1781" i="4"/>
  <c r="G1782" i="4"/>
  <c r="G1783" i="4"/>
  <c r="G1784" i="4"/>
  <c r="G1785" i="4"/>
  <c r="G1786" i="4"/>
  <c r="G1787" i="4"/>
  <c r="G1788" i="4"/>
  <c r="G1789" i="4"/>
  <c r="G1790" i="4"/>
  <c r="G1791" i="4"/>
  <c r="G1792" i="4"/>
  <c r="G1793" i="4"/>
  <c r="G1794" i="4"/>
  <c r="G1795" i="4"/>
  <c r="G1796" i="4"/>
  <c r="G1797" i="4"/>
  <c r="G1798" i="4"/>
  <c r="G1799" i="4"/>
  <c r="G1800" i="4"/>
  <c r="G1801" i="4"/>
  <c r="G1802" i="4"/>
  <c r="G1803" i="4"/>
  <c r="G1804" i="4"/>
  <c r="G1805" i="4"/>
  <c r="G1806" i="4"/>
  <c r="G1807" i="4"/>
  <c r="G1808" i="4"/>
  <c r="G1809" i="4"/>
  <c r="G1810" i="4"/>
  <c r="G1811" i="4"/>
  <c r="G1812" i="4"/>
  <c r="G1813" i="4"/>
  <c r="G1814" i="4"/>
  <c r="G1815" i="4"/>
  <c r="G1816" i="4"/>
  <c r="G1817" i="4"/>
  <c r="G1818" i="4"/>
  <c r="G1819" i="4"/>
  <c r="G1820" i="4"/>
  <c r="G1821" i="4"/>
  <c r="G1822" i="4"/>
  <c r="G1823" i="4"/>
  <c r="G1824" i="4"/>
  <c r="G1825" i="4"/>
  <c r="G1826" i="4"/>
  <c r="G1827" i="4"/>
  <c r="G1828" i="4"/>
  <c r="G1829" i="4"/>
  <c r="G1830" i="4"/>
  <c r="G1831" i="4"/>
  <c r="G1832" i="4"/>
  <c r="G1833" i="4"/>
  <c r="G1834" i="4"/>
  <c r="G1835" i="4"/>
  <c r="G1836" i="4"/>
  <c r="G1837" i="4"/>
  <c r="G1838" i="4"/>
  <c r="G1839" i="4"/>
  <c r="G1840" i="4"/>
  <c r="G1841" i="4"/>
  <c r="G1842" i="4"/>
  <c r="G1843" i="4"/>
  <c r="G1844" i="4"/>
  <c r="G1845" i="4"/>
  <c r="G1846" i="4"/>
  <c r="G1847" i="4"/>
  <c r="G1848" i="4"/>
  <c r="G1849" i="4"/>
  <c r="G1850" i="4"/>
  <c r="G1851" i="4"/>
  <c r="G1852" i="4"/>
  <c r="G1853" i="4"/>
  <c r="G1854" i="4"/>
  <c r="G1855" i="4"/>
  <c r="G1856" i="4"/>
  <c r="G1857" i="4"/>
  <c r="G1858" i="4"/>
  <c r="G1859" i="4"/>
  <c r="G1860" i="4"/>
  <c r="G1861" i="4"/>
  <c r="G1862" i="4"/>
  <c r="G1863" i="4"/>
  <c r="G1864" i="4"/>
  <c r="G1865" i="4"/>
  <c r="G1866" i="4"/>
  <c r="G1867" i="4"/>
  <c r="G1868" i="4"/>
  <c r="G1869" i="4"/>
  <c r="G1870" i="4"/>
  <c r="G1871" i="4"/>
  <c r="G1872" i="4"/>
  <c r="G1873" i="4"/>
  <c r="G1874" i="4"/>
  <c r="G1875" i="4"/>
  <c r="G1876" i="4"/>
  <c r="G1877" i="4"/>
  <c r="G1878" i="4"/>
  <c r="G1879" i="4"/>
  <c r="G1880" i="4"/>
  <c r="G1881" i="4"/>
  <c r="G1882" i="4"/>
  <c r="G1883" i="4"/>
  <c r="G1884" i="4"/>
  <c r="G1885" i="4"/>
  <c r="G1886" i="4"/>
  <c r="G1887" i="4"/>
  <c r="G1888" i="4"/>
  <c r="G1889" i="4"/>
  <c r="G1890" i="4"/>
  <c r="G1891" i="4"/>
  <c r="G1892" i="4"/>
  <c r="G1893" i="4"/>
  <c r="G1894" i="4"/>
  <c r="G1895" i="4"/>
  <c r="G1896" i="4"/>
  <c r="G1897" i="4"/>
  <c r="G1898" i="4"/>
  <c r="G1899" i="4"/>
  <c r="G1900" i="4"/>
  <c r="G1901" i="4"/>
  <c r="G1902" i="4"/>
  <c r="G1903" i="4"/>
  <c r="G1904" i="4"/>
  <c r="G1905" i="4"/>
  <c r="G1906" i="4"/>
  <c r="G1907" i="4"/>
  <c r="G1908" i="4"/>
  <c r="G1909" i="4"/>
  <c r="G1910" i="4"/>
  <c r="G1911" i="4"/>
  <c r="G1912" i="4"/>
  <c r="G1913" i="4"/>
  <c r="G1914" i="4"/>
  <c r="G1915" i="4"/>
  <c r="G1916" i="4"/>
  <c r="G1917" i="4"/>
  <c r="G1918" i="4"/>
  <c r="G1919" i="4"/>
  <c r="G1920" i="4"/>
  <c r="G1921" i="4"/>
  <c r="G1922" i="4"/>
  <c r="G1923" i="4"/>
  <c r="G1924" i="4"/>
  <c r="G1925" i="4"/>
  <c r="G1926" i="4"/>
  <c r="G1927" i="4"/>
  <c r="G1928" i="4"/>
  <c r="G1929" i="4"/>
  <c r="G1930" i="4"/>
  <c r="G1931" i="4"/>
  <c r="G1932" i="4"/>
  <c r="G1933" i="4"/>
  <c r="G1934" i="4"/>
  <c r="G1935" i="4"/>
  <c r="G1936" i="4"/>
  <c r="G1937" i="4"/>
  <c r="G1938" i="4"/>
  <c r="G1939" i="4"/>
  <c r="G1940" i="4"/>
  <c r="G1941" i="4"/>
  <c r="G1942" i="4"/>
  <c r="G1943" i="4"/>
  <c r="G1944" i="4"/>
  <c r="G1945" i="4"/>
  <c r="G1946" i="4"/>
  <c r="G1947" i="4"/>
  <c r="G1948" i="4"/>
  <c r="G1949" i="4"/>
  <c r="G1950" i="4"/>
  <c r="G1951" i="4"/>
  <c r="G1952" i="4"/>
  <c r="G1953" i="4"/>
  <c r="G1954" i="4"/>
  <c r="G1955" i="4"/>
  <c r="G1956" i="4"/>
  <c r="G1957" i="4"/>
  <c r="G1958" i="4"/>
  <c r="G1959" i="4"/>
  <c r="G1960" i="4"/>
  <c r="G1961" i="4"/>
  <c r="G1962" i="4"/>
  <c r="G1963" i="4"/>
  <c r="G1964" i="4"/>
  <c r="G1965" i="4"/>
  <c r="G1966" i="4"/>
  <c r="G1967" i="4"/>
  <c r="G1968" i="4"/>
  <c r="G1969" i="4"/>
  <c r="G1970" i="4"/>
  <c r="G1971" i="4"/>
  <c r="G1972" i="4"/>
  <c r="G1973" i="4"/>
  <c r="G1974" i="4"/>
  <c r="G1975" i="4"/>
  <c r="G1976" i="4"/>
  <c r="G1977" i="4"/>
  <c r="G1978" i="4"/>
  <c r="G1979" i="4"/>
  <c r="G1980" i="4"/>
  <c r="G1981" i="4"/>
  <c r="G1982" i="4"/>
  <c r="G1983" i="4"/>
  <c r="G1984" i="4"/>
  <c r="G1985" i="4"/>
  <c r="G1986" i="4"/>
  <c r="G1987" i="4"/>
  <c r="G1988" i="4"/>
  <c r="G1989" i="4"/>
  <c r="G1990" i="4"/>
  <c r="G1991" i="4"/>
  <c r="G1992" i="4"/>
  <c r="G1993" i="4"/>
  <c r="G1994" i="4"/>
  <c r="G1995" i="4"/>
  <c r="G1996" i="4"/>
  <c r="G1997" i="4"/>
  <c r="G1998" i="4"/>
  <c r="G1999" i="4"/>
  <c r="G2000" i="4"/>
  <c r="G2001" i="4"/>
  <c r="G7" i="4"/>
  <c r="I8" i="1"/>
  <c r="I9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6" i="1"/>
  <c r="I247" i="1"/>
  <c r="I248" i="1"/>
  <c r="I249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1" i="1"/>
  <c r="I372" i="1"/>
  <c r="I373" i="1"/>
  <c r="I374" i="1"/>
  <c r="I375" i="1"/>
  <c r="I376" i="1"/>
  <c r="I377" i="1"/>
  <c r="I378" i="1"/>
  <c r="I379" i="1"/>
  <c r="I380" i="1"/>
  <c r="I381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3" i="1"/>
  <c r="I684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7" i="1"/>
  <c r="P2001" i="4"/>
  <c r="H2001" i="4"/>
  <c r="F2001" i="4"/>
  <c r="P2000" i="4"/>
  <c r="H2000" i="4"/>
  <c r="F2000" i="4"/>
  <c r="P1999" i="4"/>
  <c r="H1999" i="4"/>
  <c r="F1999" i="4"/>
  <c r="J1999" i="4" s="1"/>
  <c r="P1998" i="4"/>
  <c r="H1998" i="4"/>
  <c r="F1998" i="4"/>
  <c r="P1997" i="4"/>
  <c r="H1997" i="4"/>
  <c r="F1997" i="4"/>
  <c r="P1996" i="4"/>
  <c r="H1996" i="4"/>
  <c r="F1996" i="4"/>
  <c r="P1995" i="4"/>
  <c r="H1995" i="4"/>
  <c r="F1995" i="4"/>
  <c r="S1995" i="4" s="1"/>
  <c r="P1994" i="4"/>
  <c r="H1994" i="4"/>
  <c r="F1994" i="4"/>
  <c r="P1993" i="4"/>
  <c r="H1993" i="4"/>
  <c r="F1993" i="4"/>
  <c r="I1993" i="4" s="1"/>
  <c r="P1992" i="4"/>
  <c r="H1992" i="4"/>
  <c r="F1992" i="4"/>
  <c r="P1991" i="4"/>
  <c r="H1991" i="4"/>
  <c r="F1991" i="4"/>
  <c r="P1990" i="4"/>
  <c r="H1990" i="4"/>
  <c r="F1990" i="4"/>
  <c r="P1989" i="4"/>
  <c r="H1989" i="4"/>
  <c r="F1989" i="4"/>
  <c r="P1988" i="4"/>
  <c r="H1988" i="4"/>
  <c r="F1988" i="4"/>
  <c r="P1987" i="4"/>
  <c r="H1987" i="4"/>
  <c r="F1987" i="4"/>
  <c r="J1987" i="4" s="1"/>
  <c r="P1986" i="4"/>
  <c r="H1986" i="4"/>
  <c r="F1986" i="4"/>
  <c r="P1985" i="4"/>
  <c r="H1985" i="4"/>
  <c r="I1985" i="4" s="1"/>
  <c r="F1985" i="4"/>
  <c r="P1984" i="4"/>
  <c r="H1984" i="4"/>
  <c r="F1984" i="4"/>
  <c r="P1983" i="4"/>
  <c r="H1983" i="4"/>
  <c r="F1983" i="4"/>
  <c r="P1982" i="4"/>
  <c r="H1982" i="4"/>
  <c r="F1982" i="4"/>
  <c r="P1981" i="4"/>
  <c r="H1981" i="4"/>
  <c r="F1981" i="4"/>
  <c r="P1980" i="4"/>
  <c r="H1980" i="4"/>
  <c r="F1980" i="4"/>
  <c r="S1980" i="4" s="1"/>
  <c r="P1979" i="4"/>
  <c r="H1979" i="4"/>
  <c r="F1979" i="4"/>
  <c r="P1978" i="4"/>
  <c r="H1978" i="4"/>
  <c r="F1978" i="4"/>
  <c r="P1977" i="4"/>
  <c r="H1977" i="4"/>
  <c r="F1977" i="4"/>
  <c r="P1976" i="4"/>
  <c r="H1976" i="4"/>
  <c r="F1976" i="4"/>
  <c r="P1975" i="4"/>
  <c r="H1975" i="4"/>
  <c r="F1975" i="4"/>
  <c r="P1974" i="4"/>
  <c r="H1974" i="4"/>
  <c r="F1974" i="4"/>
  <c r="P1973" i="4"/>
  <c r="V1973" i="4" s="1"/>
  <c r="H1973" i="4"/>
  <c r="F1973" i="4"/>
  <c r="P1972" i="4"/>
  <c r="H1972" i="4"/>
  <c r="F1972" i="4"/>
  <c r="P1971" i="4"/>
  <c r="H1971" i="4"/>
  <c r="F1971" i="4"/>
  <c r="P1970" i="4"/>
  <c r="H1970" i="4"/>
  <c r="F1970" i="4"/>
  <c r="P1969" i="4"/>
  <c r="H1969" i="4"/>
  <c r="I1969" i="4" s="1"/>
  <c r="F1969" i="4"/>
  <c r="P1968" i="4"/>
  <c r="H1968" i="4"/>
  <c r="F1968" i="4"/>
  <c r="P1967" i="4"/>
  <c r="H1967" i="4"/>
  <c r="F1967" i="4"/>
  <c r="P1966" i="4"/>
  <c r="H1966" i="4"/>
  <c r="F1966" i="4"/>
  <c r="P1965" i="4"/>
  <c r="H1965" i="4"/>
  <c r="F1965" i="4"/>
  <c r="P1964" i="4"/>
  <c r="H1964" i="4"/>
  <c r="F1964" i="4"/>
  <c r="P1963" i="4"/>
  <c r="H1963" i="4"/>
  <c r="F1963" i="4"/>
  <c r="P1962" i="4"/>
  <c r="H1962" i="4"/>
  <c r="F1962" i="4"/>
  <c r="P1961" i="4"/>
  <c r="H1961" i="4"/>
  <c r="F1961" i="4"/>
  <c r="P1960" i="4"/>
  <c r="H1960" i="4"/>
  <c r="F1960" i="4"/>
  <c r="P1959" i="4"/>
  <c r="H1959" i="4"/>
  <c r="F1959" i="4"/>
  <c r="R1959" i="4" s="1"/>
  <c r="P1958" i="4"/>
  <c r="H1958" i="4"/>
  <c r="F1958" i="4"/>
  <c r="P1957" i="4"/>
  <c r="H1957" i="4"/>
  <c r="F1957" i="4"/>
  <c r="P1956" i="4"/>
  <c r="H1956" i="4"/>
  <c r="F1956" i="4"/>
  <c r="P1955" i="4"/>
  <c r="H1955" i="4"/>
  <c r="F1955" i="4"/>
  <c r="P1954" i="4"/>
  <c r="H1954" i="4"/>
  <c r="F1954" i="4"/>
  <c r="P1953" i="4"/>
  <c r="H1953" i="4"/>
  <c r="F1953" i="4"/>
  <c r="P1952" i="4"/>
  <c r="H1952" i="4"/>
  <c r="F1952" i="4"/>
  <c r="P1951" i="4"/>
  <c r="H1951" i="4"/>
  <c r="F1951" i="4"/>
  <c r="P1950" i="4"/>
  <c r="H1950" i="4"/>
  <c r="F1950" i="4"/>
  <c r="P1949" i="4"/>
  <c r="H1949" i="4"/>
  <c r="F1949" i="4"/>
  <c r="P1948" i="4"/>
  <c r="H1948" i="4"/>
  <c r="F1948" i="4"/>
  <c r="V1948" i="4" s="1"/>
  <c r="P1947" i="4"/>
  <c r="H1947" i="4"/>
  <c r="F1947" i="4"/>
  <c r="P1946" i="4"/>
  <c r="H1946" i="4"/>
  <c r="F1946" i="4"/>
  <c r="P1945" i="4"/>
  <c r="H1945" i="4"/>
  <c r="F1945" i="4"/>
  <c r="P1944" i="4"/>
  <c r="H1944" i="4"/>
  <c r="F1944" i="4"/>
  <c r="P1943" i="4"/>
  <c r="H1943" i="4"/>
  <c r="F1943" i="4"/>
  <c r="Q1943" i="4" s="1"/>
  <c r="P1942" i="4"/>
  <c r="H1942" i="4"/>
  <c r="F1942" i="4"/>
  <c r="P1941" i="4"/>
  <c r="H1941" i="4"/>
  <c r="F1941" i="4"/>
  <c r="P1940" i="4"/>
  <c r="H1940" i="4"/>
  <c r="F1940" i="4"/>
  <c r="P1939" i="4"/>
  <c r="H1939" i="4"/>
  <c r="F1939" i="4"/>
  <c r="P1938" i="4"/>
  <c r="H1938" i="4"/>
  <c r="F1938" i="4"/>
  <c r="S1938" i="4" s="1"/>
  <c r="P1937" i="4"/>
  <c r="H1937" i="4"/>
  <c r="F1937" i="4"/>
  <c r="P1936" i="4"/>
  <c r="H1936" i="4"/>
  <c r="F1936" i="4"/>
  <c r="P1935" i="4"/>
  <c r="H1935" i="4"/>
  <c r="F1935" i="4"/>
  <c r="P1934" i="4"/>
  <c r="H1934" i="4"/>
  <c r="F1934" i="4"/>
  <c r="P1933" i="4"/>
  <c r="H1933" i="4"/>
  <c r="F1933" i="4"/>
  <c r="P1932" i="4"/>
  <c r="H1932" i="4"/>
  <c r="F1932" i="4"/>
  <c r="P1931" i="4"/>
  <c r="H1931" i="4"/>
  <c r="I1931" i="4" s="1"/>
  <c r="F1931" i="4"/>
  <c r="P1930" i="4"/>
  <c r="H1930" i="4"/>
  <c r="F1930" i="4"/>
  <c r="P1929" i="4"/>
  <c r="H1929" i="4"/>
  <c r="F1929" i="4"/>
  <c r="U1928" i="4"/>
  <c r="P1928" i="4"/>
  <c r="H1928" i="4"/>
  <c r="F1928" i="4"/>
  <c r="P1927" i="4"/>
  <c r="H1927" i="4"/>
  <c r="F1927" i="4"/>
  <c r="P1926" i="4"/>
  <c r="H1926" i="4"/>
  <c r="F1926" i="4"/>
  <c r="P1925" i="4"/>
  <c r="H1925" i="4"/>
  <c r="F1925" i="4"/>
  <c r="I1925" i="4" s="1"/>
  <c r="P1924" i="4"/>
  <c r="H1924" i="4"/>
  <c r="F1924" i="4"/>
  <c r="P1923" i="4"/>
  <c r="H1923" i="4"/>
  <c r="F1923" i="4"/>
  <c r="P1922" i="4"/>
  <c r="H1922" i="4"/>
  <c r="F1922" i="4"/>
  <c r="R1922" i="4" s="1"/>
  <c r="P1921" i="4"/>
  <c r="H1921" i="4"/>
  <c r="F1921" i="4"/>
  <c r="P1920" i="4"/>
  <c r="H1920" i="4"/>
  <c r="F1920" i="4"/>
  <c r="P1919" i="4"/>
  <c r="H1919" i="4"/>
  <c r="F1919" i="4"/>
  <c r="P1918" i="4"/>
  <c r="H1918" i="4"/>
  <c r="F1918" i="4"/>
  <c r="V1918" i="4" s="1"/>
  <c r="P1917" i="4"/>
  <c r="H1917" i="4"/>
  <c r="F1917" i="4"/>
  <c r="P1916" i="4"/>
  <c r="H1916" i="4"/>
  <c r="F1916" i="4"/>
  <c r="P1915" i="4"/>
  <c r="V1915" i="4" s="1"/>
  <c r="H1915" i="4"/>
  <c r="F1915" i="4"/>
  <c r="P1914" i="4"/>
  <c r="H1914" i="4"/>
  <c r="F1914" i="4"/>
  <c r="S1914" i="4" s="1"/>
  <c r="P1913" i="4"/>
  <c r="H1913" i="4"/>
  <c r="F1913" i="4"/>
  <c r="P1912" i="4"/>
  <c r="H1912" i="4"/>
  <c r="F1912" i="4"/>
  <c r="J1912" i="4" s="1"/>
  <c r="P1911" i="4"/>
  <c r="H1911" i="4"/>
  <c r="F1911" i="4"/>
  <c r="P1910" i="4"/>
  <c r="H1910" i="4"/>
  <c r="F1910" i="4"/>
  <c r="P1909" i="4"/>
  <c r="H1909" i="4"/>
  <c r="F1909" i="4"/>
  <c r="P1908" i="4"/>
  <c r="H1908" i="4"/>
  <c r="F1908" i="4"/>
  <c r="P1907" i="4"/>
  <c r="H1907" i="4"/>
  <c r="F1907" i="4"/>
  <c r="P1906" i="4"/>
  <c r="H1906" i="4"/>
  <c r="F1906" i="4"/>
  <c r="P1905" i="4"/>
  <c r="H1905" i="4"/>
  <c r="F1905" i="4"/>
  <c r="P1904" i="4"/>
  <c r="H1904" i="4"/>
  <c r="F1904" i="4"/>
  <c r="P1903" i="4"/>
  <c r="H1903" i="4"/>
  <c r="F1903" i="4"/>
  <c r="P1902" i="4"/>
  <c r="H1902" i="4"/>
  <c r="F1902" i="4"/>
  <c r="P1901" i="4"/>
  <c r="H1901" i="4"/>
  <c r="F1901" i="4"/>
  <c r="P1900" i="4"/>
  <c r="H1900" i="4"/>
  <c r="F1900" i="4"/>
  <c r="P1899" i="4"/>
  <c r="H1899" i="4"/>
  <c r="F1899" i="4"/>
  <c r="P1898" i="4"/>
  <c r="H1898" i="4"/>
  <c r="F1898" i="4"/>
  <c r="P1897" i="4"/>
  <c r="H1897" i="4"/>
  <c r="F1897" i="4"/>
  <c r="P1896" i="4"/>
  <c r="H1896" i="4"/>
  <c r="F1896" i="4"/>
  <c r="P1895" i="4"/>
  <c r="H1895" i="4"/>
  <c r="F1895" i="4"/>
  <c r="P1894" i="4"/>
  <c r="H1894" i="4"/>
  <c r="F1894" i="4"/>
  <c r="P1893" i="4"/>
  <c r="H1893" i="4"/>
  <c r="F1893" i="4"/>
  <c r="J1893" i="4" s="1"/>
  <c r="P1892" i="4"/>
  <c r="H1892" i="4"/>
  <c r="F1892" i="4"/>
  <c r="P1891" i="4"/>
  <c r="H1891" i="4"/>
  <c r="F1891" i="4"/>
  <c r="P1890" i="4"/>
  <c r="H1890" i="4"/>
  <c r="N1890" i="4" s="1"/>
  <c r="F1890" i="4"/>
  <c r="U1890" i="4" s="1"/>
  <c r="P1889" i="4"/>
  <c r="H1889" i="4"/>
  <c r="F1889" i="4"/>
  <c r="I1889" i="4" s="1"/>
  <c r="P1888" i="4"/>
  <c r="H1888" i="4"/>
  <c r="F1888" i="4"/>
  <c r="P1887" i="4"/>
  <c r="H1887" i="4"/>
  <c r="F1887" i="4"/>
  <c r="N1887" i="4" s="1"/>
  <c r="P1886" i="4"/>
  <c r="H1886" i="4"/>
  <c r="F1886" i="4"/>
  <c r="P1885" i="4"/>
  <c r="H1885" i="4"/>
  <c r="F1885" i="4"/>
  <c r="P1884" i="4"/>
  <c r="H1884" i="4"/>
  <c r="F1884" i="4"/>
  <c r="P1883" i="4"/>
  <c r="H1883" i="4"/>
  <c r="F1883" i="4"/>
  <c r="P1882" i="4"/>
  <c r="H1882" i="4"/>
  <c r="F1882" i="4"/>
  <c r="P1881" i="4"/>
  <c r="H1881" i="4"/>
  <c r="F1881" i="4"/>
  <c r="P1880" i="4"/>
  <c r="H1880" i="4"/>
  <c r="F1880" i="4"/>
  <c r="J1880" i="4" s="1"/>
  <c r="P1879" i="4"/>
  <c r="H1879" i="4"/>
  <c r="F1879" i="4"/>
  <c r="P1878" i="4"/>
  <c r="H1878" i="4"/>
  <c r="F1878" i="4"/>
  <c r="M1878" i="4" s="1"/>
  <c r="P1877" i="4"/>
  <c r="H1877" i="4"/>
  <c r="F1877" i="4"/>
  <c r="P1876" i="4"/>
  <c r="H1876" i="4"/>
  <c r="F1876" i="4"/>
  <c r="P1875" i="4"/>
  <c r="H1875" i="4"/>
  <c r="F1875" i="4"/>
  <c r="U1875" i="4" s="1"/>
  <c r="P1874" i="4"/>
  <c r="H1874" i="4"/>
  <c r="F1874" i="4"/>
  <c r="P1873" i="4"/>
  <c r="H1873" i="4"/>
  <c r="F1873" i="4"/>
  <c r="P1872" i="4"/>
  <c r="H1872" i="4"/>
  <c r="F1872" i="4"/>
  <c r="S1872" i="4" s="1"/>
  <c r="P1871" i="4"/>
  <c r="H1871" i="4"/>
  <c r="F1871" i="4"/>
  <c r="P1870" i="4"/>
  <c r="H1870" i="4"/>
  <c r="F1870" i="4"/>
  <c r="P1869" i="4"/>
  <c r="H1869" i="4"/>
  <c r="F1869" i="4"/>
  <c r="Q1869" i="4" s="1"/>
  <c r="P1868" i="4"/>
  <c r="H1868" i="4"/>
  <c r="F1868" i="4"/>
  <c r="P1867" i="4"/>
  <c r="H1867" i="4"/>
  <c r="F1867" i="4"/>
  <c r="P1866" i="4"/>
  <c r="H1866" i="4"/>
  <c r="F1866" i="4"/>
  <c r="P1865" i="4"/>
  <c r="H1865" i="4"/>
  <c r="F1865" i="4"/>
  <c r="M1865" i="4" s="1"/>
  <c r="P1864" i="4"/>
  <c r="H1864" i="4"/>
  <c r="F1864" i="4"/>
  <c r="P1863" i="4"/>
  <c r="H1863" i="4"/>
  <c r="F1863" i="4"/>
  <c r="P1862" i="4"/>
  <c r="H1862" i="4"/>
  <c r="F1862" i="4"/>
  <c r="P1861" i="4"/>
  <c r="H1861" i="4"/>
  <c r="F1861" i="4"/>
  <c r="P1860" i="4"/>
  <c r="H1860" i="4"/>
  <c r="F1860" i="4"/>
  <c r="P1859" i="4"/>
  <c r="H1859" i="4"/>
  <c r="F1859" i="4"/>
  <c r="P1858" i="4"/>
  <c r="H1858" i="4"/>
  <c r="M1858" i="4" s="1"/>
  <c r="F1858" i="4"/>
  <c r="P1857" i="4"/>
  <c r="H1857" i="4"/>
  <c r="F1857" i="4"/>
  <c r="P1856" i="4"/>
  <c r="H1856" i="4"/>
  <c r="F1856" i="4"/>
  <c r="P1855" i="4"/>
  <c r="H1855" i="4"/>
  <c r="F1855" i="4"/>
  <c r="P1854" i="4"/>
  <c r="H1854" i="4"/>
  <c r="F1854" i="4"/>
  <c r="P1853" i="4"/>
  <c r="H1853" i="4"/>
  <c r="F1853" i="4"/>
  <c r="P1852" i="4"/>
  <c r="H1852" i="4"/>
  <c r="F1852" i="4"/>
  <c r="P1851" i="4"/>
  <c r="H1851" i="4"/>
  <c r="F1851" i="4"/>
  <c r="K1851" i="4" s="1"/>
  <c r="P1850" i="4"/>
  <c r="H1850" i="4"/>
  <c r="F1850" i="4"/>
  <c r="P1849" i="4"/>
  <c r="V1849" i="4" s="1"/>
  <c r="H1849" i="4"/>
  <c r="F1849" i="4"/>
  <c r="P1848" i="4"/>
  <c r="H1848" i="4"/>
  <c r="F1848" i="4"/>
  <c r="P1847" i="4"/>
  <c r="H1847" i="4"/>
  <c r="F1847" i="4"/>
  <c r="S1847" i="4" s="1"/>
  <c r="P1846" i="4"/>
  <c r="H1846" i="4"/>
  <c r="F1846" i="4"/>
  <c r="P1845" i="4"/>
  <c r="H1845" i="4"/>
  <c r="F1845" i="4"/>
  <c r="P1844" i="4"/>
  <c r="H1844" i="4"/>
  <c r="F1844" i="4"/>
  <c r="P1843" i="4"/>
  <c r="H1843" i="4"/>
  <c r="F1843" i="4"/>
  <c r="P1842" i="4"/>
  <c r="H1842" i="4"/>
  <c r="F1842" i="4"/>
  <c r="P1841" i="4"/>
  <c r="H1841" i="4"/>
  <c r="F1841" i="4"/>
  <c r="P1840" i="4"/>
  <c r="H1840" i="4"/>
  <c r="F1840" i="4"/>
  <c r="P1839" i="4"/>
  <c r="H1839" i="4"/>
  <c r="F1839" i="4"/>
  <c r="P1838" i="4"/>
  <c r="H1838" i="4"/>
  <c r="F1838" i="4"/>
  <c r="P1837" i="4"/>
  <c r="H1837" i="4"/>
  <c r="F1837" i="4"/>
  <c r="P1836" i="4"/>
  <c r="H1836" i="4"/>
  <c r="F1836" i="4"/>
  <c r="P1835" i="4"/>
  <c r="H1835" i="4"/>
  <c r="F1835" i="4"/>
  <c r="P1834" i="4"/>
  <c r="H1834" i="4"/>
  <c r="F1834" i="4"/>
  <c r="M1834" i="4" s="1"/>
  <c r="P1833" i="4"/>
  <c r="H1833" i="4"/>
  <c r="F1833" i="4"/>
  <c r="P1832" i="4"/>
  <c r="H1832" i="4"/>
  <c r="F1832" i="4"/>
  <c r="P1831" i="4"/>
  <c r="H1831" i="4"/>
  <c r="F1831" i="4"/>
  <c r="P1830" i="4"/>
  <c r="H1830" i="4"/>
  <c r="F1830" i="4"/>
  <c r="P1829" i="4"/>
  <c r="H1829" i="4"/>
  <c r="F1829" i="4"/>
  <c r="P1828" i="4"/>
  <c r="R1828" i="4" s="1"/>
  <c r="H1828" i="4"/>
  <c r="F1828" i="4"/>
  <c r="P1827" i="4"/>
  <c r="H1827" i="4"/>
  <c r="F1827" i="4"/>
  <c r="P1826" i="4"/>
  <c r="H1826" i="4"/>
  <c r="F1826" i="4"/>
  <c r="P1825" i="4"/>
  <c r="H1825" i="4"/>
  <c r="F1825" i="4"/>
  <c r="P1824" i="4"/>
  <c r="H1824" i="4"/>
  <c r="F1824" i="4"/>
  <c r="P1823" i="4"/>
  <c r="H1823" i="4"/>
  <c r="F1823" i="4"/>
  <c r="P1822" i="4"/>
  <c r="Q1822" i="4" s="1"/>
  <c r="H1822" i="4"/>
  <c r="F1822" i="4"/>
  <c r="P1821" i="4"/>
  <c r="H1821" i="4"/>
  <c r="F1821" i="4"/>
  <c r="U1821" i="4" s="1"/>
  <c r="P1820" i="4"/>
  <c r="H1820" i="4"/>
  <c r="F1820" i="4"/>
  <c r="P1819" i="4"/>
  <c r="H1819" i="4"/>
  <c r="F1819" i="4"/>
  <c r="P1818" i="4"/>
  <c r="H1818" i="4"/>
  <c r="F1818" i="4"/>
  <c r="P1817" i="4"/>
  <c r="M1817" i="4"/>
  <c r="H1817" i="4"/>
  <c r="F1817" i="4"/>
  <c r="P1816" i="4"/>
  <c r="H1816" i="4"/>
  <c r="F1816" i="4"/>
  <c r="P1815" i="4"/>
  <c r="H1815" i="4"/>
  <c r="F1815" i="4"/>
  <c r="P1814" i="4"/>
  <c r="H1814" i="4"/>
  <c r="F1814" i="4"/>
  <c r="I1814" i="4" s="1"/>
  <c r="P1813" i="4"/>
  <c r="H1813" i="4"/>
  <c r="F1813" i="4"/>
  <c r="U1813" i="4" s="1"/>
  <c r="P1812" i="4"/>
  <c r="H1812" i="4"/>
  <c r="F1812" i="4"/>
  <c r="P1811" i="4"/>
  <c r="H1811" i="4"/>
  <c r="F1811" i="4"/>
  <c r="P1810" i="4"/>
  <c r="H1810" i="4"/>
  <c r="F1810" i="4"/>
  <c r="P1809" i="4"/>
  <c r="H1809" i="4"/>
  <c r="F1809" i="4"/>
  <c r="P1808" i="4"/>
  <c r="H1808" i="4"/>
  <c r="F1808" i="4"/>
  <c r="P1807" i="4"/>
  <c r="H1807" i="4"/>
  <c r="F1807" i="4"/>
  <c r="P1806" i="4"/>
  <c r="H1806" i="4"/>
  <c r="F1806" i="4"/>
  <c r="N1806" i="4" s="1"/>
  <c r="P1805" i="4"/>
  <c r="H1805" i="4"/>
  <c r="F1805" i="4"/>
  <c r="S1805" i="4" s="1"/>
  <c r="P1804" i="4"/>
  <c r="H1804" i="4"/>
  <c r="F1804" i="4"/>
  <c r="P1803" i="4"/>
  <c r="H1803" i="4"/>
  <c r="F1803" i="4"/>
  <c r="Q1803" i="4" s="1"/>
  <c r="P1802" i="4"/>
  <c r="H1802" i="4"/>
  <c r="F1802" i="4"/>
  <c r="P1801" i="4"/>
  <c r="H1801" i="4"/>
  <c r="F1801" i="4"/>
  <c r="P1800" i="4"/>
  <c r="H1800" i="4"/>
  <c r="F1800" i="4"/>
  <c r="P1799" i="4"/>
  <c r="H1799" i="4"/>
  <c r="F1799" i="4"/>
  <c r="P1798" i="4"/>
  <c r="H1798" i="4"/>
  <c r="F1798" i="4"/>
  <c r="Q1798" i="4" s="1"/>
  <c r="P1797" i="4"/>
  <c r="H1797" i="4"/>
  <c r="F1797" i="4"/>
  <c r="P1796" i="4"/>
  <c r="H1796" i="4"/>
  <c r="F1796" i="4"/>
  <c r="U1796" i="4" s="1"/>
  <c r="P1795" i="4"/>
  <c r="H1795" i="4"/>
  <c r="F1795" i="4"/>
  <c r="P1794" i="4"/>
  <c r="H1794" i="4"/>
  <c r="F1794" i="4"/>
  <c r="P1793" i="4"/>
  <c r="H1793" i="4"/>
  <c r="F1793" i="4"/>
  <c r="P1792" i="4"/>
  <c r="H1792" i="4"/>
  <c r="F1792" i="4"/>
  <c r="P1791" i="4"/>
  <c r="H1791" i="4"/>
  <c r="F1791" i="4"/>
  <c r="P1790" i="4"/>
  <c r="H1790" i="4"/>
  <c r="F1790" i="4"/>
  <c r="P1789" i="4"/>
  <c r="H1789" i="4"/>
  <c r="F1789" i="4"/>
  <c r="P1788" i="4"/>
  <c r="H1788" i="4"/>
  <c r="F1788" i="4"/>
  <c r="J1788" i="4" s="1"/>
  <c r="P1787" i="4"/>
  <c r="H1787" i="4"/>
  <c r="F1787" i="4"/>
  <c r="P1786" i="4"/>
  <c r="H1786" i="4"/>
  <c r="F1786" i="4"/>
  <c r="P1785" i="4"/>
  <c r="H1785" i="4"/>
  <c r="F1785" i="4"/>
  <c r="P1784" i="4"/>
  <c r="H1784" i="4"/>
  <c r="F1784" i="4"/>
  <c r="U1784" i="4" s="1"/>
  <c r="P1783" i="4"/>
  <c r="H1783" i="4"/>
  <c r="F1783" i="4"/>
  <c r="P1782" i="4"/>
  <c r="H1782" i="4"/>
  <c r="F1782" i="4"/>
  <c r="P1781" i="4"/>
  <c r="H1781" i="4"/>
  <c r="F1781" i="4"/>
  <c r="P1780" i="4"/>
  <c r="H1780" i="4"/>
  <c r="F1780" i="4"/>
  <c r="P1779" i="4"/>
  <c r="H1779" i="4"/>
  <c r="F1779" i="4"/>
  <c r="P1778" i="4"/>
  <c r="H1778" i="4"/>
  <c r="F1778" i="4"/>
  <c r="P1777" i="4"/>
  <c r="H1777" i="4"/>
  <c r="F1777" i="4"/>
  <c r="K1777" i="4" s="1"/>
  <c r="P1776" i="4"/>
  <c r="H1776" i="4"/>
  <c r="F1776" i="4"/>
  <c r="P1775" i="4"/>
  <c r="H1775" i="4"/>
  <c r="F1775" i="4"/>
  <c r="P1774" i="4"/>
  <c r="I1774" i="4"/>
  <c r="H1774" i="4"/>
  <c r="F1774" i="4"/>
  <c r="P1773" i="4"/>
  <c r="H1773" i="4"/>
  <c r="F1773" i="4"/>
  <c r="P1772" i="4"/>
  <c r="H1772" i="4"/>
  <c r="F1772" i="4"/>
  <c r="P1771" i="4"/>
  <c r="H1771" i="4"/>
  <c r="F1771" i="4"/>
  <c r="P1770" i="4"/>
  <c r="H1770" i="4"/>
  <c r="F1770" i="4"/>
  <c r="P1769" i="4"/>
  <c r="H1769" i="4"/>
  <c r="M1769" i="4" s="1"/>
  <c r="F1769" i="4"/>
  <c r="P1768" i="4"/>
  <c r="H1768" i="4"/>
  <c r="F1768" i="4"/>
  <c r="P1767" i="4"/>
  <c r="H1767" i="4"/>
  <c r="F1767" i="4"/>
  <c r="I1767" i="4" s="1"/>
  <c r="P1766" i="4"/>
  <c r="H1766" i="4"/>
  <c r="F1766" i="4"/>
  <c r="P1765" i="4"/>
  <c r="H1765" i="4"/>
  <c r="F1765" i="4"/>
  <c r="I1765" i="4" s="1"/>
  <c r="P1764" i="4"/>
  <c r="H1764" i="4"/>
  <c r="F1764" i="4"/>
  <c r="P1763" i="4"/>
  <c r="H1763" i="4"/>
  <c r="F1763" i="4"/>
  <c r="P1762" i="4"/>
  <c r="H1762" i="4"/>
  <c r="F1762" i="4"/>
  <c r="P1761" i="4"/>
  <c r="H1761" i="4"/>
  <c r="F1761" i="4"/>
  <c r="P1760" i="4"/>
  <c r="H1760" i="4"/>
  <c r="F1760" i="4"/>
  <c r="I1760" i="4" s="1"/>
  <c r="P1759" i="4"/>
  <c r="H1759" i="4"/>
  <c r="F1759" i="4"/>
  <c r="J1759" i="4" s="1"/>
  <c r="P1758" i="4"/>
  <c r="H1758" i="4"/>
  <c r="F1758" i="4"/>
  <c r="P1757" i="4"/>
  <c r="H1757" i="4"/>
  <c r="I1757" i="4" s="1"/>
  <c r="F1757" i="4"/>
  <c r="K1757" i="4" s="1"/>
  <c r="P1756" i="4"/>
  <c r="H1756" i="4"/>
  <c r="F1756" i="4"/>
  <c r="P1755" i="4"/>
  <c r="H1755" i="4"/>
  <c r="F1755" i="4"/>
  <c r="P1754" i="4"/>
  <c r="H1754" i="4"/>
  <c r="F1754" i="4"/>
  <c r="P1753" i="4"/>
  <c r="H1753" i="4"/>
  <c r="F1753" i="4"/>
  <c r="P1752" i="4"/>
  <c r="H1752" i="4"/>
  <c r="F1752" i="4"/>
  <c r="P1751" i="4"/>
  <c r="H1751" i="4"/>
  <c r="F1751" i="4"/>
  <c r="P1750" i="4"/>
  <c r="H1750" i="4"/>
  <c r="F1750" i="4"/>
  <c r="P1749" i="4"/>
  <c r="H1749" i="4"/>
  <c r="F1749" i="4"/>
  <c r="P1748" i="4"/>
  <c r="H1748" i="4"/>
  <c r="F1748" i="4"/>
  <c r="P1747" i="4"/>
  <c r="H1747" i="4"/>
  <c r="F1747" i="4"/>
  <c r="P1746" i="4"/>
  <c r="H1746" i="4"/>
  <c r="F1746" i="4"/>
  <c r="P1745" i="4"/>
  <c r="H1745" i="4"/>
  <c r="F1745" i="4"/>
  <c r="P1744" i="4"/>
  <c r="H1744" i="4"/>
  <c r="F1744" i="4"/>
  <c r="P1743" i="4"/>
  <c r="H1743" i="4"/>
  <c r="F1743" i="4"/>
  <c r="P1742" i="4"/>
  <c r="Q1742" i="4" s="1"/>
  <c r="H1742" i="4"/>
  <c r="I1742" i="4" s="1"/>
  <c r="F1742" i="4"/>
  <c r="P1741" i="4"/>
  <c r="H1741" i="4"/>
  <c r="F1741" i="4"/>
  <c r="P1740" i="4"/>
  <c r="H1740" i="4"/>
  <c r="F1740" i="4"/>
  <c r="P1739" i="4"/>
  <c r="H1739" i="4"/>
  <c r="F1739" i="4"/>
  <c r="P1738" i="4"/>
  <c r="H1738" i="4"/>
  <c r="F1738" i="4"/>
  <c r="P1737" i="4"/>
  <c r="H1737" i="4"/>
  <c r="F1737" i="4"/>
  <c r="P1736" i="4"/>
  <c r="H1736" i="4"/>
  <c r="F1736" i="4"/>
  <c r="P1735" i="4"/>
  <c r="H1735" i="4"/>
  <c r="F1735" i="4"/>
  <c r="I1735" i="4" s="1"/>
  <c r="P1734" i="4"/>
  <c r="H1734" i="4"/>
  <c r="F1734" i="4"/>
  <c r="K1734" i="4" s="1"/>
  <c r="P1733" i="4"/>
  <c r="H1733" i="4"/>
  <c r="F1733" i="4"/>
  <c r="P1732" i="4"/>
  <c r="H1732" i="4"/>
  <c r="I1732" i="4" s="1"/>
  <c r="F1732" i="4"/>
  <c r="P1731" i="4"/>
  <c r="H1731" i="4"/>
  <c r="F1731" i="4"/>
  <c r="P1730" i="4"/>
  <c r="H1730" i="4"/>
  <c r="F1730" i="4"/>
  <c r="P1729" i="4"/>
  <c r="H1729" i="4"/>
  <c r="F1729" i="4"/>
  <c r="P1728" i="4"/>
  <c r="H1728" i="4"/>
  <c r="F1728" i="4"/>
  <c r="P1727" i="4"/>
  <c r="H1727" i="4"/>
  <c r="F1727" i="4"/>
  <c r="P1726" i="4"/>
  <c r="H1726" i="4"/>
  <c r="F1726" i="4"/>
  <c r="I1726" i="4" s="1"/>
  <c r="P1725" i="4"/>
  <c r="H1725" i="4"/>
  <c r="F1725" i="4"/>
  <c r="R1725" i="4" s="1"/>
  <c r="P1724" i="4"/>
  <c r="H1724" i="4"/>
  <c r="F1724" i="4"/>
  <c r="P1723" i="4"/>
  <c r="H1723" i="4"/>
  <c r="F1723" i="4"/>
  <c r="P1722" i="4"/>
  <c r="H1722" i="4"/>
  <c r="F1722" i="4"/>
  <c r="M1722" i="4" s="1"/>
  <c r="P1721" i="4"/>
  <c r="H1721" i="4"/>
  <c r="F1721" i="4"/>
  <c r="P1720" i="4"/>
  <c r="H1720" i="4"/>
  <c r="F1720" i="4"/>
  <c r="J1720" i="4" s="1"/>
  <c r="P1719" i="4"/>
  <c r="H1719" i="4"/>
  <c r="F1719" i="4"/>
  <c r="P1718" i="4"/>
  <c r="H1718" i="4"/>
  <c r="F1718" i="4"/>
  <c r="I1718" i="4" s="1"/>
  <c r="P1717" i="4"/>
  <c r="H1717" i="4"/>
  <c r="F1717" i="4"/>
  <c r="P1716" i="4"/>
  <c r="H1716" i="4"/>
  <c r="F1716" i="4"/>
  <c r="P1715" i="4"/>
  <c r="H1715" i="4"/>
  <c r="F1715" i="4"/>
  <c r="P1714" i="4"/>
  <c r="H1714" i="4"/>
  <c r="F1714" i="4"/>
  <c r="P1713" i="4"/>
  <c r="H1713" i="4"/>
  <c r="F1713" i="4"/>
  <c r="P1712" i="4"/>
  <c r="H1712" i="4"/>
  <c r="F1712" i="4"/>
  <c r="P1711" i="4"/>
  <c r="H1711" i="4"/>
  <c r="F1711" i="4"/>
  <c r="P1710" i="4"/>
  <c r="H1710" i="4"/>
  <c r="F1710" i="4"/>
  <c r="P1709" i="4"/>
  <c r="H1709" i="4"/>
  <c r="F1709" i="4"/>
  <c r="P1708" i="4"/>
  <c r="H1708" i="4"/>
  <c r="F1708" i="4"/>
  <c r="P1707" i="4"/>
  <c r="H1707" i="4"/>
  <c r="F1707" i="4"/>
  <c r="P1706" i="4"/>
  <c r="S1706" i="4" s="1"/>
  <c r="H1706" i="4"/>
  <c r="F1706" i="4"/>
  <c r="P1705" i="4"/>
  <c r="H1705" i="4"/>
  <c r="F1705" i="4"/>
  <c r="P1704" i="4"/>
  <c r="H1704" i="4"/>
  <c r="F1704" i="4"/>
  <c r="I1704" i="4" s="1"/>
  <c r="P1703" i="4"/>
  <c r="H1703" i="4"/>
  <c r="F1703" i="4"/>
  <c r="Q1703" i="4" s="1"/>
  <c r="P1702" i="4"/>
  <c r="H1702" i="4"/>
  <c r="M1702" i="4" s="1"/>
  <c r="F1702" i="4"/>
  <c r="P1701" i="4"/>
  <c r="H1701" i="4"/>
  <c r="F1701" i="4"/>
  <c r="P1700" i="4"/>
  <c r="H1700" i="4"/>
  <c r="F1700" i="4"/>
  <c r="P1699" i="4"/>
  <c r="H1699" i="4"/>
  <c r="F1699" i="4"/>
  <c r="P1698" i="4"/>
  <c r="H1698" i="4"/>
  <c r="F1698" i="4"/>
  <c r="S1698" i="4" s="1"/>
  <c r="P1697" i="4"/>
  <c r="H1697" i="4"/>
  <c r="F1697" i="4"/>
  <c r="P1696" i="4"/>
  <c r="H1696" i="4"/>
  <c r="F1696" i="4"/>
  <c r="P1695" i="4"/>
  <c r="H1695" i="4"/>
  <c r="F1695" i="4"/>
  <c r="P1694" i="4"/>
  <c r="H1694" i="4"/>
  <c r="F1694" i="4"/>
  <c r="P1693" i="4"/>
  <c r="H1693" i="4"/>
  <c r="F1693" i="4"/>
  <c r="P1692" i="4"/>
  <c r="H1692" i="4"/>
  <c r="F1692" i="4"/>
  <c r="I1692" i="4" s="1"/>
  <c r="P1691" i="4"/>
  <c r="H1691" i="4"/>
  <c r="F1691" i="4"/>
  <c r="P1690" i="4"/>
  <c r="H1690" i="4"/>
  <c r="F1690" i="4"/>
  <c r="I1690" i="4" s="1"/>
  <c r="P1689" i="4"/>
  <c r="H1689" i="4"/>
  <c r="F1689" i="4"/>
  <c r="P1688" i="4"/>
  <c r="H1688" i="4"/>
  <c r="F1688" i="4"/>
  <c r="P1687" i="4"/>
  <c r="H1687" i="4"/>
  <c r="F1687" i="4"/>
  <c r="M1687" i="4" s="1"/>
  <c r="P1686" i="4"/>
  <c r="H1686" i="4"/>
  <c r="F1686" i="4"/>
  <c r="P1685" i="4"/>
  <c r="H1685" i="4"/>
  <c r="F1685" i="4"/>
  <c r="K1685" i="4" s="1"/>
  <c r="P1684" i="4"/>
  <c r="H1684" i="4"/>
  <c r="F1684" i="4"/>
  <c r="P1683" i="4"/>
  <c r="H1683" i="4"/>
  <c r="F1683" i="4"/>
  <c r="M1683" i="4" s="1"/>
  <c r="P1682" i="4"/>
  <c r="H1682" i="4"/>
  <c r="F1682" i="4"/>
  <c r="P1681" i="4"/>
  <c r="H1681" i="4"/>
  <c r="F1681" i="4"/>
  <c r="P1680" i="4"/>
  <c r="H1680" i="4"/>
  <c r="F1680" i="4"/>
  <c r="P1679" i="4"/>
  <c r="H1679" i="4"/>
  <c r="F1679" i="4"/>
  <c r="P1678" i="4"/>
  <c r="H1678" i="4"/>
  <c r="F1678" i="4"/>
  <c r="I1678" i="4" s="1"/>
  <c r="P1677" i="4"/>
  <c r="H1677" i="4"/>
  <c r="F1677" i="4"/>
  <c r="P1676" i="4"/>
  <c r="H1676" i="4"/>
  <c r="F1676" i="4"/>
  <c r="P1675" i="4"/>
  <c r="H1675" i="4"/>
  <c r="F1675" i="4"/>
  <c r="P1674" i="4"/>
  <c r="H1674" i="4"/>
  <c r="F1674" i="4"/>
  <c r="P1673" i="4"/>
  <c r="H1673" i="4"/>
  <c r="F1673" i="4"/>
  <c r="P1672" i="4"/>
  <c r="H1672" i="4"/>
  <c r="J1672" i="4" s="1"/>
  <c r="F1672" i="4"/>
  <c r="P1671" i="4"/>
  <c r="U1671" i="4" s="1"/>
  <c r="H1671" i="4"/>
  <c r="F1671" i="4"/>
  <c r="P1670" i="4"/>
  <c r="H1670" i="4"/>
  <c r="F1670" i="4"/>
  <c r="P1669" i="4"/>
  <c r="H1669" i="4"/>
  <c r="F1669" i="4"/>
  <c r="P1668" i="4"/>
  <c r="H1668" i="4"/>
  <c r="F1668" i="4"/>
  <c r="P1667" i="4"/>
  <c r="H1667" i="4"/>
  <c r="F1667" i="4"/>
  <c r="P1666" i="4"/>
  <c r="H1666" i="4"/>
  <c r="F1666" i="4"/>
  <c r="P1665" i="4"/>
  <c r="H1665" i="4"/>
  <c r="F1665" i="4"/>
  <c r="P1664" i="4"/>
  <c r="H1664" i="4"/>
  <c r="F1664" i="4"/>
  <c r="P1663" i="4"/>
  <c r="H1663" i="4"/>
  <c r="J1663" i="4" s="1"/>
  <c r="F1663" i="4"/>
  <c r="I1663" i="4" s="1"/>
  <c r="P1662" i="4"/>
  <c r="H1662" i="4"/>
  <c r="M1662" i="4" s="1"/>
  <c r="F1662" i="4"/>
  <c r="P1661" i="4"/>
  <c r="H1661" i="4"/>
  <c r="F1661" i="4"/>
  <c r="P1660" i="4"/>
  <c r="H1660" i="4"/>
  <c r="F1660" i="4"/>
  <c r="P1659" i="4"/>
  <c r="H1659" i="4"/>
  <c r="F1659" i="4"/>
  <c r="P1658" i="4"/>
  <c r="H1658" i="4"/>
  <c r="F1658" i="4"/>
  <c r="P1657" i="4"/>
  <c r="H1657" i="4"/>
  <c r="F1657" i="4"/>
  <c r="P1656" i="4"/>
  <c r="H1656" i="4"/>
  <c r="F1656" i="4"/>
  <c r="P1655" i="4"/>
  <c r="H1655" i="4"/>
  <c r="F1655" i="4"/>
  <c r="P1654" i="4"/>
  <c r="H1654" i="4"/>
  <c r="F1654" i="4"/>
  <c r="P1653" i="4"/>
  <c r="H1653" i="4"/>
  <c r="F1653" i="4"/>
  <c r="K1653" i="4" s="1"/>
  <c r="P1652" i="4"/>
  <c r="H1652" i="4"/>
  <c r="F1652" i="4"/>
  <c r="P1651" i="4"/>
  <c r="H1651" i="4"/>
  <c r="F1651" i="4"/>
  <c r="I1651" i="4" s="1"/>
  <c r="P1650" i="4"/>
  <c r="H1650" i="4"/>
  <c r="K1650" i="4" s="1"/>
  <c r="F1650" i="4"/>
  <c r="P1649" i="4"/>
  <c r="H1649" i="4"/>
  <c r="F1649" i="4"/>
  <c r="P1648" i="4"/>
  <c r="H1648" i="4"/>
  <c r="F1648" i="4"/>
  <c r="P1647" i="4"/>
  <c r="H1647" i="4"/>
  <c r="F1647" i="4"/>
  <c r="P1646" i="4"/>
  <c r="H1646" i="4"/>
  <c r="F1646" i="4"/>
  <c r="P1645" i="4"/>
  <c r="H1645" i="4"/>
  <c r="F1645" i="4"/>
  <c r="V1645" i="4" s="1"/>
  <c r="P1644" i="4"/>
  <c r="H1644" i="4"/>
  <c r="F1644" i="4"/>
  <c r="P1643" i="4"/>
  <c r="H1643" i="4"/>
  <c r="F1643" i="4"/>
  <c r="P1642" i="4"/>
  <c r="H1642" i="4"/>
  <c r="F1642" i="4"/>
  <c r="P1641" i="4"/>
  <c r="H1641" i="4"/>
  <c r="F1641" i="4"/>
  <c r="U1641" i="4" s="1"/>
  <c r="P1640" i="4"/>
  <c r="H1640" i="4"/>
  <c r="F1640" i="4"/>
  <c r="P1639" i="4"/>
  <c r="U1639" i="4" s="1"/>
  <c r="H1639" i="4"/>
  <c r="F1639" i="4"/>
  <c r="P1638" i="4"/>
  <c r="H1638" i="4"/>
  <c r="F1638" i="4"/>
  <c r="P1637" i="4"/>
  <c r="H1637" i="4"/>
  <c r="F1637" i="4"/>
  <c r="P1636" i="4"/>
  <c r="H1636" i="4"/>
  <c r="F1636" i="4"/>
  <c r="P1635" i="4"/>
  <c r="H1635" i="4"/>
  <c r="F1635" i="4"/>
  <c r="I1635" i="4" s="1"/>
  <c r="P1634" i="4"/>
  <c r="H1634" i="4"/>
  <c r="F1634" i="4"/>
  <c r="P1633" i="4"/>
  <c r="H1633" i="4"/>
  <c r="F1633" i="4"/>
  <c r="P1632" i="4"/>
  <c r="H1632" i="4"/>
  <c r="F1632" i="4"/>
  <c r="P1631" i="4"/>
  <c r="H1631" i="4"/>
  <c r="F1631" i="4"/>
  <c r="P1630" i="4"/>
  <c r="H1630" i="4"/>
  <c r="F1630" i="4"/>
  <c r="P1629" i="4"/>
  <c r="H1629" i="4"/>
  <c r="F1629" i="4"/>
  <c r="P1628" i="4"/>
  <c r="Q1628" i="4" s="1"/>
  <c r="H1628" i="4"/>
  <c r="F1628" i="4"/>
  <c r="P1627" i="4"/>
  <c r="H1627" i="4"/>
  <c r="F1627" i="4"/>
  <c r="S1627" i="4" s="1"/>
  <c r="P1626" i="4"/>
  <c r="H1626" i="4"/>
  <c r="F1626" i="4"/>
  <c r="P1625" i="4"/>
  <c r="H1625" i="4"/>
  <c r="F1625" i="4"/>
  <c r="P1624" i="4"/>
  <c r="H1624" i="4"/>
  <c r="F1624" i="4"/>
  <c r="P1623" i="4"/>
  <c r="S1623" i="4" s="1"/>
  <c r="H1623" i="4"/>
  <c r="F1623" i="4"/>
  <c r="P1622" i="4"/>
  <c r="H1622" i="4"/>
  <c r="F1622" i="4"/>
  <c r="P1621" i="4"/>
  <c r="H1621" i="4"/>
  <c r="F1621" i="4"/>
  <c r="P1620" i="4"/>
  <c r="U1620" i="4" s="1"/>
  <c r="H1620" i="4"/>
  <c r="F1620" i="4"/>
  <c r="P1619" i="4"/>
  <c r="H1619" i="4"/>
  <c r="F1619" i="4"/>
  <c r="I1619" i="4" s="1"/>
  <c r="P1618" i="4"/>
  <c r="H1618" i="4"/>
  <c r="F1618" i="4"/>
  <c r="P1617" i="4"/>
  <c r="H1617" i="4"/>
  <c r="F1617" i="4"/>
  <c r="P1616" i="4"/>
  <c r="H1616" i="4"/>
  <c r="F1616" i="4"/>
  <c r="I1616" i="4" s="1"/>
  <c r="P1615" i="4"/>
  <c r="H1615" i="4"/>
  <c r="F1615" i="4"/>
  <c r="P1614" i="4"/>
  <c r="H1614" i="4"/>
  <c r="F1614" i="4"/>
  <c r="N1614" i="4" s="1"/>
  <c r="P1613" i="4"/>
  <c r="H1613" i="4"/>
  <c r="F1613" i="4"/>
  <c r="P1612" i="4"/>
  <c r="H1612" i="4"/>
  <c r="F1612" i="4"/>
  <c r="R1612" i="4" s="1"/>
  <c r="P1611" i="4"/>
  <c r="H1611" i="4"/>
  <c r="F1611" i="4"/>
  <c r="P1610" i="4"/>
  <c r="H1610" i="4"/>
  <c r="F1610" i="4"/>
  <c r="N1610" i="4" s="1"/>
  <c r="P1609" i="4"/>
  <c r="H1609" i="4"/>
  <c r="F1609" i="4"/>
  <c r="P1608" i="4"/>
  <c r="H1608" i="4"/>
  <c r="F1608" i="4"/>
  <c r="P1607" i="4"/>
  <c r="H1607" i="4"/>
  <c r="F1607" i="4"/>
  <c r="P1606" i="4"/>
  <c r="H1606" i="4"/>
  <c r="F1606" i="4"/>
  <c r="P1605" i="4"/>
  <c r="H1605" i="4"/>
  <c r="F1605" i="4"/>
  <c r="P1604" i="4"/>
  <c r="H1604" i="4"/>
  <c r="F1604" i="4"/>
  <c r="Q1604" i="4" s="1"/>
  <c r="P1603" i="4"/>
  <c r="H1603" i="4"/>
  <c r="F1603" i="4"/>
  <c r="Q1603" i="4" s="1"/>
  <c r="P1602" i="4"/>
  <c r="H1602" i="4"/>
  <c r="F1602" i="4"/>
  <c r="P1601" i="4"/>
  <c r="H1601" i="4"/>
  <c r="F1601" i="4"/>
  <c r="P1600" i="4"/>
  <c r="H1600" i="4"/>
  <c r="F1600" i="4"/>
  <c r="R1600" i="4" s="1"/>
  <c r="P1599" i="4"/>
  <c r="H1599" i="4"/>
  <c r="F1599" i="4"/>
  <c r="P1598" i="4"/>
  <c r="H1598" i="4"/>
  <c r="F1598" i="4"/>
  <c r="P1597" i="4"/>
  <c r="H1597" i="4"/>
  <c r="F1597" i="4"/>
  <c r="P1596" i="4"/>
  <c r="H1596" i="4"/>
  <c r="F1596" i="4"/>
  <c r="P1595" i="4"/>
  <c r="H1595" i="4"/>
  <c r="F1595" i="4"/>
  <c r="P1594" i="4"/>
  <c r="H1594" i="4"/>
  <c r="F1594" i="4"/>
  <c r="P1593" i="4"/>
  <c r="H1593" i="4"/>
  <c r="F1593" i="4"/>
  <c r="P1592" i="4"/>
  <c r="H1592" i="4"/>
  <c r="F1592" i="4"/>
  <c r="Q1592" i="4" s="1"/>
  <c r="P1591" i="4"/>
  <c r="H1591" i="4"/>
  <c r="F1591" i="4"/>
  <c r="P1590" i="4"/>
  <c r="H1590" i="4"/>
  <c r="F1590" i="4"/>
  <c r="P1589" i="4"/>
  <c r="H1589" i="4"/>
  <c r="F1589" i="4"/>
  <c r="P1588" i="4"/>
  <c r="H1588" i="4"/>
  <c r="F1588" i="4"/>
  <c r="P1587" i="4"/>
  <c r="H1587" i="4"/>
  <c r="F1587" i="4"/>
  <c r="P1586" i="4"/>
  <c r="H1586" i="4"/>
  <c r="F1586" i="4"/>
  <c r="P1585" i="4"/>
  <c r="H1585" i="4"/>
  <c r="F1585" i="4"/>
  <c r="P1584" i="4"/>
  <c r="H1584" i="4"/>
  <c r="F1584" i="4"/>
  <c r="P1583" i="4"/>
  <c r="H1583" i="4"/>
  <c r="F1583" i="4"/>
  <c r="P1582" i="4"/>
  <c r="H1582" i="4"/>
  <c r="F1582" i="4"/>
  <c r="P1581" i="4"/>
  <c r="H1581" i="4"/>
  <c r="F1581" i="4"/>
  <c r="P1580" i="4"/>
  <c r="H1580" i="4"/>
  <c r="F1580" i="4"/>
  <c r="P1579" i="4"/>
  <c r="H1579" i="4"/>
  <c r="F1579" i="4"/>
  <c r="K1579" i="4" s="1"/>
  <c r="P1578" i="4"/>
  <c r="H1578" i="4"/>
  <c r="I1578" i="4" s="1"/>
  <c r="F1578" i="4"/>
  <c r="P1577" i="4"/>
  <c r="H1577" i="4"/>
  <c r="F1577" i="4"/>
  <c r="P1576" i="4"/>
  <c r="H1576" i="4"/>
  <c r="F1576" i="4"/>
  <c r="P1575" i="4"/>
  <c r="H1575" i="4"/>
  <c r="F1575" i="4"/>
  <c r="S1575" i="4" s="1"/>
  <c r="P1574" i="4"/>
  <c r="H1574" i="4"/>
  <c r="F1574" i="4"/>
  <c r="P1573" i="4"/>
  <c r="H1573" i="4"/>
  <c r="F1573" i="4"/>
  <c r="P1572" i="4"/>
  <c r="H1572" i="4"/>
  <c r="F1572" i="4"/>
  <c r="Q1572" i="4" s="1"/>
  <c r="P1571" i="4"/>
  <c r="H1571" i="4"/>
  <c r="F1571" i="4"/>
  <c r="P1570" i="4"/>
  <c r="H1570" i="4"/>
  <c r="F1570" i="4"/>
  <c r="P1569" i="4"/>
  <c r="H1569" i="4"/>
  <c r="F1569" i="4"/>
  <c r="P1568" i="4"/>
  <c r="H1568" i="4"/>
  <c r="F1568" i="4"/>
  <c r="P1567" i="4"/>
  <c r="H1567" i="4"/>
  <c r="F1567" i="4"/>
  <c r="P1566" i="4"/>
  <c r="H1566" i="4"/>
  <c r="F1566" i="4"/>
  <c r="P1565" i="4"/>
  <c r="H1565" i="4"/>
  <c r="F1565" i="4"/>
  <c r="P1564" i="4"/>
  <c r="H1564" i="4"/>
  <c r="F1564" i="4"/>
  <c r="P1563" i="4"/>
  <c r="H1563" i="4"/>
  <c r="F1563" i="4"/>
  <c r="P1562" i="4"/>
  <c r="H1562" i="4"/>
  <c r="F1562" i="4"/>
  <c r="P1561" i="4"/>
  <c r="H1561" i="4"/>
  <c r="F1561" i="4"/>
  <c r="P1560" i="4"/>
  <c r="H1560" i="4"/>
  <c r="F1560" i="4"/>
  <c r="P1559" i="4"/>
  <c r="H1559" i="4"/>
  <c r="F1559" i="4"/>
  <c r="P1558" i="4"/>
  <c r="H1558" i="4"/>
  <c r="F1558" i="4"/>
  <c r="P1557" i="4"/>
  <c r="Q1557" i="4" s="1"/>
  <c r="H1557" i="4"/>
  <c r="F1557" i="4"/>
  <c r="P1556" i="4"/>
  <c r="H1556" i="4"/>
  <c r="F1556" i="4"/>
  <c r="P1555" i="4"/>
  <c r="H1555" i="4"/>
  <c r="F1555" i="4"/>
  <c r="P1554" i="4"/>
  <c r="H1554" i="4"/>
  <c r="F1554" i="4"/>
  <c r="P1553" i="4"/>
  <c r="H1553" i="4"/>
  <c r="F1553" i="4"/>
  <c r="P1552" i="4"/>
  <c r="H1552" i="4"/>
  <c r="F1552" i="4"/>
  <c r="P1551" i="4"/>
  <c r="H1551" i="4"/>
  <c r="F1551" i="4"/>
  <c r="Q1551" i="4" s="1"/>
  <c r="P1550" i="4"/>
  <c r="H1550" i="4"/>
  <c r="I1550" i="4" s="1"/>
  <c r="F1550" i="4"/>
  <c r="P1549" i="4"/>
  <c r="H1549" i="4"/>
  <c r="F1549" i="4"/>
  <c r="P1548" i="4"/>
  <c r="H1548" i="4"/>
  <c r="F1548" i="4"/>
  <c r="P1547" i="4"/>
  <c r="H1547" i="4"/>
  <c r="F1547" i="4"/>
  <c r="P1546" i="4"/>
  <c r="V1546" i="4" s="1"/>
  <c r="H1546" i="4"/>
  <c r="N1546" i="4" s="1"/>
  <c r="F1546" i="4"/>
  <c r="P1545" i="4"/>
  <c r="H1545" i="4"/>
  <c r="F1545" i="4"/>
  <c r="P1544" i="4"/>
  <c r="H1544" i="4"/>
  <c r="F1544" i="4"/>
  <c r="P1543" i="4"/>
  <c r="H1543" i="4"/>
  <c r="F1543" i="4"/>
  <c r="P1542" i="4"/>
  <c r="H1542" i="4"/>
  <c r="F1542" i="4"/>
  <c r="P1541" i="4"/>
  <c r="H1541" i="4"/>
  <c r="F1541" i="4"/>
  <c r="P1540" i="4"/>
  <c r="H1540" i="4"/>
  <c r="F1540" i="4"/>
  <c r="S1539" i="4"/>
  <c r="P1539" i="4"/>
  <c r="H1539" i="4"/>
  <c r="F1539" i="4"/>
  <c r="P1538" i="4"/>
  <c r="H1538" i="4"/>
  <c r="F1538" i="4"/>
  <c r="P1537" i="4"/>
  <c r="H1537" i="4"/>
  <c r="F1537" i="4"/>
  <c r="P1536" i="4"/>
  <c r="H1536" i="4"/>
  <c r="F1536" i="4"/>
  <c r="P1535" i="4"/>
  <c r="H1535" i="4"/>
  <c r="F1535" i="4"/>
  <c r="P1534" i="4"/>
  <c r="H1534" i="4"/>
  <c r="F1534" i="4"/>
  <c r="P1533" i="4"/>
  <c r="H1533" i="4"/>
  <c r="F1533" i="4"/>
  <c r="P1532" i="4"/>
  <c r="H1532" i="4"/>
  <c r="F1532" i="4"/>
  <c r="P1531" i="4"/>
  <c r="H1531" i="4"/>
  <c r="F1531" i="4"/>
  <c r="P1530" i="4"/>
  <c r="H1530" i="4"/>
  <c r="F1530" i="4"/>
  <c r="P1529" i="4"/>
  <c r="H1529" i="4"/>
  <c r="F1529" i="4"/>
  <c r="P1528" i="4"/>
  <c r="H1528" i="4"/>
  <c r="F1528" i="4"/>
  <c r="P1527" i="4"/>
  <c r="H1527" i="4"/>
  <c r="F1527" i="4"/>
  <c r="P1526" i="4"/>
  <c r="H1526" i="4"/>
  <c r="F1526" i="4"/>
  <c r="P1525" i="4"/>
  <c r="H1525" i="4"/>
  <c r="F1525" i="4"/>
  <c r="P1524" i="4"/>
  <c r="H1524" i="4"/>
  <c r="F1524" i="4"/>
  <c r="P1523" i="4"/>
  <c r="H1523" i="4"/>
  <c r="F1523" i="4"/>
  <c r="Q1523" i="4" s="1"/>
  <c r="P1522" i="4"/>
  <c r="H1522" i="4"/>
  <c r="F1522" i="4"/>
  <c r="P1521" i="4"/>
  <c r="H1521" i="4"/>
  <c r="F1521" i="4"/>
  <c r="P1520" i="4"/>
  <c r="H1520" i="4"/>
  <c r="F1520" i="4"/>
  <c r="P1519" i="4"/>
  <c r="H1519" i="4"/>
  <c r="F1519" i="4"/>
  <c r="P1518" i="4"/>
  <c r="H1518" i="4"/>
  <c r="F1518" i="4"/>
  <c r="P1517" i="4"/>
  <c r="H1517" i="4"/>
  <c r="F1517" i="4"/>
  <c r="P1516" i="4"/>
  <c r="H1516" i="4"/>
  <c r="F1516" i="4"/>
  <c r="P1515" i="4"/>
  <c r="H1515" i="4"/>
  <c r="F1515" i="4"/>
  <c r="P1514" i="4"/>
  <c r="H1514" i="4"/>
  <c r="F1514" i="4"/>
  <c r="P1513" i="4"/>
  <c r="H1513" i="4"/>
  <c r="F1513" i="4"/>
  <c r="P1512" i="4"/>
  <c r="H1512" i="4"/>
  <c r="F1512" i="4"/>
  <c r="P1511" i="4"/>
  <c r="H1511" i="4"/>
  <c r="F1511" i="4"/>
  <c r="P1510" i="4"/>
  <c r="H1510" i="4"/>
  <c r="F1510" i="4"/>
  <c r="P1509" i="4"/>
  <c r="H1509" i="4"/>
  <c r="F1509" i="4"/>
  <c r="P1508" i="4"/>
  <c r="H1508" i="4"/>
  <c r="F1508" i="4"/>
  <c r="P1507" i="4"/>
  <c r="H1507" i="4"/>
  <c r="F1507" i="4"/>
  <c r="M1507" i="4" s="1"/>
  <c r="P1506" i="4"/>
  <c r="H1506" i="4"/>
  <c r="F1506" i="4"/>
  <c r="P1505" i="4"/>
  <c r="H1505" i="4"/>
  <c r="F1505" i="4"/>
  <c r="P1504" i="4"/>
  <c r="H1504" i="4"/>
  <c r="F1504" i="4"/>
  <c r="P1503" i="4"/>
  <c r="H1503" i="4"/>
  <c r="F1503" i="4"/>
  <c r="P1502" i="4"/>
  <c r="H1502" i="4"/>
  <c r="F1502" i="4"/>
  <c r="U1502" i="4" s="1"/>
  <c r="P1501" i="4"/>
  <c r="H1501" i="4"/>
  <c r="F1501" i="4"/>
  <c r="P1500" i="4"/>
  <c r="H1500" i="4"/>
  <c r="F1500" i="4"/>
  <c r="P1499" i="4"/>
  <c r="H1499" i="4"/>
  <c r="M1499" i="4" s="1"/>
  <c r="F1499" i="4"/>
  <c r="P1498" i="4"/>
  <c r="H1498" i="4"/>
  <c r="F1498" i="4"/>
  <c r="P1497" i="4"/>
  <c r="H1497" i="4"/>
  <c r="F1497" i="4"/>
  <c r="S1497" i="4" s="1"/>
  <c r="P1496" i="4"/>
  <c r="H1496" i="4"/>
  <c r="F1496" i="4"/>
  <c r="P1495" i="4"/>
  <c r="H1495" i="4"/>
  <c r="F1495" i="4"/>
  <c r="P1494" i="4"/>
  <c r="H1494" i="4"/>
  <c r="F1494" i="4"/>
  <c r="Q1494" i="4" s="1"/>
  <c r="P1493" i="4"/>
  <c r="H1493" i="4"/>
  <c r="F1493" i="4"/>
  <c r="P1492" i="4"/>
  <c r="H1492" i="4"/>
  <c r="F1492" i="4"/>
  <c r="P1491" i="4"/>
  <c r="H1491" i="4"/>
  <c r="F1491" i="4"/>
  <c r="P1490" i="4"/>
  <c r="H1490" i="4"/>
  <c r="F1490" i="4"/>
  <c r="P1489" i="4"/>
  <c r="H1489" i="4"/>
  <c r="F1489" i="4"/>
  <c r="P1488" i="4"/>
  <c r="H1488" i="4"/>
  <c r="F1488" i="4"/>
  <c r="P1487" i="4"/>
  <c r="H1487" i="4"/>
  <c r="F1487" i="4"/>
  <c r="P1486" i="4"/>
  <c r="H1486" i="4"/>
  <c r="F1486" i="4"/>
  <c r="P1485" i="4"/>
  <c r="H1485" i="4"/>
  <c r="F1485" i="4"/>
  <c r="P1484" i="4"/>
  <c r="H1484" i="4"/>
  <c r="F1484" i="4"/>
  <c r="P1483" i="4"/>
  <c r="H1483" i="4"/>
  <c r="F1483" i="4"/>
  <c r="P1482" i="4"/>
  <c r="H1482" i="4"/>
  <c r="F1482" i="4"/>
  <c r="P1481" i="4"/>
  <c r="H1481" i="4"/>
  <c r="F1481" i="4"/>
  <c r="P1480" i="4"/>
  <c r="H1480" i="4"/>
  <c r="F1480" i="4"/>
  <c r="P1479" i="4"/>
  <c r="H1479" i="4"/>
  <c r="F1479" i="4"/>
  <c r="P1478" i="4"/>
  <c r="H1478" i="4"/>
  <c r="F1478" i="4"/>
  <c r="P1477" i="4"/>
  <c r="H1477" i="4"/>
  <c r="F1477" i="4"/>
  <c r="P1476" i="4"/>
  <c r="H1476" i="4"/>
  <c r="F1476" i="4"/>
  <c r="P1475" i="4"/>
  <c r="H1475" i="4"/>
  <c r="F1475" i="4"/>
  <c r="P1474" i="4"/>
  <c r="H1474" i="4"/>
  <c r="F1474" i="4"/>
  <c r="U1474" i="4" s="1"/>
  <c r="P1473" i="4"/>
  <c r="H1473" i="4"/>
  <c r="F1473" i="4"/>
  <c r="P1472" i="4"/>
  <c r="H1472" i="4"/>
  <c r="F1472" i="4"/>
  <c r="P1471" i="4"/>
  <c r="H1471" i="4"/>
  <c r="F1471" i="4"/>
  <c r="P1470" i="4"/>
  <c r="H1470" i="4"/>
  <c r="F1470" i="4"/>
  <c r="P1469" i="4"/>
  <c r="H1469" i="4"/>
  <c r="F1469" i="4"/>
  <c r="P1468" i="4"/>
  <c r="H1468" i="4"/>
  <c r="F1468" i="4"/>
  <c r="P1467" i="4"/>
  <c r="H1467" i="4"/>
  <c r="F1467" i="4"/>
  <c r="P1466" i="4"/>
  <c r="H1466" i="4"/>
  <c r="F1466" i="4"/>
  <c r="Q1465" i="4"/>
  <c r="P1465" i="4"/>
  <c r="H1465" i="4"/>
  <c r="F1465" i="4"/>
  <c r="U1465" i="4" s="1"/>
  <c r="P1464" i="4"/>
  <c r="H1464" i="4"/>
  <c r="F1464" i="4"/>
  <c r="P1463" i="4"/>
  <c r="H1463" i="4"/>
  <c r="F1463" i="4"/>
  <c r="P1462" i="4"/>
  <c r="H1462" i="4"/>
  <c r="F1462" i="4"/>
  <c r="P1461" i="4"/>
  <c r="H1461" i="4"/>
  <c r="F1461" i="4"/>
  <c r="P1460" i="4"/>
  <c r="H1460" i="4"/>
  <c r="F1460" i="4"/>
  <c r="V1460" i="4" s="1"/>
  <c r="P1459" i="4"/>
  <c r="H1459" i="4"/>
  <c r="F1459" i="4"/>
  <c r="P1458" i="4"/>
  <c r="H1458" i="4"/>
  <c r="F1458" i="4"/>
  <c r="P1457" i="4"/>
  <c r="H1457" i="4"/>
  <c r="F1457" i="4"/>
  <c r="P1456" i="4"/>
  <c r="H1456" i="4"/>
  <c r="F1456" i="4"/>
  <c r="P1455" i="4"/>
  <c r="H1455" i="4"/>
  <c r="F1455" i="4"/>
  <c r="U1455" i="4" s="1"/>
  <c r="P1454" i="4"/>
  <c r="H1454" i="4"/>
  <c r="F1454" i="4"/>
  <c r="P1453" i="4"/>
  <c r="H1453" i="4"/>
  <c r="F1453" i="4"/>
  <c r="P1452" i="4"/>
  <c r="H1452" i="4"/>
  <c r="F1452" i="4"/>
  <c r="P1451" i="4"/>
  <c r="H1451" i="4"/>
  <c r="F1451" i="4"/>
  <c r="P1450" i="4"/>
  <c r="V1450" i="4" s="1"/>
  <c r="H1450" i="4"/>
  <c r="F1450" i="4"/>
  <c r="P1449" i="4"/>
  <c r="H1449" i="4"/>
  <c r="F1449" i="4"/>
  <c r="P1448" i="4"/>
  <c r="H1448" i="4"/>
  <c r="F1448" i="4"/>
  <c r="P1447" i="4"/>
  <c r="H1447" i="4"/>
  <c r="F1447" i="4"/>
  <c r="P1446" i="4"/>
  <c r="H1446" i="4"/>
  <c r="F1446" i="4"/>
  <c r="P1445" i="4"/>
  <c r="H1445" i="4"/>
  <c r="I1445" i="4" s="1"/>
  <c r="F1445" i="4"/>
  <c r="P1444" i="4"/>
  <c r="H1444" i="4"/>
  <c r="F1444" i="4"/>
  <c r="S1444" i="4" s="1"/>
  <c r="P1443" i="4"/>
  <c r="H1443" i="4"/>
  <c r="F1443" i="4"/>
  <c r="P1442" i="4"/>
  <c r="H1442" i="4"/>
  <c r="F1442" i="4"/>
  <c r="P1441" i="4"/>
  <c r="H1441" i="4"/>
  <c r="F1441" i="4"/>
  <c r="P1440" i="4"/>
  <c r="H1440" i="4"/>
  <c r="F1440" i="4"/>
  <c r="P1439" i="4"/>
  <c r="H1439" i="4"/>
  <c r="F1439" i="4"/>
  <c r="P1438" i="4"/>
  <c r="H1438" i="4"/>
  <c r="F1438" i="4"/>
  <c r="P1437" i="4"/>
  <c r="H1437" i="4"/>
  <c r="F1437" i="4"/>
  <c r="P1436" i="4"/>
  <c r="H1436" i="4"/>
  <c r="F1436" i="4"/>
  <c r="P1435" i="4"/>
  <c r="H1435" i="4"/>
  <c r="F1435" i="4"/>
  <c r="P1434" i="4"/>
  <c r="H1434" i="4"/>
  <c r="F1434" i="4"/>
  <c r="P1433" i="4"/>
  <c r="H1433" i="4"/>
  <c r="F1433" i="4"/>
  <c r="P1432" i="4"/>
  <c r="H1432" i="4"/>
  <c r="F1432" i="4"/>
  <c r="J1432" i="4" s="1"/>
  <c r="P1431" i="4"/>
  <c r="H1431" i="4"/>
  <c r="F1431" i="4"/>
  <c r="S1431" i="4" s="1"/>
  <c r="P1430" i="4"/>
  <c r="H1430" i="4"/>
  <c r="N1430" i="4" s="1"/>
  <c r="F1430" i="4"/>
  <c r="P1429" i="4"/>
  <c r="H1429" i="4"/>
  <c r="F1429" i="4"/>
  <c r="P1428" i="4"/>
  <c r="H1428" i="4"/>
  <c r="F1428" i="4"/>
  <c r="P1427" i="4"/>
  <c r="H1427" i="4"/>
  <c r="F1427" i="4"/>
  <c r="S1427" i="4" s="1"/>
  <c r="P1426" i="4"/>
  <c r="H1426" i="4"/>
  <c r="F1426" i="4"/>
  <c r="P1425" i="4"/>
  <c r="H1425" i="4"/>
  <c r="F1425" i="4"/>
  <c r="P1424" i="4"/>
  <c r="H1424" i="4"/>
  <c r="F1424" i="4"/>
  <c r="P1423" i="4"/>
  <c r="H1423" i="4"/>
  <c r="F1423" i="4"/>
  <c r="P1422" i="4"/>
  <c r="H1422" i="4"/>
  <c r="F1422" i="4"/>
  <c r="P1421" i="4"/>
  <c r="H1421" i="4"/>
  <c r="F1421" i="4"/>
  <c r="P1420" i="4"/>
  <c r="H1420" i="4"/>
  <c r="F1420" i="4"/>
  <c r="P1419" i="4"/>
  <c r="H1419" i="4"/>
  <c r="F1419" i="4"/>
  <c r="S1419" i="4" s="1"/>
  <c r="P1418" i="4"/>
  <c r="H1418" i="4"/>
  <c r="F1418" i="4"/>
  <c r="P1417" i="4"/>
  <c r="H1417" i="4"/>
  <c r="F1417" i="4"/>
  <c r="P1416" i="4"/>
  <c r="H1416" i="4"/>
  <c r="F1416" i="4"/>
  <c r="P1415" i="4"/>
  <c r="H1415" i="4"/>
  <c r="F1415" i="4"/>
  <c r="P1414" i="4"/>
  <c r="H1414" i="4"/>
  <c r="F1414" i="4"/>
  <c r="P1413" i="4"/>
  <c r="H1413" i="4"/>
  <c r="F1413" i="4"/>
  <c r="P1412" i="4"/>
  <c r="H1412" i="4"/>
  <c r="F1412" i="4"/>
  <c r="P1411" i="4"/>
  <c r="H1411" i="4"/>
  <c r="F1411" i="4"/>
  <c r="P1410" i="4"/>
  <c r="H1410" i="4"/>
  <c r="F1410" i="4"/>
  <c r="P1409" i="4"/>
  <c r="H1409" i="4"/>
  <c r="F1409" i="4"/>
  <c r="P1408" i="4"/>
  <c r="H1408" i="4"/>
  <c r="F1408" i="4"/>
  <c r="P1407" i="4"/>
  <c r="H1407" i="4"/>
  <c r="F1407" i="4"/>
  <c r="P1406" i="4"/>
  <c r="H1406" i="4"/>
  <c r="F1406" i="4"/>
  <c r="P1405" i="4"/>
  <c r="H1405" i="4"/>
  <c r="F1405" i="4"/>
  <c r="P1404" i="4"/>
  <c r="H1404" i="4"/>
  <c r="F1404" i="4"/>
  <c r="P1403" i="4"/>
  <c r="H1403" i="4"/>
  <c r="F1403" i="4"/>
  <c r="P1402" i="4"/>
  <c r="H1402" i="4"/>
  <c r="F1402" i="4"/>
  <c r="P1401" i="4"/>
  <c r="H1401" i="4"/>
  <c r="F1401" i="4"/>
  <c r="P1400" i="4"/>
  <c r="H1400" i="4"/>
  <c r="F1400" i="4"/>
  <c r="P1399" i="4"/>
  <c r="H1399" i="4"/>
  <c r="F1399" i="4"/>
  <c r="P1398" i="4"/>
  <c r="H1398" i="4"/>
  <c r="F1398" i="4"/>
  <c r="P1397" i="4"/>
  <c r="H1397" i="4"/>
  <c r="F1397" i="4"/>
  <c r="P1396" i="4"/>
  <c r="H1396" i="4"/>
  <c r="J1396" i="4" s="1"/>
  <c r="F1396" i="4"/>
  <c r="P1395" i="4"/>
  <c r="H1395" i="4"/>
  <c r="F1395" i="4"/>
  <c r="P1394" i="4"/>
  <c r="H1394" i="4"/>
  <c r="F1394" i="4"/>
  <c r="P1393" i="4"/>
  <c r="H1393" i="4"/>
  <c r="F1393" i="4"/>
  <c r="P1392" i="4"/>
  <c r="H1392" i="4"/>
  <c r="F1392" i="4"/>
  <c r="P1391" i="4"/>
  <c r="H1391" i="4"/>
  <c r="F1391" i="4"/>
  <c r="P1390" i="4"/>
  <c r="H1390" i="4"/>
  <c r="F1390" i="4"/>
  <c r="P1389" i="4"/>
  <c r="H1389" i="4"/>
  <c r="F1389" i="4"/>
  <c r="P1388" i="4"/>
  <c r="H1388" i="4"/>
  <c r="J1388" i="4" s="1"/>
  <c r="F1388" i="4"/>
  <c r="P1387" i="4"/>
  <c r="H1387" i="4"/>
  <c r="F1387" i="4"/>
  <c r="P1386" i="4"/>
  <c r="H1386" i="4"/>
  <c r="I1386" i="4" s="1"/>
  <c r="F1386" i="4"/>
  <c r="P1385" i="4"/>
  <c r="H1385" i="4"/>
  <c r="K1385" i="4" s="1"/>
  <c r="F1385" i="4"/>
  <c r="P1384" i="4"/>
  <c r="H1384" i="4"/>
  <c r="F1384" i="4"/>
  <c r="Q1384" i="4" s="1"/>
  <c r="P1383" i="4"/>
  <c r="H1383" i="4"/>
  <c r="F1383" i="4"/>
  <c r="I1383" i="4" s="1"/>
  <c r="P1382" i="4"/>
  <c r="H1382" i="4"/>
  <c r="I1382" i="4" s="1"/>
  <c r="F1382" i="4"/>
  <c r="P1381" i="4"/>
  <c r="Q1381" i="4" s="1"/>
  <c r="H1381" i="4"/>
  <c r="F1381" i="4"/>
  <c r="P1380" i="4"/>
  <c r="H1380" i="4"/>
  <c r="F1380" i="4"/>
  <c r="P1379" i="4"/>
  <c r="H1379" i="4"/>
  <c r="F1379" i="4"/>
  <c r="U1379" i="4" s="1"/>
  <c r="P1378" i="4"/>
  <c r="H1378" i="4"/>
  <c r="F1378" i="4"/>
  <c r="P1377" i="4"/>
  <c r="H1377" i="4"/>
  <c r="F1377" i="4"/>
  <c r="P1376" i="4"/>
  <c r="H1376" i="4"/>
  <c r="F1376" i="4"/>
  <c r="P1375" i="4"/>
  <c r="H1375" i="4"/>
  <c r="F1375" i="4"/>
  <c r="P1374" i="4"/>
  <c r="H1374" i="4"/>
  <c r="F1374" i="4"/>
  <c r="P1373" i="4"/>
  <c r="H1373" i="4"/>
  <c r="F1373" i="4"/>
  <c r="P1372" i="4"/>
  <c r="H1372" i="4"/>
  <c r="F1372" i="4"/>
  <c r="P1371" i="4"/>
  <c r="H1371" i="4"/>
  <c r="F1371" i="4"/>
  <c r="P1370" i="4"/>
  <c r="H1370" i="4"/>
  <c r="F1370" i="4"/>
  <c r="P1369" i="4"/>
  <c r="H1369" i="4"/>
  <c r="F1369" i="4"/>
  <c r="P1368" i="4"/>
  <c r="H1368" i="4"/>
  <c r="F1368" i="4"/>
  <c r="P1367" i="4"/>
  <c r="H1367" i="4"/>
  <c r="F1367" i="4"/>
  <c r="P1366" i="4"/>
  <c r="H1366" i="4"/>
  <c r="F1366" i="4"/>
  <c r="P1365" i="4"/>
  <c r="H1365" i="4"/>
  <c r="M1365" i="4" s="1"/>
  <c r="F1365" i="4"/>
  <c r="P1364" i="4"/>
  <c r="H1364" i="4"/>
  <c r="F1364" i="4"/>
  <c r="P1363" i="4"/>
  <c r="H1363" i="4"/>
  <c r="F1363" i="4"/>
  <c r="P1362" i="4"/>
  <c r="H1362" i="4"/>
  <c r="F1362" i="4"/>
  <c r="P1361" i="4"/>
  <c r="H1361" i="4"/>
  <c r="F1361" i="4"/>
  <c r="P1360" i="4"/>
  <c r="H1360" i="4"/>
  <c r="F1360" i="4"/>
  <c r="P1359" i="4"/>
  <c r="H1359" i="4"/>
  <c r="F1359" i="4"/>
  <c r="U1359" i="4" s="1"/>
  <c r="P1358" i="4"/>
  <c r="H1358" i="4"/>
  <c r="I1358" i="4" s="1"/>
  <c r="F1358" i="4"/>
  <c r="P1357" i="4"/>
  <c r="H1357" i="4"/>
  <c r="F1357" i="4"/>
  <c r="P1356" i="4"/>
  <c r="H1356" i="4"/>
  <c r="F1356" i="4"/>
  <c r="P1355" i="4"/>
  <c r="H1355" i="4"/>
  <c r="F1355" i="4"/>
  <c r="U1355" i="4" s="1"/>
  <c r="P1354" i="4"/>
  <c r="H1354" i="4"/>
  <c r="F1354" i="4"/>
  <c r="P1353" i="4"/>
  <c r="H1353" i="4"/>
  <c r="F1353" i="4"/>
  <c r="P1352" i="4"/>
  <c r="H1352" i="4"/>
  <c r="F1352" i="4"/>
  <c r="P1351" i="4"/>
  <c r="H1351" i="4"/>
  <c r="F1351" i="4"/>
  <c r="P1350" i="4"/>
  <c r="H1350" i="4"/>
  <c r="F1350" i="4"/>
  <c r="P1349" i="4"/>
  <c r="H1349" i="4"/>
  <c r="I1349" i="4" s="1"/>
  <c r="F1349" i="4"/>
  <c r="P1348" i="4"/>
  <c r="H1348" i="4"/>
  <c r="F1348" i="4"/>
  <c r="P1347" i="4"/>
  <c r="H1347" i="4"/>
  <c r="F1347" i="4"/>
  <c r="P1346" i="4"/>
  <c r="H1346" i="4"/>
  <c r="I1346" i="4" s="1"/>
  <c r="F1346" i="4"/>
  <c r="P1345" i="4"/>
  <c r="U1345" i="4" s="1"/>
  <c r="H1345" i="4"/>
  <c r="F1345" i="4"/>
  <c r="P1344" i="4"/>
  <c r="H1344" i="4"/>
  <c r="F1344" i="4"/>
  <c r="P1343" i="4"/>
  <c r="H1343" i="4"/>
  <c r="F1343" i="4"/>
  <c r="P1342" i="4"/>
  <c r="H1342" i="4"/>
  <c r="F1342" i="4"/>
  <c r="P1341" i="4"/>
  <c r="S1341" i="4" s="1"/>
  <c r="H1341" i="4"/>
  <c r="F1341" i="4"/>
  <c r="P1340" i="4"/>
  <c r="H1340" i="4"/>
  <c r="F1340" i="4"/>
  <c r="P1339" i="4"/>
  <c r="H1339" i="4"/>
  <c r="F1339" i="4"/>
  <c r="P1338" i="4"/>
  <c r="H1338" i="4"/>
  <c r="F1338" i="4"/>
  <c r="P1337" i="4"/>
  <c r="H1337" i="4"/>
  <c r="F1337" i="4"/>
  <c r="P1336" i="4"/>
  <c r="H1336" i="4"/>
  <c r="F1336" i="4"/>
  <c r="P1335" i="4"/>
  <c r="H1335" i="4"/>
  <c r="F1335" i="4"/>
  <c r="P1334" i="4"/>
  <c r="H1334" i="4"/>
  <c r="F1334" i="4"/>
  <c r="P1333" i="4"/>
  <c r="H1333" i="4"/>
  <c r="F1333" i="4"/>
  <c r="P1332" i="4"/>
  <c r="H1332" i="4"/>
  <c r="F1332" i="4"/>
  <c r="P1331" i="4"/>
  <c r="H1331" i="4"/>
  <c r="K1331" i="4" s="1"/>
  <c r="F1331" i="4"/>
  <c r="Q1331" i="4" s="1"/>
  <c r="P1330" i="4"/>
  <c r="H1330" i="4"/>
  <c r="F1330" i="4"/>
  <c r="S1330" i="4" s="1"/>
  <c r="P1329" i="4"/>
  <c r="H1329" i="4"/>
  <c r="F1329" i="4"/>
  <c r="P1328" i="4"/>
  <c r="H1328" i="4"/>
  <c r="F1328" i="4"/>
  <c r="K1328" i="4" s="1"/>
  <c r="P1327" i="4"/>
  <c r="H1327" i="4"/>
  <c r="F1327" i="4"/>
  <c r="P1326" i="4"/>
  <c r="H1326" i="4"/>
  <c r="F1326" i="4"/>
  <c r="Q1326" i="4" s="1"/>
  <c r="P1325" i="4"/>
  <c r="H1325" i="4"/>
  <c r="F1325" i="4"/>
  <c r="P1324" i="4"/>
  <c r="H1324" i="4"/>
  <c r="F1324" i="4"/>
  <c r="P1323" i="4"/>
  <c r="H1323" i="4"/>
  <c r="M1323" i="4" s="1"/>
  <c r="F1323" i="4"/>
  <c r="R1322" i="4"/>
  <c r="P1322" i="4"/>
  <c r="H1322" i="4"/>
  <c r="F1322" i="4"/>
  <c r="S1322" i="4" s="1"/>
  <c r="P1321" i="4"/>
  <c r="H1321" i="4"/>
  <c r="F1321" i="4"/>
  <c r="P1320" i="4"/>
  <c r="H1320" i="4"/>
  <c r="F1320" i="4"/>
  <c r="P1319" i="4"/>
  <c r="H1319" i="4"/>
  <c r="F1319" i="4"/>
  <c r="P1318" i="4"/>
  <c r="H1318" i="4"/>
  <c r="F1318" i="4"/>
  <c r="P1317" i="4"/>
  <c r="H1317" i="4"/>
  <c r="F1317" i="4"/>
  <c r="P1316" i="4"/>
  <c r="H1316" i="4"/>
  <c r="F1316" i="4"/>
  <c r="P1315" i="4"/>
  <c r="H1315" i="4"/>
  <c r="F1315" i="4"/>
  <c r="K1315" i="4" s="1"/>
  <c r="P1314" i="4"/>
  <c r="H1314" i="4"/>
  <c r="F1314" i="4"/>
  <c r="P1313" i="4"/>
  <c r="H1313" i="4"/>
  <c r="F1313" i="4"/>
  <c r="P1312" i="4"/>
  <c r="H1312" i="4"/>
  <c r="F1312" i="4"/>
  <c r="P1311" i="4"/>
  <c r="H1311" i="4"/>
  <c r="F1311" i="4"/>
  <c r="P1310" i="4"/>
  <c r="H1310" i="4"/>
  <c r="F1310" i="4"/>
  <c r="S1310" i="4" s="1"/>
  <c r="P1309" i="4"/>
  <c r="H1309" i="4"/>
  <c r="F1309" i="4"/>
  <c r="P1308" i="4"/>
  <c r="H1308" i="4"/>
  <c r="F1308" i="4"/>
  <c r="P1307" i="4"/>
  <c r="H1307" i="4"/>
  <c r="F1307" i="4"/>
  <c r="P1306" i="4"/>
  <c r="H1306" i="4"/>
  <c r="F1306" i="4"/>
  <c r="P1305" i="4"/>
  <c r="H1305" i="4"/>
  <c r="F1305" i="4"/>
  <c r="P1304" i="4"/>
  <c r="H1304" i="4"/>
  <c r="F1304" i="4"/>
  <c r="I1304" i="4" s="1"/>
  <c r="P1303" i="4"/>
  <c r="H1303" i="4"/>
  <c r="F1303" i="4"/>
  <c r="P1302" i="4"/>
  <c r="H1302" i="4"/>
  <c r="F1302" i="4"/>
  <c r="P1301" i="4"/>
  <c r="H1301" i="4"/>
  <c r="F1301" i="4"/>
  <c r="P1300" i="4"/>
  <c r="H1300" i="4"/>
  <c r="F1300" i="4"/>
  <c r="P1299" i="4"/>
  <c r="H1299" i="4"/>
  <c r="F1299" i="4"/>
  <c r="M1299" i="4" s="1"/>
  <c r="P1298" i="4"/>
  <c r="H1298" i="4"/>
  <c r="F1298" i="4"/>
  <c r="P1297" i="4"/>
  <c r="H1297" i="4"/>
  <c r="F1297" i="4"/>
  <c r="P1296" i="4"/>
  <c r="H1296" i="4"/>
  <c r="F1296" i="4"/>
  <c r="P1295" i="4"/>
  <c r="H1295" i="4"/>
  <c r="F1295" i="4"/>
  <c r="P1294" i="4"/>
  <c r="H1294" i="4"/>
  <c r="F1294" i="4"/>
  <c r="P1293" i="4"/>
  <c r="H1293" i="4"/>
  <c r="F1293" i="4"/>
  <c r="P1292" i="4"/>
  <c r="H1292" i="4"/>
  <c r="F1292" i="4"/>
  <c r="P1291" i="4"/>
  <c r="H1291" i="4"/>
  <c r="F1291" i="4"/>
  <c r="P1290" i="4"/>
  <c r="H1290" i="4"/>
  <c r="F1290" i="4"/>
  <c r="P1289" i="4"/>
  <c r="H1289" i="4"/>
  <c r="F1289" i="4"/>
  <c r="P1288" i="4"/>
  <c r="H1288" i="4"/>
  <c r="F1288" i="4"/>
  <c r="P1287" i="4"/>
  <c r="H1287" i="4"/>
  <c r="F1287" i="4"/>
  <c r="S1287" i="4" s="1"/>
  <c r="P1286" i="4"/>
  <c r="H1286" i="4"/>
  <c r="F1286" i="4"/>
  <c r="P1285" i="4"/>
  <c r="H1285" i="4"/>
  <c r="F1285" i="4"/>
  <c r="K1285" i="4" s="1"/>
  <c r="P1284" i="4"/>
  <c r="H1284" i="4"/>
  <c r="F1284" i="4"/>
  <c r="S1284" i="4" s="1"/>
  <c r="P1283" i="4"/>
  <c r="H1283" i="4"/>
  <c r="F1283" i="4"/>
  <c r="P1282" i="4"/>
  <c r="H1282" i="4"/>
  <c r="F1282" i="4"/>
  <c r="P1281" i="4"/>
  <c r="H1281" i="4"/>
  <c r="F1281" i="4"/>
  <c r="P1280" i="4"/>
  <c r="H1280" i="4"/>
  <c r="F1280" i="4"/>
  <c r="S1280" i="4" s="1"/>
  <c r="P1279" i="4"/>
  <c r="H1279" i="4"/>
  <c r="F1279" i="4"/>
  <c r="P1278" i="4"/>
  <c r="H1278" i="4"/>
  <c r="F1278" i="4"/>
  <c r="P1277" i="4"/>
  <c r="H1277" i="4"/>
  <c r="F1277" i="4"/>
  <c r="P1276" i="4"/>
  <c r="H1276" i="4"/>
  <c r="F1276" i="4"/>
  <c r="P1275" i="4"/>
  <c r="H1275" i="4"/>
  <c r="F1275" i="4"/>
  <c r="U1275" i="4" s="1"/>
  <c r="P1274" i="4"/>
  <c r="H1274" i="4"/>
  <c r="F1274" i="4"/>
  <c r="P1273" i="4"/>
  <c r="H1273" i="4"/>
  <c r="F1273" i="4"/>
  <c r="P1272" i="4"/>
  <c r="H1272" i="4"/>
  <c r="F1272" i="4"/>
  <c r="P1271" i="4"/>
  <c r="H1271" i="4"/>
  <c r="F1271" i="4"/>
  <c r="P1270" i="4"/>
  <c r="H1270" i="4"/>
  <c r="F1270" i="4"/>
  <c r="P1269" i="4"/>
  <c r="H1269" i="4"/>
  <c r="F1269" i="4"/>
  <c r="P1268" i="4"/>
  <c r="H1268" i="4"/>
  <c r="K1268" i="4" s="1"/>
  <c r="F1268" i="4"/>
  <c r="P1267" i="4"/>
  <c r="H1267" i="4"/>
  <c r="F1267" i="4"/>
  <c r="U1267" i="4" s="1"/>
  <c r="P1266" i="4"/>
  <c r="H1266" i="4"/>
  <c r="F1266" i="4"/>
  <c r="P1265" i="4"/>
  <c r="H1265" i="4"/>
  <c r="F1265" i="4"/>
  <c r="P1264" i="4"/>
  <c r="H1264" i="4"/>
  <c r="F1264" i="4"/>
  <c r="P1263" i="4"/>
  <c r="H1263" i="4"/>
  <c r="F1263" i="4"/>
  <c r="P1262" i="4"/>
  <c r="H1262" i="4"/>
  <c r="F1262" i="4"/>
  <c r="P1261" i="4"/>
  <c r="H1261" i="4"/>
  <c r="F1261" i="4"/>
  <c r="P1260" i="4"/>
  <c r="H1260" i="4"/>
  <c r="F1260" i="4"/>
  <c r="P1259" i="4"/>
  <c r="H1259" i="4"/>
  <c r="F1259" i="4"/>
  <c r="P1258" i="4"/>
  <c r="H1258" i="4"/>
  <c r="F1258" i="4"/>
  <c r="P1257" i="4"/>
  <c r="H1257" i="4"/>
  <c r="F1257" i="4"/>
  <c r="P1256" i="4"/>
  <c r="H1256" i="4"/>
  <c r="F1256" i="4"/>
  <c r="P1255" i="4"/>
  <c r="H1255" i="4"/>
  <c r="F1255" i="4"/>
  <c r="P1254" i="4"/>
  <c r="H1254" i="4"/>
  <c r="F1254" i="4"/>
  <c r="P1253" i="4"/>
  <c r="H1253" i="4"/>
  <c r="F1253" i="4"/>
  <c r="P1252" i="4"/>
  <c r="H1252" i="4"/>
  <c r="F1252" i="4"/>
  <c r="P1251" i="4"/>
  <c r="H1251" i="4"/>
  <c r="F1251" i="4"/>
  <c r="P1250" i="4"/>
  <c r="H1250" i="4"/>
  <c r="F1250" i="4"/>
  <c r="P1249" i="4"/>
  <c r="H1249" i="4"/>
  <c r="F1249" i="4"/>
  <c r="P1248" i="4"/>
  <c r="H1248" i="4"/>
  <c r="F1248" i="4"/>
  <c r="P1247" i="4"/>
  <c r="H1247" i="4"/>
  <c r="F1247" i="4"/>
  <c r="P1246" i="4"/>
  <c r="H1246" i="4"/>
  <c r="F1246" i="4"/>
  <c r="P1245" i="4"/>
  <c r="H1245" i="4"/>
  <c r="F1245" i="4"/>
  <c r="P1244" i="4"/>
  <c r="H1244" i="4"/>
  <c r="F1244" i="4"/>
  <c r="P1243" i="4"/>
  <c r="H1243" i="4"/>
  <c r="F1243" i="4"/>
  <c r="P1242" i="4"/>
  <c r="H1242" i="4"/>
  <c r="F1242" i="4"/>
  <c r="P1241" i="4"/>
  <c r="H1241" i="4"/>
  <c r="F1241" i="4"/>
  <c r="P1240" i="4"/>
  <c r="H1240" i="4"/>
  <c r="F1240" i="4"/>
  <c r="P1239" i="4"/>
  <c r="H1239" i="4"/>
  <c r="F1239" i="4"/>
  <c r="P1238" i="4"/>
  <c r="H1238" i="4"/>
  <c r="F1238" i="4"/>
  <c r="P1237" i="4"/>
  <c r="H1237" i="4"/>
  <c r="F1237" i="4"/>
  <c r="P1236" i="4"/>
  <c r="H1236" i="4"/>
  <c r="F1236" i="4"/>
  <c r="S1236" i="4" s="1"/>
  <c r="P1235" i="4"/>
  <c r="H1235" i="4"/>
  <c r="F1235" i="4"/>
  <c r="P1234" i="4"/>
  <c r="H1234" i="4"/>
  <c r="F1234" i="4"/>
  <c r="P1233" i="4"/>
  <c r="H1233" i="4"/>
  <c r="F1233" i="4"/>
  <c r="P1232" i="4"/>
  <c r="H1232" i="4"/>
  <c r="F1232" i="4"/>
  <c r="P1231" i="4"/>
  <c r="H1231" i="4"/>
  <c r="F1231" i="4"/>
  <c r="P1230" i="4"/>
  <c r="H1230" i="4"/>
  <c r="F1230" i="4"/>
  <c r="P1229" i="4"/>
  <c r="H1229" i="4"/>
  <c r="F1229" i="4"/>
  <c r="P1228" i="4"/>
  <c r="H1228" i="4"/>
  <c r="F1228" i="4"/>
  <c r="S1228" i="4" s="1"/>
  <c r="P1227" i="4"/>
  <c r="H1227" i="4"/>
  <c r="F1227" i="4"/>
  <c r="P1226" i="4"/>
  <c r="H1226" i="4"/>
  <c r="F1226" i="4"/>
  <c r="P1225" i="4"/>
  <c r="H1225" i="4"/>
  <c r="I1225" i="4" s="1"/>
  <c r="F1225" i="4"/>
  <c r="P1224" i="4"/>
  <c r="H1224" i="4"/>
  <c r="F1224" i="4"/>
  <c r="P1223" i="4"/>
  <c r="H1223" i="4"/>
  <c r="F1223" i="4"/>
  <c r="P1222" i="4"/>
  <c r="H1222" i="4"/>
  <c r="F1222" i="4"/>
  <c r="P1221" i="4"/>
  <c r="H1221" i="4"/>
  <c r="F1221" i="4"/>
  <c r="I1221" i="4" s="1"/>
  <c r="P1220" i="4"/>
  <c r="H1220" i="4"/>
  <c r="F1220" i="4"/>
  <c r="S1220" i="4" s="1"/>
  <c r="P1219" i="4"/>
  <c r="H1219" i="4"/>
  <c r="F1219" i="4"/>
  <c r="P1218" i="4"/>
  <c r="H1218" i="4"/>
  <c r="F1218" i="4"/>
  <c r="P1217" i="4"/>
  <c r="H1217" i="4"/>
  <c r="F1217" i="4"/>
  <c r="P1216" i="4"/>
  <c r="H1216" i="4"/>
  <c r="F1216" i="4"/>
  <c r="P1215" i="4"/>
  <c r="H1215" i="4"/>
  <c r="F1215" i="4"/>
  <c r="P1214" i="4"/>
  <c r="H1214" i="4"/>
  <c r="F1214" i="4"/>
  <c r="P1213" i="4"/>
  <c r="H1213" i="4"/>
  <c r="F1213" i="4"/>
  <c r="P1212" i="4"/>
  <c r="H1212" i="4"/>
  <c r="F1212" i="4"/>
  <c r="S1212" i="4" s="1"/>
  <c r="P1211" i="4"/>
  <c r="H1211" i="4"/>
  <c r="F1211" i="4"/>
  <c r="P1210" i="4"/>
  <c r="H1210" i="4"/>
  <c r="F1210" i="4"/>
  <c r="P1209" i="4"/>
  <c r="H1209" i="4"/>
  <c r="F1209" i="4"/>
  <c r="P1208" i="4"/>
  <c r="H1208" i="4"/>
  <c r="F1208" i="4"/>
  <c r="P1207" i="4"/>
  <c r="H1207" i="4"/>
  <c r="F1207" i="4"/>
  <c r="P1206" i="4"/>
  <c r="H1206" i="4"/>
  <c r="F1206" i="4"/>
  <c r="P1205" i="4"/>
  <c r="H1205" i="4"/>
  <c r="F1205" i="4"/>
  <c r="P1204" i="4"/>
  <c r="H1204" i="4"/>
  <c r="F1204" i="4"/>
  <c r="P1203" i="4"/>
  <c r="H1203" i="4"/>
  <c r="F1203" i="4"/>
  <c r="P1202" i="4"/>
  <c r="H1202" i="4"/>
  <c r="F1202" i="4"/>
  <c r="P1201" i="4"/>
  <c r="H1201" i="4"/>
  <c r="F1201" i="4"/>
  <c r="P1200" i="4"/>
  <c r="H1200" i="4"/>
  <c r="K1200" i="4" s="1"/>
  <c r="F1200" i="4"/>
  <c r="P1199" i="4"/>
  <c r="H1199" i="4"/>
  <c r="F1199" i="4"/>
  <c r="J1199" i="4" s="1"/>
  <c r="P1198" i="4"/>
  <c r="H1198" i="4"/>
  <c r="F1198" i="4"/>
  <c r="P1197" i="4"/>
  <c r="H1197" i="4"/>
  <c r="F1197" i="4"/>
  <c r="P1196" i="4"/>
  <c r="H1196" i="4"/>
  <c r="F1196" i="4"/>
  <c r="P1195" i="4"/>
  <c r="H1195" i="4"/>
  <c r="F1195" i="4"/>
  <c r="P1194" i="4"/>
  <c r="H1194" i="4"/>
  <c r="F1194" i="4"/>
  <c r="P1193" i="4"/>
  <c r="H1193" i="4"/>
  <c r="F1193" i="4"/>
  <c r="P1192" i="4"/>
  <c r="H1192" i="4"/>
  <c r="F1192" i="4"/>
  <c r="P1191" i="4"/>
  <c r="H1191" i="4"/>
  <c r="F1191" i="4"/>
  <c r="M1191" i="4" s="1"/>
  <c r="P1190" i="4"/>
  <c r="Q1190" i="4" s="1"/>
  <c r="H1190" i="4"/>
  <c r="J1190" i="4" s="1"/>
  <c r="F1190" i="4"/>
  <c r="P1189" i="4"/>
  <c r="H1189" i="4"/>
  <c r="F1189" i="4"/>
  <c r="P1188" i="4"/>
  <c r="H1188" i="4"/>
  <c r="F1188" i="4"/>
  <c r="P1187" i="4"/>
  <c r="H1187" i="4"/>
  <c r="F1187" i="4"/>
  <c r="U1187" i="4" s="1"/>
  <c r="P1186" i="4"/>
  <c r="H1186" i="4"/>
  <c r="F1186" i="4"/>
  <c r="Q1185" i="4"/>
  <c r="P1185" i="4"/>
  <c r="H1185" i="4"/>
  <c r="F1185" i="4"/>
  <c r="P1184" i="4"/>
  <c r="H1184" i="4"/>
  <c r="F1184" i="4"/>
  <c r="P1183" i="4"/>
  <c r="H1183" i="4"/>
  <c r="F1183" i="4"/>
  <c r="P1182" i="4"/>
  <c r="H1182" i="4"/>
  <c r="F1182" i="4"/>
  <c r="P1181" i="4"/>
  <c r="H1181" i="4"/>
  <c r="F1181" i="4"/>
  <c r="P1180" i="4"/>
  <c r="H1180" i="4"/>
  <c r="F1180" i="4"/>
  <c r="P1179" i="4"/>
  <c r="H1179" i="4"/>
  <c r="F1179" i="4"/>
  <c r="P1178" i="4"/>
  <c r="H1178" i="4"/>
  <c r="F1178" i="4"/>
  <c r="P1177" i="4"/>
  <c r="H1177" i="4"/>
  <c r="F1177" i="4"/>
  <c r="P1176" i="4"/>
  <c r="H1176" i="4"/>
  <c r="F1176" i="4"/>
  <c r="P1175" i="4"/>
  <c r="H1175" i="4"/>
  <c r="F1175" i="4"/>
  <c r="P1174" i="4"/>
  <c r="H1174" i="4"/>
  <c r="F1174" i="4"/>
  <c r="P1173" i="4"/>
  <c r="H1173" i="4"/>
  <c r="F1173" i="4"/>
  <c r="P1172" i="4"/>
  <c r="H1172" i="4"/>
  <c r="F1172" i="4"/>
  <c r="P1171" i="4"/>
  <c r="H1171" i="4"/>
  <c r="F1171" i="4"/>
  <c r="P1170" i="4"/>
  <c r="H1170" i="4"/>
  <c r="F1170" i="4"/>
  <c r="P1169" i="4"/>
  <c r="H1169" i="4"/>
  <c r="F1169" i="4"/>
  <c r="P1168" i="4"/>
  <c r="H1168" i="4"/>
  <c r="F1168" i="4"/>
  <c r="P1167" i="4"/>
  <c r="H1167" i="4"/>
  <c r="F1167" i="4"/>
  <c r="P1166" i="4"/>
  <c r="H1166" i="4"/>
  <c r="F1166" i="4"/>
  <c r="P1165" i="4"/>
  <c r="H1165" i="4"/>
  <c r="F1165" i="4"/>
  <c r="P1164" i="4"/>
  <c r="H1164" i="4"/>
  <c r="F1164" i="4"/>
  <c r="J1164" i="4" s="1"/>
  <c r="P1163" i="4"/>
  <c r="H1163" i="4"/>
  <c r="F1163" i="4"/>
  <c r="P1162" i="4"/>
  <c r="H1162" i="4"/>
  <c r="F1162" i="4"/>
  <c r="P1161" i="4"/>
  <c r="H1161" i="4"/>
  <c r="F1161" i="4"/>
  <c r="P1160" i="4"/>
  <c r="H1160" i="4"/>
  <c r="F1160" i="4"/>
  <c r="P1159" i="4"/>
  <c r="H1159" i="4"/>
  <c r="F1159" i="4"/>
  <c r="P1158" i="4"/>
  <c r="H1158" i="4"/>
  <c r="F1158" i="4"/>
  <c r="I1158" i="4" s="1"/>
  <c r="P1157" i="4"/>
  <c r="H1157" i="4"/>
  <c r="F1157" i="4"/>
  <c r="S1156" i="4"/>
  <c r="P1156" i="4"/>
  <c r="H1156" i="4"/>
  <c r="F1156" i="4"/>
  <c r="P1155" i="4"/>
  <c r="H1155" i="4"/>
  <c r="F1155" i="4"/>
  <c r="Q1155" i="4" s="1"/>
  <c r="U1154" i="4"/>
  <c r="P1154" i="4"/>
  <c r="H1154" i="4"/>
  <c r="F1154" i="4"/>
  <c r="P1153" i="4"/>
  <c r="H1153" i="4"/>
  <c r="F1153" i="4"/>
  <c r="P1152" i="4"/>
  <c r="H1152" i="4"/>
  <c r="F1152" i="4"/>
  <c r="Q1152" i="4" s="1"/>
  <c r="P1151" i="4"/>
  <c r="H1151" i="4"/>
  <c r="F1151" i="4"/>
  <c r="I1151" i="4" s="1"/>
  <c r="P1150" i="4"/>
  <c r="H1150" i="4"/>
  <c r="I1150" i="4" s="1"/>
  <c r="F1150" i="4"/>
  <c r="P1149" i="4"/>
  <c r="H1149" i="4"/>
  <c r="F1149" i="4"/>
  <c r="P1148" i="4"/>
  <c r="H1148" i="4"/>
  <c r="F1148" i="4"/>
  <c r="P1147" i="4"/>
  <c r="H1147" i="4"/>
  <c r="F1147" i="4"/>
  <c r="P1146" i="4"/>
  <c r="H1146" i="4"/>
  <c r="F1146" i="4"/>
  <c r="P1145" i="4"/>
  <c r="H1145" i="4"/>
  <c r="F1145" i="4"/>
  <c r="P1144" i="4"/>
  <c r="H1144" i="4"/>
  <c r="F1144" i="4"/>
  <c r="P1143" i="4"/>
  <c r="H1143" i="4"/>
  <c r="F1143" i="4"/>
  <c r="P1142" i="4"/>
  <c r="H1142" i="4"/>
  <c r="F1142" i="4"/>
  <c r="P1141" i="4"/>
  <c r="H1141" i="4"/>
  <c r="F1141" i="4"/>
  <c r="P1140" i="4"/>
  <c r="H1140" i="4"/>
  <c r="F1140" i="4"/>
  <c r="P1139" i="4"/>
  <c r="H1139" i="4"/>
  <c r="F1139" i="4"/>
  <c r="P1138" i="4"/>
  <c r="U1138" i="4" s="1"/>
  <c r="H1138" i="4"/>
  <c r="F1138" i="4"/>
  <c r="P1137" i="4"/>
  <c r="H1137" i="4"/>
  <c r="F1137" i="4"/>
  <c r="P1136" i="4"/>
  <c r="H1136" i="4"/>
  <c r="F1136" i="4"/>
  <c r="P1135" i="4"/>
  <c r="H1135" i="4"/>
  <c r="F1135" i="4"/>
  <c r="M1135" i="4" s="1"/>
  <c r="P1134" i="4"/>
  <c r="H1134" i="4"/>
  <c r="F1134" i="4"/>
  <c r="P1133" i="4"/>
  <c r="U1133" i="4" s="1"/>
  <c r="H1133" i="4"/>
  <c r="F1133" i="4"/>
  <c r="P1132" i="4"/>
  <c r="H1132" i="4"/>
  <c r="F1132" i="4"/>
  <c r="P1131" i="4"/>
  <c r="H1131" i="4"/>
  <c r="F1131" i="4"/>
  <c r="P1130" i="4"/>
  <c r="H1130" i="4"/>
  <c r="F1130" i="4"/>
  <c r="P1129" i="4"/>
  <c r="H1129" i="4"/>
  <c r="F1129" i="4"/>
  <c r="P1128" i="4"/>
  <c r="H1128" i="4"/>
  <c r="F1128" i="4"/>
  <c r="P1127" i="4"/>
  <c r="H1127" i="4"/>
  <c r="F1127" i="4"/>
  <c r="U1127" i="4" s="1"/>
  <c r="P1126" i="4"/>
  <c r="H1126" i="4"/>
  <c r="F1126" i="4"/>
  <c r="P1125" i="4"/>
  <c r="H1125" i="4"/>
  <c r="F1125" i="4"/>
  <c r="P1124" i="4"/>
  <c r="H1124" i="4"/>
  <c r="F1124" i="4"/>
  <c r="P1123" i="4"/>
  <c r="H1123" i="4"/>
  <c r="F1123" i="4"/>
  <c r="P1122" i="4"/>
  <c r="H1122" i="4"/>
  <c r="F1122" i="4"/>
  <c r="P1121" i="4"/>
  <c r="H1121" i="4"/>
  <c r="F1121" i="4"/>
  <c r="P1120" i="4"/>
  <c r="H1120" i="4"/>
  <c r="F1120" i="4"/>
  <c r="P1119" i="4"/>
  <c r="H1119" i="4"/>
  <c r="F1119" i="4"/>
  <c r="P1118" i="4"/>
  <c r="H1118" i="4"/>
  <c r="F1118" i="4"/>
  <c r="P1117" i="4"/>
  <c r="H1117" i="4"/>
  <c r="F1117" i="4"/>
  <c r="P1116" i="4"/>
  <c r="H1116" i="4"/>
  <c r="F1116" i="4"/>
  <c r="P1115" i="4"/>
  <c r="H1115" i="4"/>
  <c r="F1115" i="4"/>
  <c r="P1114" i="4"/>
  <c r="H1114" i="4"/>
  <c r="F1114" i="4"/>
  <c r="P1113" i="4"/>
  <c r="H1113" i="4"/>
  <c r="F1113" i="4"/>
  <c r="P1112" i="4"/>
  <c r="H1112" i="4"/>
  <c r="F1112" i="4"/>
  <c r="S1112" i="4" s="1"/>
  <c r="P1111" i="4"/>
  <c r="H1111" i="4"/>
  <c r="F1111" i="4"/>
  <c r="P1110" i="4"/>
  <c r="H1110" i="4"/>
  <c r="F1110" i="4"/>
  <c r="P1109" i="4"/>
  <c r="H1109" i="4"/>
  <c r="F1109" i="4"/>
  <c r="P1108" i="4"/>
  <c r="K1108" i="4"/>
  <c r="H1108" i="4"/>
  <c r="M1108" i="4" s="1"/>
  <c r="F1108" i="4"/>
  <c r="P1107" i="4"/>
  <c r="H1107" i="4"/>
  <c r="F1107" i="4"/>
  <c r="P1106" i="4"/>
  <c r="H1106" i="4"/>
  <c r="F1106" i="4"/>
  <c r="U1106" i="4" s="1"/>
  <c r="P1105" i="4"/>
  <c r="H1105" i="4"/>
  <c r="F1105" i="4"/>
  <c r="P1104" i="4"/>
  <c r="H1104" i="4"/>
  <c r="F1104" i="4"/>
  <c r="P1103" i="4"/>
  <c r="K1103" i="4"/>
  <c r="H1103" i="4"/>
  <c r="F1103" i="4"/>
  <c r="P1102" i="4"/>
  <c r="H1102" i="4"/>
  <c r="F1102" i="4"/>
  <c r="U1102" i="4" s="1"/>
  <c r="P1101" i="4"/>
  <c r="H1101" i="4"/>
  <c r="F1101" i="4"/>
  <c r="S1101" i="4" s="1"/>
  <c r="P1100" i="4"/>
  <c r="H1100" i="4"/>
  <c r="F1100" i="4"/>
  <c r="P1099" i="4"/>
  <c r="H1099" i="4"/>
  <c r="F1099" i="4"/>
  <c r="P1098" i="4"/>
  <c r="H1098" i="4"/>
  <c r="F1098" i="4"/>
  <c r="P1097" i="4"/>
  <c r="H1097" i="4"/>
  <c r="F1097" i="4"/>
  <c r="P1096" i="4"/>
  <c r="H1096" i="4"/>
  <c r="F1096" i="4"/>
  <c r="U1096" i="4" s="1"/>
  <c r="P1095" i="4"/>
  <c r="H1095" i="4"/>
  <c r="F1095" i="4"/>
  <c r="P1094" i="4"/>
  <c r="H1094" i="4"/>
  <c r="F1094" i="4"/>
  <c r="P1093" i="4"/>
  <c r="H1093" i="4"/>
  <c r="F1093" i="4"/>
  <c r="P1092" i="4"/>
  <c r="H1092" i="4"/>
  <c r="F1092" i="4"/>
  <c r="P1091" i="4"/>
  <c r="H1091" i="4"/>
  <c r="F1091" i="4"/>
  <c r="P1090" i="4"/>
  <c r="H1090" i="4"/>
  <c r="F1090" i="4"/>
  <c r="P1089" i="4"/>
  <c r="H1089" i="4"/>
  <c r="F1089" i="4"/>
  <c r="P1088" i="4"/>
  <c r="H1088" i="4"/>
  <c r="F1088" i="4"/>
  <c r="J1088" i="4" s="1"/>
  <c r="P1087" i="4"/>
  <c r="H1087" i="4"/>
  <c r="F1087" i="4"/>
  <c r="P1086" i="4"/>
  <c r="H1086" i="4"/>
  <c r="F1086" i="4"/>
  <c r="P1085" i="4"/>
  <c r="H1085" i="4"/>
  <c r="F1085" i="4"/>
  <c r="S1085" i="4" s="1"/>
  <c r="P1084" i="4"/>
  <c r="H1084" i="4"/>
  <c r="F1084" i="4"/>
  <c r="S1084" i="4" s="1"/>
  <c r="P1083" i="4"/>
  <c r="H1083" i="4"/>
  <c r="F1083" i="4"/>
  <c r="P1082" i="4"/>
  <c r="H1082" i="4"/>
  <c r="F1082" i="4"/>
  <c r="P1081" i="4"/>
  <c r="H1081" i="4"/>
  <c r="F1081" i="4"/>
  <c r="P1080" i="4"/>
  <c r="H1080" i="4"/>
  <c r="F1080" i="4"/>
  <c r="P1079" i="4"/>
  <c r="H1079" i="4"/>
  <c r="F1079" i="4"/>
  <c r="P1078" i="4"/>
  <c r="H1078" i="4"/>
  <c r="F1078" i="4"/>
  <c r="P1077" i="4"/>
  <c r="H1077" i="4"/>
  <c r="F1077" i="4"/>
  <c r="P1076" i="4"/>
  <c r="H1076" i="4"/>
  <c r="F1076" i="4"/>
  <c r="U1076" i="4" s="1"/>
  <c r="P1075" i="4"/>
  <c r="H1075" i="4"/>
  <c r="F1075" i="4"/>
  <c r="P1074" i="4"/>
  <c r="H1074" i="4"/>
  <c r="I1074" i="4" s="1"/>
  <c r="F1074" i="4"/>
  <c r="P1073" i="4"/>
  <c r="H1073" i="4"/>
  <c r="F1073" i="4"/>
  <c r="P1072" i="4"/>
  <c r="H1072" i="4"/>
  <c r="F1072" i="4"/>
  <c r="P1071" i="4"/>
  <c r="H1071" i="4"/>
  <c r="F1071" i="4"/>
  <c r="P1070" i="4"/>
  <c r="Q1070" i="4" s="1"/>
  <c r="H1070" i="4"/>
  <c r="M1070" i="4" s="1"/>
  <c r="F1070" i="4"/>
  <c r="P1069" i="4"/>
  <c r="H1069" i="4"/>
  <c r="F1069" i="4"/>
  <c r="P1068" i="4"/>
  <c r="H1068" i="4"/>
  <c r="F1068" i="4"/>
  <c r="P1067" i="4"/>
  <c r="H1067" i="4"/>
  <c r="F1067" i="4"/>
  <c r="P1066" i="4"/>
  <c r="H1066" i="4"/>
  <c r="F1066" i="4"/>
  <c r="P1065" i="4"/>
  <c r="H1065" i="4"/>
  <c r="F1065" i="4"/>
  <c r="P1064" i="4"/>
  <c r="H1064" i="4"/>
  <c r="F1064" i="4"/>
  <c r="P1063" i="4"/>
  <c r="H1063" i="4"/>
  <c r="F1063" i="4"/>
  <c r="P1062" i="4"/>
  <c r="H1062" i="4"/>
  <c r="F1062" i="4"/>
  <c r="P1061" i="4"/>
  <c r="H1061" i="4"/>
  <c r="F1061" i="4"/>
  <c r="P1060" i="4"/>
  <c r="H1060" i="4"/>
  <c r="F1060" i="4"/>
  <c r="P1059" i="4"/>
  <c r="H1059" i="4"/>
  <c r="F1059" i="4"/>
  <c r="P1058" i="4"/>
  <c r="H1058" i="4"/>
  <c r="F1058" i="4"/>
  <c r="P1057" i="4"/>
  <c r="H1057" i="4"/>
  <c r="F1057" i="4"/>
  <c r="P1056" i="4"/>
  <c r="H1056" i="4"/>
  <c r="F1056" i="4"/>
  <c r="J1056" i="4" s="1"/>
  <c r="P1055" i="4"/>
  <c r="H1055" i="4"/>
  <c r="F1055" i="4"/>
  <c r="P1054" i="4"/>
  <c r="H1054" i="4"/>
  <c r="F1054" i="4"/>
  <c r="P1053" i="4"/>
  <c r="H1053" i="4"/>
  <c r="F1053" i="4"/>
  <c r="P1052" i="4"/>
  <c r="H1052" i="4"/>
  <c r="F1052" i="4"/>
  <c r="P1051" i="4"/>
  <c r="H1051" i="4"/>
  <c r="F1051" i="4"/>
  <c r="R1051" i="4" s="1"/>
  <c r="P1050" i="4"/>
  <c r="H1050" i="4"/>
  <c r="F1050" i="4"/>
  <c r="P1049" i="4"/>
  <c r="H1049" i="4"/>
  <c r="F1049" i="4"/>
  <c r="P1048" i="4"/>
  <c r="H1048" i="4"/>
  <c r="F1048" i="4"/>
  <c r="P1047" i="4"/>
  <c r="H1047" i="4"/>
  <c r="F1047" i="4"/>
  <c r="P1046" i="4"/>
  <c r="H1046" i="4"/>
  <c r="F1046" i="4"/>
  <c r="P1045" i="4"/>
  <c r="H1045" i="4"/>
  <c r="F1045" i="4"/>
  <c r="P1044" i="4"/>
  <c r="H1044" i="4"/>
  <c r="F1044" i="4"/>
  <c r="P1043" i="4"/>
  <c r="H1043" i="4"/>
  <c r="F1043" i="4"/>
  <c r="P1042" i="4"/>
  <c r="H1042" i="4"/>
  <c r="F1042" i="4"/>
  <c r="P1041" i="4"/>
  <c r="H1041" i="4"/>
  <c r="F1041" i="4"/>
  <c r="P1040" i="4"/>
  <c r="H1040" i="4"/>
  <c r="F1040" i="4"/>
  <c r="P1039" i="4"/>
  <c r="H1039" i="4"/>
  <c r="F1039" i="4"/>
  <c r="P1038" i="4"/>
  <c r="U1038" i="4" s="1"/>
  <c r="H1038" i="4"/>
  <c r="F1038" i="4"/>
  <c r="P1037" i="4"/>
  <c r="H1037" i="4"/>
  <c r="F1037" i="4"/>
  <c r="P1036" i="4"/>
  <c r="H1036" i="4"/>
  <c r="F1036" i="4"/>
  <c r="P1035" i="4"/>
  <c r="H1035" i="4"/>
  <c r="F1035" i="4"/>
  <c r="P1034" i="4"/>
  <c r="H1034" i="4"/>
  <c r="F1034" i="4"/>
  <c r="P1033" i="4"/>
  <c r="H1033" i="4"/>
  <c r="F1033" i="4"/>
  <c r="P1032" i="4"/>
  <c r="H1032" i="4"/>
  <c r="F1032" i="4"/>
  <c r="P1031" i="4"/>
  <c r="H1031" i="4"/>
  <c r="F1031" i="4"/>
  <c r="P1030" i="4"/>
  <c r="S1030" i="4" s="1"/>
  <c r="H1030" i="4"/>
  <c r="F1030" i="4"/>
  <c r="P1029" i="4"/>
  <c r="H1029" i="4"/>
  <c r="F1029" i="4"/>
  <c r="K1029" i="4" s="1"/>
  <c r="P1028" i="4"/>
  <c r="H1028" i="4"/>
  <c r="F1028" i="4"/>
  <c r="P1027" i="4"/>
  <c r="H1027" i="4"/>
  <c r="F1027" i="4"/>
  <c r="P1026" i="4"/>
  <c r="H1026" i="4"/>
  <c r="F1026" i="4"/>
  <c r="P1025" i="4"/>
  <c r="H1025" i="4"/>
  <c r="F1025" i="4"/>
  <c r="P1024" i="4"/>
  <c r="H1024" i="4"/>
  <c r="J1024" i="4" s="1"/>
  <c r="F1024" i="4"/>
  <c r="P1023" i="4"/>
  <c r="H1023" i="4"/>
  <c r="F1023" i="4"/>
  <c r="S1023" i="4" s="1"/>
  <c r="P1022" i="4"/>
  <c r="H1022" i="4"/>
  <c r="F1022" i="4"/>
  <c r="P1021" i="4"/>
  <c r="H1021" i="4"/>
  <c r="F1021" i="4"/>
  <c r="K1021" i="4" s="1"/>
  <c r="P1020" i="4"/>
  <c r="H1020" i="4"/>
  <c r="F1020" i="4"/>
  <c r="P1019" i="4"/>
  <c r="H1019" i="4"/>
  <c r="F1019" i="4"/>
  <c r="P1018" i="4"/>
  <c r="H1018" i="4"/>
  <c r="I1018" i="4" s="1"/>
  <c r="F1018" i="4"/>
  <c r="P1017" i="4"/>
  <c r="U1017" i="4" s="1"/>
  <c r="H1017" i="4"/>
  <c r="F1017" i="4"/>
  <c r="P1016" i="4"/>
  <c r="H1016" i="4"/>
  <c r="F1016" i="4"/>
  <c r="P1015" i="4"/>
  <c r="H1015" i="4"/>
  <c r="F1015" i="4"/>
  <c r="P1014" i="4"/>
  <c r="H1014" i="4"/>
  <c r="F1014" i="4"/>
  <c r="I1014" i="4" s="1"/>
  <c r="P1013" i="4"/>
  <c r="H1013" i="4"/>
  <c r="F1013" i="4"/>
  <c r="M1013" i="4" s="1"/>
  <c r="P1012" i="4"/>
  <c r="H1012" i="4"/>
  <c r="F1012" i="4"/>
  <c r="P1011" i="4"/>
  <c r="H1011" i="4"/>
  <c r="F1011" i="4"/>
  <c r="P1010" i="4"/>
  <c r="H1010" i="4"/>
  <c r="F1010" i="4"/>
  <c r="P1009" i="4"/>
  <c r="H1009" i="4"/>
  <c r="F1009" i="4"/>
  <c r="P1008" i="4"/>
  <c r="H1008" i="4"/>
  <c r="F1008" i="4"/>
  <c r="P1007" i="4"/>
  <c r="H1007" i="4"/>
  <c r="F1007" i="4"/>
  <c r="P1006" i="4"/>
  <c r="H1006" i="4"/>
  <c r="F1006" i="4"/>
  <c r="N1006" i="4" s="1"/>
  <c r="P1005" i="4"/>
  <c r="H1005" i="4"/>
  <c r="F1005" i="4"/>
  <c r="M1005" i="4" s="1"/>
  <c r="P1004" i="4"/>
  <c r="H1004" i="4"/>
  <c r="I1004" i="4" s="1"/>
  <c r="F1004" i="4"/>
  <c r="R1004" i="4" s="1"/>
  <c r="P1003" i="4"/>
  <c r="H1003" i="4"/>
  <c r="F1003" i="4"/>
  <c r="J1003" i="4" s="1"/>
  <c r="P1002" i="4"/>
  <c r="H1002" i="4"/>
  <c r="F1002" i="4"/>
  <c r="P1001" i="4"/>
  <c r="H1001" i="4"/>
  <c r="F1001" i="4"/>
  <c r="M1001" i="4" s="1"/>
  <c r="P1000" i="4"/>
  <c r="H1000" i="4"/>
  <c r="F1000" i="4"/>
  <c r="P999" i="4"/>
  <c r="H999" i="4"/>
  <c r="F999" i="4"/>
  <c r="P998" i="4"/>
  <c r="H998" i="4"/>
  <c r="F998" i="4"/>
  <c r="U998" i="4" s="1"/>
  <c r="P997" i="4"/>
  <c r="H997" i="4"/>
  <c r="F997" i="4"/>
  <c r="P996" i="4"/>
  <c r="H996" i="4"/>
  <c r="K996" i="4" s="1"/>
  <c r="F996" i="4"/>
  <c r="P995" i="4"/>
  <c r="H995" i="4"/>
  <c r="F995" i="4"/>
  <c r="P994" i="4"/>
  <c r="H994" i="4"/>
  <c r="F994" i="4"/>
  <c r="P993" i="4"/>
  <c r="H993" i="4"/>
  <c r="F993" i="4"/>
  <c r="P992" i="4"/>
  <c r="H992" i="4"/>
  <c r="F992" i="4"/>
  <c r="P991" i="4"/>
  <c r="H991" i="4"/>
  <c r="F991" i="4"/>
  <c r="P990" i="4"/>
  <c r="H990" i="4"/>
  <c r="F990" i="4"/>
  <c r="P989" i="4"/>
  <c r="H989" i="4"/>
  <c r="F989" i="4"/>
  <c r="P988" i="4"/>
  <c r="H988" i="4"/>
  <c r="F988" i="4"/>
  <c r="P987" i="4"/>
  <c r="H987" i="4"/>
  <c r="F987" i="4"/>
  <c r="P986" i="4"/>
  <c r="H986" i="4"/>
  <c r="F986" i="4"/>
  <c r="P985" i="4"/>
  <c r="H985" i="4"/>
  <c r="F985" i="4"/>
  <c r="M985" i="4" s="1"/>
  <c r="P984" i="4"/>
  <c r="H984" i="4"/>
  <c r="F984" i="4"/>
  <c r="P983" i="4"/>
  <c r="H983" i="4"/>
  <c r="F983" i="4"/>
  <c r="P982" i="4"/>
  <c r="H982" i="4"/>
  <c r="F982" i="4"/>
  <c r="P981" i="4"/>
  <c r="H981" i="4"/>
  <c r="F981" i="4"/>
  <c r="P980" i="4"/>
  <c r="Q980" i="4" s="1"/>
  <c r="H980" i="4"/>
  <c r="K980" i="4" s="1"/>
  <c r="F980" i="4"/>
  <c r="P979" i="4"/>
  <c r="H979" i="4"/>
  <c r="F979" i="4"/>
  <c r="M979" i="4" s="1"/>
  <c r="P978" i="4"/>
  <c r="H978" i="4"/>
  <c r="F978" i="4"/>
  <c r="Q978" i="4" s="1"/>
  <c r="P977" i="4"/>
  <c r="H977" i="4"/>
  <c r="F977" i="4"/>
  <c r="P976" i="4"/>
  <c r="H976" i="4"/>
  <c r="F976" i="4"/>
  <c r="P975" i="4"/>
  <c r="H975" i="4"/>
  <c r="F975" i="4"/>
  <c r="P974" i="4"/>
  <c r="H974" i="4"/>
  <c r="F974" i="4"/>
  <c r="P973" i="4"/>
  <c r="H973" i="4"/>
  <c r="F973" i="4"/>
  <c r="P972" i="4"/>
  <c r="H972" i="4"/>
  <c r="F972" i="4"/>
  <c r="P971" i="4"/>
  <c r="H971" i="4"/>
  <c r="F971" i="4"/>
  <c r="P970" i="4"/>
  <c r="H970" i="4"/>
  <c r="F970" i="4"/>
  <c r="P969" i="4"/>
  <c r="H969" i="4"/>
  <c r="F969" i="4"/>
  <c r="P968" i="4"/>
  <c r="H968" i="4"/>
  <c r="F968" i="4"/>
  <c r="P967" i="4"/>
  <c r="H967" i="4"/>
  <c r="F967" i="4"/>
  <c r="P966" i="4"/>
  <c r="H966" i="4"/>
  <c r="F966" i="4"/>
  <c r="S966" i="4" s="1"/>
  <c r="P965" i="4"/>
  <c r="H965" i="4"/>
  <c r="F965" i="4"/>
  <c r="P964" i="4"/>
  <c r="H964" i="4"/>
  <c r="F964" i="4"/>
  <c r="P963" i="4"/>
  <c r="H963" i="4"/>
  <c r="F963" i="4"/>
  <c r="P962" i="4"/>
  <c r="H962" i="4"/>
  <c r="F962" i="4"/>
  <c r="P961" i="4"/>
  <c r="H961" i="4"/>
  <c r="F961" i="4"/>
  <c r="P960" i="4"/>
  <c r="H960" i="4"/>
  <c r="F960" i="4"/>
  <c r="P959" i="4"/>
  <c r="H959" i="4"/>
  <c r="F959" i="4"/>
  <c r="P958" i="4"/>
  <c r="H958" i="4"/>
  <c r="F958" i="4"/>
  <c r="S958" i="4" s="1"/>
  <c r="P957" i="4"/>
  <c r="H957" i="4"/>
  <c r="F957" i="4"/>
  <c r="U957" i="4" s="1"/>
  <c r="P956" i="4"/>
  <c r="H956" i="4"/>
  <c r="F956" i="4"/>
  <c r="P955" i="4"/>
  <c r="H955" i="4"/>
  <c r="F955" i="4"/>
  <c r="P954" i="4"/>
  <c r="H954" i="4"/>
  <c r="F954" i="4"/>
  <c r="P953" i="4"/>
  <c r="H953" i="4"/>
  <c r="F953" i="4"/>
  <c r="P952" i="4"/>
  <c r="H952" i="4"/>
  <c r="F952" i="4"/>
  <c r="P951" i="4"/>
  <c r="H951" i="4"/>
  <c r="F951" i="4"/>
  <c r="P950" i="4"/>
  <c r="H950" i="4"/>
  <c r="F950" i="4"/>
  <c r="R950" i="4" s="1"/>
  <c r="P949" i="4"/>
  <c r="H949" i="4"/>
  <c r="F949" i="4"/>
  <c r="P948" i="4"/>
  <c r="H948" i="4"/>
  <c r="F948" i="4"/>
  <c r="P947" i="4"/>
  <c r="H947" i="4"/>
  <c r="F947" i="4"/>
  <c r="P946" i="4"/>
  <c r="H946" i="4"/>
  <c r="F946" i="4"/>
  <c r="Q946" i="4" s="1"/>
  <c r="P945" i="4"/>
  <c r="H945" i="4"/>
  <c r="F945" i="4"/>
  <c r="P944" i="4"/>
  <c r="H944" i="4"/>
  <c r="F944" i="4"/>
  <c r="P943" i="4"/>
  <c r="H943" i="4"/>
  <c r="F943" i="4"/>
  <c r="P942" i="4"/>
  <c r="H942" i="4"/>
  <c r="F942" i="4"/>
  <c r="K942" i="4" s="1"/>
  <c r="P941" i="4"/>
  <c r="H941" i="4"/>
  <c r="F941" i="4"/>
  <c r="P940" i="4"/>
  <c r="H940" i="4"/>
  <c r="F940" i="4"/>
  <c r="P939" i="4"/>
  <c r="H939" i="4"/>
  <c r="F939" i="4"/>
  <c r="P938" i="4"/>
  <c r="H938" i="4"/>
  <c r="F938" i="4"/>
  <c r="P937" i="4"/>
  <c r="H937" i="4"/>
  <c r="F937" i="4"/>
  <c r="U937" i="4" s="1"/>
  <c r="P936" i="4"/>
  <c r="H936" i="4"/>
  <c r="F936" i="4"/>
  <c r="P935" i="4"/>
  <c r="H935" i="4"/>
  <c r="F935" i="4"/>
  <c r="P934" i="4"/>
  <c r="H934" i="4"/>
  <c r="F934" i="4"/>
  <c r="P933" i="4"/>
  <c r="H933" i="4"/>
  <c r="F933" i="4"/>
  <c r="P932" i="4"/>
  <c r="H932" i="4"/>
  <c r="F932" i="4"/>
  <c r="P931" i="4"/>
  <c r="H931" i="4"/>
  <c r="F931" i="4"/>
  <c r="P930" i="4"/>
  <c r="H930" i="4"/>
  <c r="J930" i="4" s="1"/>
  <c r="F930" i="4"/>
  <c r="P929" i="4"/>
  <c r="H929" i="4"/>
  <c r="F929" i="4"/>
  <c r="P928" i="4"/>
  <c r="H928" i="4"/>
  <c r="F928" i="4"/>
  <c r="P927" i="4"/>
  <c r="H927" i="4"/>
  <c r="F927" i="4"/>
  <c r="P926" i="4"/>
  <c r="H926" i="4"/>
  <c r="F926" i="4"/>
  <c r="Q926" i="4" s="1"/>
  <c r="P925" i="4"/>
  <c r="H925" i="4"/>
  <c r="F925" i="4"/>
  <c r="P924" i="4"/>
  <c r="H924" i="4"/>
  <c r="F924" i="4"/>
  <c r="P923" i="4"/>
  <c r="H923" i="4"/>
  <c r="F923" i="4"/>
  <c r="P922" i="4"/>
  <c r="H922" i="4"/>
  <c r="F922" i="4"/>
  <c r="Q922" i="4" s="1"/>
  <c r="P921" i="4"/>
  <c r="H921" i="4"/>
  <c r="F921" i="4"/>
  <c r="R921" i="4" s="1"/>
  <c r="P920" i="4"/>
  <c r="H920" i="4"/>
  <c r="F920" i="4"/>
  <c r="P919" i="4"/>
  <c r="H919" i="4"/>
  <c r="F919" i="4"/>
  <c r="P918" i="4"/>
  <c r="H918" i="4"/>
  <c r="F918" i="4"/>
  <c r="P917" i="4"/>
  <c r="H917" i="4"/>
  <c r="F917" i="4"/>
  <c r="J917" i="4" s="1"/>
  <c r="P916" i="4"/>
  <c r="H916" i="4"/>
  <c r="F916" i="4"/>
  <c r="P915" i="4"/>
  <c r="H915" i="4"/>
  <c r="F915" i="4"/>
  <c r="P914" i="4"/>
  <c r="H914" i="4"/>
  <c r="F914" i="4"/>
  <c r="P913" i="4"/>
  <c r="H913" i="4"/>
  <c r="F913" i="4"/>
  <c r="P912" i="4"/>
  <c r="H912" i="4"/>
  <c r="F912" i="4"/>
  <c r="P911" i="4"/>
  <c r="H911" i="4"/>
  <c r="F911" i="4"/>
  <c r="P910" i="4"/>
  <c r="H910" i="4"/>
  <c r="F910" i="4"/>
  <c r="P909" i="4"/>
  <c r="H909" i="4"/>
  <c r="F909" i="4"/>
  <c r="P908" i="4"/>
  <c r="H908" i="4"/>
  <c r="F908" i="4"/>
  <c r="P907" i="4"/>
  <c r="Q907" i="4" s="1"/>
  <c r="H907" i="4"/>
  <c r="F907" i="4"/>
  <c r="P906" i="4"/>
  <c r="H906" i="4"/>
  <c r="F906" i="4"/>
  <c r="P905" i="4"/>
  <c r="H905" i="4"/>
  <c r="F905" i="4"/>
  <c r="P904" i="4"/>
  <c r="H904" i="4"/>
  <c r="F904" i="4"/>
  <c r="P903" i="4"/>
  <c r="H903" i="4"/>
  <c r="F903" i="4"/>
  <c r="P902" i="4"/>
  <c r="H902" i="4"/>
  <c r="F902" i="4"/>
  <c r="P901" i="4"/>
  <c r="H901" i="4"/>
  <c r="F901" i="4"/>
  <c r="S901" i="4" s="1"/>
  <c r="P900" i="4"/>
  <c r="H900" i="4"/>
  <c r="F900" i="4"/>
  <c r="P899" i="4"/>
  <c r="H899" i="4"/>
  <c r="F899" i="4"/>
  <c r="P898" i="4"/>
  <c r="H898" i="4"/>
  <c r="F898" i="4"/>
  <c r="P897" i="4"/>
  <c r="H897" i="4"/>
  <c r="F897" i="4"/>
  <c r="P896" i="4"/>
  <c r="H896" i="4"/>
  <c r="F896" i="4"/>
  <c r="P895" i="4"/>
  <c r="H895" i="4"/>
  <c r="F895" i="4"/>
  <c r="I895" i="4" s="1"/>
  <c r="P894" i="4"/>
  <c r="H894" i="4"/>
  <c r="F894" i="4"/>
  <c r="P893" i="4"/>
  <c r="H893" i="4"/>
  <c r="F893" i="4"/>
  <c r="P892" i="4"/>
  <c r="H892" i="4"/>
  <c r="F892" i="4"/>
  <c r="P891" i="4"/>
  <c r="H891" i="4"/>
  <c r="F891" i="4"/>
  <c r="P890" i="4"/>
  <c r="Q890" i="4" s="1"/>
  <c r="H890" i="4"/>
  <c r="F890" i="4"/>
  <c r="P889" i="4"/>
  <c r="H889" i="4"/>
  <c r="F889" i="4"/>
  <c r="P888" i="4"/>
  <c r="H888" i="4"/>
  <c r="F888" i="4"/>
  <c r="P887" i="4"/>
  <c r="H887" i="4"/>
  <c r="F887" i="4"/>
  <c r="P886" i="4"/>
  <c r="H886" i="4"/>
  <c r="F886" i="4"/>
  <c r="P885" i="4"/>
  <c r="H885" i="4"/>
  <c r="F885" i="4"/>
  <c r="P884" i="4"/>
  <c r="H884" i="4"/>
  <c r="F884" i="4"/>
  <c r="P883" i="4"/>
  <c r="H883" i="4"/>
  <c r="F883" i="4"/>
  <c r="P882" i="4"/>
  <c r="H882" i="4"/>
  <c r="F882" i="4"/>
  <c r="P881" i="4"/>
  <c r="H881" i="4"/>
  <c r="F881" i="4"/>
  <c r="P880" i="4"/>
  <c r="H880" i="4"/>
  <c r="F880" i="4"/>
  <c r="P879" i="4"/>
  <c r="H879" i="4"/>
  <c r="F879" i="4"/>
  <c r="P878" i="4"/>
  <c r="H878" i="4"/>
  <c r="F878" i="4"/>
  <c r="P877" i="4"/>
  <c r="H877" i="4"/>
  <c r="F877" i="4"/>
  <c r="P876" i="4"/>
  <c r="H876" i="4"/>
  <c r="K876" i="4" s="1"/>
  <c r="F876" i="4"/>
  <c r="P875" i="4"/>
  <c r="H875" i="4"/>
  <c r="F875" i="4"/>
  <c r="P874" i="4"/>
  <c r="H874" i="4"/>
  <c r="F874" i="4"/>
  <c r="P873" i="4"/>
  <c r="H873" i="4"/>
  <c r="F873" i="4"/>
  <c r="P872" i="4"/>
  <c r="H872" i="4"/>
  <c r="F872" i="4"/>
  <c r="P871" i="4"/>
  <c r="H871" i="4"/>
  <c r="F871" i="4"/>
  <c r="P870" i="4"/>
  <c r="H870" i="4"/>
  <c r="F870" i="4"/>
  <c r="P869" i="4"/>
  <c r="H869" i="4"/>
  <c r="F869" i="4"/>
  <c r="P868" i="4"/>
  <c r="H868" i="4"/>
  <c r="F868" i="4"/>
  <c r="P867" i="4"/>
  <c r="H867" i="4"/>
  <c r="F867" i="4"/>
  <c r="P866" i="4"/>
  <c r="H866" i="4"/>
  <c r="F866" i="4"/>
  <c r="P865" i="4"/>
  <c r="H865" i="4"/>
  <c r="F865" i="4"/>
  <c r="P864" i="4"/>
  <c r="H864" i="4"/>
  <c r="F864" i="4"/>
  <c r="P863" i="4"/>
  <c r="H863" i="4"/>
  <c r="F863" i="4"/>
  <c r="M863" i="4" s="1"/>
  <c r="P862" i="4"/>
  <c r="H862" i="4"/>
  <c r="F862" i="4"/>
  <c r="P861" i="4"/>
  <c r="H861" i="4"/>
  <c r="F861" i="4"/>
  <c r="P860" i="4"/>
  <c r="H860" i="4"/>
  <c r="F860" i="4"/>
  <c r="P859" i="4"/>
  <c r="H859" i="4"/>
  <c r="F859" i="4"/>
  <c r="P858" i="4"/>
  <c r="H858" i="4"/>
  <c r="F858" i="4"/>
  <c r="P857" i="4"/>
  <c r="H857" i="4"/>
  <c r="F857" i="4"/>
  <c r="P856" i="4"/>
  <c r="H856" i="4"/>
  <c r="F856" i="4"/>
  <c r="P855" i="4"/>
  <c r="H855" i="4"/>
  <c r="F855" i="4"/>
  <c r="P854" i="4"/>
  <c r="H854" i="4"/>
  <c r="F854" i="4"/>
  <c r="P853" i="4"/>
  <c r="H853" i="4"/>
  <c r="F853" i="4"/>
  <c r="P852" i="4"/>
  <c r="H852" i="4"/>
  <c r="F852" i="4"/>
  <c r="V852" i="4" s="1"/>
  <c r="P851" i="4"/>
  <c r="H851" i="4"/>
  <c r="F851" i="4"/>
  <c r="P850" i="4"/>
  <c r="H850" i="4"/>
  <c r="F850" i="4"/>
  <c r="P849" i="4"/>
  <c r="H849" i="4"/>
  <c r="F849" i="4"/>
  <c r="P848" i="4"/>
  <c r="H848" i="4"/>
  <c r="F848" i="4"/>
  <c r="P847" i="4"/>
  <c r="H847" i="4"/>
  <c r="F847" i="4"/>
  <c r="P846" i="4"/>
  <c r="H846" i="4"/>
  <c r="F846" i="4"/>
  <c r="R846" i="4" s="1"/>
  <c r="P845" i="4"/>
  <c r="H845" i="4"/>
  <c r="F845" i="4"/>
  <c r="P844" i="4"/>
  <c r="H844" i="4"/>
  <c r="F844" i="4"/>
  <c r="P843" i="4"/>
  <c r="H843" i="4"/>
  <c r="F843" i="4"/>
  <c r="P842" i="4"/>
  <c r="H842" i="4"/>
  <c r="F842" i="4"/>
  <c r="P841" i="4"/>
  <c r="H841" i="4"/>
  <c r="F841" i="4"/>
  <c r="P840" i="4"/>
  <c r="H840" i="4"/>
  <c r="F840" i="4"/>
  <c r="P839" i="4"/>
  <c r="H839" i="4"/>
  <c r="F839" i="4"/>
  <c r="P838" i="4"/>
  <c r="H838" i="4"/>
  <c r="F838" i="4"/>
  <c r="P837" i="4"/>
  <c r="H837" i="4"/>
  <c r="F837" i="4"/>
  <c r="P836" i="4"/>
  <c r="H836" i="4"/>
  <c r="F836" i="4"/>
  <c r="P835" i="4"/>
  <c r="M835" i="4"/>
  <c r="H835" i="4"/>
  <c r="F835" i="4"/>
  <c r="P834" i="4"/>
  <c r="H834" i="4"/>
  <c r="F834" i="4"/>
  <c r="P833" i="4"/>
  <c r="H833" i="4"/>
  <c r="F833" i="4"/>
  <c r="P832" i="4"/>
  <c r="H832" i="4"/>
  <c r="F832" i="4"/>
  <c r="P831" i="4"/>
  <c r="H831" i="4"/>
  <c r="F831" i="4"/>
  <c r="P830" i="4"/>
  <c r="H830" i="4"/>
  <c r="F830" i="4"/>
  <c r="P829" i="4"/>
  <c r="H829" i="4"/>
  <c r="F829" i="4"/>
  <c r="P828" i="4"/>
  <c r="H828" i="4"/>
  <c r="F828" i="4"/>
  <c r="P827" i="4"/>
  <c r="H827" i="4"/>
  <c r="F827" i="4"/>
  <c r="P826" i="4"/>
  <c r="H826" i="4"/>
  <c r="F826" i="4"/>
  <c r="P825" i="4"/>
  <c r="H825" i="4"/>
  <c r="F825" i="4"/>
  <c r="P824" i="4"/>
  <c r="H824" i="4"/>
  <c r="F824" i="4"/>
  <c r="P823" i="4"/>
  <c r="H823" i="4"/>
  <c r="J823" i="4" s="1"/>
  <c r="F823" i="4"/>
  <c r="P822" i="4"/>
  <c r="H822" i="4"/>
  <c r="F822" i="4"/>
  <c r="P821" i="4"/>
  <c r="H821" i="4"/>
  <c r="F821" i="4"/>
  <c r="P820" i="4"/>
  <c r="H820" i="4"/>
  <c r="F820" i="4"/>
  <c r="R820" i="4" s="1"/>
  <c r="P819" i="4"/>
  <c r="H819" i="4"/>
  <c r="F819" i="4"/>
  <c r="P818" i="4"/>
  <c r="H818" i="4"/>
  <c r="F818" i="4"/>
  <c r="P817" i="4"/>
  <c r="H817" i="4"/>
  <c r="F817" i="4"/>
  <c r="P816" i="4"/>
  <c r="H816" i="4"/>
  <c r="F816" i="4"/>
  <c r="P815" i="4"/>
  <c r="H815" i="4"/>
  <c r="F815" i="4"/>
  <c r="P814" i="4"/>
  <c r="H814" i="4"/>
  <c r="F814" i="4"/>
  <c r="P813" i="4"/>
  <c r="H813" i="4"/>
  <c r="F813" i="4"/>
  <c r="P812" i="4"/>
  <c r="H812" i="4"/>
  <c r="F812" i="4"/>
  <c r="J812" i="4" s="1"/>
  <c r="P811" i="4"/>
  <c r="H811" i="4"/>
  <c r="F811" i="4"/>
  <c r="P810" i="4"/>
  <c r="H810" i="4"/>
  <c r="F810" i="4"/>
  <c r="P809" i="4"/>
  <c r="H809" i="4"/>
  <c r="F809" i="4"/>
  <c r="P808" i="4"/>
  <c r="H808" i="4"/>
  <c r="F808" i="4"/>
  <c r="P807" i="4"/>
  <c r="H807" i="4"/>
  <c r="F807" i="4"/>
  <c r="P806" i="4"/>
  <c r="H806" i="4"/>
  <c r="F806" i="4"/>
  <c r="P805" i="4"/>
  <c r="Q805" i="4" s="1"/>
  <c r="H805" i="4"/>
  <c r="F805" i="4"/>
  <c r="P804" i="4"/>
  <c r="H804" i="4"/>
  <c r="F804" i="4"/>
  <c r="P803" i="4"/>
  <c r="H803" i="4"/>
  <c r="F803" i="4"/>
  <c r="P802" i="4"/>
  <c r="H802" i="4"/>
  <c r="F802" i="4"/>
  <c r="P801" i="4"/>
  <c r="H801" i="4"/>
  <c r="F801" i="4"/>
  <c r="P800" i="4"/>
  <c r="H800" i="4"/>
  <c r="F800" i="4"/>
  <c r="P799" i="4"/>
  <c r="H799" i="4"/>
  <c r="F799" i="4"/>
  <c r="R799" i="4" s="1"/>
  <c r="P798" i="4"/>
  <c r="H798" i="4"/>
  <c r="F798" i="4"/>
  <c r="P797" i="4"/>
  <c r="H797" i="4"/>
  <c r="I797" i="4" s="1"/>
  <c r="F797" i="4"/>
  <c r="P796" i="4"/>
  <c r="H796" i="4"/>
  <c r="F796" i="4"/>
  <c r="P795" i="4"/>
  <c r="H795" i="4"/>
  <c r="F795" i="4"/>
  <c r="P794" i="4"/>
  <c r="H794" i="4"/>
  <c r="F794" i="4"/>
  <c r="P793" i="4"/>
  <c r="H793" i="4"/>
  <c r="F793" i="4"/>
  <c r="P792" i="4"/>
  <c r="H792" i="4"/>
  <c r="F792" i="4"/>
  <c r="P791" i="4"/>
  <c r="H791" i="4"/>
  <c r="F791" i="4"/>
  <c r="P790" i="4"/>
  <c r="R790" i="4" s="1"/>
  <c r="H790" i="4"/>
  <c r="F790" i="4"/>
  <c r="P789" i="4"/>
  <c r="H789" i="4"/>
  <c r="F789" i="4"/>
  <c r="P788" i="4"/>
  <c r="H788" i="4"/>
  <c r="F788" i="4"/>
  <c r="P787" i="4"/>
  <c r="H787" i="4"/>
  <c r="F787" i="4"/>
  <c r="J787" i="4" s="1"/>
  <c r="P786" i="4"/>
  <c r="H786" i="4"/>
  <c r="F786" i="4"/>
  <c r="P785" i="4"/>
  <c r="H785" i="4"/>
  <c r="F785" i="4"/>
  <c r="P784" i="4"/>
  <c r="H784" i="4"/>
  <c r="F784" i="4"/>
  <c r="P783" i="4"/>
  <c r="H783" i="4"/>
  <c r="F783" i="4"/>
  <c r="P782" i="4"/>
  <c r="H782" i="4"/>
  <c r="F782" i="4"/>
  <c r="P781" i="4"/>
  <c r="H781" i="4"/>
  <c r="F781" i="4"/>
  <c r="P780" i="4"/>
  <c r="H780" i="4"/>
  <c r="F780" i="4"/>
  <c r="S780" i="4" s="1"/>
  <c r="P779" i="4"/>
  <c r="H779" i="4"/>
  <c r="F779" i="4"/>
  <c r="P778" i="4"/>
  <c r="H778" i="4"/>
  <c r="F778" i="4"/>
  <c r="V778" i="4" s="1"/>
  <c r="P777" i="4"/>
  <c r="H777" i="4"/>
  <c r="F777" i="4"/>
  <c r="P776" i="4"/>
  <c r="H776" i="4"/>
  <c r="F776" i="4"/>
  <c r="P775" i="4"/>
  <c r="H775" i="4"/>
  <c r="F775" i="4"/>
  <c r="J775" i="4" s="1"/>
  <c r="P774" i="4"/>
  <c r="H774" i="4"/>
  <c r="F774" i="4"/>
  <c r="P773" i="4"/>
  <c r="H773" i="4"/>
  <c r="F773" i="4"/>
  <c r="P772" i="4"/>
  <c r="H772" i="4"/>
  <c r="F772" i="4"/>
  <c r="P771" i="4"/>
  <c r="H771" i="4"/>
  <c r="M771" i="4" s="1"/>
  <c r="F771" i="4"/>
  <c r="P770" i="4"/>
  <c r="H770" i="4"/>
  <c r="F770" i="4"/>
  <c r="V770" i="4" s="1"/>
  <c r="P769" i="4"/>
  <c r="H769" i="4"/>
  <c r="F769" i="4"/>
  <c r="P768" i="4"/>
  <c r="H768" i="4"/>
  <c r="F768" i="4"/>
  <c r="P767" i="4"/>
  <c r="H767" i="4"/>
  <c r="F767" i="4"/>
  <c r="P766" i="4"/>
  <c r="H766" i="4"/>
  <c r="F766" i="4"/>
  <c r="P765" i="4"/>
  <c r="H765" i="4"/>
  <c r="F765" i="4"/>
  <c r="P764" i="4"/>
  <c r="H764" i="4"/>
  <c r="F764" i="4"/>
  <c r="P763" i="4"/>
  <c r="H763" i="4"/>
  <c r="F763" i="4"/>
  <c r="U763" i="4" s="1"/>
  <c r="P762" i="4"/>
  <c r="H762" i="4"/>
  <c r="F762" i="4"/>
  <c r="P761" i="4"/>
  <c r="H761" i="4"/>
  <c r="F761" i="4"/>
  <c r="P760" i="4"/>
  <c r="H760" i="4"/>
  <c r="F760" i="4"/>
  <c r="P759" i="4"/>
  <c r="H759" i="4"/>
  <c r="F759" i="4"/>
  <c r="P758" i="4"/>
  <c r="H758" i="4"/>
  <c r="F758" i="4"/>
  <c r="P757" i="4"/>
  <c r="H757" i="4"/>
  <c r="F757" i="4"/>
  <c r="P756" i="4"/>
  <c r="H756" i="4"/>
  <c r="F756" i="4"/>
  <c r="P755" i="4"/>
  <c r="H755" i="4"/>
  <c r="F755" i="4"/>
  <c r="P754" i="4"/>
  <c r="H754" i="4"/>
  <c r="F754" i="4"/>
  <c r="P753" i="4"/>
  <c r="Q753" i="4" s="1"/>
  <c r="H753" i="4"/>
  <c r="F753" i="4"/>
  <c r="P752" i="4"/>
  <c r="H752" i="4"/>
  <c r="F752" i="4"/>
  <c r="P751" i="4"/>
  <c r="H751" i="4"/>
  <c r="F751" i="4"/>
  <c r="P750" i="4"/>
  <c r="H750" i="4"/>
  <c r="F750" i="4"/>
  <c r="P749" i="4"/>
  <c r="H749" i="4"/>
  <c r="F749" i="4"/>
  <c r="P748" i="4"/>
  <c r="H748" i="4"/>
  <c r="F748" i="4"/>
  <c r="P747" i="4"/>
  <c r="H747" i="4"/>
  <c r="F747" i="4"/>
  <c r="P746" i="4"/>
  <c r="H746" i="4"/>
  <c r="F746" i="4"/>
  <c r="P745" i="4"/>
  <c r="H745" i="4"/>
  <c r="F745" i="4"/>
  <c r="P744" i="4"/>
  <c r="H744" i="4"/>
  <c r="F744" i="4"/>
  <c r="J744" i="4" s="1"/>
  <c r="P743" i="4"/>
  <c r="H743" i="4"/>
  <c r="F743" i="4"/>
  <c r="P742" i="4"/>
  <c r="H742" i="4"/>
  <c r="F742" i="4"/>
  <c r="P741" i="4"/>
  <c r="H741" i="4"/>
  <c r="F741" i="4"/>
  <c r="P740" i="4"/>
  <c r="H740" i="4"/>
  <c r="F740" i="4"/>
  <c r="P739" i="4"/>
  <c r="H739" i="4"/>
  <c r="F739" i="4"/>
  <c r="P738" i="4"/>
  <c r="H738" i="4"/>
  <c r="F738" i="4"/>
  <c r="J738" i="4" s="1"/>
  <c r="P737" i="4"/>
  <c r="H737" i="4"/>
  <c r="F737" i="4"/>
  <c r="P736" i="4"/>
  <c r="H736" i="4"/>
  <c r="F736" i="4"/>
  <c r="P735" i="4"/>
  <c r="H735" i="4"/>
  <c r="F735" i="4"/>
  <c r="R735" i="4" s="1"/>
  <c r="P734" i="4"/>
  <c r="H734" i="4"/>
  <c r="F734" i="4"/>
  <c r="P733" i="4"/>
  <c r="H733" i="4"/>
  <c r="F733" i="4"/>
  <c r="P732" i="4"/>
  <c r="H732" i="4"/>
  <c r="F732" i="4"/>
  <c r="P731" i="4"/>
  <c r="H731" i="4"/>
  <c r="F731" i="4"/>
  <c r="P730" i="4"/>
  <c r="H730" i="4"/>
  <c r="F730" i="4"/>
  <c r="P729" i="4"/>
  <c r="H729" i="4"/>
  <c r="F729" i="4"/>
  <c r="P728" i="4"/>
  <c r="H728" i="4"/>
  <c r="F728" i="4"/>
  <c r="P727" i="4"/>
  <c r="H727" i="4"/>
  <c r="F727" i="4"/>
  <c r="P726" i="4"/>
  <c r="H726" i="4"/>
  <c r="F726" i="4"/>
  <c r="Q726" i="4" s="1"/>
  <c r="P725" i="4"/>
  <c r="H725" i="4"/>
  <c r="F725" i="4"/>
  <c r="S725" i="4" s="1"/>
  <c r="P724" i="4"/>
  <c r="H724" i="4"/>
  <c r="F724" i="4"/>
  <c r="P723" i="4"/>
  <c r="H723" i="4"/>
  <c r="F723" i="4"/>
  <c r="R723" i="4" s="1"/>
  <c r="P722" i="4"/>
  <c r="H722" i="4"/>
  <c r="F722" i="4"/>
  <c r="P721" i="4"/>
  <c r="H721" i="4"/>
  <c r="F721" i="4"/>
  <c r="P720" i="4"/>
  <c r="H720" i="4"/>
  <c r="F720" i="4"/>
  <c r="P719" i="4"/>
  <c r="H719" i="4"/>
  <c r="F719" i="4"/>
  <c r="P718" i="4"/>
  <c r="H718" i="4"/>
  <c r="F718" i="4"/>
  <c r="P717" i="4"/>
  <c r="H717" i="4"/>
  <c r="F717" i="4"/>
  <c r="P716" i="4"/>
  <c r="H716" i="4"/>
  <c r="F716" i="4"/>
  <c r="P715" i="4"/>
  <c r="H715" i="4"/>
  <c r="F715" i="4"/>
  <c r="P714" i="4"/>
  <c r="H714" i="4"/>
  <c r="F714" i="4"/>
  <c r="P713" i="4"/>
  <c r="H713" i="4"/>
  <c r="F713" i="4"/>
  <c r="N713" i="4" s="1"/>
  <c r="P712" i="4"/>
  <c r="H712" i="4"/>
  <c r="F712" i="4"/>
  <c r="M712" i="4" s="1"/>
  <c r="P711" i="4"/>
  <c r="H711" i="4"/>
  <c r="F711" i="4"/>
  <c r="P710" i="4"/>
  <c r="H710" i="4"/>
  <c r="F710" i="4"/>
  <c r="Q710" i="4" s="1"/>
  <c r="P709" i="4"/>
  <c r="H709" i="4"/>
  <c r="F709" i="4"/>
  <c r="P708" i="4"/>
  <c r="H708" i="4"/>
  <c r="F708" i="4"/>
  <c r="U708" i="4" s="1"/>
  <c r="P707" i="4"/>
  <c r="H707" i="4"/>
  <c r="F707" i="4"/>
  <c r="P706" i="4"/>
  <c r="H706" i="4"/>
  <c r="F706" i="4"/>
  <c r="P705" i="4"/>
  <c r="H705" i="4"/>
  <c r="F705" i="4"/>
  <c r="P704" i="4"/>
  <c r="H704" i="4"/>
  <c r="F704" i="4"/>
  <c r="P703" i="4"/>
  <c r="H703" i="4"/>
  <c r="F703" i="4"/>
  <c r="P702" i="4"/>
  <c r="H702" i="4"/>
  <c r="F702" i="4"/>
  <c r="P701" i="4"/>
  <c r="H701" i="4"/>
  <c r="F701" i="4"/>
  <c r="P700" i="4"/>
  <c r="H700" i="4"/>
  <c r="F700" i="4"/>
  <c r="P699" i="4"/>
  <c r="H699" i="4"/>
  <c r="F699" i="4"/>
  <c r="P698" i="4"/>
  <c r="H698" i="4"/>
  <c r="F698" i="4"/>
  <c r="P697" i="4"/>
  <c r="H697" i="4"/>
  <c r="F697" i="4"/>
  <c r="P696" i="4"/>
  <c r="S696" i="4" s="1"/>
  <c r="H696" i="4"/>
  <c r="F696" i="4"/>
  <c r="P695" i="4"/>
  <c r="H695" i="4"/>
  <c r="F695" i="4"/>
  <c r="P694" i="4"/>
  <c r="H694" i="4"/>
  <c r="F694" i="4"/>
  <c r="P693" i="4"/>
  <c r="H693" i="4"/>
  <c r="F693" i="4"/>
  <c r="P692" i="4"/>
  <c r="H692" i="4"/>
  <c r="F692" i="4"/>
  <c r="P691" i="4"/>
  <c r="H691" i="4"/>
  <c r="F691" i="4"/>
  <c r="P690" i="4"/>
  <c r="H690" i="4"/>
  <c r="F690" i="4"/>
  <c r="P689" i="4"/>
  <c r="H689" i="4"/>
  <c r="F689" i="4"/>
  <c r="P688" i="4"/>
  <c r="H688" i="4"/>
  <c r="F688" i="4"/>
  <c r="P687" i="4"/>
  <c r="H687" i="4"/>
  <c r="F687" i="4"/>
  <c r="P686" i="4"/>
  <c r="H686" i="4"/>
  <c r="F686" i="4"/>
  <c r="P685" i="4"/>
  <c r="H685" i="4"/>
  <c r="F685" i="4"/>
  <c r="P684" i="4"/>
  <c r="H684" i="4"/>
  <c r="F684" i="4"/>
  <c r="P683" i="4"/>
  <c r="H683" i="4"/>
  <c r="M683" i="4" s="1"/>
  <c r="F683" i="4"/>
  <c r="P682" i="4"/>
  <c r="H682" i="4"/>
  <c r="F682" i="4"/>
  <c r="P681" i="4"/>
  <c r="H681" i="4"/>
  <c r="F681" i="4"/>
  <c r="P680" i="4"/>
  <c r="R680" i="4" s="1"/>
  <c r="H680" i="4"/>
  <c r="F680" i="4"/>
  <c r="P679" i="4"/>
  <c r="H679" i="4"/>
  <c r="F679" i="4"/>
  <c r="P678" i="4"/>
  <c r="H678" i="4"/>
  <c r="F678" i="4"/>
  <c r="P677" i="4"/>
  <c r="H677" i="4"/>
  <c r="F677" i="4"/>
  <c r="P676" i="4"/>
  <c r="H676" i="4"/>
  <c r="F676" i="4"/>
  <c r="R676" i="4" s="1"/>
  <c r="P675" i="4"/>
  <c r="H675" i="4"/>
  <c r="F675" i="4"/>
  <c r="P674" i="4"/>
  <c r="H674" i="4"/>
  <c r="F674" i="4"/>
  <c r="P673" i="4"/>
  <c r="H673" i="4"/>
  <c r="F673" i="4"/>
  <c r="P672" i="4"/>
  <c r="H672" i="4"/>
  <c r="F672" i="4"/>
  <c r="P671" i="4"/>
  <c r="H671" i="4"/>
  <c r="F671" i="4"/>
  <c r="P670" i="4"/>
  <c r="H670" i="4"/>
  <c r="F670" i="4"/>
  <c r="V669" i="4"/>
  <c r="P669" i="4"/>
  <c r="H669" i="4"/>
  <c r="F669" i="4"/>
  <c r="P668" i="4"/>
  <c r="H668" i="4"/>
  <c r="F668" i="4"/>
  <c r="R668" i="4" s="1"/>
  <c r="P667" i="4"/>
  <c r="H667" i="4"/>
  <c r="F667" i="4"/>
  <c r="P666" i="4"/>
  <c r="H666" i="4"/>
  <c r="F666" i="4"/>
  <c r="P665" i="4"/>
  <c r="H665" i="4"/>
  <c r="F665" i="4"/>
  <c r="P664" i="4"/>
  <c r="H664" i="4"/>
  <c r="F664" i="4"/>
  <c r="P663" i="4"/>
  <c r="H663" i="4"/>
  <c r="F663" i="4"/>
  <c r="P662" i="4"/>
  <c r="H662" i="4"/>
  <c r="F662" i="4"/>
  <c r="P661" i="4"/>
  <c r="H661" i="4"/>
  <c r="F661" i="4"/>
  <c r="P660" i="4"/>
  <c r="H660" i="4"/>
  <c r="F660" i="4"/>
  <c r="P659" i="4"/>
  <c r="H659" i="4"/>
  <c r="F659" i="4"/>
  <c r="P658" i="4"/>
  <c r="H658" i="4"/>
  <c r="F658" i="4"/>
  <c r="N658" i="4" s="1"/>
  <c r="P657" i="4"/>
  <c r="H657" i="4"/>
  <c r="F657" i="4"/>
  <c r="P656" i="4"/>
  <c r="H656" i="4"/>
  <c r="F656" i="4"/>
  <c r="P655" i="4"/>
  <c r="H655" i="4"/>
  <c r="F655" i="4"/>
  <c r="U655" i="4" s="1"/>
  <c r="P654" i="4"/>
  <c r="H654" i="4"/>
  <c r="F654" i="4"/>
  <c r="P653" i="4"/>
  <c r="H653" i="4"/>
  <c r="F653" i="4"/>
  <c r="P652" i="4"/>
  <c r="H652" i="4"/>
  <c r="F652" i="4"/>
  <c r="P651" i="4"/>
  <c r="H651" i="4"/>
  <c r="F651" i="4"/>
  <c r="P650" i="4"/>
  <c r="H650" i="4"/>
  <c r="F650" i="4"/>
  <c r="P649" i="4"/>
  <c r="H649" i="4"/>
  <c r="F649" i="4"/>
  <c r="S649" i="4" s="1"/>
  <c r="P648" i="4"/>
  <c r="H648" i="4"/>
  <c r="F648" i="4"/>
  <c r="P647" i="4"/>
  <c r="H647" i="4"/>
  <c r="F647" i="4"/>
  <c r="P646" i="4"/>
  <c r="H646" i="4"/>
  <c r="F646" i="4"/>
  <c r="P645" i="4"/>
  <c r="H645" i="4"/>
  <c r="F645" i="4"/>
  <c r="P644" i="4"/>
  <c r="H644" i="4"/>
  <c r="F644" i="4"/>
  <c r="R644" i="4" s="1"/>
  <c r="P643" i="4"/>
  <c r="H643" i="4"/>
  <c r="F643" i="4"/>
  <c r="P642" i="4"/>
  <c r="H642" i="4"/>
  <c r="F642" i="4"/>
  <c r="P641" i="4"/>
  <c r="H641" i="4"/>
  <c r="F641" i="4"/>
  <c r="S641" i="4" s="1"/>
  <c r="P640" i="4"/>
  <c r="H640" i="4"/>
  <c r="F640" i="4"/>
  <c r="P639" i="4"/>
  <c r="H639" i="4"/>
  <c r="F639" i="4"/>
  <c r="P638" i="4"/>
  <c r="H638" i="4"/>
  <c r="F638" i="4"/>
  <c r="P637" i="4"/>
  <c r="H637" i="4"/>
  <c r="F637" i="4"/>
  <c r="P636" i="4"/>
  <c r="H636" i="4"/>
  <c r="F636" i="4"/>
  <c r="Q636" i="4" s="1"/>
  <c r="P635" i="4"/>
  <c r="R635" i="4" s="1"/>
  <c r="H635" i="4"/>
  <c r="F635" i="4"/>
  <c r="P634" i="4"/>
  <c r="H634" i="4"/>
  <c r="F634" i="4"/>
  <c r="P633" i="4"/>
  <c r="H633" i="4"/>
  <c r="F633" i="4"/>
  <c r="P632" i="4"/>
  <c r="H632" i="4"/>
  <c r="F632" i="4"/>
  <c r="P631" i="4"/>
  <c r="H631" i="4"/>
  <c r="F631" i="4"/>
  <c r="P630" i="4"/>
  <c r="H630" i="4"/>
  <c r="F630" i="4"/>
  <c r="P629" i="4"/>
  <c r="H629" i="4"/>
  <c r="F629" i="4"/>
  <c r="P628" i="4"/>
  <c r="H628" i="4"/>
  <c r="F628" i="4"/>
  <c r="R628" i="4" s="1"/>
  <c r="P627" i="4"/>
  <c r="H627" i="4"/>
  <c r="F627" i="4"/>
  <c r="P626" i="4"/>
  <c r="H626" i="4"/>
  <c r="F626" i="4"/>
  <c r="P625" i="4"/>
  <c r="H625" i="4"/>
  <c r="F625" i="4"/>
  <c r="P624" i="4"/>
  <c r="H624" i="4"/>
  <c r="F624" i="4"/>
  <c r="P623" i="4"/>
  <c r="H623" i="4"/>
  <c r="F623" i="4"/>
  <c r="P622" i="4"/>
  <c r="H622" i="4"/>
  <c r="F622" i="4"/>
  <c r="P621" i="4"/>
  <c r="H621" i="4"/>
  <c r="F621" i="4"/>
  <c r="P620" i="4"/>
  <c r="H620" i="4"/>
  <c r="F620" i="4"/>
  <c r="S620" i="4" s="1"/>
  <c r="P619" i="4"/>
  <c r="H619" i="4"/>
  <c r="F619" i="4"/>
  <c r="P618" i="4"/>
  <c r="H618" i="4"/>
  <c r="F618" i="4"/>
  <c r="P617" i="4"/>
  <c r="H617" i="4"/>
  <c r="F617" i="4"/>
  <c r="P616" i="4"/>
  <c r="H616" i="4"/>
  <c r="F616" i="4"/>
  <c r="P615" i="4"/>
  <c r="H615" i="4"/>
  <c r="F615" i="4"/>
  <c r="P614" i="4"/>
  <c r="H614" i="4"/>
  <c r="F614" i="4"/>
  <c r="P613" i="4"/>
  <c r="H613" i="4"/>
  <c r="F613" i="4"/>
  <c r="Q613" i="4" s="1"/>
  <c r="P612" i="4"/>
  <c r="H612" i="4"/>
  <c r="F612" i="4"/>
  <c r="P611" i="4"/>
  <c r="H611" i="4"/>
  <c r="F611" i="4"/>
  <c r="P610" i="4"/>
  <c r="H610" i="4"/>
  <c r="F610" i="4"/>
  <c r="P609" i="4"/>
  <c r="H609" i="4"/>
  <c r="F609" i="4"/>
  <c r="P608" i="4"/>
  <c r="H608" i="4"/>
  <c r="F608" i="4"/>
  <c r="S608" i="4" s="1"/>
  <c r="P607" i="4"/>
  <c r="H607" i="4"/>
  <c r="F607" i="4"/>
  <c r="M607" i="4" s="1"/>
  <c r="P606" i="4"/>
  <c r="H606" i="4"/>
  <c r="F606" i="4"/>
  <c r="P605" i="4"/>
  <c r="H605" i="4"/>
  <c r="F605" i="4"/>
  <c r="P604" i="4"/>
  <c r="H604" i="4"/>
  <c r="F604" i="4"/>
  <c r="P603" i="4"/>
  <c r="H603" i="4"/>
  <c r="F603" i="4"/>
  <c r="P602" i="4"/>
  <c r="H602" i="4"/>
  <c r="F602" i="4"/>
  <c r="P601" i="4"/>
  <c r="H601" i="4"/>
  <c r="F601" i="4"/>
  <c r="P600" i="4"/>
  <c r="H600" i="4"/>
  <c r="F600" i="4"/>
  <c r="P599" i="4"/>
  <c r="H599" i="4"/>
  <c r="F599" i="4"/>
  <c r="P598" i="4"/>
  <c r="H598" i="4"/>
  <c r="F598" i="4"/>
  <c r="P597" i="4"/>
  <c r="H597" i="4"/>
  <c r="F597" i="4"/>
  <c r="P596" i="4"/>
  <c r="H596" i="4"/>
  <c r="F596" i="4"/>
  <c r="M596" i="4" s="1"/>
  <c r="P595" i="4"/>
  <c r="H595" i="4"/>
  <c r="F595" i="4"/>
  <c r="P594" i="4"/>
  <c r="H594" i="4"/>
  <c r="F594" i="4"/>
  <c r="P593" i="4"/>
  <c r="H593" i="4"/>
  <c r="F593" i="4"/>
  <c r="P592" i="4"/>
  <c r="H592" i="4"/>
  <c r="F592" i="4"/>
  <c r="P591" i="4"/>
  <c r="H591" i="4"/>
  <c r="F591" i="4"/>
  <c r="I591" i="4" s="1"/>
  <c r="P590" i="4"/>
  <c r="H590" i="4"/>
  <c r="F590" i="4"/>
  <c r="P589" i="4"/>
  <c r="H589" i="4"/>
  <c r="F589" i="4"/>
  <c r="P588" i="4"/>
  <c r="H588" i="4"/>
  <c r="F588" i="4"/>
  <c r="P587" i="4"/>
  <c r="H587" i="4"/>
  <c r="F587" i="4"/>
  <c r="M587" i="4" s="1"/>
  <c r="P586" i="4"/>
  <c r="H586" i="4"/>
  <c r="F586" i="4"/>
  <c r="P585" i="4"/>
  <c r="H585" i="4"/>
  <c r="F585" i="4"/>
  <c r="P584" i="4"/>
  <c r="H584" i="4"/>
  <c r="F584" i="4"/>
  <c r="U584" i="4" s="1"/>
  <c r="P583" i="4"/>
  <c r="H583" i="4"/>
  <c r="F583" i="4"/>
  <c r="P582" i="4"/>
  <c r="H582" i="4"/>
  <c r="F582" i="4"/>
  <c r="P581" i="4"/>
  <c r="I581" i="4"/>
  <c r="H581" i="4"/>
  <c r="F581" i="4"/>
  <c r="P580" i="4"/>
  <c r="H580" i="4"/>
  <c r="F580" i="4"/>
  <c r="P579" i="4"/>
  <c r="H579" i="4"/>
  <c r="F579" i="4"/>
  <c r="P578" i="4"/>
  <c r="H578" i="4"/>
  <c r="F578" i="4"/>
  <c r="P577" i="4"/>
  <c r="H577" i="4"/>
  <c r="F577" i="4"/>
  <c r="P576" i="4"/>
  <c r="H576" i="4"/>
  <c r="F576" i="4"/>
  <c r="P575" i="4"/>
  <c r="H575" i="4"/>
  <c r="F575" i="4"/>
  <c r="U575" i="4" s="1"/>
  <c r="P574" i="4"/>
  <c r="H574" i="4"/>
  <c r="F574" i="4"/>
  <c r="P573" i="4"/>
  <c r="H573" i="4"/>
  <c r="F573" i="4"/>
  <c r="P572" i="4"/>
  <c r="H572" i="4"/>
  <c r="F572" i="4"/>
  <c r="P571" i="4"/>
  <c r="H571" i="4"/>
  <c r="F571" i="4"/>
  <c r="P570" i="4"/>
  <c r="H570" i="4"/>
  <c r="F570" i="4"/>
  <c r="P569" i="4"/>
  <c r="H569" i="4"/>
  <c r="F569" i="4"/>
  <c r="P568" i="4"/>
  <c r="H568" i="4"/>
  <c r="F568" i="4"/>
  <c r="P567" i="4"/>
  <c r="H567" i="4"/>
  <c r="F567" i="4"/>
  <c r="P566" i="4"/>
  <c r="H566" i="4"/>
  <c r="F566" i="4"/>
  <c r="P565" i="4"/>
  <c r="H565" i="4"/>
  <c r="F565" i="4"/>
  <c r="P564" i="4"/>
  <c r="H564" i="4"/>
  <c r="F564" i="4"/>
  <c r="U564" i="4" s="1"/>
  <c r="P563" i="4"/>
  <c r="H563" i="4"/>
  <c r="F563" i="4"/>
  <c r="P562" i="4"/>
  <c r="H562" i="4"/>
  <c r="F562" i="4"/>
  <c r="S562" i="4" s="1"/>
  <c r="P561" i="4"/>
  <c r="U561" i="4" s="1"/>
  <c r="H561" i="4"/>
  <c r="F561" i="4"/>
  <c r="P560" i="4"/>
  <c r="H560" i="4"/>
  <c r="F560" i="4"/>
  <c r="P559" i="4"/>
  <c r="H559" i="4"/>
  <c r="F559" i="4"/>
  <c r="P558" i="4"/>
  <c r="H558" i="4"/>
  <c r="F558" i="4"/>
  <c r="P557" i="4"/>
  <c r="H557" i="4"/>
  <c r="F557" i="4"/>
  <c r="P556" i="4"/>
  <c r="H556" i="4"/>
  <c r="M556" i="4" s="1"/>
  <c r="F556" i="4"/>
  <c r="P555" i="4"/>
  <c r="H555" i="4"/>
  <c r="F555" i="4"/>
  <c r="Q555" i="4" s="1"/>
  <c r="P554" i="4"/>
  <c r="H554" i="4"/>
  <c r="F554" i="4"/>
  <c r="P553" i="4"/>
  <c r="U553" i="4" s="1"/>
  <c r="H553" i="4"/>
  <c r="F553" i="4"/>
  <c r="P552" i="4"/>
  <c r="K552" i="4"/>
  <c r="H552" i="4"/>
  <c r="F552" i="4"/>
  <c r="P551" i="4"/>
  <c r="H551" i="4"/>
  <c r="F551" i="4"/>
  <c r="P550" i="4"/>
  <c r="H550" i="4"/>
  <c r="F550" i="4"/>
  <c r="P549" i="4"/>
  <c r="H549" i="4"/>
  <c r="F549" i="4"/>
  <c r="P548" i="4"/>
  <c r="S548" i="4" s="1"/>
  <c r="H548" i="4"/>
  <c r="F548" i="4"/>
  <c r="P547" i="4"/>
  <c r="H547" i="4"/>
  <c r="M547" i="4" s="1"/>
  <c r="F547" i="4"/>
  <c r="P546" i="4"/>
  <c r="H546" i="4"/>
  <c r="F546" i="4"/>
  <c r="P545" i="4"/>
  <c r="H545" i="4"/>
  <c r="F545" i="4"/>
  <c r="P544" i="4"/>
  <c r="H544" i="4"/>
  <c r="F544" i="4"/>
  <c r="P543" i="4"/>
  <c r="H543" i="4"/>
  <c r="F543" i="4"/>
  <c r="P542" i="4"/>
  <c r="H542" i="4"/>
  <c r="F542" i="4"/>
  <c r="P541" i="4"/>
  <c r="H541" i="4"/>
  <c r="F541" i="4"/>
  <c r="P540" i="4"/>
  <c r="H540" i="4"/>
  <c r="K540" i="4" s="1"/>
  <c r="F540" i="4"/>
  <c r="P539" i="4"/>
  <c r="H539" i="4"/>
  <c r="F539" i="4"/>
  <c r="P538" i="4"/>
  <c r="H538" i="4"/>
  <c r="F538" i="4"/>
  <c r="P537" i="4"/>
  <c r="H537" i="4"/>
  <c r="K537" i="4" s="1"/>
  <c r="F537" i="4"/>
  <c r="P536" i="4"/>
  <c r="H536" i="4"/>
  <c r="F536" i="4"/>
  <c r="P535" i="4"/>
  <c r="H535" i="4"/>
  <c r="F535" i="4"/>
  <c r="P534" i="4"/>
  <c r="H534" i="4"/>
  <c r="F534" i="4"/>
  <c r="P533" i="4"/>
  <c r="H533" i="4"/>
  <c r="F533" i="4"/>
  <c r="P532" i="4"/>
  <c r="H532" i="4"/>
  <c r="F532" i="4"/>
  <c r="P531" i="4"/>
  <c r="H531" i="4"/>
  <c r="F531" i="4"/>
  <c r="P530" i="4"/>
  <c r="H530" i="4"/>
  <c r="F530" i="4"/>
  <c r="P529" i="4"/>
  <c r="H529" i="4"/>
  <c r="F529" i="4"/>
  <c r="P528" i="4"/>
  <c r="H528" i="4"/>
  <c r="F528" i="4"/>
  <c r="P527" i="4"/>
  <c r="H527" i="4"/>
  <c r="F527" i="4"/>
  <c r="P526" i="4"/>
  <c r="H526" i="4"/>
  <c r="F526" i="4"/>
  <c r="P525" i="4"/>
  <c r="H525" i="4"/>
  <c r="F525" i="4"/>
  <c r="P524" i="4"/>
  <c r="H524" i="4"/>
  <c r="N524" i="4" s="1"/>
  <c r="F524" i="4"/>
  <c r="P523" i="4"/>
  <c r="H523" i="4"/>
  <c r="F523" i="4"/>
  <c r="P522" i="4"/>
  <c r="H522" i="4"/>
  <c r="F522" i="4"/>
  <c r="P521" i="4"/>
  <c r="H521" i="4"/>
  <c r="F521" i="4"/>
  <c r="P520" i="4"/>
  <c r="H520" i="4"/>
  <c r="F520" i="4"/>
  <c r="P519" i="4"/>
  <c r="H519" i="4"/>
  <c r="F519" i="4"/>
  <c r="P518" i="4"/>
  <c r="H518" i="4"/>
  <c r="F518" i="4"/>
  <c r="P517" i="4"/>
  <c r="H517" i="4"/>
  <c r="F517" i="4"/>
  <c r="P516" i="4"/>
  <c r="H516" i="4"/>
  <c r="F516" i="4"/>
  <c r="P515" i="4"/>
  <c r="H515" i="4"/>
  <c r="F515" i="4"/>
  <c r="P514" i="4"/>
  <c r="H514" i="4"/>
  <c r="F514" i="4"/>
  <c r="P513" i="4"/>
  <c r="U513" i="4" s="1"/>
  <c r="H513" i="4"/>
  <c r="F513" i="4"/>
  <c r="P512" i="4"/>
  <c r="H512" i="4"/>
  <c r="F512" i="4"/>
  <c r="P511" i="4"/>
  <c r="H511" i="4"/>
  <c r="F511" i="4"/>
  <c r="P510" i="4"/>
  <c r="H510" i="4"/>
  <c r="F510" i="4"/>
  <c r="N510" i="4" s="1"/>
  <c r="P509" i="4"/>
  <c r="H509" i="4"/>
  <c r="F509" i="4"/>
  <c r="P508" i="4"/>
  <c r="H508" i="4"/>
  <c r="F508" i="4"/>
  <c r="P507" i="4"/>
  <c r="H507" i="4"/>
  <c r="F507" i="4"/>
  <c r="P506" i="4"/>
  <c r="H506" i="4"/>
  <c r="F506" i="4"/>
  <c r="P505" i="4"/>
  <c r="H505" i="4"/>
  <c r="F505" i="4"/>
  <c r="P504" i="4"/>
  <c r="H504" i="4"/>
  <c r="F504" i="4"/>
  <c r="P503" i="4"/>
  <c r="H503" i="4"/>
  <c r="F503" i="4"/>
  <c r="P502" i="4"/>
  <c r="H502" i="4"/>
  <c r="F502" i="4"/>
  <c r="P501" i="4"/>
  <c r="H501" i="4"/>
  <c r="F501" i="4"/>
  <c r="P500" i="4"/>
  <c r="H500" i="4"/>
  <c r="F500" i="4"/>
  <c r="P499" i="4"/>
  <c r="H499" i="4"/>
  <c r="F499" i="4"/>
  <c r="P498" i="4"/>
  <c r="H498" i="4"/>
  <c r="F498" i="4"/>
  <c r="V498" i="4" s="1"/>
  <c r="P497" i="4"/>
  <c r="H497" i="4"/>
  <c r="F497" i="4"/>
  <c r="P496" i="4"/>
  <c r="H496" i="4"/>
  <c r="F496" i="4"/>
  <c r="P495" i="4"/>
  <c r="H495" i="4"/>
  <c r="F495" i="4"/>
  <c r="P494" i="4"/>
  <c r="H494" i="4"/>
  <c r="F494" i="4"/>
  <c r="V494" i="4" s="1"/>
  <c r="P493" i="4"/>
  <c r="H493" i="4"/>
  <c r="F493" i="4"/>
  <c r="P492" i="4"/>
  <c r="V492" i="4" s="1"/>
  <c r="H492" i="4"/>
  <c r="F492" i="4"/>
  <c r="P491" i="4"/>
  <c r="H491" i="4"/>
  <c r="F491" i="4"/>
  <c r="P490" i="4"/>
  <c r="H490" i="4"/>
  <c r="F490" i="4"/>
  <c r="P489" i="4"/>
  <c r="R489" i="4" s="1"/>
  <c r="H489" i="4"/>
  <c r="F489" i="4"/>
  <c r="P488" i="4"/>
  <c r="H488" i="4"/>
  <c r="F488" i="4"/>
  <c r="P487" i="4"/>
  <c r="H487" i="4"/>
  <c r="F487" i="4"/>
  <c r="P486" i="4"/>
  <c r="H486" i="4"/>
  <c r="F486" i="4"/>
  <c r="P485" i="4"/>
  <c r="H485" i="4"/>
  <c r="F485" i="4"/>
  <c r="P484" i="4"/>
  <c r="H484" i="4"/>
  <c r="F484" i="4"/>
  <c r="P483" i="4"/>
  <c r="H483" i="4"/>
  <c r="F483" i="4"/>
  <c r="V483" i="4" s="1"/>
  <c r="P482" i="4"/>
  <c r="H482" i="4"/>
  <c r="F482" i="4"/>
  <c r="P481" i="4"/>
  <c r="H481" i="4"/>
  <c r="F481" i="4"/>
  <c r="P480" i="4"/>
  <c r="H480" i="4"/>
  <c r="F480" i="4"/>
  <c r="P479" i="4"/>
  <c r="H479" i="4"/>
  <c r="F479" i="4"/>
  <c r="P478" i="4"/>
  <c r="H478" i="4"/>
  <c r="F478" i="4"/>
  <c r="P477" i="4"/>
  <c r="H477" i="4"/>
  <c r="F477" i="4"/>
  <c r="P476" i="4"/>
  <c r="H476" i="4"/>
  <c r="F476" i="4"/>
  <c r="P475" i="4"/>
  <c r="H475" i="4"/>
  <c r="F475" i="4"/>
  <c r="P474" i="4"/>
  <c r="H474" i="4"/>
  <c r="F474" i="4"/>
  <c r="R474" i="4" s="1"/>
  <c r="P473" i="4"/>
  <c r="H473" i="4"/>
  <c r="J473" i="4" s="1"/>
  <c r="F473" i="4"/>
  <c r="P472" i="4"/>
  <c r="H472" i="4"/>
  <c r="F472" i="4"/>
  <c r="P471" i="4"/>
  <c r="H471" i="4"/>
  <c r="F471" i="4"/>
  <c r="P470" i="4"/>
  <c r="H470" i="4"/>
  <c r="F470" i="4"/>
  <c r="P469" i="4"/>
  <c r="H469" i="4"/>
  <c r="F469" i="4"/>
  <c r="P468" i="4"/>
  <c r="H468" i="4"/>
  <c r="F468" i="4"/>
  <c r="P467" i="4"/>
  <c r="H467" i="4"/>
  <c r="F467" i="4"/>
  <c r="V467" i="4" s="1"/>
  <c r="P466" i="4"/>
  <c r="H466" i="4"/>
  <c r="F466" i="4"/>
  <c r="V466" i="4" s="1"/>
  <c r="P465" i="4"/>
  <c r="H465" i="4"/>
  <c r="F465" i="4"/>
  <c r="P464" i="4"/>
  <c r="H464" i="4"/>
  <c r="F464" i="4"/>
  <c r="P463" i="4"/>
  <c r="H463" i="4"/>
  <c r="F463" i="4"/>
  <c r="P462" i="4"/>
  <c r="H462" i="4"/>
  <c r="F462" i="4"/>
  <c r="V462" i="4" s="1"/>
  <c r="P461" i="4"/>
  <c r="H461" i="4"/>
  <c r="F461" i="4"/>
  <c r="P460" i="4"/>
  <c r="H460" i="4"/>
  <c r="F460" i="4"/>
  <c r="P459" i="4"/>
  <c r="H459" i="4"/>
  <c r="F459" i="4"/>
  <c r="P458" i="4"/>
  <c r="H458" i="4"/>
  <c r="F458" i="4"/>
  <c r="P457" i="4"/>
  <c r="H457" i="4"/>
  <c r="F457" i="4"/>
  <c r="P456" i="4"/>
  <c r="H456" i="4"/>
  <c r="F456" i="4"/>
  <c r="P455" i="4"/>
  <c r="H455" i="4"/>
  <c r="F455" i="4"/>
  <c r="P454" i="4"/>
  <c r="H454" i="4"/>
  <c r="F454" i="4"/>
  <c r="P453" i="4"/>
  <c r="H453" i="4"/>
  <c r="F453" i="4"/>
  <c r="P452" i="4"/>
  <c r="H452" i="4"/>
  <c r="F452" i="4"/>
  <c r="P451" i="4"/>
  <c r="H451" i="4"/>
  <c r="F451" i="4"/>
  <c r="P450" i="4"/>
  <c r="H450" i="4"/>
  <c r="F450" i="4"/>
  <c r="V450" i="4" s="1"/>
  <c r="P449" i="4"/>
  <c r="H449" i="4"/>
  <c r="F449" i="4"/>
  <c r="P448" i="4"/>
  <c r="H448" i="4"/>
  <c r="F448" i="4"/>
  <c r="P447" i="4"/>
  <c r="H447" i="4"/>
  <c r="N447" i="4" s="1"/>
  <c r="F447" i="4"/>
  <c r="P446" i="4"/>
  <c r="H446" i="4"/>
  <c r="F446" i="4"/>
  <c r="P445" i="4"/>
  <c r="H445" i="4"/>
  <c r="F445" i="4"/>
  <c r="P444" i="4"/>
  <c r="H444" i="4"/>
  <c r="F444" i="4"/>
  <c r="P443" i="4"/>
  <c r="H443" i="4"/>
  <c r="F443" i="4"/>
  <c r="P442" i="4"/>
  <c r="H442" i="4"/>
  <c r="F442" i="4"/>
  <c r="P441" i="4"/>
  <c r="H441" i="4"/>
  <c r="F441" i="4"/>
  <c r="P440" i="4"/>
  <c r="H440" i="4"/>
  <c r="F440" i="4"/>
  <c r="P439" i="4"/>
  <c r="H439" i="4"/>
  <c r="F439" i="4"/>
  <c r="P438" i="4"/>
  <c r="H438" i="4"/>
  <c r="F438" i="4"/>
  <c r="P437" i="4"/>
  <c r="H437" i="4"/>
  <c r="F437" i="4"/>
  <c r="J437" i="4" s="1"/>
  <c r="P436" i="4"/>
  <c r="H436" i="4"/>
  <c r="F436" i="4"/>
  <c r="P435" i="4"/>
  <c r="H435" i="4"/>
  <c r="F435" i="4"/>
  <c r="P434" i="4"/>
  <c r="H434" i="4"/>
  <c r="F434" i="4"/>
  <c r="V434" i="4" s="1"/>
  <c r="P433" i="4"/>
  <c r="H433" i="4"/>
  <c r="F433" i="4"/>
  <c r="P432" i="4"/>
  <c r="H432" i="4"/>
  <c r="F432" i="4"/>
  <c r="P431" i="4"/>
  <c r="H431" i="4"/>
  <c r="F431" i="4"/>
  <c r="P430" i="4"/>
  <c r="H430" i="4"/>
  <c r="F430" i="4"/>
  <c r="V430" i="4" s="1"/>
  <c r="P429" i="4"/>
  <c r="H429" i="4"/>
  <c r="F429" i="4"/>
  <c r="P428" i="4"/>
  <c r="H428" i="4"/>
  <c r="F428" i="4"/>
  <c r="P427" i="4"/>
  <c r="H427" i="4"/>
  <c r="F427" i="4"/>
  <c r="P426" i="4"/>
  <c r="H426" i="4"/>
  <c r="F426" i="4"/>
  <c r="P425" i="4"/>
  <c r="H425" i="4"/>
  <c r="F425" i="4"/>
  <c r="P424" i="4"/>
  <c r="H424" i="4"/>
  <c r="F424" i="4"/>
  <c r="P423" i="4"/>
  <c r="H423" i="4"/>
  <c r="F423" i="4"/>
  <c r="P422" i="4"/>
  <c r="H422" i="4"/>
  <c r="F422" i="4"/>
  <c r="P421" i="4"/>
  <c r="H421" i="4"/>
  <c r="F421" i="4"/>
  <c r="R421" i="4" s="1"/>
  <c r="P420" i="4"/>
  <c r="H420" i="4"/>
  <c r="F420" i="4"/>
  <c r="P419" i="4"/>
  <c r="H419" i="4"/>
  <c r="F419" i="4"/>
  <c r="P418" i="4"/>
  <c r="H418" i="4"/>
  <c r="F418" i="4"/>
  <c r="P417" i="4"/>
  <c r="R417" i="4" s="1"/>
  <c r="H417" i="4"/>
  <c r="F417" i="4"/>
  <c r="P416" i="4"/>
  <c r="H416" i="4"/>
  <c r="F416" i="4"/>
  <c r="P415" i="4"/>
  <c r="H415" i="4"/>
  <c r="F415" i="4"/>
  <c r="P414" i="4"/>
  <c r="H414" i="4"/>
  <c r="F414" i="4"/>
  <c r="P413" i="4"/>
  <c r="H413" i="4"/>
  <c r="F413" i="4"/>
  <c r="P412" i="4"/>
  <c r="H412" i="4"/>
  <c r="F412" i="4"/>
  <c r="P411" i="4"/>
  <c r="H411" i="4"/>
  <c r="F411" i="4"/>
  <c r="P410" i="4"/>
  <c r="H410" i="4"/>
  <c r="F410" i="4"/>
  <c r="P409" i="4"/>
  <c r="H409" i="4"/>
  <c r="F409" i="4"/>
  <c r="P408" i="4"/>
  <c r="H408" i="4"/>
  <c r="F408" i="4"/>
  <c r="P407" i="4"/>
  <c r="H407" i="4"/>
  <c r="F407" i="4"/>
  <c r="P406" i="4"/>
  <c r="H406" i="4"/>
  <c r="F406" i="4"/>
  <c r="P405" i="4"/>
  <c r="H405" i="4"/>
  <c r="F405" i="4"/>
  <c r="P404" i="4"/>
  <c r="H404" i="4"/>
  <c r="F404" i="4"/>
  <c r="P403" i="4"/>
  <c r="H403" i="4"/>
  <c r="F403" i="4"/>
  <c r="P402" i="4"/>
  <c r="H402" i="4"/>
  <c r="F402" i="4"/>
  <c r="P401" i="4"/>
  <c r="H401" i="4"/>
  <c r="F401" i="4"/>
  <c r="P400" i="4"/>
  <c r="H400" i="4"/>
  <c r="F400" i="4"/>
  <c r="P399" i="4"/>
  <c r="H399" i="4"/>
  <c r="F399" i="4"/>
  <c r="N399" i="4" s="1"/>
  <c r="P398" i="4"/>
  <c r="H398" i="4"/>
  <c r="F398" i="4"/>
  <c r="P397" i="4"/>
  <c r="H397" i="4"/>
  <c r="F397" i="4"/>
  <c r="P396" i="4"/>
  <c r="H396" i="4"/>
  <c r="F396" i="4"/>
  <c r="P395" i="4"/>
  <c r="H395" i="4"/>
  <c r="F395" i="4"/>
  <c r="P394" i="4"/>
  <c r="H394" i="4"/>
  <c r="F394" i="4"/>
  <c r="P393" i="4"/>
  <c r="H393" i="4"/>
  <c r="F393" i="4"/>
  <c r="P392" i="4"/>
  <c r="H392" i="4"/>
  <c r="F392" i="4"/>
  <c r="P391" i="4"/>
  <c r="H391" i="4"/>
  <c r="F391" i="4"/>
  <c r="P390" i="4"/>
  <c r="H390" i="4"/>
  <c r="F390" i="4"/>
  <c r="P389" i="4"/>
  <c r="H389" i="4"/>
  <c r="F389" i="4"/>
  <c r="V389" i="4" s="1"/>
  <c r="P388" i="4"/>
  <c r="H388" i="4"/>
  <c r="F388" i="4"/>
  <c r="P387" i="4"/>
  <c r="H387" i="4"/>
  <c r="F387" i="4"/>
  <c r="P386" i="4"/>
  <c r="H386" i="4"/>
  <c r="F386" i="4"/>
  <c r="P385" i="4"/>
  <c r="R385" i="4" s="1"/>
  <c r="H385" i="4"/>
  <c r="F385" i="4"/>
  <c r="P384" i="4"/>
  <c r="R384" i="4" s="1"/>
  <c r="H384" i="4"/>
  <c r="F384" i="4"/>
  <c r="P383" i="4"/>
  <c r="H383" i="4"/>
  <c r="F383" i="4"/>
  <c r="P382" i="4"/>
  <c r="H382" i="4"/>
  <c r="F382" i="4"/>
  <c r="P381" i="4"/>
  <c r="H381" i="4"/>
  <c r="F381" i="4"/>
  <c r="P380" i="4"/>
  <c r="H380" i="4"/>
  <c r="F380" i="4"/>
  <c r="P379" i="4"/>
  <c r="H379" i="4"/>
  <c r="F379" i="4"/>
  <c r="P378" i="4"/>
  <c r="H378" i="4"/>
  <c r="F378" i="4"/>
  <c r="R378" i="4" s="1"/>
  <c r="P377" i="4"/>
  <c r="H377" i="4"/>
  <c r="F377" i="4"/>
  <c r="P376" i="4"/>
  <c r="U376" i="4" s="1"/>
  <c r="H376" i="4"/>
  <c r="F376" i="4"/>
  <c r="P375" i="4"/>
  <c r="H375" i="4"/>
  <c r="F375" i="4"/>
  <c r="P374" i="4"/>
  <c r="H374" i="4"/>
  <c r="F374" i="4"/>
  <c r="P373" i="4"/>
  <c r="H373" i="4"/>
  <c r="F373" i="4"/>
  <c r="P372" i="4"/>
  <c r="H372" i="4"/>
  <c r="F372" i="4"/>
  <c r="P371" i="4"/>
  <c r="H371" i="4"/>
  <c r="F371" i="4"/>
  <c r="P370" i="4"/>
  <c r="H370" i="4"/>
  <c r="F370" i="4"/>
  <c r="P369" i="4"/>
  <c r="H369" i="4"/>
  <c r="F369" i="4"/>
  <c r="P368" i="4"/>
  <c r="H368" i="4"/>
  <c r="F368" i="4"/>
  <c r="P367" i="4"/>
  <c r="H367" i="4"/>
  <c r="F367" i="4"/>
  <c r="P366" i="4"/>
  <c r="H366" i="4"/>
  <c r="F366" i="4"/>
  <c r="P365" i="4"/>
  <c r="H365" i="4"/>
  <c r="F365" i="4"/>
  <c r="P364" i="4"/>
  <c r="H364" i="4"/>
  <c r="F364" i="4"/>
  <c r="P363" i="4"/>
  <c r="H363" i="4"/>
  <c r="F363" i="4"/>
  <c r="P362" i="4"/>
  <c r="H362" i="4"/>
  <c r="F362" i="4"/>
  <c r="P361" i="4"/>
  <c r="H361" i="4"/>
  <c r="F361" i="4"/>
  <c r="P360" i="4"/>
  <c r="H360" i="4"/>
  <c r="F360" i="4"/>
  <c r="P359" i="4"/>
  <c r="H359" i="4"/>
  <c r="F359" i="4"/>
  <c r="P358" i="4"/>
  <c r="H358" i="4"/>
  <c r="F358" i="4"/>
  <c r="P357" i="4"/>
  <c r="H357" i="4"/>
  <c r="F357" i="4"/>
  <c r="P356" i="4"/>
  <c r="H356" i="4"/>
  <c r="F356" i="4"/>
  <c r="P355" i="4"/>
  <c r="H355" i="4"/>
  <c r="F355" i="4"/>
  <c r="M355" i="4" s="1"/>
  <c r="P354" i="4"/>
  <c r="H354" i="4"/>
  <c r="F354" i="4"/>
  <c r="P353" i="4"/>
  <c r="S353" i="4" s="1"/>
  <c r="H353" i="4"/>
  <c r="F353" i="4"/>
  <c r="P352" i="4"/>
  <c r="H352" i="4"/>
  <c r="F352" i="4"/>
  <c r="P351" i="4"/>
  <c r="H351" i="4"/>
  <c r="F351" i="4"/>
  <c r="P350" i="4"/>
  <c r="H350" i="4"/>
  <c r="F350" i="4"/>
  <c r="V350" i="4" s="1"/>
  <c r="P349" i="4"/>
  <c r="H349" i="4"/>
  <c r="F349" i="4"/>
  <c r="P348" i="4"/>
  <c r="H348" i="4"/>
  <c r="K348" i="4" s="1"/>
  <c r="F348" i="4"/>
  <c r="P347" i="4"/>
  <c r="H347" i="4"/>
  <c r="F347" i="4"/>
  <c r="P346" i="4"/>
  <c r="H346" i="4"/>
  <c r="F346" i="4"/>
  <c r="P345" i="4"/>
  <c r="H345" i="4"/>
  <c r="F345" i="4"/>
  <c r="P344" i="4"/>
  <c r="H344" i="4"/>
  <c r="F344" i="4"/>
  <c r="P343" i="4"/>
  <c r="H343" i="4"/>
  <c r="F343" i="4"/>
  <c r="J343" i="4" s="1"/>
  <c r="P342" i="4"/>
  <c r="H342" i="4"/>
  <c r="F342" i="4"/>
  <c r="P341" i="4"/>
  <c r="H341" i="4"/>
  <c r="F341" i="4"/>
  <c r="V341" i="4" s="1"/>
  <c r="P340" i="4"/>
  <c r="H340" i="4"/>
  <c r="F340" i="4"/>
  <c r="P339" i="4"/>
  <c r="H339" i="4"/>
  <c r="F339" i="4"/>
  <c r="P338" i="4"/>
  <c r="H338" i="4"/>
  <c r="F338" i="4"/>
  <c r="P337" i="4"/>
  <c r="H337" i="4"/>
  <c r="F337" i="4"/>
  <c r="P336" i="4"/>
  <c r="H336" i="4"/>
  <c r="F336" i="4"/>
  <c r="M336" i="4" s="1"/>
  <c r="P335" i="4"/>
  <c r="H335" i="4"/>
  <c r="F335" i="4"/>
  <c r="P334" i="4"/>
  <c r="H334" i="4"/>
  <c r="F334" i="4"/>
  <c r="P333" i="4"/>
  <c r="H333" i="4"/>
  <c r="F333" i="4"/>
  <c r="P332" i="4"/>
  <c r="H332" i="4"/>
  <c r="F332" i="4"/>
  <c r="P331" i="4"/>
  <c r="H331" i="4"/>
  <c r="F331" i="4"/>
  <c r="P330" i="4"/>
  <c r="H330" i="4"/>
  <c r="F330" i="4"/>
  <c r="I330" i="4" s="1"/>
  <c r="P329" i="4"/>
  <c r="H329" i="4"/>
  <c r="F329" i="4"/>
  <c r="P328" i="4"/>
  <c r="H328" i="4"/>
  <c r="F328" i="4"/>
  <c r="U328" i="4" s="1"/>
  <c r="P327" i="4"/>
  <c r="H327" i="4"/>
  <c r="F327" i="4"/>
  <c r="P326" i="4"/>
  <c r="H326" i="4"/>
  <c r="F326" i="4"/>
  <c r="P325" i="4"/>
  <c r="H325" i="4"/>
  <c r="F325" i="4"/>
  <c r="P324" i="4"/>
  <c r="H324" i="4"/>
  <c r="F324" i="4"/>
  <c r="P323" i="4"/>
  <c r="H323" i="4"/>
  <c r="F323" i="4"/>
  <c r="P322" i="4"/>
  <c r="H322" i="4"/>
  <c r="F322" i="4"/>
  <c r="P321" i="4"/>
  <c r="H321" i="4"/>
  <c r="F321" i="4"/>
  <c r="S321" i="4" s="1"/>
  <c r="P320" i="4"/>
  <c r="H320" i="4"/>
  <c r="F320" i="4"/>
  <c r="P319" i="4"/>
  <c r="H319" i="4"/>
  <c r="F319" i="4"/>
  <c r="P318" i="4"/>
  <c r="H318" i="4"/>
  <c r="I318" i="4" s="1"/>
  <c r="F318" i="4"/>
  <c r="P317" i="4"/>
  <c r="H317" i="4"/>
  <c r="F317" i="4"/>
  <c r="K317" i="4" s="1"/>
  <c r="P316" i="4"/>
  <c r="H316" i="4"/>
  <c r="F316" i="4"/>
  <c r="P315" i="4"/>
  <c r="U315" i="4" s="1"/>
  <c r="H315" i="4"/>
  <c r="F315" i="4"/>
  <c r="P314" i="4"/>
  <c r="H314" i="4"/>
  <c r="F314" i="4"/>
  <c r="N314" i="4" s="1"/>
  <c r="P313" i="4"/>
  <c r="H313" i="4"/>
  <c r="F313" i="4"/>
  <c r="P312" i="4"/>
  <c r="H312" i="4"/>
  <c r="F312" i="4"/>
  <c r="P311" i="4"/>
  <c r="U311" i="4" s="1"/>
  <c r="H311" i="4"/>
  <c r="F311" i="4"/>
  <c r="P310" i="4"/>
  <c r="H310" i="4"/>
  <c r="F310" i="4"/>
  <c r="P309" i="4"/>
  <c r="H309" i="4"/>
  <c r="F309" i="4"/>
  <c r="P308" i="4"/>
  <c r="H308" i="4"/>
  <c r="F308" i="4"/>
  <c r="P307" i="4"/>
  <c r="H307" i="4"/>
  <c r="I307" i="4" s="1"/>
  <c r="F307" i="4"/>
  <c r="P306" i="4"/>
  <c r="H306" i="4"/>
  <c r="I306" i="4" s="1"/>
  <c r="F306" i="4"/>
  <c r="P305" i="4"/>
  <c r="H305" i="4"/>
  <c r="F305" i="4"/>
  <c r="P304" i="4"/>
  <c r="H304" i="4"/>
  <c r="F304" i="4"/>
  <c r="U304" i="4" s="1"/>
  <c r="P303" i="4"/>
  <c r="H303" i="4"/>
  <c r="F303" i="4"/>
  <c r="P302" i="4"/>
  <c r="H302" i="4"/>
  <c r="F302" i="4"/>
  <c r="I302" i="4" s="1"/>
  <c r="P301" i="4"/>
  <c r="H301" i="4"/>
  <c r="F301" i="4"/>
  <c r="P300" i="4"/>
  <c r="H300" i="4"/>
  <c r="F300" i="4"/>
  <c r="P299" i="4"/>
  <c r="H299" i="4"/>
  <c r="F299" i="4"/>
  <c r="P298" i="4"/>
  <c r="H298" i="4"/>
  <c r="F298" i="4"/>
  <c r="P297" i="4"/>
  <c r="H297" i="4"/>
  <c r="F297" i="4"/>
  <c r="P296" i="4"/>
  <c r="H296" i="4"/>
  <c r="F296" i="4"/>
  <c r="P295" i="4"/>
  <c r="H295" i="4"/>
  <c r="F295" i="4"/>
  <c r="P294" i="4"/>
  <c r="H294" i="4"/>
  <c r="F294" i="4"/>
  <c r="P293" i="4"/>
  <c r="H293" i="4"/>
  <c r="F293" i="4"/>
  <c r="P292" i="4"/>
  <c r="H292" i="4"/>
  <c r="F292" i="4"/>
  <c r="P291" i="4"/>
  <c r="H291" i="4"/>
  <c r="F291" i="4"/>
  <c r="Q291" i="4" s="1"/>
  <c r="P290" i="4"/>
  <c r="H290" i="4"/>
  <c r="F290" i="4"/>
  <c r="P289" i="4"/>
  <c r="H289" i="4"/>
  <c r="F289" i="4"/>
  <c r="P288" i="4"/>
  <c r="H288" i="4"/>
  <c r="F288" i="4"/>
  <c r="P287" i="4"/>
  <c r="H287" i="4"/>
  <c r="F287" i="4"/>
  <c r="P286" i="4"/>
  <c r="H286" i="4"/>
  <c r="F286" i="4"/>
  <c r="P285" i="4"/>
  <c r="H285" i="4"/>
  <c r="F285" i="4"/>
  <c r="P284" i="4"/>
  <c r="H284" i="4"/>
  <c r="F284" i="4"/>
  <c r="P283" i="4"/>
  <c r="H283" i="4"/>
  <c r="F283" i="4"/>
  <c r="P282" i="4"/>
  <c r="H282" i="4"/>
  <c r="F282" i="4"/>
  <c r="P281" i="4"/>
  <c r="H281" i="4"/>
  <c r="F281" i="4"/>
  <c r="I281" i="4" s="1"/>
  <c r="P280" i="4"/>
  <c r="H280" i="4"/>
  <c r="F280" i="4"/>
  <c r="S280" i="4" s="1"/>
  <c r="P279" i="4"/>
  <c r="H279" i="4"/>
  <c r="F279" i="4"/>
  <c r="P278" i="4"/>
  <c r="H278" i="4"/>
  <c r="F278" i="4"/>
  <c r="P277" i="4"/>
  <c r="H277" i="4"/>
  <c r="F277" i="4"/>
  <c r="P276" i="4"/>
  <c r="H276" i="4"/>
  <c r="F276" i="4"/>
  <c r="P275" i="4"/>
  <c r="H275" i="4"/>
  <c r="F275" i="4"/>
  <c r="S275" i="4" s="1"/>
  <c r="P274" i="4"/>
  <c r="H274" i="4"/>
  <c r="F274" i="4"/>
  <c r="P273" i="4"/>
  <c r="H273" i="4"/>
  <c r="N273" i="4" s="1"/>
  <c r="F273" i="4"/>
  <c r="P272" i="4"/>
  <c r="H272" i="4"/>
  <c r="F272" i="4"/>
  <c r="P271" i="4"/>
  <c r="H271" i="4"/>
  <c r="F271" i="4"/>
  <c r="P270" i="4"/>
  <c r="H270" i="4"/>
  <c r="F270" i="4"/>
  <c r="P269" i="4"/>
  <c r="H269" i="4"/>
  <c r="F269" i="4"/>
  <c r="P268" i="4"/>
  <c r="H268" i="4"/>
  <c r="F268" i="4"/>
  <c r="P267" i="4"/>
  <c r="H267" i="4"/>
  <c r="F267" i="4"/>
  <c r="P266" i="4"/>
  <c r="H266" i="4"/>
  <c r="F266" i="4"/>
  <c r="P265" i="4"/>
  <c r="Q265" i="4" s="1"/>
  <c r="M265" i="4"/>
  <c r="H265" i="4"/>
  <c r="F265" i="4"/>
  <c r="P264" i="4"/>
  <c r="H264" i="4"/>
  <c r="F264" i="4"/>
  <c r="P263" i="4"/>
  <c r="H263" i="4"/>
  <c r="F263" i="4"/>
  <c r="P262" i="4"/>
  <c r="H262" i="4"/>
  <c r="F262" i="4"/>
  <c r="P261" i="4"/>
  <c r="H261" i="4"/>
  <c r="M261" i="4" s="1"/>
  <c r="F261" i="4"/>
  <c r="U261" i="4" s="1"/>
  <c r="P260" i="4"/>
  <c r="H260" i="4"/>
  <c r="F260" i="4"/>
  <c r="P259" i="4"/>
  <c r="H259" i="4"/>
  <c r="F259" i="4"/>
  <c r="P258" i="4"/>
  <c r="H258" i="4"/>
  <c r="M258" i="4" s="1"/>
  <c r="F258" i="4"/>
  <c r="P257" i="4"/>
  <c r="H257" i="4"/>
  <c r="F257" i="4"/>
  <c r="P256" i="4"/>
  <c r="H256" i="4"/>
  <c r="F256" i="4"/>
  <c r="J256" i="4" s="1"/>
  <c r="P255" i="4"/>
  <c r="H255" i="4"/>
  <c r="F255" i="4"/>
  <c r="P254" i="4"/>
  <c r="H254" i="4"/>
  <c r="F254" i="4"/>
  <c r="K254" i="4" s="1"/>
  <c r="P253" i="4"/>
  <c r="H253" i="4"/>
  <c r="J253" i="4" s="1"/>
  <c r="F253" i="4"/>
  <c r="P252" i="4"/>
  <c r="H252" i="4"/>
  <c r="F252" i="4"/>
  <c r="P251" i="4"/>
  <c r="H251" i="4"/>
  <c r="F251" i="4"/>
  <c r="P250" i="4"/>
  <c r="S250" i="4" s="1"/>
  <c r="H250" i="4"/>
  <c r="F250" i="4"/>
  <c r="P249" i="4"/>
  <c r="H249" i="4"/>
  <c r="F249" i="4"/>
  <c r="I249" i="4" s="1"/>
  <c r="P248" i="4"/>
  <c r="H248" i="4"/>
  <c r="F248" i="4"/>
  <c r="P247" i="4"/>
  <c r="H247" i="4"/>
  <c r="F247" i="4"/>
  <c r="P246" i="4"/>
  <c r="H246" i="4"/>
  <c r="F246" i="4"/>
  <c r="P245" i="4"/>
  <c r="H245" i="4"/>
  <c r="J245" i="4" s="1"/>
  <c r="F245" i="4"/>
  <c r="P244" i="4"/>
  <c r="H244" i="4"/>
  <c r="F244" i="4"/>
  <c r="P243" i="4"/>
  <c r="H243" i="4"/>
  <c r="F243" i="4"/>
  <c r="U242" i="4"/>
  <c r="P242" i="4"/>
  <c r="H242" i="4"/>
  <c r="F242" i="4"/>
  <c r="P241" i="4"/>
  <c r="H241" i="4"/>
  <c r="F241" i="4"/>
  <c r="S241" i="4" s="1"/>
  <c r="P240" i="4"/>
  <c r="M240" i="4"/>
  <c r="H240" i="4"/>
  <c r="F240" i="4"/>
  <c r="P239" i="4"/>
  <c r="H239" i="4"/>
  <c r="F239" i="4"/>
  <c r="P238" i="4"/>
  <c r="H238" i="4"/>
  <c r="F238" i="4"/>
  <c r="I238" i="4" s="1"/>
  <c r="P237" i="4"/>
  <c r="H237" i="4"/>
  <c r="F237" i="4"/>
  <c r="K237" i="4" s="1"/>
  <c r="P236" i="4"/>
  <c r="H236" i="4"/>
  <c r="F236" i="4"/>
  <c r="P235" i="4"/>
  <c r="H235" i="4"/>
  <c r="F235" i="4"/>
  <c r="P234" i="4"/>
  <c r="H234" i="4"/>
  <c r="F234" i="4"/>
  <c r="P233" i="4"/>
  <c r="H233" i="4"/>
  <c r="F233" i="4"/>
  <c r="P232" i="4"/>
  <c r="H232" i="4"/>
  <c r="F232" i="4"/>
  <c r="P231" i="4"/>
  <c r="H231" i="4"/>
  <c r="F231" i="4"/>
  <c r="P230" i="4"/>
  <c r="H230" i="4"/>
  <c r="F230" i="4"/>
  <c r="P229" i="4"/>
  <c r="H229" i="4"/>
  <c r="F229" i="4"/>
  <c r="P228" i="4"/>
  <c r="H228" i="4"/>
  <c r="J228" i="4" s="1"/>
  <c r="F228" i="4"/>
  <c r="S228" i="4" s="1"/>
  <c r="P227" i="4"/>
  <c r="H227" i="4"/>
  <c r="F227" i="4"/>
  <c r="P226" i="4"/>
  <c r="H226" i="4"/>
  <c r="F226" i="4"/>
  <c r="P225" i="4"/>
  <c r="H225" i="4"/>
  <c r="F225" i="4"/>
  <c r="S225" i="4" s="1"/>
  <c r="P224" i="4"/>
  <c r="U224" i="4" s="1"/>
  <c r="H224" i="4"/>
  <c r="F224" i="4"/>
  <c r="P223" i="4"/>
  <c r="H223" i="4"/>
  <c r="F223" i="4"/>
  <c r="P222" i="4"/>
  <c r="H222" i="4"/>
  <c r="F222" i="4"/>
  <c r="P221" i="4"/>
  <c r="H221" i="4"/>
  <c r="F221" i="4"/>
  <c r="P220" i="4"/>
  <c r="H220" i="4"/>
  <c r="F220" i="4"/>
  <c r="P219" i="4"/>
  <c r="H219" i="4"/>
  <c r="F219" i="4"/>
  <c r="P218" i="4"/>
  <c r="H218" i="4"/>
  <c r="F218" i="4"/>
  <c r="P217" i="4"/>
  <c r="H217" i="4"/>
  <c r="F217" i="4"/>
  <c r="P216" i="4"/>
  <c r="H216" i="4"/>
  <c r="F216" i="4"/>
  <c r="P215" i="4"/>
  <c r="H215" i="4"/>
  <c r="F215" i="4"/>
  <c r="P214" i="4"/>
  <c r="H214" i="4"/>
  <c r="F214" i="4"/>
  <c r="S214" i="4" s="1"/>
  <c r="P213" i="4"/>
  <c r="H213" i="4"/>
  <c r="J213" i="4" s="1"/>
  <c r="F213" i="4"/>
  <c r="P212" i="4"/>
  <c r="H212" i="4"/>
  <c r="F212" i="4"/>
  <c r="P211" i="4"/>
  <c r="H211" i="4"/>
  <c r="F211" i="4"/>
  <c r="P210" i="4"/>
  <c r="H210" i="4"/>
  <c r="K210" i="4" s="1"/>
  <c r="F210" i="4"/>
  <c r="P209" i="4"/>
  <c r="H209" i="4"/>
  <c r="F209" i="4"/>
  <c r="K209" i="4" s="1"/>
  <c r="P208" i="4"/>
  <c r="H208" i="4"/>
  <c r="F208" i="4"/>
  <c r="J208" i="4" s="1"/>
  <c r="P207" i="4"/>
  <c r="H207" i="4"/>
  <c r="F207" i="4"/>
  <c r="K207" i="4" s="1"/>
  <c r="P206" i="4"/>
  <c r="H206" i="4"/>
  <c r="K206" i="4" s="1"/>
  <c r="F206" i="4"/>
  <c r="P205" i="4"/>
  <c r="H205" i="4"/>
  <c r="F205" i="4"/>
  <c r="P204" i="4"/>
  <c r="H204" i="4"/>
  <c r="F204" i="4"/>
  <c r="P203" i="4"/>
  <c r="S203" i="4" s="1"/>
  <c r="H203" i="4"/>
  <c r="F203" i="4"/>
  <c r="P202" i="4"/>
  <c r="H202" i="4"/>
  <c r="F202" i="4"/>
  <c r="P201" i="4"/>
  <c r="H201" i="4"/>
  <c r="F201" i="4"/>
  <c r="P200" i="4"/>
  <c r="H200" i="4"/>
  <c r="F200" i="4"/>
  <c r="P199" i="4"/>
  <c r="H199" i="4"/>
  <c r="F199" i="4"/>
  <c r="P198" i="4"/>
  <c r="H198" i="4"/>
  <c r="F198" i="4"/>
  <c r="P197" i="4"/>
  <c r="H197" i="4"/>
  <c r="F197" i="4"/>
  <c r="P196" i="4"/>
  <c r="H196" i="4"/>
  <c r="F196" i="4"/>
  <c r="Q196" i="4" s="1"/>
  <c r="P195" i="4"/>
  <c r="H195" i="4"/>
  <c r="F195" i="4"/>
  <c r="P194" i="4"/>
  <c r="H194" i="4"/>
  <c r="F194" i="4"/>
  <c r="P193" i="4"/>
  <c r="H193" i="4"/>
  <c r="F193" i="4"/>
  <c r="P192" i="4"/>
  <c r="H192" i="4"/>
  <c r="F192" i="4"/>
  <c r="P191" i="4"/>
  <c r="H191" i="4"/>
  <c r="F191" i="4"/>
  <c r="S191" i="4" s="1"/>
  <c r="P190" i="4"/>
  <c r="H190" i="4"/>
  <c r="F190" i="4"/>
  <c r="P189" i="4"/>
  <c r="H189" i="4"/>
  <c r="F189" i="4"/>
  <c r="P188" i="4"/>
  <c r="H188" i="4"/>
  <c r="F188" i="4"/>
  <c r="P187" i="4"/>
  <c r="H187" i="4"/>
  <c r="F187" i="4"/>
  <c r="P186" i="4"/>
  <c r="H186" i="4"/>
  <c r="F186" i="4"/>
  <c r="P185" i="4"/>
  <c r="H185" i="4"/>
  <c r="F185" i="4"/>
  <c r="P184" i="4"/>
  <c r="H184" i="4"/>
  <c r="F184" i="4"/>
  <c r="P183" i="4"/>
  <c r="H183" i="4"/>
  <c r="F183" i="4"/>
  <c r="P182" i="4"/>
  <c r="H182" i="4"/>
  <c r="F182" i="4"/>
  <c r="P181" i="4"/>
  <c r="H181" i="4"/>
  <c r="F181" i="4"/>
  <c r="P180" i="4"/>
  <c r="H180" i="4"/>
  <c r="F180" i="4"/>
  <c r="P179" i="4"/>
  <c r="H179" i="4"/>
  <c r="F179" i="4"/>
  <c r="P178" i="4"/>
  <c r="H178" i="4"/>
  <c r="F178" i="4"/>
  <c r="P177" i="4"/>
  <c r="H177" i="4"/>
  <c r="F177" i="4"/>
  <c r="P176" i="4"/>
  <c r="H176" i="4"/>
  <c r="F176" i="4"/>
  <c r="M176" i="4" s="1"/>
  <c r="P175" i="4"/>
  <c r="H175" i="4"/>
  <c r="F175" i="4"/>
  <c r="M175" i="4" s="1"/>
  <c r="P174" i="4"/>
  <c r="H174" i="4"/>
  <c r="F174" i="4"/>
  <c r="Q174" i="4" s="1"/>
  <c r="P173" i="4"/>
  <c r="H173" i="4"/>
  <c r="F173" i="4"/>
  <c r="P172" i="4"/>
  <c r="H172" i="4"/>
  <c r="J172" i="4" s="1"/>
  <c r="F172" i="4"/>
  <c r="P171" i="4"/>
  <c r="H171" i="4"/>
  <c r="F171" i="4"/>
  <c r="P170" i="4"/>
  <c r="H170" i="4"/>
  <c r="K170" i="4" s="1"/>
  <c r="F170" i="4"/>
  <c r="P169" i="4"/>
  <c r="H169" i="4"/>
  <c r="F169" i="4"/>
  <c r="S169" i="4" s="1"/>
  <c r="P168" i="4"/>
  <c r="H168" i="4"/>
  <c r="F168" i="4"/>
  <c r="P167" i="4"/>
  <c r="H167" i="4"/>
  <c r="F167" i="4"/>
  <c r="K167" i="4" s="1"/>
  <c r="P166" i="4"/>
  <c r="H166" i="4"/>
  <c r="M166" i="4" s="1"/>
  <c r="F166" i="4"/>
  <c r="P165" i="4"/>
  <c r="H165" i="4"/>
  <c r="F165" i="4"/>
  <c r="M165" i="4" s="1"/>
  <c r="P164" i="4"/>
  <c r="H164" i="4"/>
  <c r="F164" i="4"/>
  <c r="P163" i="4"/>
  <c r="H163" i="4"/>
  <c r="F163" i="4"/>
  <c r="P162" i="4"/>
  <c r="H162" i="4"/>
  <c r="F162" i="4"/>
  <c r="P161" i="4"/>
  <c r="H161" i="4"/>
  <c r="F161" i="4"/>
  <c r="P160" i="4"/>
  <c r="H160" i="4"/>
  <c r="F160" i="4"/>
  <c r="U159" i="4"/>
  <c r="P159" i="4"/>
  <c r="H159" i="4"/>
  <c r="F159" i="4"/>
  <c r="P158" i="4"/>
  <c r="H158" i="4"/>
  <c r="F158" i="4"/>
  <c r="P157" i="4"/>
  <c r="H157" i="4"/>
  <c r="F157" i="4"/>
  <c r="M157" i="4" s="1"/>
  <c r="P156" i="4"/>
  <c r="H156" i="4"/>
  <c r="F156" i="4"/>
  <c r="P155" i="4"/>
  <c r="H155" i="4"/>
  <c r="F155" i="4"/>
  <c r="P154" i="4"/>
  <c r="H154" i="4"/>
  <c r="F154" i="4"/>
  <c r="P153" i="4"/>
  <c r="K153" i="4"/>
  <c r="H153" i="4"/>
  <c r="F153" i="4"/>
  <c r="P152" i="4"/>
  <c r="H152" i="4"/>
  <c r="F152" i="4"/>
  <c r="M152" i="4" s="1"/>
  <c r="P151" i="4"/>
  <c r="H151" i="4"/>
  <c r="F151" i="4"/>
  <c r="P150" i="4"/>
  <c r="H150" i="4"/>
  <c r="F150" i="4"/>
  <c r="Q150" i="4" s="1"/>
  <c r="P149" i="4"/>
  <c r="H149" i="4"/>
  <c r="F149" i="4"/>
  <c r="P148" i="4"/>
  <c r="Q148" i="4" s="1"/>
  <c r="H148" i="4"/>
  <c r="F148" i="4"/>
  <c r="P147" i="4"/>
  <c r="H147" i="4"/>
  <c r="F147" i="4"/>
  <c r="P146" i="4"/>
  <c r="H146" i="4"/>
  <c r="F146" i="4"/>
  <c r="P145" i="4"/>
  <c r="H145" i="4"/>
  <c r="F145" i="4"/>
  <c r="P144" i="4"/>
  <c r="H144" i="4"/>
  <c r="F144" i="4"/>
  <c r="P143" i="4"/>
  <c r="H143" i="4"/>
  <c r="F143" i="4"/>
  <c r="S143" i="4" s="1"/>
  <c r="P142" i="4"/>
  <c r="H142" i="4"/>
  <c r="F142" i="4"/>
  <c r="P141" i="4"/>
  <c r="H141" i="4"/>
  <c r="F141" i="4"/>
  <c r="P140" i="4"/>
  <c r="H140" i="4"/>
  <c r="F140" i="4"/>
  <c r="P139" i="4"/>
  <c r="H139" i="4"/>
  <c r="F139" i="4"/>
  <c r="P138" i="4"/>
  <c r="H138" i="4"/>
  <c r="F138" i="4"/>
  <c r="S138" i="4" s="1"/>
  <c r="P137" i="4"/>
  <c r="H137" i="4"/>
  <c r="F137" i="4"/>
  <c r="P136" i="4"/>
  <c r="H136" i="4"/>
  <c r="F136" i="4"/>
  <c r="I136" i="4" s="1"/>
  <c r="P135" i="4"/>
  <c r="H135" i="4"/>
  <c r="F135" i="4"/>
  <c r="P134" i="4"/>
  <c r="H134" i="4"/>
  <c r="F134" i="4"/>
  <c r="P133" i="4"/>
  <c r="S133" i="4" s="1"/>
  <c r="H133" i="4"/>
  <c r="F133" i="4"/>
  <c r="P132" i="4"/>
  <c r="H132" i="4"/>
  <c r="F132" i="4"/>
  <c r="P131" i="4"/>
  <c r="H131" i="4"/>
  <c r="F131" i="4"/>
  <c r="K131" i="4" s="1"/>
  <c r="P130" i="4"/>
  <c r="H130" i="4"/>
  <c r="F130" i="4"/>
  <c r="K130" i="4" s="1"/>
  <c r="P129" i="4"/>
  <c r="H129" i="4"/>
  <c r="F129" i="4"/>
  <c r="P128" i="4"/>
  <c r="H128" i="4"/>
  <c r="F128" i="4"/>
  <c r="J128" i="4" s="1"/>
  <c r="P127" i="4"/>
  <c r="H127" i="4"/>
  <c r="F127" i="4"/>
  <c r="P126" i="4"/>
  <c r="H126" i="4"/>
  <c r="F126" i="4"/>
  <c r="P125" i="4"/>
  <c r="H125" i="4"/>
  <c r="F125" i="4"/>
  <c r="P124" i="4"/>
  <c r="H124" i="4"/>
  <c r="J124" i="4" s="1"/>
  <c r="F124" i="4"/>
  <c r="P123" i="4"/>
  <c r="H123" i="4"/>
  <c r="F123" i="4"/>
  <c r="S123" i="4" s="1"/>
  <c r="P122" i="4"/>
  <c r="H122" i="4"/>
  <c r="F122" i="4"/>
  <c r="P121" i="4"/>
  <c r="H121" i="4"/>
  <c r="F121" i="4"/>
  <c r="P120" i="4"/>
  <c r="H120" i="4"/>
  <c r="F120" i="4"/>
  <c r="U120" i="4" s="1"/>
  <c r="P119" i="4"/>
  <c r="H119" i="4"/>
  <c r="F119" i="4"/>
  <c r="P118" i="4"/>
  <c r="H118" i="4"/>
  <c r="F118" i="4"/>
  <c r="P117" i="4"/>
  <c r="H117" i="4"/>
  <c r="F117" i="4"/>
  <c r="P116" i="4"/>
  <c r="H116" i="4"/>
  <c r="F116" i="4"/>
  <c r="P115" i="4"/>
  <c r="H115" i="4"/>
  <c r="F115" i="4"/>
  <c r="P114" i="4"/>
  <c r="H114" i="4"/>
  <c r="F114" i="4"/>
  <c r="P113" i="4"/>
  <c r="H113" i="4"/>
  <c r="F113" i="4"/>
  <c r="P112" i="4"/>
  <c r="H112" i="4"/>
  <c r="F112" i="4"/>
  <c r="P111" i="4"/>
  <c r="H111" i="4"/>
  <c r="F111" i="4"/>
  <c r="P110" i="4"/>
  <c r="H110" i="4"/>
  <c r="F110" i="4"/>
  <c r="U110" i="4" s="1"/>
  <c r="P109" i="4"/>
  <c r="H109" i="4"/>
  <c r="F109" i="4"/>
  <c r="P108" i="4"/>
  <c r="H108" i="4"/>
  <c r="F108" i="4"/>
  <c r="P107" i="4"/>
  <c r="H107" i="4"/>
  <c r="F107" i="4"/>
  <c r="P106" i="4"/>
  <c r="H106" i="4"/>
  <c r="F106" i="4"/>
  <c r="P105" i="4"/>
  <c r="H105" i="4"/>
  <c r="F105" i="4"/>
  <c r="P104" i="4"/>
  <c r="H104" i="4"/>
  <c r="F104" i="4"/>
  <c r="R104" i="4" s="1"/>
  <c r="P103" i="4"/>
  <c r="H103" i="4"/>
  <c r="F103" i="4"/>
  <c r="P102" i="4"/>
  <c r="H102" i="4"/>
  <c r="F102" i="4"/>
  <c r="P101" i="4"/>
  <c r="H101" i="4"/>
  <c r="F101" i="4"/>
  <c r="P100" i="4"/>
  <c r="H100" i="4"/>
  <c r="F100" i="4"/>
  <c r="P99" i="4"/>
  <c r="H99" i="4"/>
  <c r="F99" i="4"/>
  <c r="P98" i="4"/>
  <c r="H98" i="4"/>
  <c r="F98" i="4"/>
  <c r="I98" i="4" s="1"/>
  <c r="P97" i="4"/>
  <c r="H97" i="4"/>
  <c r="F97" i="4"/>
  <c r="P96" i="4"/>
  <c r="H96" i="4"/>
  <c r="F96" i="4"/>
  <c r="P95" i="4"/>
  <c r="H95" i="4"/>
  <c r="F95" i="4"/>
  <c r="P94" i="4"/>
  <c r="H94" i="4"/>
  <c r="F94" i="4"/>
  <c r="U94" i="4" s="1"/>
  <c r="P93" i="4"/>
  <c r="R93" i="4" s="1"/>
  <c r="H93" i="4"/>
  <c r="F93" i="4"/>
  <c r="P92" i="4"/>
  <c r="H92" i="4"/>
  <c r="J92" i="4" s="1"/>
  <c r="F92" i="4"/>
  <c r="P91" i="4"/>
  <c r="H91" i="4"/>
  <c r="F91" i="4"/>
  <c r="P90" i="4"/>
  <c r="H90" i="4"/>
  <c r="F90" i="4"/>
  <c r="Q90" i="4" s="1"/>
  <c r="P89" i="4"/>
  <c r="H89" i="4"/>
  <c r="F89" i="4"/>
  <c r="P88" i="4"/>
  <c r="H88" i="4"/>
  <c r="F88" i="4"/>
  <c r="P87" i="4"/>
  <c r="H87" i="4"/>
  <c r="F87" i="4"/>
  <c r="P86" i="4"/>
  <c r="H86" i="4"/>
  <c r="F86" i="4"/>
  <c r="P85" i="4"/>
  <c r="H85" i="4"/>
  <c r="F85" i="4"/>
  <c r="P84" i="4"/>
  <c r="H84" i="4"/>
  <c r="F84" i="4"/>
  <c r="P83" i="4"/>
  <c r="H83" i="4"/>
  <c r="F83" i="4"/>
  <c r="P82" i="4"/>
  <c r="H82" i="4"/>
  <c r="F82" i="4"/>
  <c r="P81" i="4"/>
  <c r="H81" i="4"/>
  <c r="F81" i="4"/>
  <c r="P80" i="4"/>
  <c r="H80" i="4"/>
  <c r="F80" i="4"/>
  <c r="P79" i="4"/>
  <c r="H79" i="4"/>
  <c r="F79" i="4"/>
  <c r="P78" i="4"/>
  <c r="H78" i="4"/>
  <c r="F78" i="4"/>
  <c r="P77" i="4"/>
  <c r="H77" i="4"/>
  <c r="F77" i="4"/>
  <c r="P76" i="4"/>
  <c r="H76" i="4"/>
  <c r="F76" i="4"/>
  <c r="P75" i="4"/>
  <c r="H75" i="4"/>
  <c r="F75" i="4"/>
  <c r="P74" i="4"/>
  <c r="H74" i="4"/>
  <c r="F74" i="4"/>
  <c r="P73" i="4"/>
  <c r="H73" i="4"/>
  <c r="M73" i="4" s="1"/>
  <c r="F73" i="4"/>
  <c r="P72" i="4"/>
  <c r="H72" i="4"/>
  <c r="F72" i="4"/>
  <c r="Q72" i="4" s="1"/>
  <c r="P71" i="4"/>
  <c r="H71" i="4"/>
  <c r="F71" i="4"/>
  <c r="P70" i="4"/>
  <c r="H70" i="4"/>
  <c r="F70" i="4"/>
  <c r="P69" i="4"/>
  <c r="H69" i="4"/>
  <c r="F69" i="4"/>
  <c r="P68" i="4"/>
  <c r="H68" i="4"/>
  <c r="F68" i="4"/>
  <c r="P67" i="4"/>
  <c r="H67" i="4"/>
  <c r="F67" i="4"/>
  <c r="P66" i="4"/>
  <c r="H66" i="4"/>
  <c r="F66" i="4"/>
  <c r="M66" i="4" s="1"/>
  <c r="P65" i="4"/>
  <c r="S65" i="4" s="1"/>
  <c r="H65" i="4"/>
  <c r="F65" i="4"/>
  <c r="P64" i="4"/>
  <c r="H64" i="4"/>
  <c r="F64" i="4"/>
  <c r="P63" i="4"/>
  <c r="H63" i="4"/>
  <c r="F63" i="4"/>
  <c r="P62" i="4"/>
  <c r="H62" i="4"/>
  <c r="F62" i="4"/>
  <c r="U62" i="4" s="1"/>
  <c r="P61" i="4"/>
  <c r="H61" i="4"/>
  <c r="F61" i="4"/>
  <c r="P60" i="4"/>
  <c r="H60" i="4"/>
  <c r="F60" i="4"/>
  <c r="P59" i="4"/>
  <c r="H59" i="4"/>
  <c r="F59" i="4"/>
  <c r="U59" i="4" s="1"/>
  <c r="P58" i="4"/>
  <c r="H58" i="4"/>
  <c r="F58" i="4"/>
  <c r="P57" i="4"/>
  <c r="H57" i="4"/>
  <c r="F57" i="4"/>
  <c r="P56" i="4"/>
  <c r="H56" i="4"/>
  <c r="F56" i="4"/>
  <c r="P55" i="4"/>
  <c r="H55" i="4"/>
  <c r="I55" i="4" s="1"/>
  <c r="F55" i="4"/>
  <c r="P54" i="4"/>
  <c r="H54" i="4"/>
  <c r="F54" i="4"/>
  <c r="S54" i="4" s="1"/>
  <c r="P53" i="4"/>
  <c r="H53" i="4"/>
  <c r="F53" i="4"/>
  <c r="P52" i="4"/>
  <c r="H52" i="4"/>
  <c r="F52" i="4"/>
  <c r="P51" i="4"/>
  <c r="H51" i="4"/>
  <c r="F51" i="4"/>
  <c r="P50" i="4"/>
  <c r="H50" i="4"/>
  <c r="F50" i="4"/>
  <c r="P49" i="4"/>
  <c r="H49" i="4"/>
  <c r="F49" i="4"/>
  <c r="P48" i="4"/>
  <c r="H48" i="4"/>
  <c r="F48" i="4"/>
  <c r="P47" i="4"/>
  <c r="H47" i="4"/>
  <c r="F47" i="4"/>
  <c r="P46" i="4"/>
  <c r="H46" i="4"/>
  <c r="F46" i="4"/>
  <c r="U46" i="4" s="1"/>
  <c r="P45" i="4"/>
  <c r="H45" i="4"/>
  <c r="F45" i="4"/>
  <c r="P44" i="4"/>
  <c r="H44" i="4"/>
  <c r="F44" i="4"/>
  <c r="K44" i="4" s="1"/>
  <c r="P43" i="4"/>
  <c r="H43" i="4"/>
  <c r="F43" i="4"/>
  <c r="P42" i="4"/>
  <c r="H42" i="4"/>
  <c r="F42" i="4"/>
  <c r="P41" i="4"/>
  <c r="H41" i="4"/>
  <c r="F41" i="4"/>
  <c r="U41" i="4" s="1"/>
  <c r="P40" i="4"/>
  <c r="H40" i="4"/>
  <c r="F40" i="4"/>
  <c r="P39" i="4"/>
  <c r="H39" i="4"/>
  <c r="F39" i="4"/>
  <c r="P38" i="4"/>
  <c r="H38" i="4"/>
  <c r="F38" i="4"/>
  <c r="P37" i="4"/>
  <c r="H37" i="4"/>
  <c r="F37" i="4"/>
  <c r="P36" i="4"/>
  <c r="H36" i="4"/>
  <c r="F36" i="4"/>
  <c r="P35" i="4"/>
  <c r="H35" i="4"/>
  <c r="F35" i="4"/>
  <c r="P34" i="4"/>
  <c r="H34" i="4"/>
  <c r="F34" i="4"/>
  <c r="P33" i="4"/>
  <c r="H33" i="4"/>
  <c r="F33" i="4"/>
  <c r="P32" i="4"/>
  <c r="Q32" i="4" s="1"/>
  <c r="H32" i="4"/>
  <c r="F32" i="4"/>
  <c r="P31" i="4"/>
  <c r="H31" i="4"/>
  <c r="F31" i="4"/>
  <c r="P30" i="4"/>
  <c r="H30" i="4"/>
  <c r="F30" i="4"/>
  <c r="M30" i="4" s="1"/>
  <c r="P29" i="4"/>
  <c r="H29" i="4"/>
  <c r="F29" i="4"/>
  <c r="P28" i="4"/>
  <c r="H28" i="4"/>
  <c r="J28" i="4" s="1"/>
  <c r="F28" i="4"/>
  <c r="P27" i="4"/>
  <c r="H27" i="4"/>
  <c r="F27" i="4"/>
  <c r="P26" i="4"/>
  <c r="H26" i="4"/>
  <c r="F26" i="4"/>
  <c r="Q26" i="4" s="1"/>
  <c r="P25" i="4"/>
  <c r="H25" i="4"/>
  <c r="F25" i="4"/>
  <c r="P24" i="4"/>
  <c r="H24" i="4"/>
  <c r="F24" i="4"/>
  <c r="P23" i="4"/>
  <c r="H23" i="4"/>
  <c r="F23" i="4"/>
  <c r="P22" i="4"/>
  <c r="H22" i="4"/>
  <c r="F22" i="4"/>
  <c r="P21" i="4"/>
  <c r="H21" i="4"/>
  <c r="F21" i="4"/>
  <c r="P20" i="4"/>
  <c r="H20" i="4"/>
  <c r="F20" i="4"/>
  <c r="P19" i="4"/>
  <c r="H19" i="4"/>
  <c r="F19" i="4"/>
  <c r="P18" i="4"/>
  <c r="H18" i="4"/>
  <c r="F18" i="4"/>
  <c r="P17" i="4"/>
  <c r="H17" i="4"/>
  <c r="F17" i="4"/>
  <c r="P16" i="4"/>
  <c r="H16" i="4"/>
  <c r="F16" i="4"/>
  <c r="P15" i="4"/>
  <c r="H15" i="4"/>
  <c r="F15" i="4"/>
  <c r="P14" i="4"/>
  <c r="H14" i="4"/>
  <c r="F14" i="4"/>
  <c r="P13" i="4"/>
  <c r="H13" i="4"/>
  <c r="F13" i="4"/>
  <c r="P12" i="4"/>
  <c r="H12" i="4"/>
  <c r="F12" i="4"/>
  <c r="J12" i="4" s="1"/>
  <c r="P11" i="4"/>
  <c r="H11" i="4"/>
  <c r="F11" i="4"/>
  <c r="P10" i="4"/>
  <c r="H10" i="4"/>
  <c r="F10" i="4"/>
  <c r="P9" i="4"/>
  <c r="H9" i="4"/>
  <c r="F9" i="4"/>
  <c r="P8" i="4"/>
  <c r="H8" i="4"/>
  <c r="F8" i="4"/>
  <c r="P7" i="4"/>
  <c r="H7" i="4"/>
  <c r="F7" i="4"/>
  <c r="Q2001" i="3"/>
  <c r="I2001" i="3"/>
  <c r="H2001" i="3"/>
  <c r="G2001" i="3"/>
  <c r="W2001" i="3" s="1"/>
  <c r="Q2000" i="3"/>
  <c r="I2000" i="3"/>
  <c r="H2000" i="3"/>
  <c r="G2000" i="3"/>
  <c r="R2000" i="3" s="1"/>
  <c r="Q1999" i="3"/>
  <c r="R1999" i="3" s="1"/>
  <c r="I1999" i="3"/>
  <c r="H1999" i="3"/>
  <c r="G1999" i="3"/>
  <c r="Q1998" i="3"/>
  <c r="T1998" i="3" s="1"/>
  <c r="I1998" i="3"/>
  <c r="H1998" i="3"/>
  <c r="G1998" i="3"/>
  <c r="Q1997" i="3"/>
  <c r="I1997" i="3"/>
  <c r="H1997" i="3"/>
  <c r="G1997" i="3"/>
  <c r="Q1996" i="3"/>
  <c r="I1996" i="3"/>
  <c r="H1996" i="3"/>
  <c r="G1996" i="3"/>
  <c r="W1996" i="3" s="1"/>
  <c r="T1995" i="3"/>
  <c r="S1995" i="3"/>
  <c r="Q1995" i="3"/>
  <c r="I1995" i="3"/>
  <c r="H1995" i="3"/>
  <c r="G1995" i="3"/>
  <c r="Q1994" i="3"/>
  <c r="S1994" i="3" s="1"/>
  <c r="N1994" i="3"/>
  <c r="I1994" i="3"/>
  <c r="H1994" i="3"/>
  <c r="G1994" i="3"/>
  <c r="Q1993" i="3"/>
  <c r="I1993" i="3"/>
  <c r="O1993" i="3" s="1"/>
  <c r="P1993" i="3" s="1"/>
  <c r="H1993" i="3"/>
  <c r="G1993" i="3"/>
  <c r="Q1992" i="3"/>
  <c r="I1992" i="3"/>
  <c r="H1992" i="3"/>
  <c r="G1992" i="3"/>
  <c r="J1992" i="3" s="1"/>
  <c r="Q1991" i="3"/>
  <c r="I1991" i="3"/>
  <c r="H1991" i="3"/>
  <c r="G1991" i="3"/>
  <c r="S1990" i="3"/>
  <c r="Q1990" i="3"/>
  <c r="I1990" i="3"/>
  <c r="N1990" i="3" s="1"/>
  <c r="H1990" i="3"/>
  <c r="G1990" i="3"/>
  <c r="T1990" i="3" s="1"/>
  <c r="Q1989" i="3"/>
  <c r="I1989" i="3"/>
  <c r="H1989" i="3"/>
  <c r="G1989" i="3"/>
  <c r="R1988" i="3"/>
  <c r="Q1988" i="3"/>
  <c r="I1988" i="3"/>
  <c r="J1988" i="3" s="1"/>
  <c r="H1988" i="3"/>
  <c r="G1988" i="3"/>
  <c r="W1988" i="3" s="1"/>
  <c r="Q1987" i="3"/>
  <c r="I1987" i="3"/>
  <c r="H1987" i="3"/>
  <c r="G1987" i="3"/>
  <c r="Q1986" i="3"/>
  <c r="I1986" i="3"/>
  <c r="H1986" i="3"/>
  <c r="G1986" i="3"/>
  <c r="Q1985" i="3"/>
  <c r="O1985" i="3"/>
  <c r="P1985" i="3" s="1"/>
  <c r="I1985" i="3"/>
  <c r="H1985" i="3"/>
  <c r="G1985" i="3"/>
  <c r="Q1984" i="3"/>
  <c r="I1984" i="3"/>
  <c r="H1984" i="3"/>
  <c r="G1984" i="3"/>
  <c r="Q1983" i="3"/>
  <c r="I1983" i="3"/>
  <c r="H1983" i="3"/>
  <c r="G1983" i="3"/>
  <c r="Q1982" i="3"/>
  <c r="V1982" i="3" s="1"/>
  <c r="K1982" i="3"/>
  <c r="I1982" i="3"/>
  <c r="H1982" i="3"/>
  <c r="G1982" i="3"/>
  <c r="Q1981" i="3"/>
  <c r="I1981" i="3"/>
  <c r="H1981" i="3"/>
  <c r="G1981" i="3"/>
  <c r="W1980" i="3"/>
  <c r="Q1980" i="3"/>
  <c r="I1980" i="3"/>
  <c r="J1980" i="3" s="1"/>
  <c r="H1980" i="3"/>
  <c r="G1980" i="3"/>
  <c r="R1980" i="3" s="1"/>
  <c r="Q1979" i="3"/>
  <c r="T1979" i="3" s="1"/>
  <c r="I1979" i="3"/>
  <c r="H1979" i="3"/>
  <c r="G1979" i="3"/>
  <c r="Q1978" i="3"/>
  <c r="I1978" i="3"/>
  <c r="H1978" i="3"/>
  <c r="G1978" i="3"/>
  <c r="Q1977" i="3"/>
  <c r="I1977" i="3"/>
  <c r="H1977" i="3"/>
  <c r="G1977" i="3"/>
  <c r="O1977" i="3" s="1"/>
  <c r="P1977" i="3" s="1"/>
  <c r="Q1976" i="3"/>
  <c r="I1976" i="3"/>
  <c r="H1976" i="3"/>
  <c r="G1976" i="3"/>
  <c r="Q1975" i="3"/>
  <c r="I1975" i="3"/>
  <c r="H1975" i="3"/>
  <c r="G1975" i="3"/>
  <c r="Q1974" i="3"/>
  <c r="I1974" i="3"/>
  <c r="H1974" i="3"/>
  <c r="G1974" i="3"/>
  <c r="Q1973" i="3"/>
  <c r="I1973" i="3"/>
  <c r="H1973" i="3"/>
  <c r="G1973" i="3"/>
  <c r="R1972" i="3"/>
  <c r="Q1972" i="3"/>
  <c r="I1972" i="3"/>
  <c r="J1972" i="3" s="1"/>
  <c r="H1972" i="3"/>
  <c r="G1972" i="3"/>
  <c r="W1972" i="3" s="1"/>
  <c r="Q1971" i="3"/>
  <c r="I1971" i="3"/>
  <c r="H1971" i="3"/>
  <c r="G1971" i="3"/>
  <c r="Q1970" i="3"/>
  <c r="N1970" i="3"/>
  <c r="I1970" i="3"/>
  <c r="H1970" i="3"/>
  <c r="G1970" i="3"/>
  <c r="Q1969" i="3"/>
  <c r="I1969" i="3"/>
  <c r="H1969" i="3"/>
  <c r="G1969" i="3"/>
  <c r="O1969" i="3" s="1"/>
  <c r="Q1968" i="3"/>
  <c r="I1968" i="3"/>
  <c r="H1968" i="3"/>
  <c r="G1968" i="3"/>
  <c r="Q1967" i="3"/>
  <c r="I1967" i="3"/>
  <c r="L1967" i="3" s="1"/>
  <c r="H1967" i="3"/>
  <c r="G1967" i="3"/>
  <c r="V1966" i="3"/>
  <c r="Q1966" i="3"/>
  <c r="N1966" i="3"/>
  <c r="K1966" i="3"/>
  <c r="I1966" i="3"/>
  <c r="H1966" i="3"/>
  <c r="G1966" i="3"/>
  <c r="O1966" i="3" s="1"/>
  <c r="Q1965" i="3"/>
  <c r="I1965" i="3"/>
  <c r="H1965" i="3"/>
  <c r="G1965" i="3"/>
  <c r="Q1964" i="3"/>
  <c r="W1964" i="3" s="1"/>
  <c r="I1964" i="3"/>
  <c r="K1964" i="3" s="1"/>
  <c r="H1964" i="3"/>
  <c r="G1964" i="3"/>
  <c r="Q1963" i="3"/>
  <c r="L1963" i="3"/>
  <c r="I1963" i="3"/>
  <c r="H1963" i="3"/>
  <c r="G1963" i="3"/>
  <c r="Q1962" i="3"/>
  <c r="I1962" i="3"/>
  <c r="H1962" i="3"/>
  <c r="G1962" i="3"/>
  <c r="Q1961" i="3"/>
  <c r="I1961" i="3"/>
  <c r="H1961" i="3"/>
  <c r="G1961" i="3"/>
  <c r="V1960" i="3"/>
  <c r="Q1960" i="3"/>
  <c r="J1960" i="3"/>
  <c r="I1960" i="3"/>
  <c r="K1960" i="3" s="1"/>
  <c r="H1960" i="3"/>
  <c r="G1960" i="3"/>
  <c r="S1960" i="3" s="1"/>
  <c r="T1959" i="3"/>
  <c r="Q1959" i="3"/>
  <c r="S1959" i="3" s="1"/>
  <c r="N1959" i="3"/>
  <c r="I1959" i="3"/>
  <c r="K1959" i="3" s="1"/>
  <c r="H1959" i="3"/>
  <c r="G1959" i="3"/>
  <c r="V1958" i="3"/>
  <c r="T1958" i="3"/>
  <c r="Q1958" i="3"/>
  <c r="N1958" i="3"/>
  <c r="I1958" i="3"/>
  <c r="J1958" i="3" s="1"/>
  <c r="H1958" i="3"/>
  <c r="G1958" i="3"/>
  <c r="S1958" i="3" s="1"/>
  <c r="Q1957" i="3"/>
  <c r="I1957" i="3"/>
  <c r="H1957" i="3"/>
  <c r="G1957" i="3"/>
  <c r="W1957" i="3" s="1"/>
  <c r="T1956" i="3"/>
  <c r="Q1956" i="3"/>
  <c r="V1956" i="3" s="1"/>
  <c r="J1956" i="3"/>
  <c r="I1956" i="3"/>
  <c r="H1956" i="3"/>
  <c r="G1956" i="3"/>
  <c r="L1956" i="3" s="1"/>
  <c r="T1955" i="3"/>
  <c r="Q1955" i="3"/>
  <c r="S1955" i="3" s="1"/>
  <c r="I1955" i="3"/>
  <c r="K1955" i="3" s="1"/>
  <c r="H1955" i="3"/>
  <c r="G1955" i="3"/>
  <c r="V1954" i="3"/>
  <c r="Q1954" i="3"/>
  <c r="R1954" i="3" s="1"/>
  <c r="I1954" i="3"/>
  <c r="H1954" i="3"/>
  <c r="G1954" i="3"/>
  <c r="T1954" i="3" s="1"/>
  <c r="W1953" i="3"/>
  <c r="Q1953" i="3"/>
  <c r="N1953" i="3"/>
  <c r="I1953" i="3"/>
  <c r="O1953" i="3" s="1"/>
  <c r="H1953" i="3"/>
  <c r="G1953" i="3"/>
  <c r="V1953" i="3" s="1"/>
  <c r="Q1952" i="3"/>
  <c r="L1952" i="3"/>
  <c r="I1952" i="3"/>
  <c r="H1952" i="3"/>
  <c r="G1952" i="3"/>
  <c r="J1952" i="3" s="1"/>
  <c r="Q1951" i="3"/>
  <c r="L1951" i="3"/>
  <c r="I1951" i="3"/>
  <c r="N1951" i="3" s="1"/>
  <c r="H1951" i="3"/>
  <c r="G1951" i="3"/>
  <c r="R1951" i="3" s="1"/>
  <c r="Q1950" i="3"/>
  <c r="I1950" i="3"/>
  <c r="K1950" i="3" s="1"/>
  <c r="H1950" i="3"/>
  <c r="G1950" i="3"/>
  <c r="T1950" i="3" s="1"/>
  <c r="Q1949" i="3"/>
  <c r="I1949" i="3"/>
  <c r="H1949" i="3"/>
  <c r="G1949" i="3"/>
  <c r="Q1948" i="3"/>
  <c r="V1948" i="3" s="1"/>
  <c r="L1948" i="3"/>
  <c r="I1948" i="3"/>
  <c r="N1948" i="3" s="1"/>
  <c r="H1948" i="3"/>
  <c r="G1948" i="3"/>
  <c r="R1948" i="3" s="1"/>
  <c r="Q1947" i="3"/>
  <c r="R1947" i="3" s="1"/>
  <c r="K1947" i="3"/>
  <c r="I1947" i="3"/>
  <c r="H1947" i="3"/>
  <c r="G1947" i="3"/>
  <c r="T1947" i="3" s="1"/>
  <c r="T1946" i="3"/>
  <c r="Q1946" i="3"/>
  <c r="I1946" i="3"/>
  <c r="J1946" i="3" s="1"/>
  <c r="H1946" i="3"/>
  <c r="G1946" i="3"/>
  <c r="V1946" i="3" s="1"/>
  <c r="V1945" i="3"/>
  <c r="R1945" i="3"/>
  <c r="Q1945" i="3"/>
  <c r="J1945" i="3"/>
  <c r="I1945" i="3"/>
  <c r="H1945" i="3"/>
  <c r="G1945" i="3"/>
  <c r="Q1944" i="3"/>
  <c r="V1944" i="3" s="1"/>
  <c r="I1944" i="3"/>
  <c r="H1944" i="3"/>
  <c r="G1944" i="3"/>
  <c r="Q1943" i="3"/>
  <c r="I1943" i="3"/>
  <c r="H1943" i="3"/>
  <c r="G1943" i="3"/>
  <c r="S1943" i="3" s="1"/>
  <c r="Q1942" i="3"/>
  <c r="I1942" i="3"/>
  <c r="H1942" i="3"/>
  <c r="G1942" i="3"/>
  <c r="Q1941" i="3"/>
  <c r="I1941" i="3"/>
  <c r="H1941" i="3"/>
  <c r="G1941" i="3"/>
  <c r="V1941" i="3" s="1"/>
  <c r="Q1940" i="3"/>
  <c r="L1940" i="3"/>
  <c r="I1940" i="3"/>
  <c r="H1940" i="3"/>
  <c r="G1940" i="3"/>
  <c r="R1940" i="3" s="1"/>
  <c r="Q1939" i="3"/>
  <c r="I1939" i="3"/>
  <c r="H1939" i="3"/>
  <c r="G1939" i="3"/>
  <c r="S1939" i="3" s="1"/>
  <c r="Q1938" i="3"/>
  <c r="I1938" i="3"/>
  <c r="H1938" i="3"/>
  <c r="G1938" i="3"/>
  <c r="J1938" i="3" s="1"/>
  <c r="Q1937" i="3"/>
  <c r="I1937" i="3"/>
  <c r="H1937" i="3"/>
  <c r="G1937" i="3"/>
  <c r="R1936" i="3"/>
  <c r="Q1936" i="3"/>
  <c r="I1936" i="3"/>
  <c r="H1936" i="3"/>
  <c r="G1936" i="3"/>
  <c r="W1936" i="3" s="1"/>
  <c r="Q1935" i="3"/>
  <c r="K1935" i="3"/>
  <c r="I1935" i="3"/>
  <c r="H1935" i="3"/>
  <c r="G1935" i="3"/>
  <c r="O1935" i="3" s="1"/>
  <c r="Q1934" i="3"/>
  <c r="L1934" i="3"/>
  <c r="I1934" i="3"/>
  <c r="J1934" i="3" s="1"/>
  <c r="H1934" i="3"/>
  <c r="G1934" i="3"/>
  <c r="T1934" i="3" s="1"/>
  <c r="Q1933" i="3"/>
  <c r="N1933" i="3"/>
  <c r="K1933" i="3"/>
  <c r="I1933" i="3"/>
  <c r="H1933" i="3"/>
  <c r="G1933" i="3"/>
  <c r="R1933" i="3" s="1"/>
  <c r="Q1932" i="3"/>
  <c r="T1932" i="3" s="1"/>
  <c r="J1932" i="3"/>
  <c r="I1932" i="3"/>
  <c r="H1932" i="3"/>
  <c r="G1932" i="3"/>
  <c r="Q1931" i="3"/>
  <c r="I1931" i="3"/>
  <c r="H1931" i="3"/>
  <c r="G1931" i="3"/>
  <c r="R1931" i="3" s="1"/>
  <c r="Q1930" i="3"/>
  <c r="I1930" i="3"/>
  <c r="L1930" i="3" s="1"/>
  <c r="H1930" i="3"/>
  <c r="G1930" i="3"/>
  <c r="W1929" i="3"/>
  <c r="Q1929" i="3"/>
  <c r="N1929" i="3"/>
  <c r="I1929" i="3"/>
  <c r="L1929" i="3" s="1"/>
  <c r="H1929" i="3"/>
  <c r="G1929" i="3"/>
  <c r="Q1928" i="3"/>
  <c r="T1928" i="3" s="1"/>
  <c r="L1928" i="3"/>
  <c r="I1928" i="3"/>
  <c r="H1928" i="3"/>
  <c r="G1928" i="3"/>
  <c r="S1927" i="3"/>
  <c r="Q1927" i="3"/>
  <c r="O1927" i="3"/>
  <c r="I1927" i="3"/>
  <c r="H1927" i="3"/>
  <c r="G1927" i="3"/>
  <c r="V1926" i="3"/>
  <c r="T1926" i="3"/>
  <c r="R1926" i="3"/>
  <c r="Q1926" i="3"/>
  <c r="I1926" i="3"/>
  <c r="J1926" i="3" s="1"/>
  <c r="H1926" i="3"/>
  <c r="G1926" i="3"/>
  <c r="W1925" i="3"/>
  <c r="X1925" i="3" s="1"/>
  <c r="Q1925" i="3"/>
  <c r="I1925" i="3"/>
  <c r="H1925" i="3"/>
  <c r="G1925" i="3"/>
  <c r="R1925" i="3" s="1"/>
  <c r="Q1924" i="3"/>
  <c r="I1924" i="3"/>
  <c r="K1924" i="3" s="1"/>
  <c r="H1924" i="3"/>
  <c r="G1924" i="3"/>
  <c r="Q1923" i="3"/>
  <c r="I1923" i="3"/>
  <c r="H1923" i="3"/>
  <c r="G1923" i="3"/>
  <c r="Q1922" i="3"/>
  <c r="I1922" i="3"/>
  <c r="H1922" i="3"/>
  <c r="G1922" i="3"/>
  <c r="T1922" i="3" s="1"/>
  <c r="Q1921" i="3"/>
  <c r="I1921" i="3"/>
  <c r="H1921" i="3"/>
  <c r="G1921" i="3"/>
  <c r="S1920" i="3"/>
  <c r="Q1920" i="3"/>
  <c r="I1920" i="3"/>
  <c r="H1920" i="3"/>
  <c r="G1920" i="3"/>
  <c r="V1920" i="3" s="1"/>
  <c r="R1919" i="3"/>
  <c r="Q1919" i="3"/>
  <c r="I1919" i="3"/>
  <c r="H1919" i="3"/>
  <c r="G1919" i="3"/>
  <c r="S1919" i="3" s="1"/>
  <c r="Q1918" i="3"/>
  <c r="N1918" i="3"/>
  <c r="I1918" i="3"/>
  <c r="H1918" i="3"/>
  <c r="G1918" i="3"/>
  <c r="V1917" i="3"/>
  <c r="Q1917" i="3"/>
  <c r="O1917" i="3"/>
  <c r="K1917" i="3"/>
  <c r="I1917" i="3"/>
  <c r="H1917" i="3"/>
  <c r="G1917" i="3"/>
  <c r="L1917" i="3" s="1"/>
  <c r="V1916" i="3"/>
  <c r="Q1916" i="3"/>
  <c r="I1916" i="3"/>
  <c r="K1916" i="3" s="1"/>
  <c r="H1916" i="3"/>
  <c r="G1916" i="3"/>
  <c r="Q1915" i="3"/>
  <c r="I1915" i="3"/>
  <c r="H1915" i="3"/>
  <c r="G1915" i="3"/>
  <c r="Q1914" i="3"/>
  <c r="W1914" i="3" s="1"/>
  <c r="N1914" i="3"/>
  <c r="I1914" i="3"/>
  <c r="H1914" i="3"/>
  <c r="G1914" i="3"/>
  <c r="T1913" i="3"/>
  <c r="Q1913" i="3"/>
  <c r="O1913" i="3"/>
  <c r="K1913" i="3"/>
  <c r="I1913" i="3"/>
  <c r="H1913" i="3"/>
  <c r="G1913" i="3"/>
  <c r="L1913" i="3" s="1"/>
  <c r="S1912" i="3"/>
  <c r="R1912" i="3"/>
  <c r="Q1912" i="3"/>
  <c r="K1912" i="3"/>
  <c r="I1912" i="3"/>
  <c r="H1912" i="3"/>
  <c r="G1912" i="3"/>
  <c r="O1912" i="3" s="1"/>
  <c r="Q1911" i="3"/>
  <c r="I1911" i="3"/>
  <c r="H1911" i="3"/>
  <c r="G1911" i="3"/>
  <c r="W1910" i="3"/>
  <c r="Q1910" i="3"/>
  <c r="N1910" i="3"/>
  <c r="I1910" i="3"/>
  <c r="H1910" i="3"/>
  <c r="G1910" i="3"/>
  <c r="O1910" i="3" s="1"/>
  <c r="T1909" i="3"/>
  <c r="Q1909" i="3"/>
  <c r="L1909" i="3"/>
  <c r="I1909" i="3"/>
  <c r="K1909" i="3" s="1"/>
  <c r="H1909" i="3"/>
  <c r="G1909" i="3"/>
  <c r="V1909" i="3" s="1"/>
  <c r="R1908" i="3"/>
  <c r="Q1908" i="3"/>
  <c r="O1908" i="3"/>
  <c r="I1908" i="3"/>
  <c r="H1908" i="3"/>
  <c r="G1908" i="3"/>
  <c r="Q1907" i="3"/>
  <c r="I1907" i="3"/>
  <c r="J1907" i="3" s="1"/>
  <c r="H1907" i="3"/>
  <c r="G1907" i="3"/>
  <c r="Q1906" i="3"/>
  <c r="I1906" i="3"/>
  <c r="H1906" i="3"/>
  <c r="G1906" i="3"/>
  <c r="S1906" i="3" s="1"/>
  <c r="Q1905" i="3"/>
  <c r="I1905" i="3"/>
  <c r="H1905" i="3"/>
  <c r="G1905" i="3"/>
  <c r="W1904" i="3"/>
  <c r="X1904" i="3" s="1"/>
  <c r="Q1904" i="3"/>
  <c r="K1904" i="3"/>
  <c r="J1904" i="3"/>
  <c r="I1904" i="3"/>
  <c r="H1904" i="3"/>
  <c r="G1904" i="3"/>
  <c r="T1904" i="3" s="1"/>
  <c r="Q1903" i="3"/>
  <c r="N1903" i="3"/>
  <c r="I1903" i="3"/>
  <c r="H1903" i="3"/>
  <c r="G1903" i="3"/>
  <c r="T1903" i="3" s="1"/>
  <c r="Q1902" i="3"/>
  <c r="W1902" i="3" s="1"/>
  <c r="X1902" i="3" s="1"/>
  <c r="N1902" i="3"/>
  <c r="K1902" i="3"/>
  <c r="I1902" i="3"/>
  <c r="L1902" i="3" s="1"/>
  <c r="H1902" i="3"/>
  <c r="G1902" i="3"/>
  <c r="S1901" i="3"/>
  <c r="Q1901" i="3"/>
  <c r="O1901" i="3"/>
  <c r="P1901" i="3" s="1"/>
  <c r="I1901" i="3"/>
  <c r="H1901" i="3"/>
  <c r="G1901" i="3"/>
  <c r="W1900" i="3"/>
  <c r="S1900" i="3"/>
  <c r="Q1900" i="3"/>
  <c r="I1900" i="3"/>
  <c r="H1900" i="3"/>
  <c r="G1900" i="3"/>
  <c r="L1900" i="3" s="1"/>
  <c r="Q1899" i="3"/>
  <c r="I1899" i="3"/>
  <c r="H1899" i="3"/>
  <c r="G1899" i="3"/>
  <c r="S1899" i="3" s="1"/>
  <c r="T1898" i="3"/>
  <c r="Q1898" i="3"/>
  <c r="K1898" i="3"/>
  <c r="I1898" i="3"/>
  <c r="H1898" i="3"/>
  <c r="G1898" i="3"/>
  <c r="V1898" i="3" s="1"/>
  <c r="V1897" i="3"/>
  <c r="Q1897" i="3"/>
  <c r="O1897" i="3"/>
  <c r="N1897" i="3"/>
  <c r="K1897" i="3"/>
  <c r="J1897" i="3"/>
  <c r="I1897" i="3"/>
  <c r="H1897" i="3"/>
  <c r="G1897" i="3"/>
  <c r="S1897" i="3" s="1"/>
  <c r="S1896" i="3"/>
  <c r="Q1896" i="3"/>
  <c r="O1896" i="3"/>
  <c r="I1896" i="3"/>
  <c r="H1896" i="3"/>
  <c r="G1896" i="3"/>
  <c r="T1896" i="3" s="1"/>
  <c r="V1895" i="3"/>
  <c r="Q1895" i="3"/>
  <c r="I1895" i="3"/>
  <c r="H1895" i="3"/>
  <c r="G1895" i="3"/>
  <c r="Q1894" i="3"/>
  <c r="I1894" i="3"/>
  <c r="H1894" i="3"/>
  <c r="G1894" i="3"/>
  <c r="T1894" i="3" s="1"/>
  <c r="Q1893" i="3"/>
  <c r="K1893" i="3"/>
  <c r="I1893" i="3"/>
  <c r="H1893" i="3"/>
  <c r="G1893" i="3"/>
  <c r="S1893" i="3" s="1"/>
  <c r="Q1892" i="3"/>
  <c r="I1892" i="3"/>
  <c r="H1892" i="3"/>
  <c r="G1892" i="3"/>
  <c r="V1892" i="3" s="1"/>
  <c r="Q1891" i="3"/>
  <c r="I1891" i="3"/>
  <c r="H1891" i="3"/>
  <c r="G1891" i="3"/>
  <c r="R1891" i="3" s="1"/>
  <c r="Q1890" i="3"/>
  <c r="V1890" i="3" s="1"/>
  <c r="K1890" i="3"/>
  <c r="J1890" i="3"/>
  <c r="I1890" i="3"/>
  <c r="N1890" i="3" s="1"/>
  <c r="H1890" i="3"/>
  <c r="G1890" i="3"/>
  <c r="R1889" i="3"/>
  <c r="Q1889" i="3"/>
  <c r="N1889" i="3"/>
  <c r="I1889" i="3"/>
  <c r="H1889" i="3"/>
  <c r="G1889" i="3"/>
  <c r="Q1888" i="3"/>
  <c r="I1888" i="3"/>
  <c r="H1888" i="3"/>
  <c r="G1888" i="3"/>
  <c r="Q1887" i="3"/>
  <c r="I1887" i="3"/>
  <c r="H1887" i="3"/>
  <c r="P1887" i="3" s="1"/>
  <c r="G1887" i="3"/>
  <c r="O1887" i="3" s="1"/>
  <c r="Q1886" i="3"/>
  <c r="I1886" i="3"/>
  <c r="H1886" i="3"/>
  <c r="G1886" i="3"/>
  <c r="T1885" i="3"/>
  <c r="Q1885" i="3"/>
  <c r="J1885" i="3"/>
  <c r="I1885" i="3"/>
  <c r="H1885" i="3"/>
  <c r="G1885" i="3"/>
  <c r="N1885" i="3" s="1"/>
  <c r="Q1884" i="3"/>
  <c r="O1884" i="3"/>
  <c r="P1884" i="3" s="1"/>
  <c r="I1884" i="3"/>
  <c r="H1884" i="3"/>
  <c r="G1884" i="3"/>
  <c r="N1884" i="3" s="1"/>
  <c r="Q1883" i="3"/>
  <c r="I1883" i="3"/>
  <c r="H1883" i="3"/>
  <c r="G1883" i="3"/>
  <c r="R1883" i="3" s="1"/>
  <c r="Q1882" i="3"/>
  <c r="I1882" i="3"/>
  <c r="N1882" i="3" s="1"/>
  <c r="H1882" i="3"/>
  <c r="G1882" i="3"/>
  <c r="K1882" i="3" s="1"/>
  <c r="V1881" i="3"/>
  <c r="Q1881" i="3"/>
  <c r="I1881" i="3"/>
  <c r="H1881" i="3"/>
  <c r="G1881" i="3"/>
  <c r="N1881" i="3" s="1"/>
  <c r="Q1880" i="3"/>
  <c r="I1880" i="3"/>
  <c r="H1880" i="3"/>
  <c r="G1880" i="3"/>
  <c r="Q1879" i="3"/>
  <c r="N1879" i="3"/>
  <c r="I1879" i="3"/>
  <c r="H1879" i="3"/>
  <c r="G1879" i="3"/>
  <c r="Q1878" i="3"/>
  <c r="I1878" i="3"/>
  <c r="N1878" i="3" s="1"/>
  <c r="H1878" i="3"/>
  <c r="G1878" i="3"/>
  <c r="L1878" i="3" s="1"/>
  <c r="Q1877" i="3"/>
  <c r="K1877" i="3"/>
  <c r="I1877" i="3"/>
  <c r="H1877" i="3"/>
  <c r="G1877" i="3"/>
  <c r="R1877" i="3" s="1"/>
  <c r="Q1876" i="3"/>
  <c r="I1876" i="3"/>
  <c r="H1876" i="3"/>
  <c r="G1876" i="3"/>
  <c r="V1876" i="3" s="1"/>
  <c r="Q1875" i="3"/>
  <c r="I1875" i="3"/>
  <c r="H1875" i="3"/>
  <c r="G1875" i="3"/>
  <c r="J1875" i="3" s="1"/>
  <c r="Q1874" i="3"/>
  <c r="J1874" i="3"/>
  <c r="I1874" i="3"/>
  <c r="N1874" i="3" s="1"/>
  <c r="H1874" i="3"/>
  <c r="G1874" i="3"/>
  <c r="K1874" i="3" s="1"/>
  <c r="V1873" i="3"/>
  <c r="Q1873" i="3"/>
  <c r="I1873" i="3"/>
  <c r="H1873" i="3"/>
  <c r="G1873" i="3"/>
  <c r="R1873" i="3" s="1"/>
  <c r="Q1872" i="3"/>
  <c r="I1872" i="3"/>
  <c r="H1872" i="3"/>
  <c r="G1872" i="3"/>
  <c r="L1872" i="3" s="1"/>
  <c r="V1871" i="3"/>
  <c r="Q1871" i="3"/>
  <c r="J1871" i="3"/>
  <c r="I1871" i="3"/>
  <c r="H1871" i="3"/>
  <c r="G1871" i="3"/>
  <c r="N1871" i="3" s="1"/>
  <c r="T1870" i="3"/>
  <c r="Q1870" i="3"/>
  <c r="I1870" i="3"/>
  <c r="H1870" i="3"/>
  <c r="G1870" i="3"/>
  <c r="R1869" i="3"/>
  <c r="Q1869" i="3"/>
  <c r="J1869" i="3"/>
  <c r="I1869" i="3"/>
  <c r="H1869" i="3"/>
  <c r="G1869" i="3"/>
  <c r="N1869" i="3" s="1"/>
  <c r="Q1868" i="3"/>
  <c r="W1868" i="3" s="1"/>
  <c r="X1868" i="3" s="1"/>
  <c r="I1868" i="3"/>
  <c r="N1868" i="3" s="1"/>
  <c r="H1868" i="3"/>
  <c r="G1868" i="3"/>
  <c r="Q1867" i="3"/>
  <c r="I1867" i="3"/>
  <c r="N1867" i="3" s="1"/>
  <c r="H1867" i="3"/>
  <c r="G1867" i="3"/>
  <c r="S1867" i="3" s="1"/>
  <c r="Q1866" i="3"/>
  <c r="I1866" i="3"/>
  <c r="H1866" i="3"/>
  <c r="G1866" i="3"/>
  <c r="Q1865" i="3"/>
  <c r="I1865" i="3"/>
  <c r="H1865" i="3"/>
  <c r="G1865" i="3"/>
  <c r="Q1864" i="3"/>
  <c r="I1864" i="3"/>
  <c r="H1864" i="3"/>
  <c r="G1864" i="3"/>
  <c r="N1864" i="3" s="1"/>
  <c r="Q1863" i="3"/>
  <c r="I1863" i="3"/>
  <c r="H1863" i="3"/>
  <c r="G1863" i="3"/>
  <c r="Q1862" i="3"/>
  <c r="R1862" i="3" s="1"/>
  <c r="I1862" i="3"/>
  <c r="H1862" i="3"/>
  <c r="G1862" i="3"/>
  <c r="Q1861" i="3"/>
  <c r="I1861" i="3"/>
  <c r="H1861" i="3"/>
  <c r="G1861" i="3"/>
  <c r="T1861" i="3" s="1"/>
  <c r="W1860" i="3"/>
  <c r="Q1860" i="3"/>
  <c r="I1860" i="3"/>
  <c r="H1860" i="3"/>
  <c r="G1860" i="3"/>
  <c r="T1860" i="3" s="1"/>
  <c r="Q1859" i="3"/>
  <c r="R1859" i="3" s="1"/>
  <c r="I1859" i="3"/>
  <c r="H1859" i="3"/>
  <c r="G1859" i="3"/>
  <c r="Q1858" i="3"/>
  <c r="I1858" i="3"/>
  <c r="H1858" i="3"/>
  <c r="G1858" i="3"/>
  <c r="Q1857" i="3"/>
  <c r="I1857" i="3"/>
  <c r="H1857" i="3"/>
  <c r="G1857" i="3"/>
  <c r="T1857" i="3" s="1"/>
  <c r="Q1856" i="3"/>
  <c r="I1856" i="3"/>
  <c r="L1856" i="3" s="1"/>
  <c r="H1856" i="3"/>
  <c r="G1856" i="3"/>
  <c r="O1856" i="3" s="1"/>
  <c r="Q1855" i="3"/>
  <c r="I1855" i="3"/>
  <c r="H1855" i="3"/>
  <c r="G1855" i="3"/>
  <c r="Q1854" i="3"/>
  <c r="I1854" i="3"/>
  <c r="H1854" i="3"/>
  <c r="G1854" i="3"/>
  <c r="Q1853" i="3"/>
  <c r="I1853" i="3"/>
  <c r="H1853" i="3"/>
  <c r="G1853" i="3"/>
  <c r="Q1852" i="3"/>
  <c r="I1852" i="3"/>
  <c r="H1852" i="3"/>
  <c r="G1852" i="3"/>
  <c r="S1852" i="3" s="1"/>
  <c r="R1851" i="3"/>
  <c r="Q1851" i="3"/>
  <c r="W1851" i="3" s="1"/>
  <c r="X1851" i="3" s="1"/>
  <c r="I1851" i="3"/>
  <c r="H1851" i="3"/>
  <c r="G1851" i="3"/>
  <c r="J1851" i="3" s="1"/>
  <c r="Q1850" i="3"/>
  <c r="J1850" i="3"/>
  <c r="I1850" i="3"/>
  <c r="H1850" i="3"/>
  <c r="G1850" i="3"/>
  <c r="Q1849" i="3"/>
  <c r="J1849" i="3"/>
  <c r="I1849" i="3"/>
  <c r="H1849" i="3"/>
  <c r="G1849" i="3"/>
  <c r="Q1848" i="3"/>
  <c r="I1848" i="3"/>
  <c r="H1848" i="3"/>
  <c r="G1848" i="3"/>
  <c r="T1848" i="3" s="1"/>
  <c r="Q1847" i="3"/>
  <c r="I1847" i="3"/>
  <c r="H1847" i="3"/>
  <c r="G1847" i="3"/>
  <c r="Q1846" i="3"/>
  <c r="I1846" i="3"/>
  <c r="K1846" i="3" s="1"/>
  <c r="H1846" i="3"/>
  <c r="G1846" i="3"/>
  <c r="R1846" i="3" s="1"/>
  <c r="W1845" i="3"/>
  <c r="Q1845" i="3"/>
  <c r="I1845" i="3"/>
  <c r="H1845" i="3"/>
  <c r="G1845" i="3"/>
  <c r="N1845" i="3" s="1"/>
  <c r="Q1844" i="3"/>
  <c r="I1844" i="3"/>
  <c r="H1844" i="3"/>
  <c r="G1844" i="3"/>
  <c r="W1844" i="3" s="1"/>
  <c r="Q1843" i="3"/>
  <c r="I1843" i="3"/>
  <c r="H1843" i="3"/>
  <c r="G1843" i="3"/>
  <c r="S1842" i="3"/>
  <c r="Q1842" i="3"/>
  <c r="I1842" i="3"/>
  <c r="H1842" i="3"/>
  <c r="G1842" i="3"/>
  <c r="Q1841" i="3"/>
  <c r="O1841" i="3"/>
  <c r="I1841" i="3"/>
  <c r="H1841" i="3"/>
  <c r="G1841" i="3"/>
  <c r="Q1840" i="3"/>
  <c r="I1840" i="3"/>
  <c r="H1840" i="3"/>
  <c r="G1840" i="3"/>
  <c r="O1840" i="3" s="1"/>
  <c r="Q1839" i="3"/>
  <c r="I1839" i="3"/>
  <c r="H1839" i="3"/>
  <c r="G1839" i="3"/>
  <c r="K1839" i="3" s="1"/>
  <c r="Q1838" i="3"/>
  <c r="L1838" i="3"/>
  <c r="I1838" i="3"/>
  <c r="H1838" i="3"/>
  <c r="G1838" i="3"/>
  <c r="K1838" i="3" s="1"/>
  <c r="Q1837" i="3"/>
  <c r="K1837" i="3"/>
  <c r="I1837" i="3"/>
  <c r="H1837" i="3"/>
  <c r="G1837" i="3"/>
  <c r="W1837" i="3" s="1"/>
  <c r="Q1836" i="3"/>
  <c r="I1836" i="3"/>
  <c r="H1836" i="3"/>
  <c r="G1836" i="3"/>
  <c r="Q1835" i="3"/>
  <c r="R1835" i="3" s="1"/>
  <c r="O1835" i="3"/>
  <c r="I1835" i="3"/>
  <c r="H1835" i="3"/>
  <c r="G1835" i="3"/>
  <c r="K1835" i="3" s="1"/>
  <c r="Q1834" i="3"/>
  <c r="I1834" i="3"/>
  <c r="L1834" i="3" s="1"/>
  <c r="H1834" i="3"/>
  <c r="G1834" i="3"/>
  <c r="T1834" i="3" s="1"/>
  <c r="Q1833" i="3"/>
  <c r="N1833" i="3"/>
  <c r="K1833" i="3"/>
  <c r="I1833" i="3"/>
  <c r="H1833" i="3"/>
  <c r="G1833" i="3"/>
  <c r="W1833" i="3" s="1"/>
  <c r="Q1832" i="3"/>
  <c r="I1832" i="3"/>
  <c r="H1832" i="3"/>
  <c r="G1832" i="3"/>
  <c r="O1832" i="3" s="1"/>
  <c r="P1832" i="3" s="1"/>
  <c r="Q1831" i="3"/>
  <c r="I1831" i="3"/>
  <c r="H1831" i="3"/>
  <c r="G1831" i="3"/>
  <c r="O1831" i="3" s="1"/>
  <c r="S1830" i="3"/>
  <c r="Q1830" i="3"/>
  <c r="I1830" i="3"/>
  <c r="H1830" i="3"/>
  <c r="G1830" i="3"/>
  <c r="R1830" i="3" s="1"/>
  <c r="Q1829" i="3"/>
  <c r="N1829" i="3"/>
  <c r="I1829" i="3"/>
  <c r="H1829" i="3"/>
  <c r="G1829" i="3"/>
  <c r="W1829" i="3" s="1"/>
  <c r="Q1828" i="3"/>
  <c r="I1828" i="3"/>
  <c r="H1828" i="3"/>
  <c r="G1828" i="3"/>
  <c r="Q1827" i="3"/>
  <c r="I1827" i="3"/>
  <c r="H1827" i="3"/>
  <c r="G1827" i="3"/>
  <c r="R1827" i="3" s="1"/>
  <c r="Q1826" i="3"/>
  <c r="L1826" i="3"/>
  <c r="I1826" i="3"/>
  <c r="H1826" i="3"/>
  <c r="G1826" i="3"/>
  <c r="K1826" i="3" s="1"/>
  <c r="Q1825" i="3"/>
  <c r="I1825" i="3"/>
  <c r="H1825" i="3"/>
  <c r="G1825" i="3"/>
  <c r="S1825" i="3" s="1"/>
  <c r="Q1824" i="3"/>
  <c r="I1824" i="3"/>
  <c r="O1824" i="3" s="1"/>
  <c r="H1824" i="3"/>
  <c r="G1824" i="3"/>
  <c r="Q1823" i="3"/>
  <c r="I1823" i="3"/>
  <c r="J1823" i="3" s="1"/>
  <c r="H1823" i="3"/>
  <c r="G1823" i="3"/>
  <c r="Q1822" i="3"/>
  <c r="L1822" i="3"/>
  <c r="I1822" i="3"/>
  <c r="H1822" i="3"/>
  <c r="G1822" i="3"/>
  <c r="K1822" i="3" s="1"/>
  <c r="Q1821" i="3"/>
  <c r="K1821" i="3"/>
  <c r="I1821" i="3"/>
  <c r="H1821" i="3"/>
  <c r="G1821" i="3"/>
  <c r="W1821" i="3" s="1"/>
  <c r="Q1820" i="3"/>
  <c r="I1820" i="3"/>
  <c r="H1820" i="3"/>
  <c r="G1820" i="3"/>
  <c r="O1820" i="3" s="1"/>
  <c r="P1820" i="3" s="1"/>
  <c r="Q1819" i="3"/>
  <c r="I1819" i="3"/>
  <c r="H1819" i="3"/>
  <c r="G1819" i="3"/>
  <c r="K1819" i="3" s="1"/>
  <c r="Q1818" i="3"/>
  <c r="I1818" i="3"/>
  <c r="H1818" i="3"/>
  <c r="G1818" i="3"/>
  <c r="T1818" i="3" s="1"/>
  <c r="Q1817" i="3"/>
  <c r="I1817" i="3"/>
  <c r="H1817" i="3"/>
  <c r="G1817" i="3"/>
  <c r="V1817" i="3" s="1"/>
  <c r="Q1816" i="3"/>
  <c r="I1816" i="3"/>
  <c r="H1816" i="3"/>
  <c r="G1816" i="3"/>
  <c r="R1815" i="3"/>
  <c r="Q1815" i="3"/>
  <c r="I1815" i="3"/>
  <c r="N1815" i="3" s="1"/>
  <c r="H1815" i="3"/>
  <c r="G1815" i="3"/>
  <c r="S1815" i="3" s="1"/>
  <c r="Q1814" i="3"/>
  <c r="I1814" i="3"/>
  <c r="H1814" i="3"/>
  <c r="G1814" i="3"/>
  <c r="W1814" i="3" s="1"/>
  <c r="Q1813" i="3"/>
  <c r="I1813" i="3"/>
  <c r="H1813" i="3"/>
  <c r="G1813" i="3"/>
  <c r="W1813" i="3" s="1"/>
  <c r="Q1812" i="3"/>
  <c r="I1812" i="3"/>
  <c r="H1812" i="3"/>
  <c r="G1812" i="3"/>
  <c r="R1811" i="3"/>
  <c r="Q1811" i="3"/>
  <c r="I1811" i="3"/>
  <c r="N1811" i="3" s="1"/>
  <c r="H1811" i="3"/>
  <c r="G1811" i="3"/>
  <c r="S1811" i="3" s="1"/>
  <c r="Q1810" i="3"/>
  <c r="I1810" i="3"/>
  <c r="H1810" i="3"/>
  <c r="G1810" i="3"/>
  <c r="W1810" i="3" s="1"/>
  <c r="Q1809" i="3"/>
  <c r="I1809" i="3"/>
  <c r="H1809" i="3"/>
  <c r="G1809" i="3"/>
  <c r="W1809" i="3" s="1"/>
  <c r="Q1808" i="3"/>
  <c r="I1808" i="3"/>
  <c r="H1808" i="3"/>
  <c r="G1808" i="3"/>
  <c r="R1807" i="3"/>
  <c r="Q1807" i="3"/>
  <c r="I1807" i="3"/>
  <c r="N1807" i="3" s="1"/>
  <c r="H1807" i="3"/>
  <c r="G1807" i="3"/>
  <c r="S1807" i="3" s="1"/>
  <c r="Q1806" i="3"/>
  <c r="I1806" i="3"/>
  <c r="H1806" i="3"/>
  <c r="G1806" i="3"/>
  <c r="W1806" i="3" s="1"/>
  <c r="Q1805" i="3"/>
  <c r="I1805" i="3"/>
  <c r="H1805" i="3"/>
  <c r="G1805" i="3"/>
  <c r="W1805" i="3" s="1"/>
  <c r="Q1804" i="3"/>
  <c r="I1804" i="3"/>
  <c r="H1804" i="3"/>
  <c r="G1804" i="3"/>
  <c r="R1803" i="3"/>
  <c r="Q1803" i="3"/>
  <c r="I1803" i="3"/>
  <c r="N1803" i="3" s="1"/>
  <c r="H1803" i="3"/>
  <c r="G1803" i="3"/>
  <c r="S1803" i="3" s="1"/>
  <c r="Q1802" i="3"/>
  <c r="I1802" i="3"/>
  <c r="H1802" i="3"/>
  <c r="G1802" i="3"/>
  <c r="W1802" i="3" s="1"/>
  <c r="W1801" i="3"/>
  <c r="Q1801" i="3"/>
  <c r="N1801" i="3"/>
  <c r="I1801" i="3"/>
  <c r="H1801" i="3"/>
  <c r="G1801" i="3"/>
  <c r="V1801" i="3" s="1"/>
  <c r="Q1800" i="3"/>
  <c r="K1800" i="3"/>
  <c r="I1800" i="3"/>
  <c r="H1800" i="3"/>
  <c r="G1800" i="3"/>
  <c r="L1800" i="3" s="1"/>
  <c r="S1799" i="3"/>
  <c r="Q1799" i="3"/>
  <c r="J1799" i="3"/>
  <c r="I1799" i="3"/>
  <c r="H1799" i="3"/>
  <c r="G1799" i="3"/>
  <c r="O1799" i="3" s="1"/>
  <c r="W1798" i="3"/>
  <c r="Q1798" i="3"/>
  <c r="I1798" i="3"/>
  <c r="H1798" i="3"/>
  <c r="G1798" i="3"/>
  <c r="S1798" i="3" s="1"/>
  <c r="V1797" i="3"/>
  <c r="R1797" i="3"/>
  <c r="Q1797" i="3"/>
  <c r="I1797" i="3"/>
  <c r="H1797" i="3"/>
  <c r="G1797" i="3"/>
  <c r="W1797" i="3" s="1"/>
  <c r="Q1796" i="3"/>
  <c r="L1796" i="3"/>
  <c r="I1796" i="3"/>
  <c r="H1796" i="3"/>
  <c r="G1796" i="3"/>
  <c r="K1796" i="3" s="1"/>
  <c r="Q1795" i="3"/>
  <c r="I1795" i="3"/>
  <c r="H1795" i="3"/>
  <c r="G1795" i="3"/>
  <c r="S1795" i="3" s="1"/>
  <c r="Q1794" i="3"/>
  <c r="S1794" i="3" s="1"/>
  <c r="I1794" i="3"/>
  <c r="H1794" i="3"/>
  <c r="G1794" i="3"/>
  <c r="S1793" i="3"/>
  <c r="Q1793" i="3"/>
  <c r="W1793" i="3" s="1"/>
  <c r="I1793" i="3"/>
  <c r="H1793" i="3"/>
  <c r="G1793" i="3"/>
  <c r="O1793" i="3" s="1"/>
  <c r="Q1792" i="3"/>
  <c r="I1792" i="3"/>
  <c r="H1792" i="3"/>
  <c r="G1792" i="3"/>
  <c r="K1792" i="3" s="1"/>
  <c r="R1791" i="3"/>
  <c r="Q1791" i="3"/>
  <c r="N1791" i="3"/>
  <c r="I1791" i="3"/>
  <c r="H1791" i="3"/>
  <c r="G1791" i="3"/>
  <c r="S1791" i="3" s="1"/>
  <c r="Q1790" i="3"/>
  <c r="L1790" i="3"/>
  <c r="I1790" i="3"/>
  <c r="H1790" i="3"/>
  <c r="G1790" i="3"/>
  <c r="W1789" i="3"/>
  <c r="Q1789" i="3"/>
  <c r="I1789" i="3"/>
  <c r="O1789" i="3" s="1"/>
  <c r="H1789" i="3"/>
  <c r="G1789" i="3"/>
  <c r="V1789" i="3" s="1"/>
  <c r="W1788" i="3"/>
  <c r="X1788" i="3" s="1"/>
  <c r="Q1788" i="3"/>
  <c r="I1788" i="3"/>
  <c r="H1788" i="3"/>
  <c r="G1788" i="3"/>
  <c r="R1787" i="3"/>
  <c r="Q1787" i="3"/>
  <c r="I1787" i="3"/>
  <c r="N1787" i="3" s="1"/>
  <c r="H1787" i="3"/>
  <c r="G1787" i="3"/>
  <c r="S1787" i="3" s="1"/>
  <c r="Q1786" i="3"/>
  <c r="W1786" i="3" s="1"/>
  <c r="I1786" i="3"/>
  <c r="H1786" i="3"/>
  <c r="G1786" i="3"/>
  <c r="S1786" i="3" s="1"/>
  <c r="W1785" i="3"/>
  <c r="Q1785" i="3"/>
  <c r="N1785" i="3"/>
  <c r="I1785" i="3"/>
  <c r="H1785" i="3"/>
  <c r="G1785" i="3"/>
  <c r="V1785" i="3" s="1"/>
  <c r="Q1784" i="3"/>
  <c r="K1784" i="3"/>
  <c r="I1784" i="3"/>
  <c r="H1784" i="3"/>
  <c r="G1784" i="3"/>
  <c r="L1784" i="3" s="1"/>
  <c r="S1783" i="3"/>
  <c r="Q1783" i="3"/>
  <c r="J1783" i="3"/>
  <c r="I1783" i="3"/>
  <c r="H1783" i="3"/>
  <c r="G1783" i="3"/>
  <c r="O1783" i="3" s="1"/>
  <c r="Q1782" i="3"/>
  <c r="W1782" i="3" s="1"/>
  <c r="I1782" i="3"/>
  <c r="H1782" i="3"/>
  <c r="G1782" i="3"/>
  <c r="Q1781" i="3"/>
  <c r="I1781" i="3"/>
  <c r="N1781" i="3" s="1"/>
  <c r="H1781" i="3"/>
  <c r="G1781" i="3"/>
  <c r="T1780" i="3"/>
  <c r="Q1780" i="3"/>
  <c r="K1780" i="3"/>
  <c r="I1780" i="3"/>
  <c r="H1780" i="3"/>
  <c r="G1780" i="3"/>
  <c r="R1780" i="3" s="1"/>
  <c r="Q1779" i="3"/>
  <c r="T1779" i="3" s="1"/>
  <c r="I1779" i="3"/>
  <c r="J1779" i="3" s="1"/>
  <c r="H1779" i="3"/>
  <c r="G1779" i="3"/>
  <c r="R1779" i="3" s="1"/>
  <c r="Q1778" i="3"/>
  <c r="I1778" i="3"/>
  <c r="H1778" i="3"/>
  <c r="G1778" i="3"/>
  <c r="Q1777" i="3"/>
  <c r="I1777" i="3"/>
  <c r="H1777" i="3"/>
  <c r="G1777" i="3"/>
  <c r="T1777" i="3" s="1"/>
  <c r="T1776" i="3"/>
  <c r="Q1776" i="3"/>
  <c r="K1776" i="3"/>
  <c r="I1776" i="3"/>
  <c r="H1776" i="3"/>
  <c r="G1776" i="3"/>
  <c r="W1776" i="3" s="1"/>
  <c r="Q1775" i="3"/>
  <c r="L1775" i="3"/>
  <c r="I1775" i="3"/>
  <c r="H1775" i="3"/>
  <c r="G1775" i="3"/>
  <c r="R1775" i="3" s="1"/>
  <c r="Q1774" i="3"/>
  <c r="I1774" i="3"/>
  <c r="H1774" i="3"/>
  <c r="G1774" i="3"/>
  <c r="V1773" i="3"/>
  <c r="Q1773" i="3"/>
  <c r="I1773" i="3"/>
  <c r="H1773" i="3"/>
  <c r="G1773" i="3"/>
  <c r="S1773" i="3" s="1"/>
  <c r="Q1772" i="3"/>
  <c r="I1772" i="3"/>
  <c r="H1772" i="3"/>
  <c r="G1772" i="3"/>
  <c r="Q1771" i="3"/>
  <c r="I1771" i="3"/>
  <c r="H1771" i="3"/>
  <c r="G1771" i="3"/>
  <c r="O1771" i="3" s="1"/>
  <c r="W1770" i="3"/>
  <c r="Q1770" i="3"/>
  <c r="I1770" i="3"/>
  <c r="H1770" i="3"/>
  <c r="G1770" i="3"/>
  <c r="V1770" i="3" s="1"/>
  <c r="V1769" i="3"/>
  <c r="S1769" i="3"/>
  <c r="Q1769" i="3"/>
  <c r="I1769" i="3"/>
  <c r="H1769" i="3"/>
  <c r="G1769" i="3"/>
  <c r="T1769" i="3" s="1"/>
  <c r="S1768" i="3"/>
  <c r="Q1768" i="3"/>
  <c r="I1768" i="3"/>
  <c r="H1768" i="3"/>
  <c r="G1768" i="3"/>
  <c r="W1767" i="3"/>
  <c r="V1767" i="3"/>
  <c r="T1767" i="3"/>
  <c r="Q1767" i="3"/>
  <c r="L1767" i="3"/>
  <c r="J1767" i="3"/>
  <c r="I1767" i="3"/>
  <c r="O1767" i="3" s="1"/>
  <c r="H1767" i="3"/>
  <c r="G1767" i="3"/>
  <c r="R1767" i="3" s="1"/>
  <c r="V1766" i="3"/>
  <c r="Q1766" i="3"/>
  <c r="O1766" i="3"/>
  <c r="P1766" i="3" s="1"/>
  <c r="I1766" i="3"/>
  <c r="H1766" i="3"/>
  <c r="G1766" i="3"/>
  <c r="W1766" i="3" s="1"/>
  <c r="Q1765" i="3"/>
  <c r="I1765" i="3"/>
  <c r="H1765" i="3"/>
  <c r="G1765" i="3"/>
  <c r="V1765" i="3" s="1"/>
  <c r="T1764" i="3"/>
  <c r="Q1764" i="3"/>
  <c r="J1764" i="3"/>
  <c r="I1764" i="3"/>
  <c r="L1764" i="3" s="1"/>
  <c r="H1764" i="3"/>
  <c r="G1764" i="3"/>
  <c r="W1764" i="3" s="1"/>
  <c r="R1763" i="3"/>
  <c r="Q1763" i="3"/>
  <c r="N1763" i="3"/>
  <c r="I1763" i="3"/>
  <c r="H1763" i="3"/>
  <c r="G1763" i="3"/>
  <c r="W1763" i="3" s="1"/>
  <c r="Q1762" i="3"/>
  <c r="I1762" i="3"/>
  <c r="H1762" i="3"/>
  <c r="G1762" i="3"/>
  <c r="W1762" i="3" s="1"/>
  <c r="Q1761" i="3"/>
  <c r="I1761" i="3"/>
  <c r="H1761" i="3"/>
  <c r="G1761" i="3"/>
  <c r="T1760" i="3"/>
  <c r="Q1760" i="3"/>
  <c r="I1760" i="3"/>
  <c r="H1760" i="3"/>
  <c r="G1760" i="3"/>
  <c r="W1760" i="3" s="1"/>
  <c r="Q1759" i="3"/>
  <c r="O1759" i="3"/>
  <c r="N1759" i="3"/>
  <c r="L1759" i="3"/>
  <c r="I1759" i="3"/>
  <c r="H1759" i="3"/>
  <c r="G1759" i="3"/>
  <c r="W1759" i="3" s="1"/>
  <c r="V1758" i="3"/>
  <c r="Q1758" i="3"/>
  <c r="W1758" i="3" s="1"/>
  <c r="I1758" i="3"/>
  <c r="O1758" i="3" s="1"/>
  <c r="P1758" i="3" s="1"/>
  <c r="H1758" i="3"/>
  <c r="G1758" i="3"/>
  <c r="Q1757" i="3"/>
  <c r="I1757" i="3"/>
  <c r="H1757" i="3"/>
  <c r="G1757" i="3"/>
  <c r="V1757" i="3" s="1"/>
  <c r="Q1756" i="3"/>
  <c r="T1756" i="3" s="1"/>
  <c r="K1756" i="3"/>
  <c r="J1756" i="3"/>
  <c r="I1756" i="3"/>
  <c r="L1756" i="3" s="1"/>
  <c r="H1756" i="3"/>
  <c r="G1756" i="3"/>
  <c r="R1756" i="3" s="1"/>
  <c r="Q1755" i="3"/>
  <c r="N1755" i="3"/>
  <c r="I1755" i="3"/>
  <c r="H1755" i="3"/>
  <c r="G1755" i="3"/>
  <c r="W1755" i="3" s="1"/>
  <c r="Q1754" i="3"/>
  <c r="I1754" i="3"/>
  <c r="H1754" i="3"/>
  <c r="G1754" i="3"/>
  <c r="W1754" i="3" s="1"/>
  <c r="Q1753" i="3"/>
  <c r="I1753" i="3"/>
  <c r="H1753" i="3"/>
  <c r="G1753" i="3"/>
  <c r="T1753" i="3" s="1"/>
  <c r="Q1752" i="3"/>
  <c r="T1752" i="3" s="1"/>
  <c r="K1752" i="3"/>
  <c r="J1752" i="3"/>
  <c r="I1752" i="3"/>
  <c r="L1752" i="3" s="1"/>
  <c r="H1752" i="3"/>
  <c r="G1752" i="3"/>
  <c r="R1752" i="3" s="1"/>
  <c r="Q1751" i="3"/>
  <c r="I1751" i="3"/>
  <c r="H1751" i="3"/>
  <c r="G1751" i="3"/>
  <c r="R1751" i="3" s="1"/>
  <c r="Q1750" i="3"/>
  <c r="I1750" i="3"/>
  <c r="H1750" i="3"/>
  <c r="G1750" i="3"/>
  <c r="V1749" i="3"/>
  <c r="R1749" i="3"/>
  <c r="Q1749" i="3"/>
  <c r="S1749" i="3" s="1"/>
  <c r="I1749" i="3"/>
  <c r="H1749" i="3"/>
  <c r="G1749" i="3"/>
  <c r="Q1748" i="3"/>
  <c r="I1748" i="3"/>
  <c r="H1748" i="3"/>
  <c r="G1748" i="3"/>
  <c r="Q1747" i="3"/>
  <c r="I1747" i="3"/>
  <c r="H1747" i="3"/>
  <c r="G1747" i="3"/>
  <c r="W1747" i="3" s="1"/>
  <c r="Q1746" i="3"/>
  <c r="I1746" i="3"/>
  <c r="H1746" i="3"/>
  <c r="G1746" i="3"/>
  <c r="Q1745" i="3"/>
  <c r="I1745" i="3"/>
  <c r="H1745" i="3"/>
  <c r="G1745" i="3"/>
  <c r="W1744" i="3"/>
  <c r="X1744" i="3" s="1"/>
  <c r="T1744" i="3"/>
  <c r="Q1744" i="3"/>
  <c r="J1744" i="3"/>
  <c r="I1744" i="3"/>
  <c r="O1744" i="3" s="1"/>
  <c r="H1744" i="3"/>
  <c r="G1744" i="3"/>
  <c r="R1744" i="3" s="1"/>
  <c r="Q1743" i="3"/>
  <c r="I1743" i="3"/>
  <c r="H1743" i="3"/>
  <c r="G1743" i="3"/>
  <c r="L1743" i="3" s="1"/>
  <c r="Q1742" i="3"/>
  <c r="I1742" i="3"/>
  <c r="H1742" i="3"/>
  <c r="G1742" i="3"/>
  <c r="Q1741" i="3"/>
  <c r="I1741" i="3"/>
  <c r="H1741" i="3"/>
  <c r="G1741" i="3"/>
  <c r="T1741" i="3" s="1"/>
  <c r="Q1740" i="3"/>
  <c r="I1740" i="3"/>
  <c r="H1740" i="3"/>
  <c r="G1740" i="3"/>
  <c r="R1739" i="3"/>
  <c r="Q1739" i="3"/>
  <c r="V1739" i="3" s="1"/>
  <c r="O1739" i="3"/>
  <c r="N1739" i="3"/>
  <c r="I1739" i="3"/>
  <c r="H1739" i="3"/>
  <c r="G1739" i="3"/>
  <c r="Q1738" i="3"/>
  <c r="N1738" i="3"/>
  <c r="L1738" i="3"/>
  <c r="I1738" i="3"/>
  <c r="H1738" i="3"/>
  <c r="G1738" i="3"/>
  <c r="S1737" i="3"/>
  <c r="Q1737" i="3"/>
  <c r="N1737" i="3"/>
  <c r="I1737" i="3"/>
  <c r="K1737" i="3" s="1"/>
  <c r="H1737" i="3"/>
  <c r="G1737" i="3"/>
  <c r="T1737" i="3" s="1"/>
  <c r="R1736" i="3"/>
  <c r="Q1736" i="3"/>
  <c r="O1736" i="3"/>
  <c r="P1736" i="3" s="1"/>
  <c r="L1736" i="3"/>
  <c r="J1736" i="3"/>
  <c r="I1736" i="3"/>
  <c r="H1736" i="3"/>
  <c r="G1736" i="3"/>
  <c r="W1736" i="3" s="1"/>
  <c r="X1736" i="3" s="1"/>
  <c r="Q1735" i="3"/>
  <c r="W1735" i="3" s="1"/>
  <c r="J1735" i="3"/>
  <c r="I1735" i="3"/>
  <c r="L1735" i="3" s="1"/>
  <c r="H1735" i="3"/>
  <c r="G1735" i="3"/>
  <c r="N1735" i="3" s="1"/>
  <c r="S1734" i="3"/>
  <c r="Q1734" i="3"/>
  <c r="K1734" i="3"/>
  <c r="I1734" i="3"/>
  <c r="H1734" i="3"/>
  <c r="G1734" i="3"/>
  <c r="V1734" i="3" s="1"/>
  <c r="Q1733" i="3"/>
  <c r="I1733" i="3"/>
  <c r="H1733" i="3"/>
  <c r="G1733" i="3"/>
  <c r="N1733" i="3" s="1"/>
  <c r="W1732" i="3"/>
  <c r="Q1732" i="3"/>
  <c r="I1732" i="3"/>
  <c r="H1732" i="3"/>
  <c r="G1732" i="3"/>
  <c r="S1732" i="3" s="1"/>
  <c r="Q1731" i="3"/>
  <c r="I1731" i="3"/>
  <c r="H1731" i="3"/>
  <c r="G1731" i="3"/>
  <c r="S1731" i="3" s="1"/>
  <c r="Q1730" i="3"/>
  <c r="I1730" i="3"/>
  <c r="H1730" i="3"/>
  <c r="G1730" i="3"/>
  <c r="W1730" i="3" s="1"/>
  <c r="Q1729" i="3"/>
  <c r="I1729" i="3"/>
  <c r="H1729" i="3"/>
  <c r="G1729" i="3"/>
  <c r="W1729" i="3" s="1"/>
  <c r="Q1728" i="3"/>
  <c r="I1728" i="3"/>
  <c r="H1728" i="3"/>
  <c r="G1728" i="3"/>
  <c r="Q1727" i="3"/>
  <c r="L1727" i="3"/>
  <c r="J1727" i="3"/>
  <c r="I1727" i="3"/>
  <c r="N1727" i="3" s="1"/>
  <c r="H1727" i="3"/>
  <c r="G1727" i="3"/>
  <c r="S1726" i="3"/>
  <c r="Q1726" i="3"/>
  <c r="V1726" i="3" s="1"/>
  <c r="K1726" i="3"/>
  <c r="I1726" i="3"/>
  <c r="H1726" i="3"/>
  <c r="G1726" i="3"/>
  <c r="R1725" i="3"/>
  <c r="Q1725" i="3"/>
  <c r="N1725" i="3"/>
  <c r="K1725" i="3"/>
  <c r="I1725" i="3"/>
  <c r="J1725" i="3" s="1"/>
  <c r="H1725" i="3"/>
  <c r="G1725" i="3"/>
  <c r="Q1724" i="3"/>
  <c r="I1724" i="3"/>
  <c r="H1724" i="3"/>
  <c r="G1724" i="3"/>
  <c r="O1724" i="3" s="1"/>
  <c r="W1723" i="3"/>
  <c r="Q1723" i="3"/>
  <c r="I1723" i="3"/>
  <c r="H1723" i="3"/>
  <c r="G1723" i="3"/>
  <c r="N1723" i="3" s="1"/>
  <c r="Q1722" i="3"/>
  <c r="I1722" i="3"/>
  <c r="H1722" i="3"/>
  <c r="G1722" i="3"/>
  <c r="Q1721" i="3"/>
  <c r="I1721" i="3"/>
  <c r="H1721" i="3"/>
  <c r="G1721" i="3"/>
  <c r="W1721" i="3" s="1"/>
  <c r="Q1720" i="3"/>
  <c r="O1720" i="3"/>
  <c r="P1720" i="3" s="1"/>
  <c r="I1720" i="3"/>
  <c r="H1720" i="3"/>
  <c r="G1720" i="3"/>
  <c r="Q1719" i="3"/>
  <c r="N1719" i="3"/>
  <c r="I1719" i="3"/>
  <c r="H1719" i="3"/>
  <c r="G1719" i="3"/>
  <c r="V1719" i="3" s="1"/>
  <c r="Q1718" i="3"/>
  <c r="I1718" i="3"/>
  <c r="H1718" i="3"/>
  <c r="G1718" i="3"/>
  <c r="W1717" i="3"/>
  <c r="X1717" i="3" s="1"/>
  <c r="Q1717" i="3"/>
  <c r="I1717" i="3"/>
  <c r="H1717" i="3"/>
  <c r="G1717" i="3"/>
  <c r="O1717" i="3" s="1"/>
  <c r="P1717" i="3" s="1"/>
  <c r="Q1716" i="3"/>
  <c r="I1716" i="3"/>
  <c r="H1716" i="3"/>
  <c r="G1716" i="3"/>
  <c r="Q1715" i="3"/>
  <c r="I1715" i="3"/>
  <c r="H1715" i="3"/>
  <c r="G1715" i="3"/>
  <c r="Q1714" i="3"/>
  <c r="I1714" i="3"/>
  <c r="H1714" i="3"/>
  <c r="G1714" i="3"/>
  <c r="Q1713" i="3"/>
  <c r="I1713" i="3"/>
  <c r="H1713" i="3"/>
  <c r="G1713" i="3"/>
  <c r="W1713" i="3" s="1"/>
  <c r="X1713" i="3" s="1"/>
  <c r="Q1712" i="3"/>
  <c r="I1712" i="3"/>
  <c r="H1712" i="3"/>
  <c r="G1712" i="3"/>
  <c r="Q1711" i="3"/>
  <c r="V1711" i="3" s="1"/>
  <c r="O1711" i="3"/>
  <c r="N1711" i="3"/>
  <c r="I1711" i="3"/>
  <c r="H1711" i="3"/>
  <c r="G1711" i="3"/>
  <c r="Q1710" i="3"/>
  <c r="I1710" i="3"/>
  <c r="H1710" i="3"/>
  <c r="G1710" i="3"/>
  <c r="W1710" i="3" s="1"/>
  <c r="Q1709" i="3"/>
  <c r="I1709" i="3"/>
  <c r="H1709" i="3"/>
  <c r="G1709" i="3"/>
  <c r="N1709" i="3" s="1"/>
  <c r="W1708" i="3"/>
  <c r="X1708" i="3" s="1"/>
  <c r="Q1708" i="3"/>
  <c r="O1708" i="3"/>
  <c r="P1708" i="3" s="1"/>
  <c r="I1708" i="3"/>
  <c r="H1708" i="3"/>
  <c r="G1708" i="3"/>
  <c r="Q1707" i="3"/>
  <c r="I1707" i="3"/>
  <c r="H1707" i="3"/>
  <c r="G1707" i="3"/>
  <c r="O1707" i="3" s="1"/>
  <c r="W1706" i="3"/>
  <c r="Q1706" i="3"/>
  <c r="I1706" i="3"/>
  <c r="H1706" i="3"/>
  <c r="G1706" i="3"/>
  <c r="O1706" i="3" s="1"/>
  <c r="P1706" i="3" s="1"/>
  <c r="Q1705" i="3"/>
  <c r="I1705" i="3"/>
  <c r="H1705" i="3"/>
  <c r="G1705" i="3"/>
  <c r="R1705" i="3" s="1"/>
  <c r="Q1704" i="3"/>
  <c r="I1704" i="3"/>
  <c r="L1704" i="3" s="1"/>
  <c r="H1704" i="3"/>
  <c r="G1704" i="3"/>
  <c r="W1704" i="3" s="1"/>
  <c r="Q1703" i="3"/>
  <c r="V1703" i="3" s="1"/>
  <c r="L1703" i="3"/>
  <c r="K1703" i="3"/>
  <c r="I1703" i="3"/>
  <c r="N1703" i="3" s="1"/>
  <c r="H1703" i="3"/>
  <c r="G1703" i="3"/>
  <c r="S1703" i="3" s="1"/>
  <c r="W1702" i="3"/>
  <c r="Q1702" i="3"/>
  <c r="O1702" i="3"/>
  <c r="N1702" i="3"/>
  <c r="I1702" i="3"/>
  <c r="H1702" i="3"/>
  <c r="X1702" i="3" s="1"/>
  <c r="G1702" i="3"/>
  <c r="Q1701" i="3"/>
  <c r="J1701" i="3"/>
  <c r="I1701" i="3"/>
  <c r="H1701" i="3"/>
  <c r="G1701" i="3"/>
  <c r="R1701" i="3" s="1"/>
  <c r="Q1700" i="3"/>
  <c r="I1700" i="3"/>
  <c r="H1700" i="3"/>
  <c r="G1700" i="3"/>
  <c r="R1700" i="3" s="1"/>
  <c r="S1699" i="3"/>
  <c r="Q1699" i="3"/>
  <c r="N1699" i="3"/>
  <c r="L1699" i="3"/>
  <c r="K1699" i="3"/>
  <c r="I1699" i="3"/>
  <c r="H1699" i="3"/>
  <c r="G1699" i="3"/>
  <c r="Q1698" i="3"/>
  <c r="I1698" i="3"/>
  <c r="H1698" i="3"/>
  <c r="G1698" i="3"/>
  <c r="Q1697" i="3"/>
  <c r="I1697" i="3"/>
  <c r="H1697" i="3"/>
  <c r="G1697" i="3"/>
  <c r="R1697" i="3" s="1"/>
  <c r="Q1696" i="3"/>
  <c r="I1696" i="3"/>
  <c r="H1696" i="3"/>
  <c r="G1696" i="3"/>
  <c r="Q1695" i="3"/>
  <c r="I1695" i="3"/>
  <c r="H1695" i="3"/>
  <c r="G1695" i="3"/>
  <c r="Q1694" i="3"/>
  <c r="W1694" i="3" s="1"/>
  <c r="X1694" i="3" s="1"/>
  <c r="I1694" i="3"/>
  <c r="H1694" i="3"/>
  <c r="G1694" i="3"/>
  <c r="O1694" i="3" s="1"/>
  <c r="Q1693" i="3"/>
  <c r="R1693" i="3" s="1"/>
  <c r="O1693" i="3"/>
  <c r="P1693" i="3" s="1"/>
  <c r="I1693" i="3"/>
  <c r="J1693" i="3" s="1"/>
  <c r="H1693" i="3"/>
  <c r="G1693" i="3"/>
  <c r="Q1692" i="3"/>
  <c r="T1692" i="3" s="1"/>
  <c r="I1692" i="3"/>
  <c r="L1692" i="3" s="1"/>
  <c r="H1692" i="3"/>
  <c r="G1692" i="3"/>
  <c r="R1692" i="3" s="1"/>
  <c r="Q1691" i="3"/>
  <c r="N1691" i="3"/>
  <c r="L1691" i="3"/>
  <c r="I1691" i="3"/>
  <c r="H1691" i="3"/>
  <c r="G1691" i="3"/>
  <c r="S1691" i="3" s="1"/>
  <c r="Q1690" i="3"/>
  <c r="V1690" i="3" s="1"/>
  <c r="N1690" i="3"/>
  <c r="I1690" i="3"/>
  <c r="H1690" i="3"/>
  <c r="G1690" i="3"/>
  <c r="Q1689" i="3"/>
  <c r="I1689" i="3"/>
  <c r="H1689" i="3"/>
  <c r="G1689" i="3"/>
  <c r="R1689" i="3" s="1"/>
  <c r="T1688" i="3"/>
  <c r="Q1688" i="3"/>
  <c r="I1688" i="3"/>
  <c r="H1688" i="3"/>
  <c r="G1688" i="3"/>
  <c r="S1688" i="3" s="1"/>
  <c r="V1687" i="3"/>
  <c r="T1687" i="3"/>
  <c r="Q1687" i="3"/>
  <c r="I1687" i="3"/>
  <c r="H1687" i="3"/>
  <c r="G1687" i="3"/>
  <c r="Q1686" i="3"/>
  <c r="I1686" i="3"/>
  <c r="H1686" i="3"/>
  <c r="G1686" i="3"/>
  <c r="R1685" i="3"/>
  <c r="Q1685" i="3"/>
  <c r="I1685" i="3"/>
  <c r="H1685" i="3"/>
  <c r="G1685" i="3"/>
  <c r="O1685" i="3" s="1"/>
  <c r="Q1684" i="3"/>
  <c r="T1684" i="3" s="1"/>
  <c r="L1684" i="3"/>
  <c r="I1684" i="3"/>
  <c r="H1684" i="3"/>
  <c r="G1684" i="3"/>
  <c r="K1684" i="3" s="1"/>
  <c r="Q1683" i="3"/>
  <c r="I1683" i="3"/>
  <c r="H1683" i="3"/>
  <c r="G1683" i="3"/>
  <c r="V1682" i="3"/>
  <c r="Q1682" i="3"/>
  <c r="I1682" i="3"/>
  <c r="H1682" i="3"/>
  <c r="G1682" i="3"/>
  <c r="O1682" i="3" s="1"/>
  <c r="Q1681" i="3"/>
  <c r="W1681" i="3" s="1"/>
  <c r="X1681" i="3" s="1"/>
  <c r="J1681" i="3"/>
  <c r="I1681" i="3"/>
  <c r="O1681" i="3" s="1"/>
  <c r="H1681" i="3"/>
  <c r="G1681" i="3"/>
  <c r="Q1680" i="3"/>
  <c r="I1680" i="3"/>
  <c r="H1680" i="3"/>
  <c r="G1680" i="3"/>
  <c r="Q1679" i="3"/>
  <c r="T1679" i="3" s="1"/>
  <c r="O1679" i="3"/>
  <c r="N1679" i="3"/>
  <c r="I1679" i="3"/>
  <c r="H1679" i="3"/>
  <c r="G1679" i="3"/>
  <c r="L1679" i="3" s="1"/>
  <c r="V1678" i="3"/>
  <c r="Q1678" i="3"/>
  <c r="O1678" i="3"/>
  <c r="I1678" i="3"/>
  <c r="H1678" i="3"/>
  <c r="G1678" i="3"/>
  <c r="S1677" i="3"/>
  <c r="Q1677" i="3"/>
  <c r="W1677" i="3" s="1"/>
  <c r="O1677" i="3"/>
  <c r="K1677" i="3"/>
  <c r="I1677" i="3"/>
  <c r="J1677" i="3" s="1"/>
  <c r="H1677" i="3"/>
  <c r="G1677" i="3"/>
  <c r="Q1676" i="3"/>
  <c r="R1676" i="3" s="1"/>
  <c r="L1676" i="3"/>
  <c r="J1676" i="3"/>
  <c r="I1676" i="3"/>
  <c r="K1676" i="3" s="1"/>
  <c r="H1676" i="3"/>
  <c r="G1676" i="3"/>
  <c r="Q1675" i="3"/>
  <c r="V1675" i="3" s="1"/>
  <c r="O1675" i="3"/>
  <c r="N1675" i="3"/>
  <c r="I1675" i="3"/>
  <c r="H1675" i="3"/>
  <c r="G1675" i="3"/>
  <c r="Q1674" i="3"/>
  <c r="W1674" i="3" s="1"/>
  <c r="X1674" i="3" s="1"/>
  <c r="I1674" i="3"/>
  <c r="O1674" i="3" s="1"/>
  <c r="H1674" i="3"/>
  <c r="G1674" i="3"/>
  <c r="Q1673" i="3"/>
  <c r="I1673" i="3"/>
  <c r="H1673" i="3"/>
  <c r="G1673" i="3"/>
  <c r="Q1672" i="3"/>
  <c r="I1672" i="3"/>
  <c r="H1672" i="3"/>
  <c r="G1672" i="3"/>
  <c r="J1672" i="3" s="1"/>
  <c r="S1671" i="3"/>
  <c r="Q1671" i="3"/>
  <c r="W1671" i="3" s="1"/>
  <c r="I1671" i="3"/>
  <c r="H1671" i="3"/>
  <c r="G1671" i="3"/>
  <c r="Q1670" i="3"/>
  <c r="W1670" i="3" s="1"/>
  <c r="I1670" i="3"/>
  <c r="O1670" i="3" s="1"/>
  <c r="H1670" i="3"/>
  <c r="G1670" i="3"/>
  <c r="V1670" i="3" s="1"/>
  <c r="R1669" i="3"/>
  <c r="Q1669" i="3"/>
  <c r="I1669" i="3"/>
  <c r="H1669" i="3"/>
  <c r="G1669" i="3"/>
  <c r="Q1668" i="3"/>
  <c r="I1668" i="3"/>
  <c r="H1668" i="3"/>
  <c r="G1668" i="3"/>
  <c r="T1667" i="3"/>
  <c r="Q1667" i="3"/>
  <c r="W1667" i="3" s="1"/>
  <c r="N1667" i="3"/>
  <c r="I1667" i="3"/>
  <c r="H1667" i="3"/>
  <c r="G1667" i="3"/>
  <c r="W1666" i="3"/>
  <c r="Q1666" i="3"/>
  <c r="I1666" i="3"/>
  <c r="H1666" i="3"/>
  <c r="G1666" i="3"/>
  <c r="Q1665" i="3"/>
  <c r="I1665" i="3"/>
  <c r="H1665" i="3"/>
  <c r="G1665" i="3"/>
  <c r="Q1664" i="3"/>
  <c r="I1664" i="3"/>
  <c r="H1664" i="3"/>
  <c r="G1664" i="3"/>
  <c r="K1664" i="3" s="1"/>
  <c r="Q1663" i="3"/>
  <c r="W1663" i="3" s="1"/>
  <c r="I1663" i="3"/>
  <c r="N1663" i="3" s="1"/>
  <c r="H1663" i="3"/>
  <c r="G1663" i="3"/>
  <c r="Q1662" i="3"/>
  <c r="I1662" i="3"/>
  <c r="H1662" i="3"/>
  <c r="G1662" i="3"/>
  <c r="W1661" i="3"/>
  <c r="S1661" i="3"/>
  <c r="Q1661" i="3"/>
  <c r="I1661" i="3"/>
  <c r="H1661" i="3"/>
  <c r="G1661" i="3"/>
  <c r="Q1660" i="3"/>
  <c r="K1660" i="3"/>
  <c r="I1660" i="3"/>
  <c r="H1660" i="3"/>
  <c r="G1660" i="3"/>
  <c r="Q1659" i="3"/>
  <c r="W1659" i="3" s="1"/>
  <c r="O1659" i="3"/>
  <c r="N1659" i="3"/>
  <c r="I1659" i="3"/>
  <c r="H1659" i="3"/>
  <c r="G1659" i="3"/>
  <c r="Q1658" i="3"/>
  <c r="I1658" i="3"/>
  <c r="H1658" i="3"/>
  <c r="G1658" i="3"/>
  <c r="Q1657" i="3"/>
  <c r="I1657" i="3"/>
  <c r="H1657" i="3"/>
  <c r="G1657" i="3"/>
  <c r="Q1656" i="3"/>
  <c r="I1656" i="3"/>
  <c r="H1656" i="3"/>
  <c r="G1656" i="3"/>
  <c r="V1655" i="3"/>
  <c r="Q1655" i="3"/>
  <c r="K1655" i="3"/>
  <c r="I1655" i="3"/>
  <c r="N1655" i="3" s="1"/>
  <c r="H1655" i="3"/>
  <c r="G1655" i="3"/>
  <c r="W1655" i="3" s="1"/>
  <c r="R1654" i="3"/>
  <c r="Q1654" i="3"/>
  <c r="N1654" i="3"/>
  <c r="K1654" i="3"/>
  <c r="J1654" i="3"/>
  <c r="I1654" i="3"/>
  <c r="H1654" i="3"/>
  <c r="G1654" i="3"/>
  <c r="T1653" i="3"/>
  <c r="Q1653" i="3"/>
  <c r="I1653" i="3"/>
  <c r="H1653" i="3"/>
  <c r="G1653" i="3"/>
  <c r="Q1652" i="3"/>
  <c r="T1652" i="3" s="1"/>
  <c r="I1652" i="3"/>
  <c r="H1652" i="3"/>
  <c r="G1652" i="3"/>
  <c r="V1652" i="3" s="1"/>
  <c r="S1651" i="3"/>
  <c r="Q1651" i="3"/>
  <c r="R1651" i="3" s="1"/>
  <c r="N1651" i="3"/>
  <c r="L1651" i="3"/>
  <c r="K1651" i="3"/>
  <c r="I1651" i="3"/>
  <c r="J1651" i="3" s="1"/>
  <c r="H1651" i="3"/>
  <c r="G1651" i="3"/>
  <c r="V1650" i="3"/>
  <c r="Q1650" i="3"/>
  <c r="R1650" i="3" s="1"/>
  <c r="N1650" i="3"/>
  <c r="I1650" i="3"/>
  <c r="H1650" i="3"/>
  <c r="G1650" i="3"/>
  <c r="Q1649" i="3"/>
  <c r="T1649" i="3" s="1"/>
  <c r="O1649" i="3"/>
  <c r="P1649" i="3" s="1"/>
  <c r="I1649" i="3"/>
  <c r="H1649" i="3"/>
  <c r="G1649" i="3"/>
  <c r="Q1648" i="3"/>
  <c r="I1648" i="3"/>
  <c r="H1648" i="3"/>
  <c r="G1648" i="3"/>
  <c r="N1648" i="3" s="1"/>
  <c r="Q1647" i="3"/>
  <c r="I1647" i="3"/>
  <c r="H1647" i="3"/>
  <c r="G1647" i="3"/>
  <c r="Q1646" i="3"/>
  <c r="V1646" i="3" s="1"/>
  <c r="J1646" i="3"/>
  <c r="I1646" i="3"/>
  <c r="N1646" i="3" s="1"/>
  <c r="H1646" i="3"/>
  <c r="G1646" i="3"/>
  <c r="Q1645" i="3"/>
  <c r="I1645" i="3"/>
  <c r="H1645" i="3"/>
  <c r="G1645" i="3"/>
  <c r="T1644" i="3"/>
  <c r="Q1644" i="3"/>
  <c r="I1644" i="3"/>
  <c r="H1644" i="3"/>
  <c r="G1644" i="3"/>
  <c r="V1643" i="3"/>
  <c r="Q1643" i="3"/>
  <c r="N1643" i="3"/>
  <c r="I1643" i="3"/>
  <c r="H1643" i="3"/>
  <c r="G1643" i="3"/>
  <c r="V1642" i="3"/>
  <c r="Q1642" i="3"/>
  <c r="I1642" i="3"/>
  <c r="H1642" i="3"/>
  <c r="G1642" i="3"/>
  <c r="W1642" i="3" s="1"/>
  <c r="R1641" i="3"/>
  <c r="Q1641" i="3"/>
  <c r="O1641" i="3"/>
  <c r="L1641" i="3"/>
  <c r="I1641" i="3"/>
  <c r="H1641" i="3"/>
  <c r="G1641" i="3"/>
  <c r="W1641" i="3" s="1"/>
  <c r="Q1640" i="3"/>
  <c r="I1640" i="3"/>
  <c r="H1640" i="3"/>
  <c r="G1640" i="3"/>
  <c r="Q1639" i="3"/>
  <c r="I1639" i="3"/>
  <c r="H1639" i="3"/>
  <c r="G1639" i="3"/>
  <c r="N1639" i="3" s="1"/>
  <c r="V1638" i="3"/>
  <c r="Q1638" i="3"/>
  <c r="N1638" i="3"/>
  <c r="I1638" i="3"/>
  <c r="K1638" i="3" s="1"/>
  <c r="H1638" i="3"/>
  <c r="G1638" i="3"/>
  <c r="R1638" i="3" s="1"/>
  <c r="Q1637" i="3"/>
  <c r="I1637" i="3"/>
  <c r="H1637" i="3"/>
  <c r="G1637" i="3"/>
  <c r="Q1636" i="3"/>
  <c r="O1636" i="3"/>
  <c r="N1636" i="3"/>
  <c r="L1636" i="3"/>
  <c r="I1636" i="3"/>
  <c r="H1636" i="3"/>
  <c r="G1636" i="3"/>
  <c r="T1636" i="3" s="1"/>
  <c r="Q1635" i="3"/>
  <c r="N1635" i="3"/>
  <c r="I1635" i="3"/>
  <c r="H1635" i="3"/>
  <c r="G1635" i="3"/>
  <c r="V1635" i="3" s="1"/>
  <c r="Q1634" i="3"/>
  <c r="R1634" i="3" s="1"/>
  <c r="N1634" i="3"/>
  <c r="J1634" i="3"/>
  <c r="I1634" i="3"/>
  <c r="H1634" i="3"/>
  <c r="G1634" i="3"/>
  <c r="K1634" i="3" s="1"/>
  <c r="Q1633" i="3"/>
  <c r="I1633" i="3"/>
  <c r="H1633" i="3"/>
  <c r="G1633" i="3"/>
  <c r="T1633" i="3" s="1"/>
  <c r="T1632" i="3"/>
  <c r="Q1632" i="3"/>
  <c r="N1632" i="3"/>
  <c r="I1632" i="3"/>
  <c r="H1632" i="3"/>
  <c r="G1632" i="3"/>
  <c r="O1632" i="3" s="1"/>
  <c r="Q1631" i="3"/>
  <c r="I1631" i="3"/>
  <c r="H1631" i="3"/>
  <c r="G1631" i="3"/>
  <c r="R1630" i="3"/>
  <c r="Q1630" i="3"/>
  <c r="K1630" i="3"/>
  <c r="I1630" i="3"/>
  <c r="H1630" i="3"/>
  <c r="G1630" i="3"/>
  <c r="W1630" i="3" s="1"/>
  <c r="X1630" i="3" s="1"/>
  <c r="R1629" i="3"/>
  <c r="Q1629" i="3"/>
  <c r="I1629" i="3"/>
  <c r="H1629" i="3"/>
  <c r="G1629" i="3"/>
  <c r="O1629" i="3" s="1"/>
  <c r="Q1628" i="3"/>
  <c r="O1628" i="3"/>
  <c r="N1628" i="3"/>
  <c r="L1628" i="3"/>
  <c r="I1628" i="3"/>
  <c r="H1628" i="3"/>
  <c r="G1628" i="3"/>
  <c r="T1628" i="3" s="1"/>
  <c r="Q1627" i="3"/>
  <c r="N1627" i="3"/>
  <c r="I1627" i="3"/>
  <c r="H1627" i="3"/>
  <c r="G1627" i="3"/>
  <c r="Q1626" i="3"/>
  <c r="R1626" i="3" s="1"/>
  <c r="N1626" i="3"/>
  <c r="J1626" i="3"/>
  <c r="I1626" i="3"/>
  <c r="H1626" i="3"/>
  <c r="G1626" i="3"/>
  <c r="K1626" i="3" s="1"/>
  <c r="T1625" i="3"/>
  <c r="Q1625" i="3"/>
  <c r="I1625" i="3"/>
  <c r="H1625" i="3"/>
  <c r="G1625" i="3"/>
  <c r="T1624" i="3"/>
  <c r="Q1624" i="3"/>
  <c r="I1624" i="3"/>
  <c r="H1624" i="3"/>
  <c r="G1624" i="3"/>
  <c r="Q1623" i="3"/>
  <c r="R1623" i="3" s="1"/>
  <c r="N1623" i="3"/>
  <c r="L1623" i="3"/>
  <c r="I1623" i="3"/>
  <c r="J1623" i="3" s="1"/>
  <c r="H1623" i="3"/>
  <c r="G1623" i="3"/>
  <c r="T1623" i="3" s="1"/>
  <c r="Q1622" i="3"/>
  <c r="R1622" i="3" s="1"/>
  <c r="N1622" i="3"/>
  <c r="K1622" i="3"/>
  <c r="J1622" i="3"/>
  <c r="I1622" i="3"/>
  <c r="H1622" i="3"/>
  <c r="G1622" i="3"/>
  <c r="Q1621" i="3"/>
  <c r="I1621" i="3"/>
  <c r="H1621" i="3"/>
  <c r="G1621" i="3"/>
  <c r="Q1620" i="3"/>
  <c r="I1620" i="3"/>
  <c r="L1620" i="3" s="1"/>
  <c r="H1620" i="3"/>
  <c r="G1620" i="3"/>
  <c r="S1620" i="3" s="1"/>
  <c r="Q1619" i="3"/>
  <c r="R1619" i="3" s="1"/>
  <c r="I1619" i="3"/>
  <c r="J1619" i="3" s="1"/>
  <c r="H1619" i="3"/>
  <c r="G1619" i="3"/>
  <c r="Q1618" i="3"/>
  <c r="K1618" i="3"/>
  <c r="I1618" i="3"/>
  <c r="H1618" i="3"/>
  <c r="G1618" i="3"/>
  <c r="O1618" i="3" s="1"/>
  <c r="P1618" i="3" s="1"/>
  <c r="W1617" i="3"/>
  <c r="T1617" i="3"/>
  <c r="R1617" i="3"/>
  <c r="Q1617" i="3"/>
  <c r="I1617" i="3"/>
  <c r="H1617" i="3"/>
  <c r="G1617" i="3"/>
  <c r="Q1616" i="3"/>
  <c r="I1616" i="3"/>
  <c r="H1616" i="3"/>
  <c r="G1616" i="3"/>
  <c r="Q1615" i="3"/>
  <c r="R1615" i="3" s="1"/>
  <c r="I1615" i="3"/>
  <c r="H1615" i="3"/>
  <c r="G1615" i="3"/>
  <c r="T1615" i="3" s="1"/>
  <c r="Q1614" i="3"/>
  <c r="I1614" i="3"/>
  <c r="H1614" i="3"/>
  <c r="G1614" i="3"/>
  <c r="W1613" i="3"/>
  <c r="X1613" i="3" s="1"/>
  <c r="Q1613" i="3"/>
  <c r="L1613" i="3"/>
  <c r="I1613" i="3"/>
  <c r="H1613" i="3"/>
  <c r="G1613" i="3"/>
  <c r="O1613" i="3" s="1"/>
  <c r="Q1612" i="3"/>
  <c r="I1612" i="3"/>
  <c r="H1612" i="3"/>
  <c r="G1612" i="3"/>
  <c r="O1612" i="3" s="1"/>
  <c r="Q1611" i="3"/>
  <c r="I1611" i="3"/>
  <c r="H1611" i="3"/>
  <c r="G1611" i="3"/>
  <c r="L1611" i="3" s="1"/>
  <c r="Q1610" i="3"/>
  <c r="I1610" i="3"/>
  <c r="H1610" i="3"/>
  <c r="G1610" i="3"/>
  <c r="T1609" i="3"/>
  <c r="Q1609" i="3"/>
  <c r="I1609" i="3"/>
  <c r="H1609" i="3"/>
  <c r="G1609" i="3"/>
  <c r="Q1608" i="3"/>
  <c r="K1608" i="3"/>
  <c r="I1608" i="3"/>
  <c r="H1608" i="3"/>
  <c r="G1608" i="3"/>
  <c r="Q1607" i="3"/>
  <c r="R1607" i="3" s="1"/>
  <c r="I1607" i="3"/>
  <c r="H1607" i="3"/>
  <c r="G1607" i="3"/>
  <c r="S1606" i="3"/>
  <c r="Q1606" i="3"/>
  <c r="I1606" i="3"/>
  <c r="H1606" i="3"/>
  <c r="G1606" i="3"/>
  <c r="Q1605" i="3"/>
  <c r="I1605" i="3"/>
  <c r="H1605" i="3"/>
  <c r="G1605" i="3"/>
  <c r="L1605" i="3" s="1"/>
  <c r="Q1604" i="3"/>
  <c r="I1604" i="3"/>
  <c r="H1604" i="3"/>
  <c r="G1604" i="3"/>
  <c r="Q1603" i="3"/>
  <c r="R1603" i="3" s="1"/>
  <c r="L1603" i="3"/>
  <c r="J1603" i="3"/>
  <c r="I1603" i="3"/>
  <c r="N1603" i="3" s="1"/>
  <c r="H1603" i="3"/>
  <c r="G1603" i="3"/>
  <c r="K1603" i="3" s="1"/>
  <c r="V1602" i="3"/>
  <c r="T1602" i="3"/>
  <c r="Q1602" i="3"/>
  <c r="L1602" i="3"/>
  <c r="I1602" i="3"/>
  <c r="H1602" i="3"/>
  <c r="G1602" i="3"/>
  <c r="N1602" i="3" s="1"/>
  <c r="W1601" i="3"/>
  <c r="X1601" i="3" s="1"/>
  <c r="V1601" i="3"/>
  <c r="R1601" i="3"/>
  <c r="Q1601" i="3"/>
  <c r="N1601" i="3"/>
  <c r="I1601" i="3"/>
  <c r="O1601" i="3" s="1"/>
  <c r="P1601" i="3" s="1"/>
  <c r="H1601" i="3"/>
  <c r="G1601" i="3"/>
  <c r="V1600" i="3"/>
  <c r="Q1600" i="3"/>
  <c r="N1600" i="3"/>
  <c r="I1600" i="3"/>
  <c r="H1600" i="3"/>
  <c r="G1600" i="3"/>
  <c r="T1600" i="3" s="1"/>
  <c r="V1599" i="3"/>
  <c r="R1599" i="3"/>
  <c r="Q1599" i="3"/>
  <c r="I1599" i="3"/>
  <c r="H1599" i="3"/>
  <c r="G1599" i="3"/>
  <c r="Q1598" i="3"/>
  <c r="I1598" i="3"/>
  <c r="H1598" i="3"/>
  <c r="G1598" i="3"/>
  <c r="Q1597" i="3"/>
  <c r="I1597" i="3"/>
  <c r="H1597" i="3"/>
  <c r="G1597" i="3"/>
  <c r="Q1596" i="3"/>
  <c r="I1596" i="3"/>
  <c r="H1596" i="3"/>
  <c r="G1596" i="3"/>
  <c r="Q1595" i="3"/>
  <c r="I1595" i="3"/>
  <c r="H1595" i="3"/>
  <c r="G1595" i="3"/>
  <c r="W1595" i="3" s="1"/>
  <c r="R1594" i="3"/>
  <c r="Q1594" i="3"/>
  <c r="J1594" i="3"/>
  <c r="I1594" i="3"/>
  <c r="N1594" i="3" s="1"/>
  <c r="H1594" i="3"/>
  <c r="G1594" i="3"/>
  <c r="W1594" i="3" s="1"/>
  <c r="T1593" i="3"/>
  <c r="Q1593" i="3"/>
  <c r="I1593" i="3"/>
  <c r="J1593" i="3" s="1"/>
  <c r="H1593" i="3"/>
  <c r="G1593" i="3"/>
  <c r="V1592" i="3"/>
  <c r="Q1592" i="3"/>
  <c r="I1592" i="3"/>
  <c r="J1592" i="3" s="1"/>
  <c r="H1592" i="3"/>
  <c r="G1592" i="3"/>
  <c r="T1592" i="3" s="1"/>
  <c r="W1591" i="3"/>
  <c r="Q1591" i="3"/>
  <c r="I1591" i="3"/>
  <c r="H1591" i="3"/>
  <c r="G1591" i="3"/>
  <c r="O1591" i="3" s="1"/>
  <c r="Q1590" i="3"/>
  <c r="I1590" i="3"/>
  <c r="J1590" i="3" s="1"/>
  <c r="H1590" i="3"/>
  <c r="G1590" i="3"/>
  <c r="T1589" i="3"/>
  <c r="S1589" i="3"/>
  <c r="Q1589" i="3"/>
  <c r="N1589" i="3"/>
  <c r="I1589" i="3"/>
  <c r="H1589" i="3"/>
  <c r="G1589" i="3"/>
  <c r="W1589" i="3" s="1"/>
  <c r="R1588" i="3"/>
  <c r="Q1588" i="3"/>
  <c r="I1588" i="3"/>
  <c r="H1588" i="3"/>
  <c r="G1588" i="3"/>
  <c r="T1588" i="3" s="1"/>
  <c r="Q1587" i="3"/>
  <c r="I1587" i="3"/>
  <c r="H1587" i="3"/>
  <c r="G1587" i="3"/>
  <c r="O1587" i="3" s="1"/>
  <c r="Q1586" i="3"/>
  <c r="V1586" i="3" s="1"/>
  <c r="I1586" i="3"/>
  <c r="N1586" i="3" s="1"/>
  <c r="H1586" i="3"/>
  <c r="G1586" i="3"/>
  <c r="T1585" i="3"/>
  <c r="S1585" i="3"/>
  <c r="Q1585" i="3"/>
  <c r="N1585" i="3"/>
  <c r="I1585" i="3"/>
  <c r="H1585" i="3"/>
  <c r="G1585" i="3"/>
  <c r="W1585" i="3" s="1"/>
  <c r="R1584" i="3"/>
  <c r="Q1584" i="3"/>
  <c r="I1584" i="3"/>
  <c r="H1584" i="3"/>
  <c r="G1584" i="3"/>
  <c r="T1584" i="3" s="1"/>
  <c r="Q1583" i="3"/>
  <c r="I1583" i="3"/>
  <c r="H1583" i="3"/>
  <c r="G1583" i="3"/>
  <c r="O1583" i="3" s="1"/>
  <c r="R1582" i="3"/>
  <c r="Q1582" i="3"/>
  <c r="I1582" i="3"/>
  <c r="N1582" i="3" s="1"/>
  <c r="H1582" i="3"/>
  <c r="G1582" i="3"/>
  <c r="J1582" i="3" s="1"/>
  <c r="T1581" i="3"/>
  <c r="S1581" i="3"/>
  <c r="Q1581" i="3"/>
  <c r="N1581" i="3"/>
  <c r="I1581" i="3"/>
  <c r="H1581" i="3"/>
  <c r="G1581" i="3"/>
  <c r="W1581" i="3" s="1"/>
  <c r="R1580" i="3"/>
  <c r="Q1580" i="3"/>
  <c r="I1580" i="3"/>
  <c r="H1580" i="3"/>
  <c r="G1580" i="3"/>
  <c r="T1580" i="3" s="1"/>
  <c r="Q1579" i="3"/>
  <c r="L1579" i="3"/>
  <c r="I1579" i="3"/>
  <c r="H1579" i="3"/>
  <c r="G1579" i="3"/>
  <c r="T1579" i="3" s="1"/>
  <c r="Q1578" i="3"/>
  <c r="N1578" i="3"/>
  <c r="J1578" i="3"/>
  <c r="I1578" i="3"/>
  <c r="H1578" i="3"/>
  <c r="G1578" i="3"/>
  <c r="R1577" i="3"/>
  <c r="Q1577" i="3"/>
  <c r="I1577" i="3"/>
  <c r="H1577" i="3"/>
  <c r="G1577" i="3"/>
  <c r="Q1576" i="3"/>
  <c r="I1576" i="3"/>
  <c r="H1576" i="3"/>
  <c r="G1576" i="3"/>
  <c r="Q1575" i="3"/>
  <c r="O1575" i="3"/>
  <c r="P1575" i="3" s="1"/>
  <c r="I1575" i="3"/>
  <c r="H1575" i="3"/>
  <c r="G1575" i="3"/>
  <c r="L1575" i="3" s="1"/>
  <c r="V1574" i="3"/>
  <c r="Q1574" i="3"/>
  <c r="I1574" i="3"/>
  <c r="H1574" i="3"/>
  <c r="G1574" i="3"/>
  <c r="T1573" i="3"/>
  <c r="S1573" i="3"/>
  <c r="Q1573" i="3"/>
  <c r="N1573" i="3"/>
  <c r="I1573" i="3"/>
  <c r="H1573" i="3"/>
  <c r="G1573" i="3"/>
  <c r="W1573" i="3" s="1"/>
  <c r="R1572" i="3"/>
  <c r="Q1572" i="3"/>
  <c r="I1572" i="3"/>
  <c r="H1572" i="3"/>
  <c r="G1572" i="3"/>
  <c r="T1572" i="3" s="1"/>
  <c r="Q1571" i="3"/>
  <c r="I1571" i="3"/>
  <c r="H1571" i="3"/>
  <c r="G1571" i="3"/>
  <c r="O1571" i="3" s="1"/>
  <c r="V1570" i="3"/>
  <c r="Q1570" i="3"/>
  <c r="J1570" i="3"/>
  <c r="I1570" i="3"/>
  <c r="H1570" i="3"/>
  <c r="G1570" i="3"/>
  <c r="N1570" i="3" s="1"/>
  <c r="Q1569" i="3"/>
  <c r="I1569" i="3"/>
  <c r="J1569" i="3" s="1"/>
  <c r="H1569" i="3"/>
  <c r="G1569" i="3"/>
  <c r="V1568" i="3"/>
  <c r="Q1568" i="3"/>
  <c r="I1568" i="3"/>
  <c r="J1568" i="3" s="1"/>
  <c r="H1568" i="3"/>
  <c r="G1568" i="3"/>
  <c r="T1568" i="3" s="1"/>
  <c r="Q1567" i="3"/>
  <c r="I1567" i="3"/>
  <c r="H1567" i="3"/>
  <c r="G1567" i="3"/>
  <c r="V1566" i="3"/>
  <c r="Q1566" i="3"/>
  <c r="J1566" i="3"/>
  <c r="I1566" i="3"/>
  <c r="N1566" i="3" s="1"/>
  <c r="H1566" i="3"/>
  <c r="G1566" i="3"/>
  <c r="Q1565" i="3"/>
  <c r="I1565" i="3"/>
  <c r="J1565" i="3" s="1"/>
  <c r="H1565" i="3"/>
  <c r="G1565" i="3"/>
  <c r="V1564" i="3"/>
  <c r="Q1564" i="3"/>
  <c r="I1564" i="3"/>
  <c r="J1564" i="3" s="1"/>
  <c r="H1564" i="3"/>
  <c r="G1564" i="3"/>
  <c r="T1564" i="3" s="1"/>
  <c r="Q1563" i="3"/>
  <c r="I1563" i="3"/>
  <c r="H1563" i="3"/>
  <c r="G1563" i="3"/>
  <c r="L1563" i="3" s="1"/>
  <c r="T1562" i="3"/>
  <c r="Q1562" i="3"/>
  <c r="S1562" i="3" s="1"/>
  <c r="I1562" i="3"/>
  <c r="K1562" i="3" s="1"/>
  <c r="H1562" i="3"/>
  <c r="G1562" i="3"/>
  <c r="Q1561" i="3"/>
  <c r="L1561" i="3"/>
  <c r="I1561" i="3"/>
  <c r="H1561" i="3"/>
  <c r="G1561" i="3"/>
  <c r="V1560" i="3"/>
  <c r="Q1560" i="3"/>
  <c r="I1560" i="3"/>
  <c r="H1560" i="3"/>
  <c r="G1560" i="3"/>
  <c r="T1559" i="3"/>
  <c r="R1559" i="3"/>
  <c r="Q1559" i="3"/>
  <c r="N1559" i="3"/>
  <c r="J1559" i="3"/>
  <c r="I1559" i="3"/>
  <c r="O1559" i="3" s="1"/>
  <c r="P1559" i="3" s="1"/>
  <c r="H1559" i="3"/>
  <c r="G1559" i="3"/>
  <c r="W1559" i="3" s="1"/>
  <c r="R1558" i="3"/>
  <c r="Q1558" i="3"/>
  <c r="K1558" i="3"/>
  <c r="I1558" i="3"/>
  <c r="H1558" i="3"/>
  <c r="G1558" i="3"/>
  <c r="W1558" i="3" s="1"/>
  <c r="X1558" i="3" s="1"/>
  <c r="Q1557" i="3"/>
  <c r="I1557" i="3"/>
  <c r="H1557" i="3"/>
  <c r="G1557" i="3"/>
  <c r="V1557" i="3" s="1"/>
  <c r="Q1556" i="3"/>
  <c r="I1556" i="3"/>
  <c r="H1556" i="3"/>
  <c r="G1556" i="3"/>
  <c r="Q1555" i="3"/>
  <c r="O1555" i="3"/>
  <c r="I1555" i="3"/>
  <c r="H1555" i="3"/>
  <c r="G1555" i="3"/>
  <c r="R1555" i="3" s="1"/>
  <c r="Q1554" i="3"/>
  <c r="I1554" i="3"/>
  <c r="H1554" i="3"/>
  <c r="G1554" i="3"/>
  <c r="R1554" i="3" s="1"/>
  <c r="V1553" i="3"/>
  <c r="T1553" i="3"/>
  <c r="S1553" i="3"/>
  <c r="Q1553" i="3"/>
  <c r="L1553" i="3"/>
  <c r="K1553" i="3"/>
  <c r="J1553" i="3"/>
  <c r="I1553" i="3"/>
  <c r="H1553" i="3"/>
  <c r="G1553" i="3"/>
  <c r="W1553" i="3" s="1"/>
  <c r="Q1552" i="3"/>
  <c r="O1552" i="3"/>
  <c r="I1552" i="3"/>
  <c r="H1552" i="3"/>
  <c r="G1552" i="3"/>
  <c r="T1552" i="3" s="1"/>
  <c r="T1551" i="3"/>
  <c r="R1551" i="3"/>
  <c r="Q1551" i="3"/>
  <c r="I1551" i="3"/>
  <c r="H1551" i="3"/>
  <c r="G1551" i="3"/>
  <c r="V1551" i="3" s="1"/>
  <c r="Q1550" i="3"/>
  <c r="V1550" i="3" s="1"/>
  <c r="L1550" i="3"/>
  <c r="I1550" i="3"/>
  <c r="H1550" i="3"/>
  <c r="G1550" i="3"/>
  <c r="T1550" i="3" s="1"/>
  <c r="T1549" i="3"/>
  <c r="Q1549" i="3"/>
  <c r="J1549" i="3"/>
  <c r="I1549" i="3"/>
  <c r="H1549" i="3"/>
  <c r="G1549" i="3"/>
  <c r="V1548" i="3"/>
  <c r="Q1548" i="3"/>
  <c r="J1548" i="3"/>
  <c r="I1548" i="3"/>
  <c r="H1548" i="3"/>
  <c r="G1548" i="3"/>
  <c r="W1548" i="3" s="1"/>
  <c r="V1547" i="3"/>
  <c r="Q1547" i="3"/>
  <c r="O1547" i="3"/>
  <c r="N1547" i="3"/>
  <c r="J1547" i="3"/>
  <c r="I1547" i="3"/>
  <c r="H1547" i="3"/>
  <c r="G1547" i="3"/>
  <c r="W1547" i="3" s="1"/>
  <c r="R1546" i="3"/>
  <c r="Q1546" i="3"/>
  <c r="S1546" i="3" s="1"/>
  <c r="I1546" i="3"/>
  <c r="H1546" i="3"/>
  <c r="G1546" i="3"/>
  <c r="Q1545" i="3"/>
  <c r="K1545" i="3"/>
  <c r="I1545" i="3"/>
  <c r="H1545" i="3"/>
  <c r="G1545" i="3"/>
  <c r="V1545" i="3" s="1"/>
  <c r="Q1544" i="3"/>
  <c r="J1544" i="3"/>
  <c r="I1544" i="3"/>
  <c r="H1544" i="3"/>
  <c r="G1544" i="3"/>
  <c r="L1544" i="3" s="1"/>
  <c r="Q1543" i="3"/>
  <c r="I1543" i="3"/>
  <c r="H1543" i="3"/>
  <c r="G1543" i="3"/>
  <c r="Q1542" i="3"/>
  <c r="I1542" i="3"/>
  <c r="H1542" i="3"/>
  <c r="G1542" i="3"/>
  <c r="Q1541" i="3"/>
  <c r="I1541" i="3"/>
  <c r="H1541" i="3"/>
  <c r="G1541" i="3"/>
  <c r="R1541" i="3" s="1"/>
  <c r="V1540" i="3"/>
  <c r="Q1540" i="3"/>
  <c r="I1540" i="3"/>
  <c r="H1540" i="3"/>
  <c r="G1540" i="3"/>
  <c r="O1540" i="3" s="1"/>
  <c r="P1540" i="3" s="1"/>
  <c r="Q1539" i="3"/>
  <c r="V1539" i="3" s="1"/>
  <c r="I1539" i="3"/>
  <c r="H1539" i="3"/>
  <c r="G1539" i="3"/>
  <c r="T1538" i="3"/>
  <c r="Q1538" i="3"/>
  <c r="I1538" i="3"/>
  <c r="H1538" i="3"/>
  <c r="G1538" i="3"/>
  <c r="Q1537" i="3"/>
  <c r="I1537" i="3"/>
  <c r="H1537" i="3"/>
  <c r="G1537" i="3"/>
  <c r="R1537" i="3" s="1"/>
  <c r="T1536" i="3"/>
  <c r="Q1536" i="3"/>
  <c r="I1536" i="3"/>
  <c r="H1536" i="3"/>
  <c r="G1536" i="3"/>
  <c r="L1536" i="3" s="1"/>
  <c r="Q1535" i="3"/>
  <c r="I1535" i="3"/>
  <c r="H1535" i="3"/>
  <c r="G1535" i="3"/>
  <c r="T1534" i="3"/>
  <c r="Q1534" i="3"/>
  <c r="I1534" i="3"/>
  <c r="H1534" i="3"/>
  <c r="G1534" i="3"/>
  <c r="V1533" i="3"/>
  <c r="Q1533" i="3"/>
  <c r="N1533" i="3"/>
  <c r="I1533" i="3"/>
  <c r="H1533" i="3"/>
  <c r="G1533" i="3"/>
  <c r="Q1532" i="3"/>
  <c r="V1532" i="3" s="1"/>
  <c r="I1532" i="3"/>
  <c r="H1532" i="3"/>
  <c r="G1532" i="3"/>
  <c r="R1532" i="3" s="1"/>
  <c r="R1531" i="3"/>
  <c r="Q1531" i="3"/>
  <c r="I1531" i="3"/>
  <c r="N1531" i="3" s="1"/>
  <c r="H1531" i="3"/>
  <c r="G1531" i="3"/>
  <c r="W1531" i="3" s="1"/>
  <c r="Q1530" i="3"/>
  <c r="L1530" i="3"/>
  <c r="I1530" i="3"/>
  <c r="H1530" i="3"/>
  <c r="G1530" i="3"/>
  <c r="T1530" i="3" s="1"/>
  <c r="Q1529" i="3"/>
  <c r="N1529" i="3"/>
  <c r="I1529" i="3"/>
  <c r="H1529" i="3"/>
  <c r="G1529" i="3"/>
  <c r="L1529" i="3" s="1"/>
  <c r="Q1528" i="3"/>
  <c r="N1528" i="3"/>
  <c r="I1528" i="3"/>
  <c r="K1528" i="3" s="1"/>
  <c r="H1528" i="3"/>
  <c r="G1528" i="3"/>
  <c r="R1528" i="3" s="1"/>
  <c r="R1527" i="3"/>
  <c r="Q1527" i="3"/>
  <c r="V1527" i="3" s="1"/>
  <c r="I1527" i="3"/>
  <c r="H1527" i="3"/>
  <c r="G1527" i="3"/>
  <c r="T1527" i="3" s="1"/>
  <c r="T1526" i="3"/>
  <c r="R1526" i="3"/>
  <c r="Q1526" i="3"/>
  <c r="L1526" i="3"/>
  <c r="I1526" i="3"/>
  <c r="H1526" i="3"/>
  <c r="G1526" i="3"/>
  <c r="V1525" i="3"/>
  <c r="Q1525" i="3"/>
  <c r="I1525" i="3"/>
  <c r="H1525" i="3"/>
  <c r="G1525" i="3"/>
  <c r="N1525" i="3" s="1"/>
  <c r="Q1524" i="3"/>
  <c r="V1524" i="3" s="1"/>
  <c r="I1524" i="3"/>
  <c r="H1524" i="3"/>
  <c r="G1524" i="3"/>
  <c r="W1524" i="3" s="1"/>
  <c r="R1523" i="3"/>
  <c r="Q1523" i="3"/>
  <c r="I1523" i="3"/>
  <c r="N1523" i="3" s="1"/>
  <c r="H1523" i="3"/>
  <c r="G1523" i="3"/>
  <c r="T1522" i="3"/>
  <c r="Q1522" i="3"/>
  <c r="I1522" i="3"/>
  <c r="H1522" i="3"/>
  <c r="G1522" i="3"/>
  <c r="Q1521" i="3"/>
  <c r="I1521" i="3"/>
  <c r="H1521" i="3"/>
  <c r="G1521" i="3"/>
  <c r="Q1520" i="3"/>
  <c r="J1520" i="3"/>
  <c r="I1520" i="3"/>
  <c r="H1520" i="3"/>
  <c r="G1520" i="3"/>
  <c r="T1519" i="3"/>
  <c r="R1519" i="3"/>
  <c r="Q1519" i="3"/>
  <c r="J1519" i="3"/>
  <c r="I1519" i="3"/>
  <c r="N1519" i="3" s="1"/>
  <c r="H1519" i="3"/>
  <c r="G1519" i="3"/>
  <c r="W1519" i="3" s="1"/>
  <c r="V1518" i="3"/>
  <c r="Q1518" i="3"/>
  <c r="N1518" i="3"/>
  <c r="L1518" i="3"/>
  <c r="I1518" i="3"/>
  <c r="H1518" i="3"/>
  <c r="G1518" i="3"/>
  <c r="S1518" i="3" s="1"/>
  <c r="Q1517" i="3"/>
  <c r="R1517" i="3" s="1"/>
  <c r="I1517" i="3"/>
  <c r="H1517" i="3"/>
  <c r="G1517" i="3"/>
  <c r="V1517" i="3" s="1"/>
  <c r="R1516" i="3"/>
  <c r="Q1516" i="3"/>
  <c r="J1516" i="3"/>
  <c r="I1516" i="3"/>
  <c r="K1516" i="3" s="1"/>
  <c r="H1516" i="3"/>
  <c r="G1516" i="3"/>
  <c r="N1516" i="3" s="1"/>
  <c r="T1515" i="3"/>
  <c r="R1515" i="3"/>
  <c r="Q1515" i="3"/>
  <c r="J1515" i="3"/>
  <c r="I1515" i="3"/>
  <c r="N1515" i="3" s="1"/>
  <c r="H1515" i="3"/>
  <c r="G1515" i="3"/>
  <c r="W1515" i="3" s="1"/>
  <c r="V1514" i="3"/>
  <c r="Q1514" i="3"/>
  <c r="N1514" i="3"/>
  <c r="L1514" i="3"/>
  <c r="I1514" i="3"/>
  <c r="H1514" i="3"/>
  <c r="G1514" i="3"/>
  <c r="S1514" i="3" s="1"/>
  <c r="Q1513" i="3"/>
  <c r="R1513" i="3" s="1"/>
  <c r="N1513" i="3"/>
  <c r="I1513" i="3"/>
  <c r="H1513" i="3"/>
  <c r="G1513" i="3"/>
  <c r="R1512" i="3"/>
  <c r="Q1512" i="3"/>
  <c r="J1512" i="3"/>
  <c r="I1512" i="3"/>
  <c r="H1512" i="3"/>
  <c r="G1512" i="3"/>
  <c r="T1511" i="3"/>
  <c r="R1511" i="3"/>
  <c r="Q1511" i="3"/>
  <c r="J1511" i="3"/>
  <c r="I1511" i="3"/>
  <c r="N1511" i="3" s="1"/>
  <c r="H1511" i="3"/>
  <c r="G1511" i="3"/>
  <c r="W1511" i="3" s="1"/>
  <c r="V1510" i="3"/>
  <c r="Q1510" i="3"/>
  <c r="N1510" i="3"/>
  <c r="I1510" i="3"/>
  <c r="H1510" i="3"/>
  <c r="G1510" i="3"/>
  <c r="S1510" i="3" s="1"/>
  <c r="Q1509" i="3"/>
  <c r="R1509" i="3" s="1"/>
  <c r="I1509" i="3"/>
  <c r="H1509" i="3"/>
  <c r="G1509" i="3"/>
  <c r="V1509" i="3" s="1"/>
  <c r="R1508" i="3"/>
  <c r="Q1508" i="3"/>
  <c r="J1508" i="3"/>
  <c r="I1508" i="3"/>
  <c r="K1508" i="3" s="1"/>
  <c r="H1508" i="3"/>
  <c r="G1508" i="3"/>
  <c r="N1508" i="3" s="1"/>
  <c r="T1507" i="3"/>
  <c r="R1507" i="3"/>
  <c r="Q1507" i="3"/>
  <c r="J1507" i="3"/>
  <c r="I1507" i="3"/>
  <c r="N1507" i="3" s="1"/>
  <c r="H1507" i="3"/>
  <c r="G1507" i="3"/>
  <c r="W1507" i="3" s="1"/>
  <c r="V1506" i="3"/>
  <c r="Q1506" i="3"/>
  <c r="N1506" i="3"/>
  <c r="L1506" i="3"/>
  <c r="I1506" i="3"/>
  <c r="H1506" i="3"/>
  <c r="G1506" i="3"/>
  <c r="S1506" i="3" s="1"/>
  <c r="Q1505" i="3"/>
  <c r="R1505" i="3" s="1"/>
  <c r="N1505" i="3"/>
  <c r="I1505" i="3"/>
  <c r="H1505" i="3"/>
  <c r="G1505" i="3"/>
  <c r="R1504" i="3"/>
  <c r="Q1504" i="3"/>
  <c r="J1504" i="3"/>
  <c r="I1504" i="3"/>
  <c r="H1504" i="3"/>
  <c r="G1504" i="3"/>
  <c r="T1503" i="3"/>
  <c r="R1503" i="3"/>
  <c r="Q1503" i="3"/>
  <c r="J1503" i="3"/>
  <c r="I1503" i="3"/>
  <c r="N1503" i="3" s="1"/>
  <c r="H1503" i="3"/>
  <c r="G1503" i="3"/>
  <c r="W1503" i="3" s="1"/>
  <c r="V1502" i="3"/>
  <c r="Q1502" i="3"/>
  <c r="N1502" i="3"/>
  <c r="I1502" i="3"/>
  <c r="H1502" i="3"/>
  <c r="G1502" i="3"/>
  <c r="S1502" i="3" s="1"/>
  <c r="Q1501" i="3"/>
  <c r="S1501" i="3" s="1"/>
  <c r="I1501" i="3"/>
  <c r="H1501" i="3"/>
  <c r="G1501" i="3"/>
  <c r="V1501" i="3" s="1"/>
  <c r="R1500" i="3"/>
  <c r="Q1500" i="3"/>
  <c r="J1500" i="3"/>
  <c r="I1500" i="3"/>
  <c r="K1500" i="3" s="1"/>
  <c r="H1500" i="3"/>
  <c r="G1500" i="3"/>
  <c r="N1500" i="3" s="1"/>
  <c r="T1499" i="3"/>
  <c r="R1499" i="3"/>
  <c r="Q1499" i="3"/>
  <c r="J1499" i="3"/>
  <c r="I1499" i="3"/>
  <c r="N1499" i="3" s="1"/>
  <c r="H1499" i="3"/>
  <c r="G1499" i="3"/>
  <c r="W1499" i="3" s="1"/>
  <c r="V1498" i="3"/>
  <c r="Q1498" i="3"/>
  <c r="N1498" i="3"/>
  <c r="L1498" i="3"/>
  <c r="I1498" i="3"/>
  <c r="H1498" i="3"/>
  <c r="G1498" i="3"/>
  <c r="S1498" i="3" s="1"/>
  <c r="Q1497" i="3"/>
  <c r="R1497" i="3" s="1"/>
  <c r="N1497" i="3"/>
  <c r="I1497" i="3"/>
  <c r="H1497" i="3"/>
  <c r="G1497" i="3"/>
  <c r="R1496" i="3"/>
  <c r="Q1496" i="3"/>
  <c r="J1496" i="3"/>
  <c r="I1496" i="3"/>
  <c r="H1496" i="3"/>
  <c r="G1496" i="3"/>
  <c r="T1495" i="3"/>
  <c r="R1495" i="3"/>
  <c r="Q1495" i="3"/>
  <c r="J1495" i="3"/>
  <c r="I1495" i="3"/>
  <c r="N1495" i="3" s="1"/>
  <c r="H1495" i="3"/>
  <c r="G1495" i="3"/>
  <c r="W1495" i="3" s="1"/>
  <c r="X1495" i="3" s="1"/>
  <c r="W1494" i="3"/>
  <c r="V1494" i="3"/>
  <c r="Q1494" i="3"/>
  <c r="J1494" i="3"/>
  <c r="I1494" i="3"/>
  <c r="H1494" i="3"/>
  <c r="G1494" i="3"/>
  <c r="V1493" i="3"/>
  <c r="Q1493" i="3"/>
  <c r="R1493" i="3" s="1"/>
  <c r="I1493" i="3"/>
  <c r="H1493" i="3"/>
  <c r="G1493" i="3"/>
  <c r="R1492" i="3"/>
  <c r="Q1492" i="3"/>
  <c r="J1492" i="3"/>
  <c r="I1492" i="3"/>
  <c r="H1492" i="3"/>
  <c r="G1492" i="3"/>
  <c r="T1491" i="3"/>
  <c r="R1491" i="3"/>
  <c r="Q1491" i="3"/>
  <c r="J1491" i="3"/>
  <c r="I1491" i="3"/>
  <c r="N1491" i="3" s="1"/>
  <c r="H1491" i="3"/>
  <c r="G1491" i="3"/>
  <c r="W1491" i="3" s="1"/>
  <c r="T1490" i="3"/>
  <c r="Q1490" i="3"/>
  <c r="I1490" i="3"/>
  <c r="H1490" i="3"/>
  <c r="G1490" i="3"/>
  <c r="O1490" i="3" s="1"/>
  <c r="Q1489" i="3"/>
  <c r="V1489" i="3" s="1"/>
  <c r="I1489" i="3"/>
  <c r="H1489" i="3"/>
  <c r="G1489" i="3"/>
  <c r="Q1488" i="3"/>
  <c r="K1488" i="3"/>
  <c r="I1488" i="3"/>
  <c r="H1488" i="3"/>
  <c r="G1488" i="3"/>
  <c r="S1488" i="3" s="1"/>
  <c r="Q1487" i="3"/>
  <c r="I1487" i="3"/>
  <c r="H1487" i="3"/>
  <c r="G1487" i="3"/>
  <c r="L1487" i="3" s="1"/>
  <c r="Q1486" i="3"/>
  <c r="O1486" i="3"/>
  <c r="L1486" i="3"/>
  <c r="I1486" i="3"/>
  <c r="H1486" i="3"/>
  <c r="G1486" i="3"/>
  <c r="J1486" i="3" s="1"/>
  <c r="Q1485" i="3"/>
  <c r="T1485" i="3" s="1"/>
  <c r="N1485" i="3"/>
  <c r="I1485" i="3"/>
  <c r="L1485" i="3" s="1"/>
  <c r="H1485" i="3"/>
  <c r="G1485" i="3"/>
  <c r="V1485" i="3" s="1"/>
  <c r="V1484" i="3"/>
  <c r="Q1484" i="3"/>
  <c r="N1484" i="3"/>
  <c r="K1484" i="3"/>
  <c r="I1484" i="3"/>
  <c r="H1484" i="3"/>
  <c r="G1484" i="3"/>
  <c r="W1484" i="3" s="1"/>
  <c r="Q1483" i="3"/>
  <c r="L1483" i="3"/>
  <c r="I1483" i="3"/>
  <c r="H1483" i="3"/>
  <c r="G1483" i="3"/>
  <c r="T1483" i="3" s="1"/>
  <c r="Q1482" i="3"/>
  <c r="I1482" i="3"/>
  <c r="N1482" i="3" s="1"/>
  <c r="H1482" i="3"/>
  <c r="G1482" i="3"/>
  <c r="Q1481" i="3"/>
  <c r="V1481" i="3" s="1"/>
  <c r="I1481" i="3"/>
  <c r="N1481" i="3" s="1"/>
  <c r="H1481" i="3"/>
  <c r="G1481" i="3"/>
  <c r="T1481" i="3" s="1"/>
  <c r="V1480" i="3"/>
  <c r="Q1480" i="3"/>
  <c r="I1480" i="3"/>
  <c r="H1480" i="3"/>
  <c r="G1480" i="3"/>
  <c r="Q1479" i="3"/>
  <c r="I1479" i="3"/>
  <c r="H1479" i="3"/>
  <c r="G1479" i="3"/>
  <c r="Q1478" i="3"/>
  <c r="I1478" i="3"/>
  <c r="H1478" i="3"/>
  <c r="G1478" i="3"/>
  <c r="Q1477" i="3"/>
  <c r="N1477" i="3"/>
  <c r="I1477" i="3"/>
  <c r="J1477" i="3" s="1"/>
  <c r="H1477" i="3"/>
  <c r="G1477" i="3"/>
  <c r="S1477" i="3" s="1"/>
  <c r="V1476" i="3"/>
  <c r="S1476" i="3"/>
  <c r="Q1476" i="3"/>
  <c r="N1476" i="3"/>
  <c r="I1476" i="3"/>
  <c r="H1476" i="3"/>
  <c r="G1476" i="3"/>
  <c r="Q1475" i="3"/>
  <c r="I1475" i="3"/>
  <c r="H1475" i="3"/>
  <c r="G1475" i="3"/>
  <c r="Q1474" i="3"/>
  <c r="L1474" i="3"/>
  <c r="I1474" i="3"/>
  <c r="H1474" i="3"/>
  <c r="G1474" i="3"/>
  <c r="Q1473" i="3"/>
  <c r="I1473" i="3"/>
  <c r="H1473" i="3"/>
  <c r="G1473" i="3"/>
  <c r="L1473" i="3" s="1"/>
  <c r="Q1472" i="3"/>
  <c r="I1472" i="3"/>
  <c r="N1472" i="3" s="1"/>
  <c r="H1472" i="3"/>
  <c r="G1472" i="3"/>
  <c r="Q1471" i="3"/>
  <c r="I1471" i="3"/>
  <c r="H1471" i="3"/>
  <c r="G1471" i="3"/>
  <c r="Q1470" i="3"/>
  <c r="V1470" i="3" s="1"/>
  <c r="J1470" i="3"/>
  <c r="I1470" i="3"/>
  <c r="H1470" i="3"/>
  <c r="G1470" i="3"/>
  <c r="O1470" i="3" s="1"/>
  <c r="Q1469" i="3"/>
  <c r="S1469" i="3" s="1"/>
  <c r="I1469" i="3"/>
  <c r="H1469" i="3"/>
  <c r="G1469" i="3"/>
  <c r="Q1468" i="3"/>
  <c r="R1468" i="3" s="1"/>
  <c r="J1468" i="3"/>
  <c r="I1468" i="3"/>
  <c r="H1468" i="3"/>
  <c r="G1468" i="3"/>
  <c r="T1467" i="3"/>
  <c r="R1467" i="3"/>
  <c r="Q1467" i="3"/>
  <c r="J1467" i="3"/>
  <c r="I1467" i="3"/>
  <c r="H1467" i="3"/>
  <c r="G1467" i="3"/>
  <c r="W1467" i="3" s="1"/>
  <c r="Q1466" i="3"/>
  <c r="I1466" i="3"/>
  <c r="H1466" i="3"/>
  <c r="G1466" i="3"/>
  <c r="Q1465" i="3"/>
  <c r="I1465" i="3"/>
  <c r="H1465" i="3"/>
  <c r="G1465" i="3"/>
  <c r="T1465" i="3" s="1"/>
  <c r="R1464" i="3"/>
  <c r="Q1464" i="3"/>
  <c r="J1464" i="3"/>
  <c r="I1464" i="3"/>
  <c r="H1464" i="3"/>
  <c r="G1464" i="3"/>
  <c r="T1463" i="3"/>
  <c r="Q1463" i="3"/>
  <c r="L1463" i="3"/>
  <c r="I1463" i="3"/>
  <c r="H1463" i="3"/>
  <c r="G1463" i="3"/>
  <c r="V1463" i="3" s="1"/>
  <c r="Q1462" i="3"/>
  <c r="I1462" i="3"/>
  <c r="N1462" i="3" s="1"/>
  <c r="H1462" i="3"/>
  <c r="G1462" i="3"/>
  <c r="T1461" i="3"/>
  <c r="R1461" i="3"/>
  <c r="Q1461" i="3"/>
  <c r="I1461" i="3"/>
  <c r="J1461" i="3" s="1"/>
  <c r="H1461" i="3"/>
  <c r="G1461" i="3"/>
  <c r="S1461" i="3" s="1"/>
  <c r="T1460" i="3"/>
  <c r="Q1460" i="3"/>
  <c r="V1460" i="3" s="1"/>
  <c r="I1460" i="3"/>
  <c r="K1460" i="3" s="1"/>
  <c r="H1460" i="3"/>
  <c r="G1460" i="3"/>
  <c r="T1459" i="3"/>
  <c r="Q1459" i="3"/>
  <c r="I1459" i="3"/>
  <c r="H1459" i="3"/>
  <c r="G1459" i="3"/>
  <c r="V1459" i="3" s="1"/>
  <c r="Q1458" i="3"/>
  <c r="O1458" i="3"/>
  <c r="P1458" i="3" s="1"/>
  <c r="I1458" i="3"/>
  <c r="H1458" i="3"/>
  <c r="G1458" i="3"/>
  <c r="Q1457" i="3"/>
  <c r="I1457" i="3"/>
  <c r="H1457" i="3"/>
  <c r="G1457" i="3"/>
  <c r="S1456" i="3"/>
  <c r="R1456" i="3"/>
  <c r="Q1456" i="3"/>
  <c r="L1456" i="3"/>
  <c r="K1456" i="3"/>
  <c r="I1456" i="3"/>
  <c r="H1456" i="3"/>
  <c r="G1456" i="3"/>
  <c r="R1455" i="3"/>
  <c r="Q1455" i="3"/>
  <c r="S1455" i="3" s="1"/>
  <c r="I1455" i="3"/>
  <c r="K1455" i="3" s="1"/>
  <c r="H1455" i="3"/>
  <c r="G1455" i="3"/>
  <c r="N1455" i="3" s="1"/>
  <c r="Q1454" i="3"/>
  <c r="O1454" i="3"/>
  <c r="I1454" i="3"/>
  <c r="H1454" i="3"/>
  <c r="G1454" i="3"/>
  <c r="Q1453" i="3"/>
  <c r="I1453" i="3"/>
  <c r="H1453" i="3"/>
  <c r="G1453" i="3"/>
  <c r="Q1452" i="3"/>
  <c r="K1452" i="3"/>
  <c r="I1452" i="3"/>
  <c r="H1452" i="3"/>
  <c r="G1452" i="3"/>
  <c r="R1451" i="3"/>
  <c r="Q1451" i="3"/>
  <c r="V1451" i="3" s="1"/>
  <c r="I1451" i="3"/>
  <c r="H1451" i="3"/>
  <c r="G1451" i="3"/>
  <c r="W1451" i="3" s="1"/>
  <c r="Q1450" i="3"/>
  <c r="I1450" i="3"/>
  <c r="H1450" i="3"/>
  <c r="G1450" i="3"/>
  <c r="L1450" i="3" s="1"/>
  <c r="V1449" i="3"/>
  <c r="Q1449" i="3"/>
  <c r="I1449" i="3"/>
  <c r="H1449" i="3"/>
  <c r="G1449" i="3"/>
  <c r="T1449" i="3" s="1"/>
  <c r="Q1448" i="3"/>
  <c r="I1448" i="3"/>
  <c r="H1448" i="3"/>
  <c r="G1448" i="3"/>
  <c r="Q1447" i="3"/>
  <c r="J1447" i="3"/>
  <c r="I1447" i="3"/>
  <c r="N1447" i="3" s="1"/>
  <c r="H1447" i="3"/>
  <c r="G1447" i="3"/>
  <c r="W1447" i="3" s="1"/>
  <c r="Q1446" i="3"/>
  <c r="I1446" i="3"/>
  <c r="H1446" i="3"/>
  <c r="G1446" i="3"/>
  <c r="Q1445" i="3"/>
  <c r="S1445" i="3" s="1"/>
  <c r="I1445" i="3"/>
  <c r="H1445" i="3"/>
  <c r="G1445" i="3"/>
  <c r="Q1444" i="3"/>
  <c r="S1444" i="3" s="1"/>
  <c r="I1444" i="3"/>
  <c r="H1444" i="3"/>
  <c r="G1444" i="3"/>
  <c r="Q1443" i="3"/>
  <c r="J1443" i="3"/>
  <c r="I1443" i="3"/>
  <c r="N1443" i="3" s="1"/>
  <c r="H1443" i="3"/>
  <c r="G1443" i="3"/>
  <c r="W1443" i="3" s="1"/>
  <c r="Q1442" i="3"/>
  <c r="I1442" i="3"/>
  <c r="H1442" i="3"/>
  <c r="G1442" i="3"/>
  <c r="T1442" i="3" s="1"/>
  <c r="Q1441" i="3"/>
  <c r="S1441" i="3" s="1"/>
  <c r="I1441" i="3"/>
  <c r="K1441" i="3" s="1"/>
  <c r="H1441" i="3"/>
  <c r="G1441" i="3"/>
  <c r="Q1440" i="3"/>
  <c r="I1440" i="3"/>
  <c r="H1440" i="3"/>
  <c r="G1440" i="3"/>
  <c r="S1440" i="3" s="1"/>
  <c r="Q1439" i="3"/>
  <c r="J1439" i="3"/>
  <c r="I1439" i="3"/>
  <c r="N1439" i="3" s="1"/>
  <c r="H1439" i="3"/>
  <c r="G1439" i="3"/>
  <c r="W1439" i="3" s="1"/>
  <c r="Q1438" i="3"/>
  <c r="I1438" i="3"/>
  <c r="H1438" i="3"/>
  <c r="G1438" i="3"/>
  <c r="Q1437" i="3"/>
  <c r="S1437" i="3" s="1"/>
  <c r="I1437" i="3"/>
  <c r="H1437" i="3"/>
  <c r="G1437" i="3"/>
  <c r="Q1436" i="3"/>
  <c r="S1436" i="3" s="1"/>
  <c r="I1436" i="3"/>
  <c r="H1436" i="3"/>
  <c r="G1436" i="3"/>
  <c r="Q1435" i="3"/>
  <c r="J1435" i="3"/>
  <c r="I1435" i="3"/>
  <c r="N1435" i="3" s="1"/>
  <c r="H1435" i="3"/>
  <c r="G1435" i="3"/>
  <c r="W1435" i="3" s="1"/>
  <c r="Q1434" i="3"/>
  <c r="I1434" i="3"/>
  <c r="H1434" i="3"/>
  <c r="G1434" i="3"/>
  <c r="T1434" i="3" s="1"/>
  <c r="Q1433" i="3"/>
  <c r="S1433" i="3" s="1"/>
  <c r="I1433" i="3"/>
  <c r="K1433" i="3" s="1"/>
  <c r="H1433" i="3"/>
  <c r="G1433" i="3"/>
  <c r="Q1432" i="3"/>
  <c r="I1432" i="3"/>
  <c r="H1432" i="3"/>
  <c r="G1432" i="3"/>
  <c r="Q1431" i="3"/>
  <c r="J1431" i="3"/>
  <c r="I1431" i="3"/>
  <c r="N1431" i="3" s="1"/>
  <c r="H1431" i="3"/>
  <c r="G1431" i="3"/>
  <c r="W1431" i="3" s="1"/>
  <c r="T1430" i="3"/>
  <c r="Q1430" i="3"/>
  <c r="I1430" i="3"/>
  <c r="H1430" i="3"/>
  <c r="G1430" i="3"/>
  <c r="Q1429" i="3"/>
  <c r="S1429" i="3" s="1"/>
  <c r="I1429" i="3"/>
  <c r="H1429" i="3"/>
  <c r="G1429" i="3"/>
  <c r="Q1428" i="3"/>
  <c r="I1428" i="3"/>
  <c r="H1428" i="3"/>
  <c r="G1428" i="3"/>
  <c r="Q1427" i="3"/>
  <c r="I1427" i="3"/>
  <c r="H1427" i="3"/>
  <c r="G1427" i="3"/>
  <c r="Q1426" i="3"/>
  <c r="I1426" i="3"/>
  <c r="H1426" i="3"/>
  <c r="G1426" i="3"/>
  <c r="T1426" i="3" s="1"/>
  <c r="Q1425" i="3"/>
  <c r="S1425" i="3" s="1"/>
  <c r="I1425" i="3"/>
  <c r="K1425" i="3" s="1"/>
  <c r="H1425" i="3"/>
  <c r="G1425" i="3"/>
  <c r="Q1424" i="3"/>
  <c r="I1424" i="3"/>
  <c r="H1424" i="3"/>
  <c r="G1424" i="3"/>
  <c r="S1424" i="3" s="1"/>
  <c r="Q1423" i="3"/>
  <c r="I1423" i="3"/>
  <c r="H1423" i="3"/>
  <c r="G1423" i="3"/>
  <c r="T1422" i="3"/>
  <c r="Q1422" i="3"/>
  <c r="I1422" i="3"/>
  <c r="H1422" i="3"/>
  <c r="G1422" i="3"/>
  <c r="Q1421" i="3"/>
  <c r="S1421" i="3" s="1"/>
  <c r="I1421" i="3"/>
  <c r="H1421" i="3"/>
  <c r="G1421" i="3"/>
  <c r="Q1420" i="3"/>
  <c r="I1420" i="3"/>
  <c r="H1420" i="3"/>
  <c r="G1420" i="3"/>
  <c r="Q1419" i="3"/>
  <c r="I1419" i="3"/>
  <c r="H1419" i="3"/>
  <c r="G1419" i="3"/>
  <c r="Q1418" i="3"/>
  <c r="I1418" i="3"/>
  <c r="H1418" i="3"/>
  <c r="G1418" i="3"/>
  <c r="T1418" i="3" s="1"/>
  <c r="Q1417" i="3"/>
  <c r="S1417" i="3" s="1"/>
  <c r="I1417" i="3"/>
  <c r="K1417" i="3" s="1"/>
  <c r="H1417" i="3"/>
  <c r="G1417" i="3"/>
  <c r="Q1416" i="3"/>
  <c r="I1416" i="3"/>
  <c r="H1416" i="3"/>
  <c r="G1416" i="3"/>
  <c r="S1416" i="3" s="1"/>
  <c r="Q1415" i="3"/>
  <c r="I1415" i="3"/>
  <c r="H1415" i="3"/>
  <c r="G1415" i="3"/>
  <c r="T1414" i="3"/>
  <c r="Q1414" i="3"/>
  <c r="I1414" i="3"/>
  <c r="H1414" i="3"/>
  <c r="G1414" i="3"/>
  <c r="Q1413" i="3"/>
  <c r="S1413" i="3" s="1"/>
  <c r="I1413" i="3"/>
  <c r="K1413" i="3" s="1"/>
  <c r="H1413" i="3"/>
  <c r="G1413" i="3"/>
  <c r="Q1412" i="3"/>
  <c r="I1412" i="3"/>
  <c r="H1412" i="3"/>
  <c r="G1412" i="3"/>
  <c r="R1411" i="3"/>
  <c r="Q1411" i="3"/>
  <c r="I1411" i="3"/>
  <c r="N1411" i="3" s="1"/>
  <c r="H1411" i="3"/>
  <c r="G1411" i="3"/>
  <c r="W1411" i="3" s="1"/>
  <c r="Q1410" i="3"/>
  <c r="I1410" i="3"/>
  <c r="H1410" i="3"/>
  <c r="G1410" i="3"/>
  <c r="T1410" i="3" s="1"/>
  <c r="Q1409" i="3"/>
  <c r="S1409" i="3" s="1"/>
  <c r="I1409" i="3"/>
  <c r="K1409" i="3" s="1"/>
  <c r="H1409" i="3"/>
  <c r="G1409" i="3"/>
  <c r="Q1408" i="3"/>
  <c r="I1408" i="3"/>
  <c r="H1408" i="3"/>
  <c r="G1408" i="3"/>
  <c r="R1407" i="3"/>
  <c r="Q1407" i="3"/>
  <c r="I1407" i="3"/>
  <c r="N1407" i="3" s="1"/>
  <c r="H1407" i="3"/>
  <c r="G1407" i="3"/>
  <c r="W1407" i="3" s="1"/>
  <c r="Q1406" i="3"/>
  <c r="L1406" i="3"/>
  <c r="I1406" i="3"/>
  <c r="H1406" i="3"/>
  <c r="G1406" i="3"/>
  <c r="W1406" i="3" s="1"/>
  <c r="Q1405" i="3"/>
  <c r="I1405" i="3"/>
  <c r="H1405" i="3"/>
  <c r="G1405" i="3"/>
  <c r="S1404" i="3"/>
  <c r="Q1404" i="3"/>
  <c r="I1404" i="3"/>
  <c r="H1404" i="3"/>
  <c r="G1404" i="3"/>
  <c r="W1404" i="3" s="1"/>
  <c r="Q1403" i="3"/>
  <c r="V1403" i="3" s="1"/>
  <c r="I1403" i="3"/>
  <c r="H1403" i="3"/>
  <c r="G1403" i="3"/>
  <c r="R1403" i="3" s="1"/>
  <c r="Q1402" i="3"/>
  <c r="I1402" i="3"/>
  <c r="H1402" i="3"/>
  <c r="G1402" i="3"/>
  <c r="W1402" i="3" s="1"/>
  <c r="V1401" i="3"/>
  <c r="Q1401" i="3"/>
  <c r="N1401" i="3"/>
  <c r="I1401" i="3"/>
  <c r="H1401" i="3"/>
  <c r="G1401" i="3"/>
  <c r="S1400" i="3"/>
  <c r="Q1400" i="3"/>
  <c r="I1400" i="3"/>
  <c r="H1400" i="3"/>
  <c r="G1400" i="3"/>
  <c r="R1399" i="3"/>
  <c r="Q1399" i="3"/>
  <c r="J1399" i="3"/>
  <c r="I1399" i="3"/>
  <c r="N1399" i="3" s="1"/>
  <c r="H1399" i="3"/>
  <c r="G1399" i="3"/>
  <c r="W1399" i="3" s="1"/>
  <c r="W1398" i="3"/>
  <c r="Q1398" i="3"/>
  <c r="T1398" i="3" s="1"/>
  <c r="L1398" i="3"/>
  <c r="I1398" i="3"/>
  <c r="H1398" i="3"/>
  <c r="G1398" i="3"/>
  <c r="O1398" i="3" s="1"/>
  <c r="V1397" i="3"/>
  <c r="Q1397" i="3"/>
  <c r="I1397" i="3"/>
  <c r="H1397" i="3"/>
  <c r="G1397" i="3"/>
  <c r="N1397" i="3" s="1"/>
  <c r="Q1396" i="3"/>
  <c r="S1396" i="3" s="1"/>
  <c r="K1396" i="3"/>
  <c r="I1396" i="3"/>
  <c r="H1396" i="3"/>
  <c r="G1396" i="3"/>
  <c r="R1395" i="3"/>
  <c r="Q1395" i="3"/>
  <c r="V1395" i="3" s="1"/>
  <c r="I1395" i="3"/>
  <c r="H1395" i="3"/>
  <c r="G1395" i="3"/>
  <c r="Q1394" i="3"/>
  <c r="L1394" i="3"/>
  <c r="I1394" i="3"/>
  <c r="H1394" i="3"/>
  <c r="G1394" i="3"/>
  <c r="O1394" i="3" s="1"/>
  <c r="Q1393" i="3"/>
  <c r="I1393" i="3"/>
  <c r="H1393" i="3"/>
  <c r="G1393" i="3"/>
  <c r="S1392" i="3"/>
  <c r="Q1392" i="3"/>
  <c r="I1392" i="3"/>
  <c r="H1392" i="3"/>
  <c r="G1392" i="3"/>
  <c r="W1392" i="3" s="1"/>
  <c r="Q1391" i="3"/>
  <c r="V1391" i="3" s="1"/>
  <c r="I1391" i="3"/>
  <c r="H1391" i="3"/>
  <c r="G1391" i="3"/>
  <c r="Q1390" i="3"/>
  <c r="I1390" i="3"/>
  <c r="H1390" i="3"/>
  <c r="G1390" i="3"/>
  <c r="W1390" i="3" s="1"/>
  <c r="Q1389" i="3"/>
  <c r="I1389" i="3"/>
  <c r="H1389" i="3"/>
  <c r="G1389" i="3"/>
  <c r="T1389" i="3" s="1"/>
  <c r="Q1388" i="3"/>
  <c r="I1388" i="3"/>
  <c r="H1388" i="3"/>
  <c r="G1388" i="3"/>
  <c r="S1388" i="3" s="1"/>
  <c r="Q1387" i="3"/>
  <c r="V1387" i="3" s="1"/>
  <c r="I1387" i="3"/>
  <c r="N1387" i="3" s="1"/>
  <c r="H1387" i="3"/>
  <c r="G1387" i="3"/>
  <c r="Q1386" i="3"/>
  <c r="W1386" i="3" s="1"/>
  <c r="I1386" i="3"/>
  <c r="H1386" i="3"/>
  <c r="G1386" i="3"/>
  <c r="V1385" i="3"/>
  <c r="Q1385" i="3"/>
  <c r="I1385" i="3"/>
  <c r="H1385" i="3"/>
  <c r="G1385" i="3"/>
  <c r="N1385" i="3" s="1"/>
  <c r="S1384" i="3"/>
  <c r="Q1384" i="3"/>
  <c r="K1384" i="3"/>
  <c r="I1384" i="3"/>
  <c r="H1384" i="3"/>
  <c r="G1384" i="3"/>
  <c r="W1384" i="3" s="1"/>
  <c r="X1384" i="3" s="1"/>
  <c r="Q1383" i="3"/>
  <c r="I1383" i="3"/>
  <c r="H1383" i="3"/>
  <c r="G1383" i="3"/>
  <c r="W1383" i="3" s="1"/>
  <c r="Q1382" i="3"/>
  <c r="I1382" i="3"/>
  <c r="H1382" i="3"/>
  <c r="G1382" i="3"/>
  <c r="W1382" i="3" s="1"/>
  <c r="Q1381" i="3"/>
  <c r="N1381" i="3"/>
  <c r="I1381" i="3"/>
  <c r="H1381" i="3"/>
  <c r="G1381" i="3"/>
  <c r="V1381" i="3" s="1"/>
  <c r="S1380" i="3"/>
  <c r="Q1380" i="3"/>
  <c r="I1380" i="3"/>
  <c r="H1380" i="3"/>
  <c r="G1380" i="3"/>
  <c r="R1379" i="3"/>
  <c r="Q1379" i="3"/>
  <c r="J1379" i="3"/>
  <c r="I1379" i="3"/>
  <c r="N1379" i="3" s="1"/>
  <c r="H1379" i="3"/>
  <c r="G1379" i="3"/>
  <c r="W1379" i="3" s="1"/>
  <c r="T1378" i="3"/>
  <c r="Q1378" i="3"/>
  <c r="I1378" i="3"/>
  <c r="O1378" i="3" s="1"/>
  <c r="H1378" i="3"/>
  <c r="G1378" i="3"/>
  <c r="L1378" i="3" s="1"/>
  <c r="Q1377" i="3"/>
  <c r="N1377" i="3"/>
  <c r="I1377" i="3"/>
  <c r="H1377" i="3"/>
  <c r="G1377" i="3"/>
  <c r="S1376" i="3"/>
  <c r="Q1376" i="3"/>
  <c r="I1376" i="3"/>
  <c r="H1376" i="3"/>
  <c r="G1376" i="3"/>
  <c r="R1375" i="3"/>
  <c r="Q1375" i="3"/>
  <c r="J1375" i="3"/>
  <c r="I1375" i="3"/>
  <c r="N1375" i="3" s="1"/>
  <c r="H1375" i="3"/>
  <c r="G1375" i="3"/>
  <c r="W1375" i="3" s="1"/>
  <c r="Q1374" i="3"/>
  <c r="I1374" i="3"/>
  <c r="H1374" i="3"/>
  <c r="G1374" i="3"/>
  <c r="V1373" i="3"/>
  <c r="Q1373" i="3"/>
  <c r="I1373" i="3"/>
  <c r="H1373" i="3"/>
  <c r="G1373" i="3"/>
  <c r="T1373" i="3" s="1"/>
  <c r="S1372" i="3"/>
  <c r="Q1372" i="3"/>
  <c r="K1372" i="3"/>
  <c r="I1372" i="3"/>
  <c r="H1372" i="3"/>
  <c r="G1372" i="3"/>
  <c r="W1372" i="3" s="1"/>
  <c r="Q1371" i="3"/>
  <c r="I1371" i="3"/>
  <c r="H1371" i="3"/>
  <c r="G1371" i="3"/>
  <c r="W1371" i="3" s="1"/>
  <c r="Q1370" i="3"/>
  <c r="I1370" i="3"/>
  <c r="H1370" i="3"/>
  <c r="G1370" i="3"/>
  <c r="W1370" i="3" s="1"/>
  <c r="Q1369" i="3"/>
  <c r="N1369" i="3"/>
  <c r="I1369" i="3"/>
  <c r="H1369" i="3"/>
  <c r="G1369" i="3"/>
  <c r="Q1368" i="3"/>
  <c r="S1368" i="3" s="1"/>
  <c r="I1368" i="3"/>
  <c r="H1368" i="3"/>
  <c r="G1368" i="3"/>
  <c r="K1368" i="3" s="1"/>
  <c r="Q1367" i="3"/>
  <c r="V1367" i="3" s="1"/>
  <c r="J1367" i="3"/>
  <c r="I1367" i="3"/>
  <c r="N1367" i="3" s="1"/>
  <c r="H1367" i="3"/>
  <c r="G1367" i="3"/>
  <c r="W1366" i="3"/>
  <c r="S1366" i="3"/>
  <c r="Q1366" i="3"/>
  <c r="I1366" i="3"/>
  <c r="H1366" i="3"/>
  <c r="G1366" i="3"/>
  <c r="V1365" i="3"/>
  <c r="Q1365" i="3"/>
  <c r="I1365" i="3"/>
  <c r="H1365" i="3"/>
  <c r="G1365" i="3"/>
  <c r="T1365" i="3" s="1"/>
  <c r="Q1364" i="3"/>
  <c r="I1364" i="3"/>
  <c r="H1364" i="3"/>
  <c r="G1364" i="3"/>
  <c r="Q1363" i="3"/>
  <c r="V1363" i="3" s="1"/>
  <c r="I1363" i="3"/>
  <c r="H1363" i="3"/>
  <c r="G1363" i="3"/>
  <c r="Q1362" i="3"/>
  <c r="O1362" i="3"/>
  <c r="I1362" i="3"/>
  <c r="H1362" i="3"/>
  <c r="G1362" i="3"/>
  <c r="L1362" i="3" s="1"/>
  <c r="Q1361" i="3"/>
  <c r="N1361" i="3"/>
  <c r="I1361" i="3"/>
  <c r="H1361" i="3"/>
  <c r="G1361" i="3"/>
  <c r="S1360" i="3"/>
  <c r="Q1360" i="3"/>
  <c r="I1360" i="3"/>
  <c r="O1360" i="3" s="1"/>
  <c r="P1360" i="3" s="1"/>
  <c r="H1360" i="3"/>
  <c r="G1360" i="3"/>
  <c r="K1360" i="3" s="1"/>
  <c r="Q1359" i="3"/>
  <c r="V1359" i="3" s="1"/>
  <c r="J1359" i="3"/>
  <c r="I1359" i="3"/>
  <c r="N1359" i="3" s="1"/>
  <c r="H1359" i="3"/>
  <c r="G1359" i="3"/>
  <c r="W1358" i="3"/>
  <c r="S1358" i="3"/>
  <c r="Q1358" i="3"/>
  <c r="I1358" i="3"/>
  <c r="H1358" i="3"/>
  <c r="G1358" i="3"/>
  <c r="V1357" i="3"/>
  <c r="Q1357" i="3"/>
  <c r="N1357" i="3"/>
  <c r="I1357" i="3"/>
  <c r="H1357" i="3"/>
  <c r="G1357" i="3"/>
  <c r="T1357" i="3" s="1"/>
  <c r="Q1356" i="3"/>
  <c r="I1356" i="3"/>
  <c r="H1356" i="3"/>
  <c r="G1356" i="3"/>
  <c r="O1356" i="3" s="1"/>
  <c r="Q1355" i="3"/>
  <c r="V1355" i="3" s="1"/>
  <c r="J1355" i="3"/>
  <c r="I1355" i="3"/>
  <c r="N1355" i="3" s="1"/>
  <c r="H1355" i="3"/>
  <c r="G1355" i="3"/>
  <c r="W1354" i="3"/>
  <c r="Q1354" i="3"/>
  <c r="L1354" i="3"/>
  <c r="K1354" i="3"/>
  <c r="I1354" i="3"/>
  <c r="H1354" i="3"/>
  <c r="G1354" i="3"/>
  <c r="Q1353" i="3"/>
  <c r="N1353" i="3"/>
  <c r="I1353" i="3"/>
  <c r="H1353" i="3"/>
  <c r="G1353" i="3"/>
  <c r="Q1352" i="3"/>
  <c r="K1352" i="3"/>
  <c r="I1352" i="3"/>
  <c r="H1352" i="3"/>
  <c r="G1352" i="3"/>
  <c r="S1352" i="3" s="1"/>
  <c r="Q1351" i="3"/>
  <c r="I1351" i="3"/>
  <c r="H1351" i="3"/>
  <c r="G1351" i="3"/>
  <c r="J1351" i="3" s="1"/>
  <c r="W1350" i="3"/>
  <c r="Q1350" i="3"/>
  <c r="I1350" i="3"/>
  <c r="H1350" i="3"/>
  <c r="G1350" i="3"/>
  <c r="S1350" i="3" s="1"/>
  <c r="Q1349" i="3"/>
  <c r="N1349" i="3"/>
  <c r="I1349" i="3"/>
  <c r="H1349" i="3"/>
  <c r="G1349" i="3"/>
  <c r="V1349" i="3" s="1"/>
  <c r="Q1348" i="3"/>
  <c r="I1348" i="3"/>
  <c r="H1348" i="3"/>
  <c r="G1348" i="3"/>
  <c r="S1348" i="3" s="1"/>
  <c r="Q1347" i="3"/>
  <c r="I1347" i="3"/>
  <c r="H1347" i="3"/>
  <c r="G1347" i="3"/>
  <c r="Q1346" i="3"/>
  <c r="I1346" i="3"/>
  <c r="H1346" i="3"/>
  <c r="G1346" i="3"/>
  <c r="Q1345" i="3"/>
  <c r="I1345" i="3"/>
  <c r="H1345" i="3"/>
  <c r="G1345" i="3"/>
  <c r="N1345" i="3" s="1"/>
  <c r="Q1344" i="3"/>
  <c r="O1344" i="3"/>
  <c r="P1344" i="3" s="1"/>
  <c r="K1344" i="3"/>
  <c r="I1344" i="3"/>
  <c r="H1344" i="3"/>
  <c r="G1344" i="3"/>
  <c r="S1344" i="3" s="1"/>
  <c r="Q1343" i="3"/>
  <c r="I1343" i="3"/>
  <c r="H1343" i="3"/>
  <c r="G1343" i="3"/>
  <c r="J1343" i="3" s="1"/>
  <c r="Q1342" i="3"/>
  <c r="I1342" i="3"/>
  <c r="H1342" i="3"/>
  <c r="G1342" i="3"/>
  <c r="W1342" i="3" s="1"/>
  <c r="V1341" i="3"/>
  <c r="Q1341" i="3"/>
  <c r="I1341" i="3"/>
  <c r="H1341" i="3"/>
  <c r="G1341" i="3"/>
  <c r="Q1340" i="3"/>
  <c r="I1340" i="3"/>
  <c r="H1340" i="3"/>
  <c r="G1340" i="3"/>
  <c r="S1340" i="3" s="1"/>
  <c r="Q1339" i="3"/>
  <c r="I1339" i="3"/>
  <c r="N1339" i="3" s="1"/>
  <c r="H1339" i="3"/>
  <c r="G1339" i="3"/>
  <c r="W1339" i="3" s="1"/>
  <c r="Q1338" i="3"/>
  <c r="O1338" i="3"/>
  <c r="I1338" i="3"/>
  <c r="H1338" i="3"/>
  <c r="G1338" i="3"/>
  <c r="L1338" i="3" s="1"/>
  <c r="Q1337" i="3"/>
  <c r="N1337" i="3"/>
  <c r="I1337" i="3"/>
  <c r="H1337" i="3"/>
  <c r="G1337" i="3"/>
  <c r="S1336" i="3"/>
  <c r="Q1336" i="3"/>
  <c r="I1336" i="3"/>
  <c r="H1336" i="3"/>
  <c r="P1336" i="3" s="1"/>
  <c r="G1336" i="3"/>
  <c r="O1336" i="3" s="1"/>
  <c r="Q1335" i="3"/>
  <c r="I1335" i="3"/>
  <c r="N1335" i="3" s="1"/>
  <c r="H1335" i="3"/>
  <c r="G1335" i="3"/>
  <c r="S1334" i="3"/>
  <c r="Q1334" i="3"/>
  <c r="I1334" i="3"/>
  <c r="H1334" i="3"/>
  <c r="G1334" i="3"/>
  <c r="W1334" i="3" s="1"/>
  <c r="Q1333" i="3"/>
  <c r="S1333" i="3" s="1"/>
  <c r="I1333" i="3"/>
  <c r="K1333" i="3" s="1"/>
  <c r="H1333" i="3"/>
  <c r="G1333" i="3"/>
  <c r="J1333" i="3" s="1"/>
  <c r="Q1332" i="3"/>
  <c r="I1332" i="3"/>
  <c r="H1332" i="3"/>
  <c r="G1332" i="3"/>
  <c r="W1332" i="3" s="1"/>
  <c r="Q1331" i="3"/>
  <c r="I1331" i="3"/>
  <c r="N1331" i="3" s="1"/>
  <c r="H1331" i="3"/>
  <c r="G1331" i="3"/>
  <c r="Q1330" i="3"/>
  <c r="O1330" i="3"/>
  <c r="I1330" i="3"/>
  <c r="H1330" i="3"/>
  <c r="G1330" i="3"/>
  <c r="L1330" i="3" s="1"/>
  <c r="Q1329" i="3"/>
  <c r="S1329" i="3" s="1"/>
  <c r="N1329" i="3"/>
  <c r="I1329" i="3"/>
  <c r="H1329" i="3"/>
  <c r="G1329" i="3"/>
  <c r="R1329" i="3" s="1"/>
  <c r="Q1328" i="3"/>
  <c r="W1328" i="3" s="1"/>
  <c r="X1328" i="3" s="1"/>
  <c r="O1328" i="3"/>
  <c r="I1328" i="3"/>
  <c r="H1328" i="3"/>
  <c r="G1328" i="3"/>
  <c r="L1328" i="3" s="1"/>
  <c r="V1327" i="3"/>
  <c r="Q1327" i="3"/>
  <c r="I1327" i="3"/>
  <c r="H1327" i="3"/>
  <c r="G1327" i="3"/>
  <c r="Q1326" i="3"/>
  <c r="I1326" i="3"/>
  <c r="H1326" i="3"/>
  <c r="G1326" i="3"/>
  <c r="T1326" i="3" s="1"/>
  <c r="Q1325" i="3"/>
  <c r="V1325" i="3" s="1"/>
  <c r="I1325" i="3"/>
  <c r="N1325" i="3" s="1"/>
  <c r="H1325" i="3"/>
  <c r="G1325" i="3"/>
  <c r="Q1324" i="3"/>
  <c r="I1324" i="3"/>
  <c r="H1324" i="3"/>
  <c r="G1324" i="3"/>
  <c r="Q1323" i="3"/>
  <c r="I1323" i="3"/>
  <c r="H1323" i="3"/>
  <c r="G1323" i="3"/>
  <c r="N1323" i="3" s="1"/>
  <c r="Q1322" i="3"/>
  <c r="I1322" i="3"/>
  <c r="H1322" i="3"/>
  <c r="G1322" i="3"/>
  <c r="V1321" i="3"/>
  <c r="Q1321" i="3"/>
  <c r="I1321" i="3"/>
  <c r="N1321" i="3" s="1"/>
  <c r="H1321" i="3"/>
  <c r="G1321" i="3"/>
  <c r="Q1320" i="3"/>
  <c r="I1320" i="3"/>
  <c r="H1320" i="3"/>
  <c r="G1320" i="3"/>
  <c r="T1320" i="3" s="1"/>
  <c r="Q1319" i="3"/>
  <c r="I1319" i="3"/>
  <c r="H1319" i="3"/>
  <c r="G1319" i="3"/>
  <c r="N1319" i="3" s="1"/>
  <c r="W1318" i="3"/>
  <c r="Q1318" i="3"/>
  <c r="I1318" i="3"/>
  <c r="H1318" i="3"/>
  <c r="G1318" i="3"/>
  <c r="Q1317" i="3"/>
  <c r="I1317" i="3"/>
  <c r="H1317" i="3"/>
  <c r="G1317" i="3"/>
  <c r="Q1316" i="3"/>
  <c r="I1316" i="3"/>
  <c r="H1316" i="3"/>
  <c r="G1316" i="3"/>
  <c r="W1316" i="3" s="1"/>
  <c r="R1315" i="3"/>
  <c r="Q1315" i="3"/>
  <c r="I1315" i="3"/>
  <c r="O1315" i="3" s="1"/>
  <c r="H1315" i="3"/>
  <c r="G1315" i="3"/>
  <c r="V1315" i="3" s="1"/>
  <c r="Q1314" i="3"/>
  <c r="I1314" i="3"/>
  <c r="H1314" i="3"/>
  <c r="G1314" i="3"/>
  <c r="W1313" i="3"/>
  <c r="Q1313" i="3"/>
  <c r="I1313" i="3"/>
  <c r="H1313" i="3"/>
  <c r="G1313" i="3"/>
  <c r="V1313" i="3" s="1"/>
  <c r="W1312" i="3"/>
  <c r="Q1312" i="3"/>
  <c r="O1312" i="3"/>
  <c r="I1312" i="3"/>
  <c r="L1312" i="3" s="1"/>
  <c r="H1312" i="3"/>
  <c r="X1312" i="3" s="1"/>
  <c r="G1312" i="3"/>
  <c r="K1312" i="3" s="1"/>
  <c r="V1311" i="3"/>
  <c r="T1311" i="3"/>
  <c r="Q1311" i="3"/>
  <c r="N1311" i="3"/>
  <c r="I1311" i="3"/>
  <c r="H1311" i="3"/>
  <c r="G1311" i="3"/>
  <c r="R1311" i="3" s="1"/>
  <c r="W1310" i="3"/>
  <c r="Q1310" i="3"/>
  <c r="O1310" i="3"/>
  <c r="I1310" i="3"/>
  <c r="N1310" i="3" s="1"/>
  <c r="H1310" i="3"/>
  <c r="G1310" i="3"/>
  <c r="S1309" i="3"/>
  <c r="Q1309" i="3"/>
  <c r="N1309" i="3"/>
  <c r="I1309" i="3"/>
  <c r="H1309" i="3"/>
  <c r="G1309" i="3"/>
  <c r="V1309" i="3" s="1"/>
  <c r="T1308" i="3"/>
  <c r="Q1308" i="3"/>
  <c r="L1308" i="3"/>
  <c r="K1308" i="3"/>
  <c r="I1308" i="3"/>
  <c r="H1308" i="3"/>
  <c r="G1308" i="3"/>
  <c r="J1308" i="3" s="1"/>
  <c r="Q1307" i="3"/>
  <c r="V1307" i="3" s="1"/>
  <c r="N1307" i="3"/>
  <c r="I1307" i="3"/>
  <c r="H1307" i="3"/>
  <c r="G1307" i="3"/>
  <c r="T1307" i="3" s="1"/>
  <c r="Q1306" i="3"/>
  <c r="V1306" i="3" s="1"/>
  <c r="N1306" i="3"/>
  <c r="I1306" i="3"/>
  <c r="H1306" i="3"/>
  <c r="G1306" i="3"/>
  <c r="Q1305" i="3"/>
  <c r="S1305" i="3" s="1"/>
  <c r="L1305" i="3"/>
  <c r="I1305" i="3"/>
  <c r="H1305" i="3"/>
  <c r="G1305" i="3"/>
  <c r="T1305" i="3" s="1"/>
  <c r="Q1304" i="3"/>
  <c r="I1304" i="3"/>
  <c r="H1304" i="3"/>
  <c r="G1304" i="3"/>
  <c r="Q1303" i="3"/>
  <c r="I1303" i="3"/>
  <c r="H1303" i="3"/>
  <c r="G1303" i="3"/>
  <c r="Q1302" i="3"/>
  <c r="I1302" i="3"/>
  <c r="H1302" i="3"/>
  <c r="G1302" i="3"/>
  <c r="Q1301" i="3"/>
  <c r="I1301" i="3"/>
  <c r="H1301" i="3"/>
  <c r="G1301" i="3"/>
  <c r="S1300" i="3"/>
  <c r="Q1300" i="3"/>
  <c r="L1300" i="3"/>
  <c r="K1300" i="3"/>
  <c r="I1300" i="3"/>
  <c r="H1300" i="3"/>
  <c r="G1300" i="3"/>
  <c r="W1300" i="3" s="1"/>
  <c r="Q1299" i="3"/>
  <c r="N1299" i="3"/>
  <c r="I1299" i="3"/>
  <c r="H1299" i="3"/>
  <c r="G1299" i="3"/>
  <c r="V1299" i="3" s="1"/>
  <c r="Q1298" i="3"/>
  <c r="N1298" i="3"/>
  <c r="I1298" i="3"/>
  <c r="H1298" i="3"/>
  <c r="G1298" i="3"/>
  <c r="Q1297" i="3"/>
  <c r="S1297" i="3" s="1"/>
  <c r="I1297" i="3"/>
  <c r="H1297" i="3"/>
  <c r="G1297" i="3"/>
  <c r="L1297" i="3" s="1"/>
  <c r="Q1296" i="3"/>
  <c r="L1296" i="3"/>
  <c r="I1296" i="3"/>
  <c r="H1296" i="3"/>
  <c r="G1296" i="3"/>
  <c r="S1296" i="3" s="1"/>
  <c r="Q1295" i="3"/>
  <c r="I1295" i="3"/>
  <c r="H1295" i="3"/>
  <c r="G1295" i="3"/>
  <c r="Q1294" i="3"/>
  <c r="I1294" i="3"/>
  <c r="H1294" i="3"/>
  <c r="G1294" i="3"/>
  <c r="Q1293" i="3"/>
  <c r="S1293" i="3" s="1"/>
  <c r="L1293" i="3"/>
  <c r="I1293" i="3"/>
  <c r="H1293" i="3"/>
  <c r="G1293" i="3"/>
  <c r="S1292" i="3"/>
  <c r="Q1292" i="3"/>
  <c r="L1292" i="3"/>
  <c r="K1292" i="3"/>
  <c r="I1292" i="3"/>
  <c r="H1292" i="3"/>
  <c r="G1292" i="3"/>
  <c r="R1292" i="3" s="1"/>
  <c r="Q1291" i="3"/>
  <c r="I1291" i="3"/>
  <c r="H1291" i="3"/>
  <c r="G1291" i="3"/>
  <c r="Q1290" i="3"/>
  <c r="N1290" i="3"/>
  <c r="I1290" i="3"/>
  <c r="H1290" i="3"/>
  <c r="G1290" i="3"/>
  <c r="Q1289" i="3"/>
  <c r="I1289" i="3"/>
  <c r="H1289" i="3"/>
  <c r="G1289" i="3"/>
  <c r="Q1288" i="3"/>
  <c r="I1288" i="3"/>
  <c r="H1288" i="3"/>
  <c r="G1288" i="3"/>
  <c r="Q1287" i="3"/>
  <c r="I1287" i="3"/>
  <c r="H1287" i="3"/>
  <c r="G1287" i="3"/>
  <c r="Q1286" i="3"/>
  <c r="N1286" i="3"/>
  <c r="I1286" i="3"/>
  <c r="H1286" i="3"/>
  <c r="G1286" i="3"/>
  <c r="Q1285" i="3"/>
  <c r="L1285" i="3"/>
  <c r="I1285" i="3"/>
  <c r="H1285" i="3"/>
  <c r="G1285" i="3"/>
  <c r="J1285" i="3" s="1"/>
  <c r="Q1284" i="3"/>
  <c r="R1284" i="3" s="1"/>
  <c r="L1284" i="3"/>
  <c r="I1284" i="3"/>
  <c r="H1284" i="3"/>
  <c r="G1284" i="3"/>
  <c r="N1284" i="3" s="1"/>
  <c r="V1283" i="3"/>
  <c r="T1283" i="3"/>
  <c r="Q1283" i="3"/>
  <c r="N1283" i="3"/>
  <c r="I1283" i="3"/>
  <c r="H1283" i="3"/>
  <c r="G1283" i="3"/>
  <c r="S1283" i="3" s="1"/>
  <c r="V1282" i="3"/>
  <c r="R1282" i="3"/>
  <c r="Q1282" i="3"/>
  <c r="N1282" i="3"/>
  <c r="I1282" i="3"/>
  <c r="H1282" i="3"/>
  <c r="G1282" i="3"/>
  <c r="T1282" i="3" s="1"/>
  <c r="T1281" i="3"/>
  <c r="R1281" i="3"/>
  <c r="Q1281" i="3"/>
  <c r="L1281" i="3"/>
  <c r="I1281" i="3"/>
  <c r="K1281" i="3" s="1"/>
  <c r="H1281" i="3"/>
  <c r="G1281" i="3"/>
  <c r="W1281" i="3" s="1"/>
  <c r="Q1280" i="3"/>
  <c r="I1280" i="3"/>
  <c r="H1280" i="3"/>
  <c r="G1280" i="3"/>
  <c r="R1280" i="3" s="1"/>
  <c r="Q1279" i="3"/>
  <c r="I1279" i="3"/>
  <c r="H1279" i="3"/>
  <c r="G1279" i="3"/>
  <c r="Q1278" i="3"/>
  <c r="I1278" i="3"/>
  <c r="K1278" i="3" s="1"/>
  <c r="H1278" i="3"/>
  <c r="G1278" i="3"/>
  <c r="T1278" i="3" s="1"/>
  <c r="Q1277" i="3"/>
  <c r="I1277" i="3"/>
  <c r="L1277" i="3" s="1"/>
  <c r="H1277" i="3"/>
  <c r="G1277" i="3"/>
  <c r="W1277" i="3" s="1"/>
  <c r="Q1276" i="3"/>
  <c r="R1276" i="3" s="1"/>
  <c r="L1276" i="3"/>
  <c r="I1276" i="3"/>
  <c r="H1276" i="3"/>
  <c r="G1276" i="3"/>
  <c r="N1276" i="3" s="1"/>
  <c r="Q1275" i="3"/>
  <c r="I1275" i="3"/>
  <c r="H1275" i="3"/>
  <c r="G1275" i="3"/>
  <c r="S1275" i="3" s="1"/>
  <c r="Q1274" i="3"/>
  <c r="I1274" i="3"/>
  <c r="H1274" i="3"/>
  <c r="G1274" i="3"/>
  <c r="S1274" i="3" s="1"/>
  <c r="Q1273" i="3"/>
  <c r="I1273" i="3"/>
  <c r="H1273" i="3"/>
  <c r="G1273" i="3"/>
  <c r="Q1272" i="3"/>
  <c r="I1272" i="3"/>
  <c r="L1272" i="3" s="1"/>
  <c r="H1272" i="3"/>
  <c r="G1272" i="3"/>
  <c r="W1272" i="3" s="1"/>
  <c r="Q1271" i="3"/>
  <c r="S1271" i="3" s="1"/>
  <c r="L1271" i="3"/>
  <c r="I1271" i="3"/>
  <c r="H1271" i="3"/>
  <c r="G1271" i="3"/>
  <c r="N1271" i="3" s="1"/>
  <c r="Q1270" i="3"/>
  <c r="I1270" i="3"/>
  <c r="H1270" i="3"/>
  <c r="G1270" i="3"/>
  <c r="R1270" i="3" s="1"/>
  <c r="R1269" i="3"/>
  <c r="Q1269" i="3"/>
  <c r="I1269" i="3"/>
  <c r="H1269" i="3"/>
  <c r="G1269" i="3"/>
  <c r="W1269" i="3" s="1"/>
  <c r="Q1268" i="3"/>
  <c r="I1268" i="3"/>
  <c r="H1268" i="3"/>
  <c r="G1268" i="3"/>
  <c r="Q1267" i="3"/>
  <c r="I1267" i="3"/>
  <c r="L1267" i="3" s="1"/>
  <c r="H1267" i="3"/>
  <c r="G1267" i="3"/>
  <c r="R1267" i="3" s="1"/>
  <c r="Q1266" i="3"/>
  <c r="R1266" i="3" s="1"/>
  <c r="K1266" i="3"/>
  <c r="I1266" i="3"/>
  <c r="H1266" i="3"/>
  <c r="G1266" i="3"/>
  <c r="N1266" i="3" s="1"/>
  <c r="T1265" i="3"/>
  <c r="R1265" i="3"/>
  <c r="Q1265" i="3"/>
  <c r="L1265" i="3"/>
  <c r="I1265" i="3"/>
  <c r="H1265" i="3"/>
  <c r="G1265" i="3"/>
  <c r="W1265" i="3" s="1"/>
  <c r="Q1264" i="3"/>
  <c r="I1264" i="3"/>
  <c r="H1264" i="3"/>
  <c r="G1264" i="3"/>
  <c r="R1264" i="3" s="1"/>
  <c r="Q1263" i="3"/>
  <c r="I1263" i="3"/>
  <c r="H1263" i="3"/>
  <c r="G1263" i="3"/>
  <c r="Q1262" i="3"/>
  <c r="I1262" i="3"/>
  <c r="H1262" i="3"/>
  <c r="G1262" i="3"/>
  <c r="Q1261" i="3"/>
  <c r="I1261" i="3"/>
  <c r="H1261" i="3"/>
  <c r="G1261" i="3"/>
  <c r="Q1260" i="3"/>
  <c r="I1260" i="3"/>
  <c r="L1260" i="3" s="1"/>
  <c r="H1260" i="3"/>
  <c r="G1260" i="3"/>
  <c r="W1260" i="3" s="1"/>
  <c r="Q1259" i="3"/>
  <c r="S1259" i="3" s="1"/>
  <c r="L1259" i="3"/>
  <c r="I1259" i="3"/>
  <c r="H1259" i="3"/>
  <c r="G1259" i="3"/>
  <c r="N1259" i="3" s="1"/>
  <c r="V1258" i="3"/>
  <c r="R1258" i="3"/>
  <c r="Q1258" i="3"/>
  <c r="N1258" i="3"/>
  <c r="I1258" i="3"/>
  <c r="H1258" i="3"/>
  <c r="G1258" i="3"/>
  <c r="T1258" i="3" s="1"/>
  <c r="R1257" i="3"/>
  <c r="Q1257" i="3"/>
  <c r="L1257" i="3"/>
  <c r="I1257" i="3"/>
  <c r="H1257" i="3"/>
  <c r="G1257" i="3"/>
  <c r="W1257" i="3" s="1"/>
  <c r="Q1256" i="3"/>
  <c r="I1256" i="3"/>
  <c r="H1256" i="3"/>
  <c r="G1256" i="3"/>
  <c r="Q1255" i="3"/>
  <c r="I1255" i="3"/>
  <c r="H1255" i="3"/>
  <c r="G1255" i="3"/>
  <c r="Q1254" i="3"/>
  <c r="I1254" i="3"/>
  <c r="H1254" i="3"/>
  <c r="G1254" i="3"/>
  <c r="Q1253" i="3"/>
  <c r="I1253" i="3"/>
  <c r="H1253" i="3"/>
  <c r="G1253" i="3"/>
  <c r="Q1252" i="3"/>
  <c r="I1252" i="3"/>
  <c r="L1252" i="3" s="1"/>
  <c r="H1252" i="3"/>
  <c r="G1252" i="3"/>
  <c r="W1252" i="3" s="1"/>
  <c r="Q1251" i="3"/>
  <c r="L1251" i="3"/>
  <c r="I1251" i="3"/>
  <c r="H1251" i="3"/>
  <c r="G1251" i="3"/>
  <c r="S1251" i="3" s="1"/>
  <c r="R1250" i="3"/>
  <c r="Q1250" i="3"/>
  <c r="N1250" i="3"/>
  <c r="I1250" i="3"/>
  <c r="H1250" i="3"/>
  <c r="G1250" i="3"/>
  <c r="T1250" i="3" s="1"/>
  <c r="R1249" i="3"/>
  <c r="Q1249" i="3"/>
  <c r="L1249" i="3"/>
  <c r="I1249" i="3"/>
  <c r="H1249" i="3"/>
  <c r="G1249" i="3"/>
  <c r="W1249" i="3" s="1"/>
  <c r="Q1248" i="3"/>
  <c r="I1248" i="3"/>
  <c r="H1248" i="3"/>
  <c r="G1248" i="3"/>
  <c r="T1247" i="3"/>
  <c r="Q1247" i="3"/>
  <c r="I1247" i="3"/>
  <c r="H1247" i="3"/>
  <c r="G1247" i="3"/>
  <c r="Q1246" i="3"/>
  <c r="I1246" i="3"/>
  <c r="H1246" i="3"/>
  <c r="G1246" i="3"/>
  <c r="Q1245" i="3"/>
  <c r="I1245" i="3"/>
  <c r="H1245" i="3"/>
  <c r="G1245" i="3"/>
  <c r="Q1244" i="3"/>
  <c r="I1244" i="3"/>
  <c r="L1244" i="3" s="1"/>
  <c r="H1244" i="3"/>
  <c r="G1244" i="3"/>
  <c r="W1244" i="3" s="1"/>
  <c r="Q1243" i="3"/>
  <c r="L1243" i="3"/>
  <c r="I1243" i="3"/>
  <c r="H1243" i="3"/>
  <c r="G1243" i="3"/>
  <c r="S1243" i="3" s="1"/>
  <c r="R1242" i="3"/>
  <c r="Q1242" i="3"/>
  <c r="N1242" i="3"/>
  <c r="I1242" i="3"/>
  <c r="H1242" i="3"/>
  <c r="G1242" i="3"/>
  <c r="T1242" i="3" s="1"/>
  <c r="R1241" i="3"/>
  <c r="Q1241" i="3"/>
  <c r="L1241" i="3"/>
  <c r="I1241" i="3"/>
  <c r="H1241" i="3"/>
  <c r="G1241" i="3"/>
  <c r="W1241" i="3" s="1"/>
  <c r="Q1240" i="3"/>
  <c r="I1240" i="3"/>
  <c r="H1240" i="3"/>
  <c r="G1240" i="3"/>
  <c r="R1240" i="3" s="1"/>
  <c r="Q1239" i="3"/>
  <c r="I1239" i="3"/>
  <c r="H1239" i="3"/>
  <c r="G1239" i="3"/>
  <c r="T1239" i="3" s="1"/>
  <c r="Q1238" i="3"/>
  <c r="I1238" i="3"/>
  <c r="H1238" i="3"/>
  <c r="G1238" i="3"/>
  <c r="Q1237" i="3"/>
  <c r="I1237" i="3"/>
  <c r="H1237" i="3"/>
  <c r="G1237" i="3"/>
  <c r="Q1236" i="3"/>
  <c r="I1236" i="3"/>
  <c r="L1236" i="3" s="1"/>
  <c r="H1236" i="3"/>
  <c r="G1236" i="3"/>
  <c r="W1236" i="3" s="1"/>
  <c r="Q1235" i="3"/>
  <c r="L1235" i="3"/>
  <c r="I1235" i="3"/>
  <c r="H1235" i="3"/>
  <c r="G1235" i="3"/>
  <c r="S1235" i="3" s="1"/>
  <c r="R1234" i="3"/>
  <c r="Q1234" i="3"/>
  <c r="N1234" i="3"/>
  <c r="I1234" i="3"/>
  <c r="H1234" i="3"/>
  <c r="G1234" i="3"/>
  <c r="T1234" i="3" s="1"/>
  <c r="R1233" i="3"/>
  <c r="Q1233" i="3"/>
  <c r="L1233" i="3"/>
  <c r="I1233" i="3"/>
  <c r="H1233" i="3"/>
  <c r="G1233" i="3"/>
  <c r="W1233" i="3" s="1"/>
  <c r="Q1232" i="3"/>
  <c r="I1232" i="3"/>
  <c r="H1232" i="3"/>
  <c r="G1232" i="3"/>
  <c r="Q1231" i="3"/>
  <c r="I1231" i="3"/>
  <c r="H1231" i="3"/>
  <c r="G1231" i="3"/>
  <c r="Q1230" i="3"/>
  <c r="I1230" i="3"/>
  <c r="H1230" i="3"/>
  <c r="G1230" i="3"/>
  <c r="Q1229" i="3"/>
  <c r="I1229" i="3"/>
  <c r="H1229" i="3"/>
  <c r="G1229" i="3"/>
  <c r="Q1228" i="3"/>
  <c r="I1228" i="3"/>
  <c r="L1228" i="3" s="1"/>
  <c r="H1228" i="3"/>
  <c r="G1228" i="3"/>
  <c r="W1228" i="3" s="1"/>
  <c r="Q1227" i="3"/>
  <c r="L1227" i="3"/>
  <c r="I1227" i="3"/>
  <c r="H1227" i="3"/>
  <c r="G1227" i="3"/>
  <c r="S1227" i="3" s="1"/>
  <c r="R1226" i="3"/>
  <c r="Q1226" i="3"/>
  <c r="N1226" i="3"/>
  <c r="I1226" i="3"/>
  <c r="H1226" i="3"/>
  <c r="G1226" i="3"/>
  <c r="T1226" i="3" s="1"/>
  <c r="R1225" i="3"/>
  <c r="Q1225" i="3"/>
  <c r="L1225" i="3"/>
  <c r="I1225" i="3"/>
  <c r="H1225" i="3"/>
  <c r="G1225" i="3"/>
  <c r="W1225" i="3" s="1"/>
  <c r="Q1224" i="3"/>
  <c r="I1224" i="3"/>
  <c r="H1224" i="3"/>
  <c r="G1224" i="3"/>
  <c r="R1224" i="3" s="1"/>
  <c r="Q1223" i="3"/>
  <c r="I1223" i="3"/>
  <c r="H1223" i="3"/>
  <c r="G1223" i="3"/>
  <c r="Q1222" i="3"/>
  <c r="I1222" i="3"/>
  <c r="H1222" i="3"/>
  <c r="G1222" i="3"/>
  <c r="Q1221" i="3"/>
  <c r="I1221" i="3"/>
  <c r="H1221" i="3"/>
  <c r="G1221" i="3"/>
  <c r="Q1220" i="3"/>
  <c r="I1220" i="3"/>
  <c r="L1220" i="3" s="1"/>
  <c r="H1220" i="3"/>
  <c r="G1220" i="3"/>
  <c r="W1220" i="3" s="1"/>
  <c r="Q1219" i="3"/>
  <c r="N1219" i="3"/>
  <c r="I1219" i="3"/>
  <c r="H1219" i="3"/>
  <c r="G1219" i="3"/>
  <c r="W1219" i="3" s="1"/>
  <c r="T1218" i="3"/>
  <c r="Q1218" i="3"/>
  <c r="I1218" i="3"/>
  <c r="H1218" i="3"/>
  <c r="G1218" i="3"/>
  <c r="Q1217" i="3"/>
  <c r="J1217" i="3"/>
  <c r="I1217" i="3"/>
  <c r="H1217" i="3"/>
  <c r="G1217" i="3"/>
  <c r="Q1216" i="3"/>
  <c r="V1216" i="3" s="1"/>
  <c r="L1216" i="3"/>
  <c r="I1216" i="3"/>
  <c r="H1216" i="3"/>
  <c r="G1216" i="3"/>
  <c r="N1216" i="3" s="1"/>
  <c r="V1215" i="3"/>
  <c r="S1215" i="3"/>
  <c r="Q1215" i="3"/>
  <c r="L1215" i="3"/>
  <c r="K1215" i="3"/>
  <c r="J1215" i="3"/>
  <c r="I1215" i="3"/>
  <c r="H1215" i="3"/>
  <c r="G1215" i="3"/>
  <c r="N1215" i="3" s="1"/>
  <c r="V1214" i="3"/>
  <c r="R1214" i="3"/>
  <c r="Q1214" i="3"/>
  <c r="N1214" i="3"/>
  <c r="L1214" i="3"/>
  <c r="J1214" i="3"/>
  <c r="I1214" i="3"/>
  <c r="H1214" i="3"/>
  <c r="G1214" i="3"/>
  <c r="Q1213" i="3"/>
  <c r="I1213" i="3"/>
  <c r="H1213" i="3"/>
  <c r="G1213" i="3"/>
  <c r="T1212" i="3"/>
  <c r="Q1212" i="3"/>
  <c r="K1212" i="3"/>
  <c r="I1212" i="3"/>
  <c r="H1212" i="3"/>
  <c r="G1212" i="3"/>
  <c r="V1211" i="3"/>
  <c r="Q1211" i="3"/>
  <c r="N1211" i="3"/>
  <c r="I1211" i="3"/>
  <c r="H1211" i="3"/>
  <c r="G1211" i="3"/>
  <c r="T1211" i="3" s="1"/>
  <c r="Q1210" i="3"/>
  <c r="I1210" i="3"/>
  <c r="H1210" i="3"/>
  <c r="G1210" i="3"/>
  <c r="Q1209" i="3"/>
  <c r="I1209" i="3"/>
  <c r="H1209" i="3"/>
  <c r="G1209" i="3"/>
  <c r="Q1208" i="3"/>
  <c r="T1208" i="3" s="1"/>
  <c r="K1208" i="3"/>
  <c r="I1208" i="3"/>
  <c r="H1208" i="3"/>
  <c r="G1208" i="3"/>
  <c r="S1208" i="3" s="1"/>
  <c r="V1207" i="3"/>
  <c r="Q1207" i="3"/>
  <c r="N1207" i="3"/>
  <c r="I1207" i="3"/>
  <c r="H1207" i="3"/>
  <c r="G1207" i="3"/>
  <c r="Q1206" i="3"/>
  <c r="I1206" i="3"/>
  <c r="H1206" i="3"/>
  <c r="G1206" i="3"/>
  <c r="Q1205" i="3"/>
  <c r="I1205" i="3"/>
  <c r="H1205" i="3"/>
  <c r="G1205" i="3"/>
  <c r="Q1204" i="3"/>
  <c r="T1204" i="3" s="1"/>
  <c r="K1204" i="3"/>
  <c r="I1204" i="3"/>
  <c r="H1204" i="3"/>
  <c r="G1204" i="3"/>
  <c r="L1204" i="3" s="1"/>
  <c r="V1203" i="3"/>
  <c r="Q1203" i="3"/>
  <c r="N1203" i="3"/>
  <c r="I1203" i="3"/>
  <c r="H1203" i="3"/>
  <c r="G1203" i="3"/>
  <c r="Q1202" i="3"/>
  <c r="I1202" i="3"/>
  <c r="H1202" i="3"/>
  <c r="G1202" i="3"/>
  <c r="Q1201" i="3"/>
  <c r="I1201" i="3"/>
  <c r="H1201" i="3"/>
  <c r="G1201" i="3"/>
  <c r="T1200" i="3"/>
  <c r="Q1200" i="3"/>
  <c r="L1200" i="3"/>
  <c r="K1200" i="3"/>
  <c r="I1200" i="3"/>
  <c r="H1200" i="3"/>
  <c r="G1200" i="3"/>
  <c r="S1200" i="3" s="1"/>
  <c r="V1199" i="3"/>
  <c r="Q1199" i="3"/>
  <c r="N1199" i="3"/>
  <c r="I1199" i="3"/>
  <c r="H1199" i="3"/>
  <c r="G1199" i="3"/>
  <c r="T1199" i="3" s="1"/>
  <c r="W1198" i="3"/>
  <c r="Q1198" i="3"/>
  <c r="I1198" i="3"/>
  <c r="H1198" i="3"/>
  <c r="G1198" i="3"/>
  <c r="Q1197" i="3"/>
  <c r="I1197" i="3"/>
  <c r="H1197" i="3"/>
  <c r="G1197" i="3"/>
  <c r="W1197" i="3" s="1"/>
  <c r="Q1196" i="3"/>
  <c r="I1196" i="3"/>
  <c r="H1196" i="3"/>
  <c r="G1196" i="3"/>
  <c r="Q1195" i="3"/>
  <c r="I1195" i="3"/>
  <c r="H1195" i="3"/>
  <c r="G1195" i="3"/>
  <c r="T1195" i="3" s="1"/>
  <c r="Q1194" i="3"/>
  <c r="I1194" i="3"/>
  <c r="H1194" i="3"/>
  <c r="G1194" i="3"/>
  <c r="W1194" i="3" s="1"/>
  <c r="Q1193" i="3"/>
  <c r="I1193" i="3"/>
  <c r="H1193" i="3"/>
  <c r="G1193" i="3"/>
  <c r="W1193" i="3" s="1"/>
  <c r="S1192" i="3"/>
  <c r="Q1192" i="3"/>
  <c r="I1192" i="3"/>
  <c r="H1192" i="3"/>
  <c r="G1192" i="3"/>
  <c r="R1192" i="3" s="1"/>
  <c r="Q1191" i="3"/>
  <c r="I1191" i="3"/>
  <c r="H1191" i="3"/>
  <c r="G1191" i="3"/>
  <c r="V1191" i="3" s="1"/>
  <c r="Q1190" i="3"/>
  <c r="I1190" i="3"/>
  <c r="H1190" i="3"/>
  <c r="G1190" i="3"/>
  <c r="Q1189" i="3"/>
  <c r="I1189" i="3"/>
  <c r="H1189" i="3"/>
  <c r="G1189" i="3"/>
  <c r="W1189" i="3" s="1"/>
  <c r="S1188" i="3"/>
  <c r="Q1188" i="3"/>
  <c r="L1188" i="3"/>
  <c r="I1188" i="3"/>
  <c r="H1188" i="3"/>
  <c r="G1188" i="3"/>
  <c r="R1188" i="3" s="1"/>
  <c r="Q1187" i="3"/>
  <c r="I1187" i="3"/>
  <c r="H1187" i="3"/>
  <c r="G1187" i="3"/>
  <c r="V1187" i="3" s="1"/>
  <c r="Q1186" i="3"/>
  <c r="I1186" i="3"/>
  <c r="H1186" i="3"/>
  <c r="G1186" i="3"/>
  <c r="Q1185" i="3"/>
  <c r="I1185" i="3"/>
  <c r="H1185" i="3"/>
  <c r="G1185" i="3"/>
  <c r="W1185" i="3" s="1"/>
  <c r="Q1184" i="3"/>
  <c r="I1184" i="3"/>
  <c r="L1184" i="3" s="1"/>
  <c r="H1184" i="3"/>
  <c r="G1184" i="3"/>
  <c r="R1184" i="3" s="1"/>
  <c r="Q1183" i="3"/>
  <c r="I1183" i="3"/>
  <c r="H1183" i="3"/>
  <c r="G1183" i="3"/>
  <c r="Q1182" i="3"/>
  <c r="I1182" i="3"/>
  <c r="H1182" i="3"/>
  <c r="G1182" i="3"/>
  <c r="O1182" i="3" s="1"/>
  <c r="Q1181" i="3"/>
  <c r="I1181" i="3"/>
  <c r="H1181" i="3"/>
  <c r="G1181" i="3"/>
  <c r="T1180" i="3"/>
  <c r="Q1180" i="3"/>
  <c r="L1180" i="3"/>
  <c r="K1180" i="3"/>
  <c r="I1180" i="3"/>
  <c r="H1180" i="3"/>
  <c r="G1180" i="3"/>
  <c r="S1180" i="3" s="1"/>
  <c r="V1179" i="3"/>
  <c r="Q1179" i="3"/>
  <c r="N1179" i="3"/>
  <c r="I1179" i="3"/>
  <c r="H1179" i="3"/>
  <c r="G1179" i="3"/>
  <c r="T1179" i="3" s="1"/>
  <c r="Q1178" i="3"/>
  <c r="I1178" i="3"/>
  <c r="H1178" i="3"/>
  <c r="G1178" i="3"/>
  <c r="Q1177" i="3"/>
  <c r="I1177" i="3"/>
  <c r="H1177" i="3"/>
  <c r="G1177" i="3"/>
  <c r="T1176" i="3"/>
  <c r="Q1176" i="3"/>
  <c r="K1176" i="3"/>
  <c r="I1176" i="3"/>
  <c r="H1176" i="3"/>
  <c r="G1176" i="3"/>
  <c r="V1175" i="3"/>
  <c r="Q1175" i="3"/>
  <c r="N1175" i="3"/>
  <c r="I1175" i="3"/>
  <c r="H1175" i="3"/>
  <c r="G1175" i="3"/>
  <c r="T1175" i="3" s="1"/>
  <c r="Q1174" i="3"/>
  <c r="I1174" i="3"/>
  <c r="H1174" i="3"/>
  <c r="G1174" i="3"/>
  <c r="Q1173" i="3"/>
  <c r="I1173" i="3"/>
  <c r="H1173" i="3"/>
  <c r="G1173" i="3"/>
  <c r="Q1172" i="3"/>
  <c r="T1172" i="3" s="1"/>
  <c r="K1172" i="3"/>
  <c r="I1172" i="3"/>
  <c r="H1172" i="3"/>
  <c r="G1172" i="3"/>
  <c r="S1172" i="3" s="1"/>
  <c r="V1171" i="3"/>
  <c r="Q1171" i="3"/>
  <c r="N1171" i="3"/>
  <c r="I1171" i="3"/>
  <c r="H1171" i="3"/>
  <c r="G1171" i="3"/>
  <c r="T1171" i="3" s="1"/>
  <c r="Q1170" i="3"/>
  <c r="I1170" i="3"/>
  <c r="H1170" i="3"/>
  <c r="G1170" i="3"/>
  <c r="Q1169" i="3"/>
  <c r="I1169" i="3"/>
  <c r="H1169" i="3"/>
  <c r="G1169" i="3"/>
  <c r="Q1168" i="3"/>
  <c r="T1168" i="3" s="1"/>
  <c r="K1168" i="3"/>
  <c r="I1168" i="3"/>
  <c r="H1168" i="3"/>
  <c r="G1168" i="3"/>
  <c r="L1168" i="3" s="1"/>
  <c r="V1167" i="3"/>
  <c r="Q1167" i="3"/>
  <c r="N1167" i="3"/>
  <c r="I1167" i="3"/>
  <c r="H1167" i="3"/>
  <c r="G1167" i="3"/>
  <c r="Q1166" i="3"/>
  <c r="I1166" i="3"/>
  <c r="H1166" i="3"/>
  <c r="G1166" i="3"/>
  <c r="O1166" i="3" s="1"/>
  <c r="Q1165" i="3"/>
  <c r="I1165" i="3"/>
  <c r="H1165" i="3"/>
  <c r="G1165" i="3"/>
  <c r="W1165" i="3" s="1"/>
  <c r="Q1164" i="3"/>
  <c r="I1164" i="3"/>
  <c r="L1164" i="3" s="1"/>
  <c r="H1164" i="3"/>
  <c r="G1164" i="3"/>
  <c r="R1164" i="3" s="1"/>
  <c r="Q1163" i="3"/>
  <c r="I1163" i="3"/>
  <c r="H1163" i="3"/>
  <c r="G1163" i="3"/>
  <c r="Q1162" i="3"/>
  <c r="I1162" i="3"/>
  <c r="H1162" i="3"/>
  <c r="G1162" i="3"/>
  <c r="W1162" i="3" s="1"/>
  <c r="Q1161" i="3"/>
  <c r="I1161" i="3"/>
  <c r="H1161" i="3"/>
  <c r="G1161" i="3"/>
  <c r="W1161" i="3" s="1"/>
  <c r="Q1160" i="3"/>
  <c r="I1160" i="3"/>
  <c r="H1160" i="3"/>
  <c r="G1160" i="3"/>
  <c r="Q1159" i="3"/>
  <c r="I1159" i="3"/>
  <c r="H1159" i="3"/>
  <c r="G1159" i="3"/>
  <c r="T1159" i="3" s="1"/>
  <c r="Q1158" i="3"/>
  <c r="I1158" i="3"/>
  <c r="H1158" i="3"/>
  <c r="G1158" i="3"/>
  <c r="Q1157" i="3"/>
  <c r="I1157" i="3"/>
  <c r="H1157" i="3"/>
  <c r="G1157" i="3"/>
  <c r="W1157" i="3" s="1"/>
  <c r="S1156" i="3"/>
  <c r="Q1156" i="3"/>
  <c r="I1156" i="3"/>
  <c r="H1156" i="3"/>
  <c r="G1156" i="3"/>
  <c r="R1156" i="3" s="1"/>
  <c r="Q1155" i="3"/>
  <c r="I1155" i="3"/>
  <c r="H1155" i="3"/>
  <c r="G1155" i="3"/>
  <c r="V1155" i="3" s="1"/>
  <c r="Q1154" i="3"/>
  <c r="I1154" i="3"/>
  <c r="H1154" i="3"/>
  <c r="G1154" i="3"/>
  <c r="Q1153" i="3"/>
  <c r="I1153" i="3"/>
  <c r="H1153" i="3"/>
  <c r="G1153" i="3"/>
  <c r="W1153" i="3" s="1"/>
  <c r="S1152" i="3"/>
  <c r="Q1152" i="3"/>
  <c r="L1152" i="3"/>
  <c r="I1152" i="3"/>
  <c r="H1152" i="3"/>
  <c r="G1152" i="3"/>
  <c r="R1152" i="3" s="1"/>
  <c r="Q1151" i="3"/>
  <c r="I1151" i="3"/>
  <c r="H1151" i="3"/>
  <c r="G1151" i="3"/>
  <c r="V1151" i="3" s="1"/>
  <c r="Q1150" i="3"/>
  <c r="I1150" i="3"/>
  <c r="H1150" i="3"/>
  <c r="G1150" i="3"/>
  <c r="Q1149" i="3"/>
  <c r="I1149" i="3"/>
  <c r="H1149" i="3"/>
  <c r="G1149" i="3"/>
  <c r="Q1148" i="3"/>
  <c r="T1148" i="3" s="1"/>
  <c r="K1148" i="3"/>
  <c r="I1148" i="3"/>
  <c r="H1148" i="3"/>
  <c r="G1148" i="3"/>
  <c r="L1148" i="3" s="1"/>
  <c r="V1147" i="3"/>
  <c r="Q1147" i="3"/>
  <c r="N1147" i="3"/>
  <c r="I1147" i="3"/>
  <c r="H1147" i="3"/>
  <c r="G1147" i="3"/>
  <c r="Q1146" i="3"/>
  <c r="I1146" i="3"/>
  <c r="H1146" i="3"/>
  <c r="G1146" i="3"/>
  <c r="Q1145" i="3"/>
  <c r="I1145" i="3"/>
  <c r="H1145" i="3"/>
  <c r="G1145" i="3"/>
  <c r="T1144" i="3"/>
  <c r="Q1144" i="3"/>
  <c r="L1144" i="3"/>
  <c r="K1144" i="3"/>
  <c r="I1144" i="3"/>
  <c r="H1144" i="3"/>
  <c r="G1144" i="3"/>
  <c r="S1144" i="3" s="1"/>
  <c r="V1143" i="3"/>
  <c r="Q1143" i="3"/>
  <c r="N1143" i="3"/>
  <c r="I1143" i="3"/>
  <c r="H1143" i="3"/>
  <c r="G1143" i="3"/>
  <c r="T1143" i="3" s="1"/>
  <c r="Q1142" i="3"/>
  <c r="I1142" i="3"/>
  <c r="H1142" i="3"/>
  <c r="G1142" i="3"/>
  <c r="Q1141" i="3"/>
  <c r="I1141" i="3"/>
  <c r="H1141" i="3"/>
  <c r="G1141" i="3"/>
  <c r="T1140" i="3"/>
  <c r="Q1140" i="3"/>
  <c r="K1140" i="3"/>
  <c r="I1140" i="3"/>
  <c r="H1140" i="3"/>
  <c r="G1140" i="3"/>
  <c r="V1139" i="3"/>
  <c r="Q1139" i="3"/>
  <c r="N1139" i="3"/>
  <c r="I1139" i="3"/>
  <c r="H1139" i="3"/>
  <c r="G1139" i="3"/>
  <c r="T1139" i="3" s="1"/>
  <c r="Q1138" i="3"/>
  <c r="I1138" i="3"/>
  <c r="H1138" i="3"/>
  <c r="G1138" i="3"/>
  <c r="Q1137" i="3"/>
  <c r="I1137" i="3"/>
  <c r="H1137" i="3"/>
  <c r="G1137" i="3"/>
  <c r="Q1136" i="3"/>
  <c r="T1136" i="3" s="1"/>
  <c r="K1136" i="3"/>
  <c r="I1136" i="3"/>
  <c r="H1136" i="3"/>
  <c r="G1136" i="3"/>
  <c r="S1136" i="3" s="1"/>
  <c r="V1135" i="3"/>
  <c r="Q1135" i="3"/>
  <c r="N1135" i="3"/>
  <c r="I1135" i="3"/>
  <c r="H1135" i="3"/>
  <c r="G1135" i="3"/>
  <c r="T1135" i="3" s="1"/>
  <c r="Q1134" i="3"/>
  <c r="I1134" i="3"/>
  <c r="H1134" i="3"/>
  <c r="G1134" i="3"/>
  <c r="Q1133" i="3"/>
  <c r="I1133" i="3"/>
  <c r="H1133" i="3"/>
  <c r="G1133" i="3"/>
  <c r="S1132" i="3"/>
  <c r="Q1132" i="3"/>
  <c r="L1132" i="3"/>
  <c r="I1132" i="3"/>
  <c r="H1132" i="3"/>
  <c r="G1132" i="3"/>
  <c r="R1132" i="3" s="1"/>
  <c r="Q1131" i="3"/>
  <c r="I1131" i="3"/>
  <c r="H1131" i="3"/>
  <c r="G1131" i="3"/>
  <c r="V1131" i="3" s="1"/>
  <c r="Q1130" i="3"/>
  <c r="I1130" i="3"/>
  <c r="H1130" i="3"/>
  <c r="G1130" i="3"/>
  <c r="W1130" i="3" s="1"/>
  <c r="Q1129" i="3"/>
  <c r="I1129" i="3"/>
  <c r="H1129" i="3"/>
  <c r="G1129" i="3"/>
  <c r="W1129" i="3" s="1"/>
  <c r="Q1128" i="3"/>
  <c r="I1128" i="3"/>
  <c r="L1128" i="3" s="1"/>
  <c r="H1128" i="3"/>
  <c r="G1128" i="3"/>
  <c r="R1128" i="3" s="1"/>
  <c r="Q1127" i="3"/>
  <c r="I1127" i="3"/>
  <c r="H1127" i="3"/>
  <c r="G1127" i="3"/>
  <c r="Q1126" i="3"/>
  <c r="I1126" i="3"/>
  <c r="H1126" i="3"/>
  <c r="G1126" i="3"/>
  <c r="Q1125" i="3"/>
  <c r="I1125" i="3"/>
  <c r="H1125" i="3"/>
  <c r="G1125" i="3"/>
  <c r="W1125" i="3" s="1"/>
  <c r="Q1124" i="3"/>
  <c r="I1124" i="3"/>
  <c r="H1124" i="3"/>
  <c r="G1124" i="3"/>
  <c r="Q1123" i="3"/>
  <c r="I1123" i="3"/>
  <c r="H1123" i="3"/>
  <c r="G1123" i="3"/>
  <c r="T1123" i="3" s="1"/>
  <c r="Q1122" i="3"/>
  <c r="I1122" i="3"/>
  <c r="H1122" i="3"/>
  <c r="G1122" i="3"/>
  <c r="W1122" i="3" s="1"/>
  <c r="Q1121" i="3"/>
  <c r="J1121" i="3"/>
  <c r="I1121" i="3"/>
  <c r="H1121" i="3"/>
  <c r="G1121" i="3"/>
  <c r="W1121" i="3" s="1"/>
  <c r="T1120" i="3"/>
  <c r="Q1120" i="3"/>
  <c r="K1120" i="3"/>
  <c r="I1120" i="3"/>
  <c r="H1120" i="3"/>
  <c r="G1120" i="3"/>
  <c r="V1119" i="3"/>
  <c r="Q1119" i="3"/>
  <c r="N1119" i="3"/>
  <c r="I1119" i="3"/>
  <c r="H1119" i="3"/>
  <c r="G1119" i="3"/>
  <c r="T1119" i="3" s="1"/>
  <c r="Q1118" i="3"/>
  <c r="I1118" i="3"/>
  <c r="H1118" i="3"/>
  <c r="G1118" i="3"/>
  <c r="Q1117" i="3"/>
  <c r="V1117" i="3" s="1"/>
  <c r="I1117" i="3"/>
  <c r="H1117" i="3"/>
  <c r="G1117" i="3"/>
  <c r="T1116" i="3"/>
  <c r="R1116" i="3"/>
  <c r="Q1116" i="3"/>
  <c r="L1116" i="3"/>
  <c r="J1116" i="3"/>
  <c r="I1116" i="3"/>
  <c r="H1116" i="3"/>
  <c r="G1116" i="3"/>
  <c r="W1116" i="3" s="1"/>
  <c r="V1115" i="3"/>
  <c r="S1115" i="3"/>
  <c r="Q1115" i="3"/>
  <c r="N1115" i="3"/>
  <c r="L1115" i="3"/>
  <c r="K1115" i="3"/>
  <c r="J1115" i="3"/>
  <c r="I1115" i="3"/>
  <c r="H1115" i="3"/>
  <c r="G1115" i="3"/>
  <c r="W1114" i="3"/>
  <c r="Q1114" i="3"/>
  <c r="O1114" i="3"/>
  <c r="I1114" i="3"/>
  <c r="H1114" i="3"/>
  <c r="G1114" i="3"/>
  <c r="Q1113" i="3"/>
  <c r="I1113" i="3"/>
  <c r="H1113" i="3"/>
  <c r="G1113" i="3"/>
  <c r="T1112" i="3"/>
  <c r="R1112" i="3"/>
  <c r="Q1112" i="3"/>
  <c r="L1112" i="3"/>
  <c r="J1112" i="3"/>
  <c r="I1112" i="3"/>
  <c r="H1112" i="3"/>
  <c r="G1112" i="3"/>
  <c r="W1112" i="3" s="1"/>
  <c r="V1111" i="3"/>
  <c r="R1111" i="3"/>
  <c r="Q1111" i="3"/>
  <c r="N1111" i="3"/>
  <c r="L1111" i="3"/>
  <c r="J1111" i="3"/>
  <c r="I1111" i="3"/>
  <c r="H1111" i="3"/>
  <c r="G1111" i="3"/>
  <c r="S1111" i="3" s="1"/>
  <c r="Q1110" i="3"/>
  <c r="I1110" i="3"/>
  <c r="H1110" i="3"/>
  <c r="G1110" i="3"/>
  <c r="R1109" i="3"/>
  <c r="Q1109" i="3"/>
  <c r="V1109" i="3" s="1"/>
  <c r="J1109" i="3"/>
  <c r="I1109" i="3"/>
  <c r="N1109" i="3" s="1"/>
  <c r="H1109" i="3"/>
  <c r="G1109" i="3"/>
  <c r="T1108" i="3"/>
  <c r="R1108" i="3"/>
  <c r="Q1108" i="3"/>
  <c r="L1108" i="3"/>
  <c r="J1108" i="3"/>
  <c r="I1108" i="3"/>
  <c r="H1108" i="3"/>
  <c r="G1108" i="3"/>
  <c r="W1108" i="3" s="1"/>
  <c r="V1107" i="3"/>
  <c r="R1107" i="3"/>
  <c r="Q1107" i="3"/>
  <c r="N1107" i="3"/>
  <c r="J1107" i="3"/>
  <c r="I1107" i="3"/>
  <c r="H1107" i="3"/>
  <c r="G1107" i="3"/>
  <c r="S1107" i="3" s="1"/>
  <c r="W1106" i="3"/>
  <c r="Q1106" i="3"/>
  <c r="O1106" i="3"/>
  <c r="I1106" i="3"/>
  <c r="H1106" i="3"/>
  <c r="G1106" i="3"/>
  <c r="Q1105" i="3"/>
  <c r="I1105" i="3"/>
  <c r="H1105" i="3"/>
  <c r="G1105" i="3"/>
  <c r="T1104" i="3"/>
  <c r="R1104" i="3"/>
  <c r="Q1104" i="3"/>
  <c r="L1104" i="3"/>
  <c r="K1104" i="3"/>
  <c r="J1104" i="3"/>
  <c r="I1104" i="3"/>
  <c r="H1104" i="3"/>
  <c r="G1104" i="3"/>
  <c r="V1103" i="3"/>
  <c r="R1103" i="3"/>
  <c r="Q1103" i="3"/>
  <c r="N1103" i="3"/>
  <c r="J1103" i="3"/>
  <c r="I1103" i="3"/>
  <c r="H1103" i="3"/>
  <c r="G1103" i="3"/>
  <c r="S1103" i="3" s="1"/>
  <c r="Q1102" i="3"/>
  <c r="I1102" i="3"/>
  <c r="H1102" i="3"/>
  <c r="G1102" i="3"/>
  <c r="R1101" i="3"/>
  <c r="Q1101" i="3"/>
  <c r="J1101" i="3"/>
  <c r="I1101" i="3"/>
  <c r="H1101" i="3"/>
  <c r="G1101" i="3"/>
  <c r="W1101" i="3" s="1"/>
  <c r="T1100" i="3"/>
  <c r="R1100" i="3"/>
  <c r="Q1100" i="3"/>
  <c r="L1100" i="3"/>
  <c r="K1100" i="3"/>
  <c r="J1100" i="3"/>
  <c r="I1100" i="3"/>
  <c r="H1100" i="3"/>
  <c r="G1100" i="3"/>
  <c r="W1100" i="3" s="1"/>
  <c r="V1099" i="3"/>
  <c r="Q1099" i="3"/>
  <c r="N1099" i="3"/>
  <c r="K1099" i="3"/>
  <c r="I1099" i="3"/>
  <c r="H1099" i="3"/>
  <c r="G1099" i="3"/>
  <c r="S1099" i="3" s="1"/>
  <c r="Q1098" i="3"/>
  <c r="W1098" i="3" s="1"/>
  <c r="X1098" i="3" s="1"/>
  <c r="I1098" i="3"/>
  <c r="H1098" i="3"/>
  <c r="G1098" i="3"/>
  <c r="Q1097" i="3"/>
  <c r="I1097" i="3"/>
  <c r="H1097" i="3"/>
  <c r="G1097" i="3"/>
  <c r="Q1096" i="3"/>
  <c r="I1096" i="3"/>
  <c r="H1096" i="3"/>
  <c r="G1096" i="3"/>
  <c r="S1095" i="3"/>
  <c r="Q1095" i="3"/>
  <c r="I1095" i="3"/>
  <c r="H1095" i="3"/>
  <c r="G1095" i="3"/>
  <c r="Q1094" i="3"/>
  <c r="W1094" i="3" s="1"/>
  <c r="X1094" i="3" s="1"/>
  <c r="I1094" i="3"/>
  <c r="H1094" i="3"/>
  <c r="G1094" i="3"/>
  <c r="Q1093" i="3"/>
  <c r="I1093" i="3"/>
  <c r="H1093" i="3"/>
  <c r="G1093" i="3"/>
  <c r="Q1092" i="3"/>
  <c r="I1092" i="3"/>
  <c r="H1092" i="3"/>
  <c r="G1092" i="3"/>
  <c r="Q1091" i="3"/>
  <c r="I1091" i="3"/>
  <c r="H1091" i="3"/>
  <c r="G1091" i="3"/>
  <c r="Q1090" i="3"/>
  <c r="I1090" i="3"/>
  <c r="H1090" i="3"/>
  <c r="G1090" i="3"/>
  <c r="Q1089" i="3"/>
  <c r="R1089" i="3" s="1"/>
  <c r="I1089" i="3"/>
  <c r="J1089" i="3" s="1"/>
  <c r="H1089" i="3"/>
  <c r="G1089" i="3"/>
  <c r="T1088" i="3"/>
  <c r="Q1088" i="3"/>
  <c r="L1088" i="3"/>
  <c r="K1088" i="3"/>
  <c r="I1088" i="3"/>
  <c r="H1088" i="3"/>
  <c r="G1088" i="3"/>
  <c r="S1088" i="3" s="1"/>
  <c r="V1087" i="3"/>
  <c r="Q1087" i="3"/>
  <c r="N1087" i="3"/>
  <c r="K1087" i="3"/>
  <c r="I1087" i="3"/>
  <c r="H1087" i="3"/>
  <c r="G1087" i="3"/>
  <c r="S1087" i="3" s="1"/>
  <c r="Q1086" i="3"/>
  <c r="I1086" i="3"/>
  <c r="H1086" i="3"/>
  <c r="G1086" i="3"/>
  <c r="R1085" i="3"/>
  <c r="Q1085" i="3"/>
  <c r="I1085" i="3"/>
  <c r="J1085" i="3" s="1"/>
  <c r="H1085" i="3"/>
  <c r="G1085" i="3"/>
  <c r="W1085" i="3" s="1"/>
  <c r="Q1084" i="3"/>
  <c r="I1084" i="3"/>
  <c r="L1084" i="3" s="1"/>
  <c r="H1084" i="3"/>
  <c r="G1084" i="3"/>
  <c r="R1084" i="3" s="1"/>
  <c r="Q1083" i="3"/>
  <c r="I1083" i="3"/>
  <c r="N1083" i="3" s="1"/>
  <c r="H1083" i="3"/>
  <c r="G1083" i="3"/>
  <c r="T1083" i="3" s="1"/>
  <c r="Q1082" i="3"/>
  <c r="I1082" i="3"/>
  <c r="H1082" i="3"/>
  <c r="G1082" i="3"/>
  <c r="Q1081" i="3"/>
  <c r="I1081" i="3"/>
  <c r="H1081" i="3"/>
  <c r="G1081" i="3"/>
  <c r="R1081" i="3" s="1"/>
  <c r="Q1080" i="3"/>
  <c r="K1080" i="3"/>
  <c r="I1080" i="3"/>
  <c r="H1080" i="3"/>
  <c r="G1080" i="3"/>
  <c r="L1080" i="3" s="1"/>
  <c r="Q1079" i="3"/>
  <c r="K1079" i="3"/>
  <c r="I1079" i="3"/>
  <c r="H1079" i="3"/>
  <c r="G1079" i="3"/>
  <c r="N1079" i="3" s="1"/>
  <c r="Q1078" i="3"/>
  <c r="I1078" i="3"/>
  <c r="H1078" i="3"/>
  <c r="G1078" i="3"/>
  <c r="W1078" i="3" s="1"/>
  <c r="X1078" i="3" s="1"/>
  <c r="Q1077" i="3"/>
  <c r="I1077" i="3"/>
  <c r="H1077" i="3"/>
  <c r="G1077" i="3"/>
  <c r="T1076" i="3"/>
  <c r="Q1076" i="3"/>
  <c r="K1076" i="3"/>
  <c r="I1076" i="3"/>
  <c r="H1076" i="3"/>
  <c r="G1076" i="3"/>
  <c r="S1076" i="3" s="1"/>
  <c r="Q1075" i="3"/>
  <c r="V1075" i="3" s="1"/>
  <c r="K1075" i="3"/>
  <c r="I1075" i="3"/>
  <c r="H1075" i="3"/>
  <c r="G1075" i="3"/>
  <c r="W1074" i="3"/>
  <c r="X1074" i="3" s="1"/>
  <c r="Q1074" i="3"/>
  <c r="I1074" i="3"/>
  <c r="H1074" i="3"/>
  <c r="G1074" i="3"/>
  <c r="Q1073" i="3"/>
  <c r="R1073" i="3" s="1"/>
  <c r="I1073" i="3"/>
  <c r="L1073" i="3" s="1"/>
  <c r="H1073" i="3"/>
  <c r="G1073" i="3"/>
  <c r="V1072" i="3"/>
  <c r="S1072" i="3"/>
  <c r="Q1072" i="3"/>
  <c r="N1072" i="3"/>
  <c r="L1072" i="3"/>
  <c r="K1072" i="3"/>
  <c r="I1072" i="3"/>
  <c r="H1072" i="3"/>
  <c r="G1072" i="3"/>
  <c r="V1071" i="3"/>
  <c r="Q1071" i="3"/>
  <c r="S1071" i="3" s="1"/>
  <c r="N1071" i="3"/>
  <c r="K1071" i="3"/>
  <c r="I1071" i="3"/>
  <c r="H1071" i="3"/>
  <c r="G1071" i="3"/>
  <c r="Q1070" i="3"/>
  <c r="I1070" i="3"/>
  <c r="H1070" i="3"/>
  <c r="G1070" i="3"/>
  <c r="Q1069" i="3"/>
  <c r="I1069" i="3"/>
  <c r="L1069" i="3" s="1"/>
  <c r="H1069" i="3"/>
  <c r="G1069" i="3"/>
  <c r="Q1068" i="3"/>
  <c r="L1068" i="3"/>
  <c r="I1068" i="3"/>
  <c r="H1068" i="3"/>
  <c r="G1068" i="3"/>
  <c r="S1067" i="3"/>
  <c r="Q1067" i="3"/>
  <c r="N1067" i="3"/>
  <c r="I1067" i="3"/>
  <c r="H1067" i="3"/>
  <c r="G1067" i="3"/>
  <c r="T1067" i="3" s="1"/>
  <c r="Q1066" i="3"/>
  <c r="O1066" i="3"/>
  <c r="I1066" i="3"/>
  <c r="H1066" i="3"/>
  <c r="G1066" i="3"/>
  <c r="Q1065" i="3"/>
  <c r="I1065" i="3"/>
  <c r="H1065" i="3"/>
  <c r="G1065" i="3"/>
  <c r="J1065" i="3" s="1"/>
  <c r="Q1064" i="3"/>
  <c r="I1064" i="3"/>
  <c r="H1064" i="3"/>
  <c r="G1064" i="3"/>
  <c r="Q1063" i="3"/>
  <c r="I1063" i="3"/>
  <c r="H1063" i="3"/>
  <c r="G1063" i="3"/>
  <c r="Q1062" i="3"/>
  <c r="I1062" i="3"/>
  <c r="H1062" i="3"/>
  <c r="G1062" i="3"/>
  <c r="W1062" i="3" s="1"/>
  <c r="X1062" i="3" s="1"/>
  <c r="Q1061" i="3"/>
  <c r="I1061" i="3"/>
  <c r="H1061" i="3"/>
  <c r="G1061" i="3"/>
  <c r="W1061" i="3" s="1"/>
  <c r="Q1060" i="3"/>
  <c r="I1060" i="3"/>
  <c r="H1060" i="3"/>
  <c r="G1060" i="3"/>
  <c r="S1059" i="3"/>
  <c r="Q1059" i="3"/>
  <c r="K1059" i="3"/>
  <c r="I1059" i="3"/>
  <c r="H1059" i="3"/>
  <c r="G1059" i="3"/>
  <c r="T1059" i="3" s="1"/>
  <c r="W1058" i="3"/>
  <c r="R1058" i="3"/>
  <c r="Q1058" i="3"/>
  <c r="T1058" i="3" s="1"/>
  <c r="N1058" i="3"/>
  <c r="J1058" i="3"/>
  <c r="I1058" i="3"/>
  <c r="L1058" i="3" s="1"/>
  <c r="H1058" i="3"/>
  <c r="G1058" i="3"/>
  <c r="K1058" i="3" s="1"/>
  <c r="T1057" i="3"/>
  <c r="R1057" i="3"/>
  <c r="Q1057" i="3"/>
  <c r="L1057" i="3"/>
  <c r="K1057" i="3"/>
  <c r="J1057" i="3"/>
  <c r="I1057" i="3"/>
  <c r="H1057" i="3"/>
  <c r="G1057" i="3"/>
  <c r="W1057" i="3" s="1"/>
  <c r="Q1056" i="3"/>
  <c r="L1056" i="3"/>
  <c r="I1056" i="3"/>
  <c r="H1056" i="3"/>
  <c r="G1056" i="3"/>
  <c r="Q1055" i="3"/>
  <c r="T1055" i="3" s="1"/>
  <c r="I1055" i="3"/>
  <c r="H1055" i="3"/>
  <c r="G1055" i="3"/>
  <c r="Q1054" i="3"/>
  <c r="K1054" i="3"/>
  <c r="I1054" i="3"/>
  <c r="J1054" i="3" s="1"/>
  <c r="H1054" i="3"/>
  <c r="G1054" i="3"/>
  <c r="N1054" i="3" s="1"/>
  <c r="T1053" i="3"/>
  <c r="R1053" i="3"/>
  <c r="Q1053" i="3"/>
  <c r="L1053" i="3"/>
  <c r="J1053" i="3"/>
  <c r="I1053" i="3"/>
  <c r="H1053" i="3"/>
  <c r="G1053" i="3"/>
  <c r="W1053" i="3" s="1"/>
  <c r="W1052" i="3"/>
  <c r="Q1052" i="3"/>
  <c r="I1052" i="3"/>
  <c r="H1052" i="3"/>
  <c r="G1052" i="3"/>
  <c r="Q1051" i="3"/>
  <c r="T1051" i="3" s="1"/>
  <c r="I1051" i="3"/>
  <c r="L1051" i="3" s="1"/>
  <c r="H1051" i="3"/>
  <c r="G1051" i="3"/>
  <c r="V1050" i="3"/>
  <c r="Q1050" i="3"/>
  <c r="R1050" i="3" s="1"/>
  <c r="K1050" i="3"/>
  <c r="I1050" i="3"/>
  <c r="J1050" i="3" s="1"/>
  <c r="H1050" i="3"/>
  <c r="G1050" i="3"/>
  <c r="T1049" i="3"/>
  <c r="R1049" i="3"/>
  <c r="Q1049" i="3"/>
  <c r="L1049" i="3"/>
  <c r="K1049" i="3"/>
  <c r="J1049" i="3"/>
  <c r="I1049" i="3"/>
  <c r="H1049" i="3"/>
  <c r="G1049" i="3"/>
  <c r="W1049" i="3" s="1"/>
  <c r="Q1048" i="3"/>
  <c r="L1048" i="3"/>
  <c r="I1048" i="3"/>
  <c r="H1048" i="3"/>
  <c r="G1048" i="3"/>
  <c r="V1047" i="3"/>
  <c r="Q1047" i="3"/>
  <c r="I1047" i="3"/>
  <c r="H1047" i="3"/>
  <c r="G1047" i="3"/>
  <c r="W1047" i="3" s="1"/>
  <c r="S1046" i="3"/>
  <c r="Q1046" i="3"/>
  <c r="N1046" i="3"/>
  <c r="I1046" i="3"/>
  <c r="J1046" i="3" s="1"/>
  <c r="H1046" i="3"/>
  <c r="G1046" i="3"/>
  <c r="W1046" i="3" s="1"/>
  <c r="Q1045" i="3"/>
  <c r="I1045" i="3"/>
  <c r="H1045" i="3"/>
  <c r="G1045" i="3"/>
  <c r="Q1044" i="3"/>
  <c r="I1044" i="3"/>
  <c r="H1044" i="3"/>
  <c r="G1044" i="3"/>
  <c r="Q1043" i="3"/>
  <c r="T1043" i="3" s="1"/>
  <c r="I1043" i="3"/>
  <c r="L1043" i="3" s="1"/>
  <c r="H1043" i="3"/>
  <c r="G1043" i="3"/>
  <c r="V1043" i="3" s="1"/>
  <c r="V1042" i="3"/>
  <c r="Q1042" i="3"/>
  <c r="R1042" i="3" s="1"/>
  <c r="K1042" i="3"/>
  <c r="I1042" i="3"/>
  <c r="J1042" i="3" s="1"/>
  <c r="H1042" i="3"/>
  <c r="G1042" i="3"/>
  <c r="T1041" i="3"/>
  <c r="R1041" i="3"/>
  <c r="Q1041" i="3"/>
  <c r="L1041" i="3"/>
  <c r="K1041" i="3"/>
  <c r="J1041" i="3"/>
  <c r="I1041" i="3"/>
  <c r="H1041" i="3"/>
  <c r="G1041" i="3"/>
  <c r="W1041" i="3" s="1"/>
  <c r="Q1040" i="3"/>
  <c r="L1040" i="3"/>
  <c r="I1040" i="3"/>
  <c r="H1040" i="3"/>
  <c r="G1040" i="3"/>
  <c r="Q1039" i="3"/>
  <c r="T1039" i="3" s="1"/>
  <c r="I1039" i="3"/>
  <c r="H1039" i="3"/>
  <c r="G1039" i="3"/>
  <c r="Q1038" i="3"/>
  <c r="K1038" i="3"/>
  <c r="I1038" i="3"/>
  <c r="J1038" i="3" s="1"/>
  <c r="H1038" i="3"/>
  <c r="G1038" i="3"/>
  <c r="N1038" i="3" s="1"/>
  <c r="T1037" i="3"/>
  <c r="R1037" i="3"/>
  <c r="Q1037" i="3"/>
  <c r="L1037" i="3"/>
  <c r="J1037" i="3"/>
  <c r="I1037" i="3"/>
  <c r="H1037" i="3"/>
  <c r="G1037" i="3"/>
  <c r="W1037" i="3" s="1"/>
  <c r="Q1036" i="3"/>
  <c r="I1036" i="3"/>
  <c r="H1036" i="3"/>
  <c r="G1036" i="3"/>
  <c r="V1035" i="3"/>
  <c r="Q1035" i="3"/>
  <c r="T1035" i="3" s="1"/>
  <c r="N1035" i="3"/>
  <c r="I1035" i="3"/>
  <c r="L1035" i="3" s="1"/>
  <c r="H1035" i="3"/>
  <c r="G1035" i="3"/>
  <c r="V1034" i="3"/>
  <c r="Q1034" i="3"/>
  <c r="K1034" i="3"/>
  <c r="I1034" i="3"/>
  <c r="J1034" i="3" s="1"/>
  <c r="H1034" i="3"/>
  <c r="G1034" i="3"/>
  <c r="T1033" i="3"/>
  <c r="R1033" i="3"/>
  <c r="Q1033" i="3"/>
  <c r="L1033" i="3"/>
  <c r="K1033" i="3"/>
  <c r="J1033" i="3"/>
  <c r="I1033" i="3"/>
  <c r="H1033" i="3"/>
  <c r="G1033" i="3"/>
  <c r="W1033" i="3" s="1"/>
  <c r="Q1032" i="3"/>
  <c r="L1032" i="3"/>
  <c r="I1032" i="3"/>
  <c r="H1032" i="3"/>
  <c r="G1032" i="3"/>
  <c r="Q1031" i="3"/>
  <c r="T1031" i="3" s="1"/>
  <c r="I1031" i="3"/>
  <c r="H1031" i="3"/>
  <c r="G1031" i="3"/>
  <c r="Q1030" i="3"/>
  <c r="K1030" i="3"/>
  <c r="I1030" i="3"/>
  <c r="J1030" i="3" s="1"/>
  <c r="H1030" i="3"/>
  <c r="G1030" i="3"/>
  <c r="T1029" i="3"/>
  <c r="R1029" i="3"/>
  <c r="Q1029" i="3"/>
  <c r="L1029" i="3"/>
  <c r="J1029" i="3"/>
  <c r="I1029" i="3"/>
  <c r="H1029" i="3"/>
  <c r="G1029" i="3"/>
  <c r="W1029" i="3" s="1"/>
  <c r="Q1028" i="3"/>
  <c r="I1028" i="3"/>
  <c r="H1028" i="3"/>
  <c r="G1028" i="3"/>
  <c r="Q1027" i="3"/>
  <c r="I1027" i="3"/>
  <c r="H1027" i="3"/>
  <c r="G1027" i="3"/>
  <c r="V1027" i="3" s="1"/>
  <c r="Q1026" i="3"/>
  <c r="N1026" i="3"/>
  <c r="I1026" i="3"/>
  <c r="H1026" i="3"/>
  <c r="G1026" i="3"/>
  <c r="S1026" i="3" s="1"/>
  <c r="Q1025" i="3"/>
  <c r="I1025" i="3"/>
  <c r="H1025" i="3"/>
  <c r="G1025" i="3"/>
  <c r="Q1024" i="3"/>
  <c r="I1024" i="3"/>
  <c r="H1024" i="3"/>
  <c r="G1024" i="3"/>
  <c r="Q1023" i="3"/>
  <c r="T1023" i="3" s="1"/>
  <c r="I1023" i="3"/>
  <c r="H1023" i="3"/>
  <c r="G1023" i="3"/>
  <c r="V1023" i="3" s="1"/>
  <c r="Q1022" i="3"/>
  <c r="K1022" i="3"/>
  <c r="I1022" i="3"/>
  <c r="J1022" i="3" s="1"/>
  <c r="H1022" i="3"/>
  <c r="G1022" i="3"/>
  <c r="N1022" i="3" s="1"/>
  <c r="T1021" i="3"/>
  <c r="R1021" i="3"/>
  <c r="Q1021" i="3"/>
  <c r="L1021" i="3"/>
  <c r="J1021" i="3"/>
  <c r="I1021" i="3"/>
  <c r="H1021" i="3"/>
  <c r="G1021" i="3"/>
  <c r="W1021" i="3" s="1"/>
  <c r="Q1020" i="3"/>
  <c r="I1020" i="3"/>
  <c r="H1020" i="3"/>
  <c r="G1020" i="3"/>
  <c r="W1020" i="3" s="1"/>
  <c r="Q1019" i="3"/>
  <c r="I1019" i="3"/>
  <c r="H1019" i="3"/>
  <c r="G1019" i="3"/>
  <c r="S1018" i="3"/>
  <c r="Q1018" i="3"/>
  <c r="I1018" i="3"/>
  <c r="H1018" i="3"/>
  <c r="G1018" i="3"/>
  <c r="Q1017" i="3"/>
  <c r="I1017" i="3"/>
  <c r="H1017" i="3"/>
  <c r="G1017" i="3"/>
  <c r="S1017" i="3" s="1"/>
  <c r="Q1016" i="3"/>
  <c r="I1016" i="3"/>
  <c r="H1016" i="3"/>
  <c r="G1016" i="3"/>
  <c r="Q1015" i="3"/>
  <c r="T1015" i="3" s="1"/>
  <c r="I1015" i="3"/>
  <c r="H1015" i="3"/>
  <c r="G1015" i="3"/>
  <c r="Q1014" i="3"/>
  <c r="R1014" i="3" s="1"/>
  <c r="K1014" i="3"/>
  <c r="I1014" i="3"/>
  <c r="H1014" i="3"/>
  <c r="G1014" i="3"/>
  <c r="T1013" i="3"/>
  <c r="R1013" i="3"/>
  <c r="Q1013" i="3"/>
  <c r="L1013" i="3"/>
  <c r="J1013" i="3"/>
  <c r="I1013" i="3"/>
  <c r="H1013" i="3"/>
  <c r="G1013" i="3"/>
  <c r="W1013" i="3" s="1"/>
  <c r="Q1012" i="3"/>
  <c r="I1012" i="3"/>
  <c r="H1012" i="3"/>
  <c r="G1012" i="3"/>
  <c r="Q1011" i="3"/>
  <c r="I1011" i="3"/>
  <c r="L1011" i="3" s="1"/>
  <c r="H1011" i="3"/>
  <c r="G1011" i="3"/>
  <c r="W1011" i="3" s="1"/>
  <c r="Q1010" i="3"/>
  <c r="I1010" i="3"/>
  <c r="H1010" i="3"/>
  <c r="G1010" i="3"/>
  <c r="Q1009" i="3"/>
  <c r="I1009" i="3"/>
  <c r="H1009" i="3"/>
  <c r="G1009" i="3"/>
  <c r="Q1008" i="3"/>
  <c r="I1008" i="3"/>
  <c r="H1008" i="3"/>
  <c r="G1008" i="3"/>
  <c r="T1008" i="3" s="1"/>
  <c r="Q1007" i="3"/>
  <c r="I1007" i="3"/>
  <c r="H1007" i="3"/>
  <c r="G1007" i="3"/>
  <c r="Q1006" i="3"/>
  <c r="I1006" i="3"/>
  <c r="J1006" i="3" s="1"/>
  <c r="H1006" i="3"/>
  <c r="G1006" i="3"/>
  <c r="Q1005" i="3"/>
  <c r="I1005" i="3"/>
  <c r="H1005" i="3"/>
  <c r="G1005" i="3"/>
  <c r="S1005" i="3" s="1"/>
  <c r="Q1004" i="3"/>
  <c r="I1004" i="3"/>
  <c r="H1004" i="3"/>
  <c r="G1004" i="3"/>
  <c r="L1004" i="3" s="1"/>
  <c r="Q1003" i="3"/>
  <c r="N1003" i="3"/>
  <c r="I1003" i="3"/>
  <c r="H1003" i="3"/>
  <c r="G1003" i="3"/>
  <c r="L1003" i="3" s="1"/>
  <c r="Q1002" i="3"/>
  <c r="I1002" i="3"/>
  <c r="H1002" i="3"/>
  <c r="G1002" i="3"/>
  <c r="S1002" i="3" s="1"/>
  <c r="Q1001" i="3"/>
  <c r="I1001" i="3"/>
  <c r="H1001" i="3"/>
  <c r="G1001" i="3"/>
  <c r="S1001" i="3" s="1"/>
  <c r="Q1000" i="3"/>
  <c r="I1000" i="3"/>
  <c r="H1000" i="3"/>
  <c r="G1000" i="3"/>
  <c r="Q999" i="3"/>
  <c r="L999" i="3"/>
  <c r="I999" i="3"/>
  <c r="N999" i="3" s="1"/>
  <c r="H999" i="3"/>
  <c r="G999" i="3"/>
  <c r="Q998" i="3"/>
  <c r="K998" i="3"/>
  <c r="I998" i="3"/>
  <c r="J998" i="3" s="1"/>
  <c r="H998" i="3"/>
  <c r="G998" i="3"/>
  <c r="N998" i="3" s="1"/>
  <c r="T997" i="3"/>
  <c r="R997" i="3"/>
  <c r="Q997" i="3"/>
  <c r="L997" i="3"/>
  <c r="J997" i="3"/>
  <c r="I997" i="3"/>
  <c r="H997" i="3"/>
  <c r="G997" i="3"/>
  <c r="W997" i="3" s="1"/>
  <c r="Q996" i="3"/>
  <c r="I996" i="3"/>
  <c r="H996" i="3"/>
  <c r="G996" i="3"/>
  <c r="T996" i="3" s="1"/>
  <c r="Q995" i="3"/>
  <c r="T995" i="3" s="1"/>
  <c r="I995" i="3"/>
  <c r="N995" i="3" s="1"/>
  <c r="H995" i="3"/>
  <c r="G995" i="3"/>
  <c r="V994" i="3"/>
  <c r="Q994" i="3"/>
  <c r="K994" i="3"/>
  <c r="I994" i="3"/>
  <c r="J994" i="3" s="1"/>
  <c r="H994" i="3"/>
  <c r="G994" i="3"/>
  <c r="T993" i="3"/>
  <c r="R993" i="3"/>
  <c r="Q993" i="3"/>
  <c r="L993" i="3"/>
  <c r="K993" i="3"/>
  <c r="J993" i="3"/>
  <c r="I993" i="3"/>
  <c r="H993" i="3"/>
  <c r="G993" i="3"/>
  <c r="W993" i="3" s="1"/>
  <c r="Q992" i="3"/>
  <c r="L992" i="3"/>
  <c r="I992" i="3"/>
  <c r="H992" i="3"/>
  <c r="G992" i="3"/>
  <c r="O992" i="3" s="1"/>
  <c r="Q991" i="3"/>
  <c r="I991" i="3"/>
  <c r="O991" i="3" s="1"/>
  <c r="H991" i="3"/>
  <c r="G991" i="3"/>
  <c r="V990" i="3"/>
  <c r="Q990" i="3"/>
  <c r="R990" i="3" s="1"/>
  <c r="I990" i="3"/>
  <c r="H990" i="3"/>
  <c r="G990" i="3"/>
  <c r="T989" i="3"/>
  <c r="R989" i="3"/>
  <c r="Q989" i="3"/>
  <c r="L989" i="3"/>
  <c r="J989" i="3"/>
  <c r="I989" i="3"/>
  <c r="H989" i="3"/>
  <c r="G989" i="3"/>
  <c r="Q988" i="3"/>
  <c r="I988" i="3"/>
  <c r="H988" i="3"/>
  <c r="G988" i="3"/>
  <c r="O988" i="3" s="1"/>
  <c r="Q987" i="3"/>
  <c r="I987" i="3"/>
  <c r="H987" i="3"/>
  <c r="G987" i="3"/>
  <c r="Q986" i="3"/>
  <c r="I986" i="3"/>
  <c r="J986" i="3" s="1"/>
  <c r="H986" i="3"/>
  <c r="G986" i="3"/>
  <c r="Q985" i="3"/>
  <c r="I985" i="3"/>
  <c r="H985" i="3"/>
  <c r="G985" i="3"/>
  <c r="S985" i="3" s="1"/>
  <c r="Q984" i="3"/>
  <c r="I984" i="3"/>
  <c r="H984" i="3"/>
  <c r="G984" i="3"/>
  <c r="Q983" i="3"/>
  <c r="I983" i="3"/>
  <c r="H983" i="3"/>
  <c r="G983" i="3"/>
  <c r="T983" i="3" s="1"/>
  <c r="Q982" i="3"/>
  <c r="R982" i="3" s="1"/>
  <c r="I982" i="3"/>
  <c r="J982" i="3" s="1"/>
  <c r="H982" i="3"/>
  <c r="G982" i="3"/>
  <c r="T981" i="3"/>
  <c r="R981" i="3"/>
  <c r="Q981" i="3"/>
  <c r="K981" i="3"/>
  <c r="I981" i="3"/>
  <c r="H981" i="3"/>
  <c r="G981" i="3"/>
  <c r="W981" i="3" s="1"/>
  <c r="Q980" i="3"/>
  <c r="I980" i="3"/>
  <c r="L980" i="3" s="1"/>
  <c r="H980" i="3"/>
  <c r="G980" i="3"/>
  <c r="T979" i="3"/>
  <c r="Q979" i="3"/>
  <c r="I979" i="3"/>
  <c r="H979" i="3"/>
  <c r="G979" i="3"/>
  <c r="V979" i="3" s="1"/>
  <c r="V978" i="3"/>
  <c r="Q978" i="3"/>
  <c r="I978" i="3"/>
  <c r="H978" i="3"/>
  <c r="G978" i="3"/>
  <c r="W978" i="3" s="1"/>
  <c r="Q977" i="3"/>
  <c r="I977" i="3"/>
  <c r="H977" i="3"/>
  <c r="G977" i="3"/>
  <c r="R977" i="3" s="1"/>
  <c r="Q976" i="3"/>
  <c r="L976" i="3"/>
  <c r="I976" i="3"/>
  <c r="H976" i="3"/>
  <c r="G976" i="3"/>
  <c r="O976" i="3" s="1"/>
  <c r="Q975" i="3"/>
  <c r="I975" i="3"/>
  <c r="H975" i="3"/>
  <c r="G975" i="3"/>
  <c r="O975" i="3" s="1"/>
  <c r="V974" i="3"/>
  <c r="Q974" i="3"/>
  <c r="I974" i="3"/>
  <c r="H974" i="3"/>
  <c r="G974" i="3"/>
  <c r="W974" i="3" s="1"/>
  <c r="R973" i="3"/>
  <c r="Q973" i="3"/>
  <c r="V973" i="3" s="1"/>
  <c r="I973" i="3"/>
  <c r="N973" i="3" s="1"/>
  <c r="H973" i="3"/>
  <c r="G973" i="3"/>
  <c r="W973" i="3" s="1"/>
  <c r="X973" i="3" s="1"/>
  <c r="T972" i="3"/>
  <c r="Q972" i="3"/>
  <c r="I972" i="3"/>
  <c r="H972" i="3"/>
  <c r="G972" i="3"/>
  <c r="O972" i="3" s="1"/>
  <c r="Q971" i="3"/>
  <c r="I971" i="3"/>
  <c r="L971" i="3" s="1"/>
  <c r="H971" i="3"/>
  <c r="G971" i="3"/>
  <c r="N971" i="3" s="1"/>
  <c r="Q970" i="3"/>
  <c r="I970" i="3"/>
  <c r="H970" i="3"/>
  <c r="G970" i="3"/>
  <c r="Q969" i="3"/>
  <c r="I969" i="3"/>
  <c r="H969" i="3"/>
  <c r="G969" i="3"/>
  <c r="Q968" i="3"/>
  <c r="I968" i="3"/>
  <c r="N968" i="3" s="1"/>
  <c r="H968" i="3"/>
  <c r="G968" i="3"/>
  <c r="R968" i="3" s="1"/>
  <c r="Q967" i="3"/>
  <c r="I967" i="3"/>
  <c r="H967" i="3"/>
  <c r="G967" i="3"/>
  <c r="T967" i="3" s="1"/>
  <c r="S966" i="3"/>
  <c r="Q966" i="3"/>
  <c r="I966" i="3"/>
  <c r="N966" i="3" s="1"/>
  <c r="H966" i="3"/>
  <c r="G966" i="3"/>
  <c r="W966" i="3" s="1"/>
  <c r="X966" i="3" s="1"/>
  <c r="T965" i="3"/>
  <c r="Q965" i="3"/>
  <c r="K965" i="3"/>
  <c r="I965" i="3"/>
  <c r="J965" i="3" s="1"/>
  <c r="H965" i="3"/>
  <c r="G965" i="3"/>
  <c r="W965" i="3" s="1"/>
  <c r="Q964" i="3"/>
  <c r="I964" i="3"/>
  <c r="H964" i="3"/>
  <c r="G964" i="3"/>
  <c r="O964" i="3" s="1"/>
  <c r="Q963" i="3"/>
  <c r="N963" i="3"/>
  <c r="L963" i="3"/>
  <c r="I963" i="3"/>
  <c r="H963" i="3"/>
  <c r="G963" i="3"/>
  <c r="O963" i="3" s="1"/>
  <c r="R962" i="3"/>
  <c r="Q962" i="3"/>
  <c r="I962" i="3"/>
  <c r="N962" i="3" s="1"/>
  <c r="H962" i="3"/>
  <c r="G962" i="3"/>
  <c r="W962" i="3" s="1"/>
  <c r="Q961" i="3"/>
  <c r="J961" i="3"/>
  <c r="I961" i="3"/>
  <c r="K961" i="3" s="1"/>
  <c r="H961" i="3"/>
  <c r="G961" i="3"/>
  <c r="R961" i="3" s="1"/>
  <c r="Q960" i="3"/>
  <c r="V960" i="3" s="1"/>
  <c r="I960" i="3"/>
  <c r="H960" i="3"/>
  <c r="G960" i="3"/>
  <c r="O960" i="3" s="1"/>
  <c r="T959" i="3"/>
  <c r="Q959" i="3"/>
  <c r="I959" i="3"/>
  <c r="H959" i="3"/>
  <c r="G959" i="3"/>
  <c r="S958" i="3"/>
  <c r="Q958" i="3"/>
  <c r="J958" i="3"/>
  <c r="I958" i="3"/>
  <c r="N958" i="3" s="1"/>
  <c r="H958" i="3"/>
  <c r="G958" i="3"/>
  <c r="K958" i="3" s="1"/>
  <c r="Q957" i="3"/>
  <c r="L957" i="3"/>
  <c r="I957" i="3"/>
  <c r="H957" i="3"/>
  <c r="G957" i="3"/>
  <c r="W957" i="3" s="1"/>
  <c r="Q956" i="3"/>
  <c r="I956" i="3"/>
  <c r="H956" i="3"/>
  <c r="G956" i="3"/>
  <c r="Q955" i="3"/>
  <c r="N955" i="3"/>
  <c r="I955" i="3"/>
  <c r="H955" i="3"/>
  <c r="G955" i="3"/>
  <c r="O955" i="3" s="1"/>
  <c r="Q954" i="3"/>
  <c r="I954" i="3"/>
  <c r="K954" i="3" s="1"/>
  <c r="H954" i="3"/>
  <c r="G954" i="3"/>
  <c r="W954" i="3" s="1"/>
  <c r="T953" i="3"/>
  <c r="Q953" i="3"/>
  <c r="K953" i="3"/>
  <c r="I953" i="3"/>
  <c r="H953" i="3"/>
  <c r="G953" i="3"/>
  <c r="W953" i="3" s="1"/>
  <c r="Q952" i="3"/>
  <c r="L952" i="3"/>
  <c r="I952" i="3"/>
  <c r="H952" i="3"/>
  <c r="G952" i="3"/>
  <c r="O952" i="3" s="1"/>
  <c r="Q951" i="3"/>
  <c r="I951" i="3"/>
  <c r="H951" i="3"/>
  <c r="G951" i="3"/>
  <c r="T951" i="3" s="1"/>
  <c r="Q950" i="3"/>
  <c r="V950" i="3" s="1"/>
  <c r="I950" i="3"/>
  <c r="H950" i="3"/>
  <c r="G950" i="3"/>
  <c r="R949" i="3"/>
  <c r="Q949" i="3"/>
  <c r="I949" i="3"/>
  <c r="H949" i="3"/>
  <c r="G949" i="3"/>
  <c r="W949" i="3" s="1"/>
  <c r="Q948" i="3"/>
  <c r="I948" i="3"/>
  <c r="H948" i="3"/>
  <c r="G948" i="3"/>
  <c r="O948" i="3" s="1"/>
  <c r="V947" i="3"/>
  <c r="Q947" i="3"/>
  <c r="L947" i="3"/>
  <c r="I947" i="3"/>
  <c r="H947" i="3"/>
  <c r="G947" i="3"/>
  <c r="N947" i="3" s="1"/>
  <c r="Q946" i="3"/>
  <c r="I946" i="3"/>
  <c r="H946" i="3"/>
  <c r="G946" i="3"/>
  <c r="Q945" i="3"/>
  <c r="I945" i="3"/>
  <c r="L945" i="3" s="1"/>
  <c r="H945" i="3"/>
  <c r="G945" i="3"/>
  <c r="W945" i="3" s="1"/>
  <c r="X945" i="3" s="1"/>
  <c r="R944" i="3"/>
  <c r="Q944" i="3"/>
  <c r="J944" i="3"/>
  <c r="I944" i="3"/>
  <c r="H944" i="3"/>
  <c r="G944" i="3"/>
  <c r="T944" i="3" s="1"/>
  <c r="Q943" i="3"/>
  <c r="I943" i="3"/>
  <c r="H943" i="3"/>
  <c r="G943" i="3"/>
  <c r="Q942" i="3"/>
  <c r="I942" i="3"/>
  <c r="H942" i="3"/>
  <c r="G942" i="3"/>
  <c r="V942" i="3" s="1"/>
  <c r="Q941" i="3"/>
  <c r="I941" i="3"/>
  <c r="H941" i="3"/>
  <c r="G941" i="3"/>
  <c r="W941" i="3" s="1"/>
  <c r="Q940" i="3"/>
  <c r="I940" i="3"/>
  <c r="H940" i="3"/>
  <c r="G940" i="3"/>
  <c r="V939" i="3"/>
  <c r="Q939" i="3"/>
  <c r="I939" i="3"/>
  <c r="H939" i="3"/>
  <c r="G939" i="3"/>
  <c r="O939" i="3" s="1"/>
  <c r="Q938" i="3"/>
  <c r="N938" i="3"/>
  <c r="I938" i="3"/>
  <c r="K938" i="3" s="1"/>
  <c r="H938" i="3"/>
  <c r="G938" i="3"/>
  <c r="R937" i="3"/>
  <c r="Q937" i="3"/>
  <c r="L937" i="3"/>
  <c r="K937" i="3"/>
  <c r="I937" i="3"/>
  <c r="H937" i="3"/>
  <c r="G937" i="3"/>
  <c r="W937" i="3" s="1"/>
  <c r="X937" i="3" s="1"/>
  <c r="Q936" i="3"/>
  <c r="I936" i="3"/>
  <c r="H936" i="3"/>
  <c r="G936" i="3"/>
  <c r="V936" i="3" s="1"/>
  <c r="Q935" i="3"/>
  <c r="L935" i="3"/>
  <c r="I935" i="3"/>
  <c r="H935" i="3"/>
  <c r="G935" i="3"/>
  <c r="V935" i="3" s="1"/>
  <c r="Q934" i="3"/>
  <c r="I934" i="3"/>
  <c r="H934" i="3"/>
  <c r="G934" i="3"/>
  <c r="R934" i="3" s="1"/>
  <c r="Q933" i="3"/>
  <c r="I933" i="3"/>
  <c r="H933" i="3"/>
  <c r="G933" i="3"/>
  <c r="W933" i="3" s="1"/>
  <c r="T932" i="3"/>
  <c r="Q932" i="3"/>
  <c r="I932" i="3"/>
  <c r="H932" i="3"/>
  <c r="G932" i="3"/>
  <c r="L932" i="3" s="1"/>
  <c r="Q931" i="3"/>
  <c r="I931" i="3"/>
  <c r="O931" i="3" s="1"/>
  <c r="H931" i="3"/>
  <c r="G931" i="3"/>
  <c r="N931" i="3" s="1"/>
  <c r="V930" i="3"/>
  <c r="Q930" i="3"/>
  <c r="J930" i="3"/>
  <c r="I930" i="3"/>
  <c r="H930" i="3"/>
  <c r="G930" i="3"/>
  <c r="O930" i="3" s="1"/>
  <c r="Q929" i="3"/>
  <c r="I929" i="3"/>
  <c r="L929" i="3" s="1"/>
  <c r="H929" i="3"/>
  <c r="G929" i="3"/>
  <c r="W929" i="3" s="1"/>
  <c r="Q928" i="3"/>
  <c r="V928" i="3" s="1"/>
  <c r="I928" i="3"/>
  <c r="N928" i="3" s="1"/>
  <c r="H928" i="3"/>
  <c r="G928" i="3"/>
  <c r="R927" i="3"/>
  <c r="Q927" i="3"/>
  <c r="J927" i="3"/>
  <c r="I927" i="3"/>
  <c r="K927" i="3" s="1"/>
  <c r="H927" i="3"/>
  <c r="G927" i="3"/>
  <c r="W927" i="3" s="1"/>
  <c r="R926" i="3"/>
  <c r="Q926" i="3"/>
  <c r="J926" i="3"/>
  <c r="I926" i="3"/>
  <c r="H926" i="3"/>
  <c r="G926" i="3"/>
  <c r="S926" i="3" s="1"/>
  <c r="Q925" i="3"/>
  <c r="I925" i="3"/>
  <c r="H925" i="3"/>
  <c r="G925" i="3"/>
  <c r="Q924" i="3"/>
  <c r="V924" i="3" s="1"/>
  <c r="I924" i="3"/>
  <c r="N924" i="3" s="1"/>
  <c r="H924" i="3"/>
  <c r="G924" i="3"/>
  <c r="Q923" i="3"/>
  <c r="J923" i="3"/>
  <c r="I923" i="3"/>
  <c r="H923" i="3"/>
  <c r="G923" i="3"/>
  <c r="W923" i="3" s="1"/>
  <c r="Q922" i="3"/>
  <c r="J922" i="3"/>
  <c r="I922" i="3"/>
  <c r="H922" i="3"/>
  <c r="G922" i="3"/>
  <c r="S922" i="3" s="1"/>
  <c r="Q921" i="3"/>
  <c r="I921" i="3"/>
  <c r="H921" i="3"/>
  <c r="G921" i="3"/>
  <c r="Q920" i="3"/>
  <c r="V920" i="3" s="1"/>
  <c r="I920" i="3"/>
  <c r="N920" i="3" s="1"/>
  <c r="H920" i="3"/>
  <c r="G920" i="3"/>
  <c r="Q919" i="3"/>
  <c r="J919" i="3"/>
  <c r="I919" i="3"/>
  <c r="H919" i="3"/>
  <c r="G919" i="3"/>
  <c r="W919" i="3" s="1"/>
  <c r="Q918" i="3"/>
  <c r="J918" i="3"/>
  <c r="I918" i="3"/>
  <c r="H918" i="3"/>
  <c r="G918" i="3"/>
  <c r="S918" i="3" s="1"/>
  <c r="Q917" i="3"/>
  <c r="I917" i="3"/>
  <c r="H917" i="3"/>
  <c r="G917" i="3"/>
  <c r="Q916" i="3"/>
  <c r="V916" i="3" s="1"/>
  <c r="I916" i="3"/>
  <c r="H916" i="3"/>
  <c r="G916" i="3"/>
  <c r="Q915" i="3"/>
  <c r="J915" i="3"/>
  <c r="I915" i="3"/>
  <c r="H915" i="3"/>
  <c r="G915" i="3"/>
  <c r="W915" i="3" s="1"/>
  <c r="Q914" i="3"/>
  <c r="J914" i="3"/>
  <c r="I914" i="3"/>
  <c r="H914" i="3"/>
  <c r="G914" i="3"/>
  <c r="S914" i="3" s="1"/>
  <c r="Q913" i="3"/>
  <c r="I913" i="3"/>
  <c r="H913" i="3"/>
  <c r="G913" i="3"/>
  <c r="Q912" i="3"/>
  <c r="R912" i="3" s="1"/>
  <c r="I912" i="3"/>
  <c r="H912" i="3"/>
  <c r="G912" i="3"/>
  <c r="Q911" i="3"/>
  <c r="L911" i="3"/>
  <c r="I911" i="3"/>
  <c r="H911" i="3"/>
  <c r="G911" i="3"/>
  <c r="W911" i="3" s="1"/>
  <c r="Q910" i="3"/>
  <c r="I910" i="3"/>
  <c r="H910" i="3"/>
  <c r="G910" i="3"/>
  <c r="V910" i="3" s="1"/>
  <c r="Q909" i="3"/>
  <c r="N909" i="3"/>
  <c r="I909" i="3"/>
  <c r="H909" i="3"/>
  <c r="G909" i="3"/>
  <c r="W909" i="3" s="1"/>
  <c r="Q908" i="3"/>
  <c r="R908" i="3" s="1"/>
  <c r="I908" i="3"/>
  <c r="J908" i="3" s="1"/>
  <c r="H908" i="3"/>
  <c r="G908" i="3"/>
  <c r="W908" i="3" s="1"/>
  <c r="T907" i="3"/>
  <c r="Q907" i="3"/>
  <c r="L907" i="3"/>
  <c r="K907" i="3"/>
  <c r="I907" i="3"/>
  <c r="H907" i="3"/>
  <c r="G907" i="3"/>
  <c r="R907" i="3" s="1"/>
  <c r="T906" i="3"/>
  <c r="Q906" i="3"/>
  <c r="N906" i="3"/>
  <c r="I906" i="3"/>
  <c r="H906" i="3"/>
  <c r="G906" i="3"/>
  <c r="V906" i="3" s="1"/>
  <c r="Q905" i="3"/>
  <c r="O905" i="3"/>
  <c r="I905" i="3"/>
  <c r="H905" i="3"/>
  <c r="G905" i="3"/>
  <c r="W905" i="3" s="1"/>
  <c r="Q904" i="3"/>
  <c r="I904" i="3"/>
  <c r="J904" i="3" s="1"/>
  <c r="H904" i="3"/>
  <c r="G904" i="3"/>
  <c r="W904" i="3" s="1"/>
  <c r="Q903" i="3"/>
  <c r="T903" i="3" s="1"/>
  <c r="K903" i="3"/>
  <c r="I903" i="3"/>
  <c r="H903" i="3"/>
  <c r="G903" i="3"/>
  <c r="L903" i="3" s="1"/>
  <c r="Q902" i="3"/>
  <c r="I902" i="3"/>
  <c r="H902" i="3"/>
  <c r="G902" i="3"/>
  <c r="R902" i="3" s="1"/>
  <c r="Q901" i="3"/>
  <c r="I901" i="3"/>
  <c r="H901" i="3"/>
  <c r="G901" i="3"/>
  <c r="Q900" i="3"/>
  <c r="I900" i="3"/>
  <c r="H900" i="3"/>
  <c r="G900" i="3"/>
  <c r="Q899" i="3"/>
  <c r="I899" i="3"/>
  <c r="H899" i="3"/>
  <c r="G899" i="3"/>
  <c r="S899" i="3" s="1"/>
  <c r="Q898" i="3"/>
  <c r="I898" i="3"/>
  <c r="H898" i="3"/>
  <c r="G898" i="3"/>
  <c r="Q897" i="3"/>
  <c r="I897" i="3"/>
  <c r="H897" i="3"/>
  <c r="G897" i="3"/>
  <c r="W897" i="3" s="1"/>
  <c r="Q896" i="3"/>
  <c r="R896" i="3" s="1"/>
  <c r="I896" i="3"/>
  <c r="J896" i="3" s="1"/>
  <c r="H896" i="3"/>
  <c r="G896" i="3"/>
  <c r="W896" i="3" s="1"/>
  <c r="Q895" i="3"/>
  <c r="K895" i="3"/>
  <c r="I895" i="3"/>
  <c r="H895" i="3"/>
  <c r="G895" i="3"/>
  <c r="W895" i="3" s="1"/>
  <c r="T894" i="3"/>
  <c r="Q894" i="3"/>
  <c r="N894" i="3"/>
  <c r="I894" i="3"/>
  <c r="K894" i="3" s="1"/>
  <c r="H894" i="3"/>
  <c r="G894" i="3"/>
  <c r="S894" i="3" s="1"/>
  <c r="V893" i="3"/>
  <c r="Q893" i="3"/>
  <c r="I893" i="3"/>
  <c r="H893" i="3"/>
  <c r="G893" i="3"/>
  <c r="W893" i="3" s="1"/>
  <c r="Q892" i="3"/>
  <c r="I892" i="3"/>
  <c r="J892" i="3" s="1"/>
  <c r="H892" i="3"/>
  <c r="G892" i="3"/>
  <c r="Q891" i="3"/>
  <c r="I891" i="3"/>
  <c r="H891" i="3"/>
  <c r="G891" i="3"/>
  <c r="Q890" i="3"/>
  <c r="I890" i="3"/>
  <c r="H890" i="3"/>
  <c r="G890" i="3"/>
  <c r="S890" i="3" s="1"/>
  <c r="Q889" i="3"/>
  <c r="I889" i="3"/>
  <c r="H889" i="3"/>
  <c r="G889" i="3"/>
  <c r="W889" i="3" s="1"/>
  <c r="Q888" i="3"/>
  <c r="I888" i="3"/>
  <c r="J888" i="3" s="1"/>
  <c r="H888" i="3"/>
  <c r="G888" i="3"/>
  <c r="W888" i="3" s="1"/>
  <c r="Q887" i="3"/>
  <c r="K887" i="3"/>
  <c r="I887" i="3"/>
  <c r="H887" i="3"/>
  <c r="G887" i="3"/>
  <c r="W887" i="3" s="1"/>
  <c r="Q886" i="3"/>
  <c r="I886" i="3"/>
  <c r="H886" i="3"/>
  <c r="G886" i="3"/>
  <c r="Q885" i="3"/>
  <c r="I885" i="3"/>
  <c r="H885" i="3"/>
  <c r="G885" i="3"/>
  <c r="W885" i="3" s="1"/>
  <c r="Q884" i="3"/>
  <c r="I884" i="3"/>
  <c r="H884" i="3"/>
  <c r="G884" i="3"/>
  <c r="Q883" i="3"/>
  <c r="T883" i="3" s="1"/>
  <c r="I883" i="3"/>
  <c r="L883" i="3" s="1"/>
  <c r="H883" i="3"/>
  <c r="G883" i="3"/>
  <c r="W883" i="3" s="1"/>
  <c r="S882" i="3"/>
  <c r="Q882" i="3"/>
  <c r="L882" i="3"/>
  <c r="K882" i="3"/>
  <c r="I882" i="3"/>
  <c r="H882" i="3"/>
  <c r="G882" i="3"/>
  <c r="R882" i="3" s="1"/>
  <c r="Q881" i="3"/>
  <c r="I881" i="3"/>
  <c r="H881" i="3"/>
  <c r="G881" i="3"/>
  <c r="W881" i="3" s="1"/>
  <c r="Q880" i="3"/>
  <c r="I880" i="3"/>
  <c r="H880" i="3"/>
  <c r="G880" i="3"/>
  <c r="Q879" i="3"/>
  <c r="K879" i="3"/>
  <c r="J879" i="3"/>
  <c r="I879" i="3"/>
  <c r="H879" i="3"/>
  <c r="G879" i="3"/>
  <c r="W879" i="3" s="1"/>
  <c r="Q878" i="3"/>
  <c r="L878" i="3"/>
  <c r="I878" i="3"/>
  <c r="H878" i="3"/>
  <c r="G878" i="3"/>
  <c r="R878" i="3" s="1"/>
  <c r="Q877" i="3"/>
  <c r="N877" i="3"/>
  <c r="I877" i="3"/>
  <c r="H877" i="3"/>
  <c r="G877" i="3"/>
  <c r="W877" i="3" s="1"/>
  <c r="Q876" i="3"/>
  <c r="I876" i="3"/>
  <c r="H876" i="3"/>
  <c r="G876" i="3"/>
  <c r="W876" i="3" s="1"/>
  <c r="S875" i="3"/>
  <c r="Q875" i="3"/>
  <c r="I875" i="3"/>
  <c r="H875" i="3"/>
  <c r="G875" i="3"/>
  <c r="W875" i="3" s="1"/>
  <c r="T874" i="3"/>
  <c r="Q874" i="3"/>
  <c r="I874" i="3"/>
  <c r="H874" i="3"/>
  <c r="G874" i="3"/>
  <c r="W874" i="3" s="1"/>
  <c r="Q873" i="3"/>
  <c r="I873" i="3"/>
  <c r="H873" i="3"/>
  <c r="G873" i="3"/>
  <c r="W873" i="3" s="1"/>
  <c r="Q872" i="3"/>
  <c r="I872" i="3"/>
  <c r="H872" i="3"/>
  <c r="G872" i="3"/>
  <c r="Q871" i="3"/>
  <c r="I871" i="3"/>
  <c r="H871" i="3"/>
  <c r="G871" i="3"/>
  <c r="W871" i="3" s="1"/>
  <c r="Q870" i="3"/>
  <c r="K870" i="3"/>
  <c r="I870" i="3"/>
  <c r="H870" i="3"/>
  <c r="G870" i="3"/>
  <c r="W870" i="3" s="1"/>
  <c r="Q869" i="3"/>
  <c r="I869" i="3"/>
  <c r="H869" i="3"/>
  <c r="G869" i="3"/>
  <c r="W869" i="3" s="1"/>
  <c r="Q868" i="3"/>
  <c r="I868" i="3"/>
  <c r="H868" i="3"/>
  <c r="G868" i="3"/>
  <c r="W868" i="3" s="1"/>
  <c r="X868" i="3" s="1"/>
  <c r="Q867" i="3"/>
  <c r="I867" i="3"/>
  <c r="H867" i="3"/>
  <c r="G867" i="3"/>
  <c r="R866" i="3"/>
  <c r="Q866" i="3"/>
  <c r="I866" i="3"/>
  <c r="H866" i="3"/>
  <c r="G866" i="3"/>
  <c r="W866" i="3" s="1"/>
  <c r="Q865" i="3"/>
  <c r="I865" i="3"/>
  <c r="H865" i="3"/>
  <c r="G865" i="3"/>
  <c r="Q864" i="3"/>
  <c r="I864" i="3"/>
  <c r="H864" i="3"/>
  <c r="G864" i="3"/>
  <c r="W864" i="3" s="1"/>
  <c r="S863" i="3"/>
  <c r="Q863" i="3"/>
  <c r="I863" i="3"/>
  <c r="H863" i="3"/>
  <c r="G863" i="3"/>
  <c r="W863" i="3" s="1"/>
  <c r="T862" i="3"/>
  <c r="Q862" i="3"/>
  <c r="I862" i="3"/>
  <c r="H862" i="3"/>
  <c r="G862" i="3"/>
  <c r="W862" i="3" s="1"/>
  <c r="Q861" i="3"/>
  <c r="I861" i="3"/>
  <c r="H861" i="3"/>
  <c r="G861" i="3"/>
  <c r="W861" i="3" s="1"/>
  <c r="Q860" i="3"/>
  <c r="V860" i="3" s="1"/>
  <c r="I860" i="3"/>
  <c r="H860" i="3"/>
  <c r="G860" i="3"/>
  <c r="Q859" i="3"/>
  <c r="K859" i="3"/>
  <c r="J859" i="3"/>
  <c r="I859" i="3"/>
  <c r="H859" i="3"/>
  <c r="G859" i="3"/>
  <c r="W859" i="3" s="1"/>
  <c r="Q858" i="3"/>
  <c r="L858" i="3"/>
  <c r="I858" i="3"/>
  <c r="H858" i="3"/>
  <c r="G858" i="3"/>
  <c r="R858" i="3" s="1"/>
  <c r="Q857" i="3"/>
  <c r="I857" i="3"/>
  <c r="H857" i="3"/>
  <c r="G857" i="3"/>
  <c r="V857" i="3" s="1"/>
  <c r="Q856" i="3"/>
  <c r="I856" i="3"/>
  <c r="H856" i="3"/>
  <c r="G856" i="3"/>
  <c r="S855" i="3"/>
  <c r="R855" i="3"/>
  <c r="Q855" i="3"/>
  <c r="I855" i="3"/>
  <c r="H855" i="3"/>
  <c r="G855" i="3"/>
  <c r="W855" i="3" s="1"/>
  <c r="Q854" i="3"/>
  <c r="I854" i="3"/>
  <c r="H854" i="3"/>
  <c r="G854" i="3"/>
  <c r="Q853" i="3"/>
  <c r="I853" i="3"/>
  <c r="H853" i="3"/>
  <c r="G853" i="3"/>
  <c r="W853" i="3" s="1"/>
  <c r="Q852" i="3"/>
  <c r="I852" i="3"/>
  <c r="H852" i="3"/>
  <c r="G852" i="3"/>
  <c r="W852" i="3" s="1"/>
  <c r="Q851" i="3"/>
  <c r="I851" i="3"/>
  <c r="H851" i="3"/>
  <c r="G851" i="3"/>
  <c r="W851" i="3" s="1"/>
  <c r="Q850" i="3"/>
  <c r="K850" i="3"/>
  <c r="J850" i="3"/>
  <c r="I850" i="3"/>
  <c r="H850" i="3"/>
  <c r="G850" i="3"/>
  <c r="W850" i="3" s="1"/>
  <c r="Q849" i="3"/>
  <c r="I849" i="3"/>
  <c r="H849" i="3"/>
  <c r="G849" i="3"/>
  <c r="W849" i="3" s="1"/>
  <c r="Q848" i="3"/>
  <c r="V848" i="3" s="1"/>
  <c r="I848" i="3"/>
  <c r="N848" i="3" s="1"/>
  <c r="H848" i="3"/>
  <c r="G848" i="3"/>
  <c r="Q847" i="3"/>
  <c r="K847" i="3"/>
  <c r="J847" i="3"/>
  <c r="I847" i="3"/>
  <c r="H847" i="3"/>
  <c r="G847" i="3"/>
  <c r="S847" i="3" s="1"/>
  <c r="Q846" i="3"/>
  <c r="R846" i="3" s="1"/>
  <c r="L846" i="3"/>
  <c r="K846" i="3"/>
  <c r="I846" i="3"/>
  <c r="H846" i="3"/>
  <c r="G846" i="3"/>
  <c r="Q845" i="3"/>
  <c r="O845" i="3"/>
  <c r="N845" i="3"/>
  <c r="I845" i="3"/>
  <c r="H845" i="3"/>
  <c r="G845" i="3"/>
  <c r="Q844" i="3"/>
  <c r="I844" i="3"/>
  <c r="H844" i="3"/>
  <c r="G844" i="3"/>
  <c r="S843" i="3"/>
  <c r="Q843" i="3"/>
  <c r="I843" i="3"/>
  <c r="H843" i="3"/>
  <c r="G843" i="3"/>
  <c r="W843" i="3" s="1"/>
  <c r="T842" i="3"/>
  <c r="Q842" i="3"/>
  <c r="I842" i="3"/>
  <c r="J842" i="3" s="1"/>
  <c r="H842" i="3"/>
  <c r="G842" i="3"/>
  <c r="W842" i="3" s="1"/>
  <c r="Q841" i="3"/>
  <c r="I841" i="3"/>
  <c r="H841" i="3"/>
  <c r="G841" i="3"/>
  <c r="W841" i="3" s="1"/>
  <c r="Q840" i="3"/>
  <c r="I840" i="3"/>
  <c r="H840" i="3"/>
  <c r="G840" i="3"/>
  <c r="Q839" i="3"/>
  <c r="I839" i="3"/>
  <c r="H839" i="3"/>
  <c r="G839" i="3"/>
  <c r="W839" i="3" s="1"/>
  <c r="Q838" i="3"/>
  <c r="K838" i="3"/>
  <c r="I838" i="3"/>
  <c r="H838" i="3"/>
  <c r="G838" i="3"/>
  <c r="W838" i="3" s="1"/>
  <c r="Q837" i="3"/>
  <c r="I837" i="3"/>
  <c r="H837" i="3"/>
  <c r="G837" i="3"/>
  <c r="W837" i="3" s="1"/>
  <c r="Q836" i="3"/>
  <c r="I836" i="3"/>
  <c r="H836" i="3"/>
  <c r="G836" i="3"/>
  <c r="W836" i="3" s="1"/>
  <c r="X836" i="3" s="1"/>
  <c r="Q835" i="3"/>
  <c r="I835" i="3"/>
  <c r="H835" i="3"/>
  <c r="G835" i="3"/>
  <c r="S835" i="3" s="1"/>
  <c r="R834" i="3"/>
  <c r="Q834" i="3"/>
  <c r="I834" i="3"/>
  <c r="J834" i="3" s="1"/>
  <c r="H834" i="3"/>
  <c r="G834" i="3"/>
  <c r="W834" i="3" s="1"/>
  <c r="Q833" i="3"/>
  <c r="I833" i="3"/>
  <c r="H833" i="3"/>
  <c r="G833" i="3"/>
  <c r="Q832" i="3"/>
  <c r="I832" i="3"/>
  <c r="H832" i="3"/>
  <c r="G832" i="3"/>
  <c r="W832" i="3" s="1"/>
  <c r="S831" i="3"/>
  <c r="Q831" i="3"/>
  <c r="I831" i="3"/>
  <c r="H831" i="3"/>
  <c r="G831" i="3"/>
  <c r="W831" i="3" s="1"/>
  <c r="T830" i="3"/>
  <c r="Q830" i="3"/>
  <c r="I830" i="3"/>
  <c r="K830" i="3" s="1"/>
  <c r="H830" i="3"/>
  <c r="G830" i="3"/>
  <c r="W830" i="3" s="1"/>
  <c r="Q829" i="3"/>
  <c r="I829" i="3"/>
  <c r="H829" i="3"/>
  <c r="G829" i="3"/>
  <c r="O829" i="3" s="1"/>
  <c r="Q828" i="3"/>
  <c r="W828" i="3" s="1"/>
  <c r="I828" i="3"/>
  <c r="H828" i="3"/>
  <c r="G828" i="3"/>
  <c r="Q827" i="3"/>
  <c r="R827" i="3" s="1"/>
  <c r="I827" i="3"/>
  <c r="H827" i="3"/>
  <c r="G827" i="3"/>
  <c r="T826" i="3"/>
  <c r="Q826" i="3"/>
  <c r="L826" i="3"/>
  <c r="I826" i="3"/>
  <c r="H826" i="3"/>
  <c r="G826" i="3"/>
  <c r="W826" i="3" s="1"/>
  <c r="Q825" i="3"/>
  <c r="I825" i="3"/>
  <c r="H825" i="3"/>
  <c r="G825" i="3"/>
  <c r="Q824" i="3"/>
  <c r="I824" i="3"/>
  <c r="H824" i="3"/>
  <c r="G824" i="3"/>
  <c r="V824" i="3" s="1"/>
  <c r="Q823" i="3"/>
  <c r="I823" i="3"/>
  <c r="H823" i="3"/>
  <c r="G823" i="3"/>
  <c r="Q822" i="3"/>
  <c r="I822" i="3"/>
  <c r="H822" i="3"/>
  <c r="G822" i="3"/>
  <c r="R822" i="3" s="1"/>
  <c r="Q821" i="3"/>
  <c r="N821" i="3"/>
  <c r="I821" i="3"/>
  <c r="H821" i="3"/>
  <c r="G821" i="3"/>
  <c r="O821" i="3" s="1"/>
  <c r="Q820" i="3"/>
  <c r="V820" i="3" s="1"/>
  <c r="I820" i="3"/>
  <c r="N820" i="3" s="1"/>
  <c r="H820" i="3"/>
  <c r="G820" i="3"/>
  <c r="S819" i="3"/>
  <c r="Q819" i="3"/>
  <c r="I819" i="3"/>
  <c r="H819" i="3"/>
  <c r="G819" i="3"/>
  <c r="W819" i="3" s="1"/>
  <c r="R818" i="3"/>
  <c r="Q818" i="3"/>
  <c r="J818" i="3"/>
  <c r="I818" i="3"/>
  <c r="H818" i="3"/>
  <c r="G818" i="3"/>
  <c r="W818" i="3" s="1"/>
  <c r="Q817" i="3"/>
  <c r="I817" i="3"/>
  <c r="H817" i="3"/>
  <c r="G817" i="3"/>
  <c r="Q816" i="3"/>
  <c r="I816" i="3"/>
  <c r="H816" i="3"/>
  <c r="G816" i="3"/>
  <c r="Q815" i="3"/>
  <c r="J815" i="3"/>
  <c r="I815" i="3"/>
  <c r="H815" i="3"/>
  <c r="G815" i="3"/>
  <c r="W815" i="3" s="1"/>
  <c r="T814" i="3"/>
  <c r="Q814" i="3"/>
  <c r="L814" i="3"/>
  <c r="I814" i="3"/>
  <c r="H814" i="3"/>
  <c r="G814" i="3"/>
  <c r="W814" i="3" s="1"/>
  <c r="Q813" i="3"/>
  <c r="N813" i="3"/>
  <c r="I813" i="3"/>
  <c r="H813" i="3"/>
  <c r="G813" i="3"/>
  <c r="O813" i="3" s="1"/>
  <c r="V812" i="3"/>
  <c r="Q812" i="3"/>
  <c r="I812" i="3"/>
  <c r="H812" i="3"/>
  <c r="G812" i="3"/>
  <c r="S812" i="3" s="1"/>
  <c r="Q811" i="3"/>
  <c r="R811" i="3" s="1"/>
  <c r="I811" i="3"/>
  <c r="J811" i="3" s="1"/>
  <c r="H811" i="3"/>
  <c r="G811" i="3"/>
  <c r="Q810" i="3"/>
  <c r="I810" i="3"/>
  <c r="H810" i="3"/>
  <c r="G810" i="3"/>
  <c r="S810" i="3" s="1"/>
  <c r="Q809" i="3"/>
  <c r="I809" i="3"/>
  <c r="H809" i="3"/>
  <c r="G809" i="3"/>
  <c r="Q808" i="3"/>
  <c r="I808" i="3"/>
  <c r="H808" i="3"/>
  <c r="G808" i="3"/>
  <c r="W808" i="3" s="1"/>
  <c r="X808" i="3" s="1"/>
  <c r="Q807" i="3"/>
  <c r="J807" i="3"/>
  <c r="I807" i="3"/>
  <c r="H807" i="3"/>
  <c r="G807" i="3"/>
  <c r="R807" i="3" s="1"/>
  <c r="T806" i="3"/>
  <c r="Q806" i="3"/>
  <c r="L806" i="3"/>
  <c r="I806" i="3"/>
  <c r="H806" i="3"/>
  <c r="G806" i="3"/>
  <c r="W806" i="3" s="1"/>
  <c r="Q805" i="3"/>
  <c r="I805" i="3"/>
  <c r="H805" i="3"/>
  <c r="G805" i="3"/>
  <c r="V805" i="3" s="1"/>
  <c r="Q804" i="3"/>
  <c r="I804" i="3"/>
  <c r="H804" i="3"/>
  <c r="G804" i="3"/>
  <c r="Q803" i="3"/>
  <c r="I803" i="3"/>
  <c r="J803" i="3" s="1"/>
  <c r="H803" i="3"/>
  <c r="G803" i="3"/>
  <c r="Q802" i="3"/>
  <c r="I802" i="3"/>
  <c r="H802" i="3"/>
  <c r="G802" i="3"/>
  <c r="Q801" i="3"/>
  <c r="I801" i="3"/>
  <c r="H801" i="3"/>
  <c r="G801" i="3"/>
  <c r="Q800" i="3"/>
  <c r="I800" i="3"/>
  <c r="H800" i="3"/>
  <c r="G800" i="3"/>
  <c r="W800" i="3" s="1"/>
  <c r="Q799" i="3"/>
  <c r="I799" i="3"/>
  <c r="H799" i="3"/>
  <c r="G799" i="3"/>
  <c r="S798" i="3"/>
  <c r="Q798" i="3"/>
  <c r="I798" i="3"/>
  <c r="H798" i="3"/>
  <c r="G798" i="3"/>
  <c r="T798" i="3" s="1"/>
  <c r="Q797" i="3"/>
  <c r="I797" i="3"/>
  <c r="H797" i="3"/>
  <c r="G797" i="3"/>
  <c r="Q796" i="3"/>
  <c r="I796" i="3"/>
  <c r="H796" i="3"/>
  <c r="G796" i="3"/>
  <c r="W796" i="3" s="1"/>
  <c r="X796" i="3" s="1"/>
  <c r="R795" i="3"/>
  <c r="Q795" i="3"/>
  <c r="S795" i="3" s="1"/>
  <c r="I795" i="3"/>
  <c r="K795" i="3" s="1"/>
  <c r="H795" i="3"/>
  <c r="G795" i="3"/>
  <c r="Q794" i="3"/>
  <c r="R794" i="3" s="1"/>
  <c r="L794" i="3"/>
  <c r="K794" i="3"/>
  <c r="I794" i="3"/>
  <c r="H794" i="3"/>
  <c r="G794" i="3"/>
  <c r="J794" i="3" s="1"/>
  <c r="Q793" i="3"/>
  <c r="V793" i="3" s="1"/>
  <c r="N793" i="3"/>
  <c r="I793" i="3"/>
  <c r="H793" i="3"/>
  <c r="G793" i="3"/>
  <c r="L793" i="3" s="1"/>
  <c r="Q792" i="3"/>
  <c r="W792" i="3" s="1"/>
  <c r="X792" i="3" s="1"/>
  <c r="I792" i="3"/>
  <c r="H792" i="3"/>
  <c r="G792" i="3"/>
  <c r="Q791" i="3"/>
  <c r="I791" i="3"/>
  <c r="K791" i="3" s="1"/>
  <c r="H791" i="3"/>
  <c r="G791" i="3"/>
  <c r="R791" i="3" s="1"/>
  <c r="Q790" i="3"/>
  <c r="K790" i="3"/>
  <c r="J790" i="3"/>
  <c r="I790" i="3"/>
  <c r="H790" i="3"/>
  <c r="G790" i="3"/>
  <c r="W790" i="3" s="1"/>
  <c r="Q789" i="3"/>
  <c r="N789" i="3"/>
  <c r="L789" i="3"/>
  <c r="I789" i="3"/>
  <c r="H789" i="3"/>
  <c r="G789" i="3"/>
  <c r="S789" i="3" s="1"/>
  <c r="Q788" i="3"/>
  <c r="I788" i="3"/>
  <c r="H788" i="3"/>
  <c r="G788" i="3"/>
  <c r="R787" i="3"/>
  <c r="Q787" i="3"/>
  <c r="I787" i="3"/>
  <c r="H787" i="3"/>
  <c r="G787" i="3"/>
  <c r="Q786" i="3"/>
  <c r="R786" i="3" s="1"/>
  <c r="J786" i="3"/>
  <c r="I786" i="3"/>
  <c r="H786" i="3"/>
  <c r="G786" i="3"/>
  <c r="T785" i="3"/>
  <c r="Q785" i="3"/>
  <c r="I785" i="3"/>
  <c r="H785" i="3"/>
  <c r="G785" i="3"/>
  <c r="S785" i="3" s="1"/>
  <c r="Q784" i="3"/>
  <c r="O784" i="3"/>
  <c r="I784" i="3"/>
  <c r="H784" i="3"/>
  <c r="G784" i="3"/>
  <c r="W784" i="3" s="1"/>
  <c r="Q783" i="3"/>
  <c r="I783" i="3"/>
  <c r="H783" i="3"/>
  <c r="G783" i="3"/>
  <c r="W783" i="3" s="1"/>
  <c r="T782" i="3"/>
  <c r="Q782" i="3"/>
  <c r="I782" i="3"/>
  <c r="H782" i="3"/>
  <c r="G782" i="3"/>
  <c r="W782" i="3" s="1"/>
  <c r="Q781" i="3"/>
  <c r="I781" i="3"/>
  <c r="H781" i="3"/>
  <c r="G781" i="3"/>
  <c r="S781" i="3" s="1"/>
  <c r="Q780" i="3"/>
  <c r="I780" i="3"/>
  <c r="H780" i="3"/>
  <c r="G780" i="3"/>
  <c r="W780" i="3" s="1"/>
  <c r="Q779" i="3"/>
  <c r="J779" i="3"/>
  <c r="I779" i="3"/>
  <c r="K779" i="3" s="1"/>
  <c r="H779" i="3"/>
  <c r="G779" i="3"/>
  <c r="Q778" i="3"/>
  <c r="K778" i="3"/>
  <c r="I778" i="3"/>
  <c r="H778" i="3"/>
  <c r="G778" i="3"/>
  <c r="R778" i="3" s="1"/>
  <c r="Q777" i="3"/>
  <c r="J777" i="3"/>
  <c r="I777" i="3"/>
  <c r="H777" i="3"/>
  <c r="G777" i="3"/>
  <c r="S777" i="3" s="1"/>
  <c r="Q776" i="3"/>
  <c r="I776" i="3"/>
  <c r="H776" i="3"/>
  <c r="G776" i="3"/>
  <c r="Q775" i="3"/>
  <c r="I775" i="3"/>
  <c r="H775" i="3"/>
  <c r="G775" i="3"/>
  <c r="Q774" i="3"/>
  <c r="I774" i="3"/>
  <c r="H774" i="3"/>
  <c r="G774" i="3"/>
  <c r="R774" i="3" s="1"/>
  <c r="Q773" i="3"/>
  <c r="J773" i="3"/>
  <c r="I773" i="3"/>
  <c r="L773" i="3" s="1"/>
  <c r="H773" i="3"/>
  <c r="G773" i="3"/>
  <c r="W773" i="3" s="1"/>
  <c r="Q772" i="3"/>
  <c r="I772" i="3"/>
  <c r="H772" i="3"/>
  <c r="G772" i="3"/>
  <c r="W772" i="3" s="1"/>
  <c r="X772" i="3" s="1"/>
  <c r="W771" i="3"/>
  <c r="Q771" i="3"/>
  <c r="I771" i="3"/>
  <c r="H771" i="3"/>
  <c r="G771" i="3"/>
  <c r="Q770" i="3"/>
  <c r="I770" i="3"/>
  <c r="L770" i="3" s="1"/>
  <c r="H770" i="3"/>
  <c r="G770" i="3"/>
  <c r="R770" i="3" s="1"/>
  <c r="Q769" i="3"/>
  <c r="J769" i="3"/>
  <c r="I769" i="3"/>
  <c r="L769" i="3" s="1"/>
  <c r="H769" i="3"/>
  <c r="G769" i="3"/>
  <c r="W769" i="3" s="1"/>
  <c r="Q768" i="3"/>
  <c r="I768" i="3"/>
  <c r="H768" i="3"/>
  <c r="G768" i="3"/>
  <c r="R767" i="3"/>
  <c r="Q767" i="3"/>
  <c r="W767" i="3" s="1"/>
  <c r="I767" i="3"/>
  <c r="H767" i="3"/>
  <c r="G767" i="3"/>
  <c r="Q766" i="3"/>
  <c r="I766" i="3"/>
  <c r="L766" i="3" s="1"/>
  <c r="H766" i="3"/>
  <c r="G766" i="3"/>
  <c r="T766" i="3" s="1"/>
  <c r="Q765" i="3"/>
  <c r="K765" i="3"/>
  <c r="J765" i="3"/>
  <c r="I765" i="3"/>
  <c r="L765" i="3" s="1"/>
  <c r="H765" i="3"/>
  <c r="G765" i="3"/>
  <c r="W765" i="3" s="1"/>
  <c r="Q764" i="3"/>
  <c r="I764" i="3"/>
  <c r="H764" i="3"/>
  <c r="G764" i="3"/>
  <c r="O764" i="3" s="1"/>
  <c r="P764" i="3" s="1"/>
  <c r="Q763" i="3"/>
  <c r="R763" i="3" s="1"/>
  <c r="J763" i="3"/>
  <c r="I763" i="3"/>
  <c r="H763" i="3"/>
  <c r="G763" i="3"/>
  <c r="O763" i="3" s="1"/>
  <c r="Q762" i="3"/>
  <c r="K762" i="3"/>
  <c r="I762" i="3"/>
  <c r="H762" i="3"/>
  <c r="G762" i="3"/>
  <c r="L762" i="3" s="1"/>
  <c r="R761" i="3"/>
  <c r="Q761" i="3"/>
  <c r="N761" i="3"/>
  <c r="J761" i="3"/>
  <c r="I761" i="3"/>
  <c r="H761" i="3"/>
  <c r="G761" i="3"/>
  <c r="T761" i="3" s="1"/>
  <c r="Q760" i="3"/>
  <c r="I760" i="3"/>
  <c r="H760" i="3"/>
  <c r="G760" i="3"/>
  <c r="O760" i="3" s="1"/>
  <c r="Q759" i="3"/>
  <c r="I759" i="3"/>
  <c r="H759" i="3"/>
  <c r="G759" i="3"/>
  <c r="Q758" i="3"/>
  <c r="T758" i="3" s="1"/>
  <c r="I758" i="3"/>
  <c r="H758" i="3"/>
  <c r="G758" i="3"/>
  <c r="Q757" i="3"/>
  <c r="N757" i="3"/>
  <c r="I757" i="3"/>
  <c r="H757" i="3"/>
  <c r="G757" i="3"/>
  <c r="T757" i="3" s="1"/>
  <c r="Q756" i="3"/>
  <c r="I756" i="3"/>
  <c r="H756" i="3"/>
  <c r="G756" i="3"/>
  <c r="Q755" i="3"/>
  <c r="I755" i="3"/>
  <c r="H755" i="3"/>
  <c r="G755" i="3"/>
  <c r="W755" i="3" s="1"/>
  <c r="Q754" i="3"/>
  <c r="S754" i="3" s="1"/>
  <c r="I754" i="3"/>
  <c r="L754" i="3" s="1"/>
  <c r="H754" i="3"/>
  <c r="G754" i="3"/>
  <c r="Q753" i="3"/>
  <c r="N753" i="3"/>
  <c r="K753" i="3"/>
  <c r="I753" i="3"/>
  <c r="H753" i="3"/>
  <c r="G753" i="3"/>
  <c r="T753" i="3" s="1"/>
  <c r="Q752" i="3"/>
  <c r="I752" i="3"/>
  <c r="H752" i="3"/>
  <c r="G752" i="3"/>
  <c r="Q751" i="3"/>
  <c r="I751" i="3"/>
  <c r="H751" i="3"/>
  <c r="G751" i="3"/>
  <c r="W751" i="3" s="1"/>
  <c r="Q750" i="3"/>
  <c r="S750" i="3" s="1"/>
  <c r="I750" i="3"/>
  <c r="L750" i="3" s="1"/>
  <c r="H750" i="3"/>
  <c r="G750" i="3"/>
  <c r="Q749" i="3"/>
  <c r="N749" i="3"/>
  <c r="K749" i="3"/>
  <c r="I749" i="3"/>
  <c r="H749" i="3"/>
  <c r="G749" i="3"/>
  <c r="T749" i="3" s="1"/>
  <c r="Q748" i="3"/>
  <c r="I748" i="3"/>
  <c r="O748" i="3" s="1"/>
  <c r="H748" i="3"/>
  <c r="G748" i="3"/>
  <c r="Q747" i="3"/>
  <c r="I747" i="3"/>
  <c r="H747" i="3"/>
  <c r="G747" i="3"/>
  <c r="Q746" i="3"/>
  <c r="I746" i="3"/>
  <c r="H746" i="3"/>
  <c r="G746" i="3"/>
  <c r="L746" i="3" s="1"/>
  <c r="S745" i="3"/>
  <c r="Q745" i="3"/>
  <c r="I745" i="3"/>
  <c r="H745" i="3"/>
  <c r="G745" i="3"/>
  <c r="Q744" i="3"/>
  <c r="I744" i="3"/>
  <c r="H744" i="3"/>
  <c r="G744" i="3"/>
  <c r="O744" i="3" s="1"/>
  <c r="Q743" i="3"/>
  <c r="I743" i="3"/>
  <c r="J743" i="3" s="1"/>
  <c r="H743" i="3"/>
  <c r="G743" i="3"/>
  <c r="R743" i="3" s="1"/>
  <c r="Q742" i="3"/>
  <c r="I742" i="3"/>
  <c r="L742" i="3" s="1"/>
  <c r="H742" i="3"/>
  <c r="G742" i="3"/>
  <c r="R742" i="3" s="1"/>
  <c r="Q741" i="3"/>
  <c r="I741" i="3"/>
  <c r="H741" i="3"/>
  <c r="G741" i="3"/>
  <c r="Q740" i="3"/>
  <c r="I740" i="3"/>
  <c r="H740" i="3"/>
  <c r="G740" i="3"/>
  <c r="W740" i="3" s="1"/>
  <c r="Q739" i="3"/>
  <c r="I739" i="3"/>
  <c r="H739" i="3"/>
  <c r="G739" i="3"/>
  <c r="Q738" i="3"/>
  <c r="I738" i="3"/>
  <c r="L738" i="3" s="1"/>
  <c r="H738" i="3"/>
  <c r="G738" i="3"/>
  <c r="R738" i="3" s="1"/>
  <c r="R737" i="3"/>
  <c r="Q737" i="3"/>
  <c r="I737" i="3"/>
  <c r="H737" i="3"/>
  <c r="G737" i="3"/>
  <c r="T737" i="3" s="1"/>
  <c r="Q736" i="3"/>
  <c r="I736" i="3"/>
  <c r="H736" i="3"/>
  <c r="G736" i="3"/>
  <c r="Q735" i="3"/>
  <c r="I735" i="3"/>
  <c r="H735" i="3"/>
  <c r="G735" i="3"/>
  <c r="R735" i="3" s="1"/>
  <c r="Q734" i="3"/>
  <c r="I734" i="3"/>
  <c r="H734" i="3"/>
  <c r="G734" i="3"/>
  <c r="K734" i="3" s="1"/>
  <c r="Q733" i="3"/>
  <c r="I733" i="3"/>
  <c r="H733" i="3"/>
  <c r="G733" i="3"/>
  <c r="Q732" i="3"/>
  <c r="I732" i="3"/>
  <c r="H732" i="3"/>
  <c r="G732" i="3"/>
  <c r="O732" i="3" s="1"/>
  <c r="P732" i="3" s="1"/>
  <c r="Q731" i="3"/>
  <c r="J731" i="3"/>
  <c r="I731" i="3"/>
  <c r="H731" i="3"/>
  <c r="G731" i="3"/>
  <c r="W731" i="3" s="1"/>
  <c r="Q730" i="3"/>
  <c r="I730" i="3"/>
  <c r="H730" i="3"/>
  <c r="G730" i="3"/>
  <c r="L730" i="3" s="1"/>
  <c r="Q729" i="3"/>
  <c r="J729" i="3"/>
  <c r="I729" i="3"/>
  <c r="H729" i="3"/>
  <c r="G729" i="3"/>
  <c r="T729" i="3" s="1"/>
  <c r="Q728" i="3"/>
  <c r="I728" i="3"/>
  <c r="H728" i="3"/>
  <c r="G728" i="3"/>
  <c r="O728" i="3" s="1"/>
  <c r="Q727" i="3"/>
  <c r="I727" i="3"/>
  <c r="H727" i="3"/>
  <c r="G727" i="3"/>
  <c r="Q726" i="3"/>
  <c r="T726" i="3" s="1"/>
  <c r="I726" i="3"/>
  <c r="L726" i="3" s="1"/>
  <c r="H726" i="3"/>
  <c r="G726" i="3"/>
  <c r="K726" i="3" s="1"/>
  <c r="Q725" i="3"/>
  <c r="K725" i="3"/>
  <c r="J725" i="3"/>
  <c r="I725" i="3"/>
  <c r="H725" i="3"/>
  <c r="G725" i="3"/>
  <c r="R725" i="3" s="1"/>
  <c r="Q724" i="3"/>
  <c r="I724" i="3"/>
  <c r="H724" i="3"/>
  <c r="G724" i="3"/>
  <c r="W724" i="3" s="1"/>
  <c r="X724" i="3" s="1"/>
  <c r="Q723" i="3"/>
  <c r="I723" i="3"/>
  <c r="H723" i="3"/>
  <c r="G723" i="3"/>
  <c r="W723" i="3" s="1"/>
  <c r="Q722" i="3"/>
  <c r="S722" i="3" s="1"/>
  <c r="I722" i="3"/>
  <c r="H722" i="3"/>
  <c r="G722" i="3"/>
  <c r="T722" i="3" s="1"/>
  <c r="R721" i="3"/>
  <c r="Q721" i="3"/>
  <c r="J721" i="3"/>
  <c r="I721" i="3"/>
  <c r="H721" i="3"/>
  <c r="G721" i="3"/>
  <c r="T721" i="3" s="1"/>
  <c r="Q720" i="3"/>
  <c r="I720" i="3"/>
  <c r="H720" i="3"/>
  <c r="G720" i="3"/>
  <c r="Q719" i="3"/>
  <c r="W719" i="3" s="1"/>
  <c r="I719" i="3"/>
  <c r="H719" i="3"/>
  <c r="G719" i="3"/>
  <c r="S718" i="3"/>
  <c r="Q718" i="3"/>
  <c r="I718" i="3"/>
  <c r="H718" i="3"/>
  <c r="G718" i="3"/>
  <c r="Q717" i="3"/>
  <c r="I717" i="3"/>
  <c r="H717" i="3"/>
  <c r="G717" i="3"/>
  <c r="R717" i="3" s="1"/>
  <c r="Q716" i="3"/>
  <c r="O716" i="3"/>
  <c r="P716" i="3" s="1"/>
  <c r="I716" i="3"/>
  <c r="H716" i="3"/>
  <c r="G716" i="3"/>
  <c r="Q715" i="3"/>
  <c r="I715" i="3"/>
  <c r="H715" i="3"/>
  <c r="G715" i="3"/>
  <c r="O715" i="3" s="1"/>
  <c r="Q714" i="3"/>
  <c r="K714" i="3"/>
  <c r="I714" i="3"/>
  <c r="H714" i="3"/>
  <c r="G714" i="3"/>
  <c r="L714" i="3" s="1"/>
  <c r="V713" i="3"/>
  <c r="Q713" i="3"/>
  <c r="N713" i="3"/>
  <c r="I713" i="3"/>
  <c r="H713" i="3"/>
  <c r="G713" i="3"/>
  <c r="T713" i="3" s="1"/>
  <c r="Q712" i="3"/>
  <c r="I712" i="3"/>
  <c r="H712" i="3"/>
  <c r="G712" i="3"/>
  <c r="Q711" i="3"/>
  <c r="I711" i="3"/>
  <c r="J711" i="3" s="1"/>
  <c r="H711" i="3"/>
  <c r="G711" i="3"/>
  <c r="W711" i="3" s="1"/>
  <c r="Q710" i="3"/>
  <c r="I710" i="3"/>
  <c r="H710" i="3"/>
  <c r="G710" i="3"/>
  <c r="R710" i="3" s="1"/>
  <c r="R709" i="3"/>
  <c r="Q709" i="3"/>
  <c r="J709" i="3"/>
  <c r="I709" i="3"/>
  <c r="H709" i="3"/>
  <c r="G709" i="3"/>
  <c r="Q708" i="3"/>
  <c r="I708" i="3"/>
  <c r="H708" i="3"/>
  <c r="G708" i="3"/>
  <c r="Q707" i="3"/>
  <c r="I707" i="3"/>
  <c r="H707" i="3"/>
  <c r="G707" i="3"/>
  <c r="T706" i="3"/>
  <c r="Q706" i="3"/>
  <c r="I706" i="3"/>
  <c r="H706" i="3"/>
  <c r="G706" i="3"/>
  <c r="R706" i="3" s="1"/>
  <c r="Q705" i="3"/>
  <c r="I705" i="3"/>
  <c r="N705" i="3" s="1"/>
  <c r="H705" i="3"/>
  <c r="G705" i="3"/>
  <c r="R705" i="3" s="1"/>
  <c r="Q704" i="3"/>
  <c r="I704" i="3"/>
  <c r="H704" i="3"/>
  <c r="G704" i="3"/>
  <c r="Q703" i="3"/>
  <c r="I703" i="3"/>
  <c r="H703" i="3"/>
  <c r="G703" i="3"/>
  <c r="Q702" i="3"/>
  <c r="S702" i="3" s="1"/>
  <c r="I702" i="3"/>
  <c r="H702" i="3"/>
  <c r="G702" i="3"/>
  <c r="K702" i="3" s="1"/>
  <c r="Q701" i="3"/>
  <c r="I701" i="3"/>
  <c r="N701" i="3" s="1"/>
  <c r="H701" i="3"/>
  <c r="G701" i="3"/>
  <c r="R701" i="3" s="1"/>
  <c r="Q700" i="3"/>
  <c r="O700" i="3"/>
  <c r="P700" i="3" s="1"/>
  <c r="I700" i="3"/>
  <c r="H700" i="3"/>
  <c r="G700" i="3"/>
  <c r="Q699" i="3"/>
  <c r="R699" i="3" s="1"/>
  <c r="I699" i="3"/>
  <c r="H699" i="3"/>
  <c r="G699" i="3"/>
  <c r="O699" i="3" s="1"/>
  <c r="Q698" i="3"/>
  <c r="K698" i="3"/>
  <c r="I698" i="3"/>
  <c r="H698" i="3"/>
  <c r="G698" i="3"/>
  <c r="L698" i="3" s="1"/>
  <c r="V697" i="3"/>
  <c r="Q697" i="3"/>
  <c r="N697" i="3"/>
  <c r="I697" i="3"/>
  <c r="H697" i="3"/>
  <c r="G697" i="3"/>
  <c r="T697" i="3" s="1"/>
  <c r="Q696" i="3"/>
  <c r="I696" i="3"/>
  <c r="H696" i="3"/>
  <c r="G696" i="3"/>
  <c r="O696" i="3" s="1"/>
  <c r="Q695" i="3"/>
  <c r="I695" i="3"/>
  <c r="H695" i="3"/>
  <c r="G695" i="3"/>
  <c r="W695" i="3" s="1"/>
  <c r="Q694" i="3"/>
  <c r="V694" i="3" s="1"/>
  <c r="I694" i="3"/>
  <c r="H694" i="3"/>
  <c r="G694" i="3"/>
  <c r="V693" i="3"/>
  <c r="Q693" i="3"/>
  <c r="N693" i="3"/>
  <c r="I693" i="3"/>
  <c r="H693" i="3"/>
  <c r="G693" i="3"/>
  <c r="T693" i="3" s="1"/>
  <c r="Q692" i="3"/>
  <c r="I692" i="3"/>
  <c r="H692" i="3"/>
  <c r="G692" i="3"/>
  <c r="W692" i="3" s="1"/>
  <c r="Q691" i="3"/>
  <c r="I691" i="3"/>
  <c r="H691" i="3"/>
  <c r="G691" i="3"/>
  <c r="S690" i="3"/>
  <c r="Q690" i="3"/>
  <c r="I690" i="3"/>
  <c r="N690" i="3" s="1"/>
  <c r="H690" i="3"/>
  <c r="G690" i="3"/>
  <c r="R690" i="3" s="1"/>
  <c r="R689" i="3"/>
  <c r="Q689" i="3"/>
  <c r="J689" i="3"/>
  <c r="I689" i="3"/>
  <c r="K689" i="3" s="1"/>
  <c r="H689" i="3"/>
  <c r="G689" i="3"/>
  <c r="T689" i="3" s="1"/>
  <c r="Q688" i="3"/>
  <c r="I688" i="3"/>
  <c r="H688" i="3"/>
  <c r="G688" i="3"/>
  <c r="O688" i="3" s="1"/>
  <c r="P688" i="3" s="1"/>
  <c r="Q687" i="3"/>
  <c r="I687" i="3"/>
  <c r="H687" i="3"/>
  <c r="G687" i="3"/>
  <c r="O687" i="3" s="1"/>
  <c r="Q686" i="3"/>
  <c r="V686" i="3" s="1"/>
  <c r="I686" i="3"/>
  <c r="H686" i="3"/>
  <c r="G686" i="3"/>
  <c r="T686" i="3" s="1"/>
  <c r="V685" i="3"/>
  <c r="Q685" i="3"/>
  <c r="N685" i="3"/>
  <c r="I685" i="3"/>
  <c r="H685" i="3"/>
  <c r="G685" i="3"/>
  <c r="T685" i="3" s="1"/>
  <c r="Q684" i="3"/>
  <c r="I684" i="3"/>
  <c r="H684" i="3"/>
  <c r="G684" i="3"/>
  <c r="Q683" i="3"/>
  <c r="I683" i="3"/>
  <c r="H683" i="3"/>
  <c r="G683" i="3"/>
  <c r="Q682" i="3"/>
  <c r="V682" i="3" s="1"/>
  <c r="I682" i="3"/>
  <c r="N682" i="3" s="1"/>
  <c r="H682" i="3"/>
  <c r="G682" i="3"/>
  <c r="R681" i="3"/>
  <c r="Q681" i="3"/>
  <c r="J681" i="3"/>
  <c r="I681" i="3"/>
  <c r="H681" i="3"/>
  <c r="G681" i="3"/>
  <c r="T681" i="3" s="1"/>
  <c r="W680" i="3"/>
  <c r="Q680" i="3"/>
  <c r="I680" i="3"/>
  <c r="H680" i="3"/>
  <c r="G680" i="3"/>
  <c r="O680" i="3" s="1"/>
  <c r="Q679" i="3"/>
  <c r="N679" i="3"/>
  <c r="I679" i="3"/>
  <c r="H679" i="3"/>
  <c r="G679" i="3"/>
  <c r="O679" i="3" s="1"/>
  <c r="Q678" i="3"/>
  <c r="I678" i="3"/>
  <c r="N678" i="3" s="1"/>
  <c r="H678" i="3"/>
  <c r="G678" i="3"/>
  <c r="V677" i="3"/>
  <c r="Q677" i="3"/>
  <c r="N677" i="3"/>
  <c r="K677" i="3"/>
  <c r="J677" i="3"/>
  <c r="I677" i="3"/>
  <c r="H677" i="3"/>
  <c r="G677" i="3"/>
  <c r="T677" i="3" s="1"/>
  <c r="Q676" i="3"/>
  <c r="I676" i="3"/>
  <c r="H676" i="3"/>
  <c r="G676" i="3"/>
  <c r="T676" i="3" s="1"/>
  <c r="Q675" i="3"/>
  <c r="I675" i="3"/>
  <c r="H675" i="3"/>
  <c r="G675" i="3"/>
  <c r="Q674" i="3"/>
  <c r="V674" i="3" s="1"/>
  <c r="I674" i="3"/>
  <c r="H674" i="3"/>
  <c r="G674" i="3"/>
  <c r="L674" i="3" s="1"/>
  <c r="Q673" i="3"/>
  <c r="I673" i="3"/>
  <c r="L673" i="3" s="1"/>
  <c r="H673" i="3"/>
  <c r="G673" i="3"/>
  <c r="R673" i="3" s="1"/>
  <c r="Q672" i="3"/>
  <c r="I672" i="3"/>
  <c r="H672" i="3"/>
  <c r="G672" i="3"/>
  <c r="O672" i="3" s="1"/>
  <c r="P672" i="3" s="1"/>
  <c r="Q671" i="3"/>
  <c r="I671" i="3"/>
  <c r="H671" i="3"/>
  <c r="G671" i="3"/>
  <c r="O671" i="3" s="1"/>
  <c r="V670" i="3"/>
  <c r="Q670" i="3"/>
  <c r="N670" i="3"/>
  <c r="K670" i="3"/>
  <c r="I670" i="3"/>
  <c r="H670" i="3"/>
  <c r="G670" i="3"/>
  <c r="O670" i="3" s="1"/>
  <c r="P670" i="3" s="1"/>
  <c r="Q669" i="3"/>
  <c r="V669" i="3" s="1"/>
  <c r="I669" i="3"/>
  <c r="H669" i="3"/>
  <c r="G669" i="3"/>
  <c r="Q668" i="3"/>
  <c r="R668" i="3" s="1"/>
  <c r="J668" i="3"/>
  <c r="I668" i="3"/>
  <c r="H668" i="3"/>
  <c r="G668" i="3"/>
  <c r="S668" i="3" s="1"/>
  <c r="Q667" i="3"/>
  <c r="I667" i="3"/>
  <c r="H667" i="3"/>
  <c r="G667" i="3"/>
  <c r="Q666" i="3"/>
  <c r="I666" i="3"/>
  <c r="H666" i="3"/>
  <c r="G666" i="3"/>
  <c r="O666" i="3" s="1"/>
  <c r="P666" i="3" s="1"/>
  <c r="S665" i="3"/>
  <c r="Q665" i="3"/>
  <c r="I665" i="3"/>
  <c r="H665" i="3"/>
  <c r="G665" i="3"/>
  <c r="T665" i="3" s="1"/>
  <c r="S664" i="3"/>
  <c r="Q664" i="3"/>
  <c r="L664" i="3"/>
  <c r="J664" i="3"/>
  <c r="I664" i="3"/>
  <c r="H664" i="3"/>
  <c r="G664" i="3"/>
  <c r="W664" i="3" s="1"/>
  <c r="Q663" i="3"/>
  <c r="K663" i="3"/>
  <c r="I663" i="3"/>
  <c r="H663" i="3"/>
  <c r="G663" i="3"/>
  <c r="T663" i="3" s="1"/>
  <c r="Q662" i="3"/>
  <c r="I662" i="3"/>
  <c r="H662" i="3"/>
  <c r="G662" i="3"/>
  <c r="W661" i="3"/>
  <c r="X661" i="3" s="1"/>
  <c r="Q661" i="3"/>
  <c r="O661" i="3"/>
  <c r="P661" i="3" s="1"/>
  <c r="I661" i="3"/>
  <c r="H661" i="3"/>
  <c r="G661" i="3"/>
  <c r="Q660" i="3"/>
  <c r="V660" i="3" s="1"/>
  <c r="I660" i="3"/>
  <c r="N660" i="3" s="1"/>
  <c r="H660" i="3"/>
  <c r="G660" i="3"/>
  <c r="R660" i="3" s="1"/>
  <c r="S659" i="3"/>
  <c r="Q659" i="3"/>
  <c r="I659" i="3"/>
  <c r="L659" i="3" s="1"/>
  <c r="H659" i="3"/>
  <c r="G659" i="3"/>
  <c r="R659" i="3" s="1"/>
  <c r="Q658" i="3"/>
  <c r="N658" i="3"/>
  <c r="I658" i="3"/>
  <c r="H658" i="3"/>
  <c r="G658" i="3"/>
  <c r="O658" i="3" s="1"/>
  <c r="W657" i="3"/>
  <c r="X657" i="3" s="1"/>
  <c r="Q657" i="3"/>
  <c r="I657" i="3"/>
  <c r="O657" i="3" s="1"/>
  <c r="P657" i="3" s="1"/>
  <c r="H657" i="3"/>
  <c r="G657" i="3"/>
  <c r="R656" i="3"/>
  <c r="Q656" i="3"/>
  <c r="I656" i="3"/>
  <c r="H656" i="3"/>
  <c r="G656" i="3"/>
  <c r="W656" i="3" s="1"/>
  <c r="Q655" i="3"/>
  <c r="I655" i="3"/>
  <c r="L655" i="3" s="1"/>
  <c r="H655" i="3"/>
  <c r="G655" i="3"/>
  <c r="R655" i="3" s="1"/>
  <c r="Q654" i="3"/>
  <c r="I654" i="3"/>
  <c r="H654" i="3"/>
  <c r="G654" i="3"/>
  <c r="O654" i="3" s="1"/>
  <c r="Q653" i="3"/>
  <c r="I653" i="3"/>
  <c r="H653" i="3"/>
  <c r="G653" i="3"/>
  <c r="O653" i="3" s="1"/>
  <c r="P653" i="3" s="1"/>
  <c r="R652" i="3"/>
  <c r="Q652" i="3"/>
  <c r="J652" i="3"/>
  <c r="I652" i="3"/>
  <c r="H652" i="3"/>
  <c r="G652" i="3"/>
  <c r="W652" i="3" s="1"/>
  <c r="Q651" i="3"/>
  <c r="K651" i="3"/>
  <c r="I651" i="3"/>
  <c r="H651" i="3"/>
  <c r="G651" i="3"/>
  <c r="T651" i="3" s="1"/>
  <c r="Q650" i="3"/>
  <c r="I650" i="3"/>
  <c r="H650" i="3"/>
  <c r="G650" i="3"/>
  <c r="Q649" i="3"/>
  <c r="I649" i="3"/>
  <c r="H649" i="3"/>
  <c r="G649" i="3"/>
  <c r="W649" i="3" s="1"/>
  <c r="X649" i="3" s="1"/>
  <c r="R648" i="3"/>
  <c r="Q648" i="3"/>
  <c r="J648" i="3"/>
  <c r="I648" i="3"/>
  <c r="K648" i="3" s="1"/>
  <c r="H648" i="3"/>
  <c r="G648" i="3"/>
  <c r="W648" i="3" s="1"/>
  <c r="Q647" i="3"/>
  <c r="T647" i="3" s="1"/>
  <c r="K647" i="3"/>
  <c r="I647" i="3"/>
  <c r="H647" i="3"/>
  <c r="G647" i="3"/>
  <c r="S647" i="3" s="1"/>
  <c r="Q646" i="3"/>
  <c r="I646" i="3"/>
  <c r="H646" i="3"/>
  <c r="G646" i="3"/>
  <c r="O646" i="3" s="1"/>
  <c r="W645" i="3"/>
  <c r="Q645" i="3"/>
  <c r="I645" i="3"/>
  <c r="H645" i="3"/>
  <c r="G645" i="3"/>
  <c r="O645" i="3" s="1"/>
  <c r="P645" i="3" s="1"/>
  <c r="S644" i="3"/>
  <c r="Q644" i="3"/>
  <c r="V644" i="3" s="1"/>
  <c r="I644" i="3"/>
  <c r="H644" i="3"/>
  <c r="G644" i="3"/>
  <c r="W644" i="3" s="1"/>
  <c r="S643" i="3"/>
  <c r="Q643" i="3"/>
  <c r="I643" i="3"/>
  <c r="H643" i="3"/>
  <c r="G643" i="3"/>
  <c r="R643" i="3" s="1"/>
  <c r="Q642" i="3"/>
  <c r="N642" i="3"/>
  <c r="I642" i="3"/>
  <c r="H642" i="3"/>
  <c r="G642" i="3"/>
  <c r="O642" i="3" s="1"/>
  <c r="Q641" i="3"/>
  <c r="I641" i="3"/>
  <c r="H641" i="3"/>
  <c r="X641" i="3" s="1"/>
  <c r="G641" i="3"/>
  <c r="W641" i="3" s="1"/>
  <c r="Q640" i="3"/>
  <c r="I640" i="3"/>
  <c r="H640" i="3"/>
  <c r="G640" i="3"/>
  <c r="Q639" i="3"/>
  <c r="I639" i="3"/>
  <c r="H639" i="3"/>
  <c r="G639" i="3"/>
  <c r="Q638" i="3"/>
  <c r="I638" i="3"/>
  <c r="H638" i="3"/>
  <c r="G638" i="3"/>
  <c r="Q637" i="3"/>
  <c r="I637" i="3"/>
  <c r="H637" i="3"/>
  <c r="G637" i="3"/>
  <c r="W637" i="3" s="1"/>
  <c r="X637" i="3" s="1"/>
  <c r="S636" i="3"/>
  <c r="Q636" i="3"/>
  <c r="J636" i="3"/>
  <c r="I636" i="3"/>
  <c r="N636" i="3" s="1"/>
  <c r="H636" i="3"/>
  <c r="G636" i="3"/>
  <c r="W636" i="3" s="1"/>
  <c r="S635" i="3"/>
  <c r="Q635" i="3"/>
  <c r="K635" i="3"/>
  <c r="I635" i="3"/>
  <c r="H635" i="3"/>
  <c r="G635" i="3"/>
  <c r="R635" i="3" s="1"/>
  <c r="Q634" i="3"/>
  <c r="I634" i="3"/>
  <c r="H634" i="3"/>
  <c r="G634" i="3"/>
  <c r="O634" i="3" s="1"/>
  <c r="Q633" i="3"/>
  <c r="I633" i="3"/>
  <c r="H633" i="3"/>
  <c r="G633" i="3"/>
  <c r="W633" i="3" s="1"/>
  <c r="X633" i="3" s="1"/>
  <c r="Q632" i="3"/>
  <c r="I632" i="3"/>
  <c r="H632" i="3"/>
  <c r="G632" i="3"/>
  <c r="S632" i="3" s="1"/>
  <c r="T631" i="3"/>
  <c r="Q631" i="3"/>
  <c r="I631" i="3"/>
  <c r="L631" i="3" s="1"/>
  <c r="H631" i="3"/>
  <c r="G631" i="3"/>
  <c r="R631" i="3" s="1"/>
  <c r="Q630" i="3"/>
  <c r="I630" i="3"/>
  <c r="H630" i="3"/>
  <c r="G630" i="3"/>
  <c r="O630" i="3" s="1"/>
  <c r="Q629" i="3"/>
  <c r="I629" i="3"/>
  <c r="H629" i="3"/>
  <c r="G629" i="3"/>
  <c r="O629" i="3" s="1"/>
  <c r="Q628" i="3"/>
  <c r="J628" i="3"/>
  <c r="I628" i="3"/>
  <c r="H628" i="3"/>
  <c r="G628" i="3"/>
  <c r="W628" i="3" s="1"/>
  <c r="Q627" i="3"/>
  <c r="N627" i="3"/>
  <c r="I627" i="3"/>
  <c r="H627" i="3"/>
  <c r="G627" i="3"/>
  <c r="R627" i="3" s="1"/>
  <c r="Q626" i="3"/>
  <c r="O626" i="3"/>
  <c r="I626" i="3"/>
  <c r="H626" i="3"/>
  <c r="G626" i="3"/>
  <c r="N626" i="3" s="1"/>
  <c r="Q625" i="3"/>
  <c r="I625" i="3"/>
  <c r="H625" i="3"/>
  <c r="G625" i="3"/>
  <c r="W625" i="3" s="1"/>
  <c r="Q624" i="3"/>
  <c r="I624" i="3"/>
  <c r="H624" i="3"/>
  <c r="G624" i="3"/>
  <c r="K624" i="3" s="1"/>
  <c r="S623" i="3"/>
  <c r="Q623" i="3"/>
  <c r="I623" i="3"/>
  <c r="H623" i="3"/>
  <c r="G623" i="3"/>
  <c r="R623" i="3" s="1"/>
  <c r="Q622" i="3"/>
  <c r="I622" i="3"/>
  <c r="H622" i="3"/>
  <c r="G622" i="3"/>
  <c r="O622" i="3" s="1"/>
  <c r="Q621" i="3"/>
  <c r="I621" i="3"/>
  <c r="H621" i="3"/>
  <c r="G621" i="3"/>
  <c r="Q620" i="3"/>
  <c r="I620" i="3"/>
  <c r="H620" i="3"/>
  <c r="G620" i="3"/>
  <c r="R620" i="3" s="1"/>
  <c r="Q619" i="3"/>
  <c r="I619" i="3"/>
  <c r="H619" i="3"/>
  <c r="G619" i="3"/>
  <c r="T619" i="3" s="1"/>
  <c r="Q618" i="3"/>
  <c r="I618" i="3"/>
  <c r="H618" i="3"/>
  <c r="G618" i="3"/>
  <c r="O618" i="3" s="1"/>
  <c r="P618" i="3" s="1"/>
  <c r="Q617" i="3"/>
  <c r="I617" i="3"/>
  <c r="H617" i="3"/>
  <c r="G617" i="3"/>
  <c r="Q616" i="3"/>
  <c r="I616" i="3"/>
  <c r="H616" i="3"/>
  <c r="G616" i="3"/>
  <c r="S615" i="3"/>
  <c r="Q615" i="3"/>
  <c r="I615" i="3"/>
  <c r="H615" i="3"/>
  <c r="G615" i="3"/>
  <c r="R615" i="3" s="1"/>
  <c r="W614" i="3"/>
  <c r="X614" i="3" s="1"/>
  <c r="Q614" i="3"/>
  <c r="I614" i="3"/>
  <c r="H614" i="3"/>
  <c r="G614" i="3"/>
  <c r="O614" i="3" s="1"/>
  <c r="P614" i="3" s="1"/>
  <c r="Q613" i="3"/>
  <c r="O613" i="3"/>
  <c r="P613" i="3" s="1"/>
  <c r="I613" i="3"/>
  <c r="H613" i="3"/>
  <c r="G613" i="3"/>
  <c r="W613" i="3" s="1"/>
  <c r="X613" i="3" s="1"/>
  <c r="Q612" i="3"/>
  <c r="I612" i="3"/>
  <c r="H612" i="3"/>
  <c r="G612" i="3"/>
  <c r="V611" i="3"/>
  <c r="Q611" i="3"/>
  <c r="I611" i="3"/>
  <c r="H611" i="3"/>
  <c r="G611" i="3"/>
  <c r="R611" i="3" s="1"/>
  <c r="Q610" i="3"/>
  <c r="I610" i="3"/>
  <c r="H610" i="3"/>
  <c r="G610" i="3"/>
  <c r="Q609" i="3"/>
  <c r="O609" i="3"/>
  <c r="P609" i="3" s="1"/>
  <c r="I609" i="3"/>
  <c r="H609" i="3"/>
  <c r="G609" i="3"/>
  <c r="W609" i="3" s="1"/>
  <c r="X609" i="3" s="1"/>
  <c r="Q608" i="3"/>
  <c r="I608" i="3"/>
  <c r="L608" i="3" s="1"/>
  <c r="H608" i="3"/>
  <c r="G608" i="3"/>
  <c r="R608" i="3" s="1"/>
  <c r="Q607" i="3"/>
  <c r="L607" i="3"/>
  <c r="I607" i="3"/>
  <c r="H607" i="3"/>
  <c r="G607" i="3"/>
  <c r="R607" i="3" s="1"/>
  <c r="Q606" i="3"/>
  <c r="I606" i="3"/>
  <c r="H606" i="3"/>
  <c r="G606" i="3"/>
  <c r="W606" i="3" s="1"/>
  <c r="X606" i="3" s="1"/>
  <c r="Q605" i="3"/>
  <c r="I605" i="3"/>
  <c r="H605" i="3"/>
  <c r="G605" i="3"/>
  <c r="R604" i="3"/>
  <c r="Q604" i="3"/>
  <c r="I604" i="3"/>
  <c r="H604" i="3"/>
  <c r="G604" i="3"/>
  <c r="W604" i="3" s="1"/>
  <c r="Q603" i="3"/>
  <c r="I603" i="3"/>
  <c r="K603" i="3" s="1"/>
  <c r="H603" i="3"/>
  <c r="G603" i="3"/>
  <c r="S603" i="3" s="1"/>
  <c r="Q602" i="3"/>
  <c r="N602" i="3"/>
  <c r="I602" i="3"/>
  <c r="H602" i="3"/>
  <c r="G602" i="3"/>
  <c r="Q601" i="3"/>
  <c r="I601" i="3"/>
  <c r="H601" i="3"/>
  <c r="G601" i="3"/>
  <c r="O601" i="3" s="1"/>
  <c r="P601" i="3" s="1"/>
  <c r="Q600" i="3"/>
  <c r="I600" i="3"/>
  <c r="L600" i="3" s="1"/>
  <c r="H600" i="3"/>
  <c r="G600" i="3"/>
  <c r="K600" i="3" s="1"/>
  <c r="T599" i="3"/>
  <c r="Q599" i="3"/>
  <c r="I599" i="3"/>
  <c r="H599" i="3"/>
  <c r="G599" i="3"/>
  <c r="Q598" i="3"/>
  <c r="I598" i="3"/>
  <c r="H598" i="3"/>
  <c r="G598" i="3"/>
  <c r="Q597" i="3"/>
  <c r="O597" i="3"/>
  <c r="P597" i="3" s="1"/>
  <c r="I597" i="3"/>
  <c r="H597" i="3"/>
  <c r="G597" i="3"/>
  <c r="S596" i="3"/>
  <c r="Q596" i="3"/>
  <c r="I596" i="3"/>
  <c r="H596" i="3"/>
  <c r="G596" i="3"/>
  <c r="W596" i="3" s="1"/>
  <c r="S595" i="3"/>
  <c r="Q595" i="3"/>
  <c r="K595" i="3"/>
  <c r="I595" i="3"/>
  <c r="H595" i="3"/>
  <c r="G595" i="3"/>
  <c r="R595" i="3" s="1"/>
  <c r="Q594" i="3"/>
  <c r="I594" i="3"/>
  <c r="H594" i="3"/>
  <c r="G594" i="3"/>
  <c r="Q593" i="3"/>
  <c r="I593" i="3"/>
  <c r="H593" i="3"/>
  <c r="G593" i="3"/>
  <c r="Q592" i="3"/>
  <c r="I592" i="3"/>
  <c r="L592" i="3" s="1"/>
  <c r="H592" i="3"/>
  <c r="G592" i="3"/>
  <c r="W592" i="3" s="1"/>
  <c r="Q591" i="3"/>
  <c r="L591" i="3"/>
  <c r="I591" i="3"/>
  <c r="H591" i="3"/>
  <c r="G591" i="3"/>
  <c r="R591" i="3" s="1"/>
  <c r="Q590" i="3"/>
  <c r="I590" i="3"/>
  <c r="H590" i="3"/>
  <c r="G590" i="3"/>
  <c r="W590" i="3" s="1"/>
  <c r="X590" i="3" s="1"/>
  <c r="Q589" i="3"/>
  <c r="I589" i="3"/>
  <c r="H589" i="3"/>
  <c r="G589" i="3"/>
  <c r="O589" i="3" s="1"/>
  <c r="P589" i="3" s="1"/>
  <c r="S588" i="3"/>
  <c r="Q588" i="3"/>
  <c r="I588" i="3"/>
  <c r="H588" i="3"/>
  <c r="G588" i="3"/>
  <c r="W588" i="3" s="1"/>
  <c r="Q587" i="3"/>
  <c r="I587" i="3"/>
  <c r="H587" i="3"/>
  <c r="G587" i="3"/>
  <c r="T587" i="3" s="1"/>
  <c r="Q586" i="3"/>
  <c r="I586" i="3"/>
  <c r="H586" i="3"/>
  <c r="G586" i="3"/>
  <c r="Q585" i="3"/>
  <c r="I585" i="3"/>
  <c r="H585" i="3"/>
  <c r="G585" i="3"/>
  <c r="Q584" i="3"/>
  <c r="I584" i="3"/>
  <c r="H584" i="3"/>
  <c r="G584" i="3"/>
  <c r="W584" i="3" s="1"/>
  <c r="V583" i="3"/>
  <c r="Q583" i="3"/>
  <c r="I583" i="3"/>
  <c r="H583" i="3"/>
  <c r="G583" i="3"/>
  <c r="R583" i="3" s="1"/>
  <c r="Q582" i="3"/>
  <c r="I582" i="3"/>
  <c r="H582" i="3"/>
  <c r="G582" i="3"/>
  <c r="O582" i="3" s="1"/>
  <c r="P582" i="3" s="1"/>
  <c r="Q581" i="3"/>
  <c r="O581" i="3"/>
  <c r="P581" i="3" s="1"/>
  <c r="I581" i="3"/>
  <c r="H581" i="3"/>
  <c r="G581" i="3"/>
  <c r="Q580" i="3"/>
  <c r="T580" i="3" s="1"/>
  <c r="K580" i="3"/>
  <c r="I580" i="3"/>
  <c r="L580" i="3" s="1"/>
  <c r="H580" i="3"/>
  <c r="G580" i="3"/>
  <c r="S580" i="3" s="1"/>
  <c r="Q579" i="3"/>
  <c r="N579" i="3"/>
  <c r="L579" i="3"/>
  <c r="K579" i="3"/>
  <c r="I579" i="3"/>
  <c r="H579" i="3"/>
  <c r="G579" i="3"/>
  <c r="S579" i="3" s="1"/>
  <c r="Q578" i="3"/>
  <c r="I578" i="3"/>
  <c r="H578" i="3"/>
  <c r="G578" i="3"/>
  <c r="Q577" i="3"/>
  <c r="I577" i="3"/>
  <c r="H577" i="3"/>
  <c r="G577" i="3"/>
  <c r="Q576" i="3"/>
  <c r="T576" i="3" s="1"/>
  <c r="K576" i="3"/>
  <c r="J576" i="3"/>
  <c r="I576" i="3"/>
  <c r="H576" i="3"/>
  <c r="G576" i="3"/>
  <c r="S576" i="3" s="1"/>
  <c r="Q575" i="3"/>
  <c r="S575" i="3" s="1"/>
  <c r="N575" i="3"/>
  <c r="I575" i="3"/>
  <c r="H575" i="3"/>
  <c r="G575" i="3"/>
  <c r="Q574" i="3"/>
  <c r="W574" i="3" s="1"/>
  <c r="X574" i="3" s="1"/>
  <c r="N574" i="3"/>
  <c r="I574" i="3"/>
  <c r="H574" i="3"/>
  <c r="G574" i="3"/>
  <c r="O574" i="3" s="1"/>
  <c r="P574" i="3" s="1"/>
  <c r="Q573" i="3"/>
  <c r="I573" i="3"/>
  <c r="H573" i="3"/>
  <c r="G573" i="3"/>
  <c r="O573" i="3" s="1"/>
  <c r="P573" i="3" s="1"/>
  <c r="Q572" i="3"/>
  <c r="I572" i="3"/>
  <c r="H572" i="3"/>
  <c r="G572" i="3"/>
  <c r="Q571" i="3"/>
  <c r="V571" i="3" s="1"/>
  <c r="I571" i="3"/>
  <c r="H571" i="3"/>
  <c r="G571" i="3"/>
  <c r="S571" i="3" s="1"/>
  <c r="Q570" i="3"/>
  <c r="I570" i="3"/>
  <c r="H570" i="3"/>
  <c r="G570" i="3"/>
  <c r="Q569" i="3"/>
  <c r="I569" i="3"/>
  <c r="H569" i="3"/>
  <c r="G569" i="3"/>
  <c r="Q568" i="3"/>
  <c r="I568" i="3"/>
  <c r="H568" i="3"/>
  <c r="G568" i="3"/>
  <c r="W568" i="3" s="1"/>
  <c r="Q567" i="3"/>
  <c r="K567" i="3"/>
  <c r="I567" i="3"/>
  <c r="H567" i="3"/>
  <c r="G567" i="3"/>
  <c r="R567" i="3" s="1"/>
  <c r="Q566" i="3"/>
  <c r="I566" i="3"/>
  <c r="H566" i="3"/>
  <c r="G566" i="3"/>
  <c r="O566" i="3" s="1"/>
  <c r="Q565" i="3"/>
  <c r="O565" i="3"/>
  <c r="P565" i="3" s="1"/>
  <c r="I565" i="3"/>
  <c r="H565" i="3"/>
  <c r="G565" i="3"/>
  <c r="R565" i="3" s="1"/>
  <c r="R564" i="3"/>
  <c r="Q564" i="3"/>
  <c r="T564" i="3" s="1"/>
  <c r="I564" i="3"/>
  <c r="L564" i="3" s="1"/>
  <c r="H564" i="3"/>
  <c r="G564" i="3"/>
  <c r="S564" i="3" s="1"/>
  <c r="S563" i="3"/>
  <c r="Q563" i="3"/>
  <c r="V563" i="3" s="1"/>
  <c r="L563" i="3"/>
  <c r="I563" i="3"/>
  <c r="H563" i="3"/>
  <c r="G563" i="3"/>
  <c r="Q562" i="3"/>
  <c r="I562" i="3"/>
  <c r="H562" i="3"/>
  <c r="G562" i="3"/>
  <c r="Q561" i="3"/>
  <c r="I561" i="3"/>
  <c r="H561" i="3"/>
  <c r="G561" i="3"/>
  <c r="S560" i="3"/>
  <c r="Q560" i="3"/>
  <c r="J560" i="3"/>
  <c r="I560" i="3"/>
  <c r="H560" i="3"/>
  <c r="G560" i="3"/>
  <c r="W560" i="3" s="1"/>
  <c r="Q559" i="3"/>
  <c r="I559" i="3"/>
  <c r="H559" i="3"/>
  <c r="G559" i="3"/>
  <c r="Q558" i="3"/>
  <c r="I558" i="3"/>
  <c r="H558" i="3"/>
  <c r="G558" i="3"/>
  <c r="O558" i="3" s="1"/>
  <c r="P558" i="3" s="1"/>
  <c r="Q557" i="3"/>
  <c r="O557" i="3"/>
  <c r="P557" i="3" s="1"/>
  <c r="I557" i="3"/>
  <c r="H557" i="3"/>
  <c r="G557" i="3"/>
  <c r="R557" i="3" s="1"/>
  <c r="Q556" i="3"/>
  <c r="T556" i="3" s="1"/>
  <c r="I556" i="3"/>
  <c r="L556" i="3" s="1"/>
  <c r="H556" i="3"/>
  <c r="G556" i="3"/>
  <c r="S556" i="3" s="1"/>
  <c r="Q555" i="3"/>
  <c r="L555" i="3"/>
  <c r="I555" i="3"/>
  <c r="H555" i="3"/>
  <c r="G555" i="3"/>
  <c r="S555" i="3" s="1"/>
  <c r="Q554" i="3"/>
  <c r="I554" i="3"/>
  <c r="H554" i="3"/>
  <c r="G554" i="3"/>
  <c r="Q553" i="3"/>
  <c r="I553" i="3"/>
  <c r="H553" i="3"/>
  <c r="G553" i="3"/>
  <c r="Q552" i="3"/>
  <c r="J552" i="3"/>
  <c r="I552" i="3"/>
  <c r="H552" i="3"/>
  <c r="G552" i="3"/>
  <c r="W552" i="3" s="1"/>
  <c r="Q551" i="3"/>
  <c r="N551" i="3"/>
  <c r="I551" i="3"/>
  <c r="H551" i="3"/>
  <c r="G551" i="3"/>
  <c r="R551" i="3" s="1"/>
  <c r="Q550" i="3"/>
  <c r="N550" i="3"/>
  <c r="I550" i="3"/>
  <c r="H550" i="3"/>
  <c r="G550" i="3"/>
  <c r="O550" i="3" s="1"/>
  <c r="P550" i="3" s="1"/>
  <c r="Q549" i="3"/>
  <c r="I549" i="3"/>
  <c r="H549" i="3"/>
  <c r="G549" i="3"/>
  <c r="O549" i="3" s="1"/>
  <c r="P549" i="3" s="1"/>
  <c r="Q548" i="3"/>
  <c r="T548" i="3" s="1"/>
  <c r="I548" i="3"/>
  <c r="L548" i="3" s="1"/>
  <c r="H548" i="3"/>
  <c r="G548" i="3"/>
  <c r="V547" i="3"/>
  <c r="Q547" i="3"/>
  <c r="L547" i="3"/>
  <c r="I547" i="3"/>
  <c r="H547" i="3"/>
  <c r="G547" i="3"/>
  <c r="S547" i="3" s="1"/>
  <c r="Q546" i="3"/>
  <c r="I546" i="3"/>
  <c r="H546" i="3"/>
  <c r="G546" i="3"/>
  <c r="Q545" i="3"/>
  <c r="I545" i="3"/>
  <c r="H545" i="3"/>
  <c r="G545" i="3"/>
  <c r="Q544" i="3"/>
  <c r="I544" i="3"/>
  <c r="H544" i="3"/>
  <c r="G544" i="3"/>
  <c r="Q543" i="3"/>
  <c r="I543" i="3"/>
  <c r="H543" i="3"/>
  <c r="G543" i="3"/>
  <c r="R543" i="3" s="1"/>
  <c r="Q542" i="3"/>
  <c r="I542" i="3"/>
  <c r="H542" i="3"/>
  <c r="G542" i="3"/>
  <c r="Q541" i="3"/>
  <c r="O541" i="3"/>
  <c r="P541" i="3" s="1"/>
  <c r="I541" i="3"/>
  <c r="H541" i="3"/>
  <c r="G541" i="3"/>
  <c r="R541" i="3" s="1"/>
  <c r="Q540" i="3"/>
  <c r="T540" i="3" s="1"/>
  <c r="I540" i="3"/>
  <c r="L540" i="3" s="1"/>
  <c r="H540" i="3"/>
  <c r="G540" i="3"/>
  <c r="S540" i="3" s="1"/>
  <c r="Q539" i="3"/>
  <c r="L539" i="3"/>
  <c r="I539" i="3"/>
  <c r="H539" i="3"/>
  <c r="G539" i="3"/>
  <c r="S539" i="3" s="1"/>
  <c r="Q538" i="3"/>
  <c r="I538" i="3"/>
  <c r="H538" i="3"/>
  <c r="G538" i="3"/>
  <c r="Q537" i="3"/>
  <c r="I537" i="3"/>
  <c r="H537" i="3"/>
  <c r="G537" i="3"/>
  <c r="Q536" i="3"/>
  <c r="T536" i="3" s="1"/>
  <c r="I536" i="3"/>
  <c r="L536" i="3" s="1"/>
  <c r="H536" i="3"/>
  <c r="G536" i="3"/>
  <c r="S536" i="3" s="1"/>
  <c r="S535" i="3"/>
  <c r="Q535" i="3"/>
  <c r="L535" i="3"/>
  <c r="I535" i="3"/>
  <c r="K535" i="3" s="1"/>
  <c r="H535" i="3"/>
  <c r="G535" i="3"/>
  <c r="R535" i="3" s="1"/>
  <c r="Q534" i="3"/>
  <c r="O534" i="3"/>
  <c r="I534" i="3"/>
  <c r="H534" i="3"/>
  <c r="G534" i="3"/>
  <c r="N534" i="3" s="1"/>
  <c r="Q533" i="3"/>
  <c r="I533" i="3"/>
  <c r="H533" i="3"/>
  <c r="G533" i="3"/>
  <c r="V533" i="3" s="1"/>
  <c r="Q532" i="3"/>
  <c r="I532" i="3"/>
  <c r="H532" i="3"/>
  <c r="G532" i="3"/>
  <c r="Q531" i="3"/>
  <c r="S531" i="3" s="1"/>
  <c r="I531" i="3"/>
  <c r="K531" i="3" s="1"/>
  <c r="H531" i="3"/>
  <c r="G531" i="3"/>
  <c r="R531" i="3" s="1"/>
  <c r="Q530" i="3"/>
  <c r="I530" i="3"/>
  <c r="H530" i="3"/>
  <c r="G530" i="3"/>
  <c r="W530" i="3" s="1"/>
  <c r="Q529" i="3"/>
  <c r="I529" i="3"/>
  <c r="H529" i="3"/>
  <c r="G529" i="3"/>
  <c r="V529" i="3" s="1"/>
  <c r="R528" i="3"/>
  <c r="Q528" i="3"/>
  <c r="I528" i="3"/>
  <c r="H528" i="3"/>
  <c r="G528" i="3"/>
  <c r="W528" i="3" s="1"/>
  <c r="Q527" i="3"/>
  <c r="S527" i="3" s="1"/>
  <c r="I527" i="3"/>
  <c r="K527" i="3" s="1"/>
  <c r="H527" i="3"/>
  <c r="G527" i="3"/>
  <c r="T527" i="3" s="1"/>
  <c r="Q526" i="3"/>
  <c r="I526" i="3"/>
  <c r="H526" i="3"/>
  <c r="G526" i="3"/>
  <c r="W526" i="3" s="1"/>
  <c r="Q525" i="3"/>
  <c r="I525" i="3"/>
  <c r="H525" i="3"/>
  <c r="G525" i="3"/>
  <c r="R524" i="3"/>
  <c r="Q524" i="3"/>
  <c r="I524" i="3"/>
  <c r="H524" i="3"/>
  <c r="G524" i="3"/>
  <c r="W524" i="3" s="1"/>
  <c r="Q523" i="3"/>
  <c r="S523" i="3" s="1"/>
  <c r="I523" i="3"/>
  <c r="K523" i="3" s="1"/>
  <c r="H523" i="3"/>
  <c r="G523" i="3"/>
  <c r="Q522" i="3"/>
  <c r="N522" i="3"/>
  <c r="I522" i="3"/>
  <c r="H522" i="3"/>
  <c r="G522" i="3"/>
  <c r="W522" i="3" s="1"/>
  <c r="Q521" i="3"/>
  <c r="I521" i="3"/>
  <c r="H521" i="3"/>
  <c r="G521" i="3"/>
  <c r="S520" i="3"/>
  <c r="Q520" i="3"/>
  <c r="K520" i="3"/>
  <c r="I520" i="3"/>
  <c r="H520" i="3"/>
  <c r="G520" i="3"/>
  <c r="W520" i="3" s="1"/>
  <c r="T519" i="3"/>
  <c r="Q519" i="3"/>
  <c r="I519" i="3"/>
  <c r="K519" i="3" s="1"/>
  <c r="H519" i="3"/>
  <c r="G519" i="3"/>
  <c r="R519" i="3" s="1"/>
  <c r="Q518" i="3"/>
  <c r="O518" i="3"/>
  <c r="I518" i="3"/>
  <c r="H518" i="3"/>
  <c r="G518" i="3"/>
  <c r="V518" i="3" s="1"/>
  <c r="Q517" i="3"/>
  <c r="I517" i="3"/>
  <c r="H517" i="3"/>
  <c r="G517" i="3"/>
  <c r="V517" i="3" s="1"/>
  <c r="Q516" i="3"/>
  <c r="I516" i="3"/>
  <c r="H516" i="3"/>
  <c r="G516" i="3"/>
  <c r="Q515" i="3"/>
  <c r="S515" i="3" s="1"/>
  <c r="L515" i="3"/>
  <c r="I515" i="3"/>
  <c r="K515" i="3" s="1"/>
  <c r="H515" i="3"/>
  <c r="G515" i="3"/>
  <c r="Q514" i="3"/>
  <c r="I514" i="3"/>
  <c r="H514" i="3"/>
  <c r="G514" i="3"/>
  <c r="W514" i="3" s="1"/>
  <c r="Q513" i="3"/>
  <c r="I513" i="3"/>
  <c r="H513" i="3"/>
  <c r="G513" i="3"/>
  <c r="V513" i="3" s="1"/>
  <c r="R512" i="3"/>
  <c r="Q512" i="3"/>
  <c r="I512" i="3"/>
  <c r="H512" i="3"/>
  <c r="G512" i="3"/>
  <c r="W512" i="3" s="1"/>
  <c r="Q511" i="3"/>
  <c r="S511" i="3" s="1"/>
  <c r="I511" i="3"/>
  <c r="K511" i="3" s="1"/>
  <c r="H511" i="3"/>
  <c r="G511" i="3"/>
  <c r="T511" i="3" s="1"/>
  <c r="Q510" i="3"/>
  <c r="I510" i="3"/>
  <c r="H510" i="3"/>
  <c r="G510" i="3"/>
  <c r="W510" i="3" s="1"/>
  <c r="Q509" i="3"/>
  <c r="I509" i="3"/>
  <c r="H509" i="3"/>
  <c r="G509" i="3"/>
  <c r="R508" i="3"/>
  <c r="Q508" i="3"/>
  <c r="I508" i="3"/>
  <c r="H508" i="3"/>
  <c r="G508" i="3"/>
  <c r="S508" i="3" s="1"/>
  <c r="Q507" i="3"/>
  <c r="V507" i="3" s="1"/>
  <c r="I507" i="3"/>
  <c r="N507" i="3" s="1"/>
  <c r="H507" i="3"/>
  <c r="G507" i="3"/>
  <c r="Q506" i="3"/>
  <c r="I506" i="3"/>
  <c r="H506" i="3"/>
  <c r="G506" i="3"/>
  <c r="W506" i="3" s="1"/>
  <c r="Q505" i="3"/>
  <c r="I505" i="3"/>
  <c r="H505" i="3"/>
  <c r="G505" i="3"/>
  <c r="R504" i="3"/>
  <c r="Q504" i="3"/>
  <c r="K504" i="3"/>
  <c r="I504" i="3"/>
  <c r="H504" i="3"/>
  <c r="G504" i="3"/>
  <c r="W504" i="3" s="1"/>
  <c r="Q503" i="3"/>
  <c r="V503" i="3" s="1"/>
  <c r="I503" i="3"/>
  <c r="N503" i="3" s="1"/>
  <c r="H503" i="3"/>
  <c r="G503" i="3"/>
  <c r="T503" i="3" s="1"/>
  <c r="Q502" i="3"/>
  <c r="I502" i="3"/>
  <c r="H502" i="3"/>
  <c r="G502" i="3"/>
  <c r="W502" i="3" s="1"/>
  <c r="Q501" i="3"/>
  <c r="I501" i="3"/>
  <c r="H501" i="3"/>
  <c r="G501" i="3"/>
  <c r="V501" i="3" s="1"/>
  <c r="R500" i="3"/>
  <c r="Q500" i="3"/>
  <c r="K500" i="3"/>
  <c r="I500" i="3"/>
  <c r="H500" i="3"/>
  <c r="G500" i="3"/>
  <c r="W500" i="3" s="1"/>
  <c r="Q499" i="3"/>
  <c r="V499" i="3" s="1"/>
  <c r="I499" i="3"/>
  <c r="N499" i="3" s="1"/>
  <c r="H499" i="3"/>
  <c r="G499" i="3"/>
  <c r="T499" i="3" s="1"/>
  <c r="Q498" i="3"/>
  <c r="I498" i="3"/>
  <c r="H498" i="3"/>
  <c r="G498" i="3"/>
  <c r="W498" i="3" s="1"/>
  <c r="Q497" i="3"/>
  <c r="I497" i="3"/>
  <c r="H497" i="3"/>
  <c r="G497" i="3"/>
  <c r="V497" i="3" s="1"/>
  <c r="Q496" i="3"/>
  <c r="K496" i="3"/>
  <c r="I496" i="3"/>
  <c r="H496" i="3"/>
  <c r="G496" i="3"/>
  <c r="W496" i="3" s="1"/>
  <c r="Q495" i="3"/>
  <c r="I495" i="3"/>
  <c r="N495" i="3" s="1"/>
  <c r="H495" i="3"/>
  <c r="G495" i="3"/>
  <c r="R495" i="3" s="1"/>
  <c r="Q494" i="3"/>
  <c r="I494" i="3"/>
  <c r="H494" i="3"/>
  <c r="G494" i="3"/>
  <c r="Q493" i="3"/>
  <c r="I493" i="3"/>
  <c r="H493" i="3"/>
  <c r="G493" i="3"/>
  <c r="Q492" i="3"/>
  <c r="K492" i="3"/>
  <c r="I492" i="3"/>
  <c r="H492" i="3"/>
  <c r="G492" i="3"/>
  <c r="W492" i="3" s="1"/>
  <c r="Q491" i="3"/>
  <c r="I491" i="3"/>
  <c r="N491" i="3" s="1"/>
  <c r="H491" i="3"/>
  <c r="G491" i="3"/>
  <c r="R491" i="3" s="1"/>
  <c r="Q490" i="3"/>
  <c r="I490" i="3"/>
  <c r="H490" i="3"/>
  <c r="G490" i="3"/>
  <c r="Q489" i="3"/>
  <c r="I489" i="3"/>
  <c r="H489" i="3"/>
  <c r="G489" i="3"/>
  <c r="Q488" i="3"/>
  <c r="K488" i="3"/>
  <c r="I488" i="3"/>
  <c r="H488" i="3"/>
  <c r="G488" i="3"/>
  <c r="W488" i="3" s="1"/>
  <c r="Q487" i="3"/>
  <c r="V487" i="3" s="1"/>
  <c r="I487" i="3"/>
  <c r="N487" i="3" s="1"/>
  <c r="H487" i="3"/>
  <c r="G487" i="3"/>
  <c r="R487" i="3" s="1"/>
  <c r="Q486" i="3"/>
  <c r="I486" i="3"/>
  <c r="H486" i="3"/>
  <c r="G486" i="3"/>
  <c r="W486" i="3" s="1"/>
  <c r="Q485" i="3"/>
  <c r="I485" i="3"/>
  <c r="H485" i="3"/>
  <c r="G485" i="3"/>
  <c r="V485" i="3" s="1"/>
  <c r="Q484" i="3"/>
  <c r="I484" i="3"/>
  <c r="H484" i="3"/>
  <c r="G484" i="3"/>
  <c r="Q483" i="3"/>
  <c r="L483" i="3"/>
  <c r="I483" i="3"/>
  <c r="N483" i="3" s="1"/>
  <c r="H483" i="3"/>
  <c r="G483" i="3"/>
  <c r="R483" i="3" s="1"/>
  <c r="Q482" i="3"/>
  <c r="I482" i="3"/>
  <c r="H482" i="3"/>
  <c r="G482" i="3"/>
  <c r="W482" i="3" s="1"/>
  <c r="Q481" i="3"/>
  <c r="I481" i="3"/>
  <c r="H481" i="3"/>
  <c r="G481" i="3"/>
  <c r="R480" i="3"/>
  <c r="Q480" i="3"/>
  <c r="J480" i="3"/>
  <c r="I480" i="3"/>
  <c r="H480" i="3"/>
  <c r="G480" i="3"/>
  <c r="W480" i="3" s="1"/>
  <c r="Q479" i="3"/>
  <c r="S479" i="3" s="1"/>
  <c r="I479" i="3"/>
  <c r="K479" i="3" s="1"/>
  <c r="H479" i="3"/>
  <c r="G479" i="3"/>
  <c r="T479" i="3" s="1"/>
  <c r="Q478" i="3"/>
  <c r="I478" i="3"/>
  <c r="H478" i="3"/>
  <c r="G478" i="3"/>
  <c r="W478" i="3" s="1"/>
  <c r="Q477" i="3"/>
  <c r="I477" i="3"/>
  <c r="H477" i="3"/>
  <c r="G477" i="3"/>
  <c r="R476" i="3"/>
  <c r="Q476" i="3"/>
  <c r="J476" i="3"/>
  <c r="I476" i="3"/>
  <c r="H476" i="3"/>
  <c r="G476" i="3"/>
  <c r="W476" i="3" s="1"/>
  <c r="Q475" i="3"/>
  <c r="S475" i="3" s="1"/>
  <c r="I475" i="3"/>
  <c r="K475" i="3" s="1"/>
  <c r="H475" i="3"/>
  <c r="G475" i="3"/>
  <c r="T475" i="3" s="1"/>
  <c r="Q474" i="3"/>
  <c r="I474" i="3"/>
  <c r="H474" i="3"/>
  <c r="G474" i="3"/>
  <c r="W474" i="3" s="1"/>
  <c r="Q473" i="3"/>
  <c r="I473" i="3"/>
  <c r="H473" i="3"/>
  <c r="G473" i="3"/>
  <c r="R472" i="3"/>
  <c r="Q472" i="3"/>
  <c r="K472" i="3"/>
  <c r="J472" i="3"/>
  <c r="I472" i="3"/>
  <c r="H472" i="3"/>
  <c r="G472" i="3"/>
  <c r="W472" i="3" s="1"/>
  <c r="Q471" i="3"/>
  <c r="S471" i="3" s="1"/>
  <c r="I471" i="3"/>
  <c r="K471" i="3" s="1"/>
  <c r="H471" i="3"/>
  <c r="G471" i="3"/>
  <c r="T471" i="3" s="1"/>
  <c r="Q470" i="3"/>
  <c r="I470" i="3"/>
  <c r="H470" i="3"/>
  <c r="G470" i="3"/>
  <c r="W470" i="3" s="1"/>
  <c r="Q469" i="3"/>
  <c r="I469" i="3"/>
  <c r="H469" i="3"/>
  <c r="G469" i="3"/>
  <c r="R468" i="3"/>
  <c r="Q468" i="3"/>
  <c r="K468" i="3"/>
  <c r="J468" i="3"/>
  <c r="I468" i="3"/>
  <c r="H468" i="3"/>
  <c r="G468" i="3"/>
  <c r="W468" i="3" s="1"/>
  <c r="Q467" i="3"/>
  <c r="S467" i="3" s="1"/>
  <c r="I467" i="3"/>
  <c r="K467" i="3" s="1"/>
  <c r="H467" i="3"/>
  <c r="G467" i="3"/>
  <c r="T467" i="3" s="1"/>
  <c r="Q466" i="3"/>
  <c r="I466" i="3"/>
  <c r="H466" i="3"/>
  <c r="G466" i="3"/>
  <c r="W466" i="3" s="1"/>
  <c r="Q465" i="3"/>
  <c r="I465" i="3"/>
  <c r="H465" i="3"/>
  <c r="G465" i="3"/>
  <c r="V465" i="3" s="1"/>
  <c r="Q464" i="3"/>
  <c r="I464" i="3"/>
  <c r="K464" i="3" s="1"/>
  <c r="H464" i="3"/>
  <c r="G464" i="3"/>
  <c r="W464" i="3" s="1"/>
  <c r="Q463" i="3"/>
  <c r="I463" i="3"/>
  <c r="H463" i="3"/>
  <c r="G463" i="3"/>
  <c r="R463" i="3" s="1"/>
  <c r="W462" i="3"/>
  <c r="Q462" i="3"/>
  <c r="I462" i="3"/>
  <c r="H462" i="3"/>
  <c r="G462" i="3"/>
  <c r="V462" i="3" s="1"/>
  <c r="Q461" i="3"/>
  <c r="I461" i="3"/>
  <c r="H461" i="3"/>
  <c r="G461" i="3"/>
  <c r="Q460" i="3"/>
  <c r="I460" i="3"/>
  <c r="K460" i="3" s="1"/>
  <c r="H460" i="3"/>
  <c r="G460" i="3"/>
  <c r="W460" i="3" s="1"/>
  <c r="Q459" i="3"/>
  <c r="I459" i="3"/>
  <c r="H459" i="3"/>
  <c r="G459" i="3"/>
  <c r="R459" i="3" s="1"/>
  <c r="V458" i="3"/>
  <c r="Q458" i="3"/>
  <c r="I458" i="3"/>
  <c r="H458" i="3"/>
  <c r="G458" i="3"/>
  <c r="W458" i="3" s="1"/>
  <c r="Q457" i="3"/>
  <c r="I457" i="3"/>
  <c r="H457" i="3"/>
  <c r="G457" i="3"/>
  <c r="Q456" i="3"/>
  <c r="I456" i="3"/>
  <c r="K456" i="3" s="1"/>
  <c r="H456" i="3"/>
  <c r="G456" i="3"/>
  <c r="W456" i="3" s="1"/>
  <c r="Q455" i="3"/>
  <c r="I455" i="3"/>
  <c r="H455" i="3"/>
  <c r="G455" i="3"/>
  <c r="R455" i="3" s="1"/>
  <c r="Q454" i="3"/>
  <c r="I454" i="3"/>
  <c r="H454" i="3"/>
  <c r="G454" i="3"/>
  <c r="Q453" i="3"/>
  <c r="I453" i="3"/>
  <c r="H453" i="3"/>
  <c r="G453" i="3"/>
  <c r="Q452" i="3"/>
  <c r="I452" i="3"/>
  <c r="H452" i="3"/>
  <c r="G452" i="3"/>
  <c r="R452" i="3" s="1"/>
  <c r="Q451" i="3"/>
  <c r="I451" i="3"/>
  <c r="K451" i="3" s="1"/>
  <c r="H451" i="3"/>
  <c r="G451" i="3"/>
  <c r="Q450" i="3"/>
  <c r="I450" i="3"/>
  <c r="H450" i="3"/>
  <c r="G450" i="3"/>
  <c r="Q449" i="3"/>
  <c r="I449" i="3"/>
  <c r="H449" i="3"/>
  <c r="G449" i="3"/>
  <c r="Q448" i="3"/>
  <c r="I448" i="3"/>
  <c r="J448" i="3" s="1"/>
  <c r="H448" i="3"/>
  <c r="G448" i="3"/>
  <c r="Q447" i="3"/>
  <c r="I447" i="3"/>
  <c r="H447" i="3"/>
  <c r="G447" i="3"/>
  <c r="R447" i="3" s="1"/>
  <c r="Q446" i="3"/>
  <c r="I446" i="3"/>
  <c r="H446" i="3"/>
  <c r="G446" i="3"/>
  <c r="Q445" i="3"/>
  <c r="I445" i="3"/>
  <c r="H445" i="3"/>
  <c r="G445" i="3"/>
  <c r="Q444" i="3"/>
  <c r="I444" i="3"/>
  <c r="H444" i="3"/>
  <c r="G444" i="3"/>
  <c r="R444" i="3" s="1"/>
  <c r="Q443" i="3"/>
  <c r="I443" i="3"/>
  <c r="K443" i="3" s="1"/>
  <c r="H443" i="3"/>
  <c r="G443" i="3"/>
  <c r="V442" i="3"/>
  <c r="Q442" i="3"/>
  <c r="O442" i="3"/>
  <c r="K442" i="3"/>
  <c r="I442" i="3"/>
  <c r="H442" i="3"/>
  <c r="G442" i="3"/>
  <c r="W442" i="3" s="1"/>
  <c r="Q441" i="3"/>
  <c r="I441" i="3"/>
  <c r="H441" i="3"/>
  <c r="G441" i="3"/>
  <c r="O441" i="3" s="1"/>
  <c r="P441" i="3" s="1"/>
  <c r="Q440" i="3"/>
  <c r="I440" i="3"/>
  <c r="H440" i="3"/>
  <c r="G440" i="3"/>
  <c r="R440" i="3" s="1"/>
  <c r="Q439" i="3"/>
  <c r="S439" i="3" s="1"/>
  <c r="L439" i="3"/>
  <c r="I439" i="3"/>
  <c r="K439" i="3" s="1"/>
  <c r="H439" i="3"/>
  <c r="G439" i="3"/>
  <c r="T439" i="3" s="1"/>
  <c r="W438" i="3"/>
  <c r="Q438" i="3"/>
  <c r="I438" i="3"/>
  <c r="K438" i="3" s="1"/>
  <c r="H438" i="3"/>
  <c r="G438" i="3"/>
  <c r="Q437" i="3"/>
  <c r="I437" i="3"/>
  <c r="H437" i="3"/>
  <c r="G437" i="3"/>
  <c r="Q436" i="3"/>
  <c r="I436" i="3"/>
  <c r="H436" i="3"/>
  <c r="G436" i="3"/>
  <c r="Q435" i="3"/>
  <c r="I435" i="3"/>
  <c r="H435" i="3"/>
  <c r="G435" i="3"/>
  <c r="Q434" i="3"/>
  <c r="V434" i="3" s="1"/>
  <c r="I434" i="3"/>
  <c r="H434" i="3"/>
  <c r="G434" i="3"/>
  <c r="O434" i="3" s="1"/>
  <c r="Q433" i="3"/>
  <c r="I433" i="3"/>
  <c r="H433" i="3"/>
  <c r="G433" i="3"/>
  <c r="W433" i="3" s="1"/>
  <c r="W432" i="3"/>
  <c r="Q432" i="3"/>
  <c r="I432" i="3"/>
  <c r="H432" i="3"/>
  <c r="G432" i="3"/>
  <c r="R432" i="3" s="1"/>
  <c r="Q431" i="3"/>
  <c r="I431" i="3"/>
  <c r="H431" i="3"/>
  <c r="G431" i="3"/>
  <c r="Q430" i="3"/>
  <c r="I430" i="3"/>
  <c r="H430" i="3"/>
  <c r="G430" i="3"/>
  <c r="S430" i="3" s="1"/>
  <c r="Q429" i="3"/>
  <c r="I429" i="3"/>
  <c r="H429" i="3"/>
  <c r="G429" i="3"/>
  <c r="Q428" i="3"/>
  <c r="K428" i="3"/>
  <c r="J428" i="3"/>
  <c r="I428" i="3"/>
  <c r="H428" i="3"/>
  <c r="G428" i="3"/>
  <c r="R428" i="3" s="1"/>
  <c r="Q427" i="3"/>
  <c r="I427" i="3"/>
  <c r="H427" i="3"/>
  <c r="G427" i="3"/>
  <c r="V426" i="3"/>
  <c r="Q426" i="3"/>
  <c r="I426" i="3"/>
  <c r="H426" i="3"/>
  <c r="G426" i="3"/>
  <c r="N426" i="3" s="1"/>
  <c r="Q425" i="3"/>
  <c r="I425" i="3"/>
  <c r="O425" i="3" s="1"/>
  <c r="H425" i="3"/>
  <c r="G425" i="3"/>
  <c r="Q424" i="3"/>
  <c r="I424" i="3"/>
  <c r="H424" i="3"/>
  <c r="G424" i="3"/>
  <c r="R424" i="3" s="1"/>
  <c r="T423" i="3"/>
  <c r="Q423" i="3"/>
  <c r="I423" i="3"/>
  <c r="H423" i="3"/>
  <c r="G423" i="3"/>
  <c r="R423" i="3" s="1"/>
  <c r="W422" i="3"/>
  <c r="Q422" i="3"/>
  <c r="I422" i="3"/>
  <c r="H422" i="3"/>
  <c r="G422" i="3"/>
  <c r="O422" i="3" s="1"/>
  <c r="Q421" i="3"/>
  <c r="I421" i="3"/>
  <c r="H421" i="3"/>
  <c r="G421" i="3"/>
  <c r="Q420" i="3"/>
  <c r="I420" i="3"/>
  <c r="H420" i="3"/>
  <c r="G420" i="3"/>
  <c r="Q419" i="3"/>
  <c r="T419" i="3" s="1"/>
  <c r="I419" i="3"/>
  <c r="H419" i="3"/>
  <c r="G419" i="3"/>
  <c r="Q418" i="3"/>
  <c r="I418" i="3"/>
  <c r="H418" i="3"/>
  <c r="G418" i="3"/>
  <c r="Q417" i="3"/>
  <c r="I417" i="3"/>
  <c r="H417" i="3"/>
  <c r="G417" i="3"/>
  <c r="W417" i="3" s="1"/>
  <c r="Q416" i="3"/>
  <c r="I416" i="3"/>
  <c r="H416" i="3"/>
  <c r="G416" i="3"/>
  <c r="R416" i="3" s="1"/>
  <c r="Q415" i="3"/>
  <c r="I415" i="3"/>
  <c r="H415" i="3"/>
  <c r="G415" i="3"/>
  <c r="R415" i="3" s="1"/>
  <c r="Q414" i="3"/>
  <c r="I414" i="3"/>
  <c r="H414" i="3"/>
  <c r="G414" i="3"/>
  <c r="S414" i="3" s="1"/>
  <c r="Q413" i="3"/>
  <c r="I413" i="3"/>
  <c r="H413" i="3"/>
  <c r="G413" i="3"/>
  <c r="Q412" i="3"/>
  <c r="I412" i="3"/>
  <c r="H412" i="3"/>
  <c r="G412" i="3"/>
  <c r="Q411" i="3"/>
  <c r="I411" i="3"/>
  <c r="H411" i="3"/>
  <c r="G411" i="3"/>
  <c r="Q410" i="3"/>
  <c r="I410" i="3"/>
  <c r="H410" i="3"/>
  <c r="G410" i="3"/>
  <c r="V410" i="3" s="1"/>
  <c r="Q409" i="3"/>
  <c r="O409" i="3"/>
  <c r="I409" i="3"/>
  <c r="H409" i="3"/>
  <c r="G409" i="3"/>
  <c r="Q408" i="3"/>
  <c r="I408" i="3"/>
  <c r="H408" i="3"/>
  <c r="G408" i="3"/>
  <c r="Q407" i="3"/>
  <c r="V407" i="3" s="1"/>
  <c r="L407" i="3"/>
  <c r="I407" i="3"/>
  <c r="N407" i="3" s="1"/>
  <c r="H407" i="3"/>
  <c r="G407" i="3"/>
  <c r="R407" i="3" s="1"/>
  <c r="Q406" i="3"/>
  <c r="I406" i="3"/>
  <c r="H406" i="3"/>
  <c r="G406" i="3"/>
  <c r="O406" i="3" s="1"/>
  <c r="Q405" i="3"/>
  <c r="I405" i="3"/>
  <c r="H405" i="3"/>
  <c r="G405" i="3"/>
  <c r="Q404" i="3"/>
  <c r="I404" i="3"/>
  <c r="H404" i="3"/>
  <c r="G404" i="3"/>
  <c r="Q403" i="3"/>
  <c r="T403" i="3" s="1"/>
  <c r="I403" i="3"/>
  <c r="H403" i="3"/>
  <c r="G403" i="3"/>
  <c r="Q402" i="3"/>
  <c r="O402" i="3"/>
  <c r="N402" i="3"/>
  <c r="I402" i="3"/>
  <c r="H402" i="3"/>
  <c r="G402" i="3"/>
  <c r="V402" i="3" s="1"/>
  <c r="Q401" i="3"/>
  <c r="I401" i="3"/>
  <c r="H401" i="3"/>
  <c r="G401" i="3"/>
  <c r="W400" i="3"/>
  <c r="Q400" i="3"/>
  <c r="I400" i="3"/>
  <c r="H400" i="3"/>
  <c r="G400" i="3"/>
  <c r="Q399" i="3"/>
  <c r="L399" i="3"/>
  <c r="K399" i="3"/>
  <c r="I399" i="3"/>
  <c r="H399" i="3"/>
  <c r="G399" i="3"/>
  <c r="R399" i="3" s="1"/>
  <c r="Q398" i="3"/>
  <c r="I398" i="3"/>
  <c r="H398" i="3"/>
  <c r="G398" i="3"/>
  <c r="S398" i="3" s="1"/>
  <c r="Q397" i="3"/>
  <c r="I397" i="3"/>
  <c r="H397" i="3"/>
  <c r="G397" i="3"/>
  <c r="O397" i="3" s="1"/>
  <c r="Q396" i="3"/>
  <c r="I396" i="3"/>
  <c r="J396" i="3" s="1"/>
  <c r="H396" i="3"/>
  <c r="G396" i="3"/>
  <c r="R396" i="3" s="1"/>
  <c r="Q395" i="3"/>
  <c r="I395" i="3"/>
  <c r="L395" i="3" s="1"/>
  <c r="H395" i="3"/>
  <c r="G395" i="3"/>
  <c r="Q394" i="3"/>
  <c r="I394" i="3"/>
  <c r="H394" i="3"/>
  <c r="G394" i="3"/>
  <c r="N394" i="3" s="1"/>
  <c r="Q393" i="3"/>
  <c r="I393" i="3"/>
  <c r="H393" i="3"/>
  <c r="G393" i="3"/>
  <c r="O393" i="3" s="1"/>
  <c r="Q392" i="3"/>
  <c r="I392" i="3"/>
  <c r="H392" i="3"/>
  <c r="G392" i="3"/>
  <c r="R392" i="3" s="1"/>
  <c r="S391" i="3"/>
  <c r="Q391" i="3"/>
  <c r="I391" i="3"/>
  <c r="K391" i="3" s="1"/>
  <c r="H391" i="3"/>
  <c r="G391" i="3"/>
  <c r="T391" i="3" s="1"/>
  <c r="Q390" i="3"/>
  <c r="K390" i="3"/>
  <c r="I390" i="3"/>
  <c r="H390" i="3"/>
  <c r="G390" i="3"/>
  <c r="W390" i="3" s="1"/>
  <c r="Q389" i="3"/>
  <c r="I389" i="3"/>
  <c r="H389" i="3"/>
  <c r="G389" i="3"/>
  <c r="Q388" i="3"/>
  <c r="I388" i="3"/>
  <c r="H388" i="3"/>
  <c r="G388" i="3"/>
  <c r="Q387" i="3"/>
  <c r="T387" i="3" s="1"/>
  <c r="I387" i="3"/>
  <c r="H387" i="3"/>
  <c r="G387" i="3"/>
  <c r="V386" i="3"/>
  <c r="Q386" i="3"/>
  <c r="I386" i="3"/>
  <c r="H386" i="3"/>
  <c r="G386" i="3"/>
  <c r="O386" i="3" s="1"/>
  <c r="Q385" i="3"/>
  <c r="I385" i="3"/>
  <c r="H385" i="3"/>
  <c r="G385" i="3"/>
  <c r="Q384" i="3"/>
  <c r="I384" i="3"/>
  <c r="H384" i="3"/>
  <c r="G384" i="3"/>
  <c r="T383" i="3"/>
  <c r="Q383" i="3"/>
  <c r="S383" i="3" s="1"/>
  <c r="I383" i="3"/>
  <c r="H383" i="3"/>
  <c r="G383" i="3"/>
  <c r="R383" i="3" s="1"/>
  <c r="Q382" i="3"/>
  <c r="I382" i="3"/>
  <c r="H382" i="3"/>
  <c r="G382" i="3"/>
  <c r="Q381" i="3"/>
  <c r="I381" i="3"/>
  <c r="H381" i="3"/>
  <c r="G381" i="3"/>
  <c r="Q380" i="3"/>
  <c r="K380" i="3"/>
  <c r="I380" i="3"/>
  <c r="H380" i="3"/>
  <c r="G380" i="3"/>
  <c r="R380" i="3" s="1"/>
  <c r="Q379" i="3"/>
  <c r="I379" i="3"/>
  <c r="H379" i="3"/>
  <c r="G379" i="3"/>
  <c r="V378" i="3"/>
  <c r="Q378" i="3"/>
  <c r="I378" i="3"/>
  <c r="H378" i="3"/>
  <c r="G378" i="3"/>
  <c r="Q377" i="3"/>
  <c r="O377" i="3"/>
  <c r="I377" i="3"/>
  <c r="H377" i="3"/>
  <c r="G377" i="3"/>
  <c r="Q376" i="3"/>
  <c r="I376" i="3"/>
  <c r="H376" i="3"/>
  <c r="G376" i="3"/>
  <c r="O376" i="3" s="1"/>
  <c r="Q375" i="3"/>
  <c r="L375" i="3"/>
  <c r="I375" i="3"/>
  <c r="H375" i="3"/>
  <c r="G375" i="3"/>
  <c r="R375" i="3" s="1"/>
  <c r="W374" i="3"/>
  <c r="Q374" i="3"/>
  <c r="I374" i="3"/>
  <c r="H374" i="3"/>
  <c r="G374" i="3"/>
  <c r="O374" i="3" s="1"/>
  <c r="Q373" i="3"/>
  <c r="I373" i="3"/>
  <c r="H373" i="3"/>
  <c r="G373" i="3"/>
  <c r="Q372" i="3"/>
  <c r="I372" i="3"/>
  <c r="H372" i="3"/>
  <c r="G372" i="3"/>
  <c r="S372" i="3" s="1"/>
  <c r="Q371" i="3"/>
  <c r="I371" i="3"/>
  <c r="H371" i="3"/>
  <c r="G371" i="3"/>
  <c r="S371" i="3" s="1"/>
  <c r="Q370" i="3"/>
  <c r="I370" i="3"/>
  <c r="H370" i="3"/>
  <c r="G370" i="3"/>
  <c r="Q369" i="3"/>
  <c r="I369" i="3"/>
  <c r="H369" i="3"/>
  <c r="G369" i="3"/>
  <c r="O369" i="3" s="1"/>
  <c r="Q368" i="3"/>
  <c r="I368" i="3"/>
  <c r="H368" i="3"/>
  <c r="G368" i="3"/>
  <c r="Q367" i="3"/>
  <c r="I367" i="3"/>
  <c r="H367" i="3"/>
  <c r="G367" i="3"/>
  <c r="W367" i="3" s="1"/>
  <c r="V366" i="3"/>
  <c r="Q366" i="3"/>
  <c r="I366" i="3"/>
  <c r="H366" i="3"/>
  <c r="G366" i="3"/>
  <c r="O366" i="3" s="1"/>
  <c r="Q365" i="3"/>
  <c r="I365" i="3"/>
  <c r="H365" i="3"/>
  <c r="G365" i="3"/>
  <c r="Q364" i="3"/>
  <c r="I364" i="3"/>
  <c r="H364" i="3"/>
  <c r="G364" i="3"/>
  <c r="O364" i="3" s="1"/>
  <c r="Q363" i="3"/>
  <c r="I363" i="3"/>
  <c r="O363" i="3" s="1"/>
  <c r="H363" i="3"/>
  <c r="G363" i="3"/>
  <c r="L363" i="3" s="1"/>
  <c r="Q362" i="3"/>
  <c r="O362" i="3"/>
  <c r="I362" i="3"/>
  <c r="H362" i="3"/>
  <c r="G362" i="3"/>
  <c r="N362" i="3" s="1"/>
  <c r="Q361" i="3"/>
  <c r="I361" i="3"/>
  <c r="H361" i="3"/>
  <c r="G361" i="3"/>
  <c r="W361" i="3" s="1"/>
  <c r="Q360" i="3"/>
  <c r="I360" i="3"/>
  <c r="H360" i="3"/>
  <c r="G360" i="3"/>
  <c r="O360" i="3" s="1"/>
  <c r="W359" i="3"/>
  <c r="S359" i="3"/>
  <c r="Q359" i="3"/>
  <c r="I359" i="3"/>
  <c r="H359" i="3"/>
  <c r="G359" i="3"/>
  <c r="V358" i="3"/>
  <c r="Q358" i="3"/>
  <c r="K358" i="3"/>
  <c r="I358" i="3"/>
  <c r="H358" i="3"/>
  <c r="G358" i="3"/>
  <c r="N358" i="3" s="1"/>
  <c r="Q357" i="3"/>
  <c r="I357" i="3"/>
  <c r="H357" i="3"/>
  <c r="G357" i="3"/>
  <c r="R357" i="3" s="1"/>
  <c r="Q356" i="3"/>
  <c r="I356" i="3"/>
  <c r="H356" i="3"/>
  <c r="G356" i="3"/>
  <c r="T356" i="3" s="1"/>
  <c r="Q355" i="3"/>
  <c r="I355" i="3"/>
  <c r="H355" i="3"/>
  <c r="G355" i="3"/>
  <c r="W355" i="3" s="1"/>
  <c r="Q354" i="3"/>
  <c r="I354" i="3"/>
  <c r="H354" i="3"/>
  <c r="G354" i="3"/>
  <c r="Q353" i="3"/>
  <c r="I353" i="3"/>
  <c r="H353" i="3"/>
  <c r="G353" i="3"/>
  <c r="O353" i="3" s="1"/>
  <c r="Q352" i="3"/>
  <c r="J352" i="3"/>
  <c r="I352" i="3"/>
  <c r="H352" i="3"/>
  <c r="G352" i="3"/>
  <c r="O352" i="3" s="1"/>
  <c r="S351" i="3"/>
  <c r="Q351" i="3"/>
  <c r="L351" i="3"/>
  <c r="I351" i="3"/>
  <c r="H351" i="3"/>
  <c r="G351" i="3"/>
  <c r="O351" i="3" s="1"/>
  <c r="Q350" i="3"/>
  <c r="K350" i="3"/>
  <c r="I350" i="3"/>
  <c r="O350" i="3" s="1"/>
  <c r="H350" i="3"/>
  <c r="G350" i="3"/>
  <c r="N350" i="3" s="1"/>
  <c r="Q349" i="3"/>
  <c r="I349" i="3"/>
  <c r="H349" i="3"/>
  <c r="G349" i="3"/>
  <c r="Q348" i="3"/>
  <c r="I348" i="3"/>
  <c r="H348" i="3"/>
  <c r="G348" i="3"/>
  <c r="T348" i="3" s="1"/>
  <c r="W347" i="3"/>
  <c r="Q347" i="3"/>
  <c r="S347" i="3" s="1"/>
  <c r="L347" i="3"/>
  <c r="I347" i="3"/>
  <c r="H347" i="3"/>
  <c r="G347" i="3"/>
  <c r="O347" i="3" s="1"/>
  <c r="V346" i="3"/>
  <c r="Q346" i="3"/>
  <c r="I346" i="3"/>
  <c r="H346" i="3"/>
  <c r="G346" i="3"/>
  <c r="O346" i="3" s="1"/>
  <c r="Q345" i="3"/>
  <c r="I345" i="3"/>
  <c r="H345" i="3"/>
  <c r="G345" i="3"/>
  <c r="R345" i="3" s="1"/>
  <c r="S344" i="3"/>
  <c r="Q344" i="3"/>
  <c r="I344" i="3"/>
  <c r="K344" i="3" s="1"/>
  <c r="H344" i="3"/>
  <c r="G344" i="3"/>
  <c r="T344" i="3" s="1"/>
  <c r="V343" i="3"/>
  <c r="Q343" i="3"/>
  <c r="I343" i="3"/>
  <c r="H343" i="3"/>
  <c r="G343" i="3"/>
  <c r="W343" i="3" s="1"/>
  <c r="Q342" i="3"/>
  <c r="I342" i="3"/>
  <c r="H342" i="3"/>
  <c r="G342" i="3"/>
  <c r="W342" i="3" s="1"/>
  <c r="Q341" i="3"/>
  <c r="T341" i="3" s="1"/>
  <c r="I341" i="3"/>
  <c r="L341" i="3" s="1"/>
  <c r="H341" i="3"/>
  <c r="G341" i="3"/>
  <c r="S340" i="3"/>
  <c r="Q340" i="3"/>
  <c r="J340" i="3"/>
  <c r="I340" i="3"/>
  <c r="H340" i="3"/>
  <c r="G340" i="3"/>
  <c r="W340" i="3" s="1"/>
  <c r="T339" i="3"/>
  <c r="Q339" i="3"/>
  <c r="I339" i="3"/>
  <c r="H339" i="3"/>
  <c r="G339" i="3"/>
  <c r="S339" i="3" s="1"/>
  <c r="Q338" i="3"/>
  <c r="I338" i="3"/>
  <c r="H338" i="3"/>
  <c r="G338" i="3"/>
  <c r="Q337" i="3"/>
  <c r="I337" i="3"/>
  <c r="H337" i="3"/>
  <c r="G337" i="3"/>
  <c r="Q336" i="3"/>
  <c r="I336" i="3"/>
  <c r="H336" i="3"/>
  <c r="G336" i="3"/>
  <c r="S336" i="3" s="1"/>
  <c r="Q335" i="3"/>
  <c r="L335" i="3"/>
  <c r="I335" i="3"/>
  <c r="H335" i="3"/>
  <c r="G335" i="3"/>
  <c r="S335" i="3" s="1"/>
  <c r="Q334" i="3"/>
  <c r="I334" i="3"/>
  <c r="H334" i="3"/>
  <c r="G334" i="3"/>
  <c r="Q333" i="3"/>
  <c r="R333" i="3" s="1"/>
  <c r="I333" i="3"/>
  <c r="H333" i="3"/>
  <c r="G333" i="3"/>
  <c r="T332" i="3"/>
  <c r="Q332" i="3"/>
  <c r="L332" i="3"/>
  <c r="I332" i="3"/>
  <c r="H332" i="3"/>
  <c r="G332" i="3"/>
  <c r="W332" i="3" s="1"/>
  <c r="R331" i="3"/>
  <c r="Q331" i="3"/>
  <c r="J331" i="3"/>
  <c r="I331" i="3"/>
  <c r="L331" i="3" s="1"/>
  <c r="H331" i="3"/>
  <c r="G331" i="3"/>
  <c r="S331" i="3" s="1"/>
  <c r="Q330" i="3"/>
  <c r="I330" i="3"/>
  <c r="H330" i="3"/>
  <c r="G330" i="3"/>
  <c r="Q329" i="3"/>
  <c r="I329" i="3"/>
  <c r="H329" i="3"/>
  <c r="G329" i="3"/>
  <c r="T328" i="3"/>
  <c r="Q328" i="3"/>
  <c r="L328" i="3"/>
  <c r="K328" i="3"/>
  <c r="I328" i="3"/>
  <c r="H328" i="3"/>
  <c r="G328" i="3"/>
  <c r="W328" i="3" s="1"/>
  <c r="R327" i="3"/>
  <c r="Q327" i="3"/>
  <c r="J327" i="3"/>
  <c r="I327" i="3"/>
  <c r="H327" i="3"/>
  <c r="G327" i="3"/>
  <c r="Q326" i="3"/>
  <c r="I326" i="3"/>
  <c r="H326" i="3"/>
  <c r="G326" i="3"/>
  <c r="Q325" i="3"/>
  <c r="I325" i="3"/>
  <c r="H325" i="3"/>
  <c r="G325" i="3"/>
  <c r="Q324" i="3"/>
  <c r="T324" i="3" s="1"/>
  <c r="I324" i="3"/>
  <c r="H324" i="3"/>
  <c r="G324" i="3"/>
  <c r="R324" i="3" s="1"/>
  <c r="Q323" i="3"/>
  <c r="L323" i="3"/>
  <c r="I323" i="3"/>
  <c r="H323" i="3"/>
  <c r="G323" i="3"/>
  <c r="S323" i="3" s="1"/>
  <c r="Q322" i="3"/>
  <c r="I322" i="3"/>
  <c r="H322" i="3"/>
  <c r="G322" i="3"/>
  <c r="W322" i="3" s="1"/>
  <c r="Q321" i="3"/>
  <c r="I321" i="3"/>
  <c r="H321" i="3"/>
  <c r="G321" i="3"/>
  <c r="Q320" i="3"/>
  <c r="I320" i="3"/>
  <c r="H320" i="3"/>
  <c r="G320" i="3"/>
  <c r="Q319" i="3"/>
  <c r="I319" i="3"/>
  <c r="H319" i="3"/>
  <c r="G319" i="3"/>
  <c r="Q318" i="3"/>
  <c r="I318" i="3"/>
  <c r="H318" i="3"/>
  <c r="G318" i="3"/>
  <c r="W318" i="3" s="1"/>
  <c r="Q317" i="3"/>
  <c r="I317" i="3"/>
  <c r="H317" i="3"/>
  <c r="G317" i="3"/>
  <c r="W317" i="3" s="1"/>
  <c r="Q316" i="3"/>
  <c r="I316" i="3"/>
  <c r="H316" i="3"/>
  <c r="G316" i="3"/>
  <c r="R316" i="3" s="1"/>
  <c r="T315" i="3"/>
  <c r="Q315" i="3"/>
  <c r="I315" i="3"/>
  <c r="K315" i="3" s="1"/>
  <c r="H315" i="3"/>
  <c r="G315" i="3"/>
  <c r="S315" i="3" s="1"/>
  <c r="Q314" i="3"/>
  <c r="I314" i="3"/>
  <c r="H314" i="3"/>
  <c r="G314" i="3"/>
  <c r="Q313" i="3"/>
  <c r="I313" i="3"/>
  <c r="J313" i="3" s="1"/>
  <c r="H313" i="3"/>
  <c r="G313" i="3"/>
  <c r="Q312" i="3"/>
  <c r="K312" i="3"/>
  <c r="I312" i="3"/>
  <c r="H312" i="3"/>
  <c r="G312" i="3"/>
  <c r="W312" i="3" s="1"/>
  <c r="Q311" i="3"/>
  <c r="I311" i="3"/>
  <c r="L311" i="3" s="1"/>
  <c r="H311" i="3"/>
  <c r="G311" i="3"/>
  <c r="Q310" i="3"/>
  <c r="O310" i="3"/>
  <c r="I310" i="3"/>
  <c r="H310" i="3"/>
  <c r="G310" i="3"/>
  <c r="W310" i="3" s="1"/>
  <c r="Q309" i="3"/>
  <c r="R309" i="3" s="1"/>
  <c r="I309" i="3"/>
  <c r="H309" i="3"/>
  <c r="G309" i="3"/>
  <c r="T308" i="3"/>
  <c r="Q308" i="3"/>
  <c r="L308" i="3"/>
  <c r="I308" i="3"/>
  <c r="H308" i="3"/>
  <c r="G308" i="3"/>
  <c r="R308" i="3" s="1"/>
  <c r="S307" i="3"/>
  <c r="Q307" i="3"/>
  <c r="K307" i="3"/>
  <c r="I307" i="3"/>
  <c r="H307" i="3"/>
  <c r="G307" i="3"/>
  <c r="R307" i="3" s="1"/>
  <c r="Q306" i="3"/>
  <c r="I306" i="3"/>
  <c r="H306" i="3"/>
  <c r="G306" i="3"/>
  <c r="Q305" i="3"/>
  <c r="R305" i="3" s="1"/>
  <c r="I305" i="3"/>
  <c r="H305" i="3"/>
  <c r="G305" i="3"/>
  <c r="T304" i="3"/>
  <c r="Q304" i="3"/>
  <c r="L304" i="3"/>
  <c r="I304" i="3"/>
  <c r="H304" i="3"/>
  <c r="G304" i="3"/>
  <c r="W304" i="3" s="1"/>
  <c r="Q303" i="3"/>
  <c r="I303" i="3"/>
  <c r="H303" i="3"/>
  <c r="G303" i="3"/>
  <c r="V303" i="3" s="1"/>
  <c r="Q302" i="3"/>
  <c r="I302" i="3"/>
  <c r="H302" i="3"/>
  <c r="G302" i="3"/>
  <c r="W302" i="3" s="1"/>
  <c r="Q301" i="3"/>
  <c r="R301" i="3" s="1"/>
  <c r="I301" i="3"/>
  <c r="J301" i="3" s="1"/>
  <c r="H301" i="3"/>
  <c r="G301" i="3"/>
  <c r="T300" i="3"/>
  <c r="Q300" i="3"/>
  <c r="L300" i="3"/>
  <c r="K300" i="3"/>
  <c r="I300" i="3"/>
  <c r="H300" i="3"/>
  <c r="G300" i="3"/>
  <c r="W300" i="3" s="1"/>
  <c r="S299" i="3"/>
  <c r="Q299" i="3"/>
  <c r="K299" i="3"/>
  <c r="I299" i="3"/>
  <c r="H299" i="3"/>
  <c r="G299" i="3"/>
  <c r="N299" i="3" s="1"/>
  <c r="V298" i="3"/>
  <c r="Q298" i="3"/>
  <c r="I298" i="3"/>
  <c r="H298" i="3"/>
  <c r="G298" i="3"/>
  <c r="O298" i="3" s="1"/>
  <c r="Q297" i="3"/>
  <c r="R297" i="3" s="1"/>
  <c r="I297" i="3"/>
  <c r="J297" i="3" s="1"/>
  <c r="H297" i="3"/>
  <c r="G297" i="3"/>
  <c r="S296" i="3"/>
  <c r="Q296" i="3"/>
  <c r="I296" i="3"/>
  <c r="H296" i="3"/>
  <c r="G296" i="3"/>
  <c r="Q295" i="3"/>
  <c r="I295" i="3"/>
  <c r="L295" i="3" s="1"/>
  <c r="H295" i="3"/>
  <c r="G295" i="3"/>
  <c r="S295" i="3" s="1"/>
  <c r="Q294" i="3"/>
  <c r="I294" i="3"/>
  <c r="H294" i="3"/>
  <c r="G294" i="3"/>
  <c r="W294" i="3" s="1"/>
  <c r="Q293" i="3"/>
  <c r="R293" i="3" s="1"/>
  <c r="I293" i="3"/>
  <c r="H293" i="3"/>
  <c r="G293" i="3"/>
  <c r="T292" i="3"/>
  <c r="R292" i="3"/>
  <c r="Q292" i="3"/>
  <c r="L292" i="3"/>
  <c r="I292" i="3"/>
  <c r="H292" i="3"/>
  <c r="G292" i="3"/>
  <c r="W292" i="3" s="1"/>
  <c r="V291" i="3"/>
  <c r="S291" i="3"/>
  <c r="Q291" i="3"/>
  <c r="K291" i="3"/>
  <c r="I291" i="3"/>
  <c r="H291" i="3"/>
  <c r="G291" i="3"/>
  <c r="R291" i="3" s="1"/>
  <c r="Q290" i="3"/>
  <c r="I290" i="3"/>
  <c r="H290" i="3"/>
  <c r="G290" i="3"/>
  <c r="Q289" i="3"/>
  <c r="R289" i="3" s="1"/>
  <c r="I289" i="3"/>
  <c r="J289" i="3" s="1"/>
  <c r="H289" i="3"/>
  <c r="G289" i="3"/>
  <c r="Q288" i="3"/>
  <c r="J288" i="3"/>
  <c r="I288" i="3"/>
  <c r="H288" i="3"/>
  <c r="G288" i="3"/>
  <c r="W288" i="3" s="1"/>
  <c r="V287" i="3"/>
  <c r="S287" i="3"/>
  <c r="Q287" i="3"/>
  <c r="N287" i="3"/>
  <c r="I287" i="3"/>
  <c r="K287" i="3" s="1"/>
  <c r="H287" i="3"/>
  <c r="G287" i="3"/>
  <c r="R287" i="3" s="1"/>
  <c r="W286" i="3"/>
  <c r="Q286" i="3"/>
  <c r="I286" i="3"/>
  <c r="H286" i="3"/>
  <c r="G286" i="3"/>
  <c r="Q285" i="3"/>
  <c r="R285" i="3" s="1"/>
  <c r="I285" i="3"/>
  <c r="H285" i="3"/>
  <c r="G285" i="3"/>
  <c r="Q284" i="3"/>
  <c r="I284" i="3"/>
  <c r="H284" i="3"/>
  <c r="G284" i="3"/>
  <c r="S283" i="3"/>
  <c r="Q283" i="3"/>
  <c r="I283" i="3"/>
  <c r="L283" i="3" s="1"/>
  <c r="H283" i="3"/>
  <c r="G283" i="3"/>
  <c r="N283" i="3" s="1"/>
  <c r="Q282" i="3"/>
  <c r="I282" i="3"/>
  <c r="H282" i="3"/>
  <c r="G282" i="3"/>
  <c r="Q281" i="3"/>
  <c r="I281" i="3"/>
  <c r="H281" i="3"/>
  <c r="G281" i="3"/>
  <c r="Q280" i="3"/>
  <c r="J280" i="3"/>
  <c r="I280" i="3"/>
  <c r="H280" i="3"/>
  <c r="G280" i="3"/>
  <c r="Q279" i="3"/>
  <c r="I279" i="3"/>
  <c r="H279" i="3"/>
  <c r="G279" i="3"/>
  <c r="Q278" i="3"/>
  <c r="I278" i="3"/>
  <c r="H278" i="3"/>
  <c r="G278" i="3"/>
  <c r="W278" i="3" s="1"/>
  <c r="Q277" i="3"/>
  <c r="R277" i="3" s="1"/>
  <c r="I277" i="3"/>
  <c r="J277" i="3" s="1"/>
  <c r="H277" i="3"/>
  <c r="G277" i="3"/>
  <c r="Q276" i="3"/>
  <c r="I276" i="3"/>
  <c r="H276" i="3"/>
  <c r="G276" i="3"/>
  <c r="Q275" i="3"/>
  <c r="I275" i="3"/>
  <c r="H275" i="3"/>
  <c r="G275" i="3"/>
  <c r="Q274" i="3"/>
  <c r="O274" i="3"/>
  <c r="I274" i="3"/>
  <c r="H274" i="3"/>
  <c r="G274" i="3"/>
  <c r="Q273" i="3"/>
  <c r="I273" i="3"/>
  <c r="H273" i="3"/>
  <c r="G273" i="3"/>
  <c r="Q272" i="3"/>
  <c r="I272" i="3"/>
  <c r="L272" i="3" s="1"/>
  <c r="H272" i="3"/>
  <c r="G272" i="3"/>
  <c r="W272" i="3" s="1"/>
  <c r="S271" i="3"/>
  <c r="Q271" i="3"/>
  <c r="N271" i="3"/>
  <c r="L271" i="3"/>
  <c r="I271" i="3"/>
  <c r="H271" i="3"/>
  <c r="G271" i="3"/>
  <c r="R271" i="3" s="1"/>
  <c r="W270" i="3"/>
  <c r="Q270" i="3"/>
  <c r="I270" i="3"/>
  <c r="H270" i="3"/>
  <c r="G270" i="3"/>
  <c r="Q269" i="3"/>
  <c r="I269" i="3"/>
  <c r="H269" i="3"/>
  <c r="G269" i="3"/>
  <c r="W269" i="3" s="1"/>
  <c r="X269" i="3" s="1"/>
  <c r="R268" i="3"/>
  <c r="Q268" i="3"/>
  <c r="I268" i="3"/>
  <c r="H268" i="3"/>
  <c r="G268" i="3"/>
  <c r="W268" i="3" s="1"/>
  <c r="V267" i="3"/>
  <c r="Q267" i="3"/>
  <c r="L267" i="3"/>
  <c r="I267" i="3"/>
  <c r="J267" i="3" s="1"/>
  <c r="H267" i="3"/>
  <c r="G267" i="3"/>
  <c r="W267" i="3" s="1"/>
  <c r="Q266" i="3"/>
  <c r="I266" i="3"/>
  <c r="H266" i="3"/>
  <c r="G266" i="3"/>
  <c r="V266" i="3" s="1"/>
  <c r="Q265" i="3"/>
  <c r="I265" i="3"/>
  <c r="J265" i="3" s="1"/>
  <c r="H265" i="3"/>
  <c r="G265" i="3"/>
  <c r="Q264" i="3"/>
  <c r="K264" i="3"/>
  <c r="J264" i="3"/>
  <c r="I264" i="3"/>
  <c r="H264" i="3"/>
  <c r="G264" i="3"/>
  <c r="R264" i="3" s="1"/>
  <c r="Q263" i="3"/>
  <c r="N263" i="3"/>
  <c r="I263" i="3"/>
  <c r="H263" i="3"/>
  <c r="G263" i="3"/>
  <c r="R263" i="3" s="1"/>
  <c r="Q262" i="3"/>
  <c r="I262" i="3"/>
  <c r="H262" i="3"/>
  <c r="G262" i="3"/>
  <c r="V262" i="3" s="1"/>
  <c r="Q261" i="3"/>
  <c r="I261" i="3"/>
  <c r="H261" i="3"/>
  <c r="G261" i="3"/>
  <c r="R260" i="3"/>
  <c r="Q260" i="3"/>
  <c r="I260" i="3"/>
  <c r="H260" i="3"/>
  <c r="G260" i="3"/>
  <c r="W260" i="3" s="1"/>
  <c r="V259" i="3"/>
  <c r="Q259" i="3"/>
  <c r="L259" i="3"/>
  <c r="I259" i="3"/>
  <c r="H259" i="3"/>
  <c r="G259" i="3"/>
  <c r="R259" i="3" s="1"/>
  <c r="Q258" i="3"/>
  <c r="I258" i="3"/>
  <c r="H258" i="3"/>
  <c r="G258" i="3"/>
  <c r="V258" i="3" s="1"/>
  <c r="Q257" i="3"/>
  <c r="I257" i="3"/>
  <c r="J257" i="3" s="1"/>
  <c r="H257" i="3"/>
  <c r="G257" i="3"/>
  <c r="Q256" i="3"/>
  <c r="K256" i="3"/>
  <c r="J256" i="3"/>
  <c r="I256" i="3"/>
  <c r="H256" i="3"/>
  <c r="G256" i="3"/>
  <c r="R256" i="3" s="1"/>
  <c r="Q255" i="3"/>
  <c r="N255" i="3"/>
  <c r="I255" i="3"/>
  <c r="H255" i="3"/>
  <c r="G255" i="3"/>
  <c r="R255" i="3" s="1"/>
  <c r="Q254" i="3"/>
  <c r="I254" i="3"/>
  <c r="H254" i="3"/>
  <c r="G254" i="3"/>
  <c r="V254" i="3" s="1"/>
  <c r="Q253" i="3"/>
  <c r="I253" i="3"/>
  <c r="H253" i="3"/>
  <c r="G253" i="3"/>
  <c r="R252" i="3"/>
  <c r="Q252" i="3"/>
  <c r="I252" i="3"/>
  <c r="H252" i="3"/>
  <c r="G252" i="3"/>
  <c r="W252" i="3" s="1"/>
  <c r="V251" i="3"/>
  <c r="Q251" i="3"/>
  <c r="L251" i="3"/>
  <c r="I251" i="3"/>
  <c r="H251" i="3"/>
  <c r="G251" i="3"/>
  <c r="R251" i="3" s="1"/>
  <c r="Q250" i="3"/>
  <c r="I250" i="3"/>
  <c r="H250" i="3"/>
  <c r="G250" i="3"/>
  <c r="V250" i="3" s="1"/>
  <c r="Q249" i="3"/>
  <c r="I249" i="3"/>
  <c r="J249" i="3" s="1"/>
  <c r="H249" i="3"/>
  <c r="G249" i="3"/>
  <c r="Q248" i="3"/>
  <c r="K248" i="3"/>
  <c r="J248" i="3"/>
  <c r="I248" i="3"/>
  <c r="H248" i="3"/>
  <c r="G248" i="3"/>
  <c r="R248" i="3" s="1"/>
  <c r="Q247" i="3"/>
  <c r="N247" i="3"/>
  <c r="I247" i="3"/>
  <c r="H247" i="3"/>
  <c r="G247" i="3"/>
  <c r="R247" i="3" s="1"/>
  <c r="Q246" i="3"/>
  <c r="I246" i="3"/>
  <c r="H246" i="3"/>
  <c r="G246" i="3"/>
  <c r="V246" i="3" s="1"/>
  <c r="Q245" i="3"/>
  <c r="I245" i="3"/>
  <c r="H245" i="3"/>
  <c r="G245" i="3"/>
  <c r="R244" i="3"/>
  <c r="Q244" i="3"/>
  <c r="I244" i="3"/>
  <c r="H244" i="3"/>
  <c r="G244" i="3"/>
  <c r="W244" i="3" s="1"/>
  <c r="V243" i="3"/>
  <c r="Q243" i="3"/>
  <c r="L243" i="3"/>
  <c r="I243" i="3"/>
  <c r="J243" i="3" s="1"/>
  <c r="H243" i="3"/>
  <c r="G243" i="3"/>
  <c r="R243" i="3" s="1"/>
  <c r="Q242" i="3"/>
  <c r="I242" i="3"/>
  <c r="H242" i="3"/>
  <c r="G242" i="3"/>
  <c r="Q241" i="3"/>
  <c r="I241" i="3"/>
  <c r="O241" i="3" s="1"/>
  <c r="H241" i="3"/>
  <c r="G241" i="3"/>
  <c r="R241" i="3" s="1"/>
  <c r="Q240" i="3"/>
  <c r="I240" i="3"/>
  <c r="H240" i="3"/>
  <c r="G240" i="3"/>
  <c r="W240" i="3" s="1"/>
  <c r="Q239" i="3"/>
  <c r="I239" i="3"/>
  <c r="N239" i="3" s="1"/>
  <c r="H239" i="3"/>
  <c r="G239" i="3"/>
  <c r="R239" i="3" s="1"/>
  <c r="Q238" i="3"/>
  <c r="I238" i="3"/>
  <c r="H238" i="3"/>
  <c r="G238" i="3"/>
  <c r="Q237" i="3"/>
  <c r="I237" i="3"/>
  <c r="H237" i="3"/>
  <c r="G237" i="3"/>
  <c r="R236" i="3"/>
  <c r="Q236" i="3"/>
  <c r="I236" i="3"/>
  <c r="L236" i="3" s="1"/>
  <c r="H236" i="3"/>
  <c r="G236" i="3"/>
  <c r="W236" i="3" s="1"/>
  <c r="S235" i="3"/>
  <c r="Q235" i="3"/>
  <c r="N235" i="3"/>
  <c r="L235" i="3"/>
  <c r="I235" i="3"/>
  <c r="J235" i="3" s="1"/>
  <c r="H235" i="3"/>
  <c r="G235" i="3"/>
  <c r="R235" i="3" s="1"/>
  <c r="R234" i="3"/>
  <c r="Q234" i="3"/>
  <c r="I234" i="3"/>
  <c r="O234" i="3" s="1"/>
  <c r="H234" i="3"/>
  <c r="G234" i="3"/>
  <c r="Q233" i="3"/>
  <c r="I233" i="3"/>
  <c r="H233" i="3"/>
  <c r="G233" i="3"/>
  <c r="W233" i="3" s="1"/>
  <c r="Q232" i="3"/>
  <c r="I232" i="3"/>
  <c r="O232" i="3" s="1"/>
  <c r="H232" i="3"/>
  <c r="G232" i="3"/>
  <c r="W232" i="3" s="1"/>
  <c r="Q231" i="3"/>
  <c r="S231" i="3" s="1"/>
  <c r="I231" i="3"/>
  <c r="H231" i="3"/>
  <c r="G231" i="3"/>
  <c r="Q230" i="3"/>
  <c r="L230" i="3"/>
  <c r="I230" i="3"/>
  <c r="H230" i="3"/>
  <c r="G230" i="3"/>
  <c r="W230" i="3" s="1"/>
  <c r="T229" i="3"/>
  <c r="S229" i="3"/>
  <c r="Q229" i="3"/>
  <c r="K229" i="3"/>
  <c r="I229" i="3"/>
  <c r="N229" i="3" s="1"/>
  <c r="H229" i="3"/>
  <c r="G229" i="3"/>
  <c r="L229" i="3" s="1"/>
  <c r="Q228" i="3"/>
  <c r="I228" i="3"/>
  <c r="H228" i="3"/>
  <c r="G228" i="3"/>
  <c r="V228" i="3" s="1"/>
  <c r="Q227" i="3"/>
  <c r="I227" i="3"/>
  <c r="N227" i="3" s="1"/>
  <c r="H227" i="3"/>
  <c r="G227" i="3"/>
  <c r="W227" i="3" s="1"/>
  <c r="Q226" i="3"/>
  <c r="K226" i="3"/>
  <c r="J226" i="3"/>
  <c r="I226" i="3"/>
  <c r="H226" i="3"/>
  <c r="G226" i="3"/>
  <c r="R226" i="3" s="1"/>
  <c r="Q225" i="3"/>
  <c r="N225" i="3"/>
  <c r="I225" i="3"/>
  <c r="H225" i="3"/>
  <c r="G225" i="3"/>
  <c r="S225" i="3" s="1"/>
  <c r="Q224" i="3"/>
  <c r="I224" i="3"/>
  <c r="H224" i="3"/>
  <c r="G224" i="3"/>
  <c r="V224" i="3" s="1"/>
  <c r="Q223" i="3"/>
  <c r="I223" i="3"/>
  <c r="H223" i="3"/>
  <c r="G223" i="3"/>
  <c r="W223" i="3" s="1"/>
  <c r="R222" i="3"/>
  <c r="Q222" i="3"/>
  <c r="I222" i="3"/>
  <c r="H222" i="3"/>
  <c r="G222" i="3"/>
  <c r="W222" i="3" s="1"/>
  <c r="V221" i="3"/>
  <c r="Q221" i="3"/>
  <c r="L221" i="3"/>
  <c r="I221" i="3"/>
  <c r="N221" i="3" s="1"/>
  <c r="H221" i="3"/>
  <c r="G221" i="3"/>
  <c r="S221" i="3" s="1"/>
  <c r="Q220" i="3"/>
  <c r="I220" i="3"/>
  <c r="H220" i="3"/>
  <c r="G220" i="3"/>
  <c r="V220" i="3" s="1"/>
  <c r="Q219" i="3"/>
  <c r="I219" i="3"/>
  <c r="N219" i="3" s="1"/>
  <c r="H219" i="3"/>
  <c r="G219" i="3"/>
  <c r="W219" i="3" s="1"/>
  <c r="Q218" i="3"/>
  <c r="R218" i="3" s="1"/>
  <c r="K218" i="3"/>
  <c r="J218" i="3"/>
  <c r="I218" i="3"/>
  <c r="H218" i="3"/>
  <c r="G218" i="3"/>
  <c r="L218" i="3" s="1"/>
  <c r="Q217" i="3"/>
  <c r="N217" i="3"/>
  <c r="I217" i="3"/>
  <c r="H217" i="3"/>
  <c r="G217" i="3"/>
  <c r="S217" i="3" s="1"/>
  <c r="Q216" i="3"/>
  <c r="I216" i="3"/>
  <c r="H216" i="3"/>
  <c r="G216" i="3"/>
  <c r="V216" i="3" s="1"/>
  <c r="Q215" i="3"/>
  <c r="I215" i="3"/>
  <c r="H215" i="3"/>
  <c r="G215" i="3"/>
  <c r="W215" i="3" s="1"/>
  <c r="R214" i="3"/>
  <c r="Q214" i="3"/>
  <c r="I214" i="3"/>
  <c r="H214" i="3"/>
  <c r="G214" i="3"/>
  <c r="W214" i="3" s="1"/>
  <c r="V213" i="3"/>
  <c r="Q213" i="3"/>
  <c r="L213" i="3"/>
  <c r="I213" i="3"/>
  <c r="N213" i="3" s="1"/>
  <c r="H213" i="3"/>
  <c r="G213" i="3"/>
  <c r="S213" i="3" s="1"/>
  <c r="Q212" i="3"/>
  <c r="I212" i="3"/>
  <c r="H212" i="3"/>
  <c r="G212" i="3"/>
  <c r="V212" i="3" s="1"/>
  <c r="Q211" i="3"/>
  <c r="I211" i="3"/>
  <c r="N211" i="3" s="1"/>
  <c r="H211" i="3"/>
  <c r="G211" i="3"/>
  <c r="W211" i="3" s="1"/>
  <c r="Q210" i="3"/>
  <c r="R210" i="3" s="1"/>
  <c r="K210" i="3"/>
  <c r="J210" i="3"/>
  <c r="I210" i="3"/>
  <c r="H210" i="3"/>
  <c r="G210" i="3"/>
  <c r="L210" i="3" s="1"/>
  <c r="Q209" i="3"/>
  <c r="N209" i="3"/>
  <c r="I209" i="3"/>
  <c r="H209" i="3"/>
  <c r="G209" i="3"/>
  <c r="W209" i="3" s="1"/>
  <c r="Q208" i="3"/>
  <c r="I208" i="3"/>
  <c r="H208" i="3"/>
  <c r="G208" i="3"/>
  <c r="Q207" i="3"/>
  <c r="I207" i="3"/>
  <c r="H207" i="3"/>
  <c r="G207" i="3"/>
  <c r="W207" i="3" s="1"/>
  <c r="R206" i="3"/>
  <c r="Q206" i="3"/>
  <c r="I206" i="3"/>
  <c r="H206" i="3"/>
  <c r="G206" i="3"/>
  <c r="W206" i="3" s="1"/>
  <c r="V205" i="3"/>
  <c r="Q205" i="3"/>
  <c r="L205" i="3"/>
  <c r="I205" i="3"/>
  <c r="N205" i="3" s="1"/>
  <c r="H205" i="3"/>
  <c r="G205" i="3"/>
  <c r="S205" i="3" s="1"/>
  <c r="Q204" i="3"/>
  <c r="I204" i="3"/>
  <c r="H204" i="3"/>
  <c r="G204" i="3"/>
  <c r="V204" i="3" s="1"/>
  <c r="Q203" i="3"/>
  <c r="I203" i="3"/>
  <c r="N203" i="3" s="1"/>
  <c r="H203" i="3"/>
  <c r="G203" i="3"/>
  <c r="W203" i="3" s="1"/>
  <c r="Q202" i="3"/>
  <c r="K202" i="3"/>
  <c r="J202" i="3"/>
  <c r="I202" i="3"/>
  <c r="H202" i="3"/>
  <c r="G202" i="3"/>
  <c r="R202" i="3" s="1"/>
  <c r="Q201" i="3"/>
  <c r="N201" i="3"/>
  <c r="I201" i="3"/>
  <c r="H201" i="3"/>
  <c r="G201" i="3"/>
  <c r="S201" i="3" s="1"/>
  <c r="Q200" i="3"/>
  <c r="I200" i="3"/>
  <c r="H200" i="3"/>
  <c r="G200" i="3"/>
  <c r="V200" i="3" s="1"/>
  <c r="Q199" i="3"/>
  <c r="I199" i="3"/>
  <c r="H199" i="3"/>
  <c r="G199" i="3"/>
  <c r="W199" i="3" s="1"/>
  <c r="R198" i="3"/>
  <c r="Q198" i="3"/>
  <c r="I198" i="3"/>
  <c r="H198" i="3"/>
  <c r="G198" i="3"/>
  <c r="W198" i="3" s="1"/>
  <c r="V197" i="3"/>
  <c r="Q197" i="3"/>
  <c r="L197" i="3"/>
  <c r="I197" i="3"/>
  <c r="H197" i="3"/>
  <c r="G197" i="3"/>
  <c r="S197" i="3" s="1"/>
  <c r="Q196" i="3"/>
  <c r="I196" i="3"/>
  <c r="H196" i="3"/>
  <c r="G196" i="3"/>
  <c r="V196" i="3" s="1"/>
  <c r="Q195" i="3"/>
  <c r="V195" i="3" s="1"/>
  <c r="I195" i="3"/>
  <c r="N195" i="3" s="1"/>
  <c r="H195" i="3"/>
  <c r="G195" i="3"/>
  <c r="W195" i="3" s="1"/>
  <c r="Q194" i="3"/>
  <c r="K194" i="3"/>
  <c r="J194" i="3"/>
  <c r="I194" i="3"/>
  <c r="H194" i="3"/>
  <c r="G194" i="3"/>
  <c r="R194" i="3" s="1"/>
  <c r="Q193" i="3"/>
  <c r="N193" i="3"/>
  <c r="I193" i="3"/>
  <c r="H193" i="3"/>
  <c r="G193" i="3"/>
  <c r="S193" i="3" s="1"/>
  <c r="Q192" i="3"/>
  <c r="I192" i="3"/>
  <c r="H192" i="3"/>
  <c r="G192" i="3"/>
  <c r="Q191" i="3"/>
  <c r="I191" i="3"/>
  <c r="H191" i="3"/>
  <c r="G191" i="3"/>
  <c r="W191" i="3" s="1"/>
  <c r="R190" i="3"/>
  <c r="Q190" i="3"/>
  <c r="I190" i="3"/>
  <c r="H190" i="3"/>
  <c r="G190" i="3"/>
  <c r="W190" i="3" s="1"/>
  <c r="V189" i="3"/>
  <c r="Q189" i="3"/>
  <c r="N189" i="3"/>
  <c r="K189" i="3"/>
  <c r="J189" i="3"/>
  <c r="I189" i="3"/>
  <c r="H189" i="3"/>
  <c r="G189" i="3"/>
  <c r="W189" i="3" s="1"/>
  <c r="Q188" i="3"/>
  <c r="I188" i="3"/>
  <c r="H188" i="3"/>
  <c r="G188" i="3"/>
  <c r="V188" i="3" s="1"/>
  <c r="Q187" i="3"/>
  <c r="R187" i="3" s="1"/>
  <c r="I187" i="3"/>
  <c r="H187" i="3"/>
  <c r="G187" i="3"/>
  <c r="Q186" i="3"/>
  <c r="L186" i="3"/>
  <c r="I186" i="3"/>
  <c r="H186" i="3"/>
  <c r="G186" i="3"/>
  <c r="W186" i="3" s="1"/>
  <c r="S185" i="3"/>
  <c r="Q185" i="3"/>
  <c r="I185" i="3"/>
  <c r="H185" i="3"/>
  <c r="G185" i="3"/>
  <c r="R185" i="3" s="1"/>
  <c r="Q184" i="3"/>
  <c r="I184" i="3"/>
  <c r="H184" i="3"/>
  <c r="G184" i="3"/>
  <c r="Q183" i="3"/>
  <c r="I183" i="3"/>
  <c r="H183" i="3"/>
  <c r="G183" i="3"/>
  <c r="W183" i="3" s="1"/>
  <c r="R182" i="3"/>
  <c r="Q182" i="3"/>
  <c r="I182" i="3"/>
  <c r="L182" i="3" s="1"/>
  <c r="H182" i="3"/>
  <c r="G182" i="3"/>
  <c r="W182" i="3" s="1"/>
  <c r="V181" i="3"/>
  <c r="S181" i="3"/>
  <c r="Q181" i="3"/>
  <c r="N181" i="3"/>
  <c r="L181" i="3"/>
  <c r="I181" i="3"/>
  <c r="J181" i="3" s="1"/>
  <c r="H181" i="3"/>
  <c r="G181" i="3"/>
  <c r="R181" i="3" s="1"/>
  <c r="Q180" i="3"/>
  <c r="I180" i="3"/>
  <c r="H180" i="3"/>
  <c r="G180" i="3"/>
  <c r="V180" i="3" s="1"/>
  <c r="Q179" i="3"/>
  <c r="I179" i="3"/>
  <c r="J179" i="3" s="1"/>
  <c r="H179" i="3"/>
  <c r="G179" i="3"/>
  <c r="W179" i="3" s="1"/>
  <c r="Q178" i="3"/>
  <c r="T178" i="3" s="1"/>
  <c r="J178" i="3"/>
  <c r="I178" i="3"/>
  <c r="K178" i="3" s="1"/>
  <c r="H178" i="3"/>
  <c r="G178" i="3"/>
  <c r="Q177" i="3"/>
  <c r="I177" i="3"/>
  <c r="H177" i="3"/>
  <c r="G177" i="3"/>
  <c r="W177" i="3" s="1"/>
  <c r="Q176" i="3"/>
  <c r="I176" i="3"/>
  <c r="H176" i="3"/>
  <c r="G176" i="3"/>
  <c r="Q175" i="3"/>
  <c r="I175" i="3"/>
  <c r="H175" i="3"/>
  <c r="G175" i="3"/>
  <c r="W175" i="3" s="1"/>
  <c r="R174" i="3"/>
  <c r="Q174" i="3"/>
  <c r="I174" i="3"/>
  <c r="L174" i="3" s="1"/>
  <c r="H174" i="3"/>
  <c r="G174" i="3"/>
  <c r="W174" i="3" s="1"/>
  <c r="V173" i="3"/>
  <c r="S173" i="3"/>
  <c r="Q173" i="3"/>
  <c r="N173" i="3"/>
  <c r="L173" i="3"/>
  <c r="I173" i="3"/>
  <c r="H173" i="3"/>
  <c r="G173" i="3"/>
  <c r="R173" i="3" s="1"/>
  <c r="Q172" i="3"/>
  <c r="I172" i="3"/>
  <c r="H172" i="3"/>
  <c r="G172" i="3"/>
  <c r="V172" i="3" s="1"/>
  <c r="Q171" i="3"/>
  <c r="I171" i="3"/>
  <c r="H171" i="3"/>
  <c r="G171" i="3"/>
  <c r="W171" i="3" s="1"/>
  <c r="Q170" i="3"/>
  <c r="T170" i="3" s="1"/>
  <c r="I170" i="3"/>
  <c r="J170" i="3" s="1"/>
  <c r="H170" i="3"/>
  <c r="G170" i="3"/>
  <c r="V169" i="3"/>
  <c r="T169" i="3"/>
  <c r="Q169" i="3"/>
  <c r="I169" i="3"/>
  <c r="L169" i="3" s="1"/>
  <c r="H169" i="3"/>
  <c r="G169" i="3"/>
  <c r="W169" i="3" s="1"/>
  <c r="Q168" i="3"/>
  <c r="I168" i="3"/>
  <c r="H168" i="3"/>
  <c r="G168" i="3"/>
  <c r="V168" i="3" s="1"/>
  <c r="Q167" i="3"/>
  <c r="V167" i="3" s="1"/>
  <c r="I167" i="3"/>
  <c r="N167" i="3" s="1"/>
  <c r="H167" i="3"/>
  <c r="G167" i="3"/>
  <c r="R166" i="3"/>
  <c r="Q166" i="3"/>
  <c r="L166" i="3"/>
  <c r="K166" i="3"/>
  <c r="I166" i="3"/>
  <c r="H166" i="3"/>
  <c r="G166" i="3"/>
  <c r="W166" i="3" s="1"/>
  <c r="Q165" i="3"/>
  <c r="V165" i="3" s="1"/>
  <c r="I165" i="3"/>
  <c r="H165" i="3"/>
  <c r="G165" i="3"/>
  <c r="Q164" i="3"/>
  <c r="I164" i="3"/>
  <c r="H164" i="3"/>
  <c r="G164" i="3"/>
  <c r="Q163" i="3"/>
  <c r="V163" i="3" s="1"/>
  <c r="I163" i="3"/>
  <c r="N163" i="3" s="1"/>
  <c r="H163" i="3"/>
  <c r="G163" i="3"/>
  <c r="W163" i="3" s="1"/>
  <c r="Q162" i="3"/>
  <c r="I162" i="3"/>
  <c r="H162" i="3"/>
  <c r="G162" i="3"/>
  <c r="W162" i="3" s="1"/>
  <c r="R161" i="3"/>
  <c r="Q161" i="3"/>
  <c r="I161" i="3"/>
  <c r="N161" i="3" s="1"/>
  <c r="H161" i="3"/>
  <c r="G161" i="3"/>
  <c r="S161" i="3" s="1"/>
  <c r="Q160" i="3"/>
  <c r="I160" i="3"/>
  <c r="H160" i="3"/>
  <c r="G160" i="3"/>
  <c r="Q159" i="3"/>
  <c r="V159" i="3" s="1"/>
  <c r="I159" i="3"/>
  <c r="N159" i="3" s="1"/>
  <c r="H159" i="3"/>
  <c r="G159" i="3"/>
  <c r="S158" i="3"/>
  <c r="Q158" i="3"/>
  <c r="N158" i="3"/>
  <c r="I158" i="3"/>
  <c r="H158" i="3"/>
  <c r="G158" i="3"/>
  <c r="Q157" i="3"/>
  <c r="I157" i="3"/>
  <c r="H157" i="3"/>
  <c r="G157" i="3"/>
  <c r="S157" i="3" s="1"/>
  <c r="Q156" i="3"/>
  <c r="I156" i="3"/>
  <c r="H156" i="3"/>
  <c r="G156" i="3"/>
  <c r="V156" i="3" s="1"/>
  <c r="Q155" i="3"/>
  <c r="I155" i="3"/>
  <c r="H155" i="3"/>
  <c r="G155" i="3"/>
  <c r="W155" i="3" s="1"/>
  <c r="Q154" i="3"/>
  <c r="L154" i="3"/>
  <c r="K154" i="3"/>
  <c r="I154" i="3"/>
  <c r="H154" i="3"/>
  <c r="G154" i="3"/>
  <c r="N154" i="3" s="1"/>
  <c r="Q153" i="3"/>
  <c r="V153" i="3" s="1"/>
  <c r="I153" i="3"/>
  <c r="H153" i="3"/>
  <c r="G153" i="3"/>
  <c r="Q152" i="3"/>
  <c r="I152" i="3"/>
  <c r="H152" i="3"/>
  <c r="G152" i="3"/>
  <c r="Q151" i="3"/>
  <c r="I151" i="3"/>
  <c r="H151" i="3"/>
  <c r="G151" i="3"/>
  <c r="W151" i="3" s="1"/>
  <c r="T150" i="3"/>
  <c r="Q150" i="3"/>
  <c r="I150" i="3"/>
  <c r="L150" i="3" s="1"/>
  <c r="H150" i="3"/>
  <c r="G150" i="3"/>
  <c r="W150" i="3" s="1"/>
  <c r="R149" i="3"/>
  <c r="Q149" i="3"/>
  <c r="L149" i="3"/>
  <c r="I149" i="3"/>
  <c r="K149" i="3" s="1"/>
  <c r="H149" i="3"/>
  <c r="G149" i="3"/>
  <c r="W149" i="3" s="1"/>
  <c r="Q148" i="3"/>
  <c r="I148" i="3"/>
  <c r="H148" i="3"/>
  <c r="G148" i="3"/>
  <c r="V148" i="3" s="1"/>
  <c r="Q147" i="3"/>
  <c r="I147" i="3"/>
  <c r="N147" i="3" s="1"/>
  <c r="H147" i="3"/>
  <c r="G147" i="3"/>
  <c r="W147" i="3" s="1"/>
  <c r="Q146" i="3"/>
  <c r="I146" i="3"/>
  <c r="H146" i="3"/>
  <c r="G146" i="3"/>
  <c r="W146" i="3" s="1"/>
  <c r="Q145" i="3"/>
  <c r="I145" i="3"/>
  <c r="N145" i="3" s="1"/>
  <c r="H145" i="3"/>
  <c r="G145" i="3"/>
  <c r="S145" i="3" s="1"/>
  <c r="Q144" i="3"/>
  <c r="I144" i="3"/>
  <c r="H144" i="3"/>
  <c r="G144" i="3"/>
  <c r="Q143" i="3"/>
  <c r="V143" i="3" s="1"/>
  <c r="I143" i="3"/>
  <c r="N143" i="3" s="1"/>
  <c r="H143" i="3"/>
  <c r="G143" i="3"/>
  <c r="W143" i="3" s="1"/>
  <c r="S142" i="3"/>
  <c r="Q142" i="3"/>
  <c r="N142" i="3"/>
  <c r="I142" i="3"/>
  <c r="H142" i="3"/>
  <c r="G142" i="3"/>
  <c r="W142" i="3" s="1"/>
  <c r="Q141" i="3"/>
  <c r="I141" i="3"/>
  <c r="H141" i="3"/>
  <c r="G141" i="3"/>
  <c r="S141" i="3" s="1"/>
  <c r="Q140" i="3"/>
  <c r="I140" i="3"/>
  <c r="H140" i="3"/>
  <c r="G140" i="3"/>
  <c r="V140" i="3" s="1"/>
  <c r="Q139" i="3"/>
  <c r="I139" i="3"/>
  <c r="H139" i="3"/>
  <c r="G139" i="3"/>
  <c r="W139" i="3" s="1"/>
  <c r="Q138" i="3"/>
  <c r="K138" i="3"/>
  <c r="I138" i="3"/>
  <c r="H138" i="3"/>
  <c r="G138" i="3"/>
  <c r="N138" i="3" s="1"/>
  <c r="Q137" i="3"/>
  <c r="V137" i="3" s="1"/>
  <c r="I137" i="3"/>
  <c r="J137" i="3" s="1"/>
  <c r="H137" i="3"/>
  <c r="G137" i="3"/>
  <c r="R137" i="3" s="1"/>
  <c r="Q136" i="3"/>
  <c r="I136" i="3"/>
  <c r="H136" i="3"/>
  <c r="G136" i="3"/>
  <c r="V136" i="3" s="1"/>
  <c r="Q135" i="3"/>
  <c r="I135" i="3"/>
  <c r="H135" i="3"/>
  <c r="G135" i="3"/>
  <c r="W135" i="3" s="1"/>
  <c r="T134" i="3"/>
  <c r="Q134" i="3"/>
  <c r="I134" i="3"/>
  <c r="L134" i="3" s="1"/>
  <c r="H134" i="3"/>
  <c r="G134" i="3"/>
  <c r="W134" i="3" s="1"/>
  <c r="R133" i="3"/>
  <c r="Q133" i="3"/>
  <c r="L133" i="3"/>
  <c r="I133" i="3"/>
  <c r="H133" i="3"/>
  <c r="G133" i="3"/>
  <c r="S133" i="3" s="1"/>
  <c r="Q132" i="3"/>
  <c r="I132" i="3"/>
  <c r="H132" i="3"/>
  <c r="G132" i="3"/>
  <c r="V132" i="3" s="1"/>
  <c r="Q131" i="3"/>
  <c r="I131" i="3"/>
  <c r="H131" i="3"/>
  <c r="G131" i="3"/>
  <c r="W131" i="3" s="1"/>
  <c r="Q130" i="3"/>
  <c r="I130" i="3"/>
  <c r="H130" i="3"/>
  <c r="G130" i="3"/>
  <c r="W130" i="3" s="1"/>
  <c r="Q129" i="3"/>
  <c r="I129" i="3"/>
  <c r="K129" i="3" s="1"/>
  <c r="H129" i="3"/>
  <c r="G129" i="3"/>
  <c r="R129" i="3" s="1"/>
  <c r="Q128" i="3"/>
  <c r="I128" i="3"/>
  <c r="H128" i="3"/>
  <c r="G128" i="3"/>
  <c r="V128" i="3" s="1"/>
  <c r="Q127" i="3"/>
  <c r="I127" i="3"/>
  <c r="H127" i="3"/>
  <c r="G127" i="3"/>
  <c r="W127" i="3" s="1"/>
  <c r="Q126" i="3"/>
  <c r="I126" i="3"/>
  <c r="H126" i="3"/>
  <c r="G126" i="3"/>
  <c r="W126" i="3" s="1"/>
  <c r="Q125" i="3"/>
  <c r="I125" i="3"/>
  <c r="N125" i="3" s="1"/>
  <c r="H125" i="3"/>
  <c r="G125" i="3"/>
  <c r="R125" i="3" s="1"/>
  <c r="Q124" i="3"/>
  <c r="I124" i="3"/>
  <c r="H124" i="3"/>
  <c r="G124" i="3"/>
  <c r="Q123" i="3"/>
  <c r="I123" i="3"/>
  <c r="N123" i="3" s="1"/>
  <c r="H123" i="3"/>
  <c r="G123" i="3"/>
  <c r="W123" i="3" s="1"/>
  <c r="T122" i="3"/>
  <c r="S122" i="3"/>
  <c r="Q122" i="3"/>
  <c r="N122" i="3"/>
  <c r="I122" i="3"/>
  <c r="L122" i="3" s="1"/>
  <c r="H122" i="3"/>
  <c r="G122" i="3"/>
  <c r="W122" i="3" s="1"/>
  <c r="Q121" i="3"/>
  <c r="I121" i="3"/>
  <c r="H121" i="3"/>
  <c r="G121" i="3"/>
  <c r="S121" i="3" s="1"/>
  <c r="Q120" i="3"/>
  <c r="I120" i="3"/>
  <c r="H120" i="3"/>
  <c r="G120" i="3"/>
  <c r="V120" i="3" s="1"/>
  <c r="Q119" i="3"/>
  <c r="I119" i="3"/>
  <c r="H119" i="3"/>
  <c r="G119" i="3"/>
  <c r="W119" i="3" s="1"/>
  <c r="Q118" i="3"/>
  <c r="K118" i="3"/>
  <c r="I118" i="3"/>
  <c r="H118" i="3"/>
  <c r="G118" i="3"/>
  <c r="N118" i="3" s="1"/>
  <c r="V117" i="3"/>
  <c r="Q117" i="3"/>
  <c r="N117" i="3"/>
  <c r="I117" i="3"/>
  <c r="H117" i="3"/>
  <c r="G117" i="3"/>
  <c r="S117" i="3" s="1"/>
  <c r="Q116" i="3"/>
  <c r="I116" i="3"/>
  <c r="H116" i="3"/>
  <c r="G116" i="3"/>
  <c r="V116" i="3" s="1"/>
  <c r="Q115" i="3"/>
  <c r="I115" i="3"/>
  <c r="H115" i="3"/>
  <c r="G115" i="3"/>
  <c r="W115" i="3" s="1"/>
  <c r="Q114" i="3"/>
  <c r="I114" i="3"/>
  <c r="H114" i="3"/>
  <c r="G114" i="3"/>
  <c r="W114" i="3" s="1"/>
  <c r="Q113" i="3"/>
  <c r="I113" i="3"/>
  <c r="H113" i="3"/>
  <c r="G113" i="3"/>
  <c r="S113" i="3" s="1"/>
  <c r="Q112" i="3"/>
  <c r="I112" i="3"/>
  <c r="H112" i="3"/>
  <c r="G112" i="3"/>
  <c r="Q111" i="3"/>
  <c r="I111" i="3"/>
  <c r="H111" i="3"/>
  <c r="G111" i="3"/>
  <c r="W111" i="3" s="1"/>
  <c r="Q110" i="3"/>
  <c r="V110" i="3" s="1"/>
  <c r="K110" i="3"/>
  <c r="J110" i="3"/>
  <c r="I110" i="3"/>
  <c r="H110" i="3"/>
  <c r="G110" i="3"/>
  <c r="N110" i="3" s="1"/>
  <c r="V109" i="3"/>
  <c r="Q109" i="3"/>
  <c r="N109" i="3"/>
  <c r="L109" i="3"/>
  <c r="I109" i="3"/>
  <c r="H109" i="3"/>
  <c r="G109" i="3"/>
  <c r="S109" i="3" s="1"/>
  <c r="Q108" i="3"/>
  <c r="I108" i="3"/>
  <c r="H108" i="3"/>
  <c r="G108" i="3"/>
  <c r="V108" i="3" s="1"/>
  <c r="Q107" i="3"/>
  <c r="T107" i="3" s="1"/>
  <c r="I107" i="3"/>
  <c r="H107" i="3"/>
  <c r="G107" i="3"/>
  <c r="Q106" i="3"/>
  <c r="I106" i="3"/>
  <c r="H106" i="3"/>
  <c r="G106" i="3"/>
  <c r="W106" i="3" s="1"/>
  <c r="Q105" i="3"/>
  <c r="I105" i="3"/>
  <c r="H105" i="3"/>
  <c r="G105" i="3"/>
  <c r="S105" i="3" s="1"/>
  <c r="Q104" i="3"/>
  <c r="I104" i="3"/>
  <c r="H104" i="3"/>
  <c r="G104" i="3"/>
  <c r="Q103" i="3"/>
  <c r="I103" i="3"/>
  <c r="H103" i="3"/>
  <c r="G103" i="3"/>
  <c r="W103" i="3" s="1"/>
  <c r="Q102" i="3"/>
  <c r="V102" i="3" s="1"/>
  <c r="K102" i="3"/>
  <c r="J102" i="3"/>
  <c r="I102" i="3"/>
  <c r="H102" i="3"/>
  <c r="G102" i="3"/>
  <c r="N102" i="3" s="1"/>
  <c r="V101" i="3"/>
  <c r="Q101" i="3"/>
  <c r="N101" i="3"/>
  <c r="L101" i="3"/>
  <c r="I101" i="3"/>
  <c r="H101" i="3"/>
  <c r="G101" i="3"/>
  <c r="S101" i="3" s="1"/>
  <c r="Q100" i="3"/>
  <c r="I100" i="3"/>
  <c r="H100" i="3"/>
  <c r="G100" i="3"/>
  <c r="V100" i="3" s="1"/>
  <c r="Q99" i="3"/>
  <c r="T99" i="3" s="1"/>
  <c r="I99" i="3"/>
  <c r="H99" i="3"/>
  <c r="G99" i="3"/>
  <c r="Q98" i="3"/>
  <c r="I98" i="3"/>
  <c r="H98" i="3"/>
  <c r="G98" i="3"/>
  <c r="W98" i="3" s="1"/>
  <c r="Q97" i="3"/>
  <c r="I97" i="3"/>
  <c r="H97" i="3"/>
  <c r="G97" i="3"/>
  <c r="S97" i="3" s="1"/>
  <c r="Q96" i="3"/>
  <c r="I96" i="3"/>
  <c r="H96" i="3"/>
  <c r="G96" i="3"/>
  <c r="Q95" i="3"/>
  <c r="I95" i="3"/>
  <c r="H95" i="3"/>
  <c r="G95" i="3"/>
  <c r="W95" i="3" s="1"/>
  <c r="Q94" i="3"/>
  <c r="V94" i="3" s="1"/>
  <c r="K94" i="3"/>
  <c r="J94" i="3"/>
  <c r="I94" i="3"/>
  <c r="H94" i="3"/>
  <c r="G94" i="3"/>
  <c r="N94" i="3" s="1"/>
  <c r="V93" i="3"/>
  <c r="Q93" i="3"/>
  <c r="N93" i="3"/>
  <c r="L93" i="3"/>
  <c r="I93" i="3"/>
  <c r="H93" i="3"/>
  <c r="G93" i="3"/>
  <c r="S93" i="3" s="1"/>
  <c r="Q92" i="3"/>
  <c r="I92" i="3"/>
  <c r="H92" i="3"/>
  <c r="G92" i="3"/>
  <c r="V92" i="3" s="1"/>
  <c r="Q91" i="3"/>
  <c r="T91" i="3" s="1"/>
  <c r="I91" i="3"/>
  <c r="H91" i="3"/>
  <c r="G91" i="3"/>
  <c r="Q90" i="3"/>
  <c r="I90" i="3"/>
  <c r="H90" i="3"/>
  <c r="G90" i="3"/>
  <c r="W90" i="3" s="1"/>
  <c r="Q89" i="3"/>
  <c r="I89" i="3"/>
  <c r="H89" i="3"/>
  <c r="G89" i="3"/>
  <c r="S89" i="3" s="1"/>
  <c r="Q88" i="3"/>
  <c r="I88" i="3"/>
  <c r="H88" i="3"/>
  <c r="G88" i="3"/>
  <c r="Q87" i="3"/>
  <c r="I87" i="3"/>
  <c r="H87" i="3"/>
  <c r="G87" i="3"/>
  <c r="W87" i="3" s="1"/>
  <c r="Q86" i="3"/>
  <c r="V86" i="3" s="1"/>
  <c r="K86" i="3"/>
  <c r="J86" i="3"/>
  <c r="I86" i="3"/>
  <c r="H86" i="3"/>
  <c r="G86" i="3"/>
  <c r="N86" i="3" s="1"/>
  <c r="V85" i="3"/>
  <c r="Q85" i="3"/>
  <c r="N85" i="3"/>
  <c r="L85" i="3"/>
  <c r="I85" i="3"/>
  <c r="H85" i="3"/>
  <c r="G85" i="3"/>
  <c r="S85" i="3" s="1"/>
  <c r="Q84" i="3"/>
  <c r="I84" i="3"/>
  <c r="H84" i="3"/>
  <c r="G84" i="3"/>
  <c r="V84" i="3" s="1"/>
  <c r="Q83" i="3"/>
  <c r="T83" i="3" s="1"/>
  <c r="I83" i="3"/>
  <c r="H83" i="3"/>
  <c r="G83" i="3"/>
  <c r="Q82" i="3"/>
  <c r="I82" i="3"/>
  <c r="H82" i="3"/>
  <c r="G82" i="3"/>
  <c r="W82" i="3" s="1"/>
  <c r="Q81" i="3"/>
  <c r="I81" i="3"/>
  <c r="H81" i="3"/>
  <c r="G81" i="3"/>
  <c r="S81" i="3" s="1"/>
  <c r="Q80" i="3"/>
  <c r="I80" i="3"/>
  <c r="H80" i="3"/>
  <c r="G80" i="3"/>
  <c r="Q79" i="3"/>
  <c r="I79" i="3"/>
  <c r="H79" i="3"/>
  <c r="G79" i="3"/>
  <c r="W79" i="3" s="1"/>
  <c r="Q78" i="3"/>
  <c r="V78" i="3" s="1"/>
  <c r="K78" i="3"/>
  <c r="J78" i="3"/>
  <c r="I78" i="3"/>
  <c r="H78" i="3"/>
  <c r="G78" i="3"/>
  <c r="N78" i="3" s="1"/>
  <c r="V77" i="3"/>
  <c r="Q77" i="3"/>
  <c r="N77" i="3"/>
  <c r="L77" i="3"/>
  <c r="I77" i="3"/>
  <c r="H77" i="3"/>
  <c r="G77" i="3"/>
  <c r="S77" i="3" s="1"/>
  <c r="Q76" i="3"/>
  <c r="I76" i="3"/>
  <c r="H76" i="3"/>
  <c r="G76" i="3"/>
  <c r="V76" i="3" s="1"/>
  <c r="Q75" i="3"/>
  <c r="T75" i="3" s="1"/>
  <c r="I75" i="3"/>
  <c r="H75" i="3"/>
  <c r="G75" i="3"/>
  <c r="Q74" i="3"/>
  <c r="I74" i="3"/>
  <c r="H74" i="3"/>
  <c r="G74" i="3"/>
  <c r="W74" i="3" s="1"/>
  <c r="Q73" i="3"/>
  <c r="I73" i="3"/>
  <c r="H73" i="3"/>
  <c r="G73" i="3"/>
  <c r="S73" i="3" s="1"/>
  <c r="Q72" i="3"/>
  <c r="I72" i="3"/>
  <c r="H72" i="3"/>
  <c r="G72" i="3"/>
  <c r="Q71" i="3"/>
  <c r="I71" i="3"/>
  <c r="H71" i="3"/>
  <c r="G71" i="3"/>
  <c r="W71" i="3" s="1"/>
  <c r="Q70" i="3"/>
  <c r="V70" i="3" s="1"/>
  <c r="K70" i="3"/>
  <c r="J70" i="3"/>
  <c r="I70" i="3"/>
  <c r="H70" i="3"/>
  <c r="G70" i="3"/>
  <c r="N70" i="3" s="1"/>
  <c r="V69" i="3"/>
  <c r="Q69" i="3"/>
  <c r="N69" i="3"/>
  <c r="L69" i="3"/>
  <c r="I69" i="3"/>
  <c r="H69" i="3"/>
  <c r="G69" i="3"/>
  <c r="S69" i="3" s="1"/>
  <c r="Q68" i="3"/>
  <c r="I68" i="3"/>
  <c r="H68" i="3"/>
  <c r="G68" i="3"/>
  <c r="V68" i="3" s="1"/>
  <c r="Q67" i="3"/>
  <c r="T67" i="3" s="1"/>
  <c r="I67" i="3"/>
  <c r="H67" i="3"/>
  <c r="G67" i="3"/>
  <c r="Q66" i="3"/>
  <c r="I66" i="3"/>
  <c r="H66" i="3"/>
  <c r="G66" i="3"/>
  <c r="W66" i="3" s="1"/>
  <c r="Q65" i="3"/>
  <c r="I65" i="3"/>
  <c r="H65" i="3"/>
  <c r="G65" i="3"/>
  <c r="S65" i="3" s="1"/>
  <c r="Q64" i="3"/>
  <c r="I64" i="3"/>
  <c r="H64" i="3"/>
  <c r="G64" i="3"/>
  <c r="Q63" i="3"/>
  <c r="I63" i="3"/>
  <c r="H63" i="3"/>
  <c r="G63" i="3"/>
  <c r="W63" i="3" s="1"/>
  <c r="Q62" i="3"/>
  <c r="V62" i="3" s="1"/>
  <c r="K62" i="3"/>
  <c r="J62" i="3"/>
  <c r="I62" i="3"/>
  <c r="H62" i="3"/>
  <c r="G62" i="3"/>
  <c r="N62" i="3" s="1"/>
  <c r="V61" i="3"/>
  <c r="Q61" i="3"/>
  <c r="N61" i="3"/>
  <c r="L61" i="3"/>
  <c r="I61" i="3"/>
  <c r="H61" i="3"/>
  <c r="G61" i="3"/>
  <c r="S61" i="3" s="1"/>
  <c r="Q60" i="3"/>
  <c r="I60" i="3"/>
  <c r="H60" i="3"/>
  <c r="G60" i="3"/>
  <c r="V60" i="3" s="1"/>
  <c r="Q59" i="3"/>
  <c r="T59" i="3" s="1"/>
  <c r="I59" i="3"/>
  <c r="H59" i="3"/>
  <c r="G59" i="3"/>
  <c r="Q58" i="3"/>
  <c r="I58" i="3"/>
  <c r="H58" i="3"/>
  <c r="G58" i="3"/>
  <c r="W58" i="3" s="1"/>
  <c r="Q57" i="3"/>
  <c r="I57" i="3"/>
  <c r="H57" i="3"/>
  <c r="G57" i="3"/>
  <c r="S57" i="3" s="1"/>
  <c r="Q56" i="3"/>
  <c r="I56" i="3"/>
  <c r="H56" i="3"/>
  <c r="G56" i="3"/>
  <c r="Q55" i="3"/>
  <c r="I55" i="3"/>
  <c r="H55" i="3"/>
  <c r="G55" i="3"/>
  <c r="W55" i="3" s="1"/>
  <c r="Q54" i="3"/>
  <c r="V54" i="3" s="1"/>
  <c r="K54" i="3"/>
  <c r="J54" i="3"/>
  <c r="I54" i="3"/>
  <c r="H54" i="3"/>
  <c r="G54" i="3"/>
  <c r="N54" i="3" s="1"/>
  <c r="V53" i="3"/>
  <c r="Q53" i="3"/>
  <c r="N53" i="3"/>
  <c r="L53" i="3"/>
  <c r="I53" i="3"/>
  <c r="H53" i="3"/>
  <c r="G53" i="3"/>
  <c r="S53" i="3" s="1"/>
  <c r="Q52" i="3"/>
  <c r="I52" i="3"/>
  <c r="H52" i="3"/>
  <c r="G52" i="3"/>
  <c r="V52" i="3" s="1"/>
  <c r="Q51" i="3"/>
  <c r="T51" i="3" s="1"/>
  <c r="I51" i="3"/>
  <c r="H51" i="3"/>
  <c r="G51" i="3"/>
  <c r="Q50" i="3"/>
  <c r="I50" i="3"/>
  <c r="H50" i="3"/>
  <c r="G50" i="3"/>
  <c r="W50" i="3" s="1"/>
  <c r="Q49" i="3"/>
  <c r="I49" i="3"/>
  <c r="H49" i="3"/>
  <c r="G49" i="3"/>
  <c r="S49" i="3" s="1"/>
  <c r="Q48" i="3"/>
  <c r="I48" i="3"/>
  <c r="H48" i="3"/>
  <c r="G48" i="3"/>
  <c r="Q47" i="3"/>
  <c r="I47" i="3"/>
  <c r="H47" i="3"/>
  <c r="G47" i="3"/>
  <c r="W47" i="3" s="1"/>
  <c r="Q46" i="3"/>
  <c r="V46" i="3" s="1"/>
  <c r="K46" i="3"/>
  <c r="J46" i="3"/>
  <c r="I46" i="3"/>
  <c r="H46" i="3"/>
  <c r="G46" i="3"/>
  <c r="N46" i="3" s="1"/>
  <c r="V45" i="3"/>
  <c r="Q45" i="3"/>
  <c r="N45" i="3"/>
  <c r="L45" i="3"/>
  <c r="I45" i="3"/>
  <c r="H45" i="3"/>
  <c r="G45" i="3"/>
  <c r="S45" i="3" s="1"/>
  <c r="Q44" i="3"/>
  <c r="I44" i="3"/>
  <c r="H44" i="3"/>
  <c r="G44" i="3"/>
  <c r="V44" i="3" s="1"/>
  <c r="Q43" i="3"/>
  <c r="T43" i="3" s="1"/>
  <c r="I43" i="3"/>
  <c r="H43" i="3"/>
  <c r="G43" i="3"/>
  <c r="Q42" i="3"/>
  <c r="I42" i="3"/>
  <c r="H42" i="3"/>
  <c r="G42" i="3"/>
  <c r="W42" i="3" s="1"/>
  <c r="Q41" i="3"/>
  <c r="I41" i="3"/>
  <c r="H41" i="3"/>
  <c r="G41" i="3"/>
  <c r="S41" i="3" s="1"/>
  <c r="Q40" i="3"/>
  <c r="I40" i="3"/>
  <c r="H40" i="3"/>
  <c r="G40" i="3"/>
  <c r="Q39" i="3"/>
  <c r="I39" i="3"/>
  <c r="H39" i="3"/>
  <c r="G39" i="3"/>
  <c r="W39" i="3" s="1"/>
  <c r="Q38" i="3"/>
  <c r="V38" i="3" s="1"/>
  <c r="K38" i="3"/>
  <c r="J38" i="3"/>
  <c r="I38" i="3"/>
  <c r="H38" i="3"/>
  <c r="G38" i="3"/>
  <c r="N38" i="3" s="1"/>
  <c r="V37" i="3"/>
  <c r="Q37" i="3"/>
  <c r="N37" i="3"/>
  <c r="L37" i="3"/>
  <c r="I37" i="3"/>
  <c r="H37" i="3"/>
  <c r="G37" i="3"/>
  <c r="S37" i="3" s="1"/>
  <c r="Q36" i="3"/>
  <c r="I36" i="3"/>
  <c r="H36" i="3"/>
  <c r="G36" i="3"/>
  <c r="V36" i="3" s="1"/>
  <c r="Q35" i="3"/>
  <c r="T35" i="3" s="1"/>
  <c r="I35" i="3"/>
  <c r="H35" i="3"/>
  <c r="G35" i="3"/>
  <c r="Q34" i="3"/>
  <c r="I34" i="3"/>
  <c r="H34" i="3"/>
  <c r="G34" i="3"/>
  <c r="W34" i="3" s="1"/>
  <c r="Q33" i="3"/>
  <c r="I33" i="3"/>
  <c r="H33" i="3"/>
  <c r="G33" i="3"/>
  <c r="S33" i="3" s="1"/>
  <c r="Q32" i="3"/>
  <c r="I32" i="3"/>
  <c r="H32" i="3"/>
  <c r="G32" i="3"/>
  <c r="Q31" i="3"/>
  <c r="I31" i="3"/>
  <c r="H31" i="3"/>
  <c r="G31" i="3"/>
  <c r="W31" i="3" s="1"/>
  <c r="Q30" i="3"/>
  <c r="V30" i="3" s="1"/>
  <c r="K30" i="3"/>
  <c r="J30" i="3"/>
  <c r="I30" i="3"/>
  <c r="H30" i="3"/>
  <c r="G30" i="3"/>
  <c r="N30" i="3" s="1"/>
  <c r="V29" i="3"/>
  <c r="Q29" i="3"/>
  <c r="N29" i="3"/>
  <c r="L29" i="3"/>
  <c r="I29" i="3"/>
  <c r="H29" i="3"/>
  <c r="G29" i="3"/>
  <c r="S29" i="3" s="1"/>
  <c r="Q28" i="3"/>
  <c r="I28" i="3"/>
  <c r="H28" i="3"/>
  <c r="G28" i="3"/>
  <c r="V28" i="3" s="1"/>
  <c r="Q27" i="3"/>
  <c r="T27" i="3" s="1"/>
  <c r="I27" i="3"/>
  <c r="H27" i="3"/>
  <c r="G27" i="3"/>
  <c r="Q26" i="3"/>
  <c r="I26" i="3"/>
  <c r="H26" i="3"/>
  <c r="G26" i="3"/>
  <c r="W26" i="3" s="1"/>
  <c r="Q25" i="3"/>
  <c r="I25" i="3"/>
  <c r="H25" i="3"/>
  <c r="G25" i="3"/>
  <c r="S25" i="3" s="1"/>
  <c r="Q24" i="3"/>
  <c r="I24" i="3"/>
  <c r="H24" i="3"/>
  <c r="G24" i="3"/>
  <c r="V24" i="3" s="1"/>
  <c r="Q23" i="3"/>
  <c r="I23" i="3"/>
  <c r="H23" i="3"/>
  <c r="X23" i="3" s="1"/>
  <c r="G23" i="3"/>
  <c r="W23" i="3" s="1"/>
  <c r="Q22" i="3"/>
  <c r="L22" i="3"/>
  <c r="I22" i="3"/>
  <c r="H22" i="3"/>
  <c r="G22" i="3"/>
  <c r="W22" i="3" s="1"/>
  <c r="Q21" i="3"/>
  <c r="I21" i="3"/>
  <c r="H21" i="3"/>
  <c r="G21" i="3"/>
  <c r="V21" i="3" s="1"/>
  <c r="Q20" i="3"/>
  <c r="I20" i="3"/>
  <c r="H20" i="3"/>
  <c r="G20" i="3"/>
  <c r="V20" i="3" s="1"/>
  <c r="Q19" i="3"/>
  <c r="I19" i="3"/>
  <c r="H19" i="3"/>
  <c r="G19" i="3"/>
  <c r="W19" i="3" s="1"/>
  <c r="S18" i="3"/>
  <c r="Q18" i="3"/>
  <c r="K18" i="3"/>
  <c r="I18" i="3"/>
  <c r="H18" i="3"/>
  <c r="X18" i="3" s="1"/>
  <c r="G18" i="3"/>
  <c r="W18" i="3" s="1"/>
  <c r="Q17" i="3"/>
  <c r="N17" i="3"/>
  <c r="I17" i="3"/>
  <c r="H17" i="3"/>
  <c r="G17" i="3"/>
  <c r="S17" i="3" s="1"/>
  <c r="Q16" i="3"/>
  <c r="I16" i="3"/>
  <c r="H16" i="3"/>
  <c r="G16" i="3"/>
  <c r="V16" i="3" s="1"/>
  <c r="Q15" i="3"/>
  <c r="I15" i="3"/>
  <c r="H15" i="3"/>
  <c r="X15" i="3" s="1"/>
  <c r="G15" i="3"/>
  <c r="W15" i="3" s="1"/>
  <c r="Q14" i="3"/>
  <c r="L14" i="3"/>
  <c r="I14" i="3"/>
  <c r="H14" i="3"/>
  <c r="G14" i="3"/>
  <c r="W14" i="3" s="1"/>
  <c r="Q13" i="3"/>
  <c r="I13" i="3"/>
  <c r="H13" i="3"/>
  <c r="G13" i="3"/>
  <c r="V13" i="3" s="1"/>
  <c r="Q12" i="3"/>
  <c r="I12" i="3"/>
  <c r="H12" i="3"/>
  <c r="G12" i="3"/>
  <c r="V12" i="3" s="1"/>
  <c r="Q11" i="3"/>
  <c r="I11" i="3"/>
  <c r="H11" i="3"/>
  <c r="G11" i="3"/>
  <c r="W11" i="3" s="1"/>
  <c r="Q10" i="3"/>
  <c r="K10" i="3"/>
  <c r="I10" i="3"/>
  <c r="H10" i="3"/>
  <c r="G10" i="3"/>
  <c r="W10" i="3" s="1"/>
  <c r="Q9" i="3"/>
  <c r="I9" i="3"/>
  <c r="H9" i="3"/>
  <c r="G9" i="3"/>
  <c r="T9" i="3" s="1"/>
  <c r="Q8" i="3"/>
  <c r="I8" i="3"/>
  <c r="H8" i="3"/>
  <c r="G8" i="3"/>
  <c r="Q7" i="3"/>
  <c r="I7" i="3"/>
  <c r="H7" i="3"/>
  <c r="G7" i="3"/>
  <c r="J8" i="1"/>
  <c r="K8" i="1"/>
  <c r="S8" i="1"/>
  <c r="J9" i="1"/>
  <c r="K9" i="1"/>
  <c r="S9" i="1"/>
  <c r="I10" i="1"/>
  <c r="J10" i="1"/>
  <c r="K10" i="1"/>
  <c r="S10" i="1"/>
  <c r="J11" i="1"/>
  <c r="K11" i="1"/>
  <c r="S11" i="1"/>
  <c r="J12" i="1"/>
  <c r="K12" i="1"/>
  <c r="S12" i="1"/>
  <c r="J13" i="1"/>
  <c r="K13" i="1"/>
  <c r="S13" i="1"/>
  <c r="J14" i="1"/>
  <c r="K14" i="1"/>
  <c r="S14" i="1"/>
  <c r="J15" i="1"/>
  <c r="K15" i="1"/>
  <c r="S15" i="1"/>
  <c r="J16" i="1"/>
  <c r="K16" i="1"/>
  <c r="S16" i="1"/>
  <c r="J17" i="1"/>
  <c r="K17" i="1"/>
  <c r="S17" i="1"/>
  <c r="J18" i="1"/>
  <c r="K18" i="1"/>
  <c r="S18" i="1"/>
  <c r="J19" i="1"/>
  <c r="K19" i="1"/>
  <c r="S19" i="1"/>
  <c r="J20" i="1"/>
  <c r="K20" i="1"/>
  <c r="S20" i="1"/>
  <c r="J21" i="1"/>
  <c r="K21" i="1"/>
  <c r="S21" i="1"/>
  <c r="J22" i="1"/>
  <c r="K22" i="1"/>
  <c r="S22" i="1"/>
  <c r="J23" i="1"/>
  <c r="K23" i="1"/>
  <c r="S23" i="1"/>
  <c r="J24" i="1"/>
  <c r="K24" i="1"/>
  <c r="S24" i="1"/>
  <c r="J25" i="1"/>
  <c r="K25" i="1"/>
  <c r="S25" i="1"/>
  <c r="J26" i="1"/>
  <c r="K26" i="1"/>
  <c r="S26" i="1"/>
  <c r="J27" i="1"/>
  <c r="K27" i="1"/>
  <c r="S27" i="1"/>
  <c r="J28" i="1"/>
  <c r="K28" i="1"/>
  <c r="S28" i="1"/>
  <c r="J29" i="1"/>
  <c r="K29" i="1"/>
  <c r="S29" i="1"/>
  <c r="J30" i="1"/>
  <c r="K30" i="1"/>
  <c r="S30" i="1"/>
  <c r="J31" i="1"/>
  <c r="K31" i="1"/>
  <c r="S31" i="1"/>
  <c r="J32" i="1"/>
  <c r="K32" i="1"/>
  <c r="S32" i="1"/>
  <c r="J33" i="1"/>
  <c r="K33" i="1"/>
  <c r="S33" i="1"/>
  <c r="J34" i="1"/>
  <c r="K34" i="1"/>
  <c r="S34" i="1"/>
  <c r="J35" i="1"/>
  <c r="K35" i="1"/>
  <c r="S35" i="1"/>
  <c r="J36" i="1"/>
  <c r="K36" i="1"/>
  <c r="S36" i="1"/>
  <c r="J37" i="1"/>
  <c r="K37" i="1"/>
  <c r="S37" i="1"/>
  <c r="J38" i="1"/>
  <c r="K38" i="1"/>
  <c r="S38" i="1"/>
  <c r="J39" i="1"/>
  <c r="K39" i="1"/>
  <c r="S39" i="1"/>
  <c r="J40" i="1"/>
  <c r="K40" i="1"/>
  <c r="S40" i="1"/>
  <c r="J41" i="1"/>
  <c r="K41" i="1"/>
  <c r="S41" i="1"/>
  <c r="J42" i="1"/>
  <c r="K42" i="1"/>
  <c r="S42" i="1"/>
  <c r="J43" i="1"/>
  <c r="K43" i="1"/>
  <c r="S43" i="1"/>
  <c r="J44" i="1"/>
  <c r="K44" i="1"/>
  <c r="S44" i="1"/>
  <c r="J45" i="1"/>
  <c r="K45" i="1"/>
  <c r="S45" i="1"/>
  <c r="J46" i="1"/>
  <c r="K46" i="1"/>
  <c r="S46" i="1"/>
  <c r="J47" i="1"/>
  <c r="K47" i="1"/>
  <c r="S47" i="1"/>
  <c r="J48" i="1"/>
  <c r="K48" i="1"/>
  <c r="S48" i="1"/>
  <c r="J49" i="1"/>
  <c r="K49" i="1"/>
  <c r="S49" i="1"/>
  <c r="J50" i="1"/>
  <c r="K50" i="1"/>
  <c r="S50" i="1"/>
  <c r="J51" i="1"/>
  <c r="K51" i="1"/>
  <c r="S51" i="1"/>
  <c r="J52" i="1"/>
  <c r="K52" i="1"/>
  <c r="S52" i="1"/>
  <c r="J53" i="1"/>
  <c r="K53" i="1"/>
  <c r="S53" i="1"/>
  <c r="J54" i="1"/>
  <c r="K54" i="1"/>
  <c r="S54" i="1"/>
  <c r="J55" i="1"/>
  <c r="K55" i="1"/>
  <c r="S55" i="1"/>
  <c r="J56" i="1"/>
  <c r="K56" i="1"/>
  <c r="S56" i="1"/>
  <c r="J57" i="1"/>
  <c r="K57" i="1"/>
  <c r="S57" i="1"/>
  <c r="J58" i="1"/>
  <c r="K58" i="1"/>
  <c r="S58" i="1"/>
  <c r="J59" i="1"/>
  <c r="K59" i="1"/>
  <c r="S59" i="1"/>
  <c r="J60" i="1"/>
  <c r="K60" i="1"/>
  <c r="S60" i="1"/>
  <c r="J61" i="1"/>
  <c r="K61" i="1"/>
  <c r="S61" i="1"/>
  <c r="J62" i="1"/>
  <c r="K62" i="1"/>
  <c r="S62" i="1"/>
  <c r="J63" i="1"/>
  <c r="K63" i="1"/>
  <c r="S63" i="1"/>
  <c r="J64" i="1"/>
  <c r="K64" i="1"/>
  <c r="S64" i="1"/>
  <c r="J65" i="1"/>
  <c r="K65" i="1"/>
  <c r="S65" i="1"/>
  <c r="J66" i="1"/>
  <c r="K66" i="1"/>
  <c r="S66" i="1"/>
  <c r="J67" i="1"/>
  <c r="K67" i="1"/>
  <c r="S67" i="1"/>
  <c r="J68" i="1"/>
  <c r="K68" i="1"/>
  <c r="S68" i="1"/>
  <c r="J69" i="1"/>
  <c r="K69" i="1"/>
  <c r="S69" i="1"/>
  <c r="J70" i="1"/>
  <c r="K70" i="1"/>
  <c r="S70" i="1"/>
  <c r="J71" i="1"/>
  <c r="K71" i="1"/>
  <c r="S71" i="1"/>
  <c r="J72" i="1"/>
  <c r="K72" i="1"/>
  <c r="S72" i="1"/>
  <c r="J73" i="1"/>
  <c r="K73" i="1"/>
  <c r="S73" i="1"/>
  <c r="I74" i="1"/>
  <c r="J74" i="1"/>
  <c r="K74" i="1"/>
  <c r="S74" i="1"/>
  <c r="J75" i="1"/>
  <c r="K75" i="1"/>
  <c r="S75" i="1"/>
  <c r="J76" i="1"/>
  <c r="K76" i="1"/>
  <c r="S76" i="1"/>
  <c r="J77" i="1"/>
  <c r="K77" i="1"/>
  <c r="S77" i="1"/>
  <c r="J78" i="1"/>
  <c r="K78" i="1"/>
  <c r="S78" i="1"/>
  <c r="J79" i="1"/>
  <c r="K79" i="1"/>
  <c r="S79" i="1"/>
  <c r="J80" i="1"/>
  <c r="K80" i="1"/>
  <c r="S80" i="1"/>
  <c r="J81" i="1"/>
  <c r="K81" i="1"/>
  <c r="S81" i="1"/>
  <c r="J82" i="1"/>
  <c r="K82" i="1"/>
  <c r="S82" i="1"/>
  <c r="J83" i="1"/>
  <c r="K83" i="1"/>
  <c r="S83" i="1"/>
  <c r="J84" i="1"/>
  <c r="K84" i="1"/>
  <c r="S84" i="1"/>
  <c r="J85" i="1"/>
  <c r="K85" i="1"/>
  <c r="S85" i="1"/>
  <c r="J86" i="1"/>
  <c r="K86" i="1"/>
  <c r="S86" i="1"/>
  <c r="J87" i="1"/>
  <c r="K87" i="1"/>
  <c r="S87" i="1"/>
  <c r="J88" i="1"/>
  <c r="K88" i="1"/>
  <c r="S88" i="1"/>
  <c r="J89" i="1"/>
  <c r="K89" i="1"/>
  <c r="S89" i="1"/>
  <c r="J90" i="1"/>
  <c r="K90" i="1"/>
  <c r="S90" i="1"/>
  <c r="J91" i="1"/>
  <c r="K91" i="1"/>
  <c r="S91" i="1"/>
  <c r="J92" i="1"/>
  <c r="K92" i="1"/>
  <c r="S92" i="1"/>
  <c r="J93" i="1"/>
  <c r="K93" i="1"/>
  <c r="S93" i="1"/>
  <c r="J94" i="1"/>
  <c r="K94" i="1"/>
  <c r="S94" i="1"/>
  <c r="J95" i="1"/>
  <c r="K95" i="1"/>
  <c r="S95" i="1"/>
  <c r="J96" i="1"/>
  <c r="K96" i="1"/>
  <c r="S96" i="1"/>
  <c r="J97" i="1"/>
  <c r="K97" i="1"/>
  <c r="S97" i="1"/>
  <c r="J98" i="1"/>
  <c r="K98" i="1"/>
  <c r="S98" i="1"/>
  <c r="J99" i="1"/>
  <c r="K99" i="1"/>
  <c r="S99" i="1"/>
  <c r="J100" i="1"/>
  <c r="K100" i="1"/>
  <c r="S100" i="1"/>
  <c r="J101" i="1"/>
  <c r="K101" i="1"/>
  <c r="S101" i="1"/>
  <c r="J102" i="1"/>
  <c r="K102" i="1"/>
  <c r="S102" i="1"/>
  <c r="J103" i="1"/>
  <c r="K103" i="1"/>
  <c r="S103" i="1"/>
  <c r="J104" i="1"/>
  <c r="K104" i="1"/>
  <c r="S104" i="1"/>
  <c r="I105" i="1"/>
  <c r="J105" i="1"/>
  <c r="K105" i="1"/>
  <c r="S105" i="1"/>
  <c r="J106" i="1"/>
  <c r="K106" i="1"/>
  <c r="S106" i="1"/>
  <c r="J107" i="1"/>
  <c r="K107" i="1"/>
  <c r="S107" i="1"/>
  <c r="J108" i="1"/>
  <c r="K108" i="1"/>
  <c r="S108" i="1"/>
  <c r="J109" i="1"/>
  <c r="K109" i="1"/>
  <c r="S109" i="1"/>
  <c r="J110" i="1"/>
  <c r="K110" i="1"/>
  <c r="S110" i="1"/>
  <c r="J111" i="1"/>
  <c r="K111" i="1"/>
  <c r="S111" i="1"/>
  <c r="J112" i="1"/>
  <c r="K112" i="1"/>
  <c r="S112" i="1"/>
  <c r="J113" i="1"/>
  <c r="K113" i="1"/>
  <c r="S113" i="1"/>
  <c r="J114" i="1"/>
  <c r="K114" i="1"/>
  <c r="S114" i="1"/>
  <c r="J115" i="1"/>
  <c r="K115" i="1"/>
  <c r="S115" i="1"/>
  <c r="J116" i="1"/>
  <c r="K116" i="1"/>
  <c r="S116" i="1"/>
  <c r="J117" i="1"/>
  <c r="K117" i="1"/>
  <c r="S117" i="1"/>
  <c r="J118" i="1"/>
  <c r="K118" i="1"/>
  <c r="S118" i="1"/>
  <c r="J119" i="1"/>
  <c r="K119" i="1"/>
  <c r="S119" i="1"/>
  <c r="J120" i="1"/>
  <c r="K120" i="1"/>
  <c r="S120" i="1"/>
  <c r="J121" i="1"/>
  <c r="K121" i="1"/>
  <c r="S121" i="1"/>
  <c r="J122" i="1"/>
  <c r="K122" i="1"/>
  <c r="S122" i="1"/>
  <c r="J123" i="1"/>
  <c r="K123" i="1"/>
  <c r="S123" i="1"/>
  <c r="J124" i="1"/>
  <c r="K124" i="1"/>
  <c r="S124" i="1"/>
  <c r="J125" i="1"/>
  <c r="K125" i="1"/>
  <c r="S125" i="1"/>
  <c r="J126" i="1"/>
  <c r="K126" i="1"/>
  <c r="S126" i="1"/>
  <c r="J127" i="1"/>
  <c r="K127" i="1"/>
  <c r="S127" i="1"/>
  <c r="J128" i="1"/>
  <c r="K128" i="1"/>
  <c r="S128" i="1"/>
  <c r="J129" i="1"/>
  <c r="K129" i="1"/>
  <c r="S129" i="1"/>
  <c r="I130" i="1"/>
  <c r="J130" i="1"/>
  <c r="K130" i="1"/>
  <c r="S130" i="1"/>
  <c r="J131" i="1"/>
  <c r="K131" i="1"/>
  <c r="S131" i="1"/>
  <c r="J132" i="1"/>
  <c r="K132" i="1"/>
  <c r="S132" i="1"/>
  <c r="J133" i="1"/>
  <c r="K133" i="1"/>
  <c r="S133" i="1"/>
  <c r="J134" i="1"/>
  <c r="K134" i="1"/>
  <c r="S134" i="1"/>
  <c r="J135" i="1"/>
  <c r="K135" i="1"/>
  <c r="S135" i="1"/>
  <c r="J136" i="1"/>
  <c r="K136" i="1"/>
  <c r="S136" i="1"/>
  <c r="J137" i="1"/>
  <c r="K137" i="1"/>
  <c r="S137" i="1"/>
  <c r="J138" i="1"/>
  <c r="K138" i="1"/>
  <c r="S138" i="1"/>
  <c r="J139" i="1"/>
  <c r="K139" i="1"/>
  <c r="S139" i="1"/>
  <c r="J140" i="1"/>
  <c r="K140" i="1"/>
  <c r="S140" i="1"/>
  <c r="J141" i="1"/>
  <c r="K141" i="1"/>
  <c r="S141" i="1"/>
  <c r="J142" i="1"/>
  <c r="K142" i="1"/>
  <c r="S142" i="1"/>
  <c r="J143" i="1"/>
  <c r="K143" i="1"/>
  <c r="S143" i="1"/>
  <c r="J144" i="1"/>
  <c r="K144" i="1"/>
  <c r="S144" i="1"/>
  <c r="J145" i="1"/>
  <c r="K145" i="1"/>
  <c r="S145" i="1"/>
  <c r="J146" i="1"/>
  <c r="K146" i="1"/>
  <c r="S146" i="1"/>
  <c r="J147" i="1"/>
  <c r="K147" i="1"/>
  <c r="S147" i="1"/>
  <c r="J148" i="1"/>
  <c r="K148" i="1"/>
  <c r="S148" i="1"/>
  <c r="J149" i="1"/>
  <c r="K149" i="1"/>
  <c r="S149" i="1"/>
  <c r="J150" i="1"/>
  <c r="K150" i="1"/>
  <c r="S150" i="1"/>
  <c r="J151" i="1"/>
  <c r="K151" i="1"/>
  <c r="S151" i="1"/>
  <c r="J152" i="1"/>
  <c r="K152" i="1"/>
  <c r="S152" i="1"/>
  <c r="J153" i="1"/>
  <c r="K153" i="1"/>
  <c r="S153" i="1"/>
  <c r="J154" i="1"/>
  <c r="K154" i="1"/>
  <c r="S154" i="1"/>
  <c r="J155" i="1"/>
  <c r="K155" i="1"/>
  <c r="S155" i="1"/>
  <c r="J156" i="1"/>
  <c r="K156" i="1"/>
  <c r="S156" i="1"/>
  <c r="J157" i="1"/>
  <c r="K157" i="1"/>
  <c r="S157" i="1"/>
  <c r="J158" i="1"/>
  <c r="K158" i="1"/>
  <c r="S158" i="1"/>
  <c r="J159" i="1"/>
  <c r="K159" i="1"/>
  <c r="S159" i="1"/>
  <c r="J160" i="1"/>
  <c r="K160" i="1"/>
  <c r="S160" i="1"/>
  <c r="J161" i="1"/>
  <c r="K161" i="1"/>
  <c r="S161" i="1"/>
  <c r="J162" i="1"/>
  <c r="K162" i="1"/>
  <c r="S162" i="1"/>
  <c r="J163" i="1"/>
  <c r="K163" i="1"/>
  <c r="S163" i="1"/>
  <c r="J164" i="1"/>
  <c r="K164" i="1"/>
  <c r="S164" i="1"/>
  <c r="J165" i="1"/>
  <c r="K165" i="1"/>
  <c r="S165" i="1"/>
  <c r="J166" i="1"/>
  <c r="K166" i="1"/>
  <c r="S166" i="1"/>
  <c r="J167" i="1"/>
  <c r="K167" i="1"/>
  <c r="S167" i="1"/>
  <c r="J168" i="1"/>
  <c r="K168" i="1"/>
  <c r="S168" i="1"/>
  <c r="J169" i="1"/>
  <c r="K169" i="1"/>
  <c r="S169" i="1"/>
  <c r="J170" i="1"/>
  <c r="K170" i="1"/>
  <c r="S170" i="1"/>
  <c r="J171" i="1"/>
  <c r="K171" i="1"/>
  <c r="S171" i="1"/>
  <c r="J172" i="1"/>
  <c r="K172" i="1"/>
  <c r="S172" i="1"/>
  <c r="J173" i="1"/>
  <c r="K173" i="1"/>
  <c r="S173" i="1"/>
  <c r="J174" i="1"/>
  <c r="K174" i="1"/>
  <c r="S174" i="1"/>
  <c r="J175" i="1"/>
  <c r="K175" i="1"/>
  <c r="S175" i="1"/>
  <c r="J176" i="1"/>
  <c r="K176" i="1"/>
  <c r="S176" i="1"/>
  <c r="J177" i="1"/>
  <c r="K177" i="1"/>
  <c r="S177" i="1"/>
  <c r="J178" i="1"/>
  <c r="K178" i="1"/>
  <c r="S178" i="1"/>
  <c r="J179" i="1"/>
  <c r="K179" i="1"/>
  <c r="S179" i="1"/>
  <c r="J180" i="1"/>
  <c r="K180" i="1"/>
  <c r="S180" i="1"/>
  <c r="J181" i="1"/>
  <c r="K181" i="1"/>
  <c r="S181" i="1"/>
  <c r="J182" i="1"/>
  <c r="K182" i="1"/>
  <c r="S182" i="1"/>
  <c r="J183" i="1"/>
  <c r="K183" i="1"/>
  <c r="S183" i="1"/>
  <c r="J184" i="1"/>
  <c r="K184" i="1"/>
  <c r="S184" i="1"/>
  <c r="J185" i="1"/>
  <c r="K185" i="1"/>
  <c r="S185" i="1"/>
  <c r="J186" i="1"/>
  <c r="K186" i="1"/>
  <c r="S186" i="1"/>
  <c r="J187" i="1"/>
  <c r="K187" i="1"/>
  <c r="S187" i="1"/>
  <c r="J188" i="1"/>
  <c r="K188" i="1"/>
  <c r="S188" i="1"/>
  <c r="J189" i="1"/>
  <c r="K189" i="1"/>
  <c r="S189" i="1"/>
  <c r="J190" i="1"/>
  <c r="K190" i="1"/>
  <c r="S190" i="1"/>
  <c r="J191" i="1"/>
  <c r="K191" i="1"/>
  <c r="S191" i="1"/>
  <c r="J192" i="1"/>
  <c r="K192" i="1"/>
  <c r="S192" i="1"/>
  <c r="J193" i="1"/>
  <c r="K193" i="1"/>
  <c r="S193" i="1"/>
  <c r="I194" i="1"/>
  <c r="J194" i="1"/>
  <c r="K194" i="1"/>
  <c r="S194" i="1"/>
  <c r="J195" i="1"/>
  <c r="K195" i="1"/>
  <c r="S195" i="1"/>
  <c r="J196" i="1"/>
  <c r="K196" i="1"/>
  <c r="S196" i="1"/>
  <c r="J197" i="1"/>
  <c r="K197" i="1"/>
  <c r="S197" i="1"/>
  <c r="J198" i="1"/>
  <c r="K198" i="1"/>
  <c r="S198" i="1"/>
  <c r="J199" i="1"/>
  <c r="K199" i="1"/>
  <c r="S199" i="1"/>
  <c r="J200" i="1"/>
  <c r="K200" i="1"/>
  <c r="S200" i="1"/>
  <c r="J201" i="1"/>
  <c r="K201" i="1"/>
  <c r="S201" i="1"/>
  <c r="J202" i="1"/>
  <c r="K202" i="1"/>
  <c r="S202" i="1"/>
  <c r="J203" i="1"/>
  <c r="K203" i="1"/>
  <c r="S203" i="1"/>
  <c r="J204" i="1"/>
  <c r="K204" i="1"/>
  <c r="S204" i="1"/>
  <c r="J205" i="1"/>
  <c r="K205" i="1"/>
  <c r="S205" i="1"/>
  <c r="J206" i="1"/>
  <c r="K206" i="1"/>
  <c r="S206" i="1"/>
  <c r="J207" i="1"/>
  <c r="K207" i="1"/>
  <c r="S207" i="1"/>
  <c r="J208" i="1"/>
  <c r="K208" i="1"/>
  <c r="S208" i="1"/>
  <c r="J209" i="1"/>
  <c r="K209" i="1"/>
  <c r="S209" i="1"/>
  <c r="J210" i="1"/>
  <c r="K210" i="1"/>
  <c r="S210" i="1"/>
  <c r="J211" i="1"/>
  <c r="K211" i="1"/>
  <c r="S211" i="1"/>
  <c r="J212" i="1"/>
  <c r="K212" i="1"/>
  <c r="S212" i="1"/>
  <c r="J213" i="1"/>
  <c r="K213" i="1"/>
  <c r="S213" i="1"/>
  <c r="J214" i="1"/>
  <c r="K214" i="1"/>
  <c r="S214" i="1"/>
  <c r="J215" i="1"/>
  <c r="K215" i="1"/>
  <c r="S215" i="1"/>
  <c r="J216" i="1"/>
  <c r="K216" i="1"/>
  <c r="S216" i="1"/>
  <c r="J217" i="1"/>
  <c r="K217" i="1"/>
  <c r="S217" i="1"/>
  <c r="J218" i="1"/>
  <c r="K218" i="1"/>
  <c r="S218" i="1"/>
  <c r="J219" i="1"/>
  <c r="K219" i="1"/>
  <c r="S219" i="1"/>
  <c r="J220" i="1"/>
  <c r="K220" i="1"/>
  <c r="S220" i="1"/>
  <c r="J221" i="1"/>
  <c r="K221" i="1"/>
  <c r="S221" i="1"/>
  <c r="J222" i="1"/>
  <c r="K222" i="1"/>
  <c r="S222" i="1"/>
  <c r="J223" i="1"/>
  <c r="K223" i="1"/>
  <c r="S223" i="1"/>
  <c r="J224" i="1"/>
  <c r="K224" i="1"/>
  <c r="S224" i="1"/>
  <c r="J225" i="1"/>
  <c r="K225" i="1"/>
  <c r="S225" i="1"/>
  <c r="J226" i="1"/>
  <c r="K226" i="1"/>
  <c r="S226" i="1"/>
  <c r="J227" i="1"/>
  <c r="K227" i="1"/>
  <c r="S227" i="1"/>
  <c r="J228" i="1"/>
  <c r="K228" i="1"/>
  <c r="S228" i="1"/>
  <c r="J229" i="1"/>
  <c r="K229" i="1"/>
  <c r="S229" i="1"/>
  <c r="J230" i="1"/>
  <c r="K230" i="1"/>
  <c r="S230" i="1"/>
  <c r="J231" i="1"/>
  <c r="K231" i="1"/>
  <c r="S231" i="1"/>
  <c r="J232" i="1"/>
  <c r="K232" i="1"/>
  <c r="S232" i="1"/>
  <c r="J233" i="1"/>
  <c r="K233" i="1"/>
  <c r="S233" i="1"/>
  <c r="J234" i="1"/>
  <c r="K234" i="1"/>
  <c r="S234" i="1"/>
  <c r="J235" i="1"/>
  <c r="K235" i="1"/>
  <c r="S235" i="1"/>
  <c r="J236" i="1"/>
  <c r="K236" i="1"/>
  <c r="S236" i="1"/>
  <c r="J237" i="1"/>
  <c r="K237" i="1"/>
  <c r="S237" i="1"/>
  <c r="J238" i="1"/>
  <c r="K238" i="1"/>
  <c r="S238" i="1"/>
  <c r="J239" i="1"/>
  <c r="K239" i="1"/>
  <c r="S239" i="1"/>
  <c r="J240" i="1"/>
  <c r="K240" i="1"/>
  <c r="S240" i="1"/>
  <c r="J241" i="1"/>
  <c r="K241" i="1"/>
  <c r="S241" i="1"/>
  <c r="J242" i="1"/>
  <c r="K242" i="1"/>
  <c r="S242" i="1"/>
  <c r="J243" i="1"/>
  <c r="K243" i="1"/>
  <c r="S243" i="1"/>
  <c r="J244" i="1"/>
  <c r="K244" i="1"/>
  <c r="S244" i="1"/>
  <c r="I245" i="1"/>
  <c r="J245" i="1"/>
  <c r="K245" i="1"/>
  <c r="S245" i="1"/>
  <c r="J246" i="1"/>
  <c r="K246" i="1"/>
  <c r="S246" i="1"/>
  <c r="J247" i="1"/>
  <c r="K247" i="1"/>
  <c r="S247" i="1"/>
  <c r="J248" i="1"/>
  <c r="K248" i="1"/>
  <c r="S248" i="1"/>
  <c r="J249" i="1"/>
  <c r="K249" i="1"/>
  <c r="S249" i="1"/>
  <c r="I250" i="1"/>
  <c r="J250" i="1"/>
  <c r="K250" i="1"/>
  <c r="S250" i="1"/>
  <c r="J251" i="1"/>
  <c r="K251" i="1"/>
  <c r="S251" i="1"/>
  <c r="J252" i="1"/>
  <c r="K252" i="1"/>
  <c r="S252" i="1"/>
  <c r="J253" i="1"/>
  <c r="K253" i="1"/>
  <c r="S253" i="1"/>
  <c r="J254" i="1"/>
  <c r="K254" i="1"/>
  <c r="S254" i="1"/>
  <c r="J255" i="1"/>
  <c r="K255" i="1"/>
  <c r="S255" i="1"/>
  <c r="J256" i="1"/>
  <c r="K256" i="1"/>
  <c r="S256" i="1"/>
  <c r="J257" i="1"/>
  <c r="K257" i="1"/>
  <c r="S257" i="1"/>
  <c r="J258" i="1"/>
  <c r="K258" i="1"/>
  <c r="S258" i="1"/>
  <c r="J259" i="1"/>
  <c r="K259" i="1"/>
  <c r="S259" i="1"/>
  <c r="J260" i="1"/>
  <c r="K260" i="1"/>
  <c r="S260" i="1"/>
  <c r="J261" i="1"/>
  <c r="K261" i="1"/>
  <c r="S261" i="1"/>
  <c r="J262" i="1"/>
  <c r="K262" i="1"/>
  <c r="S262" i="1"/>
  <c r="J263" i="1"/>
  <c r="K263" i="1"/>
  <c r="S263" i="1"/>
  <c r="J264" i="1"/>
  <c r="K264" i="1"/>
  <c r="S264" i="1"/>
  <c r="J265" i="1"/>
  <c r="K265" i="1"/>
  <c r="S265" i="1"/>
  <c r="J266" i="1"/>
  <c r="K266" i="1"/>
  <c r="S266" i="1"/>
  <c r="J267" i="1"/>
  <c r="K267" i="1"/>
  <c r="S267" i="1"/>
  <c r="J268" i="1"/>
  <c r="K268" i="1"/>
  <c r="S268" i="1"/>
  <c r="J269" i="1"/>
  <c r="K269" i="1"/>
  <c r="S269" i="1"/>
  <c r="J270" i="1"/>
  <c r="K270" i="1"/>
  <c r="S270" i="1"/>
  <c r="J271" i="1"/>
  <c r="K271" i="1"/>
  <c r="S271" i="1"/>
  <c r="J272" i="1"/>
  <c r="K272" i="1"/>
  <c r="S272" i="1"/>
  <c r="J273" i="1"/>
  <c r="K273" i="1"/>
  <c r="S273" i="1"/>
  <c r="J274" i="1"/>
  <c r="K274" i="1"/>
  <c r="S274" i="1"/>
  <c r="J275" i="1"/>
  <c r="K275" i="1"/>
  <c r="S275" i="1"/>
  <c r="J276" i="1"/>
  <c r="K276" i="1"/>
  <c r="S276" i="1"/>
  <c r="J277" i="1"/>
  <c r="K277" i="1"/>
  <c r="S277" i="1"/>
  <c r="J278" i="1"/>
  <c r="K278" i="1"/>
  <c r="S278" i="1"/>
  <c r="J279" i="1"/>
  <c r="K279" i="1"/>
  <c r="S279" i="1"/>
  <c r="J280" i="1"/>
  <c r="K280" i="1"/>
  <c r="S280" i="1"/>
  <c r="J281" i="1"/>
  <c r="K281" i="1"/>
  <c r="S281" i="1"/>
  <c r="J282" i="1"/>
  <c r="K282" i="1"/>
  <c r="S282" i="1"/>
  <c r="J283" i="1"/>
  <c r="K283" i="1"/>
  <c r="S283" i="1"/>
  <c r="J284" i="1"/>
  <c r="K284" i="1"/>
  <c r="S284" i="1"/>
  <c r="J285" i="1"/>
  <c r="K285" i="1"/>
  <c r="S285" i="1"/>
  <c r="J286" i="1"/>
  <c r="K286" i="1"/>
  <c r="S286" i="1"/>
  <c r="J287" i="1"/>
  <c r="K287" i="1"/>
  <c r="S287" i="1"/>
  <c r="J288" i="1"/>
  <c r="K288" i="1"/>
  <c r="S288" i="1"/>
  <c r="J289" i="1"/>
  <c r="K289" i="1"/>
  <c r="S289" i="1"/>
  <c r="J290" i="1"/>
  <c r="K290" i="1"/>
  <c r="S290" i="1"/>
  <c r="J291" i="1"/>
  <c r="K291" i="1"/>
  <c r="S291" i="1"/>
  <c r="J292" i="1"/>
  <c r="K292" i="1"/>
  <c r="S292" i="1"/>
  <c r="J293" i="1"/>
  <c r="K293" i="1"/>
  <c r="S293" i="1"/>
  <c r="J294" i="1"/>
  <c r="K294" i="1"/>
  <c r="S294" i="1"/>
  <c r="J295" i="1"/>
  <c r="K295" i="1"/>
  <c r="S295" i="1"/>
  <c r="J296" i="1"/>
  <c r="K296" i="1"/>
  <c r="S296" i="1"/>
  <c r="J297" i="1"/>
  <c r="K297" i="1"/>
  <c r="S297" i="1"/>
  <c r="J298" i="1"/>
  <c r="K298" i="1"/>
  <c r="S298" i="1"/>
  <c r="J299" i="1"/>
  <c r="K299" i="1"/>
  <c r="S299" i="1"/>
  <c r="J300" i="1"/>
  <c r="K300" i="1"/>
  <c r="S300" i="1"/>
  <c r="J301" i="1"/>
  <c r="K301" i="1"/>
  <c r="S301" i="1"/>
  <c r="J302" i="1"/>
  <c r="K302" i="1"/>
  <c r="S302" i="1"/>
  <c r="J303" i="1"/>
  <c r="K303" i="1"/>
  <c r="S303" i="1"/>
  <c r="J304" i="1"/>
  <c r="K304" i="1"/>
  <c r="S304" i="1"/>
  <c r="J305" i="1"/>
  <c r="K305" i="1"/>
  <c r="S305" i="1"/>
  <c r="J306" i="1"/>
  <c r="K306" i="1"/>
  <c r="S306" i="1"/>
  <c r="J307" i="1"/>
  <c r="K307" i="1"/>
  <c r="S307" i="1"/>
  <c r="J308" i="1"/>
  <c r="K308" i="1"/>
  <c r="S308" i="1"/>
  <c r="I309" i="1"/>
  <c r="J309" i="1"/>
  <c r="K309" i="1"/>
  <c r="S309" i="1"/>
  <c r="J310" i="1"/>
  <c r="K310" i="1"/>
  <c r="S310" i="1"/>
  <c r="J311" i="1"/>
  <c r="K311" i="1"/>
  <c r="S311" i="1"/>
  <c r="J312" i="1"/>
  <c r="K312" i="1"/>
  <c r="S312" i="1"/>
  <c r="J313" i="1"/>
  <c r="K313" i="1"/>
  <c r="S313" i="1"/>
  <c r="J314" i="1"/>
  <c r="K314" i="1"/>
  <c r="S314" i="1"/>
  <c r="J315" i="1"/>
  <c r="K315" i="1"/>
  <c r="S315" i="1"/>
  <c r="J316" i="1"/>
  <c r="K316" i="1"/>
  <c r="S316" i="1"/>
  <c r="J317" i="1"/>
  <c r="K317" i="1"/>
  <c r="S317" i="1"/>
  <c r="J318" i="1"/>
  <c r="K318" i="1"/>
  <c r="S318" i="1"/>
  <c r="J319" i="1"/>
  <c r="K319" i="1"/>
  <c r="S319" i="1"/>
  <c r="J320" i="1"/>
  <c r="K320" i="1"/>
  <c r="S320" i="1"/>
  <c r="J321" i="1"/>
  <c r="K321" i="1"/>
  <c r="S321" i="1"/>
  <c r="J322" i="1"/>
  <c r="K322" i="1"/>
  <c r="S322" i="1"/>
  <c r="J323" i="1"/>
  <c r="K323" i="1"/>
  <c r="S323" i="1"/>
  <c r="J324" i="1"/>
  <c r="K324" i="1"/>
  <c r="S324" i="1"/>
  <c r="J325" i="1"/>
  <c r="K325" i="1"/>
  <c r="S325" i="1"/>
  <c r="J326" i="1"/>
  <c r="K326" i="1"/>
  <c r="S326" i="1"/>
  <c r="J327" i="1"/>
  <c r="K327" i="1"/>
  <c r="S327" i="1"/>
  <c r="J328" i="1"/>
  <c r="K328" i="1"/>
  <c r="S328" i="1"/>
  <c r="J329" i="1"/>
  <c r="K329" i="1"/>
  <c r="S329" i="1"/>
  <c r="J330" i="1"/>
  <c r="K330" i="1"/>
  <c r="S330" i="1"/>
  <c r="J331" i="1"/>
  <c r="K331" i="1"/>
  <c r="S331" i="1"/>
  <c r="J332" i="1"/>
  <c r="K332" i="1"/>
  <c r="S332" i="1"/>
  <c r="J333" i="1"/>
  <c r="K333" i="1"/>
  <c r="S333" i="1"/>
  <c r="J334" i="1"/>
  <c r="K334" i="1"/>
  <c r="S334" i="1"/>
  <c r="J335" i="1"/>
  <c r="K335" i="1"/>
  <c r="S335" i="1"/>
  <c r="J336" i="1"/>
  <c r="K336" i="1"/>
  <c r="S336" i="1"/>
  <c r="J337" i="1"/>
  <c r="K337" i="1"/>
  <c r="S337" i="1"/>
  <c r="J338" i="1"/>
  <c r="K338" i="1"/>
  <c r="S338" i="1"/>
  <c r="J339" i="1"/>
  <c r="K339" i="1"/>
  <c r="S339" i="1"/>
  <c r="J340" i="1"/>
  <c r="K340" i="1"/>
  <c r="S340" i="1"/>
  <c r="J341" i="1"/>
  <c r="K341" i="1"/>
  <c r="S341" i="1"/>
  <c r="J342" i="1"/>
  <c r="K342" i="1"/>
  <c r="S342" i="1"/>
  <c r="J343" i="1"/>
  <c r="K343" i="1"/>
  <c r="S343" i="1"/>
  <c r="J344" i="1"/>
  <c r="K344" i="1"/>
  <c r="S344" i="1"/>
  <c r="J345" i="1"/>
  <c r="K345" i="1"/>
  <c r="S345" i="1"/>
  <c r="J346" i="1"/>
  <c r="K346" i="1"/>
  <c r="S346" i="1"/>
  <c r="J347" i="1"/>
  <c r="K347" i="1"/>
  <c r="S347" i="1"/>
  <c r="J348" i="1"/>
  <c r="K348" i="1"/>
  <c r="S348" i="1"/>
  <c r="J349" i="1"/>
  <c r="K349" i="1"/>
  <c r="S349" i="1"/>
  <c r="J350" i="1"/>
  <c r="K350" i="1"/>
  <c r="S350" i="1"/>
  <c r="J351" i="1"/>
  <c r="K351" i="1"/>
  <c r="S351" i="1"/>
  <c r="J352" i="1"/>
  <c r="K352" i="1"/>
  <c r="S352" i="1"/>
  <c r="J353" i="1"/>
  <c r="K353" i="1"/>
  <c r="S353" i="1"/>
  <c r="J354" i="1"/>
  <c r="K354" i="1"/>
  <c r="S354" i="1"/>
  <c r="J355" i="1"/>
  <c r="K355" i="1"/>
  <c r="S355" i="1"/>
  <c r="J356" i="1"/>
  <c r="K356" i="1"/>
  <c r="S356" i="1"/>
  <c r="J357" i="1"/>
  <c r="K357" i="1"/>
  <c r="S357" i="1"/>
  <c r="J358" i="1"/>
  <c r="K358" i="1"/>
  <c r="S358" i="1"/>
  <c r="J359" i="1"/>
  <c r="K359" i="1"/>
  <c r="S359" i="1"/>
  <c r="J360" i="1"/>
  <c r="K360" i="1"/>
  <c r="S360" i="1"/>
  <c r="J361" i="1"/>
  <c r="K361" i="1"/>
  <c r="S361" i="1"/>
  <c r="J362" i="1"/>
  <c r="K362" i="1"/>
  <c r="S362" i="1"/>
  <c r="J363" i="1"/>
  <c r="K363" i="1"/>
  <c r="S363" i="1"/>
  <c r="J364" i="1"/>
  <c r="K364" i="1"/>
  <c r="S364" i="1"/>
  <c r="J365" i="1"/>
  <c r="K365" i="1"/>
  <c r="S365" i="1"/>
  <c r="J366" i="1"/>
  <c r="K366" i="1"/>
  <c r="S366" i="1"/>
  <c r="J367" i="1"/>
  <c r="K367" i="1"/>
  <c r="S367" i="1"/>
  <c r="J368" i="1"/>
  <c r="K368" i="1"/>
  <c r="S368" i="1"/>
  <c r="J369" i="1"/>
  <c r="K369" i="1"/>
  <c r="S369" i="1"/>
  <c r="I370" i="1"/>
  <c r="J370" i="1"/>
  <c r="K370" i="1"/>
  <c r="S370" i="1"/>
  <c r="J371" i="1"/>
  <c r="K371" i="1"/>
  <c r="S371" i="1"/>
  <c r="J372" i="1"/>
  <c r="K372" i="1"/>
  <c r="S372" i="1"/>
  <c r="J373" i="1"/>
  <c r="K373" i="1"/>
  <c r="S373" i="1"/>
  <c r="J374" i="1"/>
  <c r="K374" i="1"/>
  <c r="S374" i="1"/>
  <c r="J375" i="1"/>
  <c r="K375" i="1"/>
  <c r="S375" i="1"/>
  <c r="J376" i="1"/>
  <c r="K376" i="1"/>
  <c r="S376" i="1"/>
  <c r="J377" i="1"/>
  <c r="K377" i="1"/>
  <c r="S377" i="1"/>
  <c r="J378" i="1"/>
  <c r="K378" i="1"/>
  <c r="S378" i="1"/>
  <c r="J379" i="1"/>
  <c r="K379" i="1"/>
  <c r="S379" i="1"/>
  <c r="J380" i="1"/>
  <c r="K380" i="1"/>
  <c r="S380" i="1"/>
  <c r="J381" i="1"/>
  <c r="K381" i="1"/>
  <c r="S381" i="1"/>
  <c r="I382" i="1"/>
  <c r="P382" i="1" s="1"/>
  <c r="J382" i="1"/>
  <c r="K382" i="1"/>
  <c r="S382" i="1"/>
  <c r="J383" i="1"/>
  <c r="K383" i="1"/>
  <c r="S383" i="1"/>
  <c r="J384" i="1"/>
  <c r="K384" i="1"/>
  <c r="S384" i="1"/>
  <c r="J385" i="1"/>
  <c r="K385" i="1"/>
  <c r="S385" i="1"/>
  <c r="J386" i="1"/>
  <c r="K386" i="1"/>
  <c r="S386" i="1"/>
  <c r="J387" i="1"/>
  <c r="K387" i="1"/>
  <c r="S387" i="1"/>
  <c r="J388" i="1"/>
  <c r="K388" i="1"/>
  <c r="S388" i="1"/>
  <c r="J389" i="1"/>
  <c r="K389" i="1"/>
  <c r="S389" i="1"/>
  <c r="J390" i="1"/>
  <c r="K390" i="1"/>
  <c r="S390" i="1"/>
  <c r="J391" i="1"/>
  <c r="K391" i="1"/>
  <c r="S391" i="1"/>
  <c r="J392" i="1"/>
  <c r="K392" i="1"/>
  <c r="S392" i="1"/>
  <c r="J393" i="1"/>
  <c r="K393" i="1"/>
  <c r="S393" i="1"/>
  <c r="J394" i="1"/>
  <c r="K394" i="1"/>
  <c r="S394" i="1"/>
  <c r="J395" i="1"/>
  <c r="K395" i="1"/>
  <c r="S395" i="1"/>
  <c r="J396" i="1"/>
  <c r="K396" i="1"/>
  <c r="S396" i="1"/>
  <c r="J397" i="1"/>
  <c r="K397" i="1"/>
  <c r="S397" i="1"/>
  <c r="J398" i="1"/>
  <c r="K398" i="1"/>
  <c r="S398" i="1"/>
  <c r="J399" i="1"/>
  <c r="K399" i="1"/>
  <c r="S399" i="1"/>
  <c r="J400" i="1"/>
  <c r="K400" i="1"/>
  <c r="S400" i="1"/>
  <c r="J401" i="1"/>
  <c r="K401" i="1"/>
  <c r="S401" i="1"/>
  <c r="J402" i="1"/>
  <c r="K402" i="1"/>
  <c r="S402" i="1"/>
  <c r="J403" i="1"/>
  <c r="K403" i="1"/>
  <c r="S403" i="1"/>
  <c r="J404" i="1"/>
  <c r="K404" i="1"/>
  <c r="S404" i="1"/>
  <c r="J405" i="1"/>
  <c r="K405" i="1"/>
  <c r="S405" i="1"/>
  <c r="J406" i="1"/>
  <c r="K406" i="1"/>
  <c r="S406" i="1"/>
  <c r="J407" i="1"/>
  <c r="K407" i="1"/>
  <c r="S407" i="1"/>
  <c r="J408" i="1"/>
  <c r="K408" i="1"/>
  <c r="S408" i="1"/>
  <c r="J409" i="1"/>
  <c r="K409" i="1"/>
  <c r="S409" i="1"/>
  <c r="J410" i="1"/>
  <c r="K410" i="1"/>
  <c r="S410" i="1"/>
  <c r="J411" i="1"/>
  <c r="K411" i="1"/>
  <c r="S411" i="1"/>
  <c r="J412" i="1"/>
  <c r="K412" i="1"/>
  <c r="S412" i="1"/>
  <c r="J413" i="1"/>
  <c r="K413" i="1"/>
  <c r="S413" i="1"/>
  <c r="J414" i="1"/>
  <c r="K414" i="1"/>
  <c r="S414" i="1"/>
  <c r="J415" i="1"/>
  <c r="K415" i="1"/>
  <c r="S415" i="1"/>
  <c r="J416" i="1"/>
  <c r="K416" i="1"/>
  <c r="S416" i="1"/>
  <c r="J417" i="1"/>
  <c r="K417" i="1"/>
  <c r="S417" i="1"/>
  <c r="J418" i="1"/>
  <c r="K418" i="1"/>
  <c r="S418" i="1"/>
  <c r="J419" i="1"/>
  <c r="K419" i="1"/>
  <c r="S419" i="1"/>
  <c r="J420" i="1"/>
  <c r="K420" i="1"/>
  <c r="S420" i="1"/>
  <c r="J421" i="1"/>
  <c r="K421" i="1"/>
  <c r="S421" i="1"/>
  <c r="J422" i="1"/>
  <c r="K422" i="1"/>
  <c r="S422" i="1"/>
  <c r="J423" i="1"/>
  <c r="K423" i="1"/>
  <c r="S423" i="1"/>
  <c r="J424" i="1"/>
  <c r="K424" i="1"/>
  <c r="S424" i="1"/>
  <c r="J425" i="1"/>
  <c r="K425" i="1"/>
  <c r="S425" i="1"/>
  <c r="I426" i="1"/>
  <c r="J426" i="1"/>
  <c r="K426" i="1"/>
  <c r="S426" i="1"/>
  <c r="J427" i="1"/>
  <c r="K427" i="1"/>
  <c r="S427" i="1"/>
  <c r="J428" i="1"/>
  <c r="K428" i="1"/>
  <c r="S428" i="1"/>
  <c r="J429" i="1"/>
  <c r="K429" i="1"/>
  <c r="S429" i="1"/>
  <c r="J430" i="1"/>
  <c r="K430" i="1"/>
  <c r="S430" i="1"/>
  <c r="J431" i="1"/>
  <c r="K431" i="1"/>
  <c r="S431" i="1"/>
  <c r="J432" i="1"/>
  <c r="K432" i="1"/>
  <c r="S432" i="1"/>
  <c r="J433" i="1"/>
  <c r="K433" i="1"/>
  <c r="S433" i="1"/>
  <c r="J434" i="1"/>
  <c r="K434" i="1"/>
  <c r="S434" i="1"/>
  <c r="J435" i="1"/>
  <c r="K435" i="1"/>
  <c r="S435" i="1"/>
  <c r="J436" i="1"/>
  <c r="K436" i="1"/>
  <c r="S436" i="1"/>
  <c r="J437" i="1"/>
  <c r="K437" i="1"/>
  <c r="S437" i="1"/>
  <c r="J438" i="1"/>
  <c r="K438" i="1"/>
  <c r="S438" i="1"/>
  <c r="J439" i="1"/>
  <c r="K439" i="1"/>
  <c r="S439" i="1"/>
  <c r="J440" i="1"/>
  <c r="K440" i="1"/>
  <c r="S440" i="1"/>
  <c r="J441" i="1"/>
  <c r="K441" i="1"/>
  <c r="S441" i="1"/>
  <c r="J442" i="1"/>
  <c r="K442" i="1"/>
  <c r="S442" i="1"/>
  <c r="J443" i="1"/>
  <c r="K443" i="1"/>
  <c r="S443" i="1"/>
  <c r="J444" i="1"/>
  <c r="K444" i="1"/>
  <c r="S444" i="1"/>
  <c r="J445" i="1"/>
  <c r="K445" i="1"/>
  <c r="S445" i="1"/>
  <c r="J446" i="1"/>
  <c r="K446" i="1"/>
  <c r="S446" i="1"/>
  <c r="J447" i="1"/>
  <c r="K447" i="1"/>
  <c r="S447" i="1"/>
  <c r="J448" i="1"/>
  <c r="K448" i="1"/>
  <c r="S448" i="1"/>
  <c r="J449" i="1"/>
  <c r="K449" i="1"/>
  <c r="S449" i="1"/>
  <c r="J450" i="1"/>
  <c r="K450" i="1"/>
  <c r="S450" i="1"/>
  <c r="J451" i="1"/>
  <c r="K451" i="1"/>
  <c r="S451" i="1"/>
  <c r="J452" i="1"/>
  <c r="K452" i="1"/>
  <c r="S452" i="1"/>
  <c r="J453" i="1"/>
  <c r="K453" i="1"/>
  <c r="S453" i="1"/>
  <c r="J454" i="1"/>
  <c r="K454" i="1"/>
  <c r="S454" i="1"/>
  <c r="J455" i="1"/>
  <c r="K455" i="1"/>
  <c r="S455" i="1"/>
  <c r="J456" i="1"/>
  <c r="K456" i="1"/>
  <c r="S456" i="1"/>
  <c r="J457" i="1"/>
  <c r="K457" i="1"/>
  <c r="S457" i="1"/>
  <c r="J458" i="1"/>
  <c r="K458" i="1"/>
  <c r="S458" i="1"/>
  <c r="J459" i="1"/>
  <c r="K459" i="1"/>
  <c r="S459" i="1"/>
  <c r="J460" i="1"/>
  <c r="K460" i="1"/>
  <c r="S460" i="1"/>
  <c r="J461" i="1"/>
  <c r="K461" i="1"/>
  <c r="S461" i="1"/>
  <c r="J462" i="1"/>
  <c r="K462" i="1"/>
  <c r="S462" i="1"/>
  <c r="J463" i="1"/>
  <c r="K463" i="1"/>
  <c r="S463" i="1"/>
  <c r="J464" i="1"/>
  <c r="K464" i="1"/>
  <c r="S464" i="1"/>
  <c r="J465" i="1"/>
  <c r="K465" i="1"/>
  <c r="S465" i="1"/>
  <c r="J466" i="1"/>
  <c r="K466" i="1"/>
  <c r="S466" i="1"/>
  <c r="J467" i="1"/>
  <c r="K467" i="1"/>
  <c r="S467" i="1"/>
  <c r="J468" i="1"/>
  <c r="K468" i="1"/>
  <c r="S468" i="1"/>
  <c r="J469" i="1"/>
  <c r="K469" i="1"/>
  <c r="S469" i="1"/>
  <c r="J470" i="1"/>
  <c r="K470" i="1"/>
  <c r="S470" i="1"/>
  <c r="J471" i="1"/>
  <c r="K471" i="1"/>
  <c r="S471" i="1"/>
  <c r="J472" i="1"/>
  <c r="K472" i="1"/>
  <c r="S472" i="1"/>
  <c r="J473" i="1"/>
  <c r="K473" i="1"/>
  <c r="S473" i="1"/>
  <c r="J474" i="1"/>
  <c r="K474" i="1"/>
  <c r="S474" i="1"/>
  <c r="J475" i="1"/>
  <c r="K475" i="1"/>
  <c r="S475" i="1"/>
  <c r="J476" i="1"/>
  <c r="K476" i="1"/>
  <c r="S476" i="1"/>
  <c r="J477" i="1"/>
  <c r="K477" i="1"/>
  <c r="S477" i="1"/>
  <c r="J478" i="1"/>
  <c r="K478" i="1"/>
  <c r="S478" i="1"/>
  <c r="J479" i="1"/>
  <c r="K479" i="1"/>
  <c r="S479" i="1"/>
  <c r="J480" i="1"/>
  <c r="K480" i="1"/>
  <c r="S480" i="1"/>
  <c r="J481" i="1"/>
  <c r="K481" i="1"/>
  <c r="S481" i="1"/>
  <c r="J482" i="1"/>
  <c r="K482" i="1"/>
  <c r="S482" i="1"/>
  <c r="J483" i="1"/>
  <c r="K483" i="1"/>
  <c r="S483" i="1"/>
  <c r="J484" i="1"/>
  <c r="K484" i="1"/>
  <c r="S484" i="1"/>
  <c r="J485" i="1"/>
  <c r="K485" i="1"/>
  <c r="S485" i="1"/>
  <c r="J486" i="1"/>
  <c r="K486" i="1"/>
  <c r="S486" i="1"/>
  <c r="J487" i="1"/>
  <c r="K487" i="1"/>
  <c r="S487" i="1"/>
  <c r="J488" i="1"/>
  <c r="K488" i="1"/>
  <c r="S488" i="1"/>
  <c r="J489" i="1"/>
  <c r="K489" i="1"/>
  <c r="S489" i="1"/>
  <c r="I490" i="1"/>
  <c r="J490" i="1"/>
  <c r="K490" i="1"/>
  <c r="S490" i="1"/>
  <c r="J491" i="1"/>
  <c r="K491" i="1"/>
  <c r="S491" i="1"/>
  <c r="J492" i="1"/>
  <c r="K492" i="1"/>
  <c r="S492" i="1"/>
  <c r="J493" i="1"/>
  <c r="K493" i="1"/>
  <c r="S493" i="1"/>
  <c r="J494" i="1"/>
  <c r="K494" i="1"/>
  <c r="S494" i="1"/>
  <c r="J495" i="1"/>
  <c r="K495" i="1"/>
  <c r="S495" i="1"/>
  <c r="J496" i="1"/>
  <c r="K496" i="1"/>
  <c r="S496" i="1"/>
  <c r="J497" i="1"/>
  <c r="K497" i="1"/>
  <c r="S497" i="1"/>
  <c r="J498" i="1"/>
  <c r="K498" i="1"/>
  <c r="S498" i="1"/>
  <c r="J499" i="1"/>
  <c r="K499" i="1"/>
  <c r="S499" i="1"/>
  <c r="J500" i="1"/>
  <c r="K500" i="1"/>
  <c r="S500" i="1"/>
  <c r="J501" i="1"/>
  <c r="K501" i="1"/>
  <c r="S501" i="1"/>
  <c r="J502" i="1"/>
  <c r="K502" i="1"/>
  <c r="S502" i="1"/>
  <c r="J503" i="1"/>
  <c r="K503" i="1"/>
  <c r="S503" i="1"/>
  <c r="J504" i="1"/>
  <c r="K504" i="1"/>
  <c r="S504" i="1"/>
  <c r="J505" i="1"/>
  <c r="K505" i="1"/>
  <c r="S505" i="1"/>
  <c r="J506" i="1"/>
  <c r="K506" i="1"/>
  <c r="S506" i="1"/>
  <c r="J507" i="1"/>
  <c r="K507" i="1"/>
  <c r="S507" i="1"/>
  <c r="J508" i="1"/>
  <c r="K508" i="1"/>
  <c r="S508" i="1"/>
  <c r="J509" i="1"/>
  <c r="K509" i="1"/>
  <c r="S509" i="1"/>
  <c r="J510" i="1"/>
  <c r="K510" i="1"/>
  <c r="S510" i="1"/>
  <c r="J511" i="1"/>
  <c r="K511" i="1"/>
  <c r="S511" i="1"/>
  <c r="J512" i="1"/>
  <c r="K512" i="1"/>
  <c r="S512" i="1"/>
  <c r="J513" i="1"/>
  <c r="K513" i="1"/>
  <c r="S513" i="1"/>
  <c r="J514" i="1"/>
  <c r="K514" i="1"/>
  <c r="S514" i="1"/>
  <c r="J515" i="1"/>
  <c r="K515" i="1"/>
  <c r="S515" i="1"/>
  <c r="J516" i="1"/>
  <c r="K516" i="1"/>
  <c r="S516" i="1"/>
  <c r="J517" i="1"/>
  <c r="K517" i="1"/>
  <c r="S517" i="1"/>
  <c r="J518" i="1"/>
  <c r="K518" i="1"/>
  <c r="S518" i="1"/>
  <c r="J519" i="1"/>
  <c r="K519" i="1"/>
  <c r="S519" i="1"/>
  <c r="J520" i="1"/>
  <c r="K520" i="1"/>
  <c r="S520" i="1"/>
  <c r="J521" i="1"/>
  <c r="K521" i="1"/>
  <c r="S521" i="1"/>
  <c r="J522" i="1"/>
  <c r="K522" i="1"/>
  <c r="S522" i="1"/>
  <c r="J523" i="1"/>
  <c r="K523" i="1"/>
  <c r="S523" i="1"/>
  <c r="J524" i="1"/>
  <c r="K524" i="1"/>
  <c r="S524" i="1"/>
  <c r="J525" i="1"/>
  <c r="K525" i="1"/>
  <c r="S525" i="1"/>
  <c r="J526" i="1"/>
  <c r="K526" i="1"/>
  <c r="S526" i="1"/>
  <c r="J527" i="1"/>
  <c r="K527" i="1"/>
  <c r="S527" i="1"/>
  <c r="J528" i="1"/>
  <c r="K528" i="1"/>
  <c r="S528" i="1"/>
  <c r="J529" i="1"/>
  <c r="K529" i="1"/>
  <c r="S529" i="1"/>
  <c r="J530" i="1"/>
  <c r="K530" i="1"/>
  <c r="S530" i="1"/>
  <c r="J531" i="1"/>
  <c r="K531" i="1"/>
  <c r="S531" i="1"/>
  <c r="J532" i="1"/>
  <c r="K532" i="1"/>
  <c r="S532" i="1"/>
  <c r="J533" i="1"/>
  <c r="K533" i="1"/>
  <c r="S533" i="1"/>
  <c r="J534" i="1"/>
  <c r="K534" i="1"/>
  <c r="S534" i="1"/>
  <c r="J535" i="1"/>
  <c r="K535" i="1"/>
  <c r="S535" i="1"/>
  <c r="J536" i="1"/>
  <c r="K536" i="1"/>
  <c r="S536" i="1"/>
  <c r="J537" i="1"/>
  <c r="K537" i="1"/>
  <c r="S537" i="1"/>
  <c r="J538" i="1"/>
  <c r="K538" i="1"/>
  <c r="S538" i="1"/>
  <c r="J539" i="1"/>
  <c r="K539" i="1"/>
  <c r="S539" i="1"/>
  <c r="J540" i="1"/>
  <c r="K540" i="1"/>
  <c r="S540" i="1"/>
  <c r="J541" i="1"/>
  <c r="K541" i="1"/>
  <c r="S541" i="1"/>
  <c r="J542" i="1"/>
  <c r="K542" i="1"/>
  <c r="S542" i="1"/>
  <c r="J543" i="1"/>
  <c r="K543" i="1"/>
  <c r="S543" i="1"/>
  <c r="J544" i="1"/>
  <c r="K544" i="1"/>
  <c r="S544" i="1"/>
  <c r="J545" i="1"/>
  <c r="K545" i="1"/>
  <c r="S545" i="1"/>
  <c r="J546" i="1"/>
  <c r="K546" i="1"/>
  <c r="S546" i="1"/>
  <c r="J547" i="1"/>
  <c r="K547" i="1"/>
  <c r="S547" i="1"/>
  <c r="J548" i="1"/>
  <c r="K548" i="1"/>
  <c r="S548" i="1"/>
  <c r="J549" i="1"/>
  <c r="K549" i="1"/>
  <c r="S549" i="1"/>
  <c r="J550" i="1"/>
  <c r="K550" i="1"/>
  <c r="S550" i="1"/>
  <c r="J551" i="1"/>
  <c r="K551" i="1"/>
  <c r="S551" i="1"/>
  <c r="J552" i="1"/>
  <c r="K552" i="1"/>
  <c r="S552" i="1"/>
  <c r="J553" i="1"/>
  <c r="K553" i="1"/>
  <c r="S553" i="1"/>
  <c r="I554" i="1"/>
  <c r="J554" i="1"/>
  <c r="K554" i="1"/>
  <c r="S554" i="1"/>
  <c r="J555" i="1"/>
  <c r="K555" i="1"/>
  <c r="S555" i="1"/>
  <c r="J556" i="1"/>
  <c r="K556" i="1"/>
  <c r="S556" i="1"/>
  <c r="J557" i="1"/>
  <c r="K557" i="1"/>
  <c r="S557" i="1"/>
  <c r="J558" i="1"/>
  <c r="K558" i="1"/>
  <c r="S558" i="1"/>
  <c r="J559" i="1"/>
  <c r="K559" i="1"/>
  <c r="S559" i="1"/>
  <c r="J560" i="1"/>
  <c r="K560" i="1"/>
  <c r="S560" i="1"/>
  <c r="J561" i="1"/>
  <c r="K561" i="1"/>
  <c r="S561" i="1"/>
  <c r="J562" i="1"/>
  <c r="K562" i="1"/>
  <c r="S562" i="1"/>
  <c r="J563" i="1"/>
  <c r="K563" i="1"/>
  <c r="S563" i="1"/>
  <c r="J564" i="1"/>
  <c r="K564" i="1"/>
  <c r="S564" i="1"/>
  <c r="J565" i="1"/>
  <c r="K565" i="1"/>
  <c r="S565" i="1"/>
  <c r="J566" i="1"/>
  <c r="K566" i="1"/>
  <c r="S566" i="1"/>
  <c r="J567" i="1"/>
  <c r="K567" i="1"/>
  <c r="S567" i="1"/>
  <c r="J568" i="1"/>
  <c r="K568" i="1"/>
  <c r="S568" i="1"/>
  <c r="J569" i="1"/>
  <c r="K569" i="1"/>
  <c r="S569" i="1"/>
  <c r="J570" i="1"/>
  <c r="K570" i="1"/>
  <c r="S570" i="1"/>
  <c r="J571" i="1"/>
  <c r="K571" i="1"/>
  <c r="S571" i="1"/>
  <c r="J572" i="1"/>
  <c r="K572" i="1"/>
  <c r="S572" i="1"/>
  <c r="J573" i="1"/>
  <c r="K573" i="1"/>
  <c r="S573" i="1"/>
  <c r="J574" i="1"/>
  <c r="K574" i="1"/>
  <c r="S574" i="1"/>
  <c r="J575" i="1"/>
  <c r="K575" i="1"/>
  <c r="S575" i="1"/>
  <c r="J576" i="1"/>
  <c r="K576" i="1"/>
  <c r="S576" i="1"/>
  <c r="J577" i="1"/>
  <c r="K577" i="1"/>
  <c r="S577" i="1"/>
  <c r="J578" i="1"/>
  <c r="K578" i="1"/>
  <c r="S578" i="1"/>
  <c r="J579" i="1"/>
  <c r="K579" i="1"/>
  <c r="S579" i="1"/>
  <c r="J580" i="1"/>
  <c r="K580" i="1"/>
  <c r="S580" i="1"/>
  <c r="J581" i="1"/>
  <c r="K581" i="1"/>
  <c r="S581" i="1"/>
  <c r="J582" i="1"/>
  <c r="K582" i="1"/>
  <c r="S582" i="1"/>
  <c r="J583" i="1"/>
  <c r="K583" i="1"/>
  <c r="S583" i="1"/>
  <c r="J584" i="1"/>
  <c r="K584" i="1"/>
  <c r="S584" i="1"/>
  <c r="J585" i="1"/>
  <c r="K585" i="1"/>
  <c r="S585" i="1"/>
  <c r="J586" i="1"/>
  <c r="K586" i="1"/>
  <c r="S586" i="1"/>
  <c r="J587" i="1"/>
  <c r="K587" i="1"/>
  <c r="S587" i="1"/>
  <c r="J588" i="1"/>
  <c r="K588" i="1"/>
  <c r="S588" i="1"/>
  <c r="J589" i="1"/>
  <c r="K589" i="1"/>
  <c r="S589" i="1"/>
  <c r="J590" i="1"/>
  <c r="K590" i="1"/>
  <c r="S590" i="1"/>
  <c r="J591" i="1"/>
  <c r="K591" i="1"/>
  <c r="S591" i="1"/>
  <c r="J592" i="1"/>
  <c r="K592" i="1"/>
  <c r="S592" i="1"/>
  <c r="J593" i="1"/>
  <c r="K593" i="1"/>
  <c r="S593" i="1"/>
  <c r="J594" i="1"/>
  <c r="K594" i="1"/>
  <c r="S594" i="1"/>
  <c r="J595" i="1"/>
  <c r="K595" i="1"/>
  <c r="S595" i="1"/>
  <c r="J596" i="1"/>
  <c r="K596" i="1"/>
  <c r="S596" i="1"/>
  <c r="J597" i="1"/>
  <c r="K597" i="1"/>
  <c r="S597" i="1"/>
  <c r="J598" i="1"/>
  <c r="K598" i="1"/>
  <c r="S598" i="1"/>
  <c r="J599" i="1"/>
  <c r="K599" i="1"/>
  <c r="S599" i="1"/>
  <c r="J600" i="1"/>
  <c r="K600" i="1"/>
  <c r="S600" i="1"/>
  <c r="J601" i="1"/>
  <c r="K601" i="1"/>
  <c r="S601" i="1"/>
  <c r="J602" i="1"/>
  <c r="K602" i="1"/>
  <c r="S602" i="1"/>
  <c r="J603" i="1"/>
  <c r="K603" i="1"/>
  <c r="S603" i="1"/>
  <c r="J604" i="1"/>
  <c r="K604" i="1"/>
  <c r="S604" i="1"/>
  <c r="J605" i="1"/>
  <c r="K605" i="1"/>
  <c r="S605" i="1"/>
  <c r="J606" i="1"/>
  <c r="K606" i="1"/>
  <c r="S606" i="1"/>
  <c r="J607" i="1"/>
  <c r="K607" i="1"/>
  <c r="S607" i="1"/>
  <c r="J608" i="1"/>
  <c r="K608" i="1"/>
  <c r="S608" i="1"/>
  <c r="J609" i="1"/>
  <c r="K609" i="1"/>
  <c r="S609" i="1"/>
  <c r="J610" i="1"/>
  <c r="K610" i="1"/>
  <c r="S610" i="1"/>
  <c r="J611" i="1"/>
  <c r="K611" i="1"/>
  <c r="S611" i="1"/>
  <c r="J612" i="1"/>
  <c r="K612" i="1"/>
  <c r="S612" i="1"/>
  <c r="J613" i="1"/>
  <c r="K613" i="1"/>
  <c r="S613" i="1"/>
  <c r="J614" i="1"/>
  <c r="K614" i="1"/>
  <c r="S614" i="1"/>
  <c r="J615" i="1"/>
  <c r="K615" i="1"/>
  <c r="S615" i="1"/>
  <c r="J616" i="1"/>
  <c r="K616" i="1"/>
  <c r="S616" i="1"/>
  <c r="J617" i="1"/>
  <c r="K617" i="1"/>
  <c r="S617" i="1"/>
  <c r="I618" i="1"/>
  <c r="L618" i="1" s="1"/>
  <c r="J618" i="1"/>
  <c r="K618" i="1"/>
  <c r="S618" i="1"/>
  <c r="J619" i="1"/>
  <c r="K619" i="1"/>
  <c r="S619" i="1"/>
  <c r="J620" i="1"/>
  <c r="K620" i="1"/>
  <c r="S620" i="1"/>
  <c r="J621" i="1"/>
  <c r="K621" i="1"/>
  <c r="S621" i="1"/>
  <c r="J622" i="1"/>
  <c r="K622" i="1"/>
  <c r="S622" i="1"/>
  <c r="J623" i="1"/>
  <c r="K623" i="1"/>
  <c r="S623" i="1"/>
  <c r="J624" i="1"/>
  <c r="K624" i="1"/>
  <c r="S624" i="1"/>
  <c r="J625" i="1"/>
  <c r="K625" i="1"/>
  <c r="S625" i="1"/>
  <c r="J626" i="1"/>
  <c r="K626" i="1"/>
  <c r="S626" i="1"/>
  <c r="J627" i="1"/>
  <c r="K627" i="1"/>
  <c r="S627" i="1"/>
  <c r="J628" i="1"/>
  <c r="K628" i="1"/>
  <c r="S628" i="1"/>
  <c r="J629" i="1"/>
  <c r="K629" i="1"/>
  <c r="S629" i="1"/>
  <c r="J630" i="1"/>
  <c r="K630" i="1"/>
  <c r="S630" i="1"/>
  <c r="J631" i="1"/>
  <c r="K631" i="1"/>
  <c r="S631" i="1"/>
  <c r="J632" i="1"/>
  <c r="K632" i="1"/>
  <c r="S632" i="1"/>
  <c r="J633" i="1"/>
  <c r="K633" i="1"/>
  <c r="S633" i="1"/>
  <c r="J634" i="1"/>
  <c r="K634" i="1"/>
  <c r="S634" i="1"/>
  <c r="J635" i="1"/>
  <c r="K635" i="1"/>
  <c r="S635" i="1"/>
  <c r="J636" i="1"/>
  <c r="K636" i="1"/>
  <c r="S636" i="1"/>
  <c r="J637" i="1"/>
  <c r="K637" i="1"/>
  <c r="S637" i="1"/>
  <c r="J638" i="1"/>
  <c r="K638" i="1"/>
  <c r="S638" i="1"/>
  <c r="J639" i="1"/>
  <c r="K639" i="1"/>
  <c r="S639" i="1"/>
  <c r="J640" i="1"/>
  <c r="K640" i="1"/>
  <c r="S640" i="1"/>
  <c r="J641" i="1"/>
  <c r="K641" i="1"/>
  <c r="S641" i="1"/>
  <c r="J642" i="1"/>
  <c r="K642" i="1"/>
  <c r="S642" i="1"/>
  <c r="J643" i="1"/>
  <c r="K643" i="1"/>
  <c r="S643" i="1"/>
  <c r="J644" i="1"/>
  <c r="K644" i="1"/>
  <c r="S644" i="1"/>
  <c r="J645" i="1"/>
  <c r="K645" i="1"/>
  <c r="S645" i="1"/>
  <c r="J646" i="1"/>
  <c r="K646" i="1"/>
  <c r="S646" i="1"/>
  <c r="J647" i="1"/>
  <c r="K647" i="1"/>
  <c r="S647" i="1"/>
  <c r="J648" i="1"/>
  <c r="K648" i="1"/>
  <c r="S648" i="1"/>
  <c r="J649" i="1"/>
  <c r="K649" i="1"/>
  <c r="S649" i="1"/>
  <c r="J650" i="1"/>
  <c r="K650" i="1"/>
  <c r="S650" i="1"/>
  <c r="J651" i="1"/>
  <c r="K651" i="1"/>
  <c r="S651" i="1"/>
  <c r="J652" i="1"/>
  <c r="K652" i="1"/>
  <c r="S652" i="1"/>
  <c r="J653" i="1"/>
  <c r="K653" i="1"/>
  <c r="S653" i="1"/>
  <c r="J654" i="1"/>
  <c r="K654" i="1"/>
  <c r="S654" i="1"/>
  <c r="J655" i="1"/>
  <c r="K655" i="1"/>
  <c r="S655" i="1"/>
  <c r="J656" i="1"/>
  <c r="K656" i="1"/>
  <c r="S656" i="1"/>
  <c r="J657" i="1"/>
  <c r="K657" i="1"/>
  <c r="S657" i="1"/>
  <c r="J658" i="1"/>
  <c r="K658" i="1"/>
  <c r="S658" i="1"/>
  <c r="J659" i="1"/>
  <c r="K659" i="1"/>
  <c r="S659" i="1"/>
  <c r="J660" i="1"/>
  <c r="K660" i="1"/>
  <c r="S660" i="1"/>
  <c r="J661" i="1"/>
  <c r="K661" i="1"/>
  <c r="S661" i="1"/>
  <c r="J662" i="1"/>
  <c r="K662" i="1"/>
  <c r="S662" i="1"/>
  <c r="J663" i="1"/>
  <c r="K663" i="1"/>
  <c r="S663" i="1"/>
  <c r="J664" i="1"/>
  <c r="K664" i="1"/>
  <c r="S664" i="1"/>
  <c r="J665" i="1"/>
  <c r="K665" i="1"/>
  <c r="S665" i="1"/>
  <c r="J666" i="1"/>
  <c r="K666" i="1"/>
  <c r="S666" i="1"/>
  <c r="J667" i="1"/>
  <c r="K667" i="1"/>
  <c r="S667" i="1"/>
  <c r="J668" i="1"/>
  <c r="K668" i="1"/>
  <c r="S668" i="1"/>
  <c r="J669" i="1"/>
  <c r="K669" i="1"/>
  <c r="S669" i="1"/>
  <c r="J670" i="1"/>
  <c r="K670" i="1"/>
  <c r="S670" i="1"/>
  <c r="J671" i="1"/>
  <c r="K671" i="1"/>
  <c r="S671" i="1"/>
  <c r="J672" i="1"/>
  <c r="K672" i="1"/>
  <c r="S672" i="1"/>
  <c r="J673" i="1"/>
  <c r="K673" i="1"/>
  <c r="S673" i="1"/>
  <c r="J674" i="1"/>
  <c r="K674" i="1"/>
  <c r="S674" i="1"/>
  <c r="J675" i="1"/>
  <c r="K675" i="1"/>
  <c r="S675" i="1"/>
  <c r="J676" i="1"/>
  <c r="K676" i="1"/>
  <c r="S676" i="1"/>
  <c r="J677" i="1"/>
  <c r="K677" i="1"/>
  <c r="S677" i="1"/>
  <c r="J678" i="1"/>
  <c r="K678" i="1"/>
  <c r="S678" i="1"/>
  <c r="J679" i="1"/>
  <c r="K679" i="1"/>
  <c r="S679" i="1"/>
  <c r="J680" i="1"/>
  <c r="K680" i="1"/>
  <c r="S680" i="1"/>
  <c r="J681" i="1"/>
  <c r="K681" i="1"/>
  <c r="S681" i="1"/>
  <c r="I682" i="1"/>
  <c r="J682" i="1"/>
  <c r="K682" i="1"/>
  <c r="S682" i="1"/>
  <c r="J683" i="1"/>
  <c r="K683" i="1"/>
  <c r="S683" i="1"/>
  <c r="J684" i="1"/>
  <c r="K684" i="1"/>
  <c r="S684" i="1"/>
  <c r="I685" i="1"/>
  <c r="J685" i="1"/>
  <c r="K685" i="1"/>
  <c r="S685" i="1"/>
  <c r="J686" i="1"/>
  <c r="K686" i="1"/>
  <c r="S686" i="1"/>
  <c r="J687" i="1"/>
  <c r="K687" i="1"/>
  <c r="S687" i="1"/>
  <c r="J688" i="1"/>
  <c r="K688" i="1"/>
  <c r="S688" i="1"/>
  <c r="J689" i="1"/>
  <c r="K689" i="1"/>
  <c r="S689" i="1"/>
  <c r="J690" i="1"/>
  <c r="K690" i="1"/>
  <c r="S690" i="1"/>
  <c r="J691" i="1"/>
  <c r="K691" i="1"/>
  <c r="S691" i="1"/>
  <c r="J692" i="1"/>
  <c r="K692" i="1"/>
  <c r="S692" i="1"/>
  <c r="J693" i="1"/>
  <c r="K693" i="1"/>
  <c r="S693" i="1"/>
  <c r="J694" i="1"/>
  <c r="K694" i="1"/>
  <c r="S694" i="1"/>
  <c r="J695" i="1"/>
  <c r="K695" i="1"/>
  <c r="S695" i="1"/>
  <c r="J696" i="1"/>
  <c r="K696" i="1"/>
  <c r="S696" i="1"/>
  <c r="J697" i="1"/>
  <c r="K697" i="1"/>
  <c r="S697" i="1"/>
  <c r="J698" i="1"/>
  <c r="K698" i="1"/>
  <c r="S698" i="1"/>
  <c r="J699" i="1"/>
  <c r="K699" i="1"/>
  <c r="S699" i="1"/>
  <c r="J700" i="1"/>
  <c r="K700" i="1"/>
  <c r="S700" i="1"/>
  <c r="J701" i="1"/>
  <c r="K701" i="1"/>
  <c r="S701" i="1"/>
  <c r="J702" i="1"/>
  <c r="K702" i="1"/>
  <c r="S702" i="1"/>
  <c r="J703" i="1"/>
  <c r="K703" i="1"/>
  <c r="S703" i="1"/>
  <c r="J704" i="1"/>
  <c r="K704" i="1"/>
  <c r="S704" i="1"/>
  <c r="J705" i="1"/>
  <c r="K705" i="1"/>
  <c r="S705" i="1"/>
  <c r="J706" i="1"/>
  <c r="K706" i="1"/>
  <c r="S706" i="1"/>
  <c r="J707" i="1"/>
  <c r="K707" i="1"/>
  <c r="S707" i="1"/>
  <c r="J708" i="1"/>
  <c r="K708" i="1"/>
  <c r="S708" i="1"/>
  <c r="J709" i="1"/>
  <c r="K709" i="1"/>
  <c r="S709" i="1"/>
  <c r="J710" i="1"/>
  <c r="K710" i="1"/>
  <c r="S710" i="1"/>
  <c r="J711" i="1"/>
  <c r="K711" i="1"/>
  <c r="S711" i="1"/>
  <c r="J712" i="1"/>
  <c r="K712" i="1"/>
  <c r="S712" i="1"/>
  <c r="J713" i="1"/>
  <c r="K713" i="1"/>
  <c r="S713" i="1"/>
  <c r="J714" i="1"/>
  <c r="K714" i="1"/>
  <c r="S714" i="1"/>
  <c r="J715" i="1"/>
  <c r="K715" i="1"/>
  <c r="S715" i="1"/>
  <c r="J716" i="1"/>
  <c r="K716" i="1"/>
  <c r="S716" i="1"/>
  <c r="J717" i="1"/>
  <c r="K717" i="1"/>
  <c r="S717" i="1"/>
  <c r="J718" i="1"/>
  <c r="K718" i="1"/>
  <c r="S718" i="1"/>
  <c r="J719" i="1"/>
  <c r="K719" i="1"/>
  <c r="S719" i="1"/>
  <c r="J720" i="1"/>
  <c r="K720" i="1"/>
  <c r="S720" i="1"/>
  <c r="J721" i="1"/>
  <c r="K721" i="1"/>
  <c r="S721" i="1"/>
  <c r="J722" i="1"/>
  <c r="K722" i="1"/>
  <c r="S722" i="1"/>
  <c r="J723" i="1"/>
  <c r="K723" i="1"/>
  <c r="S723" i="1"/>
  <c r="J724" i="1"/>
  <c r="K724" i="1"/>
  <c r="S724" i="1"/>
  <c r="J725" i="1"/>
  <c r="K725" i="1"/>
  <c r="S725" i="1"/>
  <c r="J726" i="1"/>
  <c r="K726" i="1"/>
  <c r="S726" i="1"/>
  <c r="J727" i="1"/>
  <c r="K727" i="1"/>
  <c r="S727" i="1"/>
  <c r="J728" i="1"/>
  <c r="K728" i="1"/>
  <c r="S728" i="1"/>
  <c r="J729" i="1"/>
  <c r="K729" i="1"/>
  <c r="S729" i="1"/>
  <c r="J730" i="1"/>
  <c r="K730" i="1"/>
  <c r="S730" i="1"/>
  <c r="J731" i="1"/>
  <c r="K731" i="1"/>
  <c r="S731" i="1"/>
  <c r="J732" i="1"/>
  <c r="K732" i="1"/>
  <c r="S732" i="1"/>
  <c r="J733" i="1"/>
  <c r="K733" i="1"/>
  <c r="S733" i="1"/>
  <c r="J734" i="1"/>
  <c r="K734" i="1"/>
  <c r="S734" i="1"/>
  <c r="J735" i="1"/>
  <c r="K735" i="1"/>
  <c r="S735" i="1"/>
  <c r="J736" i="1"/>
  <c r="K736" i="1"/>
  <c r="S736" i="1"/>
  <c r="J737" i="1"/>
  <c r="K737" i="1"/>
  <c r="S737" i="1"/>
  <c r="I738" i="1"/>
  <c r="J738" i="1"/>
  <c r="K738" i="1"/>
  <c r="S738" i="1"/>
  <c r="J739" i="1"/>
  <c r="K739" i="1"/>
  <c r="S739" i="1"/>
  <c r="J740" i="1"/>
  <c r="K740" i="1"/>
  <c r="S740" i="1"/>
  <c r="J741" i="1"/>
  <c r="K741" i="1"/>
  <c r="S741" i="1"/>
  <c r="J742" i="1"/>
  <c r="K742" i="1"/>
  <c r="S742" i="1"/>
  <c r="J743" i="1"/>
  <c r="K743" i="1"/>
  <c r="S743" i="1"/>
  <c r="J744" i="1"/>
  <c r="K744" i="1"/>
  <c r="S744" i="1"/>
  <c r="J745" i="1"/>
  <c r="K745" i="1"/>
  <c r="S745" i="1"/>
  <c r="J746" i="1"/>
  <c r="K746" i="1"/>
  <c r="S746" i="1"/>
  <c r="J747" i="1"/>
  <c r="K747" i="1"/>
  <c r="S747" i="1"/>
  <c r="J748" i="1"/>
  <c r="K748" i="1"/>
  <c r="S748" i="1"/>
  <c r="J749" i="1"/>
  <c r="K749" i="1"/>
  <c r="S749" i="1"/>
  <c r="J750" i="1"/>
  <c r="K750" i="1"/>
  <c r="S750" i="1"/>
  <c r="J751" i="1"/>
  <c r="K751" i="1"/>
  <c r="S751" i="1"/>
  <c r="J752" i="1"/>
  <c r="K752" i="1"/>
  <c r="S752" i="1"/>
  <c r="J753" i="1"/>
  <c r="K753" i="1"/>
  <c r="S753" i="1"/>
  <c r="J754" i="1"/>
  <c r="K754" i="1"/>
  <c r="S754" i="1"/>
  <c r="J755" i="1"/>
  <c r="K755" i="1"/>
  <c r="S755" i="1"/>
  <c r="J756" i="1"/>
  <c r="K756" i="1"/>
  <c r="S756" i="1"/>
  <c r="J757" i="1"/>
  <c r="K757" i="1"/>
  <c r="S757" i="1"/>
  <c r="J758" i="1"/>
  <c r="K758" i="1"/>
  <c r="S758" i="1"/>
  <c r="J759" i="1"/>
  <c r="K759" i="1"/>
  <c r="S759" i="1"/>
  <c r="J760" i="1"/>
  <c r="K760" i="1"/>
  <c r="S760" i="1"/>
  <c r="J761" i="1"/>
  <c r="K761" i="1"/>
  <c r="S761" i="1"/>
  <c r="J762" i="1"/>
  <c r="K762" i="1"/>
  <c r="S762" i="1"/>
  <c r="J763" i="1"/>
  <c r="K763" i="1"/>
  <c r="S763" i="1"/>
  <c r="J764" i="1"/>
  <c r="K764" i="1"/>
  <c r="S764" i="1"/>
  <c r="J765" i="1"/>
  <c r="K765" i="1"/>
  <c r="S765" i="1"/>
  <c r="J766" i="1"/>
  <c r="K766" i="1"/>
  <c r="S766" i="1"/>
  <c r="J767" i="1"/>
  <c r="K767" i="1"/>
  <c r="S767" i="1"/>
  <c r="J768" i="1"/>
  <c r="K768" i="1"/>
  <c r="S768" i="1"/>
  <c r="J769" i="1"/>
  <c r="K769" i="1"/>
  <c r="S769" i="1"/>
  <c r="J770" i="1"/>
  <c r="K770" i="1"/>
  <c r="S770" i="1"/>
  <c r="J771" i="1"/>
  <c r="K771" i="1"/>
  <c r="S771" i="1"/>
  <c r="J772" i="1"/>
  <c r="K772" i="1"/>
  <c r="S772" i="1"/>
  <c r="J773" i="1"/>
  <c r="K773" i="1"/>
  <c r="S773" i="1"/>
  <c r="J774" i="1"/>
  <c r="K774" i="1"/>
  <c r="S774" i="1"/>
  <c r="J775" i="1"/>
  <c r="K775" i="1"/>
  <c r="S775" i="1"/>
  <c r="J776" i="1"/>
  <c r="K776" i="1"/>
  <c r="S776" i="1"/>
  <c r="J777" i="1"/>
  <c r="K777" i="1"/>
  <c r="S777" i="1"/>
  <c r="J778" i="1"/>
  <c r="K778" i="1"/>
  <c r="S778" i="1"/>
  <c r="J779" i="1"/>
  <c r="K779" i="1"/>
  <c r="S779" i="1"/>
  <c r="J780" i="1"/>
  <c r="K780" i="1"/>
  <c r="S780" i="1"/>
  <c r="J781" i="1"/>
  <c r="K781" i="1"/>
  <c r="S781" i="1"/>
  <c r="J782" i="1"/>
  <c r="K782" i="1"/>
  <c r="S782" i="1"/>
  <c r="J783" i="1"/>
  <c r="K783" i="1"/>
  <c r="S783" i="1"/>
  <c r="J784" i="1"/>
  <c r="K784" i="1"/>
  <c r="S784" i="1"/>
  <c r="J785" i="1"/>
  <c r="K785" i="1"/>
  <c r="S785" i="1"/>
  <c r="J786" i="1"/>
  <c r="K786" i="1"/>
  <c r="S786" i="1"/>
  <c r="J787" i="1"/>
  <c r="K787" i="1"/>
  <c r="S787" i="1"/>
  <c r="J788" i="1"/>
  <c r="K788" i="1"/>
  <c r="S788" i="1"/>
  <c r="J789" i="1"/>
  <c r="K789" i="1"/>
  <c r="S789" i="1"/>
  <c r="J790" i="1"/>
  <c r="K790" i="1"/>
  <c r="S790" i="1"/>
  <c r="J791" i="1"/>
  <c r="K791" i="1"/>
  <c r="S791" i="1"/>
  <c r="J792" i="1"/>
  <c r="K792" i="1"/>
  <c r="S792" i="1"/>
  <c r="J793" i="1"/>
  <c r="K793" i="1"/>
  <c r="S793" i="1"/>
  <c r="J794" i="1"/>
  <c r="K794" i="1"/>
  <c r="S794" i="1"/>
  <c r="J795" i="1"/>
  <c r="K795" i="1"/>
  <c r="S795" i="1"/>
  <c r="J796" i="1"/>
  <c r="K796" i="1"/>
  <c r="S796" i="1"/>
  <c r="J797" i="1"/>
  <c r="K797" i="1"/>
  <c r="S797" i="1"/>
  <c r="J798" i="1"/>
  <c r="K798" i="1"/>
  <c r="S798" i="1"/>
  <c r="J799" i="1"/>
  <c r="K799" i="1"/>
  <c r="S799" i="1"/>
  <c r="J800" i="1"/>
  <c r="K800" i="1"/>
  <c r="S800" i="1"/>
  <c r="J801" i="1"/>
  <c r="K801" i="1"/>
  <c r="S801" i="1"/>
  <c r="J802" i="1"/>
  <c r="K802" i="1"/>
  <c r="S802" i="1"/>
  <c r="J803" i="1"/>
  <c r="K803" i="1"/>
  <c r="S803" i="1"/>
  <c r="J804" i="1"/>
  <c r="K804" i="1"/>
  <c r="S804" i="1"/>
  <c r="J805" i="1"/>
  <c r="K805" i="1"/>
  <c r="S805" i="1"/>
  <c r="J806" i="1"/>
  <c r="K806" i="1"/>
  <c r="S806" i="1"/>
  <c r="J807" i="1"/>
  <c r="K807" i="1"/>
  <c r="S807" i="1"/>
  <c r="J808" i="1"/>
  <c r="K808" i="1"/>
  <c r="S808" i="1"/>
  <c r="J809" i="1"/>
  <c r="K809" i="1"/>
  <c r="S809" i="1"/>
  <c r="J810" i="1"/>
  <c r="K810" i="1"/>
  <c r="S810" i="1"/>
  <c r="J811" i="1"/>
  <c r="K811" i="1"/>
  <c r="S811" i="1"/>
  <c r="J812" i="1"/>
  <c r="K812" i="1"/>
  <c r="S812" i="1"/>
  <c r="J813" i="1"/>
  <c r="K813" i="1"/>
  <c r="S813" i="1"/>
  <c r="J814" i="1"/>
  <c r="K814" i="1"/>
  <c r="S814" i="1"/>
  <c r="J815" i="1"/>
  <c r="K815" i="1"/>
  <c r="S815" i="1"/>
  <c r="J816" i="1"/>
  <c r="K816" i="1"/>
  <c r="S816" i="1"/>
  <c r="J817" i="1"/>
  <c r="K817" i="1"/>
  <c r="S817" i="1"/>
  <c r="J818" i="1"/>
  <c r="K818" i="1"/>
  <c r="S818" i="1"/>
  <c r="J819" i="1"/>
  <c r="K819" i="1"/>
  <c r="S819" i="1"/>
  <c r="J820" i="1"/>
  <c r="K820" i="1"/>
  <c r="S820" i="1"/>
  <c r="J821" i="1"/>
  <c r="K821" i="1"/>
  <c r="S821" i="1"/>
  <c r="J822" i="1"/>
  <c r="K822" i="1"/>
  <c r="S822" i="1"/>
  <c r="J823" i="1"/>
  <c r="K823" i="1"/>
  <c r="S823" i="1"/>
  <c r="J824" i="1"/>
  <c r="K824" i="1"/>
  <c r="S824" i="1"/>
  <c r="J825" i="1"/>
  <c r="K825" i="1"/>
  <c r="S825" i="1"/>
  <c r="J826" i="1"/>
  <c r="K826" i="1"/>
  <c r="S826" i="1"/>
  <c r="J827" i="1"/>
  <c r="K827" i="1"/>
  <c r="S827" i="1"/>
  <c r="J828" i="1"/>
  <c r="K828" i="1"/>
  <c r="S828" i="1"/>
  <c r="J829" i="1"/>
  <c r="K829" i="1"/>
  <c r="S829" i="1"/>
  <c r="J830" i="1"/>
  <c r="K830" i="1"/>
  <c r="S830" i="1"/>
  <c r="J831" i="1"/>
  <c r="K831" i="1"/>
  <c r="S831" i="1"/>
  <c r="J832" i="1"/>
  <c r="K832" i="1"/>
  <c r="S832" i="1"/>
  <c r="J833" i="1"/>
  <c r="K833" i="1"/>
  <c r="S833" i="1"/>
  <c r="J834" i="1"/>
  <c r="K834" i="1"/>
  <c r="S834" i="1"/>
  <c r="J835" i="1"/>
  <c r="K835" i="1"/>
  <c r="S835" i="1"/>
  <c r="J836" i="1"/>
  <c r="K836" i="1"/>
  <c r="S836" i="1"/>
  <c r="J837" i="1"/>
  <c r="K837" i="1"/>
  <c r="S837" i="1"/>
  <c r="J838" i="1"/>
  <c r="K838" i="1"/>
  <c r="S838" i="1"/>
  <c r="J839" i="1"/>
  <c r="K839" i="1"/>
  <c r="S839" i="1"/>
  <c r="J840" i="1"/>
  <c r="K840" i="1"/>
  <c r="S840" i="1"/>
  <c r="J841" i="1"/>
  <c r="K841" i="1"/>
  <c r="S841" i="1"/>
  <c r="J842" i="1"/>
  <c r="K842" i="1"/>
  <c r="S842" i="1"/>
  <c r="J843" i="1"/>
  <c r="K843" i="1"/>
  <c r="S843" i="1"/>
  <c r="J844" i="1"/>
  <c r="K844" i="1"/>
  <c r="S844" i="1"/>
  <c r="J845" i="1"/>
  <c r="K845" i="1"/>
  <c r="S845" i="1"/>
  <c r="J846" i="1"/>
  <c r="K846" i="1"/>
  <c r="S846" i="1"/>
  <c r="J847" i="1"/>
  <c r="K847" i="1"/>
  <c r="S847" i="1"/>
  <c r="J848" i="1"/>
  <c r="K848" i="1"/>
  <c r="S848" i="1"/>
  <c r="J849" i="1"/>
  <c r="K849" i="1"/>
  <c r="S849" i="1"/>
  <c r="I850" i="1"/>
  <c r="J850" i="1"/>
  <c r="K850" i="1"/>
  <c r="S850" i="1"/>
  <c r="J851" i="1"/>
  <c r="K851" i="1"/>
  <c r="S851" i="1"/>
  <c r="J852" i="1"/>
  <c r="K852" i="1"/>
  <c r="S852" i="1"/>
  <c r="J853" i="1"/>
  <c r="K853" i="1"/>
  <c r="S853" i="1"/>
  <c r="J854" i="1"/>
  <c r="K854" i="1"/>
  <c r="S854" i="1"/>
  <c r="J855" i="1"/>
  <c r="K855" i="1"/>
  <c r="S855" i="1"/>
  <c r="J856" i="1"/>
  <c r="K856" i="1"/>
  <c r="S856" i="1"/>
  <c r="J857" i="1"/>
  <c r="K857" i="1"/>
  <c r="S857" i="1"/>
  <c r="J858" i="1"/>
  <c r="K858" i="1"/>
  <c r="S858" i="1"/>
  <c r="J859" i="1"/>
  <c r="K859" i="1"/>
  <c r="S859" i="1"/>
  <c r="J860" i="1"/>
  <c r="K860" i="1"/>
  <c r="S860" i="1"/>
  <c r="J861" i="1"/>
  <c r="K861" i="1"/>
  <c r="S861" i="1"/>
  <c r="J862" i="1"/>
  <c r="K862" i="1"/>
  <c r="S862" i="1"/>
  <c r="J863" i="1"/>
  <c r="K863" i="1"/>
  <c r="S863" i="1"/>
  <c r="J864" i="1"/>
  <c r="K864" i="1"/>
  <c r="S864" i="1"/>
  <c r="J865" i="1"/>
  <c r="K865" i="1"/>
  <c r="S865" i="1"/>
  <c r="J866" i="1"/>
  <c r="K866" i="1"/>
  <c r="S866" i="1"/>
  <c r="J867" i="1"/>
  <c r="K867" i="1"/>
  <c r="S867" i="1"/>
  <c r="J868" i="1"/>
  <c r="K868" i="1"/>
  <c r="S868" i="1"/>
  <c r="J869" i="1"/>
  <c r="K869" i="1"/>
  <c r="S869" i="1"/>
  <c r="J870" i="1"/>
  <c r="K870" i="1"/>
  <c r="S870" i="1"/>
  <c r="J871" i="1"/>
  <c r="K871" i="1"/>
  <c r="S871" i="1"/>
  <c r="J872" i="1"/>
  <c r="K872" i="1"/>
  <c r="S872" i="1"/>
  <c r="J873" i="1"/>
  <c r="K873" i="1"/>
  <c r="S873" i="1"/>
  <c r="J874" i="1"/>
  <c r="K874" i="1"/>
  <c r="S874" i="1"/>
  <c r="J875" i="1"/>
  <c r="K875" i="1"/>
  <c r="S875" i="1"/>
  <c r="J876" i="1"/>
  <c r="K876" i="1"/>
  <c r="S876" i="1"/>
  <c r="J877" i="1"/>
  <c r="K877" i="1"/>
  <c r="S877" i="1"/>
  <c r="J878" i="1"/>
  <c r="K878" i="1"/>
  <c r="S878" i="1"/>
  <c r="J879" i="1"/>
  <c r="K879" i="1"/>
  <c r="S879" i="1"/>
  <c r="J880" i="1"/>
  <c r="K880" i="1"/>
  <c r="S880" i="1"/>
  <c r="I881" i="1"/>
  <c r="J881" i="1"/>
  <c r="K881" i="1"/>
  <c r="S881" i="1"/>
  <c r="J882" i="1"/>
  <c r="K882" i="1"/>
  <c r="S882" i="1"/>
  <c r="J883" i="1"/>
  <c r="K883" i="1"/>
  <c r="S883" i="1"/>
  <c r="J884" i="1"/>
  <c r="K884" i="1"/>
  <c r="S884" i="1"/>
  <c r="J885" i="1"/>
  <c r="K885" i="1"/>
  <c r="S885" i="1"/>
  <c r="J886" i="1"/>
  <c r="K886" i="1"/>
  <c r="S886" i="1"/>
  <c r="J887" i="1"/>
  <c r="K887" i="1"/>
  <c r="S887" i="1"/>
  <c r="J888" i="1"/>
  <c r="K888" i="1"/>
  <c r="S888" i="1"/>
  <c r="J889" i="1"/>
  <c r="K889" i="1"/>
  <c r="S889" i="1"/>
  <c r="J890" i="1"/>
  <c r="K890" i="1"/>
  <c r="S890" i="1"/>
  <c r="J891" i="1"/>
  <c r="K891" i="1"/>
  <c r="S891" i="1"/>
  <c r="J892" i="1"/>
  <c r="K892" i="1"/>
  <c r="S892" i="1"/>
  <c r="J893" i="1"/>
  <c r="K893" i="1"/>
  <c r="S893" i="1"/>
  <c r="J894" i="1"/>
  <c r="K894" i="1"/>
  <c r="S894" i="1"/>
  <c r="J895" i="1"/>
  <c r="K895" i="1"/>
  <c r="S895" i="1"/>
  <c r="J896" i="1"/>
  <c r="K896" i="1"/>
  <c r="S896" i="1"/>
  <c r="J897" i="1"/>
  <c r="K897" i="1"/>
  <c r="S897" i="1"/>
  <c r="J898" i="1"/>
  <c r="K898" i="1"/>
  <c r="S898" i="1"/>
  <c r="J899" i="1"/>
  <c r="K899" i="1"/>
  <c r="S899" i="1"/>
  <c r="J900" i="1"/>
  <c r="K900" i="1"/>
  <c r="S900" i="1"/>
  <c r="J901" i="1"/>
  <c r="K901" i="1"/>
  <c r="S901" i="1"/>
  <c r="J902" i="1"/>
  <c r="K902" i="1"/>
  <c r="S902" i="1"/>
  <c r="J903" i="1"/>
  <c r="K903" i="1"/>
  <c r="S903" i="1"/>
  <c r="J904" i="1"/>
  <c r="K904" i="1"/>
  <c r="S904" i="1"/>
  <c r="J905" i="1"/>
  <c r="K905" i="1"/>
  <c r="S905" i="1"/>
  <c r="J906" i="1"/>
  <c r="K906" i="1"/>
  <c r="S906" i="1"/>
  <c r="J907" i="1"/>
  <c r="K907" i="1"/>
  <c r="S907" i="1"/>
  <c r="J908" i="1"/>
  <c r="K908" i="1"/>
  <c r="S908" i="1"/>
  <c r="J909" i="1"/>
  <c r="K909" i="1"/>
  <c r="S909" i="1"/>
  <c r="J910" i="1"/>
  <c r="K910" i="1"/>
  <c r="S910" i="1"/>
  <c r="J911" i="1"/>
  <c r="K911" i="1"/>
  <c r="S911" i="1"/>
  <c r="J912" i="1"/>
  <c r="K912" i="1"/>
  <c r="S912" i="1"/>
  <c r="J913" i="1"/>
  <c r="K913" i="1"/>
  <c r="S913" i="1"/>
  <c r="J914" i="1"/>
  <c r="K914" i="1"/>
  <c r="S914" i="1"/>
  <c r="J915" i="1"/>
  <c r="K915" i="1"/>
  <c r="S915" i="1"/>
  <c r="J916" i="1"/>
  <c r="K916" i="1"/>
  <c r="S916" i="1"/>
  <c r="J917" i="1"/>
  <c r="K917" i="1"/>
  <c r="S917" i="1"/>
  <c r="J918" i="1"/>
  <c r="K918" i="1"/>
  <c r="S918" i="1"/>
  <c r="J919" i="1"/>
  <c r="K919" i="1"/>
  <c r="S919" i="1"/>
  <c r="J920" i="1"/>
  <c r="K920" i="1"/>
  <c r="S920" i="1"/>
  <c r="J921" i="1"/>
  <c r="K921" i="1"/>
  <c r="S921" i="1"/>
  <c r="J922" i="1"/>
  <c r="K922" i="1"/>
  <c r="S922" i="1"/>
  <c r="J923" i="1"/>
  <c r="K923" i="1"/>
  <c r="S923" i="1"/>
  <c r="J924" i="1"/>
  <c r="K924" i="1"/>
  <c r="S924" i="1"/>
  <c r="J925" i="1"/>
  <c r="K925" i="1"/>
  <c r="S925" i="1"/>
  <c r="J926" i="1"/>
  <c r="K926" i="1"/>
  <c r="S926" i="1"/>
  <c r="J927" i="1"/>
  <c r="K927" i="1"/>
  <c r="S927" i="1"/>
  <c r="J928" i="1"/>
  <c r="K928" i="1"/>
  <c r="S928" i="1"/>
  <c r="J929" i="1"/>
  <c r="K929" i="1"/>
  <c r="S929" i="1"/>
  <c r="J930" i="1"/>
  <c r="K930" i="1"/>
  <c r="S930" i="1"/>
  <c r="J931" i="1"/>
  <c r="K931" i="1"/>
  <c r="S931" i="1"/>
  <c r="J932" i="1"/>
  <c r="K932" i="1"/>
  <c r="S932" i="1"/>
  <c r="J933" i="1"/>
  <c r="K933" i="1"/>
  <c r="S933" i="1"/>
  <c r="J934" i="1"/>
  <c r="K934" i="1"/>
  <c r="S934" i="1"/>
  <c r="J935" i="1"/>
  <c r="K935" i="1"/>
  <c r="S935" i="1"/>
  <c r="J936" i="1"/>
  <c r="K936" i="1"/>
  <c r="S936" i="1"/>
  <c r="J937" i="1"/>
  <c r="K937" i="1"/>
  <c r="S937" i="1"/>
  <c r="J938" i="1"/>
  <c r="K938" i="1"/>
  <c r="S938" i="1"/>
  <c r="J939" i="1"/>
  <c r="K939" i="1"/>
  <c r="S939" i="1"/>
  <c r="J940" i="1"/>
  <c r="K940" i="1"/>
  <c r="S940" i="1"/>
  <c r="J941" i="1"/>
  <c r="K941" i="1"/>
  <c r="S941" i="1"/>
  <c r="J942" i="1"/>
  <c r="K942" i="1"/>
  <c r="S942" i="1"/>
  <c r="J943" i="1"/>
  <c r="K943" i="1"/>
  <c r="S943" i="1"/>
  <c r="J944" i="1"/>
  <c r="K944" i="1"/>
  <c r="S944" i="1"/>
  <c r="J945" i="1"/>
  <c r="K945" i="1"/>
  <c r="S945" i="1"/>
  <c r="J946" i="1"/>
  <c r="K946" i="1"/>
  <c r="S946" i="1"/>
  <c r="J947" i="1"/>
  <c r="K947" i="1"/>
  <c r="S947" i="1"/>
  <c r="J948" i="1"/>
  <c r="K948" i="1"/>
  <c r="S948" i="1"/>
  <c r="J949" i="1"/>
  <c r="K949" i="1"/>
  <c r="S949" i="1"/>
  <c r="J950" i="1"/>
  <c r="K950" i="1"/>
  <c r="S950" i="1"/>
  <c r="J951" i="1"/>
  <c r="K951" i="1"/>
  <c r="S951" i="1"/>
  <c r="J952" i="1"/>
  <c r="K952" i="1"/>
  <c r="S952" i="1"/>
  <c r="J953" i="1"/>
  <c r="K953" i="1"/>
  <c r="S953" i="1"/>
  <c r="J954" i="1"/>
  <c r="K954" i="1"/>
  <c r="S954" i="1"/>
  <c r="J955" i="1"/>
  <c r="K955" i="1"/>
  <c r="S955" i="1"/>
  <c r="J956" i="1"/>
  <c r="K956" i="1"/>
  <c r="S956" i="1"/>
  <c r="J957" i="1"/>
  <c r="K957" i="1"/>
  <c r="S957" i="1"/>
  <c r="J958" i="1"/>
  <c r="K958" i="1"/>
  <c r="S958" i="1"/>
  <c r="J959" i="1"/>
  <c r="K959" i="1"/>
  <c r="S959" i="1"/>
  <c r="J960" i="1"/>
  <c r="K960" i="1"/>
  <c r="S960" i="1"/>
  <c r="J961" i="1"/>
  <c r="K961" i="1"/>
  <c r="S961" i="1"/>
  <c r="J962" i="1"/>
  <c r="K962" i="1"/>
  <c r="S962" i="1"/>
  <c r="J963" i="1"/>
  <c r="K963" i="1"/>
  <c r="S963" i="1"/>
  <c r="J964" i="1"/>
  <c r="K964" i="1"/>
  <c r="S964" i="1"/>
  <c r="J965" i="1"/>
  <c r="K965" i="1"/>
  <c r="S965" i="1"/>
  <c r="J966" i="1"/>
  <c r="K966" i="1"/>
  <c r="S966" i="1"/>
  <c r="J967" i="1"/>
  <c r="K967" i="1"/>
  <c r="S967" i="1"/>
  <c r="J968" i="1"/>
  <c r="K968" i="1"/>
  <c r="S968" i="1"/>
  <c r="J969" i="1"/>
  <c r="K969" i="1"/>
  <c r="S969" i="1"/>
  <c r="J970" i="1"/>
  <c r="K970" i="1"/>
  <c r="S970" i="1"/>
  <c r="J971" i="1"/>
  <c r="K971" i="1"/>
  <c r="S971" i="1"/>
  <c r="J972" i="1"/>
  <c r="K972" i="1"/>
  <c r="S972" i="1"/>
  <c r="J973" i="1"/>
  <c r="K973" i="1"/>
  <c r="S973" i="1"/>
  <c r="J974" i="1"/>
  <c r="K974" i="1"/>
  <c r="S974" i="1"/>
  <c r="J975" i="1"/>
  <c r="K975" i="1"/>
  <c r="S975" i="1"/>
  <c r="J976" i="1"/>
  <c r="K976" i="1"/>
  <c r="S976" i="1"/>
  <c r="J977" i="1"/>
  <c r="K977" i="1"/>
  <c r="S977" i="1"/>
  <c r="J978" i="1"/>
  <c r="K978" i="1"/>
  <c r="S978" i="1"/>
  <c r="J979" i="1"/>
  <c r="K979" i="1"/>
  <c r="S979" i="1"/>
  <c r="J980" i="1"/>
  <c r="K980" i="1"/>
  <c r="S980" i="1"/>
  <c r="J981" i="1"/>
  <c r="K981" i="1"/>
  <c r="S981" i="1"/>
  <c r="J982" i="1"/>
  <c r="K982" i="1"/>
  <c r="S982" i="1"/>
  <c r="J983" i="1"/>
  <c r="K983" i="1"/>
  <c r="S983" i="1"/>
  <c r="J984" i="1"/>
  <c r="K984" i="1"/>
  <c r="S984" i="1"/>
  <c r="J985" i="1"/>
  <c r="K985" i="1"/>
  <c r="S985" i="1"/>
  <c r="J986" i="1"/>
  <c r="K986" i="1"/>
  <c r="S986" i="1"/>
  <c r="J987" i="1"/>
  <c r="K987" i="1"/>
  <c r="S987" i="1"/>
  <c r="J988" i="1"/>
  <c r="K988" i="1"/>
  <c r="S988" i="1"/>
  <c r="J989" i="1"/>
  <c r="K989" i="1"/>
  <c r="S989" i="1"/>
  <c r="J990" i="1"/>
  <c r="K990" i="1"/>
  <c r="S990" i="1"/>
  <c r="J991" i="1"/>
  <c r="K991" i="1"/>
  <c r="S991" i="1"/>
  <c r="J992" i="1"/>
  <c r="K992" i="1"/>
  <c r="S992" i="1"/>
  <c r="J993" i="1"/>
  <c r="K993" i="1"/>
  <c r="S993" i="1"/>
  <c r="J994" i="1"/>
  <c r="K994" i="1"/>
  <c r="S994" i="1"/>
  <c r="J995" i="1"/>
  <c r="K995" i="1"/>
  <c r="S995" i="1"/>
  <c r="J996" i="1"/>
  <c r="K996" i="1"/>
  <c r="S996" i="1"/>
  <c r="J997" i="1"/>
  <c r="K997" i="1"/>
  <c r="S997" i="1"/>
  <c r="J998" i="1"/>
  <c r="K998" i="1"/>
  <c r="S998" i="1"/>
  <c r="J999" i="1"/>
  <c r="K999" i="1"/>
  <c r="S999" i="1"/>
  <c r="J1000" i="1"/>
  <c r="K1000" i="1"/>
  <c r="S1000" i="1"/>
  <c r="J1001" i="1"/>
  <c r="K1001" i="1"/>
  <c r="S1001" i="1"/>
  <c r="J1002" i="1"/>
  <c r="K1002" i="1"/>
  <c r="S1002" i="1"/>
  <c r="J1003" i="1"/>
  <c r="K1003" i="1"/>
  <c r="S1003" i="1"/>
  <c r="J1004" i="1"/>
  <c r="K1004" i="1"/>
  <c r="S1004" i="1"/>
  <c r="J1005" i="1"/>
  <c r="K1005" i="1"/>
  <c r="S1005" i="1"/>
  <c r="J1006" i="1"/>
  <c r="K1006" i="1"/>
  <c r="S1006" i="1"/>
  <c r="J1007" i="1"/>
  <c r="K1007" i="1"/>
  <c r="S1007" i="1"/>
  <c r="J1008" i="1"/>
  <c r="K1008" i="1"/>
  <c r="S1008" i="1"/>
  <c r="J1009" i="1"/>
  <c r="K1009" i="1"/>
  <c r="S1009" i="1"/>
  <c r="J1010" i="1"/>
  <c r="K1010" i="1"/>
  <c r="S1010" i="1"/>
  <c r="J1011" i="1"/>
  <c r="K1011" i="1"/>
  <c r="S1011" i="1"/>
  <c r="J1012" i="1"/>
  <c r="K1012" i="1"/>
  <c r="S1012" i="1"/>
  <c r="J1013" i="1"/>
  <c r="K1013" i="1"/>
  <c r="S1013" i="1"/>
  <c r="J1014" i="1"/>
  <c r="K1014" i="1"/>
  <c r="S1014" i="1"/>
  <c r="J1015" i="1"/>
  <c r="K1015" i="1"/>
  <c r="S1015" i="1"/>
  <c r="J1016" i="1"/>
  <c r="K1016" i="1"/>
  <c r="S1016" i="1"/>
  <c r="J1017" i="1"/>
  <c r="K1017" i="1"/>
  <c r="S1017" i="1"/>
  <c r="J1018" i="1"/>
  <c r="K1018" i="1"/>
  <c r="S1018" i="1"/>
  <c r="J1019" i="1"/>
  <c r="K1019" i="1"/>
  <c r="S1019" i="1"/>
  <c r="J1020" i="1"/>
  <c r="K1020" i="1"/>
  <c r="S1020" i="1"/>
  <c r="J1021" i="1"/>
  <c r="K1021" i="1"/>
  <c r="S1021" i="1"/>
  <c r="J1022" i="1"/>
  <c r="K1022" i="1"/>
  <c r="S1022" i="1"/>
  <c r="J1023" i="1"/>
  <c r="K1023" i="1"/>
  <c r="S1023" i="1"/>
  <c r="J1024" i="1"/>
  <c r="K1024" i="1"/>
  <c r="S1024" i="1"/>
  <c r="J1025" i="1"/>
  <c r="K1025" i="1"/>
  <c r="S1025" i="1"/>
  <c r="J1026" i="1"/>
  <c r="K1026" i="1"/>
  <c r="S1026" i="1"/>
  <c r="J1027" i="1"/>
  <c r="K1027" i="1"/>
  <c r="S1027" i="1"/>
  <c r="J1028" i="1"/>
  <c r="K1028" i="1"/>
  <c r="S1028" i="1"/>
  <c r="J1029" i="1"/>
  <c r="K1029" i="1"/>
  <c r="S1029" i="1"/>
  <c r="J1030" i="1"/>
  <c r="K1030" i="1"/>
  <c r="S1030" i="1"/>
  <c r="J1031" i="1"/>
  <c r="K1031" i="1"/>
  <c r="S1031" i="1"/>
  <c r="J1032" i="1"/>
  <c r="K1032" i="1"/>
  <c r="S1032" i="1"/>
  <c r="J1033" i="1"/>
  <c r="K1033" i="1"/>
  <c r="S1033" i="1"/>
  <c r="J1034" i="1"/>
  <c r="K1034" i="1"/>
  <c r="S1034" i="1"/>
  <c r="J1035" i="1"/>
  <c r="K1035" i="1"/>
  <c r="S1035" i="1"/>
  <c r="J1036" i="1"/>
  <c r="K1036" i="1"/>
  <c r="S1036" i="1"/>
  <c r="J1037" i="1"/>
  <c r="K1037" i="1"/>
  <c r="S1037" i="1"/>
  <c r="J1038" i="1"/>
  <c r="K1038" i="1"/>
  <c r="S1038" i="1"/>
  <c r="J1039" i="1"/>
  <c r="K1039" i="1"/>
  <c r="S1039" i="1"/>
  <c r="J1040" i="1"/>
  <c r="K1040" i="1"/>
  <c r="S1040" i="1"/>
  <c r="J1041" i="1"/>
  <c r="K1041" i="1"/>
  <c r="S1041" i="1"/>
  <c r="J1042" i="1"/>
  <c r="K1042" i="1"/>
  <c r="S1042" i="1"/>
  <c r="J1043" i="1"/>
  <c r="K1043" i="1"/>
  <c r="S1043" i="1"/>
  <c r="J1044" i="1"/>
  <c r="K1044" i="1"/>
  <c r="S1044" i="1"/>
  <c r="J1045" i="1"/>
  <c r="K1045" i="1"/>
  <c r="S1045" i="1"/>
  <c r="J1046" i="1"/>
  <c r="K1046" i="1"/>
  <c r="S1046" i="1"/>
  <c r="J1047" i="1"/>
  <c r="K1047" i="1"/>
  <c r="S1047" i="1"/>
  <c r="J1048" i="1"/>
  <c r="K1048" i="1"/>
  <c r="S1048" i="1"/>
  <c r="J1049" i="1"/>
  <c r="K1049" i="1"/>
  <c r="S1049" i="1"/>
  <c r="J1050" i="1"/>
  <c r="K1050" i="1"/>
  <c r="S1050" i="1"/>
  <c r="J1051" i="1"/>
  <c r="K1051" i="1"/>
  <c r="S1051" i="1"/>
  <c r="J1052" i="1"/>
  <c r="K1052" i="1"/>
  <c r="S1052" i="1"/>
  <c r="J1053" i="1"/>
  <c r="K1053" i="1"/>
  <c r="S1053" i="1"/>
  <c r="J1054" i="1"/>
  <c r="K1054" i="1"/>
  <c r="S1054" i="1"/>
  <c r="J1055" i="1"/>
  <c r="K1055" i="1"/>
  <c r="S1055" i="1"/>
  <c r="J1056" i="1"/>
  <c r="K1056" i="1"/>
  <c r="S1056" i="1"/>
  <c r="J1057" i="1"/>
  <c r="K1057" i="1"/>
  <c r="S1057" i="1"/>
  <c r="J1058" i="1"/>
  <c r="K1058" i="1"/>
  <c r="S1058" i="1"/>
  <c r="J1059" i="1"/>
  <c r="K1059" i="1"/>
  <c r="S1059" i="1"/>
  <c r="J1060" i="1"/>
  <c r="K1060" i="1"/>
  <c r="S1060" i="1"/>
  <c r="J1061" i="1"/>
  <c r="K1061" i="1"/>
  <c r="S1061" i="1"/>
  <c r="J1062" i="1"/>
  <c r="K1062" i="1"/>
  <c r="S1062" i="1"/>
  <c r="J1063" i="1"/>
  <c r="K1063" i="1"/>
  <c r="S1063" i="1"/>
  <c r="J1064" i="1"/>
  <c r="K1064" i="1"/>
  <c r="S1064" i="1"/>
  <c r="J1065" i="1"/>
  <c r="K1065" i="1"/>
  <c r="S1065" i="1"/>
  <c r="J1066" i="1"/>
  <c r="K1066" i="1"/>
  <c r="S1066" i="1"/>
  <c r="J1067" i="1"/>
  <c r="K1067" i="1"/>
  <c r="S1067" i="1"/>
  <c r="J1068" i="1"/>
  <c r="K1068" i="1"/>
  <c r="S1068" i="1"/>
  <c r="J1069" i="1"/>
  <c r="K1069" i="1"/>
  <c r="S1069" i="1"/>
  <c r="J1070" i="1"/>
  <c r="K1070" i="1"/>
  <c r="S1070" i="1"/>
  <c r="J1071" i="1"/>
  <c r="K1071" i="1"/>
  <c r="S1071" i="1"/>
  <c r="J1072" i="1"/>
  <c r="K1072" i="1"/>
  <c r="S1072" i="1"/>
  <c r="J1073" i="1"/>
  <c r="K1073" i="1"/>
  <c r="S1073" i="1"/>
  <c r="I1074" i="1"/>
  <c r="J1074" i="1"/>
  <c r="K1074" i="1"/>
  <c r="S1074" i="1"/>
  <c r="J1075" i="1"/>
  <c r="K1075" i="1"/>
  <c r="S1075" i="1"/>
  <c r="J1076" i="1"/>
  <c r="K1076" i="1"/>
  <c r="S1076" i="1"/>
  <c r="J1077" i="1"/>
  <c r="K1077" i="1"/>
  <c r="S1077" i="1"/>
  <c r="J1078" i="1"/>
  <c r="K1078" i="1"/>
  <c r="S1078" i="1"/>
  <c r="J1079" i="1"/>
  <c r="K1079" i="1"/>
  <c r="S1079" i="1"/>
  <c r="J1080" i="1"/>
  <c r="K1080" i="1"/>
  <c r="S1080" i="1"/>
  <c r="J1081" i="1"/>
  <c r="K1081" i="1"/>
  <c r="S1081" i="1"/>
  <c r="J1082" i="1"/>
  <c r="K1082" i="1"/>
  <c r="S1082" i="1"/>
  <c r="J1083" i="1"/>
  <c r="K1083" i="1"/>
  <c r="S1083" i="1"/>
  <c r="J1084" i="1"/>
  <c r="K1084" i="1"/>
  <c r="S1084" i="1"/>
  <c r="J1085" i="1"/>
  <c r="K1085" i="1"/>
  <c r="S1085" i="1"/>
  <c r="J1086" i="1"/>
  <c r="K1086" i="1"/>
  <c r="S1086" i="1"/>
  <c r="J1087" i="1"/>
  <c r="K1087" i="1"/>
  <c r="S1087" i="1"/>
  <c r="J1088" i="1"/>
  <c r="K1088" i="1"/>
  <c r="S1088" i="1"/>
  <c r="J1089" i="1"/>
  <c r="K1089" i="1"/>
  <c r="S1089" i="1"/>
  <c r="J1090" i="1"/>
  <c r="K1090" i="1"/>
  <c r="S1090" i="1"/>
  <c r="J1091" i="1"/>
  <c r="K1091" i="1"/>
  <c r="S1091" i="1"/>
  <c r="J1092" i="1"/>
  <c r="K1092" i="1"/>
  <c r="S1092" i="1"/>
  <c r="J1093" i="1"/>
  <c r="K1093" i="1"/>
  <c r="S1093" i="1"/>
  <c r="J1094" i="1"/>
  <c r="K1094" i="1"/>
  <c r="S1094" i="1"/>
  <c r="J1095" i="1"/>
  <c r="K1095" i="1"/>
  <c r="S1095" i="1"/>
  <c r="J1096" i="1"/>
  <c r="K1096" i="1"/>
  <c r="S1096" i="1"/>
  <c r="J1097" i="1"/>
  <c r="K1097" i="1"/>
  <c r="S1097" i="1"/>
  <c r="J1098" i="1"/>
  <c r="K1098" i="1"/>
  <c r="S1098" i="1"/>
  <c r="J1099" i="1"/>
  <c r="K1099" i="1"/>
  <c r="S1099" i="1"/>
  <c r="J1100" i="1"/>
  <c r="K1100" i="1"/>
  <c r="S1100" i="1"/>
  <c r="J1101" i="1"/>
  <c r="K1101" i="1"/>
  <c r="S1101" i="1"/>
  <c r="J1102" i="1"/>
  <c r="K1102" i="1"/>
  <c r="S1102" i="1"/>
  <c r="J1103" i="1"/>
  <c r="K1103" i="1"/>
  <c r="S1103" i="1"/>
  <c r="J1104" i="1"/>
  <c r="K1104" i="1"/>
  <c r="S1104" i="1"/>
  <c r="J1105" i="1"/>
  <c r="K1105" i="1"/>
  <c r="S1105" i="1"/>
  <c r="J1106" i="1"/>
  <c r="K1106" i="1"/>
  <c r="S1106" i="1"/>
  <c r="J1107" i="1"/>
  <c r="K1107" i="1"/>
  <c r="S1107" i="1"/>
  <c r="J1108" i="1"/>
  <c r="K1108" i="1"/>
  <c r="S1108" i="1"/>
  <c r="J1109" i="1"/>
  <c r="K1109" i="1"/>
  <c r="S1109" i="1"/>
  <c r="J1110" i="1"/>
  <c r="K1110" i="1"/>
  <c r="S1110" i="1"/>
  <c r="J1111" i="1"/>
  <c r="K1111" i="1"/>
  <c r="S1111" i="1"/>
  <c r="J1112" i="1"/>
  <c r="K1112" i="1"/>
  <c r="S1112" i="1"/>
  <c r="J1113" i="1"/>
  <c r="K1113" i="1"/>
  <c r="S1113" i="1"/>
  <c r="J1114" i="1"/>
  <c r="K1114" i="1"/>
  <c r="S1114" i="1"/>
  <c r="J1115" i="1"/>
  <c r="K1115" i="1"/>
  <c r="S1115" i="1"/>
  <c r="J1116" i="1"/>
  <c r="K1116" i="1"/>
  <c r="S1116" i="1"/>
  <c r="J1117" i="1"/>
  <c r="K1117" i="1"/>
  <c r="S1117" i="1"/>
  <c r="J1118" i="1"/>
  <c r="K1118" i="1"/>
  <c r="S1118" i="1"/>
  <c r="J1119" i="1"/>
  <c r="K1119" i="1"/>
  <c r="S1119" i="1"/>
  <c r="J1120" i="1"/>
  <c r="K1120" i="1"/>
  <c r="S1120" i="1"/>
  <c r="J1121" i="1"/>
  <c r="K1121" i="1"/>
  <c r="S1121" i="1"/>
  <c r="J1122" i="1"/>
  <c r="K1122" i="1"/>
  <c r="S1122" i="1"/>
  <c r="J1123" i="1"/>
  <c r="K1123" i="1"/>
  <c r="S1123" i="1"/>
  <c r="J1124" i="1"/>
  <c r="K1124" i="1"/>
  <c r="S1124" i="1"/>
  <c r="J1125" i="1"/>
  <c r="K1125" i="1"/>
  <c r="S1125" i="1"/>
  <c r="J1126" i="1"/>
  <c r="K1126" i="1"/>
  <c r="S1126" i="1"/>
  <c r="J1127" i="1"/>
  <c r="K1127" i="1"/>
  <c r="S1127" i="1"/>
  <c r="J1128" i="1"/>
  <c r="K1128" i="1"/>
  <c r="S1128" i="1"/>
  <c r="J1129" i="1"/>
  <c r="K1129" i="1"/>
  <c r="S1129" i="1"/>
  <c r="J1130" i="1"/>
  <c r="K1130" i="1"/>
  <c r="S1130" i="1"/>
  <c r="J1131" i="1"/>
  <c r="K1131" i="1"/>
  <c r="S1131" i="1"/>
  <c r="J1132" i="1"/>
  <c r="K1132" i="1"/>
  <c r="S1132" i="1"/>
  <c r="J1133" i="1"/>
  <c r="K1133" i="1"/>
  <c r="S1133" i="1"/>
  <c r="J1134" i="1"/>
  <c r="K1134" i="1"/>
  <c r="S1134" i="1"/>
  <c r="J1135" i="1"/>
  <c r="K1135" i="1"/>
  <c r="S1135" i="1"/>
  <c r="J1136" i="1"/>
  <c r="K1136" i="1"/>
  <c r="S1136" i="1"/>
  <c r="J1137" i="1"/>
  <c r="K1137" i="1"/>
  <c r="S1137" i="1"/>
  <c r="J1138" i="1"/>
  <c r="K1138" i="1"/>
  <c r="S1138" i="1"/>
  <c r="J1139" i="1"/>
  <c r="K1139" i="1"/>
  <c r="S1139" i="1"/>
  <c r="J1140" i="1"/>
  <c r="K1140" i="1"/>
  <c r="S1140" i="1"/>
  <c r="J1141" i="1"/>
  <c r="K1141" i="1"/>
  <c r="S1141" i="1"/>
  <c r="J1142" i="1"/>
  <c r="K1142" i="1"/>
  <c r="S1142" i="1"/>
  <c r="J1143" i="1"/>
  <c r="K1143" i="1"/>
  <c r="S1143" i="1"/>
  <c r="J1144" i="1"/>
  <c r="K1144" i="1"/>
  <c r="S1144" i="1"/>
  <c r="J1145" i="1"/>
  <c r="K1145" i="1"/>
  <c r="S1145" i="1"/>
  <c r="J1146" i="1"/>
  <c r="K1146" i="1"/>
  <c r="S1146" i="1"/>
  <c r="J1147" i="1"/>
  <c r="K1147" i="1"/>
  <c r="S1147" i="1"/>
  <c r="J1148" i="1"/>
  <c r="K1148" i="1"/>
  <c r="S1148" i="1"/>
  <c r="J1149" i="1"/>
  <c r="K1149" i="1"/>
  <c r="S1149" i="1"/>
  <c r="J1150" i="1"/>
  <c r="K1150" i="1"/>
  <c r="S1150" i="1"/>
  <c r="J1151" i="1"/>
  <c r="K1151" i="1"/>
  <c r="S1151" i="1"/>
  <c r="J1152" i="1"/>
  <c r="K1152" i="1"/>
  <c r="S1152" i="1"/>
  <c r="J1153" i="1"/>
  <c r="K1153" i="1"/>
  <c r="S1153" i="1"/>
  <c r="J1154" i="1"/>
  <c r="K1154" i="1"/>
  <c r="S1154" i="1"/>
  <c r="J1155" i="1"/>
  <c r="K1155" i="1"/>
  <c r="S1155" i="1"/>
  <c r="J1156" i="1"/>
  <c r="K1156" i="1"/>
  <c r="S1156" i="1"/>
  <c r="J1157" i="1"/>
  <c r="K1157" i="1"/>
  <c r="S1157" i="1"/>
  <c r="J1158" i="1"/>
  <c r="K1158" i="1"/>
  <c r="S1158" i="1"/>
  <c r="J1159" i="1"/>
  <c r="K1159" i="1"/>
  <c r="S1159" i="1"/>
  <c r="J1160" i="1"/>
  <c r="K1160" i="1"/>
  <c r="S1160" i="1"/>
  <c r="J1161" i="1"/>
  <c r="K1161" i="1"/>
  <c r="S1161" i="1"/>
  <c r="J1162" i="1"/>
  <c r="K1162" i="1"/>
  <c r="S1162" i="1"/>
  <c r="J1163" i="1"/>
  <c r="K1163" i="1"/>
  <c r="S1163" i="1"/>
  <c r="J1164" i="1"/>
  <c r="K1164" i="1"/>
  <c r="S1164" i="1"/>
  <c r="J1165" i="1"/>
  <c r="K1165" i="1"/>
  <c r="S1165" i="1"/>
  <c r="J1166" i="1"/>
  <c r="K1166" i="1"/>
  <c r="S1166" i="1"/>
  <c r="J1167" i="1"/>
  <c r="K1167" i="1"/>
  <c r="S1167" i="1"/>
  <c r="J1168" i="1"/>
  <c r="K1168" i="1"/>
  <c r="S1168" i="1"/>
  <c r="J1169" i="1"/>
  <c r="K1169" i="1"/>
  <c r="S1169" i="1"/>
  <c r="J1170" i="1"/>
  <c r="K1170" i="1"/>
  <c r="S1170" i="1"/>
  <c r="J1171" i="1"/>
  <c r="K1171" i="1"/>
  <c r="S1171" i="1"/>
  <c r="J1172" i="1"/>
  <c r="K1172" i="1"/>
  <c r="S1172" i="1"/>
  <c r="J1173" i="1"/>
  <c r="K1173" i="1"/>
  <c r="S1173" i="1"/>
  <c r="J1174" i="1"/>
  <c r="K1174" i="1"/>
  <c r="S1174" i="1"/>
  <c r="J1175" i="1"/>
  <c r="K1175" i="1"/>
  <c r="S1175" i="1"/>
  <c r="J1176" i="1"/>
  <c r="K1176" i="1"/>
  <c r="S1176" i="1"/>
  <c r="J1177" i="1"/>
  <c r="K1177" i="1"/>
  <c r="S1177" i="1"/>
  <c r="J1178" i="1"/>
  <c r="K1178" i="1"/>
  <c r="S1178" i="1"/>
  <c r="J1179" i="1"/>
  <c r="K1179" i="1"/>
  <c r="S1179" i="1"/>
  <c r="J1180" i="1"/>
  <c r="K1180" i="1"/>
  <c r="S1180" i="1"/>
  <c r="J1181" i="1"/>
  <c r="K1181" i="1"/>
  <c r="S1181" i="1"/>
  <c r="J1182" i="1"/>
  <c r="K1182" i="1"/>
  <c r="S1182" i="1"/>
  <c r="J1183" i="1"/>
  <c r="K1183" i="1"/>
  <c r="S1183" i="1"/>
  <c r="J1184" i="1"/>
  <c r="K1184" i="1"/>
  <c r="S1184" i="1"/>
  <c r="J1185" i="1"/>
  <c r="K1185" i="1"/>
  <c r="S1185" i="1"/>
  <c r="J1186" i="1"/>
  <c r="K1186" i="1"/>
  <c r="S1186" i="1"/>
  <c r="J1187" i="1"/>
  <c r="K1187" i="1"/>
  <c r="S1187" i="1"/>
  <c r="J1188" i="1"/>
  <c r="K1188" i="1"/>
  <c r="S1188" i="1"/>
  <c r="J1189" i="1"/>
  <c r="K1189" i="1"/>
  <c r="S1189" i="1"/>
  <c r="J1190" i="1"/>
  <c r="K1190" i="1"/>
  <c r="S1190" i="1"/>
  <c r="J1191" i="1"/>
  <c r="K1191" i="1"/>
  <c r="S1191" i="1"/>
  <c r="J1192" i="1"/>
  <c r="K1192" i="1"/>
  <c r="S1192" i="1"/>
  <c r="J1193" i="1"/>
  <c r="K1193" i="1"/>
  <c r="S1193" i="1"/>
  <c r="J1194" i="1"/>
  <c r="K1194" i="1"/>
  <c r="S1194" i="1"/>
  <c r="J1195" i="1"/>
  <c r="K1195" i="1"/>
  <c r="S1195" i="1"/>
  <c r="J1196" i="1"/>
  <c r="K1196" i="1"/>
  <c r="S1196" i="1"/>
  <c r="J1197" i="1"/>
  <c r="K1197" i="1"/>
  <c r="S1197" i="1"/>
  <c r="J1198" i="1"/>
  <c r="K1198" i="1"/>
  <c r="S1198" i="1"/>
  <c r="J1199" i="1"/>
  <c r="K1199" i="1"/>
  <c r="S1199" i="1"/>
  <c r="J1200" i="1"/>
  <c r="K1200" i="1"/>
  <c r="S1200" i="1"/>
  <c r="J1201" i="1"/>
  <c r="K1201" i="1"/>
  <c r="S1201" i="1"/>
  <c r="J1202" i="1"/>
  <c r="K1202" i="1"/>
  <c r="S1202" i="1"/>
  <c r="J1203" i="1"/>
  <c r="K1203" i="1"/>
  <c r="S1203" i="1"/>
  <c r="J1204" i="1"/>
  <c r="K1204" i="1"/>
  <c r="S1204" i="1"/>
  <c r="J1205" i="1"/>
  <c r="K1205" i="1"/>
  <c r="S1205" i="1"/>
  <c r="J1206" i="1"/>
  <c r="K1206" i="1"/>
  <c r="S1206" i="1"/>
  <c r="J1207" i="1"/>
  <c r="K1207" i="1"/>
  <c r="S1207" i="1"/>
  <c r="J1208" i="1"/>
  <c r="K1208" i="1"/>
  <c r="S1208" i="1"/>
  <c r="J1209" i="1"/>
  <c r="K1209" i="1"/>
  <c r="S1209" i="1"/>
  <c r="J1210" i="1"/>
  <c r="K1210" i="1"/>
  <c r="S1210" i="1"/>
  <c r="J1211" i="1"/>
  <c r="K1211" i="1"/>
  <c r="S1211" i="1"/>
  <c r="J1212" i="1"/>
  <c r="K1212" i="1"/>
  <c r="S1212" i="1"/>
  <c r="J1213" i="1"/>
  <c r="K1213" i="1"/>
  <c r="S1213" i="1"/>
  <c r="J1214" i="1"/>
  <c r="K1214" i="1"/>
  <c r="S1214" i="1"/>
  <c r="J1215" i="1"/>
  <c r="K1215" i="1"/>
  <c r="S1215" i="1"/>
  <c r="J1216" i="1"/>
  <c r="K1216" i="1"/>
  <c r="S1216" i="1"/>
  <c r="J1217" i="1"/>
  <c r="K1217" i="1"/>
  <c r="S1217" i="1"/>
  <c r="J1218" i="1"/>
  <c r="K1218" i="1"/>
  <c r="S1218" i="1"/>
  <c r="J1219" i="1"/>
  <c r="K1219" i="1"/>
  <c r="S1219" i="1"/>
  <c r="J1220" i="1"/>
  <c r="K1220" i="1"/>
  <c r="S1220" i="1"/>
  <c r="J1221" i="1"/>
  <c r="K1221" i="1"/>
  <c r="S1221" i="1"/>
  <c r="J1222" i="1"/>
  <c r="K1222" i="1"/>
  <c r="S1222" i="1"/>
  <c r="J1223" i="1"/>
  <c r="K1223" i="1"/>
  <c r="S1223" i="1"/>
  <c r="J1224" i="1"/>
  <c r="K1224" i="1"/>
  <c r="S1224" i="1"/>
  <c r="J1225" i="1"/>
  <c r="K1225" i="1"/>
  <c r="S1225" i="1"/>
  <c r="J1226" i="1"/>
  <c r="K1226" i="1"/>
  <c r="S1226" i="1"/>
  <c r="J1227" i="1"/>
  <c r="K1227" i="1"/>
  <c r="S1227" i="1"/>
  <c r="J1228" i="1"/>
  <c r="K1228" i="1"/>
  <c r="S1228" i="1"/>
  <c r="J1229" i="1"/>
  <c r="K1229" i="1"/>
  <c r="S1229" i="1"/>
  <c r="J1230" i="1"/>
  <c r="K1230" i="1"/>
  <c r="S1230" i="1"/>
  <c r="J1231" i="1"/>
  <c r="K1231" i="1"/>
  <c r="S1231" i="1"/>
  <c r="J1232" i="1"/>
  <c r="K1232" i="1"/>
  <c r="S1232" i="1"/>
  <c r="J1233" i="1"/>
  <c r="K1233" i="1"/>
  <c r="S1233" i="1"/>
  <c r="J1234" i="1"/>
  <c r="K1234" i="1"/>
  <c r="S1234" i="1"/>
  <c r="J1235" i="1"/>
  <c r="K1235" i="1"/>
  <c r="S1235" i="1"/>
  <c r="J1236" i="1"/>
  <c r="K1236" i="1"/>
  <c r="S1236" i="1"/>
  <c r="J1237" i="1"/>
  <c r="K1237" i="1"/>
  <c r="S1237" i="1"/>
  <c r="J1238" i="1"/>
  <c r="K1238" i="1"/>
  <c r="S1238" i="1"/>
  <c r="J1239" i="1"/>
  <c r="K1239" i="1"/>
  <c r="S1239" i="1"/>
  <c r="J1240" i="1"/>
  <c r="K1240" i="1"/>
  <c r="S1240" i="1"/>
  <c r="J1241" i="1"/>
  <c r="K1241" i="1"/>
  <c r="S1241" i="1"/>
  <c r="J1242" i="1"/>
  <c r="K1242" i="1"/>
  <c r="S1242" i="1"/>
  <c r="J1243" i="1"/>
  <c r="K1243" i="1"/>
  <c r="S1243" i="1"/>
  <c r="J1244" i="1"/>
  <c r="K1244" i="1"/>
  <c r="S1244" i="1"/>
  <c r="J1245" i="1"/>
  <c r="K1245" i="1"/>
  <c r="S1245" i="1"/>
  <c r="J1246" i="1"/>
  <c r="K1246" i="1"/>
  <c r="S1246" i="1"/>
  <c r="J1247" i="1"/>
  <c r="K1247" i="1"/>
  <c r="S1247" i="1"/>
  <c r="J1248" i="1"/>
  <c r="K1248" i="1"/>
  <c r="S1248" i="1"/>
  <c r="J1249" i="1"/>
  <c r="K1249" i="1"/>
  <c r="S1249" i="1"/>
  <c r="J1250" i="1"/>
  <c r="K1250" i="1"/>
  <c r="S1250" i="1"/>
  <c r="J1251" i="1"/>
  <c r="K1251" i="1"/>
  <c r="S1251" i="1"/>
  <c r="J1252" i="1"/>
  <c r="K1252" i="1"/>
  <c r="S1252" i="1"/>
  <c r="J1253" i="1"/>
  <c r="K1253" i="1"/>
  <c r="S1253" i="1"/>
  <c r="J1254" i="1"/>
  <c r="K1254" i="1"/>
  <c r="S1254" i="1"/>
  <c r="J1255" i="1"/>
  <c r="K1255" i="1"/>
  <c r="S1255" i="1"/>
  <c r="J1256" i="1"/>
  <c r="K1256" i="1"/>
  <c r="S1256" i="1"/>
  <c r="J1257" i="1"/>
  <c r="K1257" i="1"/>
  <c r="S1257" i="1"/>
  <c r="J1258" i="1"/>
  <c r="K1258" i="1"/>
  <c r="S1258" i="1"/>
  <c r="J1259" i="1"/>
  <c r="K1259" i="1"/>
  <c r="S1259" i="1"/>
  <c r="J1260" i="1"/>
  <c r="K1260" i="1"/>
  <c r="S1260" i="1"/>
  <c r="J1261" i="1"/>
  <c r="K1261" i="1"/>
  <c r="S1261" i="1"/>
  <c r="J1262" i="1"/>
  <c r="K1262" i="1"/>
  <c r="S1262" i="1"/>
  <c r="J1263" i="1"/>
  <c r="K1263" i="1"/>
  <c r="S1263" i="1"/>
  <c r="J1264" i="1"/>
  <c r="K1264" i="1"/>
  <c r="S1264" i="1"/>
  <c r="J1265" i="1"/>
  <c r="K1265" i="1"/>
  <c r="S1265" i="1"/>
  <c r="I1266" i="1"/>
  <c r="Y1266" i="1" s="1"/>
  <c r="J1266" i="1"/>
  <c r="K1266" i="1"/>
  <c r="S1266" i="1"/>
  <c r="J1267" i="1"/>
  <c r="K1267" i="1"/>
  <c r="S1267" i="1"/>
  <c r="J1268" i="1"/>
  <c r="K1268" i="1"/>
  <c r="S1268" i="1"/>
  <c r="J1269" i="1"/>
  <c r="K1269" i="1"/>
  <c r="S1269" i="1"/>
  <c r="J1270" i="1"/>
  <c r="K1270" i="1"/>
  <c r="S1270" i="1"/>
  <c r="J1271" i="1"/>
  <c r="K1271" i="1"/>
  <c r="S1271" i="1"/>
  <c r="J1272" i="1"/>
  <c r="K1272" i="1"/>
  <c r="S1272" i="1"/>
  <c r="J1273" i="1"/>
  <c r="K1273" i="1"/>
  <c r="S1273" i="1"/>
  <c r="J1274" i="1"/>
  <c r="K1274" i="1"/>
  <c r="S1274" i="1"/>
  <c r="J1275" i="1"/>
  <c r="K1275" i="1"/>
  <c r="S1275" i="1"/>
  <c r="J1276" i="1"/>
  <c r="K1276" i="1"/>
  <c r="S1276" i="1"/>
  <c r="J1277" i="1"/>
  <c r="K1277" i="1"/>
  <c r="S1277" i="1"/>
  <c r="J1278" i="1"/>
  <c r="K1278" i="1"/>
  <c r="S1278" i="1"/>
  <c r="J1279" i="1"/>
  <c r="K1279" i="1"/>
  <c r="S1279" i="1"/>
  <c r="J1280" i="1"/>
  <c r="K1280" i="1"/>
  <c r="S1280" i="1"/>
  <c r="J1281" i="1"/>
  <c r="K1281" i="1"/>
  <c r="S1281" i="1"/>
  <c r="J1282" i="1"/>
  <c r="K1282" i="1"/>
  <c r="S1282" i="1"/>
  <c r="J1283" i="1"/>
  <c r="K1283" i="1"/>
  <c r="S1283" i="1"/>
  <c r="J1284" i="1"/>
  <c r="K1284" i="1"/>
  <c r="S1284" i="1"/>
  <c r="J1285" i="1"/>
  <c r="K1285" i="1"/>
  <c r="S1285" i="1"/>
  <c r="J1286" i="1"/>
  <c r="K1286" i="1"/>
  <c r="S1286" i="1"/>
  <c r="J1287" i="1"/>
  <c r="K1287" i="1"/>
  <c r="S1287" i="1"/>
  <c r="J1288" i="1"/>
  <c r="K1288" i="1"/>
  <c r="S1288" i="1"/>
  <c r="J1289" i="1"/>
  <c r="K1289" i="1"/>
  <c r="S1289" i="1"/>
  <c r="J1290" i="1"/>
  <c r="K1290" i="1"/>
  <c r="S1290" i="1"/>
  <c r="J1291" i="1"/>
  <c r="K1291" i="1"/>
  <c r="S1291" i="1"/>
  <c r="J1292" i="1"/>
  <c r="K1292" i="1"/>
  <c r="S1292" i="1"/>
  <c r="J1293" i="1"/>
  <c r="K1293" i="1"/>
  <c r="S1293" i="1"/>
  <c r="J1294" i="1"/>
  <c r="K1294" i="1"/>
  <c r="S1294" i="1"/>
  <c r="J1295" i="1"/>
  <c r="K1295" i="1"/>
  <c r="S1295" i="1"/>
  <c r="J1296" i="1"/>
  <c r="K1296" i="1"/>
  <c r="S1296" i="1"/>
  <c r="J1297" i="1"/>
  <c r="K1297" i="1"/>
  <c r="S1297" i="1"/>
  <c r="J1298" i="1"/>
  <c r="K1298" i="1"/>
  <c r="S1298" i="1"/>
  <c r="J1299" i="1"/>
  <c r="K1299" i="1"/>
  <c r="S1299" i="1"/>
  <c r="J1300" i="1"/>
  <c r="K1300" i="1"/>
  <c r="S1300" i="1"/>
  <c r="J1301" i="1"/>
  <c r="K1301" i="1"/>
  <c r="S1301" i="1"/>
  <c r="J1302" i="1"/>
  <c r="K1302" i="1"/>
  <c r="S1302" i="1"/>
  <c r="J1303" i="1"/>
  <c r="K1303" i="1"/>
  <c r="S1303" i="1"/>
  <c r="J1304" i="1"/>
  <c r="K1304" i="1"/>
  <c r="S1304" i="1"/>
  <c r="J1305" i="1"/>
  <c r="K1305" i="1"/>
  <c r="S1305" i="1"/>
  <c r="J1306" i="1"/>
  <c r="K1306" i="1"/>
  <c r="S1306" i="1"/>
  <c r="J1307" i="1"/>
  <c r="K1307" i="1"/>
  <c r="S1307" i="1"/>
  <c r="J1308" i="1"/>
  <c r="K1308" i="1"/>
  <c r="S1308" i="1"/>
  <c r="J1309" i="1"/>
  <c r="K1309" i="1"/>
  <c r="S1309" i="1"/>
  <c r="J1310" i="1"/>
  <c r="K1310" i="1"/>
  <c r="S1310" i="1"/>
  <c r="J1311" i="1"/>
  <c r="K1311" i="1"/>
  <c r="S1311" i="1"/>
  <c r="J1312" i="1"/>
  <c r="K1312" i="1"/>
  <c r="S1312" i="1"/>
  <c r="J1313" i="1"/>
  <c r="K1313" i="1"/>
  <c r="S1313" i="1"/>
  <c r="J1314" i="1"/>
  <c r="K1314" i="1"/>
  <c r="S1314" i="1"/>
  <c r="J1315" i="1"/>
  <c r="K1315" i="1"/>
  <c r="S1315" i="1"/>
  <c r="J1316" i="1"/>
  <c r="K1316" i="1"/>
  <c r="S1316" i="1"/>
  <c r="J1317" i="1"/>
  <c r="K1317" i="1"/>
  <c r="S1317" i="1"/>
  <c r="J1318" i="1"/>
  <c r="K1318" i="1"/>
  <c r="S1318" i="1"/>
  <c r="J1319" i="1"/>
  <c r="K1319" i="1"/>
  <c r="S1319" i="1"/>
  <c r="J1320" i="1"/>
  <c r="K1320" i="1"/>
  <c r="S1320" i="1"/>
  <c r="J1321" i="1"/>
  <c r="K1321" i="1"/>
  <c r="S1321" i="1"/>
  <c r="J1322" i="1"/>
  <c r="K1322" i="1"/>
  <c r="S1322" i="1"/>
  <c r="J1323" i="1"/>
  <c r="K1323" i="1"/>
  <c r="S1323" i="1"/>
  <c r="J1324" i="1"/>
  <c r="K1324" i="1"/>
  <c r="S1324" i="1"/>
  <c r="J1325" i="1"/>
  <c r="K1325" i="1"/>
  <c r="S1325" i="1"/>
  <c r="J1326" i="1"/>
  <c r="K1326" i="1"/>
  <c r="S1326" i="1"/>
  <c r="J1327" i="1"/>
  <c r="K1327" i="1"/>
  <c r="S1327" i="1"/>
  <c r="J1328" i="1"/>
  <c r="K1328" i="1"/>
  <c r="S1328" i="1"/>
  <c r="J1329" i="1"/>
  <c r="K1329" i="1"/>
  <c r="S1329" i="1"/>
  <c r="J1330" i="1"/>
  <c r="K1330" i="1"/>
  <c r="S1330" i="1"/>
  <c r="J1331" i="1"/>
  <c r="K1331" i="1"/>
  <c r="S1331" i="1"/>
  <c r="J1332" i="1"/>
  <c r="K1332" i="1"/>
  <c r="S1332" i="1"/>
  <c r="J1333" i="1"/>
  <c r="K1333" i="1"/>
  <c r="S1333" i="1"/>
  <c r="J1334" i="1"/>
  <c r="K1334" i="1"/>
  <c r="S1334" i="1"/>
  <c r="J1335" i="1"/>
  <c r="K1335" i="1"/>
  <c r="S1335" i="1"/>
  <c r="J1336" i="1"/>
  <c r="K1336" i="1"/>
  <c r="S1336" i="1"/>
  <c r="J1337" i="1"/>
  <c r="K1337" i="1"/>
  <c r="S1337" i="1"/>
  <c r="J1338" i="1"/>
  <c r="K1338" i="1"/>
  <c r="S1338" i="1"/>
  <c r="J1339" i="1"/>
  <c r="K1339" i="1"/>
  <c r="S1339" i="1"/>
  <c r="J1340" i="1"/>
  <c r="K1340" i="1"/>
  <c r="S1340" i="1"/>
  <c r="J1341" i="1"/>
  <c r="K1341" i="1"/>
  <c r="S1341" i="1"/>
  <c r="J1342" i="1"/>
  <c r="K1342" i="1"/>
  <c r="S1342" i="1"/>
  <c r="J1343" i="1"/>
  <c r="K1343" i="1"/>
  <c r="S1343" i="1"/>
  <c r="J1344" i="1"/>
  <c r="K1344" i="1"/>
  <c r="S1344" i="1"/>
  <c r="J1345" i="1"/>
  <c r="K1345" i="1"/>
  <c r="S1345" i="1"/>
  <c r="J1346" i="1"/>
  <c r="K1346" i="1"/>
  <c r="S1346" i="1"/>
  <c r="J1347" i="1"/>
  <c r="K1347" i="1"/>
  <c r="S1347" i="1"/>
  <c r="J1348" i="1"/>
  <c r="K1348" i="1"/>
  <c r="S1348" i="1"/>
  <c r="J1349" i="1"/>
  <c r="K1349" i="1"/>
  <c r="S1349" i="1"/>
  <c r="J1350" i="1"/>
  <c r="K1350" i="1"/>
  <c r="S1350" i="1"/>
  <c r="J1351" i="1"/>
  <c r="K1351" i="1"/>
  <c r="S1351" i="1"/>
  <c r="J1352" i="1"/>
  <c r="K1352" i="1"/>
  <c r="S1352" i="1"/>
  <c r="J1353" i="1"/>
  <c r="K1353" i="1"/>
  <c r="S1353" i="1"/>
  <c r="J1354" i="1"/>
  <c r="K1354" i="1"/>
  <c r="S1354" i="1"/>
  <c r="J1355" i="1"/>
  <c r="K1355" i="1"/>
  <c r="S1355" i="1"/>
  <c r="J1356" i="1"/>
  <c r="K1356" i="1"/>
  <c r="S1356" i="1"/>
  <c r="J1357" i="1"/>
  <c r="K1357" i="1"/>
  <c r="S1357" i="1"/>
  <c r="J1358" i="1"/>
  <c r="K1358" i="1"/>
  <c r="S1358" i="1"/>
  <c r="J1359" i="1"/>
  <c r="K1359" i="1"/>
  <c r="S1359" i="1"/>
  <c r="J1360" i="1"/>
  <c r="K1360" i="1"/>
  <c r="S1360" i="1"/>
  <c r="J1361" i="1"/>
  <c r="K1361" i="1"/>
  <c r="S1361" i="1"/>
  <c r="J1362" i="1"/>
  <c r="K1362" i="1"/>
  <c r="S1362" i="1"/>
  <c r="J1363" i="1"/>
  <c r="K1363" i="1"/>
  <c r="S1363" i="1"/>
  <c r="J1364" i="1"/>
  <c r="K1364" i="1"/>
  <c r="S1364" i="1"/>
  <c r="J1365" i="1"/>
  <c r="K1365" i="1"/>
  <c r="S1365" i="1"/>
  <c r="J1366" i="1"/>
  <c r="K1366" i="1"/>
  <c r="S1366" i="1"/>
  <c r="J1367" i="1"/>
  <c r="K1367" i="1"/>
  <c r="S1367" i="1"/>
  <c r="J1368" i="1"/>
  <c r="K1368" i="1"/>
  <c r="S1368" i="1"/>
  <c r="J1369" i="1"/>
  <c r="K1369" i="1"/>
  <c r="S1369" i="1"/>
  <c r="J1370" i="1"/>
  <c r="K1370" i="1"/>
  <c r="S1370" i="1"/>
  <c r="J1371" i="1"/>
  <c r="K1371" i="1"/>
  <c r="S1371" i="1"/>
  <c r="J1372" i="1"/>
  <c r="K1372" i="1"/>
  <c r="S1372" i="1"/>
  <c r="J1373" i="1"/>
  <c r="K1373" i="1"/>
  <c r="S1373" i="1"/>
  <c r="J1374" i="1"/>
  <c r="K1374" i="1"/>
  <c r="S1374" i="1"/>
  <c r="J1375" i="1"/>
  <c r="K1375" i="1"/>
  <c r="S1375" i="1"/>
  <c r="J1376" i="1"/>
  <c r="K1376" i="1"/>
  <c r="S1376" i="1"/>
  <c r="J1377" i="1"/>
  <c r="K1377" i="1"/>
  <c r="S1377" i="1"/>
  <c r="J1378" i="1"/>
  <c r="K1378" i="1"/>
  <c r="S1378" i="1"/>
  <c r="J1379" i="1"/>
  <c r="K1379" i="1"/>
  <c r="S1379" i="1"/>
  <c r="J1380" i="1"/>
  <c r="K1380" i="1"/>
  <c r="S1380" i="1"/>
  <c r="J1381" i="1"/>
  <c r="K1381" i="1"/>
  <c r="S1381" i="1"/>
  <c r="J1382" i="1"/>
  <c r="K1382" i="1"/>
  <c r="S1382" i="1"/>
  <c r="J1383" i="1"/>
  <c r="K1383" i="1"/>
  <c r="S1383" i="1"/>
  <c r="J1384" i="1"/>
  <c r="K1384" i="1"/>
  <c r="S1384" i="1"/>
  <c r="J1385" i="1"/>
  <c r="K1385" i="1"/>
  <c r="S1385" i="1"/>
  <c r="J1386" i="1"/>
  <c r="K1386" i="1"/>
  <c r="S1386" i="1"/>
  <c r="J1387" i="1"/>
  <c r="K1387" i="1"/>
  <c r="S1387" i="1"/>
  <c r="J1388" i="1"/>
  <c r="K1388" i="1"/>
  <c r="S1388" i="1"/>
  <c r="J1389" i="1"/>
  <c r="K1389" i="1"/>
  <c r="S1389" i="1"/>
  <c r="J1390" i="1"/>
  <c r="K1390" i="1"/>
  <c r="S1390" i="1"/>
  <c r="J1391" i="1"/>
  <c r="K1391" i="1"/>
  <c r="S1391" i="1"/>
  <c r="J1392" i="1"/>
  <c r="K1392" i="1"/>
  <c r="S1392" i="1"/>
  <c r="J1393" i="1"/>
  <c r="K1393" i="1"/>
  <c r="S1393" i="1"/>
  <c r="J1394" i="1"/>
  <c r="K1394" i="1"/>
  <c r="S1394" i="1"/>
  <c r="J1395" i="1"/>
  <c r="K1395" i="1"/>
  <c r="S1395" i="1"/>
  <c r="J1396" i="1"/>
  <c r="K1396" i="1"/>
  <c r="S1396" i="1"/>
  <c r="J1397" i="1"/>
  <c r="K1397" i="1"/>
  <c r="S1397" i="1"/>
  <c r="J1398" i="1"/>
  <c r="K1398" i="1"/>
  <c r="S1398" i="1"/>
  <c r="J1399" i="1"/>
  <c r="K1399" i="1"/>
  <c r="S1399" i="1"/>
  <c r="J1400" i="1"/>
  <c r="K1400" i="1"/>
  <c r="S1400" i="1"/>
  <c r="J1401" i="1"/>
  <c r="K1401" i="1"/>
  <c r="S1401" i="1"/>
  <c r="J1402" i="1"/>
  <c r="K1402" i="1"/>
  <c r="S1402" i="1"/>
  <c r="J1403" i="1"/>
  <c r="K1403" i="1"/>
  <c r="S1403" i="1"/>
  <c r="J1404" i="1"/>
  <c r="K1404" i="1"/>
  <c r="S1404" i="1"/>
  <c r="J1405" i="1"/>
  <c r="K1405" i="1"/>
  <c r="S1405" i="1"/>
  <c r="J1406" i="1"/>
  <c r="K1406" i="1"/>
  <c r="S1406" i="1"/>
  <c r="J1407" i="1"/>
  <c r="K1407" i="1"/>
  <c r="S1407" i="1"/>
  <c r="J1408" i="1"/>
  <c r="K1408" i="1"/>
  <c r="S1408" i="1"/>
  <c r="J1409" i="1"/>
  <c r="K1409" i="1"/>
  <c r="S1409" i="1"/>
  <c r="J1410" i="1"/>
  <c r="K1410" i="1"/>
  <c r="S1410" i="1"/>
  <c r="J1411" i="1"/>
  <c r="K1411" i="1"/>
  <c r="S1411" i="1"/>
  <c r="J1412" i="1"/>
  <c r="K1412" i="1"/>
  <c r="S1412" i="1"/>
  <c r="J1413" i="1"/>
  <c r="K1413" i="1"/>
  <c r="S1413" i="1"/>
  <c r="J1414" i="1"/>
  <c r="K1414" i="1"/>
  <c r="S1414" i="1"/>
  <c r="J1415" i="1"/>
  <c r="K1415" i="1"/>
  <c r="S1415" i="1"/>
  <c r="J1416" i="1"/>
  <c r="K1416" i="1"/>
  <c r="S1416" i="1"/>
  <c r="J1417" i="1"/>
  <c r="K1417" i="1"/>
  <c r="S1417" i="1"/>
  <c r="J1418" i="1"/>
  <c r="K1418" i="1"/>
  <c r="S1418" i="1"/>
  <c r="J1419" i="1"/>
  <c r="K1419" i="1"/>
  <c r="S1419" i="1"/>
  <c r="J1420" i="1"/>
  <c r="K1420" i="1"/>
  <c r="S1420" i="1"/>
  <c r="J1421" i="1"/>
  <c r="K1421" i="1"/>
  <c r="S1421" i="1"/>
  <c r="J1422" i="1"/>
  <c r="K1422" i="1"/>
  <c r="S1422" i="1"/>
  <c r="J1423" i="1"/>
  <c r="K1423" i="1"/>
  <c r="S1423" i="1"/>
  <c r="J1424" i="1"/>
  <c r="K1424" i="1"/>
  <c r="S1424" i="1"/>
  <c r="J1425" i="1"/>
  <c r="K1425" i="1"/>
  <c r="S1425" i="1"/>
  <c r="J1426" i="1"/>
  <c r="K1426" i="1"/>
  <c r="S1426" i="1"/>
  <c r="J1427" i="1"/>
  <c r="K1427" i="1"/>
  <c r="S1427" i="1"/>
  <c r="J1428" i="1"/>
  <c r="K1428" i="1"/>
  <c r="S1428" i="1"/>
  <c r="J1429" i="1"/>
  <c r="K1429" i="1"/>
  <c r="S1429" i="1"/>
  <c r="J1430" i="1"/>
  <c r="K1430" i="1"/>
  <c r="S1430" i="1"/>
  <c r="J1431" i="1"/>
  <c r="K1431" i="1"/>
  <c r="S1431" i="1"/>
  <c r="J1432" i="1"/>
  <c r="K1432" i="1"/>
  <c r="S1432" i="1"/>
  <c r="J1433" i="1"/>
  <c r="K1433" i="1"/>
  <c r="S1433" i="1"/>
  <c r="J1434" i="1"/>
  <c r="K1434" i="1"/>
  <c r="S1434" i="1"/>
  <c r="J1435" i="1"/>
  <c r="K1435" i="1"/>
  <c r="S1435" i="1"/>
  <c r="J1436" i="1"/>
  <c r="K1436" i="1"/>
  <c r="S1436" i="1"/>
  <c r="J1437" i="1"/>
  <c r="K1437" i="1"/>
  <c r="S1437" i="1"/>
  <c r="J1438" i="1"/>
  <c r="K1438" i="1"/>
  <c r="S1438" i="1"/>
  <c r="J1439" i="1"/>
  <c r="K1439" i="1"/>
  <c r="S1439" i="1"/>
  <c r="J1440" i="1"/>
  <c r="K1440" i="1"/>
  <c r="S1440" i="1"/>
  <c r="J1441" i="1"/>
  <c r="K1441" i="1"/>
  <c r="S1441" i="1"/>
  <c r="J1442" i="1"/>
  <c r="K1442" i="1"/>
  <c r="S1442" i="1"/>
  <c r="J1443" i="1"/>
  <c r="K1443" i="1"/>
  <c r="S1443" i="1"/>
  <c r="J1444" i="1"/>
  <c r="K1444" i="1"/>
  <c r="S1444" i="1"/>
  <c r="J1445" i="1"/>
  <c r="K1445" i="1"/>
  <c r="S1445" i="1"/>
  <c r="J1446" i="1"/>
  <c r="K1446" i="1"/>
  <c r="S1446" i="1"/>
  <c r="J1447" i="1"/>
  <c r="K1447" i="1"/>
  <c r="S1447" i="1"/>
  <c r="J1448" i="1"/>
  <c r="K1448" i="1"/>
  <c r="S1448" i="1"/>
  <c r="J1449" i="1"/>
  <c r="K1449" i="1"/>
  <c r="S1449" i="1"/>
  <c r="J1450" i="1"/>
  <c r="K1450" i="1"/>
  <c r="S1450" i="1"/>
  <c r="J1451" i="1"/>
  <c r="K1451" i="1"/>
  <c r="S1451" i="1"/>
  <c r="J1452" i="1"/>
  <c r="K1452" i="1"/>
  <c r="S1452" i="1"/>
  <c r="J1453" i="1"/>
  <c r="K1453" i="1"/>
  <c r="S1453" i="1"/>
  <c r="J1454" i="1"/>
  <c r="K1454" i="1"/>
  <c r="S1454" i="1"/>
  <c r="J1455" i="1"/>
  <c r="K1455" i="1"/>
  <c r="S1455" i="1"/>
  <c r="J1456" i="1"/>
  <c r="K1456" i="1"/>
  <c r="S1456" i="1"/>
  <c r="J1457" i="1"/>
  <c r="K1457" i="1"/>
  <c r="S1457" i="1"/>
  <c r="J1458" i="1"/>
  <c r="K1458" i="1"/>
  <c r="S1458" i="1"/>
  <c r="J1459" i="1"/>
  <c r="K1459" i="1"/>
  <c r="S1459" i="1"/>
  <c r="J1460" i="1"/>
  <c r="K1460" i="1"/>
  <c r="S1460" i="1"/>
  <c r="J1461" i="1"/>
  <c r="K1461" i="1"/>
  <c r="S1461" i="1"/>
  <c r="J1462" i="1"/>
  <c r="K1462" i="1"/>
  <c r="S1462" i="1"/>
  <c r="J1463" i="1"/>
  <c r="K1463" i="1"/>
  <c r="S1463" i="1"/>
  <c r="J1464" i="1"/>
  <c r="K1464" i="1"/>
  <c r="S1464" i="1"/>
  <c r="J1465" i="1"/>
  <c r="K1465" i="1"/>
  <c r="S1465" i="1"/>
  <c r="J1466" i="1"/>
  <c r="K1466" i="1"/>
  <c r="S1466" i="1"/>
  <c r="J1467" i="1"/>
  <c r="K1467" i="1"/>
  <c r="S1467" i="1"/>
  <c r="J1468" i="1"/>
  <c r="K1468" i="1"/>
  <c r="S1468" i="1"/>
  <c r="J1469" i="1"/>
  <c r="K1469" i="1"/>
  <c r="S1469" i="1"/>
  <c r="J1470" i="1"/>
  <c r="K1470" i="1"/>
  <c r="S1470" i="1"/>
  <c r="J1471" i="1"/>
  <c r="K1471" i="1"/>
  <c r="S1471" i="1"/>
  <c r="J1472" i="1"/>
  <c r="K1472" i="1"/>
  <c r="S1472" i="1"/>
  <c r="J1473" i="1"/>
  <c r="K1473" i="1"/>
  <c r="S1473" i="1"/>
  <c r="I1474" i="1"/>
  <c r="J1474" i="1"/>
  <c r="K1474" i="1"/>
  <c r="S1474" i="1"/>
  <c r="J1475" i="1"/>
  <c r="K1475" i="1"/>
  <c r="S1475" i="1"/>
  <c r="J1476" i="1"/>
  <c r="K1476" i="1"/>
  <c r="S1476" i="1"/>
  <c r="J1477" i="1"/>
  <c r="K1477" i="1"/>
  <c r="S1477" i="1"/>
  <c r="J1478" i="1"/>
  <c r="K1478" i="1"/>
  <c r="S1478" i="1"/>
  <c r="J1479" i="1"/>
  <c r="K1479" i="1"/>
  <c r="S1479" i="1"/>
  <c r="J1480" i="1"/>
  <c r="K1480" i="1"/>
  <c r="S1480" i="1"/>
  <c r="J1481" i="1"/>
  <c r="K1481" i="1"/>
  <c r="S1481" i="1"/>
  <c r="J1482" i="1"/>
  <c r="K1482" i="1"/>
  <c r="S1482" i="1"/>
  <c r="J1483" i="1"/>
  <c r="K1483" i="1"/>
  <c r="S1483" i="1"/>
  <c r="J1484" i="1"/>
  <c r="K1484" i="1"/>
  <c r="S1484" i="1"/>
  <c r="J1485" i="1"/>
  <c r="K1485" i="1"/>
  <c r="S1485" i="1"/>
  <c r="J1486" i="1"/>
  <c r="K1486" i="1"/>
  <c r="S1486" i="1"/>
  <c r="J1487" i="1"/>
  <c r="K1487" i="1"/>
  <c r="S1487" i="1"/>
  <c r="J1488" i="1"/>
  <c r="K1488" i="1"/>
  <c r="S1488" i="1"/>
  <c r="J1489" i="1"/>
  <c r="K1489" i="1"/>
  <c r="S1489" i="1"/>
  <c r="J1490" i="1"/>
  <c r="K1490" i="1"/>
  <c r="S1490" i="1"/>
  <c r="J1491" i="1"/>
  <c r="K1491" i="1"/>
  <c r="S1491" i="1"/>
  <c r="J1492" i="1"/>
  <c r="K1492" i="1"/>
  <c r="S1492" i="1"/>
  <c r="J1493" i="1"/>
  <c r="K1493" i="1"/>
  <c r="S1493" i="1"/>
  <c r="J1494" i="1"/>
  <c r="K1494" i="1"/>
  <c r="S1494" i="1"/>
  <c r="J1495" i="1"/>
  <c r="K1495" i="1"/>
  <c r="S1495" i="1"/>
  <c r="J1496" i="1"/>
  <c r="K1496" i="1"/>
  <c r="S1496" i="1"/>
  <c r="J1497" i="1"/>
  <c r="K1497" i="1"/>
  <c r="S1497" i="1"/>
  <c r="J1498" i="1"/>
  <c r="K1498" i="1"/>
  <c r="S1498" i="1"/>
  <c r="J1499" i="1"/>
  <c r="K1499" i="1"/>
  <c r="S1499" i="1"/>
  <c r="J1500" i="1"/>
  <c r="K1500" i="1"/>
  <c r="S1500" i="1"/>
  <c r="J1501" i="1"/>
  <c r="K1501" i="1"/>
  <c r="S1501" i="1"/>
  <c r="J1502" i="1"/>
  <c r="K1502" i="1"/>
  <c r="S1502" i="1"/>
  <c r="J1503" i="1"/>
  <c r="K1503" i="1"/>
  <c r="S1503" i="1"/>
  <c r="J1504" i="1"/>
  <c r="K1504" i="1"/>
  <c r="S1504" i="1"/>
  <c r="J1505" i="1"/>
  <c r="K1505" i="1"/>
  <c r="S1505" i="1"/>
  <c r="J1506" i="1"/>
  <c r="K1506" i="1"/>
  <c r="S1506" i="1"/>
  <c r="J1507" i="1"/>
  <c r="K1507" i="1"/>
  <c r="S1507" i="1"/>
  <c r="J1508" i="1"/>
  <c r="K1508" i="1"/>
  <c r="S1508" i="1"/>
  <c r="J1509" i="1"/>
  <c r="K1509" i="1"/>
  <c r="S1509" i="1"/>
  <c r="J1510" i="1"/>
  <c r="K1510" i="1"/>
  <c r="S1510" i="1"/>
  <c r="J1511" i="1"/>
  <c r="K1511" i="1"/>
  <c r="S1511" i="1"/>
  <c r="J1512" i="1"/>
  <c r="K1512" i="1"/>
  <c r="S1512" i="1"/>
  <c r="J1513" i="1"/>
  <c r="K1513" i="1"/>
  <c r="S1513" i="1"/>
  <c r="J1514" i="1"/>
  <c r="K1514" i="1"/>
  <c r="S1514" i="1"/>
  <c r="J1515" i="1"/>
  <c r="K1515" i="1"/>
  <c r="S1515" i="1"/>
  <c r="J1516" i="1"/>
  <c r="K1516" i="1"/>
  <c r="S1516" i="1"/>
  <c r="J1517" i="1"/>
  <c r="K1517" i="1"/>
  <c r="S1517" i="1"/>
  <c r="J1518" i="1"/>
  <c r="K1518" i="1"/>
  <c r="S1518" i="1"/>
  <c r="J1519" i="1"/>
  <c r="K1519" i="1"/>
  <c r="S1519" i="1"/>
  <c r="J1520" i="1"/>
  <c r="K1520" i="1"/>
  <c r="S1520" i="1"/>
  <c r="J1521" i="1"/>
  <c r="K1521" i="1"/>
  <c r="S1521" i="1"/>
  <c r="J1522" i="1"/>
  <c r="K1522" i="1"/>
  <c r="S1522" i="1"/>
  <c r="J1523" i="1"/>
  <c r="K1523" i="1"/>
  <c r="S1523" i="1"/>
  <c r="J1524" i="1"/>
  <c r="K1524" i="1"/>
  <c r="S1524" i="1"/>
  <c r="J1525" i="1"/>
  <c r="K1525" i="1"/>
  <c r="S1525" i="1"/>
  <c r="J1526" i="1"/>
  <c r="K1526" i="1"/>
  <c r="S1526" i="1"/>
  <c r="J1527" i="1"/>
  <c r="K1527" i="1"/>
  <c r="S1527" i="1"/>
  <c r="J1528" i="1"/>
  <c r="K1528" i="1"/>
  <c r="S1528" i="1"/>
  <c r="J1529" i="1"/>
  <c r="K1529" i="1"/>
  <c r="S1529" i="1"/>
  <c r="J1530" i="1"/>
  <c r="K1530" i="1"/>
  <c r="S1530" i="1"/>
  <c r="J1531" i="1"/>
  <c r="K1531" i="1"/>
  <c r="S1531" i="1"/>
  <c r="J1532" i="1"/>
  <c r="K1532" i="1"/>
  <c r="S1532" i="1"/>
  <c r="J1533" i="1"/>
  <c r="K1533" i="1"/>
  <c r="S1533" i="1"/>
  <c r="J1534" i="1"/>
  <c r="K1534" i="1"/>
  <c r="S1534" i="1"/>
  <c r="J1535" i="1"/>
  <c r="K1535" i="1"/>
  <c r="S1535" i="1"/>
  <c r="J1536" i="1"/>
  <c r="K1536" i="1"/>
  <c r="S1536" i="1"/>
  <c r="J1537" i="1"/>
  <c r="K1537" i="1"/>
  <c r="S1537" i="1"/>
  <c r="J1538" i="1"/>
  <c r="K1538" i="1"/>
  <c r="S1538" i="1"/>
  <c r="J1539" i="1"/>
  <c r="K1539" i="1"/>
  <c r="S1539" i="1"/>
  <c r="J1540" i="1"/>
  <c r="K1540" i="1"/>
  <c r="S1540" i="1"/>
  <c r="J1541" i="1"/>
  <c r="K1541" i="1"/>
  <c r="S1541" i="1"/>
  <c r="J1542" i="1"/>
  <c r="K1542" i="1"/>
  <c r="S1542" i="1"/>
  <c r="J1543" i="1"/>
  <c r="K1543" i="1"/>
  <c r="S1543" i="1"/>
  <c r="J1544" i="1"/>
  <c r="K1544" i="1"/>
  <c r="S1544" i="1"/>
  <c r="J1545" i="1"/>
  <c r="K1545" i="1"/>
  <c r="S1545" i="1"/>
  <c r="J1546" i="1"/>
  <c r="K1546" i="1"/>
  <c r="S1546" i="1"/>
  <c r="J1547" i="1"/>
  <c r="K1547" i="1"/>
  <c r="S1547" i="1"/>
  <c r="J1548" i="1"/>
  <c r="K1548" i="1"/>
  <c r="S1548" i="1"/>
  <c r="J1549" i="1"/>
  <c r="K1549" i="1"/>
  <c r="S1549" i="1"/>
  <c r="J1550" i="1"/>
  <c r="K1550" i="1"/>
  <c r="S1550" i="1"/>
  <c r="J1551" i="1"/>
  <c r="K1551" i="1"/>
  <c r="S1551" i="1"/>
  <c r="J1552" i="1"/>
  <c r="K1552" i="1"/>
  <c r="S1552" i="1"/>
  <c r="J1553" i="1"/>
  <c r="K1553" i="1"/>
  <c r="S1553" i="1"/>
  <c r="J1554" i="1"/>
  <c r="K1554" i="1"/>
  <c r="S1554" i="1"/>
  <c r="J1555" i="1"/>
  <c r="K1555" i="1"/>
  <c r="S1555" i="1"/>
  <c r="J1556" i="1"/>
  <c r="K1556" i="1"/>
  <c r="S1556" i="1"/>
  <c r="J1557" i="1"/>
  <c r="K1557" i="1"/>
  <c r="S1557" i="1"/>
  <c r="J1558" i="1"/>
  <c r="K1558" i="1"/>
  <c r="S1558" i="1"/>
  <c r="J1559" i="1"/>
  <c r="K1559" i="1"/>
  <c r="S1559" i="1"/>
  <c r="J1560" i="1"/>
  <c r="K1560" i="1"/>
  <c r="S1560" i="1"/>
  <c r="J1561" i="1"/>
  <c r="K1561" i="1"/>
  <c r="S1561" i="1"/>
  <c r="J1562" i="1"/>
  <c r="K1562" i="1"/>
  <c r="S1562" i="1"/>
  <c r="J1563" i="1"/>
  <c r="K1563" i="1"/>
  <c r="S1563" i="1"/>
  <c r="J1564" i="1"/>
  <c r="K1564" i="1"/>
  <c r="S1564" i="1"/>
  <c r="J1565" i="1"/>
  <c r="K1565" i="1"/>
  <c r="S1565" i="1"/>
  <c r="J1566" i="1"/>
  <c r="K1566" i="1"/>
  <c r="S1566" i="1"/>
  <c r="J1567" i="1"/>
  <c r="K1567" i="1"/>
  <c r="S1567" i="1"/>
  <c r="J1568" i="1"/>
  <c r="K1568" i="1"/>
  <c r="S1568" i="1"/>
  <c r="J1569" i="1"/>
  <c r="K1569" i="1"/>
  <c r="S1569" i="1"/>
  <c r="J1570" i="1"/>
  <c r="K1570" i="1"/>
  <c r="S1570" i="1"/>
  <c r="J1571" i="1"/>
  <c r="K1571" i="1"/>
  <c r="S1571" i="1"/>
  <c r="J1572" i="1"/>
  <c r="K1572" i="1"/>
  <c r="S1572" i="1"/>
  <c r="J1573" i="1"/>
  <c r="K1573" i="1"/>
  <c r="S1573" i="1"/>
  <c r="J1574" i="1"/>
  <c r="K1574" i="1"/>
  <c r="S1574" i="1"/>
  <c r="J1575" i="1"/>
  <c r="K1575" i="1"/>
  <c r="S1575" i="1"/>
  <c r="J1576" i="1"/>
  <c r="K1576" i="1"/>
  <c r="S1576" i="1"/>
  <c r="J1577" i="1"/>
  <c r="K1577" i="1"/>
  <c r="S1577" i="1"/>
  <c r="J1578" i="1"/>
  <c r="K1578" i="1"/>
  <c r="S1578" i="1"/>
  <c r="J1579" i="1"/>
  <c r="K1579" i="1"/>
  <c r="S1579" i="1"/>
  <c r="J1580" i="1"/>
  <c r="K1580" i="1"/>
  <c r="S1580" i="1"/>
  <c r="J1581" i="1"/>
  <c r="K1581" i="1"/>
  <c r="S1581" i="1"/>
  <c r="J1582" i="1"/>
  <c r="K1582" i="1"/>
  <c r="S1582" i="1"/>
  <c r="J1583" i="1"/>
  <c r="K1583" i="1"/>
  <c r="S1583" i="1"/>
  <c r="J1584" i="1"/>
  <c r="K1584" i="1"/>
  <c r="S1584" i="1"/>
  <c r="J1585" i="1"/>
  <c r="K1585" i="1"/>
  <c r="S1585" i="1"/>
  <c r="J1586" i="1"/>
  <c r="K1586" i="1"/>
  <c r="S1586" i="1"/>
  <c r="J1587" i="1"/>
  <c r="K1587" i="1"/>
  <c r="S1587" i="1"/>
  <c r="J1588" i="1"/>
  <c r="K1588" i="1"/>
  <c r="S1588" i="1"/>
  <c r="J1589" i="1"/>
  <c r="K1589" i="1"/>
  <c r="S1589" i="1"/>
  <c r="I1590" i="1"/>
  <c r="J1590" i="1"/>
  <c r="K1590" i="1"/>
  <c r="S1590" i="1"/>
  <c r="J1591" i="1"/>
  <c r="K1591" i="1"/>
  <c r="S1591" i="1"/>
  <c r="J1592" i="1"/>
  <c r="K1592" i="1"/>
  <c r="S1592" i="1"/>
  <c r="J1593" i="1"/>
  <c r="K1593" i="1"/>
  <c r="S1593" i="1"/>
  <c r="J1594" i="1"/>
  <c r="K1594" i="1"/>
  <c r="S1594" i="1"/>
  <c r="J1595" i="1"/>
  <c r="K1595" i="1"/>
  <c r="S1595" i="1"/>
  <c r="J1596" i="1"/>
  <c r="K1596" i="1"/>
  <c r="S1596" i="1"/>
  <c r="J1597" i="1"/>
  <c r="K1597" i="1"/>
  <c r="S1597" i="1"/>
  <c r="J1598" i="1"/>
  <c r="K1598" i="1"/>
  <c r="S1598" i="1"/>
  <c r="J1599" i="1"/>
  <c r="K1599" i="1"/>
  <c r="S1599" i="1"/>
  <c r="J1600" i="1"/>
  <c r="K1600" i="1"/>
  <c r="S1600" i="1"/>
  <c r="J1601" i="1"/>
  <c r="K1601" i="1"/>
  <c r="S1601" i="1"/>
  <c r="J1602" i="1"/>
  <c r="K1602" i="1"/>
  <c r="S1602" i="1"/>
  <c r="J1603" i="1"/>
  <c r="K1603" i="1"/>
  <c r="S1603" i="1"/>
  <c r="J1604" i="1"/>
  <c r="K1604" i="1"/>
  <c r="S1604" i="1"/>
  <c r="J1605" i="1"/>
  <c r="K1605" i="1"/>
  <c r="S1605" i="1"/>
  <c r="J1606" i="1"/>
  <c r="K1606" i="1"/>
  <c r="S1606" i="1"/>
  <c r="J1607" i="1"/>
  <c r="K1607" i="1"/>
  <c r="S1607" i="1"/>
  <c r="J1608" i="1"/>
  <c r="K1608" i="1"/>
  <c r="S1608" i="1"/>
  <c r="J1609" i="1"/>
  <c r="K1609" i="1"/>
  <c r="S1609" i="1"/>
  <c r="J1610" i="1"/>
  <c r="K1610" i="1"/>
  <c r="S1610" i="1"/>
  <c r="J1611" i="1"/>
  <c r="K1611" i="1"/>
  <c r="S1611" i="1"/>
  <c r="J1612" i="1"/>
  <c r="K1612" i="1"/>
  <c r="S1612" i="1"/>
  <c r="J1613" i="1"/>
  <c r="K1613" i="1"/>
  <c r="S1613" i="1"/>
  <c r="J1614" i="1"/>
  <c r="K1614" i="1"/>
  <c r="S1614" i="1"/>
  <c r="J1615" i="1"/>
  <c r="K1615" i="1"/>
  <c r="S1615" i="1"/>
  <c r="J1616" i="1"/>
  <c r="K1616" i="1"/>
  <c r="S1616" i="1"/>
  <c r="J1617" i="1"/>
  <c r="K1617" i="1"/>
  <c r="S1617" i="1"/>
  <c r="J1618" i="1"/>
  <c r="K1618" i="1"/>
  <c r="S1618" i="1"/>
  <c r="J1619" i="1"/>
  <c r="K1619" i="1"/>
  <c r="S1619" i="1"/>
  <c r="J1620" i="1"/>
  <c r="K1620" i="1"/>
  <c r="S1620" i="1"/>
  <c r="J1621" i="1"/>
  <c r="K1621" i="1"/>
  <c r="S1621" i="1"/>
  <c r="J1622" i="1"/>
  <c r="K1622" i="1"/>
  <c r="S1622" i="1"/>
  <c r="J1623" i="1"/>
  <c r="K1623" i="1"/>
  <c r="S1623" i="1"/>
  <c r="J1624" i="1"/>
  <c r="K1624" i="1"/>
  <c r="S1624" i="1"/>
  <c r="J1625" i="1"/>
  <c r="K1625" i="1"/>
  <c r="S1625" i="1"/>
  <c r="J1626" i="1"/>
  <c r="K1626" i="1"/>
  <c r="S1626" i="1"/>
  <c r="J1627" i="1"/>
  <c r="K1627" i="1"/>
  <c r="S1627" i="1"/>
  <c r="J1628" i="1"/>
  <c r="K1628" i="1"/>
  <c r="S1628" i="1"/>
  <c r="J1629" i="1"/>
  <c r="K1629" i="1"/>
  <c r="S1629" i="1"/>
  <c r="J1630" i="1"/>
  <c r="K1630" i="1"/>
  <c r="S1630" i="1"/>
  <c r="J1631" i="1"/>
  <c r="K1631" i="1"/>
  <c r="S1631" i="1"/>
  <c r="J1632" i="1"/>
  <c r="K1632" i="1"/>
  <c r="S1632" i="1"/>
  <c r="J1633" i="1"/>
  <c r="K1633" i="1"/>
  <c r="S1633" i="1"/>
  <c r="J1634" i="1"/>
  <c r="K1634" i="1"/>
  <c r="S1634" i="1"/>
  <c r="J1635" i="1"/>
  <c r="K1635" i="1"/>
  <c r="S1635" i="1"/>
  <c r="J1636" i="1"/>
  <c r="K1636" i="1"/>
  <c r="S1636" i="1"/>
  <c r="J1637" i="1"/>
  <c r="K1637" i="1"/>
  <c r="S1637" i="1"/>
  <c r="J1638" i="1"/>
  <c r="K1638" i="1"/>
  <c r="S1638" i="1"/>
  <c r="J1639" i="1"/>
  <c r="K1639" i="1"/>
  <c r="S1639" i="1"/>
  <c r="J1640" i="1"/>
  <c r="K1640" i="1"/>
  <c r="S1640" i="1"/>
  <c r="J1641" i="1"/>
  <c r="K1641" i="1"/>
  <c r="S1641" i="1"/>
  <c r="J1642" i="1"/>
  <c r="K1642" i="1"/>
  <c r="S1642" i="1"/>
  <c r="J1643" i="1"/>
  <c r="K1643" i="1"/>
  <c r="S1643" i="1"/>
  <c r="J1644" i="1"/>
  <c r="K1644" i="1"/>
  <c r="S1644" i="1"/>
  <c r="J1645" i="1"/>
  <c r="K1645" i="1"/>
  <c r="S1645" i="1"/>
  <c r="J1646" i="1"/>
  <c r="K1646" i="1"/>
  <c r="S1646" i="1"/>
  <c r="J1647" i="1"/>
  <c r="K1647" i="1"/>
  <c r="S1647" i="1"/>
  <c r="J1648" i="1"/>
  <c r="K1648" i="1"/>
  <c r="S1648" i="1"/>
  <c r="J1649" i="1"/>
  <c r="K1649" i="1"/>
  <c r="S1649" i="1"/>
  <c r="J1650" i="1"/>
  <c r="K1650" i="1"/>
  <c r="S1650" i="1"/>
  <c r="J1651" i="1"/>
  <c r="K1651" i="1"/>
  <c r="S1651" i="1"/>
  <c r="J1652" i="1"/>
  <c r="K1652" i="1"/>
  <c r="S1652" i="1"/>
  <c r="J1653" i="1"/>
  <c r="K1653" i="1"/>
  <c r="S1653" i="1"/>
  <c r="J1654" i="1"/>
  <c r="K1654" i="1"/>
  <c r="S1654" i="1"/>
  <c r="J1655" i="1"/>
  <c r="K1655" i="1"/>
  <c r="S1655" i="1"/>
  <c r="J1656" i="1"/>
  <c r="K1656" i="1"/>
  <c r="S1656" i="1"/>
  <c r="J1657" i="1"/>
  <c r="K1657" i="1"/>
  <c r="S1657" i="1"/>
  <c r="J1658" i="1"/>
  <c r="K1658" i="1"/>
  <c r="S1658" i="1"/>
  <c r="J1659" i="1"/>
  <c r="K1659" i="1"/>
  <c r="S1659" i="1"/>
  <c r="J1660" i="1"/>
  <c r="K1660" i="1"/>
  <c r="S1660" i="1"/>
  <c r="J1661" i="1"/>
  <c r="K1661" i="1"/>
  <c r="S1661" i="1"/>
  <c r="J1662" i="1"/>
  <c r="K1662" i="1"/>
  <c r="S1662" i="1"/>
  <c r="J1663" i="1"/>
  <c r="K1663" i="1"/>
  <c r="S1663" i="1"/>
  <c r="J1664" i="1"/>
  <c r="K1664" i="1"/>
  <c r="S1664" i="1"/>
  <c r="J1665" i="1"/>
  <c r="K1665" i="1"/>
  <c r="S1665" i="1"/>
  <c r="J1666" i="1"/>
  <c r="K1666" i="1"/>
  <c r="S1666" i="1"/>
  <c r="J1667" i="1"/>
  <c r="K1667" i="1"/>
  <c r="S1667" i="1"/>
  <c r="J1668" i="1"/>
  <c r="K1668" i="1"/>
  <c r="S1668" i="1"/>
  <c r="J1669" i="1"/>
  <c r="K1669" i="1"/>
  <c r="S1669" i="1"/>
  <c r="J1670" i="1"/>
  <c r="K1670" i="1"/>
  <c r="S1670" i="1"/>
  <c r="J1671" i="1"/>
  <c r="K1671" i="1"/>
  <c r="S1671" i="1"/>
  <c r="J1672" i="1"/>
  <c r="K1672" i="1"/>
  <c r="S1672" i="1"/>
  <c r="J1673" i="1"/>
  <c r="K1673" i="1"/>
  <c r="S1673" i="1"/>
  <c r="J1674" i="1"/>
  <c r="K1674" i="1"/>
  <c r="S1674" i="1"/>
  <c r="J1675" i="1"/>
  <c r="K1675" i="1"/>
  <c r="S1675" i="1"/>
  <c r="J1676" i="1"/>
  <c r="K1676" i="1"/>
  <c r="S1676" i="1"/>
  <c r="J1677" i="1"/>
  <c r="K1677" i="1"/>
  <c r="S1677" i="1"/>
  <c r="J1678" i="1"/>
  <c r="K1678" i="1"/>
  <c r="S1678" i="1"/>
  <c r="J1679" i="1"/>
  <c r="K1679" i="1"/>
  <c r="S1679" i="1"/>
  <c r="J1680" i="1"/>
  <c r="K1680" i="1"/>
  <c r="S1680" i="1"/>
  <c r="J1681" i="1"/>
  <c r="K1681" i="1"/>
  <c r="S1681" i="1"/>
  <c r="J1682" i="1"/>
  <c r="K1682" i="1"/>
  <c r="S1682" i="1"/>
  <c r="J1683" i="1"/>
  <c r="K1683" i="1"/>
  <c r="S1683" i="1"/>
  <c r="J1684" i="1"/>
  <c r="K1684" i="1"/>
  <c r="S1684" i="1"/>
  <c r="J1685" i="1"/>
  <c r="K1685" i="1"/>
  <c r="S1685" i="1"/>
  <c r="J1686" i="1"/>
  <c r="K1686" i="1"/>
  <c r="S1686" i="1"/>
  <c r="J1687" i="1"/>
  <c r="K1687" i="1"/>
  <c r="S1687" i="1"/>
  <c r="J1688" i="1"/>
  <c r="K1688" i="1"/>
  <c r="S1688" i="1"/>
  <c r="J1689" i="1"/>
  <c r="K1689" i="1"/>
  <c r="S1689" i="1"/>
  <c r="J1690" i="1"/>
  <c r="K1690" i="1"/>
  <c r="S1690" i="1"/>
  <c r="J1691" i="1"/>
  <c r="K1691" i="1"/>
  <c r="S1691" i="1"/>
  <c r="J1692" i="1"/>
  <c r="K1692" i="1"/>
  <c r="S1692" i="1"/>
  <c r="J1693" i="1"/>
  <c r="K1693" i="1"/>
  <c r="S1693" i="1"/>
  <c r="J1694" i="1"/>
  <c r="K1694" i="1"/>
  <c r="S1694" i="1"/>
  <c r="J1695" i="1"/>
  <c r="K1695" i="1"/>
  <c r="S1695" i="1"/>
  <c r="J1696" i="1"/>
  <c r="K1696" i="1"/>
  <c r="S1696" i="1"/>
  <c r="J1697" i="1"/>
  <c r="K1697" i="1"/>
  <c r="S1697" i="1"/>
  <c r="J1698" i="1"/>
  <c r="K1698" i="1"/>
  <c r="S1698" i="1"/>
  <c r="J1699" i="1"/>
  <c r="K1699" i="1"/>
  <c r="S1699" i="1"/>
  <c r="J1700" i="1"/>
  <c r="K1700" i="1"/>
  <c r="S1700" i="1"/>
  <c r="J1701" i="1"/>
  <c r="K1701" i="1"/>
  <c r="S1701" i="1"/>
  <c r="J1702" i="1"/>
  <c r="K1702" i="1"/>
  <c r="S1702" i="1"/>
  <c r="J1703" i="1"/>
  <c r="K1703" i="1"/>
  <c r="S1703" i="1"/>
  <c r="J1704" i="1"/>
  <c r="K1704" i="1"/>
  <c r="S1704" i="1"/>
  <c r="J1705" i="1"/>
  <c r="K1705" i="1"/>
  <c r="S1705" i="1"/>
  <c r="J1706" i="1"/>
  <c r="K1706" i="1"/>
  <c r="S1706" i="1"/>
  <c r="J1707" i="1"/>
  <c r="K1707" i="1"/>
  <c r="S1707" i="1"/>
  <c r="J1708" i="1"/>
  <c r="K1708" i="1"/>
  <c r="S1708" i="1"/>
  <c r="J1709" i="1"/>
  <c r="K1709" i="1"/>
  <c r="S1709" i="1"/>
  <c r="J1710" i="1"/>
  <c r="K1710" i="1"/>
  <c r="S1710" i="1"/>
  <c r="J1711" i="1"/>
  <c r="K1711" i="1"/>
  <c r="S1711" i="1"/>
  <c r="J1712" i="1"/>
  <c r="K1712" i="1"/>
  <c r="S1712" i="1"/>
  <c r="J1713" i="1"/>
  <c r="K1713" i="1"/>
  <c r="S1713" i="1"/>
  <c r="J1714" i="1"/>
  <c r="K1714" i="1"/>
  <c r="S1714" i="1"/>
  <c r="J1715" i="1"/>
  <c r="K1715" i="1"/>
  <c r="S1715" i="1"/>
  <c r="J1716" i="1"/>
  <c r="K1716" i="1"/>
  <c r="S1716" i="1"/>
  <c r="J1717" i="1"/>
  <c r="K1717" i="1"/>
  <c r="S1717" i="1"/>
  <c r="J1718" i="1"/>
  <c r="K1718" i="1"/>
  <c r="S1718" i="1"/>
  <c r="J1719" i="1"/>
  <c r="K1719" i="1"/>
  <c r="S1719" i="1"/>
  <c r="J1720" i="1"/>
  <c r="K1720" i="1"/>
  <c r="S1720" i="1"/>
  <c r="J1721" i="1"/>
  <c r="K1721" i="1"/>
  <c r="S1721" i="1"/>
  <c r="J1722" i="1"/>
  <c r="K1722" i="1"/>
  <c r="S1722" i="1"/>
  <c r="J1723" i="1"/>
  <c r="K1723" i="1"/>
  <c r="S1723" i="1"/>
  <c r="J1724" i="1"/>
  <c r="K1724" i="1"/>
  <c r="S1724" i="1"/>
  <c r="J1725" i="1"/>
  <c r="K1725" i="1"/>
  <c r="S1725" i="1"/>
  <c r="J1726" i="1"/>
  <c r="K1726" i="1"/>
  <c r="S1726" i="1"/>
  <c r="J1727" i="1"/>
  <c r="K1727" i="1"/>
  <c r="S1727" i="1"/>
  <c r="J1728" i="1"/>
  <c r="K1728" i="1"/>
  <c r="S1728" i="1"/>
  <c r="J1729" i="1"/>
  <c r="K1729" i="1"/>
  <c r="S1729" i="1"/>
  <c r="J1730" i="1"/>
  <c r="K1730" i="1"/>
  <c r="S1730" i="1"/>
  <c r="J1731" i="1"/>
  <c r="K1731" i="1"/>
  <c r="S1731" i="1"/>
  <c r="J1732" i="1"/>
  <c r="K1732" i="1"/>
  <c r="S1732" i="1"/>
  <c r="J1733" i="1"/>
  <c r="K1733" i="1"/>
  <c r="S1733" i="1"/>
  <c r="J1734" i="1"/>
  <c r="K1734" i="1"/>
  <c r="S1734" i="1"/>
  <c r="J1735" i="1"/>
  <c r="K1735" i="1"/>
  <c r="S1735" i="1"/>
  <c r="J1736" i="1"/>
  <c r="K1736" i="1"/>
  <c r="S1736" i="1"/>
  <c r="J1737" i="1"/>
  <c r="K1737" i="1"/>
  <c r="S1737" i="1"/>
  <c r="J1738" i="1"/>
  <c r="K1738" i="1"/>
  <c r="S1738" i="1"/>
  <c r="J1739" i="1"/>
  <c r="K1739" i="1"/>
  <c r="S1739" i="1"/>
  <c r="J1740" i="1"/>
  <c r="K1740" i="1"/>
  <c r="S1740" i="1"/>
  <c r="J1741" i="1"/>
  <c r="K1741" i="1"/>
  <c r="S1741" i="1"/>
  <c r="J1742" i="1"/>
  <c r="K1742" i="1"/>
  <c r="S1742" i="1"/>
  <c r="J1743" i="1"/>
  <c r="K1743" i="1"/>
  <c r="S1743" i="1"/>
  <c r="J1744" i="1"/>
  <c r="K1744" i="1"/>
  <c r="S1744" i="1"/>
  <c r="J1745" i="1"/>
  <c r="K1745" i="1"/>
  <c r="S1745" i="1"/>
  <c r="J1746" i="1"/>
  <c r="K1746" i="1"/>
  <c r="S1746" i="1"/>
  <c r="J1747" i="1"/>
  <c r="K1747" i="1"/>
  <c r="S1747" i="1"/>
  <c r="J1748" i="1"/>
  <c r="K1748" i="1"/>
  <c r="S1748" i="1"/>
  <c r="J1749" i="1"/>
  <c r="K1749" i="1"/>
  <c r="S1749" i="1"/>
  <c r="J1750" i="1"/>
  <c r="K1750" i="1"/>
  <c r="S1750" i="1"/>
  <c r="J1751" i="1"/>
  <c r="K1751" i="1"/>
  <c r="S1751" i="1"/>
  <c r="J1752" i="1"/>
  <c r="K1752" i="1"/>
  <c r="S1752" i="1"/>
  <c r="J1753" i="1"/>
  <c r="K1753" i="1"/>
  <c r="S1753" i="1"/>
  <c r="J1754" i="1"/>
  <c r="K1754" i="1"/>
  <c r="S1754" i="1"/>
  <c r="J1755" i="1"/>
  <c r="K1755" i="1"/>
  <c r="S1755" i="1"/>
  <c r="J1756" i="1"/>
  <c r="K1756" i="1"/>
  <c r="S1756" i="1"/>
  <c r="J1757" i="1"/>
  <c r="K1757" i="1"/>
  <c r="S1757" i="1"/>
  <c r="J1758" i="1"/>
  <c r="K1758" i="1"/>
  <c r="S1758" i="1"/>
  <c r="J1759" i="1"/>
  <c r="K1759" i="1"/>
  <c r="S1759" i="1"/>
  <c r="J1760" i="1"/>
  <c r="K1760" i="1"/>
  <c r="S1760" i="1"/>
  <c r="J1761" i="1"/>
  <c r="K1761" i="1"/>
  <c r="S1761" i="1"/>
  <c r="J1762" i="1"/>
  <c r="K1762" i="1"/>
  <c r="S1762" i="1"/>
  <c r="J1763" i="1"/>
  <c r="K1763" i="1"/>
  <c r="S1763" i="1"/>
  <c r="J1764" i="1"/>
  <c r="K1764" i="1"/>
  <c r="S1764" i="1"/>
  <c r="J1765" i="1"/>
  <c r="K1765" i="1"/>
  <c r="S1765" i="1"/>
  <c r="J1766" i="1"/>
  <c r="K1766" i="1"/>
  <c r="S1766" i="1"/>
  <c r="J1767" i="1"/>
  <c r="K1767" i="1"/>
  <c r="S1767" i="1"/>
  <c r="J1768" i="1"/>
  <c r="K1768" i="1"/>
  <c r="S1768" i="1"/>
  <c r="J1769" i="1"/>
  <c r="K1769" i="1"/>
  <c r="S1769" i="1"/>
  <c r="J1770" i="1"/>
  <c r="K1770" i="1"/>
  <c r="S1770" i="1"/>
  <c r="J1771" i="1"/>
  <c r="K1771" i="1"/>
  <c r="S1771" i="1"/>
  <c r="J1772" i="1"/>
  <c r="K1772" i="1"/>
  <c r="S1772" i="1"/>
  <c r="J1773" i="1"/>
  <c r="K1773" i="1"/>
  <c r="S1773" i="1"/>
  <c r="J1774" i="1"/>
  <c r="K1774" i="1"/>
  <c r="S1774" i="1"/>
  <c r="J1775" i="1"/>
  <c r="K1775" i="1"/>
  <c r="S1775" i="1"/>
  <c r="J1776" i="1"/>
  <c r="K1776" i="1"/>
  <c r="S1776" i="1"/>
  <c r="J1777" i="1"/>
  <c r="K1777" i="1"/>
  <c r="S1777" i="1"/>
  <c r="J1778" i="1"/>
  <c r="K1778" i="1"/>
  <c r="S1778" i="1"/>
  <c r="J1779" i="1"/>
  <c r="K1779" i="1"/>
  <c r="S1779" i="1"/>
  <c r="J1780" i="1"/>
  <c r="K1780" i="1"/>
  <c r="S1780" i="1"/>
  <c r="J1781" i="1"/>
  <c r="K1781" i="1"/>
  <c r="S1781" i="1"/>
  <c r="J1782" i="1"/>
  <c r="K1782" i="1"/>
  <c r="S1782" i="1"/>
  <c r="J1783" i="1"/>
  <c r="K1783" i="1"/>
  <c r="S1783" i="1"/>
  <c r="J1784" i="1"/>
  <c r="K1784" i="1"/>
  <c r="S1784" i="1"/>
  <c r="J1785" i="1"/>
  <c r="K1785" i="1"/>
  <c r="S1785" i="1"/>
  <c r="J1786" i="1"/>
  <c r="K1786" i="1"/>
  <c r="S1786" i="1"/>
  <c r="J1787" i="1"/>
  <c r="K1787" i="1"/>
  <c r="S1787" i="1"/>
  <c r="J1788" i="1"/>
  <c r="K1788" i="1"/>
  <c r="S1788" i="1"/>
  <c r="J1789" i="1"/>
  <c r="K1789" i="1"/>
  <c r="S1789" i="1"/>
  <c r="J1790" i="1"/>
  <c r="K1790" i="1"/>
  <c r="S1790" i="1"/>
  <c r="J1791" i="1"/>
  <c r="K1791" i="1"/>
  <c r="S1791" i="1"/>
  <c r="J1792" i="1"/>
  <c r="K1792" i="1"/>
  <c r="S1792" i="1"/>
  <c r="J1793" i="1"/>
  <c r="K1793" i="1"/>
  <c r="S1793" i="1"/>
  <c r="J1794" i="1"/>
  <c r="K1794" i="1"/>
  <c r="S1794" i="1"/>
  <c r="J1795" i="1"/>
  <c r="K1795" i="1"/>
  <c r="S1795" i="1"/>
  <c r="J1796" i="1"/>
  <c r="K1796" i="1"/>
  <c r="S1796" i="1"/>
  <c r="J1797" i="1"/>
  <c r="K1797" i="1"/>
  <c r="S1797" i="1"/>
  <c r="J1798" i="1"/>
  <c r="K1798" i="1"/>
  <c r="S1798" i="1"/>
  <c r="J1799" i="1"/>
  <c r="K1799" i="1"/>
  <c r="S1799" i="1"/>
  <c r="J1800" i="1"/>
  <c r="K1800" i="1"/>
  <c r="S1800" i="1"/>
  <c r="J1801" i="1"/>
  <c r="K1801" i="1"/>
  <c r="S1801" i="1"/>
  <c r="J1802" i="1"/>
  <c r="K1802" i="1"/>
  <c r="S1802" i="1"/>
  <c r="J1803" i="1"/>
  <c r="K1803" i="1"/>
  <c r="S1803" i="1"/>
  <c r="J1804" i="1"/>
  <c r="K1804" i="1"/>
  <c r="S1804" i="1"/>
  <c r="J1805" i="1"/>
  <c r="K1805" i="1"/>
  <c r="S1805" i="1"/>
  <c r="J1806" i="1"/>
  <c r="K1806" i="1"/>
  <c r="S1806" i="1"/>
  <c r="J1807" i="1"/>
  <c r="K1807" i="1"/>
  <c r="S1807" i="1"/>
  <c r="J1808" i="1"/>
  <c r="K1808" i="1"/>
  <c r="S1808" i="1"/>
  <c r="J1809" i="1"/>
  <c r="K1809" i="1"/>
  <c r="S1809" i="1"/>
  <c r="J1810" i="1"/>
  <c r="K1810" i="1"/>
  <c r="S1810" i="1"/>
  <c r="J1811" i="1"/>
  <c r="K1811" i="1"/>
  <c r="S1811" i="1"/>
  <c r="J1812" i="1"/>
  <c r="K1812" i="1"/>
  <c r="S1812" i="1"/>
  <c r="J1813" i="1"/>
  <c r="K1813" i="1"/>
  <c r="S1813" i="1"/>
  <c r="J1814" i="1"/>
  <c r="K1814" i="1"/>
  <c r="S1814" i="1"/>
  <c r="J1815" i="1"/>
  <c r="K1815" i="1"/>
  <c r="S1815" i="1"/>
  <c r="J1816" i="1"/>
  <c r="K1816" i="1"/>
  <c r="S1816" i="1"/>
  <c r="J1817" i="1"/>
  <c r="K1817" i="1"/>
  <c r="S1817" i="1"/>
  <c r="J1818" i="1"/>
  <c r="K1818" i="1"/>
  <c r="S1818" i="1"/>
  <c r="J1819" i="1"/>
  <c r="K1819" i="1"/>
  <c r="S1819" i="1"/>
  <c r="J1820" i="1"/>
  <c r="K1820" i="1"/>
  <c r="S1820" i="1"/>
  <c r="J1821" i="1"/>
  <c r="K1821" i="1"/>
  <c r="S1821" i="1"/>
  <c r="J1822" i="1"/>
  <c r="K1822" i="1"/>
  <c r="S1822" i="1"/>
  <c r="J1823" i="1"/>
  <c r="K1823" i="1"/>
  <c r="S1823" i="1"/>
  <c r="J1824" i="1"/>
  <c r="K1824" i="1"/>
  <c r="S1824" i="1"/>
  <c r="J1825" i="1"/>
  <c r="K1825" i="1"/>
  <c r="S1825" i="1"/>
  <c r="J1826" i="1"/>
  <c r="K1826" i="1"/>
  <c r="S1826" i="1"/>
  <c r="J1827" i="1"/>
  <c r="K1827" i="1"/>
  <c r="S1827" i="1"/>
  <c r="J1828" i="1"/>
  <c r="K1828" i="1"/>
  <c r="S1828" i="1"/>
  <c r="J1829" i="1"/>
  <c r="K1829" i="1"/>
  <c r="S1829" i="1"/>
  <c r="J1830" i="1"/>
  <c r="K1830" i="1"/>
  <c r="S1830" i="1"/>
  <c r="J1831" i="1"/>
  <c r="K1831" i="1"/>
  <c r="S1831" i="1"/>
  <c r="J1832" i="1"/>
  <c r="K1832" i="1"/>
  <c r="S1832" i="1"/>
  <c r="J1833" i="1"/>
  <c r="K1833" i="1"/>
  <c r="S1833" i="1"/>
  <c r="J1834" i="1"/>
  <c r="K1834" i="1"/>
  <c r="S1834" i="1"/>
  <c r="J1835" i="1"/>
  <c r="K1835" i="1"/>
  <c r="S1835" i="1"/>
  <c r="J1836" i="1"/>
  <c r="K1836" i="1"/>
  <c r="S1836" i="1"/>
  <c r="J1837" i="1"/>
  <c r="K1837" i="1"/>
  <c r="S1837" i="1"/>
  <c r="J1838" i="1"/>
  <c r="K1838" i="1"/>
  <c r="S1838" i="1"/>
  <c r="J1839" i="1"/>
  <c r="K1839" i="1"/>
  <c r="S1839" i="1"/>
  <c r="J1840" i="1"/>
  <c r="K1840" i="1"/>
  <c r="S1840" i="1"/>
  <c r="J1841" i="1"/>
  <c r="K1841" i="1"/>
  <c r="S1841" i="1"/>
  <c r="J1842" i="1"/>
  <c r="K1842" i="1"/>
  <c r="S1842" i="1"/>
  <c r="J1843" i="1"/>
  <c r="K1843" i="1"/>
  <c r="S1843" i="1"/>
  <c r="J1844" i="1"/>
  <c r="K1844" i="1"/>
  <c r="S1844" i="1"/>
  <c r="J1845" i="1"/>
  <c r="K1845" i="1"/>
  <c r="S1845" i="1"/>
  <c r="J1846" i="1"/>
  <c r="K1846" i="1"/>
  <c r="S1846" i="1"/>
  <c r="J1847" i="1"/>
  <c r="K1847" i="1"/>
  <c r="S1847" i="1"/>
  <c r="J1848" i="1"/>
  <c r="K1848" i="1"/>
  <c r="S1848" i="1"/>
  <c r="J1849" i="1"/>
  <c r="K1849" i="1"/>
  <c r="S1849" i="1"/>
  <c r="J1850" i="1"/>
  <c r="K1850" i="1"/>
  <c r="S1850" i="1"/>
  <c r="J1851" i="1"/>
  <c r="K1851" i="1"/>
  <c r="S1851" i="1"/>
  <c r="J1852" i="1"/>
  <c r="K1852" i="1"/>
  <c r="S1852" i="1"/>
  <c r="J1853" i="1"/>
  <c r="K1853" i="1"/>
  <c r="S1853" i="1"/>
  <c r="J1854" i="1"/>
  <c r="K1854" i="1"/>
  <c r="S1854" i="1"/>
  <c r="J1855" i="1"/>
  <c r="K1855" i="1"/>
  <c r="S1855" i="1"/>
  <c r="J1856" i="1"/>
  <c r="K1856" i="1"/>
  <c r="S1856" i="1"/>
  <c r="J1857" i="1"/>
  <c r="K1857" i="1"/>
  <c r="S1857" i="1"/>
  <c r="J1858" i="1"/>
  <c r="K1858" i="1"/>
  <c r="S1858" i="1"/>
  <c r="J1859" i="1"/>
  <c r="K1859" i="1"/>
  <c r="S1859" i="1"/>
  <c r="J1860" i="1"/>
  <c r="K1860" i="1"/>
  <c r="S1860" i="1"/>
  <c r="J1861" i="1"/>
  <c r="K1861" i="1"/>
  <c r="S1861" i="1"/>
  <c r="J1862" i="1"/>
  <c r="K1862" i="1"/>
  <c r="S1862" i="1"/>
  <c r="J1863" i="1"/>
  <c r="K1863" i="1"/>
  <c r="S1863" i="1"/>
  <c r="J1864" i="1"/>
  <c r="K1864" i="1"/>
  <c r="S1864" i="1"/>
  <c r="J1865" i="1"/>
  <c r="K1865" i="1"/>
  <c r="S1865" i="1"/>
  <c r="J1866" i="1"/>
  <c r="K1866" i="1"/>
  <c r="S1866" i="1"/>
  <c r="J1867" i="1"/>
  <c r="K1867" i="1"/>
  <c r="S1867" i="1"/>
  <c r="J1868" i="1"/>
  <c r="K1868" i="1"/>
  <c r="S1868" i="1"/>
  <c r="J1869" i="1"/>
  <c r="K1869" i="1"/>
  <c r="S1869" i="1"/>
  <c r="J1870" i="1"/>
  <c r="K1870" i="1"/>
  <c r="S1870" i="1"/>
  <c r="J1871" i="1"/>
  <c r="K1871" i="1"/>
  <c r="S1871" i="1"/>
  <c r="J1872" i="1"/>
  <c r="K1872" i="1"/>
  <c r="S1872" i="1"/>
  <c r="J1873" i="1"/>
  <c r="K1873" i="1"/>
  <c r="S1873" i="1"/>
  <c r="J1874" i="1"/>
  <c r="K1874" i="1"/>
  <c r="S1874" i="1"/>
  <c r="J1875" i="1"/>
  <c r="K1875" i="1"/>
  <c r="S1875" i="1"/>
  <c r="J1876" i="1"/>
  <c r="K1876" i="1"/>
  <c r="S1876" i="1"/>
  <c r="J1877" i="1"/>
  <c r="K1877" i="1"/>
  <c r="S1877" i="1"/>
  <c r="J1878" i="1"/>
  <c r="K1878" i="1"/>
  <c r="S1878" i="1"/>
  <c r="J1879" i="1"/>
  <c r="K1879" i="1"/>
  <c r="S1879" i="1"/>
  <c r="J1880" i="1"/>
  <c r="K1880" i="1"/>
  <c r="S1880" i="1"/>
  <c r="J1881" i="1"/>
  <c r="K1881" i="1"/>
  <c r="S1881" i="1"/>
  <c r="J1882" i="1"/>
  <c r="K1882" i="1"/>
  <c r="S1882" i="1"/>
  <c r="J1883" i="1"/>
  <c r="K1883" i="1"/>
  <c r="S1883" i="1"/>
  <c r="J1884" i="1"/>
  <c r="K1884" i="1"/>
  <c r="S1884" i="1"/>
  <c r="J1885" i="1"/>
  <c r="K1885" i="1"/>
  <c r="S1885" i="1"/>
  <c r="J1886" i="1"/>
  <c r="K1886" i="1"/>
  <c r="S1886" i="1"/>
  <c r="J1887" i="1"/>
  <c r="K1887" i="1"/>
  <c r="S1887" i="1"/>
  <c r="J1888" i="1"/>
  <c r="K1888" i="1"/>
  <c r="S1888" i="1"/>
  <c r="J1889" i="1"/>
  <c r="K1889" i="1"/>
  <c r="S1889" i="1"/>
  <c r="I1890" i="1"/>
  <c r="J1890" i="1"/>
  <c r="K1890" i="1"/>
  <c r="S1890" i="1"/>
  <c r="J1891" i="1"/>
  <c r="K1891" i="1"/>
  <c r="S1891" i="1"/>
  <c r="J1892" i="1"/>
  <c r="K1892" i="1"/>
  <c r="S1892" i="1"/>
  <c r="J1893" i="1"/>
  <c r="K1893" i="1"/>
  <c r="S1893" i="1"/>
  <c r="J1894" i="1"/>
  <c r="K1894" i="1"/>
  <c r="S1894" i="1"/>
  <c r="J1895" i="1"/>
  <c r="K1895" i="1"/>
  <c r="S1895" i="1"/>
  <c r="J1896" i="1"/>
  <c r="K1896" i="1"/>
  <c r="S1896" i="1"/>
  <c r="J1897" i="1"/>
  <c r="K1897" i="1"/>
  <c r="S1897" i="1"/>
  <c r="J1898" i="1"/>
  <c r="K1898" i="1"/>
  <c r="S1898" i="1"/>
  <c r="J1899" i="1"/>
  <c r="K1899" i="1"/>
  <c r="S1899" i="1"/>
  <c r="J1900" i="1"/>
  <c r="K1900" i="1"/>
  <c r="S1900" i="1"/>
  <c r="J1901" i="1"/>
  <c r="K1901" i="1"/>
  <c r="S1901" i="1"/>
  <c r="J1902" i="1"/>
  <c r="K1902" i="1"/>
  <c r="S1902" i="1"/>
  <c r="J1903" i="1"/>
  <c r="K1903" i="1"/>
  <c r="S1903" i="1"/>
  <c r="J1904" i="1"/>
  <c r="K1904" i="1"/>
  <c r="S1904" i="1"/>
  <c r="J1905" i="1"/>
  <c r="K1905" i="1"/>
  <c r="S1905" i="1"/>
  <c r="J1906" i="1"/>
  <c r="K1906" i="1"/>
  <c r="S1906" i="1"/>
  <c r="J1907" i="1"/>
  <c r="K1907" i="1"/>
  <c r="S1907" i="1"/>
  <c r="J1908" i="1"/>
  <c r="K1908" i="1"/>
  <c r="S1908" i="1"/>
  <c r="J1909" i="1"/>
  <c r="K1909" i="1"/>
  <c r="S1909" i="1"/>
  <c r="J1910" i="1"/>
  <c r="K1910" i="1"/>
  <c r="S1910" i="1"/>
  <c r="J1911" i="1"/>
  <c r="K1911" i="1"/>
  <c r="S1911" i="1"/>
  <c r="J1912" i="1"/>
  <c r="K1912" i="1"/>
  <c r="S1912" i="1"/>
  <c r="J1913" i="1"/>
  <c r="K1913" i="1"/>
  <c r="S1913" i="1"/>
  <c r="J1914" i="1"/>
  <c r="K1914" i="1"/>
  <c r="S1914" i="1"/>
  <c r="J1915" i="1"/>
  <c r="K1915" i="1"/>
  <c r="S1915" i="1"/>
  <c r="J1916" i="1"/>
  <c r="K1916" i="1"/>
  <c r="S1916" i="1"/>
  <c r="J1917" i="1"/>
  <c r="K1917" i="1"/>
  <c r="S1917" i="1"/>
  <c r="J1918" i="1"/>
  <c r="K1918" i="1"/>
  <c r="S1918" i="1"/>
  <c r="J1919" i="1"/>
  <c r="K1919" i="1"/>
  <c r="S1919" i="1"/>
  <c r="J1920" i="1"/>
  <c r="K1920" i="1"/>
  <c r="S1920" i="1"/>
  <c r="J1921" i="1"/>
  <c r="K1921" i="1"/>
  <c r="S1921" i="1"/>
  <c r="J1922" i="1"/>
  <c r="K1922" i="1"/>
  <c r="S1922" i="1"/>
  <c r="J1923" i="1"/>
  <c r="K1923" i="1"/>
  <c r="S1923" i="1"/>
  <c r="J1924" i="1"/>
  <c r="K1924" i="1"/>
  <c r="S1924" i="1"/>
  <c r="J1925" i="1"/>
  <c r="K1925" i="1"/>
  <c r="S1925" i="1"/>
  <c r="J1926" i="1"/>
  <c r="K1926" i="1"/>
  <c r="S1926" i="1"/>
  <c r="J1927" i="1"/>
  <c r="K1927" i="1"/>
  <c r="S1927" i="1"/>
  <c r="J1928" i="1"/>
  <c r="K1928" i="1"/>
  <c r="S1928" i="1"/>
  <c r="J1929" i="1"/>
  <c r="K1929" i="1"/>
  <c r="S1929" i="1"/>
  <c r="J1930" i="1"/>
  <c r="K1930" i="1"/>
  <c r="S1930" i="1"/>
  <c r="J1931" i="1"/>
  <c r="K1931" i="1"/>
  <c r="S1931" i="1"/>
  <c r="J1932" i="1"/>
  <c r="K1932" i="1"/>
  <c r="S1932" i="1"/>
  <c r="J1933" i="1"/>
  <c r="K1933" i="1"/>
  <c r="S1933" i="1"/>
  <c r="J1934" i="1"/>
  <c r="K1934" i="1"/>
  <c r="S1934" i="1"/>
  <c r="J1935" i="1"/>
  <c r="K1935" i="1"/>
  <c r="S1935" i="1"/>
  <c r="J1936" i="1"/>
  <c r="K1936" i="1"/>
  <c r="S1936" i="1"/>
  <c r="J1937" i="1"/>
  <c r="K1937" i="1"/>
  <c r="S1937" i="1"/>
  <c r="J1938" i="1"/>
  <c r="K1938" i="1"/>
  <c r="S1938" i="1"/>
  <c r="J1939" i="1"/>
  <c r="K1939" i="1"/>
  <c r="S1939" i="1"/>
  <c r="J1940" i="1"/>
  <c r="K1940" i="1"/>
  <c r="S1940" i="1"/>
  <c r="J1941" i="1"/>
  <c r="K1941" i="1"/>
  <c r="S1941" i="1"/>
  <c r="J1942" i="1"/>
  <c r="K1942" i="1"/>
  <c r="S1942" i="1"/>
  <c r="J1943" i="1"/>
  <c r="K1943" i="1"/>
  <c r="S1943" i="1"/>
  <c r="J1944" i="1"/>
  <c r="K1944" i="1"/>
  <c r="S1944" i="1"/>
  <c r="J1945" i="1"/>
  <c r="K1945" i="1"/>
  <c r="S1945" i="1"/>
  <c r="J1946" i="1"/>
  <c r="K1946" i="1"/>
  <c r="S1946" i="1"/>
  <c r="J1947" i="1"/>
  <c r="K1947" i="1"/>
  <c r="S1947" i="1"/>
  <c r="J1948" i="1"/>
  <c r="K1948" i="1"/>
  <c r="S1948" i="1"/>
  <c r="J1949" i="1"/>
  <c r="K1949" i="1"/>
  <c r="S1949" i="1"/>
  <c r="J1950" i="1"/>
  <c r="K1950" i="1"/>
  <c r="S1950" i="1"/>
  <c r="J1951" i="1"/>
  <c r="K1951" i="1"/>
  <c r="S1951" i="1"/>
  <c r="J1952" i="1"/>
  <c r="K1952" i="1"/>
  <c r="S1952" i="1"/>
  <c r="J1953" i="1"/>
  <c r="K1953" i="1"/>
  <c r="S1953" i="1"/>
  <c r="J1954" i="1"/>
  <c r="K1954" i="1"/>
  <c r="S1954" i="1"/>
  <c r="J1955" i="1"/>
  <c r="K1955" i="1"/>
  <c r="S1955" i="1"/>
  <c r="J1956" i="1"/>
  <c r="K1956" i="1"/>
  <c r="S1956" i="1"/>
  <c r="J1957" i="1"/>
  <c r="K1957" i="1"/>
  <c r="S1957" i="1"/>
  <c r="J1958" i="1"/>
  <c r="K1958" i="1"/>
  <c r="S1958" i="1"/>
  <c r="J1959" i="1"/>
  <c r="K1959" i="1"/>
  <c r="S1959" i="1"/>
  <c r="J1960" i="1"/>
  <c r="K1960" i="1"/>
  <c r="S1960" i="1"/>
  <c r="J1961" i="1"/>
  <c r="K1961" i="1"/>
  <c r="S1961" i="1"/>
  <c r="J1962" i="1"/>
  <c r="K1962" i="1"/>
  <c r="S1962" i="1"/>
  <c r="J1963" i="1"/>
  <c r="K1963" i="1"/>
  <c r="S1963" i="1"/>
  <c r="J1964" i="1"/>
  <c r="K1964" i="1"/>
  <c r="S1964" i="1"/>
  <c r="J1965" i="1"/>
  <c r="K1965" i="1"/>
  <c r="S1965" i="1"/>
  <c r="J1966" i="1"/>
  <c r="K1966" i="1"/>
  <c r="S1966" i="1"/>
  <c r="J1967" i="1"/>
  <c r="K1967" i="1"/>
  <c r="S1967" i="1"/>
  <c r="J1968" i="1"/>
  <c r="K1968" i="1"/>
  <c r="S1968" i="1"/>
  <c r="J1969" i="1"/>
  <c r="K1969" i="1"/>
  <c r="S1969" i="1"/>
  <c r="J1970" i="1"/>
  <c r="K1970" i="1"/>
  <c r="S1970" i="1"/>
  <c r="J1971" i="1"/>
  <c r="K1971" i="1"/>
  <c r="S1971" i="1"/>
  <c r="J1972" i="1"/>
  <c r="K1972" i="1"/>
  <c r="S1972" i="1"/>
  <c r="J1973" i="1"/>
  <c r="K1973" i="1"/>
  <c r="S1973" i="1"/>
  <c r="J1974" i="1"/>
  <c r="K1974" i="1"/>
  <c r="S1974" i="1"/>
  <c r="J1975" i="1"/>
  <c r="K1975" i="1"/>
  <c r="S1975" i="1"/>
  <c r="J1976" i="1"/>
  <c r="K1976" i="1"/>
  <c r="S1976" i="1"/>
  <c r="J1977" i="1"/>
  <c r="K1977" i="1"/>
  <c r="S1977" i="1"/>
  <c r="J1978" i="1"/>
  <c r="K1978" i="1"/>
  <c r="S1978" i="1"/>
  <c r="J1979" i="1"/>
  <c r="K1979" i="1"/>
  <c r="S1979" i="1"/>
  <c r="J1980" i="1"/>
  <c r="K1980" i="1"/>
  <c r="S1980" i="1"/>
  <c r="J1981" i="1"/>
  <c r="K1981" i="1"/>
  <c r="S1981" i="1"/>
  <c r="J1982" i="1"/>
  <c r="K1982" i="1"/>
  <c r="S1982" i="1"/>
  <c r="J1983" i="1"/>
  <c r="K1983" i="1"/>
  <c r="S1983" i="1"/>
  <c r="J1984" i="1"/>
  <c r="K1984" i="1"/>
  <c r="S1984" i="1"/>
  <c r="J1985" i="1"/>
  <c r="K1985" i="1"/>
  <c r="S1985" i="1"/>
  <c r="J1986" i="1"/>
  <c r="K1986" i="1"/>
  <c r="S1986" i="1"/>
  <c r="J1987" i="1"/>
  <c r="K1987" i="1"/>
  <c r="S1987" i="1"/>
  <c r="J1988" i="1"/>
  <c r="K1988" i="1"/>
  <c r="S1988" i="1"/>
  <c r="J1989" i="1"/>
  <c r="K1989" i="1"/>
  <c r="S1989" i="1"/>
  <c r="J1990" i="1"/>
  <c r="K1990" i="1"/>
  <c r="S1990" i="1"/>
  <c r="J1991" i="1"/>
  <c r="K1991" i="1"/>
  <c r="S1991" i="1"/>
  <c r="J1992" i="1"/>
  <c r="K1992" i="1"/>
  <c r="S1992" i="1"/>
  <c r="J1993" i="1"/>
  <c r="K1993" i="1"/>
  <c r="S1993" i="1"/>
  <c r="J1994" i="1"/>
  <c r="K1994" i="1"/>
  <c r="S1994" i="1"/>
  <c r="J1995" i="1"/>
  <c r="K1995" i="1"/>
  <c r="S1995" i="1"/>
  <c r="J1996" i="1"/>
  <c r="K1996" i="1"/>
  <c r="S1996" i="1"/>
  <c r="J1997" i="1"/>
  <c r="K1997" i="1"/>
  <c r="S1997" i="1"/>
  <c r="J1998" i="1"/>
  <c r="K1998" i="1"/>
  <c r="S1998" i="1"/>
  <c r="J1999" i="1"/>
  <c r="K1999" i="1"/>
  <c r="S1999" i="1"/>
  <c r="J2000" i="1"/>
  <c r="K2000" i="1"/>
  <c r="S2000" i="1"/>
  <c r="J2001" i="1"/>
  <c r="K2001" i="1"/>
  <c r="S2001" i="1"/>
  <c r="S7" i="1"/>
  <c r="K7" i="1"/>
  <c r="J7" i="1"/>
  <c r="Q10" i="4" l="1"/>
  <c r="N9" i="3"/>
  <c r="S10" i="3"/>
  <c r="V8" i="3"/>
  <c r="X14" i="7"/>
  <c r="X22" i="7"/>
  <c r="X30" i="7"/>
  <c r="X38" i="7"/>
  <c r="X46" i="7"/>
  <c r="X54" i="7"/>
  <c r="X62" i="7"/>
  <c r="X70" i="7"/>
  <c r="X78" i="7"/>
  <c r="X86" i="7"/>
  <c r="X94" i="7"/>
  <c r="X102" i="7"/>
  <c r="X110" i="7"/>
  <c r="X118" i="7"/>
  <c r="X126" i="7"/>
  <c r="X134" i="7"/>
  <c r="X142" i="7"/>
  <c r="X150" i="7"/>
  <c r="X158" i="7"/>
  <c r="X166" i="7"/>
  <c r="X174" i="7"/>
  <c r="X182" i="7"/>
  <c r="X638" i="7"/>
  <c r="X654" i="7"/>
  <c r="X694" i="7"/>
  <c r="X758" i="7"/>
  <c r="X766" i="7"/>
  <c r="X782" i="7"/>
  <c r="X798" i="7"/>
  <c r="U814" i="7"/>
  <c r="S862" i="7"/>
  <c r="U926" i="7"/>
  <c r="T950" i="7"/>
  <c r="U974" i="7"/>
  <c r="U1014" i="7"/>
  <c r="U1022" i="7"/>
  <c r="S1046" i="7"/>
  <c r="S1054" i="7"/>
  <c r="U1062" i="7"/>
  <c r="U1086" i="7"/>
  <c r="W1134" i="7"/>
  <c r="S1262" i="7"/>
  <c r="S1270" i="7"/>
  <c r="U1342" i="7"/>
  <c r="T1446" i="7"/>
  <c r="T1638" i="7"/>
  <c r="X1662" i="7"/>
  <c r="Y1662" i="7" s="1"/>
  <c r="W1678" i="7"/>
  <c r="W1694" i="7"/>
  <c r="X1814" i="7"/>
  <c r="X1838" i="7"/>
  <c r="T1854" i="7"/>
  <c r="U1878" i="7"/>
  <c r="T1910" i="7"/>
  <c r="M249" i="7"/>
  <c r="L297" i="7"/>
  <c r="L329" i="7"/>
  <c r="O497" i="7"/>
  <c r="O521" i="7"/>
  <c r="O537" i="7"/>
  <c r="O577" i="7"/>
  <c r="O585" i="7"/>
  <c r="O593" i="7"/>
  <c r="O649" i="7"/>
  <c r="K809" i="7"/>
  <c r="M849" i="7"/>
  <c r="K255" i="7"/>
  <c r="K263" i="7"/>
  <c r="K271" i="7"/>
  <c r="K303" i="7"/>
  <c r="K319" i="7"/>
  <c r="P535" i="7"/>
  <c r="O623" i="7"/>
  <c r="M679" i="7"/>
  <c r="L727" i="7"/>
  <c r="X1087" i="7"/>
  <c r="X1095" i="7"/>
  <c r="X1103" i="7"/>
  <c r="X1135" i="7"/>
  <c r="X1175" i="7"/>
  <c r="X1183" i="7"/>
  <c r="X1215" i="7"/>
  <c r="X1263" i="7"/>
  <c r="X1271" i="7"/>
  <c r="S1287" i="7"/>
  <c r="S1303" i="7"/>
  <c r="K1319" i="7"/>
  <c r="K1351" i="7"/>
  <c r="O1455" i="7"/>
  <c r="O1479" i="7"/>
  <c r="O1487" i="7"/>
  <c r="O1663" i="7"/>
  <c r="M1671" i="7"/>
  <c r="L1687" i="7"/>
  <c r="M1703" i="7"/>
  <c r="O1711" i="7"/>
  <c r="P1402" i="7"/>
  <c r="K1637" i="7"/>
  <c r="O1701" i="7"/>
  <c r="L1709" i="7"/>
  <c r="O1725" i="7"/>
  <c r="Q58" i="4"/>
  <c r="I119" i="4"/>
  <c r="M127" i="4"/>
  <c r="J156" i="4"/>
  <c r="I527" i="4"/>
  <c r="M720" i="4"/>
  <c r="K752" i="4"/>
  <c r="Q775" i="4"/>
  <c r="S1019" i="4"/>
  <c r="R1043" i="4"/>
  <c r="M1151" i="4"/>
  <c r="R1160" i="4"/>
  <c r="V1197" i="4"/>
  <c r="Q1261" i="4"/>
  <c r="K1293" i="4"/>
  <c r="S1326" i="4"/>
  <c r="U1353" i="4"/>
  <c r="Q1477" i="4"/>
  <c r="U1499" i="4"/>
  <c r="S1549" i="4"/>
  <c r="Q1575" i="4"/>
  <c r="S1589" i="4"/>
  <c r="K1597" i="4"/>
  <c r="S1599" i="4"/>
  <c r="U1655" i="4"/>
  <c r="K1683" i="4"/>
  <c r="J1703" i="4"/>
  <c r="U1706" i="4"/>
  <c r="I1724" i="4"/>
  <c r="M1804" i="4"/>
  <c r="Q1872" i="4"/>
  <c r="S13" i="4"/>
  <c r="K82" i="4"/>
  <c r="N338" i="4"/>
  <c r="M572" i="4"/>
  <c r="M755" i="4"/>
  <c r="J771" i="4"/>
  <c r="N816" i="4"/>
  <c r="N829" i="4"/>
  <c r="N866" i="4"/>
  <c r="K930" i="4"/>
  <c r="I1020" i="4"/>
  <c r="K1052" i="4"/>
  <c r="S1096" i="4"/>
  <c r="I1120" i="4"/>
  <c r="I1128" i="4"/>
  <c r="M1296" i="4"/>
  <c r="I1301" i="4"/>
  <c r="I1324" i="4"/>
  <c r="M1364" i="4"/>
  <c r="M1380" i="4"/>
  <c r="M1539" i="4"/>
  <c r="J1699" i="4"/>
  <c r="K1701" i="4"/>
  <c r="K1709" i="4"/>
  <c r="V1765" i="4"/>
  <c r="V1767" i="4"/>
  <c r="J1773" i="4"/>
  <c r="K1836" i="4"/>
  <c r="K69" i="4"/>
  <c r="Q82" i="4"/>
  <c r="M101" i="4"/>
  <c r="I109" i="4"/>
  <c r="I154" i="4"/>
  <c r="M159" i="4"/>
  <c r="I169" i="4"/>
  <c r="Q198" i="4"/>
  <c r="I233" i="4"/>
  <c r="S266" i="4"/>
  <c r="V282" i="4"/>
  <c r="V306" i="4"/>
  <c r="V453" i="4"/>
  <c r="N522" i="4"/>
  <c r="I538" i="4"/>
  <c r="S657" i="4"/>
  <c r="I1815" i="4"/>
  <c r="J1876" i="4"/>
  <c r="J1881" i="4"/>
  <c r="Q1955" i="4"/>
  <c r="M22" i="4"/>
  <c r="I299" i="4"/>
  <c r="R344" i="4"/>
  <c r="R376" i="4"/>
  <c r="U536" i="4"/>
  <c r="M599" i="4"/>
  <c r="Q724" i="4"/>
  <c r="R745" i="4"/>
  <c r="I769" i="4"/>
  <c r="R774" i="4"/>
  <c r="V814" i="4"/>
  <c r="S835" i="4"/>
  <c r="R872" i="4"/>
  <c r="N880" i="4"/>
  <c r="Q976" i="4"/>
  <c r="U1034" i="4"/>
  <c r="K1068" i="4"/>
  <c r="K1079" i="4"/>
  <c r="U1087" i="4"/>
  <c r="M1115" i="4"/>
  <c r="K1169" i="4"/>
  <c r="S1200" i="4"/>
  <c r="R1280" i="4"/>
  <c r="S1314" i="4"/>
  <c r="K1351" i="4"/>
  <c r="Q1362" i="4"/>
  <c r="K1386" i="4"/>
  <c r="N1394" i="4"/>
  <c r="R1396" i="4"/>
  <c r="N1402" i="4"/>
  <c r="N1410" i="4"/>
  <c r="N1418" i="4"/>
  <c r="R1428" i="4"/>
  <c r="U1463" i="4"/>
  <c r="Q1484" i="4"/>
  <c r="R1500" i="4"/>
  <c r="I1571" i="4"/>
  <c r="I1574" i="4"/>
  <c r="K1595" i="4"/>
  <c r="U1624" i="4"/>
  <c r="U1650" i="4"/>
  <c r="M1672" i="4"/>
  <c r="Q1682" i="4"/>
  <c r="K1689" i="4"/>
  <c r="I1699" i="4"/>
  <c r="I1712" i="4"/>
  <c r="I1733" i="4"/>
  <c r="J1751" i="4"/>
  <c r="M1850" i="4"/>
  <c r="S14" i="4"/>
  <c r="M20" i="4"/>
  <c r="K128" i="4"/>
  <c r="U170" i="4"/>
  <c r="U202" i="4"/>
  <c r="S226" i="4"/>
  <c r="M236" i="4"/>
  <c r="I331" i="4"/>
  <c r="I339" i="4"/>
  <c r="S341" i="4"/>
  <c r="M531" i="4"/>
  <c r="M539" i="4"/>
  <c r="R591" i="4"/>
  <c r="R756" i="4"/>
  <c r="V785" i="4"/>
  <c r="V801" i="4"/>
  <c r="I809" i="4"/>
  <c r="Q891" i="4"/>
  <c r="V963" i="4"/>
  <c r="S986" i="4"/>
  <c r="Q992" i="4"/>
  <c r="V1045" i="4"/>
  <c r="R1115" i="4"/>
  <c r="U1123" i="4"/>
  <c r="S1145" i="4"/>
  <c r="I1152" i="4"/>
  <c r="K1164" i="4"/>
  <c r="Q1166" i="4"/>
  <c r="I1209" i="4"/>
  <c r="U1211" i="4"/>
  <c r="Q1291" i="4"/>
  <c r="U1297" i="4"/>
  <c r="M1357" i="4"/>
  <c r="Q1453" i="4"/>
  <c r="S1503" i="4"/>
  <c r="Q1511" i="4"/>
  <c r="Q1519" i="4"/>
  <c r="Q1524" i="4"/>
  <c r="Q1547" i="4"/>
  <c r="U1571" i="4"/>
  <c r="J1616" i="4"/>
  <c r="R1704" i="4"/>
  <c r="U1730" i="4"/>
  <c r="M1789" i="4"/>
  <c r="U1792" i="4"/>
  <c r="Q1794" i="4"/>
  <c r="K1887" i="4"/>
  <c r="I23" i="4"/>
  <c r="K41" i="4"/>
  <c r="S43" i="4"/>
  <c r="U49" i="4"/>
  <c r="S73" i="4"/>
  <c r="S75" i="4"/>
  <c r="U128" i="4"/>
  <c r="K189" i="4"/>
  <c r="M221" i="4"/>
  <c r="Q656" i="4"/>
  <c r="J987" i="4"/>
  <c r="J1124" i="4"/>
  <c r="J1132" i="4"/>
  <c r="J1148" i="4"/>
  <c r="M1164" i="4"/>
  <c r="I1292" i="4"/>
  <c r="S1299" i="4"/>
  <c r="K1336" i="4"/>
  <c r="J1461" i="4"/>
  <c r="M1498" i="4"/>
  <c r="K1503" i="4"/>
  <c r="M1524" i="4"/>
  <c r="K1564" i="4"/>
  <c r="M1585" i="4"/>
  <c r="K1675" i="4"/>
  <c r="I1687" i="4"/>
  <c r="U1702" i="4"/>
  <c r="I1744" i="4"/>
  <c r="S41" i="4"/>
  <c r="K76" i="4"/>
  <c r="U84" i="4"/>
  <c r="U113" i="4"/>
  <c r="U129" i="4"/>
  <c r="I134" i="4"/>
  <c r="S200" i="4"/>
  <c r="S242" i="4"/>
  <c r="U247" i="4"/>
  <c r="S268" i="4"/>
  <c r="R300" i="4"/>
  <c r="R324" i="4"/>
  <c r="R651" i="4"/>
  <c r="I722" i="4"/>
  <c r="K886" i="4"/>
  <c r="K1188" i="4"/>
  <c r="K1687" i="4"/>
  <c r="K1872" i="4"/>
  <c r="I1877" i="4"/>
  <c r="K1946" i="4"/>
  <c r="K18" i="4"/>
  <c r="K34" i="4"/>
  <c r="S97" i="4"/>
  <c r="S100" i="4"/>
  <c r="S108" i="4"/>
  <c r="U148" i="4"/>
  <c r="I160" i="4"/>
  <c r="K195" i="4"/>
  <c r="S211" i="4"/>
  <c r="J240" i="4"/>
  <c r="U271" i="4"/>
  <c r="I295" i="4"/>
  <c r="M364" i="4"/>
  <c r="J385" i="4"/>
  <c r="M540" i="4"/>
  <c r="I569" i="4"/>
  <c r="V590" i="4"/>
  <c r="V598" i="4"/>
  <c r="N675" i="4"/>
  <c r="K738" i="4"/>
  <c r="V794" i="4"/>
  <c r="I857" i="4"/>
  <c r="I921" i="4"/>
  <c r="K937" i="4"/>
  <c r="M961" i="4"/>
  <c r="K977" i="4"/>
  <c r="R979" i="4"/>
  <c r="Q1022" i="4"/>
  <c r="I1030" i="4"/>
  <c r="J1059" i="4"/>
  <c r="N1181" i="4"/>
  <c r="Q1298" i="4"/>
  <c r="U1308" i="4"/>
  <c r="M1374" i="4"/>
  <c r="N1406" i="4"/>
  <c r="U1519" i="4"/>
  <c r="K1575" i="4"/>
  <c r="J1644" i="4"/>
  <c r="J1660" i="4"/>
  <c r="V1662" i="4"/>
  <c r="I1703" i="4"/>
  <c r="S1899" i="4"/>
  <c r="N1960" i="4"/>
  <c r="S1976" i="4"/>
  <c r="Q12" i="4"/>
  <c r="U14" i="4"/>
  <c r="Q39" i="4"/>
  <c r="U52" i="4"/>
  <c r="U83" i="4"/>
  <c r="Q95" i="4"/>
  <c r="Q111" i="4"/>
  <c r="I967" i="4"/>
  <c r="K967" i="4"/>
  <c r="K14" i="4"/>
  <c r="U22" i="4"/>
  <c r="I29" i="4"/>
  <c r="K40" i="4"/>
  <c r="M47" i="4"/>
  <c r="J93" i="4"/>
  <c r="R96" i="4"/>
  <c r="M1133" i="4"/>
  <c r="K1133" i="4"/>
  <c r="M68" i="4"/>
  <c r="K117" i="4"/>
  <c r="U1370" i="4"/>
  <c r="S33" i="4"/>
  <c r="R48" i="4"/>
  <c r="U68" i="4"/>
  <c r="M79" i="4"/>
  <c r="I84" i="4"/>
  <c r="U89" i="4"/>
  <c r="Q109" i="4"/>
  <c r="M115" i="4"/>
  <c r="S764" i="4"/>
  <c r="R764" i="4"/>
  <c r="J1349" i="4"/>
  <c r="M1643" i="4"/>
  <c r="R1643" i="4"/>
  <c r="J1643" i="4"/>
  <c r="U1808" i="4"/>
  <c r="J1808" i="4"/>
  <c r="U11" i="4"/>
  <c r="I13" i="4"/>
  <c r="S22" i="4"/>
  <c r="U28" i="4"/>
  <c r="S36" i="4"/>
  <c r="M43" i="4"/>
  <c r="Q45" i="4"/>
  <c r="R56" i="4"/>
  <c r="Q64" i="4"/>
  <c r="Q69" i="4"/>
  <c r="M84" i="4"/>
  <c r="Q743" i="4"/>
  <c r="U759" i="4"/>
  <c r="R759" i="4"/>
  <c r="S84" i="4"/>
  <c r="N1522" i="4"/>
  <c r="N1904" i="4"/>
  <c r="R1904" i="4"/>
  <c r="M16" i="4"/>
  <c r="I39" i="4"/>
  <c r="K95" i="4"/>
  <c r="Q203" i="4"/>
  <c r="K134" i="4"/>
  <c r="K185" i="4"/>
  <c r="I203" i="4"/>
  <c r="R253" i="4"/>
  <c r="S271" i="4"/>
  <c r="I282" i="4"/>
  <c r="I334" i="4"/>
  <c r="N426" i="4"/>
  <c r="N458" i="4"/>
  <c r="N479" i="4"/>
  <c r="N546" i="4"/>
  <c r="I559" i="4"/>
  <c r="I577" i="4"/>
  <c r="K592" i="4"/>
  <c r="I605" i="4"/>
  <c r="R649" i="4"/>
  <c r="N683" i="4"/>
  <c r="N800" i="4"/>
  <c r="N834" i="4"/>
  <c r="J868" i="4"/>
  <c r="I954" i="4"/>
  <c r="M1032" i="4"/>
  <c r="M1126" i="4"/>
  <c r="S1163" i="4"/>
  <c r="U1169" i="4"/>
  <c r="K1276" i="4"/>
  <c r="I1509" i="4"/>
  <c r="I1517" i="4"/>
  <c r="U1544" i="4"/>
  <c r="N1637" i="4"/>
  <c r="S1651" i="4"/>
  <c r="K1664" i="4"/>
  <c r="J1683" i="4"/>
  <c r="J1687" i="4"/>
  <c r="I1710" i="4"/>
  <c r="M1745" i="4"/>
  <c r="K1753" i="4"/>
  <c r="V1841" i="4"/>
  <c r="M1846" i="4"/>
  <c r="V1878" i="4"/>
  <c r="J1906" i="4"/>
  <c r="J2000" i="4"/>
  <c r="U122" i="4"/>
  <c r="Q124" i="4"/>
  <c r="S132" i="4"/>
  <c r="M137" i="4"/>
  <c r="I150" i="4"/>
  <c r="I155" i="4"/>
  <c r="Q172" i="4"/>
  <c r="J224" i="4"/>
  <c r="M239" i="4"/>
  <c r="I288" i="4"/>
  <c r="M316" i="4"/>
  <c r="I327" i="4"/>
  <c r="K373" i="4"/>
  <c r="M389" i="4"/>
  <c r="N416" i="4"/>
  <c r="J421" i="4"/>
  <c r="J461" i="4"/>
  <c r="J501" i="4"/>
  <c r="V546" i="4"/>
  <c r="K562" i="4"/>
  <c r="Q587" i="4"/>
  <c r="M592" i="4"/>
  <c r="M632" i="4"/>
  <c r="M660" i="4"/>
  <c r="N697" i="4"/>
  <c r="M728" i="4"/>
  <c r="I749" i="4"/>
  <c r="J798" i="4"/>
  <c r="R860" i="4"/>
  <c r="M871" i="4"/>
  <c r="R874" i="4"/>
  <c r="M957" i="4"/>
  <c r="J972" i="4"/>
  <c r="M1009" i="4"/>
  <c r="K1032" i="4"/>
  <c r="M1040" i="4"/>
  <c r="M1047" i="4"/>
  <c r="I1068" i="4"/>
  <c r="I1099" i="4"/>
  <c r="S1188" i="4"/>
  <c r="M1255" i="4"/>
  <c r="J1279" i="4"/>
  <c r="I1297" i="4"/>
  <c r="Q1370" i="4"/>
  <c r="U1373" i="4"/>
  <c r="I1473" i="4"/>
  <c r="S1475" i="4"/>
  <c r="I1538" i="4"/>
  <c r="M1575" i="4"/>
  <c r="I1627" i="4"/>
  <c r="N1630" i="4"/>
  <c r="Q1640" i="4"/>
  <c r="U1695" i="4"/>
  <c r="I1748" i="4"/>
  <c r="N1790" i="4"/>
  <c r="S1884" i="4"/>
  <c r="Q1935" i="4"/>
  <c r="J1964" i="4"/>
  <c r="M1975" i="4"/>
  <c r="V1985" i="4"/>
  <c r="S125" i="4"/>
  <c r="S129" i="4"/>
  <c r="Q137" i="4"/>
  <c r="S170" i="4"/>
  <c r="S221" i="4"/>
  <c r="U288" i="4"/>
  <c r="S308" i="4"/>
  <c r="S316" i="4"/>
  <c r="J371" i="4"/>
  <c r="R461" i="4"/>
  <c r="S541" i="4"/>
  <c r="Q549" i="4"/>
  <c r="U587" i="4"/>
  <c r="S616" i="4"/>
  <c r="U692" i="4"/>
  <c r="U871" i="4"/>
  <c r="J890" i="4"/>
  <c r="Q921" i="4"/>
  <c r="U1001" i="4"/>
  <c r="R1199" i="4"/>
  <c r="R1239" i="4"/>
  <c r="R1247" i="4"/>
  <c r="U1255" i="4"/>
  <c r="R1263" i="4"/>
  <c r="U1279" i="4"/>
  <c r="U1307" i="4"/>
  <c r="R1349" i="4"/>
  <c r="I1369" i="4"/>
  <c r="K1376" i="4"/>
  <c r="S1478" i="4"/>
  <c r="U1535" i="4"/>
  <c r="S1545" i="4"/>
  <c r="Q1568" i="4"/>
  <c r="R1604" i="4"/>
  <c r="S1672" i="4"/>
  <c r="U1680" i="4"/>
  <c r="R1688" i="4"/>
  <c r="S1740" i="4"/>
  <c r="N1894" i="4"/>
  <c r="U1907" i="4"/>
  <c r="M1928" i="4"/>
  <c r="V1970" i="4"/>
  <c r="U1991" i="4"/>
  <c r="R1995" i="4"/>
  <c r="M143" i="4"/>
  <c r="K194" i="4"/>
  <c r="K227" i="4"/>
  <c r="N443" i="4"/>
  <c r="Q573" i="4"/>
  <c r="I669" i="4"/>
  <c r="S676" i="4"/>
  <c r="N695" i="4"/>
  <c r="I767" i="4"/>
  <c r="V830" i="4"/>
  <c r="I853" i="4"/>
  <c r="U967" i="4"/>
  <c r="M1012" i="4"/>
  <c r="J1063" i="4"/>
  <c r="S1068" i="4"/>
  <c r="M1102" i="4"/>
  <c r="M1122" i="4"/>
  <c r="S1124" i="4"/>
  <c r="K1127" i="4"/>
  <c r="I1134" i="4"/>
  <c r="K1256" i="4"/>
  <c r="K1264" i="4"/>
  <c r="K1272" i="4"/>
  <c r="U1322" i="4"/>
  <c r="J1421" i="4"/>
  <c r="J1437" i="4"/>
  <c r="I1533" i="4"/>
  <c r="U1540" i="4"/>
  <c r="I1551" i="4"/>
  <c r="U1678" i="4"/>
  <c r="M1700" i="4"/>
  <c r="U1729" i="4"/>
  <c r="U1733" i="4"/>
  <c r="K1746" i="4"/>
  <c r="M1788" i="4"/>
  <c r="M1871" i="4"/>
  <c r="M1875" i="4"/>
  <c r="J1900" i="4"/>
  <c r="J1926" i="4"/>
  <c r="I1973" i="4"/>
  <c r="S173" i="4"/>
  <c r="I222" i="4"/>
  <c r="R291" i="4"/>
  <c r="Q299" i="4"/>
  <c r="R335" i="4"/>
  <c r="R355" i="4"/>
  <c r="N414" i="4"/>
  <c r="N430" i="4"/>
  <c r="N446" i="4"/>
  <c r="R505" i="4"/>
  <c r="I534" i="4"/>
  <c r="S558" i="4"/>
  <c r="J788" i="4"/>
  <c r="S848" i="4"/>
  <c r="Q861" i="4"/>
  <c r="K893" i="4"/>
  <c r="K1015" i="4"/>
  <c r="S1040" i="4"/>
  <c r="S1045" i="4"/>
  <c r="U1063" i="4"/>
  <c r="U1097" i="4"/>
  <c r="U1122" i="4"/>
  <c r="I1127" i="4"/>
  <c r="I1132" i="4"/>
  <c r="S1184" i="4"/>
  <c r="M1293" i="4"/>
  <c r="M1355" i="4"/>
  <c r="K1369" i="4"/>
  <c r="R1413" i="4"/>
  <c r="Q1476" i="4"/>
  <c r="M1551" i="4"/>
  <c r="Q1615" i="4"/>
  <c r="M1680" i="4"/>
  <c r="Q1731" i="4"/>
  <c r="R1754" i="4"/>
  <c r="Q1811" i="4"/>
  <c r="N1814" i="4"/>
  <c r="J176" i="4"/>
  <c r="S189" i="4"/>
  <c r="Q222" i="4"/>
  <c r="K228" i="4"/>
  <c r="Q315" i="4"/>
  <c r="Q336" i="4"/>
  <c r="V428" i="4"/>
  <c r="I561" i="4"/>
  <c r="U617" i="4"/>
  <c r="M672" i="4"/>
  <c r="J768" i="4"/>
  <c r="V788" i="4"/>
  <c r="J880" i="4"/>
  <c r="J958" i="4"/>
  <c r="J968" i="4"/>
  <c r="M1132" i="4"/>
  <c r="U1166" i="4"/>
  <c r="S1256" i="4"/>
  <c r="M1267" i="4"/>
  <c r="Q1355" i="4"/>
  <c r="Q1357" i="4"/>
  <c r="R1392" i="4"/>
  <c r="Q1461" i="4"/>
  <c r="S1500" i="4"/>
  <c r="K1523" i="4"/>
  <c r="I1572" i="4"/>
  <c r="R1592" i="4"/>
  <c r="M1676" i="4"/>
  <c r="R1689" i="4"/>
  <c r="J1700" i="4"/>
  <c r="M1703" i="4"/>
  <c r="Q1712" i="4"/>
  <c r="I1729" i="4"/>
  <c r="U1755" i="4"/>
  <c r="U1817" i="4"/>
  <c r="R1850" i="4"/>
  <c r="I1853" i="4"/>
  <c r="I1871" i="4"/>
  <c r="R1924" i="4"/>
  <c r="M207" i="4"/>
  <c r="U210" i="4"/>
  <c r="I310" i="4"/>
  <c r="K336" i="4"/>
  <c r="J372" i="4"/>
  <c r="V415" i="4"/>
  <c r="V479" i="4"/>
  <c r="V511" i="4"/>
  <c r="U551" i="4"/>
  <c r="V574" i="4"/>
  <c r="Q589" i="4"/>
  <c r="V594" i="4"/>
  <c r="S604" i="4"/>
  <c r="V818" i="4"/>
  <c r="R838" i="4"/>
  <c r="R852" i="4"/>
  <c r="Q865" i="4"/>
  <c r="R894" i="4"/>
  <c r="U961" i="4"/>
  <c r="Q1054" i="4"/>
  <c r="U1132" i="4"/>
  <c r="Q1160" i="4"/>
  <c r="Q1162" i="4"/>
  <c r="Q1257" i="4"/>
  <c r="Q1314" i="4"/>
  <c r="U1326" i="4"/>
  <c r="S1357" i="4"/>
  <c r="R1462" i="4"/>
  <c r="U1551" i="4"/>
  <c r="Q1570" i="4"/>
  <c r="K1572" i="4"/>
  <c r="M1616" i="4"/>
  <c r="M1626" i="4"/>
  <c r="U1681" i="4"/>
  <c r="S1717" i="4"/>
  <c r="I1747" i="4"/>
  <c r="R1796" i="4"/>
  <c r="I1799" i="4"/>
  <c r="Q1802" i="4"/>
  <c r="R1846" i="4"/>
  <c r="R1880" i="4"/>
  <c r="U1885" i="4"/>
  <c r="R1900" i="4"/>
  <c r="M1911" i="4"/>
  <c r="R1999" i="4"/>
  <c r="U370" i="1"/>
  <c r="Q1769" i="1"/>
  <c r="R26" i="3"/>
  <c r="R34" i="3"/>
  <c r="R50" i="3"/>
  <c r="R58" i="3"/>
  <c r="R66" i="3"/>
  <c r="R74" i="3"/>
  <c r="R82" i="3"/>
  <c r="R90" i="3"/>
  <c r="U90" i="3" s="1"/>
  <c r="R126" i="3"/>
  <c r="T141" i="3"/>
  <c r="R146" i="3"/>
  <c r="T157" i="3"/>
  <c r="S162" i="3"/>
  <c r="T177" i="3"/>
  <c r="R279" i="3"/>
  <c r="S279" i="3"/>
  <c r="L279" i="3"/>
  <c r="K279" i="3"/>
  <c r="V279" i="3"/>
  <c r="W284" i="3"/>
  <c r="R284" i="3"/>
  <c r="L284" i="3"/>
  <c r="K284" i="3"/>
  <c r="M284" i="3" s="1"/>
  <c r="J284" i="3"/>
  <c r="T284" i="3"/>
  <c r="W544" i="3"/>
  <c r="S544" i="3"/>
  <c r="K544" i="3"/>
  <c r="J544" i="3"/>
  <c r="W1289" i="3"/>
  <c r="J1289" i="3"/>
  <c r="M1289" i="3" s="1"/>
  <c r="T1289" i="3"/>
  <c r="R1289" i="3"/>
  <c r="L1289" i="3"/>
  <c r="W1408" i="3"/>
  <c r="S1408" i="3"/>
  <c r="K1408" i="3"/>
  <c r="K1421" i="3"/>
  <c r="N1421" i="3"/>
  <c r="S1696" i="3"/>
  <c r="R1696" i="3"/>
  <c r="W1949" i="3"/>
  <c r="X1949" i="3" s="1"/>
  <c r="J1949" i="3"/>
  <c r="O1949" i="3"/>
  <c r="P1949" i="3" s="1"/>
  <c r="N1949" i="3"/>
  <c r="K9" i="3"/>
  <c r="T10" i="3"/>
  <c r="T13" i="3"/>
  <c r="N14" i="3"/>
  <c r="L15" i="3"/>
  <c r="K17" i="3"/>
  <c r="T18" i="3"/>
  <c r="T21" i="3"/>
  <c r="N22" i="3"/>
  <c r="L23" i="3"/>
  <c r="M23" i="3" s="1"/>
  <c r="S26" i="3"/>
  <c r="L30" i="3"/>
  <c r="S34" i="3"/>
  <c r="L38" i="3"/>
  <c r="S42" i="3"/>
  <c r="L46" i="3"/>
  <c r="S50" i="3"/>
  <c r="R53" i="3"/>
  <c r="U53" i="3" s="1"/>
  <c r="L54" i="3"/>
  <c r="S58" i="3"/>
  <c r="R61" i="3"/>
  <c r="L62" i="3"/>
  <c r="S66" i="3"/>
  <c r="L70" i="3"/>
  <c r="S74" i="3"/>
  <c r="L78" i="3"/>
  <c r="S82" i="3"/>
  <c r="L86" i="3"/>
  <c r="S90" i="3"/>
  <c r="L94" i="3"/>
  <c r="S98" i="3"/>
  <c r="L102" i="3"/>
  <c r="S106" i="3"/>
  <c r="L110" i="3"/>
  <c r="S114" i="3"/>
  <c r="L118" i="3"/>
  <c r="V121" i="3"/>
  <c r="V123" i="3"/>
  <c r="J125" i="3"/>
  <c r="S126" i="3"/>
  <c r="J129" i="3"/>
  <c r="S130" i="3"/>
  <c r="U130" i="3" s="1"/>
  <c r="N133" i="3"/>
  <c r="J134" i="3"/>
  <c r="V134" i="3"/>
  <c r="L138" i="3"/>
  <c r="V141" i="3"/>
  <c r="J145" i="3"/>
  <c r="S146" i="3"/>
  <c r="N149" i="3"/>
  <c r="J150" i="3"/>
  <c r="V150" i="3"/>
  <c r="R153" i="3"/>
  <c r="V157" i="3"/>
  <c r="J161" i="3"/>
  <c r="T162" i="3"/>
  <c r="R165" i="3"/>
  <c r="J169" i="3"/>
  <c r="R170" i="3"/>
  <c r="J174" i="3"/>
  <c r="V177" i="3"/>
  <c r="R178" i="3"/>
  <c r="J182" i="3"/>
  <c r="T185" i="3"/>
  <c r="S190" i="3"/>
  <c r="S198" i="3"/>
  <c r="U198" i="3" s="1"/>
  <c r="S206" i="3"/>
  <c r="S209" i="3"/>
  <c r="S214" i="3"/>
  <c r="S222" i="3"/>
  <c r="K236" i="3"/>
  <c r="O238" i="3"/>
  <c r="K239" i="3"/>
  <c r="S244" i="3"/>
  <c r="U244" i="3" s="1"/>
  <c r="S252" i="3"/>
  <c r="S260" i="3"/>
  <c r="S268" i="3"/>
  <c r="J272" i="3"/>
  <c r="T733" i="3"/>
  <c r="R733" i="3"/>
  <c r="N733" i="3"/>
  <c r="K733" i="3"/>
  <c r="J733" i="3"/>
  <c r="V733" i="3"/>
  <c r="W776" i="3"/>
  <c r="O776" i="3"/>
  <c r="P776" i="3" s="1"/>
  <c r="W969" i="3"/>
  <c r="X969" i="3" s="1"/>
  <c r="R969" i="3"/>
  <c r="L969" i="3"/>
  <c r="K969" i="3"/>
  <c r="M969" i="3" s="1"/>
  <c r="J969" i="3"/>
  <c r="T969" i="3"/>
  <c r="S969" i="3"/>
  <c r="R42" i="3"/>
  <c r="R98" i="3"/>
  <c r="R106" i="3"/>
  <c r="R114" i="3"/>
  <c r="T121" i="3"/>
  <c r="R130" i="3"/>
  <c r="W276" i="3"/>
  <c r="T276" i="3"/>
  <c r="R276" i="3"/>
  <c r="S319" i="3"/>
  <c r="U319" i="3" s="1"/>
  <c r="R319" i="3"/>
  <c r="N319" i="3"/>
  <c r="L319" i="3"/>
  <c r="J319" i="3"/>
  <c r="V319" i="3"/>
  <c r="O542" i="3"/>
  <c r="P542" i="3" s="1"/>
  <c r="W542" i="3"/>
  <c r="X542" i="3" s="1"/>
  <c r="N542" i="3"/>
  <c r="R1196" i="3"/>
  <c r="T1196" i="3"/>
  <c r="S1196" i="3"/>
  <c r="L1196" i="3"/>
  <c r="K1196" i="3"/>
  <c r="L9" i="3"/>
  <c r="J10" i="3"/>
  <c r="V10" i="3"/>
  <c r="X10" i="3" s="1"/>
  <c r="T15" i="3"/>
  <c r="L17" i="3"/>
  <c r="J18" i="3"/>
  <c r="V18" i="3"/>
  <c r="T23" i="3"/>
  <c r="T26" i="3"/>
  <c r="T29" i="3"/>
  <c r="L31" i="3"/>
  <c r="T34" i="3"/>
  <c r="T37" i="3"/>
  <c r="L39" i="3"/>
  <c r="T42" i="3"/>
  <c r="T45" i="3"/>
  <c r="L47" i="3"/>
  <c r="J49" i="3"/>
  <c r="T50" i="3"/>
  <c r="U50" i="3" s="1"/>
  <c r="T53" i="3"/>
  <c r="N55" i="3"/>
  <c r="K57" i="3"/>
  <c r="T58" i="3"/>
  <c r="T61" i="3"/>
  <c r="N63" i="3"/>
  <c r="K65" i="3"/>
  <c r="T66" i="3"/>
  <c r="U66" i="3" s="1"/>
  <c r="T69" i="3"/>
  <c r="L71" i="3"/>
  <c r="T74" i="3"/>
  <c r="T77" i="3"/>
  <c r="L79" i="3"/>
  <c r="J81" i="3"/>
  <c r="T82" i="3"/>
  <c r="T85" i="3"/>
  <c r="L87" i="3"/>
  <c r="T90" i="3"/>
  <c r="T93" i="3"/>
  <c r="L95" i="3"/>
  <c r="K97" i="3"/>
  <c r="T98" i="3"/>
  <c r="T101" i="3"/>
  <c r="L103" i="3"/>
  <c r="M103" i="3" s="1"/>
  <c r="T106" i="3"/>
  <c r="T109" i="3"/>
  <c r="L111" i="3"/>
  <c r="J113" i="3"/>
  <c r="T114" i="3"/>
  <c r="T117" i="3"/>
  <c r="L119" i="3"/>
  <c r="R122" i="3"/>
  <c r="U122" i="3" s="1"/>
  <c r="V124" i="3"/>
  <c r="L125" i="3"/>
  <c r="T126" i="3"/>
  <c r="L129" i="3"/>
  <c r="M129" i="3" s="1"/>
  <c r="T130" i="3"/>
  <c r="K134" i="3"/>
  <c r="S137" i="3"/>
  <c r="T137" i="3"/>
  <c r="U137" i="3" s="1"/>
  <c r="N139" i="3"/>
  <c r="R142" i="3"/>
  <c r="V144" i="3"/>
  <c r="L145" i="3"/>
  <c r="T146" i="3"/>
  <c r="S149" i="3"/>
  <c r="K150" i="3"/>
  <c r="S153" i="3"/>
  <c r="U153" i="3" s="1"/>
  <c r="T153" i="3"/>
  <c r="N155" i="3"/>
  <c r="W158" i="3"/>
  <c r="R158" i="3"/>
  <c r="V160" i="3"/>
  <c r="L161" i="3"/>
  <c r="S165" i="3"/>
  <c r="T165" i="3"/>
  <c r="U165" i="3" s="1"/>
  <c r="K169" i="3"/>
  <c r="W170" i="3"/>
  <c r="S170" i="3"/>
  <c r="K174" i="3"/>
  <c r="J175" i="3"/>
  <c r="J177" i="3"/>
  <c r="W178" i="3"/>
  <c r="S178" i="3"/>
  <c r="U178" i="3" s="1"/>
  <c r="K182" i="3"/>
  <c r="J183" i="3"/>
  <c r="V185" i="3"/>
  <c r="R186" i="3"/>
  <c r="L189" i="3"/>
  <c r="T190" i="3"/>
  <c r="R193" i="3"/>
  <c r="L194" i="3"/>
  <c r="M194" i="3" s="1"/>
  <c r="J197" i="3"/>
  <c r="T198" i="3"/>
  <c r="R201" i="3"/>
  <c r="L202" i="3"/>
  <c r="V203" i="3"/>
  <c r="J205" i="3"/>
  <c r="T206" i="3"/>
  <c r="R209" i="3"/>
  <c r="V211" i="3"/>
  <c r="J213" i="3"/>
  <c r="T214" i="3"/>
  <c r="R217" i="3"/>
  <c r="V219" i="3"/>
  <c r="J221" i="3"/>
  <c r="T222" i="3"/>
  <c r="R225" i="3"/>
  <c r="U225" i="3" s="1"/>
  <c r="L226" i="3"/>
  <c r="V227" i="3"/>
  <c r="J229" i="3"/>
  <c r="V229" i="3"/>
  <c r="R230" i="3"/>
  <c r="L233" i="3"/>
  <c r="T236" i="3"/>
  <c r="L239" i="3"/>
  <c r="L240" i="3"/>
  <c r="K243" i="3"/>
  <c r="T244" i="3"/>
  <c r="S247" i="3"/>
  <c r="L248" i="3"/>
  <c r="R249" i="3"/>
  <c r="K251" i="3"/>
  <c r="T252" i="3"/>
  <c r="U252" i="3" s="1"/>
  <c r="S255" i="3"/>
  <c r="L256" i="3"/>
  <c r="R257" i="3"/>
  <c r="K259" i="3"/>
  <c r="T260" i="3"/>
  <c r="S263" i="3"/>
  <c r="L264" i="3"/>
  <c r="R265" i="3"/>
  <c r="K267" i="3"/>
  <c r="T268" i="3"/>
  <c r="K272" i="3"/>
  <c r="J273" i="3"/>
  <c r="R275" i="3"/>
  <c r="L275" i="3"/>
  <c r="K275" i="3"/>
  <c r="V275" i="3"/>
  <c r="T275" i="3"/>
  <c r="O368" i="3"/>
  <c r="V370" i="3"/>
  <c r="O370" i="3"/>
  <c r="N370" i="3"/>
  <c r="R412" i="3"/>
  <c r="K412" i="3"/>
  <c r="J412" i="3"/>
  <c r="V418" i="3"/>
  <c r="O418" i="3"/>
  <c r="N418" i="3"/>
  <c r="S484" i="3"/>
  <c r="O650" i="3"/>
  <c r="N650" i="3"/>
  <c r="P748" i="3"/>
  <c r="S13" i="3"/>
  <c r="R14" i="3"/>
  <c r="S21" i="3"/>
  <c r="R22" i="3"/>
  <c r="L25" i="3"/>
  <c r="J26" i="3"/>
  <c r="V26" i="3"/>
  <c r="T31" i="3"/>
  <c r="L33" i="3"/>
  <c r="J34" i="3"/>
  <c r="V34" i="3"/>
  <c r="T39" i="3"/>
  <c r="L41" i="3"/>
  <c r="J42" i="3"/>
  <c r="V42" i="3"/>
  <c r="T47" i="3"/>
  <c r="L49" i="3"/>
  <c r="J50" i="3"/>
  <c r="V50" i="3"/>
  <c r="T55" i="3"/>
  <c r="L57" i="3"/>
  <c r="J58" i="3"/>
  <c r="V58" i="3"/>
  <c r="T63" i="3"/>
  <c r="L65" i="3"/>
  <c r="J66" i="3"/>
  <c r="V66" i="3"/>
  <c r="T71" i="3"/>
  <c r="L73" i="3"/>
  <c r="J74" i="3"/>
  <c r="V74" i="3"/>
  <c r="T79" i="3"/>
  <c r="L81" i="3"/>
  <c r="J82" i="3"/>
  <c r="V82" i="3"/>
  <c r="T87" i="3"/>
  <c r="L89" i="3"/>
  <c r="J90" i="3"/>
  <c r="V90" i="3"/>
  <c r="T95" i="3"/>
  <c r="L97" i="3"/>
  <c r="J98" i="3"/>
  <c r="V98" i="3"/>
  <c r="T103" i="3"/>
  <c r="L105" i="3"/>
  <c r="J106" i="3"/>
  <c r="V106" i="3"/>
  <c r="T111" i="3"/>
  <c r="L113" i="3"/>
  <c r="J114" i="3"/>
  <c r="V114" i="3"/>
  <c r="T119" i="3"/>
  <c r="J121" i="3"/>
  <c r="J126" i="3"/>
  <c r="V126" i="3"/>
  <c r="O128" i="3"/>
  <c r="N129" i="3"/>
  <c r="J130" i="3"/>
  <c r="V130" i="3"/>
  <c r="V139" i="3"/>
  <c r="J141" i="3"/>
  <c r="J146" i="3"/>
  <c r="V146" i="3"/>
  <c r="V155" i="3"/>
  <c r="J157" i="3"/>
  <c r="J162" i="3"/>
  <c r="R175" i="3"/>
  <c r="K177" i="3"/>
  <c r="R183" i="3"/>
  <c r="S186" i="3"/>
  <c r="T193" i="3"/>
  <c r="T201" i="3"/>
  <c r="T209" i="3"/>
  <c r="U209" i="3" s="1"/>
  <c r="T217" i="3"/>
  <c r="T225" i="3"/>
  <c r="S230" i="3"/>
  <c r="O233" i="3"/>
  <c r="P233" i="3" s="1"/>
  <c r="J240" i="3"/>
  <c r="T247" i="3"/>
  <c r="T255" i="3"/>
  <c r="T263" i="3"/>
  <c r="R273" i="3"/>
  <c r="J276" i="3"/>
  <c r="N279" i="3"/>
  <c r="W490" i="3"/>
  <c r="V490" i="3"/>
  <c r="O490" i="3"/>
  <c r="P490" i="3" s="1"/>
  <c r="W532" i="3"/>
  <c r="S532" i="3"/>
  <c r="R532" i="3"/>
  <c r="K532" i="3"/>
  <c r="J532" i="3"/>
  <c r="R559" i="3"/>
  <c r="S559" i="3"/>
  <c r="N559" i="3"/>
  <c r="L559" i="3"/>
  <c r="K559" i="3"/>
  <c r="V559" i="3"/>
  <c r="W640" i="3"/>
  <c r="S640" i="3"/>
  <c r="R640" i="3"/>
  <c r="T741" i="3"/>
  <c r="R741" i="3"/>
  <c r="U741" i="3" s="1"/>
  <c r="N741" i="3"/>
  <c r="K741" i="3"/>
  <c r="J741" i="3"/>
  <c r="V741" i="3"/>
  <c r="L10" i="3"/>
  <c r="S14" i="3"/>
  <c r="L18" i="3"/>
  <c r="S22" i="3"/>
  <c r="U22" i="3" s="1"/>
  <c r="N25" i="3"/>
  <c r="K26" i="3"/>
  <c r="W27" i="3"/>
  <c r="W30" i="3"/>
  <c r="R30" i="3"/>
  <c r="V32" i="3"/>
  <c r="N33" i="3"/>
  <c r="K34" i="3"/>
  <c r="W35" i="3"/>
  <c r="W38" i="3"/>
  <c r="R38" i="3"/>
  <c r="V40" i="3"/>
  <c r="N41" i="3"/>
  <c r="K42" i="3"/>
  <c r="W43" i="3"/>
  <c r="W46" i="3"/>
  <c r="X46" i="3" s="1"/>
  <c r="R46" i="3"/>
  <c r="V48" i="3"/>
  <c r="N49" i="3"/>
  <c r="K50" i="3"/>
  <c r="W51" i="3"/>
  <c r="W54" i="3"/>
  <c r="R54" i="3"/>
  <c r="V56" i="3"/>
  <c r="N57" i="3"/>
  <c r="K58" i="3"/>
  <c r="W59" i="3"/>
  <c r="W62" i="3"/>
  <c r="R62" i="3"/>
  <c r="V64" i="3"/>
  <c r="N65" i="3"/>
  <c r="K66" i="3"/>
  <c r="M66" i="3" s="1"/>
  <c r="W67" i="3"/>
  <c r="W70" i="3"/>
  <c r="R70" i="3"/>
  <c r="V72" i="3"/>
  <c r="N73" i="3"/>
  <c r="K74" i="3"/>
  <c r="W75" i="3"/>
  <c r="W78" i="3"/>
  <c r="X78" i="3" s="1"/>
  <c r="R78" i="3"/>
  <c r="V80" i="3"/>
  <c r="N81" i="3"/>
  <c r="K82" i="3"/>
  <c r="W83" i="3"/>
  <c r="W86" i="3"/>
  <c r="R86" i="3"/>
  <c r="V88" i="3"/>
  <c r="N89" i="3"/>
  <c r="K90" i="3"/>
  <c r="W91" i="3"/>
  <c r="W94" i="3"/>
  <c r="R94" i="3"/>
  <c r="V96" i="3"/>
  <c r="N97" i="3"/>
  <c r="K98" i="3"/>
  <c r="M98" i="3" s="1"/>
  <c r="W99" i="3"/>
  <c r="W102" i="3"/>
  <c r="R102" i="3"/>
  <c r="V104" i="3"/>
  <c r="N105" i="3"/>
  <c r="K106" i="3"/>
  <c r="W107" i="3"/>
  <c r="W110" i="3"/>
  <c r="X110" i="3" s="1"/>
  <c r="R110" i="3"/>
  <c r="V112" i="3"/>
  <c r="N113" i="3"/>
  <c r="K114" i="3"/>
  <c r="W118" i="3"/>
  <c r="R118" i="3"/>
  <c r="L121" i="3"/>
  <c r="K126" i="3"/>
  <c r="K130" i="3"/>
  <c r="T133" i="3"/>
  <c r="N134" i="3"/>
  <c r="N135" i="3"/>
  <c r="W138" i="3"/>
  <c r="R138" i="3"/>
  <c r="L141" i="3"/>
  <c r="T142" i="3"/>
  <c r="U142" i="3" s="1"/>
  <c r="K146" i="3"/>
  <c r="T149" i="3"/>
  <c r="N150" i="3"/>
  <c r="N151" i="3"/>
  <c r="W154" i="3"/>
  <c r="R154" i="3"/>
  <c r="L157" i="3"/>
  <c r="T158" i="3"/>
  <c r="K162" i="3"/>
  <c r="S166" i="3"/>
  <c r="N169" i="3"/>
  <c r="T173" i="3"/>
  <c r="V176" i="3"/>
  <c r="L177" i="3"/>
  <c r="T181" i="3"/>
  <c r="V184" i="3"/>
  <c r="K185" i="3"/>
  <c r="T186" i="3"/>
  <c r="J190" i="3"/>
  <c r="V193" i="3"/>
  <c r="N197" i="3"/>
  <c r="J198" i="3"/>
  <c r="V201" i="3"/>
  <c r="J206" i="3"/>
  <c r="M206" i="3" s="1"/>
  <c r="V209" i="3"/>
  <c r="J214" i="3"/>
  <c r="V217" i="3"/>
  <c r="J222" i="3"/>
  <c r="V225" i="3"/>
  <c r="T230" i="3"/>
  <c r="T235" i="3"/>
  <c r="U235" i="3" s="1"/>
  <c r="S236" i="3"/>
  <c r="N238" i="3"/>
  <c r="K240" i="3"/>
  <c r="N243" i="3"/>
  <c r="J244" i="3"/>
  <c r="V247" i="3"/>
  <c r="N251" i="3"/>
  <c r="J252" i="3"/>
  <c r="V255" i="3"/>
  <c r="N259" i="3"/>
  <c r="J260" i="3"/>
  <c r="V263" i="3"/>
  <c r="N267" i="3"/>
  <c r="J268" i="3"/>
  <c r="T271" i="3"/>
  <c r="W274" i="3"/>
  <c r="K276" i="3"/>
  <c r="S284" i="3"/>
  <c r="W296" i="3"/>
  <c r="R296" i="3"/>
  <c r="L296" i="3"/>
  <c r="K296" i="3"/>
  <c r="J296" i="3"/>
  <c r="T296" i="3"/>
  <c r="U296" i="3" s="1"/>
  <c r="T319" i="3"/>
  <c r="O349" i="3"/>
  <c r="R349" i="3"/>
  <c r="N354" i="3"/>
  <c r="V354" i="3"/>
  <c r="K354" i="3"/>
  <c r="S443" i="3"/>
  <c r="T443" i="3"/>
  <c r="U443" i="3" s="1"/>
  <c r="S451" i="3"/>
  <c r="T451" i="3"/>
  <c r="W494" i="3"/>
  <c r="V494" i="3"/>
  <c r="W516" i="3"/>
  <c r="S516" i="3"/>
  <c r="R516" i="3"/>
  <c r="K516" i="3"/>
  <c r="J516" i="3"/>
  <c r="R599" i="3"/>
  <c r="S599" i="3"/>
  <c r="N599" i="3"/>
  <c r="L599" i="3"/>
  <c r="K599" i="3"/>
  <c r="V599" i="3"/>
  <c r="T745" i="3"/>
  <c r="R745" i="3"/>
  <c r="N745" i="3"/>
  <c r="K745" i="3"/>
  <c r="J745" i="3"/>
  <c r="V745" i="3"/>
  <c r="N10" i="3"/>
  <c r="L11" i="3"/>
  <c r="T14" i="3"/>
  <c r="U14" i="3" s="1"/>
  <c r="T17" i="3"/>
  <c r="N18" i="3"/>
  <c r="L19" i="3"/>
  <c r="T22" i="3"/>
  <c r="L26" i="3"/>
  <c r="S30" i="3"/>
  <c r="L34" i="3"/>
  <c r="S38" i="3"/>
  <c r="U38" i="3" s="1"/>
  <c r="L42" i="3"/>
  <c r="S46" i="3"/>
  <c r="R49" i="3"/>
  <c r="L50" i="3"/>
  <c r="S54" i="3"/>
  <c r="R57" i="3"/>
  <c r="L58" i="3"/>
  <c r="S62" i="3"/>
  <c r="U62" i="3" s="1"/>
  <c r="R65" i="3"/>
  <c r="L66" i="3"/>
  <c r="S70" i="3"/>
  <c r="L74" i="3"/>
  <c r="S78" i="3"/>
  <c r="L82" i="3"/>
  <c r="S86" i="3"/>
  <c r="L90" i="3"/>
  <c r="M90" i="3" s="1"/>
  <c r="S94" i="3"/>
  <c r="R97" i="3"/>
  <c r="L98" i="3"/>
  <c r="S102" i="3"/>
  <c r="L106" i="3"/>
  <c r="S110" i="3"/>
  <c r="L114" i="3"/>
  <c r="S118" i="3"/>
  <c r="U118" i="3" s="1"/>
  <c r="N121" i="3"/>
  <c r="J122" i="3"/>
  <c r="V122" i="3"/>
  <c r="L126" i="3"/>
  <c r="W128" i="3"/>
  <c r="L130" i="3"/>
  <c r="V133" i="3"/>
  <c r="V135" i="3"/>
  <c r="S138" i="3"/>
  <c r="N141" i="3"/>
  <c r="J142" i="3"/>
  <c r="V142" i="3"/>
  <c r="R145" i="3"/>
  <c r="L146" i="3"/>
  <c r="V149" i="3"/>
  <c r="V151" i="3"/>
  <c r="J153" i="3"/>
  <c r="S154" i="3"/>
  <c r="N157" i="3"/>
  <c r="J158" i="3"/>
  <c r="V158" i="3"/>
  <c r="L162" i="3"/>
  <c r="J165" i="3"/>
  <c r="T166" i="3"/>
  <c r="U166" i="3" s="1"/>
  <c r="N177" i="3"/>
  <c r="L185" i="3"/>
  <c r="W187" i="3"/>
  <c r="R189" i="3"/>
  <c r="K190" i="3"/>
  <c r="J191" i="3"/>
  <c r="W194" i="3"/>
  <c r="S194" i="3"/>
  <c r="U194" i="3" s="1"/>
  <c r="K198" i="3"/>
  <c r="N199" i="3"/>
  <c r="W202" i="3"/>
  <c r="S202" i="3"/>
  <c r="K206" i="3"/>
  <c r="N207" i="3"/>
  <c r="K209" i="3"/>
  <c r="W210" i="3"/>
  <c r="S210" i="3"/>
  <c r="K214" i="3"/>
  <c r="N215" i="3"/>
  <c r="W218" i="3"/>
  <c r="S218" i="3"/>
  <c r="K222" i="3"/>
  <c r="N223" i="3"/>
  <c r="W226" i="3"/>
  <c r="X226" i="3" s="1"/>
  <c r="S226" i="3"/>
  <c r="V231" i="3"/>
  <c r="R232" i="3"/>
  <c r="V235" i="3"/>
  <c r="R237" i="3"/>
  <c r="S239" i="3"/>
  <c r="T240" i="3"/>
  <c r="K244" i="3"/>
  <c r="J245" i="3"/>
  <c r="W248" i="3"/>
  <c r="S248" i="3"/>
  <c r="K252" i="3"/>
  <c r="J253" i="3"/>
  <c r="W256" i="3"/>
  <c r="S256" i="3"/>
  <c r="K260" i="3"/>
  <c r="M260" i="3" s="1"/>
  <c r="J261" i="3"/>
  <c r="W264" i="3"/>
  <c r="S264" i="3"/>
  <c r="R267" i="3"/>
  <c r="K268" i="3"/>
  <c r="J269" i="3"/>
  <c r="V271" i="3"/>
  <c r="R272" i="3"/>
  <c r="U272" i="3" s="1"/>
  <c r="N275" i="3"/>
  <c r="L276" i="3"/>
  <c r="T279" i="3"/>
  <c r="R320" i="3"/>
  <c r="W365" i="3"/>
  <c r="K448" i="3"/>
  <c r="S450" i="3"/>
  <c r="W450" i="3"/>
  <c r="X450" i="3" s="1"/>
  <c r="T507" i="3"/>
  <c r="T523" i="3"/>
  <c r="R587" i="3"/>
  <c r="S587" i="3"/>
  <c r="N587" i="3"/>
  <c r="L587" i="3"/>
  <c r="K587" i="3"/>
  <c r="V587" i="3"/>
  <c r="R619" i="3"/>
  <c r="S619" i="3"/>
  <c r="N619" i="3"/>
  <c r="L619" i="3"/>
  <c r="K619" i="3"/>
  <c r="V619" i="3"/>
  <c r="S733" i="3"/>
  <c r="W747" i="3"/>
  <c r="X747" i="3" s="1"/>
  <c r="O747" i="3"/>
  <c r="J747" i="3"/>
  <c r="T754" i="3"/>
  <c r="S797" i="3"/>
  <c r="N797" i="3"/>
  <c r="L797" i="3"/>
  <c r="V797" i="3"/>
  <c r="T797" i="3"/>
  <c r="S9" i="3"/>
  <c r="V9" i="3"/>
  <c r="T11" i="3"/>
  <c r="L13" i="3"/>
  <c r="J14" i="3"/>
  <c r="V14" i="3"/>
  <c r="V17" i="3"/>
  <c r="T19" i="3"/>
  <c r="L21" i="3"/>
  <c r="J22" i="3"/>
  <c r="V22" i="3"/>
  <c r="T25" i="3"/>
  <c r="N26" i="3"/>
  <c r="L27" i="3"/>
  <c r="T30" i="3"/>
  <c r="T33" i="3"/>
  <c r="N34" i="3"/>
  <c r="L35" i="3"/>
  <c r="T38" i="3"/>
  <c r="T41" i="3"/>
  <c r="N42" i="3"/>
  <c r="L43" i="3"/>
  <c r="T46" i="3"/>
  <c r="T49" i="3"/>
  <c r="U49" i="3" s="1"/>
  <c r="N50" i="3"/>
  <c r="N51" i="3"/>
  <c r="K53" i="3"/>
  <c r="T54" i="3"/>
  <c r="T57" i="3"/>
  <c r="N58" i="3"/>
  <c r="N59" i="3"/>
  <c r="J61" i="3"/>
  <c r="T62" i="3"/>
  <c r="T65" i="3"/>
  <c r="N66" i="3"/>
  <c r="L67" i="3"/>
  <c r="T70" i="3"/>
  <c r="T73" i="3"/>
  <c r="N74" i="3"/>
  <c r="L75" i="3"/>
  <c r="T78" i="3"/>
  <c r="T81" i="3"/>
  <c r="N82" i="3"/>
  <c r="L83" i="3"/>
  <c r="T86" i="3"/>
  <c r="T89" i="3"/>
  <c r="N90" i="3"/>
  <c r="L91" i="3"/>
  <c r="J93" i="3"/>
  <c r="T94" i="3"/>
  <c r="T97" i="3"/>
  <c r="N98" i="3"/>
  <c r="L99" i="3"/>
  <c r="K101" i="3"/>
  <c r="T102" i="3"/>
  <c r="T105" i="3"/>
  <c r="N106" i="3"/>
  <c r="L107" i="3"/>
  <c r="T110" i="3"/>
  <c r="T113" i="3"/>
  <c r="N114" i="3"/>
  <c r="L115" i="3"/>
  <c r="T118" i="3"/>
  <c r="K122" i="3"/>
  <c r="M122" i="3" s="1"/>
  <c r="S125" i="3"/>
  <c r="T125" i="3"/>
  <c r="N126" i="3"/>
  <c r="N127" i="3"/>
  <c r="S129" i="3"/>
  <c r="T129" i="3"/>
  <c r="N130" i="3"/>
  <c r="N131" i="3"/>
  <c r="R134" i="3"/>
  <c r="L137" i="3"/>
  <c r="T138" i="3"/>
  <c r="K142" i="3"/>
  <c r="T145" i="3"/>
  <c r="U145" i="3" s="1"/>
  <c r="N146" i="3"/>
  <c r="R150" i="3"/>
  <c r="U150" i="3" s="1"/>
  <c r="V152" i="3"/>
  <c r="L153" i="3"/>
  <c r="T154" i="3"/>
  <c r="K158" i="3"/>
  <c r="W159" i="3"/>
  <c r="T161" i="3"/>
  <c r="V164" i="3"/>
  <c r="L165" i="3"/>
  <c r="W167" i="3"/>
  <c r="R169" i="3"/>
  <c r="K170" i="3"/>
  <c r="J171" i="3"/>
  <c r="S174" i="3"/>
  <c r="R177" i="3"/>
  <c r="S182" i="3"/>
  <c r="N185" i="3"/>
  <c r="J186" i="3"/>
  <c r="S189" i="3"/>
  <c r="L190" i="3"/>
  <c r="R191" i="3"/>
  <c r="J193" i="3"/>
  <c r="T194" i="3"/>
  <c r="R197" i="3"/>
  <c r="L198" i="3"/>
  <c r="V199" i="3"/>
  <c r="J201" i="3"/>
  <c r="T202" i="3"/>
  <c r="R205" i="3"/>
  <c r="L206" i="3"/>
  <c r="V207" i="3"/>
  <c r="J209" i="3"/>
  <c r="X210" i="3"/>
  <c r="T210" i="3"/>
  <c r="R213" i="3"/>
  <c r="L214" i="3"/>
  <c r="V215" i="3"/>
  <c r="J217" i="3"/>
  <c r="T218" i="3"/>
  <c r="R221" i="3"/>
  <c r="L222" i="3"/>
  <c r="M222" i="3" s="1"/>
  <c r="V223" i="3"/>
  <c r="J225" i="3"/>
  <c r="T226" i="3"/>
  <c r="J230" i="3"/>
  <c r="S232" i="3"/>
  <c r="N234" i="3"/>
  <c r="T239" i="3"/>
  <c r="U239" i="3" s="1"/>
  <c r="S240" i="3"/>
  <c r="S243" i="3"/>
  <c r="L244" i="3"/>
  <c r="R245" i="3"/>
  <c r="K247" i="3"/>
  <c r="T248" i="3"/>
  <c r="S251" i="3"/>
  <c r="L252" i="3"/>
  <c r="M252" i="3" s="1"/>
  <c r="R253" i="3"/>
  <c r="K255" i="3"/>
  <c r="T256" i="3"/>
  <c r="S259" i="3"/>
  <c r="L260" i="3"/>
  <c r="R261" i="3"/>
  <c r="K263" i="3"/>
  <c r="T264" i="3"/>
  <c r="U264" i="3" s="1"/>
  <c r="S267" i="3"/>
  <c r="L268" i="3"/>
  <c r="R269" i="3"/>
  <c r="S272" i="3"/>
  <c r="R280" i="3"/>
  <c r="S311" i="3"/>
  <c r="S431" i="3"/>
  <c r="T431" i="3"/>
  <c r="U431" i="3" s="1"/>
  <c r="W854" i="3"/>
  <c r="R854" i="3"/>
  <c r="L854" i="3"/>
  <c r="K854" i="3"/>
  <c r="J854" i="3"/>
  <c r="T854" i="3"/>
  <c r="S854" i="3"/>
  <c r="U854" i="3" s="1"/>
  <c r="R10" i="3"/>
  <c r="N13" i="3"/>
  <c r="K14" i="3"/>
  <c r="R18" i="3"/>
  <c r="N21" i="3"/>
  <c r="K22" i="3"/>
  <c r="W24" i="3"/>
  <c r="V25" i="3"/>
  <c r="V33" i="3"/>
  <c r="V41" i="3"/>
  <c r="V49" i="3"/>
  <c r="V57" i="3"/>
  <c r="V65" i="3"/>
  <c r="V73" i="3"/>
  <c r="V81" i="3"/>
  <c r="V89" i="3"/>
  <c r="V97" i="3"/>
  <c r="V105" i="3"/>
  <c r="V113" i="3"/>
  <c r="T115" i="3"/>
  <c r="L117" i="3"/>
  <c r="J118" i="3"/>
  <c r="V118" i="3"/>
  <c r="R121" i="3"/>
  <c r="U121" i="3" s="1"/>
  <c r="V125" i="3"/>
  <c r="V127" i="3"/>
  <c r="V129" i="3"/>
  <c r="V131" i="3"/>
  <c r="J133" i="3"/>
  <c r="S134" i="3"/>
  <c r="N137" i="3"/>
  <c r="J138" i="3"/>
  <c r="M138" i="3" s="1"/>
  <c r="V138" i="3"/>
  <c r="R141" i="3"/>
  <c r="U141" i="3" s="1"/>
  <c r="L142" i="3"/>
  <c r="V145" i="3"/>
  <c r="V147" i="3"/>
  <c r="J149" i="3"/>
  <c r="S150" i="3"/>
  <c r="N153" i="3"/>
  <c r="J154" i="3"/>
  <c r="V154" i="3"/>
  <c r="R157" i="3"/>
  <c r="U157" i="3" s="1"/>
  <c r="L158" i="3"/>
  <c r="V161" i="3"/>
  <c r="R162" i="3"/>
  <c r="N165" i="3"/>
  <c r="J166" i="3"/>
  <c r="M166" i="3" s="1"/>
  <c r="S169" i="3"/>
  <c r="L170" i="3"/>
  <c r="R171" i="3"/>
  <c r="K173" i="3"/>
  <c r="T174" i="3"/>
  <c r="S177" i="3"/>
  <c r="L178" i="3"/>
  <c r="R179" i="3"/>
  <c r="U179" i="3" s="1"/>
  <c r="K181" i="3"/>
  <c r="T182" i="3"/>
  <c r="O184" i="3"/>
  <c r="K186" i="3"/>
  <c r="J187" i="3"/>
  <c r="T189" i="3"/>
  <c r="V192" i="3"/>
  <c r="L193" i="3"/>
  <c r="T197" i="3"/>
  <c r="L201" i="3"/>
  <c r="T205" i="3"/>
  <c r="V208" i="3"/>
  <c r="L209" i="3"/>
  <c r="T213" i="3"/>
  <c r="L217" i="3"/>
  <c r="T221" i="3"/>
  <c r="U221" i="3" s="1"/>
  <c r="L225" i="3"/>
  <c r="W229" i="3"/>
  <c r="R229" i="3"/>
  <c r="K230" i="3"/>
  <c r="N231" i="3"/>
  <c r="T232" i="3"/>
  <c r="K235" i="3"/>
  <c r="O237" i="3"/>
  <c r="P237" i="3" s="1"/>
  <c r="V239" i="3"/>
  <c r="T243" i="3"/>
  <c r="L247" i="3"/>
  <c r="T251" i="3"/>
  <c r="L255" i="3"/>
  <c r="T259" i="3"/>
  <c r="L263" i="3"/>
  <c r="T267" i="3"/>
  <c r="K271" i="3"/>
  <c r="T272" i="3"/>
  <c r="N274" i="3"/>
  <c r="S275" i="3"/>
  <c r="S276" i="3"/>
  <c r="W282" i="3"/>
  <c r="O282" i="3"/>
  <c r="N282" i="3"/>
  <c r="T559" i="3"/>
  <c r="W572" i="3"/>
  <c r="S572" i="3"/>
  <c r="R572" i="3"/>
  <c r="K572" i="3"/>
  <c r="R639" i="3"/>
  <c r="T639" i="3"/>
  <c r="S639" i="3"/>
  <c r="L639" i="3"/>
  <c r="K639" i="3"/>
  <c r="S741" i="3"/>
  <c r="K283" i="3"/>
  <c r="K288" i="3"/>
  <c r="T291" i="3"/>
  <c r="K295" i="3"/>
  <c r="N298" i="3"/>
  <c r="L299" i="3"/>
  <c r="W301" i="3"/>
  <c r="X301" i="3" s="1"/>
  <c r="V302" i="3"/>
  <c r="T303" i="3"/>
  <c r="W306" i="3"/>
  <c r="L307" i="3"/>
  <c r="L312" i="3"/>
  <c r="R313" i="3"/>
  <c r="L315" i="3"/>
  <c r="J316" i="3"/>
  <c r="N323" i="3"/>
  <c r="J324" i="3"/>
  <c r="S327" i="3"/>
  <c r="T327" i="3"/>
  <c r="W330" i="3"/>
  <c r="J337" i="3"/>
  <c r="K340" i="3"/>
  <c r="L343" i="3"/>
  <c r="J344" i="3"/>
  <c r="V351" i="3"/>
  <c r="S352" i="3"/>
  <c r="L355" i="3"/>
  <c r="J356" i="3"/>
  <c r="O359" i="3"/>
  <c r="R384" i="3"/>
  <c r="V394" i="3"/>
  <c r="S399" i="3"/>
  <c r="O410" i="3"/>
  <c r="N415" i="3"/>
  <c r="K476" i="3"/>
  <c r="K480" i="3"/>
  <c r="V483" i="3"/>
  <c r="R484" i="3"/>
  <c r="L487" i="3"/>
  <c r="L491" i="3"/>
  <c r="L495" i="3"/>
  <c r="S500" i="3"/>
  <c r="N502" i="3"/>
  <c r="S504" i="3"/>
  <c r="O506" i="3"/>
  <c r="P506" i="3" s="1"/>
  <c r="S512" i="3"/>
  <c r="O522" i="3"/>
  <c r="S524" i="3"/>
  <c r="S528" i="3"/>
  <c r="T535" i="3"/>
  <c r="R540" i="3"/>
  <c r="K543" i="3"/>
  <c r="W548" i="3"/>
  <c r="X548" i="3" s="1"/>
  <c r="K552" i="3"/>
  <c r="N555" i="3"/>
  <c r="K556" i="3"/>
  <c r="R563" i="3"/>
  <c r="T563" i="3"/>
  <c r="U563" i="3" s="1"/>
  <c r="L567" i="3"/>
  <c r="L568" i="3"/>
  <c r="K571" i="3"/>
  <c r="N590" i="3"/>
  <c r="N591" i="3"/>
  <c r="J592" i="3"/>
  <c r="L595" i="3"/>
  <c r="L596" i="3"/>
  <c r="S604" i="3"/>
  <c r="N606" i="3"/>
  <c r="N607" i="3"/>
  <c r="J608" i="3"/>
  <c r="T615" i="3"/>
  <c r="T623" i="3"/>
  <c r="T628" i="3"/>
  <c r="W629" i="3"/>
  <c r="X629" i="3" s="1"/>
  <c r="K631" i="3"/>
  <c r="J632" i="3"/>
  <c r="O637" i="3"/>
  <c r="P637" i="3" s="1"/>
  <c r="O641" i="3"/>
  <c r="P641" i="3" s="1"/>
  <c r="T643" i="3"/>
  <c r="S648" i="3"/>
  <c r="L651" i="3"/>
  <c r="W653" i="3"/>
  <c r="X653" i="3" s="1"/>
  <c r="K655" i="3"/>
  <c r="V656" i="3"/>
  <c r="K659" i="3"/>
  <c r="J660" i="3"/>
  <c r="T664" i="3"/>
  <c r="V665" i="3"/>
  <c r="S666" i="3"/>
  <c r="L670" i="3"/>
  <c r="N671" i="3"/>
  <c r="W672" i="3"/>
  <c r="X672" i="3" s="1"/>
  <c r="W675" i="3"/>
  <c r="X675" i="3" s="1"/>
  <c r="K681" i="3"/>
  <c r="S686" i="3"/>
  <c r="R694" i="3"/>
  <c r="J695" i="3"/>
  <c r="T702" i="3"/>
  <c r="T709" i="3"/>
  <c r="S709" i="3"/>
  <c r="S721" i="3"/>
  <c r="U721" i="3" s="1"/>
  <c r="K729" i="3"/>
  <c r="O731" i="3"/>
  <c r="S737" i="3"/>
  <c r="W759" i="3"/>
  <c r="S761" i="3"/>
  <c r="N765" i="3"/>
  <c r="K769" i="3"/>
  <c r="K773" i="3"/>
  <c r="M773" i="3" s="1"/>
  <c r="L774" i="3"/>
  <c r="N777" i="3"/>
  <c r="L778" i="3"/>
  <c r="S779" i="3"/>
  <c r="V785" i="3"/>
  <c r="W802" i="3"/>
  <c r="R802" i="3"/>
  <c r="K802" i="3"/>
  <c r="M802" i="3" s="1"/>
  <c r="J802" i="3"/>
  <c r="T802" i="3"/>
  <c r="W891" i="3"/>
  <c r="R891" i="3"/>
  <c r="L891" i="3"/>
  <c r="K891" i="3"/>
  <c r="J891" i="3"/>
  <c r="T891" i="3"/>
  <c r="U891" i="3" s="1"/>
  <c r="O956" i="3"/>
  <c r="W1025" i="3"/>
  <c r="R1025" i="3"/>
  <c r="L1025" i="3"/>
  <c r="K1025" i="3"/>
  <c r="J1025" i="3"/>
  <c r="T1025" i="3"/>
  <c r="S1025" i="3"/>
  <c r="U1025" i="3" s="1"/>
  <c r="R1096" i="3"/>
  <c r="L1096" i="3"/>
  <c r="K1096" i="3"/>
  <c r="T1096" i="3"/>
  <c r="S1096" i="3"/>
  <c r="W280" i="3"/>
  <c r="S280" i="3"/>
  <c r="W285" i="3"/>
  <c r="X285" i="3" s="1"/>
  <c r="L288" i="3"/>
  <c r="J300" i="3"/>
  <c r="R304" i="3"/>
  <c r="N307" i="3"/>
  <c r="J308" i="3"/>
  <c r="R311" i="3"/>
  <c r="T311" i="3"/>
  <c r="N315" i="3"/>
  <c r="K316" i="3"/>
  <c r="J317" i="3"/>
  <c r="W320" i="3"/>
  <c r="S320" i="3"/>
  <c r="K324" i="3"/>
  <c r="V327" i="3"/>
  <c r="R328" i="3"/>
  <c r="N331" i="3"/>
  <c r="J332" i="3"/>
  <c r="J336" i="3"/>
  <c r="L339" i="3"/>
  <c r="O344" i="3"/>
  <c r="V350" i="3"/>
  <c r="W351" i="3"/>
  <c r="T352" i="3"/>
  <c r="O354" i="3"/>
  <c r="P354" i="3" s="1"/>
  <c r="O356" i="3"/>
  <c r="V362" i="3"/>
  <c r="N378" i="3"/>
  <c r="L379" i="3"/>
  <c r="K396" i="3"/>
  <c r="T399" i="3"/>
  <c r="K406" i="3"/>
  <c r="S407" i="3"/>
  <c r="U407" i="3" s="1"/>
  <c r="K415" i="3"/>
  <c r="J456" i="3"/>
  <c r="J460" i="3"/>
  <c r="J464" i="3"/>
  <c r="L467" i="3"/>
  <c r="L471" i="3"/>
  <c r="L475" i="3"/>
  <c r="L479" i="3"/>
  <c r="T483" i="3"/>
  <c r="N486" i="3"/>
  <c r="R488" i="3"/>
  <c r="V491" i="3"/>
  <c r="R492" i="3"/>
  <c r="V495" i="3"/>
  <c r="R496" i="3"/>
  <c r="O502" i="3"/>
  <c r="P502" i="3" s="1"/>
  <c r="W508" i="3"/>
  <c r="V510" i="3"/>
  <c r="R515" i="3"/>
  <c r="V526" i="3"/>
  <c r="V535" i="3"/>
  <c r="R539" i="3"/>
  <c r="T539" i="3"/>
  <c r="L543" i="3"/>
  <c r="L544" i="3"/>
  <c r="K547" i="3"/>
  <c r="W550" i="3"/>
  <c r="X550" i="3" s="1"/>
  <c r="S551" i="3"/>
  <c r="T552" i="3"/>
  <c r="N566" i="3"/>
  <c r="N567" i="3"/>
  <c r="J568" i="3"/>
  <c r="M568" i="3" s="1"/>
  <c r="L571" i="3"/>
  <c r="L572" i="3"/>
  <c r="R575" i="3"/>
  <c r="T575" i="3"/>
  <c r="R580" i="3"/>
  <c r="K583" i="3"/>
  <c r="K592" i="3"/>
  <c r="N595" i="3"/>
  <c r="T596" i="3"/>
  <c r="O598" i="3"/>
  <c r="P598" i="3" s="1"/>
  <c r="R603" i="3"/>
  <c r="T603" i="3"/>
  <c r="K608" i="3"/>
  <c r="O610" i="3"/>
  <c r="P610" i="3" s="1"/>
  <c r="K611" i="3"/>
  <c r="V615" i="3"/>
  <c r="V623" i="3"/>
  <c r="W626" i="3"/>
  <c r="S627" i="3"/>
  <c r="R628" i="3"/>
  <c r="W666" i="3"/>
  <c r="X666" i="3" s="1"/>
  <c r="T673" i="3"/>
  <c r="S673" i="3"/>
  <c r="R677" i="3"/>
  <c r="U677" i="3" s="1"/>
  <c r="L680" i="3"/>
  <c r="N681" i="3"/>
  <c r="R685" i="3"/>
  <c r="N689" i="3"/>
  <c r="K690" i="3"/>
  <c r="J693" i="3"/>
  <c r="J697" i="3"/>
  <c r="J699" i="3"/>
  <c r="T701" i="3"/>
  <c r="S701" i="3"/>
  <c r="T705" i="3"/>
  <c r="S705" i="3"/>
  <c r="V709" i="3"/>
  <c r="J713" i="3"/>
  <c r="J715" i="3"/>
  <c r="T717" i="3"/>
  <c r="U717" i="3" s="1"/>
  <c r="S717" i="3"/>
  <c r="V721" i="3"/>
  <c r="N725" i="3"/>
  <c r="N729" i="3"/>
  <c r="K730" i="3"/>
  <c r="J735" i="3"/>
  <c r="V737" i="3"/>
  <c r="R753" i="3"/>
  <c r="U753" i="3" s="1"/>
  <c r="R757" i="3"/>
  <c r="V761" i="3"/>
  <c r="T765" i="3"/>
  <c r="S766" i="3"/>
  <c r="N769" i="3"/>
  <c r="S770" i="3"/>
  <c r="N773" i="3"/>
  <c r="K774" i="3"/>
  <c r="T777" i="3"/>
  <c r="L781" i="3"/>
  <c r="J782" i="3"/>
  <c r="W786" i="3"/>
  <c r="S786" i="3"/>
  <c r="L790" i="3"/>
  <c r="J791" i="3"/>
  <c r="S809" i="3"/>
  <c r="V809" i="3"/>
  <c r="T809" i="3"/>
  <c r="N809" i="3"/>
  <c r="L809" i="3"/>
  <c r="S898" i="3"/>
  <c r="V898" i="3"/>
  <c r="T898" i="3"/>
  <c r="N898" i="3"/>
  <c r="L898" i="3"/>
  <c r="W946" i="3"/>
  <c r="N946" i="3"/>
  <c r="W1010" i="3"/>
  <c r="V1010" i="3"/>
  <c r="K1010" i="3"/>
  <c r="S1010" i="3"/>
  <c r="N1010" i="3"/>
  <c r="T280" i="3"/>
  <c r="T287" i="3"/>
  <c r="W290" i="3"/>
  <c r="S292" i="3"/>
  <c r="N295" i="3"/>
  <c r="S303" i="3"/>
  <c r="S304" i="3"/>
  <c r="U304" i="3" s="1"/>
  <c r="K308" i="3"/>
  <c r="J309" i="3"/>
  <c r="V311" i="3"/>
  <c r="R312" i="3"/>
  <c r="L316" i="3"/>
  <c r="R317" i="3"/>
  <c r="T320" i="3"/>
  <c r="R323" i="3"/>
  <c r="U323" i="3" s="1"/>
  <c r="L324" i="3"/>
  <c r="S328" i="3"/>
  <c r="K332" i="3"/>
  <c r="J333" i="3"/>
  <c r="K336" i="3"/>
  <c r="R340" i="3"/>
  <c r="S343" i="3"/>
  <c r="P346" i="3"/>
  <c r="S355" i="3"/>
  <c r="K375" i="3"/>
  <c r="R391" i="3"/>
  <c r="R400" i="3"/>
  <c r="T407" i="3"/>
  <c r="L415" i="3"/>
  <c r="W416" i="3"/>
  <c r="L427" i="3"/>
  <c r="R431" i="3"/>
  <c r="S446" i="3"/>
  <c r="K447" i="3"/>
  <c r="S454" i="3"/>
  <c r="K455" i="3"/>
  <c r="K459" i="3"/>
  <c r="K463" i="3"/>
  <c r="W484" i="3"/>
  <c r="X484" i="3" s="1"/>
  <c r="O486" i="3"/>
  <c r="T487" i="3"/>
  <c r="S488" i="3"/>
  <c r="T491" i="3"/>
  <c r="S492" i="3"/>
  <c r="T495" i="3"/>
  <c r="S496" i="3"/>
  <c r="V506" i="3"/>
  <c r="V522" i="3"/>
  <c r="W536" i="3"/>
  <c r="V539" i="3"/>
  <c r="N543" i="3"/>
  <c r="T551" i="3"/>
  <c r="S552" i="3"/>
  <c r="R556" i="3"/>
  <c r="W564" i="3"/>
  <c r="X564" i="3" s="1"/>
  <c r="K568" i="3"/>
  <c r="N571" i="3"/>
  <c r="V575" i="3"/>
  <c r="R579" i="3"/>
  <c r="T579" i="3"/>
  <c r="L583" i="3"/>
  <c r="L584" i="3"/>
  <c r="S591" i="3"/>
  <c r="T592" i="3"/>
  <c r="R596" i="3"/>
  <c r="V603" i="3"/>
  <c r="S607" i="3"/>
  <c r="L611" i="3"/>
  <c r="T627" i="3"/>
  <c r="S628" i="3"/>
  <c r="R632" i="3"/>
  <c r="L635" i="3"/>
  <c r="V636" i="3"/>
  <c r="V640" i="3"/>
  <c r="R647" i="3"/>
  <c r="S651" i="3"/>
  <c r="S652" i="3"/>
  <c r="S656" i="3"/>
  <c r="O662" i="3"/>
  <c r="P662" i="3" s="1"/>
  <c r="L663" i="3"/>
  <c r="K664" i="3"/>
  <c r="L668" i="3"/>
  <c r="R669" i="3"/>
  <c r="V671" i="3"/>
  <c r="V673" i="3"/>
  <c r="S677" i="3"/>
  <c r="S685" i="3"/>
  <c r="U685" i="3" s="1"/>
  <c r="V690" i="3"/>
  <c r="X692" i="3"/>
  <c r="K693" i="3"/>
  <c r="K697" i="3"/>
  <c r="N698" i="3"/>
  <c r="V701" i="3"/>
  <c r="V705" i="3"/>
  <c r="O712" i="3"/>
  <c r="K713" i="3"/>
  <c r="V717" i="3"/>
  <c r="R722" i="3"/>
  <c r="W735" i="3"/>
  <c r="W743" i="3"/>
  <c r="R749" i="3"/>
  <c r="S753" i="3"/>
  <c r="S757" i="3"/>
  <c r="U757" i="3" s="1"/>
  <c r="J759" i="3"/>
  <c r="R765" i="3"/>
  <c r="T769" i="3"/>
  <c r="T770" i="3"/>
  <c r="T773" i="3"/>
  <c r="T774" i="3"/>
  <c r="R777" i="3"/>
  <c r="S778" i="3"/>
  <c r="U778" i="3" s="1"/>
  <c r="N781" i="3"/>
  <c r="K782" i="3"/>
  <c r="K783" i="3"/>
  <c r="T786" i="3"/>
  <c r="T789" i="3"/>
  <c r="S791" i="3"/>
  <c r="W799" i="3"/>
  <c r="R799" i="3"/>
  <c r="U799" i="3" s="1"/>
  <c r="W886" i="3"/>
  <c r="N886" i="3"/>
  <c r="L886" i="3"/>
  <c r="K886" i="3"/>
  <c r="V886" i="3"/>
  <c r="J886" i="3"/>
  <c r="T886" i="3"/>
  <c r="S886" i="3"/>
  <c r="U886" i="3" s="1"/>
  <c r="J285" i="3"/>
  <c r="R288" i="3"/>
  <c r="S312" i="3"/>
  <c r="T323" i="3"/>
  <c r="W326" i="3"/>
  <c r="J348" i="3"/>
  <c r="V355" i="3"/>
  <c r="S356" i="3"/>
  <c r="L359" i="3"/>
  <c r="J360" i="3"/>
  <c r="W406" i="3"/>
  <c r="R408" i="3"/>
  <c r="V415" i="3"/>
  <c r="K423" i="3"/>
  <c r="O424" i="3"/>
  <c r="R439" i="3"/>
  <c r="U439" i="3" s="1"/>
  <c r="L447" i="3"/>
  <c r="V449" i="3"/>
  <c r="L455" i="3"/>
  <c r="L459" i="3"/>
  <c r="L463" i="3"/>
  <c r="X466" i="3"/>
  <c r="S468" i="3"/>
  <c r="N470" i="3"/>
  <c r="S472" i="3"/>
  <c r="O474" i="3"/>
  <c r="S476" i="3"/>
  <c r="S480" i="3"/>
  <c r="R499" i="3"/>
  <c r="R503" i="3"/>
  <c r="R507" i="3"/>
  <c r="R511" i="3"/>
  <c r="U511" i="3" s="1"/>
  <c r="W518" i="3"/>
  <c r="J520" i="3"/>
  <c r="R523" i="3"/>
  <c r="R527" i="3"/>
  <c r="W540" i="3"/>
  <c r="N547" i="3"/>
  <c r="K548" i="3"/>
  <c r="V551" i="3"/>
  <c r="R555" i="3"/>
  <c r="T555" i="3"/>
  <c r="L560" i="3"/>
  <c r="K563" i="3"/>
  <c r="W566" i="3"/>
  <c r="X566" i="3" s="1"/>
  <c r="S567" i="3"/>
  <c r="T568" i="3"/>
  <c r="T572" i="3"/>
  <c r="U572" i="3" s="1"/>
  <c r="W576" i="3"/>
  <c r="V579" i="3"/>
  <c r="R581" i="3"/>
  <c r="N582" i="3"/>
  <c r="N583" i="3"/>
  <c r="J584" i="3"/>
  <c r="L588" i="3"/>
  <c r="T591" i="3"/>
  <c r="U591" i="3" s="1"/>
  <c r="S592" i="3"/>
  <c r="W601" i="3"/>
  <c r="X601" i="3" s="1"/>
  <c r="T607" i="3"/>
  <c r="N611" i="3"/>
  <c r="K615" i="3"/>
  <c r="K623" i="3"/>
  <c r="V627" i="3"/>
  <c r="S631" i="3"/>
  <c r="U631" i="3" s="1"/>
  <c r="R636" i="3"/>
  <c r="O638" i="3"/>
  <c r="N644" i="3"/>
  <c r="S655" i="3"/>
  <c r="S660" i="3"/>
  <c r="N665" i="3"/>
  <c r="S669" i="3"/>
  <c r="X680" i="3"/>
  <c r="W727" i="3"/>
  <c r="R729" i="3"/>
  <c r="L734" i="3"/>
  <c r="J737" i="3"/>
  <c r="S749" i="3"/>
  <c r="V753" i="3"/>
  <c r="V757" i="3"/>
  <c r="S765" i="3"/>
  <c r="R769" i="3"/>
  <c r="R773" i="3"/>
  <c r="V777" i="3"/>
  <c r="T778" i="3"/>
  <c r="L782" i="3"/>
  <c r="S783" i="3"/>
  <c r="V789" i="3"/>
  <c r="R790" i="3"/>
  <c r="W798" i="3"/>
  <c r="K798" i="3"/>
  <c r="J798" i="3"/>
  <c r="R798" i="3"/>
  <c r="S801" i="3"/>
  <c r="V801" i="3"/>
  <c r="T801" i="3"/>
  <c r="L801" i="3"/>
  <c r="L802" i="3"/>
  <c r="W823" i="3"/>
  <c r="S823" i="3"/>
  <c r="K823" i="3"/>
  <c r="K839" i="3"/>
  <c r="J839" i="3"/>
  <c r="S288" i="3"/>
  <c r="L291" i="3"/>
  <c r="W293" i="3"/>
  <c r="X293" i="3" s="1"/>
  <c r="R299" i="3"/>
  <c r="T299" i="3"/>
  <c r="W305" i="3"/>
  <c r="U307" i="3"/>
  <c r="T307" i="3"/>
  <c r="K311" i="3"/>
  <c r="T312" i="3"/>
  <c r="V315" i="3"/>
  <c r="J320" i="3"/>
  <c r="V323" i="3"/>
  <c r="L327" i="3"/>
  <c r="U331" i="3"/>
  <c r="T331" i="3"/>
  <c r="W334" i="3"/>
  <c r="X334" i="3" s="1"/>
  <c r="R336" i="3"/>
  <c r="O348" i="3"/>
  <c r="O358" i="3"/>
  <c r="P358" i="3" s="1"/>
  <c r="N366" i="3"/>
  <c r="T367" i="3"/>
  <c r="O378" i="3"/>
  <c r="K383" i="3"/>
  <c r="W384" i="3"/>
  <c r="X384" i="3" s="1"/>
  <c r="N386" i="3"/>
  <c r="O390" i="3"/>
  <c r="O392" i="3"/>
  <c r="S415" i="3"/>
  <c r="L423" i="3"/>
  <c r="T435" i="3"/>
  <c r="N442" i="3"/>
  <c r="R443" i="3"/>
  <c r="S447" i="3"/>
  <c r="R451" i="3"/>
  <c r="S455" i="3"/>
  <c r="R456" i="3"/>
  <c r="S459" i="3"/>
  <c r="R460" i="3"/>
  <c r="S463" i="3"/>
  <c r="R464" i="3"/>
  <c r="V469" i="3"/>
  <c r="O470" i="3"/>
  <c r="V478" i="3"/>
  <c r="V481" i="3"/>
  <c r="V486" i="3"/>
  <c r="J500" i="3"/>
  <c r="J504" i="3"/>
  <c r="J508" i="3"/>
  <c r="J512" i="3"/>
  <c r="J524" i="3"/>
  <c r="J528" i="3"/>
  <c r="L531" i="3"/>
  <c r="K539" i="3"/>
  <c r="S543" i="3"/>
  <c r="T544" i="3"/>
  <c r="V555" i="3"/>
  <c r="N558" i="3"/>
  <c r="T567" i="3"/>
  <c r="S568" i="3"/>
  <c r="K575" i="3"/>
  <c r="W580" i="3"/>
  <c r="K584" i="3"/>
  <c r="K588" i="3"/>
  <c r="V591" i="3"/>
  <c r="T595" i="3"/>
  <c r="N598" i="3"/>
  <c r="J600" i="3"/>
  <c r="V607" i="3"/>
  <c r="L615" i="3"/>
  <c r="J620" i="3"/>
  <c r="L623" i="3"/>
  <c r="L624" i="3"/>
  <c r="M624" i="3" s="1"/>
  <c r="N634" i="3"/>
  <c r="K643" i="3"/>
  <c r="J644" i="3"/>
  <c r="O649" i="3"/>
  <c r="P649" i="3" s="1"/>
  <c r="R651" i="3"/>
  <c r="T655" i="3"/>
  <c r="T659" i="3"/>
  <c r="S663" i="3"/>
  <c r="O664" i="3"/>
  <c r="P664" i="3" s="1"/>
  <c r="J665" i="3"/>
  <c r="L666" i="3"/>
  <c r="W670" i="3"/>
  <c r="X670" i="3" s="1"/>
  <c r="J673" i="3"/>
  <c r="V675" i="3"/>
  <c r="S681" i="3"/>
  <c r="R686" i="3"/>
  <c r="U686" i="3" s="1"/>
  <c r="S689" i="3"/>
  <c r="U689" i="3" s="1"/>
  <c r="T690" i="3"/>
  <c r="S694" i="3"/>
  <c r="J701" i="3"/>
  <c r="J705" i="3"/>
  <c r="K709" i="3"/>
  <c r="L710" i="3"/>
  <c r="J717" i="3"/>
  <c r="K721" i="3"/>
  <c r="T725" i="3"/>
  <c r="S725" i="3"/>
  <c r="S729" i="3"/>
  <c r="K737" i="3"/>
  <c r="S742" i="3"/>
  <c r="K746" i="3"/>
  <c r="V749" i="3"/>
  <c r="R751" i="3"/>
  <c r="R754" i="3"/>
  <c r="K761" i="3"/>
  <c r="X765" i="3"/>
  <c r="V765" i="3"/>
  <c r="S769" i="3"/>
  <c r="S773" i="3"/>
  <c r="O780" i="3"/>
  <c r="P780" i="3" s="1"/>
  <c r="T781" i="3"/>
  <c r="L785" i="3"/>
  <c r="S790" i="3"/>
  <c r="S867" i="3"/>
  <c r="S891" i="3"/>
  <c r="S950" i="3"/>
  <c r="T1246" i="3"/>
  <c r="V1246" i="3"/>
  <c r="R1246" i="3"/>
  <c r="N1246" i="3"/>
  <c r="J1246" i="3"/>
  <c r="K280" i="3"/>
  <c r="J281" i="3"/>
  <c r="R283" i="3"/>
  <c r="T283" i="3"/>
  <c r="T288" i="3"/>
  <c r="U288" i="3" s="1"/>
  <c r="N290" i="3"/>
  <c r="N291" i="3"/>
  <c r="J292" i="3"/>
  <c r="R295" i="3"/>
  <c r="T295" i="3"/>
  <c r="W298" i="3"/>
  <c r="V299" i="3"/>
  <c r="R300" i="3"/>
  <c r="U300" i="3" s="1"/>
  <c r="L303" i="3"/>
  <c r="J304" i="3"/>
  <c r="V307" i="3"/>
  <c r="W316" i="3"/>
  <c r="S316" i="3"/>
  <c r="K320" i="3"/>
  <c r="W324" i="3"/>
  <c r="S324" i="3"/>
  <c r="U324" i="3" s="1"/>
  <c r="N327" i="3"/>
  <c r="J328" i="3"/>
  <c r="V331" i="3"/>
  <c r="R332" i="3"/>
  <c r="T335" i="3"/>
  <c r="N343" i="3"/>
  <c r="O345" i="3"/>
  <c r="K346" i="3"/>
  <c r="O355" i="3"/>
  <c r="O357" i="3"/>
  <c r="K374" i="3"/>
  <c r="S375" i="3"/>
  <c r="L383" i="3"/>
  <c r="L391" i="3"/>
  <c r="N410" i="3"/>
  <c r="N411" i="3"/>
  <c r="T415" i="3"/>
  <c r="K422" i="3"/>
  <c r="O426" i="3"/>
  <c r="K431" i="3"/>
  <c r="N434" i="3"/>
  <c r="S436" i="3"/>
  <c r="O438" i="3"/>
  <c r="O440" i="3"/>
  <c r="P440" i="3" s="1"/>
  <c r="N446" i="3"/>
  <c r="R448" i="3"/>
  <c r="N454" i="3"/>
  <c r="T455" i="3"/>
  <c r="S456" i="3"/>
  <c r="O458" i="3"/>
  <c r="T459" i="3"/>
  <c r="S460" i="3"/>
  <c r="T463" i="3"/>
  <c r="S464" i="3"/>
  <c r="V474" i="3"/>
  <c r="J484" i="3"/>
  <c r="K508" i="3"/>
  <c r="K512" i="3"/>
  <c r="L519" i="3"/>
  <c r="K524" i="3"/>
  <c r="K528" i="3"/>
  <c r="N535" i="3"/>
  <c r="J536" i="3"/>
  <c r="T543" i="3"/>
  <c r="R548" i="3"/>
  <c r="K551" i="3"/>
  <c r="W556" i="3"/>
  <c r="K560" i="3"/>
  <c r="M560" i="3" s="1"/>
  <c r="N563" i="3"/>
  <c r="K564" i="3"/>
  <c r="V567" i="3"/>
  <c r="R571" i="3"/>
  <c r="T571" i="3"/>
  <c r="L575" i="3"/>
  <c r="L576" i="3"/>
  <c r="W582" i="3"/>
  <c r="X582" i="3" s="1"/>
  <c r="S583" i="3"/>
  <c r="T584" i="3"/>
  <c r="T588" i="3"/>
  <c r="O590" i="3"/>
  <c r="P590" i="3" s="1"/>
  <c r="V595" i="3"/>
  <c r="L603" i="3"/>
  <c r="L604" i="3"/>
  <c r="O606" i="3"/>
  <c r="P606" i="3" s="1"/>
  <c r="W610" i="3"/>
  <c r="X610" i="3" s="1"/>
  <c r="S611" i="3"/>
  <c r="N614" i="3"/>
  <c r="N615" i="3"/>
  <c r="N623" i="3"/>
  <c r="K627" i="3"/>
  <c r="W632" i="3"/>
  <c r="T635" i="3"/>
  <c r="U635" i="3" s="1"/>
  <c r="L643" i="3"/>
  <c r="X645" i="3"/>
  <c r="W660" i="3"/>
  <c r="K665" i="3"/>
  <c r="N666" i="3"/>
  <c r="K673" i="3"/>
  <c r="N674" i="3"/>
  <c r="V681" i="3"/>
  <c r="J685" i="3"/>
  <c r="V689" i="3"/>
  <c r="R693" i="3"/>
  <c r="R697" i="3"/>
  <c r="K701" i="3"/>
  <c r="L702" i="3"/>
  <c r="K705" i="3"/>
  <c r="L706" i="3"/>
  <c r="N709" i="3"/>
  <c r="T710" i="3"/>
  <c r="R713" i="3"/>
  <c r="K717" i="3"/>
  <c r="L718" i="3"/>
  <c r="N721" i="3"/>
  <c r="K722" i="3"/>
  <c r="V725" i="3"/>
  <c r="V729" i="3"/>
  <c r="N737" i="3"/>
  <c r="S738" i="3"/>
  <c r="T742" i="3"/>
  <c r="J753" i="3"/>
  <c r="J757" i="3"/>
  <c r="V769" i="3"/>
  <c r="V773" i="3"/>
  <c r="J775" i="3"/>
  <c r="V781" i="3"/>
  <c r="R782" i="3"/>
  <c r="N785" i="3"/>
  <c r="K786" i="3"/>
  <c r="K787" i="3"/>
  <c r="T790" i="3"/>
  <c r="T794" i="3"/>
  <c r="U794" i="3" s="1"/>
  <c r="J799" i="3"/>
  <c r="S802" i="3"/>
  <c r="W810" i="3"/>
  <c r="R810" i="3"/>
  <c r="L810" i="3"/>
  <c r="K810" i="3"/>
  <c r="J810" i="3"/>
  <c r="T810" i="3"/>
  <c r="U810" i="3" s="1"/>
  <c r="W899" i="3"/>
  <c r="R899" i="3"/>
  <c r="L899" i="3"/>
  <c r="K899" i="3"/>
  <c r="J899" i="3"/>
  <c r="T899" i="3"/>
  <c r="R1030" i="3"/>
  <c r="V1030" i="3"/>
  <c r="S1030" i="3"/>
  <c r="W1045" i="3"/>
  <c r="L1045" i="3"/>
  <c r="K1045" i="3"/>
  <c r="J1045" i="3"/>
  <c r="T1045" i="3"/>
  <c r="R1045" i="3"/>
  <c r="S1045" i="3"/>
  <c r="U1045" i="3" s="1"/>
  <c r="W277" i="3"/>
  <c r="X277" i="3" s="1"/>
  <c r="L280" i="3"/>
  <c r="R281" i="3"/>
  <c r="V283" i="3"/>
  <c r="L287" i="3"/>
  <c r="O290" i="3"/>
  <c r="K292" i="3"/>
  <c r="J293" i="3"/>
  <c r="V295" i="3"/>
  <c r="S300" i="3"/>
  <c r="N303" i="3"/>
  <c r="K304" i="3"/>
  <c r="J305" i="3"/>
  <c r="W308" i="3"/>
  <c r="S308" i="3"/>
  <c r="N311" i="3"/>
  <c r="J312" i="3"/>
  <c r="T316" i="3"/>
  <c r="L320" i="3"/>
  <c r="J323" i="3"/>
  <c r="O326" i="3"/>
  <c r="S332" i="3"/>
  <c r="W336" i="3"/>
  <c r="V347" i="3"/>
  <c r="P350" i="3"/>
  <c r="R353" i="3"/>
  <c r="V359" i="3"/>
  <c r="T363" i="3"/>
  <c r="O365" i="3"/>
  <c r="W369" i="3"/>
  <c r="T375" i="3"/>
  <c r="J380" i="3"/>
  <c r="O394" i="3"/>
  <c r="O408" i="3"/>
  <c r="S423" i="3"/>
  <c r="L431" i="3"/>
  <c r="O446" i="3"/>
  <c r="O454" i="3"/>
  <c r="R467" i="3"/>
  <c r="U467" i="3" s="1"/>
  <c r="R471" i="3"/>
  <c r="U471" i="3" s="1"/>
  <c r="R475" i="3"/>
  <c r="R479" i="3"/>
  <c r="U479" i="3" s="1"/>
  <c r="K484" i="3"/>
  <c r="J488" i="3"/>
  <c r="J492" i="3"/>
  <c r="J496" i="3"/>
  <c r="L499" i="3"/>
  <c r="L503" i="3"/>
  <c r="L507" i="3"/>
  <c r="L511" i="3"/>
  <c r="T515" i="3"/>
  <c r="N518" i="3"/>
  <c r="S519" i="3"/>
  <c r="R520" i="3"/>
  <c r="L523" i="3"/>
  <c r="L527" i="3"/>
  <c r="T531" i="3"/>
  <c r="K536" i="3"/>
  <c r="N539" i="3"/>
  <c r="K540" i="3"/>
  <c r="V543" i="3"/>
  <c r="R547" i="3"/>
  <c r="T547" i="3"/>
  <c r="S548" i="3"/>
  <c r="U548" i="3" s="1"/>
  <c r="L551" i="3"/>
  <c r="L552" i="3"/>
  <c r="K555" i="3"/>
  <c r="W558" i="3"/>
  <c r="X558" i="3" s="1"/>
  <c r="T560" i="3"/>
  <c r="P566" i="3"/>
  <c r="T583" i="3"/>
  <c r="S584" i="3"/>
  <c r="R588" i="3"/>
  <c r="K591" i="3"/>
  <c r="W598" i="3"/>
  <c r="X598" i="3" s="1"/>
  <c r="N603" i="3"/>
  <c r="T604" i="3"/>
  <c r="K607" i="3"/>
  <c r="T611" i="3"/>
  <c r="W618" i="3"/>
  <c r="X618" i="3" s="1"/>
  <c r="N622" i="3"/>
  <c r="L627" i="3"/>
  <c r="L628" i="3"/>
  <c r="O633" i="3"/>
  <c r="P633" i="3" s="1"/>
  <c r="R644" i="3"/>
  <c r="L647" i="3"/>
  <c r="K652" i="3"/>
  <c r="R663" i="3"/>
  <c r="X664" i="3"/>
  <c r="R664" i="3"/>
  <c r="R665" i="3"/>
  <c r="O668" i="3"/>
  <c r="T669" i="3"/>
  <c r="L672" i="3"/>
  <c r="N673" i="3"/>
  <c r="K685" i="3"/>
  <c r="N686" i="3"/>
  <c r="W687" i="3"/>
  <c r="S693" i="3"/>
  <c r="X695" i="3"/>
  <c r="U697" i="3"/>
  <c r="S697" i="3"/>
  <c r="S706" i="3"/>
  <c r="S713" i="3"/>
  <c r="U713" i="3" s="1"/>
  <c r="W715" i="3"/>
  <c r="N717" i="3"/>
  <c r="T718" i="3"/>
  <c r="L722" i="3"/>
  <c r="J727" i="3"/>
  <c r="T738" i="3"/>
  <c r="J749" i="3"/>
  <c r="K757" i="3"/>
  <c r="L758" i="3"/>
  <c r="R775" i="3"/>
  <c r="L777" i="3"/>
  <c r="S782" i="3"/>
  <c r="L786" i="3"/>
  <c r="S787" i="3"/>
  <c r="T793" i="3"/>
  <c r="L798" i="3"/>
  <c r="N801" i="3"/>
  <c r="R886" i="3"/>
  <c r="W942" i="3"/>
  <c r="X942" i="3" s="1"/>
  <c r="S942" i="3"/>
  <c r="R942" i="3"/>
  <c r="K942" i="3"/>
  <c r="J942" i="3"/>
  <c r="N977" i="3"/>
  <c r="L977" i="3"/>
  <c r="W1229" i="3"/>
  <c r="T1229" i="3"/>
  <c r="R1229" i="3"/>
  <c r="L1229" i="3"/>
  <c r="J1229" i="3"/>
  <c r="R1231" i="3"/>
  <c r="U1231" i="3" s="1"/>
  <c r="S1231" i="3"/>
  <c r="N1231" i="3"/>
  <c r="L1231" i="3"/>
  <c r="K1231" i="3"/>
  <c r="V1231" i="3"/>
  <c r="T1231" i="3"/>
  <c r="W795" i="3"/>
  <c r="O796" i="3"/>
  <c r="P796" i="3" s="1"/>
  <c r="T805" i="3"/>
  <c r="K815" i="3"/>
  <c r="K818" i="3"/>
  <c r="J819" i="3"/>
  <c r="J822" i="3"/>
  <c r="N824" i="3"/>
  <c r="W827" i="3"/>
  <c r="S834" i="3"/>
  <c r="U834" i="3" s="1"/>
  <c r="R835" i="3"/>
  <c r="L838" i="3"/>
  <c r="S866" i="3"/>
  <c r="R867" i="3"/>
  <c r="L870" i="3"/>
  <c r="J871" i="3"/>
  <c r="O877" i="3"/>
  <c r="L887" i="3"/>
  <c r="M887" i="3" s="1"/>
  <c r="R888" i="3"/>
  <c r="K890" i="3"/>
  <c r="L895" i="3"/>
  <c r="R904" i="3"/>
  <c r="T910" i="3"/>
  <c r="L914" i="3"/>
  <c r="K915" i="3"/>
  <c r="L918" i="3"/>
  <c r="K919" i="3"/>
  <c r="L922" i="3"/>
  <c r="K923" i="3"/>
  <c r="L926" i="3"/>
  <c r="W931" i="3"/>
  <c r="X931" i="3" s="1"/>
  <c r="V932" i="3"/>
  <c r="R936" i="3"/>
  <c r="W939" i="3"/>
  <c r="X939" i="3" s="1"/>
  <c r="J941" i="3"/>
  <c r="L944" i="3"/>
  <c r="J945" i="3"/>
  <c r="S949" i="3"/>
  <c r="R960" i="3"/>
  <c r="V966" i="3"/>
  <c r="J968" i="3"/>
  <c r="S973" i="3"/>
  <c r="U973" i="3" s="1"/>
  <c r="J977" i="3"/>
  <c r="N991" i="3"/>
  <c r="R1000" i="3"/>
  <c r="J1000" i="3"/>
  <c r="K1001" i="3"/>
  <c r="W1016" i="3"/>
  <c r="L1016" i="3"/>
  <c r="K1017" i="3"/>
  <c r="V1019" i="3"/>
  <c r="N1019" i="3"/>
  <c r="R1054" i="3"/>
  <c r="V1054" i="3"/>
  <c r="S1054" i="3"/>
  <c r="T1080" i="3"/>
  <c r="S1080" i="3"/>
  <c r="T1183" i="3"/>
  <c r="V1183" i="3"/>
  <c r="N1183" i="3"/>
  <c r="R1248" i="3"/>
  <c r="W1261" i="3"/>
  <c r="T1261" i="3"/>
  <c r="R1261" i="3"/>
  <c r="L1261" i="3"/>
  <c r="J1261" i="3"/>
  <c r="R1263" i="3"/>
  <c r="S1263" i="3"/>
  <c r="N1263" i="3"/>
  <c r="L1263" i="3"/>
  <c r="K1263" i="3"/>
  <c r="V1263" i="3"/>
  <c r="W1273" i="3"/>
  <c r="T1273" i="3"/>
  <c r="R1273" i="3"/>
  <c r="L1273" i="3"/>
  <c r="J1273" i="3"/>
  <c r="W803" i="3"/>
  <c r="R806" i="3"/>
  <c r="W813" i="3"/>
  <c r="R814" i="3"/>
  <c r="R815" i="3"/>
  <c r="L818" i="3"/>
  <c r="K819" i="3"/>
  <c r="K822" i="3"/>
  <c r="J823" i="3"/>
  <c r="J826" i="3"/>
  <c r="J830" i="3"/>
  <c r="T834" i="3"/>
  <c r="L850" i="3"/>
  <c r="M850" i="3" s="1"/>
  <c r="J851" i="3"/>
  <c r="J862" i="3"/>
  <c r="T866" i="3"/>
  <c r="K871" i="3"/>
  <c r="J874" i="3"/>
  <c r="N882" i="3"/>
  <c r="J883" i="3"/>
  <c r="L890" i="3"/>
  <c r="S902" i="3"/>
  <c r="T902" i="3"/>
  <c r="L906" i="3"/>
  <c r="J907" i="3"/>
  <c r="V909" i="3"/>
  <c r="R911" i="3"/>
  <c r="S930" i="3"/>
  <c r="W932" i="3"/>
  <c r="X932" i="3" s="1"/>
  <c r="K941" i="3"/>
  <c r="N942" i="3"/>
  <c r="K945" i="3"/>
  <c r="K946" i="3"/>
  <c r="T949" i="3"/>
  <c r="J952" i="3"/>
  <c r="J953" i="3"/>
  <c r="L955" i="3"/>
  <c r="M955" i="3" s="1"/>
  <c r="R957" i="3"/>
  <c r="V958" i="3"/>
  <c r="T960" i="3"/>
  <c r="L961" i="3"/>
  <c r="L968" i="3"/>
  <c r="T973" i="3"/>
  <c r="J976" i="3"/>
  <c r="K977" i="3"/>
  <c r="R978" i="3"/>
  <c r="O980" i="3"/>
  <c r="J981" i="3"/>
  <c r="W983" i="3"/>
  <c r="J985" i="3"/>
  <c r="T987" i="3"/>
  <c r="L987" i="3"/>
  <c r="J992" i="3"/>
  <c r="R998" i="3"/>
  <c r="S998" i="3"/>
  <c r="W1006" i="3"/>
  <c r="K1006" i="3"/>
  <c r="V1006" i="3"/>
  <c r="W1009" i="3"/>
  <c r="T1009" i="3"/>
  <c r="U1009" i="3" s="1"/>
  <c r="R1009" i="3"/>
  <c r="L1009" i="3"/>
  <c r="J1009" i="3"/>
  <c r="J1010" i="3"/>
  <c r="V1011" i="3"/>
  <c r="S1060" i="3"/>
  <c r="L1060" i="3"/>
  <c r="R1064" i="3"/>
  <c r="U1064" i="3" s="1"/>
  <c r="S1064" i="3"/>
  <c r="N1064" i="3"/>
  <c r="L1064" i="3"/>
  <c r="K1064" i="3"/>
  <c r="V1064" i="3"/>
  <c r="R1124" i="3"/>
  <c r="T1124" i="3"/>
  <c r="S1124" i="3"/>
  <c r="U1124" i="3" s="1"/>
  <c r="L1124" i="3"/>
  <c r="K1124" i="3"/>
  <c r="T1163" i="3"/>
  <c r="V1163" i="3"/>
  <c r="N1163" i="3"/>
  <c r="W1221" i="3"/>
  <c r="T1221" i="3"/>
  <c r="R1221" i="3"/>
  <c r="L1221" i="3"/>
  <c r="J1221" i="3"/>
  <c r="R1223" i="3"/>
  <c r="S1223" i="3"/>
  <c r="N1223" i="3"/>
  <c r="L1223" i="3"/>
  <c r="K1223" i="3"/>
  <c r="V1223" i="3"/>
  <c r="T1238" i="3"/>
  <c r="V1238" i="3"/>
  <c r="R1238" i="3"/>
  <c r="N1238" i="3"/>
  <c r="J1238" i="3"/>
  <c r="W1253" i="3"/>
  <c r="T1253" i="3"/>
  <c r="R1253" i="3"/>
  <c r="L1253" i="3"/>
  <c r="J1253" i="3"/>
  <c r="R1255" i="3"/>
  <c r="S1255" i="3"/>
  <c r="N1255" i="3"/>
  <c r="L1255" i="3"/>
  <c r="K1255" i="3"/>
  <c r="V1255" i="3"/>
  <c r="W1268" i="3"/>
  <c r="R1268" i="3"/>
  <c r="N1268" i="3"/>
  <c r="L1268" i="3"/>
  <c r="J1268" i="3"/>
  <c r="V1268" i="3"/>
  <c r="S805" i="3"/>
  <c r="S806" i="3"/>
  <c r="U806" i="3" s="1"/>
  <c r="S814" i="3"/>
  <c r="S815" i="3"/>
  <c r="R819" i="3"/>
  <c r="L822" i="3"/>
  <c r="K826" i="3"/>
  <c r="K827" i="3"/>
  <c r="W835" i="3"/>
  <c r="R838" i="3"/>
  <c r="U838" i="3" s="1"/>
  <c r="K842" i="3"/>
  <c r="W846" i="3"/>
  <c r="S846" i="3"/>
  <c r="R847" i="3"/>
  <c r="K851" i="3"/>
  <c r="W858" i="3"/>
  <c r="S858" i="3"/>
  <c r="R859" i="3"/>
  <c r="K862" i="3"/>
  <c r="N864" i="3"/>
  <c r="W867" i="3"/>
  <c r="R870" i="3"/>
  <c r="K874" i="3"/>
  <c r="W878" i="3"/>
  <c r="S878" i="3"/>
  <c r="R879" i="3"/>
  <c r="U879" i="3" s="1"/>
  <c r="K883" i="3"/>
  <c r="R887" i="3"/>
  <c r="N890" i="3"/>
  <c r="V894" i="3"/>
  <c r="R895" i="3"/>
  <c r="V902" i="3"/>
  <c r="R903" i="3"/>
  <c r="S910" i="3"/>
  <c r="S911" i="3"/>
  <c r="R914" i="3"/>
  <c r="R915" i="3"/>
  <c r="R918" i="3"/>
  <c r="R919" i="3"/>
  <c r="R922" i="3"/>
  <c r="R923" i="3"/>
  <c r="S936" i="3"/>
  <c r="S937" i="3"/>
  <c r="L941" i="3"/>
  <c r="W950" i="3"/>
  <c r="X950" i="3" s="1"/>
  <c r="S957" i="3"/>
  <c r="K985" i="3"/>
  <c r="T988" i="3"/>
  <c r="R994" i="3"/>
  <c r="S994" i="3"/>
  <c r="V998" i="3"/>
  <c r="L1019" i="3"/>
  <c r="W1024" i="3"/>
  <c r="L1024" i="3"/>
  <c r="T1091" i="3"/>
  <c r="V1091" i="3"/>
  <c r="S1091" i="3"/>
  <c r="N1091" i="3"/>
  <c r="K1091" i="3"/>
  <c r="W1093" i="3"/>
  <c r="R1093" i="3"/>
  <c r="T1095" i="3"/>
  <c r="N1095" i="3"/>
  <c r="K1095" i="3"/>
  <c r="V1095" i="3"/>
  <c r="R1279" i="3"/>
  <c r="S1279" i="3"/>
  <c r="N1279" i="3"/>
  <c r="L1279" i="3"/>
  <c r="K1279" i="3"/>
  <c r="V1279" i="3"/>
  <c r="V816" i="3"/>
  <c r="R823" i="3"/>
  <c r="L830" i="3"/>
  <c r="J831" i="3"/>
  <c r="S838" i="3"/>
  <c r="R839" i="3"/>
  <c r="L842" i="3"/>
  <c r="J843" i="3"/>
  <c r="T846" i="3"/>
  <c r="U846" i="3" s="1"/>
  <c r="R850" i="3"/>
  <c r="U850" i="3" s="1"/>
  <c r="T858" i="3"/>
  <c r="S859" i="3"/>
  <c r="N861" i="3"/>
  <c r="L862" i="3"/>
  <c r="J863" i="3"/>
  <c r="J866" i="3"/>
  <c r="S870" i="3"/>
  <c r="R871" i="3"/>
  <c r="L874" i="3"/>
  <c r="J875" i="3"/>
  <c r="T878" i="3"/>
  <c r="U878" i="3" s="1"/>
  <c r="S879" i="3"/>
  <c r="S887" i="3"/>
  <c r="S895" i="3"/>
  <c r="W903" i="3"/>
  <c r="S903" i="3"/>
  <c r="U903" i="3" s="1"/>
  <c r="T911" i="3"/>
  <c r="T914" i="3"/>
  <c r="S915" i="3"/>
  <c r="T918" i="3"/>
  <c r="S919" i="3"/>
  <c r="T922" i="3"/>
  <c r="S923" i="3"/>
  <c r="T926" i="3"/>
  <c r="U926" i="3" s="1"/>
  <c r="S927" i="3"/>
  <c r="T937" i="3"/>
  <c r="T943" i="3"/>
  <c r="J949" i="3"/>
  <c r="L953" i="3"/>
  <c r="N954" i="3"/>
  <c r="T957" i="3"/>
  <c r="J960" i="3"/>
  <c r="W960" i="3"/>
  <c r="L965" i="3"/>
  <c r="J966" i="3"/>
  <c r="N970" i="3"/>
  <c r="J973" i="3"/>
  <c r="N975" i="3"/>
  <c r="V977" i="3"/>
  <c r="L981" i="3"/>
  <c r="M981" i="3" s="1"/>
  <c r="K982" i="3"/>
  <c r="W990" i="3"/>
  <c r="S990" i="3"/>
  <c r="L991" i="3"/>
  <c r="O1000" i="3"/>
  <c r="W1002" i="3"/>
  <c r="K1002" i="3"/>
  <c r="V1002" i="3"/>
  <c r="W1005" i="3"/>
  <c r="R1005" i="3"/>
  <c r="L1005" i="3"/>
  <c r="J1005" i="3"/>
  <c r="T1005" i="3"/>
  <c r="W1008" i="3"/>
  <c r="L1008" i="3"/>
  <c r="V1014" i="3"/>
  <c r="O1016" i="3"/>
  <c r="W1018" i="3"/>
  <c r="V1018" i="3"/>
  <c r="N1018" i="3"/>
  <c r="K1018" i="3"/>
  <c r="S1075" i="3"/>
  <c r="V1079" i="3"/>
  <c r="S1079" i="3"/>
  <c r="O1134" i="3"/>
  <c r="W1134" i="3"/>
  <c r="S1218" i="3"/>
  <c r="R1218" i="3"/>
  <c r="N1218" i="3"/>
  <c r="L1218" i="3"/>
  <c r="J1218" i="3"/>
  <c r="V1218" i="3"/>
  <c r="T1230" i="3"/>
  <c r="V1230" i="3"/>
  <c r="R1230" i="3"/>
  <c r="N1230" i="3"/>
  <c r="J1230" i="3"/>
  <c r="W1245" i="3"/>
  <c r="T1245" i="3"/>
  <c r="R1245" i="3"/>
  <c r="L1245" i="3"/>
  <c r="J1245" i="3"/>
  <c r="R1247" i="3"/>
  <c r="S1247" i="3"/>
  <c r="N1247" i="3"/>
  <c r="L1247" i="3"/>
  <c r="K1247" i="3"/>
  <c r="V1247" i="3"/>
  <c r="W1288" i="3"/>
  <c r="N1288" i="3"/>
  <c r="V1288" i="3"/>
  <c r="J1288" i="3"/>
  <c r="T1288" i="3"/>
  <c r="S1288" i="3"/>
  <c r="R1288" i="3"/>
  <c r="L1288" i="3"/>
  <c r="M1288" i="3" s="1"/>
  <c r="K1288" i="3"/>
  <c r="S818" i="3"/>
  <c r="S827" i="3"/>
  <c r="K831" i="3"/>
  <c r="W833" i="3"/>
  <c r="K834" i="3"/>
  <c r="T838" i="3"/>
  <c r="S839" i="3"/>
  <c r="K843" i="3"/>
  <c r="W845" i="3"/>
  <c r="W847" i="3"/>
  <c r="W848" i="3"/>
  <c r="S850" i="3"/>
  <c r="R851" i="3"/>
  <c r="J855" i="3"/>
  <c r="W860" i="3"/>
  <c r="X860" i="3" s="1"/>
  <c r="O861" i="3"/>
  <c r="K863" i="3"/>
  <c r="W865" i="3"/>
  <c r="K866" i="3"/>
  <c r="T870" i="3"/>
  <c r="S871" i="3"/>
  <c r="K875" i="3"/>
  <c r="W880" i="3"/>
  <c r="X880" i="3" s="1"/>
  <c r="T882" i="3"/>
  <c r="R883" i="3"/>
  <c r="T887" i="3"/>
  <c r="R892" i="3"/>
  <c r="T895" i="3"/>
  <c r="N897" i="3"/>
  <c r="J902" i="3"/>
  <c r="W912" i="3"/>
  <c r="X912" i="3" s="1"/>
  <c r="W916" i="3"/>
  <c r="K932" i="3"/>
  <c r="L933" i="3"/>
  <c r="O935" i="3"/>
  <c r="L939" i="3"/>
  <c r="R941" i="3"/>
  <c r="O944" i="3"/>
  <c r="V944" i="3"/>
  <c r="R945" i="3"/>
  <c r="O947" i="3"/>
  <c r="K949" i="3"/>
  <c r="N950" i="3"/>
  <c r="R952" i="3"/>
  <c r="V955" i="3"/>
  <c r="L960" i="3"/>
  <c r="W961" i="3"/>
  <c r="X961" i="3" s="1"/>
  <c r="S961" i="3"/>
  <c r="K966" i="3"/>
  <c r="K973" i="3"/>
  <c r="J974" i="3"/>
  <c r="W976" i="3"/>
  <c r="N987" i="3"/>
  <c r="W992" i="3"/>
  <c r="N1006" i="3"/>
  <c r="K1009" i="3"/>
  <c r="W1026" i="3"/>
  <c r="K1026" i="3"/>
  <c r="V1026" i="3"/>
  <c r="J1093" i="3"/>
  <c r="W1097" i="3"/>
  <c r="R1097" i="3"/>
  <c r="R1232" i="3"/>
  <c r="T1262" i="3"/>
  <c r="V1262" i="3"/>
  <c r="R1262" i="3"/>
  <c r="N1262" i="3"/>
  <c r="J1262" i="3"/>
  <c r="T1263" i="3"/>
  <c r="T1274" i="3"/>
  <c r="R1274" i="3"/>
  <c r="N1274" i="3"/>
  <c r="K1274" i="3"/>
  <c r="J1274" i="3"/>
  <c r="V1274" i="3"/>
  <c r="O800" i="3"/>
  <c r="R803" i="3"/>
  <c r="L805" i="3"/>
  <c r="J806" i="3"/>
  <c r="M806" i="3" s="1"/>
  <c r="J814" i="3"/>
  <c r="T818" i="3"/>
  <c r="W822" i="3"/>
  <c r="S822" i="3"/>
  <c r="R826" i="3"/>
  <c r="R830" i="3"/>
  <c r="L834" i="3"/>
  <c r="J835" i="3"/>
  <c r="V841" i="3"/>
  <c r="R842" i="3"/>
  <c r="J846" i="3"/>
  <c r="T850" i="3"/>
  <c r="S851" i="3"/>
  <c r="K855" i="3"/>
  <c r="W857" i="3"/>
  <c r="J858" i="3"/>
  <c r="R862" i="3"/>
  <c r="U862" i="3" s="1"/>
  <c r="L866" i="3"/>
  <c r="J867" i="3"/>
  <c r="V873" i="3"/>
  <c r="R874" i="3"/>
  <c r="J878" i="3"/>
  <c r="V882" i="3"/>
  <c r="S883" i="3"/>
  <c r="U883" i="3" s="1"/>
  <c r="R890" i="3"/>
  <c r="T890" i="3"/>
  <c r="L902" i="3"/>
  <c r="L910" i="3"/>
  <c r="J911" i="3"/>
  <c r="N932" i="3"/>
  <c r="K933" i="3"/>
  <c r="K936" i="3"/>
  <c r="J937" i="3"/>
  <c r="N939" i="3"/>
  <c r="S941" i="3"/>
  <c r="S945" i="3"/>
  <c r="L949" i="3"/>
  <c r="J950" i="3"/>
  <c r="V952" i="3"/>
  <c r="R953" i="3"/>
  <c r="U953" i="3" s="1"/>
  <c r="R954" i="3"/>
  <c r="J957" i="3"/>
  <c r="N960" i="3"/>
  <c r="T961" i="3"/>
  <c r="R965" i="3"/>
  <c r="O968" i="3"/>
  <c r="T968" i="3"/>
  <c r="T971" i="3"/>
  <c r="L973" i="3"/>
  <c r="R974" i="3"/>
  <c r="W977" i="3"/>
  <c r="T977" i="3"/>
  <c r="S977" i="3"/>
  <c r="W1001" i="3"/>
  <c r="R1001" i="3"/>
  <c r="L1001" i="3"/>
  <c r="M1001" i="3" s="1"/>
  <c r="J1001" i="3"/>
  <c r="T1001" i="3"/>
  <c r="J1002" i="3"/>
  <c r="W1017" i="3"/>
  <c r="T1017" i="3"/>
  <c r="R1017" i="3"/>
  <c r="L1017" i="3"/>
  <c r="J1017" i="3"/>
  <c r="M1017" i="3" s="1"/>
  <c r="J1018" i="3"/>
  <c r="R1022" i="3"/>
  <c r="V1022" i="3"/>
  <c r="S1022" i="3"/>
  <c r="O1024" i="3"/>
  <c r="T1063" i="3"/>
  <c r="V1063" i="3"/>
  <c r="S1063" i="3"/>
  <c r="N1063" i="3"/>
  <c r="K1063" i="3"/>
  <c r="T1064" i="3"/>
  <c r="S1068" i="3"/>
  <c r="T1127" i="3"/>
  <c r="V1127" i="3"/>
  <c r="N1127" i="3"/>
  <c r="R1160" i="3"/>
  <c r="U1160" i="3" s="1"/>
  <c r="T1160" i="3"/>
  <c r="S1160" i="3"/>
  <c r="L1160" i="3"/>
  <c r="K1160" i="3"/>
  <c r="T1222" i="3"/>
  <c r="V1222" i="3"/>
  <c r="R1222" i="3"/>
  <c r="N1222" i="3"/>
  <c r="J1222" i="3"/>
  <c r="T1223" i="3"/>
  <c r="W1237" i="3"/>
  <c r="T1237" i="3"/>
  <c r="R1237" i="3"/>
  <c r="L1237" i="3"/>
  <c r="J1237" i="3"/>
  <c r="R1239" i="3"/>
  <c r="U1239" i="3" s="1"/>
  <c r="S1239" i="3"/>
  <c r="N1239" i="3"/>
  <c r="L1239" i="3"/>
  <c r="K1239" i="3"/>
  <c r="V1239" i="3"/>
  <c r="T1254" i="3"/>
  <c r="V1254" i="3"/>
  <c r="R1254" i="3"/>
  <c r="N1254" i="3"/>
  <c r="J1254" i="3"/>
  <c r="T1255" i="3"/>
  <c r="T1268" i="3"/>
  <c r="S793" i="3"/>
  <c r="W794" i="3"/>
  <c r="S794" i="3"/>
  <c r="N805" i="3"/>
  <c r="K806" i="3"/>
  <c r="L813" i="3"/>
  <c r="K814" i="3"/>
  <c r="N816" i="3"/>
  <c r="X819" i="3"/>
  <c r="T822" i="3"/>
  <c r="S826" i="3"/>
  <c r="X828" i="3"/>
  <c r="S830" i="3"/>
  <c r="R831" i="3"/>
  <c r="K835" i="3"/>
  <c r="J838" i="3"/>
  <c r="S842" i="3"/>
  <c r="R843" i="3"/>
  <c r="X852" i="3"/>
  <c r="K858" i="3"/>
  <c r="N860" i="3"/>
  <c r="S862" i="3"/>
  <c r="R863" i="3"/>
  <c r="K867" i="3"/>
  <c r="J870" i="3"/>
  <c r="S874" i="3"/>
  <c r="R875" i="3"/>
  <c r="K878" i="3"/>
  <c r="M878" i="3" s="1"/>
  <c r="J887" i="3"/>
  <c r="V890" i="3"/>
  <c r="L894" i="3"/>
  <c r="J895" i="3"/>
  <c r="V897" i="3"/>
  <c r="N902" i="3"/>
  <c r="J903" i="3"/>
  <c r="S906" i="3"/>
  <c r="W907" i="3"/>
  <c r="S907" i="3"/>
  <c r="N910" i="3"/>
  <c r="K911" i="3"/>
  <c r="J912" i="3"/>
  <c r="N916" i="3"/>
  <c r="T933" i="3"/>
  <c r="L936" i="3"/>
  <c r="T941" i="3"/>
  <c r="T945" i="3"/>
  <c r="K950" i="3"/>
  <c r="X953" i="3"/>
  <c r="S953" i="3"/>
  <c r="K957" i="3"/>
  <c r="S965" i="3"/>
  <c r="R966" i="3"/>
  <c r="V968" i="3"/>
  <c r="S974" i="3"/>
  <c r="S981" i="3"/>
  <c r="W985" i="3"/>
  <c r="R985" i="3"/>
  <c r="L985" i="3"/>
  <c r="T985" i="3"/>
  <c r="N1002" i="3"/>
  <c r="R1004" i="3"/>
  <c r="O1004" i="3"/>
  <c r="J1004" i="3"/>
  <c r="K1005" i="3"/>
  <c r="S1006" i="3"/>
  <c r="O1008" i="3"/>
  <c r="S1009" i="3"/>
  <c r="S1014" i="3"/>
  <c r="R1034" i="3"/>
  <c r="S1034" i="3"/>
  <c r="R1038" i="3"/>
  <c r="V1038" i="3"/>
  <c r="S1038" i="3"/>
  <c r="O1070" i="3"/>
  <c r="W1070" i="3"/>
  <c r="R1092" i="3"/>
  <c r="U1092" i="3" s="1"/>
  <c r="T1092" i="3"/>
  <c r="S1092" i="3"/>
  <c r="L1092" i="3"/>
  <c r="K1092" i="3"/>
  <c r="R1256" i="3"/>
  <c r="T1279" i="3"/>
  <c r="T1302" i="3"/>
  <c r="V1302" i="3"/>
  <c r="R1302" i="3"/>
  <c r="N1302" i="3"/>
  <c r="J1302" i="3"/>
  <c r="W1304" i="3"/>
  <c r="N1304" i="3"/>
  <c r="K1304" i="3"/>
  <c r="V1304" i="3"/>
  <c r="J1304" i="3"/>
  <c r="T1304" i="3"/>
  <c r="S1304" i="3"/>
  <c r="R1304" i="3"/>
  <c r="L1304" i="3"/>
  <c r="W982" i="3"/>
  <c r="W989" i="3"/>
  <c r="X989" i="3" s="1"/>
  <c r="S989" i="3"/>
  <c r="W994" i="3"/>
  <c r="W995" i="3"/>
  <c r="S1013" i="3"/>
  <c r="N1030" i="3"/>
  <c r="W1032" i="3"/>
  <c r="W1034" i="3"/>
  <c r="W1040" i="3"/>
  <c r="W1042" i="3"/>
  <c r="R1046" i="3"/>
  <c r="W1048" i="3"/>
  <c r="W1050" i="3"/>
  <c r="W1051" i="3"/>
  <c r="W1056" i="3"/>
  <c r="S1058" i="3"/>
  <c r="V1059" i="3"/>
  <c r="N1068" i="3"/>
  <c r="T1069" i="3"/>
  <c r="W1073" i="3"/>
  <c r="K1083" i="3"/>
  <c r="K1084" i="3"/>
  <c r="L1099" i="3"/>
  <c r="T1107" i="3"/>
  <c r="S1112" i="3"/>
  <c r="S1116" i="3"/>
  <c r="R1120" i="3"/>
  <c r="K1128" i="3"/>
  <c r="R1129" i="3"/>
  <c r="N1131" i="3"/>
  <c r="R1140" i="3"/>
  <c r="W1141" i="3"/>
  <c r="O1150" i="3"/>
  <c r="N1151" i="3"/>
  <c r="T1156" i="3"/>
  <c r="K1164" i="3"/>
  <c r="R1176" i="3"/>
  <c r="W1177" i="3"/>
  <c r="K1184" i="3"/>
  <c r="N1187" i="3"/>
  <c r="T1192" i="3"/>
  <c r="R1212" i="3"/>
  <c r="T1215" i="3"/>
  <c r="O1217" i="3"/>
  <c r="P1217" i="3" s="1"/>
  <c r="J1220" i="3"/>
  <c r="N1227" i="3"/>
  <c r="J1228" i="3"/>
  <c r="N1235" i="3"/>
  <c r="J1236" i="3"/>
  <c r="N1243" i="3"/>
  <c r="J1244" i="3"/>
  <c r="M1244" i="3" s="1"/>
  <c r="N1251" i="3"/>
  <c r="J1252" i="3"/>
  <c r="J1260" i="3"/>
  <c r="K1267" i="3"/>
  <c r="T1269" i="3"/>
  <c r="J1272" i="3"/>
  <c r="J1277" i="3"/>
  <c r="J1278" i="3"/>
  <c r="S1281" i="3"/>
  <c r="S1295" i="3"/>
  <c r="V1295" i="3"/>
  <c r="T1295" i="3"/>
  <c r="L1295" i="3"/>
  <c r="K1296" i="3"/>
  <c r="O1316" i="3"/>
  <c r="P1316" i="3" s="1"/>
  <c r="L1316" i="3"/>
  <c r="W1347" i="3"/>
  <c r="R1347" i="3"/>
  <c r="J1347" i="3"/>
  <c r="W1412" i="3"/>
  <c r="S1412" i="3"/>
  <c r="K1412" i="3"/>
  <c r="K1429" i="3"/>
  <c r="N1429" i="3"/>
  <c r="S1448" i="3"/>
  <c r="J1125" i="3"/>
  <c r="R1219" i="3"/>
  <c r="W1224" i="3"/>
  <c r="T1224" i="3"/>
  <c r="W1232" i="3"/>
  <c r="T1232" i="3"/>
  <c r="W1240" i="3"/>
  <c r="X1240" i="3" s="1"/>
  <c r="T1240" i="3"/>
  <c r="L1246" i="3"/>
  <c r="W1248" i="3"/>
  <c r="T1248" i="3"/>
  <c r="W1256" i="3"/>
  <c r="T1256" i="3"/>
  <c r="W1264" i="3"/>
  <c r="T1264" i="3"/>
  <c r="U1264" i="3" s="1"/>
  <c r="T1270" i="3"/>
  <c r="S1270" i="3"/>
  <c r="R1275" i="3"/>
  <c r="T1275" i="3"/>
  <c r="W1280" i="3"/>
  <c r="T1280" i="3"/>
  <c r="S1287" i="3"/>
  <c r="V1287" i="3"/>
  <c r="T1287" i="3"/>
  <c r="S1291" i="3"/>
  <c r="L1291" i="3"/>
  <c r="V1291" i="3"/>
  <c r="T1291" i="3"/>
  <c r="T1405" i="3"/>
  <c r="V1405" i="3"/>
  <c r="N1453" i="3"/>
  <c r="J1453" i="3"/>
  <c r="X997" i="3"/>
  <c r="S997" i="3"/>
  <c r="T1011" i="3"/>
  <c r="W1014" i="3"/>
  <c r="W1015" i="3"/>
  <c r="S1021" i="3"/>
  <c r="S1029" i="3"/>
  <c r="U1029" i="3" s="1"/>
  <c r="S1037" i="3"/>
  <c r="V1046" i="3"/>
  <c r="S1053" i="3"/>
  <c r="V1067" i="3"/>
  <c r="T1075" i="3"/>
  <c r="R1076" i="3"/>
  <c r="W1077" i="3"/>
  <c r="T1103" i="3"/>
  <c r="U1103" i="3" s="1"/>
  <c r="S1108" i="3"/>
  <c r="W1110" i="3"/>
  <c r="X1110" i="3" s="1"/>
  <c r="R1125" i="3"/>
  <c r="T1132" i="3"/>
  <c r="R1136" i="3"/>
  <c r="W1137" i="3"/>
  <c r="W1146" i="3"/>
  <c r="S1148" i="3"/>
  <c r="U1148" i="3" s="1"/>
  <c r="T1152" i="3"/>
  <c r="S1168" i="3"/>
  <c r="R1172" i="3"/>
  <c r="W1173" i="3"/>
  <c r="T1188" i="3"/>
  <c r="S1204" i="3"/>
  <c r="R1208" i="3"/>
  <c r="W1209" i="3"/>
  <c r="X1209" i="3" s="1"/>
  <c r="S1219" i="3"/>
  <c r="N1220" i="3"/>
  <c r="V1224" i="3"/>
  <c r="T1225" i="3"/>
  <c r="V1226" i="3"/>
  <c r="N1228" i="3"/>
  <c r="V1232" i="3"/>
  <c r="T1233" i="3"/>
  <c r="V1234" i="3"/>
  <c r="N1236" i="3"/>
  <c r="V1240" i="3"/>
  <c r="T1241" i="3"/>
  <c r="V1242" i="3"/>
  <c r="N1244" i="3"/>
  <c r="V1248" i="3"/>
  <c r="T1249" i="3"/>
  <c r="V1250" i="3"/>
  <c r="N1252" i="3"/>
  <c r="V1256" i="3"/>
  <c r="T1257" i="3"/>
  <c r="N1260" i="3"/>
  <c r="V1264" i="3"/>
  <c r="N1267" i="3"/>
  <c r="V1270" i="3"/>
  <c r="N1272" i="3"/>
  <c r="V1275" i="3"/>
  <c r="N1278" i="3"/>
  <c r="V1280" i="3"/>
  <c r="S1285" i="3"/>
  <c r="T1298" i="3"/>
  <c r="J1298" i="3"/>
  <c r="V1298" i="3"/>
  <c r="R1298" i="3"/>
  <c r="O1313" i="3"/>
  <c r="N1313" i="3"/>
  <c r="K1313" i="3"/>
  <c r="T1317" i="3"/>
  <c r="R1317" i="3"/>
  <c r="N1317" i="3"/>
  <c r="K1317" i="3"/>
  <c r="O1466" i="3"/>
  <c r="N1466" i="3"/>
  <c r="T1019" i="3"/>
  <c r="J1026" i="3"/>
  <c r="L1027" i="3"/>
  <c r="N1060" i="3"/>
  <c r="L1065" i="3"/>
  <c r="R1068" i="3"/>
  <c r="U1068" i="3" s="1"/>
  <c r="T1068" i="3"/>
  <c r="S1083" i="3"/>
  <c r="S1084" i="3"/>
  <c r="J1097" i="3"/>
  <c r="R1099" i="3"/>
  <c r="S1128" i="3"/>
  <c r="T1155" i="3"/>
  <c r="S1164" i="3"/>
  <c r="U1164" i="3" s="1"/>
  <c r="S1184" i="3"/>
  <c r="T1191" i="3"/>
  <c r="O1198" i="3"/>
  <c r="T1219" i="3"/>
  <c r="R1227" i="3"/>
  <c r="T1227" i="3"/>
  <c r="R1235" i="3"/>
  <c r="T1235" i="3"/>
  <c r="U1235" i="3" s="1"/>
  <c r="R1243" i="3"/>
  <c r="T1243" i="3"/>
  <c r="R1251" i="3"/>
  <c r="T1251" i="3"/>
  <c r="R1259" i="3"/>
  <c r="T1259" i="3"/>
  <c r="T1266" i="3"/>
  <c r="S1266" i="3"/>
  <c r="U1266" i="3" s="1"/>
  <c r="R1271" i="3"/>
  <c r="T1271" i="3"/>
  <c r="W1276" i="3"/>
  <c r="T1276" i="3"/>
  <c r="R1277" i="3"/>
  <c r="W1284" i="3"/>
  <c r="V1284" i="3"/>
  <c r="J1284" i="3"/>
  <c r="M1284" i="3" s="1"/>
  <c r="S1284" i="3"/>
  <c r="T1286" i="3"/>
  <c r="V1286" i="3"/>
  <c r="R1286" i="3"/>
  <c r="S1289" i="3"/>
  <c r="T1294" i="3"/>
  <c r="V1294" i="3"/>
  <c r="R1294" i="3"/>
  <c r="J1294" i="3"/>
  <c r="N1295" i="3"/>
  <c r="R1296" i="3"/>
  <c r="W1301" i="3"/>
  <c r="T1301" i="3"/>
  <c r="R1301" i="3"/>
  <c r="L1301" i="3"/>
  <c r="J1301" i="3"/>
  <c r="M1301" i="3" s="1"/>
  <c r="S1303" i="3"/>
  <c r="V1303" i="3"/>
  <c r="T1303" i="3"/>
  <c r="N1303" i="3"/>
  <c r="L1303" i="3"/>
  <c r="R1306" i="3"/>
  <c r="L1310" i="3"/>
  <c r="N1409" i="3"/>
  <c r="K1437" i="3"/>
  <c r="N1437" i="3"/>
  <c r="V1454" i="3"/>
  <c r="N982" i="3"/>
  <c r="K989" i="3"/>
  <c r="J990" i="3"/>
  <c r="N994" i="3"/>
  <c r="V995" i="3"/>
  <c r="W998" i="3"/>
  <c r="T1007" i="3"/>
  <c r="R1010" i="3"/>
  <c r="K1013" i="3"/>
  <c r="J1014" i="3"/>
  <c r="R1018" i="3"/>
  <c r="W1022" i="3"/>
  <c r="W1023" i="3"/>
  <c r="X1023" i="3" s="1"/>
  <c r="T1027" i="3"/>
  <c r="W1030" i="3"/>
  <c r="O1032" i="3"/>
  <c r="N1034" i="3"/>
  <c r="W1038" i="3"/>
  <c r="W1039" i="3"/>
  <c r="O1040" i="3"/>
  <c r="N1042" i="3"/>
  <c r="O1048" i="3"/>
  <c r="N1050" i="3"/>
  <c r="V1051" i="3"/>
  <c r="W1054" i="3"/>
  <c r="O1056" i="3"/>
  <c r="N1059" i="3"/>
  <c r="V1068" i="3"/>
  <c r="J1077" i="3"/>
  <c r="M1077" i="3" s="1"/>
  <c r="T1079" i="3"/>
  <c r="R1080" i="3"/>
  <c r="W1081" i="3"/>
  <c r="V1083" i="3"/>
  <c r="T1084" i="3"/>
  <c r="T1099" i="3"/>
  <c r="W1104" i="3"/>
  <c r="S1104" i="3"/>
  <c r="U1104" i="3" s="1"/>
  <c r="L1107" i="3"/>
  <c r="W1109" i="3"/>
  <c r="K1112" i="3"/>
  <c r="N1113" i="3"/>
  <c r="W1115" i="3"/>
  <c r="R1115" i="3"/>
  <c r="K1116" i="3"/>
  <c r="N1117" i="3"/>
  <c r="L1120" i="3"/>
  <c r="R1121" i="3"/>
  <c r="N1123" i="3"/>
  <c r="T1128" i="3"/>
  <c r="L1140" i="3"/>
  <c r="R1148" i="3"/>
  <c r="W1149" i="3"/>
  <c r="W1150" i="3"/>
  <c r="X1150" i="3" s="1"/>
  <c r="K1156" i="3"/>
  <c r="N1159" i="3"/>
  <c r="T1164" i="3"/>
  <c r="R1168" i="3"/>
  <c r="W1169" i="3"/>
  <c r="L1176" i="3"/>
  <c r="W1178" i="3"/>
  <c r="T1184" i="3"/>
  <c r="K1192" i="3"/>
  <c r="N1195" i="3"/>
  <c r="R1204" i="3"/>
  <c r="W1205" i="3"/>
  <c r="T1207" i="3"/>
  <c r="L1212" i="3"/>
  <c r="S1214" i="3"/>
  <c r="T1214" i="3"/>
  <c r="U1214" i="3" s="1"/>
  <c r="J1216" i="3"/>
  <c r="L1217" i="3"/>
  <c r="J1219" i="3"/>
  <c r="V1219" i="3"/>
  <c r="R1220" i="3"/>
  <c r="J1224" i="3"/>
  <c r="V1227" i="3"/>
  <c r="R1228" i="3"/>
  <c r="J1232" i="3"/>
  <c r="V1235" i="3"/>
  <c r="R1236" i="3"/>
  <c r="J1240" i="3"/>
  <c r="V1243" i="3"/>
  <c r="R1244" i="3"/>
  <c r="J1248" i="3"/>
  <c r="V1251" i="3"/>
  <c r="R1252" i="3"/>
  <c r="J1256" i="3"/>
  <c r="V1259" i="3"/>
  <c r="R1260" i="3"/>
  <c r="J1264" i="3"/>
  <c r="V1266" i="3"/>
  <c r="S1267" i="3"/>
  <c r="J1269" i="3"/>
  <c r="J1270" i="3"/>
  <c r="V1271" i="3"/>
  <c r="R1272" i="3"/>
  <c r="K1275" i="3"/>
  <c r="V1276" i="3"/>
  <c r="T1277" i="3"/>
  <c r="R1278" i="3"/>
  <c r="J1280" i="3"/>
  <c r="T1284" i="3"/>
  <c r="L1287" i="3"/>
  <c r="T1290" i="3"/>
  <c r="J1290" i="3"/>
  <c r="V1290" i="3"/>
  <c r="R1290" i="3"/>
  <c r="N1291" i="3"/>
  <c r="O1309" i="3"/>
  <c r="P1309" i="3" s="1"/>
  <c r="K1309" i="3"/>
  <c r="J1309" i="3"/>
  <c r="W1309" i="3"/>
  <c r="X1309" i="3" s="1"/>
  <c r="X1310" i="3"/>
  <c r="L1311" i="3"/>
  <c r="K1311" i="3"/>
  <c r="S1346" i="3"/>
  <c r="W1346" i="3"/>
  <c r="X1346" i="3" s="1"/>
  <c r="O1346" i="3"/>
  <c r="L1346" i="3"/>
  <c r="K1346" i="3"/>
  <c r="O1364" i="3"/>
  <c r="S1364" i="3"/>
  <c r="K1364" i="3"/>
  <c r="V1369" i="3"/>
  <c r="W1374" i="3"/>
  <c r="X1374" i="3" s="1"/>
  <c r="L1374" i="3"/>
  <c r="J1387" i="3"/>
  <c r="R1391" i="3"/>
  <c r="N1413" i="3"/>
  <c r="S1432" i="3"/>
  <c r="V1060" i="3"/>
  <c r="T1065" i="3"/>
  <c r="T1131" i="3"/>
  <c r="T1151" i="3"/>
  <c r="L1156" i="3"/>
  <c r="W1166" i="3"/>
  <c r="T1187" i="3"/>
  <c r="L1192" i="3"/>
  <c r="K1219" i="3"/>
  <c r="T1220" i="3"/>
  <c r="L1224" i="3"/>
  <c r="T1228" i="3"/>
  <c r="L1232" i="3"/>
  <c r="T1236" i="3"/>
  <c r="L1240" i="3"/>
  <c r="T1244" i="3"/>
  <c r="L1248" i="3"/>
  <c r="T1252" i="3"/>
  <c r="L1256" i="3"/>
  <c r="T1260" i="3"/>
  <c r="L1264" i="3"/>
  <c r="T1267" i="3"/>
  <c r="L1269" i="3"/>
  <c r="K1270" i="3"/>
  <c r="T1272" i="3"/>
  <c r="L1275" i="3"/>
  <c r="S1278" i="3"/>
  <c r="U1278" i="3" s="1"/>
  <c r="L1280" i="3"/>
  <c r="W1285" i="3"/>
  <c r="T1285" i="3"/>
  <c r="R1285" i="3"/>
  <c r="N1287" i="3"/>
  <c r="W1296" i="3"/>
  <c r="N1296" i="3"/>
  <c r="V1296" i="3"/>
  <c r="J1296" i="3"/>
  <c r="T1296" i="3"/>
  <c r="W1297" i="3"/>
  <c r="J1297" i="3"/>
  <c r="T1297" i="3"/>
  <c r="R1297" i="3"/>
  <c r="S1314" i="3"/>
  <c r="O1314" i="3"/>
  <c r="P1314" i="3" s="1"/>
  <c r="T1393" i="3"/>
  <c r="N1393" i="3"/>
  <c r="W1415" i="3"/>
  <c r="R1415" i="3"/>
  <c r="J1415" i="3"/>
  <c r="K1445" i="3"/>
  <c r="N1445" i="3"/>
  <c r="X993" i="3"/>
  <c r="S993" i="3"/>
  <c r="K997" i="3"/>
  <c r="M997" i="3" s="1"/>
  <c r="R1002" i="3"/>
  <c r="V1003" i="3"/>
  <c r="R1006" i="3"/>
  <c r="N1014" i="3"/>
  <c r="V1015" i="3"/>
  <c r="K1021" i="3"/>
  <c r="M1021" i="3" s="1"/>
  <c r="R1026" i="3"/>
  <c r="W1028" i="3"/>
  <c r="K1029" i="3"/>
  <c r="S1033" i="3"/>
  <c r="K1037" i="3"/>
  <c r="S1041" i="3"/>
  <c r="S1042" i="3"/>
  <c r="K1046" i="3"/>
  <c r="T1047" i="3"/>
  <c r="S1049" i="3"/>
  <c r="S1050" i="3"/>
  <c r="K1053" i="3"/>
  <c r="S1057" i="3"/>
  <c r="U1057" i="3" s="1"/>
  <c r="W1066" i="3"/>
  <c r="K1067" i="3"/>
  <c r="K1068" i="3"/>
  <c r="T1071" i="3"/>
  <c r="R1072" i="3"/>
  <c r="T1072" i="3"/>
  <c r="N1075" i="3"/>
  <c r="L1076" i="3"/>
  <c r="R1077" i="3"/>
  <c r="J1080" i="3"/>
  <c r="J1081" i="3"/>
  <c r="T1087" i="3"/>
  <c r="R1088" i="3"/>
  <c r="W1089" i="3"/>
  <c r="J1099" i="3"/>
  <c r="S1100" i="3"/>
  <c r="W1102" i="3"/>
  <c r="X1102" i="3" s="1"/>
  <c r="L1103" i="3"/>
  <c r="K1108" i="3"/>
  <c r="M1108" i="3" s="1"/>
  <c r="T1111" i="3"/>
  <c r="T1115" i="3"/>
  <c r="S1120" i="3"/>
  <c r="V1123" i="3"/>
  <c r="K1132" i="3"/>
  <c r="L1136" i="3"/>
  <c r="S1140" i="3"/>
  <c r="R1144" i="3"/>
  <c r="W1145" i="3"/>
  <c r="T1147" i="3"/>
  <c r="K1152" i="3"/>
  <c r="N1155" i="3"/>
  <c r="V1159" i="3"/>
  <c r="X1165" i="3"/>
  <c r="T1167" i="3"/>
  <c r="L1172" i="3"/>
  <c r="S1176" i="3"/>
  <c r="R1180" i="3"/>
  <c r="W1181" i="3"/>
  <c r="W1182" i="3"/>
  <c r="K1188" i="3"/>
  <c r="N1191" i="3"/>
  <c r="V1195" i="3"/>
  <c r="R1200" i="3"/>
  <c r="U1200" i="3" s="1"/>
  <c r="W1201" i="3"/>
  <c r="T1203" i="3"/>
  <c r="L1208" i="3"/>
  <c r="W1210" i="3"/>
  <c r="S1212" i="3"/>
  <c r="W1215" i="3"/>
  <c r="R1215" i="3"/>
  <c r="W1217" i="3"/>
  <c r="X1217" i="3" s="1"/>
  <c r="L1219" i="3"/>
  <c r="V1220" i="3"/>
  <c r="N1224" i="3"/>
  <c r="J1225" i="3"/>
  <c r="J1226" i="3"/>
  <c r="K1227" i="3"/>
  <c r="V1228" i="3"/>
  <c r="N1232" i="3"/>
  <c r="J1233" i="3"/>
  <c r="J1234" i="3"/>
  <c r="K1235" i="3"/>
  <c r="X1236" i="3"/>
  <c r="V1236" i="3"/>
  <c r="N1240" i="3"/>
  <c r="J1241" i="3"/>
  <c r="J1242" i="3"/>
  <c r="K1243" i="3"/>
  <c r="V1244" i="3"/>
  <c r="N1248" i="3"/>
  <c r="J1249" i="3"/>
  <c r="J1250" i="3"/>
  <c r="K1251" i="3"/>
  <c r="V1252" i="3"/>
  <c r="N1256" i="3"/>
  <c r="J1257" i="3"/>
  <c r="J1258" i="3"/>
  <c r="K1259" i="3"/>
  <c r="V1260" i="3"/>
  <c r="N1264" i="3"/>
  <c r="J1265" i="3"/>
  <c r="J1266" i="3"/>
  <c r="V1267" i="3"/>
  <c r="N1270" i="3"/>
  <c r="K1271" i="3"/>
  <c r="V1272" i="3"/>
  <c r="N1275" i="3"/>
  <c r="J1276" i="3"/>
  <c r="V1278" i="3"/>
  <c r="N1280" i="3"/>
  <c r="J1281" i="3"/>
  <c r="M1281" i="3" s="1"/>
  <c r="J1282" i="3"/>
  <c r="L1283" i="3"/>
  <c r="K1284" i="3"/>
  <c r="J1286" i="3"/>
  <c r="W1292" i="3"/>
  <c r="V1292" i="3"/>
  <c r="J1292" i="3"/>
  <c r="T1292" i="3"/>
  <c r="N1292" i="3"/>
  <c r="W1293" i="3"/>
  <c r="T1293" i="3"/>
  <c r="R1293" i="3"/>
  <c r="J1293" i="3"/>
  <c r="N1294" i="3"/>
  <c r="S1301" i="3"/>
  <c r="X1316" i="3"/>
  <c r="K1321" i="3"/>
  <c r="W1423" i="3"/>
  <c r="R1423" i="3"/>
  <c r="J1423" i="3"/>
  <c r="T1471" i="3"/>
  <c r="R1471" i="3"/>
  <c r="K1285" i="3"/>
  <c r="M1285" i="3" s="1"/>
  <c r="K1293" i="3"/>
  <c r="T1299" i="3"/>
  <c r="N1300" i="3"/>
  <c r="K1301" i="3"/>
  <c r="R1305" i="3"/>
  <c r="O1308" i="3"/>
  <c r="J1311" i="3"/>
  <c r="W1311" i="3"/>
  <c r="X1311" i="3" s="1"/>
  <c r="J1313" i="3"/>
  <c r="J1315" i="3"/>
  <c r="K1316" i="3"/>
  <c r="J1317" i="3"/>
  <c r="S1321" i="3"/>
  <c r="O1323" i="3"/>
  <c r="T1325" i="3"/>
  <c r="S1328" i="3"/>
  <c r="W1331" i="3"/>
  <c r="S1338" i="3"/>
  <c r="N1343" i="3"/>
  <c r="K1348" i="3"/>
  <c r="O1352" i="3"/>
  <c r="P1352" i="3" s="1"/>
  <c r="S1354" i="3"/>
  <c r="W1355" i="3"/>
  <c r="S1362" i="3"/>
  <c r="N1371" i="3"/>
  <c r="V1375" i="3"/>
  <c r="T1377" i="3"/>
  <c r="V1379" i="3"/>
  <c r="N1383" i="3"/>
  <c r="W1396" i="3"/>
  <c r="X1396" i="3" s="1"/>
  <c r="V1399" i="3"/>
  <c r="X1412" i="3"/>
  <c r="W1420" i="3"/>
  <c r="K1420" i="3"/>
  <c r="W1428" i="3"/>
  <c r="K1428" i="3"/>
  <c r="W1436" i="3"/>
  <c r="K1436" i="3"/>
  <c r="W1444" i="3"/>
  <c r="K1444" i="3"/>
  <c r="O1452" i="3"/>
  <c r="S1452" i="3"/>
  <c r="W1456" i="3"/>
  <c r="X1456" i="3" s="1"/>
  <c r="N1456" i="3"/>
  <c r="V1456" i="3"/>
  <c r="J1456" i="3"/>
  <c r="T1456" i="3"/>
  <c r="N1463" i="3"/>
  <c r="W1475" i="3"/>
  <c r="X1475" i="3" s="1"/>
  <c r="T1475" i="3"/>
  <c r="R1475" i="3"/>
  <c r="L1475" i="3"/>
  <c r="J1475" i="3"/>
  <c r="N1478" i="3"/>
  <c r="W1478" i="3"/>
  <c r="V1478" i="3"/>
  <c r="O1478" i="3"/>
  <c r="J1478" i="3"/>
  <c r="W1480" i="3"/>
  <c r="X1480" i="3" s="1"/>
  <c r="R1480" i="3"/>
  <c r="K1480" i="3"/>
  <c r="J1480" i="3"/>
  <c r="V1497" i="3"/>
  <c r="V1505" i="3"/>
  <c r="V1513" i="3"/>
  <c r="S1521" i="3"/>
  <c r="V1521" i="3"/>
  <c r="T1521" i="3"/>
  <c r="N1521" i="3"/>
  <c r="L1521" i="3"/>
  <c r="T1310" i="3"/>
  <c r="S1312" i="3"/>
  <c r="L1326" i="3"/>
  <c r="X1331" i="3"/>
  <c r="L1332" i="3"/>
  <c r="K1340" i="3"/>
  <c r="N1347" i="3"/>
  <c r="N1351" i="3"/>
  <c r="X1355" i="3"/>
  <c r="K1356" i="3"/>
  <c r="W1362" i="3"/>
  <c r="J1371" i="3"/>
  <c r="L1382" i="3"/>
  <c r="J1383" i="3"/>
  <c r="X1386" i="3"/>
  <c r="L1390" i="3"/>
  <c r="N1415" i="3"/>
  <c r="N1423" i="3"/>
  <c r="S1454" i="3"/>
  <c r="N1454" i="3"/>
  <c r="L1454" i="3"/>
  <c r="T1454" i="3"/>
  <c r="R1454" i="3"/>
  <c r="W1454" i="3"/>
  <c r="W1459" i="3"/>
  <c r="X1459" i="3" s="1"/>
  <c r="R1459" i="3"/>
  <c r="J1459" i="3"/>
  <c r="V1543" i="3"/>
  <c r="T1543" i="3"/>
  <c r="R1543" i="3"/>
  <c r="N1543" i="3"/>
  <c r="S1299" i="3"/>
  <c r="R1300" i="3"/>
  <c r="W1305" i="3"/>
  <c r="T1306" i="3"/>
  <c r="S1307" i="3"/>
  <c r="S1308" i="3"/>
  <c r="V1310" i="3"/>
  <c r="T1312" i="3"/>
  <c r="V1323" i="3"/>
  <c r="O1326" i="3"/>
  <c r="P1326" i="3" s="1"/>
  <c r="T1329" i="3"/>
  <c r="O1332" i="3"/>
  <c r="P1332" i="3" s="1"/>
  <c r="V1333" i="3"/>
  <c r="V1343" i="3"/>
  <c r="W1363" i="3"/>
  <c r="V1371" i="3"/>
  <c r="W1376" i="3"/>
  <c r="X1376" i="3" s="1"/>
  <c r="W1380" i="3"/>
  <c r="O1382" i="3"/>
  <c r="V1383" i="3"/>
  <c r="R1387" i="3"/>
  <c r="W1395" i="3"/>
  <c r="W1400" i="3"/>
  <c r="X1400" i="3" s="1"/>
  <c r="V1409" i="3"/>
  <c r="S1414" i="3"/>
  <c r="L1414" i="3"/>
  <c r="S1422" i="3"/>
  <c r="L1422" i="3"/>
  <c r="S1430" i="3"/>
  <c r="L1430" i="3"/>
  <c r="S1438" i="3"/>
  <c r="L1438" i="3"/>
  <c r="S1446" i="3"/>
  <c r="L1446" i="3"/>
  <c r="S1473" i="3"/>
  <c r="V1317" i="3"/>
  <c r="W1323" i="3"/>
  <c r="T1341" i="3"/>
  <c r="V1347" i="3"/>
  <c r="T1349" i="3"/>
  <c r="V1351" i="3"/>
  <c r="S1356" i="3"/>
  <c r="R1371" i="3"/>
  <c r="R1383" i="3"/>
  <c r="W1388" i="3"/>
  <c r="W1391" i="3"/>
  <c r="W1403" i="3"/>
  <c r="X1403" i="3" s="1"/>
  <c r="S1410" i="3"/>
  <c r="W1419" i="3"/>
  <c r="X1419" i="3" s="1"/>
  <c r="R1419" i="3"/>
  <c r="W1427" i="3"/>
  <c r="R1427" i="3"/>
  <c r="K1449" i="3"/>
  <c r="N1449" i="3"/>
  <c r="N1480" i="3"/>
  <c r="W1488" i="3"/>
  <c r="X1488" i="3" s="1"/>
  <c r="J1488" i="3"/>
  <c r="V1488" i="3"/>
  <c r="R1488" i="3"/>
  <c r="N1488" i="3"/>
  <c r="N1489" i="3"/>
  <c r="L1489" i="3"/>
  <c r="O1567" i="3"/>
  <c r="L1567" i="3"/>
  <c r="T1567" i="3"/>
  <c r="R1631" i="3"/>
  <c r="T1631" i="3"/>
  <c r="K1289" i="3"/>
  <c r="K1297" i="3"/>
  <c r="T1300" i="3"/>
  <c r="K1305" i="3"/>
  <c r="W1308" i="3"/>
  <c r="X1308" i="3" s="1"/>
  <c r="K1310" i="3"/>
  <c r="J1312" i="3"/>
  <c r="T1316" i="3"/>
  <c r="O1324" i="3"/>
  <c r="P1324" i="3" s="1"/>
  <c r="R1325" i="3"/>
  <c r="K1329" i="3"/>
  <c r="K1330" i="3"/>
  <c r="R1331" i="3"/>
  <c r="V1335" i="3"/>
  <c r="K1338" i="3"/>
  <c r="J1339" i="3"/>
  <c r="S1342" i="3"/>
  <c r="K1362" i="3"/>
  <c r="N1363" i="3"/>
  <c r="T1382" i="3"/>
  <c r="K1392" i="3"/>
  <c r="W1394" i="3"/>
  <c r="N1395" i="3"/>
  <c r="K1404" i="3"/>
  <c r="J1407" i="3"/>
  <c r="J1411" i="3"/>
  <c r="W1416" i="3"/>
  <c r="X1416" i="3" s="1"/>
  <c r="K1416" i="3"/>
  <c r="N1417" i="3"/>
  <c r="S1420" i="3"/>
  <c r="W1424" i="3"/>
  <c r="K1424" i="3"/>
  <c r="N1425" i="3"/>
  <c r="S1428" i="3"/>
  <c r="W1432" i="3"/>
  <c r="X1432" i="3" s="1"/>
  <c r="K1432" i="3"/>
  <c r="N1433" i="3"/>
  <c r="W1440" i="3"/>
  <c r="K1440" i="3"/>
  <c r="N1441" i="3"/>
  <c r="W1448" i="3"/>
  <c r="X1448" i="3" s="1"/>
  <c r="K1448" i="3"/>
  <c r="J1454" i="3"/>
  <c r="N1458" i="3"/>
  <c r="V1458" i="3"/>
  <c r="T1458" i="3"/>
  <c r="J1458" i="3"/>
  <c r="L1459" i="3"/>
  <c r="J1460" i="3"/>
  <c r="L1461" i="3"/>
  <c r="W1463" i="3"/>
  <c r="J1463" i="3"/>
  <c r="R1463" i="3"/>
  <c r="N1464" i="3"/>
  <c r="W1476" i="3"/>
  <c r="R1476" i="3"/>
  <c r="K1476" i="3"/>
  <c r="J1476" i="3"/>
  <c r="W1479" i="3"/>
  <c r="X1479" i="3" s="1"/>
  <c r="T1479" i="3"/>
  <c r="R1479" i="3"/>
  <c r="L1479" i="3"/>
  <c r="J1479" i="3"/>
  <c r="V1565" i="3"/>
  <c r="S1565" i="3"/>
  <c r="T1565" i="3"/>
  <c r="L1299" i="3"/>
  <c r="J1300" i="3"/>
  <c r="M1300" i="3" s="1"/>
  <c r="V1300" i="3"/>
  <c r="J1305" i="3"/>
  <c r="J1306" i="3"/>
  <c r="L1307" i="3"/>
  <c r="S1311" i="3"/>
  <c r="O1319" i="3"/>
  <c r="S1325" i="3"/>
  <c r="U1325" i="3" s="1"/>
  <c r="J1329" i="3"/>
  <c r="V1331" i="3"/>
  <c r="V1339" i="3"/>
  <c r="O1348" i="3"/>
  <c r="O1354" i="3"/>
  <c r="R1355" i="3"/>
  <c r="J1363" i="3"/>
  <c r="K1376" i="3"/>
  <c r="W1378" i="3"/>
  <c r="X1378" i="3" s="1"/>
  <c r="K1380" i="3"/>
  <c r="W1387" i="3"/>
  <c r="V1389" i="3"/>
  <c r="N1391" i="3"/>
  <c r="J1395" i="3"/>
  <c r="K1400" i="3"/>
  <c r="N1403" i="3"/>
  <c r="V1407" i="3"/>
  <c r="T1409" i="3"/>
  <c r="V1411" i="3"/>
  <c r="T1413" i="3"/>
  <c r="V1413" i="3"/>
  <c r="N1419" i="3"/>
  <c r="N1427" i="3"/>
  <c r="N1451" i="3"/>
  <c r="J1451" i="3"/>
  <c r="L1453" i="3"/>
  <c r="K1454" i="3"/>
  <c r="J1455" i="3"/>
  <c r="N1459" i="3"/>
  <c r="N1460" i="3"/>
  <c r="V1469" i="3"/>
  <c r="V1472" i="3"/>
  <c r="R1472" i="3"/>
  <c r="S1480" i="3"/>
  <c r="K1388" i="3"/>
  <c r="J1391" i="3"/>
  <c r="J1403" i="3"/>
  <c r="L1410" i="3"/>
  <c r="S1418" i="3"/>
  <c r="L1418" i="3"/>
  <c r="J1419" i="3"/>
  <c r="S1426" i="3"/>
  <c r="L1426" i="3"/>
  <c r="J1427" i="3"/>
  <c r="S1434" i="3"/>
  <c r="L1434" i="3"/>
  <c r="T1438" i="3"/>
  <c r="S1442" i="3"/>
  <c r="L1442" i="3"/>
  <c r="T1446" i="3"/>
  <c r="S1450" i="3"/>
  <c r="T1450" i="3"/>
  <c r="W1487" i="3"/>
  <c r="X1487" i="3" s="1"/>
  <c r="J1487" i="3"/>
  <c r="T1487" i="3"/>
  <c r="R1487" i="3"/>
  <c r="L1522" i="3"/>
  <c r="J1522" i="3"/>
  <c r="V1415" i="3"/>
  <c r="T1417" i="3"/>
  <c r="V1419" i="3"/>
  <c r="T1421" i="3"/>
  <c r="V1423" i="3"/>
  <c r="T1425" i="3"/>
  <c r="V1427" i="3"/>
  <c r="T1429" i="3"/>
  <c r="V1431" i="3"/>
  <c r="T1433" i="3"/>
  <c r="V1435" i="3"/>
  <c r="T1437" i="3"/>
  <c r="V1439" i="3"/>
  <c r="T1441" i="3"/>
  <c r="V1443" i="3"/>
  <c r="T1445" i="3"/>
  <c r="V1447" i="3"/>
  <c r="P1454" i="3"/>
  <c r="L1455" i="3"/>
  <c r="W1460" i="3"/>
  <c r="R1460" i="3"/>
  <c r="N1461" i="3"/>
  <c r="K1464" i="3"/>
  <c r="N1465" i="3"/>
  <c r="W1468" i="3"/>
  <c r="S1468" i="3"/>
  <c r="W1470" i="3"/>
  <c r="O1474" i="3"/>
  <c r="R1483" i="3"/>
  <c r="W1492" i="3"/>
  <c r="X1492" i="3" s="1"/>
  <c r="S1492" i="3"/>
  <c r="N1494" i="3"/>
  <c r="W1496" i="3"/>
  <c r="X1496" i="3" s="1"/>
  <c r="S1496" i="3"/>
  <c r="T1497" i="3"/>
  <c r="L1499" i="3"/>
  <c r="K1501" i="3"/>
  <c r="W1504" i="3"/>
  <c r="X1504" i="3" s="1"/>
  <c r="S1504" i="3"/>
  <c r="T1505" i="3"/>
  <c r="L1507" i="3"/>
  <c r="J1509" i="3"/>
  <c r="W1512" i="3"/>
  <c r="S1512" i="3"/>
  <c r="T1513" i="3"/>
  <c r="L1515" i="3"/>
  <c r="M1515" i="3" s="1"/>
  <c r="J1517" i="3"/>
  <c r="W1520" i="3"/>
  <c r="V1520" i="3"/>
  <c r="S1520" i="3"/>
  <c r="R1520" i="3"/>
  <c r="N1535" i="3"/>
  <c r="T1535" i="3"/>
  <c r="R1535" i="3"/>
  <c r="R1539" i="3"/>
  <c r="R1545" i="3"/>
  <c r="W1561" i="3"/>
  <c r="K1561" i="3"/>
  <c r="V1561" i="3"/>
  <c r="J1561" i="3"/>
  <c r="T1561" i="3"/>
  <c r="S1561" i="3"/>
  <c r="U1561" i="3" s="1"/>
  <c r="N1561" i="3"/>
  <c r="T1761" i="3"/>
  <c r="V1761" i="3"/>
  <c r="S1761" i="3"/>
  <c r="R1761" i="3"/>
  <c r="R1431" i="3"/>
  <c r="R1435" i="3"/>
  <c r="R1439" i="3"/>
  <c r="R1443" i="3"/>
  <c r="R1447" i="3"/>
  <c r="S1460" i="3"/>
  <c r="V1465" i="3"/>
  <c r="V1468" i="3"/>
  <c r="W1471" i="3"/>
  <c r="X1471" i="3" s="1"/>
  <c r="W1472" i="3"/>
  <c r="X1472" i="3" s="1"/>
  <c r="S1472" i="3"/>
  <c r="R1484" i="3"/>
  <c r="V1486" i="3"/>
  <c r="V1492" i="3"/>
  <c r="V1496" i="3"/>
  <c r="R1498" i="3"/>
  <c r="V1499" i="3"/>
  <c r="L1501" i="3"/>
  <c r="J1502" i="3"/>
  <c r="V1504" i="3"/>
  <c r="R1506" i="3"/>
  <c r="V1507" i="3"/>
  <c r="L1509" i="3"/>
  <c r="J1510" i="3"/>
  <c r="V1512" i="3"/>
  <c r="R1514" i="3"/>
  <c r="V1515" i="3"/>
  <c r="L1517" i="3"/>
  <c r="J1518" i="3"/>
  <c r="J1521" i="3"/>
  <c r="X1524" i="3"/>
  <c r="W1538" i="3"/>
  <c r="R1538" i="3"/>
  <c r="L1538" i="3"/>
  <c r="V1538" i="3"/>
  <c r="W1542" i="3"/>
  <c r="X1542" i="3" s="1"/>
  <c r="T1542" i="3"/>
  <c r="L1542" i="3"/>
  <c r="L1552" i="3"/>
  <c r="J1552" i="3"/>
  <c r="L1554" i="3"/>
  <c r="W1556" i="3"/>
  <c r="X1556" i="3" s="1"/>
  <c r="V1556" i="3"/>
  <c r="T1556" i="3"/>
  <c r="O1556" i="3"/>
  <c r="J1557" i="3"/>
  <c r="V1593" i="3"/>
  <c r="S1593" i="3"/>
  <c r="W1599" i="3"/>
  <c r="X1599" i="3" s="1"/>
  <c r="L1599" i="3"/>
  <c r="T1599" i="3"/>
  <c r="U1599" i="3" s="1"/>
  <c r="S1599" i="3"/>
  <c r="O1609" i="3"/>
  <c r="P1609" i="3" s="1"/>
  <c r="L1625" i="3"/>
  <c r="J1625" i="3"/>
  <c r="W1625" i="3"/>
  <c r="X1625" i="3" s="1"/>
  <c r="R1625" i="3"/>
  <c r="R1627" i="3"/>
  <c r="S1627" i="3"/>
  <c r="U1627" i="3" s="1"/>
  <c r="O1633" i="3"/>
  <c r="W1647" i="3"/>
  <c r="T1647" i="3"/>
  <c r="S1647" i="3"/>
  <c r="K1647" i="3"/>
  <c r="L1647" i="3"/>
  <c r="O1673" i="3"/>
  <c r="P1673" i="3" s="1"/>
  <c r="K1673" i="3"/>
  <c r="R1469" i="3"/>
  <c r="W1483" i="3"/>
  <c r="S1484" i="3"/>
  <c r="W1486" i="3"/>
  <c r="S1493" i="3"/>
  <c r="S1497" i="3"/>
  <c r="T1498" i="3"/>
  <c r="N1501" i="3"/>
  <c r="L1502" i="3"/>
  <c r="S1505" i="3"/>
  <c r="T1506" i="3"/>
  <c r="N1509" i="3"/>
  <c r="L1510" i="3"/>
  <c r="S1513" i="3"/>
  <c r="T1514" i="3"/>
  <c r="N1517" i="3"/>
  <c r="W1534" i="3"/>
  <c r="X1534" i="3" s="1"/>
  <c r="J1534" i="3"/>
  <c r="L1534" i="3"/>
  <c r="W1545" i="3"/>
  <c r="N1545" i="3"/>
  <c r="L1545" i="3"/>
  <c r="T1545" i="3"/>
  <c r="S1545" i="3"/>
  <c r="U1545" i="3" s="1"/>
  <c r="W1546" i="3"/>
  <c r="J1546" i="3"/>
  <c r="V1546" i="3"/>
  <c r="T1546" i="3"/>
  <c r="N1546" i="3"/>
  <c r="L1546" i="3"/>
  <c r="V1549" i="3"/>
  <c r="S1549" i="3"/>
  <c r="U1549" i="3" s="1"/>
  <c r="W1577" i="3"/>
  <c r="K1577" i="3"/>
  <c r="V1577" i="3"/>
  <c r="J1577" i="3"/>
  <c r="T1577" i="3"/>
  <c r="S1577" i="3"/>
  <c r="N1577" i="3"/>
  <c r="S1604" i="3"/>
  <c r="T1604" i="3"/>
  <c r="V1612" i="3"/>
  <c r="S1612" i="3"/>
  <c r="O1614" i="3"/>
  <c r="P1614" i="3" s="1"/>
  <c r="N1614" i="3"/>
  <c r="V1614" i="3"/>
  <c r="R1614" i="3"/>
  <c r="N1642" i="3"/>
  <c r="J1642" i="3"/>
  <c r="O1653" i="3"/>
  <c r="P1653" i="3" s="1"/>
  <c r="L1653" i="3"/>
  <c r="L1700" i="3"/>
  <c r="J1700" i="3"/>
  <c r="S1530" i="3"/>
  <c r="R1530" i="3"/>
  <c r="N1530" i="3"/>
  <c r="V1530" i="3"/>
  <c r="W1537" i="3"/>
  <c r="V1537" i="3"/>
  <c r="J1537" i="3"/>
  <c r="T1537" i="3"/>
  <c r="S1537" i="3"/>
  <c r="N1537" i="3"/>
  <c r="L1537" i="3"/>
  <c r="M1537" i="3" s="1"/>
  <c r="W1541" i="3"/>
  <c r="X1541" i="3" s="1"/>
  <c r="V1541" i="3"/>
  <c r="J1541" i="3"/>
  <c r="T1541" i="3"/>
  <c r="S1541" i="3"/>
  <c r="N1541" i="3"/>
  <c r="L1541" i="3"/>
  <c r="O1551" i="3"/>
  <c r="P1551" i="3" s="1"/>
  <c r="N1551" i="3"/>
  <c r="R1557" i="3"/>
  <c r="R1606" i="3"/>
  <c r="K1606" i="3"/>
  <c r="T1612" i="3"/>
  <c r="V1619" i="3"/>
  <c r="O1621" i="3"/>
  <c r="R1621" i="3"/>
  <c r="O1644" i="3"/>
  <c r="N1644" i="3"/>
  <c r="L1644" i="3"/>
  <c r="W1658" i="3"/>
  <c r="X1658" i="3" s="1"/>
  <c r="W1772" i="3"/>
  <c r="X1772" i="3" s="1"/>
  <c r="R1772" i="3"/>
  <c r="L1772" i="3"/>
  <c r="K1772" i="3"/>
  <c r="M1772" i="3" s="1"/>
  <c r="J1772" i="3"/>
  <c r="T1772" i="3"/>
  <c r="S1772" i="3"/>
  <c r="W1455" i="3"/>
  <c r="X1455" i="3" s="1"/>
  <c r="T1455" i="3"/>
  <c r="N1457" i="3"/>
  <c r="V1461" i="3"/>
  <c r="W1464" i="3"/>
  <c r="X1464" i="3" s="1"/>
  <c r="S1464" i="3"/>
  <c r="L1467" i="3"/>
  <c r="K1468" i="3"/>
  <c r="K1469" i="3"/>
  <c r="L1470" i="3"/>
  <c r="J1471" i="3"/>
  <c r="J1472" i="3"/>
  <c r="R1477" i="3"/>
  <c r="U1477" i="3" s="1"/>
  <c r="S1485" i="3"/>
  <c r="L1491" i="3"/>
  <c r="K1492" i="3"/>
  <c r="J1493" i="3"/>
  <c r="O1494" i="3"/>
  <c r="L1495" i="3"/>
  <c r="K1496" i="3"/>
  <c r="K1497" i="3"/>
  <c r="W1500" i="3"/>
  <c r="S1500" i="3"/>
  <c r="T1501" i="3"/>
  <c r="L1503" i="3"/>
  <c r="K1504" i="3"/>
  <c r="J1505" i="3"/>
  <c r="W1508" i="3"/>
  <c r="X1508" i="3" s="1"/>
  <c r="S1508" i="3"/>
  <c r="T1509" i="3"/>
  <c r="L1511" i="3"/>
  <c r="K1512" i="3"/>
  <c r="J1513" i="3"/>
  <c r="W1516" i="3"/>
  <c r="X1516" i="3" s="1"/>
  <c r="S1516" i="3"/>
  <c r="T1517" i="3"/>
  <c r="L1519" i="3"/>
  <c r="K1520" i="3"/>
  <c r="W1523" i="3"/>
  <c r="L1523" i="3"/>
  <c r="J1523" i="3"/>
  <c r="T1523" i="3"/>
  <c r="S1526" i="3"/>
  <c r="J1526" i="3"/>
  <c r="V1526" i="3"/>
  <c r="N1526" i="3"/>
  <c r="S1533" i="3"/>
  <c r="L1533" i="3"/>
  <c r="T1533" i="3"/>
  <c r="V1535" i="3"/>
  <c r="J1538" i="3"/>
  <c r="J1542" i="3"/>
  <c r="W1544" i="3"/>
  <c r="X1544" i="3" s="1"/>
  <c r="T1544" i="3"/>
  <c r="O1544" i="3"/>
  <c r="J1556" i="3"/>
  <c r="V1569" i="3"/>
  <c r="S1569" i="3"/>
  <c r="J1574" i="3"/>
  <c r="J1586" i="3"/>
  <c r="T1608" i="3"/>
  <c r="V1608" i="3"/>
  <c r="O1625" i="3"/>
  <c r="L1631" i="3"/>
  <c r="J1673" i="3"/>
  <c r="T1696" i="3"/>
  <c r="W1718" i="3"/>
  <c r="X1718" i="3" s="1"/>
  <c r="O1718" i="3"/>
  <c r="P1718" i="3" s="1"/>
  <c r="T1745" i="3"/>
  <c r="V1745" i="3"/>
  <c r="S1745" i="3"/>
  <c r="R1745" i="3"/>
  <c r="N1745" i="3"/>
  <c r="V1417" i="3"/>
  <c r="V1421" i="3"/>
  <c r="V1425" i="3"/>
  <c r="V1429" i="3"/>
  <c r="V1433" i="3"/>
  <c r="V1437" i="3"/>
  <c r="V1441" i="3"/>
  <c r="V1445" i="3"/>
  <c r="S1449" i="3"/>
  <c r="V1455" i="3"/>
  <c r="L1460" i="3"/>
  <c r="O1462" i="3"/>
  <c r="P1462" i="3" s="1"/>
  <c r="V1464" i="3"/>
  <c r="N1468" i="3"/>
  <c r="N1469" i="3"/>
  <c r="L1471" i="3"/>
  <c r="K1472" i="3"/>
  <c r="K1473" i="3"/>
  <c r="T1474" i="3"/>
  <c r="V1477" i="3"/>
  <c r="O1482" i="3"/>
  <c r="J1483" i="3"/>
  <c r="J1484" i="3"/>
  <c r="L1490" i="3"/>
  <c r="N1492" i="3"/>
  <c r="N1493" i="3"/>
  <c r="V1495" i="3"/>
  <c r="N1496" i="3"/>
  <c r="L1497" i="3"/>
  <c r="J1498" i="3"/>
  <c r="V1500" i="3"/>
  <c r="R1502" i="3"/>
  <c r="V1503" i="3"/>
  <c r="N1504" i="3"/>
  <c r="L1505" i="3"/>
  <c r="J1506" i="3"/>
  <c r="V1508" i="3"/>
  <c r="R1510" i="3"/>
  <c r="V1511" i="3"/>
  <c r="N1512" i="3"/>
  <c r="L1513" i="3"/>
  <c r="J1514" i="3"/>
  <c r="V1516" i="3"/>
  <c r="R1518" i="3"/>
  <c r="U1518" i="3" s="1"/>
  <c r="V1519" i="3"/>
  <c r="N1520" i="3"/>
  <c r="S1522" i="3"/>
  <c r="R1522" i="3"/>
  <c r="N1522" i="3"/>
  <c r="V1522" i="3"/>
  <c r="N1527" i="3"/>
  <c r="L1527" i="3"/>
  <c r="M1527" i="3" s="1"/>
  <c r="S1529" i="3"/>
  <c r="V1529" i="3"/>
  <c r="T1529" i="3"/>
  <c r="K1534" i="3"/>
  <c r="W1536" i="3"/>
  <c r="J1536" i="3"/>
  <c r="O1536" i="3"/>
  <c r="K1538" i="3"/>
  <c r="M1538" i="3" s="1"/>
  <c r="W1540" i="3"/>
  <c r="X1540" i="3" s="1"/>
  <c r="J1540" i="3"/>
  <c r="T1540" i="3"/>
  <c r="K1542" i="3"/>
  <c r="J1545" i="3"/>
  <c r="K1546" i="3"/>
  <c r="R1561" i="3"/>
  <c r="T1569" i="3"/>
  <c r="U1569" i="3" s="1"/>
  <c r="L1577" i="3"/>
  <c r="K1604" i="3"/>
  <c r="V1627" i="3"/>
  <c r="W1686" i="3"/>
  <c r="X1686" i="3" s="1"/>
  <c r="O1686" i="3"/>
  <c r="W1501" i="3"/>
  <c r="T1502" i="3"/>
  <c r="S1509" i="3"/>
  <c r="T1510" i="3"/>
  <c r="S1517" i="3"/>
  <c r="T1518" i="3"/>
  <c r="S1525" i="3"/>
  <c r="L1525" i="3"/>
  <c r="T1525" i="3"/>
  <c r="J1530" i="3"/>
  <c r="K1537" i="3"/>
  <c r="K1541" i="3"/>
  <c r="N1550" i="3"/>
  <c r="K1550" i="3"/>
  <c r="J1550" i="3"/>
  <c r="W1554" i="3"/>
  <c r="K1554" i="3"/>
  <c r="J1554" i="3"/>
  <c r="V1554" i="3"/>
  <c r="T1554" i="3"/>
  <c r="N1554" i="3"/>
  <c r="N1555" i="3"/>
  <c r="J1555" i="3"/>
  <c r="W1557" i="3"/>
  <c r="X1557" i="3" s="1"/>
  <c r="N1557" i="3"/>
  <c r="L1557" i="3"/>
  <c r="K1557" i="3"/>
  <c r="M1557" i="3" s="1"/>
  <c r="T1557" i="3"/>
  <c r="S1557" i="3"/>
  <c r="T1576" i="3"/>
  <c r="N1576" i="3"/>
  <c r="J1576" i="3"/>
  <c r="V1576" i="3"/>
  <c r="R1576" i="3"/>
  <c r="W1614" i="3"/>
  <c r="X1614" i="3" s="1"/>
  <c r="J1631" i="3"/>
  <c r="N1631" i="3"/>
  <c r="L1633" i="3"/>
  <c r="J1633" i="3"/>
  <c r="W1633" i="3"/>
  <c r="X1633" i="3" s="1"/>
  <c r="R1633" i="3"/>
  <c r="R1635" i="3"/>
  <c r="S1635" i="3"/>
  <c r="L1652" i="3"/>
  <c r="J1652" i="3"/>
  <c r="R1524" i="3"/>
  <c r="R1525" i="3"/>
  <c r="J1527" i="3"/>
  <c r="J1528" i="3"/>
  <c r="T1531" i="3"/>
  <c r="R1533" i="3"/>
  <c r="U1533" i="3" s="1"/>
  <c r="X1548" i="3"/>
  <c r="W1549" i="3"/>
  <c r="X1549" i="3" s="1"/>
  <c r="R1549" i="3"/>
  <c r="L1558" i="3"/>
  <c r="W1565" i="3"/>
  <c r="R1565" i="3"/>
  <c r="W1569" i="3"/>
  <c r="X1569" i="3" s="1"/>
  <c r="R1569" i="3"/>
  <c r="T1571" i="3"/>
  <c r="V1572" i="3"/>
  <c r="V1580" i="3"/>
  <c r="T1583" i="3"/>
  <c r="V1584" i="3"/>
  <c r="T1587" i="3"/>
  <c r="V1588" i="3"/>
  <c r="W1593" i="3"/>
  <c r="R1593" i="3"/>
  <c r="V1594" i="3"/>
  <c r="W1607" i="3"/>
  <c r="R1612" i="3"/>
  <c r="J1627" i="3"/>
  <c r="J1628" i="3"/>
  <c r="N1630" i="3"/>
  <c r="J1635" i="3"/>
  <c r="J1636" i="3"/>
  <c r="T1639" i="3"/>
  <c r="O1645" i="3"/>
  <c r="R1645" i="3"/>
  <c r="K1646" i="3"/>
  <c r="S1658" i="3"/>
  <c r="R1683" i="3"/>
  <c r="N1683" i="3"/>
  <c r="L1683" i="3"/>
  <c r="K1683" i="3"/>
  <c r="N1750" i="3"/>
  <c r="W1750" i="3"/>
  <c r="V1750" i="3"/>
  <c r="T1750" i="3"/>
  <c r="O1750" i="3"/>
  <c r="P1750" i="3" s="1"/>
  <c r="S1524" i="3"/>
  <c r="J1529" i="3"/>
  <c r="W1532" i="3"/>
  <c r="X1532" i="3" s="1"/>
  <c r="S1532" i="3"/>
  <c r="V1534" i="3"/>
  <c r="N1538" i="3"/>
  <c r="W1539" i="3"/>
  <c r="T1539" i="3"/>
  <c r="N1542" i="3"/>
  <c r="O1543" i="3"/>
  <c r="P1543" i="3" s="1"/>
  <c r="S1554" i="3"/>
  <c r="V1558" i="3"/>
  <c r="X1573" i="3"/>
  <c r="R1573" i="3"/>
  <c r="T1575" i="3"/>
  <c r="R1581" i="3"/>
  <c r="X1585" i="3"/>
  <c r="R1585" i="3"/>
  <c r="R1589" i="3"/>
  <c r="R1600" i="3"/>
  <c r="J1611" i="3"/>
  <c r="W1619" i="3"/>
  <c r="X1619" i="3" s="1"/>
  <c r="O1640" i="3"/>
  <c r="T1640" i="3"/>
  <c r="J1648" i="3"/>
  <c r="W1665" i="3"/>
  <c r="S1665" i="3"/>
  <c r="R1665" i="3"/>
  <c r="R1695" i="3"/>
  <c r="N1695" i="3"/>
  <c r="L1695" i="3"/>
  <c r="K1695" i="3"/>
  <c r="V1695" i="3"/>
  <c r="O1698" i="3"/>
  <c r="P1698" i="3" s="1"/>
  <c r="V1698" i="3"/>
  <c r="T1558" i="3"/>
  <c r="W1600" i="3"/>
  <c r="X1600" i="3" s="1"/>
  <c r="W1615" i="3"/>
  <c r="X1615" i="3" s="1"/>
  <c r="S1630" i="3"/>
  <c r="V1658" i="3"/>
  <c r="O1658" i="3"/>
  <c r="N1658" i="3"/>
  <c r="K1658" i="3"/>
  <c r="L1680" i="3"/>
  <c r="K1680" i="3"/>
  <c r="T1727" i="3"/>
  <c r="V1727" i="3"/>
  <c r="R1727" i="3"/>
  <c r="U1727" i="3" s="1"/>
  <c r="V1742" i="3"/>
  <c r="T1742" i="3"/>
  <c r="O1742" i="3"/>
  <c r="P1742" i="3" s="1"/>
  <c r="K1742" i="3"/>
  <c r="T1755" i="3"/>
  <c r="R1755" i="3"/>
  <c r="R1521" i="3"/>
  <c r="J1524" i="3"/>
  <c r="R1529" i="3"/>
  <c r="J1531" i="3"/>
  <c r="J1532" i="3"/>
  <c r="J1539" i="3"/>
  <c r="O1548" i="3"/>
  <c r="P1548" i="3" s="1"/>
  <c r="K1549" i="3"/>
  <c r="N1553" i="3"/>
  <c r="N1564" i="3"/>
  <c r="K1565" i="3"/>
  <c r="N1568" i="3"/>
  <c r="K1569" i="3"/>
  <c r="J1572" i="3"/>
  <c r="J1573" i="3"/>
  <c r="V1573" i="3"/>
  <c r="J1580" i="3"/>
  <c r="J1581" i="3"/>
  <c r="M1581" i="3" s="1"/>
  <c r="V1581" i="3"/>
  <c r="J1584" i="3"/>
  <c r="J1585" i="3"/>
  <c r="V1585" i="3"/>
  <c r="J1588" i="3"/>
  <c r="J1589" i="3"/>
  <c r="V1589" i="3"/>
  <c r="N1592" i="3"/>
  <c r="K1593" i="3"/>
  <c r="K1599" i="3"/>
  <c r="S1602" i="3"/>
  <c r="W1603" i="3"/>
  <c r="S1603" i="3"/>
  <c r="S1607" i="3"/>
  <c r="K1619" i="3"/>
  <c r="N1620" i="3"/>
  <c r="W1622" i="3"/>
  <c r="X1622" i="3" s="1"/>
  <c r="S1622" i="3"/>
  <c r="W1626" i="3"/>
  <c r="S1626" i="3"/>
  <c r="T1627" i="3"/>
  <c r="W1628" i="3"/>
  <c r="V1630" i="3"/>
  <c r="W1634" i="3"/>
  <c r="X1634" i="3" s="1"/>
  <c r="S1634" i="3"/>
  <c r="T1635" i="3"/>
  <c r="V1636" i="3"/>
  <c r="N1640" i="3"/>
  <c r="W1643" i="3"/>
  <c r="T1643" i="3"/>
  <c r="S1643" i="3"/>
  <c r="R1646" i="3"/>
  <c r="N1647" i="3"/>
  <c r="T1663" i="3"/>
  <c r="W1669" i="3"/>
  <c r="S1669" i="3"/>
  <c r="N1670" i="3"/>
  <c r="J1680" i="3"/>
  <c r="S1683" i="3"/>
  <c r="R1684" i="3"/>
  <c r="W1688" i="3"/>
  <c r="R1688" i="3"/>
  <c r="J1688" i="3"/>
  <c r="J1692" i="3"/>
  <c r="O1751" i="3"/>
  <c r="N1751" i="3"/>
  <c r="L1751" i="3"/>
  <c r="W1751" i="3"/>
  <c r="X1751" i="3" s="1"/>
  <c r="J1751" i="3"/>
  <c r="V1751" i="3"/>
  <c r="T1751" i="3"/>
  <c r="V1774" i="3"/>
  <c r="W1774" i="3"/>
  <c r="O1774" i="3"/>
  <c r="P1774" i="3" s="1"/>
  <c r="K1524" i="3"/>
  <c r="J1525" i="3"/>
  <c r="M1525" i="3" s="1"/>
  <c r="W1527" i="3"/>
  <c r="W1528" i="3"/>
  <c r="S1528" i="3"/>
  <c r="L1531" i="3"/>
  <c r="K1532" i="3"/>
  <c r="J1533" i="3"/>
  <c r="N1534" i="3"/>
  <c r="O1535" i="3"/>
  <c r="P1535" i="3" s="1"/>
  <c r="S1538" i="3"/>
  <c r="N1539" i="3"/>
  <c r="V1542" i="3"/>
  <c r="R1547" i="3"/>
  <c r="L1549" i="3"/>
  <c r="W1550" i="3"/>
  <c r="X1550" i="3" s="1"/>
  <c r="W1552" i="3"/>
  <c r="V1552" i="3"/>
  <c r="W1555" i="3"/>
  <c r="T1555" i="3"/>
  <c r="N1558" i="3"/>
  <c r="N1560" i="3"/>
  <c r="L1565" i="3"/>
  <c r="L1569" i="3"/>
  <c r="N1572" i="3"/>
  <c r="K1573" i="3"/>
  <c r="M1573" i="3" s="1"/>
  <c r="N1580" i="3"/>
  <c r="K1581" i="3"/>
  <c r="N1584" i="3"/>
  <c r="K1585" i="3"/>
  <c r="W1586" i="3"/>
  <c r="N1588" i="3"/>
  <c r="K1589" i="3"/>
  <c r="L1593" i="3"/>
  <c r="M1593" i="3" s="1"/>
  <c r="O1600" i="3"/>
  <c r="P1600" i="3" s="1"/>
  <c r="T1603" i="3"/>
  <c r="O1605" i="3"/>
  <c r="P1605" i="3" s="1"/>
  <c r="T1607" i="3"/>
  <c r="J1615" i="3"/>
  <c r="L1619" i="3"/>
  <c r="V1622" i="3"/>
  <c r="O1624" i="3"/>
  <c r="P1624" i="3" s="1"/>
  <c r="X1626" i="3"/>
  <c r="V1626" i="3"/>
  <c r="V1634" i="3"/>
  <c r="J1638" i="3"/>
  <c r="J1639" i="3"/>
  <c r="S1676" i="3"/>
  <c r="T1683" i="3"/>
  <c r="U1683" i="3" s="1"/>
  <c r="K1692" i="3"/>
  <c r="S1695" i="3"/>
  <c r="N1715" i="3"/>
  <c r="V1715" i="3"/>
  <c r="O1715" i="3"/>
  <c r="X1730" i="3"/>
  <c r="V1523" i="3"/>
  <c r="N1524" i="3"/>
  <c r="V1528" i="3"/>
  <c r="V1531" i="3"/>
  <c r="N1532" i="3"/>
  <c r="O1539" i="3"/>
  <c r="T1547" i="3"/>
  <c r="T1548" i="3"/>
  <c r="N1549" i="3"/>
  <c r="R1553" i="3"/>
  <c r="U1553" i="3" s="1"/>
  <c r="V1555" i="3"/>
  <c r="J1558" i="3"/>
  <c r="W1562" i="3"/>
  <c r="R1564" i="3"/>
  <c r="N1565" i="3"/>
  <c r="R1568" i="3"/>
  <c r="N1569" i="3"/>
  <c r="L1571" i="3"/>
  <c r="L1573" i="3"/>
  <c r="L1581" i="3"/>
  <c r="L1583" i="3"/>
  <c r="L1585" i="3"/>
  <c r="L1589" i="3"/>
  <c r="R1592" i="3"/>
  <c r="N1593" i="3"/>
  <c r="L1600" i="3"/>
  <c r="V1603" i="3"/>
  <c r="V1607" i="3"/>
  <c r="N1615" i="3"/>
  <c r="N1619" i="3"/>
  <c r="T1620" i="3"/>
  <c r="W1627" i="3"/>
  <c r="J1630" i="3"/>
  <c r="W1635" i="3"/>
  <c r="X1635" i="3" s="1"/>
  <c r="O1637" i="3"/>
  <c r="R1637" i="3"/>
  <c r="L1639" i="3"/>
  <c r="X1641" i="3"/>
  <c r="J1655" i="3"/>
  <c r="L1655" i="3"/>
  <c r="T1656" i="3"/>
  <c r="J1658" i="3"/>
  <c r="R1661" i="3"/>
  <c r="O1661" i="3"/>
  <c r="T1672" i="3"/>
  <c r="V1683" i="3"/>
  <c r="P1685" i="3"/>
  <c r="R1687" i="3"/>
  <c r="S1687" i="3"/>
  <c r="N1687" i="3"/>
  <c r="L1687" i="3"/>
  <c r="K1687" i="3"/>
  <c r="T1695" i="3"/>
  <c r="N1746" i="3"/>
  <c r="L1746" i="3"/>
  <c r="W1768" i="3"/>
  <c r="R1768" i="3"/>
  <c r="L1768" i="3"/>
  <c r="M1768" i="3" s="1"/>
  <c r="K1768" i="3"/>
  <c r="J1768" i="3"/>
  <c r="T1768" i="3"/>
  <c r="K1642" i="3"/>
  <c r="J1643" i="3"/>
  <c r="W1650" i="3"/>
  <c r="S1650" i="3"/>
  <c r="N1652" i="3"/>
  <c r="L1656" i="3"/>
  <c r="V1659" i="3"/>
  <c r="T1659" i="3"/>
  <c r="W1675" i="3"/>
  <c r="S1675" i="3"/>
  <c r="S1679" i="3"/>
  <c r="P1682" i="3"/>
  <c r="K1700" i="3"/>
  <c r="O1701" i="3"/>
  <c r="P1701" i="3" s="1"/>
  <c r="J1704" i="3"/>
  <c r="O1710" i="3"/>
  <c r="P1710" i="3" s="1"/>
  <c r="O1719" i="3"/>
  <c r="X1721" i="3"/>
  <c r="T1726" i="3"/>
  <c r="L1730" i="3"/>
  <c r="L1731" i="3"/>
  <c r="J1732" i="3"/>
  <c r="V1737" i="3"/>
  <c r="W1739" i="3"/>
  <c r="T1739" i="3"/>
  <c r="K1744" i="3"/>
  <c r="J1747" i="3"/>
  <c r="T1749" i="3"/>
  <c r="N1753" i="3"/>
  <c r="R1757" i="3"/>
  <c r="J1760" i="3"/>
  <c r="K1764" i="3"/>
  <c r="N1765" i="3"/>
  <c r="N1767" i="3"/>
  <c r="N1775" i="3"/>
  <c r="W1843" i="3"/>
  <c r="S1843" i="3"/>
  <c r="R1843" i="3"/>
  <c r="K1843" i="3"/>
  <c r="J1843" i="3"/>
  <c r="T1854" i="3"/>
  <c r="L1854" i="3"/>
  <c r="R1854" i="3"/>
  <c r="O1854" i="3"/>
  <c r="J1854" i="3"/>
  <c r="S1854" i="3"/>
  <c r="W1858" i="3"/>
  <c r="R1858" i="3"/>
  <c r="L1858" i="3"/>
  <c r="J1858" i="3"/>
  <c r="S1858" i="3"/>
  <c r="W1886" i="3"/>
  <c r="X1886" i="3" s="1"/>
  <c r="R1886" i="3"/>
  <c r="L1886" i="3"/>
  <c r="J1886" i="3"/>
  <c r="V1924" i="3"/>
  <c r="S1924" i="3"/>
  <c r="T1978" i="3"/>
  <c r="S1978" i="3"/>
  <c r="N1978" i="3"/>
  <c r="V1978" i="3"/>
  <c r="K1978" i="3"/>
  <c r="L1688" i="3"/>
  <c r="R1691" i="3"/>
  <c r="T1691" i="3"/>
  <c r="W1696" i="3"/>
  <c r="W1712" i="3"/>
  <c r="X1712" i="3" s="1"/>
  <c r="J1729" i="3"/>
  <c r="N1730" i="3"/>
  <c r="N1731" i="3"/>
  <c r="K1732" i="3"/>
  <c r="K1733" i="3"/>
  <c r="J1741" i="3"/>
  <c r="N1742" i="3"/>
  <c r="K1745" i="3"/>
  <c r="L1750" i="3"/>
  <c r="V1754" i="3"/>
  <c r="S1757" i="3"/>
  <c r="R1759" i="3"/>
  <c r="K1760" i="3"/>
  <c r="R1765" i="3"/>
  <c r="J1771" i="3"/>
  <c r="L1774" i="3"/>
  <c r="T1641" i="3"/>
  <c r="R1643" i="3"/>
  <c r="U1643" i="3" s="1"/>
  <c r="V1647" i="3"/>
  <c r="W1651" i="3"/>
  <c r="X1651" i="3" s="1"/>
  <c r="T1651" i="3"/>
  <c r="W1654" i="3"/>
  <c r="S1654" i="3"/>
  <c r="R1655" i="3"/>
  <c r="T1657" i="3"/>
  <c r="W1676" i="3"/>
  <c r="X1676" i="3" s="1"/>
  <c r="T1676" i="3"/>
  <c r="V1679" i="3"/>
  <c r="J1685" i="3"/>
  <c r="V1691" i="3"/>
  <c r="R1699" i="3"/>
  <c r="T1699" i="3"/>
  <c r="T1700" i="3"/>
  <c r="R1704" i="3"/>
  <c r="U1704" i="3" s="1"/>
  <c r="O1726" i="3"/>
  <c r="S1727" i="3"/>
  <c r="R1728" i="3"/>
  <c r="S1729" i="3"/>
  <c r="O1730" i="3"/>
  <c r="P1730" i="3" s="1"/>
  <c r="V1731" i="3"/>
  <c r="L1732" i="3"/>
  <c r="T1734" i="3"/>
  <c r="S1736" i="3"/>
  <c r="L1739" i="3"/>
  <c r="K1741" i="3"/>
  <c r="T1747" i="3"/>
  <c r="N1749" i="3"/>
  <c r="R1753" i="3"/>
  <c r="T1759" i="3"/>
  <c r="L1760" i="3"/>
  <c r="M1760" i="3" s="1"/>
  <c r="V1762" i="3"/>
  <c r="T1763" i="3"/>
  <c r="S1765" i="3"/>
  <c r="O1770" i="3"/>
  <c r="N1771" i="3"/>
  <c r="W1850" i="3"/>
  <c r="X1850" i="3" s="1"/>
  <c r="S1850" i="3"/>
  <c r="R1850" i="3"/>
  <c r="U1850" i="3" s="1"/>
  <c r="V1862" i="3"/>
  <c r="T1866" i="3"/>
  <c r="K1967" i="3"/>
  <c r="W1638" i="3"/>
  <c r="X1638" i="3" s="1"/>
  <c r="S1638" i="3"/>
  <c r="R1639" i="3"/>
  <c r="R1642" i="3"/>
  <c r="W1646" i="3"/>
  <c r="X1646" i="3" s="1"/>
  <c r="S1646" i="3"/>
  <c r="J1650" i="3"/>
  <c r="V1651" i="3"/>
  <c r="V1654" i="3"/>
  <c r="S1655" i="3"/>
  <c r="K1659" i="3"/>
  <c r="O1671" i="3"/>
  <c r="L1672" i="3"/>
  <c r="S1673" i="3"/>
  <c r="K1675" i="3"/>
  <c r="K1679" i="3"/>
  <c r="W1679" i="3"/>
  <c r="N1682" i="3"/>
  <c r="J1684" i="3"/>
  <c r="O1690" i="3"/>
  <c r="P1690" i="3" s="1"/>
  <c r="L1696" i="3"/>
  <c r="V1699" i="3"/>
  <c r="R1703" i="3"/>
  <c r="T1703" i="3"/>
  <c r="S1704" i="3"/>
  <c r="O1709" i="3"/>
  <c r="P1709" i="3" s="1"/>
  <c r="N1717" i="3"/>
  <c r="W1720" i="3"/>
  <c r="X1720" i="3" s="1"/>
  <c r="O1723" i="3"/>
  <c r="W1725" i="3"/>
  <c r="R1729" i="3"/>
  <c r="R1731" i="3"/>
  <c r="J1739" i="3"/>
  <c r="N1741" i="3"/>
  <c r="R1743" i="3"/>
  <c r="K1749" i="3"/>
  <c r="W1752" i="3"/>
  <c r="S1752" i="3"/>
  <c r="S1753" i="3"/>
  <c r="O1755" i="3"/>
  <c r="W1756" i="3"/>
  <c r="X1756" i="3" s="1"/>
  <c r="S1756" i="3"/>
  <c r="U1756" i="3" s="1"/>
  <c r="N1758" i="3"/>
  <c r="V1759" i="3"/>
  <c r="R1764" i="3"/>
  <c r="U1764" i="3" s="1"/>
  <c r="N1773" i="3"/>
  <c r="V1928" i="3"/>
  <c r="T1971" i="3"/>
  <c r="S1971" i="3"/>
  <c r="S1642" i="3"/>
  <c r="V1644" i="3"/>
  <c r="K1650" i="3"/>
  <c r="T1655" i="3"/>
  <c r="L1659" i="3"/>
  <c r="L1675" i="3"/>
  <c r="K1691" i="3"/>
  <c r="J1696" i="3"/>
  <c r="T1704" i="3"/>
  <c r="O1712" i="3"/>
  <c r="P1712" i="3" s="1"/>
  <c r="W1716" i="3"/>
  <c r="X1716" i="3" s="1"/>
  <c r="V1729" i="3"/>
  <c r="T1731" i="3"/>
  <c r="O1734" i="3"/>
  <c r="S1741" i="3"/>
  <c r="L1744" i="3"/>
  <c r="S1744" i="3"/>
  <c r="W1746" i="3"/>
  <c r="V1753" i="3"/>
  <c r="J1759" i="3"/>
  <c r="R1760" i="3"/>
  <c r="O1763" i="3"/>
  <c r="X1764" i="3"/>
  <c r="S1764" i="3"/>
  <c r="N1766" i="3"/>
  <c r="R1771" i="3"/>
  <c r="R1773" i="3"/>
  <c r="O1775" i="3"/>
  <c r="W1775" i="3"/>
  <c r="J1775" i="3"/>
  <c r="V1775" i="3"/>
  <c r="T1775" i="3"/>
  <c r="O1853" i="3"/>
  <c r="S1853" i="3"/>
  <c r="R1853" i="3"/>
  <c r="J1853" i="3"/>
  <c r="W1853" i="3"/>
  <c r="O1855" i="3"/>
  <c r="P1855" i="3" s="1"/>
  <c r="J1855" i="3"/>
  <c r="V1855" i="3"/>
  <c r="T1855" i="3"/>
  <c r="K1855" i="3"/>
  <c r="V1858" i="3"/>
  <c r="W1870" i="3"/>
  <c r="R1870" i="3"/>
  <c r="K1870" i="3"/>
  <c r="J1870" i="3"/>
  <c r="S1870" i="3"/>
  <c r="X1900" i="3"/>
  <c r="X1710" i="3"/>
  <c r="O1732" i="3"/>
  <c r="P1732" i="3" s="1"/>
  <c r="T1732" i="3"/>
  <c r="R1741" i="3"/>
  <c r="S1760" i="3"/>
  <c r="U1760" i="3" s="1"/>
  <c r="R1769" i="3"/>
  <c r="T1771" i="3"/>
  <c r="W1778" i="3"/>
  <c r="V1778" i="3"/>
  <c r="V1849" i="3"/>
  <c r="W1849" i="3"/>
  <c r="S1849" i="3"/>
  <c r="R1849" i="3"/>
  <c r="K1936" i="3"/>
  <c r="N1936" i="3"/>
  <c r="J1936" i="3"/>
  <c r="S1942" i="3"/>
  <c r="U1942" i="3" s="1"/>
  <c r="T1942" i="3"/>
  <c r="N1942" i="3"/>
  <c r="V1942" i="3"/>
  <c r="L1942" i="3"/>
  <c r="X1732" i="3"/>
  <c r="V1741" i="3"/>
  <c r="W1771" i="3"/>
  <c r="K1817" i="3"/>
  <c r="O1817" i="3"/>
  <c r="W1823" i="3"/>
  <c r="W1865" i="3"/>
  <c r="J1776" i="3"/>
  <c r="O1778" i="3"/>
  <c r="P1778" i="3" s="1"/>
  <c r="N1779" i="3"/>
  <c r="J1780" i="3"/>
  <c r="M1780" i="3" s="1"/>
  <c r="J1791" i="3"/>
  <c r="R1793" i="3"/>
  <c r="S1797" i="3"/>
  <c r="O1818" i="3"/>
  <c r="R1819" i="3"/>
  <c r="O1823" i="3"/>
  <c r="W1827" i="3"/>
  <c r="K1829" i="3"/>
  <c r="S1831" i="3"/>
  <c r="X1844" i="3"/>
  <c r="T1847" i="3"/>
  <c r="R1847" i="3"/>
  <c r="T1852" i="3"/>
  <c r="P1856" i="3"/>
  <c r="S1857" i="3"/>
  <c r="L1862" i="3"/>
  <c r="M1862" i="3" s="1"/>
  <c r="O1865" i="3"/>
  <c r="K1866" i="3"/>
  <c r="W1869" i="3"/>
  <c r="R1871" i="3"/>
  <c r="T1873" i="3"/>
  <c r="O1876" i="3"/>
  <c r="P1876" i="3" s="1"/>
  <c r="J1877" i="3"/>
  <c r="T1881" i="3"/>
  <c r="U1881" i="3" s="1"/>
  <c r="L1884" i="3"/>
  <c r="V1885" i="3"/>
  <c r="J1893" i="3"/>
  <c r="R1895" i="3"/>
  <c r="T1895" i="3"/>
  <c r="S1895" i="3"/>
  <c r="T1900" i="3"/>
  <c r="K1903" i="3"/>
  <c r="W1905" i="3"/>
  <c r="X1905" i="3" s="1"/>
  <c r="K1905" i="3"/>
  <c r="O1909" i="3"/>
  <c r="P1909" i="3" s="1"/>
  <c r="O1916" i="3"/>
  <c r="P1916" i="3" s="1"/>
  <c r="S1916" i="3"/>
  <c r="L1918" i="3"/>
  <c r="O1918" i="3"/>
  <c r="S1922" i="3"/>
  <c r="N1928" i="3"/>
  <c r="J1935" i="3"/>
  <c r="N1940" i="3"/>
  <c r="N1946" i="3"/>
  <c r="N1947" i="3"/>
  <c r="K1951" i="3"/>
  <c r="N1952" i="3"/>
  <c r="N1955" i="3"/>
  <c r="V1955" i="3"/>
  <c r="P1969" i="3"/>
  <c r="T1974" i="3"/>
  <c r="V1974" i="3"/>
  <c r="S1974" i="3"/>
  <c r="K1974" i="3"/>
  <c r="T1986" i="3"/>
  <c r="N1986" i="3"/>
  <c r="V1986" i="3"/>
  <c r="L1987" i="3"/>
  <c r="L1776" i="3"/>
  <c r="L1780" i="3"/>
  <c r="O1785" i="3"/>
  <c r="V1793" i="3"/>
  <c r="O1801" i="3"/>
  <c r="N1805" i="3"/>
  <c r="N1809" i="3"/>
  <c r="N1813" i="3"/>
  <c r="N1817" i="3"/>
  <c r="N1825" i="3"/>
  <c r="T1826" i="3"/>
  <c r="O1829" i="3"/>
  <c r="T1830" i="3"/>
  <c r="O1833" i="3"/>
  <c r="S1834" i="3"/>
  <c r="O1836" i="3"/>
  <c r="R1842" i="3"/>
  <c r="T1842" i="3"/>
  <c r="W1848" i="3"/>
  <c r="X1848" i="3" s="1"/>
  <c r="S1851" i="3"/>
  <c r="N1860" i="3"/>
  <c r="L1864" i="3"/>
  <c r="R1865" i="3"/>
  <c r="K1869" i="3"/>
  <c r="J1873" i="3"/>
  <c r="N1877" i="3"/>
  <c r="W1879" i="3"/>
  <c r="X1879" i="3" s="1"/>
  <c r="J1881" i="3"/>
  <c r="K1885" i="3"/>
  <c r="W1889" i="3"/>
  <c r="X1889" i="3" s="1"/>
  <c r="K1889" i="3"/>
  <c r="S1889" i="3"/>
  <c r="L1892" i="3"/>
  <c r="O1893" i="3"/>
  <c r="K1894" i="3"/>
  <c r="W1895" i="3"/>
  <c r="N1898" i="3"/>
  <c r="K1899" i="3"/>
  <c r="W1901" i="3"/>
  <c r="X1901" i="3" s="1"/>
  <c r="K1901" i="3"/>
  <c r="V1901" i="3"/>
  <c r="O1906" i="3"/>
  <c r="P1906" i="3" s="1"/>
  <c r="S1908" i="3"/>
  <c r="J1908" i="3"/>
  <c r="V1908" i="3"/>
  <c r="P1913" i="3"/>
  <c r="S1926" i="3"/>
  <c r="L1926" i="3"/>
  <c r="V1927" i="3"/>
  <c r="W1927" i="3"/>
  <c r="K1927" i="3"/>
  <c r="T1927" i="3"/>
  <c r="O1933" i="3"/>
  <c r="N1935" i="3"/>
  <c r="L1939" i="3"/>
  <c r="V1940" i="3"/>
  <c r="J1943" i="3"/>
  <c r="N1950" i="3"/>
  <c r="N1957" i="3"/>
  <c r="R1777" i="3"/>
  <c r="S1782" i="3"/>
  <c r="V1821" i="3"/>
  <c r="R1823" i="3"/>
  <c r="V1837" i="3"/>
  <c r="W1840" i="3"/>
  <c r="J1847" i="3"/>
  <c r="S1848" i="3"/>
  <c r="N1862" i="3"/>
  <c r="S1865" i="3"/>
  <c r="T1868" i="3"/>
  <c r="N1870" i="3"/>
  <c r="K1873" i="3"/>
  <c r="J1878" i="3"/>
  <c r="K1881" i="3"/>
  <c r="T1884" i="3"/>
  <c r="L1885" i="3"/>
  <c r="N1886" i="3"/>
  <c r="J1887" i="3"/>
  <c r="T1889" i="3"/>
  <c r="N1894" i="3"/>
  <c r="J1895" i="3"/>
  <c r="J1896" i="3"/>
  <c r="L1896" i="3"/>
  <c r="W1896" i="3"/>
  <c r="X1896" i="3" s="1"/>
  <c r="L1899" i="3"/>
  <c r="J1900" i="3"/>
  <c r="V1902" i="3"/>
  <c r="S1903" i="3"/>
  <c r="L1904" i="3"/>
  <c r="J1905" i="3"/>
  <c r="J1916" i="3"/>
  <c r="W1928" i="3"/>
  <c r="R1928" i="3"/>
  <c r="S1929" i="3"/>
  <c r="J1931" i="3"/>
  <c r="R1934" i="3"/>
  <c r="L1943" i="3"/>
  <c r="R1950" i="3"/>
  <c r="R1952" i="3"/>
  <c r="J1955" i="3"/>
  <c r="L1971" i="3"/>
  <c r="N1974" i="3"/>
  <c r="K1986" i="3"/>
  <c r="R1776" i="3"/>
  <c r="S1777" i="3"/>
  <c r="O1779" i="3"/>
  <c r="W1779" i="3"/>
  <c r="N1783" i="3"/>
  <c r="R1785" i="3"/>
  <c r="R1789" i="3"/>
  <c r="W1794" i="3"/>
  <c r="R1795" i="3"/>
  <c r="N1799" i="3"/>
  <c r="R1801" i="3"/>
  <c r="R1805" i="3"/>
  <c r="R1809" i="3"/>
  <c r="R1813" i="3"/>
  <c r="W1817" i="3"/>
  <c r="X1817" i="3" s="1"/>
  <c r="V1833" i="3"/>
  <c r="W1841" i="3"/>
  <c r="K1847" i="3"/>
  <c r="N1873" i="3"/>
  <c r="N1876" i="3"/>
  <c r="T1876" i="3"/>
  <c r="W1876" i="3"/>
  <c r="L1881" i="3"/>
  <c r="M1881" i="3" s="1"/>
  <c r="V1884" i="3"/>
  <c r="N1887" i="3"/>
  <c r="V1889" i="3"/>
  <c r="O1894" i="3"/>
  <c r="K1895" i="3"/>
  <c r="N1899" i="3"/>
  <c r="K1900" i="3"/>
  <c r="O1902" i="3"/>
  <c r="P1902" i="3" s="1"/>
  <c r="O1904" i="3"/>
  <c r="P1904" i="3" s="1"/>
  <c r="N1905" i="3"/>
  <c r="S1915" i="3"/>
  <c r="P1917" i="3"/>
  <c r="O1931" i="3"/>
  <c r="P1931" i="3" s="1"/>
  <c r="L1938" i="3"/>
  <c r="R1939" i="3"/>
  <c r="R1944" i="3"/>
  <c r="W1947" i="3"/>
  <c r="S1947" i="3"/>
  <c r="L1947" i="3"/>
  <c r="V1947" i="3"/>
  <c r="J1947" i="3"/>
  <c r="K1954" i="3"/>
  <c r="N1954" i="3"/>
  <c r="L1955" i="3"/>
  <c r="M1955" i="3" s="1"/>
  <c r="V1957" i="3"/>
  <c r="T1970" i="3"/>
  <c r="V1970" i="3"/>
  <c r="S1970" i="3"/>
  <c r="K1970" i="3"/>
  <c r="S1776" i="3"/>
  <c r="V1777" i="3"/>
  <c r="W1780" i="3"/>
  <c r="X1780" i="3" s="1"/>
  <c r="S1780" i="3"/>
  <c r="S1785" i="3"/>
  <c r="S1789" i="3"/>
  <c r="O1791" i="3"/>
  <c r="N1793" i="3"/>
  <c r="S1801" i="3"/>
  <c r="S1805" i="3"/>
  <c r="S1809" i="3"/>
  <c r="S1813" i="3"/>
  <c r="J1839" i="3"/>
  <c r="K1842" i="3"/>
  <c r="L1846" i="3"/>
  <c r="J1865" i="3"/>
  <c r="K1865" i="3"/>
  <c r="W1877" i="3"/>
  <c r="L1877" i="3"/>
  <c r="M1877" i="3" s="1"/>
  <c r="S1877" i="3"/>
  <c r="J1882" i="3"/>
  <c r="W1884" i="3"/>
  <c r="V1887" i="3"/>
  <c r="J1889" i="3"/>
  <c r="N1893" i="3"/>
  <c r="V1893" i="3"/>
  <c r="L1895" i="3"/>
  <c r="P1897" i="3"/>
  <c r="O1900" i="3"/>
  <c r="P1900" i="3" s="1"/>
  <c r="J1901" i="3"/>
  <c r="R1903" i="3"/>
  <c r="W1903" i="3"/>
  <c r="J1903" i="3"/>
  <c r="L1903" i="3"/>
  <c r="M1903" i="3" s="1"/>
  <c r="V1903" i="3"/>
  <c r="K1908" i="3"/>
  <c r="V1912" i="3"/>
  <c r="V1913" i="3"/>
  <c r="W1918" i="3"/>
  <c r="K1920" i="3"/>
  <c r="J1924" i="3"/>
  <c r="N1926" i="3"/>
  <c r="J1927" i="3"/>
  <c r="J1930" i="3"/>
  <c r="S1933" i="3"/>
  <c r="V1933" i="3"/>
  <c r="L1933" i="3"/>
  <c r="T1933" i="3"/>
  <c r="V1935" i="3"/>
  <c r="T1935" i="3"/>
  <c r="S1935" i="3"/>
  <c r="N1938" i="3"/>
  <c r="R1942" i="3"/>
  <c r="R1943" i="3"/>
  <c r="T1944" i="3"/>
  <c r="S1946" i="3"/>
  <c r="L1946" i="3"/>
  <c r="W1951" i="3"/>
  <c r="X1951" i="3" s="1"/>
  <c r="V1951" i="3"/>
  <c r="J1951" i="3"/>
  <c r="S1951" i="3"/>
  <c r="T1951" i="3"/>
  <c r="L1954" i="3"/>
  <c r="L1959" i="3"/>
  <c r="T1982" i="3"/>
  <c r="S1982" i="3"/>
  <c r="N1982" i="3"/>
  <c r="S1986" i="3"/>
  <c r="R1783" i="3"/>
  <c r="R1799" i="3"/>
  <c r="V1805" i="3"/>
  <c r="V1809" i="3"/>
  <c r="V1813" i="3"/>
  <c r="J1819" i="3"/>
  <c r="R1834" i="3"/>
  <c r="L1842" i="3"/>
  <c r="S1847" i="3"/>
  <c r="W1852" i="3"/>
  <c r="X1852" i="3" s="1"/>
  <c r="T1858" i="3"/>
  <c r="J1862" i="3"/>
  <c r="O1869" i="3"/>
  <c r="T1869" i="3"/>
  <c r="U1869" i="3" s="1"/>
  <c r="S1869" i="3"/>
  <c r="O1871" i="3"/>
  <c r="V1872" i="3"/>
  <c r="T1877" i="3"/>
  <c r="O1879" i="3"/>
  <c r="J1879" i="3"/>
  <c r="W1885" i="3"/>
  <c r="S1885" i="3"/>
  <c r="U1885" i="3" s="1"/>
  <c r="R1885" i="3"/>
  <c r="L1889" i="3"/>
  <c r="W1893" i="3"/>
  <c r="X1893" i="3" s="1"/>
  <c r="N1895" i="3"/>
  <c r="K1896" i="3"/>
  <c r="L1898" i="3"/>
  <c r="O1898" i="3"/>
  <c r="P1898" i="3" s="1"/>
  <c r="W1898" i="3"/>
  <c r="X1898" i="3" s="1"/>
  <c r="N1901" i="3"/>
  <c r="S1904" i="3"/>
  <c r="V1905" i="3"/>
  <c r="L1908" i="3"/>
  <c r="L1910" i="3"/>
  <c r="P1912" i="3"/>
  <c r="L1914" i="3"/>
  <c r="R1916" i="3"/>
  <c r="T1917" i="3"/>
  <c r="N1927" i="3"/>
  <c r="J1928" i="3"/>
  <c r="N1930" i="3"/>
  <c r="S1934" i="3"/>
  <c r="V1934" i="3"/>
  <c r="W1935" i="3"/>
  <c r="X1935" i="3" s="1"/>
  <c r="W1940" i="3"/>
  <c r="X1940" i="3" s="1"/>
  <c r="T1940" i="3"/>
  <c r="J1940" i="3"/>
  <c r="T1987" i="3"/>
  <c r="S1987" i="3"/>
  <c r="O1819" i="3"/>
  <c r="K1823" i="3"/>
  <c r="J1835" i="3"/>
  <c r="S1839" i="3"/>
  <c r="N1841" i="3"/>
  <c r="O1845" i="3"/>
  <c r="T1846" i="3"/>
  <c r="J1860" i="3"/>
  <c r="K1862" i="3"/>
  <c r="V1869" i="3"/>
  <c r="W1873" i="3"/>
  <c r="L1873" i="3"/>
  <c r="S1873" i="3"/>
  <c r="L1876" i="3"/>
  <c r="V1877" i="3"/>
  <c r="W1881" i="3"/>
  <c r="S1881" i="3"/>
  <c r="R1881" i="3"/>
  <c r="O1892" i="3"/>
  <c r="P1892" i="3" s="1"/>
  <c r="T1892" i="3"/>
  <c r="W1892" i="3"/>
  <c r="W1894" i="3"/>
  <c r="X1894" i="3" s="1"/>
  <c r="L1894" i="3"/>
  <c r="V1894" i="3"/>
  <c r="R1899" i="3"/>
  <c r="T1899" i="3"/>
  <c r="W1899" i="3"/>
  <c r="J1899" i="3"/>
  <c r="V1899" i="3"/>
  <c r="W1939" i="3"/>
  <c r="V1939" i="3"/>
  <c r="O1939" i="3"/>
  <c r="P1939" i="3" s="1"/>
  <c r="J1939" i="3"/>
  <c r="W1943" i="3"/>
  <c r="T1943" i="3"/>
  <c r="N1943" i="3"/>
  <c r="K1943" i="3"/>
  <c r="V1943" i="3"/>
  <c r="S1950" i="3"/>
  <c r="V1950" i="3"/>
  <c r="L1950" i="3"/>
  <c r="J1957" i="3"/>
  <c r="N1964" i="3"/>
  <c r="S1979" i="3"/>
  <c r="K1990" i="3"/>
  <c r="O1992" i="3"/>
  <c r="T1994" i="3"/>
  <c r="W1998" i="3"/>
  <c r="W1999" i="3"/>
  <c r="W1897" i="3"/>
  <c r="X1897" i="3" s="1"/>
  <c r="T1902" i="3"/>
  <c r="S1905" i="3"/>
  <c r="T1907" i="3"/>
  <c r="S1911" i="3"/>
  <c r="S1930" i="3"/>
  <c r="T1936" i="3"/>
  <c r="W1944" i="3"/>
  <c r="N1956" i="3"/>
  <c r="L1958" i="3"/>
  <c r="J1959" i="3"/>
  <c r="M1959" i="3" s="1"/>
  <c r="W1959" i="3"/>
  <c r="J1964" i="3"/>
  <c r="W1966" i="3"/>
  <c r="V1990" i="3"/>
  <c r="L1995" i="3"/>
  <c r="R1996" i="3"/>
  <c r="L1998" i="3"/>
  <c r="J1999" i="3"/>
  <c r="M1999" i="3" s="1"/>
  <c r="J2000" i="3"/>
  <c r="V1936" i="3"/>
  <c r="R1946" i="3"/>
  <c r="S1954" i="3"/>
  <c r="W1955" i="3"/>
  <c r="R1955" i="3"/>
  <c r="R1958" i="3"/>
  <c r="K1994" i="3"/>
  <c r="K1998" i="3"/>
  <c r="K1999" i="3"/>
  <c r="N1998" i="3"/>
  <c r="L1999" i="3"/>
  <c r="V1959" i="3"/>
  <c r="R1959" i="3"/>
  <c r="O1964" i="3"/>
  <c r="O1976" i="3"/>
  <c r="P1976" i="3" s="1"/>
  <c r="S1998" i="3"/>
  <c r="S1999" i="3"/>
  <c r="S1846" i="3"/>
  <c r="O1849" i="3"/>
  <c r="T1850" i="3"/>
  <c r="V1853" i="3"/>
  <c r="S1859" i="3"/>
  <c r="N1866" i="3"/>
  <c r="O1868" i="3"/>
  <c r="P1868" i="3" s="1"/>
  <c r="V1870" i="3"/>
  <c r="R1875" i="3"/>
  <c r="V1882" i="3"/>
  <c r="J1912" i="3"/>
  <c r="R1930" i="3"/>
  <c r="L1936" i="3"/>
  <c r="J1942" i="3"/>
  <c r="W1956" i="3"/>
  <c r="L1979" i="3"/>
  <c r="J1982" i="3"/>
  <c r="L1983" i="3"/>
  <c r="V1994" i="3"/>
  <c r="V1998" i="3"/>
  <c r="T1999" i="3"/>
  <c r="M131" i="7"/>
  <c r="L515" i="7"/>
  <c r="O531" i="7"/>
  <c r="M547" i="7"/>
  <c r="K571" i="7"/>
  <c r="P667" i="7"/>
  <c r="P715" i="7"/>
  <c r="O811" i="7"/>
  <c r="O899" i="7"/>
  <c r="O963" i="7"/>
  <c r="L1155" i="7"/>
  <c r="O1331" i="7"/>
  <c r="P1371" i="7"/>
  <c r="M1387" i="7"/>
  <c r="O1395" i="7"/>
  <c r="M1499" i="7"/>
  <c r="M1659" i="7"/>
  <c r="M1667" i="7"/>
  <c r="O1683" i="7"/>
  <c r="K1731" i="7"/>
  <c r="K1747" i="7"/>
  <c r="K1755" i="7"/>
  <c r="K1763" i="7"/>
  <c r="L1979" i="7"/>
  <c r="T441" i="7"/>
  <c r="T449" i="7"/>
  <c r="O617" i="7"/>
  <c r="O633" i="7"/>
  <c r="S817" i="7"/>
  <c r="U833" i="7"/>
  <c r="U841" i="7"/>
  <c r="S897" i="7"/>
  <c r="S905" i="7"/>
  <c r="U913" i="7"/>
  <c r="U921" i="7"/>
  <c r="T1097" i="7"/>
  <c r="T1113" i="7"/>
  <c r="S1129" i="7"/>
  <c r="X1169" i="7"/>
  <c r="X1185" i="7"/>
  <c r="P1281" i="7"/>
  <c r="X1289" i="7"/>
  <c r="L1305" i="7"/>
  <c r="M1313" i="7"/>
  <c r="P1369" i="7"/>
  <c r="X1441" i="7"/>
  <c r="S1457" i="7"/>
  <c r="X1465" i="7"/>
  <c r="K1481" i="7"/>
  <c r="S1489" i="7"/>
  <c r="X1497" i="7"/>
  <c r="U1521" i="7"/>
  <c r="X1529" i="7"/>
  <c r="X1545" i="7"/>
  <c r="X1561" i="7"/>
  <c r="X1577" i="7"/>
  <c r="X1593" i="7"/>
  <c r="W1601" i="7"/>
  <c r="S1609" i="7"/>
  <c r="W1625" i="7"/>
  <c r="S1633" i="7"/>
  <c r="O1641" i="7"/>
  <c r="T1697" i="7"/>
  <c r="K1721" i="7"/>
  <c r="X1729" i="7"/>
  <c r="X1737" i="7"/>
  <c r="X1777" i="7"/>
  <c r="S1881" i="7"/>
  <c r="S1889" i="7"/>
  <c r="W1945" i="7"/>
  <c r="T1985" i="7"/>
  <c r="X1993" i="7"/>
  <c r="L972" i="7"/>
  <c r="K988" i="7"/>
  <c r="L1004" i="7"/>
  <c r="L1020" i="7"/>
  <c r="M1132" i="7"/>
  <c r="L1324" i="7"/>
  <c r="P1364" i="7"/>
  <c r="P1404" i="7"/>
  <c r="K1876" i="7"/>
  <c r="O1924" i="7"/>
  <c r="P1940" i="7"/>
  <c r="S199" i="7"/>
  <c r="S207" i="7"/>
  <c r="S215" i="7"/>
  <c r="W223" i="7"/>
  <c r="S287" i="7"/>
  <c r="S295" i="7"/>
  <c r="S311" i="7"/>
  <c r="S335" i="7"/>
  <c r="S343" i="7"/>
  <c r="S351" i="7"/>
  <c r="W383" i="7"/>
  <c r="U415" i="7"/>
  <c r="W447" i="7"/>
  <c r="S495" i="7"/>
  <c r="X511" i="7"/>
  <c r="X527" i="7"/>
  <c r="U551" i="7"/>
  <c r="W575" i="7"/>
  <c r="W583" i="7"/>
  <c r="W591" i="7"/>
  <c r="W599" i="7"/>
  <c r="W607" i="7"/>
  <c r="X615" i="7"/>
  <c r="P647" i="7"/>
  <c r="U655" i="7"/>
  <c r="S823" i="7"/>
  <c r="X839" i="7"/>
  <c r="X863" i="7"/>
  <c r="X879" i="7"/>
  <c r="S903" i="7"/>
  <c r="T10" i="7"/>
  <c r="T18" i="7"/>
  <c r="T26" i="7"/>
  <c r="T34" i="7"/>
  <c r="T42" i="7"/>
  <c r="T50" i="7"/>
  <c r="T58" i="7"/>
  <c r="T66" i="7"/>
  <c r="T74" i="7"/>
  <c r="T82" i="7"/>
  <c r="T90" i="7"/>
  <c r="T98" i="7"/>
  <c r="T106" i="7"/>
  <c r="T114" i="7"/>
  <c r="T122" i="7"/>
  <c r="T130" i="7"/>
  <c r="T138" i="7"/>
  <c r="T146" i="7"/>
  <c r="T154" i="7"/>
  <c r="T162" i="7"/>
  <c r="T170" i="7"/>
  <c r="T178" i="7"/>
  <c r="P186" i="7"/>
  <c r="M202" i="7"/>
  <c r="T490" i="7"/>
  <c r="W498" i="7"/>
  <c r="T506" i="7"/>
  <c r="X522" i="7"/>
  <c r="O634" i="7"/>
  <c r="S650" i="7"/>
  <c r="T674" i="7"/>
  <c r="T698" i="7"/>
  <c r="T706" i="7"/>
  <c r="T714" i="7"/>
  <c r="T722" i="7"/>
  <c r="T730" i="7"/>
  <c r="T738" i="7"/>
  <c r="T746" i="7"/>
  <c r="T754" i="7"/>
  <c r="L762" i="7"/>
  <c r="L770" i="7"/>
  <c r="T778" i="7"/>
  <c r="X802" i="7"/>
  <c r="W834" i="7"/>
  <c r="O842" i="7"/>
  <c r="W850" i="7"/>
  <c r="W882" i="7"/>
  <c r="O890" i="7"/>
  <c r="X898" i="7"/>
  <c r="O906" i="7"/>
  <c r="W938" i="7"/>
  <c r="W946" i="7"/>
  <c r="W954" i="7"/>
  <c r="W970" i="7"/>
  <c r="W978" i="7"/>
  <c r="W994" i="7"/>
  <c r="X1794" i="7"/>
  <c r="X1818" i="7"/>
  <c r="T1834" i="7"/>
  <c r="X1914" i="7"/>
  <c r="K1922" i="7"/>
  <c r="T1930" i="7"/>
  <c r="W1994" i="7"/>
  <c r="U229" i="7"/>
  <c r="P253" i="7"/>
  <c r="P261" i="7"/>
  <c r="P269" i="7"/>
  <c r="P277" i="7"/>
  <c r="P285" i="7"/>
  <c r="X293" i="7"/>
  <c r="X301" i="7"/>
  <c r="X309" i="7"/>
  <c r="X317" i="7"/>
  <c r="X325" i="7"/>
  <c r="X333" i="7"/>
  <c r="X341" i="7"/>
  <c r="X349" i="7"/>
  <c r="X357" i="7"/>
  <c r="X365" i="7"/>
  <c r="X373" i="7"/>
  <c r="S389" i="7"/>
  <c r="U437" i="7"/>
  <c r="X469" i="7"/>
  <c r="P493" i="7"/>
  <c r="S509" i="7"/>
  <c r="K517" i="7"/>
  <c r="O525" i="7"/>
  <c r="S549" i="7"/>
  <c r="S557" i="7"/>
  <c r="U597" i="7"/>
  <c r="U613" i="7"/>
  <c r="S621" i="7"/>
  <c r="U629" i="7"/>
  <c r="U645" i="7"/>
  <c r="K677" i="7"/>
  <c r="K685" i="7"/>
  <c r="W821" i="7"/>
  <c r="P845" i="7"/>
  <c r="T853" i="7"/>
  <c r="T861" i="7"/>
  <c r="T869" i="7"/>
  <c r="T877" i="7"/>
  <c r="T885" i="7"/>
  <c r="X909" i="7"/>
  <c r="X917" i="7"/>
  <c r="X925" i="7"/>
  <c r="P973" i="7"/>
  <c r="P981" i="7"/>
  <c r="P1101" i="7"/>
  <c r="S1277" i="7"/>
  <c r="T1293" i="7"/>
  <c r="X1301" i="7"/>
  <c r="T1453" i="7"/>
  <c r="U1461" i="7"/>
  <c r="T1485" i="7"/>
  <c r="T1501" i="7"/>
  <c r="T1517" i="7"/>
  <c r="W1525" i="7"/>
  <c r="W1541" i="7"/>
  <c r="W1557" i="7"/>
  <c r="W1573" i="7"/>
  <c r="U1589" i="7"/>
  <c r="W1621" i="7"/>
  <c r="U1629" i="7"/>
  <c r="W1653" i="7"/>
  <c r="U1661" i="7"/>
  <c r="T1717" i="7"/>
  <c r="S1749" i="7"/>
  <c r="U1757" i="7"/>
  <c r="T1781" i="7"/>
  <c r="X1885" i="7"/>
  <c r="W1933" i="7"/>
  <c r="U1989" i="7"/>
  <c r="U1997" i="7"/>
  <c r="X96" i="7"/>
  <c r="X104" i="7"/>
  <c r="X112" i="7"/>
  <c r="T128" i="7"/>
  <c r="T136" i="7"/>
  <c r="X528" i="7"/>
  <c r="M632" i="7"/>
  <c r="T640" i="7"/>
  <c r="X648" i="7"/>
  <c r="X712" i="7"/>
  <c r="X720" i="7"/>
  <c r="X728" i="7"/>
  <c r="X736" i="7"/>
  <c r="X744" i="7"/>
  <c r="U808" i="7"/>
  <c r="X816" i="7"/>
  <c r="P840" i="7"/>
  <c r="X864" i="7"/>
  <c r="U880" i="7"/>
  <c r="W904" i="7"/>
  <c r="U912" i="7"/>
  <c r="U952" i="7"/>
  <c r="U960" i="7"/>
  <c r="X968" i="7"/>
  <c r="O976" i="7"/>
  <c r="M1000" i="7"/>
  <c r="O1032" i="7"/>
  <c r="S1064" i="7"/>
  <c r="W1088" i="7"/>
  <c r="O1096" i="7"/>
  <c r="W1104" i="7"/>
  <c r="W1112" i="7"/>
  <c r="U1128" i="7"/>
  <c r="M1136" i="7"/>
  <c r="M1272" i="7"/>
  <c r="U1280" i="7"/>
  <c r="W1296" i="7"/>
  <c r="W1304" i="7"/>
  <c r="W1312" i="7"/>
  <c r="X1320" i="7"/>
  <c r="X1328" i="7"/>
  <c r="P1336" i="7"/>
  <c r="X1344" i="7"/>
  <c r="X1360" i="7"/>
  <c r="P1384" i="7"/>
  <c r="X1416" i="7"/>
  <c r="S1424" i="7"/>
  <c r="X1440" i="7"/>
  <c r="X1448" i="7"/>
  <c r="L1456" i="7"/>
  <c r="T1632" i="7"/>
  <c r="X1680" i="7"/>
  <c r="S1808" i="7"/>
  <c r="W1880" i="7"/>
  <c r="L1888" i="7"/>
  <c r="P1920" i="7"/>
  <c r="U2000" i="7"/>
  <c r="P1760" i="1"/>
  <c r="Y1664" i="1"/>
  <c r="T1656" i="1"/>
  <c r="N1648" i="1"/>
  <c r="P1608" i="1"/>
  <c r="Y1592" i="1"/>
  <c r="U1528" i="1"/>
  <c r="L1496" i="1"/>
  <c r="L1472" i="1"/>
  <c r="V1440" i="1"/>
  <c r="X1432" i="1"/>
  <c r="T1400" i="1"/>
  <c r="L1384" i="1"/>
  <c r="L1368" i="1"/>
  <c r="M1352" i="1"/>
  <c r="L1344" i="1"/>
  <c r="M1312" i="1"/>
  <c r="Q1280" i="1"/>
  <c r="R1280" i="1" s="1"/>
  <c r="Q1264" i="1"/>
  <c r="R1264" i="1" s="1"/>
  <c r="T1248" i="1"/>
  <c r="L1240" i="1"/>
  <c r="T1232" i="1"/>
  <c r="V1216" i="1"/>
  <c r="V1208" i="1"/>
  <c r="Y1192" i="1"/>
  <c r="Z1192" i="1" s="1"/>
  <c r="L1168" i="1"/>
  <c r="L1152" i="1"/>
  <c r="N1136" i="1"/>
  <c r="P1120" i="1"/>
  <c r="N1088" i="1"/>
  <c r="P1080" i="1"/>
  <c r="N648" i="1"/>
  <c r="U632" i="1"/>
  <c r="X568" i="1"/>
  <c r="M536" i="1"/>
  <c r="U528" i="1"/>
  <c r="M520" i="1"/>
  <c r="T464" i="1"/>
  <c r="L344" i="1"/>
  <c r="Q328" i="1"/>
  <c r="R328" i="1" s="1"/>
  <c r="Q320" i="1"/>
  <c r="R320" i="1" s="1"/>
  <c r="M296" i="1"/>
  <c r="N280" i="1"/>
  <c r="N264" i="1"/>
  <c r="T160" i="1"/>
  <c r="Y1968" i="1"/>
  <c r="N1896" i="1"/>
  <c r="N1872" i="1"/>
  <c r="P1800" i="1"/>
  <c r="P1784" i="1"/>
  <c r="V1768" i="1"/>
  <c r="L1064" i="1"/>
  <c r="L976" i="1"/>
  <c r="L920" i="1"/>
  <c r="N904" i="1"/>
  <c r="N888" i="1"/>
  <c r="P872" i="1"/>
  <c r="P848" i="1"/>
  <c r="T824" i="1"/>
  <c r="Q808" i="1"/>
  <c r="T776" i="1"/>
  <c r="U424" i="1"/>
  <c r="Y384" i="1"/>
  <c r="Z384" i="1" s="1"/>
  <c r="Y312" i="1"/>
  <c r="Z312" i="1" s="1"/>
  <c r="L120" i="1"/>
  <c r="L16" i="1"/>
  <c r="N554" i="1"/>
  <c r="Q1662" i="1"/>
  <c r="R1662" i="1" s="1"/>
  <c r="T1518" i="1"/>
  <c r="V1446" i="1"/>
  <c r="M1382" i="1"/>
  <c r="L1214" i="1"/>
  <c r="M1206" i="1"/>
  <c r="X1166" i="1"/>
  <c r="X1110" i="1"/>
  <c r="P1038" i="1"/>
  <c r="P974" i="1"/>
  <c r="T950" i="1"/>
  <c r="T918" i="1"/>
  <c r="L862" i="1"/>
  <c r="V758" i="1"/>
  <c r="P734" i="1"/>
  <c r="V606" i="1"/>
  <c r="Y526" i="1"/>
  <c r="Z526" i="1" s="1"/>
  <c r="N334" i="1"/>
  <c r="U270" i="1"/>
  <c r="T262" i="1"/>
  <c r="P158" i="1"/>
  <c r="T126" i="1"/>
  <c r="V1749" i="1"/>
  <c r="T1541" i="1"/>
  <c r="U1381" i="1"/>
  <c r="P1253" i="1"/>
  <c r="Q989" i="1"/>
  <c r="N717" i="1"/>
  <c r="V605" i="1"/>
  <c r="N565" i="1"/>
  <c r="N485" i="1"/>
  <c r="V229" i="1"/>
  <c r="L149" i="1"/>
  <c r="Y1590" i="1"/>
  <c r="N1596" i="1"/>
  <c r="L1995" i="1"/>
  <c r="U1963" i="1"/>
  <c r="L1939" i="1"/>
  <c r="X1923" i="1"/>
  <c r="T1907" i="1"/>
  <c r="P1899" i="1"/>
  <c r="L1467" i="1"/>
  <c r="P1411" i="1"/>
  <c r="T1395" i="1"/>
  <c r="X1179" i="1"/>
  <c r="L859" i="1"/>
  <c r="L803" i="1"/>
  <c r="N699" i="1"/>
  <c r="P483" i="1"/>
  <c r="M363" i="1"/>
  <c r="L1898" i="1"/>
  <c r="L1874" i="1"/>
  <c r="L1858" i="1"/>
  <c r="L1762" i="1"/>
  <c r="L1746" i="1"/>
  <c r="L1722" i="1"/>
  <c r="M1666" i="1"/>
  <c r="V1650" i="1"/>
  <c r="P1634" i="1"/>
  <c r="M1594" i="1"/>
  <c r="Y1530" i="1"/>
  <c r="Z1530" i="1" s="1"/>
  <c r="P1458" i="1"/>
  <c r="T1450" i="1"/>
  <c r="T1434" i="1"/>
  <c r="L1418" i="1"/>
  <c r="M1410" i="1"/>
  <c r="M1402" i="1"/>
  <c r="N1386" i="1"/>
  <c r="N1354" i="1"/>
  <c r="N1346" i="1"/>
  <c r="N1314" i="1"/>
  <c r="P1282" i="1"/>
  <c r="T1202" i="1"/>
  <c r="T1178" i="1"/>
  <c r="M1170" i="1"/>
  <c r="P1122" i="1"/>
  <c r="L1090" i="1"/>
  <c r="X1082" i="1"/>
  <c r="X1066" i="1"/>
  <c r="X1050" i="1"/>
  <c r="V1026" i="1"/>
  <c r="M1018" i="1"/>
  <c r="T1010" i="1"/>
  <c r="M978" i="1"/>
  <c r="N930" i="1"/>
  <c r="Q922" i="1"/>
  <c r="R922" i="1" s="1"/>
  <c r="T874" i="1"/>
  <c r="Q842" i="1"/>
  <c r="R842" i="1" s="1"/>
  <c r="V746" i="1"/>
  <c r="P706" i="1"/>
  <c r="X634" i="1"/>
  <c r="L602" i="1"/>
  <c r="M410" i="1"/>
  <c r="Y386" i="1"/>
  <c r="Z386" i="1" s="1"/>
  <c r="Q322" i="1"/>
  <c r="M298" i="1"/>
  <c r="M282" i="1"/>
  <c r="M266" i="1"/>
  <c r="M202" i="1"/>
  <c r="N162" i="1"/>
  <c r="P122" i="1"/>
  <c r="Q98" i="1"/>
  <c r="R98" i="1" s="1"/>
  <c r="P881" i="1"/>
  <c r="L1961" i="1"/>
  <c r="U1921" i="1"/>
  <c r="V1905" i="1"/>
  <c r="T1889" i="1"/>
  <c r="Y1809" i="1"/>
  <c r="Z1809" i="1" s="1"/>
  <c r="Q1777" i="1"/>
  <c r="R1777" i="1" s="1"/>
  <c r="P1729" i="1"/>
  <c r="P1721" i="1"/>
  <c r="Y1697" i="1"/>
  <c r="Z1697" i="1" s="1"/>
  <c r="V1641" i="1"/>
  <c r="M1617" i="1"/>
  <c r="X1601" i="1"/>
  <c r="Q1497" i="1"/>
  <c r="R1497" i="1" s="1"/>
  <c r="Q1481" i="1"/>
  <c r="R1481" i="1" s="1"/>
  <c r="Y1441" i="1"/>
  <c r="Z1441" i="1" s="1"/>
  <c r="V1425" i="1"/>
  <c r="Y1409" i="1"/>
  <c r="Z1409" i="1" s="1"/>
  <c r="V1393" i="1"/>
  <c r="V1361" i="1"/>
  <c r="N1345" i="1"/>
  <c r="P1313" i="1"/>
  <c r="T1273" i="1"/>
  <c r="N1225" i="1"/>
  <c r="T1201" i="1"/>
  <c r="Y1161" i="1"/>
  <c r="Z1161" i="1" s="1"/>
  <c r="T1129" i="1"/>
  <c r="L1009" i="1"/>
  <c r="T1001" i="1"/>
  <c r="U937" i="1"/>
  <c r="N889" i="1"/>
  <c r="U865" i="1"/>
  <c r="T849" i="1"/>
  <c r="P841" i="1"/>
  <c r="T833" i="1"/>
  <c r="T777" i="1"/>
  <c r="N753" i="1"/>
  <c r="T737" i="1"/>
  <c r="Q657" i="1"/>
  <c r="R657" i="1" s="1"/>
  <c r="T641" i="1"/>
  <c r="M593" i="1"/>
  <c r="M505" i="1"/>
  <c r="N481" i="1"/>
  <c r="U465" i="1"/>
  <c r="T433" i="1"/>
  <c r="T425" i="1"/>
  <c r="M417" i="1"/>
  <c r="L401" i="1"/>
  <c r="Y361" i="1"/>
  <c r="M353" i="1"/>
  <c r="U345" i="1"/>
  <c r="U321" i="1"/>
  <c r="N305" i="1"/>
  <c r="T273" i="1"/>
  <c r="L209" i="1"/>
  <c r="M161" i="1"/>
  <c r="L121" i="1"/>
  <c r="P17" i="1"/>
  <c r="T1799" i="1"/>
  <c r="S1974" i="7"/>
  <c r="M1260" i="7"/>
  <c r="O803" i="7"/>
  <c r="T727" i="7"/>
  <c r="T1260" i="7"/>
  <c r="O1932" i="7"/>
  <c r="K191" i="7"/>
  <c r="M197" i="7"/>
  <c r="P205" i="7"/>
  <c r="L209" i="7"/>
  <c r="P221" i="7"/>
  <c r="L225" i="7"/>
  <c r="K231" i="7"/>
  <c r="P237" i="7"/>
  <c r="M241" i="7"/>
  <c r="P245" i="7"/>
  <c r="K247" i="7"/>
  <c r="P502" i="7"/>
  <c r="P524" i="7"/>
  <c r="L152" i="7"/>
  <c r="P164" i="7"/>
  <c r="K359" i="7"/>
  <c r="O363" i="7"/>
  <c r="K367" i="7"/>
  <c r="P377" i="7"/>
  <c r="P381" i="7"/>
  <c r="O391" i="7"/>
  <c r="O409" i="7"/>
  <c r="O423" i="7"/>
  <c r="O433" i="7"/>
  <c r="O439" i="7"/>
  <c r="K445" i="7"/>
  <c r="K453" i="7"/>
  <c r="O455" i="7"/>
  <c r="L457" i="7"/>
  <c r="L473" i="7"/>
  <c r="X19" i="7"/>
  <c r="U190" i="7"/>
  <c r="U194" i="7"/>
  <c r="U198" i="7"/>
  <c r="X204" i="7"/>
  <c r="U206" i="7"/>
  <c r="U210" i="7"/>
  <c r="U214" i="7"/>
  <c r="U218" i="7"/>
  <c r="U222" i="7"/>
  <c r="U226" i="7"/>
  <c r="X236" i="7"/>
  <c r="X240" i="7"/>
  <c r="T244" i="7"/>
  <c r="X248" i="7"/>
  <c r="X99" i="7"/>
  <c r="U115" i="7"/>
  <c r="U123" i="7"/>
  <c r="K252" i="7"/>
  <c r="M254" i="7"/>
  <c r="X256" i="7"/>
  <c r="M262" i="7"/>
  <c r="X264" i="7"/>
  <c r="L268" i="7"/>
  <c r="M270" i="7"/>
  <c r="X272" i="7"/>
  <c r="K276" i="7"/>
  <c r="M278" i="7"/>
  <c r="K284" i="7"/>
  <c r="U286" i="7"/>
  <c r="P288" i="7"/>
  <c r="O986" i="7"/>
  <c r="K292" i="7"/>
  <c r="M294" i="7"/>
  <c r="M302" i="7"/>
  <c r="S308" i="7"/>
  <c r="U318" i="7"/>
  <c r="P320" i="7"/>
  <c r="L324" i="7"/>
  <c r="U326" i="7"/>
  <c r="X328" i="7"/>
  <c r="S340" i="7"/>
  <c r="X344" i="7"/>
  <c r="S661" i="7"/>
  <c r="W681" i="7"/>
  <c r="X683" i="7"/>
  <c r="U687" i="7"/>
  <c r="S693" i="7"/>
  <c r="T695" i="7"/>
  <c r="W697" i="7"/>
  <c r="W705" i="7"/>
  <c r="T711" i="7"/>
  <c r="W713" i="7"/>
  <c r="W721" i="7"/>
  <c r="M139" i="7"/>
  <c r="X147" i="7"/>
  <c r="M171" i="7"/>
  <c r="X179" i="7"/>
  <c r="M358" i="7"/>
  <c r="S364" i="7"/>
  <c r="X368" i="7"/>
  <c r="L372" i="7"/>
  <c r="U374" i="7"/>
  <c r="X378" i="7"/>
  <c r="T386" i="7"/>
  <c r="W388" i="7"/>
  <c r="L392" i="7"/>
  <c r="P396" i="7"/>
  <c r="O400" i="7"/>
  <c r="P402" i="7"/>
  <c r="O408" i="7"/>
  <c r="S410" i="7"/>
  <c r="S412" i="7"/>
  <c r="P426" i="7"/>
  <c r="K428" i="7"/>
  <c r="O432" i="7"/>
  <c r="O440" i="7"/>
  <c r="O456" i="7"/>
  <c r="W464" i="7"/>
  <c r="L466" i="7"/>
  <c r="X474" i="7"/>
  <c r="W729" i="7"/>
  <c r="U735" i="7"/>
  <c r="T1730" i="7"/>
  <c r="X1732" i="7"/>
  <c r="T1734" i="7"/>
  <c r="X1738" i="7"/>
  <c r="T1744" i="7"/>
  <c r="S1752" i="7"/>
  <c r="T1754" i="7"/>
  <c r="X1770" i="7"/>
  <c r="W1772" i="7"/>
  <c r="S1786" i="7"/>
  <c r="P189" i="7"/>
  <c r="M217" i="7"/>
  <c r="K239" i="7"/>
  <c r="M536" i="7"/>
  <c r="X546" i="7"/>
  <c r="L550" i="7"/>
  <c r="X556" i="7"/>
  <c r="L566" i="7"/>
  <c r="T568" i="7"/>
  <c r="L570" i="7"/>
  <c r="S594" i="7"/>
  <c r="X596" i="7"/>
  <c r="X598" i="7"/>
  <c r="X606" i="7"/>
  <c r="X614" i="7"/>
  <c r="M616" i="7"/>
  <c r="O618" i="7"/>
  <c r="U620" i="7"/>
  <c r="T624" i="7"/>
  <c r="W737" i="7"/>
  <c r="W739" i="7"/>
  <c r="W747" i="7"/>
  <c r="K749" i="7"/>
  <c r="U751" i="7"/>
  <c r="W753" i="7"/>
  <c r="W755" i="7"/>
  <c r="K757" i="7"/>
  <c r="M759" i="7"/>
  <c r="W761" i="7"/>
  <c r="W763" i="7"/>
  <c r="S765" i="7"/>
  <c r="U767" i="7"/>
  <c r="W769" i="7"/>
  <c r="W771" i="7"/>
  <c r="M775" i="7"/>
  <c r="W777" i="7"/>
  <c r="W779" i="7"/>
  <c r="K781" i="7"/>
  <c r="M783" i="7"/>
  <c r="L793" i="7"/>
  <c r="S801" i="7"/>
  <c r="T803" i="7"/>
  <c r="O1527" i="7"/>
  <c r="K1531" i="7"/>
  <c r="O1533" i="7"/>
  <c r="M1537" i="7"/>
  <c r="M1539" i="7"/>
  <c r="O1543" i="7"/>
  <c r="P1802" i="7"/>
  <c r="O1804" i="7"/>
  <c r="P1806" i="7"/>
  <c r="K1824" i="7"/>
  <c r="P1828" i="7"/>
  <c r="K1840" i="7"/>
  <c r="P1848" i="7"/>
  <c r="P1850" i="7"/>
  <c r="L1856" i="7"/>
  <c r="O1943" i="7"/>
  <c r="P1949" i="7"/>
  <c r="M1955" i="7"/>
  <c r="L1957" i="7"/>
  <c r="L1963" i="7"/>
  <c r="P1965" i="7"/>
  <c r="X1068" i="7"/>
  <c r="S1227" i="7"/>
  <c r="S1235" i="7"/>
  <c r="X1239" i="7"/>
  <c r="X1241" i="7"/>
  <c r="S1243" i="7"/>
  <c r="X1247" i="7"/>
  <c r="X1257" i="7"/>
  <c r="K1547" i="7"/>
  <c r="K1563" i="7"/>
  <c r="L1579" i="7"/>
  <c r="P1862" i="7"/>
  <c r="K1870" i="7"/>
  <c r="T1462" i="7"/>
  <c r="X1468" i="7"/>
  <c r="P1476" i="7"/>
  <c r="S1480" i="7"/>
  <c r="T1486" i="7"/>
  <c r="M1490" i="7"/>
  <c r="T1494" i="7"/>
  <c r="S1496" i="7"/>
  <c r="X1500" i="7"/>
  <c r="T1502" i="7"/>
  <c r="T1504" i="7"/>
  <c r="L1773" i="7"/>
  <c r="M1783" i="7"/>
  <c r="L1785" i="7"/>
  <c r="X1787" i="7"/>
  <c r="M1789" i="7"/>
  <c r="M1860" i="7"/>
  <c r="W1932" i="7"/>
  <c r="U929" i="7"/>
  <c r="T931" i="7"/>
  <c r="X933" i="7"/>
  <c r="T947" i="7"/>
  <c r="U953" i="7"/>
  <c r="T955" i="7"/>
  <c r="U961" i="7"/>
  <c r="X967" i="7"/>
  <c r="T969" i="7"/>
  <c r="S975" i="7"/>
  <c r="U977" i="7"/>
  <c r="T1152" i="7"/>
  <c r="S1166" i="7"/>
  <c r="W1170" i="7"/>
  <c r="S1174" i="7"/>
  <c r="W1307" i="7"/>
  <c r="X1309" i="7"/>
  <c r="S1311" i="7"/>
  <c r="W1315" i="7"/>
  <c r="X1317" i="7"/>
  <c r="U1321" i="7"/>
  <c r="X1325" i="7"/>
  <c r="S1327" i="7"/>
  <c r="X1333" i="7"/>
  <c r="S1335" i="7"/>
  <c r="W1339" i="7"/>
  <c r="X1341" i="7"/>
  <c r="T1345" i="7"/>
  <c r="W1347" i="7"/>
  <c r="X1349" i="7"/>
  <c r="X1357" i="7"/>
  <c r="S1375" i="7"/>
  <c r="W1377" i="7"/>
  <c r="S1383" i="7"/>
  <c r="S1385" i="7"/>
  <c r="S1393" i="7"/>
  <c r="T1397" i="7"/>
  <c r="U1403" i="7"/>
  <c r="S1407" i="7"/>
  <c r="X1409" i="7"/>
  <c r="U1419" i="7"/>
  <c r="O1423" i="7"/>
  <c r="W1429" i="7"/>
  <c r="W1508" i="7"/>
  <c r="W1512" i="7"/>
  <c r="X1514" i="7"/>
  <c r="M1516" i="7"/>
  <c r="K1518" i="7"/>
  <c r="K1522" i="7"/>
  <c r="P1524" i="7"/>
  <c r="L1526" i="7"/>
  <c r="U1530" i="7"/>
  <c r="T1534" i="7"/>
  <c r="X1536" i="7"/>
  <c r="M1538" i="7"/>
  <c r="T1542" i="7"/>
  <c r="T1544" i="7"/>
  <c r="U1799" i="7"/>
  <c r="K1805" i="7"/>
  <c r="O1809" i="7"/>
  <c r="L1813" i="7"/>
  <c r="O1815" i="7"/>
  <c r="U1823" i="7"/>
  <c r="X1827" i="7"/>
  <c r="T1829" i="7"/>
  <c r="O1831" i="7"/>
  <c r="P1833" i="7"/>
  <c r="K1835" i="7"/>
  <c r="L1837" i="7"/>
  <c r="O1839" i="7"/>
  <c r="M1845" i="7"/>
  <c r="O1853" i="7"/>
  <c r="T1936" i="7"/>
  <c r="X1948" i="7"/>
  <c r="U1954" i="7"/>
  <c r="S1958" i="7"/>
  <c r="S1960" i="7"/>
  <c r="U1962" i="7"/>
  <c r="U1966" i="7"/>
  <c r="S1968" i="7"/>
  <c r="W1972" i="7"/>
  <c r="M1974" i="7"/>
  <c r="L987" i="7"/>
  <c r="X997" i="7"/>
  <c r="X999" i="7"/>
  <c r="U1001" i="7"/>
  <c r="O1003" i="7"/>
  <c r="P1005" i="7"/>
  <c r="P1007" i="7"/>
  <c r="L1011" i="7"/>
  <c r="P1013" i="7"/>
  <c r="O1019" i="7"/>
  <c r="T1027" i="7"/>
  <c r="X1029" i="7"/>
  <c r="X1031" i="7"/>
  <c r="U1033" i="7"/>
  <c r="O1035" i="7"/>
  <c r="P1037" i="7"/>
  <c r="U1041" i="7"/>
  <c r="T1043" i="7"/>
  <c r="P1045" i="7"/>
  <c r="O1051" i="7"/>
  <c r="T1065" i="7"/>
  <c r="X1071" i="7"/>
  <c r="T1073" i="7"/>
  <c r="P1077" i="7"/>
  <c r="X1079" i="7"/>
  <c r="X1083" i="7"/>
  <c r="W1178" i="7"/>
  <c r="U1192" i="7"/>
  <c r="S1214" i="7"/>
  <c r="W1218" i="7"/>
  <c r="S1222" i="7"/>
  <c r="T1224" i="7"/>
  <c r="W1226" i="7"/>
  <c r="X1228" i="7"/>
  <c r="S1230" i="7"/>
  <c r="T1232" i="7"/>
  <c r="W1234" i="7"/>
  <c r="M1240" i="7"/>
  <c r="W1242" i="7"/>
  <c r="S1246" i="7"/>
  <c r="W1250" i="7"/>
  <c r="K1254" i="7"/>
  <c r="M1287" i="7"/>
  <c r="O1431" i="7"/>
  <c r="T1550" i="7"/>
  <c r="X1552" i="7"/>
  <c r="M1554" i="7"/>
  <c r="O1556" i="7"/>
  <c r="L1558" i="7"/>
  <c r="T1560" i="7"/>
  <c r="U1562" i="7"/>
  <c r="T1566" i="7"/>
  <c r="M1570" i="7"/>
  <c r="W1578" i="7"/>
  <c r="X1580" i="7"/>
  <c r="T1584" i="7"/>
  <c r="P1588" i="7"/>
  <c r="S1592" i="7"/>
  <c r="W1594" i="7"/>
  <c r="X1596" i="7"/>
  <c r="T1600" i="7"/>
  <c r="S1604" i="7"/>
  <c r="O1608" i="7"/>
  <c r="S1610" i="7"/>
  <c r="P1612" i="7"/>
  <c r="W1616" i="7"/>
  <c r="O1861" i="7"/>
  <c r="L1863" i="7"/>
  <c r="L1869" i="7"/>
  <c r="O1976" i="7"/>
  <c r="K1980" i="7"/>
  <c r="U1982" i="7"/>
  <c r="O1984" i="7"/>
  <c r="W1986" i="7"/>
  <c r="K1988" i="7"/>
  <c r="S1990" i="7"/>
  <c r="L1089" i="7"/>
  <c r="O1437" i="7"/>
  <c r="O1439" i="7"/>
  <c r="O1445" i="7"/>
  <c r="P1449" i="7"/>
  <c r="L1624" i="7"/>
  <c r="O1640" i="7"/>
  <c r="P1642" i="7"/>
  <c r="L1648" i="7"/>
  <c r="O1670" i="7"/>
  <c r="M1674" i="7"/>
  <c r="L1682" i="7"/>
  <c r="L1684" i="7"/>
  <c r="O1686" i="7"/>
  <c r="M1690" i="7"/>
  <c r="O1696" i="7"/>
  <c r="P1698" i="7"/>
  <c r="L1704" i="7"/>
  <c r="M1877" i="7"/>
  <c r="P1879" i="7"/>
  <c r="K1909" i="7"/>
  <c r="L1911" i="7"/>
  <c r="U1929" i="7"/>
  <c r="P368" i="7"/>
  <c r="M841" i="7"/>
  <c r="S972" i="7"/>
  <c r="U1990" i="7"/>
  <c r="O1888" i="7"/>
  <c r="M1916" i="7"/>
  <c r="K343" i="7"/>
  <c r="O947" i="7"/>
  <c r="M1922" i="7"/>
  <c r="X1285" i="7"/>
  <c r="S1451" i="7"/>
  <c r="L650" i="7"/>
  <c r="S685" i="7"/>
  <c r="L711" i="7"/>
  <c r="K1377" i="7"/>
  <c r="K1974" i="7"/>
  <c r="L1035" i="7"/>
  <c r="K1579" i="7"/>
  <c r="S1731" i="7"/>
  <c r="T1256" i="7"/>
  <c r="U1256" i="7"/>
  <c r="X1452" i="7"/>
  <c r="W1452" i="7"/>
  <c r="M455" i="7"/>
  <c r="K1012" i="7"/>
  <c r="W1395" i="7"/>
  <c r="M1397" i="7"/>
  <c r="W1640" i="7"/>
  <c r="K324" i="7"/>
  <c r="K351" i="7"/>
  <c r="L735" i="7"/>
  <c r="O834" i="7"/>
  <c r="O867" i="7"/>
  <c r="O1539" i="7"/>
  <c r="T770" i="7"/>
  <c r="L778" i="7"/>
  <c r="O827" i="7"/>
  <c r="O1347" i="7"/>
  <c r="K1674" i="7"/>
  <c r="L1429" i="7"/>
  <c r="S1539" i="7"/>
  <c r="O1709" i="7"/>
  <c r="P1724" i="7"/>
  <c r="Q1724" i="7" s="1"/>
  <c r="U1916" i="7"/>
  <c r="T142" i="7"/>
  <c r="K144" i="7"/>
  <c r="K765" i="7"/>
  <c r="L806" i="7"/>
  <c r="W1539" i="7"/>
  <c r="L252" i="7"/>
  <c r="T648" i="7"/>
  <c r="T833" i="7"/>
  <c r="S1351" i="7"/>
  <c r="O1485" i="7"/>
  <c r="O1632" i="7"/>
  <c r="P1694" i="7"/>
  <c r="U1709" i="7"/>
  <c r="M1711" i="7"/>
  <c r="T1860" i="7"/>
  <c r="X59" i="7"/>
  <c r="M59" i="7"/>
  <c r="P1991" i="7"/>
  <c r="X1991" i="7"/>
  <c r="T724" i="7"/>
  <c r="U724" i="7"/>
  <c r="M724" i="7"/>
  <c r="T1361" i="7"/>
  <c r="M1361" i="7"/>
  <c r="X43" i="7"/>
  <c r="M43" i="7"/>
  <c r="S43" i="7"/>
  <c r="X894" i="7"/>
  <c r="U894" i="7"/>
  <c r="M297" i="7"/>
  <c r="S379" i="7"/>
  <c r="S409" i="7"/>
  <c r="S428" i="7"/>
  <c r="L432" i="7"/>
  <c r="K497" i="7"/>
  <c r="S677" i="7"/>
  <c r="L679" i="7"/>
  <c r="L833" i="7"/>
  <c r="K940" i="7"/>
  <c r="S982" i="7"/>
  <c r="L1001" i="7"/>
  <c r="L1012" i="7"/>
  <c r="W1019" i="7"/>
  <c r="W1331" i="7"/>
  <c r="U1429" i="7"/>
  <c r="X1516" i="7"/>
  <c r="U1648" i="7"/>
  <c r="U1684" i="7"/>
  <c r="K1686" i="7"/>
  <c r="W1719" i="7"/>
  <c r="O1773" i="7"/>
  <c r="W1845" i="7"/>
  <c r="W1860" i="7"/>
  <c r="S1980" i="7"/>
  <c r="M329" i="7"/>
  <c r="T457" i="7"/>
  <c r="S547" i="7"/>
  <c r="M809" i="7"/>
  <c r="M833" i="7"/>
  <c r="W986" i="7"/>
  <c r="O1339" i="7"/>
  <c r="O1403" i="7"/>
  <c r="L1486" i="7"/>
  <c r="P1513" i="7"/>
  <c r="M1640" i="7"/>
  <c r="W1648" i="7"/>
  <c r="L1696" i="7"/>
  <c r="P1885" i="7"/>
  <c r="W1888" i="7"/>
  <c r="K1958" i="7"/>
  <c r="O425" i="7"/>
  <c r="L674" i="7"/>
  <c r="K828" i="7"/>
  <c r="O931" i="7"/>
  <c r="M977" i="7"/>
  <c r="T1003" i="7"/>
  <c r="W1018" i="7"/>
  <c r="P1031" i="7"/>
  <c r="O1126" i="7"/>
  <c r="O1453" i="7"/>
  <c r="X1530" i="7"/>
  <c r="K1670" i="7"/>
  <c r="K1701" i="7"/>
  <c r="K1723" i="7"/>
  <c r="O1743" i="7"/>
  <c r="U1773" i="7"/>
  <c r="K1788" i="7"/>
  <c r="T1842" i="7"/>
  <c r="W1877" i="7"/>
  <c r="K1966" i="7"/>
  <c r="S236" i="7"/>
  <c r="S303" i="7"/>
  <c r="S359" i="7"/>
  <c r="S571" i="7"/>
  <c r="X715" i="7"/>
  <c r="T811" i="7"/>
  <c r="W1011" i="7"/>
  <c r="T1696" i="7"/>
  <c r="O1788" i="7"/>
  <c r="S1827" i="7"/>
  <c r="T1870" i="7"/>
  <c r="W1984" i="7"/>
  <c r="K244" i="7"/>
  <c r="W391" i="7"/>
  <c r="K393" i="7"/>
  <c r="M475" i="7"/>
  <c r="W585" i="7"/>
  <c r="T687" i="7"/>
  <c r="U756" i="7"/>
  <c r="S916" i="7"/>
  <c r="U1132" i="7"/>
  <c r="K1134" i="7"/>
  <c r="U1345" i="7"/>
  <c r="W1453" i="7"/>
  <c r="S1536" i="7"/>
  <c r="W1696" i="7"/>
  <c r="P1738" i="7"/>
  <c r="W1743" i="7"/>
  <c r="S1816" i="7"/>
  <c r="O1860" i="7"/>
  <c r="O1916" i="7"/>
  <c r="K1927" i="7"/>
  <c r="W1949" i="7"/>
  <c r="O1951" i="7"/>
  <c r="W517" i="7"/>
  <c r="W593" i="7"/>
  <c r="U695" i="7"/>
  <c r="S749" i="7"/>
  <c r="L841" i="7"/>
  <c r="L1028" i="7"/>
  <c r="W1043" i="7"/>
  <c r="S1254" i="7"/>
  <c r="M1429" i="7"/>
  <c r="T1430" i="7"/>
  <c r="U1441" i="7"/>
  <c r="M1451" i="7"/>
  <c r="W1485" i="7"/>
  <c r="U1517" i="7"/>
  <c r="U1616" i="7"/>
  <c r="M1731" i="7"/>
  <c r="S1747" i="7"/>
  <c r="U1829" i="7"/>
  <c r="K204" i="7"/>
  <c r="M369" i="7"/>
  <c r="T393" i="7"/>
  <c r="U521" i="7"/>
  <c r="O753" i="7"/>
  <c r="T841" i="7"/>
  <c r="L843" i="7"/>
  <c r="U899" i="7"/>
  <c r="O915" i="7"/>
  <c r="W987" i="7"/>
  <c r="L1019" i="7"/>
  <c r="T1051" i="7"/>
  <c r="S1134" i="7"/>
  <c r="X1368" i="7"/>
  <c r="M1533" i="7"/>
  <c r="U1547" i="7"/>
  <c r="M1684" i="7"/>
  <c r="L1845" i="7"/>
  <c r="T1869" i="7"/>
  <c r="M1888" i="7"/>
  <c r="K1931" i="7"/>
  <c r="X1957" i="7"/>
  <c r="X27" i="7"/>
  <c r="M27" i="7"/>
  <c r="S27" i="7"/>
  <c r="X35" i="7"/>
  <c r="S35" i="7"/>
  <c r="M35" i="7"/>
  <c r="X11" i="7"/>
  <c r="S11" i="7"/>
  <c r="M11" i="7"/>
  <c r="X168" i="7"/>
  <c r="T168" i="7"/>
  <c r="X260" i="7"/>
  <c r="L260" i="7"/>
  <c r="O413" i="7"/>
  <c r="K413" i="7"/>
  <c r="M504" i="7"/>
  <c r="U504" i="7"/>
  <c r="T504" i="7"/>
  <c r="W541" i="7"/>
  <c r="U541" i="7"/>
  <c r="O543" i="7"/>
  <c r="U543" i="7"/>
  <c r="K543" i="7"/>
  <c r="T663" i="7"/>
  <c r="U663" i="7"/>
  <c r="M663" i="7"/>
  <c r="W665" i="7"/>
  <c r="O665" i="7"/>
  <c r="U671" i="7"/>
  <c r="T671" i="7"/>
  <c r="M671" i="7"/>
  <c r="L924" i="7"/>
  <c r="S924" i="7"/>
  <c r="S996" i="7"/>
  <c r="L996" i="7"/>
  <c r="K996" i="7"/>
  <c r="W1365" i="7"/>
  <c r="T1365" i="7"/>
  <c r="S1365" i="7"/>
  <c r="T1515" i="7"/>
  <c r="O1515" i="7"/>
  <c r="L1515" i="7"/>
  <c r="X51" i="7"/>
  <c r="S51" i="7"/>
  <c r="M51" i="7"/>
  <c r="X176" i="7"/>
  <c r="T176" i="7"/>
  <c r="X635" i="7"/>
  <c r="L635" i="7"/>
  <c r="K635" i="7"/>
  <c r="S637" i="7"/>
  <c r="M637" i="7"/>
  <c r="P675" i="7"/>
  <c r="X675" i="7"/>
  <c r="S701" i="7"/>
  <c r="K701" i="7"/>
  <c r="O795" i="7"/>
  <c r="M795" i="7"/>
  <c r="L795" i="7"/>
  <c r="K795" i="7"/>
  <c r="T795" i="7"/>
  <c r="K799" i="7"/>
  <c r="X799" i="7"/>
  <c r="T822" i="7"/>
  <c r="U822" i="7"/>
  <c r="X854" i="7"/>
  <c r="L854" i="7"/>
  <c r="K854" i="7"/>
  <c r="T875" i="7"/>
  <c r="L875" i="7"/>
  <c r="X886" i="7"/>
  <c r="L886" i="7"/>
  <c r="K886" i="7"/>
  <c r="U1056" i="7"/>
  <c r="X1056" i="7"/>
  <c r="P1069" i="7"/>
  <c r="X1069" i="7"/>
  <c r="T1168" i="7"/>
  <c r="U1168" i="7"/>
  <c r="T1358" i="7"/>
  <c r="U1358" i="7"/>
  <c r="M19" i="7"/>
  <c r="S107" i="7"/>
  <c r="M107" i="7"/>
  <c r="X316" i="7"/>
  <c r="L316" i="7"/>
  <c r="S353" i="7"/>
  <c r="T353" i="7"/>
  <c r="L353" i="7"/>
  <c r="P385" i="7"/>
  <c r="W385" i="7"/>
  <c r="X444" i="7"/>
  <c r="S444" i="7"/>
  <c r="W480" i="7"/>
  <c r="O480" i="7"/>
  <c r="T692" i="7"/>
  <c r="U692" i="7"/>
  <c r="M692" i="7"/>
  <c r="X966" i="7"/>
  <c r="M966" i="7"/>
  <c r="K966" i="7"/>
  <c r="S1147" i="7"/>
  <c r="T1147" i="7"/>
  <c r="S1259" i="7"/>
  <c r="T1259" i="7"/>
  <c r="W1274" i="7"/>
  <c r="O1274" i="7"/>
  <c r="P132" i="7"/>
  <c r="X132" i="7"/>
  <c r="P188" i="7"/>
  <c r="T188" i="7"/>
  <c r="U238" i="7"/>
  <c r="M238" i="7"/>
  <c r="X350" i="7"/>
  <c r="U350" i="7"/>
  <c r="X387" i="7"/>
  <c r="U387" i="7"/>
  <c r="P406" i="7"/>
  <c r="U406" i="7"/>
  <c r="X446" i="7"/>
  <c r="M446" i="7"/>
  <c r="S565" i="7"/>
  <c r="M565" i="7"/>
  <c r="S569" i="7"/>
  <c r="O569" i="7"/>
  <c r="K569" i="7"/>
  <c r="X600" i="7"/>
  <c r="L600" i="7"/>
  <c r="P604" i="7"/>
  <c r="X604" i="7"/>
  <c r="X612" i="7"/>
  <c r="P612" i="7"/>
  <c r="L626" i="7"/>
  <c r="O626" i="7"/>
  <c r="X643" i="7"/>
  <c r="K643" i="7"/>
  <c r="S698" i="7"/>
  <c r="K698" i="7"/>
  <c r="S863" i="7"/>
  <c r="U950" i="7"/>
  <c r="T980" i="7"/>
  <c r="K980" i="7"/>
  <c r="U1006" i="7"/>
  <c r="K1006" i="7"/>
  <c r="M1017" i="7"/>
  <c r="T1017" i="7"/>
  <c r="L1017" i="7"/>
  <c r="L1058" i="7"/>
  <c r="S19" i="7"/>
  <c r="X171" i="7"/>
  <c r="S171" i="7"/>
  <c r="T416" i="7"/>
  <c r="W416" i="7"/>
  <c r="K505" i="7"/>
  <c r="S505" i="7"/>
  <c r="T666" i="7"/>
  <c r="L666" i="7"/>
  <c r="K666" i="7"/>
  <c r="T668" i="7"/>
  <c r="U668" i="7"/>
  <c r="P750" i="7"/>
  <c r="X750" i="7"/>
  <c r="T995" i="7"/>
  <c r="O995" i="7"/>
  <c r="P1085" i="7"/>
  <c r="X1085" i="7"/>
  <c r="O1807" i="7"/>
  <c r="M1807" i="7"/>
  <c r="W1807" i="7"/>
  <c r="W315" i="7"/>
  <c r="O315" i="7"/>
  <c r="W347" i="7"/>
  <c r="O347" i="7"/>
  <c r="P380" i="7"/>
  <c r="S380" i="7"/>
  <c r="O384" i="7"/>
  <c r="L384" i="7"/>
  <c r="L496" i="7"/>
  <c r="P496" i="7"/>
  <c r="M496" i="7"/>
  <c r="P596" i="7"/>
  <c r="T676" i="7"/>
  <c r="M676" i="7"/>
  <c r="T870" i="7"/>
  <c r="U870" i="7"/>
  <c r="W876" i="7"/>
  <c r="K876" i="7"/>
  <c r="O1072" i="7"/>
  <c r="W1072" i="7"/>
  <c r="P1769" i="7"/>
  <c r="X1769" i="7"/>
  <c r="W1769" i="7"/>
  <c r="X1774" i="7"/>
  <c r="W1774" i="7"/>
  <c r="M1774" i="7"/>
  <c r="X67" i="7"/>
  <c r="M67" i="7"/>
  <c r="S67" i="7"/>
  <c r="X75" i="7"/>
  <c r="S75" i="7"/>
  <c r="M75" i="7"/>
  <c r="L86" i="7"/>
  <c r="X144" i="7"/>
  <c r="T144" i="7"/>
  <c r="S147" i="7"/>
  <c r="K185" i="7"/>
  <c r="P185" i="7"/>
  <c r="W275" i="7"/>
  <c r="O275" i="7"/>
  <c r="S281" i="7"/>
  <c r="M281" i="7"/>
  <c r="T334" i="7"/>
  <c r="M334" i="7"/>
  <c r="U334" i="7"/>
  <c r="P446" i="7"/>
  <c r="X691" i="7"/>
  <c r="P691" i="7"/>
  <c r="U832" i="7"/>
  <c r="P832" i="7"/>
  <c r="W971" i="7"/>
  <c r="O971" i="7"/>
  <c r="L971" i="7"/>
  <c r="M982" i="7"/>
  <c r="X1116" i="7"/>
  <c r="S1116" i="7"/>
  <c r="X83" i="7"/>
  <c r="S83" i="7"/>
  <c r="M83" i="7"/>
  <c r="S289" i="7"/>
  <c r="M289" i="7"/>
  <c r="S321" i="7"/>
  <c r="M321" i="7"/>
  <c r="U529" i="7"/>
  <c r="K529" i="7"/>
  <c r="K533" i="7"/>
  <c r="U533" i="7"/>
  <c r="S533" i="7"/>
  <c r="S682" i="7"/>
  <c r="T682" i="7"/>
  <c r="K948" i="7"/>
  <c r="S948" i="7"/>
  <c r="K1007" i="7"/>
  <c r="S1007" i="7"/>
  <c r="P1093" i="7"/>
  <c r="X1093" i="7"/>
  <c r="K1399" i="7"/>
  <c r="W1399" i="7"/>
  <c r="O1399" i="7"/>
  <c r="K112" i="7"/>
  <c r="K176" i="7"/>
  <c r="S179" i="7"/>
  <c r="X237" i="7"/>
  <c r="L244" i="7"/>
  <c r="O267" i="7"/>
  <c r="T383" i="7"/>
  <c r="W409" i="7"/>
  <c r="P445" i="7"/>
  <c r="L474" i="7"/>
  <c r="X493" i="7"/>
  <c r="U517" i="7"/>
  <c r="W577" i="7"/>
  <c r="U711" i="7"/>
  <c r="U727" i="7"/>
  <c r="M767" i="7"/>
  <c r="S788" i="7"/>
  <c r="U809" i="7"/>
  <c r="K811" i="7"/>
  <c r="L828" i="7"/>
  <c r="L940" i="7"/>
  <c r="T987" i="7"/>
  <c r="T1019" i="7"/>
  <c r="K1028" i="7"/>
  <c r="L1033" i="7"/>
  <c r="L1125" i="7"/>
  <c r="T1139" i="7"/>
  <c r="U1152" i="7"/>
  <c r="K1214" i="7"/>
  <c r="T1243" i="7"/>
  <c r="U1268" i="7"/>
  <c r="T1268" i="7"/>
  <c r="L1268" i="7"/>
  <c r="U1434" i="7"/>
  <c r="X1434" i="7"/>
  <c r="X1538" i="7"/>
  <c r="T1540" i="7"/>
  <c r="X1540" i="7"/>
  <c r="X1666" i="7"/>
  <c r="W1666" i="7"/>
  <c r="P1941" i="7"/>
  <c r="T1941" i="7"/>
  <c r="L358" i="7"/>
  <c r="M1086" i="7"/>
  <c r="M1394" i="7"/>
  <c r="U1394" i="7"/>
  <c r="P1418" i="7"/>
  <c r="M1467" i="7"/>
  <c r="U1467" i="7"/>
  <c r="L1603" i="7"/>
  <c r="K1603" i="7"/>
  <c r="S1755" i="7"/>
  <c r="W1771" i="7"/>
  <c r="M1771" i="7"/>
  <c r="S1771" i="7"/>
  <c r="X1780" i="7"/>
  <c r="O1780" i="7"/>
  <c r="S59" i="7"/>
  <c r="L134" i="7"/>
  <c r="L456" i="7"/>
  <c r="T735" i="7"/>
  <c r="W811" i="7"/>
  <c r="L1003" i="7"/>
  <c r="K1014" i="7"/>
  <c r="T1035" i="7"/>
  <c r="K1046" i="7"/>
  <c r="W1096" i="7"/>
  <c r="M1257" i="7"/>
  <c r="T1334" i="7"/>
  <c r="U1334" i="7"/>
  <c r="M1334" i="7"/>
  <c r="O1540" i="7"/>
  <c r="W1555" i="7"/>
  <c r="M1555" i="7"/>
  <c r="L1649" i="7"/>
  <c r="W1649" i="7"/>
  <c r="O1649" i="7"/>
  <c r="O1741" i="7"/>
  <c r="K1741" i="7"/>
  <c r="T1784" i="7"/>
  <c r="L1784" i="7"/>
  <c r="W1784" i="7"/>
  <c r="L1847" i="7"/>
  <c r="M1847" i="7"/>
  <c r="P1981" i="7"/>
  <c r="X1981" i="7"/>
  <c r="M226" i="7"/>
  <c r="T350" i="7"/>
  <c r="T531" i="7"/>
  <c r="U793" i="7"/>
  <c r="W1035" i="7"/>
  <c r="M1041" i="7"/>
  <c r="K1129" i="7"/>
  <c r="X1223" i="7"/>
  <c r="P1223" i="7"/>
  <c r="M1437" i="7"/>
  <c r="L1437" i="7"/>
  <c r="W1437" i="7"/>
  <c r="X1456" i="7"/>
  <c r="S1456" i="7"/>
  <c r="U1482" i="7"/>
  <c r="X1482" i="7"/>
  <c r="U1630" i="7"/>
  <c r="K1630" i="7"/>
  <c r="K1800" i="7"/>
  <c r="L1800" i="7"/>
  <c r="L1871" i="7"/>
  <c r="M1871" i="7"/>
  <c r="L1897" i="7"/>
  <c r="K1897" i="7"/>
  <c r="X1934" i="7"/>
  <c r="P1934" i="7"/>
  <c r="O1959" i="7"/>
  <c r="K1959" i="7"/>
  <c r="S104" i="7"/>
  <c r="L126" i="7"/>
  <c r="K184" i="7"/>
  <c r="P240" i="7"/>
  <c r="K334" i="7"/>
  <c r="K378" i="7"/>
  <c r="W392" i="7"/>
  <c r="M415" i="7"/>
  <c r="M613" i="7"/>
  <c r="T679" i="7"/>
  <c r="U798" i="7"/>
  <c r="S803" i="7"/>
  <c r="M892" i="7"/>
  <c r="K897" i="7"/>
  <c r="L916" i="7"/>
  <c r="O923" i="7"/>
  <c r="U985" i="7"/>
  <c r="L988" i="7"/>
  <c r="K1020" i="7"/>
  <c r="O1043" i="7"/>
  <c r="W1548" i="7"/>
  <c r="P1548" i="7"/>
  <c r="S1634" i="7"/>
  <c r="L1634" i="7"/>
  <c r="O1682" i="7"/>
  <c r="K1682" i="7"/>
  <c r="W1691" i="7"/>
  <c r="L1691" i="7"/>
  <c r="X1819" i="7"/>
  <c r="U1819" i="7"/>
  <c r="M1819" i="7"/>
  <c r="K1905" i="7"/>
  <c r="T1905" i="7"/>
  <c r="O339" i="7"/>
  <c r="L378" i="7"/>
  <c r="O383" i="7"/>
  <c r="L391" i="7"/>
  <c r="K475" i="7"/>
  <c r="O545" i="7"/>
  <c r="P590" i="7"/>
  <c r="K651" i="7"/>
  <c r="U679" i="7"/>
  <c r="U759" i="7"/>
  <c r="U775" i="7"/>
  <c r="O777" i="7"/>
  <c r="S798" i="7"/>
  <c r="L809" i="7"/>
  <c r="X975" i="7"/>
  <c r="O987" i="7"/>
  <c r="W1003" i="7"/>
  <c r="K1052" i="7"/>
  <c r="X1255" i="7"/>
  <c r="P1255" i="7"/>
  <c r="P1279" i="7"/>
  <c r="U1279" i="7"/>
  <c r="S1361" i="7"/>
  <c r="L1361" i="7"/>
  <c r="T1368" i="7"/>
  <c r="S1368" i="7"/>
  <c r="T1406" i="7"/>
  <c r="L1406" i="7"/>
  <c r="S1467" i="7"/>
  <c r="O1555" i="7"/>
  <c r="X1643" i="7"/>
  <c r="P1643" i="7"/>
  <c r="O1784" i="7"/>
  <c r="M1875" i="7"/>
  <c r="P1875" i="7"/>
  <c r="P1372" i="7"/>
  <c r="U1372" i="7"/>
  <c r="X1488" i="7"/>
  <c r="L1488" i="7"/>
  <c r="K1488" i="7"/>
  <c r="K1512" i="7"/>
  <c r="O1588" i="7"/>
  <c r="W1647" i="7"/>
  <c r="L1647" i="7"/>
  <c r="S1707" i="7"/>
  <c r="M1797" i="7"/>
  <c r="U1797" i="7"/>
  <c r="T1797" i="7"/>
  <c r="O1797" i="7"/>
  <c r="S1800" i="7"/>
  <c r="T1861" i="7"/>
  <c r="W1861" i="7"/>
  <c r="K1861" i="7"/>
  <c r="O1871" i="7"/>
  <c r="L1881" i="7"/>
  <c r="T1881" i="7"/>
  <c r="L1928" i="7"/>
  <c r="S1928" i="7"/>
  <c r="O1928" i="7"/>
  <c r="K1928" i="7"/>
  <c r="T1496" i="7"/>
  <c r="M1507" i="7"/>
  <c r="K1592" i="7"/>
  <c r="P1601" i="7"/>
  <c r="U1604" i="7"/>
  <c r="M1608" i="7"/>
  <c r="L1615" i="7"/>
  <c r="K1633" i="7"/>
  <c r="X1653" i="7"/>
  <c r="Y1653" i="7" s="1"/>
  <c r="P1655" i="7"/>
  <c r="U1703" i="7"/>
  <c r="L1725" i="7"/>
  <c r="L1742" i="7"/>
  <c r="K1787" i="7"/>
  <c r="W1788" i="7"/>
  <c r="L1829" i="7"/>
  <c r="O1845" i="7"/>
  <c r="S1870" i="7"/>
  <c r="T1888" i="7"/>
  <c r="P1892" i="7"/>
  <c r="U1958" i="7"/>
  <c r="T1979" i="7"/>
  <c r="M1984" i="7"/>
  <c r="S1998" i="7"/>
  <c r="P1393" i="7"/>
  <c r="T1477" i="7"/>
  <c r="P1500" i="7"/>
  <c r="L1517" i="7"/>
  <c r="L1571" i="7"/>
  <c r="L1578" i="7"/>
  <c r="K1587" i="7"/>
  <c r="L1594" i="7"/>
  <c r="L1659" i="7"/>
  <c r="W1662" i="7"/>
  <c r="T1667" i="7"/>
  <c r="T1683" i="7"/>
  <c r="K1690" i="7"/>
  <c r="M1719" i="7"/>
  <c r="M1747" i="7"/>
  <c r="M1754" i="7"/>
  <c r="K1773" i="7"/>
  <c r="L1775" i="7"/>
  <c r="T1783" i="7"/>
  <c r="K1786" i="7"/>
  <c r="L1805" i="7"/>
  <c r="K1809" i="7"/>
  <c r="T1822" i="7"/>
  <c r="L1824" i="7"/>
  <c r="O1829" i="7"/>
  <c r="M1957" i="7"/>
  <c r="M1962" i="7"/>
  <c r="L1987" i="7"/>
  <c r="M2000" i="7"/>
  <c r="W1266" i="7"/>
  <c r="W1500" i="7"/>
  <c r="O1517" i="7"/>
  <c r="M1571" i="7"/>
  <c r="M1578" i="7"/>
  <c r="W1608" i="7"/>
  <c r="W1725" i="7"/>
  <c r="O1769" i="7"/>
  <c r="O1775" i="7"/>
  <c r="W1783" i="7"/>
  <c r="P1786" i="7"/>
  <c r="M1805" i="7"/>
  <c r="T1814" i="7"/>
  <c r="T1856" i="7"/>
  <c r="S1869" i="7"/>
  <c r="T1878" i="7"/>
  <c r="W1929" i="7"/>
  <c r="U1976" i="7"/>
  <c r="U1984" i="7"/>
  <c r="O1377" i="7"/>
  <c r="T1398" i="7"/>
  <c r="P1481" i="7"/>
  <c r="P1490" i="7"/>
  <c r="K1499" i="7"/>
  <c r="L1524" i="7"/>
  <c r="K1577" i="7"/>
  <c r="L1619" i="7"/>
  <c r="M1709" i="7"/>
  <c r="M1723" i="7"/>
  <c r="M1738" i="7"/>
  <c r="W1775" i="7"/>
  <c r="O1789" i="7"/>
  <c r="U1805" i="7"/>
  <c r="S1811" i="7"/>
  <c r="P1818" i="7"/>
  <c r="W1829" i="7"/>
  <c r="P1877" i="7"/>
  <c r="O1931" i="7"/>
  <c r="S1952" i="7"/>
  <c r="O1986" i="7"/>
  <c r="O1994" i="7"/>
  <c r="L1438" i="7"/>
  <c r="K1595" i="7"/>
  <c r="K1629" i="7"/>
  <c r="K1771" i="7"/>
  <c r="U1365" i="7"/>
  <c r="T1438" i="7"/>
  <c r="S1481" i="7"/>
  <c r="U1490" i="7"/>
  <c r="U1538" i="7"/>
  <c r="S1637" i="7"/>
  <c r="S1766" i="7"/>
  <c r="S1768" i="7"/>
  <c r="P1922" i="7"/>
  <c r="U1927" i="7"/>
  <c r="O1968" i="7"/>
  <c r="M1998" i="7"/>
  <c r="P398" i="7"/>
  <c r="X398" i="7"/>
  <c r="M398" i="7"/>
  <c r="L398" i="7"/>
  <c r="X88" i="7"/>
  <c r="L88" i="7"/>
  <c r="T88" i="7"/>
  <c r="X160" i="7"/>
  <c r="T160" i="7"/>
  <c r="L160" i="7"/>
  <c r="X366" i="7"/>
  <c r="U366" i="7"/>
  <c r="M366" i="7"/>
  <c r="X120" i="7"/>
  <c r="T120" i="7"/>
  <c r="L120" i="7"/>
  <c r="P201" i="7"/>
  <c r="U201" i="7"/>
  <c r="L201" i="7"/>
  <c r="X201" i="7"/>
  <c r="M201" i="7"/>
  <c r="U100" i="7"/>
  <c r="P100" i="7"/>
  <c r="X91" i="7"/>
  <c r="K91" i="7"/>
  <c r="U91" i="7"/>
  <c r="S91" i="7"/>
  <c r="M91" i="7"/>
  <c r="T342" i="7"/>
  <c r="U342" i="7"/>
  <c r="M342" i="7"/>
  <c r="P526" i="7"/>
  <c r="K526" i="7"/>
  <c r="T526" i="7"/>
  <c r="X526" i="7"/>
  <c r="U11" i="7"/>
  <c r="U19" i="7"/>
  <c r="U27" i="7"/>
  <c r="U35" i="7"/>
  <c r="U43" i="7"/>
  <c r="U51" i="7"/>
  <c r="U59" i="7"/>
  <c r="U67" i="7"/>
  <c r="U75" i="7"/>
  <c r="U83" i="7"/>
  <c r="S88" i="7"/>
  <c r="L94" i="7"/>
  <c r="T104" i="7"/>
  <c r="L112" i="7"/>
  <c r="K115" i="7"/>
  <c r="K123" i="7"/>
  <c r="S136" i="7"/>
  <c r="X152" i="7"/>
  <c r="T152" i="7"/>
  <c r="T174" i="7"/>
  <c r="T204" i="7"/>
  <c r="T209" i="7"/>
  <c r="L217" i="7"/>
  <c r="X284" i="7"/>
  <c r="T284" i="7"/>
  <c r="S284" i="7"/>
  <c r="K294" i="7"/>
  <c r="P394" i="7"/>
  <c r="L394" i="7"/>
  <c r="K394" i="7"/>
  <c r="X396" i="7"/>
  <c r="U411" i="7"/>
  <c r="S411" i="7"/>
  <c r="K411" i="7"/>
  <c r="P411" i="7"/>
  <c r="M411" i="7"/>
  <c r="P434" i="7"/>
  <c r="L434" i="7"/>
  <c r="T459" i="7"/>
  <c r="M459" i="7"/>
  <c r="K459" i="7"/>
  <c r="U459" i="7"/>
  <c r="S459" i="7"/>
  <c r="U519" i="7"/>
  <c r="L519" i="7"/>
  <c r="T94" i="7"/>
  <c r="K96" i="7"/>
  <c r="M123" i="7"/>
  <c r="S128" i="7"/>
  <c r="L166" i="7"/>
  <c r="X232" i="7"/>
  <c r="P232" i="7"/>
  <c r="T233" i="7"/>
  <c r="S257" i="7"/>
  <c r="M257" i="7"/>
  <c r="L257" i="7"/>
  <c r="U257" i="7"/>
  <c r="K268" i="7"/>
  <c r="T278" i="7"/>
  <c r="X300" i="7"/>
  <c r="T300" i="7"/>
  <c r="S300" i="7"/>
  <c r="L300" i="7"/>
  <c r="S305" i="7"/>
  <c r="T305" i="7"/>
  <c r="M305" i="7"/>
  <c r="L305" i="7"/>
  <c r="T310" i="7"/>
  <c r="U310" i="7"/>
  <c r="M310" i="7"/>
  <c r="X340" i="7"/>
  <c r="L340" i="7"/>
  <c r="K340" i="7"/>
  <c r="T340" i="7"/>
  <c r="X348" i="7"/>
  <c r="T348" i="7"/>
  <c r="S348" i="7"/>
  <c r="L348" i="7"/>
  <c r="X364" i="7"/>
  <c r="L364" i="7"/>
  <c r="K364" i="7"/>
  <c r="T364" i="7"/>
  <c r="X374" i="7"/>
  <c r="M374" i="7"/>
  <c r="P388" i="7"/>
  <c r="M388" i="7"/>
  <c r="K388" i="7"/>
  <c r="P397" i="7"/>
  <c r="U397" i="7"/>
  <c r="P436" i="7"/>
  <c r="S436" i="7"/>
  <c r="K436" i="7"/>
  <c r="X438" i="7"/>
  <c r="P438" i="7"/>
  <c r="P454" i="7"/>
  <c r="X454" i="7"/>
  <c r="U454" i="7"/>
  <c r="M454" i="7"/>
  <c r="P512" i="7"/>
  <c r="U512" i="7"/>
  <c r="P631" i="7"/>
  <c r="W631" i="7"/>
  <c r="L96" i="7"/>
  <c r="K99" i="7"/>
  <c r="T112" i="7"/>
  <c r="S115" i="7"/>
  <c r="S120" i="7"/>
  <c r="U156" i="7"/>
  <c r="X156" i="7"/>
  <c r="T166" i="7"/>
  <c r="P197" i="7"/>
  <c r="X197" i="7"/>
  <c r="P248" i="7"/>
  <c r="X252" i="7"/>
  <c r="T252" i="7"/>
  <c r="S252" i="7"/>
  <c r="X286" i="7"/>
  <c r="M286" i="7"/>
  <c r="T302" i="7"/>
  <c r="U302" i="7"/>
  <c r="S327" i="7"/>
  <c r="K327" i="7"/>
  <c r="X332" i="7"/>
  <c r="T332" i="7"/>
  <c r="S332" i="7"/>
  <c r="L332" i="7"/>
  <c r="K332" i="7"/>
  <c r="S345" i="7"/>
  <c r="M345" i="7"/>
  <c r="L345" i="7"/>
  <c r="U345" i="7"/>
  <c r="K372" i="7"/>
  <c r="W376" i="7"/>
  <c r="T376" i="7"/>
  <c r="S376" i="7"/>
  <c r="O376" i="7"/>
  <c r="P378" i="7"/>
  <c r="U378" i="7"/>
  <c r="T378" i="7"/>
  <c r="S378" i="7"/>
  <c r="M378" i="7"/>
  <c r="P379" i="7"/>
  <c r="M379" i="7"/>
  <c r="P429" i="7"/>
  <c r="M429" i="7"/>
  <c r="K429" i="7"/>
  <c r="X429" i="7"/>
  <c r="X731" i="7"/>
  <c r="P731" i="7"/>
  <c r="S96" i="7"/>
  <c r="M99" i="7"/>
  <c r="X107" i="7"/>
  <c r="U107" i="7"/>
  <c r="T150" i="7"/>
  <c r="X184" i="7"/>
  <c r="T184" i="7"/>
  <c r="P204" i="7"/>
  <c r="O204" i="7"/>
  <c r="X244" i="7"/>
  <c r="S244" i="7"/>
  <c r="T265" i="7"/>
  <c r="S297" i="7"/>
  <c r="U297" i="7"/>
  <c r="T297" i="7"/>
  <c r="X324" i="7"/>
  <c r="T324" i="7"/>
  <c r="S324" i="7"/>
  <c r="S329" i="7"/>
  <c r="U329" i="7"/>
  <c r="T329" i="7"/>
  <c r="S337" i="7"/>
  <c r="T337" i="7"/>
  <c r="M337" i="7"/>
  <c r="L337" i="7"/>
  <c r="X356" i="7"/>
  <c r="T356" i="7"/>
  <c r="S356" i="7"/>
  <c r="L356" i="7"/>
  <c r="K356" i="7"/>
  <c r="S361" i="7"/>
  <c r="T361" i="7"/>
  <c r="M361" i="7"/>
  <c r="L361" i="7"/>
  <c r="P405" i="7"/>
  <c r="O405" i="7"/>
  <c r="U405" i="7"/>
  <c r="X405" i="7"/>
  <c r="W405" i="7"/>
  <c r="T451" i="7"/>
  <c r="U451" i="7"/>
  <c r="S451" i="7"/>
  <c r="M451" i="7"/>
  <c r="K451" i="7"/>
  <c r="X476" i="7"/>
  <c r="S476" i="7"/>
  <c r="K476" i="7"/>
  <c r="T478" i="7"/>
  <c r="M478" i="7"/>
  <c r="U478" i="7"/>
  <c r="X485" i="7"/>
  <c r="P485" i="7"/>
  <c r="T494" i="7"/>
  <c r="M494" i="7"/>
  <c r="U494" i="7"/>
  <c r="S507" i="7"/>
  <c r="T507" i="7"/>
  <c r="K507" i="7"/>
  <c r="P534" i="7"/>
  <c r="K534" i="7"/>
  <c r="X534" i="7"/>
  <c r="K11" i="7"/>
  <c r="K19" i="7"/>
  <c r="K27" i="7"/>
  <c r="K35" i="7"/>
  <c r="K43" i="7"/>
  <c r="K51" i="7"/>
  <c r="K59" i="7"/>
  <c r="K67" i="7"/>
  <c r="K75" i="7"/>
  <c r="K83" i="7"/>
  <c r="T96" i="7"/>
  <c r="L102" i="7"/>
  <c r="X131" i="7"/>
  <c r="U131" i="7"/>
  <c r="S131" i="7"/>
  <c r="K131" i="7"/>
  <c r="X139" i="7"/>
  <c r="K139" i="7"/>
  <c r="U139" i="7"/>
  <c r="S139" i="7"/>
  <c r="L142" i="7"/>
  <c r="P220" i="7"/>
  <c r="Q220" i="7" s="1"/>
  <c r="X220" i="7"/>
  <c r="T220" i="7"/>
  <c r="K220" i="7"/>
  <c r="X276" i="7"/>
  <c r="T276" i="7"/>
  <c r="S276" i="7"/>
  <c r="L276" i="7"/>
  <c r="L284" i="7"/>
  <c r="K300" i="7"/>
  <c r="X304" i="7"/>
  <c r="W304" i="7"/>
  <c r="P304" i="7"/>
  <c r="K348" i="7"/>
  <c r="X358" i="7"/>
  <c r="U358" i="7"/>
  <c r="X394" i="7"/>
  <c r="T422" i="7"/>
  <c r="M422" i="7"/>
  <c r="L422" i="7"/>
  <c r="T462" i="7"/>
  <c r="U462" i="7"/>
  <c r="M462" i="7"/>
  <c r="M567" i="7"/>
  <c r="U567" i="7"/>
  <c r="O567" i="7"/>
  <c r="X576" i="7"/>
  <c r="T576" i="7"/>
  <c r="L576" i="7"/>
  <c r="L14" i="7"/>
  <c r="L22" i="7"/>
  <c r="L30" i="7"/>
  <c r="L38" i="7"/>
  <c r="L46" i="7"/>
  <c r="L54" i="7"/>
  <c r="L62" i="7"/>
  <c r="L70" i="7"/>
  <c r="L78" i="7"/>
  <c r="S99" i="7"/>
  <c r="T102" i="7"/>
  <c r="K104" i="7"/>
  <c r="X115" i="7"/>
  <c r="M115" i="7"/>
  <c r="X123" i="7"/>
  <c r="S123" i="7"/>
  <c r="X136" i="7"/>
  <c r="L136" i="7"/>
  <c r="X172" i="7"/>
  <c r="P172" i="7"/>
  <c r="P213" i="7"/>
  <c r="X213" i="7"/>
  <c r="M213" i="7"/>
  <c r="X217" i="7"/>
  <c r="U217" i="7"/>
  <c r="P217" i="7"/>
  <c r="S233" i="7"/>
  <c r="M233" i="7"/>
  <c r="L233" i="7"/>
  <c r="S249" i="7"/>
  <c r="L249" i="7"/>
  <c r="U249" i="7"/>
  <c r="T249" i="7"/>
  <c r="S273" i="7"/>
  <c r="M273" i="7"/>
  <c r="L273" i="7"/>
  <c r="U273" i="7"/>
  <c r="X278" i="7"/>
  <c r="U278" i="7"/>
  <c r="X292" i="7"/>
  <c r="T292" i="7"/>
  <c r="S292" i="7"/>
  <c r="L292" i="7"/>
  <c r="X326" i="7"/>
  <c r="M326" i="7"/>
  <c r="W331" i="7"/>
  <c r="O331" i="7"/>
  <c r="P395" i="7"/>
  <c r="S395" i="7"/>
  <c r="M395" i="7"/>
  <c r="T443" i="7"/>
  <c r="M443" i="7"/>
  <c r="K443" i="7"/>
  <c r="S443" i="7"/>
  <c r="U443" i="7"/>
  <c r="X468" i="7"/>
  <c r="S468" i="7"/>
  <c r="K468" i="7"/>
  <c r="T14" i="7"/>
  <c r="T22" i="7"/>
  <c r="T30" i="7"/>
  <c r="T38" i="7"/>
  <c r="T46" i="7"/>
  <c r="T54" i="7"/>
  <c r="T62" i="7"/>
  <c r="T70" i="7"/>
  <c r="T78" i="7"/>
  <c r="T86" i="7"/>
  <c r="K88" i="7"/>
  <c r="U99" i="7"/>
  <c r="L104" i="7"/>
  <c r="K107" i="7"/>
  <c r="L110" i="7"/>
  <c r="X128" i="7"/>
  <c r="L128" i="7"/>
  <c r="T182" i="7"/>
  <c r="L184" i="7"/>
  <c r="S241" i="7"/>
  <c r="L241" i="7"/>
  <c r="U241" i="7"/>
  <c r="T241" i="7"/>
  <c r="X268" i="7"/>
  <c r="T268" i="7"/>
  <c r="S268" i="7"/>
  <c r="T294" i="7"/>
  <c r="U294" i="7"/>
  <c r="S313" i="7"/>
  <c r="T313" i="7"/>
  <c r="M313" i="7"/>
  <c r="L313" i="7"/>
  <c r="X336" i="7"/>
  <c r="P336" i="7"/>
  <c r="X360" i="7"/>
  <c r="P360" i="7"/>
  <c r="O375" i="7"/>
  <c r="W375" i="7"/>
  <c r="M375" i="7"/>
  <c r="L375" i="7"/>
  <c r="P386" i="7"/>
  <c r="L386" i="7"/>
  <c r="K386" i="7"/>
  <c r="U386" i="7"/>
  <c r="T389" i="7"/>
  <c r="M389" i="7"/>
  <c r="L389" i="7"/>
  <c r="X389" i="7"/>
  <c r="O417" i="7"/>
  <c r="W417" i="7"/>
  <c r="K417" i="7"/>
  <c r="X552" i="7"/>
  <c r="L552" i="7"/>
  <c r="T552" i="7"/>
  <c r="T110" i="7"/>
  <c r="L174" i="7"/>
  <c r="U230" i="7"/>
  <c r="M230" i="7"/>
  <c r="S265" i="7"/>
  <c r="M265" i="7"/>
  <c r="L265" i="7"/>
  <c r="X308" i="7"/>
  <c r="L308" i="7"/>
  <c r="K308" i="7"/>
  <c r="T308" i="7"/>
  <c r="T318" i="7"/>
  <c r="M318" i="7"/>
  <c r="X352" i="7"/>
  <c r="P352" i="7"/>
  <c r="U361" i="7"/>
  <c r="X372" i="7"/>
  <c r="T372" i="7"/>
  <c r="S372" i="7"/>
  <c r="U396" i="7"/>
  <c r="T419" i="7"/>
  <c r="M419" i="7"/>
  <c r="K419" i="7"/>
  <c r="S419" i="7"/>
  <c r="U419" i="7"/>
  <c r="P510" i="7"/>
  <c r="X510" i="7"/>
  <c r="T510" i="7"/>
  <c r="P540" i="7"/>
  <c r="L540" i="7"/>
  <c r="L562" i="7"/>
  <c r="X562" i="7"/>
  <c r="P562" i="7"/>
  <c r="T562" i="7"/>
  <c r="X564" i="7"/>
  <c r="P564" i="7"/>
  <c r="M653" i="7"/>
  <c r="K653" i="7"/>
  <c r="T740" i="7"/>
  <c r="U740" i="7"/>
  <c r="M740" i="7"/>
  <c r="P742" i="7"/>
  <c r="X742" i="7"/>
  <c r="T772" i="7"/>
  <c r="U772" i="7"/>
  <c r="M772" i="7"/>
  <c r="P800" i="7"/>
  <c r="O800" i="7"/>
  <c r="X800" i="7"/>
  <c r="X831" i="7"/>
  <c r="S831" i="7"/>
  <c r="O835" i="7"/>
  <c r="L835" i="7"/>
  <c r="T835" i="7"/>
  <c r="W835" i="7"/>
  <c r="P848" i="7"/>
  <c r="M848" i="7"/>
  <c r="U848" i="7"/>
  <c r="X848" i="7"/>
  <c r="W884" i="7"/>
  <c r="S884" i="7"/>
  <c r="L884" i="7"/>
  <c r="K884" i="7"/>
  <c r="T884" i="7"/>
  <c r="X887" i="7"/>
  <c r="P887" i="7"/>
  <c r="X918" i="7"/>
  <c r="L918" i="7"/>
  <c r="K918" i="7"/>
  <c r="U918" i="7"/>
  <c r="T918" i="7"/>
  <c r="M918" i="7"/>
  <c r="S918" i="7"/>
  <c r="X990" i="7"/>
  <c r="U990" i="7"/>
  <c r="M990" i="7"/>
  <c r="K990" i="7"/>
  <c r="S990" i="7"/>
  <c r="T1176" i="7"/>
  <c r="U1176" i="7"/>
  <c r="M1176" i="7"/>
  <c r="S1187" i="7"/>
  <c r="L1187" i="7"/>
  <c r="T1187" i="7"/>
  <c r="S1195" i="7"/>
  <c r="T1195" i="7"/>
  <c r="L1195" i="7"/>
  <c r="T1208" i="7"/>
  <c r="U1208" i="7"/>
  <c r="M1208" i="7"/>
  <c r="S1288" i="7"/>
  <c r="P1288" i="7"/>
  <c r="T1318" i="7"/>
  <c r="U1318" i="7"/>
  <c r="M1318" i="7"/>
  <c r="M1386" i="7"/>
  <c r="P1386" i="7"/>
  <c r="U1386" i="7"/>
  <c r="M1421" i="7"/>
  <c r="U1421" i="7"/>
  <c r="O1421" i="7"/>
  <c r="L1421" i="7"/>
  <c r="W1421" i="7"/>
  <c r="S1568" i="7"/>
  <c r="X1568" i="7"/>
  <c r="T126" i="7"/>
  <c r="K128" i="7"/>
  <c r="L144" i="7"/>
  <c r="K147" i="7"/>
  <c r="L158" i="7"/>
  <c r="L168" i="7"/>
  <c r="K171" i="7"/>
  <c r="U179" i="7"/>
  <c r="S184" i="7"/>
  <c r="X185" i="7"/>
  <c r="K188" i="7"/>
  <c r="T236" i="7"/>
  <c r="S260" i="7"/>
  <c r="T281" i="7"/>
  <c r="T289" i="7"/>
  <c r="S294" i="7"/>
  <c r="K311" i="7"/>
  <c r="S316" i="7"/>
  <c r="T321" i="7"/>
  <c r="T358" i="7"/>
  <c r="T369" i="7"/>
  <c r="L376" i="7"/>
  <c r="U380" i="7"/>
  <c r="W384" i="7"/>
  <c r="T414" i="7"/>
  <c r="X414" i="7"/>
  <c r="S427" i="7"/>
  <c r="U431" i="7"/>
  <c r="O431" i="7"/>
  <c r="X442" i="7"/>
  <c r="L442" i="7"/>
  <c r="T442" i="7"/>
  <c r="P461" i="7"/>
  <c r="M461" i="7"/>
  <c r="X461" i="7"/>
  <c r="T491" i="7"/>
  <c r="K491" i="7"/>
  <c r="U491" i="7"/>
  <c r="M491" i="7"/>
  <c r="U499" i="7"/>
  <c r="W499" i="7"/>
  <c r="S499" i="7"/>
  <c r="M499" i="7"/>
  <c r="S522" i="7"/>
  <c r="S527" i="7"/>
  <c r="U539" i="7"/>
  <c r="O539" i="7"/>
  <c r="M539" i="7"/>
  <c r="L539" i="7"/>
  <c r="S539" i="7"/>
  <c r="X590" i="7"/>
  <c r="X659" i="7"/>
  <c r="P659" i="7"/>
  <c r="T708" i="7"/>
  <c r="U708" i="7"/>
  <c r="M708" i="7"/>
  <c r="T719" i="7"/>
  <c r="L719" i="7"/>
  <c r="U719" i="7"/>
  <c r="X723" i="7"/>
  <c r="P723" i="7"/>
  <c r="W818" i="7"/>
  <c r="O818" i="7"/>
  <c r="P891" i="7"/>
  <c r="W891" i="7"/>
  <c r="S964" i="7"/>
  <c r="L964" i="7"/>
  <c r="K964" i="7"/>
  <c r="S144" i="7"/>
  <c r="M147" i="7"/>
  <c r="L150" i="7"/>
  <c r="T158" i="7"/>
  <c r="O188" i="7"/>
  <c r="T260" i="7"/>
  <c r="U281" i="7"/>
  <c r="U289" i="7"/>
  <c r="T316" i="7"/>
  <c r="U321" i="7"/>
  <c r="S334" i="7"/>
  <c r="K342" i="7"/>
  <c r="M353" i="7"/>
  <c r="L366" i="7"/>
  <c r="S367" i="7"/>
  <c r="U369" i="7"/>
  <c r="W380" i="7"/>
  <c r="U383" i="7"/>
  <c r="K410" i="7"/>
  <c r="T410" i="7"/>
  <c r="P410" i="7"/>
  <c r="X413" i="7"/>
  <c r="W413" i="7"/>
  <c r="U413" i="7"/>
  <c r="P413" i="7"/>
  <c r="S453" i="7"/>
  <c r="X453" i="7"/>
  <c r="P453" i="7"/>
  <c r="M453" i="7"/>
  <c r="X458" i="7"/>
  <c r="L458" i="7"/>
  <c r="T470" i="7"/>
  <c r="U470" i="7"/>
  <c r="M470" i="7"/>
  <c r="X482" i="7"/>
  <c r="T482" i="7"/>
  <c r="L482" i="7"/>
  <c r="U511" i="7"/>
  <c r="O511" i="7"/>
  <c r="M511" i="7"/>
  <c r="K511" i="7"/>
  <c r="T511" i="7"/>
  <c r="S602" i="7"/>
  <c r="T602" i="7"/>
  <c r="L602" i="7"/>
  <c r="T684" i="7"/>
  <c r="U684" i="7"/>
  <c r="M684" i="7"/>
  <c r="X380" i="7"/>
  <c r="Y380" i="7" s="1"/>
  <c r="M404" i="7"/>
  <c r="K404" i="7"/>
  <c r="X404" i="7"/>
  <c r="P421" i="7"/>
  <c r="U421" i="7"/>
  <c r="T435" i="7"/>
  <c r="U435" i="7"/>
  <c r="S435" i="7"/>
  <c r="M435" i="7"/>
  <c r="K435" i="7"/>
  <c r="W448" i="7"/>
  <c r="O448" i="7"/>
  <c r="L448" i="7"/>
  <c r="X450" i="7"/>
  <c r="T450" i="7"/>
  <c r="T467" i="7"/>
  <c r="U467" i="7"/>
  <c r="S467" i="7"/>
  <c r="K467" i="7"/>
  <c r="X484" i="7"/>
  <c r="S484" i="7"/>
  <c r="K484" i="7"/>
  <c r="O501" i="7"/>
  <c r="K501" i="7"/>
  <c r="S501" i="7"/>
  <c r="O541" i="7"/>
  <c r="M541" i="7"/>
  <c r="K541" i="7"/>
  <c r="S541" i="7"/>
  <c r="X544" i="7"/>
  <c r="T544" i="7"/>
  <c r="L544" i="7"/>
  <c r="S553" i="7"/>
  <c r="K553" i="7"/>
  <c r="S578" i="7"/>
  <c r="T578" i="7"/>
  <c r="L578" i="7"/>
  <c r="X584" i="7"/>
  <c r="T584" i="7"/>
  <c r="X902" i="7"/>
  <c r="U902" i="7"/>
  <c r="T902" i="7"/>
  <c r="S902" i="7"/>
  <c r="K902" i="7"/>
  <c r="M902" i="7"/>
  <c r="L902" i="7"/>
  <c r="T939" i="7"/>
  <c r="O939" i="7"/>
  <c r="L286" i="7"/>
  <c r="K318" i="7"/>
  <c r="L326" i="7"/>
  <c r="S342" i="7"/>
  <c r="T366" i="7"/>
  <c r="L374" i="7"/>
  <c r="M396" i="7"/>
  <c r="U407" i="7"/>
  <c r="O407" i="7"/>
  <c r="M407" i="7"/>
  <c r="P418" i="7"/>
  <c r="L418" i="7"/>
  <c r="X418" i="7"/>
  <c r="K444" i="7"/>
  <c r="P444" i="7"/>
  <c r="T486" i="7"/>
  <c r="U486" i="7"/>
  <c r="M486" i="7"/>
  <c r="W488" i="7"/>
  <c r="O488" i="7"/>
  <c r="X490" i="7"/>
  <c r="L490" i="7"/>
  <c r="X508" i="7"/>
  <c r="U508" i="7"/>
  <c r="T508" i="7"/>
  <c r="U513" i="7"/>
  <c r="S513" i="7"/>
  <c r="M513" i="7"/>
  <c r="W513" i="7"/>
  <c r="P518" i="7"/>
  <c r="K518" i="7"/>
  <c r="P520" i="7"/>
  <c r="L520" i="7"/>
  <c r="O530" i="7"/>
  <c r="P530" i="7"/>
  <c r="T546" i="7"/>
  <c r="L546" i="7"/>
  <c r="P546" i="7"/>
  <c r="X773" i="7"/>
  <c r="S773" i="7"/>
  <c r="K773" i="7"/>
  <c r="T780" i="7"/>
  <c r="U780" i="7"/>
  <c r="M780" i="7"/>
  <c r="P815" i="7"/>
  <c r="S815" i="7"/>
  <c r="X838" i="7"/>
  <c r="M838" i="7"/>
  <c r="L838" i="7"/>
  <c r="K838" i="7"/>
  <c r="S838" i="7"/>
  <c r="U838" i="7"/>
  <c r="T838" i="7"/>
  <c r="W868" i="7"/>
  <c r="L868" i="7"/>
  <c r="K868" i="7"/>
  <c r="S868" i="7"/>
  <c r="T868" i="7"/>
  <c r="S112" i="7"/>
  <c r="L118" i="7"/>
  <c r="T134" i="7"/>
  <c r="K136" i="7"/>
  <c r="U147" i="7"/>
  <c r="U171" i="7"/>
  <c r="L176" i="7"/>
  <c r="K179" i="7"/>
  <c r="X188" i="7"/>
  <c r="O215" i="7"/>
  <c r="M229" i="7"/>
  <c r="K236" i="7"/>
  <c r="L350" i="7"/>
  <c r="U353" i="7"/>
  <c r="M380" i="7"/>
  <c r="P387" i="7"/>
  <c r="O393" i="7"/>
  <c r="S402" i="7"/>
  <c r="T427" i="7"/>
  <c r="M427" i="7"/>
  <c r="K427" i="7"/>
  <c r="L430" i="7"/>
  <c r="T430" i="7"/>
  <c r="X460" i="7"/>
  <c r="K460" i="7"/>
  <c r="P460" i="7"/>
  <c r="P515" i="7"/>
  <c r="X515" i="7"/>
  <c r="U515" i="7"/>
  <c r="O515" i="7"/>
  <c r="P522" i="7"/>
  <c r="O522" i="7"/>
  <c r="K522" i="7"/>
  <c r="O527" i="7"/>
  <c r="P527" i="7"/>
  <c r="M527" i="7"/>
  <c r="L532" i="7"/>
  <c r="P532" i="7"/>
  <c r="K535" i="7"/>
  <c r="W535" i="7"/>
  <c r="S535" i="7"/>
  <c r="O535" i="7"/>
  <c r="Q535" i="7" s="1"/>
  <c r="P538" i="7"/>
  <c r="O538" i="7"/>
  <c r="L538" i="7"/>
  <c r="X538" i="7"/>
  <c r="T539" i="7"/>
  <c r="S586" i="7"/>
  <c r="L586" i="7"/>
  <c r="T586" i="7"/>
  <c r="K619" i="7"/>
  <c r="X619" i="7"/>
  <c r="L619" i="7"/>
  <c r="T619" i="7"/>
  <c r="P619" i="7"/>
  <c r="O639" i="7"/>
  <c r="P639" i="7"/>
  <c r="M639" i="7"/>
  <c r="X670" i="7"/>
  <c r="W670" i="7"/>
  <c r="P670" i="7"/>
  <c r="P707" i="7"/>
  <c r="X707" i="7"/>
  <c r="P786" i="7"/>
  <c r="O786" i="7"/>
  <c r="K895" i="7"/>
  <c r="M895" i="7"/>
  <c r="P895" i="7"/>
  <c r="S932" i="7"/>
  <c r="L932" i="7"/>
  <c r="K932" i="7"/>
  <c r="T118" i="7"/>
  <c r="K120" i="7"/>
  <c r="S176" i="7"/>
  <c r="M179" i="7"/>
  <c r="L182" i="7"/>
  <c r="W199" i="7"/>
  <c r="M210" i="7"/>
  <c r="W215" i="7"/>
  <c r="L236" i="7"/>
  <c r="K260" i="7"/>
  <c r="L278" i="7"/>
  <c r="L281" i="7"/>
  <c r="T286" i="7"/>
  <c r="L289" i="7"/>
  <c r="P309" i="7"/>
  <c r="K316" i="7"/>
  <c r="L321" i="7"/>
  <c r="T326" i="7"/>
  <c r="M350" i="7"/>
  <c r="L369" i="7"/>
  <c r="T374" i="7"/>
  <c r="O380" i="7"/>
  <c r="K384" i="7"/>
  <c r="L385" i="7"/>
  <c r="K387" i="7"/>
  <c r="O392" i="7"/>
  <c r="X403" i="7"/>
  <c r="P403" i="7"/>
  <c r="S403" i="7"/>
  <c r="S420" i="7"/>
  <c r="K420" i="7"/>
  <c r="L450" i="7"/>
  <c r="S452" i="7"/>
  <c r="X452" i="7"/>
  <c r="T458" i="7"/>
  <c r="X466" i="7"/>
  <c r="T466" i="7"/>
  <c r="M467" i="7"/>
  <c r="T483" i="7"/>
  <c r="U483" i="7"/>
  <c r="S483" i="7"/>
  <c r="M483" i="7"/>
  <c r="K483" i="7"/>
  <c r="X492" i="7"/>
  <c r="K492" i="7"/>
  <c r="P500" i="7"/>
  <c r="M500" i="7"/>
  <c r="L500" i="7"/>
  <c r="T500" i="7"/>
  <c r="W511" i="7"/>
  <c r="Y511" i="7" s="1"/>
  <c r="W539" i="7"/>
  <c r="X548" i="7"/>
  <c r="P548" i="7"/>
  <c r="X550" i="7"/>
  <c r="T550" i="7"/>
  <c r="X566" i="7"/>
  <c r="P570" i="7"/>
  <c r="X570" i="7"/>
  <c r="T570" i="7"/>
  <c r="X582" i="7"/>
  <c r="L584" i="7"/>
  <c r="X592" i="7"/>
  <c r="T592" i="7"/>
  <c r="L592" i="7"/>
  <c r="X608" i="7"/>
  <c r="T608" i="7"/>
  <c r="L608" i="7"/>
  <c r="S610" i="7"/>
  <c r="L610" i="7"/>
  <c r="T610" i="7"/>
  <c r="O415" i="7"/>
  <c r="U423" i="7"/>
  <c r="K425" i="7"/>
  <c r="X428" i="7"/>
  <c r="T433" i="7"/>
  <c r="O441" i="7"/>
  <c r="M445" i="7"/>
  <c r="O447" i="7"/>
  <c r="O505" i="7"/>
  <c r="W509" i="7"/>
  <c r="S517" i="7"/>
  <c r="U525" i="7"/>
  <c r="M531" i="7"/>
  <c r="P536" i="7"/>
  <c r="M551" i="7"/>
  <c r="K557" i="7"/>
  <c r="P566" i="7"/>
  <c r="M571" i="7"/>
  <c r="X574" i="7"/>
  <c r="P582" i="7"/>
  <c r="T594" i="7"/>
  <c r="P623" i="7"/>
  <c r="Q623" i="7" s="1"/>
  <c r="P627" i="7"/>
  <c r="K627" i="7"/>
  <c r="O642" i="7"/>
  <c r="L642" i="7"/>
  <c r="X686" i="7"/>
  <c r="W686" i="7"/>
  <c r="M781" i="7"/>
  <c r="P790" i="7"/>
  <c r="S790" i="7"/>
  <c r="O805" i="7"/>
  <c r="M805" i="7"/>
  <c r="X805" i="7"/>
  <c r="P805" i="7"/>
  <c r="K806" i="7"/>
  <c r="X812" i="7"/>
  <c r="X846" i="7"/>
  <c r="S846" i="7"/>
  <c r="M846" i="7"/>
  <c r="L846" i="7"/>
  <c r="K846" i="7"/>
  <c r="T846" i="7"/>
  <c r="S888" i="7"/>
  <c r="U888" i="7"/>
  <c r="M888" i="7"/>
  <c r="T425" i="7"/>
  <c r="T432" i="7"/>
  <c r="S445" i="7"/>
  <c r="L449" i="7"/>
  <c r="T456" i="7"/>
  <c r="L465" i="7"/>
  <c r="T474" i="7"/>
  <c r="X504" i="7"/>
  <c r="W505" i="7"/>
  <c r="K509" i="7"/>
  <c r="O513" i="7"/>
  <c r="W533" i="7"/>
  <c r="M549" i="7"/>
  <c r="O565" i="7"/>
  <c r="L568" i="7"/>
  <c r="P644" i="7"/>
  <c r="X644" i="7"/>
  <c r="K669" i="7"/>
  <c r="S669" i="7"/>
  <c r="P686" i="7"/>
  <c r="T748" i="7"/>
  <c r="U748" i="7"/>
  <c r="M748" i="7"/>
  <c r="W816" i="7"/>
  <c r="Y816" i="7" s="1"/>
  <c r="K820" i="7"/>
  <c r="L820" i="7"/>
  <c r="S836" i="7"/>
  <c r="U856" i="7"/>
  <c r="X856" i="7"/>
  <c r="P856" i="7"/>
  <c r="P894" i="7"/>
  <c r="M894" i="7"/>
  <c r="L894" i="7"/>
  <c r="K894" i="7"/>
  <c r="T894" i="7"/>
  <c r="T926" i="7"/>
  <c r="X934" i="7"/>
  <c r="T934" i="7"/>
  <c r="S934" i="7"/>
  <c r="M934" i="7"/>
  <c r="L934" i="7"/>
  <c r="U934" i="7"/>
  <c r="X1109" i="7"/>
  <c r="P1109" i="7"/>
  <c r="O1138" i="7"/>
  <c r="W1138" i="7"/>
  <c r="K405" i="7"/>
  <c r="X412" i="7"/>
  <c r="X445" i="7"/>
  <c r="O449" i="7"/>
  <c r="U455" i="7"/>
  <c r="W456" i="7"/>
  <c r="T473" i="7"/>
  <c r="S475" i="7"/>
  <c r="T496" i="7"/>
  <c r="M509" i="7"/>
  <c r="O529" i="7"/>
  <c r="T627" i="7"/>
  <c r="T658" i="7"/>
  <c r="S658" i="7"/>
  <c r="L658" i="7"/>
  <c r="X667" i="7"/>
  <c r="T700" i="7"/>
  <c r="U700" i="7"/>
  <c r="M700" i="7"/>
  <c r="T716" i="7"/>
  <c r="M716" i="7"/>
  <c r="T790" i="7"/>
  <c r="P802" i="7"/>
  <c r="W805" i="7"/>
  <c r="L812" i="7"/>
  <c r="K812" i="7"/>
  <c r="P812" i="7"/>
  <c r="X822" i="7"/>
  <c r="M822" i="7"/>
  <c r="L822" i="7"/>
  <c r="K822" i="7"/>
  <c r="S822" i="7"/>
  <c r="S839" i="7"/>
  <c r="U846" i="7"/>
  <c r="W860" i="7"/>
  <c r="T860" i="7"/>
  <c r="S860" i="7"/>
  <c r="K860" i="7"/>
  <c r="U864" i="7"/>
  <c r="X870" i="7"/>
  <c r="M870" i="7"/>
  <c r="L870" i="7"/>
  <c r="K870" i="7"/>
  <c r="S870" i="7"/>
  <c r="X878" i="7"/>
  <c r="K878" i="7"/>
  <c r="U878" i="7"/>
  <c r="T878" i="7"/>
  <c r="S878" i="7"/>
  <c r="L878" i="7"/>
  <c r="X950" i="7"/>
  <c r="M950" i="7"/>
  <c r="L950" i="7"/>
  <c r="K950" i="7"/>
  <c r="S950" i="7"/>
  <c r="P967" i="7"/>
  <c r="P404" i="7"/>
  <c r="P430" i="7"/>
  <c r="W455" i="7"/>
  <c r="U475" i="7"/>
  <c r="X496" i="7"/>
  <c r="O509" i="7"/>
  <c r="W549" i="7"/>
  <c r="T600" i="7"/>
  <c r="X627" i="7"/>
  <c r="T660" i="7"/>
  <c r="U660" i="7"/>
  <c r="U743" i="7"/>
  <c r="M743" i="7"/>
  <c r="T764" i="7"/>
  <c r="U764" i="7"/>
  <c r="X814" i="7"/>
  <c r="S814" i="7"/>
  <c r="M814" i="7"/>
  <c r="L814" i="7"/>
  <c r="K814" i="7"/>
  <c r="T814" i="7"/>
  <c r="X830" i="7"/>
  <c r="K830" i="7"/>
  <c r="U830" i="7"/>
  <c r="T830" i="7"/>
  <c r="S830" i="7"/>
  <c r="L830" i="7"/>
  <c r="S847" i="7"/>
  <c r="P847" i="7"/>
  <c r="X847" i="7"/>
  <c r="W852" i="7"/>
  <c r="S852" i="7"/>
  <c r="L852" i="7"/>
  <c r="K852" i="7"/>
  <c r="T852" i="7"/>
  <c r="X862" i="7"/>
  <c r="L862" i="7"/>
  <c r="K862" i="7"/>
  <c r="U862" i="7"/>
  <c r="T862" i="7"/>
  <c r="M862" i="7"/>
  <c r="X910" i="7"/>
  <c r="K910" i="7"/>
  <c r="U910" i="7"/>
  <c r="T910" i="7"/>
  <c r="S910" i="7"/>
  <c r="L910" i="7"/>
  <c r="X1055" i="7"/>
  <c r="K1055" i="7"/>
  <c r="L400" i="7"/>
  <c r="P428" i="7"/>
  <c r="P504" i="7"/>
  <c r="M533" i="7"/>
  <c r="K537" i="7"/>
  <c r="K547" i="7"/>
  <c r="K555" i="7"/>
  <c r="L560" i="7"/>
  <c r="L594" i="7"/>
  <c r="M597" i="7"/>
  <c r="P628" i="7"/>
  <c r="X628" i="7"/>
  <c r="W673" i="7"/>
  <c r="O673" i="7"/>
  <c r="T732" i="7"/>
  <c r="U732" i="7"/>
  <c r="M732" i="7"/>
  <c r="X774" i="7"/>
  <c r="P774" i="7"/>
  <c r="X781" i="7"/>
  <c r="S781" i="7"/>
  <c r="P796" i="7"/>
  <c r="L796" i="7"/>
  <c r="K796" i="7"/>
  <c r="T820" i="7"/>
  <c r="X855" i="7"/>
  <c r="S855" i="7"/>
  <c r="K934" i="7"/>
  <c r="L956" i="7"/>
  <c r="K956" i="7"/>
  <c r="S956" i="7"/>
  <c r="M968" i="7"/>
  <c r="O968" i="7"/>
  <c r="X998" i="7"/>
  <c r="M998" i="7"/>
  <c r="S998" i="7"/>
  <c r="K998" i="7"/>
  <c r="U998" i="7"/>
  <c r="L409" i="7"/>
  <c r="O416" i="7"/>
  <c r="X430" i="7"/>
  <c r="M447" i="7"/>
  <c r="M505" i="7"/>
  <c r="U528" i="7"/>
  <c r="O533" i="7"/>
  <c r="T560" i="7"/>
  <c r="P574" i="7"/>
  <c r="M623" i="7"/>
  <c r="P816" i="7"/>
  <c r="O816" i="7"/>
  <c r="M816" i="7"/>
  <c r="W836" i="7"/>
  <c r="L836" i="7"/>
  <c r="K836" i="7"/>
  <c r="W844" i="7"/>
  <c r="T844" i="7"/>
  <c r="S844" i="7"/>
  <c r="L844" i="7"/>
  <c r="K844" i="7"/>
  <c r="L860" i="7"/>
  <c r="X872" i="7"/>
  <c r="U872" i="7"/>
  <c r="S880" i="7"/>
  <c r="M880" i="7"/>
  <c r="M907" i="7"/>
  <c r="L907" i="7"/>
  <c r="U907" i="7"/>
  <c r="X926" i="7"/>
  <c r="M926" i="7"/>
  <c r="L926" i="7"/>
  <c r="K926" i="7"/>
  <c r="S926" i="7"/>
  <c r="X942" i="7"/>
  <c r="K942" i="7"/>
  <c r="U942" i="7"/>
  <c r="T942" i="7"/>
  <c r="S942" i="7"/>
  <c r="L942" i="7"/>
  <c r="X958" i="7"/>
  <c r="T958" i="7"/>
  <c r="S958" i="7"/>
  <c r="M958" i="7"/>
  <c r="L958" i="7"/>
  <c r="U958" i="7"/>
  <c r="O1000" i="7"/>
  <c r="X1000" i="7"/>
  <c r="O657" i="7"/>
  <c r="L663" i="7"/>
  <c r="M668" i="7"/>
  <c r="K682" i="7"/>
  <c r="M687" i="7"/>
  <c r="L695" i="7"/>
  <c r="M756" i="7"/>
  <c r="S757" i="7"/>
  <c r="U783" i="7"/>
  <c r="P788" i="7"/>
  <c r="M793" i="7"/>
  <c r="X796" i="7"/>
  <c r="M798" i="7"/>
  <c r="U811" i="7"/>
  <c r="U854" i="7"/>
  <c r="U886" i="7"/>
  <c r="X890" i="7"/>
  <c r="L948" i="7"/>
  <c r="O955" i="7"/>
  <c r="T963" i="7"/>
  <c r="U969" i="7"/>
  <c r="T979" i="7"/>
  <c r="W979" i="7"/>
  <c r="O979" i="7"/>
  <c r="X982" i="7"/>
  <c r="U982" i="7"/>
  <c r="T1001" i="7"/>
  <c r="X1030" i="7"/>
  <c r="U1030" i="7"/>
  <c r="S1030" i="7"/>
  <c r="M1030" i="7"/>
  <c r="T1105" i="7"/>
  <c r="L1105" i="7"/>
  <c r="T1123" i="7"/>
  <c r="U1123" i="7"/>
  <c r="S1123" i="7"/>
  <c r="M1123" i="7"/>
  <c r="K1123" i="7"/>
  <c r="T1136" i="7"/>
  <c r="U1136" i="7"/>
  <c r="P1143" i="7"/>
  <c r="X1143" i="7"/>
  <c r="L1448" i="7"/>
  <c r="P1448" i="7"/>
  <c r="K1448" i="7"/>
  <c r="T1448" i="7"/>
  <c r="X1472" i="7"/>
  <c r="L1472" i="7"/>
  <c r="K1472" i="7"/>
  <c r="S1472" i="7"/>
  <c r="T1472" i="7"/>
  <c r="X1504" i="7"/>
  <c r="L1504" i="7"/>
  <c r="K1504" i="7"/>
  <c r="S1504" i="7"/>
  <c r="T1160" i="7"/>
  <c r="U1160" i="7"/>
  <c r="P1278" i="7"/>
  <c r="S1278" i="7"/>
  <c r="T1326" i="7"/>
  <c r="U1326" i="7"/>
  <c r="M1326" i="7"/>
  <c r="M773" i="7"/>
  <c r="U781" i="7"/>
  <c r="P818" i="7"/>
  <c r="U895" i="7"/>
  <c r="O970" i="7"/>
  <c r="O1002" i="7"/>
  <c r="U1016" i="7"/>
  <c r="P1016" i="7"/>
  <c r="X1078" i="7"/>
  <c r="S1078" i="7"/>
  <c r="M1078" i="7"/>
  <c r="K1078" i="7"/>
  <c r="S1118" i="7"/>
  <c r="U1118" i="7"/>
  <c r="M1118" i="7"/>
  <c r="S1130" i="7"/>
  <c r="P1130" i="7"/>
  <c r="K1130" i="7"/>
  <c r="S1171" i="7"/>
  <c r="T1171" i="7"/>
  <c r="L1171" i="7"/>
  <c r="K1182" i="7"/>
  <c r="S1182" i="7"/>
  <c r="S1203" i="7"/>
  <c r="T1203" i="7"/>
  <c r="L1203" i="7"/>
  <c r="T1216" i="7"/>
  <c r="U1216" i="7"/>
  <c r="M1216" i="7"/>
  <c r="T1248" i="7"/>
  <c r="U1248" i="7"/>
  <c r="M1248" i="7"/>
  <c r="P1458" i="7"/>
  <c r="M1458" i="7"/>
  <c r="X1458" i="7"/>
  <c r="U1458" i="7"/>
  <c r="P635" i="7"/>
  <c r="P643" i="7"/>
  <c r="W647" i="7"/>
  <c r="S666" i="7"/>
  <c r="S674" i="7"/>
  <c r="U806" i="7"/>
  <c r="L811" i="7"/>
  <c r="S828" i="7"/>
  <c r="O843" i="7"/>
  <c r="M854" i="7"/>
  <c r="S876" i="7"/>
  <c r="M886" i="7"/>
  <c r="L897" i="7"/>
  <c r="U905" i="7"/>
  <c r="S966" i="7"/>
  <c r="T971" i="7"/>
  <c r="X980" i="7"/>
  <c r="S980" i="7"/>
  <c r="L980" i="7"/>
  <c r="P999" i="7"/>
  <c r="X1022" i="7"/>
  <c r="S1022" i="7"/>
  <c r="M1022" i="7"/>
  <c r="K1022" i="7"/>
  <c r="U1102" i="7"/>
  <c r="M1102" i="7"/>
  <c r="S1124" i="7"/>
  <c r="T1124" i="7"/>
  <c r="K1124" i="7"/>
  <c r="T1144" i="7"/>
  <c r="U1144" i="7"/>
  <c r="M1144" i="7"/>
  <c r="S1155" i="7"/>
  <c r="T1155" i="7"/>
  <c r="T1184" i="7"/>
  <c r="M1184" i="7"/>
  <c r="U1184" i="7"/>
  <c r="S1238" i="7"/>
  <c r="K1238" i="7"/>
  <c r="T1240" i="7"/>
  <c r="U1240" i="7"/>
  <c r="S1353" i="7"/>
  <c r="M1353" i="7"/>
  <c r="L1353" i="7"/>
  <c r="T1353" i="7"/>
  <c r="U1353" i="7"/>
  <c r="T1379" i="7"/>
  <c r="M1379" i="7"/>
  <c r="L1379" i="7"/>
  <c r="U1379" i="7"/>
  <c r="W1379" i="7"/>
  <c r="P1519" i="7"/>
  <c r="O1519" i="7"/>
  <c r="L1519" i="7"/>
  <c r="S1519" i="7"/>
  <c r="X1519" i="7"/>
  <c r="U773" i="7"/>
  <c r="M811" i="7"/>
  <c r="T828" i="7"/>
  <c r="T876" i="7"/>
  <c r="M897" i="7"/>
  <c r="U966" i="7"/>
  <c r="L969" i="7"/>
  <c r="X1108" i="7"/>
  <c r="S1108" i="7"/>
  <c r="K1108" i="7"/>
  <c r="S1110" i="7"/>
  <c r="U1110" i="7"/>
  <c r="M1160" i="7"/>
  <c r="U1169" i="7"/>
  <c r="S1211" i="7"/>
  <c r="T1211" i="7"/>
  <c r="L1211" i="7"/>
  <c r="O1284" i="7"/>
  <c r="L1284" i="7"/>
  <c r="O1411" i="7"/>
  <c r="S1411" i="7"/>
  <c r="M1411" i="7"/>
  <c r="K1411" i="7"/>
  <c r="T635" i="7"/>
  <c r="T643" i="7"/>
  <c r="K793" i="7"/>
  <c r="U795" i="7"/>
  <c r="P799" i="7"/>
  <c r="M817" i="7"/>
  <c r="W843" i="7"/>
  <c r="U849" i="7"/>
  <c r="S854" i="7"/>
  <c r="S886" i="7"/>
  <c r="K924" i="7"/>
  <c r="X1006" i="7"/>
  <c r="S1006" i="7"/>
  <c r="M1006" i="7"/>
  <c r="X1015" i="7"/>
  <c r="S1015" i="7"/>
  <c r="S1061" i="7"/>
  <c r="P1061" i="7"/>
  <c r="L1061" i="7"/>
  <c r="K1061" i="7"/>
  <c r="T1200" i="7"/>
  <c r="U1200" i="7"/>
  <c r="M1200" i="7"/>
  <c r="T1264" i="7"/>
  <c r="U1264" i="7"/>
  <c r="M1264" i="7"/>
  <c r="T1272" i="7"/>
  <c r="U1272" i="7"/>
  <c r="S1297" i="7"/>
  <c r="U1297" i="7"/>
  <c r="M1297" i="7"/>
  <c r="T1297" i="7"/>
  <c r="L1297" i="7"/>
  <c r="U1498" i="7"/>
  <c r="P1498" i="7"/>
  <c r="M621" i="7"/>
  <c r="U653" i="7"/>
  <c r="T762" i="7"/>
  <c r="W795" i="7"/>
  <c r="W842" i="7"/>
  <c r="T854" i="7"/>
  <c r="T886" i="7"/>
  <c r="X983" i="7"/>
  <c r="S983" i="7"/>
  <c r="M985" i="7"/>
  <c r="L985" i="7"/>
  <c r="M1009" i="7"/>
  <c r="L1009" i="7"/>
  <c r="X1014" i="7"/>
  <c r="S1014" i="7"/>
  <c r="M1014" i="7"/>
  <c r="U1078" i="7"/>
  <c r="T1128" i="7"/>
  <c r="S1128" i="7"/>
  <c r="M1128" i="7"/>
  <c r="K1128" i="7"/>
  <c r="X1131" i="7"/>
  <c r="T1131" i="7"/>
  <c r="P1131" i="7"/>
  <c r="L1131" i="7"/>
  <c r="S1219" i="7"/>
  <c r="T1219" i="7"/>
  <c r="L1219" i="7"/>
  <c r="S1251" i="7"/>
  <c r="T1251" i="7"/>
  <c r="L1251" i="7"/>
  <c r="T1350" i="7"/>
  <c r="U1350" i="7"/>
  <c r="M1350" i="7"/>
  <c r="P1374" i="7"/>
  <c r="S1374" i="7"/>
  <c r="P1376" i="7"/>
  <c r="T1376" i="7"/>
  <c r="T1396" i="7"/>
  <c r="P1396" i="7"/>
  <c r="L1396" i="7"/>
  <c r="T1428" i="7"/>
  <c r="X1428" i="7"/>
  <c r="S1004" i="7"/>
  <c r="X1007" i="7"/>
  <c r="X1032" i="7"/>
  <c r="O1056" i="7"/>
  <c r="S1068" i="7"/>
  <c r="S1076" i="7"/>
  <c r="S1083" i="7"/>
  <c r="S1084" i="7"/>
  <c r="S1091" i="7"/>
  <c r="S1092" i="7"/>
  <c r="S1100" i="7"/>
  <c r="T1110" i="7"/>
  <c r="L1118" i="7"/>
  <c r="L1139" i="7"/>
  <c r="L1147" i="7"/>
  <c r="M1152" i="7"/>
  <c r="T1163" i="7"/>
  <c r="M1168" i="7"/>
  <c r="P1183" i="7"/>
  <c r="U1224" i="7"/>
  <c r="T1227" i="7"/>
  <c r="T1228" i="7"/>
  <c r="L1243" i="7"/>
  <c r="M1249" i="7"/>
  <c r="U1260" i="7"/>
  <c r="K1262" i="7"/>
  <c r="T1275" i="7"/>
  <c r="T1276" i="7"/>
  <c r="M1279" i="7"/>
  <c r="T1302" i="7"/>
  <c r="U1302" i="7"/>
  <c r="S1321" i="7"/>
  <c r="L1321" i="7"/>
  <c r="M1321" i="7"/>
  <c r="M1381" i="7"/>
  <c r="O1381" i="7"/>
  <c r="L1381" i="7"/>
  <c r="U1381" i="7"/>
  <c r="X1401" i="7"/>
  <c r="S1401" i="7"/>
  <c r="M1401" i="7"/>
  <c r="K1401" i="7"/>
  <c r="L1408" i="7"/>
  <c r="K1408" i="7"/>
  <c r="S1408" i="7"/>
  <c r="O1413" i="7"/>
  <c r="M1413" i="7"/>
  <c r="L1413" i="7"/>
  <c r="U1413" i="7"/>
  <c r="M1425" i="7"/>
  <c r="P1425" i="7"/>
  <c r="K1425" i="7"/>
  <c r="U1425" i="7"/>
  <c r="X1505" i="7"/>
  <c r="P1505" i="7"/>
  <c r="P1582" i="7"/>
  <c r="K1582" i="7"/>
  <c r="T1635" i="7"/>
  <c r="K1635" i="7"/>
  <c r="U1992" i="7"/>
  <c r="M1992" i="7"/>
  <c r="O1034" i="7"/>
  <c r="P1056" i="7"/>
  <c r="T1083" i="7"/>
  <c r="T1091" i="7"/>
  <c r="T1126" i="7"/>
  <c r="M1177" i="7"/>
  <c r="U1228" i="7"/>
  <c r="U1249" i="7"/>
  <c r="S1267" i="7"/>
  <c r="L1267" i="7"/>
  <c r="U1276" i="7"/>
  <c r="T1342" i="7"/>
  <c r="M1342" i="7"/>
  <c r="X1352" i="7"/>
  <c r="P1352" i="7"/>
  <c r="S1359" i="7"/>
  <c r="K1359" i="7"/>
  <c r="S1366" i="7"/>
  <c r="T1372" i="7"/>
  <c r="X1390" i="7"/>
  <c r="L1390" i="7"/>
  <c r="T1390" i="7"/>
  <c r="M1393" i="7"/>
  <c r="T1436" i="7"/>
  <c r="P1436" i="7"/>
  <c r="O1436" i="7"/>
  <c r="U1442" i="7"/>
  <c r="P1442" i="7"/>
  <c r="U1474" i="7"/>
  <c r="P1474" i="7"/>
  <c r="M1474" i="7"/>
  <c r="X1474" i="7"/>
  <c r="W1866" i="7"/>
  <c r="P1866" i="7"/>
  <c r="M1866" i="7"/>
  <c r="L1866" i="7"/>
  <c r="X1882" i="7"/>
  <c r="W1882" i="7"/>
  <c r="S1882" i="7"/>
  <c r="P1882" i="7"/>
  <c r="O1882" i="7"/>
  <c r="K1882" i="7"/>
  <c r="X1884" i="7"/>
  <c r="U1884" i="7"/>
  <c r="T1884" i="7"/>
  <c r="S1884" i="7"/>
  <c r="M1884" i="7"/>
  <c r="K1884" i="7"/>
  <c r="T1118" i="7"/>
  <c r="U1177" i="7"/>
  <c r="T1294" i="7"/>
  <c r="M1294" i="7"/>
  <c r="S1367" i="7"/>
  <c r="U1367" i="7"/>
  <c r="T1367" i="7"/>
  <c r="T1405" i="7"/>
  <c r="M1405" i="7"/>
  <c r="K1417" i="7"/>
  <c r="X1417" i="7"/>
  <c r="U1417" i="7"/>
  <c r="M1417" i="7"/>
  <c r="O1427" i="7"/>
  <c r="S1427" i="7"/>
  <c r="M1427" i="7"/>
  <c r="K1427" i="7"/>
  <c r="P1433" i="7"/>
  <c r="M1433" i="7"/>
  <c r="K1433" i="7"/>
  <c r="X1433" i="7"/>
  <c r="X1464" i="7"/>
  <c r="L1464" i="7"/>
  <c r="K1464" i="7"/>
  <c r="S1464" i="7"/>
  <c r="T1469" i="7"/>
  <c r="W1469" i="7"/>
  <c r="O1469" i="7"/>
  <c r="M1469" i="7"/>
  <c r="T1523" i="7"/>
  <c r="X1523" i="7"/>
  <c r="U1523" i="7"/>
  <c r="S1523" i="7"/>
  <c r="O1602" i="7"/>
  <c r="W1602" i="7"/>
  <c r="L1602" i="7"/>
  <c r="P1658" i="7"/>
  <c r="O1658" i="7"/>
  <c r="L1658" i="7"/>
  <c r="K1658" i="7"/>
  <c r="X1658" i="7"/>
  <c r="W1658" i="7"/>
  <c r="T1658" i="7"/>
  <c r="P1679" i="7"/>
  <c r="L1679" i="7"/>
  <c r="K1679" i="7"/>
  <c r="S1679" i="7"/>
  <c r="U1679" i="7"/>
  <c r="U1689" i="7"/>
  <c r="P1689" i="7"/>
  <c r="T1718" i="7"/>
  <c r="P1718" i="7"/>
  <c r="L1718" i="7"/>
  <c r="T1762" i="7"/>
  <c r="U1762" i="7"/>
  <c r="M1762" i="7"/>
  <c r="S1956" i="7"/>
  <c r="P1956" i="7"/>
  <c r="S1055" i="7"/>
  <c r="P1280" i="7"/>
  <c r="O1280" i="7"/>
  <c r="T1289" i="7"/>
  <c r="P1289" i="7"/>
  <c r="T1308" i="7"/>
  <c r="S1308" i="7"/>
  <c r="K1308" i="7"/>
  <c r="S1313" i="7"/>
  <c r="U1313" i="7"/>
  <c r="T1313" i="7"/>
  <c r="T1332" i="7"/>
  <c r="L1332" i="7"/>
  <c r="S1337" i="7"/>
  <c r="U1337" i="7"/>
  <c r="T1337" i="7"/>
  <c r="M1337" i="7"/>
  <c r="L1356" i="7"/>
  <c r="T1356" i="7"/>
  <c r="P1380" i="7"/>
  <c r="M1380" i="7"/>
  <c r="L1380" i="7"/>
  <c r="T1420" i="7"/>
  <c r="P1420" i="7"/>
  <c r="O1420" i="7"/>
  <c r="K1441" i="7"/>
  <c r="P1441" i="7"/>
  <c r="M1441" i="7"/>
  <c r="T1454" i="7"/>
  <c r="L1454" i="7"/>
  <c r="U1466" i="7"/>
  <c r="P1466" i="7"/>
  <c r="X1484" i="7"/>
  <c r="W1484" i="7"/>
  <c r="O1549" i="7"/>
  <c r="M1549" i="7"/>
  <c r="L1549" i="7"/>
  <c r="M1627" i="7"/>
  <c r="X1627" i="7"/>
  <c r="L1627" i="7"/>
  <c r="K1627" i="7"/>
  <c r="U1627" i="7"/>
  <c r="T1627" i="7"/>
  <c r="P1627" i="7"/>
  <c r="S1627" i="7"/>
  <c r="L1726" i="7"/>
  <c r="T1726" i="7"/>
  <c r="O1740" i="7"/>
  <c r="P1740" i="7"/>
  <c r="U1017" i="7"/>
  <c r="O1027" i="7"/>
  <c r="T1089" i="7"/>
  <c r="K1166" i="7"/>
  <c r="L1179" i="7"/>
  <c r="M1232" i="7"/>
  <c r="L1235" i="7"/>
  <c r="U1257" i="7"/>
  <c r="L1260" i="7"/>
  <c r="M1277" i="7"/>
  <c r="M1281" i="7"/>
  <c r="U1287" i="7"/>
  <c r="T1321" i="7"/>
  <c r="W1381" i="7"/>
  <c r="W1412" i="7"/>
  <c r="O1412" i="7"/>
  <c r="L1412" i="7"/>
  <c r="X1412" i="7"/>
  <c r="W1413" i="7"/>
  <c r="X1425" i="7"/>
  <c r="U1449" i="7"/>
  <c r="S1473" i="7"/>
  <c r="P1473" i="7"/>
  <c r="X1480" i="7"/>
  <c r="K1480" i="7"/>
  <c r="T1480" i="7"/>
  <c r="L1480" i="7"/>
  <c r="U1546" i="7"/>
  <c r="P1546" i="7"/>
  <c r="P1569" i="7"/>
  <c r="M1569" i="7"/>
  <c r="K1569" i="7"/>
  <c r="S1576" i="7"/>
  <c r="U1576" i="7"/>
  <c r="M1576" i="7"/>
  <c r="M1581" i="7"/>
  <c r="L1581" i="7"/>
  <c r="K1581" i="7"/>
  <c r="S1590" i="7"/>
  <c r="K1590" i="7"/>
  <c r="U1810" i="7"/>
  <c r="P1810" i="7"/>
  <c r="M1032" i="7"/>
  <c r="T1033" i="7"/>
  <c r="U1049" i="7"/>
  <c r="K1083" i="7"/>
  <c r="K1091" i="7"/>
  <c r="O1104" i="7"/>
  <c r="K1116" i="7"/>
  <c r="M1137" i="7"/>
  <c r="M1192" i="7"/>
  <c r="O1218" i="7"/>
  <c r="L1228" i="7"/>
  <c r="M1241" i="7"/>
  <c r="O1250" i="7"/>
  <c r="M1256" i="7"/>
  <c r="L1259" i="7"/>
  <c r="L1276" i="7"/>
  <c r="U1277" i="7"/>
  <c r="T1300" i="7"/>
  <c r="K1300" i="7"/>
  <c r="T1310" i="7"/>
  <c r="U1310" i="7"/>
  <c r="P1366" i="7"/>
  <c r="Q1366" i="7" s="1"/>
  <c r="X1366" i="7"/>
  <c r="W1366" i="7"/>
  <c r="L1367" i="7"/>
  <c r="K1384" i="7"/>
  <c r="X1384" i="7"/>
  <c r="T1384" i="7"/>
  <c r="L1384" i="7"/>
  <c r="W1391" i="7"/>
  <c r="O1391" i="7"/>
  <c r="K1391" i="7"/>
  <c r="M1409" i="7"/>
  <c r="P1409" i="7"/>
  <c r="K1409" i="7"/>
  <c r="U1409" i="7"/>
  <c r="L1416" i="7"/>
  <c r="K1416" i="7"/>
  <c r="P1416" i="7"/>
  <c r="P1417" i="7"/>
  <c r="P1432" i="7"/>
  <c r="L1432" i="7"/>
  <c r="K1432" i="7"/>
  <c r="X1432" i="7"/>
  <c r="M1443" i="7"/>
  <c r="K1443" i="7"/>
  <c r="U1450" i="7"/>
  <c r="X1450" i="7"/>
  <c r="U1475" i="7"/>
  <c r="M1475" i="7"/>
  <c r="X1496" i="7"/>
  <c r="L1496" i="7"/>
  <c r="K1496" i="7"/>
  <c r="U1506" i="7"/>
  <c r="X1506" i="7"/>
  <c r="P1506" i="7"/>
  <c r="M1506" i="7"/>
  <c r="K1513" i="7"/>
  <c r="X1513" i="7"/>
  <c r="U1513" i="7"/>
  <c r="S1513" i="7"/>
  <c r="M1513" i="7"/>
  <c r="K1520" i="7"/>
  <c r="T1520" i="7"/>
  <c r="L1523" i="7"/>
  <c r="K1068" i="7"/>
  <c r="K1076" i="7"/>
  <c r="X1077" i="7"/>
  <c r="L1083" i="7"/>
  <c r="K1084" i="7"/>
  <c r="O1088" i="7"/>
  <c r="L1091" i="7"/>
  <c r="K1092" i="7"/>
  <c r="K1100" i="7"/>
  <c r="X1101" i="7"/>
  <c r="L1110" i="7"/>
  <c r="L1113" i="7"/>
  <c r="U1137" i="7"/>
  <c r="L1163" i="7"/>
  <c r="O1178" i="7"/>
  <c r="T1179" i="7"/>
  <c r="M1224" i="7"/>
  <c r="L1227" i="7"/>
  <c r="M1228" i="7"/>
  <c r="U1232" i="7"/>
  <c r="T1235" i="7"/>
  <c r="U1241" i="7"/>
  <c r="K1246" i="7"/>
  <c r="X1268" i="7"/>
  <c r="M1268" i="7"/>
  <c r="L1275" i="7"/>
  <c r="M1276" i="7"/>
  <c r="X1277" i="7"/>
  <c r="M1280" i="7"/>
  <c r="M1286" i="7"/>
  <c r="L1289" i="7"/>
  <c r="U1294" i="7"/>
  <c r="S1305" i="7"/>
  <c r="U1305" i="7"/>
  <c r="T1305" i="7"/>
  <c r="M1305" i="7"/>
  <c r="L1313" i="7"/>
  <c r="P1320" i="7"/>
  <c r="S1329" i="7"/>
  <c r="T1329" i="7"/>
  <c r="M1329" i="7"/>
  <c r="L1329" i="7"/>
  <c r="U1329" i="7"/>
  <c r="L1337" i="7"/>
  <c r="S1345" i="7"/>
  <c r="L1345" i="7"/>
  <c r="M1345" i="7"/>
  <c r="M1367" i="7"/>
  <c r="X1385" i="7"/>
  <c r="U1426" i="7"/>
  <c r="P1426" i="7"/>
  <c r="U1433" i="7"/>
  <c r="P1440" i="7"/>
  <c r="L1440" i="7"/>
  <c r="K1440" i="7"/>
  <c r="T1440" i="7"/>
  <c r="T1464" i="7"/>
  <c r="U1483" i="7"/>
  <c r="S1483" i="7"/>
  <c r="T1657" i="7"/>
  <c r="S1657" i="7"/>
  <c r="K1657" i="7"/>
  <c r="W1657" i="7"/>
  <c r="U1688" i="7"/>
  <c r="P1688" i="7"/>
  <c r="M1688" i="7"/>
  <c r="K1688" i="7"/>
  <c r="X1688" i="7"/>
  <c r="T1324" i="7"/>
  <c r="K1327" i="7"/>
  <c r="M1358" i="7"/>
  <c r="O1365" i="7"/>
  <c r="W1387" i="7"/>
  <c r="U1395" i="7"/>
  <c r="O1407" i="7"/>
  <c r="X1426" i="7"/>
  <c r="U1445" i="7"/>
  <c r="K1456" i="7"/>
  <c r="K1467" i="7"/>
  <c r="W1468" i="7"/>
  <c r="K1515" i="7"/>
  <c r="O1523" i="7"/>
  <c r="P1537" i="7"/>
  <c r="K1537" i="7"/>
  <c r="P1538" i="7"/>
  <c r="L1542" i="7"/>
  <c r="X1628" i="7"/>
  <c r="U1628" i="7"/>
  <c r="S1628" i="7"/>
  <c r="O1667" i="7"/>
  <c r="S1698" i="7"/>
  <c r="L1698" i="7"/>
  <c r="K1698" i="7"/>
  <c r="X1698" i="7"/>
  <c r="U1698" i="7"/>
  <c r="T1698" i="7"/>
  <c r="M1698" i="7"/>
  <c r="P1898" i="7"/>
  <c r="X1898" i="7"/>
  <c r="M1597" i="7"/>
  <c r="L1597" i="7"/>
  <c r="K1597" i="7"/>
  <c r="P1611" i="7"/>
  <c r="X1611" i="7"/>
  <c r="P1618" i="7"/>
  <c r="O1618" i="7"/>
  <c r="K1652" i="7"/>
  <c r="X1652" i="7"/>
  <c r="M1652" i="7"/>
  <c r="S1665" i="7"/>
  <c r="K1665" i="7"/>
  <c r="W1668" i="7"/>
  <c r="T1668" i="7"/>
  <c r="U1913" i="7"/>
  <c r="K1913" i="7"/>
  <c r="T1913" i="7"/>
  <c r="S1913" i="7"/>
  <c r="P1913" i="7"/>
  <c r="X1913" i="7"/>
  <c r="M1913" i="7"/>
  <c r="L1913" i="7"/>
  <c r="M1402" i="7"/>
  <c r="L1422" i="7"/>
  <c r="O1443" i="7"/>
  <c r="L1512" i="7"/>
  <c r="M1524" i="7"/>
  <c r="O1559" i="7"/>
  <c r="W1559" i="7"/>
  <c r="O1583" i="7"/>
  <c r="X1583" i="7"/>
  <c r="P1583" i="7"/>
  <c r="M1583" i="7"/>
  <c r="O1599" i="7"/>
  <c r="X1599" i="7"/>
  <c r="P1599" i="7"/>
  <c r="M1599" i="7"/>
  <c r="T1606" i="7"/>
  <c r="S1606" i="7"/>
  <c r="L1606" i="7"/>
  <c r="W1606" i="7"/>
  <c r="P1645" i="7"/>
  <c r="O1645" i="7"/>
  <c r="S1645" i="7"/>
  <c r="S1660" i="7"/>
  <c r="U1660" i="7"/>
  <c r="X1687" i="7"/>
  <c r="T1687" i="7"/>
  <c r="P1687" i="7"/>
  <c r="L1697" i="7"/>
  <c r="K1697" i="7"/>
  <c r="X1707" i="7"/>
  <c r="K1707" i="7"/>
  <c r="M1722" i="7"/>
  <c r="P1722" i="7"/>
  <c r="K1825" i="7"/>
  <c r="X1825" i="7"/>
  <c r="P1825" i="7"/>
  <c r="O1825" i="7"/>
  <c r="W1825" i="7"/>
  <c r="W1857" i="7"/>
  <c r="O1857" i="7"/>
  <c r="K1857" i="7"/>
  <c r="U1906" i="7"/>
  <c r="T1906" i="7"/>
  <c r="X1906" i="7"/>
  <c r="X1938" i="7"/>
  <c r="U1938" i="7"/>
  <c r="T1938" i="7"/>
  <c r="X1975" i="7"/>
  <c r="P1975" i="7"/>
  <c r="O1283" i="7"/>
  <c r="S1319" i="7"/>
  <c r="U1377" i="7"/>
  <c r="O1397" i="7"/>
  <c r="L1414" i="7"/>
  <c r="X1418" i="7"/>
  <c r="T1422" i="7"/>
  <c r="U1437" i="7"/>
  <c r="T1456" i="7"/>
  <c r="M1483" i="7"/>
  <c r="S1499" i="7"/>
  <c r="U1515" i="7"/>
  <c r="W1527" i="7"/>
  <c r="M1546" i="7"/>
  <c r="P1651" i="7"/>
  <c r="M1651" i="7"/>
  <c r="L1651" i="7"/>
  <c r="U1651" i="7"/>
  <c r="U1659" i="7"/>
  <c r="T1659" i="7"/>
  <c r="S1659" i="7"/>
  <c r="P1659" i="7"/>
  <c r="X1659" i="7"/>
  <c r="K1659" i="7"/>
  <c r="T1662" i="7"/>
  <c r="O1662" i="7"/>
  <c r="M1662" i="7"/>
  <c r="L1662" i="7"/>
  <c r="K1662" i="7"/>
  <c r="U1662" i="7"/>
  <c r="P1750" i="7"/>
  <c r="T1750" i="7"/>
  <c r="L1750" i="7"/>
  <c r="L1382" i="7"/>
  <c r="T1414" i="7"/>
  <c r="W1443" i="7"/>
  <c r="T1478" i="7"/>
  <c r="S1488" i="7"/>
  <c r="U1499" i="7"/>
  <c r="S1512" i="7"/>
  <c r="W1515" i="7"/>
  <c r="P1553" i="7"/>
  <c r="M1553" i="7"/>
  <c r="K1553" i="7"/>
  <c r="T1556" i="7"/>
  <c r="X1556" i="7"/>
  <c r="W1617" i="7"/>
  <c r="O1617" i="7"/>
  <c r="L1617" i="7"/>
  <c r="P1620" i="7"/>
  <c r="M1620" i="7"/>
  <c r="K1620" i="7"/>
  <c r="X1620" i="7"/>
  <c r="O1631" i="7"/>
  <c r="X1631" i="7"/>
  <c r="M1631" i="7"/>
  <c r="P1652" i="7"/>
  <c r="U1681" i="7"/>
  <c r="O1681" i="7"/>
  <c r="M1727" i="7"/>
  <c r="W1727" i="7"/>
  <c r="O1727" i="7"/>
  <c r="O1729" i="7"/>
  <c r="P1729" i="7"/>
  <c r="O1745" i="7"/>
  <c r="P1745" i="7"/>
  <c r="P1852" i="7"/>
  <c r="U1852" i="7"/>
  <c r="W1901" i="7"/>
  <c r="M1901" i="7"/>
  <c r="X1901" i="7"/>
  <c r="W1953" i="7"/>
  <c r="T1953" i="7"/>
  <c r="U1361" i="7"/>
  <c r="L1372" i="7"/>
  <c r="T1382" i="7"/>
  <c r="K1387" i="7"/>
  <c r="K1439" i="7"/>
  <c r="L1477" i="7"/>
  <c r="T1488" i="7"/>
  <c r="M1501" i="7"/>
  <c r="T1512" i="7"/>
  <c r="P1528" i="7"/>
  <c r="T1528" i="7"/>
  <c r="L1528" i="7"/>
  <c r="O1565" i="7"/>
  <c r="M1565" i="7"/>
  <c r="L1565" i="7"/>
  <c r="O1622" i="7"/>
  <c r="M1622" i="7"/>
  <c r="T1664" i="7"/>
  <c r="O1664" i="7"/>
  <c r="S1669" i="7"/>
  <c r="O1669" i="7"/>
  <c r="K1687" i="7"/>
  <c r="S1712" i="7"/>
  <c r="K1712" i="7"/>
  <c r="P1714" i="7"/>
  <c r="L1714" i="7"/>
  <c r="M1714" i="7"/>
  <c r="K1736" i="7"/>
  <c r="S1736" i="7"/>
  <c r="L1736" i="7"/>
  <c r="X1790" i="7"/>
  <c r="W1790" i="7"/>
  <c r="O1790" i="7"/>
  <c r="L1365" i="7"/>
  <c r="O1387" i="7"/>
  <c r="P1434" i="7"/>
  <c r="P1468" i="7"/>
  <c r="M1477" i="7"/>
  <c r="O1501" i="7"/>
  <c r="O1524" i="7"/>
  <c r="X1524" i="7"/>
  <c r="P1544" i="7"/>
  <c r="L1544" i="7"/>
  <c r="S1552" i="7"/>
  <c r="K1552" i="7"/>
  <c r="P1560" i="7"/>
  <c r="L1560" i="7"/>
  <c r="O1586" i="7"/>
  <c r="W1586" i="7"/>
  <c r="L1586" i="7"/>
  <c r="P1598" i="7"/>
  <c r="K1598" i="7"/>
  <c r="M1607" i="7"/>
  <c r="U1607" i="7"/>
  <c r="O1607" i="7"/>
  <c r="L1607" i="7"/>
  <c r="P1826" i="7"/>
  <c r="M1826" i="7"/>
  <c r="T1858" i="7"/>
  <c r="P1858" i="7"/>
  <c r="L1858" i="7"/>
  <c r="P1926" i="7"/>
  <c r="L1926" i="7"/>
  <c r="S1935" i="7"/>
  <c r="O1935" i="7"/>
  <c r="U1939" i="7"/>
  <c r="M1939" i="7"/>
  <c r="K1939" i="7"/>
  <c r="P1946" i="7"/>
  <c r="M1946" i="7"/>
  <c r="X1946" i="7"/>
  <c r="T1946" i="7"/>
  <c r="M1530" i="7"/>
  <c r="L1533" i="7"/>
  <c r="W1543" i="7"/>
  <c r="L1592" i="7"/>
  <c r="U1605" i="7"/>
  <c r="L1630" i="7"/>
  <c r="S1641" i="7"/>
  <c r="X1663" i="7"/>
  <c r="T1666" i="7"/>
  <c r="O1684" i="7"/>
  <c r="T1704" i="7"/>
  <c r="S1717" i="7"/>
  <c r="S1843" i="7"/>
  <c r="P1843" i="7"/>
  <c r="O1855" i="7"/>
  <c r="M1855" i="7"/>
  <c r="L1855" i="7"/>
  <c r="K1855" i="7"/>
  <c r="W1855" i="7"/>
  <c r="X1864" i="7"/>
  <c r="U1864" i="7"/>
  <c r="S1864" i="7"/>
  <c r="X1892" i="7"/>
  <c r="U1892" i="7"/>
  <c r="M1914" i="7"/>
  <c r="K1914" i="7"/>
  <c r="T1973" i="7"/>
  <c r="P1973" i="7"/>
  <c r="L1973" i="7"/>
  <c r="W1978" i="7"/>
  <c r="O1978" i="7"/>
  <c r="X1546" i="7"/>
  <c r="P1554" i="7"/>
  <c r="P1570" i="7"/>
  <c r="P1577" i="7"/>
  <c r="O1578" i="7"/>
  <c r="L1587" i="7"/>
  <c r="M1594" i="7"/>
  <c r="S1600" i="7"/>
  <c r="K1606" i="7"/>
  <c r="M1619" i="7"/>
  <c r="T1625" i="7"/>
  <c r="L1670" i="7"/>
  <c r="L1674" i="7"/>
  <c r="W1684" i="7"/>
  <c r="O1690" i="7"/>
  <c r="L1701" i="7"/>
  <c r="L1712" i="7"/>
  <c r="S1723" i="7"/>
  <c r="L1741" i="7"/>
  <c r="U1754" i="7"/>
  <c r="W1773" i="7"/>
  <c r="M1773" i="7"/>
  <c r="M1779" i="7"/>
  <c r="L1806" i="7"/>
  <c r="T1806" i="7"/>
  <c r="U1827" i="7"/>
  <c r="P1863" i="7"/>
  <c r="K1863" i="7"/>
  <c r="X1863" i="7"/>
  <c r="U1863" i="7"/>
  <c r="T1863" i="7"/>
  <c r="K1864" i="7"/>
  <c r="U1872" i="7"/>
  <c r="W1872" i="7"/>
  <c r="P1872" i="7"/>
  <c r="M1872" i="7"/>
  <c r="L1872" i="7"/>
  <c r="T1954" i="7"/>
  <c r="X1999" i="7"/>
  <c r="P1999" i="7"/>
  <c r="S1555" i="7"/>
  <c r="M1562" i="7"/>
  <c r="S1571" i="7"/>
  <c r="S1579" i="7"/>
  <c r="S1584" i="7"/>
  <c r="O1594" i="7"/>
  <c r="P1619" i="7"/>
  <c r="K1661" i="7"/>
  <c r="P1670" i="7"/>
  <c r="O1674" i="7"/>
  <c r="T1682" i="7"/>
  <c r="S1690" i="7"/>
  <c r="M1701" i="7"/>
  <c r="U1723" i="7"/>
  <c r="W1737" i="7"/>
  <c r="Y1737" i="7" s="1"/>
  <c r="U1738" i="7"/>
  <c r="T1742" i="7"/>
  <c r="U1774" i="7"/>
  <c r="T1774" i="7"/>
  <c r="O1774" i="7"/>
  <c r="P1781" i="7"/>
  <c r="M1786" i="7"/>
  <c r="X1786" i="7"/>
  <c r="L1786" i="7"/>
  <c r="T1786" i="7"/>
  <c r="U1786" i="7"/>
  <c r="M1795" i="7"/>
  <c r="K1795" i="7"/>
  <c r="P1844" i="7"/>
  <c r="O1844" i="7"/>
  <c r="S1848" i="7"/>
  <c r="T1855" i="7"/>
  <c r="U1859" i="7"/>
  <c r="M1859" i="7"/>
  <c r="P1884" i="7"/>
  <c r="S1891" i="7"/>
  <c r="T1891" i="7"/>
  <c r="L1891" i="7"/>
  <c r="U1925" i="7"/>
  <c r="S1925" i="7"/>
  <c r="P1925" i="7"/>
  <c r="U1554" i="7"/>
  <c r="X1562" i="7"/>
  <c r="U1578" i="7"/>
  <c r="S1603" i="7"/>
  <c r="X1622" i="7"/>
  <c r="W1674" i="7"/>
  <c r="W1682" i="7"/>
  <c r="W1741" i="7"/>
  <c r="K1752" i="7"/>
  <c r="L1752" i="7"/>
  <c r="S1763" i="7"/>
  <c r="U1855" i="7"/>
  <c r="X1876" i="7"/>
  <c r="T1876" i="7"/>
  <c r="S1876" i="7"/>
  <c r="P1930" i="7"/>
  <c r="M1930" i="7"/>
  <c r="L1930" i="7"/>
  <c r="X1930" i="7"/>
  <c r="U1930" i="7"/>
  <c r="X1945" i="7"/>
  <c r="Y1945" i="7" s="1"/>
  <c r="P1945" i="7"/>
  <c r="O1945" i="7"/>
  <c r="K1945" i="7"/>
  <c r="S1982" i="7"/>
  <c r="M1982" i="7"/>
  <c r="K1982" i="7"/>
  <c r="X1990" i="7"/>
  <c r="M1990" i="7"/>
  <c r="K1990" i="7"/>
  <c r="U1594" i="7"/>
  <c r="S1598" i="7"/>
  <c r="U1619" i="7"/>
  <c r="X1670" i="7"/>
  <c r="U1680" i="7"/>
  <c r="U1701" i="7"/>
  <c r="M1707" i="7"/>
  <c r="K1715" i="7"/>
  <c r="K1725" i="7"/>
  <c r="U1787" i="7"/>
  <c r="S1787" i="7"/>
  <c r="P1787" i="7"/>
  <c r="M1802" i="7"/>
  <c r="L1802" i="7"/>
  <c r="X1802" i="7"/>
  <c r="P1865" i="7"/>
  <c r="W1865" i="7"/>
  <c r="O1865" i="7"/>
  <c r="M1865" i="7"/>
  <c r="K1865" i="7"/>
  <c r="T1902" i="7"/>
  <c r="O1902" i="7"/>
  <c r="M1902" i="7"/>
  <c r="P1907" i="7"/>
  <c r="O1907" i="7"/>
  <c r="S1582" i="7"/>
  <c r="W1701" i="7"/>
  <c r="O1813" i="7"/>
  <c r="M1813" i="7"/>
  <c r="M1818" i="7"/>
  <c r="L1818" i="7"/>
  <c r="U1818" i="7"/>
  <c r="L1846" i="7"/>
  <c r="O1846" i="7"/>
  <c r="O1867" i="7"/>
  <c r="P1867" i="7"/>
  <c r="O1873" i="7"/>
  <c r="M1873" i="7"/>
  <c r="P1899" i="7"/>
  <c r="M1899" i="7"/>
  <c r="L1899" i="7"/>
  <c r="X1899" i="7"/>
  <c r="T1899" i="7"/>
  <c r="S1909" i="7"/>
  <c r="W1909" i="7"/>
  <c r="O1912" i="7"/>
  <c r="P1954" i="7"/>
  <c r="M1954" i="7"/>
  <c r="L1954" i="7"/>
  <c r="X1954" i="7"/>
  <c r="W1964" i="7"/>
  <c r="S1964" i="7"/>
  <c r="K1964" i="7"/>
  <c r="L1771" i="7"/>
  <c r="L1774" i="7"/>
  <c r="U1783" i="7"/>
  <c r="M1787" i="7"/>
  <c r="O1805" i="7"/>
  <c r="S1819" i="7"/>
  <c r="S1824" i="7"/>
  <c r="K1829" i="7"/>
  <c r="M1831" i="7"/>
  <c r="W1839" i="7"/>
  <c r="T1847" i="7"/>
  <c r="L1861" i="7"/>
  <c r="W1869" i="7"/>
  <c r="S1875" i="7"/>
  <c r="O1877" i="7"/>
  <c r="T1897" i="7"/>
  <c r="S1912" i="7"/>
  <c r="W1928" i="7"/>
  <c r="M1934" i="7"/>
  <c r="M1951" i="7"/>
  <c r="T1959" i="7"/>
  <c r="K1968" i="7"/>
  <c r="W1976" i="7"/>
  <c r="L1985" i="7"/>
  <c r="L1993" i="7"/>
  <c r="K1998" i="7"/>
  <c r="M1852" i="7"/>
  <c r="T1871" i="7"/>
  <c r="U1875" i="7"/>
  <c r="L1902" i="7"/>
  <c r="M1938" i="7"/>
  <c r="T1993" i="7"/>
  <c r="T1805" i="7"/>
  <c r="M1829" i="7"/>
  <c r="M1835" i="7"/>
  <c r="U1845" i="7"/>
  <c r="U1871" i="7"/>
  <c r="X1875" i="7"/>
  <c r="U1888" i="7"/>
  <c r="P1901" i="7"/>
  <c r="M1906" i="7"/>
  <c r="P1914" i="7"/>
  <c r="S1922" i="7"/>
  <c r="L1840" i="7"/>
  <c r="W1844" i="7"/>
  <c r="O1869" i="7"/>
  <c r="W1871" i="7"/>
  <c r="T1911" i="7"/>
  <c r="T1926" i="7"/>
  <c r="T1771" i="7"/>
  <c r="M1775" i="7"/>
  <c r="L1783" i="7"/>
  <c r="M1803" i="7"/>
  <c r="W1805" i="7"/>
  <c r="M1827" i="7"/>
  <c r="U1835" i="7"/>
  <c r="M1837" i="7"/>
  <c r="K1871" i="7"/>
  <c r="X1871" i="7"/>
  <c r="K1875" i="7"/>
  <c r="L1879" i="7"/>
  <c r="U1902" i="7"/>
  <c r="K1920" i="7"/>
  <c r="T1934" i="7"/>
  <c r="O1949" i="7"/>
  <c r="K1955" i="7"/>
  <c r="K1960" i="7"/>
  <c r="X1967" i="7"/>
  <c r="M1976" i="7"/>
  <c r="L1977" i="7"/>
  <c r="U1998" i="7"/>
  <c r="U1771" i="7"/>
  <c r="K1784" i="7"/>
  <c r="U1803" i="7"/>
  <c r="K1819" i="7"/>
  <c r="P1822" i="7"/>
  <c r="O1837" i="7"/>
  <c r="S1840" i="7"/>
  <c r="S1924" i="7"/>
  <c r="P1960" i="7"/>
  <c r="T1977" i="7"/>
  <c r="T8" i="7"/>
  <c r="X8" i="7"/>
  <c r="P8" i="7"/>
  <c r="L8" i="7"/>
  <c r="W8" i="7"/>
  <c r="O8" i="7"/>
  <c r="U8" i="7"/>
  <c r="M8" i="7"/>
  <c r="S8" i="7"/>
  <c r="K8" i="7"/>
  <c r="X16" i="7"/>
  <c r="P16" i="7"/>
  <c r="W16" i="7"/>
  <c r="O16" i="7"/>
  <c r="T16" i="7"/>
  <c r="U16" i="7"/>
  <c r="M16" i="7"/>
  <c r="L16" i="7"/>
  <c r="S16" i="7"/>
  <c r="K16" i="7"/>
  <c r="X24" i="7"/>
  <c r="P24" i="7"/>
  <c r="T24" i="7"/>
  <c r="W24" i="7"/>
  <c r="O24" i="7"/>
  <c r="U24" i="7"/>
  <c r="M24" i="7"/>
  <c r="L24" i="7"/>
  <c r="S24" i="7"/>
  <c r="K24" i="7"/>
  <c r="L32" i="7"/>
  <c r="X32" i="7"/>
  <c r="P32" i="7"/>
  <c r="W32" i="7"/>
  <c r="O32" i="7"/>
  <c r="U32" i="7"/>
  <c r="M32" i="7"/>
  <c r="T32" i="7"/>
  <c r="S32" i="7"/>
  <c r="K32" i="7"/>
  <c r="L40" i="7"/>
  <c r="X40" i="7"/>
  <c r="P40" i="7"/>
  <c r="W40" i="7"/>
  <c r="O40" i="7"/>
  <c r="U40" i="7"/>
  <c r="M40" i="7"/>
  <c r="T40" i="7"/>
  <c r="S40" i="7"/>
  <c r="K40" i="7"/>
  <c r="X48" i="7"/>
  <c r="P48" i="7"/>
  <c r="L48" i="7"/>
  <c r="W48" i="7"/>
  <c r="O48" i="7"/>
  <c r="T48" i="7"/>
  <c r="U48" i="7"/>
  <c r="M48" i="7"/>
  <c r="S48" i="7"/>
  <c r="K48" i="7"/>
  <c r="X56" i="7"/>
  <c r="P56" i="7"/>
  <c r="W56" i="7"/>
  <c r="O56" i="7"/>
  <c r="T56" i="7"/>
  <c r="U56" i="7"/>
  <c r="M56" i="7"/>
  <c r="L56" i="7"/>
  <c r="S56" i="7"/>
  <c r="K56" i="7"/>
  <c r="T64" i="7"/>
  <c r="L64" i="7"/>
  <c r="X64" i="7"/>
  <c r="P64" i="7"/>
  <c r="W64" i="7"/>
  <c r="O64" i="7"/>
  <c r="U64" i="7"/>
  <c r="M64" i="7"/>
  <c r="S64" i="7"/>
  <c r="K64" i="7"/>
  <c r="T72" i="7"/>
  <c r="L72" i="7"/>
  <c r="X72" i="7"/>
  <c r="P72" i="7"/>
  <c r="W72" i="7"/>
  <c r="O72" i="7"/>
  <c r="U72" i="7"/>
  <c r="M72" i="7"/>
  <c r="S72" i="7"/>
  <c r="K72" i="7"/>
  <c r="L80" i="7"/>
  <c r="X80" i="7"/>
  <c r="P80" i="7"/>
  <c r="W80" i="7"/>
  <c r="O80" i="7"/>
  <c r="T80" i="7"/>
  <c r="U80" i="7"/>
  <c r="M80" i="7"/>
  <c r="S80" i="7"/>
  <c r="K80" i="7"/>
  <c r="S117" i="7"/>
  <c r="K117" i="7"/>
  <c r="M117" i="7"/>
  <c r="X117" i="7"/>
  <c r="P117" i="7"/>
  <c r="W117" i="7"/>
  <c r="O117" i="7"/>
  <c r="U117" i="7"/>
  <c r="T117" i="7"/>
  <c r="L117" i="7"/>
  <c r="U135" i="7"/>
  <c r="M135" i="7"/>
  <c r="T135" i="7"/>
  <c r="L135" i="7"/>
  <c r="O135" i="7"/>
  <c r="S135" i="7"/>
  <c r="K135" i="7"/>
  <c r="X135" i="7"/>
  <c r="P135" i="7"/>
  <c r="W135" i="7"/>
  <c r="W161" i="7"/>
  <c r="O161" i="7"/>
  <c r="U161" i="7"/>
  <c r="M161" i="7"/>
  <c r="T161" i="7"/>
  <c r="L161" i="7"/>
  <c r="S161" i="7"/>
  <c r="K161" i="7"/>
  <c r="X161" i="7"/>
  <c r="Y161" i="7" s="1"/>
  <c r="P161" i="7"/>
  <c r="Q161" i="7" s="1"/>
  <c r="U280" i="7"/>
  <c r="M280" i="7"/>
  <c r="T280" i="7"/>
  <c r="L280" i="7"/>
  <c r="S280" i="7"/>
  <c r="K280" i="7"/>
  <c r="X280" i="7"/>
  <c r="W280" i="7"/>
  <c r="P280" i="7"/>
  <c r="O280" i="7"/>
  <c r="X163" i="7"/>
  <c r="P163" i="7"/>
  <c r="W163" i="7"/>
  <c r="O163" i="7"/>
  <c r="S163" i="7"/>
  <c r="U163" i="7"/>
  <c r="M163" i="7"/>
  <c r="T163" i="7"/>
  <c r="L163" i="7"/>
  <c r="K163" i="7"/>
  <c r="U200" i="7"/>
  <c r="M200" i="7"/>
  <c r="P200" i="7"/>
  <c r="O200" i="7"/>
  <c r="L200" i="7"/>
  <c r="X200" i="7"/>
  <c r="K200" i="7"/>
  <c r="T200" i="7"/>
  <c r="W200" i="7"/>
  <c r="S200" i="7"/>
  <c r="W97" i="7"/>
  <c r="O97" i="7"/>
  <c r="U97" i="7"/>
  <c r="M97" i="7"/>
  <c r="T97" i="7"/>
  <c r="L97" i="7"/>
  <c r="S97" i="7"/>
  <c r="K97" i="7"/>
  <c r="X97" i="7"/>
  <c r="Y97" i="7" s="1"/>
  <c r="P97" i="7"/>
  <c r="Q97" i="7" s="1"/>
  <c r="S101" i="7"/>
  <c r="K101" i="7"/>
  <c r="U101" i="7"/>
  <c r="X101" i="7"/>
  <c r="P101" i="7"/>
  <c r="W101" i="7"/>
  <c r="O101" i="7"/>
  <c r="M101" i="7"/>
  <c r="T101" i="7"/>
  <c r="L101" i="7"/>
  <c r="S141" i="7"/>
  <c r="K141" i="7"/>
  <c r="M141" i="7"/>
  <c r="U141" i="7"/>
  <c r="X141" i="7"/>
  <c r="P141" i="7"/>
  <c r="W141" i="7"/>
  <c r="O141" i="7"/>
  <c r="T141" i="7"/>
  <c r="L141" i="7"/>
  <c r="S155" i="7"/>
  <c r="X155" i="7"/>
  <c r="P155" i="7"/>
  <c r="W155" i="7"/>
  <c r="O155" i="7"/>
  <c r="U155" i="7"/>
  <c r="M155" i="7"/>
  <c r="T155" i="7"/>
  <c r="L155" i="7"/>
  <c r="K155" i="7"/>
  <c r="S165" i="7"/>
  <c r="K165" i="7"/>
  <c r="U165" i="7"/>
  <c r="M165" i="7"/>
  <c r="X165" i="7"/>
  <c r="P165" i="7"/>
  <c r="W165" i="7"/>
  <c r="O165" i="7"/>
  <c r="T165" i="7"/>
  <c r="L165" i="7"/>
  <c r="W177" i="7"/>
  <c r="O177" i="7"/>
  <c r="U177" i="7"/>
  <c r="M177" i="7"/>
  <c r="T177" i="7"/>
  <c r="L177" i="7"/>
  <c r="S177" i="7"/>
  <c r="K177" i="7"/>
  <c r="X177" i="7"/>
  <c r="Y177" i="7" s="1"/>
  <c r="P177" i="7"/>
  <c r="Q177" i="7" s="1"/>
  <c r="U183" i="7"/>
  <c r="M183" i="7"/>
  <c r="T183" i="7"/>
  <c r="L183" i="7"/>
  <c r="S183" i="7"/>
  <c r="K183" i="7"/>
  <c r="W183" i="7"/>
  <c r="X183" i="7"/>
  <c r="P183" i="7"/>
  <c r="O183" i="7"/>
  <c r="W113" i="7"/>
  <c r="O113" i="7"/>
  <c r="U113" i="7"/>
  <c r="M113" i="7"/>
  <c r="T113" i="7"/>
  <c r="L113" i="7"/>
  <c r="S113" i="7"/>
  <c r="K113" i="7"/>
  <c r="X113" i="7"/>
  <c r="Y113" i="7" s="1"/>
  <c r="P113" i="7"/>
  <c r="Q113" i="7" s="1"/>
  <c r="U119" i="7"/>
  <c r="M119" i="7"/>
  <c r="T119" i="7"/>
  <c r="L119" i="7"/>
  <c r="O119" i="7"/>
  <c r="S119" i="7"/>
  <c r="K119" i="7"/>
  <c r="X119" i="7"/>
  <c r="P119" i="7"/>
  <c r="W119" i="7"/>
  <c r="W153" i="7"/>
  <c r="O153" i="7"/>
  <c r="U153" i="7"/>
  <c r="M153" i="7"/>
  <c r="T153" i="7"/>
  <c r="L153" i="7"/>
  <c r="S153" i="7"/>
  <c r="K153" i="7"/>
  <c r="X153" i="7"/>
  <c r="Y153" i="7" s="1"/>
  <c r="P153" i="7"/>
  <c r="Q153" i="7" s="1"/>
  <c r="S181" i="7"/>
  <c r="K181" i="7"/>
  <c r="X181" i="7"/>
  <c r="P181" i="7"/>
  <c r="U181" i="7"/>
  <c r="W181" i="7"/>
  <c r="O181" i="7"/>
  <c r="M181" i="7"/>
  <c r="T181" i="7"/>
  <c r="L181" i="7"/>
  <c r="U216" i="7"/>
  <c r="M216" i="7"/>
  <c r="P216" i="7"/>
  <c r="T216" i="7"/>
  <c r="O216" i="7"/>
  <c r="L216" i="7"/>
  <c r="X216" i="7"/>
  <c r="K216" i="7"/>
  <c r="W216" i="7"/>
  <c r="S216" i="7"/>
  <c r="U296" i="7"/>
  <c r="M296" i="7"/>
  <c r="T296" i="7"/>
  <c r="L296" i="7"/>
  <c r="S296" i="7"/>
  <c r="K296" i="7"/>
  <c r="X296" i="7"/>
  <c r="P296" i="7"/>
  <c r="O296" i="7"/>
  <c r="W296" i="7"/>
  <c r="S13" i="7"/>
  <c r="K13" i="7"/>
  <c r="U13" i="7"/>
  <c r="X13" i="7"/>
  <c r="P13" i="7"/>
  <c r="M13" i="7"/>
  <c r="W13" i="7"/>
  <c r="O13" i="7"/>
  <c r="T13" i="7"/>
  <c r="L13" i="7"/>
  <c r="S21" i="7"/>
  <c r="K21" i="7"/>
  <c r="M21" i="7"/>
  <c r="X21" i="7"/>
  <c r="P21" i="7"/>
  <c r="W21" i="7"/>
  <c r="O21" i="7"/>
  <c r="U21" i="7"/>
  <c r="T21" i="7"/>
  <c r="L21" i="7"/>
  <c r="S29" i="7"/>
  <c r="K29" i="7"/>
  <c r="M29" i="7"/>
  <c r="U29" i="7"/>
  <c r="X29" i="7"/>
  <c r="P29" i="7"/>
  <c r="W29" i="7"/>
  <c r="O29" i="7"/>
  <c r="T29" i="7"/>
  <c r="L29" i="7"/>
  <c r="S37" i="7"/>
  <c r="K37" i="7"/>
  <c r="U37" i="7"/>
  <c r="X37" i="7"/>
  <c r="P37" i="7"/>
  <c r="M37" i="7"/>
  <c r="W37" i="7"/>
  <c r="O37" i="7"/>
  <c r="T37" i="7"/>
  <c r="L37" i="7"/>
  <c r="S45" i="7"/>
  <c r="K45" i="7"/>
  <c r="U45" i="7"/>
  <c r="X45" i="7"/>
  <c r="P45" i="7"/>
  <c r="M45" i="7"/>
  <c r="W45" i="7"/>
  <c r="O45" i="7"/>
  <c r="T45" i="7"/>
  <c r="L45" i="7"/>
  <c r="S53" i="7"/>
  <c r="K53" i="7"/>
  <c r="U53" i="7"/>
  <c r="X53" i="7"/>
  <c r="P53" i="7"/>
  <c r="M53" i="7"/>
  <c r="W53" i="7"/>
  <c r="O53" i="7"/>
  <c r="T53" i="7"/>
  <c r="L53" i="7"/>
  <c r="S61" i="7"/>
  <c r="K61" i="7"/>
  <c r="X61" i="7"/>
  <c r="P61" i="7"/>
  <c r="W61" i="7"/>
  <c r="O61" i="7"/>
  <c r="U61" i="7"/>
  <c r="M61" i="7"/>
  <c r="T61" i="7"/>
  <c r="L61" i="7"/>
  <c r="S69" i="7"/>
  <c r="K69" i="7"/>
  <c r="U69" i="7"/>
  <c r="M69" i="7"/>
  <c r="X69" i="7"/>
  <c r="P69" i="7"/>
  <c r="W69" i="7"/>
  <c r="O69" i="7"/>
  <c r="T69" i="7"/>
  <c r="L69" i="7"/>
  <c r="S77" i="7"/>
  <c r="K77" i="7"/>
  <c r="U77" i="7"/>
  <c r="M77" i="7"/>
  <c r="X77" i="7"/>
  <c r="P77" i="7"/>
  <c r="W77" i="7"/>
  <c r="O77" i="7"/>
  <c r="T77" i="7"/>
  <c r="L77" i="7"/>
  <c r="S85" i="7"/>
  <c r="K85" i="7"/>
  <c r="M85" i="7"/>
  <c r="X85" i="7"/>
  <c r="P85" i="7"/>
  <c r="W85" i="7"/>
  <c r="O85" i="7"/>
  <c r="U85" i="7"/>
  <c r="T85" i="7"/>
  <c r="L85" i="7"/>
  <c r="U103" i="7"/>
  <c r="M103" i="7"/>
  <c r="O103" i="7"/>
  <c r="T103" i="7"/>
  <c r="L103" i="7"/>
  <c r="S103" i="7"/>
  <c r="K103" i="7"/>
  <c r="X103" i="7"/>
  <c r="P103" i="7"/>
  <c r="W103" i="7"/>
  <c r="S125" i="7"/>
  <c r="K125" i="7"/>
  <c r="M125" i="7"/>
  <c r="X125" i="7"/>
  <c r="P125" i="7"/>
  <c r="U125" i="7"/>
  <c r="W125" i="7"/>
  <c r="O125" i="7"/>
  <c r="T125" i="7"/>
  <c r="L125" i="7"/>
  <c r="W137" i="7"/>
  <c r="O137" i="7"/>
  <c r="U137" i="7"/>
  <c r="M137" i="7"/>
  <c r="T137" i="7"/>
  <c r="L137" i="7"/>
  <c r="S137" i="7"/>
  <c r="K137" i="7"/>
  <c r="X137" i="7"/>
  <c r="Y137" i="7" s="1"/>
  <c r="P137" i="7"/>
  <c r="Q137" i="7" s="1"/>
  <c r="U143" i="7"/>
  <c r="M143" i="7"/>
  <c r="T143" i="7"/>
  <c r="L143" i="7"/>
  <c r="O143" i="7"/>
  <c r="S143" i="7"/>
  <c r="K143" i="7"/>
  <c r="W143" i="7"/>
  <c r="X143" i="7"/>
  <c r="P143" i="7"/>
  <c r="U167" i="7"/>
  <c r="M167" i="7"/>
  <c r="O167" i="7"/>
  <c r="T167" i="7"/>
  <c r="L167" i="7"/>
  <c r="S167" i="7"/>
  <c r="K167" i="7"/>
  <c r="W167" i="7"/>
  <c r="X167" i="7"/>
  <c r="P167" i="7"/>
  <c r="U7" i="7"/>
  <c r="M7" i="7"/>
  <c r="W7" i="7"/>
  <c r="T7" i="7"/>
  <c r="L7" i="7"/>
  <c r="S7" i="7"/>
  <c r="K7" i="7"/>
  <c r="O7" i="7"/>
  <c r="X7" i="7"/>
  <c r="P7" i="7"/>
  <c r="W9" i="7"/>
  <c r="O9" i="7"/>
  <c r="U9" i="7"/>
  <c r="M9" i="7"/>
  <c r="T9" i="7"/>
  <c r="L9" i="7"/>
  <c r="S9" i="7"/>
  <c r="K9" i="7"/>
  <c r="X9" i="7"/>
  <c r="Y9" i="7" s="1"/>
  <c r="P9" i="7"/>
  <c r="Q9" i="7" s="1"/>
  <c r="U15" i="7"/>
  <c r="M15" i="7"/>
  <c r="W15" i="7"/>
  <c r="T15" i="7"/>
  <c r="L15" i="7"/>
  <c r="S15" i="7"/>
  <c r="K15" i="7"/>
  <c r="O15" i="7"/>
  <c r="X15" i="7"/>
  <c r="P15" i="7"/>
  <c r="W17" i="7"/>
  <c r="O17" i="7"/>
  <c r="U17" i="7"/>
  <c r="M17" i="7"/>
  <c r="T17" i="7"/>
  <c r="L17" i="7"/>
  <c r="S17" i="7"/>
  <c r="K17" i="7"/>
  <c r="X17" i="7"/>
  <c r="Y17" i="7" s="1"/>
  <c r="P17" i="7"/>
  <c r="Q17" i="7" s="1"/>
  <c r="U23" i="7"/>
  <c r="M23" i="7"/>
  <c r="O23" i="7"/>
  <c r="T23" i="7"/>
  <c r="L23" i="7"/>
  <c r="S23" i="7"/>
  <c r="K23" i="7"/>
  <c r="W23" i="7"/>
  <c r="X23" i="7"/>
  <c r="P23" i="7"/>
  <c r="W25" i="7"/>
  <c r="O25" i="7"/>
  <c r="U25" i="7"/>
  <c r="M25" i="7"/>
  <c r="T25" i="7"/>
  <c r="L25" i="7"/>
  <c r="S25" i="7"/>
  <c r="K25" i="7"/>
  <c r="X25" i="7"/>
  <c r="Y25" i="7" s="1"/>
  <c r="P25" i="7"/>
  <c r="Q25" i="7" s="1"/>
  <c r="U31" i="7"/>
  <c r="M31" i="7"/>
  <c r="O31" i="7"/>
  <c r="T31" i="7"/>
  <c r="L31" i="7"/>
  <c r="S31" i="7"/>
  <c r="K31" i="7"/>
  <c r="W31" i="7"/>
  <c r="X31" i="7"/>
  <c r="P31" i="7"/>
  <c r="W33" i="7"/>
  <c r="O33" i="7"/>
  <c r="U33" i="7"/>
  <c r="M33" i="7"/>
  <c r="T33" i="7"/>
  <c r="L33" i="7"/>
  <c r="S33" i="7"/>
  <c r="K33" i="7"/>
  <c r="X33" i="7"/>
  <c r="Y33" i="7" s="1"/>
  <c r="P33" i="7"/>
  <c r="Q33" i="7" s="1"/>
  <c r="U39" i="7"/>
  <c r="M39" i="7"/>
  <c r="O39" i="7"/>
  <c r="T39" i="7"/>
  <c r="L39" i="7"/>
  <c r="S39" i="7"/>
  <c r="K39" i="7"/>
  <c r="W39" i="7"/>
  <c r="X39" i="7"/>
  <c r="P39" i="7"/>
  <c r="W41" i="7"/>
  <c r="O41" i="7"/>
  <c r="U41" i="7"/>
  <c r="M41" i="7"/>
  <c r="T41" i="7"/>
  <c r="L41" i="7"/>
  <c r="S41" i="7"/>
  <c r="K41" i="7"/>
  <c r="X41" i="7"/>
  <c r="Y41" i="7" s="1"/>
  <c r="P41" i="7"/>
  <c r="Q41" i="7" s="1"/>
  <c r="U47" i="7"/>
  <c r="M47" i="7"/>
  <c r="T47" i="7"/>
  <c r="L47" i="7"/>
  <c r="W47" i="7"/>
  <c r="S47" i="7"/>
  <c r="K47" i="7"/>
  <c r="X47" i="7"/>
  <c r="P47" i="7"/>
  <c r="O47" i="7"/>
  <c r="W49" i="7"/>
  <c r="O49" i="7"/>
  <c r="U49" i="7"/>
  <c r="M49" i="7"/>
  <c r="T49" i="7"/>
  <c r="L49" i="7"/>
  <c r="S49" i="7"/>
  <c r="K49" i="7"/>
  <c r="X49" i="7"/>
  <c r="Y49" i="7" s="1"/>
  <c r="P49" i="7"/>
  <c r="Q49" i="7" s="1"/>
  <c r="U55" i="7"/>
  <c r="M55" i="7"/>
  <c r="O55" i="7"/>
  <c r="T55" i="7"/>
  <c r="L55" i="7"/>
  <c r="S55" i="7"/>
  <c r="K55" i="7"/>
  <c r="W55" i="7"/>
  <c r="X55" i="7"/>
  <c r="P55" i="7"/>
  <c r="W57" i="7"/>
  <c r="O57" i="7"/>
  <c r="U57" i="7"/>
  <c r="M57" i="7"/>
  <c r="T57" i="7"/>
  <c r="L57" i="7"/>
  <c r="S57" i="7"/>
  <c r="K57" i="7"/>
  <c r="X57" i="7"/>
  <c r="Y57" i="7" s="1"/>
  <c r="P57" i="7"/>
  <c r="Q57" i="7" s="1"/>
  <c r="U63" i="7"/>
  <c r="M63" i="7"/>
  <c r="O63" i="7"/>
  <c r="T63" i="7"/>
  <c r="L63" i="7"/>
  <c r="S63" i="7"/>
  <c r="K63" i="7"/>
  <c r="X63" i="7"/>
  <c r="P63" i="7"/>
  <c r="W63" i="7"/>
  <c r="W65" i="7"/>
  <c r="O65" i="7"/>
  <c r="U65" i="7"/>
  <c r="M65" i="7"/>
  <c r="T65" i="7"/>
  <c r="L65" i="7"/>
  <c r="S65" i="7"/>
  <c r="K65" i="7"/>
  <c r="X65" i="7"/>
  <c r="Y65" i="7" s="1"/>
  <c r="P65" i="7"/>
  <c r="Q65" i="7" s="1"/>
  <c r="U71" i="7"/>
  <c r="M71" i="7"/>
  <c r="O71" i="7"/>
  <c r="T71" i="7"/>
  <c r="L71" i="7"/>
  <c r="S71" i="7"/>
  <c r="K71" i="7"/>
  <c r="W71" i="7"/>
  <c r="X71" i="7"/>
  <c r="P71" i="7"/>
  <c r="W73" i="7"/>
  <c r="O73" i="7"/>
  <c r="U73" i="7"/>
  <c r="M73" i="7"/>
  <c r="T73" i="7"/>
  <c r="L73" i="7"/>
  <c r="S73" i="7"/>
  <c r="K73" i="7"/>
  <c r="X73" i="7"/>
  <c r="Y73" i="7" s="1"/>
  <c r="P73" i="7"/>
  <c r="Q73" i="7" s="1"/>
  <c r="U79" i="7"/>
  <c r="M79" i="7"/>
  <c r="T79" i="7"/>
  <c r="L79" i="7"/>
  <c r="O79" i="7"/>
  <c r="S79" i="7"/>
  <c r="K79" i="7"/>
  <c r="W79" i="7"/>
  <c r="X79" i="7"/>
  <c r="P79" i="7"/>
  <c r="W81" i="7"/>
  <c r="O81" i="7"/>
  <c r="U81" i="7"/>
  <c r="M81" i="7"/>
  <c r="T81" i="7"/>
  <c r="L81" i="7"/>
  <c r="S81" i="7"/>
  <c r="K81" i="7"/>
  <c r="X81" i="7"/>
  <c r="Y81" i="7" s="1"/>
  <c r="P81" i="7"/>
  <c r="Q81" i="7" s="1"/>
  <c r="U87" i="7"/>
  <c r="M87" i="7"/>
  <c r="W87" i="7"/>
  <c r="T87" i="7"/>
  <c r="L87" i="7"/>
  <c r="S87" i="7"/>
  <c r="K87" i="7"/>
  <c r="O87" i="7"/>
  <c r="X87" i="7"/>
  <c r="P87" i="7"/>
  <c r="W121" i="7"/>
  <c r="O121" i="7"/>
  <c r="U121" i="7"/>
  <c r="M121" i="7"/>
  <c r="T121" i="7"/>
  <c r="L121" i="7"/>
  <c r="S121" i="7"/>
  <c r="K121" i="7"/>
  <c r="X121" i="7"/>
  <c r="Y121" i="7" s="1"/>
  <c r="P121" i="7"/>
  <c r="Q121" i="7" s="1"/>
  <c r="U127" i="7"/>
  <c r="M127" i="7"/>
  <c r="T127" i="7"/>
  <c r="L127" i="7"/>
  <c r="S127" i="7"/>
  <c r="K127" i="7"/>
  <c r="O127" i="7"/>
  <c r="W127" i="7"/>
  <c r="X127" i="7"/>
  <c r="P127" i="7"/>
  <c r="S157" i="7"/>
  <c r="K157" i="7"/>
  <c r="U157" i="7"/>
  <c r="M157" i="7"/>
  <c r="X157" i="7"/>
  <c r="P157" i="7"/>
  <c r="W157" i="7"/>
  <c r="O157" i="7"/>
  <c r="T157" i="7"/>
  <c r="L157" i="7"/>
  <c r="U208" i="7"/>
  <c r="M208" i="7"/>
  <c r="X208" i="7"/>
  <c r="K208" i="7"/>
  <c r="W208" i="7"/>
  <c r="T208" i="7"/>
  <c r="S208" i="7"/>
  <c r="P208" i="7"/>
  <c r="O208" i="7"/>
  <c r="L208" i="7"/>
  <c r="S109" i="7"/>
  <c r="K109" i="7"/>
  <c r="M109" i="7"/>
  <c r="U109" i="7"/>
  <c r="X109" i="7"/>
  <c r="P109" i="7"/>
  <c r="W109" i="7"/>
  <c r="O109" i="7"/>
  <c r="T109" i="7"/>
  <c r="L109" i="7"/>
  <c r="S149" i="7"/>
  <c r="K149" i="7"/>
  <c r="U149" i="7"/>
  <c r="X149" i="7"/>
  <c r="P149" i="7"/>
  <c r="W149" i="7"/>
  <c r="O149" i="7"/>
  <c r="M149" i="7"/>
  <c r="T149" i="7"/>
  <c r="L149" i="7"/>
  <c r="U159" i="7"/>
  <c r="M159" i="7"/>
  <c r="T159" i="7"/>
  <c r="L159" i="7"/>
  <c r="S159" i="7"/>
  <c r="K159" i="7"/>
  <c r="O159" i="7"/>
  <c r="X159" i="7"/>
  <c r="P159" i="7"/>
  <c r="W159" i="7"/>
  <c r="U192" i="7"/>
  <c r="M192" i="7"/>
  <c r="X192" i="7"/>
  <c r="K192" i="7"/>
  <c r="W192" i="7"/>
  <c r="T192" i="7"/>
  <c r="S192" i="7"/>
  <c r="O192" i="7"/>
  <c r="P192" i="7"/>
  <c r="L192" i="7"/>
  <c r="U312" i="7"/>
  <c r="M312" i="7"/>
  <c r="T312" i="7"/>
  <c r="L312" i="7"/>
  <c r="S312" i="7"/>
  <c r="K312" i="7"/>
  <c r="O312" i="7"/>
  <c r="X312" i="7"/>
  <c r="W312" i="7"/>
  <c r="P312" i="7"/>
  <c r="S93" i="7"/>
  <c r="K93" i="7"/>
  <c r="U93" i="7"/>
  <c r="X93" i="7"/>
  <c r="P93" i="7"/>
  <c r="W93" i="7"/>
  <c r="O93" i="7"/>
  <c r="M93" i="7"/>
  <c r="T93" i="7"/>
  <c r="L93" i="7"/>
  <c r="W105" i="7"/>
  <c r="O105" i="7"/>
  <c r="U105" i="7"/>
  <c r="M105" i="7"/>
  <c r="T105" i="7"/>
  <c r="L105" i="7"/>
  <c r="S105" i="7"/>
  <c r="K105" i="7"/>
  <c r="X105" i="7"/>
  <c r="Y105" i="7" s="1"/>
  <c r="P105" i="7"/>
  <c r="Q105" i="7" s="1"/>
  <c r="U111" i="7"/>
  <c r="M111" i="7"/>
  <c r="T111" i="7"/>
  <c r="L111" i="7"/>
  <c r="O111" i="7"/>
  <c r="S111" i="7"/>
  <c r="K111" i="7"/>
  <c r="W111" i="7"/>
  <c r="X111" i="7"/>
  <c r="P111" i="7"/>
  <c r="W145" i="7"/>
  <c r="O145" i="7"/>
  <c r="U145" i="7"/>
  <c r="M145" i="7"/>
  <c r="T145" i="7"/>
  <c r="L145" i="7"/>
  <c r="S145" i="7"/>
  <c r="K145" i="7"/>
  <c r="X145" i="7"/>
  <c r="Y145" i="7" s="1"/>
  <c r="P145" i="7"/>
  <c r="Q145" i="7" s="1"/>
  <c r="U151" i="7"/>
  <c r="M151" i="7"/>
  <c r="T151" i="7"/>
  <c r="L151" i="7"/>
  <c r="S151" i="7"/>
  <c r="K151" i="7"/>
  <c r="O151" i="7"/>
  <c r="W151" i="7"/>
  <c r="X151" i="7"/>
  <c r="P151" i="7"/>
  <c r="W169" i="7"/>
  <c r="O169" i="7"/>
  <c r="U169" i="7"/>
  <c r="M169" i="7"/>
  <c r="T169" i="7"/>
  <c r="L169" i="7"/>
  <c r="S169" i="7"/>
  <c r="K169" i="7"/>
  <c r="X169" i="7"/>
  <c r="Y169" i="7" s="1"/>
  <c r="P169" i="7"/>
  <c r="Q169" i="7" s="1"/>
  <c r="S173" i="7"/>
  <c r="K173" i="7"/>
  <c r="X173" i="7"/>
  <c r="P173" i="7"/>
  <c r="W173" i="7"/>
  <c r="O173" i="7"/>
  <c r="U173" i="7"/>
  <c r="M173" i="7"/>
  <c r="T173" i="7"/>
  <c r="L173" i="7"/>
  <c r="U196" i="7"/>
  <c r="M196" i="7"/>
  <c r="O196" i="7"/>
  <c r="L196" i="7"/>
  <c r="X196" i="7"/>
  <c r="K196" i="7"/>
  <c r="W196" i="7"/>
  <c r="T196" i="7"/>
  <c r="S196" i="7"/>
  <c r="P196" i="7"/>
  <c r="U212" i="7"/>
  <c r="M212" i="7"/>
  <c r="O212" i="7"/>
  <c r="L212" i="7"/>
  <c r="X212" i="7"/>
  <c r="K212" i="7"/>
  <c r="W212" i="7"/>
  <c r="T212" i="7"/>
  <c r="S212" i="7"/>
  <c r="P212" i="7"/>
  <c r="U224" i="7"/>
  <c r="M224" i="7"/>
  <c r="X224" i="7"/>
  <c r="K224" i="7"/>
  <c r="W224" i="7"/>
  <c r="O224" i="7"/>
  <c r="T224" i="7"/>
  <c r="S224" i="7"/>
  <c r="P224" i="7"/>
  <c r="L224" i="7"/>
  <c r="W89" i="7"/>
  <c r="O89" i="7"/>
  <c r="U89" i="7"/>
  <c r="M89" i="7"/>
  <c r="T89" i="7"/>
  <c r="L89" i="7"/>
  <c r="S89" i="7"/>
  <c r="K89" i="7"/>
  <c r="X89" i="7"/>
  <c r="Y89" i="7" s="1"/>
  <c r="P89" i="7"/>
  <c r="Q89" i="7" s="1"/>
  <c r="U95" i="7"/>
  <c r="M95" i="7"/>
  <c r="T95" i="7"/>
  <c r="L95" i="7"/>
  <c r="S95" i="7"/>
  <c r="K95" i="7"/>
  <c r="W95" i="7"/>
  <c r="O95" i="7"/>
  <c r="X95" i="7"/>
  <c r="P95" i="7"/>
  <c r="W129" i="7"/>
  <c r="O129" i="7"/>
  <c r="U129" i="7"/>
  <c r="M129" i="7"/>
  <c r="T129" i="7"/>
  <c r="L129" i="7"/>
  <c r="S129" i="7"/>
  <c r="K129" i="7"/>
  <c r="X129" i="7"/>
  <c r="Y129" i="7" s="1"/>
  <c r="P129" i="7"/>
  <c r="Q129" i="7" s="1"/>
  <c r="S133" i="7"/>
  <c r="K133" i="7"/>
  <c r="M133" i="7"/>
  <c r="U133" i="7"/>
  <c r="X133" i="7"/>
  <c r="P133" i="7"/>
  <c r="W133" i="7"/>
  <c r="O133" i="7"/>
  <c r="T133" i="7"/>
  <c r="L133" i="7"/>
  <c r="U175" i="7"/>
  <c r="M175" i="7"/>
  <c r="T175" i="7"/>
  <c r="L175" i="7"/>
  <c r="W175" i="7"/>
  <c r="S175" i="7"/>
  <c r="K175" i="7"/>
  <c r="O175" i="7"/>
  <c r="X175" i="7"/>
  <c r="P175" i="7"/>
  <c r="W228" i="7"/>
  <c r="U228" i="7"/>
  <c r="M228" i="7"/>
  <c r="O228" i="7"/>
  <c r="L228" i="7"/>
  <c r="K228" i="7"/>
  <c r="X228" i="7"/>
  <c r="T228" i="7"/>
  <c r="S228" i="7"/>
  <c r="P228" i="7"/>
  <c r="M10" i="7"/>
  <c r="U10" i="7"/>
  <c r="O12" i="7"/>
  <c r="W12" i="7"/>
  <c r="M18" i="7"/>
  <c r="U18" i="7"/>
  <c r="O20" i="7"/>
  <c r="W20" i="7"/>
  <c r="M26" i="7"/>
  <c r="U26" i="7"/>
  <c r="O28" i="7"/>
  <c r="Q28" i="7" s="1"/>
  <c r="W28" i="7"/>
  <c r="M34" i="7"/>
  <c r="U34" i="7"/>
  <c r="O36" i="7"/>
  <c r="Q36" i="7" s="1"/>
  <c r="W36" i="7"/>
  <c r="M42" i="7"/>
  <c r="U42" i="7"/>
  <c r="O44" i="7"/>
  <c r="W44" i="7"/>
  <c r="M50" i="7"/>
  <c r="U50" i="7"/>
  <c r="O52" i="7"/>
  <c r="Q52" i="7" s="1"/>
  <c r="W52" i="7"/>
  <c r="M58" i="7"/>
  <c r="U58" i="7"/>
  <c r="O60" i="7"/>
  <c r="W60" i="7"/>
  <c r="M66" i="7"/>
  <c r="U66" i="7"/>
  <c r="O68" i="7"/>
  <c r="W68" i="7"/>
  <c r="M74" i="7"/>
  <c r="U74" i="7"/>
  <c r="O76" i="7"/>
  <c r="W76" i="7"/>
  <c r="M82" i="7"/>
  <c r="U82" i="7"/>
  <c r="O84" i="7"/>
  <c r="W84" i="7"/>
  <c r="M90" i="7"/>
  <c r="U90" i="7"/>
  <c r="O92" i="7"/>
  <c r="W92" i="7"/>
  <c r="M98" i="7"/>
  <c r="U98" i="7"/>
  <c r="O100" i="7"/>
  <c r="W100" i="7"/>
  <c r="M106" i="7"/>
  <c r="U106" i="7"/>
  <c r="O108" i="7"/>
  <c r="W108" i="7"/>
  <c r="M114" i="7"/>
  <c r="U114" i="7"/>
  <c r="O116" i="7"/>
  <c r="W116" i="7"/>
  <c r="M122" i="7"/>
  <c r="U122" i="7"/>
  <c r="O124" i="7"/>
  <c r="W124" i="7"/>
  <c r="Y124" i="7" s="1"/>
  <c r="M130" i="7"/>
  <c r="U130" i="7"/>
  <c r="O132" i="7"/>
  <c r="W132" i="7"/>
  <c r="M138" i="7"/>
  <c r="U138" i="7"/>
  <c r="O140" i="7"/>
  <c r="W140" i="7"/>
  <c r="M146" i="7"/>
  <c r="U146" i="7"/>
  <c r="O148" i="7"/>
  <c r="W148" i="7"/>
  <c r="K152" i="7"/>
  <c r="S152" i="7"/>
  <c r="M154" i="7"/>
  <c r="U154" i="7"/>
  <c r="O156" i="7"/>
  <c r="W156" i="7"/>
  <c r="K160" i="7"/>
  <c r="S160" i="7"/>
  <c r="M162" i="7"/>
  <c r="U162" i="7"/>
  <c r="O164" i="7"/>
  <c r="Q164" i="7" s="1"/>
  <c r="W164" i="7"/>
  <c r="K168" i="7"/>
  <c r="S168" i="7"/>
  <c r="M170" i="7"/>
  <c r="U170" i="7"/>
  <c r="O172" i="7"/>
  <c r="W172" i="7"/>
  <c r="M178" i="7"/>
  <c r="U178" i="7"/>
  <c r="O180" i="7"/>
  <c r="W180" i="7"/>
  <c r="W185" i="7"/>
  <c r="O185" i="7"/>
  <c r="W188" i="7"/>
  <c r="S191" i="7"/>
  <c r="M194" i="7"/>
  <c r="W195" i="7"/>
  <c r="U197" i="7"/>
  <c r="K199" i="7"/>
  <c r="U202" i="7"/>
  <c r="O203" i="7"/>
  <c r="W204" i="7"/>
  <c r="W211" i="7"/>
  <c r="U213" i="7"/>
  <c r="K215" i="7"/>
  <c r="O219" i="7"/>
  <c r="W220" i="7"/>
  <c r="S223" i="7"/>
  <c r="W227" i="7"/>
  <c r="T230" i="7"/>
  <c r="L230" i="7"/>
  <c r="S230" i="7"/>
  <c r="K230" i="7"/>
  <c r="X230" i="7"/>
  <c r="P230" i="7"/>
  <c r="W230" i="7"/>
  <c r="O230" i="7"/>
  <c r="X231" i="7"/>
  <c r="P231" i="7"/>
  <c r="W231" i="7"/>
  <c r="O231" i="7"/>
  <c r="U231" i="7"/>
  <c r="M231" i="7"/>
  <c r="T231" i="7"/>
  <c r="L231" i="7"/>
  <c r="X234" i="7"/>
  <c r="P234" i="7"/>
  <c r="W234" i="7"/>
  <c r="O234" i="7"/>
  <c r="U234" i="7"/>
  <c r="M234" i="7"/>
  <c r="T234" i="7"/>
  <c r="L234" i="7"/>
  <c r="S234" i="7"/>
  <c r="K234" i="7"/>
  <c r="W237" i="7"/>
  <c r="Y237" i="7" s="1"/>
  <c r="O237" i="7"/>
  <c r="U237" i="7"/>
  <c r="M237" i="7"/>
  <c r="T237" i="7"/>
  <c r="L237" i="7"/>
  <c r="S237" i="7"/>
  <c r="K237" i="7"/>
  <c r="T238" i="7"/>
  <c r="L238" i="7"/>
  <c r="S238" i="7"/>
  <c r="K238" i="7"/>
  <c r="X238" i="7"/>
  <c r="P238" i="7"/>
  <c r="W238" i="7"/>
  <c r="O238" i="7"/>
  <c r="X239" i="7"/>
  <c r="P239" i="7"/>
  <c r="W239" i="7"/>
  <c r="O239" i="7"/>
  <c r="U239" i="7"/>
  <c r="M239" i="7"/>
  <c r="T239" i="7"/>
  <c r="L239" i="7"/>
  <c r="X242" i="7"/>
  <c r="P242" i="7"/>
  <c r="W242" i="7"/>
  <c r="O242" i="7"/>
  <c r="U242" i="7"/>
  <c r="M242" i="7"/>
  <c r="T242" i="7"/>
  <c r="L242" i="7"/>
  <c r="S242" i="7"/>
  <c r="K242" i="7"/>
  <c r="W245" i="7"/>
  <c r="O245" i="7"/>
  <c r="U245" i="7"/>
  <c r="M245" i="7"/>
  <c r="T245" i="7"/>
  <c r="L245" i="7"/>
  <c r="S245" i="7"/>
  <c r="K245" i="7"/>
  <c r="T246" i="7"/>
  <c r="L246" i="7"/>
  <c r="S246" i="7"/>
  <c r="K246" i="7"/>
  <c r="X246" i="7"/>
  <c r="P246" i="7"/>
  <c r="W246" i="7"/>
  <c r="O246" i="7"/>
  <c r="X247" i="7"/>
  <c r="P247" i="7"/>
  <c r="W247" i="7"/>
  <c r="O247" i="7"/>
  <c r="U247" i="7"/>
  <c r="M247" i="7"/>
  <c r="T247" i="7"/>
  <c r="L247" i="7"/>
  <c r="X250" i="7"/>
  <c r="P250" i="7"/>
  <c r="W250" i="7"/>
  <c r="O250" i="7"/>
  <c r="U250" i="7"/>
  <c r="M250" i="7"/>
  <c r="T250" i="7"/>
  <c r="L250" i="7"/>
  <c r="S250" i="7"/>
  <c r="K250" i="7"/>
  <c r="W253" i="7"/>
  <c r="O253" i="7"/>
  <c r="Q253" i="7" s="1"/>
  <c r="U253" i="7"/>
  <c r="M253" i="7"/>
  <c r="T253" i="7"/>
  <c r="L253" i="7"/>
  <c r="S253" i="7"/>
  <c r="K253" i="7"/>
  <c r="T254" i="7"/>
  <c r="L254" i="7"/>
  <c r="S254" i="7"/>
  <c r="K254" i="7"/>
  <c r="X254" i="7"/>
  <c r="P254" i="7"/>
  <c r="W254" i="7"/>
  <c r="O254" i="7"/>
  <c r="X255" i="7"/>
  <c r="P255" i="7"/>
  <c r="W255" i="7"/>
  <c r="O255" i="7"/>
  <c r="U255" i="7"/>
  <c r="M255" i="7"/>
  <c r="T255" i="7"/>
  <c r="L255" i="7"/>
  <c r="X258" i="7"/>
  <c r="P258" i="7"/>
  <c r="W258" i="7"/>
  <c r="O258" i="7"/>
  <c r="U258" i="7"/>
  <c r="M258" i="7"/>
  <c r="T258" i="7"/>
  <c r="L258" i="7"/>
  <c r="S258" i="7"/>
  <c r="K258" i="7"/>
  <c r="W261" i="7"/>
  <c r="O261" i="7"/>
  <c r="Q261" i="7" s="1"/>
  <c r="U261" i="7"/>
  <c r="M261" i="7"/>
  <c r="T261" i="7"/>
  <c r="L261" i="7"/>
  <c r="S261" i="7"/>
  <c r="K261" i="7"/>
  <c r="T262" i="7"/>
  <c r="L262" i="7"/>
  <c r="S262" i="7"/>
  <c r="K262" i="7"/>
  <c r="X262" i="7"/>
  <c r="P262" i="7"/>
  <c r="W262" i="7"/>
  <c r="O262" i="7"/>
  <c r="X263" i="7"/>
  <c r="P263" i="7"/>
  <c r="W263" i="7"/>
  <c r="O263" i="7"/>
  <c r="U263" i="7"/>
  <c r="M263" i="7"/>
  <c r="T263" i="7"/>
  <c r="L263" i="7"/>
  <c r="X266" i="7"/>
  <c r="P266" i="7"/>
  <c r="W266" i="7"/>
  <c r="O266" i="7"/>
  <c r="U266" i="7"/>
  <c r="M266" i="7"/>
  <c r="T266" i="7"/>
  <c r="L266" i="7"/>
  <c r="S266" i="7"/>
  <c r="K266" i="7"/>
  <c r="W269" i="7"/>
  <c r="O269" i="7"/>
  <c r="Q269" i="7" s="1"/>
  <c r="U269" i="7"/>
  <c r="M269" i="7"/>
  <c r="T269" i="7"/>
  <c r="L269" i="7"/>
  <c r="S269" i="7"/>
  <c r="K269" i="7"/>
  <c r="T270" i="7"/>
  <c r="L270" i="7"/>
  <c r="S270" i="7"/>
  <c r="K270" i="7"/>
  <c r="X270" i="7"/>
  <c r="P270" i="7"/>
  <c r="W270" i="7"/>
  <c r="O270" i="7"/>
  <c r="X271" i="7"/>
  <c r="P271" i="7"/>
  <c r="W271" i="7"/>
  <c r="O271" i="7"/>
  <c r="U271" i="7"/>
  <c r="M271" i="7"/>
  <c r="T271" i="7"/>
  <c r="L271" i="7"/>
  <c r="X274" i="7"/>
  <c r="P274" i="7"/>
  <c r="W274" i="7"/>
  <c r="O274" i="7"/>
  <c r="U274" i="7"/>
  <c r="M274" i="7"/>
  <c r="T274" i="7"/>
  <c r="L274" i="7"/>
  <c r="S274" i="7"/>
  <c r="K274" i="7"/>
  <c r="W277" i="7"/>
  <c r="O277" i="7"/>
  <c r="Q277" i="7" s="1"/>
  <c r="U277" i="7"/>
  <c r="M277" i="7"/>
  <c r="T277" i="7"/>
  <c r="L277" i="7"/>
  <c r="S277" i="7"/>
  <c r="K277" i="7"/>
  <c r="X288" i="7"/>
  <c r="U291" i="7"/>
  <c r="M291" i="7"/>
  <c r="T291" i="7"/>
  <c r="L291" i="7"/>
  <c r="S291" i="7"/>
  <c r="K291" i="7"/>
  <c r="X291" i="7"/>
  <c r="Y291" i="7" s="1"/>
  <c r="P291" i="7"/>
  <c r="W320" i="7"/>
  <c r="O320" i="7"/>
  <c r="U320" i="7"/>
  <c r="M320" i="7"/>
  <c r="T320" i="7"/>
  <c r="L320" i="7"/>
  <c r="S320" i="7"/>
  <c r="K320" i="7"/>
  <c r="X330" i="7"/>
  <c r="P330" i="7"/>
  <c r="W330" i="7"/>
  <c r="O330" i="7"/>
  <c r="U330" i="7"/>
  <c r="M330" i="7"/>
  <c r="T330" i="7"/>
  <c r="L330" i="7"/>
  <c r="S330" i="7"/>
  <c r="K330" i="7"/>
  <c r="U363" i="7"/>
  <c r="M363" i="7"/>
  <c r="T363" i="7"/>
  <c r="L363" i="7"/>
  <c r="S363" i="7"/>
  <c r="K363" i="7"/>
  <c r="X363" i="7"/>
  <c r="P363" i="7"/>
  <c r="S390" i="7"/>
  <c r="K390" i="7"/>
  <c r="P390" i="7"/>
  <c r="O390" i="7"/>
  <c r="M390" i="7"/>
  <c r="X390" i="7"/>
  <c r="L390" i="7"/>
  <c r="W390" i="7"/>
  <c r="U390" i="7"/>
  <c r="T390" i="7"/>
  <c r="X399" i="7"/>
  <c r="P399" i="7"/>
  <c r="S399" i="7"/>
  <c r="K399" i="7"/>
  <c r="O399" i="7"/>
  <c r="M399" i="7"/>
  <c r="L399" i="7"/>
  <c r="W399" i="7"/>
  <c r="U399" i="7"/>
  <c r="W439" i="7"/>
  <c r="S489" i="7"/>
  <c r="K489" i="7"/>
  <c r="X489" i="7"/>
  <c r="P489" i="7"/>
  <c r="W489" i="7"/>
  <c r="O489" i="7"/>
  <c r="U489" i="7"/>
  <c r="M489" i="7"/>
  <c r="T489" i="7"/>
  <c r="L489" i="7"/>
  <c r="S516" i="7"/>
  <c r="K516" i="7"/>
  <c r="W516" i="7"/>
  <c r="O516" i="7"/>
  <c r="P516" i="7"/>
  <c r="X516" i="7"/>
  <c r="M516" i="7"/>
  <c r="L516" i="7"/>
  <c r="U516" i="7"/>
  <c r="T516" i="7"/>
  <c r="S554" i="7"/>
  <c r="K554" i="7"/>
  <c r="W554" i="7"/>
  <c r="O554" i="7"/>
  <c r="U554" i="7"/>
  <c r="M554" i="7"/>
  <c r="T554" i="7"/>
  <c r="P554" i="7"/>
  <c r="L554" i="7"/>
  <c r="X554" i="7"/>
  <c r="X36" i="7"/>
  <c r="P44" i="7"/>
  <c r="Q44" i="7" s="1"/>
  <c r="X44" i="7"/>
  <c r="P60" i="7"/>
  <c r="X68" i="7"/>
  <c r="P92" i="7"/>
  <c r="X148" i="7"/>
  <c r="P156" i="7"/>
  <c r="X164" i="7"/>
  <c r="U187" i="7"/>
  <c r="M187" i="7"/>
  <c r="T187" i="7"/>
  <c r="L187" i="7"/>
  <c r="S193" i="7"/>
  <c r="K193" i="7"/>
  <c r="W193" i="7"/>
  <c r="O193" i="7"/>
  <c r="X207" i="7"/>
  <c r="P207" i="7"/>
  <c r="U207" i="7"/>
  <c r="M207" i="7"/>
  <c r="T207" i="7"/>
  <c r="L207" i="7"/>
  <c r="X218" i="7"/>
  <c r="P218" i="7"/>
  <c r="W218" i="7"/>
  <c r="O218" i="7"/>
  <c r="T218" i="7"/>
  <c r="L218" i="7"/>
  <c r="S218" i="7"/>
  <c r="K218" i="7"/>
  <c r="T225" i="7"/>
  <c r="U299" i="7"/>
  <c r="M299" i="7"/>
  <c r="T299" i="7"/>
  <c r="L299" i="7"/>
  <c r="S299" i="7"/>
  <c r="K299" i="7"/>
  <c r="X299" i="7"/>
  <c r="Y299" i="7" s="1"/>
  <c r="P299" i="7"/>
  <c r="U371" i="7"/>
  <c r="M371" i="7"/>
  <c r="T371" i="7"/>
  <c r="L371" i="7"/>
  <c r="S371" i="7"/>
  <c r="K371" i="7"/>
  <c r="X371" i="7"/>
  <c r="P371" i="7"/>
  <c r="M177" i="3"/>
  <c r="M189" i="3"/>
  <c r="X232" i="3"/>
  <c r="P238" i="3"/>
  <c r="X432" i="3"/>
  <c r="U579" i="3"/>
  <c r="U627" i="3"/>
  <c r="U701" i="3"/>
  <c r="U761" i="3"/>
  <c r="X850" i="3"/>
  <c r="U1455" i="3"/>
  <c r="X1519" i="3"/>
  <c r="P1555" i="3"/>
  <c r="P1694" i="3"/>
  <c r="M1904" i="3"/>
  <c r="O10" i="7"/>
  <c r="W10" i="7"/>
  <c r="L11" i="7"/>
  <c r="T11" i="7"/>
  <c r="K14" i="7"/>
  <c r="S14" i="7"/>
  <c r="O18" i="7"/>
  <c r="W18" i="7"/>
  <c r="L19" i="7"/>
  <c r="T19" i="7"/>
  <c r="K22" i="7"/>
  <c r="S22" i="7"/>
  <c r="O26" i="7"/>
  <c r="W26" i="7"/>
  <c r="L27" i="7"/>
  <c r="T27" i="7"/>
  <c r="K30" i="7"/>
  <c r="S30" i="7"/>
  <c r="O34" i="7"/>
  <c r="W34" i="7"/>
  <c r="L35" i="7"/>
  <c r="T35" i="7"/>
  <c r="K38" i="7"/>
  <c r="S38" i="7"/>
  <c r="O42" i="7"/>
  <c r="W42" i="7"/>
  <c r="L43" i="7"/>
  <c r="T43" i="7"/>
  <c r="K46" i="7"/>
  <c r="S46" i="7"/>
  <c r="O50" i="7"/>
  <c r="W50" i="7"/>
  <c r="L51" i="7"/>
  <c r="T51" i="7"/>
  <c r="K54" i="7"/>
  <c r="S54" i="7"/>
  <c r="O58" i="7"/>
  <c r="W58" i="7"/>
  <c r="L59" i="7"/>
  <c r="T59" i="7"/>
  <c r="K62" i="7"/>
  <c r="S62" i="7"/>
  <c r="O66" i="7"/>
  <c r="W66" i="7"/>
  <c r="L67" i="7"/>
  <c r="T67" i="7"/>
  <c r="K70" i="7"/>
  <c r="S70" i="7"/>
  <c r="O74" i="7"/>
  <c r="W74" i="7"/>
  <c r="L75" i="7"/>
  <c r="T75" i="7"/>
  <c r="K78" i="7"/>
  <c r="S78" i="7"/>
  <c r="O82" i="7"/>
  <c r="W82" i="7"/>
  <c r="L83" i="7"/>
  <c r="T83" i="7"/>
  <c r="K86" i="7"/>
  <c r="S86" i="7"/>
  <c r="M88" i="7"/>
  <c r="U88" i="7"/>
  <c r="O90" i="7"/>
  <c r="W90" i="7"/>
  <c r="L91" i="7"/>
  <c r="T91" i="7"/>
  <c r="K94" i="7"/>
  <c r="S94" i="7"/>
  <c r="M96" i="7"/>
  <c r="U96" i="7"/>
  <c r="O98" i="7"/>
  <c r="W98" i="7"/>
  <c r="L99" i="7"/>
  <c r="T99" i="7"/>
  <c r="K102" i="7"/>
  <c r="S102" i="7"/>
  <c r="M104" i="7"/>
  <c r="U104" i="7"/>
  <c r="O106" i="7"/>
  <c r="W106" i="7"/>
  <c r="L107" i="7"/>
  <c r="T107" i="7"/>
  <c r="K110" i="7"/>
  <c r="S110" i="7"/>
  <c r="M112" i="7"/>
  <c r="U112" i="7"/>
  <c r="O114" i="7"/>
  <c r="W114" i="7"/>
  <c r="L115" i="7"/>
  <c r="T115" i="7"/>
  <c r="K118" i="7"/>
  <c r="S118" i="7"/>
  <c r="M120" i="7"/>
  <c r="U120" i="7"/>
  <c r="O122" i="7"/>
  <c r="W122" i="7"/>
  <c r="L123" i="7"/>
  <c r="N123" i="7" s="1"/>
  <c r="T123" i="7"/>
  <c r="K126" i="7"/>
  <c r="S126" i="7"/>
  <c r="M128" i="7"/>
  <c r="U128" i="7"/>
  <c r="O130" i="7"/>
  <c r="W130" i="7"/>
  <c r="L131" i="7"/>
  <c r="T131" i="7"/>
  <c r="K134" i="7"/>
  <c r="S134" i="7"/>
  <c r="M136" i="7"/>
  <c r="U136" i="7"/>
  <c r="V136" i="7" s="1"/>
  <c r="O138" i="7"/>
  <c r="W138" i="7"/>
  <c r="L139" i="7"/>
  <c r="T139" i="7"/>
  <c r="K142" i="7"/>
  <c r="S142" i="7"/>
  <c r="M144" i="7"/>
  <c r="U144" i="7"/>
  <c r="O146" i="7"/>
  <c r="W146" i="7"/>
  <c r="L147" i="7"/>
  <c r="T147" i="7"/>
  <c r="K150" i="7"/>
  <c r="S150" i="7"/>
  <c r="M152" i="7"/>
  <c r="U152" i="7"/>
  <c r="O154" i="7"/>
  <c r="W154" i="7"/>
  <c r="K158" i="7"/>
  <c r="S158" i="7"/>
  <c r="M160" i="7"/>
  <c r="U160" i="7"/>
  <c r="O162" i="7"/>
  <c r="W162" i="7"/>
  <c r="K166" i="7"/>
  <c r="S166" i="7"/>
  <c r="M168" i="7"/>
  <c r="U168" i="7"/>
  <c r="O170" i="7"/>
  <c r="W170" i="7"/>
  <c r="L171" i="7"/>
  <c r="T171" i="7"/>
  <c r="K174" i="7"/>
  <c r="S174" i="7"/>
  <c r="M176" i="7"/>
  <c r="U176" i="7"/>
  <c r="O178" i="7"/>
  <c r="W178" i="7"/>
  <c r="L179" i="7"/>
  <c r="T179" i="7"/>
  <c r="K182" i="7"/>
  <c r="S182" i="7"/>
  <c r="M184" i="7"/>
  <c r="U184" i="7"/>
  <c r="S185" i="7"/>
  <c r="L188" i="7"/>
  <c r="M190" i="7"/>
  <c r="W191" i="7"/>
  <c r="U193" i="7"/>
  <c r="K195" i="7"/>
  <c r="L197" i="7"/>
  <c r="O199" i="7"/>
  <c r="L204" i="7"/>
  <c r="M206" i="7"/>
  <c r="W207" i="7"/>
  <c r="U209" i="7"/>
  <c r="K211" i="7"/>
  <c r="L213" i="7"/>
  <c r="L220" i="7"/>
  <c r="M222" i="7"/>
  <c r="U225" i="7"/>
  <c r="K227" i="7"/>
  <c r="P229" i="7"/>
  <c r="O232" i="7"/>
  <c r="O235" i="7"/>
  <c r="O240" i="7"/>
  <c r="O243" i="7"/>
  <c r="O248" i="7"/>
  <c r="Q248" i="7" s="1"/>
  <c r="O251" i="7"/>
  <c r="O256" i="7"/>
  <c r="O259" i="7"/>
  <c r="O264" i="7"/>
  <c r="O272" i="7"/>
  <c r="X287" i="7"/>
  <c r="P287" i="7"/>
  <c r="W287" i="7"/>
  <c r="O287" i="7"/>
  <c r="U287" i="7"/>
  <c r="M287" i="7"/>
  <c r="T287" i="7"/>
  <c r="L287" i="7"/>
  <c r="X290" i="7"/>
  <c r="P290" i="7"/>
  <c r="W290" i="7"/>
  <c r="O290" i="7"/>
  <c r="U290" i="7"/>
  <c r="M290" i="7"/>
  <c r="T290" i="7"/>
  <c r="L290" i="7"/>
  <c r="S290" i="7"/>
  <c r="K290" i="7"/>
  <c r="W293" i="7"/>
  <c r="O293" i="7"/>
  <c r="U293" i="7"/>
  <c r="M293" i="7"/>
  <c r="T293" i="7"/>
  <c r="L293" i="7"/>
  <c r="S293" i="7"/>
  <c r="K293" i="7"/>
  <c r="U307" i="7"/>
  <c r="M307" i="7"/>
  <c r="T307" i="7"/>
  <c r="L307" i="7"/>
  <c r="S307" i="7"/>
  <c r="K307" i="7"/>
  <c r="X307" i="7"/>
  <c r="Y307" i="7" s="1"/>
  <c r="P307" i="7"/>
  <c r="U315" i="7"/>
  <c r="M315" i="7"/>
  <c r="T315" i="7"/>
  <c r="L315" i="7"/>
  <c r="S315" i="7"/>
  <c r="K315" i="7"/>
  <c r="X315" i="7"/>
  <c r="P315" i="7"/>
  <c r="X327" i="7"/>
  <c r="P327" i="7"/>
  <c r="W327" i="7"/>
  <c r="O327" i="7"/>
  <c r="U327" i="7"/>
  <c r="M327" i="7"/>
  <c r="T327" i="7"/>
  <c r="L327" i="7"/>
  <c r="W336" i="7"/>
  <c r="O336" i="7"/>
  <c r="U336" i="7"/>
  <c r="M336" i="7"/>
  <c r="T336" i="7"/>
  <c r="L336" i="7"/>
  <c r="S336" i="7"/>
  <c r="K336" i="7"/>
  <c r="X346" i="7"/>
  <c r="P346" i="7"/>
  <c r="W346" i="7"/>
  <c r="O346" i="7"/>
  <c r="U346" i="7"/>
  <c r="M346" i="7"/>
  <c r="T346" i="7"/>
  <c r="L346" i="7"/>
  <c r="S346" i="7"/>
  <c r="K346" i="7"/>
  <c r="O355" i="7"/>
  <c r="M1099" i="3"/>
  <c r="U1541" i="3"/>
  <c r="X12" i="7"/>
  <c r="X52" i="7"/>
  <c r="P84" i="7"/>
  <c r="X108" i="7"/>
  <c r="P116" i="7"/>
  <c r="P124" i="7"/>
  <c r="X140" i="7"/>
  <c r="P180" i="7"/>
  <c r="W186" i="7"/>
  <c r="T186" i="7"/>
  <c r="L186" i="7"/>
  <c r="X223" i="7"/>
  <c r="P223" i="7"/>
  <c r="U223" i="7"/>
  <c r="M223" i="7"/>
  <c r="T223" i="7"/>
  <c r="L223" i="7"/>
  <c r="X338" i="7"/>
  <c r="P338" i="7"/>
  <c r="W338" i="7"/>
  <c r="O338" i="7"/>
  <c r="U338" i="7"/>
  <c r="M338" i="7"/>
  <c r="T338" i="7"/>
  <c r="L338" i="7"/>
  <c r="S338" i="7"/>
  <c r="K338" i="7"/>
  <c r="M169" i="3"/>
  <c r="U527" i="3"/>
  <c r="U555" i="3"/>
  <c r="M790" i="3"/>
  <c r="U830" i="3"/>
  <c r="P931" i="3"/>
  <c r="X1746" i="3"/>
  <c r="U1772" i="3"/>
  <c r="P10" i="7"/>
  <c r="X10" i="7"/>
  <c r="P18" i="7"/>
  <c r="X18" i="7"/>
  <c r="P26" i="7"/>
  <c r="X26" i="7"/>
  <c r="P34" i="7"/>
  <c r="X34" i="7"/>
  <c r="P42" i="7"/>
  <c r="X42" i="7"/>
  <c r="P50" i="7"/>
  <c r="X50" i="7"/>
  <c r="P58" i="7"/>
  <c r="X58" i="7"/>
  <c r="P66" i="7"/>
  <c r="X66" i="7"/>
  <c r="P74" i="7"/>
  <c r="X74" i="7"/>
  <c r="P82" i="7"/>
  <c r="X82" i="7"/>
  <c r="P90" i="7"/>
  <c r="X90" i="7"/>
  <c r="P98" i="7"/>
  <c r="X98" i="7"/>
  <c r="P106" i="7"/>
  <c r="X106" i="7"/>
  <c r="P114" i="7"/>
  <c r="X114" i="7"/>
  <c r="P122" i="7"/>
  <c r="X122" i="7"/>
  <c r="P130" i="7"/>
  <c r="X130" i="7"/>
  <c r="P138" i="7"/>
  <c r="X138" i="7"/>
  <c r="P146" i="7"/>
  <c r="X146" i="7"/>
  <c r="P154" i="7"/>
  <c r="X154" i="7"/>
  <c r="P162" i="7"/>
  <c r="X162" i="7"/>
  <c r="P170" i="7"/>
  <c r="X170" i="7"/>
  <c r="P178" i="7"/>
  <c r="X178" i="7"/>
  <c r="T185" i="7"/>
  <c r="S186" i="7"/>
  <c r="W187" i="7"/>
  <c r="W189" i="7"/>
  <c r="O189" i="7"/>
  <c r="S189" i="7"/>
  <c r="K189" i="7"/>
  <c r="T189" i="7"/>
  <c r="X193" i="7"/>
  <c r="T198" i="7"/>
  <c r="L198" i="7"/>
  <c r="S198" i="7"/>
  <c r="K198" i="7"/>
  <c r="X198" i="7"/>
  <c r="P198" i="7"/>
  <c r="W198" i="7"/>
  <c r="O198" i="7"/>
  <c r="U203" i="7"/>
  <c r="M203" i="7"/>
  <c r="T203" i="7"/>
  <c r="L203" i="7"/>
  <c r="X203" i="7"/>
  <c r="P203" i="7"/>
  <c r="W205" i="7"/>
  <c r="O205" i="7"/>
  <c r="S205" i="7"/>
  <c r="K205" i="7"/>
  <c r="T205" i="7"/>
  <c r="X209" i="7"/>
  <c r="T214" i="7"/>
  <c r="L214" i="7"/>
  <c r="S214" i="7"/>
  <c r="K214" i="7"/>
  <c r="X214" i="7"/>
  <c r="P214" i="7"/>
  <c r="W214" i="7"/>
  <c r="O214" i="7"/>
  <c r="U219" i="7"/>
  <c r="M219" i="7"/>
  <c r="T219" i="7"/>
  <c r="L219" i="7"/>
  <c r="X219" i="7"/>
  <c r="P219" i="7"/>
  <c r="W221" i="7"/>
  <c r="O221" i="7"/>
  <c r="S221" i="7"/>
  <c r="K221" i="7"/>
  <c r="T221" i="7"/>
  <c r="X225" i="7"/>
  <c r="P256" i="7"/>
  <c r="P264" i="7"/>
  <c r="P272" i="7"/>
  <c r="O283" i="7"/>
  <c r="X295" i="7"/>
  <c r="P295" i="7"/>
  <c r="W295" i="7"/>
  <c r="O295" i="7"/>
  <c r="U295" i="7"/>
  <c r="M295" i="7"/>
  <c r="T295" i="7"/>
  <c r="L295" i="7"/>
  <c r="X298" i="7"/>
  <c r="P298" i="7"/>
  <c r="W298" i="7"/>
  <c r="O298" i="7"/>
  <c r="U298" i="7"/>
  <c r="M298" i="7"/>
  <c r="T298" i="7"/>
  <c r="L298" i="7"/>
  <c r="S298" i="7"/>
  <c r="K298" i="7"/>
  <c r="W301" i="7"/>
  <c r="O301" i="7"/>
  <c r="U301" i="7"/>
  <c r="M301" i="7"/>
  <c r="T301" i="7"/>
  <c r="L301" i="7"/>
  <c r="S301" i="7"/>
  <c r="K301" i="7"/>
  <c r="U304" i="7"/>
  <c r="M304" i="7"/>
  <c r="T304" i="7"/>
  <c r="L304" i="7"/>
  <c r="S304" i="7"/>
  <c r="K304" i="7"/>
  <c r="U323" i="7"/>
  <c r="M323" i="7"/>
  <c r="T323" i="7"/>
  <c r="L323" i="7"/>
  <c r="S323" i="7"/>
  <c r="K323" i="7"/>
  <c r="X323" i="7"/>
  <c r="Y323" i="7" s="1"/>
  <c r="P323" i="7"/>
  <c r="X335" i="7"/>
  <c r="P335" i="7"/>
  <c r="W335" i="7"/>
  <c r="O335" i="7"/>
  <c r="U335" i="7"/>
  <c r="M335" i="7"/>
  <c r="T335" i="7"/>
  <c r="L335" i="7"/>
  <c r="W344" i="7"/>
  <c r="O344" i="7"/>
  <c r="U344" i="7"/>
  <c r="M344" i="7"/>
  <c r="T344" i="7"/>
  <c r="L344" i="7"/>
  <c r="S344" i="7"/>
  <c r="K344" i="7"/>
  <c r="X354" i="7"/>
  <c r="P354" i="7"/>
  <c r="W354" i="7"/>
  <c r="O354" i="7"/>
  <c r="U354" i="7"/>
  <c r="M354" i="7"/>
  <c r="T354" i="7"/>
  <c r="L354" i="7"/>
  <c r="S354" i="7"/>
  <c r="K354" i="7"/>
  <c r="X401" i="7"/>
  <c r="P401" i="7"/>
  <c r="U401" i="7"/>
  <c r="M401" i="7"/>
  <c r="O401" i="7"/>
  <c r="W401" i="7"/>
  <c r="L401" i="7"/>
  <c r="K401" i="7"/>
  <c r="T401" i="7"/>
  <c r="S401" i="7"/>
  <c r="X581" i="7"/>
  <c r="P581" i="7"/>
  <c r="W581" i="7"/>
  <c r="O581" i="7"/>
  <c r="T581" i="7"/>
  <c r="L581" i="7"/>
  <c r="U581" i="7"/>
  <c r="S581" i="7"/>
  <c r="M581" i="7"/>
  <c r="K581" i="7"/>
  <c r="S605" i="7"/>
  <c r="K605" i="7"/>
  <c r="X605" i="7"/>
  <c r="P605" i="7"/>
  <c r="W605" i="7"/>
  <c r="O605" i="7"/>
  <c r="T605" i="7"/>
  <c r="L605" i="7"/>
  <c r="U605" i="7"/>
  <c r="M605" i="7"/>
  <c r="X20" i="7"/>
  <c r="X279" i="7"/>
  <c r="P279" i="7"/>
  <c r="W279" i="7"/>
  <c r="O279" i="7"/>
  <c r="U279" i="7"/>
  <c r="M279" i="7"/>
  <c r="T279" i="7"/>
  <c r="L279" i="7"/>
  <c r="U463" i="3"/>
  <c r="U595" i="3"/>
  <c r="X1342" i="3"/>
  <c r="K12" i="7"/>
  <c r="S12" i="7"/>
  <c r="M14" i="7"/>
  <c r="U14" i="7"/>
  <c r="K20" i="7"/>
  <c r="S20" i="7"/>
  <c r="M22" i="7"/>
  <c r="U22" i="7"/>
  <c r="K28" i="7"/>
  <c r="S28" i="7"/>
  <c r="M30" i="7"/>
  <c r="U30" i="7"/>
  <c r="K36" i="7"/>
  <c r="S36" i="7"/>
  <c r="M38" i="7"/>
  <c r="U38" i="7"/>
  <c r="K44" i="7"/>
  <c r="S44" i="7"/>
  <c r="M46" i="7"/>
  <c r="U46" i="7"/>
  <c r="K52" i="7"/>
  <c r="S52" i="7"/>
  <c r="M54" i="7"/>
  <c r="U54" i="7"/>
  <c r="K60" i="7"/>
  <c r="S60" i="7"/>
  <c r="M62" i="7"/>
  <c r="U62" i="7"/>
  <c r="K68" i="7"/>
  <c r="S68" i="7"/>
  <c r="M70" i="7"/>
  <c r="U70" i="7"/>
  <c r="K76" i="7"/>
  <c r="S76" i="7"/>
  <c r="M78" i="7"/>
  <c r="U78" i="7"/>
  <c r="K84" i="7"/>
  <c r="S84" i="7"/>
  <c r="M86" i="7"/>
  <c r="U86" i="7"/>
  <c r="O88" i="7"/>
  <c r="W88" i="7"/>
  <c r="K92" i="7"/>
  <c r="S92" i="7"/>
  <c r="M94" i="7"/>
  <c r="U94" i="7"/>
  <c r="O96" i="7"/>
  <c r="W96" i="7"/>
  <c r="K100" i="7"/>
  <c r="S100" i="7"/>
  <c r="M102" i="7"/>
  <c r="U102" i="7"/>
  <c r="O104" i="7"/>
  <c r="W104" i="7"/>
  <c r="Y104" i="7" s="1"/>
  <c r="K108" i="7"/>
  <c r="S108" i="7"/>
  <c r="M110" i="7"/>
  <c r="U110" i="7"/>
  <c r="O112" i="7"/>
  <c r="W112" i="7"/>
  <c r="Y112" i="7" s="1"/>
  <c r="K116" i="7"/>
  <c r="S116" i="7"/>
  <c r="M118" i="7"/>
  <c r="U118" i="7"/>
  <c r="O120" i="7"/>
  <c r="W120" i="7"/>
  <c r="K124" i="7"/>
  <c r="S124" i="7"/>
  <c r="M126" i="7"/>
  <c r="U126" i="7"/>
  <c r="O128" i="7"/>
  <c r="W128" i="7"/>
  <c r="K132" i="7"/>
  <c r="S132" i="7"/>
  <c r="M134" i="7"/>
  <c r="U134" i="7"/>
  <c r="O136" i="7"/>
  <c r="W136" i="7"/>
  <c r="Y136" i="7" s="1"/>
  <c r="K140" i="7"/>
  <c r="S140" i="7"/>
  <c r="M142" i="7"/>
  <c r="U142" i="7"/>
  <c r="O144" i="7"/>
  <c r="W144" i="7"/>
  <c r="K148" i="7"/>
  <c r="S148" i="7"/>
  <c r="M150" i="7"/>
  <c r="U150" i="7"/>
  <c r="O152" i="7"/>
  <c r="W152" i="7"/>
  <c r="K156" i="7"/>
  <c r="S156" i="7"/>
  <c r="M158" i="7"/>
  <c r="U158" i="7"/>
  <c r="O160" i="7"/>
  <c r="W160" i="7"/>
  <c r="Y160" i="7" s="1"/>
  <c r="K164" i="7"/>
  <c r="S164" i="7"/>
  <c r="M166" i="7"/>
  <c r="U166" i="7"/>
  <c r="O168" i="7"/>
  <c r="W168" i="7"/>
  <c r="K172" i="7"/>
  <c r="S172" i="7"/>
  <c r="M174" i="7"/>
  <c r="U174" i="7"/>
  <c r="O176" i="7"/>
  <c r="W176" i="7"/>
  <c r="K180" i="7"/>
  <c r="S180" i="7"/>
  <c r="M182" i="7"/>
  <c r="U182" i="7"/>
  <c r="O184" i="7"/>
  <c r="W184" i="7"/>
  <c r="L185" i="7"/>
  <c r="U185" i="7"/>
  <c r="K186" i="7"/>
  <c r="U186" i="7"/>
  <c r="K187" i="7"/>
  <c r="X187" i="7"/>
  <c r="U189" i="7"/>
  <c r="L193" i="7"/>
  <c r="O195" i="7"/>
  <c r="W203" i="7"/>
  <c r="U205" i="7"/>
  <c r="K207" i="7"/>
  <c r="O211" i="7"/>
  <c r="M218" i="7"/>
  <c r="W219" i="7"/>
  <c r="U221" i="7"/>
  <c r="K223" i="7"/>
  <c r="O227" i="7"/>
  <c r="K279" i="7"/>
  <c r="O288" i="7"/>
  <c r="O291" i="7"/>
  <c r="X303" i="7"/>
  <c r="P303" i="7"/>
  <c r="W303" i="7"/>
  <c r="O303" i="7"/>
  <c r="U303" i="7"/>
  <c r="M303" i="7"/>
  <c r="T303" i="7"/>
  <c r="L303" i="7"/>
  <c r="X306" i="7"/>
  <c r="P306" i="7"/>
  <c r="W306" i="7"/>
  <c r="O306" i="7"/>
  <c r="U306" i="7"/>
  <c r="M306" i="7"/>
  <c r="T306" i="7"/>
  <c r="L306" i="7"/>
  <c r="S306" i="7"/>
  <c r="K306" i="7"/>
  <c r="W309" i="7"/>
  <c r="Y309" i="7" s="1"/>
  <c r="O309" i="7"/>
  <c r="U309" i="7"/>
  <c r="M309" i="7"/>
  <c r="T309" i="7"/>
  <c r="L309" i="7"/>
  <c r="S309" i="7"/>
  <c r="K309" i="7"/>
  <c r="P328" i="7"/>
  <c r="U331" i="7"/>
  <c r="M331" i="7"/>
  <c r="T331" i="7"/>
  <c r="L331" i="7"/>
  <c r="S331" i="7"/>
  <c r="K331" i="7"/>
  <c r="X331" i="7"/>
  <c r="P331" i="7"/>
  <c r="X343" i="7"/>
  <c r="P343" i="7"/>
  <c r="W343" i="7"/>
  <c r="O343" i="7"/>
  <c r="U343" i="7"/>
  <c r="M343" i="7"/>
  <c r="T343" i="7"/>
  <c r="L343" i="7"/>
  <c r="W352" i="7"/>
  <c r="O352" i="7"/>
  <c r="U352" i="7"/>
  <c r="M352" i="7"/>
  <c r="T352" i="7"/>
  <c r="L352" i="7"/>
  <c r="S352" i="7"/>
  <c r="K352" i="7"/>
  <c r="X362" i="7"/>
  <c r="P362" i="7"/>
  <c r="W362" i="7"/>
  <c r="O362" i="7"/>
  <c r="U362" i="7"/>
  <c r="M362" i="7"/>
  <c r="T362" i="7"/>
  <c r="L362" i="7"/>
  <c r="S362" i="7"/>
  <c r="K362" i="7"/>
  <c r="O371" i="7"/>
  <c r="T399" i="7"/>
  <c r="U472" i="7"/>
  <c r="M472" i="7"/>
  <c r="T472" i="7"/>
  <c r="L472" i="7"/>
  <c r="S472" i="7"/>
  <c r="K472" i="7"/>
  <c r="X472" i="7"/>
  <c r="P472" i="7"/>
  <c r="W472" i="7"/>
  <c r="O472" i="7"/>
  <c r="P12" i="7"/>
  <c r="P20" i="7"/>
  <c r="X28" i="7"/>
  <c r="X60" i="7"/>
  <c r="P68" i="7"/>
  <c r="X76" i="7"/>
  <c r="X84" i="7"/>
  <c r="X92" i="7"/>
  <c r="X100" i="7"/>
  <c r="P140" i="7"/>
  <c r="P148" i="7"/>
  <c r="X180" i="7"/>
  <c r="S209" i="7"/>
  <c r="K209" i="7"/>
  <c r="W209" i="7"/>
  <c r="O209" i="7"/>
  <c r="S225" i="7"/>
  <c r="K225" i="7"/>
  <c r="W225" i="7"/>
  <c r="O225" i="7"/>
  <c r="W285" i="7"/>
  <c r="O285" i="7"/>
  <c r="Q285" i="7" s="1"/>
  <c r="U285" i="7"/>
  <c r="M285" i="7"/>
  <c r="T285" i="7"/>
  <c r="L285" i="7"/>
  <c r="S285" i="7"/>
  <c r="K285" i="7"/>
  <c r="X319" i="7"/>
  <c r="P319" i="7"/>
  <c r="W319" i="7"/>
  <c r="O319" i="7"/>
  <c r="U319" i="7"/>
  <c r="M319" i="7"/>
  <c r="T319" i="7"/>
  <c r="L319" i="7"/>
  <c r="X468" i="3"/>
  <c r="U571" i="3"/>
  <c r="X904" i="3"/>
  <c r="P1330" i="3"/>
  <c r="X1407" i="3"/>
  <c r="X1415" i="3"/>
  <c r="P1702" i="3"/>
  <c r="X1858" i="3"/>
  <c r="M1873" i="3"/>
  <c r="X1947" i="3"/>
  <c r="X1972" i="3"/>
  <c r="O11" i="7"/>
  <c r="W11" i="7"/>
  <c r="L12" i="7"/>
  <c r="T12" i="7"/>
  <c r="O19" i="7"/>
  <c r="W19" i="7"/>
  <c r="Y19" i="7" s="1"/>
  <c r="L20" i="7"/>
  <c r="T20" i="7"/>
  <c r="O27" i="7"/>
  <c r="W27" i="7"/>
  <c r="Y27" i="7" s="1"/>
  <c r="L28" i="7"/>
  <c r="T28" i="7"/>
  <c r="O35" i="7"/>
  <c r="W35" i="7"/>
  <c r="L36" i="7"/>
  <c r="T36" i="7"/>
  <c r="O43" i="7"/>
  <c r="W43" i="7"/>
  <c r="L44" i="7"/>
  <c r="T44" i="7"/>
  <c r="O51" i="7"/>
  <c r="W51" i="7"/>
  <c r="L52" i="7"/>
  <c r="T52" i="7"/>
  <c r="O59" i="7"/>
  <c r="W59" i="7"/>
  <c r="L60" i="7"/>
  <c r="T60" i="7"/>
  <c r="O67" i="7"/>
  <c r="W67" i="7"/>
  <c r="L68" i="7"/>
  <c r="T68" i="7"/>
  <c r="O75" i="7"/>
  <c r="W75" i="7"/>
  <c r="L76" i="7"/>
  <c r="T76" i="7"/>
  <c r="O83" i="7"/>
  <c r="W83" i="7"/>
  <c r="L84" i="7"/>
  <c r="T84" i="7"/>
  <c r="P88" i="7"/>
  <c r="O91" i="7"/>
  <c r="W91" i="7"/>
  <c r="Y91" i="7" s="1"/>
  <c r="L92" i="7"/>
  <c r="T92" i="7"/>
  <c r="P96" i="7"/>
  <c r="O99" i="7"/>
  <c r="W99" i="7"/>
  <c r="L100" i="7"/>
  <c r="T100" i="7"/>
  <c r="P104" i="7"/>
  <c r="O107" i="7"/>
  <c r="W107" i="7"/>
  <c r="L108" i="7"/>
  <c r="T108" i="7"/>
  <c r="P112" i="7"/>
  <c r="O115" i="7"/>
  <c r="W115" i="7"/>
  <c r="L116" i="7"/>
  <c r="T116" i="7"/>
  <c r="P120" i="7"/>
  <c r="O123" i="7"/>
  <c r="W123" i="7"/>
  <c r="L124" i="7"/>
  <c r="T124" i="7"/>
  <c r="P128" i="7"/>
  <c r="O131" i="7"/>
  <c r="W131" i="7"/>
  <c r="L132" i="7"/>
  <c r="T132" i="7"/>
  <c r="P136" i="7"/>
  <c r="O139" i="7"/>
  <c r="W139" i="7"/>
  <c r="L140" i="7"/>
  <c r="T140" i="7"/>
  <c r="P144" i="7"/>
  <c r="O147" i="7"/>
  <c r="W147" i="7"/>
  <c r="L148" i="7"/>
  <c r="T148" i="7"/>
  <c r="P152" i="7"/>
  <c r="L156" i="7"/>
  <c r="T156" i="7"/>
  <c r="P160" i="7"/>
  <c r="L164" i="7"/>
  <c r="T164" i="7"/>
  <c r="P168" i="7"/>
  <c r="O171" i="7"/>
  <c r="W171" i="7"/>
  <c r="L172" i="7"/>
  <c r="T172" i="7"/>
  <c r="P176" i="7"/>
  <c r="O179" i="7"/>
  <c r="W179" i="7"/>
  <c r="L180" i="7"/>
  <c r="T180" i="7"/>
  <c r="P184" i="7"/>
  <c r="M185" i="7"/>
  <c r="M186" i="7"/>
  <c r="X189" i="7"/>
  <c r="M193" i="7"/>
  <c r="X194" i="7"/>
  <c r="P194" i="7"/>
  <c r="W194" i="7"/>
  <c r="O194" i="7"/>
  <c r="T194" i="7"/>
  <c r="L194" i="7"/>
  <c r="S194" i="7"/>
  <c r="K194" i="7"/>
  <c r="X199" i="7"/>
  <c r="Y199" i="7" s="1"/>
  <c r="P199" i="7"/>
  <c r="U199" i="7"/>
  <c r="M199" i="7"/>
  <c r="T199" i="7"/>
  <c r="L199" i="7"/>
  <c r="S201" i="7"/>
  <c r="K201" i="7"/>
  <c r="W201" i="7"/>
  <c r="Y201" i="7" s="1"/>
  <c r="O201" i="7"/>
  <c r="T201" i="7"/>
  <c r="X205" i="7"/>
  <c r="M209" i="7"/>
  <c r="X210" i="7"/>
  <c r="P210" i="7"/>
  <c r="W210" i="7"/>
  <c r="O210" i="7"/>
  <c r="T210" i="7"/>
  <c r="L210" i="7"/>
  <c r="S210" i="7"/>
  <c r="K210" i="7"/>
  <c r="X215" i="7"/>
  <c r="P215" i="7"/>
  <c r="U215" i="7"/>
  <c r="M215" i="7"/>
  <c r="T215" i="7"/>
  <c r="L215" i="7"/>
  <c r="S217" i="7"/>
  <c r="K217" i="7"/>
  <c r="W217" i="7"/>
  <c r="O217" i="7"/>
  <c r="T217" i="7"/>
  <c r="X221" i="7"/>
  <c r="M225" i="7"/>
  <c r="X226" i="7"/>
  <c r="P226" i="7"/>
  <c r="W226" i="7"/>
  <c r="O226" i="7"/>
  <c r="T226" i="7"/>
  <c r="L226" i="7"/>
  <c r="S226" i="7"/>
  <c r="K226" i="7"/>
  <c r="S231" i="7"/>
  <c r="W232" i="7"/>
  <c r="S239" i="7"/>
  <c r="W240" i="7"/>
  <c r="Y240" i="7" s="1"/>
  <c r="S247" i="7"/>
  <c r="W248" i="7"/>
  <c r="S255" i="7"/>
  <c r="W256" i="7"/>
  <c r="S263" i="7"/>
  <c r="W264" i="7"/>
  <c r="S271" i="7"/>
  <c r="W272" i="7"/>
  <c r="K287" i="7"/>
  <c r="P293" i="7"/>
  <c r="O299" i="7"/>
  <c r="X311" i="7"/>
  <c r="P311" i="7"/>
  <c r="W311" i="7"/>
  <c r="O311" i="7"/>
  <c r="U311" i="7"/>
  <c r="M311" i="7"/>
  <c r="T311" i="7"/>
  <c r="L311" i="7"/>
  <c r="X314" i="7"/>
  <c r="P314" i="7"/>
  <c r="W314" i="7"/>
  <c r="O314" i="7"/>
  <c r="U314" i="7"/>
  <c r="M314" i="7"/>
  <c r="T314" i="7"/>
  <c r="L314" i="7"/>
  <c r="S314" i="7"/>
  <c r="K314" i="7"/>
  <c r="X320" i="7"/>
  <c r="U339" i="7"/>
  <c r="M339" i="7"/>
  <c r="T339" i="7"/>
  <c r="L339" i="7"/>
  <c r="S339" i="7"/>
  <c r="K339" i="7"/>
  <c r="X339" i="7"/>
  <c r="Y339" i="7" s="1"/>
  <c r="P339" i="7"/>
  <c r="X351" i="7"/>
  <c r="P351" i="7"/>
  <c r="W351" i="7"/>
  <c r="O351" i="7"/>
  <c r="U351" i="7"/>
  <c r="M351" i="7"/>
  <c r="T351" i="7"/>
  <c r="L351" i="7"/>
  <c r="W360" i="7"/>
  <c r="O360" i="7"/>
  <c r="U360" i="7"/>
  <c r="M360" i="7"/>
  <c r="T360" i="7"/>
  <c r="L360" i="7"/>
  <c r="S360" i="7"/>
  <c r="K360" i="7"/>
  <c r="W363" i="7"/>
  <c r="X370" i="7"/>
  <c r="P370" i="7"/>
  <c r="W370" i="7"/>
  <c r="O370" i="7"/>
  <c r="U370" i="7"/>
  <c r="M370" i="7"/>
  <c r="T370" i="7"/>
  <c r="L370" i="7"/>
  <c r="S370" i="7"/>
  <c r="K370" i="7"/>
  <c r="S382" i="7"/>
  <c r="K382" i="7"/>
  <c r="P382" i="7"/>
  <c r="O382" i="7"/>
  <c r="X382" i="7"/>
  <c r="M382" i="7"/>
  <c r="W382" i="7"/>
  <c r="L382" i="7"/>
  <c r="U382" i="7"/>
  <c r="T382" i="7"/>
  <c r="W437" i="7"/>
  <c r="O437" i="7"/>
  <c r="T437" i="7"/>
  <c r="L437" i="7"/>
  <c r="S437" i="7"/>
  <c r="P437" i="7"/>
  <c r="M437" i="7"/>
  <c r="K437" i="7"/>
  <c r="X437" i="7"/>
  <c r="Y437" i="7" s="1"/>
  <c r="W440" i="7"/>
  <c r="X520" i="3"/>
  <c r="U539" i="3"/>
  <c r="U985" i="3"/>
  <c r="P76" i="7"/>
  <c r="P108" i="7"/>
  <c r="X116" i="7"/>
  <c r="X191" i="7"/>
  <c r="P191" i="7"/>
  <c r="U191" i="7"/>
  <c r="M191" i="7"/>
  <c r="T191" i="7"/>
  <c r="L191" i="7"/>
  <c r="T193" i="7"/>
  <c r="U424" i="7"/>
  <c r="M424" i="7"/>
  <c r="S424" i="7"/>
  <c r="K424" i="7"/>
  <c r="X424" i="7"/>
  <c r="P424" i="7"/>
  <c r="T424" i="7"/>
  <c r="O424" i="7"/>
  <c r="L424" i="7"/>
  <c r="W424" i="7"/>
  <c r="U161" i="3"/>
  <c r="X194" i="3"/>
  <c r="X202" i="3"/>
  <c r="U547" i="3"/>
  <c r="U611" i="3"/>
  <c r="U663" i="3"/>
  <c r="X834" i="3"/>
  <c r="M989" i="3"/>
  <c r="U1115" i="3"/>
  <c r="U1780" i="3"/>
  <c r="K10" i="7"/>
  <c r="S10" i="7"/>
  <c r="P11" i="7"/>
  <c r="M12" i="7"/>
  <c r="O14" i="7"/>
  <c r="W14" i="7"/>
  <c r="Y14" i="7" s="1"/>
  <c r="K18" i="7"/>
  <c r="S18" i="7"/>
  <c r="P19" i="7"/>
  <c r="M20" i="7"/>
  <c r="O22" i="7"/>
  <c r="W22" i="7"/>
  <c r="Y22" i="7" s="1"/>
  <c r="K26" i="7"/>
  <c r="S26" i="7"/>
  <c r="P27" i="7"/>
  <c r="M28" i="7"/>
  <c r="U28" i="7"/>
  <c r="O30" i="7"/>
  <c r="W30" i="7"/>
  <c r="Y30" i="7" s="1"/>
  <c r="K34" i="7"/>
  <c r="S34" i="7"/>
  <c r="P35" i="7"/>
  <c r="M36" i="7"/>
  <c r="U36" i="7"/>
  <c r="O38" i="7"/>
  <c r="W38" i="7"/>
  <c r="Y38" i="7" s="1"/>
  <c r="K42" i="7"/>
  <c r="S42" i="7"/>
  <c r="P43" i="7"/>
  <c r="M44" i="7"/>
  <c r="O46" i="7"/>
  <c r="W46" i="7"/>
  <c r="Y46" i="7" s="1"/>
  <c r="K50" i="7"/>
  <c r="S50" i="7"/>
  <c r="P51" i="7"/>
  <c r="M52" i="7"/>
  <c r="U52" i="7"/>
  <c r="O54" i="7"/>
  <c r="W54" i="7"/>
  <c r="Y54" i="7" s="1"/>
  <c r="K58" i="7"/>
  <c r="S58" i="7"/>
  <c r="P59" i="7"/>
  <c r="M60" i="7"/>
  <c r="O62" i="7"/>
  <c r="W62" i="7"/>
  <c r="K66" i="7"/>
  <c r="S66" i="7"/>
  <c r="P67" i="7"/>
  <c r="M68" i="7"/>
  <c r="O70" i="7"/>
  <c r="W70" i="7"/>
  <c r="Y70" i="7" s="1"/>
  <c r="K74" i="7"/>
  <c r="S74" i="7"/>
  <c r="P75" i="7"/>
  <c r="M76" i="7"/>
  <c r="O78" i="7"/>
  <c r="W78" i="7"/>
  <c r="Y78" i="7" s="1"/>
  <c r="K82" i="7"/>
  <c r="S82" i="7"/>
  <c r="P83" i="7"/>
  <c r="M84" i="7"/>
  <c r="O86" i="7"/>
  <c r="W86" i="7"/>
  <c r="Y86" i="7" s="1"/>
  <c r="K90" i="7"/>
  <c r="S90" i="7"/>
  <c r="P91" i="7"/>
  <c r="M92" i="7"/>
  <c r="O94" i="7"/>
  <c r="W94" i="7"/>
  <c r="Y94" i="7" s="1"/>
  <c r="K98" i="7"/>
  <c r="S98" i="7"/>
  <c r="P99" i="7"/>
  <c r="M100" i="7"/>
  <c r="O102" i="7"/>
  <c r="W102" i="7"/>
  <c r="Y102" i="7" s="1"/>
  <c r="K106" i="7"/>
  <c r="S106" i="7"/>
  <c r="P107" i="7"/>
  <c r="M108" i="7"/>
  <c r="O110" i="7"/>
  <c r="W110" i="7"/>
  <c r="Y110" i="7" s="1"/>
  <c r="K114" i="7"/>
  <c r="S114" i="7"/>
  <c r="P115" i="7"/>
  <c r="M116" i="7"/>
  <c r="O118" i="7"/>
  <c r="W118" i="7"/>
  <c r="Y118" i="7" s="1"/>
  <c r="K122" i="7"/>
  <c r="S122" i="7"/>
  <c r="P123" i="7"/>
  <c r="M124" i="7"/>
  <c r="U124" i="7"/>
  <c r="O126" i="7"/>
  <c r="W126" i="7"/>
  <c r="K130" i="7"/>
  <c r="S130" i="7"/>
  <c r="P131" i="7"/>
  <c r="M132" i="7"/>
  <c r="U132" i="7"/>
  <c r="O134" i="7"/>
  <c r="W134" i="7"/>
  <c r="Y134" i="7" s="1"/>
  <c r="K138" i="7"/>
  <c r="S138" i="7"/>
  <c r="P139" i="7"/>
  <c r="M140" i="7"/>
  <c r="O142" i="7"/>
  <c r="W142" i="7"/>
  <c r="Y142" i="7" s="1"/>
  <c r="K146" i="7"/>
  <c r="S146" i="7"/>
  <c r="P147" i="7"/>
  <c r="M148" i="7"/>
  <c r="O150" i="7"/>
  <c r="W150" i="7"/>
  <c r="Y150" i="7" s="1"/>
  <c r="K154" i="7"/>
  <c r="S154" i="7"/>
  <c r="M156" i="7"/>
  <c r="O158" i="7"/>
  <c r="W158" i="7"/>
  <c r="Y158" i="7" s="1"/>
  <c r="K162" i="7"/>
  <c r="S162" i="7"/>
  <c r="M164" i="7"/>
  <c r="U164" i="7"/>
  <c r="O166" i="7"/>
  <c r="W166" i="7"/>
  <c r="Y166" i="7" s="1"/>
  <c r="K170" i="7"/>
  <c r="S170" i="7"/>
  <c r="P171" i="7"/>
  <c r="M172" i="7"/>
  <c r="U172" i="7"/>
  <c r="O174" i="7"/>
  <c r="W174" i="7"/>
  <c r="Y174" i="7" s="1"/>
  <c r="K178" i="7"/>
  <c r="S178" i="7"/>
  <c r="P179" i="7"/>
  <c r="M180" i="7"/>
  <c r="O182" i="7"/>
  <c r="W182" i="7"/>
  <c r="Y182" i="7" s="1"/>
  <c r="X186" i="7"/>
  <c r="O187" i="7"/>
  <c r="U188" i="7"/>
  <c r="M188" i="7"/>
  <c r="S188" i="7"/>
  <c r="L189" i="7"/>
  <c r="O191" i="7"/>
  <c r="P193" i="7"/>
  <c r="M198" i="7"/>
  <c r="K203" i="7"/>
  <c r="U204" i="7"/>
  <c r="M204" i="7"/>
  <c r="S204" i="7"/>
  <c r="L205" i="7"/>
  <c r="O207" i="7"/>
  <c r="P209" i="7"/>
  <c r="M214" i="7"/>
  <c r="K219" i="7"/>
  <c r="U220" i="7"/>
  <c r="M220" i="7"/>
  <c r="S220" i="7"/>
  <c r="L221" i="7"/>
  <c r="O223" i="7"/>
  <c r="P225" i="7"/>
  <c r="W229" i="7"/>
  <c r="O229" i="7"/>
  <c r="T229" i="7"/>
  <c r="L229" i="7"/>
  <c r="S229" i="7"/>
  <c r="K229" i="7"/>
  <c r="X229" i="7"/>
  <c r="U235" i="7"/>
  <c r="M235" i="7"/>
  <c r="T235" i="7"/>
  <c r="L235" i="7"/>
  <c r="S235" i="7"/>
  <c r="K235" i="7"/>
  <c r="X235" i="7"/>
  <c r="Y235" i="7" s="1"/>
  <c r="P235" i="7"/>
  <c r="U243" i="7"/>
  <c r="M243" i="7"/>
  <c r="T243" i="7"/>
  <c r="L243" i="7"/>
  <c r="S243" i="7"/>
  <c r="K243" i="7"/>
  <c r="X243" i="7"/>
  <c r="Y243" i="7" s="1"/>
  <c r="P243" i="7"/>
  <c r="X245" i="7"/>
  <c r="U246" i="7"/>
  <c r="U251" i="7"/>
  <c r="M251" i="7"/>
  <c r="T251" i="7"/>
  <c r="L251" i="7"/>
  <c r="S251" i="7"/>
  <c r="K251" i="7"/>
  <c r="X251" i="7"/>
  <c r="Y251" i="7" s="1"/>
  <c r="P251" i="7"/>
  <c r="X253" i="7"/>
  <c r="U254" i="7"/>
  <c r="U259" i="7"/>
  <c r="M259" i="7"/>
  <c r="T259" i="7"/>
  <c r="L259" i="7"/>
  <c r="S259" i="7"/>
  <c r="K259" i="7"/>
  <c r="X259" i="7"/>
  <c r="Y259" i="7" s="1"/>
  <c r="P259" i="7"/>
  <c r="X261" i="7"/>
  <c r="U262" i="7"/>
  <c r="U267" i="7"/>
  <c r="M267" i="7"/>
  <c r="T267" i="7"/>
  <c r="L267" i="7"/>
  <c r="S267" i="7"/>
  <c r="K267" i="7"/>
  <c r="X267" i="7"/>
  <c r="Y267" i="7" s="1"/>
  <c r="P267" i="7"/>
  <c r="X269" i="7"/>
  <c r="U270" i="7"/>
  <c r="U275" i="7"/>
  <c r="M275" i="7"/>
  <c r="T275" i="7"/>
  <c r="L275" i="7"/>
  <c r="S275" i="7"/>
  <c r="K275" i="7"/>
  <c r="X275" i="7"/>
  <c r="P275" i="7"/>
  <c r="Q275" i="7" s="1"/>
  <c r="X277" i="7"/>
  <c r="S279" i="7"/>
  <c r="K295" i="7"/>
  <c r="P301" i="7"/>
  <c r="O304" i="7"/>
  <c r="O307" i="7"/>
  <c r="S319" i="7"/>
  <c r="O323" i="7"/>
  <c r="K335" i="7"/>
  <c r="P344" i="7"/>
  <c r="U347" i="7"/>
  <c r="M347" i="7"/>
  <c r="T347" i="7"/>
  <c r="L347" i="7"/>
  <c r="S347" i="7"/>
  <c r="K347" i="7"/>
  <c r="X347" i="7"/>
  <c r="P347" i="7"/>
  <c r="X359" i="7"/>
  <c r="P359" i="7"/>
  <c r="W359" i="7"/>
  <c r="O359" i="7"/>
  <c r="U359" i="7"/>
  <c r="M359" i="7"/>
  <c r="T359" i="7"/>
  <c r="L359" i="7"/>
  <c r="W368" i="7"/>
  <c r="Y368" i="7" s="1"/>
  <c r="O368" i="7"/>
  <c r="Q368" i="7" s="1"/>
  <c r="U368" i="7"/>
  <c r="M368" i="7"/>
  <c r="T368" i="7"/>
  <c r="L368" i="7"/>
  <c r="S368" i="7"/>
  <c r="K368" i="7"/>
  <c r="W371" i="7"/>
  <c r="U993" i="3"/>
  <c r="X1873" i="3"/>
  <c r="X1877" i="3"/>
  <c r="X202" i="7"/>
  <c r="P202" i="7"/>
  <c r="W202" i="7"/>
  <c r="O202" i="7"/>
  <c r="T202" i="7"/>
  <c r="L202" i="7"/>
  <c r="S202" i="7"/>
  <c r="K202" i="7"/>
  <c r="X282" i="7"/>
  <c r="P282" i="7"/>
  <c r="W282" i="7"/>
  <c r="O282" i="7"/>
  <c r="U282" i="7"/>
  <c r="M282" i="7"/>
  <c r="T282" i="7"/>
  <c r="L282" i="7"/>
  <c r="S282" i="7"/>
  <c r="K282" i="7"/>
  <c r="U288" i="7"/>
  <c r="M288" i="7"/>
  <c r="T288" i="7"/>
  <c r="L288" i="7"/>
  <c r="S288" i="7"/>
  <c r="K288" i="7"/>
  <c r="W328" i="7"/>
  <c r="Y328" i="7" s="1"/>
  <c r="O328" i="7"/>
  <c r="U328" i="7"/>
  <c r="M328" i="7"/>
  <c r="T328" i="7"/>
  <c r="L328" i="7"/>
  <c r="S328" i="7"/>
  <c r="K328" i="7"/>
  <c r="U169" i="3"/>
  <c r="U189" i="3"/>
  <c r="U587" i="3"/>
  <c r="U619" i="3"/>
  <c r="X866" i="3"/>
  <c r="X891" i="3"/>
  <c r="U1752" i="3"/>
  <c r="X1767" i="3"/>
  <c r="L10" i="7"/>
  <c r="P14" i="7"/>
  <c r="L18" i="7"/>
  <c r="P22" i="7"/>
  <c r="L26" i="7"/>
  <c r="P30" i="7"/>
  <c r="L34" i="7"/>
  <c r="P38" i="7"/>
  <c r="L42" i="7"/>
  <c r="P46" i="7"/>
  <c r="L50" i="7"/>
  <c r="P54" i="7"/>
  <c r="L58" i="7"/>
  <c r="P62" i="7"/>
  <c r="L66" i="7"/>
  <c r="P70" i="7"/>
  <c r="L74" i="7"/>
  <c r="P78" i="7"/>
  <c r="L82" i="7"/>
  <c r="P86" i="7"/>
  <c r="L90" i="7"/>
  <c r="P94" i="7"/>
  <c r="L98" i="7"/>
  <c r="P102" i="7"/>
  <c r="L106" i="7"/>
  <c r="P110" i="7"/>
  <c r="L114" i="7"/>
  <c r="P118" i="7"/>
  <c r="L122" i="7"/>
  <c r="P126" i="7"/>
  <c r="L130" i="7"/>
  <c r="P134" i="7"/>
  <c r="L138" i="7"/>
  <c r="P142" i="7"/>
  <c r="L146" i="7"/>
  <c r="P150" i="7"/>
  <c r="L154" i="7"/>
  <c r="P158" i="7"/>
  <c r="L162" i="7"/>
  <c r="P166" i="7"/>
  <c r="L170" i="7"/>
  <c r="P174" i="7"/>
  <c r="L178" i="7"/>
  <c r="P182" i="7"/>
  <c r="O186" i="7"/>
  <c r="P187" i="7"/>
  <c r="M189" i="7"/>
  <c r="T190" i="7"/>
  <c r="L190" i="7"/>
  <c r="S190" i="7"/>
  <c r="K190" i="7"/>
  <c r="X190" i="7"/>
  <c r="P190" i="7"/>
  <c r="W190" i="7"/>
  <c r="O190" i="7"/>
  <c r="U195" i="7"/>
  <c r="M195" i="7"/>
  <c r="T195" i="7"/>
  <c r="L195" i="7"/>
  <c r="X195" i="7"/>
  <c r="P195" i="7"/>
  <c r="W197" i="7"/>
  <c r="O197" i="7"/>
  <c r="S197" i="7"/>
  <c r="K197" i="7"/>
  <c r="T197" i="7"/>
  <c r="M205" i="7"/>
  <c r="T206" i="7"/>
  <c r="L206" i="7"/>
  <c r="S206" i="7"/>
  <c r="K206" i="7"/>
  <c r="X206" i="7"/>
  <c r="P206" i="7"/>
  <c r="W206" i="7"/>
  <c r="O206" i="7"/>
  <c r="U211" i="7"/>
  <c r="M211" i="7"/>
  <c r="T211" i="7"/>
  <c r="L211" i="7"/>
  <c r="X211" i="7"/>
  <c r="P211" i="7"/>
  <c r="W213" i="7"/>
  <c r="O213" i="7"/>
  <c r="Q213" i="7" s="1"/>
  <c r="S213" i="7"/>
  <c r="K213" i="7"/>
  <c r="T213" i="7"/>
  <c r="M221" i="7"/>
  <c r="T222" i="7"/>
  <c r="L222" i="7"/>
  <c r="S222" i="7"/>
  <c r="K222" i="7"/>
  <c r="X222" i="7"/>
  <c r="P222" i="7"/>
  <c r="W222" i="7"/>
  <c r="O222" i="7"/>
  <c r="U227" i="7"/>
  <c r="M227" i="7"/>
  <c r="T227" i="7"/>
  <c r="L227" i="7"/>
  <c r="X227" i="7"/>
  <c r="P227" i="7"/>
  <c r="U232" i="7"/>
  <c r="M232" i="7"/>
  <c r="T232" i="7"/>
  <c r="L232" i="7"/>
  <c r="S232" i="7"/>
  <c r="K232" i="7"/>
  <c r="U240" i="7"/>
  <c r="M240" i="7"/>
  <c r="T240" i="7"/>
  <c r="L240" i="7"/>
  <c r="S240" i="7"/>
  <c r="K240" i="7"/>
  <c r="U248" i="7"/>
  <c r="M248" i="7"/>
  <c r="T248" i="7"/>
  <c r="L248" i="7"/>
  <c r="S248" i="7"/>
  <c r="K248" i="7"/>
  <c r="U256" i="7"/>
  <c r="M256" i="7"/>
  <c r="T256" i="7"/>
  <c r="L256" i="7"/>
  <c r="S256" i="7"/>
  <c r="K256" i="7"/>
  <c r="U264" i="7"/>
  <c r="M264" i="7"/>
  <c r="T264" i="7"/>
  <c r="L264" i="7"/>
  <c r="S264" i="7"/>
  <c r="K264" i="7"/>
  <c r="U272" i="7"/>
  <c r="M272" i="7"/>
  <c r="T272" i="7"/>
  <c r="L272" i="7"/>
  <c r="S272" i="7"/>
  <c r="K272" i="7"/>
  <c r="U283" i="7"/>
  <c r="M283" i="7"/>
  <c r="T283" i="7"/>
  <c r="L283" i="7"/>
  <c r="S283" i="7"/>
  <c r="K283" i="7"/>
  <c r="X283" i="7"/>
  <c r="Y283" i="7" s="1"/>
  <c r="P283" i="7"/>
  <c r="X285" i="7"/>
  <c r="W288" i="7"/>
  <c r="X322" i="7"/>
  <c r="P322" i="7"/>
  <c r="W322" i="7"/>
  <c r="O322" i="7"/>
  <c r="U322" i="7"/>
  <c r="M322" i="7"/>
  <c r="T322" i="7"/>
  <c r="L322" i="7"/>
  <c r="S322" i="7"/>
  <c r="K322" i="7"/>
  <c r="U355" i="7"/>
  <c r="M355" i="7"/>
  <c r="T355" i="7"/>
  <c r="L355" i="7"/>
  <c r="S355" i="7"/>
  <c r="K355" i="7"/>
  <c r="X355" i="7"/>
  <c r="Y355" i="7" s="1"/>
  <c r="P355" i="7"/>
  <c r="X367" i="7"/>
  <c r="P367" i="7"/>
  <c r="W367" i="7"/>
  <c r="O367" i="7"/>
  <c r="U367" i="7"/>
  <c r="M367" i="7"/>
  <c r="T367" i="7"/>
  <c r="L367" i="7"/>
  <c r="U377" i="7"/>
  <c r="M377" i="7"/>
  <c r="X377" i="7"/>
  <c r="O377" i="7"/>
  <c r="Q377" i="7" s="1"/>
  <c r="W377" i="7"/>
  <c r="L377" i="7"/>
  <c r="T377" i="7"/>
  <c r="K377" i="7"/>
  <c r="S377" i="7"/>
  <c r="O381" i="7"/>
  <c r="Q381" i="7" s="1"/>
  <c r="X381" i="7"/>
  <c r="M381" i="7"/>
  <c r="W381" i="7"/>
  <c r="L381" i="7"/>
  <c r="U381" i="7"/>
  <c r="K381" i="7"/>
  <c r="T381" i="7"/>
  <c r="S381" i="7"/>
  <c r="W477" i="7"/>
  <c r="O477" i="7"/>
  <c r="U477" i="7"/>
  <c r="M477" i="7"/>
  <c r="T477" i="7"/>
  <c r="L477" i="7"/>
  <c r="S477" i="7"/>
  <c r="K477" i="7"/>
  <c r="X477" i="7"/>
  <c r="Y477" i="7" s="1"/>
  <c r="P477" i="7"/>
  <c r="Q477" i="7" s="1"/>
  <c r="P503" i="7"/>
  <c r="X503" i="7"/>
  <c r="O503" i="7"/>
  <c r="W503" i="7"/>
  <c r="M503" i="7"/>
  <c r="U503" i="7"/>
  <c r="L503" i="7"/>
  <c r="T503" i="7"/>
  <c r="K503" i="7"/>
  <c r="S503" i="7"/>
  <c r="M236" i="7"/>
  <c r="U236" i="7"/>
  <c r="M244" i="7"/>
  <c r="U244" i="7"/>
  <c r="M252" i="7"/>
  <c r="U252" i="7"/>
  <c r="M260" i="7"/>
  <c r="U260" i="7"/>
  <c r="M268" i="7"/>
  <c r="U268" i="7"/>
  <c r="M276" i="7"/>
  <c r="U276" i="7"/>
  <c r="O278" i="7"/>
  <c r="W278" i="7"/>
  <c r="M284" i="7"/>
  <c r="U284" i="7"/>
  <c r="O286" i="7"/>
  <c r="W286" i="7"/>
  <c r="M292" i="7"/>
  <c r="U292" i="7"/>
  <c r="O294" i="7"/>
  <c r="W294" i="7"/>
  <c r="M300" i="7"/>
  <c r="U300" i="7"/>
  <c r="O302" i="7"/>
  <c r="W302" i="7"/>
  <c r="M308" i="7"/>
  <c r="U308" i="7"/>
  <c r="O310" i="7"/>
  <c r="W310" i="7"/>
  <c r="M316" i="7"/>
  <c r="U316" i="7"/>
  <c r="O318" i="7"/>
  <c r="W318" i="7"/>
  <c r="M324" i="7"/>
  <c r="U324" i="7"/>
  <c r="O326" i="7"/>
  <c r="W326" i="7"/>
  <c r="M332" i="7"/>
  <c r="U332" i="7"/>
  <c r="O334" i="7"/>
  <c r="W334" i="7"/>
  <c r="M340" i="7"/>
  <c r="U340" i="7"/>
  <c r="O342" i="7"/>
  <c r="W342" i="7"/>
  <c r="M348" i="7"/>
  <c r="U348" i="7"/>
  <c r="O350" i="7"/>
  <c r="W350" i="7"/>
  <c r="M356" i="7"/>
  <c r="U356" i="7"/>
  <c r="O358" i="7"/>
  <c r="W358" i="7"/>
  <c r="M364" i="7"/>
  <c r="U364" i="7"/>
  <c r="O366" i="7"/>
  <c r="W366" i="7"/>
  <c r="M372" i="7"/>
  <c r="U372" i="7"/>
  <c r="O374" i="7"/>
  <c r="W374" i="7"/>
  <c r="L383" i="7"/>
  <c r="O385" i="7"/>
  <c r="X385" i="7"/>
  <c r="M386" i="7"/>
  <c r="M387" i="7"/>
  <c r="X388" i="7"/>
  <c r="O389" i="7"/>
  <c r="M391" i="7"/>
  <c r="U392" i="7"/>
  <c r="M392" i="7"/>
  <c r="S392" i="7"/>
  <c r="K392" i="7"/>
  <c r="X392" i="7"/>
  <c r="Y392" i="7" s="1"/>
  <c r="P392" i="7"/>
  <c r="T392" i="7"/>
  <c r="L393" i="7"/>
  <c r="W397" i="7"/>
  <c r="O398" i="7"/>
  <c r="T402" i="7"/>
  <c r="K403" i="7"/>
  <c r="W406" i="7"/>
  <c r="W408" i="7"/>
  <c r="T411" i="7"/>
  <c r="L411" i="7"/>
  <c r="X411" i="7"/>
  <c r="W411" i="7"/>
  <c r="O411" i="7"/>
  <c r="X415" i="7"/>
  <c r="P415" i="7"/>
  <c r="T415" i="7"/>
  <c r="L415" i="7"/>
  <c r="S415" i="7"/>
  <c r="K415" i="7"/>
  <c r="W415" i="7"/>
  <c r="L417" i="7"/>
  <c r="P420" i="7"/>
  <c r="W421" i="7"/>
  <c r="P422" i="7"/>
  <c r="M423" i="7"/>
  <c r="X426" i="7"/>
  <c r="W428" i="7"/>
  <c r="O428" i="7"/>
  <c r="U428" i="7"/>
  <c r="M428" i="7"/>
  <c r="T428" i="7"/>
  <c r="L428" i="7"/>
  <c r="O429" i="7"/>
  <c r="S430" i="7"/>
  <c r="K430" i="7"/>
  <c r="W430" i="7"/>
  <c r="O430" i="7"/>
  <c r="U430" i="7"/>
  <c r="W433" i="7"/>
  <c r="U438" i="7"/>
  <c r="U439" i="7"/>
  <c r="T440" i="7"/>
  <c r="W445" i="7"/>
  <c r="O445" i="7"/>
  <c r="Q445" i="7" s="1"/>
  <c r="T445" i="7"/>
  <c r="L445" i="7"/>
  <c r="U445" i="7"/>
  <c r="U480" i="7"/>
  <c r="M480" i="7"/>
  <c r="T480" i="7"/>
  <c r="L480" i="7"/>
  <c r="S480" i="7"/>
  <c r="K480" i="7"/>
  <c r="X480" i="7"/>
  <c r="P480" i="7"/>
  <c r="W485" i="7"/>
  <c r="O485" i="7"/>
  <c r="Q485" i="7" s="1"/>
  <c r="U485" i="7"/>
  <c r="M485" i="7"/>
  <c r="T485" i="7"/>
  <c r="L485" i="7"/>
  <c r="S485" i="7"/>
  <c r="K485" i="7"/>
  <c r="X563" i="7"/>
  <c r="P563" i="7"/>
  <c r="W563" i="7"/>
  <c r="O563" i="7"/>
  <c r="T563" i="7"/>
  <c r="L563" i="7"/>
  <c r="S563" i="7"/>
  <c r="M563" i="7"/>
  <c r="K563" i="7"/>
  <c r="X589" i="7"/>
  <c r="P589" i="7"/>
  <c r="W589" i="7"/>
  <c r="O589" i="7"/>
  <c r="T589" i="7"/>
  <c r="L589" i="7"/>
  <c r="U589" i="7"/>
  <c r="S589" i="7"/>
  <c r="M589" i="7"/>
  <c r="K589" i="7"/>
  <c r="O233" i="7"/>
  <c r="W233" i="7"/>
  <c r="O241" i="7"/>
  <c r="W241" i="7"/>
  <c r="O249" i="7"/>
  <c r="W249" i="7"/>
  <c r="O257" i="7"/>
  <c r="W257" i="7"/>
  <c r="O265" i="7"/>
  <c r="W265" i="7"/>
  <c r="O273" i="7"/>
  <c r="W273" i="7"/>
  <c r="P278" i="7"/>
  <c r="O281" i="7"/>
  <c r="W281" i="7"/>
  <c r="P286" i="7"/>
  <c r="O289" i="7"/>
  <c r="W289" i="7"/>
  <c r="P294" i="7"/>
  <c r="X294" i="7"/>
  <c r="O297" i="7"/>
  <c r="W297" i="7"/>
  <c r="P302" i="7"/>
  <c r="X302" i="7"/>
  <c r="O305" i="7"/>
  <c r="W305" i="7"/>
  <c r="P310" i="7"/>
  <c r="X310" i="7"/>
  <c r="O313" i="7"/>
  <c r="W313" i="7"/>
  <c r="K317" i="7"/>
  <c r="S317" i="7"/>
  <c r="P318" i="7"/>
  <c r="X318" i="7"/>
  <c r="O321" i="7"/>
  <c r="W321" i="7"/>
  <c r="K325" i="7"/>
  <c r="S325" i="7"/>
  <c r="P326" i="7"/>
  <c r="O329" i="7"/>
  <c r="W329" i="7"/>
  <c r="K333" i="7"/>
  <c r="S333" i="7"/>
  <c r="P334" i="7"/>
  <c r="X334" i="7"/>
  <c r="O337" i="7"/>
  <c r="W337" i="7"/>
  <c r="K341" i="7"/>
  <c r="S341" i="7"/>
  <c r="P342" i="7"/>
  <c r="X342" i="7"/>
  <c r="O345" i="7"/>
  <c r="W345" i="7"/>
  <c r="K349" i="7"/>
  <c r="S349" i="7"/>
  <c r="P350" i="7"/>
  <c r="O353" i="7"/>
  <c r="W353" i="7"/>
  <c r="K357" i="7"/>
  <c r="S357" i="7"/>
  <c r="P358" i="7"/>
  <c r="O361" i="7"/>
  <c r="W361" i="7"/>
  <c r="K365" i="7"/>
  <c r="S365" i="7"/>
  <c r="P366" i="7"/>
  <c r="O369" i="7"/>
  <c r="W369" i="7"/>
  <c r="K373" i="7"/>
  <c r="S373" i="7"/>
  <c r="P374" i="7"/>
  <c r="U376" i="7"/>
  <c r="M376" i="7"/>
  <c r="X376" i="7"/>
  <c r="P376" i="7"/>
  <c r="W378" i="7"/>
  <c r="O378" i="7"/>
  <c r="Q378" i="7" s="1"/>
  <c r="T380" i="7"/>
  <c r="L380" i="7"/>
  <c r="M383" i="7"/>
  <c r="X386" i="7"/>
  <c r="O388" i="7"/>
  <c r="P389" i="7"/>
  <c r="W396" i="7"/>
  <c r="O396" i="7"/>
  <c r="T396" i="7"/>
  <c r="L396" i="7"/>
  <c r="S396" i="7"/>
  <c r="K397" i="7"/>
  <c r="X397" i="7"/>
  <c r="K402" i="7"/>
  <c r="M403" i="7"/>
  <c r="T405" i="7"/>
  <c r="L405" i="7"/>
  <c r="S405" i="7"/>
  <c r="L406" i="7"/>
  <c r="X406" i="7"/>
  <c r="L408" i="7"/>
  <c r="W410" i="7"/>
  <c r="O410" i="7"/>
  <c r="U410" i="7"/>
  <c r="M410" i="7"/>
  <c r="K412" i="7"/>
  <c r="T413" i="7"/>
  <c r="L413" i="7"/>
  <c r="S413" i="7"/>
  <c r="L414" i="7"/>
  <c r="W418" i="7"/>
  <c r="O418" i="7"/>
  <c r="U418" i="7"/>
  <c r="M418" i="7"/>
  <c r="S418" i="7"/>
  <c r="K418" i="7"/>
  <c r="T418" i="7"/>
  <c r="K421" i="7"/>
  <c r="X421" i="7"/>
  <c r="X425" i="7"/>
  <c r="Y425" i="7" s="1"/>
  <c r="P425" i="7"/>
  <c r="U425" i="7"/>
  <c r="M425" i="7"/>
  <c r="S425" i="7"/>
  <c r="L426" i="7"/>
  <c r="K433" i="7"/>
  <c r="U446" i="7"/>
  <c r="U447" i="7"/>
  <c r="T448" i="7"/>
  <c r="K452" i="7"/>
  <c r="W453" i="7"/>
  <c r="O453" i="7"/>
  <c r="T453" i="7"/>
  <c r="L453" i="7"/>
  <c r="U453" i="7"/>
  <c r="S460" i="7"/>
  <c r="O464" i="7"/>
  <c r="P469" i="7"/>
  <c r="L481" i="7"/>
  <c r="U488" i="7"/>
  <c r="M488" i="7"/>
  <c r="T488" i="7"/>
  <c r="L488" i="7"/>
  <c r="S488" i="7"/>
  <c r="K488" i="7"/>
  <c r="X488" i="7"/>
  <c r="P488" i="7"/>
  <c r="W493" i="7"/>
  <c r="O493" i="7"/>
  <c r="Q493" i="7" s="1"/>
  <c r="U493" i="7"/>
  <c r="M493" i="7"/>
  <c r="T493" i="7"/>
  <c r="L493" i="7"/>
  <c r="S493" i="7"/>
  <c r="K493" i="7"/>
  <c r="U502" i="7"/>
  <c r="M502" i="7"/>
  <c r="O502" i="7"/>
  <c r="X502" i="7"/>
  <c r="W502" i="7"/>
  <c r="L502" i="7"/>
  <c r="K502" i="7"/>
  <c r="T502" i="7"/>
  <c r="S502" i="7"/>
  <c r="U514" i="7"/>
  <c r="M514" i="7"/>
  <c r="P514" i="7"/>
  <c r="O514" i="7"/>
  <c r="X514" i="7"/>
  <c r="W514" i="7"/>
  <c r="L514" i="7"/>
  <c r="K514" i="7"/>
  <c r="T514" i="7"/>
  <c r="S514" i="7"/>
  <c r="T519" i="7"/>
  <c r="K519" i="7"/>
  <c r="S519" i="7"/>
  <c r="P519" i="7"/>
  <c r="X519" i="7"/>
  <c r="O519" i="7"/>
  <c r="W519" i="7"/>
  <c r="M519" i="7"/>
  <c r="W542" i="7"/>
  <c r="O542" i="7"/>
  <c r="U542" i="7"/>
  <c r="M542" i="7"/>
  <c r="S542" i="7"/>
  <c r="K542" i="7"/>
  <c r="T542" i="7"/>
  <c r="P542" i="7"/>
  <c r="L542" i="7"/>
  <c r="X542" i="7"/>
  <c r="T559" i="7"/>
  <c r="L559" i="7"/>
  <c r="S559" i="7"/>
  <c r="K559" i="7"/>
  <c r="X559" i="7"/>
  <c r="P559" i="7"/>
  <c r="U559" i="7"/>
  <c r="O559" i="7"/>
  <c r="M559" i="7"/>
  <c r="P233" i="7"/>
  <c r="X233" i="7"/>
  <c r="O236" i="7"/>
  <c r="W236" i="7"/>
  <c r="P241" i="7"/>
  <c r="X241" i="7"/>
  <c r="O244" i="7"/>
  <c r="W244" i="7"/>
  <c r="P249" i="7"/>
  <c r="X249" i="7"/>
  <c r="O252" i="7"/>
  <c r="W252" i="7"/>
  <c r="P257" i="7"/>
  <c r="X257" i="7"/>
  <c r="O260" i="7"/>
  <c r="W260" i="7"/>
  <c r="P265" i="7"/>
  <c r="X265" i="7"/>
  <c r="O268" i="7"/>
  <c r="W268" i="7"/>
  <c r="P273" i="7"/>
  <c r="X273" i="7"/>
  <c r="O276" i="7"/>
  <c r="W276" i="7"/>
  <c r="P281" i="7"/>
  <c r="X281" i="7"/>
  <c r="O284" i="7"/>
  <c r="W284" i="7"/>
  <c r="P289" i="7"/>
  <c r="X289" i="7"/>
  <c r="O292" i="7"/>
  <c r="W292" i="7"/>
  <c r="P297" i="7"/>
  <c r="X297" i="7"/>
  <c r="O300" i="7"/>
  <c r="W300" i="7"/>
  <c r="P305" i="7"/>
  <c r="X305" i="7"/>
  <c r="O308" i="7"/>
  <c r="W308" i="7"/>
  <c r="P313" i="7"/>
  <c r="X313" i="7"/>
  <c r="O316" i="7"/>
  <c r="W316" i="7"/>
  <c r="L317" i="7"/>
  <c r="T317" i="7"/>
  <c r="P321" i="7"/>
  <c r="X321" i="7"/>
  <c r="O324" i="7"/>
  <c r="W324" i="7"/>
  <c r="L325" i="7"/>
  <c r="T325" i="7"/>
  <c r="P329" i="7"/>
  <c r="X329" i="7"/>
  <c r="O332" i="7"/>
  <c r="W332" i="7"/>
  <c r="L333" i="7"/>
  <c r="T333" i="7"/>
  <c r="P337" i="7"/>
  <c r="X337" i="7"/>
  <c r="O340" i="7"/>
  <c r="W340" i="7"/>
  <c r="L341" i="7"/>
  <c r="T341" i="7"/>
  <c r="P345" i="7"/>
  <c r="X345" i="7"/>
  <c r="O348" i="7"/>
  <c r="W348" i="7"/>
  <c r="L349" i="7"/>
  <c r="T349" i="7"/>
  <c r="P353" i="7"/>
  <c r="X353" i="7"/>
  <c r="O356" i="7"/>
  <c r="W356" i="7"/>
  <c r="L357" i="7"/>
  <c r="T357" i="7"/>
  <c r="P361" i="7"/>
  <c r="X361" i="7"/>
  <c r="O364" i="7"/>
  <c r="W364" i="7"/>
  <c r="L365" i="7"/>
  <c r="T365" i="7"/>
  <c r="P369" i="7"/>
  <c r="X369" i="7"/>
  <c r="O372" i="7"/>
  <c r="W372" i="7"/>
  <c r="L373" i="7"/>
  <c r="T373" i="7"/>
  <c r="T379" i="7"/>
  <c r="L379" i="7"/>
  <c r="W379" i="7"/>
  <c r="Y379" i="7" s="1"/>
  <c r="O379" i="7"/>
  <c r="U385" i="7"/>
  <c r="M385" i="7"/>
  <c r="T395" i="7"/>
  <c r="L395" i="7"/>
  <c r="W395" i="7"/>
  <c r="Y395" i="7" s="1"/>
  <c r="O395" i="7"/>
  <c r="M397" i="7"/>
  <c r="L402" i="7"/>
  <c r="X402" i="7"/>
  <c r="M406" i="7"/>
  <c r="X407" i="7"/>
  <c r="P407" i="7"/>
  <c r="S407" i="7"/>
  <c r="K407" i="7"/>
  <c r="T407" i="7"/>
  <c r="X409" i="7"/>
  <c r="P409" i="7"/>
  <c r="U409" i="7"/>
  <c r="M409" i="7"/>
  <c r="M414" i="7"/>
  <c r="U416" i="7"/>
  <c r="M416" i="7"/>
  <c r="S416" i="7"/>
  <c r="K416" i="7"/>
  <c r="X416" i="7"/>
  <c r="Y416" i="7" s="1"/>
  <c r="P416" i="7"/>
  <c r="M421" i="7"/>
  <c r="X431" i="7"/>
  <c r="P431" i="7"/>
  <c r="T431" i="7"/>
  <c r="L431" i="7"/>
  <c r="S431" i="7"/>
  <c r="K431" i="7"/>
  <c r="W431" i="7"/>
  <c r="L433" i="7"/>
  <c r="T438" i="7"/>
  <c r="L438" i="7"/>
  <c r="S438" i="7"/>
  <c r="K438" i="7"/>
  <c r="W438" i="7"/>
  <c r="O438" i="7"/>
  <c r="X439" i="7"/>
  <c r="P439" i="7"/>
  <c r="T439" i="7"/>
  <c r="L439" i="7"/>
  <c r="S439" i="7"/>
  <c r="K439" i="7"/>
  <c r="U440" i="7"/>
  <c r="M440" i="7"/>
  <c r="S440" i="7"/>
  <c r="K440" i="7"/>
  <c r="X440" i="7"/>
  <c r="P440" i="7"/>
  <c r="Q440" i="7" s="1"/>
  <c r="S441" i="7"/>
  <c r="K441" i="7"/>
  <c r="X441" i="7"/>
  <c r="P441" i="7"/>
  <c r="U441" i="7"/>
  <c r="M441" i="7"/>
  <c r="W441" i="7"/>
  <c r="X463" i="7"/>
  <c r="P463" i="7"/>
  <c r="W463" i="7"/>
  <c r="O463" i="7"/>
  <c r="U463" i="7"/>
  <c r="M463" i="7"/>
  <c r="T463" i="7"/>
  <c r="L463" i="7"/>
  <c r="S463" i="7"/>
  <c r="K463" i="7"/>
  <c r="U498" i="7"/>
  <c r="M498" i="7"/>
  <c r="K498" i="7"/>
  <c r="T498" i="7"/>
  <c r="S498" i="7"/>
  <c r="P498" i="7"/>
  <c r="O498" i="7"/>
  <c r="X498" i="7"/>
  <c r="U572" i="7"/>
  <c r="M572" i="7"/>
  <c r="T572" i="7"/>
  <c r="L572" i="7"/>
  <c r="S572" i="7"/>
  <c r="K572" i="7"/>
  <c r="W572" i="7"/>
  <c r="O572" i="7"/>
  <c r="X572" i="7"/>
  <c r="P572" i="7"/>
  <c r="P236" i="7"/>
  <c r="P244" i="7"/>
  <c r="P252" i="7"/>
  <c r="P260" i="7"/>
  <c r="P268" i="7"/>
  <c r="P276" i="7"/>
  <c r="P284" i="7"/>
  <c r="P292" i="7"/>
  <c r="P300" i="7"/>
  <c r="P308" i="7"/>
  <c r="P316" i="7"/>
  <c r="M317" i="7"/>
  <c r="U317" i="7"/>
  <c r="P324" i="7"/>
  <c r="M325" i="7"/>
  <c r="U325" i="7"/>
  <c r="P332" i="7"/>
  <c r="M333" i="7"/>
  <c r="U333" i="7"/>
  <c r="P340" i="7"/>
  <c r="M341" i="7"/>
  <c r="U341" i="7"/>
  <c r="P348" i="7"/>
  <c r="M349" i="7"/>
  <c r="U349" i="7"/>
  <c r="P356" i="7"/>
  <c r="M357" i="7"/>
  <c r="U357" i="7"/>
  <c r="P364" i="7"/>
  <c r="M365" i="7"/>
  <c r="U365" i="7"/>
  <c r="P372" i="7"/>
  <c r="M373" i="7"/>
  <c r="U373" i="7"/>
  <c r="X375" i="7"/>
  <c r="P375" i="7"/>
  <c r="S375" i="7"/>
  <c r="K375" i="7"/>
  <c r="U384" i="7"/>
  <c r="M384" i="7"/>
  <c r="X384" i="7"/>
  <c r="P384" i="7"/>
  <c r="W386" i="7"/>
  <c r="O386" i="7"/>
  <c r="T388" i="7"/>
  <c r="L388" i="7"/>
  <c r="W394" i="7"/>
  <c r="O394" i="7"/>
  <c r="U394" i="7"/>
  <c r="M394" i="7"/>
  <c r="O397" i="7"/>
  <c r="S398" i="7"/>
  <c r="K398" i="7"/>
  <c r="T398" i="7"/>
  <c r="U400" i="7"/>
  <c r="M400" i="7"/>
  <c r="S400" i="7"/>
  <c r="K400" i="7"/>
  <c r="X400" i="7"/>
  <c r="P400" i="7"/>
  <c r="Q400" i="7" s="1"/>
  <c r="T400" i="7"/>
  <c r="O406" i="7"/>
  <c r="P412" i="7"/>
  <c r="P414" i="7"/>
  <c r="W420" i="7"/>
  <c r="O420" i="7"/>
  <c r="U420" i="7"/>
  <c r="M420" i="7"/>
  <c r="T420" i="7"/>
  <c r="L420" i="7"/>
  <c r="O421" i="7"/>
  <c r="S422" i="7"/>
  <c r="K422" i="7"/>
  <c r="W422" i="7"/>
  <c r="O422" i="7"/>
  <c r="U422" i="7"/>
  <c r="T429" i="7"/>
  <c r="L429" i="7"/>
  <c r="S429" i="7"/>
  <c r="X434" i="7"/>
  <c r="W434" i="7"/>
  <c r="O434" i="7"/>
  <c r="Q434" i="7" s="1"/>
  <c r="U434" i="7"/>
  <c r="M434" i="7"/>
  <c r="S434" i="7"/>
  <c r="K434" i="7"/>
  <c r="T434" i="7"/>
  <c r="T446" i="7"/>
  <c r="L446" i="7"/>
  <c r="S446" i="7"/>
  <c r="K446" i="7"/>
  <c r="W446" i="7"/>
  <c r="O446" i="7"/>
  <c r="Q446" i="7" s="1"/>
  <c r="X447" i="7"/>
  <c r="Y447" i="7" s="1"/>
  <c r="P447" i="7"/>
  <c r="Q447" i="7" s="1"/>
  <c r="T447" i="7"/>
  <c r="L447" i="7"/>
  <c r="S447" i="7"/>
  <c r="K447" i="7"/>
  <c r="U448" i="7"/>
  <c r="M448" i="7"/>
  <c r="S448" i="7"/>
  <c r="K448" i="7"/>
  <c r="X448" i="7"/>
  <c r="P448" i="7"/>
  <c r="S449" i="7"/>
  <c r="K449" i="7"/>
  <c r="X449" i="7"/>
  <c r="P449" i="7"/>
  <c r="Q449" i="7" s="1"/>
  <c r="U449" i="7"/>
  <c r="M449" i="7"/>
  <c r="W449" i="7"/>
  <c r="P452" i="7"/>
  <c r="W460" i="7"/>
  <c r="O460" i="7"/>
  <c r="U460" i="7"/>
  <c r="M460" i="7"/>
  <c r="T460" i="7"/>
  <c r="L460" i="7"/>
  <c r="X471" i="7"/>
  <c r="P471" i="7"/>
  <c r="W471" i="7"/>
  <c r="O471" i="7"/>
  <c r="U471" i="7"/>
  <c r="M471" i="7"/>
  <c r="T471" i="7"/>
  <c r="L471" i="7"/>
  <c r="S471" i="7"/>
  <c r="K471" i="7"/>
  <c r="U580" i="7"/>
  <c r="M580" i="7"/>
  <c r="T580" i="7"/>
  <c r="L580" i="7"/>
  <c r="S580" i="7"/>
  <c r="K580" i="7"/>
  <c r="W580" i="7"/>
  <c r="O580" i="7"/>
  <c r="X580" i="7"/>
  <c r="P580" i="7"/>
  <c r="K278" i="7"/>
  <c r="S278" i="7"/>
  <c r="K286" i="7"/>
  <c r="S286" i="7"/>
  <c r="K302" i="7"/>
  <c r="S302" i="7"/>
  <c r="K310" i="7"/>
  <c r="S310" i="7"/>
  <c r="S318" i="7"/>
  <c r="K326" i="7"/>
  <c r="S326" i="7"/>
  <c r="K350" i="7"/>
  <c r="S350" i="7"/>
  <c r="K358" i="7"/>
  <c r="S358" i="7"/>
  <c r="K366" i="7"/>
  <c r="S366" i="7"/>
  <c r="K374" i="7"/>
  <c r="S374" i="7"/>
  <c r="T375" i="7"/>
  <c r="K376" i="7"/>
  <c r="U379" i="7"/>
  <c r="K380" i="7"/>
  <c r="S384" i="7"/>
  <c r="S385" i="7"/>
  <c r="T387" i="7"/>
  <c r="L387" i="7"/>
  <c r="W387" i="7"/>
  <c r="O387" i="7"/>
  <c r="S388" i="7"/>
  <c r="U389" i="7"/>
  <c r="X391" i="7"/>
  <c r="P391" i="7"/>
  <c r="S391" i="7"/>
  <c r="K391" i="7"/>
  <c r="T391" i="7"/>
  <c r="X393" i="7"/>
  <c r="Y393" i="7" s="1"/>
  <c r="P393" i="7"/>
  <c r="U393" i="7"/>
  <c r="M393" i="7"/>
  <c r="S394" i="7"/>
  <c r="U395" i="7"/>
  <c r="K396" i="7"/>
  <c r="U398" i="7"/>
  <c r="W404" i="7"/>
  <c r="O404" i="7"/>
  <c r="T404" i="7"/>
  <c r="L404" i="7"/>
  <c r="S404" i="7"/>
  <c r="W407" i="7"/>
  <c r="T409" i="7"/>
  <c r="X417" i="7"/>
  <c r="P417" i="7"/>
  <c r="U417" i="7"/>
  <c r="M417" i="7"/>
  <c r="S417" i="7"/>
  <c r="X420" i="7"/>
  <c r="X422" i="7"/>
  <c r="U429" i="7"/>
  <c r="M430" i="7"/>
  <c r="U432" i="7"/>
  <c r="M432" i="7"/>
  <c r="S432" i="7"/>
  <c r="K432" i="7"/>
  <c r="X432" i="7"/>
  <c r="P432" i="7"/>
  <c r="W436" i="7"/>
  <c r="O436" i="7"/>
  <c r="U436" i="7"/>
  <c r="M436" i="7"/>
  <c r="T436" i="7"/>
  <c r="L436" i="7"/>
  <c r="T454" i="7"/>
  <c r="L454" i="7"/>
  <c r="S454" i="7"/>
  <c r="K454" i="7"/>
  <c r="W454" i="7"/>
  <c r="O454" i="7"/>
  <c r="X455" i="7"/>
  <c r="P455" i="7"/>
  <c r="T455" i="7"/>
  <c r="L455" i="7"/>
  <c r="S455" i="7"/>
  <c r="K455" i="7"/>
  <c r="U456" i="7"/>
  <c r="M456" i="7"/>
  <c r="S456" i="7"/>
  <c r="K456" i="7"/>
  <c r="X456" i="7"/>
  <c r="P456" i="7"/>
  <c r="S457" i="7"/>
  <c r="K457" i="7"/>
  <c r="X457" i="7"/>
  <c r="P457" i="7"/>
  <c r="W457" i="7"/>
  <c r="O457" i="7"/>
  <c r="U457" i="7"/>
  <c r="M457" i="7"/>
  <c r="W461" i="7"/>
  <c r="O461" i="7"/>
  <c r="U461" i="7"/>
  <c r="T461" i="7"/>
  <c r="L461" i="7"/>
  <c r="S461" i="7"/>
  <c r="K461" i="7"/>
  <c r="S465" i="7"/>
  <c r="K465" i="7"/>
  <c r="X465" i="7"/>
  <c r="P465" i="7"/>
  <c r="W465" i="7"/>
  <c r="O465" i="7"/>
  <c r="U465" i="7"/>
  <c r="M465" i="7"/>
  <c r="X479" i="7"/>
  <c r="P479" i="7"/>
  <c r="W479" i="7"/>
  <c r="O479" i="7"/>
  <c r="U479" i="7"/>
  <c r="M479" i="7"/>
  <c r="T479" i="7"/>
  <c r="L479" i="7"/>
  <c r="S479" i="7"/>
  <c r="K479" i="7"/>
  <c r="P528" i="7"/>
  <c r="M528" i="7"/>
  <c r="X536" i="7"/>
  <c r="U536" i="7"/>
  <c r="U588" i="7"/>
  <c r="M588" i="7"/>
  <c r="T588" i="7"/>
  <c r="L588" i="7"/>
  <c r="S588" i="7"/>
  <c r="K588" i="7"/>
  <c r="W588" i="7"/>
  <c r="O588" i="7"/>
  <c r="X588" i="7"/>
  <c r="P588" i="7"/>
  <c r="W609" i="7"/>
  <c r="O609" i="7"/>
  <c r="U609" i="7"/>
  <c r="M609" i="7"/>
  <c r="T609" i="7"/>
  <c r="L609" i="7"/>
  <c r="S609" i="7"/>
  <c r="K609" i="7"/>
  <c r="X609" i="7"/>
  <c r="Y609" i="7" s="1"/>
  <c r="P609" i="7"/>
  <c r="Q609" i="7" s="1"/>
  <c r="U702" i="7"/>
  <c r="M702" i="7"/>
  <c r="T702" i="7"/>
  <c r="L702" i="7"/>
  <c r="S702" i="7"/>
  <c r="K702" i="7"/>
  <c r="W702" i="7"/>
  <c r="P702" i="7"/>
  <c r="O702" i="7"/>
  <c r="X702" i="7"/>
  <c r="X704" i="7"/>
  <c r="P704" i="7"/>
  <c r="W704" i="7"/>
  <c r="O704" i="7"/>
  <c r="U704" i="7"/>
  <c r="M704" i="7"/>
  <c r="T704" i="7"/>
  <c r="L704" i="7"/>
  <c r="S704" i="7"/>
  <c r="K704" i="7"/>
  <c r="U718" i="7"/>
  <c r="M718" i="7"/>
  <c r="T718" i="7"/>
  <c r="L718" i="7"/>
  <c r="S718" i="7"/>
  <c r="K718" i="7"/>
  <c r="X718" i="7"/>
  <c r="W718" i="7"/>
  <c r="P718" i="7"/>
  <c r="O718" i="7"/>
  <c r="X733" i="7"/>
  <c r="P733" i="7"/>
  <c r="W733" i="7"/>
  <c r="O733" i="7"/>
  <c r="U733" i="7"/>
  <c r="M733" i="7"/>
  <c r="T733" i="7"/>
  <c r="L733" i="7"/>
  <c r="S733" i="7"/>
  <c r="K733" i="7"/>
  <c r="X741" i="7"/>
  <c r="P741" i="7"/>
  <c r="W741" i="7"/>
  <c r="O741" i="7"/>
  <c r="U741" i="7"/>
  <c r="M741" i="7"/>
  <c r="T741" i="7"/>
  <c r="L741" i="7"/>
  <c r="S741" i="7"/>
  <c r="K741" i="7"/>
  <c r="K233" i="7"/>
  <c r="K241" i="7"/>
  <c r="K249" i="7"/>
  <c r="K257" i="7"/>
  <c r="K265" i="7"/>
  <c r="K273" i="7"/>
  <c r="K281" i="7"/>
  <c r="K289" i="7"/>
  <c r="L294" i="7"/>
  <c r="K297" i="7"/>
  <c r="L302" i="7"/>
  <c r="K305" i="7"/>
  <c r="L310" i="7"/>
  <c r="K313" i="7"/>
  <c r="O317" i="7"/>
  <c r="W317" i="7"/>
  <c r="Y317" i="7" s="1"/>
  <c r="L318" i="7"/>
  <c r="K321" i="7"/>
  <c r="O325" i="7"/>
  <c r="W325" i="7"/>
  <c r="K329" i="7"/>
  <c r="O333" i="7"/>
  <c r="W333" i="7"/>
  <c r="Y333" i="7" s="1"/>
  <c r="L334" i="7"/>
  <c r="K337" i="7"/>
  <c r="O341" i="7"/>
  <c r="W341" i="7"/>
  <c r="Y341" i="7" s="1"/>
  <c r="L342" i="7"/>
  <c r="K345" i="7"/>
  <c r="O349" i="7"/>
  <c r="W349" i="7"/>
  <c r="Y349" i="7" s="1"/>
  <c r="K353" i="7"/>
  <c r="O357" i="7"/>
  <c r="W357" i="7"/>
  <c r="K361" i="7"/>
  <c r="O365" i="7"/>
  <c r="W365" i="7"/>
  <c r="K369" i="7"/>
  <c r="O373" i="7"/>
  <c r="W373" i="7"/>
  <c r="Y373" i="7" s="1"/>
  <c r="U375" i="7"/>
  <c r="K379" i="7"/>
  <c r="X383" i="7"/>
  <c r="Y383" i="7" s="1"/>
  <c r="P383" i="7"/>
  <c r="Q383" i="7" s="1"/>
  <c r="S383" i="7"/>
  <c r="K383" i="7"/>
  <c r="T384" i="7"/>
  <c r="K385" i="7"/>
  <c r="T385" i="7"/>
  <c r="S386" i="7"/>
  <c r="S387" i="7"/>
  <c r="U388" i="7"/>
  <c r="K389" i="7"/>
  <c r="W389" i="7"/>
  <c r="U391" i="7"/>
  <c r="S393" i="7"/>
  <c r="T394" i="7"/>
  <c r="K395" i="7"/>
  <c r="W398" i="7"/>
  <c r="W400" i="7"/>
  <c r="T403" i="7"/>
  <c r="L403" i="7"/>
  <c r="W403" i="7"/>
  <c r="O403" i="7"/>
  <c r="U404" i="7"/>
  <c r="M405" i="7"/>
  <c r="L407" i="7"/>
  <c r="K409" i="7"/>
  <c r="L410" i="7"/>
  <c r="X410" i="7"/>
  <c r="M413" i="7"/>
  <c r="L416" i="7"/>
  <c r="T417" i="7"/>
  <c r="X423" i="7"/>
  <c r="P423" i="7"/>
  <c r="Q423" i="7" s="1"/>
  <c r="T423" i="7"/>
  <c r="L423" i="7"/>
  <c r="S423" i="7"/>
  <c r="K423" i="7"/>
  <c r="W423" i="7"/>
  <c r="L425" i="7"/>
  <c r="W429" i="7"/>
  <c r="M431" i="7"/>
  <c r="W432" i="7"/>
  <c r="X436" i="7"/>
  <c r="M438" i="7"/>
  <c r="M439" i="7"/>
  <c r="L440" i="7"/>
  <c r="L441" i="7"/>
  <c r="W444" i="7"/>
  <c r="Y444" i="7" s="1"/>
  <c r="O444" i="7"/>
  <c r="Q444" i="7" s="1"/>
  <c r="U444" i="7"/>
  <c r="M444" i="7"/>
  <c r="T444" i="7"/>
  <c r="L444" i="7"/>
  <c r="S473" i="7"/>
  <c r="K473" i="7"/>
  <c r="X473" i="7"/>
  <c r="P473" i="7"/>
  <c r="W473" i="7"/>
  <c r="O473" i="7"/>
  <c r="U473" i="7"/>
  <c r="M473" i="7"/>
  <c r="X487" i="7"/>
  <c r="P487" i="7"/>
  <c r="W487" i="7"/>
  <c r="O487" i="7"/>
  <c r="U487" i="7"/>
  <c r="M487" i="7"/>
  <c r="T487" i="7"/>
  <c r="L487" i="7"/>
  <c r="S487" i="7"/>
  <c r="K487" i="7"/>
  <c r="L498" i="7"/>
  <c r="P508" i="7"/>
  <c r="M508" i="7"/>
  <c r="L508" i="7"/>
  <c r="O517" i="7"/>
  <c r="M517" i="7"/>
  <c r="W558" i="7"/>
  <c r="O558" i="7"/>
  <c r="U558" i="7"/>
  <c r="M558" i="7"/>
  <c r="S558" i="7"/>
  <c r="K558" i="7"/>
  <c r="X558" i="7"/>
  <c r="T558" i="7"/>
  <c r="P558" i="7"/>
  <c r="L558" i="7"/>
  <c r="W559" i="7"/>
  <c r="P317" i="7"/>
  <c r="P325" i="7"/>
  <c r="P333" i="7"/>
  <c r="P341" i="7"/>
  <c r="P349" i="7"/>
  <c r="P357" i="7"/>
  <c r="P365" i="7"/>
  <c r="P373" i="7"/>
  <c r="T397" i="7"/>
  <c r="L397" i="7"/>
  <c r="S397" i="7"/>
  <c r="W402" i="7"/>
  <c r="O402" i="7"/>
  <c r="U402" i="7"/>
  <c r="M402" i="7"/>
  <c r="S406" i="7"/>
  <c r="K406" i="7"/>
  <c r="T406" i="7"/>
  <c r="U408" i="7"/>
  <c r="M408" i="7"/>
  <c r="S408" i="7"/>
  <c r="K408" i="7"/>
  <c r="X408" i="7"/>
  <c r="P408" i="7"/>
  <c r="T408" i="7"/>
  <c r="W412" i="7"/>
  <c r="O412" i="7"/>
  <c r="U412" i="7"/>
  <c r="M412" i="7"/>
  <c r="T412" i="7"/>
  <c r="L412" i="7"/>
  <c r="S414" i="7"/>
  <c r="K414" i="7"/>
  <c r="W414" i="7"/>
  <c r="O414" i="7"/>
  <c r="U414" i="7"/>
  <c r="T421" i="7"/>
  <c r="L421" i="7"/>
  <c r="S421" i="7"/>
  <c r="W426" i="7"/>
  <c r="O426" i="7"/>
  <c r="U426" i="7"/>
  <c r="M426" i="7"/>
  <c r="S426" i="7"/>
  <c r="K426" i="7"/>
  <c r="T426" i="7"/>
  <c r="X433" i="7"/>
  <c r="P433" i="7"/>
  <c r="U433" i="7"/>
  <c r="M433" i="7"/>
  <c r="S433" i="7"/>
  <c r="W452" i="7"/>
  <c r="O452" i="7"/>
  <c r="U452" i="7"/>
  <c r="M452" i="7"/>
  <c r="T452" i="7"/>
  <c r="L452" i="7"/>
  <c r="U464" i="7"/>
  <c r="M464" i="7"/>
  <c r="T464" i="7"/>
  <c r="L464" i="7"/>
  <c r="S464" i="7"/>
  <c r="K464" i="7"/>
  <c r="X464" i="7"/>
  <c r="P464" i="7"/>
  <c r="W469" i="7"/>
  <c r="Y469" i="7" s="1"/>
  <c r="O469" i="7"/>
  <c r="U469" i="7"/>
  <c r="M469" i="7"/>
  <c r="T469" i="7"/>
  <c r="L469" i="7"/>
  <c r="S469" i="7"/>
  <c r="K469" i="7"/>
  <c r="S481" i="7"/>
  <c r="K481" i="7"/>
  <c r="X481" i="7"/>
  <c r="P481" i="7"/>
  <c r="W481" i="7"/>
  <c r="O481" i="7"/>
  <c r="U481" i="7"/>
  <c r="M481" i="7"/>
  <c r="P495" i="7"/>
  <c r="X495" i="7"/>
  <c r="O495" i="7"/>
  <c r="W495" i="7"/>
  <c r="M495" i="7"/>
  <c r="U495" i="7"/>
  <c r="L495" i="7"/>
  <c r="T495" i="7"/>
  <c r="K495" i="7"/>
  <c r="U506" i="7"/>
  <c r="M506" i="7"/>
  <c r="S506" i="7"/>
  <c r="P506" i="7"/>
  <c r="O506" i="7"/>
  <c r="X506" i="7"/>
  <c r="W506" i="7"/>
  <c r="L506" i="7"/>
  <c r="K506" i="7"/>
  <c r="X523" i="7"/>
  <c r="P523" i="7"/>
  <c r="O523" i="7"/>
  <c r="M523" i="7"/>
  <c r="W523" i="7"/>
  <c r="L523" i="7"/>
  <c r="U523" i="7"/>
  <c r="K523" i="7"/>
  <c r="T523" i="7"/>
  <c r="S523" i="7"/>
  <c r="X573" i="7"/>
  <c r="P573" i="7"/>
  <c r="W573" i="7"/>
  <c r="O573" i="7"/>
  <c r="T573" i="7"/>
  <c r="L573" i="7"/>
  <c r="U573" i="7"/>
  <c r="S573" i="7"/>
  <c r="M573" i="7"/>
  <c r="K573" i="7"/>
  <c r="O419" i="7"/>
  <c r="W419" i="7"/>
  <c r="O427" i="7"/>
  <c r="W427" i="7"/>
  <c r="O435" i="7"/>
  <c r="W435" i="7"/>
  <c r="O443" i="7"/>
  <c r="W443" i="7"/>
  <c r="O451" i="7"/>
  <c r="W451" i="7"/>
  <c r="O459" i="7"/>
  <c r="W459" i="7"/>
  <c r="O467" i="7"/>
  <c r="W467" i="7"/>
  <c r="L468" i="7"/>
  <c r="T468" i="7"/>
  <c r="O475" i="7"/>
  <c r="W475" i="7"/>
  <c r="L476" i="7"/>
  <c r="T476" i="7"/>
  <c r="O483" i="7"/>
  <c r="W483" i="7"/>
  <c r="L484" i="7"/>
  <c r="T484" i="7"/>
  <c r="O491" i="7"/>
  <c r="W491" i="7"/>
  <c r="L492" i="7"/>
  <c r="T492" i="7"/>
  <c r="U496" i="7"/>
  <c r="M497" i="7"/>
  <c r="W497" i="7"/>
  <c r="O499" i="7"/>
  <c r="X499" i="7"/>
  <c r="W504" i="7"/>
  <c r="O504" i="7"/>
  <c r="S504" i="7"/>
  <c r="K504" i="7"/>
  <c r="U505" i="7"/>
  <c r="L507" i="7"/>
  <c r="U507" i="7"/>
  <c r="O510" i="7"/>
  <c r="P511" i="7"/>
  <c r="T513" i="7"/>
  <c r="L513" i="7"/>
  <c r="X513" i="7"/>
  <c r="P513" i="7"/>
  <c r="S515" i="7"/>
  <c r="L518" i="7"/>
  <c r="W518" i="7"/>
  <c r="M520" i="7"/>
  <c r="X520" i="7"/>
  <c r="X524" i="7"/>
  <c r="U527" i="7"/>
  <c r="L528" i="7"/>
  <c r="W530" i="7"/>
  <c r="L534" i="7"/>
  <c r="W536" i="7"/>
  <c r="O536" i="7"/>
  <c r="S536" i="7"/>
  <c r="K536" i="7"/>
  <c r="T536" i="7"/>
  <c r="M537" i="7"/>
  <c r="K539" i="7"/>
  <c r="X541" i="7"/>
  <c r="P541" i="7"/>
  <c r="T541" i="7"/>
  <c r="L541" i="7"/>
  <c r="O553" i="7"/>
  <c r="P556" i="7"/>
  <c r="M557" i="7"/>
  <c r="X568" i="7"/>
  <c r="U569" i="7"/>
  <c r="M569" i="7"/>
  <c r="T569" i="7"/>
  <c r="L569" i="7"/>
  <c r="X569" i="7"/>
  <c r="P569" i="7"/>
  <c r="Q569" i="7" s="1"/>
  <c r="W569" i="7"/>
  <c r="W574" i="7"/>
  <c r="O574" i="7"/>
  <c r="U574" i="7"/>
  <c r="M574" i="7"/>
  <c r="T574" i="7"/>
  <c r="L574" i="7"/>
  <c r="S574" i="7"/>
  <c r="K574" i="7"/>
  <c r="W582" i="7"/>
  <c r="O582" i="7"/>
  <c r="U582" i="7"/>
  <c r="M582" i="7"/>
  <c r="T582" i="7"/>
  <c r="L582" i="7"/>
  <c r="S582" i="7"/>
  <c r="K582" i="7"/>
  <c r="W590" i="7"/>
  <c r="O590" i="7"/>
  <c r="U590" i="7"/>
  <c r="M590" i="7"/>
  <c r="T590" i="7"/>
  <c r="L590" i="7"/>
  <c r="S590" i="7"/>
  <c r="K590" i="7"/>
  <c r="T620" i="7"/>
  <c r="L620" i="7"/>
  <c r="S620" i="7"/>
  <c r="K620" i="7"/>
  <c r="W620" i="7"/>
  <c r="O620" i="7"/>
  <c r="P620" i="7"/>
  <c r="M620" i="7"/>
  <c r="X620" i="7"/>
  <c r="T636" i="7"/>
  <c r="L636" i="7"/>
  <c r="S636" i="7"/>
  <c r="K636" i="7"/>
  <c r="W636" i="7"/>
  <c r="O636" i="7"/>
  <c r="P636" i="7"/>
  <c r="M636" i="7"/>
  <c r="X636" i="7"/>
  <c r="U694" i="7"/>
  <c r="M694" i="7"/>
  <c r="T694" i="7"/>
  <c r="L694" i="7"/>
  <c r="S694" i="7"/>
  <c r="K694" i="7"/>
  <c r="P694" i="7"/>
  <c r="O694" i="7"/>
  <c r="W694" i="7"/>
  <c r="Y694" i="7" s="1"/>
  <c r="U965" i="7"/>
  <c r="M965" i="7"/>
  <c r="T965" i="7"/>
  <c r="L965" i="7"/>
  <c r="S965" i="7"/>
  <c r="K965" i="7"/>
  <c r="W965" i="7"/>
  <c r="O965" i="7"/>
  <c r="P965" i="7"/>
  <c r="X965" i="7"/>
  <c r="P419" i="7"/>
  <c r="X419" i="7"/>
  <c r="P427" i="7"/>
  <c r="X427" i="7"/>
  <c r="P435" i="7"/>
  <c r="X435" i="7"/>
  <c r="K442" i="7"/>
  <c r="S442" i="7"/>
  <c r="P443" i="7"/>
  <c r="X443" i="7"/>
  <c r="K450" i="7"/>
  <c r="S450" i="7"/>
  <c r="P451" i="7"/>
  <c r="X451" i="7"/>
  <c r="K458" i="7"/>
  <c r="S458" i="7"/>
  <c r="P459" i="7"/>
  <c r="X459" i="7"/>
  <c r="O462" i="7"/>
  <c r="W462" i="7"/>
  <c r="K466" i="7"/>
  <c r="S466" i="7"/>
  <c r="P467" i="7"/>
  <c r="X467" i="7"/>
  <c r="M468" i="7"/>
  <c r="U468" i="7"/>
  <c r="O470" i="7"/>
  <c r="W470" i="7"/>
  <c r="K474" i="7"/>
  <c r="S474" i="7"/>
  <c r="P475" i="7"/>
  <c r="X475" i="7"/>
  <c r="M476" i="7"/>
  <c r="U476" i="7"/>
  <c r="O478" i="7"/>
  <c r="W478" i="7"/>
  <c r="K482" i="7"/>
  <c r="S482" i="7"/>
  <c r="P483" i="7"/>
  <c r="X483" i="7"/>
  <c r="M484" i="7"/>
  <c r="U484" i="7"/>
  <c r="O486" i="7"/>
  <c r="W486" i="7"/>
  <c r="K490" i="7"/>
  <c r="S490" i="7"/>
  <c r="P491" i="7"/>
  <c r="X491" i="7"/>
  <c r="M492" i="7"/>
  <c r="U492" i="7"/>
  <c r="O494" i="7"/>
  <c r="W494" i="7"/>
  <c r="P499" i="7"/>
  <c r="X501" i="7"/>
  <c r="P501" i="7"/>
  <c r="Q501" i="7" s="1"/>
  <c r="T501" i="7"/>
  <c r="L501" i="7"/>
  <c r="M507" i="7"/>
  <c r="W507" i="7"/>
  <c r="K515" i="7"/>
  <c r="T515" i="7"/>
  <c r="X518" i="7"/>
  <c r="U522" i="7"/>
  <c r="M522" i="7"/>
  <c r="L524" i="7"/>
  <c r="W526" i="7"/>
  <c r="O526" i="7"/>
  <c r="Q526" i="7" s="1"/>
  <c r="U526" i="7"/>
  <c r="M526" i="7"/>
  <c r="S526" i="7"/>
  <c r="K527" i="7"/>
  <c r="W527" i="7"/>
  <c r="T529" i="7"/>
  <c r="L529" i="7"/>
  <c r="X529" i="7"/>
  <c r="P529" i="7"/>
  <c r="S529" i="7"/>
  <c r="L530" i="7"/>
  <c r="X530" i="7"/>
  <c r="U532" i="7"/>
  <c r="M532" i="7"/>
  <c r="S532" i="7"/>
  <c r="K532" i="7"/>
  <c r="W532" i="7"/>
  <c r="O532" i="7"/>
  <c r="T532" i="7"/>
  <c r="T535" i="7"/>
  <c r="L535" i="7"/>
  <c r="S538" i="7"/>
  <c r="K538" i="7"/>
  <c r="U538" i="7"/>
  <c r="M538" i="7"/>
  <c r="T538" i="7"/>
  <c r="T543" i="7"/>
  <c r="L543" i="7"/>
  <c r="X543" i="7"/>
  <c r="P543" i="7"/>
  <c r="Q543" i="7" s="1"/>
  <c r="S543" i="7"/>
  <c r="K545" i="7"/>
  <c r="S546" i="7"/>
  <c r="K546" i="7"/>
  <c r="W546" i="7"/>
  <c r="O546" i="7"/>
  <c r="U546" i="7"/>
  <c r="M546" i="7"/>
  <c r="K549" i="7"/>
  <c r="W550" i="7"/>
  <c r="O550" i="7"/>
  <c r="U550" i="7"/>
  <c r="M550" i="7"/>
  <c r="S550" i="7"/>
  <c r="K550" i="7"/>
  <c r="T551" i="7"/>
  <c r="L551" i="7"/>
  <c r="S551" i="7"/>
  <c r="K551" i="7"/>
  <c r="X551" i="7"/>
  <c r="P551" i="7"/>
  <c r="W551" i="7"/>
  <c r="X555" i="7"/>
  <c r="P555" i="7"/>
  <c r="W555" i="7"/>
  <c r="O555" i="7"/>
  <c r="T555" i="7"/>
  <c r="L555" i="7"/>
  <c r="U555" i="7"/>
  <c r="O557" i="7"/>
  <c r="M575" i="7"/>
  <c r="K579" i="7"/>
  <c r="M583" i="7"/>
  <c r="K587" i="7"/>
  <c r="M591" i="7"/>
  <c r="K595" i="7"/>
  <c r="O599" i="7"/>
  <c r="U604" i="7"/>
  <c r="M604" i="7"/>
  <c r="T604" i="7"/>
  <c r="L604" i="7"/>
  <c r="S604" i="7"/>
  <c r="K604" i="7"/>
  <c r="W604" i="7"/>
  <c r="O604" i="7"/>
  <c r="K611" i="7"/>
  <c r="O615" i="7"/>
  <c r="X709" i="7"/>
  <c r="P709" i="7"/>
  <c r="W709" i="7"/>
  <c r="O709" i="7"/>
  <c r="U709" i="7"/>
  <c r="M709" i="7"/>
  <c r="T709" i="7"/>
  <c r="L709" i="7"/>
  <c r="S709" i="7"/>
  <c r="K709" i="7"/>
  <c r="U726" i="7"/>
  <c r="M726" i="7"/>
  <c r="T726" i="7"/>
  <c r="L726" i="7"/>
  <c r="S726" i="7"/>
  <c r="K726" i="7"/>
  <c r="X726" i="7"/>
  <c r="W726" i="7"/>
  <c r="P726" i="7"/>
  <c r="O726" i="7"/>
  <c r="T813" i="7"/>
  <c r="L813" i="7"/>
  <c r="S813" i="7"/>
  <c r="K813" i="7"/>
  <c r="U813" i="7"/>
  <c r="M813" i="7"/>
  <c r="P813" i="7"/>
  <c r="O813" i="7"/>
  <c r="X813" i="7"/>
  <c r="W813" i="7"/>
  <c r="P462" i="7"/>
  <c r="X462" i="7"/>
  <c r="P470" i="7"/>
  <c r="X470" i="7"/>
  <c r="P478" i="7"/>
  <c r="Q478" i="7" s="1"/>
  <c r="X478" i="7"/>
  <c r="Y478" i="7" s="1"/>
  <c r="P486" i="7"/>
  <c r="X486" i="7"/>
  <c r="P494" i="7"/>
  <c r="X494" i="7"/>
  <c r="O507" i="7"/>
  <c r="X507" i="7"/>
  <c r="U510" i="7"/>
  <c r="M510" i="7"/>
  <c r="W512" i="7"/>
  <c r="O512" i="7"/>
  <c r="S512" i="7"/>
  <c r="K512" i="7"/>
  <c r="O518" i="7"/>
  <c r="T521" i="7"/>
  <c r="L521" i="7"/>
  <c r="X521" i="7"/>
  <c r="P521" i="7"/>
  <c r="Q521" i="7" s="1"/>
  <c r="X525" i="7"/>
  <c r="P525" i="7"/>
  <c r="T525" i="7"/>
  <c r="L525" i="7"/>
  <c r="X531" i="7"/>
  <c r="P531" i="7"/>
  <c r="X560" i="7"/>
  <c r="U561" i="7"/>
  <c r="M561" i="7"/>
  <c r="T561" i="7"/>
  <c r="L561" i="7"/>
  <c r="X561" i="7"/>
  <c r="P561" i="7"/>
  <c r="W561" i="7"/>
  <c r="U564" i="7"/>
  <c r="M564" i="7"/>
  <c r="T564" i="7"/>
  <c r="L564" i="7"/>
  <c r="S564" i="7"/>
  <c r="K564" i="7"/>
  <c r="W564" i="7"/>
  <c r="O564" i="7"/>
  <c r="X565" i="7"/>
  <c r="P565" i="7"/>
  <c r="T565" i="7"/>
  <c r="L565" i="7"/>
  <c r="U565" i="7"/>
  <c r="O575" i="7"/>
  <c r="O583" i="7"/>
  <c r="O591" i="7"/>
  <c r="X603" i="7"/>
  <c r="P603" i="7"/>
  <c r="W603" i="7"/>
  <c r="O603" i="7"/>
  <c r="U603" i="7"/>
  <c r="M603" i="7"/>
  <c r="T603" i="7"/>
  <c r="L603" i="7"/>
  <c r="U607" i="7"/>
  <c r="M607" i="7"/>
  <c r="T607" i="7"/>
  <c r="L607" i="7"/>
  <c r="S607" i="7"/>
  <c r="K607" i="7"/>
  <c r="X607" i="7"/>
  <c r="Y607" i="7" s="1"/>
  <c r="P607" i="7"/>
  <c r="U622" i="7"/>
  <c r="M622" i="7"/>
  <c r="T622" i="7"/>
  <c r="L622" i="7"/>
  <c r="S622" i="7"/>
  <c r="P622" i="7"/>
  <c r="O622" i="7"/>
  <c r="K622" i="7"/>
  <c r="W622" i="7"/>
  <c r="U625" i="7"/>
  <c r="M625" i="7"/>
  <c r="T625" i="7"/>
  <c r="L625" i="7"/>
  <c r="S625" i="7"/>
  <c r="K625" i="7"/>
  <c r="X625" i="7"/>
  <c r="P625" i="7"/>
  <c r="O625" i="7"/>
  <c r="U630" i="7"/>
  <c r="M630" i="7"/>
  <c r="T630" i="7"/>
  <c r="L630" i="7"/>
  <c r="K630" i="7"/>
  <c r="X630" i="7"/>
  <c r="W630" i="7"/>
  <c r="S630" i="7"/>
  <c r="O630" i="7"/>
  <c r="U638" i="7"/>
  <c r="M638" i="7"/>
  <c r="T638" i="7"/>
  <c r="L638" i="7"/>
  <c r="S638" i="7"/>
  <c r="P638" i="7"/>
  <c r="O638" i="7"/>
  <c r="K638" i="7"/>
  <c r="W638" i="7"/>
  <c r="Y638" i="7" s="1"/>
  <c r="U641" i="7"/>
  <c r="M641" i="7"/>
  <c r="T641" i="7"/>
  <c r="L641" i="7"/>
  <c r="S641" i="7"/>
  <c r="K641" i="7"/>
  <c r="X641" i="7"/>
  <c r="Y641" i="7" s="1"/>
  <c r="P641" i="7"/>
  <c r="O641" i="7"/>
  <c r="U646" i="7"/>
  <c r="M646" i="7"/>
  <c r="T646" i="7"/>
  <c r="L646" i="7"/>
  <c r="K646" i="7"/>
  <c r="X646" i="7"/>
  <c r="W646" i="7"/>
  <c r="S646" i="7"/>
  <c r="O646" i="7"/>
  <c r="U662" i="7"/>
  <c r="M662" i="7"/>
  <c r="T662" i="7"/>
  <c r="L662" i="7"/>
  <c r="S662" i="7"/>
  <c r="K662" i="7"/>
  <c r="X662" i="7"/>
  <c r="W662" i="7"/>
  <c r="P662" i="7"/>
  <c r="X690" i="7"/>
  <c r="P690" i="7"/>
  <c r="W690" i="7"/>
  <c r="O690" i="7"/>
  <c r="U690" i="7"/>
  <c r="M690" i="7"/>
  <c r="S690" i="7"/>
  <c r="L690" i="7"/>
  <c r="K690" i="7"/>
  <c r="T690" i="7"/>
  <c r="M442" i="7"/>
  <c r="U442" i="7"/>
  <c r="M450" i="7"/>
  <c r="U450" i="7"/>
  <c r="M458" i="7"/>
  <c r="U458" i="7"/>
  <c r="M466" i="7"/>
  <c r="U466" i="7"/>
  <c r="O468" i="7"/>
  <c r="W468" i="7"/>
  <c r="M474" i="7"/>
  <c r="U474" i="7"/>
  <c r="O476" i="7"/>
  <c r="W476" i="7"/>
  <c r="M482" i="7"/>
  <c r="U482" i="7"/>
  <c r="O484" i="7"/>
  <c r="W484" i="7"/>
  <c r="M490" i="7"/>
  <c r="U490" i="7"/>
  <c r="O492" i="7"/>
  <c r="W492" i="7"/>
  <c r="S500" i="7"/>
  <c r="K500" i="7"/>
  <c r="W500" i="7"/>
  <c r="Y500" i="7" s="1"/>
  <c r="O500" i="7"/>
  <c r="Q500" i="7" s="1"/>
  <c r="U501" i="7"/>
  <c r="L504" i="7"/>
  <c r="P507" i="7"/>
  <c r="X509" i="7"/>
  <c r="P509" i="7"/>
  <c r="T509" i="7"/>
  <c r="L509" i="7"/>
  <c r="S510" i="7"/>
  <c r="S511" i="7"/>
  <c r="T512" i="7"/>
  <c r="K513" i="7"/>
  <c r="M515" i="7"/>
  <c r="W515" i="7"/>
  <c r="S521" i="7"/>
  <c r="T522" i="7"/>
  <c r="S525" i="7"/>
  <c r="W529" i="7"/>
  <c r="S531" i="7"/>
  <c r="X532" i="7"/>
  <c r="U535" i="7"/>
  <c r="L536" i="7"/>
  <c r="W538" i="7"/>
  <c r="W543" i="7"/>
  <c r="X547" i="7"/>
  <c r="P547" i="7"/>
  <c r="W547" i="7"/>
  <c r="O547" i="7"/>
  <c r="T547" i="7"/>
  <c r="L547" i="7"/>
  <c r="U547" i="7"/>
  <c r="O549" i="7"/>
  <c r="W565" i="7"/>
  <c r="T566" i="7"/>
  <c r="S570" i="7"/>
  <c r="K570" i="7"/>
  <c r="W570" i="7"/>
  <c r="O570" i="7"/>
  <c r="U570" i="7"/>
  <c r="M570" i="7"/>
  <c r="S597" i="7"/>
  <c r="K597" i="7"/>
  <c r="X597" i="7"/>
  <c r="P597" i="7"/>
  <c r="W597" i="7"/>
  <c r="O597" i="7"/>
  <c r="T597" i="7"/>
  <c r="L597" i="7"/>
  <c r="W601" i="7"/>
  <c r="O601" i="7"/>
  <c r="U601" i="7"/>
  <c r="M601" i="7"/>
  <c r="T601" i="7"/>
  <c r="L601" i="7"/>
  <c r="S601" i="7"/>
  <c r="K601" i="7"/>
  <c r="X601" i="7"/>
  <c r="Y601" i="7" s="1"/>
  <c r="P601" i="7"/>
  <c r="S613" i="7"/>
  <c r="K613" i="7"/>
  <c r="X613" i="7"/>
  <c r="P613" i="7"/>
  <c r="W613" i="7"/>
  <c r="O613" i="7"/>
  <c r="T613" i="7"/>
  <c r="L613" i="7"/>
  <c r="S703" i="7"/>
  <c r="K703" i="7"/>
  <c r="X703" i="7"/>
  <c r="P703" i="7"/>
  <c r="W703" i="7"/>
  <c r="O703" i="7"/>
  <c r="T703" i="7"/>
  <c r="M703" i="7"/>
  <c r="L703" i="7"/>
  <c r="U703" i="7"/>
  <c r="X717" i="7"/>
  <c r="P717" i="7"/>
  <c r="W717" i="7"/>
  <c r="O717" i="7"/>
  <c r="U717" i="7"/>
  <c r="M717" i="7"/>
  <c r="T717" i="7"/>
  <c r="L717" i="7"/>
  <c r="S717" i="7"/>
  <c r="K717" i="7"/>
  <c r="U734" i="7"/>
  <c r="M734" i="7"/>
  <c r="T734" i="7"/>
  <c r="L734" i="7"/>
  <c r="S734" i="7"/>
  <c r="K734" i="7"/>
  <c r="X734" i="7"/>
  <c r="W734" i="7"/>
  <c r="P734" i="7"/>
  <c r="O734" i="7"/>
  <c r="P468" i="7"/>
  <c r="P476" i="7"/>
  <c r="P484" i="7"/>
  <c r="P492" i="7"/>
  <c r="T497" i="7"/>
  <c r="L497" i="7"/>
  <c r="X497" i="7"/>
  <c r="P497" i="7"/>
  <c r="Q497" i="7" s="1"/>
  <c r="U518" i="7"/>
  <c r="M518" i="7"/>
  <c r="W520" i="7"/>
  <c r="O520" i="7"/>
  <c r="S520" i="7"/>
  <c r="K520" i="7"/>
  <c r="W534" i="7"/>
  <c r="O534" i="7"/>
  <c r="U534" i="7"/>
  <c r="M534" i="7"/>
  <c r="S534" i="7"/>
  <c r="T537" i="7"/>
  <c r="L537" i="7"/>
  <c r="X537" i="7"/>
  <c r="P537" i="7"/>
  <c r="Q537" i="7" s="1"/>
  <c r="S537" i="7"/>
  <c r="U540" i="7"/>
  <c r="M540" i="7"/>
  <c r="S540" i="7"/>
  <c r="K540" i="7"/>
  <c r="W540" i="7"/>
  <c r="O540" i="7"/>
  <c r="T540" i="7"/>
  <c r="U553" i="7"/>
  <c r="M553" i="7"/>
  <c r="T553" i="7"/>
  <c r="L553" i="7"/>
  <c r="X553" i="7"/>
  <c r="P553" i="7"/>
  <c r="W553" i="7"/>
  <c r="U556" i="7"/>
  <c r="M556" i="7"/>
  <c r="T556" i="7"/>
  <c r="L556" i="7"/>
  <c r="S556" i="7"/>
  <c r="K556" i="7"/>
  <c r="W556" i="7"/>
  <c r="O556" i="7"/>
  <c r="X557" i="7"/>
  <c r="P557" i="7"/>
  <c r="T557" i="7"/>
  <c r="L557" i="7"/>
  <c r="U557" i="7"/>
  <c r="U575" i="7"/>
  <c r="U583" i="7"/>
  <c r="U591" i="7"/>
  <c r="W699" i="7"/>
  <c r="O699" i="7"/>
  <c r="U699" i="7"/>
  <c r="M699" i="7"/>
  <c r="T699" i="7"/>
  <c r="L699" i="7"/>
  <c r="S699" i="7"/>
  <c r="K699" i="7"/>
  <c r="X699" i="7"/>
  <c r="Y699" i="7" s="1"/>
  <c r="P699" i="7"/>
  <c r="Q699" i="7" s="1"/>
  <c r="U745" i="7"/>
  <c r="M745" i="7"/>
  <c r="T745" i="7"/>
  <c r="L745" i="7"/>
  <c r="S745" i="7"/>
  <c r="K745" i="7"/>
  <c r="X745" i="7"/>
  <c r="P745" i="7"/>
  <c r="W745" i="7"/>
  <c r="O745" i="7"/>
  <c r="L419" i="7"/>
  <c r="L427" i="7"/>
  <c r="L435" i="7"/>
  <c r="O442" i="7"/>
  <c r="W442" i="7"/>
  <c r="L443" i="7"/>
  <c r="O450" i="7"/>
  <c r="W450" i="7"/>
  <c r="L451" i="7"/>
  <c r="O458" i="7"/>
  <c r="W458" i="7"/>
  <c r="L459" i="7"/>
  <c r="K462" i="7"/>
  <c r="S462" i="7"/>
  <c r="O466" i="7"/>
  <c r="W466" i="7"/>
  <c r="L467" i="7"/>
  <c r="K470" i="7"/>
  <c r="S470" i="7"/>
  <c r="O474" i="7"/>
  <c r="W474" i="7"/>
  <c r="L475" i="7"/>
  <c r="K478" i="7"/>
  <c r="S478" i="7"/>
  <c r="O482" i="7"/>
  <c r="W482" i="7"/>
  <c r="L483" i="7"/>
  <c r="K486" i="7"/>
  <c r="S486" i="7"/>
  <c r="O490" i="7"/>
  <c r="W490" i="7"/>
  <c r="L491" i="7"/>
  <c r="K494" i="7"/>
  <c r="S494" i="7"/>
  <c r="S497" i="7"/>
  <c r="K499" i="7"/>
  <c r="T499" i="7"/>
  <c r="U500" i="7"/>
  <c r="M501" i="7"/>
  <c r="W501" i="7"/>
  <c r="S508" i="7"/>
  <c r="K508" i="7"/>
  <c r="W508" i="7"/>
  <c r="O508" i="7"/>
  <c r="U509" i="7"/>
  <c r="K510" i="7"/>
  <c r="L511" i="7"/>
  <c r="L512" i="7"/>
  <c r="X517" i="7"/>
  <c r="Y517" i="7" s="1"/>
  <c r="P517" i="7"/>
  <c r="T517" i="7"/>
  <c r="L517" i="7"/>
  <c r="S518" i="7"/>
  <c r="T520" i="7"/>
  <c r="K521" i="7"/>
  <c r="L522" i="7"/>
  <c r="W522" i="7"/>
  <c r="Y522" i="7" s="1"/>
  <c r="K525" i="7"/>
  <c r="L526" i="7"/>
  <c r="W528" i="7"/>
  <c r="Y528" i="7" s="1"/>
  <c r="O528" i="7"/>
  <c r="S528" i="7"/>
  <c r="K528" i="7"/>
  <c r="T528" i="7"/>
  <c r="M529" i="7"/>
  <c r="K531" i="7"/>
  <c r="U531" i="7"/>
  <c r="X533" i="7"/>
  <c r="P533" i="7"/>
  <c r="T533" i="7"/>
  <c r="L533" i="7"/>
  <c r="T534" i="7"/>
  <c r="M535" i="7"/>
  <c r="X535" i="7"/>
  <c r="U537" i="7"/>
  <c r="X539" i="7"/>
  <c r="P539" i="7"/>
  <c r="M543" i="7"/>
  <c r="P550" i="7"/>
  <c r="O551" i="7"/>
  <c r="M555" i="7"/>
  <c r="W557" i="7"/>
  <c r="K561" i="7"/>
  <c r="S562" i="7"/>
  <c r="K562" i="7"/>
  <c r="W562" i="7"/>
  <c r="O562" i="7"/>
  <c r="U562" i="7"/>
  <c r="M562" i="7"/>
  <c r="K565" i="7"/>
  <c r="W566" i="7"/>
  <c r="O566" i="7"/>
  <c r="U566" i="7"/>
  <c r="M566" i="7"/>
  <c r="S566" i="7"/>
  <c r="K566" i="7"/>
  <c r="T567" i="7"/>
  <c r="L567" i="7"/>
  <c r="S567" i="7"/>
  <c r="K567" i="7"/>
  <c r="X567" i="7"/>
  <c r="P567" i="7"/>
  <c r="Q567" i="7" s="1"/>
  <c r="W567" i="7"/>
  <c r="X571" i="7"/>
  <c r="P571" i="7"/>
  <c r="W571" i="7"/>
  <c r="O571" i="7"/>
  <c r="U571" i="7"/>
  <c r="T571" i="7"/>
  <c r="L571" i="7"/>
  <c r="U577" i="7"/>
  <c r="M577" i="7"/>
  <c r="T577" i="7"/>
  <c r="L577" i="7"/>
  <c r="S577" i="7"/>
  <c r="K577" i="7"/>
  <c r="X577" i="7"/>
  <c r="Y577" i="7" s="1"/>
  <c r="P577" i="7"/>
  <c r="Q577" i="7" s="1"/>
  <c r="U585" i="7"/>
  <c r="M585" i="7"/>
  <c r="T585" i="7"/>
  <c r="L585" i="7"/>
  <c r="S585" i="7"/>
  <c r="K585" i="7"/>
  <c r="X585" i="7"/>
  <c r="P585" i="7"/>
  <c r="Q585" i="7" s="1"/>
  <c r="U593" i="7"/>
  <c r="M593" i="7"/>
  <c r="T593" i="7"/>
  <c r="L593" i="7"/>
  <c r="S593" i="7"/>
  <c r="K593" i="7"/>
  <c r="X593" i="7"/>
  <c r="P593" i="7"/>
  <c r="U596" i="7"/>
  <c r="M596" i="7"/>
  <c r="T596" i="7"/>
  <c r="L596" i="7"/>
  <c r="S596" i="7"/>
  <c r="K596" i="7"/>
  <c r="W596" i="7"/>
  <c r="O596" i="7"/>
  <c r="Q596" i="7" s="1"/>
  <c r="K603" i="7"/>
  <c r="O607" i="7"/>
  <c r="U612" i="7"/>
  <c r="M612" i="7"/>
  <c r="T612" i="7"/>
  <c r="L612" i="7"/>
  <c r="S612" i="7"/>
  <c r="K612" i="7"/>
  <c r="W612" i="7"/>
  <c r="O612" i="7"/>
  <c r="T616" i="7"/>
  <c r="X629" i="7"/>
  <c r="P629" i="7"/>
  <c r="W629" i="7"/>
  <c r="O629" i="7"/>
  <c r="T629" i="7"/>
  <c r="L629" i="7"/>
  <c r="M629" i="7"/>
  <c r="K629" i="7"/>
  <c r="S629" i="7"/>
  <c r="P630" i="7"/>
  <c r="T632" i="7"/>
  <c r="X645" i="7"/>
  <c r="P645" i="7"/>
  <c r="W645" i="7"/>
  <c r="O645" i="7"/>
  <c r="T645" i="7"/>
  <c r="L645" i="7"/>
  <c r="M645" i="7"/>
  <c r="K645" i="7"/>
  <c r="S645" i="7"/>
  <c r="P646" i="7"/>
  <c r="O662" i="7"/>
  <c r="U710" i="7"/>
  <c r="M710" i="7"/>
  <c r="T710" i="7"/>
  <c r="L710" i="7"/>
  <c r="S710" i="7"/>
  <c r="K710" i="7"/>
  <c r="X710" i="7"/>
  <c r="W710" i="7"/>
  <c r="P710" i="7"/>
  <c r="O710" i="7"/>
  <c r="X725" i="7"/>
  <c r="P725" i="7"/>
  <c r="W725" i="7"/>
  <c r="O725" i="7"/>
  <c r="U725" i="7"/>
  <c r="M725" i="7"/>
  <c r="T725" i="7"/>
  <c r="L725" i="7"/>
  <c r="S725" i="7"/>
  <c r="K725" i="7"/>
  <c r="P442" i="7"/>
  <c r="Q442" i="7" s="1"/>
  <c r="P450" i="7"/>
  <c r="P458" i="7"/>
  <c r="L462" i="7"/>
  <c r="P466" i="7"/>
  <c r="L470" i="7"/>
  <c r="P474" i="7"/>
  <c r="L478" i="7"/>
  <c r="P482" i="7"/>
  <c r="L486" i="7"/>
  <c r="P490" i="7"/>
  <c r="L494" i="7"/>
  <c r="W496" i="7"/>
  <c r="O496" i="7"/>
  <c r="S496" i="7"/>
  <c r="K496" i="7"/>
  <c r="U497" i="7"/>
  <c r="L499" i="7"/>
  <c r="T505" i="7"/>
  <c r="L505" i="7"/>
  <c r="X505" i="7"/>
  <c r="P505" i="7"/>
  <c r="L510" i="7"/>
  <c r="W510" i="7"/>
  <c r="M512" i="7"/>
  <c r="X512" i="7"/>
  <c r="T518" i="7"/>
  <c r="U520" i="7"/>
  <c r="M521" i="7"/>
  <c r="W521" i="7"/>
  <c r="U524" i="7"/>
  <c r="M524" i="7"/>
  <c r="S524" i="7"/>
  <c r="K524" i="7"/>
  <c r="W524" i="7"/>
  <c r="O524" i="7"/>
  <c r="T524" i="7"/>
  <c r="M525" i="7"/>
  <c r="W525" i="7"/>
  <c r="T527" i="7"/>
  <c r="L527" i="7"/>
  <c r="S530" i="7"/>
  <c r="K530" i="7"/>
  <c r="U530" i="7"/>
  <c r="M530" i="7"/>
  <c r="T530" i="7"/>
  <c r="L531" i="7"/>
  <c r="W531" i="7"/>
  <c r="W537" i="7"/>
  <c r="X540" i="7"/>
  <c r="U545" i="7"/>
  <c r="M545" i="7"/>
  <c r="T545" i="7"/>
  <c r="L545" i="7"/>
  <c r="X545" i="7"/>
  <c r="P545" i="7"/>
  <c r="Q545" i="7" s="1"/>
  <c r="W545" i="7"/>
  <c r="U548" i="7"/>
  <c r="M548" i="7"/>
  <c r="T548" i="7"/>
  <c r="L548" i="7"/>
  <c r="S548" i="7"/>
  <c r="K548" i="7"/>
  <c r="W548" i="7"/>
  <c r="O548" i="7"/>
  <c r="X549" i="7"/>
  <c r="P549" i="7"/>
  <c r="T549" i="7"/>
  <c r="L549" i="7"/>
  <c r="U549" i="7"/>
  <c r="O561" i="7"/>
  <c r="T575" i="7"/>
  <c r="L575" i="7"/>
  <c r="S575" i="7"/>
  <c r="K575" i="7"/>
  <c r="X575" i="7"/>
  <c r="Y575" i="7" s="1"/>
  <c r="P575" i="7"/>
  <c r="X579" i="7"/>
  <c r="P579" i="7"/>
  <c r="W579" i="7"/>
  <c r="O579" i="7"/>
  <c r="U579" i="7"/>
  <c r="M579" i="7"/>
  <c r="T579" i="7"/>
  <c r="L579" i="7"/>
  <c r="T583" i="7"/>
  <c r="L583" i="7"/>
  <c r="S583" i="7"/>
  <c r="K583" i="7"/>
  <c r="X583" i="7"/>
  <c r="Y583" i="7" s="1"/>
  <c r="P583" i="7"/>
  <c r="X587" i="7"/>
  <c r="P587" i="7"/>
  <c r="W587" i="7"/>
  <c r="O587" i="7"/>
  <c r="U587" i="7"/>
  <c r="M587" i="7"/>
  <c r="T587" i="7"/>
  <c r="L587" i="7"/>
  <c r="T591" i="7"/>
  <c r="L591" i="7"/>
  <c r="S591" i="7"/>
  <c r="K591" i="7"/>
  <c r="X591" i="7"/>
  <c r="P591" i="7"/>
  <c r="X595" i="7"/>
  <c r="P595" i="7"/>
  <c r="W595" i="7"/>
  <c r="O595" i="7"/>
  <c r="U595" i="7"/>
  <c r="M595" i="7"/>
  <c r="T595" i="7"/>
  <c r="L595" i="7"/>
  <c r="Y596" i="7"/>
  <c r="U599" i="7"/>
  <c r="M599" i="7"/>
  <c r="T599" i="7"/>
  <c r="L599" i="7"/>
  <c r="S599" i="7"/>
  <c r="K599" i="7"/>
  <c r="X599" i="7"/>
  <c r="P599" i="7"/>
  <c r="X611" i="7"/>
  <c r="P611" i="7"/>
  <c r="W611" i="7"/>
  <c r="O611" i="7"/>
  <c r="U611" i="7"/>
  <c r="M611" i="7"/>
  <c r="T611" i="7"/>
  <c r="L611" i="7"/>
  <c r="U615" i="7"/>
  <c r="M615" i="7"/>
  <c r="T615" i="7"/>
  <c r="L615" i="7"/>
  <c r="S615" i="7"/>
  <c r="K615" i="7"/>
  <c r="P615" i="7"/>
  <c r="W615" i="7"/>
  <c r="Y615" i="7" s="1"/>
  <c r="X622" i="7"/>
  <c r="W625" i="7"/>
  <c r="U678" i="7"/>
  <c r="M678" i="7"/>
  <c r="T678" i="7"/>
  <c r="L678" i="7"/>
  <c r="S678" i="7"/>
  <c r="K678" i="7"/>
  <c r="O678" i="7"/>
  <c r="X678" i="7"/>
  <c r="W678" i="7"/>
  <c r="P678" i="7"/>
  <c r="U689" i="7"/>
  <c r="M689" i="7"/>
  <c r="T689" i="7"/>
  <c r="L689" i="7"/>
  <c r="S689" i="7"/>
  <c r="K689" i="7"/>
  <c r="X689" i="7"/>
  <c r="P689" i="7"/>
  <c r="O689" i="7"/>
  <c r="W689" i="7"/>
  <c r="K544" i="7"/>
  <c r="S544" i="7"/>
  <c r="K552" i="7"/>
  <c r="S552" i="7"/>
  <c r="K560" i="7"/>
  <c r="S560" i="7"/>
  <c r="K568" i="7"/>
  <c r="S568" i="7"/>
  <c r="K576" i="7"/>
  <c r="S576" i="7"/>
  <c r="M578" i="7"/>
  <c r="U578" i="7"/>
  <c r="K584" i="7"/>
  <c r="S584" i="7"/>
  <c r="M586" i="7"/>
  <c r="U586" i="7"/>
  <c r="K592" i="7"/>
  <c r="S592" i="7"/>
  <c r="M594" i="7"/>
  <c r="U594" i="7"/>
  <c r="K600" i="7"/>
  <c r="S600" i="7"/>
  <c r="M602" i="7"/>
  <c r="U602" i="7"/>
  <c r="K608" i="7"/>
  <c r="S608" i="7"/>
  <c r="M610" i="7"/>
  <c r="U610" i="7"/>
  <c r="T618" i="7"/>
  <c r="K621" i="7"/>
  <c r="W627" i="7"/>
  <c r="O627" i="7"/>
  <c r="U627" i="7"/>
  <c r="M627" i="7"/>
  <c r="S627" i="7"/>
  <c r="M628" i="7"/>
  <c r="U631" i="7"/>
  <c r="T634" i="7"/>
  <c r="K637" i="7"/>
  <c r="W643" i="7"/>
  <c r="O643" i="7"/>
  <c r="U643" i="7"/>
  <c r="M643" i="7"/>
  <c r="S643" i="7"/>
  <c r="M644" i="7"/>
  <c r="U647" i="7"/>
  <c r="U648" i="7"/>
  <c r="S648" i="7"/>
  <c r="K650" i="7"/>
  <c r="W651" i="7"/>
  <c r="O651" i="7"/>
  <c r="U651" i="7"/>
  <c r="M651" i="7"/>
  <c r="T651" i="7"/>
  <c r="L651" i="7"/>
  <c r="X651" i="7"/>
  <c r="P652" i="7"/>
  <c r="K658" i="7"/>
  <c r="O670" i="7"/>
  <c r="L671" i="7"/>
  <c r="U697" i="7"/>
  <c r="M697" i="7"/>
  <c r="T697" i="7"/>
  <c r="L697" i="7"/>
  <c r="S697" i="7"/>
  <c r="K697" i="7"/>
  <c r="X697" i="7"/>
  <c r="P697" i="7"/>
  <c r="X698" i="7"/>
  <c r="P698" i="7"/>
  <c r="W698" i="7"/>
  <c r="O698" i="7"/>
  <c r="U698" i="7"/>
  <c r="V698" i="7" s="1"/>
  <c r="M698" i="7"/>
  <c r="W707" i="7"/>
  <c r="O707" i="7"/>
  <c r="U707" i="7"/>
  <c r="M707" i="7"/>
  <c r="T707" i="7"/>
  <c r="L707" i="7"/>
  <c r="S707" i="7"/>
  <c r="K707" i="7"/>
  <c r="S711" i="7"/>
  <c r="K711" i="7"/>
  <c r="X711" i="7"/>
  <c r="P711" i="7"/>
  <c r="W711" i="7"/>
  <c r="O711" i="7"/>
  <c r="W715" i="7"/>
  <c r="O715" i="7"/>
  <c r="U715" i="7"/>
  <c r="M715" i="7"/>
  <c r="T715" i="7"/>
  <c r="L715" i="7"/>
  <c r="S715" i="7"/>
  <c r="K715" i="7"/>
  <c r="S719" i="7"/>
  <c r="K719" i="7"/>
  <c r="X719" i="7"/>
  <c r="P719" i="7"/>
  <c r="W719" i="7"/>
  <c r="O719" i="7"/>
  <c r="W723" i="7"/>
  <c r="Y723" i="7" s="1"/>
  <c r="O723" i="7"/>
  <c r="U723" i="7"/>
  <c r="M723" i="7"/>
  <c r="T723" i="7"/>
  <c r="L723" i="7"/>
  <c r="S723" i="7"/>
  <c r="K723" i="7"/>
  <c r="S727" i="7"/>
  <c r="K727" i="7"/>
  <c r="X727" i="7"/>
  <c r="P727" i="7"/>
  <c r="W727" i="7"/>
  <c r="O727" i="7"/>
  <c r="W731" i="7"/>
  <c r="O731" i="7"/>
  <c r="Q731" i="7" s="1"/>
  <c r="U731" i="7"/>
  <c r="M731" i="7"/>
  <c r="T731" i="7"/>
  <c r="L731" i="7"/>
  <c r="S731" i="7"/>
  <c r="K731" i="7"/>
  <c r="S735" i="7"/>
  <c r="K735" i="7"/>
  <c r="X735" i="7"/>
  <c r="P735" i="7"/>
  <c r="W735" i="7"/>
  <c r="O735" i="7"/>
  <c r="O737" i="7"/>
  <c r="U742" i="7"/>
  <c r="M742" i="7"/>
  <c r="T742" i="7"/>
  <c r="L742" i="7"/>
  <c r="S742" i="7"/>
  <c r="K742" i="7"/>
  <c r="W742" i="7"/>
  <c r="O742" i="7"/>
  <c r="U744" i="7"/>
  <c r="T744" i="7"/>
  <c r="S744" i="7"/>
  <c r="X752" i="7"/>
  <c r="P752" i="7"/>
  <c r="W752" i="7"/>
  <c r="O752" i="7"/>
  <c r="U752" i="7"/>
  <c r="M752" i="7"/>
  <c r="T752" i="7"/>
  <c r="L752" i="7"/>
  <c r="S752" i="7"/>
  <c r="K752" i="7"/>
  <c r="X757" i="7"/>
  <c r="P757" i="7"/>
  <c r="W757" i="7"/>
  <c r="O757" i="7"/>
  <c r="U757" i="7"/>
  <c r="M757" i="7"/>
  <c r="T757" i="7"/>
  <c r="L757" i="7"/>
  <c r="S767" i="7"/>
  <c r="K767" i="7"/>
  <c r="X767" i="7"/>
  <c r="P767" i="7"/>
  <c r="W767" i="7"/>
  <c r="O767" i="7"/>
  <c r="T767" i="7"/>
  <c r="L767" i="7"/>
  <c r="X770" i="7"/>
  <c r="P770" i="7"/>
  <c r="W770" i="7"/>
  <c r="O770" i="7"/>
  <c r="U770" i="7"/>
  <c r="M770" i="7"/>
  <c r="S770" i="7"/>
  <c r="K770" i="7"/>
  <c r="S783" i="7"/>
  <c r="K783" i="7"/>
  <c r="X783" i="7"/>
  <c r="P783" i="7"/>
  <c r="W783" i="7"/>
  <c r="O783" i="7"/>
  <c r="T783" i="7"/>
  <c r="L783" i="7"/>
  <c r="S792" i="7"/>
  <c r="K792" i="7"/>
  <c r="P792" i="7"/>
  <c r="O792" i="7"/>
  <c r="X792" i="7"/>
  <c r="W792" i="7"/>
  <c r="M792" i="7"/>
  <c r="L792" i="7"/>
  <c r="T792" i="7"/>
  <c r="S824" i="7"/>
  <c r="K824" i="7"/>
  <c r="T824" i="7"/>
  <c r="L824" i="7"/>
  <c r="W824" i="7"/>
  <c r="U824" i="7"/>
  <c r="P824" i="7"/>
  <c r="O824" i="7"/>
  <c r="X824" i="7"/>
  <c r="M824" i="7"/>
  <c r="X851" i="7"/>
  <c r="P851" i="7"/>
  <c r="U851" i="7"/>
  <c r="M851" i="7"/>
  <c r="S851" i="7"/>
  <c r="K851" i="7"/>
  <c r="T851" i="7"/>
  <c r="O851" i="7"/>
  <c r="L851" i="7"/>
  <c r="W851" i="7"/>
  <c r="M544" i="7"/>
  <c r="U544" i="7"/>
  <c r="M552" i="7"/>
  <c r="U552" i="7"/>
  <c r="M560" i="7"/>
  <c r="U560" i="7"/>
  <c r="M568" i="7"/>
  <c r="U568" i="7"/>
  <c r="M576" i="7"/>
  <c r="U576" i="7"/>
  <c r="O578" i="7"/>
  <c r="W578" i="7"/>
  <c r="M584" i="7"/>
  <c r="U584" i="7"/>
  <c r="O586" i="7"/>
  <c r="W586" i="7"/>
  <c r="M592" i="7"/>
  <c r="U592" i="7"/>
  <c r="O594" i="7"/>
  <c r="W594" i="7"/>
  <c r="K598" i="7"/>
  <c r="S598" i="7"/>
  <c r="M600" i="7"/>
  <c r="U600" i="7"/>
  <c r="O602" i="7"/>
  <c r="W602" i="7"/>
  <c r="K606" i="7"/>
  <c r="S606" i="7"/>
  <c r="M608" i="7"/>
  <c r="U608" i="7"/>
  <c r="O610" i="7"/>
  <c r="W610" i="7"/>
  <c r="K614" i="7"/>
  <c r="S614" i="7"/>
  <c r="K618" i="7"/>
  <c r="W618" i="7"/>
  <c r="L624" i="7"/>
  <c r="L631" i="7"/>
  <c r="X631" i="7"/>
  <c r="K634" i="7"/>
  <c r="W634" i="7"/>
  <c r="L640" i="7"/>
  <c r="L647" i="7"/>
  <c r="O654" i="7"/>
  <c r="L655" i="7"/>
  <c r="K661" i="7"/>
  <c r="U681" i="7"/>
  <c r="M681" i="7"/>
  <c r="T681" i="7"/>
  <c r="L681" i="7"/>
  <c r="S681" i="7"/>
  <c r="K681" i="7"/>
  <c r="X681" i="7"/>
  <c r="Y681" i="7" s="1"/>
  <c r="P681" i="7"/>
  <c r="X682" i="7"/>
  <c r="P682" i="7"/>
  <c r="W682" i="7"/>
  <c r="O682" i="7"/>
  <c r="U682" i="7"/>
  <c r="M682" i="7"/>
  <c r="W691" i="7"/>
  <c r="O691" i="7"/>
  <c r="Q691" i="7" s="1"/>
  <c r="U691" i="7"/>
  <c r="M691" i="7"/>
  <c r="T691" i="7"/>
  <c r="L691" i="7"/>
  <c r="S691" i="7"/>
  <c r="K691" i="7"/>
  <c r="S695" i="7"/>
  <c r="K695" i="7"/>
  <c r="X695" i="7"/>
  <c r="P695" i="7"/>
  <c r="W695" i="7"/>
  <c r="O695" i="7"/>
  <c r="X696" i="7"/>
  <c r="P696" i="7"/>
  <c r="W696" i="7"/>
  <c r="O696" i="7"/>
  <c r="U696" i="7"/>
  <c r="M696" i="7"/>
  <c r="T696" i="7"/>
  <c r="L696" i="7"/>
  <c r="S696" i="7"/>
  <c r="K696" i="7"/>
  <c r="X701" i="7"/>
  <c r="P701" i="7"/>
  <c r="W701" i="7"/>
  <c r="O701" i="7"/>
  <c r="U701" i="7"/>
  <c r="M701" i="7"/>
  <c r="T701" i="7"/>
  <c r="L701" i="7"/>
  <c r="K706" i="7"/>
  <c r="K714" i="7"/>
  <c r="K722" i="7"/>
  <c r="K730" i="7"/>
  <c r="L746" i="7"/>
  <c r="S751" i="7"/>
  <c r="K751" i="7"/>
  <c r="X751" i="7"/>
  <c r="P751" i="7"/>
  <c r="W751" i="7"/>
  <c r="O751" i="7"/>
  <c r="T751" i="7"/>
  <c r="L751" i="7"/>
  <c r="X754" i="7"/>
  <c r="P754" i="7"/>
  <c r="W754" i="7"/>
  <c r="O754" i="7"/>
  <c r="U754" i="7"/>
  <c r="M754" i="7"/>
  <c r="S754" i="7"/>
  <c r="K754" i="7"/>
  <c r="P758" i="7"/>
  <c r="O761" i="7"/>
  <c r="U766" i="7"/>
  <c r="M766" i="7"/>
  <c r="T766" i="7"/>
  <c r="L766" i="7"/>
  <c r="S766" i="7"/>
  <c r="K766" i="7"/>
  <c r="W766" i="7"/>
  <c r="Y766" i="7" s="1"/>
  <c r="O766" i="7"/>
  <c r="U769" i="7"/>
  <c r="M769" i="7"/>
  <c r="T769" i="7"/>
  <c r="L769" i="7"/>
  <c r="S769" i="7"/>
  <c r="K769" i="7"/>
  <c r="X769" i="7"/>
  <c r="P769" i="7"/>
  <c r="X776" i="7"/>
  <c r="P776" i="7"/>
  <c r="W776" i="7"/>
  <c r="O776" i="7"/>
  <c r="U776" i="7"/>
  <c r="M776" i="7"/>
  <c r="T776" i="7"/>
  <c r="L776" i="7"/>
  <c r="S776" i="7"/>
  <c r="K776" i="7"/>
  <c r="U782" i="7"/>
  <c r="M782" i="7"/>
  <c r="T782" i="7"/>
  <c r="L782" i="7"/>
  <c r="S782" i="7"/>
  <c r="K782" i="7"/>
  <c r="W782" i="7"/>
  <c r="Y782" i="7" s="1"/>
  <c r="O782" i="7"/>
  <c r="X785" i="7"/>
  <c r="U785" i="7"/>
  <c r="M785" i="7"/>
  <c r="T785" i="7"/>
  <c r="L785" i="7"/>
  <c r="S785" i="7"/>
  <c r="K785" i="7"/>
  <c r="P785" i="7"/>
  <c r="W785" i="7"/>
  <c r="W804" i="7"/>
  <c r="O804" i="7"/>
  <c r="U804" i="7"/>
  <c r="M804" i="7"/>
  <c r="P804" i="7"/>
  <c r="L804" i="7"/>
  <c r="K804" i="7"/>
  <c r="X804" i="7"/>
  <c r="T804" i="7"/>
  <c r="U807" i="7"/>
  <c r="M807" i="7"/>
  <c r="T807" i="7"/>
  <c r="L807" i="7"/>
  <c r="P807" i="7"/>
  <c r="O807" i="7"/>
  <c r="K807" i="7"/>
  <c r="X807" i="7"/>
  <c r="W807" i="7"/>
  <c r="S807" i="7"/>
  <c r="U810" i="7"/>
  <c r="M810" i="7"/>
  <c r="T810" i="7"/>
  <c r="L810" i="7"/>
  <c r="S810" i="7"/>
  <c r="K810" i="7"/>
  <c r="P810" i="7"/>
  <c r="O810" i="7"/>
  <c r="X810" i="7"/>
  <c r="W810" i="7"/>
  <c r="U826" i="7"/>
  <c r="M826" i="7"/>
  <c r="T826" i="7"/>
  <c r="L826" i="7"/>
  <c r="S826" i="7"/>
  <c r="K826" i="7"/>
  <c r="X826" i="7"/>
  <c r="P826" i="7"/>
  <c r="O826" i="7"/>
  <c r="W826" i="7"/>
  <c r="U957" i="7"/>
  <c r="M957" i="7"/>
  <c r="T957" i="7"/>
  <c r="L957" i="7"/>
  <c r="S957" i="7"/>
  <c r="K957" i="7"/>
  <c r="W957" i="7"/>
  <c r="O957" i="7"/>
  <c r="P957" i="7"/>
  <c r="X957" i="7"/>
  <c r="P578" i="7"/>
  <c r="X578" i="7"/>
  <c r="P586" i="7"/>
  <c r="X586" i="7"/>
  <c r="P594" i="7"/>
  <c r="X594" i="7"/>
  <c r="L598" i="7"/>
  <c r="T598" i="7"/>
  <c r="P602" i="7"/>
  <c r="X602" i="7"/>
  <c r="L606" i="7"/>
  <c r="T606" i="7"/>
  <c r="P610" i="7"/>
  <c r="X610" i="7"/>
  <c r="L614" i="7"/>
  <c r="T614" i="7"/>
  <c r="X616" i="7"/>
  <c r="P616" i="7"/>
  <c r="W616" i="7"/>
  <c r="O616" i="7"/>
  <c r="S616" i="7"/>
  <c r="K616" i="7"/>
  <c r="U616" i="7"/>
  <c r="L618" i="7"/>
  <c r="S623" i="7"/>
  <c r="K623" i="7"/>
  <c r="T623" i="7"/>
  <c r="M624" i="7"/>
  <c r="X626" i="7"/>
  <c r="P626" i="7"/>
  <c r="U626" i="7"/>
  <c r="M626" i="7"/>
  <c r="S626" i="7"/>
  <c r="M631" i="7"/>
  <c r="X632" i="7"/>
  <c r="P632" i="7"/>
  <c r="W632" i="7"/>
  <c r="O632" i="7"/>
  <c r="S632" i="7"/>
  <c r="K632" i="7"/>
  <c r="U632" i="7"/>
  <c r="L634" i="7"/>
  <c r="S639" i="7"/>
  <c r="K639" i="7"/>
  <c r="T639" i="7"/>
  <c r="M640" i="7"/>
  <c r="X642" i="7"/>
  <c r="P642" i="7"/>
  <c r="U642" i="7"/>
  <c r="M642" i="7"/>
  <c r="S642" i="7"/>
  <c r="M647" i="7"/>
  <c r="U649" i="7"/>
  <c r="M649" i="7"/>
  <c r="T649" i="7"/>
  <c r="L649" i="7"/>
  <c r="S649" i="7"/>
  <c r="K649" i="7"/>
  <c r="X649" i="7"/>
  <c r="P649" i="7"/>
  <c r="Q649" i="7" s="1"/>
  <c r="W649" i="7"/>
  <c r="T652" i="7"/>
  <c r="L652" i="7"/>
  <c r="S652" i="7"/>
  <c r="K652" i="7"/>
  <c r="W652" i="7"/>
  <c r="O652" i="7"/>
  <c r="P654" i="7"/>
  <c r="M655" i="7"/>
  <c r="U673" i="7"/>
  <c r="M673" i="7"/>
  <c r="T673" i="7"/>
  <c r="L673" i="7"/>
  <c r="S673" i="7"/>
  <c r="K673" i="7"/>
  <c r="X673" i="7"/>
  <c r="P673" i="7"/>
  <c r="X674" i="7"/>
  <c r="P674" i="7"/>
  <c r="W674" i="7"/>
  <c r="O674" i="7"/>
  <c r="U674" i="7"/>
  <c r="M674" i="7"/>
  <c r="W683" i="7"/>
  <c r="O683" i="7"/>
  <c r="U683" i="7"/>
  <c r="M683" i="7"/>
  <c r="T683" i="7"/>
  <c r="L683" i="7"/>
  <c r="S683" i="7"/>
  <c r="K683" i="7"/>
  <c r="U686" i="7"/>
  <c r="M686" i="7"/>
  <c r="T686" i="7"/>
  <c r="L686" i="7"/>
  <c r="S686" i="7"/>
  <c r="K686" i="7"/>
  <c r="S687" i="7"/>
  <c r="K687" i="7"/>
  <c r="X687" i="7"/>
  <c r="P687" i="7"/>
  <c r="W687" i="7"/>
  <c r="O687" i="7"/>
  <c r="X688" i="7"/>
  <c r="P688" i="7"/>
  <c r="W688" i="7"/>
  <c r="O688" i="7"/>
  <c r="U688" i="7"/>
  <c r="M688" i="7"/>
  <c r="T688" i="7"/>
  <c r="L688" i="7"/>
  <c r="S688" i="7"/>
  <c r="K688" i="7"/>
  <c r="X693" i="7"/>
  <c r="P693" i="7"/>
  <c r="W693" i="7"/>
  <c r="O693" i="7"/>
  <c r="U693" i="7"/>
  <c r="M693" i="7"/>
  <c r="T693" i="7"/>
  <c r="L693" i="7"/>
  <c r="O705" i="7"/>
  <c r="L706" i="7"/>
  <c r="M712" i="7"/>
  <c r="L712" i="7"/>
  <c r="K712" i="7"/>
  <c r="O713" i="7"/>
  <c r="L714" i="7"/>
  <c r="M720" i="7"/>
  <c r="L720" i="7"/>
  <c r="K720" i="7"/>
  <c r="O721" i="7"/>
  <c r="L722" i="7"/>
  <c r="M728" i="7"/>
  <c r="L728" i="7"/>
  <c r="K728" i="7"/>
  <c r="O729" i="7"/>
  <c r="L730" i="7"/>
  <c r="M736" i="7"/>
  <c r="L736" i="7"/>
  <c r="K736" i="7"/>
  <c r="X738" i="7"/>
  <c r="P738" i="7"/>
  <c r="W738" i="7"/>
  <c r="O738" i="7"/>
  <c r="U738" i="7"/>
  <c r="M738" i="7"/>
  <c r="S738" i="7"/>
  <c r="K738" i="7"/>
  <c r="X760" i="7"/>
  <c r="P760" i="7"/>
  <c r="W760" i="7"/>
  <c r="O760" i="7"/>
  <c r="U760" i="7"/>
  <c r="M760" i="7"/>
  <c r="T760" i="7"/>
  <c r="L760" i="7"/>
  <c r="S760" i="7"/>
  <c r="K760" i="7"/>
  <c r="X765" i="7"/>
  <c r="P765" i="7"/>
  <c r="W765" i="7"/>
  <c r="O765" i="7"/>
  <c r="U765" i="7"/>
  <c r="M765" i="7"/>
  <c r="T765" i="7"/>
  <c r="L765" i="7"/>
  <c r="T797" i="7"/>
  <c r="L797" i="7"/>
  <c r="S797" i="7"/>
  <c r="K797" i="7"/>
  <c r="O797" i="7"/>
  <c r="X797" i="7"/>
  <c r="W797" i="7"/>
  <c r="M797" i="7"/>
  <c r="U797" i="7"/>
  <c r="P797" i="7"/>
  <c r="U871" i="7"/>
  <c r="M871" i="7"/>
  <c r="T871" i="7"/>
  <c r="L871" i="7"/>
  <c r="W871" i="7"/>
  <c r="O871" i="7"/>
  <c r="S871" i="7"/>
  <c r="P871" i="7"/>
  <c r="K871" i="7"/>
  <c r="X871" i="7"/>
  <c r="X883" i="7"/>
  <c r="P883" i="7"/>
  <c r="W883" i="7"/>
  <c r="O883" i="7"/>
  <c r="U883" i="7"/>
  <c r="M883" i="7"/>
  <c r="S883" i="7"/>
  <c r="K883" i="7"/>
  <c r="T883" i="7"/>
  <c r="L883" i="7"/>
  <c r="O544" i="7"/>
  <c r="W544" i="7"/>
  <c r="O552" i="7"/>
  <c r="W552" i="7"/>
  <c r="O560" i="7"/>
  <c r="W560" i="7"/>
  <c r="O568" i="7"/>
  <c r="W568" i="7"/>
  <c r="O576" i="7"/>
  <c r="W576" i="7"/>
  <c r="O584" i="7"/>
  <c r="W584" i="7"/>
  <c r="O592" i="7"/>
  <c r="W592" i="7"/>
  <c r="M598" i="7"/>
  <c r="U598" i="7"/>
  <c r="O600" i="7"/>
  <c r="W600" i="7"/>
  <c r="M606" i="7"/>
  <c r="U606" i="7"/>
  <c r="O608" i="7"/>
  <c r="W608" i="7"/>
  <c r="M614" i="7"/>
  <c r="U614" i="7"/>
  <c r="W619" i="7"/>
  <c r="O619" i="7"/>
  <c r="U619" i="7"/>
  <c r="M619" i="7"/>
  <c r="S619" i="7"/>
  <c r="U623" i="7"/>
  <c r="T626" i="7"/>
  <c r="L627" i="7"/>
  <c r="O631" i="7"/>
  <c r="Q631" i="7" s="1"/>
  <c r="W635" i="7"/>
  <c r="O635" i="7"/>
  <c r="U635" i="7"/>
  <c r="M635" i="7"/>
  <c r="S635" i="7"/>
  <c r="U639" i="7"/>
  <c r="T642" i="7"/>
  <c r="L643" i="7"/>
  <c r="O647" i="7"/>
  <c r="P651" i="7"/>
  <c r="X652" i="7"/>
  <c r="S653" i="7"/>
  <c r="U665" i="7"/>
  <c r="M665" i="7"/>
  <c r="T665" i="7"/>
  <c r="L665" i="7"/>
  <c r="S665" i="7"/>
  <c r="K665" i="7"/>
  <c r="X665" i="7"/>
  <c r="P665" i="7"/>
  <c r="X666" i="7"/>
  <c r="P666" i="7"/>
  <c r="W666" i="7"/>
  <c r="O666" i="7"/>
  <c r="U666" i="7"/>
  <c r="M666" i="7"/>
  <c r="W675" i="7"/>
  <c r="O675" i="7"/>
  <c r="Q675" i="7" s="1"/>
  <c r="U675" i="7"/>
  <c r="M675" i="7"/>
  <c r="T675" i="7"/>
  <c r="L675" i="7"/>
  <c r="S675" i="7"/>
  <c r="K675" i="7"/>
  <c r="S679" i="7"/>
  <c r="K679" i="7"/>
  <c r="X679" i="7"/>
  <c r="P679" i="7"/>
  <c r="W679" i="7"/>
  <c r="O679" i="7"/>
  <c r="X680" i="7"/>
  <c r="P680" i="7"/>
  <c r="W680" i="7"/>
  <c r="O680" i="7"/>
  <c r="U680" i="7"/>
  <c r="M680" i="7"/>
  <c r="T680" i="7"/>
  <c r="L680" i="7"/>
  <c r="S680" i="7"/>
  <c r="K680" i="7"/>
  <c r="X685" i="7"/>
  <c r="P685" i="7"/>
  <c r="W685" i="7"/>
  <c r="O685" i="7"/>
  <c r="U685" i="7"/>
  <c r="M685" i="7"/>
  <c r="T685" i="7"/>
  <c r="L685" i="7"/>
  <c r="O697" i="7"/>
  <c r="L698" i="7"/>
  <c r="M711" i="7"/>
  <c r="M719" i="7"/>
  <c r="M727" i="7"/>
  <c r="M735" i="7"/>
  <c r="U736" i="7"/>
  <c r="T736" i="7"/>
  <c r="S736" i="7"/>
  <c r="U750" i="7"/>
  <c r="M750" i="7"/>
  <c r="T750" i="7"/>
  <c r="L750" i="7"/>
  <c r="S750" i="7"/>
  <c r="K750" i="7"/>
  <c r="W750" i="7"/>
  <c r="O750" i="7"/>
  <c r="U753" i="7"/>
  <c r="M753" i="7"/>
  <c r="T753" i="7"/>
  <c r="L753" i="7"/>
  <c r="S753" i="7"/>
  <c r="K753" i="7"/>
  <c r="X753" i="7"/>
  <c r="P753" i="7"/>
  <c r="S775" i="7"/>
  <c r="K775" i="7"/>
  <c r="X775" i="7"/>
  <c r="P775" i="7"/>
  <c r="W775" i="7"/>
  <c r="O775" i="7"/>
  <c r="T775" i="7"/>
  <c r="L775" i="7"/>
  <c r="X778" i="7"/>
  <c r="P778" i="7"/>
  <c r="W778" i="7"/>
  <c r="O778" i="7"/>
  <c r="U778" i="7"/>
  <c r="M778" i="7"/>
  <c r="S778" i="7"/>
  <c r="K778" i="7"/>
  <c r="U791" i="7"/>
  <c r="T791" i="7"/>
  <c r="L791" i="7"/>
  <c r="P791" i="7"/>
  <c r="O791" i="7"/>
  <c r="M791" i="7"/>
  <c r="X791" i="7"/>
  <c r="K791" i="7"/>
  <c r="W791" i="7"/>
  <c r="S791" i="7"/>
  <c r="U792" i="7"/>
  <c r="U794" i="7"/>
  <c r="M794" i="7"/>
  <c r="T794" i="7"/>
  <c r="L794" i="7"/>
  <c r="S794" i="7"/>
  <c r="K794" i="7"/>
  <c r="P794" i="7"/>
  <c r="O794" i="7"/>
  <c r="X794" i="7"/>
  <c r="W794" i="7"/>
  <c r="U893" i="7"/>
  <c r="M893" i="7"/>
  <c r="S893" i="7"/>
  <c r="P893" i="7"/>
  <c r="X893" i="7"/>
  <c r="O893" i="7"/>
  <c r="W893" i="7"/>
  <c r="T893" i="7"/>
  <c r="K893" i="7"/>
  <c r="L893" i="7"/>
  <c r="T984" i="7"/>
  <c r="L984" i="7"/>
  <c r="S984" i="7"/>
  <c r="K984" i="7"/>
  <c r="M984" i="7"/>
  <c r="X984" i="7"/>
  <c r="W984" i="7"/>
  <c r="U984" i="7"/>
  <c r="O984" i="7"/>
  <c r="P984" i="7"/>
  <c r="P544" i="7"/>
  <c r="P552" i="7"/>
  <c r="P560" i="7"/>
  <c r="P568" i="7"/>
  <c r="P576" i="7"/>
  <c r="P584" i="7"/>
  <c r="P592" i="7"/>
  <c r="P600" i="7"/>
  <c r="P608" i="7"/>
  <c r="U617" i="7"/>
  <c r="M617" i="7"/>
  <c r="T617" i="7"/>
  <c r="L617" i="7"/>
  <c r="S617" i="7"/>
  <c r="K617" i="7"/>
  <c r="X617" i="7"/>
  <c r="P617" i="7"/>
  <c r="W617" i="7"/>
  <c r="X621" i="7"/>
  <c r="P621" i="7"/>
  <c r="W621" i="7"/>
  <c r="O621" i="7"/>
  <c r="T621" i="7"/>
  <c r="L621" i="7"/>
  <c r="U621" i="7"/>
  <c r="W623" i="7"/>
  <c r="T628" i="7"/>
  <c r="L628" i="7"/>
  <c r="S628" i="7"/>
  <c r="K628" i="7"/>
  <c r="W628" i="7"/>
  <c r="O628" i="7"/>
  <c r="U628" i="7"/>
  <c r="U633" i="7"/>
  <c r="M633" i="7"/>
  <c r="T633" i="7"/>
  <c r="L633" i="7"/>
  <c r="S633" i="7"/>
  <c r="K633" i="7"/>
  <c r="X633" i="7"/>
  <c r="P633" i="7"/>
  <c r="Q633" i="7" s="1"/>
  <c r="W633" i="7"/>
  <c r="X637" i="7"/>
  <c r="P637" i="7"/>
  <c r="W637" i="7"/>
  <c r="O637" i="7"/>
  <c r="T637" i="7"/>
  <c r="L637" i="7"/>
  <c r="U637" i="7"/>
  <c r="W639" i="7"/>
  <c r="T644" i="7"/>
  <c r="L644" i="7"/>
  <c r="S644" i="7"/>
  <c r="K644" i="7"/>
  <c r="W644" i="7"/>
  <c r="O644" i="7"/>
  <c r="U644" i="7"/>
  <c r="M648" i="7"/>
  <c r="K648" i="7"/>
  <c r="X650" i="7"/>
  <c r="P650" i="7"/>
  <c r="W650" i="7"/>
  <c r="O650" i="7"/>
  <c r="U650" i="7"/>
  <c r="M650" i="7"/>
  <c r="T650" i="7"/>
  <c r="W654" i="7"/>
  <c r="Y654" i="7" s="1"/>
  <c r="T655" i="7"/>
  <c r="U657" i="7"/>
  <c r="M657" i="7"/>
  <c r="T657" i="7"/>
  <c r="L657" i="7"/>
  <c r="S657" i="7"/>
  <c r="K657" i="7"/>
  <c r="X657" i="7"/>
  <c r="Y657" i="7" s="1"/>
  <c r="P657" i="7"/>
  <c r="X658" i="7"/>
  <c r="P658" i="7"/>
  <c r="W658" i="7"/>
  <c r="O658" i="7"/>
  <c r="U658" i="7"/>
  <c r="M658" i="7"/>
  <c r="W667" i="7"/>
  <c r="O667" i="7"/>
  <c r="Q667" i="7" s="1"/>
  <c r="U667" i="7"/>
  <c r="M667" i="7"/>
  <c r="T667" i="7"/>
  <c r="L667" i="7"/>
  <c r="S667" i="7"/>
  <c r="K667" i="7"/>
  <c r="U670" i="7"/>
  <c r="M670" i="7"/>
  <c r="T670" i="7"/>
  <c r="L670" i="7"/>
  <c r="S670" i="7"/>
  <c r="K670" i="7"/>
  <c r="S671" i="7"/>
  <c r="K671" i="7"/>
  <c r="X671" i="7"/>
  <c r="P671" i="7"/>
  <c r="W671" i="7"/>
  <c r="O671" i="7"/>
  <c r="X672" i="7"/>
  <c r="P672" i="7"/>
  <c r="W672" i="7"/>
  <c r="O672" i="7"/>
  <c r="U672" i="7"/>
  <c r="M672" i="7"/>
  <c r="T672" i="7"/>
  <c r="L672" i="7"/>
  <c r="S672" i="7"/>
  <c r="K672" i="7"/>
  <c r="X677" i="7"/>
  <c r="P677" i="7"/>
  <c r="W677" i="7"/>
  <c r="O677" i="7"/>
  <c r="U677" i="7"/>
  <c r="M677" i="7"/>
  <c r="T677" i="7"/>
  <c r="L677" i="7"/>
  <c r="S706" i="7"/>
  <c r="U712" i="7"/>
  <c r="T712" i="7"/>
  <c r="S712" i="7"/>
  <c r="S714" i="7"/>
  <c r="U720" i="7"/>
  <c r="T720" i="7"/>
  <c r="S720" i="7"/>
  <c r="S722" i="7"/>
  <c r="U728" i="7"/>
  <c r="T728" i="7"/>
  <c r="S728" i="7"/>
  <c r="S730" i="7"/>
  <c r="U737" i="7"/>
  <c r="M737" i="7"/>
  <c r="T737" i="7"/>
  <c r="L737" i="7"/>
  <c r="S737" i="7"/>
  <c r="K737" i="7"/>
  <c r="X737" i="7"/>
  <c r="Y737" i="7" s="1"/>
  <c r="P737" i="7"/>
  <c r="X749" i="7"/>
  <c r="P749" i="7"/>
  <c r="W749" i="7"/>
  <c r="O749" i="7"/>
  <c r="U749" i="7"/>
  <c r="M749" i="7"/>
  <c r="T749" i="7"/>
  <c r="L749" i="7"/>
  <c r="M751" i="7"/>
  <c r="L754" i="7"/>
  <c r="S759" i="7"/>
  <c r="K759" i="7"/>
  <c r="X759" i="7"/>
  <c r="P759" i="7"/>
  <c r="W759" i="7"/>
  <c r="O759" i="7"/>
  <c r="T759" i="7"/>
  <c r="L759" i="7"/>
  <c r="X762" i="7"/>
  <c r="P762" i="7"/>
  <c r="W762" i="7"/>
  <c r="O762" i="7"/>
  <c r="U762" i="7"/>
  <c r="M762" i="7"/>
  <c r="S762" i="7"/>
  <c r="K762" i="7"/>
  <c r="P766" i="7"/>
  <c r="O769" i="7"/>
  <c r="P782" i="7"/>
  <c r="O785" i="7"/>
  <c r="X801" i="7"/>
  <c r="P801" i="7"/>
  <c r="W801" i="7"/>
  <c r="O801" i="7"/>
  <c r="M801" i="7"/>
  <c r="L801" i="7"/>
  <c r="K801" i="7"/>
  <c r="U801" i="7"/>
  <c r="T801" i="7"/>
  <c r="X825" i="7"/>
  <c r="P825" i="7"/>
  <c r="W825" i="7"/>
  <c r="O825" i="7"/>
  <c r="M825" i="7"/>
  <c r="L825" i="7"/>
  <c r="K825" i="7"/>
  <c r="U825" i="7"/>
  <c r="S825" i="7"/>
  <c r="S840" i="7"/>
  <c r="K840" i="7"/>
  <c r="T840" i="7"/>
  <c r="L840" i="7"/>
  <c r="M840" i="7"/>
  <c r="X840" i="7"/>
  <c r="W840" i="7"/>
  <c r="U840" i="7"/>
  <c r="O840" i="7"/>
  <c r="U866" i="7"/>
  <c r="M866" i="7"/>
  <c r="T866" i="7"/>
  <c r="L866" i="7"/>
  <c r="S866" i="7"/>
  <c r="K866" i="7"/>
  <c r="X866" i="7"/>
  <c r="P866" i="7"/>
  <c r="W866" i="7"/>
  <c r="O866" i="7"/>
  <c r="K578" i="7"/>
  <c r="K586" i="7"/>
  <c r="K594" i="7"/>
  <c r="O598" i="7"/>
  <c r="W598" i="7"/>
  <c r="K602" i="7"/>
  <c r="O606" i="7"/>
  <c r="W606" i="7"/>
  <c r="K610" i="7"/>
  <c r="O614" i="7"/>
  <c r="W614" i="7"/>
  <c r="L616" i="7"/>
  <c r="L623" i="7"/>
  <c r="X623" i="7"/>
  <c r="K626" i="7"/>
  <c r="W626" i="7"/>
  <c r="L632" i="7"/>
  <c r="L639" i="7"/>
  <c r="X639" i="7"/>
  <c r="K642" i="7"/>
  <c r="W642" i="7"/>
  <c r="L648" i="7"/>
  <c r="M652" i="7"/>
  <c r="X653" i="7"/>
  <c r="W659" i="7"/>
  <c r="Y659" i="7" s="1"/>
  <c r="O659" i="7"/>
  <c r="U659" i="7"/>
  <c r="M659" i="7"/>
  <c r="T659" i="7"/>
  <c r="L659" i="7"/>
  <c r="S659" i="7"/>
  <c r="K659" i="7"/>
  <c r="S663" i="7"/>
  <c r="K663" i="7"/>
  <c r="X663" i="7"/>
  <c r="P663" i="7"/>
  <c r="W663" i="7"/>
  <c r="O663" i="7"/>
  <c r="X664" i="7"/>
  <c r="P664" i="7"/>
  <c r="W664" i="7"/>
  <c r="O664" i="7"/>
  <c r="U664" i="7"/>
  <c r="M664" i="7"/>
  <c r="T664" i="7"/>
  <c r="L664" i="7"/>
  <c r="S664" i="7"/>
  <c r="K664" i="7"/>
  <c r="X669" i="7"/>
  <c r="P669" i="7"/>
  <c r="W669" i="7"/>
  <c r="O669" i="7"/>
  <c r="U669" i="7"/>
  <c r="M669" i="7"/>
  <c r="T669" i="7"/>
  <c r="L669" i="7"/>
  <c r="K674" i="7"/>
  <c r="O681" i="7"/>
  <c r="L682" i="7"/>
  <c r="P683" i="7"/>
  <c r="O686" i="7"/>
  <c r="L687" i="7"/>
  <c r="K693" i="7"/>
  <c r="M695" i="7"/>
  <c r="L738" i="7"/>
  <c r="S743" i="7"/>
  <c r="K743" i="7"/>
  <c r="X743" i="7"/>
  <c r="P743" i="7"/>
  <c r="W743" i="7"/>
  <c r="O743" i="7"/>
  <c r="T743" i="7"/>
  <c r="L743" i="7"/>
  <c r="X768" i="7"/>
  <c r="P768" i="7"/>
  <c r="W768" i="7"/>
  <c r="O768" i="7"/>
  <c r="U768" i="7"/>
  <c r="M768" i="7"/>
  <c r="T768" i="7"/>
  <c r="L768" i="7"/>
  <c r="S768" i="7"/>
  <c r="K768" i="7"/>
  <c r="U774" i="7"/>
  <c r="M774" i="7"/>
  <c r="T774" i="7"/>
  <c r="L774" i="7"/>
  <c r="S774" i="7"/>
  <c r="K774" i="7"/>
  <c r="W774" i="7"/>
  <c r="O774" i="7"/>
  <c r="U777" i="7"/>
  <c r="M777" i="7"/>
  <c r="T777" i="7"/>
  <c r="L777" i="7"/>
  <c r="S777" i="7"/>
  <c r="K777" i="7"/>
  <c r="X777" i="7"/>
  <c r="Y777" i="7" s="1"/>
  <c r="P777" i="7"/>
  <c r="X784" i="7"/>
  <c r="P784" i="7"/>
  <c r="W784" i="7"/>
  <c r="O784" i="7"/>
  <c r="U784" i="7"/>
  <c r="M784" i="7"/>
  <c r="T784" i="7"/>
  <c r="L784" i="7"/>
  <c r="S784" i="7"/>
  <c r="K784" i="7"/>
  <c r="T789" i="7"/>
  <c r="L789" i="7"/>
  <c r="X789" i="7"/>
  <c r="O789" i="7"/>
  <c r="W789" i="7"/>
  <c r="M789" i="7"/>
  <c r="U789" i="7"/>
  <c r="K789" i="7"/>
  <c r="S789" i="7"/>
  <c r="P789" i="7"/>
  <c r="S804" i="7"/>
  <c r="S808" i="7"/>
  <c r="K808" i="7"/>
  <c r="P808" i="7"/>
  <c r="O808" i="7"/>
  <c r="X808" i="7"/>
  <c r="W808" i="7"/>
  <c r="M808" i="7"/>
  <c r="L808" i="7"/>
  <c r="T808" i="7"/>
  <c r="T936" i="7"/>
  <c r="L936" i="7"/>
  <c r="S936" i="7"/>
  <c r="K936" i="7"/>
  <c r="P936" i="7"/>
  <c r="O936" i="7"/>
  <c r="M936" i="7"/>
  <c r="X936" i="7"/>
  <c r="W936" i="7"/>
  <c r="U936" i="7"/>
  <c r="P598" i="7"/>
  <c r="P606" i="7"/>
  <c r="P614" i="7"/>
  <c r="X618" i="7"/>
  <c r="P618" i="7"/>
  <c r="Q618" i="7" s="1"/>
  <c r="U618" i="7"/>
  <c r="M618" i="7"/>
  <c r="S618" i="7"/>
  <c r="X624" i="7"/>
  <c r="P624" i="7"/>
  <c r="W624" i="7"/>
  <c r="O624" i="7"/>
  <c r="S624" i="7"/>
  <c r="K624" i="7"/>
  <c r="U624" i="7"/>
  <c r="S631" i="7"/>
  <c r="K631" i="7"/>
  <c r="T631" i="7"/>
  <c r="X634" i="7"/>
  <c r="P634" i="7"/>
  <c r="Q634" i="7" s="1"/>
  <c r="U634" i="7"/>
  <c r="M634" i="7"/>
  <c r="S634" i="7"/>
  <c r="X640" i="7"/>
  <c r="P640" i="7"/>
  <c r="W640" i="7"/>
  <c r="O640" i="7"/>
  <c r="S640" i="7"/>
  <c r="K640" i="7"/>
  <c r="U640" i="7"/>
  <c r="S647" i="7"/>
  <c r="K647" i="7"/>
  <c r="X647" i="7"/>
  <c r="T647" i="7"/>
  <c r="U654" i="7"/>
  <c r="M654" i="7"/>
  <c r="T654" i="7"/>
  <c r="L654" i="7"/>
  <c r="S654" i="7"/>
  <c r="K654" i="7"/>
  <c r="S655" i="7"/>
  <c r="K655" i="7"/>
  <c r="X655" i="7"/>
  <c r="P655" i="7"/>
  <c r="W655" i="7"/>
  <c r="O655" i="7"/>
  <c r="X656" i="7"/>
  <c r="P656" i="7"/>
  <c r="W656" i="7"/>
  <c r="O656" i="7"/>
  <c r="U656" i="7"/>
  <c r="M656" i="7"/>
  <c r="T656" i="7"/>
  <c r="L656" i="7"/>
  <c r="S656" i="7"/>
  <c r="K656" i="7"/>
  <c r="X661" i="7"/>
  <c r="P661" i="7"/>
  <c r="W661" i="7"/>
  <c r="O661" i="7"/>
  <c r="U661" i="7"/>
  <c r="M661" i="7"/>
  <c r="T661" i="7"/>
  <c r="L661" i="7"/>
  <c r="U705" i="7"/>
  <c r="M705" i="7"/>
  <c r="T705" i="7"/>
  <c r="L705" i="7"/>
  <c r="S705" i="7"/>
  <c r="K705" i="7"/>
  <c r="X705" i="7"/>
  <c r="P705" i="7"/>
  <c r="X706" i="7"/>
  <c r="P706" i="7"/>
  <c r="W706" i="7"/>
  <c r="O706" i="7"/>
  <c r="U706" i="7"/>
  <c r="M706" i="7"/>
  <c r="U713" i="7"/>
  <c r="M713" i="7"/>
  <c r="T713" i="7"/>
  <c r="L713" i="7"/>
  <c r="S713" i="7"/>
  <c r="K713" i="7"/>
  <c r="X713" i="7"/>
  <c r="Y713" i="7" s="1"/>
  <c r="P713" i="7"/>
  <c r="X714" i="7"/>
  <c r="P714" i="7"/>
  <c r="W714" i="7"/>
  <c r="O714" i="7"/>
  <c r="U714" i="7"/>
  <c r="M714" i="7"/>
  <c r="U721" i="7"/>
  <c r="M721" i="7"/>
  <c r="T721" i="7"/>
  <c r="L721" i="7"/>
  <c r="S721" i="7"/>
  <c r="K721" i="7"/>
  <c r="X721" i="7"/>
  <c r="P721" i="7"/>
  <c r="X722" i="7"/>
  <c r="P722" i="7"/>
  <c r="W722" i="7"/>
  <c r="O722" i="7"/>
  <c r="U722" i="7"/>
  <c r="M722" i="7"/>
  <c r="U729" i="7"/>
  <c r="M729" i="7"/>
  <c r="T729" i="7"/>
  <c r="L729" i="7"/>
  <c r="S729" i="7"/>
  <c r="K729" i="7"/>
  <c r="X729" i="7"/>
  <c r="P729" i="7"/>
  <c r="X730" i="7"/>
  <c r="P730" i="7"/>
  <c r="W730" i="7"/>
  <c r="O730" i="7"/>
  <c r="U730" i="7"/>
  <c r="M730" i="7"/>
  <c r="M744" i="7"/>
  <c r="L744" i="7"/>
  <c r="K744" i="7"/>
  <c r="X746" i="7"/>
  <c r="P746" i="7"/>
  <c r="W746" i="7"/>
  <c r="O746" i="7"/>
  <c r="U746" i="7"/>
  <c r="M746" i="7"/>
  <c r="S746" i="7"/>
  <c r="K746" i="7"/>
  <c r="U758" i="7"/>
  <c r="M758" i="7"/>
  <c r="T758" i="7"/>
  <c r="L758" i="7"/>
  <c r="S758" i="7"/>
  <c r="K758" i="7"/>
  <c r="W758" i="7"/>
  <c r="Y758" i="7" s="1"/>
  <c r="O758" i="7"/>
  <c r="U761" i="7"/>
  <c r="M761" i="7"/>
  <c r="T761" i="7"/>
  <c r="L761" i="7"/>
  <c r="S761" i="7"/>
  <c r="K761" i="7"/>
  <c r="X761" i="7"/>
  <c r="P761" i="7"/>
  <c r="X787" i="7"/>
  <c r="P787" i="7"/>
  <c r="W787" i="7"/>
  <c r="M787" i="7"/>
  <c r="U787" i="7"/>
  <c r="L787" i="7"/>
  <c r="T787" i="7"/>
  <c r="K787" i="7"/>
  <c r="S787" i="7"/>
  <c r="O787" i="7"/>
  <c r="P739" i="7"/>
  <c r="X739" i="7"/>
  <c r="P747" i="7"/>
  <c r="X747" i="7"/>
  <c r="P755" i="7"/>
  <c r="X755" i="7"/>
  <c r="P763" i="7"/>
  <c r="X763" i="7"/>
  <c r="P771" i="7"/>
  <c r="X771" i="7"/>
  <c r="P779" i="7"/>
  <c r="X779" i="7"/>
  <c r="X819" i="7"/>
  <c r="P819" i="7"/>
  <c r="S819" i="7"/>
  <c r="K819" i="7"/>
  <c r="T819" i="7"/>
  <c r="T821" i="7"/>
  <c r="L821" i="7"/>
  <c r="S821" i="7"/>
  <c r="K821" i="7"/>
  <c r="U821" i="7"/>
  <c r="M821" i="7"/>
  <c r="X859" i="7"/>
  <c r="P859" i="7"/>
  <c r="U859" i="7"/>
  <c r="M859" i="7"/>
  <c r="S859" i="7"/>
  <c r="K859" i="7"/>
  <c r="U874" i="7"/>
  <c r="M874" i="7"/>
  <c r="T874" i="7"/>
  <c r="L874" i="7"/>
  <c r="S874" i="7"/>
  <c r="K874" i="7"/>
  <c r="X874" i="7"/>
  <c r="P874" i="7"/>
  <c r="W911" i="7"/>
  <c r="O911" i="7"/>
  <c r="U911" i="7"/>
  <c r="M911" i="7"/>
  <c r="T911" i="7"/>
  <c r="L911" i="7"/>
  <c r="S911" i="7"/>
  <c r="P911" i="7"/>
  <c r="K911" i="7"/>
  <c r="X911" i="7"/>
  <c r="T944" i="7"/>
  <c r="L944" i="7"/>
  <c r="S944" i="7"/>
  <c r="K944" i="7"/>
  <c r="P944" i="7"/>
  <c r="O944" i="7"/>
  <c r="M944" i="7"/>
  <c r="X944" i="7"/>
  <c r="W944" i="7"/>
  <c r="X1038" i="7"/>
  <c r="P1038" i="7"/>
  <c r="W1038" i="7"/>
  <c r="O1038" i="7"/>
  <c r="T1038" i="7"/>
  <c r="L1038" i="7"/>
  <c r="M1038" i="7"/>
  <c r="K1038" i="7"/>
  <c r="S1038" i="7"/>
  <c r="L653" i="7"/>
  <c r="T653" i="7"/>
  <c r="O660" i="7"/>
  <c r="W660" i="7"/>
  <c r="O668" i="7"/>
  <c r="W668" i="7"/>
  <c r="O676" i="7"/>
  <c r="W676" i="7"/>
  <c r="O684" i="7"/>
  <c r="W684" i="7"/>
  <c r="O692" i="7"/>
  <c r="W692" i="7"/>
  <c r="O700" i="7"/>
  <c r="W700" i="7"/>
  <c r="O708" i="7"/>
  <c r="W708" i="7"/>
  <c r="O716" i="7"/>
  <c r="W716" i="7"/>
  <c r="O724" i="7"/>
  <c r="W724" i="7"/>
  <c r="O732" i="7"/>
  <c r="W732" i="7"/>
  <c r="O740" i="7"/>
  <c r="W740" i="7"/>
  <c r="O748" i="7"/>
  <c r="W748" i="7"/>
  <c r="O756" i="7"/>
  <c r="W756" i="7"/>
  <c r="O764" i="7"/>
  <c r="W764" i="7"/>
  <c r="O772" i="7"/>
  <c r="W772" i="7"/>
  <c r="L773" i="7"/>
  <c r="T773" i="7"/>
  <c r="O780" i="7"/>
  <c r="W780" i="7"/>
  <c r="L781" i="7"/>
  <c r="T781" i="7"/>
  <c r="W788" i="7"/>
  <c r="O788" i="7"/>
  <c r="U788" i="7"/>
  <c r="V788" i="7" s="1"/>
  <c r="M788" i="7"/>
  <c r="W790" i="7"/>
  <c r="O790" i="7"/>
  <c r="T798" i="7"/>
  <c r="O799" i="7"/>
  <c r="O802" i="7"/>
  <c r="X803" i="7"/>
  <c r="P803" i="7"/>
  <c r="X821" i="7"/>
  <c r="Y821" i="7" s="1"/>
  <c r="U823" i="7"/>
  <c r="M823" i="7"/>
  <c r="T823" i="7"/>
  <c r="L823" i="7"/>
  <c r="W823" i="7"/>
  <c r="O823" i="7"/>
  <c r="X823" i="7"/>
  <c r="T829" i="7"/>
  <c r="L829" i="7"/>
  <c r="S829" i="7"/>
  <c r="K829" i="7"/>
  <c r="W829" i="7"/>
  <c r="O829" i="7"/>
  <c r="U829" i="7"/>
  <c r="M829" i="7"/>
  <c r="X829" i="7"/>
  <c r="U831" i="7"/>
  <c r="M831" i="7"/>
  <c r="T831" i="7"/>
  <c r="L831" i="7"/>
  <c r="W831" i="7"/>
  <c r="Y831" i="7" s="1"/>
  <c r="O831" i="7"/>
  <c r="U858" i="7"/>
  <c r="M858" i="7"/>
  <c r="T858" i="7"/>
  <c r="L858" i="7"/>
  <c r="S858" i="7"/>
  <c r="K858" i="7"/>
  <c r="X858" i="7"/>
  <c r="P858" i="7"/>
  <c r="U863" i="7"/>
  <c r="M863" i="7"/>
  <c r="T863" i="7"/>
  <c r="L863" i="7"/>
  <c r="W863" i="7"/>
  <c r="O863" i="7"/>
  <c r="L867" i="7"/>
  <c r="S872" i="7"/>
  <c r="K872" i="7"/>
  <c r="W872" i="7"/>
  <c r="O872" i="7"/>
  <c r="T872" i="7"/>
  <c r="L872" i="7"/>
  <c r="X873" i="7"/>
  <c r="P873" i="7"/>
  <c r="W873" i="7"/>
  <c r="O873" i="7"/>
  <c r="T873" i="7"/>
  <c r="L873" i="7"/>
  <c r="S873" i="7"/>
  <c r="K873" i="7"/>
  <c r="U879" i="7"/>
  <c r="M879" i="7"/>
  <c r="T879" i="7"/>
  <c r="L879" i="7"/>
  <c r="S879" i="7"/>
  <c r="K879" i="7"/>
  <c r="W879" i="7"/>
  <c r="O879" i="7"/>
  <c r="X889" i="7"/>
  <c r="P889" i="7"/>
  <c r="W889" i="7"/>
  <c r="O889" i="7"/>
  <c r="U889" i="7"/>
  <c r="M889" i="7"/>
  <c r="T889" i="7"/>
  <c r="L889" i="7"/>
  <c r="S889" i="7"/>
  <c r="K889" i="7"/>
  <c r="T928" i="7"/>
  <c r="L928" i="7"/>
  <c r="S928" i="7"/>
  <c r="K928" i="7"/>
  <c r="P928" i="7"/>
  <c r="O928" i="7"/>
  <c r="M928" i="7"/>
  <c r="X928" i="7"/>
  <c r="W928" i="7"/>
  <c r="U949" i="7"/>
  <c r="M949" i="7"/>
  <c r="T949" i="7"/>
  <c r="L949" i="7"/>
  <c r="S949" i="7"/>
  <c r="K949" i="7"/>
  <c r="W949" i="7"/>
  <c r="O949" i="7"/>
  <c r="P949" i="7"/>
  <c r="W959" i="7"/>
  <c r="O959" i="7"/>
  <c r="U959" i="7"/>
  <c r="M959" i="7"/>
  <c r="T959" i="7"/>
  <c r="L959" i="7"/>
  <c r="S959" i="7"/>
  <c r="P959" i="7"/>
  <c r="K959" i="7"/>
  <c r="X959" i="7"/>
  <c r="T992" i="7"/>
  <c r="L992" i="7"/>
  <c r="S992" i="7"/>
  <c r="K992" i="7"/>
  <c r="P992" i="7"/>
  <c r="O992" i="7"/>
  <c r="M992" i="7"/>
  <c r="X992" i="7"/>
  <c r="W992" i="7"/>
  <c r="T1024" i="7"/>
  <c r="L1024" i="7"/>
  <c r="S1024" i="7"/>
  <c r="K1024" i="7"/>
  <c r="P1024" i="7"/>
  <c r="O1024" i="7"/>
  <c r="M1024" i="7"/>
  <c r="X1024" i="7"/>
  <c r="W1024" i="7"/>
  <c r="T1040" i="7"/>
  <c r="L1040" i="7"/>
  <c r="S1040" i="7"/>
  <c r="K1040" i="7"/>
  <c r="X1040" i="7"/>
  <c r="W1040" i="7"/>
  <c r="U1040" i="7"/>
  <c r="P1040" i="7"/>
  <c r="M1040" i="7"/>
  <c r="T1048" i="7"/>
  <c r="L1048" i="7"/>
  <c r="S1048" i="7"/>
  <c r="K1048" i="7"/>
  <c r="P1048" i="7"/>
  <c r="O1048" i="7"/>
  <c r="M1048" i="7"/>
  <c r="X1048" i="7"/>
  <c r="W1048" i="7"/>
  <c r="S1057" i="7"/>
  <c r="K1057" i="7"/>
  <c r="W1057" i="7"/>
  <c r="U1057" i="7"/>
  <c r="T1057" i="7"/>
  <c r="M1057" i="7"/>
  <c r="P1057" i="7"/>
  <c r="O1057" i="7"/>
  <c r="L1057" i="7"/>
  <c r="X1057" i="7"/>
  <c r="P660" i="7"/>
  <c r="X660" i="7"/>
  <c r="P668" i="7"/>
  <c r="X668" i="7"/>
  <c r="P676" i="7"/>
  <c r="X676" i="7"/>
  <c r="P684" i="7"/>
  <c r="X684" i="7"/>
  <c r="P692" i="7"/>
  <c r="X692" i="7"/>
  <c r="P700" i="7"/>
  <c r="X700" i="7"/>
  <c r="P708" i="7"/>
  <c r="X708" i="7"/>
  <c r="P716" i="7"/>
  <c r="X716" i="7"/>
  <c r="P724" i="7"/>
  <c r="X724" i="7"/>
  <c r="P732" i="7"/>
  <c r="X732" i="7"/>
  <c r="K739" i="7"/>
  <c r="S739" i="7"/>
  <c r="P740" i="7"/>
  <c r="X740" i="7"/>
  <c r="K747" i="7"/>
  <c r="S747" i="7"/>
  <c r="P748" i="7"/>
  <c r="X748" i="7"/>
  <c r="K755" i="7"/>
  <c r="S755" i="7"/>
  <c r="P756" i="7"/>
  <c r="X756" i="7"/>
  <c r="K763" i="7"/>
  <c r="S763" i="7"/>
  <c r="P764" i="7"/>
  <c r="X764" i="7"/>
  <c r="K771" i="7"/>
  <c r="S771" i="7"/>
  <c r="P772" i="7"/>
  <c r="X772" i="7"/>
  <c r="K779" i="7"/>
  <c r="S779" i="7"/>
  <c r="P780" i="7"/>
  <c r="X780" i="7"/>
  <c r="U786" i="7"/>
  <c r="M786" i="7"/>
  <c r="S786" i="7"/>
  <c r="K786" i="7"/>
  <c r="S800" i="7"/>
  <c r="K800" i="7"/>
  <c r="X817" i="7"/>
  <c r="P817" i="7"/>
  <c r="W817" i="7"/>
  <c r="O817" i="7"/>
  <c r="T817" i="7"/>
  <c r="L819" i="7"/>
  <c r="W819" i="7"/>
  <c r="S832" i="7"/>
  <c r="K832" i="7"/>
  <c r="T832" i="7"/>
  <c r="L832" i="7"/>
  <c r="W832" i="7"/>
  <c r="T837" i="7"/>
  <c r="L837" i="7"/>
  <c r="S837" i="7"/>
  <c r="K837" i="7"/>
  <c r="W837" i="7"/>
  <c r="O837" i="7"/>
  <c r="U837" i="7"/>
  <c r="M837" i="7"/>
  <c r="X837" i="7"/>
  <c r="U839" i="7"/>
  <c r="M839" i="7"/>
  <c r="T839" i="7"/>
  <c r="L839" i="7"/>
  <c r="W839" i="7"/>
  <c r="Y839" i="7" s="1"/>
  <c r="O839" i="7"/>
  <c r="U850" i="7"/>
  <c r="M850" i="7"/>
  <c r="T850" i="7"/>
  <c r="L850" i="7"/>
  <c r="S850" i="7"/>
  <c r="K850" i="7"/>
  <c r="X850" i="7"/>
  <c r="P850" i="7"/>
  <c r="U855" i="7"/>
  <c r="M855" i="7"/>
  <c r="T855" i="7"/>
  <c r="L855" i="7"/>
  <c r="W855" i="7"/>
  <c r="O855" i="7"/>
  <c r="L859" i="7"/>
  <c r="S864" i="7"/>
  <c r="K864" i="7"/>
  <c r="W864" i="7"/>
  <c r="Y864" i="7" s="1"/>
  <c r="O864" i="7"/>
  <c r="T864" i="7"/>
  <c r="L864" i="7"/>
  <c r="X865" i="7"/>
  <c r="P865" i="7"/>
  <c r="W865" i="7"/>
  <c r="O865" i="7"/>
  <c r="T865" i="7"/>
  <c r="L865" i="7"/>
  <c r="S865" i="7"/>
  <c r="K865" i="7"/>
  <c r="O874" i="7"/>
  <c r="U882" i="7"/>
  <c r="M882" i="7"/>
  <c r="T882" i="7"/>
  <c r="L882" i="7"/>
  <c r="S882" i="7"/>
  <c r="K882" i="7"/>
  <c r="X882" i="7"/>
  <c r="P882" i="7"/>
  <c r="T896" i="7"/>
  <c r="L896" i="7"/>
  <c r="S896" i="7"/>
  <c r="K896" i="7"/>
  <c r="O896" i="7"/>
  <c r="X896" i="7"/>
  <c r="M896" i="7"/>
  <c r="W896" i="7"/>
  <c r="U896" i="7"/>
  <c r="P896" i="7"/>
  <c r="T920" i="7"/>
  <c r="L920" i="7"/>
  <c r="S920" i="7"/>
  <c r="K920" i="7"/>
  <c r="P920" i="7"/>
  <c r="O920" i="7"/>
  <c r="M920" i="7"/>
  <c r="X920" i="7"/>
  <c r="W920" i="7"/>
  <c r="W930" i="7"/>
  <c r="U941" i="7"/>
  <c r="M941" i="7"/>
  <c r="T941" i="7"/>
  <c r="L941" i="7"/>
  <c r="S941" i="7"/>
  <c r="K941" i="7"/>
  <c r="W941" i="7"/>
  <c r="O941" i="7"/>
  <c r="P941" i="7"/>
  <c r="W951" i="7"/>
  <c r="O951" i="7"/>
  <c r="U951" i="7"/>
  <c r="M951" i="7"/>
  <c r="T951" i="7"/>
  <c r="L951" i="7"/>
  <c r="S951" i="7"/>
  <c r="P951" i="7"/>
  <c r="K951" i="7"/>
  <c r="X951" i="7"/>
  <c r="T1008" i="7"/>
  <c r="L1008" i="7"/>
  <c r="S1008" i="7"/>
  <c r="K1008" i="7"/>
  <c r="X1008" i="7"/>
  <c r="W1008" i="7"/>
  <c r="U1008" i="7"/>
  <c r="P1008" i="7"/>
  <c r="O1008" i="7"/>
  <c r="U1053" i="7"/>
  <c r="M1053" i="7"/>
  <c r="T1053" i="7"/>
  <c r="L1053" i="7"/>
  <c r="S1053" i="7"/>
  <c r="K1053" i="7"/>
  <c r="W1053" i="7"/>
  <c r="O1053" i="7"/>
  <c r="P1053" i="7"/>
  <c r="L739" i="7"/>
  <c r="T739" i="7"/>
  <c r="L747" i="7"/>
  <c r="T747" i="7"/>
  <c r="L755" i="7"/>
  <c r="T755" i="7"/>
  <c r="L763" i="7"/>
  <c r="T763" i="7"/>
  <c r="L771" i="7"/>
  <c r="T771" i="7"/>
  <c r="L779" i="7"/>
  <c r="T779" i="7"/>
  <c r="T786" i="7"/>
  <c r="K798" i="7"/>
  <c r="T800" i="7"/>
  <c r="U815" i="7"/>
  <c r="M815" i="7"/>
  <c r="T815" i="7"/>
  <c r="L815" i="7"/>
  <c r="W815" i="7"/>
  <c r="O815" i="7"/>
  <c r="X815" i="7"/>
  <c r="U817" i="7"/>
  <c r="M819" i="7"/>
  <c r="S820" i="7"/>
  <c r="O821" i="7"/>
  <c r="X827" i="7"/>
  <c r="P827" i="7"/>
  <c r="Q827" i="7" s="1"/>
  <c r="U827" i="7"/>
  <c r="M827" i="7"/>
  <c r="S827" i="7"/>
  <c r="K827" i="7"/>
  <c r="X832" i="7"/>
  <c r="T845" i="7"/>
  <c r="L845" i="7"/>
  <c r="S845" i="7"/>
  <c r="K845" i="7"/>
  <c r="W845" i="7"/>
  <c r="O845" i="7"/>
  <c r="U845" i="7"/>
  <c r="M845" i="7"/>
  <c r="X845" i="7"/>
  <c r="U847" i="7"/>
  <c r="M847" i="7"/>
  <c r="T847" i="7"/>
  <c r="L847" i="7"/>
  <c r="W847" i="7"/>
  <c r="O847" i="7"/>
  <c r="S856" i="7"/>
  <c r="K856" i="7"/>
  <c r="W856" i="7"/>
  <c r="O856" i="7"/>
  <c r="T856" i="7"/>
  <c r="L856" i="7"/>
  <c r="X857" i="7"/>
  <c r="P857" i="7"/>
  <c r="W857" i="7"/>
  <c r="O857" i="7"/>
  <c r="T857" i="7"/>
  <c r="L857" i="7"/>
  <c r="S857" i="7"/>
  <c r="K857" i="7"/>
  <c r="O859" i="7"/>
  <c r="L900" i="7"/>
  <c r="K900" i="7"/>
  <c r="T904" i="7"/>
  <c r="L904" i="7"/>
  <c r="S904" i="7"/>
  <c r="K904" i="7"/>
  <c r="U904" i="7"/>
  <c r="P904" i="7"/>
  <c r="O904" i="7"/>
  <c r="X904" i="7"/>
  <c r="Y904" i="7" s="1"/>
  <c r="M904" i="7"/>
  <c r="T912" i="7"/>
  <c r="L912" i="7"/>
  <c r="S912" i="7"/>
  <c r="K912" i="7"/>
  <c r="P912" i="7"/>
  <c r="O912" i="7"/>
  <c r="M912" i="7"/>
  <c r="X912" i="7"/>
  <c r="W912" i="7"/>
  <c r="W922" i="7"/>
  <c r="U933" i="7"/>
  <c r="M933" i="7"/>
  <c r="T933" i="7"/>
  <c r="L933" i="7"/>
  <c r="S933" i="7"/>
  <c r="K933" i="7"/>
  <c r="W933" i="7"/>
  <c r="O933" i="7"/>
  <c r="P933" i="7"/>
  <c r="W943" i="7"/>
  <c r="O943" i="7"/>
  <c r="U943" i="7"/>
  <c r="M943" i="7"/>
  <c r="T943" i="7"/>
  <c r="L943" i="7"/>
  <c r="S943" i="7"/>
  <c r="P943" i="7"/>
  <c r="K943" i="7"/>
  <c r="X943" i="7"/>
  <c r="U944" i="7"/>
  <c r="U1029" i="7"/>
  <c r="M1029" i="7"/>
  <c r="T1029" i="7"/>
  <c r="L1029" i="7"/>
  <c r="S1029" i="7"/>
  <c r="K1029" i="7"/>
  <c r="W1029" i="7"/>
  <c r="Y1029" i="7" s="1"/>
  <c r="O1029" i="7"/>
  <c r="P1029" i="7"/>
  <c r="U1038" i="7"/>
  <c r="O653" i="7"/>
  <c r="W653" i="7"/>
  <c r="M739" i="7"/>
  <c r="U739" i="7"/>
  <c r="M747" i="7"/>
  <c r="U747" i="7"/>
  <c r="M755" i="7"/>
  <c r="U755" i="7"/>
  <c r="M763" i="7"/>
  <c r="U763" i="7"/>
  <c r="M771" i="7"/>
  <c r="U771" i="7"/>
  <c r="O773" i="7"/>
  <c r="W773" i="7"/>
  <c r="Y773" i="7" s="1"/>
  <c r="M779" i="7"/>
  <c r="U779" i="7"/>
  <c r="O781" i="7"/>
  <c r="W781" i="7"/>
  <c r="K788" i="7"/>
  <c r="K790" i="7"/>
  <c r="U790" i="7"/>
  <c r="X793" i="7"/>
  <c r="P793" i="7"/>
  <c r="W793" i="7"/>
  <c r="O793" i="7"/>
  <c r="S793" i="7"/>
  <c r="W796" i="7"/>
  <c r="O796" i="7"/>
  <c r="U796" i="7"/>
  <c r="M796" i="7"/>
  <c r="S796" i="7"/>
  <c r="L798" i="7"/>
  <c r="U800" i="7"/>
  <c r="K803" i="7"/>
  <c r="U803" i="7"/>
  <c r="X806" i="7"/>
  <c r="S806" i="7"/>
  <c r="X809" i="7"/>
  <c r="P809" i="7"/>
  <c r="W809" i="7"/>
  <c r="O809" i="7"/>
  <c r="S809" i="7"/>
  <c r="W812" i="7"/>
  <c r="O812" i="7"/>
  <c r="U812" i="7"/>
  <c r="M812" i="7"/>
  <c r="S812" i="7"/>
  <c r="W820" i="7"/>
  <c r="P821" i="7"/>
  <c r="K823" i="7"/>
  <c r="W827" i="7"/>
  <c r="K831" i="7"/>
  <c r="X833" i="7"/>
  <c r="P833" i="7"/>
  <c r="W833" i="7"/>
  <c r="O833" i="7"/>
  <c r="S833" i="7"/>
  <c r="K833" i="7"/>
  <c r="U834" i="7"/>
  <c r="M834" i="7"/>
  <c r="T834" i="7"/>
  <c r="L834" i="7"/>
  <c r="S834" i="7"/>
  <c r="K834" i="7"/>
  <c r="X834" i="7"/>
  <c r="Y834" i="7" s="1"/>
  <c r="P834" i="7"/>
  <c r="X835" i="7"/>
  <c r="P835" i="7"/>
  <c r="U835" i="7"/>
  <c r="M835" i="7"/>
  <c r="S835" i="7"/>
  <c r="K835" i="7"/>
  <c r="S848" i="7"/>
  <c r="K848" i="7"/>
  <c r="W848" i="7"/>
  <c r="O848" i="7"/>
  <c r="T848" i="7"/>
  <c r="L848" i="7"/>
  <c r="X849" i="7"/>
  <c r="P849" i="7"/>
  <c r="W849" i="7"/>
  <c r="O849" i="7"/>
  <c r="T849" i="7"/>
  <c r="L849" i="7"/>
  <c r="S849" i="7"/>
  <c r="K849" i="7"/>
  <c r="O858" i="7"/>
  <c r="K863" i="7"/>
  <c r="T867" i="7"/>
  <c r="M872" i="7"/>
  <c r="M873" i="7"/>
  <c r="W874" i="7"/>
  <c r="P879" i="7"/>
  <c r="U887" i="7"/>
  <c r="M887" i="7"/>
  <c r="T887" i="7"/>
  <c r="L887" i="7"/>
  <c r="S887" i="7"/>
  <c r="K887" i="7"/>
  <c r="W887" i="7"/>
  <c r="O887" i="7"/>
  <c r="U906" i="7"/>
  <c r="M906" i="7"/>
  <c r="T906" i="7"/>
  <c r="L906" i="7"/>
  <c r="S906" i="7"/>
  <c r="K906" i="7"/>
  <c r="X906" i="7"/>
  <c r="W906" i="7"/>
  <c r="P906" i="7"/>
  <c r="W914" i="7"/>
  <c r="U925" i="7"/>
  <c r="M925" i="7"/>
  <c r="T925" i="7"/>
  <c r="L925" i="7"/>
  <c r="S925" i="7"/>
  <c r="K925" i="7"/>
  <c r="W925" i="7"/>
  <c r="O925" i="7"/>
  <c r="P925" i="7"/>
  <c r="W935" i="7"/>
  <c r="O935" i="7"/>
  <c r="U935" i="7"/>
  <c r="M935" i="7"/>
  <c r="T935" i="7"/>
  <c r="L935" i="7"/>
  <c r="S935" i="7"/>
  <c r="P935" i="7"/>
  <c r="K935" i="7"/>
  <c r="X935" i="7"/>
  <c r="U945" i="7"/>
  <c r="X974" i="7"/>
  <c r="P974" i="7"/>
  <c r="W974" i="7"/>
  <c r="O974" i="7"/>
  <c r="T974" i="7"/>
  <c r="L974" i="7"/>
  <c r="M974" i="7"/>
  <c r="K974" i="7"/>
  <c r="S974" i="7"/>
  <c r="U997" i="7"/>
  <c r="M997" i="7"/>
  <c r="T997" i="7"/>
  <c r="L997" i="7"/>
  <c r="S997" i="7"/>
  <c r="K997" i="7"/>
  <c r="W997" i="7"/>
  <c r="O997" i="7"/>
  <c r="P997" i="7"/>
  <c r="O1040" i="7"/>
  <c r="X1044" i="7"/>
  <c r="P1044" i="7"/>
  <c r="W1044" i="7"/>
  <c r="O1044" i="7"/>
  <c r="U1044" i="7"/>
  <c r="M1044" i="7"/>
  <c r="L1044" i="7"/>
  <c r="K1044" i="7"/>
  <c r="S1044" i="7"/>
  <c r="O648" i="7"/>
  <c r="W648" i="7"/>
  <c r="P653" i="7"/>
  <c r="K660" i="7"/>
  <c r="S660" i="7"/>
  <c r="K668" i="7"/>
  <c r="S668" i="7"/>
  <c r="K676" i="7"/>
  <c r="S676" i="7"/>
  <c r="V676" i="7" s="1"/>
  <c r="K684" i="7"/>
  <c r="S684" i="7"/>
  <c r="K692" i="7"/>
  <c r="S692" i="7"/>
  <c r="K700" i="7"/>
  <c r="S700" i="7"/>
  <c r="K708" i="7"/>
  <c r="S708" i="7"/>
  <c r="O712" i="7"/>
  <c r="W712" i="7"/>
  <c r="Y712" i="7" s="1"/>
  <c r="K716" i="7"/>
  <c r="S716" i="7"/>
  <c r="V716" i="7" s="1"/>
  <c r="O720" i="7"/>
  <c r="W720" i="7"/>
  <c r="Y720" i="7" s="1"/>
  <c r="K724" i="7"/>
  <c r="S724" i="7"/>
  <c r="O728" i="7"/>
  <c r="W728" i="7"/>
  <c r="K732" i="7"/>
  <c r="S732" i="7"/>
  <c r="O736" i="7"/>
  <c r="W736" i="7"/>
  <c r="Y736" i="7" s="1"/>
  <c r="K740" i="7"/>
  <c r="S740" i="7"/>
  <c r="O744" i="7"/>
  <c r="W744" i="7"/>
  <c r="Y744" i="7" s="1"/>
  <c r="K748" i="7"/>
  <c r="S748" i="7"/>
  <c r="K756" i="7"/>
  <c r="S756" i="7"/>
  <c r="V756" i="7" s="1"/>
  <c r="K764" i="7"/>
  <c r="S764" i="7"/>
  <c r="K772" i="7"/>
  <c r="S772" i="7"/>
  <c r="P773" i="7"/>
  <c r="K780" i="7"/>
  <c r="S780" i="7"/>
  <c r="P781" i="7"/>
  <c r="L786" i="7"/>
  <c r="W786" i="7"/>
  <c r="L788" i="7"/>
  <c r="X788" i="7"/>
  <c r="L790" i="7"/>
  <c r="T793" i="7"/>
  <c r="X795" i="7"/>
  <c r="P795" i="7"/>
  <c r="Q795" i="7" s="1"/>
  <c r="T796" i="7"/>
  <c r="U799" i="7"/>
  <c r="M799" i="7"/>
  <c r="T799" i="7"/>
  <c r="L799" i="7"/>
  <c r="S799" i="7"/>
  <c r="L800" i="7"/>
  <c r="U802" i="7"/>
  <c r="M802" i="7"/>
  <c r="T802" i="7"/>
  <c r="L802" i="7"/>
  <c r="S802" i="7"/>
  <c r="K802" i="7"/>
  <c r="L803" i="7"/>
  <c r="T805" i="7"/>
  <c r="L805" i="7"/>
  <c r="S805" i="7"/>
  <c r="K805" i="7"/>
  <c r="T806" i="7"/>
  <c r="T809" i="7"/>
  <c r="X811" i="7"/>
  <c r="P811" i="7"/>
  <c r="T812" i="7"/>
  <c r="K817" i="7"/>
  <c r="U818" i="7"/>
  <c r="M818" i="7"/>
  <c r="T818" i="7"/>
  <c r="L818" i="7"/>
  <c r="S818" i="7"/>
  <c r="K818" i="7"/>
  <c r="X818" i="7"/>
  <c r="O819" i="7"/>
  <c r="P823" i="7"/>
  <c r="P829" i="7"/>
  <c r="P831" i="7"/>
  <c r="M832" i="7"/>
  <c r="K839" i="7"/>
  <c r="X841" i="7"/>
  <c r="P841" i="7"/>
  <c r="W841" i="7"/>
  <c r="O841" i="7"/>
  <c r="S841" i="7"/>
  <c r="K841" i="7"/>
  <c r="U842" i="7"/>
  <c r="M842" i="7"/>
  <c r="T842" i="7"/>
  <c r="L842" i="7"/>
  <c r="S842" i="7"/>
  <c r="K842" i="7"/>
  <c r="X842" i="7"/>
  <c r="Y842" i="7" s="1"/>
  <c r="P842" i="7"/>
  <c r="Q842" i="7" s="1"/>
  <c r="X843" i="7"/>
  <c r="P843" i="7"/>
  <c r="U843" i="7"/>
  <c r="M843" i="7"/>
  <c r="S843" i="7"/>
  <c r="K843" i="7"/>
  <c r="O850" i="7"/>
  <c r="K855" i="7"/>
  <c r="T859" i="7"/>
  <c r="P863" i="7"/>
  <c r="M864" i="7"/>
  <c r="M865" i="7"/>
  <c r="P872" i="7"/>
  <c r="X875" i="7"/>
  <c r="P875" i="7"/>
  <c r="W875" i="7"/>
  <c r="O875" i="7"/>
  <c r="U875" i="7"/>
  <c r="M875" i="7"/>
  <c r="S875" i="7"/>
  <c r="K875" i="7"/>
  <c r="O882" i="7"/>
  <c r="U890" i="7"/>
  <c r="M890" i="7"/>
  <c r="T890" i="7"/>
  <c r="L890" i="7"/>
  <c r="S890" i="7"/>
  <c r="K890" i="7"/>
  <c r="P890" i="7"/>
  <c r="Q890" i="7" s="1"/>
  <c r="W890" i="7"/>
  <c r="Y890" i="7" s="1"/>
  <c r="U917" i="7"/>
  <c r="M917" i="7"/>
  <c r="T917" i="7"/>
  <c r="L917" i="7"/>
  <c r="S917" i="7"/>
  <c r="K917" i="7"/>
  <c r="W917" i="7"/>
  <c r="Y917" i="7" s="1"/>
  <c r="O917" i="7"/>
  <c r="P917" i="7"/>
  <c r="W927" i="7"/>
  <c r="O927" i="7"/>
  <c r="U927" i="7"/>
  <c r="M927" i="7"/>
  <c r="T927" i="7"/>
  <c r="L927" i="7"/>
  <c r="S927" i="7"/>
  <c r="P927" i="7"/>
  <c r="K927" i="7"/>
  <c r="X927" i="7"/>
  <c r="U928" i="7"/>
  <c r="U937" i="7"/>
  <c r="X949" i="7"/>
  <c r="T960" i="7"/>
  <c r="L960" i="7"/>
  <c r="S960" i="7"/>
  <c r="K960" i="7"/>
  <c r="P960" i="7"/>
  <c r="O960" i="7"/>
  <c r="M960" i="7"/>
  <c r="X960" i="7"/>
  <c r="W960" i="7"/>
  <c r="W991" i="7"/>
  <c r="O991" i="7"/>
  <c r="U991" i="7"/>
  <c r="M991" i="7"/>
  <c r="T991" i="7"/>
  <c r="L991" i="7"/>
  <c r="S991" i="7"/>
  <c r="P991" i="7"/>
  <c r="K991" i="7"/>
  <c r="X991" i="7"/>
  <c r="U992" i="7"/>
  <c r="M1008" i="7"/>
  <c r="W1023" i="7"/>
  <c r="O1023" i="7"/>
  <c r="U1023" i="7"/>
  <c r="M1023" i="7"/>
  <c r="T1023" i="7"/>
  <c r="L1023" i="7"/>
  <c r="S1023" i="7"/>
  <c r="P1023" i="7"/>
  <c r="K1023" i="7"/>
  <c r="X1023" i="7"/>
  <c r="U1024" i="7"/>
  <c r="X1039" i="7"/>
  <c r="W1047" i="7"/>
  <c r="O1047" i="7"/>
  <c r="U1047" i="7"/>
  <c r="M1047" i="7"/>
  <c r="T1047" i="7"/>
  <c r="L1047" i="7"/>
  <c r="S1047" i="7"/>
  <c r="P1047" i="7"/>
  <c r="K1047" i="7"/>
  <c r="X1047" i="7"/>
  <c r="U1048" i="7"/>
  <c r="P648" i="7"/>
  <c r="L660" i="7"/>
  <c r="L668" i="7"/>
  <c r="L676" i="7"/>
  <c r="L684" i="7"/>
  <c r="L692" i="7"/>
  <c r="L700" i="7"/>
  <c r="L708" i="7"/>
  <c r="P712" i="7"/>
  <c r="L716" i="7"/>
  <c r="P720" i="7"/>
  <c r="L724" i="7"/>
  <c r="P728" i="7"/>
  <c r="L732" i="7"/>
  <c r="P736" i="7"/>
  <c r="O739" i="7"/>
  <c r="L740" i="7"/>
  <c r="P744" i="7"/>
  <c r="O747" i="7"/>
  <c r="L748" i="7"/>
  <c r="O755" i="7"/>
  <c r="L756" i="7"/>
  <c r="O763" i="7"/>
  <c r="L764" i="7"/>
  <c r="O771" i="7"/>
  <c r="L772" i="7"/>
  <c r="O779" i="7"/>
  <c r="L780" i="7"/>
  <c r="X786" i="7"/>
  <c r="M790" i="7"/>
  <c r="X790" i="7"/>
  <c r="S795" i="7"/>
  <c r="V795" i="7" s="1"/>
  <c r="W799" i="7"/>
  <c r="M800" i="7"/>
  <c r="W800" i="7"/>
  <c r="W802" i="7"/>
  <c r="Y802" i="7" s="1"/>
  <c r="M803" i="7"/>
  <c r="W803" i="7"/>
  <c r="U805" i="7"/>
  <c r="S811" i="7"/>
  <c r="K815" i="7"/>
  <c r="S816" i="7"/>
  <c r="K816" i="7"/>
  <c r="T816" i="7"/>
  <c r="L816" i="7"/>
  <c r="U816" i="7"/>
  <c r="L817" i="7"/>
  <c r="L827" i="7"/>
  <c r="O832" i="7"/>
  <c r="P837" i="7"/>
  <c r="P839" i="7"/>
  <c r="K847" i="7"/>
  <c r="P855" i="7"/>
  <c r="M856" i="7"/>
  <c r="M857" i="7"/>
  <c r="W858" i="7"/>
  <c r="W859" i="7"/>
  <c r="P864" i="7"/>
  <c r="X867" i="7"/>
  <c r="Y867" i="7" s="1"/>
  <c r="P867" i="7"/>
  <c r="Q867" i="7" s="1"/>
  <c r="U867" i="7"/>
  <c r="M867" i="7"/>
  <c r="S867" i="7"/>
  <c r="K867" i="7"/>
  <c r="U873" i="7"/>
  <c r="X881" i="7"/>
  <c r="P881" i="7"/>
  <c r="W881" i="7"/>
  <c r="O881" i="7"/>
  <c r="U881" i="7"/>
  <c r="M881" i="7"/>
  <c r="T881" i="7"/>
  <c r="L881" i="7"/>
  <c r="S881" i="7"/>
  <c r="K881" i="7"/>
  <c r="U898" i="7"/>
  <c r="M898" i="7"/>
  <c r="T898" i="7"/>
  <c r="L898" i="7"/>
  <c r="S898" i="7"/>
  <c r="K898" i="7"/>
  <c r="P898" i="7"/>
  <c r="O898" i="7"/>
  <c r="W898" i="7"/>
  <c r="Y898" i="7" s="1"/>
  <c r="U901" i="7"/>
  <c r="M901" i="7"/>
  <c r="T901" i="7"/>
  <c r="L901" i="7"/>
  <c r="S901" i="7"/>
  <c r="K901" i="7"/>
  <c r="P901" i="7"/>
  <c r="O901" i="7"/>
  <c r="X901" i="7"/>
  <c r="W901" i="7"/>
  <c r="U909" i="7"/>
  <c r="M909" i="7"/>
  <c r="T909" i="7"/>
  <c r="L909" i="7"/>
  <c r="S909" i="7"/>
  <c r="K909" i="7"/>
  <c r="P909" i="7"/>
  <c r="O909" i="7"/>
  <c r="W909" i="7"/>
  <c r="Y909" i="7" s="1"/>
  <c r="W919" i="7"/>
  <c r="O919" i="7"/>
  <c r="U919" i="7"/>
  <c r="M919" i="7"/>
  <c r="T919" i="7"/>
  <c r="L919" i="7"/>
  <c r="S919" i="7"/>
  <c r="P919" i="7"/>
  <c r="K919" i="7"/>
  <c r="X919" i="7"/>
  <c r="U920" i="7"/>
  <c r="X941" i="7"/>
  <c r="T952" i="7"/>
  <c r="L952" i="7"/>
  <c r="S952" i="7"/>
  <c r="K952" i="7"/>
  <c r="P952" i="7"/>
  <c r="O952" i="7"/>
  <c r="M952" i="7"/>
  <c r="X952" i="7"/>
  <c r="W952" i="7"/>
  <c r="W962" i="7"/>
  <c r="T976" i="7"/>
  <c r="L976" i="7"/>
  <c r="S976" i="7"/>
  <c r="K976" i="7"/>
  <c r="X976" i="7"/>
  <c r="W976" i="7"/>
  <c r="U976" i="7"/>
  <c r="P976" i="7"/>
  <c r="M976" i="7"/>
  <c r="U993" i="7"/>
  <c r="U1025" i="7"/>
  <c r="T1049" i="7"/>
  <c r="X1053" i="7"/>
  <c r="P820" i="7"/>
  <c r="X820" i="7"/>
  <c r="P828" i="7"/>
  <c r="X828" i="7"/>
  <c r="Y828" i="7" s="1"/>
  <c r="P836" i="7"/>
  <c r="X836" i="7"/>
  <c r="P844" i="7"/>
  <c r="X844" i="7"/>
  <c r="P852" i="7"/>
  <c r="X852" i="7"/>
  <c r="M853" i="7"/>
  <c r="U853" i="7"/>
  <c r="P860" i="7"/>
  <c r="X860" i="7"/>
  <c r="M861" i="7"/>
  <c r="U861" i="7"/>
  <c r="P868" i="7"/>
  <c r="X868" i="7"/>
  <c r="M869" i="7"/>
  <c r="U869" i="7"/>
  <c r="P876" i="7"/>
  <c r="X876" i="7"/>
  <c r="M877" i="7"/>
  <c r="U877" i="7"/>
  <c r="L880" i="7"/>
  <c r="T880" i="7"/>
  <c r="P884" i="7"/>
  <c r="X884" i="7"/>
  <c r="M885" i="7"/>
  <c r="U885" i="7"/>
  <c r="L888" i="7"/>
  <c r="T888" i="7"/>
  <c r="M891" i="7"/>
  <c r="L892" i="7"/>
  <c r="U892" i="7"/>
  <c r="P903" i="7"/>
  <c r="M905" i="7"/>
  <c r="S907" i="7"/>
  <c r="K907" i="7"/>
  <c r="X907" i="7"/>
  <c r="Y907" i="7" s="1"/>
  <c r="P907" i="7"/>
  <c r="T907" i="7"/>
  <c r="L908" i="7"/>
  <c r="M913" i="7"/>
  <c r="M921" i="7"/>
  <c r="M929" i="7"/>
  <c r="M937" i="7"/>
  <c r="M945" i="7"/>
  <c r="M953" i="7"/>
  <c r="M961" i="7"/>
  <c r="T968" i="7"/>
  <c r="L968" i="7"/>
  <c r="S968" i="7"/>
  <c r="K968" i="7"/>
  <c r="W968" i="7"/>
  <c r="P975" i="7"/>
  <c r="X988" i="7"/>
  <c r="P988" i="7"/>
  <c r="W988" i="7"/>
  <c r="O988" i="7"/>
  <c r="U988" i="7"/>
  <c r="M988" i="7"/>
  <c r="T988" i="7"/>
  <c r="M993" i="7"/>
  <c r="T1000" i="7"/>
  <c r="L1000" i="7"/>
  <c r="S1000" i="7"/>
  <c r="K1000" i="7"/>
  <c r="W1000" i="7"/>
  <c r="X1009" i="7"/>
  <c r="P1009" i="7"/>
  <c r="W1009" i="7"/>
  <c r="O1009" i="7"/>
  <c r="S1009" i="7"/>
  <c r="K1009" i="7"/>
  <c r="U1010" i="7"/>
  <c r="M1010" i="7"/>
  <c r="T1010" i="7"/>
  <c r="L1010" i="7"/>
  <c r="S1010" i="7"/>
  <c r="K1010" i="7"/>
  <c r="X1010" i="7"/>
  <c r="P1010" i="7"/>
  <c r="Q1010" i="7" s="1"/>
  <c r="S1011" i="7"/>
  <c r="K1011" i="7"/>
  <c r="X1011" i="7"/>
  <c r="Y1011" i="7" s="1"/>
  <c r="P1011" i="7"/>
  <c r="U1011" i="7"/>
  <c r="M1011" i="7"/>
  <c r="O1016" i="7"/>
  <c r="X1020" i="7"/>
  <c r="P1020" i="7"/>
  <c r="W1020" i="7"/>
  <c r="O1020" i="7"/>
  <c r="U1020" i="7"/>
  <c r="M1020" i="7"/>
  <c r="N1020" i="7" s="1"/>
  <c r="T1020" i="7"/>
  <c r="M1025" i="7"/>
  <c r="T1032" i="7"/>
  <c r="L1032" i="7"/>
  <c r="S1032" i="7"/>
  <c r="K1032" i="7"/>
  <c r="W1032" i="7"/>
  <c r="L1036" i="7"/>
  <c r="P1039" i="7"/>
  <c r="M1049" i="7"/>
  <c r="S1070" i="7"/>
  <c r="K1070" i="7"/>
  <c r="X1070" i="7"/>
  <c r="P1070" i="7"/>
  <c r="W1070" i="7"/>
  <c r="O1070" i="7"/>
  <c r="T1070" i="7"/>
  <c r="L1070" i="7"/>
  <c r="M1070" i="7"/>
  <c r="T1107" i="7"/>
  <c r="L1107" i="7"/>
  <c r="S1107" i="7"/>
  <c r="K1107" i="7"/>
  <c r="X1107" i="7"/>
  <c r="P1107" i="7"/>
  <c r="W1107" i="7"/>
  <c r="O1107" i="7"/>
  <c r="U1107" i="7"/>
  <c r="M1107" i="7"/>
  <c r="U1117" i="7"/>
  <c r="M1117" i="7"/>
  <c r="T1117" i="7"/>
  <c r="L1117" i="7"/>
  <c r="S1117" i="7"/>
  <c r="K1117" i="7"/>
  <c r="W1117" i="7"/>
  <c r="O1117" i="7"/>
  <c r="X1117" i="7"/>
  <c r="P1117" i="7"/>
  <c r="O853" i="7"/>
  <c r="W853" i="7"/>
  <c r="O861" i="7"/>
  <c r="W861" i="7"/>
  <c r="O869" i="7"/>
  <c r="W869" i="7"/>
  <c r="O877" i="7"/>
  <c r="W877" i="7"/>
  <c r="O885" i="7"/>
  <c r="W885" i="7"/>
  <c r="O891" i="7"/>
  <c r="X891" i="7"/>
  <c r="W892" i="7"/>
  <c r="T913" i="7"/>
  <c r="T921" i="7"/>
  <c r="T929" i="7"/>
  <c r="T937" i="7"/>
  <c r="T945" i="7"/>
  <c r="T953" i="7"/>
  <c r="T961" i="7"/>
  <c r="K967" i="7"/>
  <c r="X969" i="7"/>
  <c r="P969" i="7"/>
  <c r="W969" i="7"/>
  <c r="O969" i="7"/>
  <c r="S969" i="7"/>
  <c r="K969" i="7"/>
  <c r="U970" i="7"/>
  <c r="M970" i="7"/>
  <c r="T970" i="7"/>
  <c r="L970" i="7"/>
  <c r="S970" i="7"/>
  <c r="K970" i="7"/>
  <c r="X970" i="7"/>
  <c r="P970" i="7"/>
  <c r="S971" i="7"/>
  <c r="K971" i="7"/>
  <c r="X971" i="7"/>
  <c r="P971" i="7"/>
  <c r="Q971" i="7" s="1"/>
  <c r="U971" i="7"/>
  <c r="M971" i="7"/>
  <c r="L977" i="7"/>
  <c r="O978" i="7"/>
  <c r="L979" i="7"/>
  <c r="T993" i="7"/>
  <c r="K999" i="7"/>
  <c r="X1001" i="7"/>
  <c r="P1001" i="7"/>
  <c r="W1001" i="7"/>
  <c r="O1001" i="7"/>
  <c r="S1001" i="7"/>
  <c r="K1001" i="7"/>
  <c r="U1002" i="7"/>
  <c r="M1002" i="7"/>
  <c r="T1002" i="7"/>
  <c r="L1002" i="7"/>
  <c r="S1002" i="7"/>
  <c r="K1002" i="7"/>
  <c r="X1002" i="7"/>
  <c r="Y1002" i="7" s="1"/>
  <c r="P1002" i="7"/>
  <c r="S1003" i="7"/>
  <c r="K1003" i="7"/>
  <c r="X1003" i="7"/>
  <c r="P1003" i="7"/>
  <c r="U1003" i="7"/>
  <c r="M1003" i="7"/>
  <c r="X1012" i="7"/>
  <c r="P1012" i="7"/>
  <c r="W1012" i="7"/>
  <c r="O1012" i="7"/>
  <c r="U1012" i="7"/>
  <c r="M1012" i="7"/>
  <c r="T1012" i="7"/>
  <c r="T1025" i="7"/>
  <c r="K1031" i="7"/>
  <c r="X1033" i="7"/>
  <c r="P1033" i="7"/>
  <c r="W1033" i="7"/>
  <c r="O1033" i="7"/>
  <c r="S1033" i="7"/>
  <c r="K1033" i="7"/>
  <c r="U1034" i="7"/>
  <c r="M1034" i="7"/>
  <c r="T1034" i="7"/>
  <c r="L1034" i="7"/>
  <c r="S1034" i="7"/>
  <c r="K1034" i="7"/>
  <c r="X1034" i="7"/>
  <c r="Y1034" i="7" s="1"/>
  <c r="P1034" i="7"/>
  <c r="Q1034" i="7" s="1"/>
  <c r="S1035" i="7"/>
  <c r="K1035" i="7"/>
  <c r="X1035" i="7"/>
  <c r="P1035" i="7"/>
  <c r="U1035" i="7"/>
  <c r="M1035" i="7"/>
  <c r="S1039" i="7"/>
  <c r="L1041" i="7"/>
  <c r="O1042" i="7"/>
  <c r="L1043" i="7"/>
  <c r="M1046" i="7"/>
  <c r="L1052" i="7"/>
  <c r="P1055" i="7"/>
  <c r="M1056" i="7"/>
  <c r="X1063" i="7"/>
  <c r="P1063" i="7"/>
  <c r="W1063" i="7"/>
  <c r="O1063" i="7"/>
  <c r="U1063" i="7"/>
  <c r="T1063" i="7"/>
  <c r="L1063" i="7"/>
  <c r="S1063" i="7"/>
  <c r="K1063" i="7"/>
  <c r="M1063" i="7"/>
  <c r="W1231" i="7"/>
  <c r="O1231" i="7"/>
  <c r="U1231" i="7"/>
  <c r="M1231" i="7"/>
  <c r="T1231" i="7"/>
  <c r="L1231" i="7"/>
  <c r="S1231" i="7"/>
  <c r="K1231" i="7"/>
  <c r="X1231" i="7"/>
  <c r="Y1231" i="7" s="1"/>
  <c r="P1231" i="7"/>
  <c r="Q1231" i="7" s="1"/>
  <c r="P853" i="7"/>
  <c r="X853" i="7"/>
  <c r="P861" i="7"/>
  <c r="X861" i="7"/>
  <c r="P869" i="7"/>
  <c r="X869" i="7"/>
  <c r="P877" i="7"/>
  <c r="X877" i="7"/>
  <c r="O880" i="7"/>
  <c r="W880" i="7"/>
  <c r="P885" i="7"/>
  <c r="X885" i="7"/>
  <c r="O888" i="7"/>
  <c r="W888" i="7"/>
  <c r="S899" i="7"/>
  <c r="K899" i="7"/>
  <c r="X899" i="7"/>
  <c r="P899" i="7"/>
  <c r="Q899" i="7" s="1"/>
  <c r="T899" i="7"/>
  <c r="X905" i="7"/>
  <c r="P905" i="7"/>
  <c r="W905" i="7"/>
  <c r="O905" i="7"/>
  <c r="T905" i="7"/>
  <c r="W983" i="7"/>
  <c r="O983" i="7"/>
  <c r="U983" i="7"/>
  <c r="M983" i="7"/>
  <c r="T983" i="7"/>
  <c r="L983" i="7"/>
  <c r="U989" i="7"/>
  <c r="M989" i="7"/>
  <c r="T989" i="7"/>
  <c r="L989" i="7"/>
  <c r="S989" i="7"/>
  <c r="K989" i="7"/>
  <c r="W989" i="7"/>
  <c r="O989" i="7"/>
  <c r="X989" i="7"/>
  <c r="W1015" i="7"/>
  <c r="O1015" i="7"/>
  <c r="U1015" i="7"/>
  <c r="M1015" i="7"/>
  <c r="T1015" i="7"/>
  <c r="L1015" i="7"/>
  <c r="U1021" i="7"/>
  <c r="M1021" i="7"/>
  <c r="T1021" i="7"/>
  <c r="L1021" i="7"/>
  <c r="S1021" i="7"/>
  <c r="K1021" i="7"/>
  <c r="W1021" i="7"/>
  <c r="O1021" i="7"/>
  <c r="X1021" i="7"/>
  <c r="X1054" i="7"/>
  <c r="P1054" i="7"/>
  <c r="W1054" i="7"/>
  <c r="O1054" i="7"/>
  <c r="T1054" i="7"/>
  <c r="L1054" i="7"/>
  <c r="U1054" i="7"/>
  <c r="W1074" i="7"/>
  <c r="O1074" i="7"/>
  <c r="U1074" i="7"/>
  <c r="M1074" i="7"/>
  <c r="T1074" i="7"/>
  <c r="L1074" i="7"/>
  <c r="S1074" i="7"/>
  <c r="K1074" i="7"/>
  <c r="X1074" i="7"/>
  <c r="Y1074" i="7" s="1"/>
  <c r="P1074" i="7"/>
  <c r="Q1074" i="7" s="1"/>
  <c r="X1081" i="7"/>
  <c r="P1081" i="7"/>
  <c r="W1081" i="7"/>
  <c r="O1081" i="7"/>
  <c r="U1081" i="7"/>
  <c r="M1081" i="7"/>
  <c r="S1081" i="7"/>
  <c r="K1081" i="7"/>
  <c r="T1081" i="7"/>
  <c r="P880" i="7"/>
  <c r="X880" i="7"/>
  <c r="P888" i="7"/>
  <c r="X888" i="7"/>
  <c r="S891" i="7"/>
  <c r="K891" i="7"/>
  <c r="X892" i="7"/>
  <c r="P892" i="7"/>
  <c r="Q892" i="7" s="1"/>
  <c r="W903" i="7"/>
  <c r="O903" i="7"/>
  <c r="U903" i="7"/>
  <c r="M903" i="7"/>
  <c r="T903" i="7"/>
  <c r="L903" i="7"/>
  <c r="X903" i="7"/>
  <c r="X908" i="7"/>
  <c r="P908" i="7"/>
  <c r="W908" i="7"/>
  <c r="O908" i="7"/>
  <c r="U908" i="7"/>
  <c r="M908" i="7"/>
  <c r="T908" i="7"/>
  <c r="X913" i="7"/>
  <c r="P913" i="7"/>
  <c r="W913" i="7"/>
  <c r="O913" i="7"/>
  <c r="S913" i="7"/>
  <c r="K913" i="7"/>
  <c r="U914" i="7"/>
  <c r="M914" i="7"/>
  <c r="T914" i="7"/>
  <c r="L914" i="7"/>
  <c r="S914" i="7"/>
  <c r="K914" i="7"/>
  <c r="X914" i="7"/>
  <c r="P914" i="7"/>
  <c r="S915" i="7"/>
  <c r="K915" i="7"/>
  <c r="X915" i="7"/>
  <c r="P915" i="7"/>
  <c r="U915" i="7"/>
  <c r="M915" i="7"/>
  <c r="X921" i="7"/>
  <c r="P921" i="7"/>
  <c r="W921" i="7"/>
  <c r="O921" i="7"/>
  <c r="S921" i="7"/>
  <c r="K921" i="7"/>
  <c r="U922" i="7"/>
  <c r="M922" i="7"/>
  <c r="T922" i="7"/>
  <c r="L922" i="7"/>
  <c r="S922" i="7"/>
  <c r="K922" i="7"/>
  <c r="X922" i="7"/>
  <c r="P922" i="7"/>
  <c r="S923" i="7"/>
  <c r="K923" i="7"/>
  <c r="X923" i="7"/>
  <c r="P923" i="7"/>
  <c r="U923" i="7"/>
  <c r="M923" i="7"/>
  <c r="X929" i="7"/>
  <c r="P929" i="7"/>
  <c r="W929" i="7"/>
  <c r="O929" i="7"/>
  <c r="S929" i="7"/>
  <c r="K929" i="7"/>
  <c r="U930" i="7"/>
  <c r="M930" i="7"/>
  <c r="T930" i="7"/>
  <c r="L930" i="7"/>
  <c r="S930" i="7"/>
  <c r="K930" i="7"/>
  <c r="X930" i="7"/>
  <c r="P930" i="7"/>
  <c r="S931" i="7"/>
  <c r="K931" i="7"/>
  <c r="X931" i="7"/>
  <c r="P931" i="7"/>
  <c r="U931" i="7"/>
  <c r="M931" i="7"/>
  <c r="X937" i="7"/>
  <c r="P937" i="7"/>
  <c r="W937" i="7"/>
  <c r="O937" i="7"/>
  <c r="S937" i="7"/>
  <c r="K937" i="7"/>
  <c r="U938" i="7"/>
  <c r="M938" i="7"/>
  <c r="T938" i="7"/>
  <c r="L938" i="7"/>
  <c r="S938" i="7"/>
  <c r="K938" i="7"/>
  <c r="X938" i="7"/>
  <c r="Y938" i="7" s="1"/>
  <c r="P938" i="7"/>
  <c r="S939" i="7"/>
  <c r="K939" i="7"/>
  <c r="X939" i="7"/>
  <c r="P939" i="7"/>
  <c r="U939" i="7"/>
  <c r="M939" i="7"/>
  <c r="X945" i="7"/>
  <c r="P945" i="7"/>
  <c r="W945" i="7"/>
  <c r="O945" i="7"/>
  <c r="S945" i="7"/>
  <c r="K945" i="7"/>
  <c r="U946" i="7"/>
  <c r="M946" i="7"/>
  <c r="T946" i="7"/>
  <c r="L946" i="7"/>
  <c r="S946" i="7"/>
  <c r="K946" i="7"/>
  <c r="X946" i="7"/>
  <c r="Y946" i="7" s="1"/>
  <c r="P946" i="7"/>
  <c r="S947" i="7"/>
  <c r="K947" i="7"/>
  <c r="X947" i="7"/>
  <c r="P947" i="7"/>
  <c r="U947" i="7"/>
  <c r="M947" i="7"/>
  <c r="X953" i="7"/>
  <c r="P953" i="7"/>
  <c r="W953" i="7"/>
  <c r="O953" i="7"/>
  <c r="S953" i="7"/>
  <c r="K953" i="7"/>
  <c r="U954" i="7"/>
  <c r="M954" i="7"/>
  <c r="T954" i="7"/>
  <c r="L954" i="7"/>
  <c r="S954" i="7"/>
  <c r="K954" i="7"/>
  <c r="X954" i="7"/>
  <c r="Y954" i="7" s="1"/>
  <c r="P954" i="7"/>
  <c r="S955" i="7"/>
  <c r="K955" i="7"/>
  <c r="X955" i="7"/>
  <c r="P955" i="7"/>
  <c r="U955" i="7"/>
  <c r="M955" i="7"/>
  <c r="X961" i="7"/>
  <c r="P961" i="7"/>
  <c r="W961" i="7"/>
  <c r="O961" i="7"/>
  <c r="S961" i="7"/>
  <c r="K961" i="7"/>
  <c r="U962" i="7"/>
  <c r="M962" i="7"/>
  <c r="T962" i="7"/>
  <c r="L962" i="7"/>
  <c r="S962" i="7"/>
  <c r="K962" i="7"/>
  <c r="X962" i="7"/>
  <c r="P962" i="7"/>
  <c r="S963" i="7"/>
  <c r="K963" i="7"/>
  <c r="X963" i="7"/>
  <c r="P963" i="7"/>
  <c r="Q963" i="7" s="1"/>
  <c r="U963" i="7"/>
  <c r="M963" i="7"/>
  <c r="X972" i="7"/>
  <c r="P972" i="7"/>
  <c r="W972" i="7"/>
  <c r="O972" i="7"/>
  <c r="U972" i="7"/>
  <c r="M972" i="7"/>
  <c r="T972" i="7"/>
  <c r="W975" i="7"/>
  <c r="O975" i="7"/>
  <c r="U975" i="7"/>
  <c r="M975" i="7"/>
  <c r="T975" i="7"/>
  <c r="L975" i="7"/>
  <c r="T985" i="7"/>
  <c r="X993" i="7"/>
  <c r="P993" i="7"/>
  <c r="W993" i="7"/>
  <c r="O993" i="7"/>
  <c r="S993" i="7"/>
  <c r="K993" i="7"/>
  <c r="U994" i="7"/>
  <c r="M994" i="7"/>
  <c r="T994" i="7"/>
  <c r="L994" i="7"/>
  <c r="S994" i="7"/>
  <c r="K994" i="7"/>
  <c r="X994" i="7"/>
  <c r="Y994" i="7" s="1"/>
  <c r="P994" i="7"/>
  <c r="S995" i="7"/>
  <c r="K995" i="7"/>
  <c r="X995" i="7"/>
  <c r="P995" i="7"/>
  <c r="U995" i="7"/>
  <c r="M995" i="7"/>
  <c r="X1004" i="7"/>
  <c r="P1004" i="7"/>
  <c r="W1004" i="7"/>
  <c r="O1004" i="7"/>
  <c r="U1004" i="7"/>
  <c r="M1004" i="7"/>
  <c r="T1004" i="7"/>
  <c r="T1016" i="7"/>
  <c r="L1016" i="7"/>
  <c r="S1016" i="7"/>
  <c r="K1016" i="7"/>
  <c r="W1016" i="7"/>
  <c r="X1025" i="7"/>
  <c r="P1025" i="7"/>
  <c r="W1025" i="7"/>
  <c r="O1025" i="7"/>
  <c r="S1025" i="7"/>
  <c r="K1025" i="7"/>
  <c r="U1026" i="7"/>
  <c r="M1026" i="7"/>
  <c r="T1026" i="7"/>
  <c r="L1026" i="7"/>
  <c r="S1026" i="7"/>
  <c r="K1026" i="7"/>
  <c r="X1026" i="7"/>
  <c r="Y1026" i="7" s="1"/>
  <c r="P1026" i="7"/>
  <c r="S1027" i="7"/>
  <c r="K1027" i="7"/>
  <c r="X1027" i="7"/>
  <c r="P1027" i="7"/>
  <c r="Q1027" i="7" s="1"/>
  <c r="U1027" i="7"/>
  <c r="M1027" i="7"/>
  <c r="X1036" i="7"/>
  <c r="P1036" i="7"/>
  <c r="W1036" i="7"/>
  <c r="O1036" i="7"/>
  <c r="U1036" i="7"/>
  <c r="M1036" i="7"/>
  <c r="T1036" i="7"/>
  <c r="W1039" i="7"/>
  <c r="O1039" i="7"/>
  <c r="U1039" i="7"/>
  <c r="M1039" i="7"/>
  <c r="T1039" i="7"/>
  <c r="L1039" i="7"/>
  <c r="U1045" i="7"/>
  <c r="M1045" i="7"/>
  <c r="T1045" i="7"/>
  <c r="L1045" i="7"/>
  <c r="S1045" i="7"/>
  <c r="K1045" i="7"/>
  <c r="W1045" i="7"/>
  <c r="O1045" i="7"/>
  <c r="X1045" i="7"/>
  <c r="X1049" i="7"/>
  <c r="P1049" i="7"/>
  <c r="W1049" i="7"/>
  <c r="O1049" i="7"/>
  <c r="S1049" i="7"/>
  <c r="K1049" i="7"/>
  <c r="U1050" i="7"/>
  <c r="M1050" i="7"/>
  <c r="T1050" i="7"/>
  <c r="L1050" i="7"/>
  <c r="S1050" i="7"/>
  <c r="K1050" i="7"/>
  <c r="X1050" i="7"/>
  <c r="Y1050" i="7" s="1"/>
  <c r="P1050" i="7"/>
  <c r="S1051" i="7"/>
  <c r="K1051" i="7"/>
  <c r="X1051" i="7"/>
  <c r="P1051" i="7"/>
  <c r="Q1051" i="7" s="1"/>
  <c r="U1051" i="7"/>
  <c r="M1051" i="7"/>
  <c r="X1060" i="7"/>
  <c r="P1060" i="7"/>
  <c r="U1060" i="7"/>
  <c r="M1060" i="7"/>
  <c r="T1060" i="7"/>
  <c r="L1060" i="7"/>
  <c r="K1060" i="7"/>
  <c r="W1060" i="7"/>
  <c r="X1065" i="7"/>
  <c r="P1065" i="7"/>
  <c r="W1065" i="7"/>
  <c r="O1065" i="7"/>
  <c r="U1065" i="7"/>
  <c r="M1065" i="7"/>
  <c r="S1065" i="7"/>
  <c r="K1065" i="7"/>
  <c r="L1065" i="7"/>
  <c r="U1070" i="7"/>
  <c r="O798" i="7"/>
  <c r="W798" i="7"/>
  <c r="Y798" i="7" s="1"/>
  <c r="O806" i="7"/>
  <c r="W806" i="7"/>
  <c r="O814" i="7"/>
  <c r="W814" i="7"/>
  <c r="M820" i="7"/>
  <c r="U820" i="7"/>
  <c r="O822" i="7"/>
  <c r="W822" i="7"/>
  <c r="M828" i="7"/>
  <c r="U828" i="7"/>
  <c r="O830" i="7"/>
  <c r="W830" i="7"/>
  <c r="M836" i="7"/>
  <c r="U836" i="7"/>
  <c r="O838" i="7"/>
  <c r="W838" i="7"/>
  <c r="M844" i="7"/>
  <c r="U844" i="7"/>
  <c r="O846" i="7"/>
  <c r="W846" i="7"/>
  <c r="M852" i="7"/>
  <c r="U852" i="7"/>
  <c r="O854" i="7"/>
  <c r="W854" i="7"/>
  <c r="M860" i="7"/>
  <c r="U860" i="7"/>
  <c r="O862" i="7"/>
  <c r="W862" i="7"/>
  <c r="Y862" i="7" s="1"/>
  <c r="M868" i="7"/>
  <c r="U868" i="7"/>
  <c r="O870" i="7"/>
  <c r="W870" i="7"/>
  <c r="M876" i="7"/>
  <c r="U876" i="7"/>
  <c r="O878" i="7"/>
  <c r="W878" i="7"/>
  <c r="M884" i="7"/>
  <c r="U884" i="7"/>
  <c r="O886" i="7"/>
  <c r="W886" i="7"/>
  <c r="W895" i="7"/>
  <c r="O895" i="7"/>
  <c r="T895" i="7"/>
  <c r="L895" i="7"/>
  <c r="S895" i="7"/>
  <c r="W915" i="7"/>
  <c r="W923" i="7"/>
  <c r="W931" i="7"/>
  <c r="W939" i="7"/>
  <c r="W947" i="7"/>
  <c r="W955" i="7"/>
  <c r="W963" i="7"/>
  <c r="S967" i="7"/>
  <c r="P968" i="7"/>
  <c r="T977" i="7"/>
  <c r="U981" i="7"/>
  <c r="M981" i="7"/>
  <c r="T981" i="7"/>
  <c r="L981" i="7"/>
  <c r="S981" i="7"/>
  <c r="K981" i="7"/>
  <c r="W981" i="7"/>
  <c r="O981" i="7"/>
  <c r="Q981" i="7" s="1"/>
  <c r="X981" i="7"/>
  <c r="W995" i="7"/>
  <c r="S999" i="7"/>
  <c r="P1000" i="7"/>
  <c r="W1007" i="7"/>
  <c r="O1007" i="7"/>
  <c r="Q1007" i="7" s="1"/>
  <c r="U1007" i="7"/>
  <c r="M1007" i="7"/>
  <c r="T1007" i="7"/>
  <c r="L1007" i="7"/>
  <c r="O1011" i="7"/>
  <c r="U1013" i="7"/>
  <c r="M1013" i="7"/>
  <c r="T1013" i="7"/>
  <c r="L1013" i="7"/>
  <c r="S1013" i="7"/>
  <c r="K1013" i="7"/>
  <c r="W1013" i="7"/>
  <c r="O1013" i="7"/>
  <c r="X1013" i="7"/>
  <c r="X1016" i="7"/>
  <c r="W1027" i="7"/>
  <c r="S1031" i="7"/>
  <c r="P1032" i="7"/>
  <c r="Q1032" i="7" s="1"/>
  <c r="T1041" i="7"/>
  <c r="W1051" i="7"/>
  <c r="S1094" i="7"/>
  <c r="K1094" i="7"/>
  <c r="X1094" i="7"/>
  <c r="P1094" i="7"/>
  <c r="W1094" i="7"/>
  <c r="O1094" i="7"/>
  <c r="T1094" i="7"/>
  <c r="L1094" i="7"/>
  <c r="U1094" i="7"/>
  <c r="M1094" i="7"/>
  <c r="X1190" i="7"/>
  <c r="P1190" i="7"/>
  <c r="W1190" i="7"/>
  <c r="O1190" i="7"/>
  <c r="U1190" i="7"/>
  <c r="M1190" i="7"/>
  <c r="T1190" i="7"/>
  <c r="L1190" i="7"/>
  <c r="S1190" i="7"/>
  <c r="K1190" i="7"/>
  <c r="P798" i="7"/>
  <c r="P806" i="7"/>
  <c r="P814" i="7"/>
  <c r="P822" i="7"/>
  <c r="P830" i="7"/>
  <c r="P838" i="7"/>
  <c r="P846" i="7"/>
  <c r="K853" i="7"/>
  <c r="S853" i="7"/>
  <c r="P854" i="7"/>
  <c r="K861" i="7"/>
  <c r="S861" i="7"/>
  <c r="P862" i="7"/>
  <c r="K869" i="7"/>
  <c r="S869" i="7"/>
  <c r="P870" i="7"/>
  <c r="K877" i="7"/>
  <c r="S877" i="7"/>
  <c r="P878" i="7"/>
  <c r="K885" i="7"/>
  <c r="S885" i="7"/>
  <c r="P886" i="7"/>
  <c r="T891" i="7"/>
  <c r="S892" i="7"/>
  <c r="W894" i="7"/>
  <c r="O894" i="7"/>
  <c r="X897" i="7"/>
  <c r="P897" i="7"/>
  <c r="W897" i="7"/>
  <c r="O897" i="7"/>
  <c r="T897" i="7"/>
  <c r="L899" i="7"/>
  <c r="W899" i="7"/>
  <c r="K905" i="7"/>
  <c r="O907" i="7"/>
  <c r="X916" i="7"/>
  <c r="P916" i="7"/>
  <c r="W916" i="7"/>
  <c r="O916" i="7"/>
  <c r="U916" i="7"/>
  <c r="M916" i="7"/>
  <c r="N916" i="7" s="1"/>
  <c r="T916" i="7"/>
  <c r="X924" i="7"/>
  <c r="P924" i="7"/>
  <c r="W924" i="7"/>
  <c r="O924" i="7"/>
  <c r="U924" i="7"/>
  <c r="M924" i="7"/>
  <c r="T924" i="7"/>
  <c r="X932" i="7"/>
  <c r="P932" i="7"/>
  <c r="W932" i="7"/>
  <c r="O932" i="7"/>
  <c r="U932" i="7"/>
  <c r="M932" i="7"/>
  <c r="T932" i="7"/>
  <c r="X940" i="7"/>
  <c r="P940" i="7"/>
  <c r="W940" i="7"/>
  <c r="O940" i="7"/>
  <c r="U940" i="7"/>
  <c r="M940" i="7"/>
  <c r="T940" i="7"/>
  <c r="X948" i="7"/>
  <c r="P948" i="7"/>
  <c r="W948" i="7"/>
  <c r="O948" i="7"/>
  <c r="U948" i="7"/>
  <c r="M948" i="7"/>
  <c r="T948" i="7"/>
  <c r="X956" i="7"/>
  <c r="P956" i="7"/>
  <c r="W956" i="7"/>
  <c r="O956" i="7"/>
  <c r="U956" i="7"/>
  <c r="M956" i="7"/>
  <c r="T956" i="7"/>
  <c r="X964" i="7"/>
  <c r="P964" i="7"/>
  <c r="W964" i="7"/>
  <c r="O964" i="7"/>
  <c r="U964" i="7"/>
  <c r="M964" i="7"/>
  <c r="T964" i="7"/>
  <c r="M969" i="7"/>
  <c r="K983" i="7"/>
  <c r="X985" i="7"/>
  <c r="P985" i="7"/>
  <c r="W985" i="7"/>
  <c r="O985" i="7"/>
  <c r="S985" i="7"/>
  <c r="K985" i="7"/>
  <c r="U986" i="7"/>
  <c r="M986" i="7"/>
  <c r="T986" i="7"/>
  <c r="L986" i="7"/>
  <c r="S986" i="7"/>
  <c r="K986" i="7"/>
  <c r="X986" i="7"/>
  <c r="P986" i="7"/>
  <c r="S987" i="7"/>
  <c r="K987" i="7"/>
  <c r="X987" i="7"/>
  <c r="P987" i="7"/>
  <c r="U987" i="7"/>
  <c r="M987" i="7"/>
  <c r="X996" i="7"/>
  <c r="P996" i="7"/>
  <c r="W996" i="7"/>
  <c r="O996" i="7"/>
  <c r="U996" i="7"/>
  <c r="M996" i="7"/>
  <c r="T996" i="7"/>
  <c r="M1001" i="7"/>
  <c r="T1009" i="7"/>
  <c r="W1010" i="7"/>
  <c r="K1015" i="7"/>
  <c r="X1017" i="7"/>
  <c r="P1017" i="7"/>
  <c r="W1017" i="7"/>
  <c r="O1017" i="7"/>
  <c r="S1017" i="7"/>
  <c r="K1017" i="7"/>
  <c r="U1018" i="7"/>
  <c r="M1018" i="7"/>
  <c r="T1018" i="7"/>
  <c r="L1018" i="7"/>
  <c r="S1018" i="7"/>
  <c r="K1018" i="7"/>
  <c r="X1018" i="7"/>
  <c r="Y1018" i="7" s="1"/>
  <c r="P1018" i="7"/>
  <c r="Q1018" i="7" s="1"/>
  <c r="S1019" i="7"/>
  <c r="K1019" i="7"/>
  <c r="X1019" i="7"/>
  <c r="P1019" i="7"/>
  <c r="U1019" i="7"/>
  <c r="M1019" i="7"/>
  <c r="X1028" i="7"/>
  <c r="P1028" i="7"/>
  <c r="W1028" i="7"/>
  <c r="O1028" i="7"/>
  <c r="U1028" i="7"/>
  <c r="M1028" i="7"/>
  <c r="T1028" i="7"/>
  <c r="M1033" i="7"/>
  <c r="X1046" i="7"/>
  <c r="P1046" i="7"/>
  <c r="W1046" i="7"/>
  <c r="O1046" i="7"/>
  <c r="T1046" i="7"/>
  <c r="L1046" i="7"/>
  <c r="U1046" i="7"/>
  <c r="X1052" i="7"/>
  <c r="P1052" i="7"/>
  <c r="W1052" i="7"/>
  <c r="O1052" i="7"/>
  <c r="U1052" i="7"/>
  <c r="M1052" i="7"/>
  <c r="T1052" i="7"/>
  <c r="K1054" i="7"/>
  <c r="W1055" i="7"/>
  <c r="O1055" i="7"/>
  <c r="U1055" i="7"/>
  <c r="M1055" i="7"/>
  <c r="T1055" i="7"/>
  <c r="L1055" i="7"/>
  <c r="U1064" i="7"/>
  <c r="M1064" i="7"/>
  <c r="T1064" i="7"/>
  <c r="L1064" i="7"/>
  <c r="X1064" i="7"/>
  <c r="P1064" i="7"/>
  <c r="O1064" i="7"/>
  <c r="K1064" i="7"/>
  <c r="W1064" i="7"/>
  <c r="L1081" i="7"/>
  <c r="X1150" i="7"/>
  <c r="P1150" i="7"/>
  <c r="W1150" i="7"/>
  <c r="O1150" i="7"/>
  <c r="U1150" i="7"/>
  <c r="M1150" i="7"/>
  <c r="T1150" i="7"/>
  <c r="L1150" i="7"/>
  <c r="S1150" i="7"/>
  <c r="K1150" i="7"/>
  <c r="O820" i="7"/>
  <c r="O828" i="7"/>
  <c r="O836" i="7"/>
  <c r="O844" i="7"/>
  <c r="O852" i="7"/>
  <c r="L853" i="7"/>
  <c r="O860" i="7"/>
  <c r="L861" i="7"/>
  <c r="O868" i="7"/>
  <c r="L869" i="7"/>
  <c r="O876" i="7"/>
  <c r="L877" i="7"/>
  <c r="K880" i="7"/>
  <c r="O884" i="7"/>
  <c r="L885" i="7"/>
  <c r="K888" i="7"/>
  <c r="L891" i="7"/>
  <c r="U891" i="7"/>
  <c r="K892" i="7"/>
  <c r="T892" i="7"/>
  <c r="S894" i="7"/>
  <c r="X895" i="7"/>
  <c r="U897" i="7"/>
  <c r="M899" i="7"/>
  <c r="X900" i="7"/>
  <c r="P900" i="7"/>
  <c r="W900" i="7"/>
  <c r="O900" i="7"/>
  <c r="U900" i="7"/>
  <c r="M900" i="7"/>
  <c r="T900" i="7"/>
  <c r="K903" i="7"/>
  <c r="L905" i="7"/>
  <c r="K908" i="7"/>
  <c r="L913" i="7"/>
  <c r="O914" i="7"/>
  <c r="L915" i="7"/>
  <c r="L921" i="7"/>
  <c r="O922" i="7"/>
  <c r="L923" i="7"/>
  <c r="L929" i="7"/>
  <c r="O930" i="7"/>
  <c r="L931" i="7"/>
  <c r="L937" i="7"/>
  <c r="O938" i="7"/>
  <c r="L939" i="7"/>
  <c r="L945" i="7"/>
  <c r="O946" i="7"/>
  <c r="L947" i="7"/>
  <c r="L953" i="7"/>
  <c r="O954" i="7"/>
  <c r="L955" i="7"/>
  <c r="L961" i="7"/>
  <c r="O962" i="7"/>
  <c r="L963" i="7"/>
  <c r="W967" i="7"/>
  <c r="O967" i="7"/>
  <c r="U967" i="7"/>
  <c r="M967" i="7"/>
  <c r="T967" i="7"/>
  <c r="L967" i="7"/>
  <c r="U968" i="7"/>
  <c r="K972" i="7"/>
  <c r="U973" i="7"/>
  <c r="M973" i="7"/>
  <c r="T973" i="7"/>
  <c r="L973" i="7"/>
  <c r="S973" i="7"/>
  <c r="K973" i="7"/>
  <c r="W973" i="7"/>
  <c r="O973" i="7"/>
  <c r="Q973" i="7" s="1"/>
  <c r="X973" i="7"/>
  <c r="K975" i="7"/>
  <c r="X977" i="7"/>
  <c r="P977" i="7"/>
  <c r="W977" i="7"/>
  <c r="O977" i="7"/>
  <c r="S977" i="7"/>
  <c r="K977" i="7"/>
  <c r="U978" i="7"/>
  <c r="M978" i="7"/>
  <c r="T978" i="7"/>
  <c r="L978" i="7"/>
  <c r="S978" i="7"/>
  <c r="K978" i="7"/>
  <c r="X978" i="7"/>
  <c r="P978" i="7"/>
  <c r="S979" i="7"/>
  <c r="K979" i="7"/>
  <c r="X979" i="7"/>
  <c r="P979" i="7"/>
  <c r="U979" i="7"/>
  <c r="M979" i="7"/>
  <c r="P983" i="7"/>
  <c r="S988" i="7"/>
  <c r="P989" i="7"/>
  <c r="L993" i="7"/>
  <c r="O994" i="7"/>
  <c r="L995" i="7"/>
  <c r="W999" i="7"/>
  <c r="O999" i="7"/>
  <c r="U999" i="7"/>
  <c r="M999" i="7"/>
  <c r="T999" i="7"/>
  <c r="L999" i="7"/>
  <c r="U1000" i="7"/>
  <c r="K1004" i="7"/>
  <c r="U1005" i="7"/>
  <c r="M1005" i="7"/>
  <c r="T1005" i="7"/>
  <c r="L1005" i="7"/>
  <c r="S1005" i="7"/>
  <c r="K1005" i="7"/>
  <c r="W1005" i="7"/>
  <c r="O1005" i="7"/>
  <c r="X1005" i="7"/>
  <c r="U1009" i="7"/>
  <c r="T1011" i="7"/>
  <c r="P1015" i="7"/>
  <c r="M1016" i="7"/>
  <c r="S1020" i="7"/>
  <c r="P1021" i="7"/>
  <c r="L1025" i="7"/>
  <c r="O1026" i="7"/>
  <c r="L1027" i="7"/>
  <c r="W1031" i="7"/>
  <c r="O1031" i="7"/>
  <c r="U1031" i="7"/>
  <c r="M1031" i="7"/>
  <c r="T1031" i="7"/>
  <c r="L1031" i="7"/>
  <c r="U1032" i="7"/>
  <c r="K1036" i="7"/>
  <c r="U1037" i="7"/>
  <c r="M1037" i="7"/>
  <c r="T1037" i="7"/>
  <c r="L1037" i="7"/>
  <c r="S1037" i="7"/>
  <c r="K1037" i="7"/>
  <c r="W1037" i="7"/>
  <c r="O1037" i="7"/>
  <c r="X1037" i="7"/>
  <c r="K1039" i="7"/>
  <c r="X1041" i="7"/>
  <c r="P1041" i="7"/>
  <c r="W1041" i="7"/>
  <c r="O1041" i="7"/>
  <c r="S1041" i="7"/>
  <c r="K1041" i="7"/>
  <c r="U1042" i="7"/>
  <c r="M1042" i="7"/>
  <c r="T1042" i="7"/>
  <c r="L1042" i="7"/>
  <c r="S1042" i="7"/>
  <c r="K1042" i="7"/>
  <c r="X1042" i="7"/>
  <c r="Y1042" i="7" s="1"/>
  <c r="P1042" i="7"/>
  <c r="S1043" i="7"/>
  <c r="K1043" i="7"/>
  <c r="X1043" i="7"/>
  <c r="P1043" i="7"/>
  <c r="U1043" i="7"/>
  <c r="M1043" i="7"/>
  <c r="L1049" i="7"/>
  <c r="O1050" i="7"/>
  <c r="L1051" i="7"/>
  <c r="M1054" i="7"/>
  <c r="T1056" i="7"/>
  <c r="L1056" i="7"/>
  <c r="S1056" i="7"/>
  <c r="K1056" i="7"/>
  <c r="W1056" i="7"/>
  <c r="T1059" i="7"/>
  <c r="L1059" i="7"/>
  <c r="S1059" i="7"/>
  <c r="K1059" i="7"/>
  <c r="X1059" i="7"/>
  <c r="P1059" i="7"/>
  <c r="W1059" i="7"/>
  <c r="O1059" i="7"/>
  <c r="U1059" i="7"/>
  <c r="M1059" i="7"/>
  <c r="O1060" i="7"/>
  <c r="T1075" i="7"/>
  <c r="L1075" i="7"/>
  <c r="S1075" i="7"/>
  <c r="K1075" i="7"/>
  <c r="X1075" i="7"/>
  <c r="P1075" i="7"/>
  <c r="W1075" i="7"/>
  <c r="O1075" i="7"/>
  <c r="U1075" i="7"/>
  <c r="M1075" i="7"/>
  <c r="U1080" i="7"/>
  <c r="M1080" i="7"/>
  <c r="T1080" i="7"/>
  <c r="L1080" i="7"/>
  <c r="S1080" i="7"/>
  <c r="K1080" i="7"/>
  <c r="X1080" i="7"/>
  <c r="P1080" i="7"/>
  <c r="W1080" i="7"/>
  <c r="O1080" i="7"/>
  <c r="W1098" i="7"/>
  <c r="O1098" i="7"/>
  <c r="U1098" i="7"/>
  <c r="M1098" i="7"/>
  <c r="T1098" i="7"/>
  <c r="L1098" i="7"/>
  <c r="S1098" i="7"/>
  <c r="K1098" i="7"/>
  <c r="X1098" i="7"/>
  <c r="Y1098" i="7" s="1"/>
  <c r="P1098" i="7"/>
  <c r="Q1098" i="7" s="1"/>
  <c r="U1120" i="7"/>
  <c r="M1120" i="7"/>
  <c r="T1120" i="7"/>
  <c r="L1120" i="7"/>
  <c r="S1120" i="7"/>
  <c r="K1120" i="7"/>
  <c r="X1120" i="7"/>
  <c r="P1120" i="7"/>
  <c r="W1120" i="7"/>
  <c r="O1120" i="7"/>
  <c r="L966" i="7"/>
  <c r="T966" i="7"/>
  <c r="L982" i="7"/>
  <c r="T982" i="7"/>
  <c r="L990" i="7"/>
  <c r="T990" i="7"/>
  <c r="L998" i="7"/>
  <c r="T998" i="7"/>
  <c r="L1006" i="7"/>
  <c r="T1006" i="7"/>
  <c r="L1014" i="7"/>
  <c r="T1014" i="7"/>
  <c r="L1022" i="7"/>
  <c r="T1022" i="7"/>
  <c r="L1030" i="7"/>
  <c r="T1030" i="7"/>
  <c r="W1058" i="7"/>
  <c r="O1058" i="7"/>
  <c r="S1058" i="7"/>
  <c r="K1058" i="7"/>
  <c r="X1058" i="7"/>
  <c r="P1058" i="7"/>
  <c r="U1058" i="7"/>
  <c r="S1062" i="7"/>
  <c r="K1062" i="7"/>
  <c r="W1062" i="7"/>
  <c r="O1062" i="7"/>
  <c r="T1062" i="7"/>
  <c r="L1062" i="7"/>
  <c r="X1062" i="7"/>
  <c r="W1066" i="7"/>
  <c r="O1066" i="7"/>
  <c r="U1066" i="7"/>
  <c r="M1066" i="7"/>
  <c r="T1066" i="7"/>
  <c r="L1066" i="7"/>
  <c r="S1066" i="7"/>
  <c r="K1066" i="7"/>
  <c r="X1066" i="7"/>
  <c r="Y1066" i="7" s="1"/>
  <c r="P1066" i="7"/>
  <c r="Q1066" i="7" s="1"/>
  <c r="U1112" i="7"/>
  <c r="M1112" i="7"/>
  <c r="T1112" i="7"/>
  <c r="L1112" i="7"/>
  <c r="S1112" i="7"/>
  <c r="K1112" i="7"/>
  <c r="X1112" i="7"/>
  <c r="P1112" i="7"/>
  <c r="X1121" i="7"/>
  <c r="P1121" i="7"/>
  <c r="W1121" i="7"/>
  <c r="O1121" i="7"/>
  <c r="U1121" i="7"/>
  <c r="M1121" i="7"/>
  <c r="S1121" i="7"/>
  <c r="K1121" i="7"/>
  <c r="W1159" i="7"/>
  <c r="O1159" i="7"/>
  <c r="U1159" i="7"/>
  <c r="M1159" i="7"/>
  <c r="T1159" i="7"/>
  <c r="L1159" i="7"/>
  <c r="S1159" i="7"/>
  <c r="K1159" i="7"/>
  <c r="X1159" i="7"/>
  <c r="Y1159" i="7" s="1"/>
  <c r="P1159" i="7"/>
  <c r="Q1159" i="7" s="1"/>
  <c r="X1244" i="7"/>
  <c r="P1244" i="7"/>
  <c r="W1244" i="7"/>
  <c r="O1244" i="7"/>
  <c r="U1244" i="7"/>
  <c r="M1244" i="7"/>
  <c r="T1244" i="7"/>
  <c r="L1244" i="7"/>
  <c r="S1244" i="7"/>
  <c r="K1244" i="7"/>
  <c r="O902" i="7"/>
  <c r="W902" i="7"/>
  <c r="O910" i="7"/>
  <c r="W910" i="7"/>
  <c r="O918" i="7"/>
  <c r="W918" i="7"/>
  <c r="O926" i="7"/>
  <c r="W926" i="7"/>
  <c r="O934" i="7"/>
  <c r="W934" i="7"/>
  <c r="O942" i="7"/>
  <c r="W942" i="7"/>
  <c r="O950" i="7"/>
  <c r="W950" i="7"/>
  <c r="O958" i="7"/>
  <c r="W958" i="7"/>
  <c r="O966" i="7"/>
  <c r="W966" i="7"/>
  <c r="M980" i="7"/>
  <c r="U980" i="7"/>
  <c r="O982" i="7"/>
  <c r="W982" i="7"/>
  <c r="O990" i="7"/>
  <c r="W990" i="7"/>
  <c r="O998" i="7"/>
  <c r="W998" i="7"/>
  <c r="O1006" i="7"/>
  <c r="W1006" i="7"/>
  <c r="O1014" i="7"/>
  <c r="W1014" i="7"/>
  <c r="O1022" i="7"/>
  <c r="W1022" i="7"/>
  <c r="O1030" i="7"/>
  <c r="W1030" i="7"/>
  <c r="M1062" i="7"/>
  <c r="X1073" i="7"/>
  <c r="P1073" i="7"/>
  <c r="W1073" i="7"/>
  <c r="O1073" i="7"/>
  <c r="U1073" i="7"/>
  <c r="M1073" i="7"/>
  <c r="S1073" i="7"/>
  <c r="K1073" i="7"/>
  <c r="W1090" i="7"/>
  <c r="O1090" i="7"/>
  <c r="U1090" i="7"/>
  <c r="M1090" i="7"/>
  <c r="T1090" i="7"/>
  <c r="L1090" i="7"/>
  <c r="S1090" i="7"/>
  <c r="K1090" i="7"/>
  <c r="X1090" i="7"/>
  <c r="Y1090" i="7" s="1"/>
  <c r="P1090" i="7"/>
  <c r="Q1090" i="7" s="1"/>
  <c r="X1097" i="7"/>
  <c r="P1097" i="7"/>
  <c r="W1097" i="7"/>
  <c r="O1097" i="7"/>
  <c r="U1097" i="7"/>
  <c r="M1097" i="7"/>
  <c r="S1097" i="7"/>
  <c r="K1097" i="7"/>
  <c r="S1102" i="7"/>
  <c r="K1102" i="7"/>
  <c r="X1102" i="7"/>
  <c r="P1102" i="7"/>
  <c r="W1102" i="7"/>
  <c r="O1102" i="7"/>
  <c r="T1102" i="7"/>
  <c r="L1102" i="7"/>
  <c r="O1112" i="7"/>
  <c r="T1115" i="7"/>
  <c r="L1115" i="7"/>
  <c r="S1115" i="7"/>
  <c r="K1115" i="7"/>
  <c r="X1115" i="7"/>
  <c r="P1115" i="7"/>
  <c r="W1115" i="7"/>
  <c r="O1115" i="7"/>
  <c r="U1115" i="7"/>
  <c r="M1115" i="7"/>
  <c r="L1121" i="7"/>
  <c r="U1202" i="7"/>
  <c r="M1202" i="7"/>
  <c r="T1202" i="7"/>
  <c r="L1202" i="7"/>
  <c r="S1202" i="7"/>
  <c r="K1202" i="7"/>
  <c r="X1202" i="7"/>
  <c r="P1202" i="7"/>
  <c r="W1202" i="7"/>
  <c r="O1202" i="7"/>
  <c r="P902" i="7"/>
  <c r="P910" i="7"/>
  <c r="P918" i="7"/>
  <c r="P926" i="7"/>
  <c r="P934" i="7"/>
  <c r="P942" i="7"/>
  <c r="P950" i="7"/>
  <c r="P958" i="7"/>
  <c r="P966" i="7"/>
  <c r="P982" i="7"/>
  <c r="P990" i="7"/>
  <c r="P998" i="7"/>
  <c r="P1006" i="7"/>
  <c r="P1014" i="7"/>
  <c r="P1022" i="7"/>
  <c r="P1030" i="7"/>
  <c r="M1058" i="7"/>
  <c r="P1062" i="7"/>
  <c r="U1069" i="7"/>
  <c r="M1069" i="7"/>
  <c r="T1069" i="7"/>
  <c r="L1069" i="7"/>
  <c r="S1069" i="7"/>
  <c r="K1069" i="7"/>
  <c r="W1069" i="7"/>
  <c r="Y1069" i="7" s="1"/>
  <c r="O1069" i="7"/>
  <c r="S1086" i="7"/>
  <c r="K1086" i="7"/>
  <c r="X1086" i="7"/>
  <c r="P1086" i="7"/>
  <c r="W1086" i="7"/>
  <c r="O1086" i="7"/>
  <c r="T1086" i="7"/>
  <c r="L1086" i="7"/>
  <c r="U1093" i="7"/>
  <c r="M1093" i="7"/>
  <c r="T1093" i="7"/>
  <c r="L1093" i="7"/>
  <c r="S1093" i="7"/>
  <c r="K1093" i="7"/>
  <c r="W1093" i="7"/>
  <c r="Y1093" i="7" s="1"/>
  <c r="O1093" i="7"/>
  <c r="X1105" i="7"/>
  <c r="P1105" i="7"/>
  <c r="W1105" i="7"/>
  <c r="O1105" i="7"/>
  <c r="U1105" i="7"/>
  <c r="M1105" i="7"/>
  <c r="S1105" i="7"/>
  <c r="K1105" i="7"/>
  <c r="X1111" i="7"/>
  <c r="P1111" i="7"/>
  <c r="W1111" i="7"/>
  <c r="O1111" i="7"/>
  <c r="U1111" i="7"/>
  <c r="M1111" i="7"/>
  <c r="T1111" i="7"/>
  <c r="L1111" i="7"/>
  <c r="S1111" i="7"/>
  <c r="K1111" i="7"/>
  <c r="U1181" i="7"/>
  <c r="M1181" i="7"/>
  <c r="T1181" i="7"/>
  <c r="L1181" i="7"/>
  <c r="S1181" i="7"/>
  <c r="K1181" i="7"/>
  <c r="X1181" i="7"/>
  <c r="P1181" i="7"/>
  <c r="W1181" i="7"/>
  <c r="O1181" i="7"/>
  <c r="O980" i="7"/>
  <c r="W980" i="7"/>
  <c r="U1061" i="7"/>
  <c r="M1061" i="7"/>
  <c r="W1061" i="7"/>
  <c r="O1061" i="7"/>
  <c r="T1061" i="7"/>
  <c r="U1072" i="7"/>
  <c r="M1072" i="7"/>
  <c r="T1072" i="7"/>
  <c r="L1072" i="7"/>
  <c r="S1072" i="7"/>
  <c r="K1072" i="7"/>
  <c r="X1072" i="7"/>
  <c r="Y1072" i="7" s="1"/>
  <c r="P1072" i="7"/>
  <c r="U1077" i="7"/>
  <c r="M1077" i="7"/>
  <c r="T1077" i="7"/>
  <c r="L1077" i="7"/>
  <c r="S1077" i="7"/>
  <c r="K1077" i="7"/>
  <c r="W1077" i="7"/>
  <c r="Y1077" i="7" s="1"/>
  <c r="O1077" i="7"/>
  <c r="W1082" i="7"/>
  <c r="O1082" i="7"/>
  <c r="U1082" i="7"/>
  <c r="M1082" i="7"/>
  <c r="T1082" i="7"/>
  <c r="L1082" i="7"/>
  <c r="S1082" i="7"/>
  <c r="K1082" i="7"/>
  <c r="X1082" i="7"/>
  <c r="Y1082" i="7" s="1"/>
  <c r="P1082" i="7"/>
  <c r="Q1082" i="7" s="1"/>
  <c r="X1089" i="7"/>
  <c r="P1089" i="7"/>
  <c r="W1089" i="7"/>
  <c r="O1089" i="7"/>
  <c r="U1089" i="7"/>
  <c r="M1089" i="7"/>
  <c r="S1089" i="7"/>
  <c r="K1089" i="7"/>
  <c r="U1096" i="7"/>
  <c r="M1096" i="7"/>
  <c r="T1096" i="7"/>
  <c r="L1096" i="7"/>
  <c r="S1096" i="7"/>
  <c r="K1096" i="7"/>
  <c r="X1096" i="7"/>
  <c r="P1096" i="7"/>
  <c r="Q1096" i="7" s="1"/>
  <c r="U1101" i="7"/>
  <c r="M1101" i="7"/>
  <c r="T1101" i="7"/>
  <c r="L1101" i="7"/>
  <c r="S1101" i="7"/>
  <c r="K1101" i="7"/>
  <c r="W1101" i="7"/>
  <c r="O1101" i="7"/>
  <c r="Q1101" i="7" s="1"/>
  <c r="T1121" i="7"/>
  <c r="X1172" i="7"/>
  <c r="P1172" i="7"/>
  <c r="W1172" i="7"/>
  <c r="O1172" i="7"/>
  <c r="U1172" i="7"/>
  <c r="M1172" i="7"/>
  <c r="T1172" i="7"/>
  <c r="L1172" i="7"/>
  <c r="S1172" i="7"/>
  <c r="K1172" i="7"/>
  <c r="W1207" i="7"/>
  <c r="O1207" i="7"/>
  <c r="U1207" i="7"/>
  <c r="M1207" i="7"/>
  <c r="T1207" i="7"/>
  <c r="L1207" i="7"/>
  <c r="S1207" i="7"/>
  <c r="K1207" i="7"/>
  <c r="X1207" i="7"/>
  <c r="Y1207" i="7" s="1"/>
  <c r="P1207" i="7"/>
  <c r="Q1207" i="7" s="1"/>
  <c r="P980" i="7"/>
  <c r="X1061" i="7"/>
  <c r="T1067" i="7"/>
  <c r="L1067" i="7"/>
  <c r="S1067" i="7"/>
  <c r="K1067" i="7"/>
  <c r="X1067" i="7"/>
  <c r="P1067" i="7"/>
  <c r="W1067" i="7"/>
  <c r="O1067" i="7"/>
  <c r="U1067" i="7"/>
  <c r="M1067" i="7"/>
  <c r="L1073" i="7"/>
  <c r="U1085" i="7"/>
  <c r="M1085" i="7"/>
  <c r="T1085" i="7"/>
  <c r="L1085" i="7"/>
  <c r="S1085" i="7"/>
  <c r="K1085" i="7"/>
  <c r="W1085" i="7"/>
  <c r="O1085" i="7"/>
  <c r="Q1085" i="7" s="1"/>
  <c r="L1097" i="7"/>
  <c r="U1104" i="7"/>
  <c r="M1104" i="7"/>
  <c r="T1104" i="7"/>
  <c r="L1104" i="7"/>
  <c r="S1104" i="7"/>
  <c r="K1104" i="7"/>
  <c r="X1104" i="7"/>
  <c r="Y1104" i="7" s="1"/>
  <c r="P1104" i="7"/>
  <c r="X1113" i="7"/>
  <c r="P1113" i="7"/>
  <c r="W1113" i="7"/>
  <c r="O1113" i="7"/>
  <c r="U1113" i="7"/>
  <c r="M1113" i="7"/>
  <c r="S1113" i="7"/>
  <c r="K1113" i="7"/>
  <c r="X1119" i="7"/>
  <c r="P1119" i="7"/>
  <c r="W1119" i="7"/>
  <c r="O1119" i="7"/>
  <c r="U1119" i="7"/>
  <c r="M1119" i="7"/>
  <c r="T1119" i="7"/>
  <c r="L1119" i="7"/>
  <c r="S1119" i="7"/>
  <c r="K1119" i="7"/>
  <c r="U1154" i="7"/>
  <c r="M1154" i="7"/>
  <c r="T1154" i="7"/>
  <c r="L1154" i="7"/>
  <c r="S1154" i="7"/>
  <c r="K1154" i="7"/>
  <c r="X1154" i="7"/>
  <c r="P1154" i="7"/>
  <c r="W1154" i="7"/>
  <c r="O1154" i="7"/>
  <c r="U1088" i="7"/>
  <c r="M1088" i="7"/>
  <c r="T1088" i="7"/>
  <c r="L1088" i="7"/>
  <c r="S1088" i="7"/>
  <c r="K1088" i="7"/>
  <c r="X1088" i="7"/>
  <c r="Y1088" i="7" s="1"/>
  <c r="P1088" i="7"/>
  <c r="T1099" i="7"/>
  <c r="L1099" i="7"/>
  <c r="S1099" i="7"/>
  <c r="K1099" i="7"/>
  <c r="X1099" i="7"/>
  <c r="P1099" i="7"/>
  <c r="W1099" i="7"/>
  <c r="O1099" i="7"/>
  <c r="U1099" i="7"/>
  <c r="M1099" i="7"/>
  <c r="U1109" i="7"/>
  <c r="M1109" i="7"/>
  <c r="T1109" i="7"/>
  <c r="L1109" i="7"/>
  <c r="S1109" i="7"/>
  <c r="K1109" i="7"/>
  <c r="W1109" i="7"/>
  <c r="O1109" i="7"/>
  <c r="X1198" i="7"/>
  <c r="P1198" i="7"/>
  <c r="W1198" i="7"/>
  <c r="O1198" i="7"/>
  <c r="U1198" i="7"/>
  <c r="M1198" i="7"/>
  <c r="T1198" i="7"/>
  <c r="L1198" i="7"/>
  <c r="S1198" i="7"/>
  <c r="K1198" i="7"/>
  <c r="U1253" i="7"/>
  <c r="M1253" i="7"/>
  <c r="T1253" i="7"/>
  <c r="L1253" i="7"/>
  <c r="S1253" i="7"/>
  <c r="K1253" i="7"/>
  <c r="X1253" i="7"/>
  <c r="P1253" i="7"/>
  <c r="W1253" i="7"/>
  <c r="O1253" i="7"/>
  <c r="L1078" i="7"/>
  <c r="T1078" i="7"/>
  <c r="M1083" i="7"/>
  <c r="U1083" i="7"/>
  <c r="M1091" i="7"/>
  <c r="U1091" i="7"/>
  <c r="P1106" i="7"/>
  <c r="X1106" i="7"/>
  <c r="Y1106" i="7" s="1"/>
  <c r="P1114" i="7"/>
  <c r="X1114" i="7"/>
  <c r="Y1114" i="7" s="1"/>
  <c r="P1122" i="7"/>
  <c r="X1122" i="7"/>
  <c r="Y1122" i="7" s="1"/>
  <c r="U1125" i="7"/>
  <c r="W1127" i="7"/>
  <c r="O1127" i="7"/>
  <c r="U1127" i="7"/>
  <c r="M1127" i="7"/>
  <c r="S1127" i="7"/>
  <c r="K1127" i="7"/>
  <c r="T1127" i="7"/>
  <c r="P1135" i="7"/>
  <c r="X1142" i="7"/>
  <c r="P1142" i="7"/>
  <c r="W1142" i="7"/>
  <c r="O1142" i="7"/>
  <c r="U1142" i="7"/>
  <c r="M1142" i="7"/>
  <c r="T1142" i="7"/>
  <c r="L1142" i="7"/>
  <c r="U1146" i="7"/>
  <c r="M1146" i="7"/>
  <c r="T1146" i="7"/>
  <c r="L1146" i="7"/>
  <c r="S1146" i="7"/>
  <c r="K1146" i="7"/>
  <c r="X1146" i="7"/>
  <c r="P1146" i="7"/>
  <c r="W1151" i="7"/>
  <c r="O1151" i="7"/>
  <c r="U1151" i="7"/>
  <c r="M1151" i="7"/>
  <c r="T1151" i="7"/>
  <c r="L1151" i="7"/>
  <c r="S1151" i="7"/>
  <c r="K1151" i="7"/>
  <c r="U1186" i="7"/>
  <c r="M1186" i="7"/>
  <c r="T1186" i="7"/>
  <c r="L1186" i="7"/>
  <c r="S1186" i="7"/>
  <c r="K1186" i="7"/>
  <c r="X1186" i="7"/>
  <c r="P1186" i="7"/>
  <c r="W1191" i="7"/>
  <c r="O1191" i="7"/>
  <c r="U1191" i="7"/>
  <c r="M1191" i="7"/>
  <c r="T1191" i="7"/>
  <c r="L1191" i="7"/>
  <c r="S1191" i="7"/>
  <c r="K1191" i="7"/>
  <c r="U1194" i="7"/>
  <c r="M1194" i="7"/>
  <c r="T1194" i="7"/>
  <c r="L1194" i="7"/>
  <c r="S1194" i="7"/>
  <c r="K1194" i="7"/>
  <c r="X1194" i="7"/>
  <c r="P1194" i="7"/>
  <c r="W1199" i="7"/>
  <c r="O1199" i="7"/>
  <c r="U1199" i="7"/>
  <c r="M1199" i="7"/>
  <c r="T1199" i="7"/>
  <c r="L1199" i="7"/>
  <c r="S1199" i="7"/>
  <c r="K1199" i="7"/>
  <c r="X1220" i="7"/>
  <c r="P1220" i="7"/>
  <c r="W1220" i="7"/>
  <c r="O1220" i="7"/>
  <c r="U1220" i="7"/>
  <c r="M1220" i="7"/>
  <c r="T1220" i="7"/>
  <c r="L1220" i="7"/>
  <c r="S1220" i="7"/>
  <c r="K1220" i="7"/>
  <c r="X1225" i="7"/>
  <c r="P1225" i="7"/>
  <c r="W1225" i="7"/>
  <c r="O1225" i="7"/>
  <c r="U1225" i="7"/>
  <c r="M1225" i="7"/>
  <c r="T1225" i="7"/>
  <c r="L1225" i="7"/>
  <c r="S1225" i="7"/>
  <c r="K1225" i="7"/>
  <c r="U1258" i="7"/>
  <c r="M1258" i="7"/>
  <c r="T1258" i="7"/>
  <c r="L1258" i="7"/>
  <c r="S1258" i="7"/>
  <c r="K1258" i="7"/>
  <c r="X1258" i="7"/>
  <c r="P1258" i="7"/>
  <c r="U1261" i="7"/>
  <c r="M1261" i="7"/>
  <c r="T1261" i="7"/>
  <c r="L1261" i="7"/>
  <c r="S1261" i="7"/>
  <c r="K1261" i="7"/>
  <c r="X1261" i="7"/>
  <c r="P1261" i="7"/>
  <c r="W1261" i="7"/>
  <c r="O1261" i="7"/>
  <c r="P1263" i="7"/>
  <c r="K1270" i="7"/>
  <c r="X1295" i="7"/>
  <c r="P1295" i="7"/>
  <c r="W1295" i="7"/>
  <c r="O1295" i="7"/>
  <c r="U1295" i="7"/>
  <c r="M1295" i="7"/>
  <c r="T1295" i="7"/>
  <c r="L1295" i="7"/>
  <c r="S1295" i="7"/>
  <c r="K1295" i="7"/>
  <c r="X1338" i="7"/>
  <c r="P1338" i="7"/>
  <c r="W1338" i="7"/>
  <c r="O1338" i="7"/>
  <c r="U1338" i="7"/>
  <c r="M1338" i="7"/>
  <c r="T1338" i="7"/>
  <c r="L1338" i="7"/>
  <c r="S1338" i="7"/>
  <c r="K1338" i="7"/>
  <c r="L1068" i="7"/>
  <c r="T1068" i="7"/>
  <c r="K1071" i="7"/>
  <c r="S1071" i="7"/>
  <c r="L1076" i="7"/>
  <c r="T1076" i="7"/>
  <c r="K1079" i="7"/>
  <c r="S1079" i="7"/>
  <c r="O1083" i="7"/>
  <c r="W1083" i="7"/>
  <c r="L1084" i="7"/>
  <c r="T1084" i="7"/>
  <c r="K1087" i="7"/>
  <c r="S1087" i="7"/>
  <c r="O1091" i="7"/>
  <c r="W1091" i="7"/>
  <c r="Y1091" i="7" s="1"/>
  <c r="L1092" i="7"/>
  <c r="T1092" i="7"/>
  <c r="K1095" i="7"/>
  <c r="S1095" i="7"/>
  <c r="L1100" i="7"/>
  <c r="T1100" i="7"/>
  <c r="K1103" i="7"/>
  <c r="S1103" i="7"/>
  <c r="L1108" i="7"/>
  <c r="T1108" i="7"/>
  <c r="L1116" i="7"/>
  <c r="T1116" i="7"/>
  <c r="O1123" i="7"/>
  <c r="W1123" i="7"/>
  <c r="L1124" i="7"/>
  <c r="U1124" i="7"/>
  <c r="M1125" i="7"/>
  <c r="W1125" i="7"/>
  <c r="X1127" i="7"/>
  <c r="X1129" i="7"/>
  <c r="U1141" i="7"/>
  <c r="M1141" i="7"/>
  <c r="T1141" i="7"/>
  <c r="L1141" i="7"/>
  <c r="S1141" i="7"/>
  <c r="K1141" i="7"/>
  <c r="X1141" i="7"/>
  <c r="P1141" i="7"/>
  <c r="W1141" i="7"/>
  <c r="O1141" i="7"/>
  <c r="X1158" i="7"/>
  <c r="P1158" i="7"/>
  <c r="W1158" i="7"/>
  <c r="O1158" i="7"/>
  <c r="U1158" i="7"/>
  <c r="M1158" i="7"/>
  <c r="T1158" i="7"/>
  <c r="L1158" i="7"/>
  <c r="U1162" i="7"/>
  <c r="M1162" i="7"/>
  <c r="T1162" i="7"/>
  <c r="L1162" i="7"/>
  <c r="S1162" i="7"/>
  <c r="K1162" i="7"/>
  <c r="X1162" i="7"/>
  <c r="P1162" i="7"/>
  <c r="W1167" i="7"/>
  <c r="O1167" i="7"/>
  <c r="U1167" i="7"/>
  <c r="M1167" i="7"/>
  <c r="T1167" i="7"/>
  <c r="L1167" i="7"/>
  <c r="S1167" i="7"/>
  <c r="K1167" i="7"/>
  <c r="M1169" i="7"/>
  <c r="K1169" i="7"/>
  <c r="X1177" i="7"/>
  <c r="X1206" i="7"/>
  <c r="P1206" i="7"/>
  <c r="W1206" i="7"/>
  <c r="O1206" i="7"/>
  <c r="U1206" i="7"/>
  <c r="M1206" i="7"/>
  <c r="T1206" i="7"/>
  <c r="L1206" i="7"/>
  <c r="U1210" i="7"/>
  <c r="M1210" i="7"/>
  <c r="T1210" i="7"/>
  <c r="L1210" i="7"/>
  <c r="S1210" i="7"/>
  <c r="K1210" i="7"/>
  <c r="X1210" i="7"/>
  <c r="P1210" i="7"/>
  <c r="W1215" i="7"/>
  <c r="Y1215" i="7" s="1"/>
  <c r="O1215" i="7"/>
  <c r="U1215" i="7"/>
  <c r="M1215" i="7"/>
  <c r="T1215" i="7"/>
  <c r="L1215" i="7"/>
  <c r="S1215" i="7"/>
  <c r="K1215" i="7"/>
  <c r="X1230" i="7"/>
  <c r="P1230" i="7"/>
  <c r="W1230" i="7"/>
  <c r="O1230" i="7"/>
  <c r="U1230" i="7"/>
  <c r="M1230" i="7"/>
  <c r="T1230" i="7"/>
  <c r="L1230" i="7"/>
  <c r="U1234" i="7"/>
  <c r="M1234" i="7"/>
  <c r="T1234" i="7"/>
  <c r="L1234" i="7"/>
  <c r="S1234" i="7"/>
  <c r="K1234" i="7"/>
  <c r="X1234" i="7"/>
  <c r="P1234" i="7"/>
  <c r="W1239" i="7"/>
  <c r="O1239" i="7"/>
  <c r="U1239" i="7"/>
  <c r="M1239" i="7"/>
  <c r="T1239" i="7"/>
  <c r="L1239" i="7"/>
  <c r="S1239" i="7"/>
  <c r="K1239" i="7"/>
  <c r="X1249" i="7"/>
  <c r="X1273" i="7"/>
  <c r="U1291" i="7"/>
  <c r="M1291" i="7"/>
  <c r="T1291" i="7"/>
  <c r="L1291" i="7"/>
  <c r="S1291" i="7"/>
  <c r="K1291" i="7"/>
  <c r="X1291" i="7"/>
  <c r="P1291" i="7"/>
  <c r="W1291" i="7"/>
  <c r="O1291" i="7"/>
  <c r="X1343" i="7"/>
  <c r="P1343" i="7"/>
  <c r="W1343" i="7"/>
  <c r="O1343" i="7"/>
  <c r="U1343" i="7"/>
  <c r="M1343" i="7"/>
  <c r="T1343" i="7"/>
  <c r="L1343" i="7"/>
  <c r="S1343" i="7"/>
  <c r="K1343" i="7"/>
  <c r="M1068" i="7"/>
  <c r="U1068" i="7"/>
  <c r="L1071" i="7"/>
  <c r="T1071" i="7"/>
  <c r="M1076" i="7"/>
  <c r="U1076" i="7"/>
  <c r="O1078" i="7"/>
  <c r="W1078" i="7"/>
  <c r="L1079" i="7"/>
  <c r="T1079" i="7"/>
  <c r="P1083" i="7"/>
  <c r="M1084" i="7"/>
  <c r="U1084" i="7"/>
  <c r="L1087" i="7"/>
  <c r="T1087" i="7"/>
  <c r="P1091" i="7"/>
  <c r="M1092" i="7"/>
  <c r="U1092" i="7"/>
  <c r="L1095" i="7"/>
  <c r="T1095" i="7"/>
  <c r="M1100" i="7"/>
  <c r="U1100" i="7"/>
  <c r="L1103" i="7"/>
  <c r="T1103" i="7"/>
  <c r="K1106" i="7"/>
  <c r="S1106" i="7"/>
  <c r="M1108" i="7"/>
  <c r="U1108" i="7"/>
  <c r="O1110" i="7"/>
  <c r="W1110" i="7"/>
  <c r="K1114" i="7"/>
  <c r="S1114" i="7"/>
  <c r="M1116" i="7"/>
  <c r="U1116" i="7"/>
  <c r="O1118" i="7"/>
  <c r="W1118" i="7"/>
  <c r="K1122" i="7"/>
  <c r="S1122" i="7"/>
  <c r="P1123" i="7"/>
  <c r="X1123" i="7"/>
  <c r="M1124" i="7"/>
  <c r="W1124" i="7"/>
  <c r="X1126" i="7"/>
  <c r="P1126" i="7"/>
  <c r="U1126" i="7"/>
  <c r="M1126" i="7"/>
  <c r="S1126" i="7"/>
  <c r="L1127" i="7"/>
  <c r="U1130" i="7"/>
  <c r="M1130" i="7"/>
  <c r="T1130" i="7"/>
  <c r="L1130" i="7"/>
  <c r="X1130" i="7"/>
  <c r="W1130" i="7"/>
  <c r="X1134" i="7"/>
  <c r="Y1134" i="7" s="1"/>
  <c r="P1134" i="7"/>
  <c r="U1134" i="7"/>
  <c r="M1134" i="7"/>
  <c r="T1134" i="7"/>
  <c r="L1134" i="7"/>
  <c r="X1137" i="7"/>
  <c r="K1142" i="7"/>
  <c r="O1146" i="7"/>
  <c r="U1149" i="7"/>
  <c r="M1149" i="7"/>
  <c r="T1149" i="7"/>
  <c r="L1149" i="7"/>
  <c r="S1149" i="7"/>
  <c r="K1149" i="7"/>
  <c r="X1149" i="7"/>
  <c r="P1149" i="7"/>
  <c r="W1149" i="7"/>
  <c r="O1149" i="7"/>
  <c r="P1151" i="7"/>
  <c r="X1166" i="7"/>
  <c r="P1166" i="7"/>
  <c r="W1166" i="7"/>
  <c r="O1166" i="7"/>
  <c r="U1166" i="7"/>
  <c r="M1166" i="7"/>
  <c r="T1166" i="7"/>
  <c r="L1166" i="7"/>
  <c r="X1180" i="7"/>
  <c r="P1180" i="7"/>
  <c r="W1180" i="7"/>
  <c r="O1180" i="7"/>
  <c r="U1180" i="7"/>
  <c r="M1180" i="7"/>
  <c r="T1180" i="7"/>
  <c r="L1180" i="7"/>
  <c r="S1180" i="7"/>
  <c r="K1180" i="7"/>
  <c r="O1186" i="7"/>
  <c r="U1189" i="7"/>
  <c r="M1189" i="7"/>
  <c r="T1189" i="7"/>
  <c r="L1189" i="7"/>
  <c r="S1189" i="7"/>
  <c r="K1189" i="7"/>
  <c r="X1189" i="7"/>
  <c r="P1189" i="7"/>
  <c r="W1189" i="7"/>
  <c r="O1189" i="7"/>
  <c r="P1191" i="7"/>
  <c r="O1194" i="7"/>
  <c r="U1197" i="7"/>
  <c r="M1197" i="7"/>
  <c r="T1197" i="7"/>
  <c r="L1197" i="7"/>
  <c r="S1197" i="7"/>
  <c r="K1197" i="7"/>
  <c r="X1197" i="7"/>
  <c r="P1197" i="7"/>
  <c r="W1197" i="7"/>
  <c r="O1197" i="7"/>
  <c r="P1199" i="7"/>
  <c r="X1214" i="7"/>
  <c r="P1214" i="7"/>
  <c r="W1214" i="7"/>
  <c r="O1214" i="7"/>
  <c r="U1214" i="7"/>
  <c r="M1214" i="7"/>
  <c r="T1214" i="7"/>
  <c r="L1214" i="7"/>
  <c r="U1218" i="7"/>
  <c r="M1218" i="7"/>
  <c r="T1218" i="7"/>
  <c r="L1218" i="7"/>
  <c r="S1218" i="7"/>
  <c r="K1218" i="7"/>
  <c r="X1218" i="7"/>
  <c r="P1218" i="7"/>
  <c r="W1223" i="7"/>
  <c r="O1223" i="7"/>
  <c r="U1223" i="7"/>
  <c r="M1223" i="7"/>
  <c r="T1223" i="7"/>
  <c r="L1223" i="7"/>
  <c r="S1223" i="7"/>
  <c r="K1223" i="7"/>
  <c r="X1238" i="7"/>
  <c r="P1238" i="7"/>
  <c r="W1238" i="7"/>
  <c r="O1238" i="7"/>
  <c r="U1238" i="7"/>
  <c r="M1238" i="7"/>
  <c r="T1238" i="7"/>
  <c r="L1238" i="7"/>
  <c r="X1252" i="7"/>
  <c r="P1252" i="7"/>
  <c r="W1252" i="7"/>
  <c r="O1252" i="7"/>
  <c r="U1252" i="7"/>
  <c r="M1252" i="7"/>
  <c r="T1252" i="7"/>
  <c r="L1252" i="7"/>
  <c r="S1252" i="7"/>
  <c r="K1252" i="7"/>
  <c r="O1258" i="7"/>
  <c r="X1265" i="7"/>
  <c r="X1282" i="7"/>
  <c r="P1282" i="7"/>
  <c r="W1282" i="7"/>
  <c r="O1282" i="7"/>
  <c r="S1282" i="7"/>
  <c r="K1282" i="7"/>
  <c r="T1282" i="7"/>
  <c r="M1282" i="7"/>
  <c r="L1282" i="7"/>
  <c r="W1392" i="7"/>
  <c r="O1392" i="7"/>
  <c r="U1392" i="7"/>
  <c r="M1392" i="7"/>
  <c r="X1392" i="7"/>
  <c r="K1392" i="7"/>
  <c r="S1392" i="7"/>
  <c r="P1392" i="7"/>
  <c r="L1392" i="7"/>
  <c r="T1392" i="7"/>
  <c r="M1071" i="7"/>
  <c r="U1071" i="7"/>
  <c r="P1078" i="7"/>
  <c r="M1079" i="7"/>
  <c r="U1079" i="7"/>
  <c r="M1087" i="7"/>
  <c r="U1087" i="7"/>
  <c r="M1095" i="7"/>
  <c r="U1095" i="7"/>
  <c r="M1103" i="7"/>
  <c r="U1103" i="7"/>
  <c r="L1106" i="7"/>
  <c r="T1106" i="7"/>
  <c r="P1110" i="7"/>
  <c r="X1110" i="7"/>
  <c r="L1114" i="7"/>
  <c r="T1114" i="7"/>
  <c r="P1118" i="7"/>
  <c r="X1118" i="7"/>
  <c r="L1122" i="7"/>
  <c r="T1122" i="7"/>
  <c r="X1124" i="7"/>
  <c r="W1135" i="7"/>
  <c r="O1135" i="7"/>
  <c r="U1135" i="7"/>
  <c r="M1135" i="7"/>
  <c r="T1135" i="7"/>
  <c r="S1135" i="7"/>
  <c r="K1135" i="7"/>
  <c r="X1140" i="7"/>
  <c r="P1140" i="7"/>
  <c r="W1140" i="7"/>
  <c r="O1140" i="7"/>
  <c r="U1140" i="7"/>
  <c r="M1140" i="7"/>
  <c r="T1140" i="7"/>
  <c r="L1140" i="7"/>
  <c r="S1140" i="7"/>
  <c r="K1140" i="7"/>
  <c r="X1145" i="7"/>
  <c r="P1145" i="7"/>
  <c r="W1145" i="7"/>
  <c r="O1145" i="7"/>
  <c r="U1145" i="7"/>
  <c r="M1145" i="7"/>
  <c r="T1145" i="7"/>
  <c r="L1145" i="7"/>
  <c r="S1145" i="7"/>
  <c r="K1145" i="7"/>
  <c r="U1157" i="7"/>
  <c r="M1157" i="7"/>
  <c r="T1157" i="7"/>
  <c r="L1157" i="7"/>
  <c r="S1157" i="7"/>
  <c r="K1157" i="7"/>
  <c r="X1157" i="7"/>
  <c r="P1157" i="7"/>
  <c r="W1157" i="7"/>
  <c r="O1157" i="7"/>
  <c r="U1170" i="7"/>
  <c r="M1170" i="7"/>
  <c r="T1170" i="7"/>
  <c r="L1170" i="7"/>
  <c r="S1170" i="7"/>
  <c r="K1170" i="7"/>
  <c r="X1170" i="7"/>
  <c r="Y1170" i="7" s="1"/>
  <c r="P1170" i="7"/>
  <c r="W1175" i="7"/>
  <c r="Y1175" i="7" s="1"/>
  <c r="O1175" i="7"/>
  <c r="U1175" i="7"/>
  <c r="M1175" i="7"/>
  <c r="T1175" i="7"/>
  <c r="L1175" i="7"/>
  <c r="S1175" i="7"/>
  <c r="K1175" i="7"/>
  <c r="X1193" i="7"/>
  <c r="P1193" i="7"/>
  <c r="W1193" i="7"/>
  <c r="O1193" i="7"/>
  <c r="U1193" i="7"/>
  <c r="M1193" i="7"/>
  <c r="T1193" i="7"/>
  <c r="L1193" i="7"/>
  <c r="S1193" i="7"/>
  <c r="K1193" i="7"/>
  <c r="U1205" i="7"/>
  <c r="M1205" i="7"/>
  <c r="T1205" i="7"/>
  <c r="L1205" i="7"/>
  <c r="S1205" i="7"/>
  <c r="K1205" i="7"/>
  <c r="X1205" i="7"/>
  <c r="P1205" i="7"/>
  <c r="W1205" i="7"/>
  <c r="O1205" i="7"/>
  <c r="X1222" i="7"/>
  <c r="P1222" i="7"/>
  <c r="W1222" i="7"/>
  <c r="O1222" i="7"/>
  <c r="U1222" i="7"/>
  <c r="M1222" i="7"/>
  <c r="T1222" i="7"/>
  <c r="L1222" i="7"/>
  <c r="U1226" i="7"/>
  <c r="M1226" i="7"/>
  <c r="T1226" i="7"/>
  <c r="L1226" i="7"/>
  <c r="S1226" i="7"/>
  <c r="K1226" i="7"/>
  <c r="X1226" i="7"/>
  <c r="P1226" i="7"/>
  <c r="U1229" i="7"/>
  <c r="M1229" i="7"/>
  <c r="T1229" i="7"/>
  <c r="L1229" i="7"/>
  <c r="S1229" i="7"/>
  <c r="K1229" i="7"/>
  <c r="X1229" i="7"/>
  <c r="P1229" i="7"/>
  <c r="W1229" i="7"/>
  <c r="O1229" i="7"/>
  <c r="U1242" i="7"/>
  <c r="M1242" i="7"/>
  <c r="T1242" i="7"/>
  <c r="L1242" i="7"/>
  <c r="S1242" i="7"/>
  <c r="K1242" i="7"/>
  <c r="X1242" i="7"/>
  <c r="P1242" i="7"/>
  <c r="W1247" i="7"/>
  <c r="O1247" i="7"/>
  <c r="U1247" i="7"/>
  <c r="M1247" i="7"/>
  <c r="T1247" i="7"/>
  <c r="L1247" i="7"/>
  <c r="S1247" i="7"/>
  <c r="K1247" i="7"/>
  <c r="W1271" i="7"/>
  <c r="Y1271" i="7" s="1"/>
  <c r="O1271" i="7"/>
  <c r="U1271" i="7"/>
  <c r="M1271" i="7"/>
  <c r="T1271" i="7"/>
  <c r="L1271" i="7"/>
  <c r="S1271" i="7"/>
  <c r="K1271" i="7"/>
  <c r="M1273" i="7"/>
  <c r="K1273" i="7"/>
  <c r="U1296" i="7"/>
  <c r="M1296" i="7"/>
  <c r="T1296" i="7"/>
  <c r="L1296" i="7"/>
  <c r="S1296" i="7"/>
  <c r="P1296" i="7"/>
  <c r="O1296" i="7"/>
  <c r="K1296" i="7"/>
  <c r="X1296" i="7"/>
  <c r="Y1296" i="7" s="1"/>
  <c r="X1370" i="7"/>
  <c r="O1370" i="7"/>
  <c r="W1370" i="7"/>
  <c r="M1370" i="7"/>
  <c r="U1370" i="7"/>
  <c r="L1370" i="7"/>
  <c r="T1370" i="7"/>
  <c r="K1370" i="7"/>
  <c r="S1370" i="7"/>
  <c r="P1370" i="7"/>
  <c r="Q1370" i="7" s="1"/>
  <c r="O1068" i="7"/>
  <c r="W1068" i="7"/>
  <c r="Y1068" i="7" s="1"/>
  <c r="O1076" i="7"/>
  <c r="W1076" i="7"/>
  <c r="Y1076" i="7" s="1"/>
  <c r="O1084" i="7"/>
  <c r="W1084" i="7"/>
  <c r="Y1084" i="7" s="1"/>
  <c r="O1092" i="7"/>
  <c r="W1092" i="7"/>
  <c r="Y1092" i="7" s="1"/>
  <c r="O1100" i="7"/>
  <c r="W1100" i="7"/>
  <c r="Y1100" i="7" s="1"/>
  <c r="M1106" i="7"/>
  <c r="U1106" i="7"/>
  <c r="O1108" i="7"/>
  <c r="W1108" i="7"/>
  <c r="M1114" i="7"/>
  <c r="U1114" i="7"/>
  <c r="O1116" i="7"/>
  <c r="W1116" i="7"/>
  <c r="M1122" i="7"/>
  <c r="U1122" i="7"/>
  <c r="O1124" i="7"/>
  <c r="W1126" i="7"/>
  <c r="P1127" i="7"/>
  <c r="S1131" i="7"/>
  <c r="K1131" i="7"/>
  <c r="W1131" i="7"/>
  <c r="O1131" i="7"/>
  <c r="U1131" i="7"/>
  <c r="M1131" i="7"/>
  <c r="X1132" i="7"/>
  <c r="P1132" i="7"/>
  <c r="W1132" i="7"/>
  <c r="O1132" i="7"/>
  <c r="T1132" i="7"/>
  <c r="L1132" i="7"/>
  <c r="S1132" i="7"/>
  <c r="K1132" i="7"/>
  <c r="U1133" i="7"/>
  <c r="M1133" i="7"/>
  <c r="T1133" i="7"/>
  <c r="L1133" i="7"/>
  <c r="S1133" i="7"/>
  <c r="K1133" i="7"/>
  <c r="X1133" i="7"/>
  <c r="P1133" i="7"/>
  <c r="W1133" i="7"/>
  <c r="O1133" i="7"/>
  <c r="S1142" i="7"/>
  <c r="W1146" i="7"/>
  <c r="X1148" i="7"/>
  <c r="P1148" i="7"/>
  <c r="W1148" i="7"/>
  <c r="O1148" i="7"/>
  <c r="U1148" i="7"/>
  <c r="M1148" i="7"/>
  <c r="T1148" i="7"/>
  <c r="L1148" i="7"/>
  <c r="S1148" i="7"/>
  <c r="K1148" i="7"/>
  <c r="X1151" i="7"/>
  <c r="X1153" i="7"/>
  <c r="P1153" i="7"/>
  <c r="W1153" i="7"/>
  <c r="O1153" i="7"/>
  <c r="U1153" i="7"/>
  <c r="M1153" i="7"/>
  <c r="T1153" i="7"/>
  <c r="L1153" i="7"/>
  <c r="S1153" i="7"/>
  <c r="K1153" i="7"/>
  <c r="K1158" i="7"/>
  <c r="O1162" i="7"/>
  <c r="U1165" i="7"/>
  <c r="M1165" i="7"/>
  <c r="T1165" i="7"/>
  <c r="L1165" i="7"/>
  <c r="S1165" i="7"/>
  <c r="K1165" i="7"/>
  <c r="X1165" i="7"/>
  <c r="P1165" i="7"/>
  <c r="W1165" i="7"/>
  <c r="O1165" i="7"/>
  <c r="P1167" i="7"/>
  <c r="X1174" i="7"/>
  <c r="P1174" i="7"/>
  <c r="W1174" i="7"/>
  <c r="O1174" i="7"/>
  <c r="U1174" i="7"/>
  <c r="M1174" i="7"/>
  <c r="T1174" i="7"/>
  <c r="L1174" i="7"/>
  <c r="W1186" i="7"/>
  <c r="X1188" i="7"/>
  <c r="P1188" i="7"/>
  <c r="W1188" i="7"/>
  <c r="O1188" i="7"/>
  <c r="U1188" i="7"/>
  <c r="M1188" i="7"/>
  <c r="T1188" i="7"/>
  <c r="L1188" i="7"/>
  <c r="S1188" i="7"/>
  <c r="K1188" i="7"/>
  <c r="X1191" i="7"/>
  <c r="W1194" i="7"/>
  <c r="X1196" i="7"/>
  <c r="P1196" i="7"/>
  <c r="W1196" i="7"/>
  <c r="O1196" i="7"/>
  <c r="U1196" i="7"/>
  <c r="M1196" i="7"/>
  <c r="T1196" i="7"/>
  <c r="L1196" i="7"/>
  <c r="S1196" i="7"/>
  <c r="K1196" i="7"/>
  <c r="X1199" i="7"/>
  <c r="X1201" i="7"/>
  <c r="P1201" i="7"/>
  <c r="W1201" i="7"/>
  <c r="O1201" i="7"/>
  <c r="U1201" i="7"/>
  <c r="M1201" i="7"/>
  <c r="T1201" i="7"/>
  <c r="L1201" i="7"/>
  <c r="S1201" i="7"/>
  <c r="K1201" i="7"/>
  <c r="K1206" i="7"/>
  <c r="O1210" i="7"/>
  <c r="U1213" i="7"/>
  <c r="M1213" i="7"/>
  <c r="T1213" i="7"/>
  <c r="L1213" i="7"/>
  <c r="S1213" i="7"/>
  <c r="K1213" i="7"/>
  <c r="X1213" i="7"/>
  <c r="P1213" i="7"/>
  <c r="W1213" i="7"/>
  <c r="O1213" i="7"/>
  <c r="P1215" i="7"/>
  <c r="K1230" i="7"/>
  <c r="O1234" i="7"/>
  <c r="U1237" i="7"/>
  <c r="M1237" i="7"/>
  <c r="T1237" i="7"/>
  <c r="L1237" i="7"/>
  <c r="S1237" i="7"/>
  <c r="K1237" i="7"/>
  <c r="X1237" i="7"/>
  <c r="P1237" i="7"/>
  <c r="W1237" i="7"/>
  <c r="O1237" i="7"/>
  <c r="P1239" i="7"/>
  <c r="X1246" i="7"/>
  <c r="P1246" i="7"/>
  <c r="W1246" i="7"/>
  <c r="O1246" i="7"/>
  <c r="U1246" i="7"/>
  <c r="M1246" i="7"/>
  <c r="T1246" i="7"/>
  <c r="L1246" i="7"/>
  <c r="W1258" i="7"/>
  <c r="W1263" i="7"/>
  <c r="Y1263" i="7" s="1"/>
  <c r="O1263" i="7"/>
  <c r="U1263" i="7"/>
  <c r="M1263" i="7"/>
  <c r="T1263" i="7"/>
  <c r="L1263" i="7"/>
  <c r="S1263" i="7"/>
  <c r="K1263" i="7"/>
  <c r="M1265" i="7"/>
  <c r="K1265" i="7"/>
  <c r="X1270" i="7"/>
  <c r="P1270" i="7"/>
  <c r="W1270" i="7"/>
  <c r="O1270" i="7"/>
  <c r="U1270" i="7"/>
  <c r="M1270" i="7"/>
  <c r="T1270" i="7"/>
  <c r="L1270" i="7"/>
  <c r="U1273" i="7"/>
  <c r="S1273" i="7"/>
  <c r="U1304" i="7"/>
  <c r="M1304" i="7"/>
  <c r="T1304" i="7"/>
  <c r="L1304" i="7"/>
  <c r="S1304" i="7"/>
  <c r="K1304" i="7"/>
  <c r="P1304" i="7"/>
  <c r="O1304" i="7"/>
  <c r="X1304" i="7"/>
  <c r="Y1304" i="7" s="1"/>
  <c r="P1068" i="7"/>
  <c r="O1071" i="7"/>
  <c r="W1071" i="7"/>
  <c r="P1076" i="7"/>
  <c r="O1079" i="7"/>
  <c r="W1079" i="7"/>
  <c r="P1084" i="7"/>
  <c r="O1087" i="7"/>
  <c r="W1087" i="7"/>
  <c r="Y1087" i="7" s="1"/>
  <c r="P1092" i="7"/>
  <c r="O1095" i="7"/>
  <c r="W1095" i="7"/>
  <c r="Y1095" i="7" s="1"/>
  <c r="P1100" i="7"/>
  <c r="O1103" i="7"/>
  <c r="W1103" i="7"/>
  <c r="Y1103" i="7" s="1"/>
  <c r="P1108" i="7"/>
  <c r="P1116" i="7"/>
  <c r="P1124" i="7"/>
  <c r="S1125" i="7"/>
  <c r="K1125" i="7"/>
  <c r="X1125" i="7"/>
  <c r="P1125" i="7"/>
  <c r="Q1125" i="7" s="1"/>
  <c r="X1156" i="7"/>
  <c r="P1156" i="7"/>
  <c r="W1156" i="7"/>
  <c r="O1156" i="7"/>
  <c r="U1156" i="7"/>
  <c r="M1156" i="7"/>
  <c r="T1156" i="7"/>
  <c r="L1156" i="7"/>
  <c r="S1156" i="7"/>
  <c r="K1156" i="7"/>
  <c r="X1161" i="7"/>
  <c r="P1161" i="7"/>
  <c r="W1161" i="7"/>
  <c r="O1161" i="7"/>
  <c r="U1161" i="7"/>
  <c r="M1161" i="7"/>
  <c r="T1161" i="7"/>
  <c r="L1161" i="7"/>
  <c r="S1161" i="7"/>
  <c r="K1161" i="7"/>
  <c r="U1178" i="7"/>
  <c r="M1178" i="7"/>
  <c r="T1178" i="7"/>
  <c r="L1178" i="7"/>
  <c r="S1178" i="7"/>
  <c r="K1178" i="7"/>
  <c r="X1178" i="7"/>
  <c r="P1178" i="7"/>
  <c r="Q1178" i="7" s="1"/>
  <c r="W1183" i="7"/>
  <c r="Y1183" i="7" s="1"/>
  <c r="O1183" i="7"/>
  <c r="U1183" i="7"/>
  <c r="M1183" i="7"/>
  <c r="T1183" i="7"/>
  <c r="L1183" i="7"/>
  <c r="S1183" i="7"/>
  <c r="K1183" i="7"/>
  <c r="T1192" i="7"/>
  <c r="L1192" i="7"/>
  <c r="S1192" i="7"/>
  <c r="K1192" i="7"/>
  <c r="X1192" i="7"/>
  <c r="P1192" i="7"/>
  <c r="W1192" i="7"/>
  <c r="O1192" i="7"/>
  <c r="X1204" i="7"/>
  <c r="P1204" i="7"/>
  <c r="W1204" i="7"/>
  <c r="O1204" i="7"/>
  <c r="U1204" i="7"/>
  <c r="M1204" i="7"/>
  <c r="T1204" i="7"/>
  <c r="L1204" i="7"/>
  <c r="S1204" i="7"/>
  <c r="K1204" i="7"/>
  <c r="X1209" i="7"/>
  <c r="P1209" i="7"/>
  <c r="W1209" i="7"/>
  <c r="O1209" i="7"/>
  <c r="U1209" i="7"/>
  <c r="M1209" i="7"/>
  <c r="T1209" i="7"/>
  <c r="L1209" i="7"/>
  <c r="S1209" i="7"/>
  <c r="K1209" i="7"/>
  <c r="U1221" i="7"/>
  <c r="M1221" i="7"/>
  <c r="T1221" i="7"/>
  <c r="L1221" i="7"/>
  <c r="S1221" i="7"/>
  <c r="K1221" i="7"/>
  <c r="X1221" i="7"/>
  <c r="P1221" i="7"/>
  <c r="W1221" i="7"/>
  <c r="O1221" i="7"/>
  <c r="X1233" i="7"/>
  <c r="P1233" i="7"/>
  <c r="W1233" i="7"/>
  <c r="O1233" i="7"/>
  <c r="U1233" i="7"/>
  <c r="M1233" i="7"/>
  <c r="T1233" i="7"/>
  <c r="L1233" i="7"/>
  <c r="S1233" i="7"/>
  <c r="K1233" i="7"/>
  <c r="U1250" i="7"/>
  <c r="M1250" i="7"/>
  <c r="T1250" i="7"/>
  <c r="L1250" i="7"/>
  <c r="S1250" i="7"/>
  <c r="K1250" i="7"/>
  <c r="X1250" i="7"/>
  <c r="Y1250" i="7" s="1"/>
  <c r="P1250" i="7"/>
  <c r="W1255" i="7"/>
  <c r="O1255" i="7"/>
  <c r="U1255" i="7"/>
  <c r="M1255" i="7"/>
  <c r="T1255" i="7"/>
  <c r="L1255" i="7"/>
  <c r="S1255" i="7"/>
  <c r="K1255" i="7"/>
  <c r="X1262" i="7"/>
  <c r="P1262" i="7"/>
  <c r="W1262" i="7"/>
  <c r="O1262" i="7"/>
  <c r="U1262" i="7"/>
  <c r="M1262" i="7"/>
  <c r="T1262" i="7"/>
  <c r="L1262" i="7"/>
  <c r="U1265" i="7"/>
  <c r="S1265" i="7"/>
  <c r="U1274" i="7"/>
  <c r="M1274" i="7"/>
  <c r="T1274" i="7"/>
  <c r="L1274" i="7"/>
  <c r="S1274" i="7"/>
  <c r="K1274" i="7"/>
  <c r="X1274" i="7"/>
  <c r="P1274" i="7"/>
  <c r="X1290" i="7"/>
  <c r="P1290" i="7"/>
  <c r="W1290" i="7"/>
  <c r="O1290" i="7"/>
  <c r="T1290" i="7"/>
  <c r="L1290" i="7"/>
  <c r="S1290" i="7"/>
  <c r="K1290" i="7"/>
  <c r="U1290" i="7"/>
  <c r="M1290" i="7"/>
  <c r="X1292" i="7"/>
  <c r="P1292" i="7"/>
  <c r="U1292" i="7"/>
  <c r="M1292" i="7"/>
  <c r="S1292" i="7"/>
  <c r="O1292" i="7"/>
  <c r="L1292" i="7"/>
  <c r="K1292" i="7"/>
  <c r="W1292" i="7"/>
  <c r="U1312" i="7"/>
  <c r="M1312" i="7"/>
  <c r="T1312" i="7"/>
  <c r="L1312" i="7"/>
  <c r="S1312" i="7"/>
  <c r="K1312" i="7"/>
  <c r="P1312" i="7"/>
  <c r="O1312" i="7"/>
  <c r="X1312" i="7"/>
  <c r="Y1312" i="7" s="1"/>
  <c r="S1316" i="7"/>
  <c r="K1316" i="7"/>
  <c r="X1316" i="7"/>
  <c r="P1316" i="7"/>
  <c r="W1316" i="7"/>
  <c r="O1316" i="7"/>
  <c r="U1316" i="7"/>
  <c r="M1316" i="7"/>
  <c r="T1316" i="7"/>
  <c r="L1316" i="7"/>
  <c r="U1323" i="7"/>
  <c r="M1323" i="7"/>
  <c r="T1323" i="7"/>
  <c r="L1323" i="7"/>
  <c r="S1323" i="7"/>
  <c r="K1323" i="7"/>
  <c r="X1323" i="7"/>
  <c r="P1323" i="7"/>
  <c r="W1323" i="7"/>
  <c r="O1323" i="7"/>
  <c r="S1348" i="7"/>
  <c r="K1348" i="7"/>
  <c r="X1348" i="7"/>
  <c r="P1348" i="7"/>
  <c r="W1348" i="7"/>
  <c r="O1348" i="7"/>
  <c r="U1348" i="7"/>
  <c r="M1348" i="7"/>
  <c r="T1348" i="7"/>
  <c r="L1348" i="7"/>
  <c r="U1355" i="7"/>
  <c r="M1355" i="7"/>
  <c r="T1355" i="7"/>
  <c r="L1355" i="7"/>
  <c r="S1355" i="7"/>
  <c r="K1355" i="7"/>
  <c r="X1355" i="7"/>
  <c r="P1355" i="7"/>
  <c r="W1355" i="7"/>
  <c r="O1355" i="7"/>
  <c r="P1071" i="7"/>
  <c r="P1079" i="7"/>
  <c r="P1087" i="7"/>
  <c r="P1095" i="7"/>
  <c r="P1103" i="7"/>
  <c r="O1106" i="7"/>
  <c r="K1110" i="7"/>
  <c r="N1110" i="7" s="1"/>
  <c r="O1114" i="7"/>
  <c r="K1118" i="7"/>
  <c r="O1122" i="7"/>
  <c r="L1123" i="7"/>
  <c r="T1125" i="7"/>
  <c r="L1126" i="7"/>
  <c r="O1130" i="7"/>
  <c r="O1134" i="7"/>
  <c r="L1135" i="7"/>
  <c r="U1138" i="7"/>
  <c r="M1138" i="7"/>
  <c r="T1138" i="7"/>
  <c r="L1138" i="7"/>
  <c r="S1138" i="7"/>
  <c r="K1138" i="7"/>
  <c r="X1138" i="7"/>
  <c r="P1138" i="7"/>
  <c r="W1143" i="7"/>
  <c r="O1143" i="7"/>
  <c r="U1143" i="7"/>
  <c r="M1143" i="7"/>
  <c r="T1143" i="7"/>
  <c r="L1143" i="7"/>
  <c r="S1143" i="7"/>
  <c r="K1143" i="7"/>
  <c r="S1158" i="7"/>
  <c r="W1162" i="7"/>
  <c r="X1164" i="7"/>
  <c r="P1164" i="7"/>
  <c r="W1164" i="7"/>
  <c r="O1164" i="7"/>
  <c r="U1164" i="7"/>
  <c r="M1164" i="7"/>
  <c r="T1164" i="7"/>
  <c r="L1164" i="7"/>
  <c r="S1164" i="7"/>
  <c r="K1164" i="7"/>
  <c r="X1167" i="7"/>
  <c r="O1170" i="7"/>
  <c r="U1173" i="7"/>
  <c r="M1173" i="7"/>
  <c r="T1173" i="7"/>
  <c r="L1173" i="7"/>
  <c r="S1173" i="7"/>
  <c r="K1173" i="7"/>
  <c r="X1173" i="7"/>
  <c r="P1173" i="7"/>
  <c r="W1173" i="7"/>
  <c r="O1173" i="7"/>
  <c r="P1175" i="7"/>
  <c r="X1182" i="7"/>
  <c r="P1182" i="7"/>
  <c r="W1182" i="7"/>
  <c r="O1182" i="7"/>
  <c r="U1182" i="7"/>
  <c r="M1182" i="7"/>
  <c r="T1182" i="7"/>
  <c r="L1182" i="7"/>
  <c r="S1206" i="7"/>
  <c r="W1210" i="7"/>
  <c r="X1212" i="7"/>
  <c r="P1212" i="7"/>
  <c r="W1212" i="7"/>
  <c r="O1212" i="7"/>
  <c r="U1212" i="7"/>
  <c r="M1212" i="7"/>
  <c r="T1212" i="7"/>
  <c r="L1212" i="7"/>
  <c r="S1212" i="7"/>
  <c r="K1212" i="7"/>
  <c r="X1217" i="7"/>
  <c r="P1217" i="7"/>
  <c r="W1217" i="7"/>
  <c r="O1217" i="7"/>
  <c r="U1217" i="7"/>
  <c r="M1217" i="7"/>
  <c r="T1217" i="7"/>
  <c r="L1217" i="7"/>
  <c r="S1217" i="7"/>
  <c r="K1217" i="7"/>
  <c r="K1222" i="7"/>
  <c r="O1226" i="7"/>
  <c r="X1236" i="7"/>
  <c r="P1236" i="7"/>
  <c r="W1236" i="7"/>
  <c r="O1236" i="7"/>
  <c r="U1236" i="7"/>
  <c r="M1236" i="7"/>
  <c r="T1236" i="7"/>
  <c r="L1236" i="7"/>
  <c r="S1236" i="7"/>
  <c r="K1236" i="7"/>
  <c r="O1242" i="7"/>
  <c r="U1245" i="7"/>
  <c r="M1245" i="7"/>
  <c r="T1245" i="7"/>
  <c r="L1245" i="7"/>
  <c r="S1245" i="7"/>
  <c r="K1245" i="7"/>
  <c r="X1245" i="7"/>
  <c r="P1245" i="7"/>
  <c r="W1245" i="7"/>
  <c r="O1245" i="7"/>
  <c r="P1247" i="7"/>
  <c r="X1254" i="7"/>
  <c r="P1254" i="7"/>
  <c r="W1254" i="7"/>
  <c r="O1254" i="7"/>
  <c r="U1254" i="7"/>
  <c r="M1254" i="7"/>
  <c r="T1254" i="7"/>
  <c r="L1254" i="7"/>
  <c r="U1266" i="7"/>
  <c r="M1266" i="7"/>
  <c r="T1266" i="7"/>
  <c r="L1266" i="7"/>
  <c r="S1266" i="7"/>
  <c r="K1266" i="7"/>
  <c r="X1266" i="7"/>
  <c r="Y1266" i="7" s="1"/>
  <c r="P1266" i="7"/>
  <c r="Q1266" i="7" s="1"/>
  <c r="U1269" i="7"/>
  <c r="M1269" i="7"/>
  <c r="T1269" i="7"/>
  <c r="L1269" i="7"/>
  <c r="S1269" i="7"/>
  <c r="K1269" i="7"/>
  <c r="X1269" i="7"/>
  <c r="P1269" i="7"/>
  <c r="W1269" i="7"/>
  <c r="O1269" i="7"/>
  <c r="P1271" i="7"/>
  <c r="K1137" i="7"/>
  <c r="S1137" i="7"/>
  <c r="M1139" i="7"/>
  <c r="U1139" i="7"/>
  <c r="M1147" i="7"/>
  <c r="U1147" i="7"/>
  <c r="M1155" i="7"/>
  <c r="U1155" i="7"/>
  <c r="M1163" i="7"/>
  <c r="U1163" i="7"/>
  <c r="S1169" i="7"/>
  <c r="M1171" i="7"/>
  <c r="U1171" i="7"/>
  <c r="K1177" i="7"/>
  <c r="S1177" i="7"/>
  <c r="M1179" i="7"/>
  <c r="U1179" i="7"/>
  <c r="K1185" i="7"/>
  <c r="S1185" i="7"/>
  <c r="M1187" i="7"/>
  <c r="U1187" i="7"/>
  <c r="M1195" i="7"/>
  <c r="U1195" i="7"/>
  <c r="M1203" i="7"/>
  <c r="U1203" i="7"/>
  <c r="M1211" i="7"/>
  <c r="U1211" i="7"/>
  <c r="M1219" i="7"/>
  <c r="U1219" i="7"/>
  <c r="M1227" i="7"/>
  <c r="U1227" i="7"/>
  <c r="M1235" i="7"/>
  <c r="U1235" i="7"/>
  <c r="K1241" i="7"/>
  <c r="S1241" i="7"/>
  <c r="M1243" i="7"/>
  <c r="U1243" i="7"/>
  <c r="K1249" i="7"/>
  <c r="S1249" i="7"/>
  <c r="M1251" i="7"/>
  <c r="U1251" i="7"/>
  <c r="K1257" i="7"/>
  <c r="S1257" i="7"/>
  <c r="M1259" i="7"/>
  <c r="U1259" i="7"/>
  <c r="M1267" i="7"/>
  <c r="U1267" i="7"/>
  <c r="V1267" i="7" s="1"/>
  <c r="M1275" i="7"/>
  <c r="U1275" i="7"/>
  <c r="P1277" i="7"/>
  <c r="W1280" i="7"/>
  <c r="O1281" i="7"/>
  <c r="Q1281" i="7" s="1"/>
  <c r="W1285" i="7"/>
  <c r="O1285" i="7"/>
  <c r="U1285" i="7"/>
  <c r="M1285" i="7"/>
  <c r="S1285" i="7"/>
  <c r="U1299" i="7"/>
  <c r="M1299" i="7"/>
  <c r="T1299" i="7"/>
  <c r="L1299" i="7"/>
  <c r="S1299" i="7"/>
  <c r="K1299" i="7"/>
  <c r="X1299" i="7"/>
  <c r="Y1299" i="7" s="1"/>
  <c r="P1299" i="7"/>
  <c r="X1300" i="7"/>
  <c r="P1300" i="7"/>
  <c r="W1300" i="7"/>
  <c r="O1300" i="7"/>
  <c r="U1300" i="7"/>
  <c r="M1300" i="7"/>
  <c r="U1307" i="7"/>
  <c r="M1307" i="7"/>
  <c r="T1307" i="7"/>
  <c r="L1307" i="7"/>
  <c r="S1307" i="7"/>
  <c r="K1307" i="7"/>
  <c r="X1307" i="7"/>
  <c r="P1307" i="7"/>
  <c r="X1308" i="7"/>
  <c r="P1308" i="7"/>
  <c r="W1308" i="7"/>
  <c r="O1308" i="7"/>
  <c r="U1308" i="7"/>
  <c r="M1308" i="7"/>
  <c r="U1315" i="7"/>
  <c r="M1315" i="7"/>
  <c r="T1315" i="7"/>
  <c r="L1315" i="7"/>
  <c r="S1315" i="7"/>
  <c r="K1315" i="7"/>
  <c r="X1315" i="7"/>
  <c r="P1315" i="7"/>
  <c r="W1336" i="7"/>
  <c r="O1336" i="7"/>
  <c r="Q1336" i="7" s="1"/>
  <c r="U1336" i="7"/>
  <c r="M1336" i="7"/>
  <c r="T1336" i="7"/>
  <c r="L1336" i="7"/>
  <c r="S1336" i="7"/>
  <c r="K1336" i="7"/>
  <c r="O1128" i="7"/>
  <c r="W1128" i="7"/>
  <c r="L1129" i="7"/>
  <c r="T1129" i="7"/>
  <c r="O1136" i="7"/>
  <c r="W1136" i="7"/>
  <c r="L1137" i="7"/>
  <c r="T1137" i="7"/>
  <c r="O1144" i="7"/>
  <c r="W1144" i="7"/>
  <c r="O1152" i="7"/>
  <c r="W1152" i="7"/>
  <c r="O1160" i="7"/>
  <c r="W1160" i="7"/>
  <c r="O1168" i="7"/>
  <c r="W1168" i="7"/>
  <c r="L1169" i="7"/>
  <c r="T1169" i="7"/>
  <c r="O1176" i="7"/>
  <c r="W1176" i="7"/>
  <c r="L1177" i="7"/>
  <c r="T1177" i="7"/>
  <c r="O1184" i="7"/>
  <c r="W1184" i="7"/>
  <c r="L1185" i="7"/>
  <c r="T1185" i="7"/>
  <c r="O1200" i="7"/>
  <c r="W1200" i="7"/>
  <c r="O1208" i="7"/>
  <c r="W1208" i="7"/>
  <c r="O1216" i="7"/>
  <c r="W1216" i="7"/>
  <c r="O1224" i="7"/>
  <c r="W1224" i="7"/>
  <c r="K1228" i="7"/>
  <c r="S1228" i="7"/>
  <c r="O1232" i="7"/>
  <c r="W1232" i="7"/>
  <c r="O1240" i="7"/>
  <c r="W1240" i="7"/>
  <c r="L1241" i="7"/>
  <c r="T1241" i="7"/>
  <c r="O1248" i="7"/>
  <c r="W1248" i="7"/>
  <c r="L1249" i="7"/>
  <c r="T1249" i="7"/>
  <c r="O1256" i="7"/>
  <c r="W1256" i="7"/>
  <c r="L1257" i="7"/>
  <c r="T1257" i="7"/>
  <c r="K1260" i="7"/>
  <c r="S1260" i="7"/>
  <c r="O1264" i="7"/>
  <c r="W1264" i="7"/>
  <c r="L1265" i="7"/>
  <c r="T1265" i="7"/>
  <c r="K1268" i="7"/>
  <c r="S1268" i="7"/>
  <c r="O1272" i="7"/>
  <c r="W1272" i="7"/>
  <c r="L1273" i="7"/>
  <c r="T1273" i="7"/>
  <c r="K1276" i="7"/>
  <c r="S1276" i="7"/>
  <c r="W1277" i="7"/>
  <c r="O1277" i="7"/>
  <c r="W1279" i="7"/>
  <c r="O1279" i="7"/>
  <c r="T1279" i="7"/>
  <c r="L1279" i="7"/>
  <c r="S1279" i="7"/>
  <c r="K1280" i="7"/>
  <c r="X1280" i="7"/>
  <c r="U1283" i="7"/>
  <c r="M1283" i="7"/>
  <c r="T1283" i="7"/>
  <c r="L1283" i="7"/>
  <c r="S1283" i="7"/>
  <c r="K1283" i="7"/>
  <c r="X1283" i="7"/>
  <c r="P1283" i="7"/>
  <c r="Q1283" i="7" s="1"/>
  <c r="W1283" i="7"/>
  <c r="T1285" i="7"/>
  <c r="X1287" i="7"/>
  <c r="M1289" i="7"/>
  <c r="W1301" i="7"/>
  <c r="Y1301" i="7" s="1"/>
  <c r="O1301" i="7"/>
  <c r="U1301" i="7"/>
  <c r="M1301" i="7"/>
  <c r="T1301" i="7"/>
  <c r="L1301" i="7"/>
  <c r="S1301" i="7"/>
  <c r="K1301" i="7"/>
  <c r="W1309" i="7"/>
  <c r="O1309" i="7"/>
  <c r="U1309" i="7"/>
  <c r="M1309" i="7"/>
  <c r="T1309" i="7"/>
  <c r="L1309" i="7"/>
  <c r="S1309" i="7"/>
  <c r="K1309" i="7"/>
  <c r="X1330" i="7"/>
  <c r="P1330" i="7"/>
  <c r="W1330" i="7"/>
  <c r="O1330" i="7"/>
  <c r="U1330" i="7"/>
  <c r="M1330" i="7"/>
  <c r="T1330" i="7"/>
  <c r="L1330" i="7"/>
  <c r="S1330" i="7"/>
  <c r="K1330" i="7"/>
  <c r="X1335" i="7"/>
  <c r="P1335" i="7"/>
  <c r="W1335" i="7"/>
  <c r="O1335" i="7"/>
  <c r="U1335" i="7"/>
  <c r="M1335" i="7"/>
  <c r="T1335" i="7"/>
  <c r="L1335" i="7"/>
  <c r="S1340" i="7"/>
  <c r="K1340" i="7"/>
  <c r="X1340" i="7"/>
  <c r="P1340" i="7"/>
  <c r="W1340" i="7"/>
  <c r="O1340" i="7"/>
  <c r="U1340" i="7"/>
  <c r="M1340" i="7"/>
  <c r="P1344" i="7"/>
  <c r="U1347" i="7"/>
  <c r="M1347" i="7"/>
  <c r="T1347" i="7"/>
  <c r="L1347" i="7"/>
  <c r="S1347" i="7"/>
  <c r="K1347" i="7"/>
  <c r="X1347" i="7"/>
  <c r="P1347" i="7"/>
  <c r="X1362" i="7"/>
  <c r="P1362" i="7"/>
  <c r="W1362" i="7"/>
  <c r="O1362" i="7"/>
  <c r="U1362" i="7"/>
  <c r="M1362" i="7"/>
  <c r="T1362" i="7"/>
  <c r="L1362" i="7"/>
  <c r="S1362" i="7"/>
  <c r="K1362" i="7"/>
  <c r="L1378" i="7"/>
  <c r="P1128" i="7"/>
  <c r="X1128" i="7"/>
  <c r="M1129" i="7"/>
  <c r="U1129" i="7"/>
  <c r="P1136" i="7"/>
  <c r="X1136" i="7"/>
  <c r="O1139" i="7"/>
  <c r="W1139" i="7"/>
  <c r="P1144" i="7"/>
  <c r="X1144" i="7"/>
  <c r="O1147" i="7"/>
  <c r="W1147" i="7"/>
  <c r="P1152" i="7"/>
  <c r="X1152" i="7"/>
  <c r="O1155" i="7"/>
  <c r="W1155" i="7"/>
  <c r="P1160" i="7"/>
  <c r="X1160" i="7"/>
  <c r="O1163" i="7"/>
  <c r="W1163" i="7"/>
  <c r="P1168" i="7"/>
  <c r="X1168" i="7"/>
  <c r="O1171" i="7"/>
  <c r="W1171" i="7"/>
  <c r="P1176" i="7"/>
  <c r="X1176" i="7"/>
  <c r="O1179" i="7"/>
  <c r="W1179" i="7"/>
  <c r="P1184" i="7"/>
  <c r="X1184" i="7"/>
  <c r="M1185" i="7"/>
  <c r="U1185" i="7"/>
  <c r="O1187" i="7"/>
  <c r="W1187" i="7"/>
  <c r="O1195" i="7"/>
  <c r="W1195" i="7"/>
  <c r="P1200" i="7"/>
  <c r="X1200" i="7"/>
  <c r="O1203" i="7"/>
  <c r="W1203" i="7"/>
  <c r="P1208" i="7"/>
  <c r="X1208" i="7"/>
  <c r="O1211" i="7"/>
  <c r="W1211" i="7"/>
  <c r="P1216" i="7"/>
  <c r="X1216" i="7"/>
  <c r="O1219" i="7"/>
  <c r="W1219" i="7"/>
  <c r="P1224" i="7"/>
  <c r="X1224" i="7"/>
  <c r="O1227" i="7"/>
  <c r="W1227" i="7"/>
  <c r="P1232" i="7"/>
  <c r="X1232" i="7"/>
  <c r="O1235" i="7"/>
  <c r="W1235" i="7"/>
  <c r="P1240" i="7"/>
  <c r="X1240" i="7"/>
  <c r="O1243" i="7"/>
  <c r="W1243" i="7"/>
  <c r="P1248" i="7"/>
  <c r="X1248" i="7"/>
  <c r="O1251" i="7"/>
  <c r="W1251" i="7"/>
  <c r="P1256" i="7"/>
  <c r="X1256" i="7"/>
  <c r="O1259" i="7"/>
  <c r="W1259" i="7"/>
  <c r="P1264" i="7"/>
  <c r="X1264" i="7"/>
  <c r="O1267" i="7"/>
  <c r="W1267" i="7"/>
  <c r="P1272" i="7"/>
  <c r="X1272" i="7"/>
  <c r="O1275" i="7"/>
  <c r="W1275" i="7"/>
  <c r="T1278" i="7"/>
  <c r="L1278" i="7"/>
  <c r="W1278" i="7"/>
  <c r="O1278" i="7"/>
  <c r="Q1278" i="7" s="1"/>
  <c r="U1288" i="7"/>
  <c r="M1288" i="7"/>
  <c r="T1288" i="7"/>
  <c r="L1288" i="7"/>
  <c r="W1288" i="7"/>
  <c r="W1293" i="7"/>
  <c r="O1293" i="7"/>
  <c r="U1293" i="7"/>
  <c r="M1293" i="7"/>
  <c r="S1293" i="7"/>
  <c r="K1293" i="7"/>
  <c r="X1293" i="7"/>
  <c r="X1298" i="7"/>
  <c r="P1298" i="7"/>
  <c r="W1298" i="7"/>
  <c r="O1298" i="7"/>
  <c r="U1298" i="7"/>
  <c r="M1298" i="7"/>
  <c r="T1298" i="7"/>
  <c r="L1298" i="7"/>
  <c r="S1298" i="7"/>
  <c r="K1298" i="7"/>
  <c r="X1303" i="7"/>
  <c r="P1303" i="7"/>
  <c r="W1303" i="7"/>
  <c r="O1303" i="7"/>
  <c r="U1303" i="7"/>
  <c r="M1303" i="7"/>
  <c r="T1303" i="7"/>
  <c r="L1303" i="7"/>
  <c r="X1306" i="7"/>
  <c r="P1306" i="7"/>
  <c r="W1306" i="7"/>
  <c r="O1306" i="7"/>
  <c r="U1306" i="7"/>
  <c r="M1306" i="7"/>
  <c r="T1306" i="7"/>
  <c r="L1306" i="7"/>
  <c r="S1306" i="7"/>
  <c r="K1306" i="7"/>
  <c r="X1311" i="7"/>
  <c r="P1311" i="7"/>
  <c r="W1311" i="7"/>
  <c r="O1311" i="7"/>
  <c r="U1311" i="7"/>
  <c r="M1311" i="7"/>
  <c r="T1311" i="7"/>
  <c r="L1311" i="7"/>
  <c r="X1314" i="7"/>
  <c r="P1314" i="7"/>
  <c r="W1314" i="7"/>
  <c r="O1314" i="7"/>
  <c r="U1314" i="7"/>
  <c r="M1314" i="7"/>
  <c r="T1314" i="7"/>
  <c r="L1314" i="7"/>
  <c r="S1314" i="7"/>
  <c r="K1314" i="7"/>
  <c r="W1328" i="7"/>
  <c r="O1328" i="7"/>
  <c r="U1328" i="7"/>
  <c r="M1328" i="7"/>
  <c r="T1328" i="7"/>
  <c r="L1328" i="7"/>
  <c r="S1328" i="7"/>
  <c r="K1328" i="7"/>
  <c r="W1360" i="7"/>
  <c r="O1360" i="7"/>
  <c r="U1360" i="7"/>
  <c r="M1360" i="7"/>
  <c r="T1360" i="7"/>
  <c r="L1360" i="7"/>
  <c r="S1360" i="7"/>
  <c r="K1360" i="7"/>
  <c r="T1373" i="7"/>
  <c r="L1373" i="7"/>
  <c r="X1373" i="7"/>
  <c r="P1373" i="7"/>
  <c r="O1373" i="7"/>
  <c r="W1373" i="7"/>
  <c r="M1373" i="7"/>
  <c r="K1373" i="7"/>
  <c r="U1373" i="7"/>
  <c r="S1373" i="7"/>
  <c r="S1389" i="7"/>
  <c r="K1389" i="7"/>
  <c r="X1389" i="7"/>
  <c r="P1389" i="7"/>
  <c r="L1389" i="7"/>
  <c r="T1389" i="7"/>
  <c r="O1389" i="7"/>
  <c r="M1389" i="7"/>
  <c r="W1389" i="7"/>
  <c r="W1400" i="7"/>
  <c r="O1400" i="7"/>
  <c r="U1400" i="7"/>
  <c r="M1400" i="7"/>
  <c r="X1400" i="7"/>
  <c r="K1400" i="7"/>
  <c r="P1400" i="7"/>
  <c r="T1400" i="7"/>
  <c r="S1400" i="7"/>
  <c r="L1400" i="7"/>
  <c r="P1139" i="7"/>
  <c r="X1139" i="7"/>
  <c r="P1147" i="7"/>
  <c r="X1147" i="7"/>
  <c r="P1155" i="7"/>
  <c r="X1155" i="7"/>
  <c r="P1163" i="7"/>
  <c r="X1163" i="7"/>
  <c r="P1171" i="7"/>
  <c r="X1171" i="7"/>
  <c r="P1179" i="7"/>
  <c r="X1179" i="7"/>
  <c r="P1187" i="7"/>
  <c r="X1187" i="7"/>
  <c r="P1195" i="7"/>
  <c r="X1195" i="7"/>
  <c r="P1203" i="7"/>
  <c r="X1203" i="7"/>
  <c r="P1211" i="7"/>
  <c r="X1211" i="7"/>
  <c r="P1219" i="7"/>
  <c r="X1219" i="7"/>
  <c r="P1227" i="7"/>
  <c r="X1227" i="7"/>
  <c r="P1235" i="7"/>
  <c r="X1235" i="7"/>
  <c r="P1243" i="7"/>
  <c r="X1243" i="7"/>
  <c r="P1251" i="7"/>
  <c r="X1251" i="7"/>
  <c r="P1259" i="7"/>
  <c r="X1259" i="7"/>
  <c r="P1267" i="7"/>
  <c r="X1267" i="7"/>
  <c r="P1275" i="7"/>
  <c r="X1275" i="7"/>
  <c r="S1281" i="7"/>
  <c r="K1281" i="7"/>
  <c r="T1281" i="7"/>
  <c r="X1284" i="7"/>
  <c r="P1284" i="7"/>
  <c r="U1284" i="7"/>
  <c r="M1284" i="7"/>
  <c r="S1284" i="7"/>
  <c r="X1288" i="7"/>
  <c r="X1322" i="7"/>
  <c r="P1322" i="7"/>
  <c r="W1322" i="7"/>
  <c r="O1322" i="7"/>
  <c r="U1322" i="7"/>
  <c r="M1322" i="7"/>
  <c r="T1322" i="7"/>
  <c r="L1322" i="7"/>
  <c r="S1322" i="7"/>
  <c r="K1322" i="7"/>
  <c r="X1327" i="7"/>
  <c r="P1327" i="7"/>
  <c r="W1327" i="7"/>
  <c r="O1327" i="7"/>
  <c r="U1327" i="7"/>
  <c r="M1327" i="7"/>
  <c r="T1327" i="7"/>
  <c r="L1327" i="7"/>
  <c r="S1332" i="7"/>
  <c r="K1332" i="7"/>
  <c r="X1332" i="7"/>
  <c r="P1332" i="7"/>
  <c r="W1332" i="7"/>
  <c r="O1332" i="7"/>
  <c r="U1332" i="7"/>
  <c r="M1332" i="7"/>
  <c r="U1339" i="7"/>
  <c r="M1339" i="7"/>
  <c r="T1339" i="7"/>
  <c r="L1339" i="7"/>
  <c r="S1339" i="7"/>
  <c r="K1339" i="7"/>
  <c r="X1339" i="7"/>
  <c r="Y1339" i="7" s="1"/>
  <c r="P1339" i="7"/>
  <c r="Q1339" i="7" s="1"/>
  <c r="X1354" i="7"/>
  <c r="P1354" i="7"/>
  <c r="W1354" i="7"/>
  <c r="O1354" i="7"/>
  <c r="U1354" i="7"/>
  <c r="M1354" i="7"/>
  <c r="T1354" i="7"/>
  <c r="L1354" i="7"/>
  <c r="S1354" i="7"/>
  <c r="K1354" i="7"/>
  <c r="X1359" i="7"/>
  <c r="P1359" i="7"/>
  <c r="W1359" i="7"/>
  <c r="O1359" i="7"/>
  <c r="U1359" i="7"/>
  <c r="M1359" i="7"/>
  <c r="T1359" i="7"/>
  <c r="L1359" i="7"/>
  <c r="S1364" i="7"/>
  <c r="K1364" i="7"/>
  <c r="X1364" i="7"/>
  <c r="O1364" i="7"/>
  <c r="W1364" i="7"/>
  <c r="M1364" i="7"/>
  <c r="U1364" i="7"/>
  <c r="L1364" i="7"/>
  <c r="T1364" i="7"/>
  <c r="X1404" i="7"/>
  <c r="O1129" i="7"/>
  <c r="W1129" i="7"/>
  <c r="O1137" i="7"/>
  <c r="W1137" i="7"/>
  <c r="O1169" i="7"/>
  <c r="W1169" i="7"/>
  <c r="O1177" i="7"/>
  <c r="W1177" i="7"/>
  <c r="O1185" i="7"/>
  <c r="W1185" i="7"/>
  <c r="O1241" i="7"/>
  <c r="W1241" i="7"/>
  <c r="Y1241" i="7" s="1"/>
  <c r="O1249" i="7"/>
  <c r="W1249" i="7"/>
  <c r="O1257" i="7"/>
  <c r="W1257" i="7"/>
  <c r="O1265" i="7"/>
  <c r="W1265" i="7"/>
  <c r="O1273" i="7"/>
  <c r="W1273" i="7"/>
  <c r="K1277" i="7"/>
  <c r="T1277" i="7"/>
  <c r="U1278" i="7"/>
  <c r="K1279" i="7"/>
  <c r="X1279" i="7"/>
  <c r="U1281" i="7"/>
  <c r="T1284" i="7"/>
  <c r="L1285" i="7"/>
  <c r="K1287" i="7"/>
  <c r="O1299" i="7"/>
  <c r="L1300" i="7"/>
  <c r="P1301" i="7"/>
  <c r="O1307" i="7"/>
  <c r="L1308" i="7"/>
  <c r="P1309" i="7"/>
  <c r="O1315" i="7"/>
  <c r="W1320" i="7"/>
  <c r="O1320" i="7"/>
  <c r="U1320" i="7"/>
  <c r="M1320" i="7"/>
  <c r="T1320" i="7"/>
  <c r="L1320" i="7"/>
  <c r="S1320" i="7"/>
  <c r="K1320" i="7"/>
  <c r="K1335" i="7"/>
  <c r="L1340" i="7"/>
  <c r="W1352" i="7"/>
  <c r="O1352" i="7"/>
  <c r="U1352" i="7"/>
  <c r="M1352" i="7"/>
  <c r="T1352" i="7"/>
  <c r="L1352" i="7"/>
  <c r="S1352" i="7"/>
  <c r="K1352" i="7"/>
  <c r="X1371" i="7"/>
  <c r="O1371" i="7"/>
  <c r="Q1371" i="7" s="1"/>
  <c r="W1371" i="7"/>
  <c r="M1371" i="7"/>
  <c r="U1371" i="7"/>
  <c r="L1371" i="7"/>
  <c r="T1371" i="7"/>
  <c r="K1371" i="7"/>
  <c r="S1371" i="7"/>
  <c r="P1375" i="7"/>
  <c r="X1375" i="7"/>
  <c r="O1375" i="7"/>
  <c r="W1375" i="7"/>
  <c r="M1375" i="7"/>
  <c r="U1375" i="7"/>
  <c r="L1375" i="7"/>
  <c r="T1375" i="7"/>
  <c r="K1375" i="7"/>
  <c r="X1402" i="7"/>
  <c r="U1402" i="7"/>
  <c r="P1129" i="7"/>
  <c r="K1136" i="7"/>
  <c r="S1136" i="7"/>
  <c r="P1137" i="7"/>
  <c r="K1144" i="7"/>
  <c r="S1144" i="7"/>
  <c r="K1152" i="7"/>
  <c r="S1152" i="7"/>
  <c r="K1160" i="7"/>
  <c r="S1160" i="7"/>
  <c r="K1168" i="7"/>
  <c r="S1168" i="7"/>
  <c r="P1169" i="7"/>
  <c r="K1176" i="7"/>
  <c r="S1176" i="7"/>
  <c r="P1177" i="7"/>
  <c r="K1184" i="7"/>
  <c r="S1184" i="7"/>
  <c r="P1185" i="7"/>
  <c r="K1200" i="7"/>
  <c r="S1200" i="7"/>
  <c r="K1208" i="7"/>
  <c r="S1208" i="7"/>
  <c r="K1216" i="7"/>
  <c r="S1216" i="7"/>
  <c r="K1224" i="7"/>
  <c r="S1224" i="7"/>
  <c r="O1228" i="7"/>
  <c r="W1228" i="7"/>
  <c r="K1232" i="7"/>
  <c r="S1232" i="7"/>
  <c r="K1240" i="7"/>
  <c r="S1240" i="7"/>
  <c r="P1241" i="7"/>
  <c r="K1248" i="7"/>
  <c r="S1248" i="7"/>
  <c r="P1249" i="7"/>
  <c r="K1256" i="7"/>
  <c r="S1256" i="7"/>
  <c r="P1257" i="7"/>
  <c r="O1260" i="7"/>
  <c r="W1260" i="7"/>
  <c r="Y1260" i="7" s="1"/>
  <c r="K1264" i="7"/>
  <c r="S1264" i="7"/>
  <c r="P1265" i="7"/>
  <c r="O1268" i="7"/>
  <c r="W1268" i="7"/>
  <c r="K1272" i="7"/>
  <c r="S1272" i="7"/>
  <c r="P1273" i="7"/>
  <c r="O1276" i="7"/>
  <c r="W1276" i="7"/>
  <c r="Y1276" i="7" s="1"/>
  <c r="L1277" i="7"/>
  <c r="K1278" i="7"/>
  <c r="W1281" i="7"/>
  <c r="P1285" i="7"/>
  <c r="T1286" i="7"/>
  <c r="L1286" i="7"/>
  <c r="S1286" i="7"/>
  <c r="K1286" i="7"/>
  <c r="X1286" i="7"/>
  <c r="W1286" i="7"/>
  <c r="O1286" i="7"/>
  <c r="Q1286" i="7" s="1"/>
  <c r="U1286" i="7"/>
  <c r="K1288" i="7"/>
  <c r="S1289" i="7"/>
  <c r="K1289" i="7"/>
  <c r="W1289" i="7"/>
  <c r="Y1289" i="7" s="1"/>
  <c r="O1289" i="7"/>
  <c r="U1289" i="7"/>
  <c r="L1293" i="7"/>
  <c r="K1303" i="7"/>
  <c r="K1311" i="7"/>
  <c r="X1319" i="7"/>
  <c r="P1319" i="7"/>
  <c r="W1319" i="7"/>
  <c r="O1319" i="7"/>
  <c r="U1319" i="7"/>
  <c r="M1319" i="7"/>
  <c r="T1319" i="7"/>
  <c r="L1319" i="7"/>
  <c r="S1324" i="7"/>
  <c r="K1324" i="7"/>
  <c r="X1324" i="7"/>
  <c r="P1324" i="7"/>
  <c r="W1324" i="7"/>
  <c r="O1324" i="7"/>
  <c r="U1324" i="7"/>
  <c r="M1324" i="7"/>
  <c r="P1328" i="7"/>
  <c r="U1331" i="7"/>
  <c r="M1331" i="7"/>
  <c r="T1331" i="7"/>
  <c r="L1331" i="7"/>
  <c r="S1331" i="7"/>
  <c r="K1331" i="7"/>
  <c r="X1331" i="7"/>
  <c r="P1331" i="7"/>
  <c r="Q1331" i="7" s="1"/>
  <c r="X1336" i="7"/>
  <c r="X1346" i="7"/>
  <c r="P1346" i="7"/>
  <c r="W1346" i="7"/>
  <c r="O1346" i="7"/>
  <c r="U1346" i="7"/>
  <c r="M1346" i="7"/>
  <c r="T1346" i="7"/>
  <c r="L1346" i="7"/>
  <c r="S1346" i="7"/>
  <c r="K1346" i="7"/>
  <c r="X1351" i="7"/>
  <c r="P1351" i="7"/>
  <c r="W1351" i="7"/>
  <c r="O1351" i="7"/>
  <c r="U1351" i="7"/>
  <c r="M1351" i="7"/>
  <c r="T1351" i="7"/>
  <c r="L1351" i="7"/>
  <c r="S1356" i="7"/>
  <c r="K1356" i="7"/>
  <c r="X1356" i="7"/>
  <c r="P1356" i="7"/>
  <c r="W1356" i="7"/>
  <c r="O1356" i="7"/>
  <c r="U1356" i="7"/>
  <c r="M1356" i="7"/>
  <c r="P1360" i="7"/>
  <c r="L1128" i="7"/>
  <c r="L1136" i="7"/>
  <c r="K1139" i="7"/>
  <c r="L1144" i="7"/>
  <c r="K1147" i="7"/>
  <c r="L1152" i="7"/>
  <c r="K1155" i="7"/>
  <c r="L1160" i="7"/>
  <c r="K1163" i="7"/>
  <c r="L1168" i="7"/>
  <c r="K1171" i="7"/>
  <c r="L1176" i="7"/>
  <c r="K1179" i="7"/>
  <c r="L1184" i="7"/>
  <c r="K1187" i="7"/>
  <c r="K1195" i="7"/>
  <c r="L1200" i="7"/>
  <c r="K1203" i="7"/>
  <c r="L1208" i="7"/>
  <c r="K1211" i="7"/>
  <c r="L1216" i="7"/>
  <c r="K1219" i="7"/>
  <c r="L1224" i="7"/>
  <c r="K1227" i="7"/>
  <c r="P1228" i="7"/>
  <c r="L1232" i="7"/>
  <c r="K1235" i="7"/>
  <c r="L1240" i="7"/>
  <c r="K1243" i="7"/>
  <c r="L1248" i="7"/>
  <c r="K1251" i="7"/>
  <c r="L1256" i="7"/>
  <c r="K1259" i="7"/>
  <c r="P1260" i="7"/>
  <c r="L1264" i="7"/>
  <c r="K1267" i="7"/>
  <c r="P1268" i="7"/>
  <c r="L1272" i="7"/>
  <c r="K1275" i="7"/>
  <c r="P1276" i="7"/>
  <c r="M1278" i="7"/>
  <c r="X1278" i="7"/>
  <c r="T1280" i="7"/>
  <c r="L1280" i="7"/>
  <c r="S1280" i="7"/>
  <c r="L1281" i="7"/>
  <c r="X1281" i="7"/>
  <c r="K1284" i="7"/>
  <c r="W1284" i="7"/>
  <c r="O1288" i="7"/>
  <c r="P1293" i="7"/>
  <c r="W1344" i="7"/>
  <c r="Y1344" i="7" s="1"/>
  <c r="O1344" i="7"/>
  <c r="U1344" i="7"/>
  <c r="M1344" i="7"/>
  <c r="T1344" i="7"/>
  <c r="L1344" i="7"/>
  <c r="S1344" i="7"/>
  <c r="K1344" i="7"/>
  <c r="P1363" i="7"/>
  <c r="X1363" i="7"/>
  <c r="O1363" i="7"/>
  <c r="W1363" i="7"/>
  <c r="M1363" i="7"/>
  <c r="U1363" i="7"/>
  <c r="L1363" i="7"/>
  <c r="T1363" i="7"/>
  <c r="K1363" i="7"/>
  <c r="S1363" i="7"/>
  <c r="P1368" i="7"/>
  <c r="M1368" i="7"/>
  <c r="L1368" i="7"/>
  <c r="U1378" i="7"/>
  <c r="M1378" i="7"/>
  <c r="K1378" i="7"/>
  <c r="T1378" i="7"/>
  <c r="S1378" i="7"/>
  <c r="P1378" i="7"/>
  <c r="O1378" i="7"/>
  <c r="X1378" i="7"/>
  <c r="Y1378" i="7" s="1"/>
  <c r="U1388" i="7"/>
  <c r="M1388" i="7"/>
  <c r="S1388" i="7"/>
  <c r="K1388" i="7"/>
  <c r="P1388" i="7"/>
  <c r="X1388" i="7"/>
  <c r="W1388" i="7"/>
  <c r="T1388" i="7"/>
  <c r="O1388" i="7"/>
  <c r="L1388" i="7"/>
  <c r="U1389" i="7"/>
  <c r="U1415" i="7"/>
  <c r="M1415" i="7"/>
  <c r="T1415" i="7"/>
  <c r="L1415" i="7"/>
  <c r="X1415" i="7"/>
  <c r="P1415" i="7"/>
  <c r="O1415" i="7"/>
  <c r="K1415" i="7"/>
  <c r="W1415" i="7"/>
  <c r="S1415" i="7"/>
  <c r="L1287" i="7"/>
  <c r="T1287" i="7"/>
  <c r="O1294" i="7"/>
  <c r="W1294" i="7"/>
  <c r="O1302" i="7"/>
  <c r="W1302" i="7"/>
  <c r="O1310" i="7"/>
  <c r="W1310" i="7"/>
  <c r="O1318" i="7"/>
  <c r="W1318" i="7"/>
  <c r="O1326" i="7"/>
  <c r="W1326" i="7"/>
  <c r="O1334" i="7"/>
  <c r="W1334" i="7"/>
  <c r="O1342" i="7"/>
  <c r="W1342" i="7"/>
  <c r="O1350" i="7"/>
  <c r="W1350" i="7"/>
  <c r="O1358" i="7"/>
  <c r="W1358" i="7"/>
  <c r="X1365" i="7"/>
  <c r="Y1365" i="7" s="1"/>
  <c r="P1365" i="7"/>
  <c r="K1368" i="7"/>
  <c r="S1369" i="7"/>
  <c r="T1374" i="7"/>
  <c r="U1376" i="7"/>
  <c r="M1377" i="7"/>
  <c r="O1379" i="7"/>
  <c r="X1379" i="7"/>
  <c r="Y1379" i="7" s="1"/>
  <c r="W1401" i="7"/>
  <c r="O1401" i="7"/>
  <c r="T1401" i="7"/>
  <c r="L1401" i="7"/>
  <c r="P1401" i="7"/>
  <c r="U1401" i="7"/>
  <c r="W1404" i="7"/>
  <c r="U1412" i="7"/>
  <c r="M1412" i="7"/>
  <c r="S1412" i="7"/>
  <c r="K1412" i="7"/>
  <c r="T1412" i="7"/>
  <c r="P1412" i="7"/>
  <c r="U1460" i="7"/>
  <c r="M1460" i="7"/>
  <c r="T1460" i="7"/>
  <c r="L1460" i="7"/>
  <c r="S1460" i="7"/>
  <c r="K1460" i="7"/>
  <c r="X1460" i="7"/>
  <c r="W1460" i="7"/>
  <c r="P1460" i="7"/>
  <c r="O1460" i="7"/>
  <c r="S1509" i="7"/>
  <c r="K1509" i="7"/>
  <c r="X1509" i="7"/>
  <c r="P1509" i="7"/>
  <c r="U1509" i="7"/>
  <c r="M1509" i="7"/>
  <c r="W1509" i="7"/>
  <c r="T1509" i="7"/>
  <c r="O1509" i="7"/>
  <c r="L1509" i="7"/>
  <c r="U1511" i="7"/>
  <c r="M1511" i="7"/>
  <c r="T1511" i="7"/>
  <c r="L1511" i="7"/>
  <c r="S1511" i="7"/>
  <c r="K1511" i="7"/>
  <c r="X1511" i="7"/>
  <c r="P1511" i="7"/>
  <c r="W1511" i="7"/>
  <c r="O1511" i="7"/>
  <c r="P1294" i="7"/>
  <c r="X1294" i="7"/>
  <c r="O1297" i="7"/>
  <c r="W1297" i="7"/>
  <c r="P1302" i="7"/>
  <c r="X1302" i="7"/>
  <c r="O1305" i="7"/>
  <c r="W1305" i="7"/>
  <c r="P1310" i="7"/>
  <c r="X1310" i="7"/>
  <c r="O1313" i="7"/>
  <c r="W1313" i="7"/>
  <c r="K1317" i="7"/>
  <c r="S1317" i="7"/>
  <c r="P1318" i="7"/>
  <c r="X1318" i="7"/>
  <c r="O1321" i="7"/>
  <c r="W1321" i="7"/>
  <c r="K1325" i="7"/>
  <c r="S1325" i="7"/>
  <c r="P1326" i="7"/>
  <c r="X1326" i="7"/>
  <c r="O1329" i="7"/>
  <c r="W1329" i="7"/>
  <c r="K1333" i="7"/>
  <c r="S1333" i="7"/>
  <c r="P1334" i="7"/>
  <c r="X1334" i="7"/>
  <c r="O1337" i="7"/>
  <c r="W1337" i="7"/>
  <c r="K1341" i="7"/>
  <c r="S1341" i="7"/>
  <c r="P1342" i="7"/>
  <c r="X1342" i="7"/>
  <c r="O1345" i="7"/>
  <c r="W1345" i="7"/>
  <c r="K1349" i="7"/>
  <c r="S1349" i="7"/>
  <c r="P1350" i="7"/>
  <c r="X1350" i="7"/>
  <c r="O1353" i="7"/>
  <c r="W1353" i="7"/>
  <c r="K1357" i="7"/>
  <c r="S1357" i="7"/>
  <c r="P1358" i="7"/>
  <c r="X1358" i="7"/>
  <c r="O1361" i="7"/>
  <c r="W1361" i="7"/>
  <c r="U1366" i="7"/>
  <c r="M1366" i="7"/>
  <c r="O1367" i="7"/>
  <c r="W1367" i="7"/>
  <c r="U1368" i="7"/>
  <c r="K1369" i="7"/>
  <c r="U1369" i="7"/>
  <c r="W1372" i="7"/>
  <c r="O1372" i="7"/>
  <c r="S1372" i="7"/>
  <c r="K1372" i="7"/>
  <c r="K1374" i="7"/>
  <c r="L1376" i="7"/>
  <c r="P1379" i="7"/>
  <c r="W1385" i="7"/>
  <c r="O1385" i="7"/>
  <c r="T1385" i="7"/>
  <c r="L1385" i="7"/>
  <c r="K1385" i="7"/>
  <c r="U1385" i="7"/>
  <c r="X1403" i="7"/>
  <c r="P1403" i="7"/>
  <c r="T1403" i="7"/>
  <c r="L1403" i="7"/>
  <c r="S1403" i="7"/>
  <c r="W1403" i="7"/>
  <c r="T1410" i="7"/>
  <c r="L1410" i="7"/>
  <c r="S1410" i="7"/>
  <c r="K1410" i="7"/>
  <c r="W1410" i="7"/>
  <c r="Y1410" i="7" s="1"/>
  <c r="O1410" i="7"/>
  <c r="M1410" i="7"/>
  <c r="U1410" i="7"/>
  <c r="X1419" i="7"/>
  <c r="P1419" i="7"/>
  <c r="T1419" i="7"/>
  <c r="L1419" i="7"/>
  <c r="O1419" i="7"/>
  <c r="M1419" i="7"/>
  <c r="K1419" i="7"/>
  <c r="W1419" i="7"/>
  <c r="U1476" i="7"/>
  <c r="M1476" i="7"/>
  <c r="T1476" i="7"/>
  <c r="L1476" i="7"/>
  <c r="S1476" i="7"/>
  <c r="K1476" i="7"/>
  <c r="O1476" i="7"/>
  <c r="X1476" i="7"/>
  <c r="W1476" i="7"/>
  <c r="P1297" i="7"/>
  <c r="X1297" i="7"/>
  <c r="P1305" i="7"/>
  <c r="X1305" i="7"/>
  <c r="P1313" i="7"/>
  <c r="X1313" i="7"/>
  <c r="L1317" i="7"/>
  <c r="T1317" i="7"/>
  <c r="P1321" i="7"/>
  <c r="X1321" i="7"/>
  <c r="L1325" i="7"/>
  <c r="T1325" i="7"/>
  <c r="P1329" i="7"/>
  <c r="X1329" i="7"/>
  <c r="L1333" i="7"/>
  <c r="T1333" i="7"/>
  <c r="P1337" i="7"/>
  <c r="X1337" i="7"/>
  <c r="L1341" i="7"/>
  <c r="T1341" i="7"/>
  <c r="P1345" i="7"/>
  <c r="X1345" i="7"/>
  <c r="L1349" i="7"/>
  <c r="T1349" i="7"/>
  <c r="P1353" i="7"/>
  <c r="X1353" i="7"/>
  <c r="L1357" i="7"/>
  <c r="T1357" i="7"/>
  <c r="P1361" i="7"/>
  <c r="X1361" i="7"/>
  <c r="P1367" i="7"/>
  <c r="X1367" i="7"/>
  <c r="M1369" i="7"/>
  <c r="L1374" i="7"/>
  <c r="W1374" i="7"/>
  <c r="M1376" i="7"/>
  <c r="X1376" i="7"/>
  <c r="X1382" i="7"/>
  <c r="U1383" i="7"/>
  <c r="M1383" i="7"/>
  <c r="T1383" i="7"/>
  <c r="L1383" i="7"/>
  <c r="X1383" i="7"/>
  <c r="P1383" i="7"/>
  <c r="O1383" i="7"/>
  <c r="W1383" i="7"/>
  <c r="W1393" i="7"/>
  <c r="O1393" i="7"/>
  <c r="T1393" i="7"/>
  <c r="L1393" i="7"/>
  <c r="X1393" i="7"/>
  <c r="U1393" i="7"/>
  <c r="S1397" i="7"/>
  <c r="K1397" i="7"/>
  <c r="X1397" i="7"/>
  <c r="P1397" i="7"/>
  <c r="W1397" i="7"/>
  <c r="U1397" i="7"/>
  <c r="S1405" i="7"/>
  <c r="K1405" i="7"/>
  <c r="X1405" i="7"/>
  <c r="P1405" i="7"/>
  <c r="W1405" i="7"/>
  <c r="U1405" i="7"/>
  <c r="O1405" i="7"/>
  <c r="U1444" i="7"/>
  <c r="M1444" i="7"/>
  <c r="S1444" i="7"/>
  <c r="K1444" i="7"/>
  <c r="T1444" i="7"/>
  <c r="P1444" i="7"/>
  <c r="O1444" i="7"/>
  <c r="L1444" i="7"/>
  <c r="X1444" i="7"/>
  <c r="U1447" i="7"/>
  <c r="M1447" i="7"/>
  <c r="T1447" i="7"/>
  <c r="L1447" i="7"/>
  <c r="X1447" i="7"/>
  <c r="P1447" i="7"/>
  <c r="O1447" i="7"/>
  <c r="K1447" i="7"/>
  <c r="W1447" i="7"/>
  <c r="X1470" i="7"/>
  <c r="P1470" i="7"/>
  <c r="W1470" i="7"/>
  <c r="O1470" i="7"/>
  <c r="U1470" i="7"/>
  <c r="M1470" i="7"/>
  <c r="S1470" i="7"/>
  <c r="K1470" i="7"/>
  <c r="T1470" i="7"/>
  <c r="L1470" i="7"/>
  <c r="S1493" i="7"/>
  <c r="K1493" i="7"/>
  <c r="X1493" i="7"/>
  <c r="P1493" i="7"/>
  <c r="T1493" i="7"/>
  <c r="O1493" i="7"/>
  <c r="M1493" i="7"/>
  <c r="L1493" i="7"/>
  <c r="W1493" i="7"/>
  <c r="W1497" i="7"/>
  <c r="O1497" i="7"/>
  <c r="U1497" i="7"/>
  <c r="M1497" i="7"/>
  <c r="T1497" i="7"/>
  <c r="L1497" i="7"/>
  <c r="S1497" i="7"/>
  <c r="P1497" i="7"/>
  <c r="K1497" i="7"/>
  <c r="U1564" i="7"/>
  <c r="M1564" i="7"/>
  <c r="S1564" i="7"/>
  <c r="K1564" i="7"/>
  <c r="O1564" i="7"/>
  <c r="L1564" i="7"/>
  <c r="X1564" i="7"/>
  <c r="T1564" i="7"/>
  <c r="W1564" i="7"/>
  <c r="P1564" i="7"/>
  <c r="O1287" i="7"/>
  <c r="W1287" i="7"/>
  <c r="M1317" i="7"/>
  <c r="U1317" i="7"/>
  <c r="M1325" i="7"/>
  <c r="U1325" i="7"/>
  <c r="M1333" i="7"/>
  <c r="U1333" i="7"/>
  <c r="M1341" i="7"/>
  <c r="U1341" i="7"/>
  <c r="M1349" i="7"/>
  <c r="U1349" i="7"/>
  <c r="M1357" i="7"/>
  <c r="U1357" i="7"/>
  <c r="K1365" i="7"/>
  <c r="W1369" i="7"/>
  <c r="X1374" i="7"/>
  <c r="U1380" i="7"/>
  <c r="O1380" i="7"/>
  <c r="S1380" i="7"/>
  <c r="K1380" i="7"/>
  <c r="U1396" i="7"/>
  <c r="M1396" i="7"/>
  <c r="S1396" i="7"/>
  <c r="K1396" i="7"/>
  <c r="X1396" i="7"/>
  <c r="W1396" i="7"/>
  <c r="O1396" i="7"/>
  <c r="U1404" i="7"/>
  <c r="M1404" i="7"/>
  <c r="S1404" i="7"/>
  <c r="K1404" i="7"/>
  <c r="O1404" i="7"/>
  <c r="L1404" i="7"/>
  <c r="T1404" i="7"/>
  <c r="U1407" i="7"/>
  <c r="M1407" i="7"/>
  <c r="T1407" i="7"/>
  <c r="L1407" i="7"/>
  <c r="X1407" i="7"/>
  <c r="P1407" i="7"/>
  <c r="Q1407" i="7" s="1"/>
  <c r="K1407" i="7"/>
  <c r="W1407" i="7"/>
  <c r="W1424" i="7"/>
  <c r="O1424" i="7"/>
  <c r="U1424" i="7"/>
  <c r="M1424" i="7"/>
  <c r="P1424" i="7"/>
  <c r="L1424" i="7"/>
  <c r="X1424" i="7"/>
  <c r="K1424" i="7"/>
  <c r="T1424" i="7"/>
  <c r="X1435" i="7"/>
  <c r="P1435" i="7"/>
  <c r="T1435" i="7"/>
  <c r="L1435" i="7"/>
  <c r="S1435" i="7"/>
  <c r="O1435" i="7"/>
  <c r="M1435" i="7"/>
  <c r="K1435" i="7"/>
  <c r="W1435" i="7"/>
  <c r="P1287" i="7"/>
  <c r="K1294" i="7"/>
  <c r="S1294" i="7"/>
  <c r="K1302" i="7"/>
  <c r="S1302" i="7"/>
  <c r="K1310" i="7"/>
  <c r="S1310" i="7"/>
  <c r="K1318" i="7"/>
  <c r="S1318" i="7"/>
  <c r="K1326" i="7"/>
  <c r="S1326" i="7"/>
  <c r="K1334" i="7"/>
  <c r="S1334" i="7"/>
  <c r="K1342" i="7"/>
  <c r="S1342" i="7"/>
  <c r="K1350" i="7"/>
  <c r="S1350" i="7"/>
  <c r="K1358" i="7"/>
  <c r="S1358" i="7"/>
  <c r="K1366" i="7"/>
  <c r="T1366" i="7"/>
  <c r="O1369" i="7"/>
  <c r="Q1369" i="7" s="1"/>
  <c r="X1369" i="7"/>
  <c r="O1374" i="7"/>
  <c r="X1377" i="7"/>
  <c r="P1377" i="7"/>
  <c r="T1377" i="7"/>
  <c r="L1377" i="7"/>
  <c r="S1379" i="7"/>
  <c r="T1380" i="7"/>
  <c r="M1385" i="7"/>
  <c r="T1386" i="7"/>
  <c r="L1386" i="7"/>
  <c r="S1386" i="7"/>
  <c r="K1386" i="7"/>
  <c r="W1386" i="7"/>
  <c r="O1386" i="7"/>
  <c r="Q1386" i="7" s="1"/>
  <c r="S1387" i="7"/>
  <c r="T1394" i="7"/>
  <c r="L1394" i="7"/>
  <c r="S1394" i="7"/>
  <c r="K1394" i="7"/>
  <c r="W1394" i="7"/>
  <c r="O1394" i="7"/>
  <c r="P1394" i="7"/>
  <c r="X1394" i="7"/>
  <c r="X1395" i="7"/>
  <c r="P1395" i="7"/>
  <c r="T1395" i="7"/>
  <c r="L1395" i="7"/>
  <c r="M1395" i="7"/>
  <c r="K1395" i="7"/>
  <c r="S1395" i="7"/>
  <c r="K1403" i="7"/>
  <c r="W1408" i="7"/>
  <c r="O1408" i="7"/>
  <c r="U1408" i="7"/>
  <c r="M1408" i="7"/>
  <c r="P1408" i="7"/>
  <c r="T1408" i="7"/>
  <c r="X1408" i="7"/>
  <c r="P1410" i="7"/>
  <c r="S1461" i="7"/>
  <c r="K1461" i="7"/>
  <c r="X1461" i="7"/>
  <c r="P1461" i="7"/>
  <c r="T1461" i="7"/>
  <c r="O1461" i="7"/>
  <c r="M1461" i="7"/>
  <c r="L1461" i="7"/>
  <c r="W1461" i="7"/>
  <c r="W1465" i="7"/>
  <c r="O1465" i="7"/>
  <c r="U1465" i="7"/>
  <c r="M1465" i="7"/>
  <c r="T1465" i="7"/>
  <c r="L1465" i="7"/>
  <c r="S1465" i="7"/>
  <c r="P1465" i="7"/>
  <c r="K1465" i="7"/>
  <c r="X1510" i="7"/>
  <c r="P1510" i="7"/>
  <c r="W1510" i="7"/>
  <c r="O1510" i="7"/>
  <c r="U1510" i="7"/>
  <c r="M1510" i="7"/>
  <c r="S1510" i="7"/>
  <c r="K1510" i="7"/>
  <c r="T1510" i="7"/>
  <c r="L1510" i="7"/>
  <c r="L1294" i="7"/>
  <c r="K1297" i="7"/>
  <c r="L1302" i="7"/>
  <c r="K1305" i="7"/>
  <c r="L1310" i="7"/>
  <c r="K1313" i="7"/>
  <c r="O1317" i="7"/>
  <c r="W1317" i="7"/>
  <c r="L1318" i="7"/>
  <c r="K1321" i="7"/>
  <c r="O1325" i="7"/>
  <c r="W1325" i="7"/>
  <c r="L1326" i="7"/>
  <c r="K1329" i="7"/>
  <c r="O1333" i="7"/>
  <c r="W1333" i="7"/>
  <c r="L1334" i="7"/>
  <c r="K1337" i="7"/>
  <c r="O1341" i="7"/>
  <c r="W1341" i="7"/>
  <c r="L1342" i="7"/>
  <c r="K1345" i="7"/>
  <c r="O1349" i="7"/>
  <c r="W1349" i="7"/>
  <c r="Y1349" i="7" s="1"/>
  <c r="L1350" i="7"/>
  <c r="K1353" i="7"/>
  <c r="O1357" i="7"/>
  <c r="W1357" i="7"/>
  <c r="L1358" i="7"/>
  <c r="K1361" i="7"/>
  <c r="M1365" i="7"/>
  <c r="L1366" i="7"/>
  <c r="K1367" i="7"/>
  <c r="W1368" i="7"/>
  <c r="O1368" i="7"/>
  <c r="M1372" i="7"/>
  <c r="X1372" i="7"/>
  <c r="S1377" i="7"/>
  <c r="K1379" i="7"/>
  <c r="W1380" i="7"/>
  <c r="Y1380" i="7" s="1"/>
  <c r="K1383" i="7"/>
  <c r="P1385" i="7"/>
  <c r="X1386" i="7"/>
  <c r="K1393" i="7"/>
  <c r="L1397" i="7"/>
  <c r="X1398" i="7"/>
  <c r="M1403" i="7"/>
  <c r="L1405" i="7"/>
  <c r="S1419" i="7"/>
  <c r="L1478" i="7"/>
  <c r="P1317" i="7"/>
  <c r="P1325" i="7"/>
  <c r="P1333" i="7"/>
  <c r="P1341" i="7"/>
  <c r="P1349" i="7"/>
  <c r="P1357" i="7"/>
  <c r="T1369" i="7"/>
  <c r="L1369" i="7"/>
  <c r="U1374" i="7"/>
  <c r="M1374" i="7"/>
  <c r="S1376" i="7"/>
  <c r="K1376" i="7"/>
  <c r="W1376" i="7"/>
  <c r="O1376" i="7"/>
  <c r="Q1376" i="7" s="1"/>
  <c r="W1444" i="7"/>
  <c r="S1447" i="7"/>
  <c r="U1471" i="7"/>
  <c r="M1471" i="7"/>
  <c r="T1471" i="7"/>
  <c r="L1471" i="7"/>
  <c r="S1471" i="7"/>
  <c r="K1471" i="7"/>
  <c r="X1471" i="7"/>
  <c r="Y1471" i="7" s="1"/>
  <c r="P1471" i="7"/>
  <c r="O1471" i="7"/>
  <c r="U1492" i="7"/>
  <c r="M1492" i="7"/>
  <c r="T1492" i="7"/>
  <c r="L1492" i="7"/>
  <c r="S1492" i="7"/>
  <c r="K1492" i="7"/>
  <c r="X1492" i="7"/>
  <c r="W1492" i="7"/>
  <c r="P1492" i="7"/>
  <c r="O1492" i="7"/>
  <c r="U1493" i="7"/>
  <c r="U1532" i="7"/>
  <c r="M1532" i="7"/>
  <c r="S1532" i="7"/>
  <c r="K1532" i="7"/>
  <c r="O1532" i="7"/>
  <c r="L1532" i="7"/>
  <c r="X1532" i="7"/>
  <c r="T1532" i="7"/>
  <c r="W1532" i="7"/>
  <c r="P1532" i="7"/>
  <c r="W1384" i="7"/>
  <c r="O1384" i="7"/>
  <c r="Q1384" i="7" s="1"/>
  <c r="U1384" i="7"/>
  <c r="M1384" i="7"/>
  <c r="S1384" i="7"/>
  <c r="U1391" i="7"/>
  <c r="M1391" i="7"/>
  <c r="T1391" i="7"/>
  <c r="L1391" i="7"/>
  <c r="X1391" i="7"/>
  <c r="P1391" i="7"/>
  <c r="S1391" i="7"/>
  <c r="X1406" i="7"/>
  <c r="S1413" i="7"/>
  <c r="K1413" i="7"/>
  <c r="X1413" i="7"/>
  <c r="P1413" i="7"/>
  <c r="Q1413" i="7" s="1"/>
  <c r="T1413" i="7"/>
  <c r="W1417" i="7"/>
  <c r="O1417" i="7"/>
  <c r="T1417" i="7"/>
  <c r="L1417" i="7"/>
  <c r="S1417" i="7"/>
  <c r="M1418" i="7"/>
  <c r="X1422" i="7"/>
  <c r="P1422" i="7"/>
  <c r="W1422" i="7"/>
  <c r="O1422" i="7"/>
  <c r="U1422" i="7"/>
  <c r="M1422" i="7"/>
  <c r="S1422" i="7"/>
  <c r="K1422" i="7"/>
  <c r="S1429" i="7"/>
  <c r="K1429" i="7"/>
  <c r="X1429" i="7"/>
  <c r="P1429" i="7"/>
  <c r="Q1429" i="7" s="1"/>
  <c r="T1429" i="7"/>
  <c r="W1431" i="7"/>
  <c r="W1433" i="7"/>
  <c r="O1433" i="7"/>
  <c r="T1433" i="7"/>
  <c r="L1433" i="7"/>
  <c r="S1433" i="7"/>
  <c r="M1434" i="7"/>
  <c r="W1440" i="7"/>
  <c r="O1440" i="7"/>
  <c r="U1440" i="7"/>
  <c r="M1440" i="7"/>
  <c r="S1440" i="7"/>
  <c r="L1446" i="7"/>
  <c r="X1451" i="7"/>
  <c r="P1451" i="7"/>
  <c r="W1451" i="7"/>
  <c r="O1451" i="7"/>
  <c r="T1451" i="7"/>
  <c r="L1451" i="7"/>
  <c r="O1468" i="7"/>
  <c r="L1469" i="7"/>
  <c r="K1473" i="7"/>
  <c r="T1474" i="7"/>
  <c r="L1474" i="7"/>
  <c r="S1474" i="7"/>
  <c r="K1474" i="7"/>
  <c r="W1474" i="7"/>
  <c r="O1474" i="7"/>
  <c r="S1475" i="7"/>
  <c r="X1483" i="7"/>
  <c r="P1483" i="7"/>
  <c r="W1483" i="7"/>
  <c r="O1483" i="7"/>
  <c r="T1483" i="7"/>
  <c r="L1483" i="7"/>
  <c r="O1500" i="7"/>
  <c r="L1501" i="7"/>
  <c r="S1505" i="7"/>
  <c r="U1514" i="7"/>
  <c r="T1526" i="7"/>
  <c r="X1531" i="7"/>
  <c r="P1531" i="7"/>
  <c r="T1531" i="7"/>
  <c r="L1531" i="7"/>
  <c r="S1531" i="7"/>
  <c r="O1531" i="7"/>
  <c r="M1531" i="7"/>
  <c r="W1531" i="7"/>
  <c r="T1558" i="7"/>
  <c r="X1563" i="7"/>
  <c r="P1563" i="7"/>
  <c r="T1563" i="7"/>
  <c r="L1563" i="7"/>
  <c r="S1563" i="7"/>
  <c r="O1563" i="7"/>
  <c r="M1563" i="7"/>
  <c r="W1563" i="7"/>
  <c r="P1660" i="7"/>
  <c r="K1660" i="7"/>
  <c r="M1660" i="7"/>
  <c r="T1426" i="7"/>
  <c r="L1426" i="7"/>
  <c r="S1426" i="7"/>
  <c r="K1426" i="7"/>
  <c r="W1426" i="7"/>
  <c r="O1426" i="7"/>
  <c r="Q1426" i="7" s="1"/>
  <c r="L1428" i="7"/>
  <c r="K1431" i="7"/>
  <c r="X1438" i="7"/>
  <c r="S1445" i="7"/>
  <c r="K1445" i="7"/>
  <c r="X1445" i="7"/>
  <c r="P1445" i="7"/>
  <c r="Q1445" i="7" s="1"/>
  <c r="T1445" i="7"/>
  <c r="W1449" i="7"/>
  <c r="O1449" i="7"/>
  <c r="T1449" i="7"/>
  <c r="L1449" i="7"/>
  <c r="S1449" i="7"/>
  <c r="M1450" i="7"/>
  <c r="U1452" i="7"/>
  <c r="M1452" i="7"/>
  <c r="T1452" i="7"/>
  <c r="L1452" i="7"/>
  <c r="S1452" i="7"/>
  <c r="K1452" i="7"/>
  <c r="S1453" i="7"/>
  <c r="K1453" i="7"/>
  <c r="X1453" i="7"/>
  <c r="Y1453" i="7" s="1"/>
  <c r="P1453" i="7"/>
  <c r="U1453" i="7"/>
  <c r="W1457" i="7"/>
  <c r="O1457" i="7"/>
  <c r="U1457" i="7"/>
  <c r="M1457" i="7"/>
  <c r="T1457" i="7"/>
  <c r="L1457" i="7"/>
  <c r="X1457" i="7"/>
  <c r="K1459" i="7"/>
  <c r="X1462" i="7"/>
  <c r="P1462" i="7"/>
  <c r="W1462" i="7"/>
  <c r="O1462" i="7"/>
  <c r="U1462" i="7"/>
  <c r="M1462" i="7"/>
  <c r="S1462" i="7"/>
  <c r="K1462" i="7"/>
  <c r="U1463" i="7"/>
  <c r="M1463" i="7"/>
  <c r="T1463" i="7"/>
  <c r="L1463" i="7"/>
  <c r="S1463" i="7"/>
  <c r="K1463" i="7"/>
  <c r="X1463" i="7"/>
  <c r="P1463" i="7"/>
  <c r="W1463" i="7"/>
  <c r="M1482" i="7"/>
  <c r="U1484" i="7"/>
  <c r="M1484" i="7"/>
  <c r="T1484" i="7"/>
  <c r="L1484" i="7"/>
  <c r="S1484" i="7"/>
  <c r="K1484" i="7"/>
  <c r="S1485" i="7"/>
  <c r="K1485" i="7"/>
  <c r="X1485" i="7"/>
  <c r="Y1485" i="7" s="1"/>
  <c r="P1485" i="7"/>
  <c r="U1485" i="7"/>
  <c r="W1489" i="7"/>
  <c r="O1489" i="7"/>
  <c r="U1489" i="7"/>
  <c r="M1489" i="7"/>
  <c r="T1489" i="7"/>
  <c r="L1489" i="7"/>
  <c r="X1489" i="7"/>
  <c r="K1491" i="7"/>
  <c r="X1494" i="7"/>
  <c r="P1494" i="7"/>
  <c r="W1494" i="7"/>
  <c r="O1494" i="7"/>
  <c r="U1494" i="7"/>
  <c r="M1494" i="7"/>
  <c r="S1494" i="7"/>
  <c r="K1494" i="7"/>
  <c r="U1495" i="7"/>
  <c r="M1495" i="7"/>
  <c r="T1495" i="7"/>
  <c r="L1495" i="7"/>
  <c r="S1495" i="7"/>
  <c r="K1495" i="7"/>
  <c r="X1495" i="7"/>
  <c r="P1495" i="7"/>
  <c r="W1495" i="7"/>
  <c r="L1502" i="7"/>
  <c r="U1508" i="7"/>
  <c r="M1508" i="7"/>
  <c r="T1508" i="7"/>
  <c r="L1508" i="7"/>
  <c r="S1508" i="7"/>
  <c r="K1508" i="7"/>
  <c r="X1508" i="7"/>
  <c r="P1508" i="7"/>
  <c r="W1536" i="7"/>
  <c r="Y1536" i="7" s="1"/>
  <c r="O1536" i="7"/>
  <c r="U1536" i="7"/>
  <c r="M1536" i="7"/>
  <c r="P1536" i="7"/>
  <c r="L1536" i="7"/>
  <c r="T1536" i="7"/>
  <c r="O1551" i="7"/>
  <c r="W1568" i="7"/>
  <c r="O1568" i="7"/>
  <c r="U1568" i="7"/>
  <c r="M1568" i="7"/>
  <c r="P1568" i="7"/>
  <c r="L1568" i="7"/>
  <c r="T1568" i="7"/>
  <c r="U1572" i="7"/>
  <c r="M1572" i="7"/>
  <c r="T1572" i="7"/>
  <c r="L1572" i="7"/>
  <c r="X1572" i="7"/>
  <c r="W1572" i="7"/>
  <c r="K1572" i="7"/>
  <c r="S1572" i="7"/>
  <c r="P1572" i="7"/>
  <c r="K1573" i="7"/>
  <c r="T1575" i="7"/>
  <c r="L1575" i="7"/>
  <c r="S1575" i="7"/>
  <c r="K1575" i="7"/>
  <c r="O1575" i="7"/>
  <c r="X1575" i="7"/>
  <c r="Y1575" i="7" s="1"/>
  <c r="P1575" i="7"/>
  <c r="M1575" i="7"/>
  <c r="U1575" i="7"/>
  <c r="T1591" i="7"/>
  <c r="L1591" i="7"/>
  <c r="S1591" i="7"/>
  <c r="K1591" i="7"/>
  <c r="P1591" i="7"/>
  <c r="O1591" i="7"/>
  <c r="X1591" i="7"/>
  <c r="M1591" i="7"/>
  <c r="W1591" i="7"/>
  <c r="U1591" i="7"/>
  <c r="U1420" i="7"/>
  <c r="M1420" i="7"/>
  <c r="S1420" i="7"/>
  <c r="K1420" i="7"/>
  <c r="W1420" i="7"/>
  <c r="U1423" i="7"/>
  <c r="M1423" i="7"/>
  <c r="T1423" i="7"/>
  <c r="L1423" i="7"/>
  <c r="X1423" i="7"/>
  <c r="P1423" i="7"/>
  <c r="Q1423" i="7" s="1"/>
  <c r="S1423" i="7"/>
  <c r="O1428" i="7"/>
  <c r="U1436" i="7"/>
  <c r="M1436" i="7"/>
  <c r="S1436" i="7"/>
  <c r="K1436" i="7"/>
  <c r="W1436" i="7"/>
  <c r="T1442" i="7"/>
  <c r="L1442" i="7"/>
  <c r="S1442" i="7"/>
  <c r="K1442" i="7"/>
  <c r="W1442" i="7"/>
  <c r="O1442" i="7"/>
  <c r="M1459" i="7"/>
  <c r="T1466" i="7"/>
  <c r="L1466" i="7"/>
  <c r="S1466" i="7"/>
  <c r="K1466" i="7"/>
  <c r="W1466" i="7"/>
  <c r="O1466" i="7"/>
  <c r="X1475" i="7"/>
  <c r="P1475" i="7"/>
  <c r="W1475" i="7"/>
  <c r="O1475" i="7"/>
  <c r="T1475" i="7"/>
  <c r="L1475" i="7"/>
  <c r="M1491" i="7"/>
  <c r="T1498" i="7"/>
  <c r="L1498" i="7"/>
  <c r="S1498" i="7"/>
  <c r="K1498" i="7"/>
  <c r="W1498" i="7"/>
  <c r="O1498" i="7"/>
  <c r="W1505" i="7"/>
  <c r="Y1505" i="7" s="1"/>
  <c r="O1505" i="7"/>
  <c r="U1505" i="7"/>
  <c r="M1505" i="7"/>
  <c r="T1505" i="7"/>
  <c r="L1505" i="7"/>
  <c r="U1535" i="7"/>
  <c r="M1535" i="7"/>
  <c r="T1535" i="7"/>
  <c r="L1535" i="7"/>
  <c r="X1535" i="7"/>
  <c r="P1535" i="7"/>
  <c r="K1535" i="7"/>
  <c r="W1535" i="7"/>
  <c r="U1567" i="7"/>
  <c r="M1567" i="7"/>
  <c r="T1567" i="7"/>
  <c r="L1567" i="7"/>
  <c r="X1567" i="7"/>
  <c r="P1567" i="7"/>
  <c r="K1567" i="7"/>
  <c r="W1567" i="7"/>
  <c r="X1411" i="7"/>
  <c r="P1411" i="7"/>
  <c r="T1411" i="7"/>
  <c r="L1411" i="7"/>
  <c r="U1411" i="7"/>
  <c r="W1416" i="7"/>
  <c r="Y1416" i="7" s="1"/>
  <c r="O1416" i="7"/>
  <c r="U1416" i="7"/>
  <c r="M1416" i="7"/>
  <c r="S1416" i="7"/>
  <c r="X1420" i="7"/>
  <c r="X1427" i="7"/>
  <c r="P1427" i="7"/>
  <c r="T1427" i="7"/>
  <c r="L1427" i="7"/>
  <c r="U1427" i="7"/>
  <c r="P1428" i="7"/>
  <c r="W1432" i="7"/>
  <c r="Y1432" i="7" s="1"/>
  <c r="O1432" i="7"/>
  <c r="U1432" i="7"/>
  <c r="M1432" i="7"/>
  <c r="S1432" i="7"/>
  <c r="X1436" i="7"/>
  <c r="U1439" i="7"/>
  <c r="M1439" i="7"/>
  <c r="T1439" i="7"/>
  <c r="L1439" i="7"/>
  <c r="X1439" i="7"/>
  <c r="P1439" i="7"/>
  <c r="S1439" i="7"/>
  <c r="X1442" i="7"/>
  <c r="S1443" i="7"/>
  <c r="W1445" i="7"/>
  <c r="X1449" i="7"/>
  <c r="P1450" i="7"/>
  <c r="K1451" i="7"/>
  <c r="X1454" i="7"/>
  <c r="P1454" i="7"/>
  <c r="W1454" i="7"/>
  <c r="O1454" i="7"/>
  <c r="U1454" i="7"/>
  <c r="M1454" i="7"/>
  <c r="S1454" i="7"/>
  <c r="K1454" i="7"/>
  <c r="U1455" i="7"/>
  <c r="M1455" i="7"/>
  <c r="T1455" i="7"/>
  <c r="L1455" i="7"/>
  <c r="S1455" i="7"/>
  <c r="K1455" i="7"/>
  <c r="X1455" i="7"/>
  <c r="P1455" i="7"/>
  <c r="Q1455" i="7" s="1"/>
  <c r="W1455" i="7"/>
  <c r="X1466" i="7"/>
  <c r="S1477" i="7"/>
  <c r="K1477" i="7"/>
  <c r="X1477" i="7"/>
  <c r="P1477" i="7"/>
  <c r="Q1477" i="7" s="1"/>
  <c r="U1477" i="7"/>
  <c r="W1481" i="7"/>
  <c r="O1481" i="7"/>
  <c r="U1481" i="7"/>
  <c r="M1481" i="7"/>
  <c r="T1481" i="7"/>
  <c r="L1481" i="7"/>
  <c r="X1481" i="7"/>
  <c r="P1482" i="7"/>
  <c r="K1483" i="7"/>
  <c r="X1486" i="7"/>
  <c r="P1486" i="7"/>
  <c r="W1486" i="7"/>
  <c r="O1486" i="7"/>
  <c r="U1486" i="7"/>
  <c r="M1486" i="7"/>
  <c r="S1486" i="7"/>
  <c r="K1486" i="7"/>
  <c r="U1487" i="7"/>
  <c r="M1487" i="7"/>
  <c r="T1487" i="7"/>
  <c r="L1487" i="7"/>
  <c r="S1487" i="7"/>
  <c r="K1487" i="7"/>
  <c r="X1487" i="7"/>
  <c r="P1487" i="7"/>
  <c r="Q1487" i="7" s="1"/>
  <c r="W1487" i="7"/>
  <c r="X1498" i="7"/>
  <c r="T1506" i="7"/>
  <c r="L1506" i="7"/>
  <c r="S1506" i="7"/>
  <c r="K1506" i="7"/>
  <c r="W1506" i="7"/>
  <c r="O1506" i="7"/>
  <c r="Q1506" i="7" s="1"/>
  <c r="X1507" i="7"/>
  <c r="P1507" i="7"/>
  <c r="W1507" i="7"/>
  <c r="O1507" i="7"/>
  <c r="T1507" i="7"/>
  <c r="L1507" i="7"/>
  <c r="S1507" i="7"/>
  <c r="K1507" i="7"/>
  <c r="T1514" i="7"/>
  <c r="L1514" i="7"/>
  <c r="S1514" i="7"/>
  <c r="P1514" i="7"/>
  <c r="O1514" i="7"/>
  <c r="W1514" i="7"/>
  <c r="Y1514" i="7" s="1"/>
  <c r="M1514" i="7"/>
  <c r="K1514" i="7"/>
  <c r="X1518" i="7"/>
  <c r="P1518" i="7"/>
  <c r="U1518" i="7"/>
  <c r="M1518" i="7"/>
  <c r="O1518" i="7"/>
  <c r="W1518" i="7"/>
  <c r="L1518" i="7"/>
  <c r="T1518" i="7"/>
  <c r="S1518" i="7"/>
  <c r="T1522" i="7"/>
  <c r="L1522" i="7"/>
  <c r="P1522" i="7"/>
  <c r="O1522" i="7"/>
  <c r="X1522" i="7"/>
  <c r="W1522" i="7"/>
  <c r="M1522" i="7"/>
  <c r="U1522" i="7"/>
  <c r="S1522" i="7"/>
  <c r="U1548" i="7"/>
  <c r="M1548" i="7"/>
  <c r="S1548" i="7"/>
  <c r="K1548" i="7"/>
  <c r="O1548" i="7"/>
  <c r="L1548" i="7"/>
  <c r="X1548" i="7"/>
  <c r="T1548" i="7"/>
  <c r="X1554" i="7"/>
  <c r="S1381" i="7"/>
  <c r="K1381" i="7"/>
  <c r="X1381" i="7"/>
  <c r="Y1381" i="7" s="1"/>
  <c r="P1381" i="7"/>
  <c r="T1381" i="7"/>
  <c r="X1387" i="7"/>
  <c r="P1387" i="7"/>
  <c r="T1387" i="7"/>
  <c r="L1387" i="7"/>
  <c r="U1387" i="7"/>
  <c r="T1402" i="7"/>
  <c r="L1402" i="7"/>
  <c r="S1402" i="7"/>
  <c r="K1402" i="7"/>
  <c r="W1402" i="7"/>
  <c r="O1402" i="7"/>
  <c r="Q1402" i="7" s="1"/>
  <c r="W1409" i="7"/>
  <c r="O1409" i="7"/>
  <c r="T1409" i="7"/>
  <c r="L1409" i="7"/>
  <c r="S1409" i="7"/>
  <c r="W1411" i="7"/>
  <c r="X1414" i="7"/>
  <c r="P1414" i="7"/>
  <c r="W1414" i="7"/>
  <c r="O1414" i="7"/>
  <c r="U1414" i="7"/>
  <c r="M1414" i="7"/>
  <c r="S1414" i="7"/>
  <c r="K1414" i="7"/>
  <c r="T1416" i="7"/>
  <c r="S1421" i="7"/>
  <c r="K1421" i="7"/>
  <c r="X1421" i="7"/>
  <c r="P1421" i="7"/>
  <c r="Q1421" i="7" s="1"/>
  <c r="T1421" i="7"/>
  <c r="W1423" i="7"/>
  <c r="W1425" i="7"/>
  <c r="O1425" i="7"/>
  <c r="T1425" i="7"/>
  <c r="L1425" i="7"/>
  <c r="S1425" i="7"/>
  <c r="M1426" i="7"/>
  <c r="W1427" i="7"/>
  <c r="X1430" i="7"/>
  <c r="P1430" i="7"/>
  <c r="W1430" i="7"/>
  <c r="O1430" i="7"/>
  <c r="U1430" i="7"/>
  <c r="M1430" i="7"/>
  <c r="S1430" i="7"/>
  <c r="K1430" i="7"/>
  <c r="T1432" i="7"/>
  <c r="S1437" i="7"/>
  <c r="K1437" i="7"/>
  <c r="X1437" i="7"/>
  <c r="P1437" i="7"/>
  <c r="T1437" i="7"/>
  <c r="X1443" i="7"/>
  <c r="P1443" i="7"/>
  <c r="T1443" i="7"/>
  <c r="L1443" i="7"/>
  <c r="U1443" i="7"/>
  <c r="L1445" i="7"/>
  <c r="W1448" i="7"/>
  <c r="O1448" i="7"/>
  <c r="U1448" i="7"/>
  <c r="M1448" i="7"/>
  <c r="S1448" i="7"/>
  <c r="K1449" i="7"/>
  <c r="O1452" i="7"/>
  <c r="L1453" i="7"/>
  <c r="K1457" i="7"/>
  <c r="T1458" i="7"/>
  <c r="L1458" i="7"/>
  <c r="S1458" i="7"/>
  <c r="K1458" i="7"/>
  <c r="W1458" i="7"/>
  <c r="O1458" i="7"/>
  <c r="S1459" i="7"/>
  <c r="L1462" i="7"/>
  <c r="X1467" i="7"/>
  <c r="P1467" i="7"/>
  <c r="W1467" i="7"/>
  <c r="O1467" i="7"/>
  <c r="T1467" i="7"/>
  <c r="L1467" i="7"/>
  <c r="W1477" i="7"/>
  <c r="O1484" i="7"/>
  <c r="L1485" i="7"/>
  <c r="K1489" i="7"/>
  <c r="T1490" i="7"/>
  <c r="L1490" i="7"/>
  <c r="S1490" i="7"/>
  <c r="K1490" i="7"/>
  <c r="W1490" i="7"/>
  <c r="O1490" i="7"/>
  <c r="S1491" i="7"/>
  <c r="L1494" i="7"/>
  <c r="X1499" i="7"/>
  <c r="P1499" i="7"/>
  <c r="W1499" i="7"/>
  <c r="O1499" i="7"/>
  <c r="T1499" i="7"/>
  <c r="L1499" i="7"/>
  <c r="O1508" i="7"/>
  <c r="S1516" i="7"/>
  <c r="K1516" i="7"/>
  <c r="W1516" i="7"/>
  <c r="L1516" i="7"/>
  <c r="U1516" i="7"/>
  <c r="T1516" i="7"/>
  <c r="P1516" i="7"/>
  <c r="O1516" i="7"/>
  <c r="W1520" i="7"/>
  <c r="O1520" i="7"/>
  <c r="P1520" i="7"/>
  <c r="X1520" i="7"/>
  <c r="M1520" i="7"/>
  <c r="U1520" i="7"/>
  <c r="L1520" i="7"/>
  <c r="S1520" i="7"/>
  <c r="K1536" i="7"/>
  <c r="X1547" i="7"/>
  <c r="P1547" i="7"/>
  <c r="T1547" i="7"/>
  <c r="L1547" i="7"/>
  <c r="S1547" i="7"/>
  <c r="O1547" i="7"/>
  <c r="M1547" i="7"/>
  <c r="W1547" i="7"/>
  <c r="K1568" i="7"/>
  <c r="O1572" i="7"/>
  <c r="U1585" i="7"/>
  <c r="M1585" i="7"/>
  <c r="T1585" i="7"/>
  <c r="L1585" i="7"/>
  <c r="S1585" i="7"/>
  <c r="K1585" i="7"/>
  <c r="O1585" i="7"/>
  <c r="X1585" i="7"/>
  <c r="P1585" i="7"/>
  <c r="W1585" i="7"/>
  <c r="U1626" i="7"/>
  <c r="M1626" i="7"/>
  <c r="S1626" i="7"/>
  <c r="P1626" i="7"/>
  <c r="W1626" i="7"/>
  <c r="L1626" i="7"/>
  <c r="K1626" i="7"/>
  <c r="X1626" i="7"/>
  <c r="T1626" i="7"/>
  <c r="O1626" i="7"/>
  <c r="T1672" i="7"/>
  <c r="L1672" i="7"/>
  <c r="W1672" i="7"/>
  <c r="O1672" i="7"/>
  <c r="K1672" i="7"/>
  <c r="U1672" i="7"/>
  <c r="X1672" i="7"/>
  <c r="S1672" i="7"/>
  <c r="P1672" i="7"/>
  <c r="M1672" i="7"/>
  <c r="U1399" i="7"/>
  <c r="M1399" i="7"/>
  <c r="T1399" i="7"/>
  <c r="L1399" i="7"/>
  <c r="X1399" i="7"/>
  <c r="P1399" i="7"/>
  <c r="S1399" i="7"/>
  <c r="T1418" i="7"/>
  <c r="L1418" i="7"/>
  <c r="S1418" i="7"/>
  <c r="K1418" i="7"/>
  <c r="W1418" i="7"/>
  <c r="O1418" i="7"/>
  <c r="L1420" i="7"/>
  <c r="K1423" i="7"/>
  <c r="T1434" i="7"/>
  <c r="L1434" i="7"/>
  <c r="S1434" i="7"/>
  <c r="K1434" i="7"/>
  <c r="W1434" i="7"/>
  <c r="O1434" i="7"/>
  <c r="Q1434" i="7" s="1"/>
  <c r="L1436" i="7"/>
  <c r="W1439" i="7"/>
  <c r="W1441" i="7"/>
  <c r="Y1441" i="7" s="1"/>
  <c r="O1441" i="7"/>
  <c r="T1441" i="7"/>
  <c r="L1441" i="7"/>
  <c r="S1441" i="7"/>
  <c r="M1442" i="7"/>
  <c r="M1445" i="7"/>
  <c r="X1446" i="7"/>
  <c r="P1446" i="7"/>
  <c r="W1446" i="7"/>
  <c r="O1446" i="7"/>
  <c r="U1446" i="7"/>
  <c r="M1446" i="7"/>
  <c r="S1446" i="7"/>
  <c r="K1446" i="7"/>
  <c r="M1449" i="7"/>
  <c r="P1452" i="7"/>
  <c r="M1453" i="7"/>
  <c r="P1457" i="7"/>
  <c r="O1463" i="7"/>
  <c r="M1466" i="7"/>
  <c r="U1468" i="7"/>
  <c r="M1468" i="7"/>
  <c r="T1468" i="7"/>
  <c r="L1468" i="7"/>
  <c r="S1468" i="7"/>
  <c r="K1468" i="7"/>
  <c r="S1469" i="7"/>
  <c r="K1469" i="7"/>
  <c r="X1469" i="7"/>
  <c r="P1469" i="7"/>
  <c r="U1469" i="7"/>
  <c r="W1473" i="7"/>
  <c r="O1473" i="7"/>
  <c r="U1473" i="7"/>
  <c r="M1473" i="7"/>
  <c r="T1473" i="7"/>
  <c r="L1473" i="7"/>
  <c r="X1473" i="7"/>
  <c r="K1475" i="7"/>
  <c r="X1478" i="7"/>
  <c r="P1478" i="7"/>
  <c r="W1478" i="7"/>
  <c r="O1478" i="7"/>
  <c r="U1478" i="7"/>
  <c r="M1478" i="7"/>
  <c r="S1478" i="7"/>
  <c r="K1478" i="7"/>
  <c r="U1479" i="7"/>
  <c r="M1479" i="7"/>
  <c r="T1479" i="7"/>
  <c r="L1479" i="7"/>
  <c r="S1479" i="7"/>
  <c r="K1479" i="7"/>
  <c r="X1479" i="7"/>
  <c r="P1479" i="7"/>
  <c r="Q1479" i="7" s="1"/>
  <c r="W1479" i="7"/>
  <c r="P1484" i="7"/>
  <c r="M1485" i="7"/>
  <c r="P1489" i="7"/>
  <c r="X1490" i="7"/>
  <c r="O1495" i="7"/>
  <c r="M1498" i="7"/>
  <c r="U1500" i="7"/>
  <c r="M1500" i="7"/>
  <c r="T1500" i="7"/>
  <c r="L1500" i="7"/>
  <c r="S1500" i="7"/>
  <c r="K1500" i="7"/>
  <c r="S1501" i="7"/>
  <c r="K1501" i="7"/>
  <c r="X1501" i="7"/>
  <c r="P1501" i="7"/>
  <c r="U1501" i="7"/>
  <c r="W1501" i="7"/>
  <c r="K1505" i="7"/>
  <c r="P1530" i="7"/>
  <c r="U1531" i="7"/>
  <c r="O1535" i="7"/>
  <c r="W1552" i="7"/>
  <c r="O1552" i="7"/>
  <c r="U1552" i="7"/>
  <c r="M1552" i="7"/>
  <c r="P1552" i="7"/>
  <c r="L1552" i="7"/>
  <c r="T1552" i="7"/>
  <c r="P1562" i="7"/>
  <c r="U1563" i="7"/>
  <c r="O1567" i="7"/>
  <c r="W1574" i="7"/>
  <c r="O1574" i="7"/>
  <c r="X1574" i="7"/>
  <c r="L1574" i="7"/>
  <c r="U1574" i="7"/>
  <c r="K1574" i="7"/>
  <c r="S1574" i="7"/>
  <c r="P1574" i="7"/>
  <c r="M1574" i="7"/>
  <c r="T1574" i="7"/>
  <c r="X1589" i="7"/>
  <c r="P1589" i="7"/>
  <c r="W1589" i="7"/>
  <c r="O1589" i="7"/>
  <c r="M1589" i="7"/>
  <c r="L1589" i="7"/>
  <c r="K1589" i="7"/>
  <c r="T1589" i="7"/>
  <c r="S1589" i="7"/>
  <c r="P1638" i="7"/>
  <c r="O1638" i="7"/>
  <c r="X1638" i="7"/>
  <c r="M1638" i="7"/>
  <c r="U1638" i="7"/>
  <c r="K1638" i="7"/>
  <c r="L1638" i="7"/>
  <c r="W1638" i="7"/>
  <c r="S1638" i="7"/>
  <c r="U1428" i="7"/>
  <c r="M1428" i="7"/>
  <c r="S1428" i="7"/>
  <c r="K1428" i="7"/>
  <c r="W1428" i="7"/>
  <c r="U1431" i="7"/>
  <c r="M1431" i="7"/>
  <c r="T1431" i="7"/>
  <c r="L1431" i="7"/>
  <c r="X1431" i="7"/>
  <c r="P1431" i="7"/>
  <c r="Q1431" i="7" s="1"/>
  <c r="S1431" i="7"/>
  <c r="T1450" i="7"/>
  <c r="L1450" i="7"/>
  <c r="S1450" i="7"/>
  <c r="K1450" i="7"/>
  <c r="W1450" i="7"/>
  <c r="O1450" i="7"/>
  <c r="X1459" i="7"/>
  <c r="P1459" i="7"/>
  <c r="W1459" i="7"/>
  <c r="O1459" i="7"/>
  <c r="T1459" i="7"/>
  <c r="L1459" i="7"/>
  <c r="T1482" i="7"/>
  <c r="L1482" i="7"/>
  <c r="S1482" i="7"/>
  <c r="K1482" i="7"/>
  <c r="W1482" i="7"/>
  <c r="O1482" i="7"/>
  <c r="X1491" i="7"/>
  <c r="P1491" i="7"/>
  <c r="W1491" i="7"/>
  <c r="O1491" i="7"/>
  <c r="T1491" i="7"/>
  <c r="L1491" i="7"/>
  <c r="X1502" i="7"/>
  <c r="P1502" i="7"/>
  <c r="W1502" i="7"/>
  <c r="O1502" i="7"/>
  <c r="U1502" i="7"/>
  <c r="M1502" i="7"/>
  <c r="S1502" i="7"/>
  <c r="K1502" i="7"/>
  <c r="U1503" i="7"/>
  <c r="M1503" i="7"/>
  <c r="T1503" i="7"/>
  <c r="L1503" i="7"/>
  <c r="S1503" i="7"/>
  <c r="K1503" i="7"/>
  <c r="X1503" i="7"/>
  <c r="P1503" i="7"/>
  <c r="W1503" i="7"/>
  <c r="O1503" i="7"/>
  <c r="U1551" i="7"/>
  <c r="M1551" i="7"/>
  <c r="T1551" i="7"/>
  <c r="L1551" i="7"/>
  <c r="X1551" i="7"/>
  <c r="P1551" i="7"/>
  <c r="K1551" i="7"/>
  <c r="W1551" i="7"/>
  <c r="M1573" i="7"/>
  <c r="U1573" i="7"/>
  <c r="L1573" i="7"/>
  <c r="S1573" i="7"/>
  <c r="P1573" i="7"/>
  <c r="T1573" i="7"/>
  <c r="O1573" i="7"/>
  <c r="X1573" i="7"/>
  <c r="Y1573" i="7" s="1"/>
  <c r="W1654" i="7"/>
  <c r="L1654" i="7"/>
  <c r="U1654" i="7"/>
  <c r="K1654" i="7"/>
  <c r="T1654" i="7"/>
  <c r="S1654" i="7"/>
  <c r="P1654" i="7"/>
  <c r="O1654" i="7"/>
  <c r="M1654" i="7"/>
  <c r="X1654" i="7"/>
  <c r="W1521" i="7"/>
  <c r="O1521" i="7"/>
  <c r="T1521" i="7"/>
  <c r="L1521" i="7"/>
  <c r="S1525" i="7"/>
  <c r="K1525" i="7"/>
  <c r="X1525" i="7"/>
  <c r="P1525" i="7"/>
  <c r="T1525" i="7"/>
  <c r="W1529" i="7"/>
  <c r="Y1529" i="7" s="1"/>
  <c r="O1529" i="7"/>
  <c r="T1529" i="7"/>
  <c r="L1529" i="7"/>
  <c r="S1529" i="7"/>
  <c r="X1534" i="7"/>
  <c r="P1534" i="7"/>
  <c r="W1534" i="7"/>
  <c r="O1534" i="7"/>
  <c r="U1534" i="7"/>
  <c r="M1534" i="7"/>
  <c r="S1534" i="7"/>
  <c r="K1534" i="7"/>
  <c r="S1541" i="7"/>
  <c r="K1541" i="7"/>
  <c r="X1541" i="7"/>
  <c r="P1541" i="7"/>
  <c r="T1541" i="7"/>
  <c r="W1545" i="7"/>
  <c r="Y1545" i="7" s="1"/>
  <c r="O1545" i="7"/>
  <c r="T1545" i="7"/>
  <c r="L1545" i="7"/>
  <c r="S1545" i="7"/>
  <c r="X1550" i="7"/>
  <c r="P1550" i="7"/>
  <c r="W1550" i="7"/>
  <c r="O1550" i="7"/>
  <c r="U1550" i="7"/>
  <c r="M1550" i="7"/>
  <c r="S1550" i="7"/>
  <c r="K1550" i="7"/>
  <c r="S1557" i="7"/>
  <c r="K1557" i="7"/>
  <c r="X1557" i="7"/>
  <c r="Y1557" i="7" s="1"/>
  <c r="P1557" i="7"/>
  <c r="T1557" i="7"/>
  <c r="W1561" i="7"/>
  <c r="O1561" i="7"/>
  <c r="T1561" i="7"/>
  <c r="L1561" i="7"/>
  <c r="S1561" i="7"/>
  <c r="X1566" i="7"/>
  <c r="P1566" i="7"/>
  <c r="W1566" i="7"/>
  <c r="O1566" i="7"/>
  <c r="U1566" i="7"/>
  <c r="M1566" i="7"/>
  <c r="S1566" i="7"/>
  <c r="K1566" i="7"/>
  <c r="T1613" i="7"/>
  <c r="L1613" i="7"/>
  <c r="X1613" i="7"/>
  <c r="W1613" i="7"/>
  <c r="M1613" i="7"/>
  <c r="K1613" i="7"/>
  <c r="U1613" i="7"/>
  <c r="S1613" i="7"/>
  <c r="O1613" i="7"/>
  <c r="O1616" i="7"/>
  <c r="L1616" i="7"/>
  <c r="S1623" i="7"/>
  <c r="K1623" i="7"/>
  <c r="O1623" i="7"/>
  <c r="X1623" i="7"/>
  <c r="M1623" i="7"/>
  <c r="W1623" i="7"/>
  <c r="L1623" i="7"/>
  <c r="U1623" i="7"/>
  <c r="P1623" i="7"/>
  <c r="S1639" i="7"/>
  <c r="K1639" i="7"/>
  <c r="T1639" i="7"/>
  <c r="P1639" i="7"/>
  <c r="X1639" i="7"/>
  <c r="M1639" i="7"/>
  <c r="O1639" i="7"/>
  <c r="L1639" i="7"/>
  <c r="W1639" i="7"/>
  <c r="K1680" i="7"/>
  <c r="M1680" i="7"/>
  <c r="P1680" i="7"/>
  <c r="U1759" i="7"/>
  <c r="M1759" i="7"/>
  <c r="T1759" i="7"/>
  <c r="L1759" i="7"/>
  <c r="S1759" i="7"/>
  <c r="K1759" i="7"/>
  <c r="X1759" i="7"/>
  <c r="P1759" i="7"/>
  <c r="O1759" i="7"/>
  <c r="W1759" i="7"/>
  <c r="K1382" i="7"/>
  <c r="S1382" i="7"/>
  <c r="K1390" i="7"/>
  <c r="S1390" i="7"/>
  <c r="K1398" i="7"/>
  <c r="S1398" i="7"/>
  <c r="K1406" i="7"/>
  <c r="S1406" i="7"/>
  <c r="K1438" i="7"/>
  <c r="S1438" i="7"/>
  <c r="M1456" i="7"/>
  <c r="U1456" i="7"/>
  <c r="M1464" i="7"/>
  <c r="U1464" i="7"/>
  <c r="M1472" i="7"/>
  <c r="U1472" i="7"/>
  <c r="M1480" i="7"/>
  <c r="U1480" i="7"/>
  <c r="V1480" i="7" s="1"/>
  <c r="M1488" i="7"/>
  <c r="U1488" i="7"/>
  <c r="M1496" i="7"/>
  <c r="U1496" i="7"/>
  <c r="M1504" i="7"/>
  <c r="U1504" i="7"/>
  <c r="M1512" i="7"/>
  <c r="U1512" i="7"/>
  <c r="M1515" i="7"/>
  <c r="X1515" i="7"/>
  <c r="Y1515" i="7" s="1"/>
  <c r="S1517" i="7"/>
  <c r="K1517" i="7"/>
  <c r="X1517" i="7"/>
  <c r="P1517" i="7"/>
  <c r="K1519" i="7"/>
  <c r="T1519" i="7"/>
  <c r="S1521" i="7"/>
  <c r="K1523" i="7"/>
  <c r="W1523" i="7"/>
  <c r="U1525" i="7"/>
  <c r="K1527" i="7"/>
  <c r="U1529" i="7"/>
  <c r="T1538" i="7"/>
  <c r="L1538" i="7"/>
  <c r="S1538" i="7"/>
  <c r="K1538" i="7"/>
  <c r="W1538" i="7"/>
  <c r="O1538" i="7"/>
  <c r="L1540" i="7"/>
  <c r="U1541" i="7"/>
  <c r="K1543" i="7"/>
  <c r="U1545" i="7"/>
  <c r="T1554" i="7"/>
  <c r="L1554" i="7"/>
  <c r="S1554" i="7"/>
  <c r="K1554" i="7"/>
  <c r="W1554" i="7"/>
  <c r="O1554" i="7"/>
  <c r="L1556" i="7"/>
  <c r="U1557" i="7"/>
  <c r="K1559" i="7"/>
  <c r="U1561" i="7"/>
  <c r="S1570" i="7"/>
  <c r="U1570" i="7"/>
  <c r="L1570" i="7"/>
  <c r="T1570" i="7"/>
  <c r="K1570" i="7"/>
  <c r="X1570" i="7"/>
  <c r="O1570" i="7"/>
  <c r="W1570" i="7"/>
  <c r="P1590" i="7"/>
  <c r="O1593" i="7"/>
  <c r="M1616" i="7"/>
  <c r="T1644" i="7"/>
  <c r="L1644" i="7"/>
  <c r="W1644" i="7"/>
  <c r="O1644" i="7"/>
  <c r="X1644" i="7"/>
  <c r="M1644" i="7"/>
  <c r="K1644" i="7"/>
  <c r="U1644" i="7"/>
  <c r="S1644" i="7"/>
  <c r="P1644" i="7"/>
  <c r="X1733" i="7"/>
  <c r="P1733" i="7"/>
  <c r="M1733" i="7"/>
  <c r="L1733" i="7"/>
  <c r="W1733" i="7"/>
  <c r="K1733" i="7"/>
  <c r="U1733" i="7"/>
  <c r="T1733" i="7"/>
  <c r="O1733" i="7"/>
  <c r="S1733" i="7"/>
  <c r="M1382" i="7"/>
  <c r="U1382" i="7"/>
  <c r="M1390" i="7"/>
  <c r="U1390" i="7"/>
  <c r="M1398" i="7"/>
  <c r="U1398" i="7"/>
  <c r="M1406" i="7"/>
  <c r="U1406" i="7"/>
  <c r="M1438" i="7"/>
  <c r="U1438" i="7"/>
  <c r="O1456" i="7"/>
  <c r="W1456" i="7"/>
  <c r="O1464" i="7"/>
  <c r="W1464" i="7"/>
  <c r="O1472" i="7"/>
  <c r="W1472" i="7"/>
  <c r="O1480" i="7"/>
  <c r="W1480" i="7"/>
  <c r="O1488" i="7"/>
  <c r="W1488" i="7"/>
  <c r="Y1488" i="7" s="1"/>
  <c r="O1496" i="7"/>
  <c r="W1496" i="7"/>
  <c r="O1504" i="7"/>
  <c r="W1504" i="7"/>
  <c r="O1512" i="7"/>
  <c r="X1512" i="7"/>
  <c r="P1515" i="7"/>
  <c r="Q1515" i="7" s="1"/>
  <c r="W1519" i="7"/>
  <c r="K1521" i="7"/>
  <c r="M1523" i="7"/>
  <c r="L1525" i="7"/>
  <c r="W1528" i="7"/>
  <c r="O1528" i="7"/>
  <c r="U1528" i="7"/>
  <c r="M1528" i="7"/>
  <c r="S1528" i="7"/>
  <c r="K1529" i="7"/>
  <c r="L1534" i="7"/>
  <c r="X1539" i="7"/>
  <c r="Y1539" i="7" s="1"/>
  <c r="P1539" i="7"/>
  <c r="T1539" i="7"/>
  <c r="L1539" i="7"/>
  <c r="U1539" i="7"/>
  <c r="P1540" i="7"/>
  <c r="L1541" i="7"/>
  <c r="W1544" i="7"/>
  <c r="O1544" i="7"/>
  <c r="U1544" i="7"/>
  <c r="M1544" i="7"/>
  <c r="S1544" i="7"/>
  <c r="K1545" i="7"/>
  <c r="L1550" i="7"/>
  <c r="X1555" i="7"/>
  <c r="Y1555" i="7" s="1"/>
  <c r="P1555" i="7"/>
  <c r="Q1555" i="7" s="1"/>
  <c r="T1555" i="7"/>
  <c r="L1555" i="7"/>
  <c r="U1555" i="7"/>
  <c r="P1556" i="7"/>
  <c r="Q1556" i="7" s="1"/>
  <c r="L1557" i="7"/>
  <c r="W1560" i="7"/>
  <c r="O1560" i="7"/>
  <c r="U1560" i="7"/>
  <c r="M1560" i="7"/>
  <c r="S1560" i="7"/>
  <c r="K1561" i="7"/>
  <c r="L1566" i="7"/>
  <c r="X1576" i="7"/>
  <c r="P1576" i="7"/>
  <c r="W1576" i="7"/>
  <c r="O1576" i="7"/>
  <c r="L1576" i="7"/>
  <c r="T1576" i="7"/>
  <c r="U1577" i="7"/>
  <c r="M1577" i="7"/>
  <c r="T1577" i="7"/>
  <c r="L1577" i="7"/>
  <c r="W1577" i="7"/>
  <c r="S1577" i="7"/>
  <c r="O1577" i="7"/>
  <c r="P1613" i="7"/>
  <c r="T1653" i="7"/>
  <c r="L1653" i="7"/>
  <c r="K1653" i="7"/>
  <c r="U1653" i="7"/>
  <c r="S1653" i="7"/>
  <c r="O1653" i="7"/>
  <c r="P1653" i="7"/>
  <c r="M1653" i="7"/>
  <c r="P1456" i="7"/>
  <c r="P1464" i="7"/>
  <c r="P1472" i="7"/>
  <c r="P1480" i="7"/>
  <c r="P1488" i="7"/>
  <c r="P1496" i="7"/>
  <c r="P1504" i="7"/>
  <c r="P1512" i="7"/>
  <c r="M1521" i="7"/>
  <c r="X1521" i="7"/>
  <c r="S1524" i="7"/>
  <c r="K1524" i="7"/>
  <c r="T1524" i="7"/>
  <c r="M1525" i="7"/>
  <c r="X1526" i="7"/>
  <c r="P1526" i="7"/>
  <c r="W1526" i="7"/>
  <c r="O1526" i="7"/>
  <c r="U1526" i="7"/>
  <c r="M1526" i="7"/>
  <c r="S1526" i="7"/>
  <c r="K1526" i="7"/>
  <c r="M1529" i="7"/>
  <c r="S1533" i="7"/>
  <c r="K1533" i="7"/>
  <c r="X1533" i="7"/>
  <c r="P1533" i="7"/>
  <c r="T1533" i="7"/>
  <c r="W1537" i="7"/>
  <c r="O1537" i="7"/>
  <c r="T1537" i="7"/>
  <c r="L1537" i="7"/>
  <c r="S1537" i="7"/>
  <c r="M1541" i="7"/>
  <c r="X1542" i="7"/>
  <c r="P1542" i="7"/>
  <c r="W1542" i="7"/>
  <c r="O1542" i="7"/>
  <c r="U1542" i="7"/>
  <c r="M1542" i="7"/>
  <c r="S1542" i="7"/>
  <c r="K1542" i="7"/>
  <c r="M1545" i="7"/>
  <c r="S1549" i="7"/>
  <c r="K1549" i="7"/>
  <c r="X1549" i="7"/>
  <c r="P1549" i="7"/>
  <c r="Q1549" i="7" s="1"/>
  <c r="T1549" i="7"/>
  <c r="W1553" i="7"/>
  <c r="O1553" i="7"/>
  <c r="T1553" i="7"/>
  <c r="L1553" i="7"/>
  <c r="S1553" i="7"/>
  <c r="M1557" i="7"/>
  <c r="X1558" i="7"/>
  <c r="P1558" i="7"/>
  <c r="W1558" i="7"/>
  <c r="O1558" i="7"/>
  <c r="U1558" i="7"/>
  <c r="M1558" i="7"/>
  <c r="S1558" i="7"/>
  <c r="K1558" i="7"/>
  <c r="M1561" i="7"/>
  <c r="S1565" i="7"/>
  <c r="K1565" i="7"/>
  <c r="X1565" i="7"/>
  <c r="P1565" i="7"/>
  <c r="T1565" i="7"/>
  <c r="W1569" i="7"/>
  <c r="O1569" i="7"/>
  <c r="T1569" i="7"/>
  <c r="L1569" i="7"/>
  <c r="S1569" i="7"/>
  <c r="U1580" i="7"/>
  <c r="M1580" i="7"/>
  <c r="T1580" i="7"/>
  <c r="L1580" i="7"/>
  <c r="S1580" i="7"/>
  <c r="K1580" i="7"/>
  <c r="P1580" i="7"/>
  <c r="O1580" i="7"/>
  <c r="W1580" i="7"/>
  <c r="X1584" i="7"/>
  <c r="P1584" i="7"/>
  <c r="W1584" i="7"/>
  <c r="O1584" i="7"/>
  <c r="M1584" i="7"/>
  <c r="L1584" i="7"/>
  <c r="K1584" i="7"/>
  <c r="U1584" i="7"/>
  <c r="U1601" i="7"/>
  <c r="M1601" i="7"/>
  <c r="T1601" i="7"/>
  <c r="L1601" i="7"/>
  <c r="S1601" i="7"/>
  <c r="K1601" i="7"/>
  <c r="O1601" i="7"/>
  <c r="X1601" i="7"/>
  <c r="Y1601" i="7" s="1"/>
  <c r="U1610" i="7"/>
  <c r="M1610" i="7"/>
  <c r="X1610" i="7"/>
  <c r="O1610" i="7"/>
  <c r="W1610" i="7"/>
  <c r="L1610" i="7"/>
  <c r="T1610" i="7"/>
  <c r="K1610" i="7"/>
  <c r="P1610" i="7"/>
  <c r="T1621" i="7"/>
  <c r="L1621" i="7"/>
  <c r="K1621" i="7"/>
  <c r="U1621" i="7"/>
  <c r="S1621" i="7"/>
  <c r="P1621" i="7"/>
  <c r="O1621" i="7"/>
  <c r="M1621" i="7"/>
  <c r="X1621" i="7"/>
  <c r="Y1621" i="7" s="1"/>
  <c r="T1623" i="7"/>
  <c r="U1639" i="7"/>
  <c r="U1642" i="7"/>
  <c r="M1642" i="7"/>
  <c r="X1642" i="7"/>
  <c r="O1642" i="7"/>
  <c r="W1642" i="7"/>
  <c r="L1642" i="7"/>
  <c r="T1642" i="7"/>
  <c r="K1642" i="7"/>
  <c r="S1642" i="7"/>
  <c r="S1673" i="7"/>
  <c r="K1673" i="7"/>
  <c r="T1673" i="7"/>
  <c r="L1673" i="7"/>
  <c r="P1673" i="7"/>
  <c r="U1673" i="7"/>
  <c r="O1673" i="7"/>
  <c r="M1673" i="7"/>
  <c r="X1673" i="7"/>
  <c r="W1673" i="7"/>
  <c r="O1382" i="7"/>
  <c r="W1382" i="7"/>
  <c r="O1390" i="7"/>
  <c r="W1390" i="7"/>
  <c r="O1398" i="7"/>
  <c r="W1398" i="7"/>
  <c r="O1406" i="7"/>
  <c r="W1406" i="7"/>
  <c r="O1438" i="7"/>
  <c r="W1438" i="7"/>
  <c r="S1515" i="7"/>
  <c r="M1517" i="7"/>
  <c r="W1517" i="7"/>
  <c r="P1523" i="7"/>
  <c r="U1524" i="7"/>
  <c r="O1525" i="7"/>
  <c r="P1529" i="7"/>
  <c r="T1530" i="7"/>
  <c r="L1530" i="7"/>
  <c r="S1530" i="7"/>
  <c r="K1530" i="7"/>
  <c r="W1530" i="7"/>
  <c r="Y1530" i="7" s="1"/>
  <c r="O1530" i="7"/>
  <c r="U1533" i="7"/>
  <c r="U1537" i="7"/>
  <c r="O1541" i="7"/>
  <c r="P1545" i="7"/>
  <c r="T1546" i="7"/>
  <c r="L1546" i="7"/>
  <c r="S1546" i="7"/>
  <c r="K1546" i="7"/>
  <c r="W1546" i="7"/>
  <c r="O1546" i="7"/>
  <c r="U1549" i="7"/>
  <c r="U1553" i="7"/>
  <c r="O1557" i="7"/>
  <c r="P1561" i="7"/>
  <c r="T1562" i="7"/>
  <c r="L1562" i="7"/>
  <c r="S1562" i="7"/>
  <c r="K1562" i="7"/>
  <c r="W1562" i="7"/>
  <c r="O1562" i="7"/>
  <c r="U1565" i="7"/>
  <c r="U1569" i="7"/>
  <c r="S1605" i="7"/>
  <c r="O1614" i="7"/>
  <c r="X1614" i="7"/>
  <c r="M1614" i="7"/>
  <c r="W1614" i="7"/>
  <c r="L1614" i="7"/>
  <c r="U1614" i="7"/>
  <c r="K1614" i="7"/>
  <c r="T1614" i="7"/>
  <c r="S1614" i="7"/>
  <c r="P1614" i="7"/>
  <c r="W1615" i="7"/>
  <c r="U1615" i="7"/>
  <c r="O1625" i="7"/>
  <c r="L1625" i="7"/>
  <c r="K1625" i="7"/>
  <c r="O1646" i="7"/>
  <c r="X1646" i="7"/>
  <c r="M1646" i="7"/>
  <c r="W1646" i="7"/>
  <c r="L1646" i="7"/>
  <c r="U1646" i="7"/>
  <c r="K1646" i="7"/>
  <c r="S1646" i="7"/>
  <c r="T1646" i="7"/>
  <c r="P1646" i="7"/>
  <c r="X1656" i="7"/>
  <c r="P1656" i="7"/>
  <c r="S1656" i="7"/>
  <c r="K1656" i="7"/>
  <c r="O1656" i="7"/>
  <c r="W1656" i="7"/>
  <c r="M1656" i="7"/>
  <c r="U1656" i="7"/>
  <c r="T1656" i="7"/>
  <c r="L1656" i="7"/>
  <c r="P1382" i="7"/>
  <c r="P1390" i="7"/>
  <c r="P1398" i="7"/>
  <c r="P1406" i="7"/>
  <c r="P1438" i="7"/>
  <c r="W1513" i="7"/>
  <c r="O1513" i="7"/>
  <c r="T1513" i="7"/>
  <c r="L1513" i="7"/>
  <c r="U1519" i="7"/>
  <c r="M1519" i="7"/>
  <c r="P1521" i="7"/>
  <c r="W1524" i="7"/>
  <c r="U1527" i="7"/>
  <c r="M1527" i="7"/>
  <c r="T1527" i="7"/>
  <c r="L1527" i="7"/>
  <c r="X1527" i="7"/>
  <c r="Y1527" i="7" s="1"/>
  <c r="P1527" i="7"/>
  <c r="S1527" i="7"/>
  <c r="K1528" i="7"/>
  <c r="X1528" i="7"/>
  <c r="W1533" i="7"/>
  <c r="X1537" i="7"/>
  <c r="K1539" i="7"/>
  <c r="U1540" i="7"/>
  <c r="M1540" i="7"/>
  <c r="S1540" i="7"/>
  <c r="K1540" i="7"/>
  <c r="W1540" i="7"/>
  <c r="U1543" i="7"/>
  <c r="M1543" i="7"/>
  <c r="T1543" i="7"/>
  <c r="L1543" i="7"/>
  <c r="X1543" i="7"/>
  <c r="P1543" i="7"/>
  <c r="Q1543" i="7" s="1"/>
  <c r="S1543" i="7"/>
  <c r="K1544" i="7"/>
  <c r="X1544" i="7"/>
  <c r="W1549" i="7"/>
  <c r="X1553" i="7"/>
  <c r="K1555" i="7"/>
  <c r="U1556" i="7"/>
  <c r="M1556" i="7"/>
  <c r="S1556" i="7"/>
  <c r="K1556" i="7"/>
  <c r="W1556" i="7"/>
  <c r="U1559" i="7"/>
  <c r="M1559" i="7"/>
  <c r="T1559" i="7"/>
  <c r="L1559" i="7"/>
  <c r="X1559" i="7"/>
  <c r="P1559" i="7"/>
  <c r="Q1559" i="7" s="1"/>
  <c r="S1559" i="7"/>
  <c r="K1560" i="7"/>
  <c r="X1560" i="7"/>
  <c r="W1565" i="7"/>
  <c r="X1569" i="7"/>
  <c r="K1576" i="7"/>
  <c r="U1593" i="7"/>
  <c r="M1593" i="7"/>
  <c r="T1593" i="7"/>
  <c r="L1593" i="7"/>
  <c r="S1593" i="7"/>
  <c r="K1593" i="7"/>
  <c r="W1593" i="7"/>
  <c r="Y1593" i="7" s="1"/>
  <c r="P1593" i="7"/>
  <c r="L1595" i="7"/>
  <c r="U1596" i="7"/>
  <c r="M1596" i="7"/>
  <c r="T1596" i="7"/>
  <c r="L1596" i="7"/>
  <c r="S1596" i="7"/>
  <c r="K1596" i="7"/>
  <c r="P1596" i="7"/>
  <c r="O1596" i="7"/>
  <c r="W1596" i="7"/>
  <c r="Y1596" i="7" s="1"/>
  <c r="X1600" i="7"/>
  <c r="P1600" i="7"/>
  <c r="W1600" i="7"/>
  <c r="O1600" i="7"/>
  <c r="M1600" i="7"/>
  <c r="L1600" i="7"/>
  <c r="K1600" i="7"/>
  <c r="U1600" i="7"/>
  <c r="U1609" i="7"/>
  <c r="M1609" i="7"/>
  <c r="X1609" i="7"/>
  <c r="P1609" i="7"/>
  <c r="W1609" i="7"/>
  <c r="L1609" i="7"/>
  <c r="K1609" i="7"/>
  <c r="T1609" i="7"/>
  <c r="O1609" i="7"/>
  <c r="U1636" i="7"/>
  <c r="S1578" i="7"/>
  <c r="K1578" i="7"/>
  <c r="N1578" i="7" s="1"/>
  <c r="X1578" i="7"/>
  <c r="P1578" i="7"/>
  <c r="Q1578" i="7" s="1"/>
  <c r="T1578" i="7"/>
  <c r="W1582" i="7"/>
  <c r="O1582" i="7"/>
  <c r="U1582" i="7"/>
  <c r="M1582" i="7"/>
  <c r="T1582" i="7"/>
  <c r="L1582" i="7"/>
  <c r="X1582" i="7"/>
  <c r="M1586" i="7"/>
  <c r="X1587" i="7"/>
  <c r="P1587" i="7"/>
  <c r="W1587" i="7"/>
  <c r="O1587" i="7"/>
  <c r="U1587" i="7"/>
  <c r="M1587" i="7"/>
  <c r="T1587" i="7"/>
  <c r="M1592" i="7"/>
  <c r="S1594" i="7"/>
  <c r="K1594" i="7"/>
  <c r="X1594" i="7"/>
  <c r="P1594" i="7"/>
  <c r="T1594" i="7"/>
  <c r="W1598" i="7"/>
  <c r="O1598" i="7"/>
  <c r="U1598" i="7"/>
  <c r="M1598" i="7"/>
  <c r="T1598" i="7"/>
  <c r="L1598" i="7"/>
  <c r="X1598" i="7"/>
  <c r="M1602" i="7"/>
  <c r="W1603" i="7"/>
  <c r="P1603" i="7"/>
  <c r="X1603" i="7"/>
  <c r="O1603" i="7"/>
  <c r="U1603" i="7"/>
  <c r="M1603" i="7"/>
  <c r="T1603" i="7"/>
  <c r="X1624" i="7"/>
  <c r="P1624" i="7"/>
  <c r="S1624" i="7"/>
  <c r="K1624" i="7"/>
  <c r="O1624" i="7"/>
  <c r="W1624" i="7"/>
  <c r="M1624" i="7"/>
  <c r="U1624" i="7"/>
  <c r="O1630" i="7"/>
  <c r="U1650" i="7"/>
  <c r="M1650" i="7"/>
  <c r="L1650" i="7"/>
  <c r="T1650" i="7"/>
  <c r="K1650" i="7"/>
  <c r="S1650" i="7"/>
  <c r="P1650" i="7"/>
  <c r="X1650" i="7"/>
  <c r="Y1650" i="7" s="1"/>
  <c r="S1655" i="7"/>
  <c r="K1655" i="7"/>
  <c r="O1655" i="7"/>
  <c r="Q1655" i="7" s="1"/>
  <c r="X1655" i="7"/>
  <c r="M1655" i="7"/>
  <c r="W1655" i="7"/>
  <c r="L1655" i="7"/>
  <c r="U1655" i="7"/>
  <c r="O1657" i="7"/>
  <c r="L1657" i="7"/>
  <c r="U1764" i="7"/>
  <c r="M1764" i="7"/>
  <c r="T1764" i="7"/>
  <c r="L1764" i="7"/>
  <c r="S1764" i="7"/>
  <c r="K1764" i="7"/>
  <c r="P1764" i="7"/>
  <c r="O1764" i="7"/>
  <c r="W1764" i="7"/>
  <c r="X1764" i="7"/>
  <c r="X1571" i="7"/>
  <c r="P1571" i="7"/>
  <c r="W1571" i="7"/>
  <c r="O1571" i="7"/>
  <c r="T1604" i="7"/>
  <c r="L1604" i="7"/>
  <c r="W1604" i="7"/>
  <c r="O1604" i="7"/>
  <c r="P1604" i="7"/>
  <c r="X1604" i="7"/>
  <c r="M1604" i="7"/>
  <c r="K1604" i="7"/>
  <c r="T1605" i="7"/>
  <c r="L1605" i="7"/>
  <c r="P1605" i="7"/>
  <c r="O1605" i="7"/>
  <c r="X1605" i="7"/>
  <c r="W1605" i="7"/>
  <c r="M1605" i="7"/>
  <c r="P1606" i="7"/>
  <c r="O1606" i="7"/>
  <c r="X1606" i="7"/>
  <c r="M1606" i="7"/>
  <c r="U1606" i="7"/>
  <c r="W1611" i="7"/>
  <c r="O1611" i="7"/>
  <c r="M1611" i="7"/>
  <c r="U1611" i="7"/>
  <c r="L1611" i="7"/>
  <c r="T1611" i="7"/>
  <c r="K1611" i="7"/>
  <c r="S1611" i="7"/>
  <c r="W1622" i="7"/>
  <c r="L1622" i="7"/>
  <c r="U1622" i="7"/>
  <c r="K1622" i="7"/>
  <c r="T1622" i="7"/>
  <c r="S1622" i="7"/>
  <c r="P1622" i="7"/>
  <c r="Q1622" i="7" s="1"/>
  <c r="T1629" i="7"/>
  <c r="L1629" i="7"/>
  <c r="S1629" i="7"/>
  <c r="P1629" i="7"/>
  <c r="O1629" i="7"/>
  <c r="W1629" i="7"/>
  <c r="M1629" i="7"/>
  <c r="X1629" i="7"/>
  <c r="T1637" i="7"/>
  <c r="L1637" i="7"/>
  <c r="P1637" i="7"/>
  <c r="O1637" i="7"/>
  <c r="X1637" i="7"/>
  <c r="W1637" i="7"/>
  <c r="M1637" i="7"/>
  <c r="U1637" i="7"/>
  <c r="S1663" i="7"/>
  <c r="K1663" i="7"/>
  <c r="W1663" i="7"/>
  <c r="L1663" i="7"/>
  <c r="U1663" i="7"/>
  <c r="T1663" i="7"/>
  <c r="P1663" i="7"/>
  <c r="Q1663" i="7" s="1"/>
  <c r="X1676" i="7"/>
  <c r="P1676" i="7"/>
  <c r="S1676" i="7"/>
  <c r="K1676" i="7"/>
  <c r="U1676" i="7"/>
  <c r="T1676" i="7"/>
  <c r="W1676" i="7"/>
  <c r="M1676" i="7"/>
  <c r="O1676" i="7"/>
  <c r="L1676" i="7"/>
  <c r="X1581" i="7"/>
  <c r="P1581" i="7"/>
  <c r="W1581" i="7"/>
  <c r="O1581" i="7"/>
  <c r="S1581" i="7"/>
  <c r="T1583" i="7"/>
  <c r="L1583" i="7"/>
  <c r="S1583" i="7"/>
  <c r="K1583" i="7"/>
  <c r="U1583" i="7"/>
  <c r="U1588" i="7"/>
  <c r="M1588" i="7"/>
  <c r="T1588" i="7"/>
  <c r="L1588" i="7"/>
  <c r="S1588" i="7"/>
  <c r="K1588" i="7"/>
  <c r="X1592" i="7"/>
  <c r="P1592" i="7"/>
  <c r="W1592" i="7"/>
  <c r="O1592" i="7"/>
  <c r="T1592" i="7"/>
  <c r="X1597" i="7"/>
  <c r="P1597" i="7"/>
  <c r="W1597" i="7"/>
  <c r="O1597" i="7"/>
  <c r="S1597" i="7"/>
  <c r="T1599" i="7"/>
  <c r="L1599" i="7"/>
  <c r="S1599" i="7"/>
  <c r="K1599" i="7"/>
  <c r="U1599" i="7"/>
  <c r="U1618" i="7"/>
  <c r="M1618" i="7"/>
  <c r="L1618" i="7"/>
  <c r="T1618" i="7"/>
  <c r="K1618" i="7"/>
  <c r="S1618" i="7"/>
  <c r="W1618" i="7"/>
  <c r="T1630" i="7"/>
  <c r="S1630" i="7"/>
  <c r="P1630" i="7"/>
  <c r="X1630" i="7"/>
  <c r="M1630" i="7"/>
  <c r="W1630" i="7"/>
  <c r="U1634" i="7"/>
  <c r="M1634" i="7"/>
  <c r="P1634" i="7"/>
  <c r="X1634" i="7"/>
  <c r="O1634" i="7"/>
  <c r="W1634" i="7"/>
  <c r="T1634" i="7"/>
  <c r="K1634" i="7"/>
  <c r="W1635" i="7"/>
  <c r="O1635" i="7"/>
  <c r="P1635" i="7"/>
  <c r="X1635" i="7"/>
  <c r="M1635" i="7"/>
  <c r="U1635" i="7"/>
  <c r="L1635" i="7"/>
  <c r="S1635" i="7"/>
  <c r="T1636" i="7"/>
  <c r="L1636" i="7"/>
  <c r="W1636" i="7"/>
  <c r="O1636" i="7"/>
  <c r="P1636" i="7"/>
  <c r="X1636" i="7"/>
  <c r="M1636" i="7"/>
  <c r="K1636" i="7"/>
  <c r="S1636" i="7"/>
  <c r="T1665" i="7"/>
  <c r="L1665" i="7"/>
  <c r="X1665" i="7"/>
  <c r="O1665" i="7"/>
  <c r="P1665" i="7"/>
  <c r="W1665" i="7"/>
  <c r="M1665" i="7"/>
  <c r="U1665" i="7"/>
  <c r="X1668" i="7"/>
  <c r="S1668" i="7"/>
  <c r="K1668" i="7"/>
  <c r="U1668" i="7"/>
  <c r="L1668" i="7"/>
  <c r="O1668" i="7"/>
  <c r="P1668" i="7"/>
  <c r="M1668" i="7"/>
  <c r="X1692" i="7"/>
  <c r="P1692" i="7"/>
  <c r="W1692" i="7"/>
  <c r="O1692" i="7"/>
  <c r="S1692" i="7"/>
  <c r="K1692" i="7"/>
  <c r="M1692" i="7"/>
  <c r="L1692" i="7"/>
  <c r="T1692" i="7"/>
  <c r="U1692" i="7"/>
  <c r="X1579" i="7"/>
  <c r="P1579" i="7"/>
  <c r="W1579" i="7"/>
  <c r="O1579" i="7"/>
  <c r="U1579" i="7"/>
  <c r="M1579" i="7"/>
  <c r="T1579" i="7"/>
  <c r="T1581" i="7"/>
  <c r="S1586" i="7"/>
  <c r="K1586" i="7"/>
  <c r="X1586" i="7"/>
  <c r="P1586" i="7"/>
  <c r="Q1586" i="7" s="1"/>
  <c r="T1586" i="7"/>
  <c r="W1588" i="7"/>
  <c r="W1590" i="7"/>
  <c r="O1590" i="7"/>
  <c r="U1590" i="7"/>
  <c r="M1590" i="7"/>
  <c r="T1590" i="7"/>
  <c r="L1590" i="7"/>
  <c r="X1590" i="7"/>
  <c r="U1592" i="7"/>
  <c r="X1595" i="7"/>
  <c r="P1595" i="7"/>
  <c r="W1595" i="7"/>
  <c r="O1595" i="7"/>
  <c r="U1595" i="7"/>
  <c r="M1595" i="7"/>
  <c r="T1595" i="7"/>
  <c r="T1597" i="7"/>
  <c r="S1602" i="7"/>
  <c r="K1602" i="7"/>
  <c r="X1602" i="7"/>
  <c r="P1602" i="7"/>
  <c r="T1602" i="7"/>
  <c r="S1607" i="7"/>
  <c r="K1607" i="7"/>
  <c r="T1607" i="7"/>
  <c r="P1607" i="7"/>
  <c r="W1607" i="7"/>
  <c r="T1612" i="7"/>
  <c r="L1612" i="7"/>
  <c r="W1612" i="7"/>
  <c r="O1612" i="7"/>
  <c r="X1612" i="7"/>
  <c r="M1612" i="7"/>
  <c r="K1612" i="7"/>
  <c r="U1612" i="7"/>
  <c r="S1612" i="7"/>
  <c r="X1618" i="7"/>
  <c r="P1628" i="7"/>
  <c r="K1628" i="7"/>
  <c r="S1631" i="7"/>
  <c r="K1631" i="7"/>
  <c r="W1631" i="7"/>
  <c r="L1631" i="7"/>
  <c r="U1631" i="7"/>
  <c r="T1631" i="7"/>
  <c r="P1631" i="7"/>
  <c r="U1633" i="7"/>
  <c r="M1633" i="7"/>
  <c r="X1633" i="7"/>
  <c r="P1633" i="7"/>
  <c r="O1633" i="7"/>
  <c r="W1633" i="7"/>
  <c r="L1633" i="7"/>
  <c r="T1633" i="7"/>
  <c r="S1647" i="7"/>
  <c r="K1647" i="7"/>
  <c r="P1647" i="7"/>
  <c r="O1647" i="7"/>
  <c r="X1647" i="7"/>
  <c r="M1647" i="7"/>
  <c r="U1647" i="7"/>
  <c r="O1650" i="7"/>
  <c r="O1666" i="7"/>
  <c r="L1666" i="7"/>
  <c r="T1674" i="7"/>
  <c r="T1700" i="7"/>
  <c r="L1700" i="7"/>
  <c r="S1700" i="7"/>
  <c r="K1700" i="7"/>
  <c r="W1700" i="7"/>
  <c r="U1700" i="7"/>
  <c r="O1700" i="7"/>
  <c r="P1700" i="7"/>
  <c r="M1700" i="7"/>
  <c r="X1700" i="7"/>
  <c r="K1571" i="7"/>
  <c r="U1571" i="7"/>
  <c r="U1581" i="7"/>
  <c r="W1583" i="7"/>
  <c r="U1586" i="7"/>
  <c r="X1588" i="7"/>
  <c r="U1597" i="7"/>
  <c r="W1599" i="7"/>
  <c r="U1602" i="7"/>
  <c r="K1605" i="7"/>
  <c r="X1607" i="7"/>
  <c r="S1615" i="7"/>
  <c r="K1615" i="7"/>
  <c r="P1615" i="7"/>
  <c r="O1615" i="7"/>
  <c r="X1615" i="7"/>
  <c r="M1615" i="7"/>
  <c r="T1624" i="7"/>
  <c r="M1628" i="7"/>
  <c r="T1645" i="7"/>
  <c r="L1645" i="7"/>
  <c r="X1645" i="7"/>
  <c r="W1645" i="7"/>
  <c r="M1645" i="7"/>
  <c r="K1645" i="7"/>
  <c r="U1645" i="7"/>
  <c r="O1648" i="7"/>
  <c r="M1648" i="7"/>
  <c r="T1661" i="7"/>
  <c r="L1661" i="7"/>
  <c r="S1661" i="7"/>
  <c r="P1661" i="7"/>
  <c r="O1661" i="7"/>
  <c r="W1661" i="7"/>
  <c r="M1661" i="7"/>
  <c r="X1661" i="7"/>
  <c r="M1663" i="7"/>
  <c r="K1666" i="7"/>
  <c r="X1632" i="7"/>
  <c r="P1632" i="7"/>
  <c r="S1632" i="7"/>
  <c r="K1632" i="7"/>
  <c r="U1641" i="7"/>
  <c r="M1641" i="7"/>
  <c r="X1641" i="7"/>
  <c r="P1641" i="7"/>
  <c r="Q1641" i="7" s="1"/>
  <c r="W1643" i="7"/>
  <c r="O1643" i="7"/>
  <c r="W1664" i="7"/>
  <c r="P1664" i="7"/>
  <c r="S1664" i="7"/>
  <c r="K1664" i="7"/>
  <c r="U1675" i="7"/>
  <c r="M1675" i="7"/>
  <c r="S1675" i="7"/>
  <c r="K1675" i="7"/>
  <c r="P1675" i="7"/>
  <c r="L1675" i="7"/>
  <c r="T1675" i="7"/>
  <c r="W1677" i="7"/>
  <c r="O1677" i="7"/>
  <c r="U1677" i="7"/>
  <c r="M1677" i="7"/>
  <c r="X1677" i="7"/>
  <c r="P1677" i="7"/>
  <c r="L1677" i="7"/>
  <c r="K1677" i="7"/>
  <c r="T1677" i="7"/>
  <c r="T1678" i="7"/>
  <c r="L1678" i="7"/>
  <c r="U1678" i="7"/>
  <c r="M1678" i="7"/>
  <c r="P1678" i="7"/>
  <c r="X1678" i="7"/>
  <c r="Y1678" i="7" s="1"/>
  <c r="S1678" i="7"/>
  <c r="U1705" i="7"/>
  <c r="M1705" i="7"/>
  <c r="T1705" i="7"/>
  <c r="L1705" i="7"/>
  <c r="X1705" i="7"/>
  <c r="W1705" i="7"/>
  <c r="S1705" i="7"/>
  <c r="K1705" i="7"/>
  <c r="P1705" i="7"/>
  <c r="W1710" i="7"/>
  <c r="O1710" i="7"/>
  <c r="U1710" i="7"/>
  <c r="M1710" i="7"/>
  <c r="S1710" i="7"/>
  <c r="K1710" i="7"/>
  <c r="P1710" i="7"/>
  <c r="L1710" i="7"/>
  <c r="T1710" i="7"/>
  <c r="X1710" i="7"/>
  <c r="U1713" i="7"/>
  <c r="M1713" i="7"/>
  <c r="T1713" i="7"/>
  <c r="L1713" i="7"/>
  <c r="P1713" i="7"/>
  <c r="O1713" i="7"/>
  <c r="K1713" i="7"/>
  <c r="X1713" i="7"/>
  <c r="W1713" i="7"/>
  <c r="P1734" i="7"/>
  <c r="L1734" i="7"/>
  <c r="S1746" i="7"/>
  <c r="K1746" i="7"/>
  <c r="W1746" i="7"/>
  <c r="O1746" i="7"/>
  <c r="P1746" i="7"/>
  <c r="M1746" i="7"/>
  <c r="X1746" i="7"/>
  <c r="L1746" i="7"/>
  <c r="T1746" i="7"/>
  <c r="U1756" i="7"/>
  <c r="M1756" i="7"/>
  <c r="T1756" i="7"/>
  <c r="L1756" i="7"/>
  <c r="S1756" i="7"/>
  <c r="K1756" i="7"/>
  <c r="P1756" i="7"/>
  <c r="O1756" i="7"/>
  <c r="W1756" i="7"/>
  <c r="X1756" i="7"/>
  <c r="X1608" i="7"/>
  <c r="P1608" i="7"/>
  <c r="S1608" i="7"/>
  <c r="K1608" i="7"/>
  <c r="U1617" i="7"/>
  <c r="M1617" i="7"/>
  <c r="X1617" i="7"/>
  <c r="P1617" i="7"/>
  <c r="W1619" i="7"/>
  <c r="Y1619" i="7" s="1"/>
  <c r="O1619" i="7"/>
  <c r="U1632" i="7"/>
  <c r="X1640" i="7"/>
  <c r="P1640" i="7"/>
  <c r="S1640" i="7"/>
  <c r="K1640" i="7"/>
  <c r="T1641" i="7"/>
  <c r="S1643" i="7"/>
  <c r="U1649" i="7"/>
  <c r="M1649" i="7"/>
  <c r="X1649" i="7"/>
  <c r="P1649" i="7"/>
  <c r="Q1649" i="7" s="1"/>
  <c r="W1651" i="7"/>
  <c r="Y1651" i="7" s="1"/>
  <c r="O1651" i="7"/>
  <c r="P1662" i="7"/>
  <c r="U1664" i="7"/>
  <c r="U1667" i="7"/>
  <c r="L1667" i="7"/>
  <c r="P1667" i="7"/>
  <c r="S1667" i="7"/>
  <c r="U1669" i="7"/>
  <c r="M1669" i="7"/>
  <c r="X1669" i="7"/>
  <c r="P1669" i="7"/>
  <c r="W1669" i="7"/>
  <c r="L1669" i="7"/>
  <c r="T1669" i="7"/>
  <c r="W1671" i="7"/>
  <c r="O1671" i="7"/>
  <c r="U1671" i="7"/>
  <c r="L1671" i="7"/>
  <c r="S1671" i="7"/>
  <c r="P1671" i="7"/>
  <c r="T1671" i="7"/>
  <c r="W1685" i="7"/>
  <c r="O1685" i="7"/>
  <c r="U1685" i="7"/>
  <c r="M1685" i="7"/>
  <c r="S1685" i="7"/>
  <c r="K1685" i="7"/>
  <c r="X1685" i="7"/>
  <c r="P1685" i="7"/>
  <c r="L1685" i="7"/>
  <c r="T1685" i="7"/>
  <c r="T1608" i="7"/>
  <c r="S1617" i="7"/>
  <c r="T1620" i="7"/>
  <c r="L1620" i="7"/>
  <c r="W1620" i="7"/>
  <c r="O1620" i="7"/>
  <c r="L1632" i="7"/>
  <c r="T1640" i="7"/>
  <c r="K1641" i="7"/>
  <c r="K1643" i="7"/>
  <c r="T1643" i="7"/>
  <c r="S1649" i="7"/>
  <c r="T1652" i="7"/>
  <c r="L1652" i="7"/>
  <c r="W1652" i="7"/>
  <c r="O1652" i="7"/>
  <c r="U1658" i="7"/>
  <c r="M1658" i="7"/>
  <c r="L1664" i="7"/>
  <c r="O1675" i="7"/>
  <c r="K1678" i="7"/>
  <c r="U1683" i="7"/>
  <c r="M1683" i="7"/>
  <c r="S1683" i="7"/>
  <c r="K1683" i="7"/>
  <c r="L1683" i="7"/>
  <c r="X1683" i="7"/>
  <c r="W1683" i="7"/>
  <c r="P1683" i="7"/>
  <c r="U1691" i="7"/>
  <c r="M1691" i="7"/>
  <c r="S1691" i="7"/>
  <c r="K1691" i="7"/>
  <c r="T1691" i="7"/>
  <c r="P1691" i="7"/>
  <c r="O1691" i="7"/>
  <c r="X1691" i="7"/>
  <c r="Y1691" i="7" s="1"/>
  <c r="T1695" i="7"/>
  <c r="O1705" i="7"/>
  <c r="U1708" i="7"/>
  <c r="M1708" i="7"/>
  <c r="T1708" i="7"/>
  <c r="L1708" i="7"/>
  <c r="S1708" i="7"/>
  <c r="K1708" i="7"/>
  <c r="P1708" i="7"/>
  <c r="O1708" i="7"/>
  <c r="X1708" i="7"/>
  <c r="Y1708" i="7" s="1"/>
  <c r="X1739" i="7"/>
  <c r="P1739" i="7"/>
  <c r="W1739" i="7"/>
  <c r="O1739" i="7"/>
  <c r="T1739" i="7"/>
  <c r="L1739" i="7"/>
  <c r="M1739" i="7"/>
  <c r="K1739" i="7"/>
  <c r="S1739" i="7"/>
  <c r="U1739" i="7"/>
  <c r="U1748" i="7"/>
  <c r="M1748" i="7"/>
  <c r="T1748" i="7"/>
  <c r="L1748" i="7"/>
  <c r="S1748" i="7"/>
  <c r="K1748" i="7"/>
  <c r="P1748" i="7"/>
  <c r="O1748" i="7"/>
  <c r="W1748" i="7"/>
  <c r="X1748" i="7"/>
  <c r="U1608" i="7"/>
  <c r="X1616" i="7"/>
  <c r="P1616" i="7"/>
  <c r="S1616" i="7"/>
  <c r="K1616" i="7"/>
  <c r="T1617" i="7"/>
  <c r="S1619" i="7"/>
  <c r="S1620" i="7"/>
  <c r="U1625" i="7"/>
  <c r="M1625" i="7"/>
  <c r="X1625" i="7"/>
  <c r="Y1625" i="7" s="1"/>
  <c r="P1625" i="7"/>
  <c r="W1627" i="7"/>
  <c r="O1627" i="7"/>
  <c r="M1632" i="7"/>
  <c r="W1632" i="7"/>
  <c r="U1640" i="7"/>
  <c r="L1641" i="7"/>
  <c r="W1641" i="7"/>
  <c r="L1643" i="7"/>
  <c r="U1643" i="7"/>
  <c r="X1648" i="7"/>
  <c r="P1648" i="7"/>
  <c r="S1648" i="7"/>
  <c r="K1648" i="7"/>
  <c r="T1649" i="7"/>
  <c r="S1651" i="7"/>
  <c r="S1652" i="7"/>
  <c r="U1657" i="7"/>
  <c r="M1657" i="7"/>
  <c r="X1657" i="7"/>
  <c r="Y1657" i="7" s="1"/>
  <c r="P1657" i="7"/>
  <c r="W1659" i="7"/>
  <c r="O1659" i="7"/>
  <c r="S1662" i="7"/>
  <c r="M1664" i="7"/>
  <c r="X1664" i="7"/>
  <c r="M1666" i="7"/>
  <c r="P1666" i="7"/>
  <c r="S1666" i="7"/>
  <c r="W1667" i="7"/>
  <c r="X1671" i="7"/>
  <c r="O1678" i="7"/>
  <c r="W1699" i="7"/>
  <c r="O1699" i="7"/>
  <c r="T1699" i="7"/>
  <c r="L1699" i="7"/>
  <c r="U1699" i="7"/>
  <c r="P1699" i="7"/>
  <c r="X1699" i="7"/>
  <c r="M1699" i="7"/>
  <c r="K1699" i="7"/>
  <c r="S1699" i="7"/>
  <c r="S1713" i="7"/>
  <c r="U1716" i="7"/>
  <c r="M1716" i="7"/>
  <c r="T1716" i="7"/>
  <c r="L1716" i="7"/>
  <c r="S1716" i="7"/>
  <c r="K1716" i="7"/>
  <c r="W1716" i="7"/>
  <c r="P1716" i="7"/>
  <c r="O1716" i="7"/>
  <c r="X1716" i="7"/>
  <c r="X1728" i="7"/>
  <c r="P1728" i="7"/>
  <c r="W1728" i="7"/>
  <c r="O1728" i="7"/>
  <c r="U1728" i="7"/>
  <c r="M1728" i="7"/>
  <c r="L1728" i="7"/>
  <c r="K1728" i="7"/>
  <c r="S1728" i="7"/>
  <c r="T1728" i="7"/>
  <c r="U1746" i="7"/>
  <c r="L1608" i="7"/>
  <c r="T1616" i="7"/>
  <c r="K1617" i="7"/>
  <c r="K1619" i="7"/>
  <c r="T1619" i="7"/>
  <c r="U1620" i="7"/>
  <c r="S1625" i="7"/>
  <c r="T1628" i="7"/>
  <c r="L1628" i="7"/>
  <c r="W1628" i="7"/>
  <c r="Y1628" i="7" s="1"/>
  <c r="O1628" i="7"/>
  <c r="L1640" i="7"/>
  <c r="M1643" i="7"/>
  <c r="T1648" i="7"/>
  <c r="K1649" i="7"/>
  <c r="K1651" i="7"/>
  <c r="T1651" i="7"/>
  <c r="U1652" i="7"/>
  <c r="S1658" i="7"/>
  <c r="T1660" i="7"/>
  <c r="L1660" i="7"/>
  <c r="W1660" i="7"/>
  <c r="Y1660" i="7" s="1"/>
  <c r="O1660" i="7"/>
  <c r="K1667" i="7"/>
  <c r="X1667" i="7"/>
  <c r="K1669" i="7"/>
  <c r="U1670" i="7"/>
  <c r="M1670" i="7"/>
  <c r="W1670" i="7"/>
  <c r="T1670" i="7"/>
  <c r="S1670" i="7"/>
  <c r="K1671" i="7"/>
  <c r="W1675" i="7"/>
  <c r="Y1675" i="7" s="1"/>
  <c r="S1677" i="7"/>
  <c r="S1681" i="7"/>
  <c r="K1681" i="7"/>
  <c r="T1681" i="7"/>
  <c r="L1681" i="7"/>
  <c r="X1681" i="7"/>
  <c r="M1681" i="7"/>
  <c r="W1681" i="7"/>
  <c r="P1681" i="7"/>
  <c r="S1689" i="7"/>
  <c r="K1689" i="7"/>
  <c r="W1689" i="7"/>
  <c r="O1689" i="7"/>
  <c r="T1689" i="7"/>
  <c r="L1689" i="7"/>
  <c r="M1689" i="7"/>
  <c r="X1689" i="7"/>
  <c r="S1694" i="7"/>
  <c r="X1694" i="7"/>
  <c r="Y1694" i="7" s="1"/>
  <c r="M1694" i="7"/>
  <c r="U1694" i="7"/>
  <c r="K1694" i="7"/>
  <c r="T1694" i="7"/>
  <c r="O1694" i="7"/>
  <c r="L1694" i="7"/>
  <c r="T1679" i="7"/>
  <c r="U1682" i="7"/>
  <c r="W1687" i="7"/>
  <c r="O1687" i="7"/>
  <c r="U1687" i="7"/>
  <c r="M1687" i="7"/>
  <c r="S1687" i="7"/>
  <c r="T1703" i="7"/>
  <c r="L1703" i="7"/>
  <c r="S1703" i="7"/>
  <c r="K1703" i="7"/>
  <c r="X1703" i="7"/>
  <c r="P1703" i="7"/>
  <c r="O1703" i="7"/>
  <c r="W1703" i="7"/>
  <c r="X1704" i="7"/>
  <c r="P1704" i="7"/>
  <c r="W1704" i="7"/>
  <c r="O1704" i="7"/>
  <c r="U1704" i="7"/>
  <c r="M1704" i="7"/>
  <c r="K1704" i="7"/>
  <c r="U1715" i="7"/>
  <c r="S1715" i="7"/>
  <c r="U1721" i="7"/>
  <c r="M1721" i="7"/>
  <c r="T1721" i="7"/>
  <c r="L1721" i="7"/>
  <c r="S1721" i="7"/>
  <c r="P1721" i="7"/>
  <c r="O1721" i="7"/>
  <c r="W1721" i="7"/>
  <c r="S1730" i="7"/>
  <c r="K1730" i="7"/>
  <c r="W1730" i="7"/>
  <c r="O1730" i="7"/>
  <c r="P1730" i="7"/>
  <c r="M1730" i="7"/>
  <c r="X1730" i="7"/>
  <c r="L1730" i="7"/>
  <c r="T1751" i="7"/>
  <c r="L1751" i="7"/>
  <c r="S1751" i="7"/>
  <c r="K1751" i="7"/>
  <c r="X1751" i="7"/>
  <c r="P1751" i="7"/>
  <c r="O1751" i="7"/>
  <c r="M1751" i="7"/>
  <c r="W1751" i="7"/>
  <c r="W1761" i="7"/>
  <c r="O1761" i="7"/>
  <c r="U1761" i="7"/>
  <c r="M1761" i="7"/>
  <c r="T1761" i="7"/>
  <c r="L1761" i="7"/>
  <c r="S1761" i="7"/>
  <c r="K1761" i="7"/>
  <c r="P1761" i="7"/>
  <c r="X1761" i="7"/>
  <c r="S1765" i="7"/>
  <c r="K1765" i="7"/>
  <c r="X1765" i="7"/>
  <c r="P1765" i="7"/>
  <c r="W1765" i="7"/>
  <c r="O1765" i="7"/>
  <c r="M1765" i="7"/>
  <c r="L1765" i="7"/>
  <c r="T1765" i="7"/>
  <c r="X1674" i="7"/>
  <c r="P1674" i="7"/>
  <c r="S1674" i="7"/>
  <c r="M1679" i="7"/>
  <c r="X1679" i="7"/>
  <c r="M1682" i="7"/>
  <c r="T1686" i="7"/>
  <c r="L1686" i="7"/>
  <c r="X1686" i="7"/>
  <c r="P1686" i="7"/>
  <c r="U1686" i="7"/>
  <c r="M1686" i="7"/>
  <c r="S1686" i="7"/>
  <c r="W1693" i="7"/>
  <c r="O1693" i="7"/>
  <c r="U1693" i="7"/>
  <c r="M1693" i="7"/>
  <c r="T1693" i="7"/>
  <c r="L1693" i="7"/>
  <c r="S1693" i="7"/>
  <c r="K1693" i="7"/>
  <c r="X1693" i="7"/>
  <c r="Y1693" i="7" s="1"/>
  <c r="P1693" i="7"/>
  <c r="Q1693" i="7" s="1"/>
  <c r="S1695" i="7"/>
  <c r="K1695" i="7"/>
  <c r="X1695" i="7"/>
  <c r="P1695" i="7"/>
  <c r="O1695" i="7"/>
  <c r="W1695" i="7"/>
  <c r="M1695" i="7"/>
  <c r="L1695" i="7"/>
  <c r="U1695" i="7"/>
  <c r="T1702" i="7"/>
  <c r="S1720" i="7"/>
  <c r="U1737" i="7"/>
  <c r="M1737" i="7"/>
  <c r="T1737" i="7"/>
  <c r="L1737" i="7"/>
  <c r="P1737" i="7"/>
  <c r="O1737" i="7"/>
  <c r="K1737" i="7"/>
  <c r="S1737" i="7"/>
  <c r="X1760" i="7"/>
  <c r="P1760" i="7"/>
  <c r="W1760" i="7"/>
  <c r="O1760" i="7"/>
  <c r="U1760" i="7"/>
  <c r="M1760" i="7"/>
  <c r="S1760" i="7"/>
  <c r="L1760" i="7"/>
  <c r="K1760" i="7"/>
  <c r="T1760" i="7"/>
  <c r="S1767" i="7"/>
  <c r="K1767" i="7"/>
  <c r="P1767" i="7"/>
  <c r="X1767" i="7"/>
  <c r="O1767" i="7"/>
  <c r="W1767" i="7"/>
  <c r="M1767" i="7"/>
  <c r="U1767" i="7"/>
  <c r="L1767" i="7"/>
  <c r="T1767" i="7"/>
  <c r="S1770" i="7"/>
  <c r="K1770" i="7"/>
  <c r="L1770" i="7"/>
  <c r="U1770" i="7"/>
  <c r="T1770" i="7"/>
  <c r="P1770" i="7"/>
  <c r="O1770" i="7"/>
  <c r="M1770" i="7"/>
  <c r="W1770" i="7"/>
  <c r="X1832" i="7"/>
  <c r="P1832" i="7"/>
  <c r="W1832" i="7"/>
  <c r="O1832" i="7"/>
  <c r="U1832" i="7"/>
  <c r="M1832" i="7"/>
  <c r="L1832" i="7"/>
  <c r="K1832" i="7"/>
  <c r="T1832" i="7"/>
  <c r="S1832" i="7"/>
  <c r="X1690" i="7"/>
  <c r="P1690" i="7"/>
  <c r="T1690" i="7"/>
  <c r="L1690" i="7"/>
  <c r="U1690" i="7"/>
  <c r="U1697" i="7"/>
  <c r="M1697" i="7"/>
  <c r="P1697" i="7"/>
  <c r="X1697" i="7"/>
  <c r="O1697" i="7"/>
  <c r="W1697" i="7"/>
  <c r="S1697" i="7"/>
  <c r="X1744" i="7"/>
  <c r="P1744" i="7"/>
  <c r="W1744" i="7"/>
  <c r="O1744" i="7"/>
  <c r="U1744" i="7"/>
  <c r="M1744" i="7"/>
  <c r="L1744" i="7"/>
  <c r="K1744" i="7"/>
  <c r="S1744" i="7"/>
  <c r="X1749" i="7"/>
  <c r="P1749" i="7"/>
  <c r="M1749" i="7"/>
  <c r="L1749" i="7"/>
  <c r="W1749" i="7"/>
  <c r="K1749" i="7"/>
  <c r="U1749" i="7"/>
  <c r="T1749" i="7"/>
  <c r="O1749" i="7"/>
  <c r="U1751" i="7"/>
  <c r="U1765" i="7"/>
  <c r="U1674" i="7"/>
  <c r="T1680" i="7"/>
  <c r="L1680" i="7"/>
  <c r="W1680" i="7"/>
  <c r="O1680" i="7"/>
  <c r="S1680" i="7"/>
  <c r="X1684" i="7"/>
  <c r="P1684" i="7"/>
  <c r="S1684" i="7"/>
  <c r="K1684" i="7"/>
  <c r="T1684" i="7"/>
  <c r="W1686" i="7"/>
  <c r="T1688" i="7"/>
  <c r="L1688" i="7"/>
  <c r="W1688" i="7"/>
  <c r="O1688" i="7"/>
  <c r="S1688" i="7"/>
  <c r="W1690" i="7"/>
  <c r="K1696" i="7"/>
  <c r="S1704" i="7"/>
  <c r="X1721" i="7"/>
  <c r="U1730" i="7"/>
  <c r="U1732" i="7"/>
  <c r="M1732" i="7"/>
  <c r="T1732" i="7"/>
  <c r="L1732" i="7"/>
  <c r="S1732" i="7"/>
  <c r="K1732" i="7"/>
  <c r="P1732" i="7"/>
  <c r="O1732" i="7"/>
  <c r="W1732" i="7"/>
  <c r="Y1732" i="7" s="1"/>
  <c r="W1753" i="7"/>
  <c r="O1753" i="7"/>
  <c r="U1753" i="7"/>
  <c r="M1753" i="7"/>
  <c r="T1753" i="7"/>
  <c r="L1753" i="7"/>
  <c r="S1753" i="7"/>
  <c r="P1753" i="7"/>
  <c r="K1753" i="7"/>
  <c r="X1753" i="7"/>
  <c r="S1757" i="7"/>
  <c r="K1757" i="7"/>
  <c r="X1757" i="7"/>
  <c r="P1757" i="7"/>
  <c r="W1757" i="7"/>
  <c r="O1757" i="7"/>
  <c r="M1757" i="7"/>
  <c r="L1757" i="7"/>
  <c r="T1757" i="7"/>
  <c r="X1776" i="7"/>
  <c r="P1776" i="7"/>
  <c r="U1776" i="7"/>
  <c r="M1776" i="7"/>
  <c r="K1776" i="7"/>
  <c r="T1776" i="7"/>
  <c r="W1776" i="7"/>
  <c r="L1776" i="7"/>
  <c r="S1776" i="7"/>
  <c r="O1776" i="7"/>
  <c r="U1793" i="7"/>
  <c r="M1793" i="7"/>
  <c r="T1793" i="7"/>
  <c r="L1793" i="7"/>
  <c r="K1793" i="7"/>
  <c r="X1793" i="7"/>
  <c r="W1793" i="7"/>
  <c r="O1793" i="7"/>
  <c r="S1793" i="7"/>
  <c r="P1793" i="7"/>
  <c r="W1679" i="7"/>
  <c r="O1679" i="7"/>
  <c r="X1682" i="7"/>
  <c r="P1682" i="7"/>
  <c r="S1682" i="7"/>
  <c r="S1706" i="7"/>
  <c r="K1706" i="7"/>
  <c r="W1706" i="7"/>
  <c r="O1706" i="7"/>
  <c r="M1706" i="7"/>
  <c r="X1706" i="7"/>
  <c r="L1706" i="7"/>
  <c r="U1706" i="7"/>
  <c r="P1706" i="7"/>
  <c r="X1717" i="7"/>
  <c r="P1717" i="7"/>
  <c r="O1717" i="7"/>
  <c r="M1717" i="7"/>
  <c r="L1717" i="7"/>
  <c r="W1717" i="7"/>
  <c r="K1717" i="7"/>
  <c r="U1717" i="7"/>
  <c r="T1735" i="7"/>
  <c r="L1735" i="7"/>
  <c r="S1735" i="7"/>
  <c r="K1735" i="7"/>
  <c r="X1735" i="7"/>
  <c r="P1735" i="7"/>
  <c r="O1735" i="7"/>
  <c r="M1735" i="7"/>
  <c r="W1735" i="7"/>
  <c r="S1696" i="7"/>
  <c r="T1701" i="7"/>
  <c r="P1702" i="7"/>
  <c r="U1714" i="7"/>
  <c r="M1715" i="7"/>
  <c r="T1719" i="7"/>
  <c r="L1719" i="7"/>
  <c r="S1719" i="7"/>
  <c r="K1719" i="7"/>
  <c r="X1719" i="7"/>
  <c r="P1719" i="7"/>
  <c r="Q1719" i="7" s="1"/>
  <c r="U1719" i="7"/>
  <c r="L1720" i="7"/>
  <c r="U1725" i="7"/>
  <c r="L1738" i="7"/>
  <c r="U1741" i="7"/>
  <c r="T1841" i="7"/>
  <c r="L1841" i="7"/>
  <c r="P1841" i="7"/>
  <c r="X1841" i="7"/>
  <c r="O1841" i="7"/>
  <c r="W1841" i="7"/>
  <c r="U1841" i="7"/>
  <c r="K1841" i="7"/>
  <c r="M1841" i="7"/>
  <c r="S1841" i="7"/>
  <c r="T1711" i="7"/>
  <c r="L1711" i="7"/>
  <c r="S1711" i="7"/>
  <c r="K1711" i="7"/>
  <c r="X1711" i="7"/>
  <c r="P1711" i="7"/>
  <c r="Q1711" i="7" s="1"/>
  <c r="U1711" i="7"/>
  <c r="M1725" i="7"/>
  <c r="W1726" i="7"/>
  <c r="O1726" i="7"/>
  <c r="U1726" i="7"/>
  <c r="M1726" i="7"/>
  <c r="S1726" i="7"/>
  <c r="K1726" i="7"/>
  <c r="X1726" i="7"/>
  <c r="M1741" i="7"/>
  <c r="W1742" i="7"/>
  <c r="O1742" i="7"/>
  <c r="Q1742" i="7" s="1"/>
  <c r="U1742" i="7"/>
  <c r="M1742" i="7"/>
  <c r="S1742" i="7"/>
  <c r="K1742" i="7"/>
  <c r="X1742" i="7"/>
  <c r="X1755" i="7"/>
  <c r="P1755" i="7"/>
  <c r="W1755" i="7"/>
  <c r="O1755" i="7"/>
  <c r="U1755" i="7"/>
  <c r="M1755" i="7"/>
  <c r="T1755" i="7"/>
  <c r="L1755" i="7"/>
  <c r="X1758" i="7"/>
  <c r="X1763" i="7"/>
  <c r="P1763" i="7"/>
  <c r="W1763" i="7"/>
  <c r="O1763" i="7"/>
  <c r="U1763" i="7"/>
  <c r="M1763" i="7"/>
  <c r="T1763" i="7"/>
  <c r="L1763" i="7"/>
  <c r="P1766" i="7"/>
  <c r="U1785" i="7"/>
  <c r="M1785" i="7"/>
  <c r="S1785" i="7"/>
  <c r="X1785" i="7"/>
  <c r="O1785" i="7"/>
  <c r="T1785" i="7"/>
  <c r="K1785" i="7"/>
  <c r="W1785" i="7"/>
  <c r="P1785" i="7"/>
  <c r="U1796" i="7"/>
  <c r="M1796" i="7"/>
  <c r="T1796" i="7"/>
  <c r="L1796" i="7"/>
  <c r="S1796" i="7"/>
  <c r="K1796" i="7"/>
  <c r="P1796" i="7"/>
  <c r="O1796" i="7"/>
  <c r="X1796" i="7"/>
  <c r="W1796" i="7"/>
  <c r="W1702" i="7"/>
  <c r="O1702" i="7"/>
  <c r="U1702" i="7"/>
  <c r="M1702" i="7"/>
  <c r="S1702" i="7"/>
  <c r="K1702" i="7"/>
  <c r="X1702" i="7"/>
  <c r="X1709" i="7"/>
  <c r="P1709" i="7"/>
  <c r="S1709" i="7"/>
  <c r="X1715" i="7"/>
  <c r="X1720" i="7"/>
  <c r="P1720" i="7"/>
  <c r="W1720" i="7"/>
  <c r="O1720" i="7"/>
  <c r="U1720" i="7"/>
  <c r="M1720" i="7"/>
  <c r="T1720" i="7"/>
  <c r="S1722" i="7"/>
  <c r="K1722" i="7"/>
  <c r="W1722" i="7"/>
  <c r="O1722" i="7"/>
  <c r="T1722" i="7"/>
  <c r="U1724" i="7"/>
  <c r="M1724" i="7"/>
  <c r="T1724" i="7"/>
  <c r="L1724" i="7"/>
  <c r="S1724" i="7"/>
  <c r="K1724" i="7"/>
  <c r="W1724" i="7"/>
  <c r="U1729" i="7"/>
  <c r="M1729" i="7"/>
  <c r="T1729" i="7"/>
  <c r="L1729" i="7"/>
  <c r="S1729" i="7"/>
  <c r="U1740" i="7"/>
  <c r="M1740" i="7"/>
  <c r="T1740" i="7"/>
  <c r="L1740" i="7"/>
  <c r="S1740" i="7"/>
  <c r="K1740" i="7"/>
  <c r="W1740" i="7"/>
  <c r="U1745" i="7"/>
  <c r="M1745" i="7"/>
  <c r="T1745" i="7"/>
  <c r="L1745" i="7"/>
  <c r="S1745" i="7"/>
  <c r="X1792" i="7"/>
  <c r="P1792" i="7"/>
  <c r="W1792" i="7"/>
  <c r="O1792" i="7"/>
  <c r="U1792" i="7"/>
  <c r="M1792" i="7"/>
  <c r="L1792" i="7"/>
  <c r="S1792" i="7"/>
  <c r="T1792" i="7"/>
  <c r="K1792" i="7"/>
  <c r="T1709" i="7"/>
  <c r="W1711" i="7"/>
  <c r="U1722" i="7"/>
  <c r="X1724" i="7"/>
  <c r="T1727" i="7"/>
  <c r="L1727" i="7"/>
  <c r="S1727" i="7"/>
  <c r="K1727" i="7"/>
  <c r="X1727" i="7"/>
  <c r="Y1727" i="7" s="1"/>
  <c r="P1727" i="7"/>
  <c r="U1727" i="7"/>
  <c r="W1729" i="7"/>
  <c r="Y1729" i="7" s="1"/>
  <c r="X1731" i="7"/>
  <c r="P1731" i="7"/>
  <c r="W1731" i="7"/>
  <c r="O1731" i="7"/>
  <c r="T1731" i="7"/>
  <c r="L1731" i="7"/>
  <c r="U1731" i="7"/>
  <c r="X1736" i="7"/>
  <c r="P1736" i="7"/>
  <c r="W1736" i="7"/>
  <c r="O1736" i="7"/>
  <c r="U1736" i="7"/>
  <c r="M1736" i="7"/>
  <c r="T1736" i="7"/>
  <c r="S1738" i="7"/>
  <c r="K1738" i="7"/>
  <c r="W1738" i="7"/>
  <c r="O1738" i="7"/>
  <c r="Q1738" i="7" s="1"/>
  <c r="T1738" i="7"/>
  <c r="X1740" i="7"/>
  <c r="T1743" i="7"/>
  <c r="L1743" i="7"/>
  <c r="S1743" i="7"/>
  <c r="K1743" i="7"/>
  <c r="X1743" i="7"/>
  <c r="P1743" i="7"/>
  <c r="Q1743" i="7" s="1"/>
  <c r="U1743" i="7"/>
  <c r="W1745" i="7"/>
  <c r="X1747" i="7"/>
  <c r="P1747" i="7"/>
  <c r="W1747" i="7"/>
  <c r="O1747" i="7"/>
  <c r="T1747" i="7"/>
  <c r="L1747" i="7"/>
  <c r="U1747" i="7"/>
  <c r="X1752" i="7"/>
  <c r="P1752" i="7"/>
  <c r="W1752" i="7"/>
  <c r="O1752" i="7"/>
  <c r="U1752" i="7"/>
  <c r="M1752" i="7"/>
  <c r="T1752" i="7"/>
  <c r="S1782" i="7"/>
  <c r="K1782" i="7"/>
  <c r="O1782" i="7"/>
  <c r="X1782" i="7"/>
  <c r="M1782" i="7"/>
  <c r="T1782" i="7"/>
  <c r="P1782" i="7"/>
  <c r="W1782" i="7"/>
  <c r="U1782" i="7"/>
  <c r="L1782" i="7"/>
  <c r="U1836" i="7"/>
  <c r="M1836" i="7"/>
  <c r="T1836" i="7"/>
  <c r="L1836" i="7"/>
  <c r="S1836" i="7"/>
  <c r="K1836" i="7"/>
  <c r="P1836" i="7"/>
  <c r="O1836" i="7"/>
  <c r="X1836" i="7"/>
  <c r="W1836" i="7"/>
  <c r="W1718" i="7"/>
  <c r="O1718" i="7"/>
  <c r="U1718" i="7"/>
  <c r="M1718" i="7"/>
  <c r="S1718" i="7"/>
  <c r="K1718" i="7"/>
  <c r="X1718" i="7"/>
  <c r="X1725" i="7"/>
  <c r="P1725" i="7"/>
  <c r="Q1725" i="7" s="1"/>
  <c r="S1725" i="7"/>
  <c r="X1741" i="7"/>
  <c r="Y1741" i="7" s="1"/>
  <c r="P1741" i="7"/>
  <c r="S1741" i="7"/>
  <c r="X1745" i="7"/>
  <c r="X1768" i="7"/>
  <c r="P1768" i="7"/>
  <c r="W1768" i="7"/>
  <c r="O1768" i="7"/>
  <c r="M1768" i="7"/>
  <c r="L1768" i="7"/>
  <c r="U1768" i="7"/>
  <c r="K1768" i="7"/>
  <c r="T1768" i="7"/>
  <c r="T1772" i="7"/>
  <c r="L1772" i="7"/>
  <c r="S1772" i="7"/>
  <c r="K1772" i="7"/>
  <c r="U1772" i="7"/>
  <c r="M1772" i="7"/>
  <c r="P1772" i="7"/>
  <c r="O1772" i="7"/>
  <c r="X1772" i="7"/>
  <c r="S1794" i="7"/>
  <c r="K1794" i="7"/>
  <c r="W1794" i="7"/>
  <c r="Y1794" i="7" s="1"/>
  <c r="O1794" i="7"/>
  <c r="P1794" i="7"/>
  <c r="M1794" i="7"/>
  <c r="U1794" i="7"/>
  <c r="T1794" i="7"/>
  <c r="L1794" i="7"/>
  <c r="U1812" i="7"/>
  <c r="M1812" i="7"/>
  <c r="T1812" i="7"/>
  <c r="L1812" i="7"/>
  <c r="S1812" i="7"/>
  <c r="K1812" i="7"/>
  <c r="O1812" i="7"/>
  <c r="X1812" i="7"/>
  <c r="W1812" i="7"/>
  <c r="P1812" i="7"/>
  <c r="X1696" i="7"/>
  <c r="P1696" i="7"/>
  <c r="Q1696" i="7" s="1"/>
  <c r="U1696" i="7"/>
  <c r="M1696" i="7"/>
  <c r="W1698" i="7"/>
  <c r="O1698" i="7"/>
  <c r="X1701" i="7"/>
  <c r="P1701" i="7"/>
  <c r="Q1701" i="7" s="1"/>
  <c r="S1701" i="7"/>
  <c r="L1702" i="7"/>
  <c r="K1709" i="7"/>
  <c r="W1709" i="7"/>
  <c r="X1712" i="7"/>
  <c r="P1712" i="7"/>
  <c r="W1712" i="7"/>
  <c r="O1712" i="7"/>
  <c r="U1712" i="7"/>
  <c r="M1712" i="7"/>
  <c r="N1712" i="7" s="1"/>
  <c r="T1712" i="7"/>
  <c r="S1714" i="7"/>
  <c r="K1714" i="7"/>
  <c r="W1714" i="7"/>
  <c r="Y1714" i="7" s="1"/>
  <c r="O1714" i="7"/>
  <c r="T1714" i="7"/>
  <c r="K1720" i="7"/>
  <c r="L1722" i="7"/>
  <c r="X1722" i="7"/>
  <c r="T1725" i="7"/>
  <c r="P1726" i="7"/>
  <c r="K1729" i="7"/>
  <c r="W1734" i="7"/>
  <c r="O1734" i="7"/>
  <c r="U1734" i="7"/>
  <c r="M1734" i="7"/>
  <c r="S1734" i="7"/>
  <c r="K1734" i="7"/>
  <c r="X1734" i="7"/>
  <c r="T1741" i="7"/>
  <c r="K1745" i="7"/>
  <c r="W1750" i="7"/>
  <c r="O1750" i="7"/>
  <c r="U1750" i="7"/>
  <c r="M1750" i="7"/>
  <c r="S1750" i="7"/>
  <c r="K1750" i="7"/>
  <c r="X1750" i="7"/>
  <c r="U1777" i="7"/>
  <c r="M1777" i="7"/>
  <c r="L1777" i="7"/>
  <c r="T1777" i="7"/>
  <c r="K1777" i="7"/>
  <c r="W1777" i="7"/>
  <c r="Y1777" i="7" s="1"/>
  <c r="S1777" i="7"/>
  <c r="P1777" i="7"/>
  <c r="O1777" i="7"/>
  <c r="U1789" i="7"/>
  <c r="T1789" i="7"/>
  <c r="U1801" i="7"/>
  <c r="M1801" i="7"/>
  <c r="T1801" i="7"/>
  <c r="L1801" i="7"/>
  <c r="P1801" i="7"/>
  <c r="O1801" i="7"/>
  <c r="K1801" i="7"/>
  <c r="X1801" i="7"/>
  <c r="W1801" i="7"/>
  <c r="S1801" i="7"/>
  <c r="L1707" i="7"/>
  <c r="T1707" i="7"/>
  <c r="L1715" i="7"/>
  <c r="T1715" i="7"/>
  <c r="L1723" i="7"/>
  <c r="T1723" i="7"/>
  <c r="O1754" i="7"/>
  <c r="W1754" i="7"/>
  <c r="K1758" i="7"/>
  <c r="S1758" i="7"/>
  <c r="O1762" i="7"/>
  <c r="W1762" i="7"/>
  <c r="K1766" i="7"/>
  <c r="T1766" i="7"/>
  <c r="K1769" i="7"/>
  <c r="O1781" i="7"/>
  <c r="Q1781" i="7" s="1"/>
  <c r="P1798" i="7"/>
  <c r="L1798" i="7"/>
  <c r="L1816" i="7"/>
  <c r="K1816" i="7"/>
  <c r="O1833" i="7"/>
  <c r="P1754" i="7"/>
  <c r="X1754" i="7"/>
  <c r="L1758" i="7"/>
  <c r="T1758" i="7"/>
  <c r="P1762" i="7"/>
  <c r="X1762" i="7"/>
  <c r="L1766" i="7"/>
  <c r="U1766" i="7"/>
  <c r="W1778" i="7"/>
  <c r="O1778" i="7"/>
  <c r="T1778" i="7"/>
  <c r="K1778" i="7"/>
  <c r="S1778" i="7"/>
  <c r="P1778" i="7"/>
  <c r="U1778" i="7"/>
  <c r="L1778" i="7"/>
  <c r="X1778" i="7"/>
  <c r="Y1778" i="7" s="1"/>
  <c r="T1791" i="7"/>
  <c r="S1791" i="7"/>
  <c r="K1791" i="7"/>
  <c r="X1791" i="7"/>
  <c r="P1791" i="7"/>
  <c r="W1791" i="7"/>
  <c r="L1791" i="7"/>
  <c r="U1791" i="7"/>
  <c r="M1791" i="7"/>
  <c r="X1821" i="7"/>
  <c r="P1821" i="7"/>
  <c r="M1821" i="7"/>
  <c r="L1821" i="7"/>
  <c r="W1821" i="7"/>
  <c r="K1821" i="7"/>
  <c r="U1821" i="7"/>
  <c r="T1821" i="7"/>
  <c r="O1821" i="7"/>
  <c r="U1828" i="7"/>
  <c r="M1828" i="7"/>
  <c r="T1828" i="7"/>
  <c r="L1828" i="7"/>
  <c r="S1828" i="7"/>
  <c r="K1828" i="7"/>
  <c r="X1828" i="7"/>
  <c r="W1828" i="7"/>
  <c r="O1908" i="7"/>
  <c r="M1908" i="7"/>
  <c r="M1758" i="7"/>
  <c r="U1758" i="7"/>
  <c r="M1766" i="7"/>
  <c r="W1766" i="7"/>
  <c r="X1773" i="7"/>
  <c r="Y1773" i="7" s="1"/>
  <c r="P1773" i="7"/>
  <c r="T1788" i="7"/>
  <c r="L1788" i="7"/>
  <c r="S1788" i="7"/>
  <c r="U1788" i="7"/>
  <c r="P1788" i="7"/>
  <c r="X1788" i="7"/>
  <c r="U1809" i="7"/>
  <c r="M1809" i="7"/>
  <c r="T1809" i="7"/>
  <c r="L1809" i="7"/>
  <c r="W1809" i="7"/>
  <c r="S1809" i="7"/>
  <c r="P1809" i="7"/>
  <c r="X1809" i="7"/>
  <c r="W1814" i="7"/>
  <c r="Y1814" i="7" s="1"/>
  <c r="O1814" i="7"/>
  <c r="U1814" i="7"/>
  <c r="M1814" i="7"/>
  <c r="S1814" i="7"/>
  <c r="K1814" i="7"/>
  <c r="P1814" i="7"/>
  <c r="L1814" i="7"/>
  <c r="L1822" i="7"/>
  <c r="X1886" i="7"/>
  <c r="P1886" i="7"/>
  <c r="U1886" i="7"/>
  <c r="K1886" i="7"/>
  <c r="T1886" i="7"/>
  <c r="S1886" i="7"/>
  <c r="O1886" i="7"/>
  <c r="M1886" i="7"/>
  <c r="L1886" i="7"/>
  <c r="W1886" i="7"/>
  <c r="O1707" i="7"/>
  <c r="W1707" i="7"/>
  <c r="Y1707" i="7" s="1"/>
  <c r="O1715" i="7"/>
  <c r="W1715" i="7"/>
  <c r="O1723" i="7"/>
  <c r="W1723" i="7"/>
  <c r="Y1723" i="7" s="1"/>
  <c r="O1766" i="7"/>
  <c r="X1766" i="7"/>
  <c r="S1773" i="7"/>
  <c r="W1779" i="7"/>
  <c r="Y1779" i="7" s="1"/>
  <c r="O1779" i="7"/>
  <c r="T1779" i="7"/>
  <c r="L1779" i="7"/>
  <c r="U1779" i="7"/>
  <c r="S1779" i="7"/>
  <c r="P1779" i="7"/>
  <c r="K1779" i="7"/>
  <c r="S1780" i="7"/>
  <c r="S1781" i="7"/>
  <c r="T1799" i="7"/>
  <c r="L1799" i="7"/>
  <c r="S1799" i="7"/>
  <c r="K1799" i="7"/>
  <c r="X1799" i="7"/>
  <c r="P1799" i="7"/>
  <c r="O1799" i="7"/>
  <c r="M1799" i="7"/>
  <c r="W1799" i="7"/>
  <c r="S1803" i="7"/>
  <c r="M1811" i="7"/>
  <c r="K1811" i="7"/>
  <c r="U1817" i="7"/>
  <c r="M1817" i="7"/>
  <c r="T1817" i="7"/>
  <c r="L1817" i="7"/>
  <c r="O1817" i="7"/>
  <c r="K1817" i="7"/>
  <c r="X1817" i="7"/>
  <c r="W1817" i="7"/>
  <c r="S1817" i="7"/>
  <c r="P1817" i="7"/>
  <c r="T1830" i="7"/>
  <c r="P1707" i="7"/>
  <c r="P1715" i="7"/>
  <c r="P1723" i="7"/>
  <c r="K1754" i="7"/>
  <c r="S1754" i="7"/>
  <c r="O1758" i="7"/>
  <c r="W1758" i="7"/>
  <c r="K1762" i="7"/>
  <c r="S1762" i="7"/>
  <c r="T1773" i="7"/>
  <c r="M1778" i="7"/>
  <c r="P1790" i="7"/>
  <c r="L1790" i="7"/>
  <c r="U1804" i="7"/>
  <c r="M1804" i="7"/>
  <c r="T1804" i="7"/>
  <c r="L1804" i="7"/>
  <c r="S1804" i="7"/>
  <c r="K1804" i="7"/>
  <c r="X1804" i="7"/>
  <c r="W1804" i="7"/>
  <c r="P1804" i="7"/>
  <c r="U1820" i="7"/>
  <c r="M1820" i="7"/>
  <c r="T1820" i="7"/>
  <c r="L1820" i="7"/>
  <c r="S1820" i="7"/>
  <c r="K1820" i="7"/>
  <c r="P1820" i="7"/>
  <c r="O1820" i="7"/>
  <c r="W1820" i="7"/>
  <c r="Y1820" i="7" s="1"/>
  <c r="T1823" i="7"/>
  <c r="L1823" i="7"/>
  <c r="S1823" i="7"/>
  <c r="K1823" i="7"/>
  <c r="X1823" i="7"/>
  <c r="P1823" i="7"/>
  <c r="O1823" i="7"/>
  <c r="M1823" i="7"/>
  <c r="W1823" i="7"/>
  <c r="O1828" i="7"/>
  <c r="S1834" i="7"/>
  <c r="K1834" i="7"/>
  <c r="W1834" i="7"/>
  <c r="O1834" i="7"/>
  <c r="M1834" i="7"/>
  <c r="X1834" i="7"/>
  <c r="L1834" i="7"/>
  <c r="U1834" i="7"/>
  <c r="P1834" i="7"/>
  <c r="W1842" i="7"/>
  <c r="M1842" i="7"/>
  <c r="U1842" i="7"/>
  <c r="L1842" i="7"/>
  <c r="S1842" i="7"/>
  <c r="O1842" i="7"/>
  <c r="K1842" i="7"/>
  <c r="X1842" i="7"/>
  <c r="P1842" i="7"/>
  <c r="L1754" i="7"/>
  <c r="P1758" i="7"/>
  <c r="L1762" i="7"/>
  <c r="U1769" i="7"/>
  <c r="M1769" i="7"/>
  <c r="T1769" i="7"/>
  <c r="L1769" i="7"/>
  <c r="S1769" i="7"/>
  <c r="T1780" i="7"/>
  <c r="L1780" i="7"/>
  <c r="K1780" i="7"/>
  <c r="U1780" i="7"/>
  <c r="P1780" i="7"/>
  <c r="Q1780" i="7" s="1"/>
  <c r="W1780" i="7"/>
  <c r="M1780" i="7"/>
  <c r="W1781" i="7"/>
  <c r="L1781" i="7"/>
  <c r="U1781" i="7"/>
  <c r="K1781" i="7"/>
  <c r="X1781" i="7"/>
  <c r="M1781" i="7"/>
  <c r="O1791" i="7"/>
  <c r="U1795" i="7"/>
  <c r="S1795" i="7"/>
  <c r="S1821" i="7"/>
  <c r="U1833" i="7"/>
  <c r="M1833" i="7"/>
  <c r="T1833" i="7"/>
  <c r="L1833" i="7"/>
  <c r="X1833" i="7"/>
  <c r="W1833" i="7"/>
  <c r="S1833" i="7"/>
  <c r="K1833" i="7"/>
  <c r="W1838" i="7"/>
  <c r="Y1838" i="7" s="1"/>
  <c r="O1838" i="7"/>
  <c r="U1838" i="7"/>
  <c r="M1838" i="7"/>
  <c r="S1838" i="7"/>
  <c r="K1838" i="7"/>
  <c r="P1838" i="7"/>
  <c r="L1838" i="7"/>
  <c r="T1838" i="7"/>
  <c r="P1771" i="7"/>
  <c r="X1771" i="7"/>
  <c r="Y1771" i="7" s="1"/>
  <c r="S1774" i="7"/>
  <c r="K1774" i="7"/>
  <c r="S1783" i="7"/>
  <c r="K1783" i="7"/>
  <c r="X1783" i="7"/>
  <c r="P1783" i="7"/>
  <c r="U1790" i="7"/>
  <c r="M1790" i="7"/>
  <c r="S1790" i="7"/>
  <c r="K1790" i="7"/>
  <c r="T1790" i="7"/>
  <c r="W1798" i="7"/>
  <c r="O1798" i="7"/>
  <c r="U1798" i="7"/>
  <c r="M1798" i="7"/>
  <c r="S1798" i="7"/>
  <c r="K1798" i="7"/>
  <c r="X1798" i="7"/>
  <c r="X1805" i="7"/>
  <c r="P1805" i="7"/>
  <c r="Q1805" i="7" s="1"/>
  <c r="S1805" i="7"/>
  <c r="V1805" i="7" s="1"/>
  <c r="X1811" i="7"/>
  <c r="U1811" i="7"/>
  <c r="K1813" i="7"/>
  <c r="W1813" i="7"/>
  <c r="X1816" i="7"/>
  <c r="P1816" i="7"/>
  <c r="W1816" i="7"/>
  <c r="O1816" i="7"/>
  <c r="U1816" i="7"/>
  <c r="M1816" i="7"/>
  <c r="T1816" i="7"/>
  <c r="S1818" i="7"/>
  <c r="K1818" i="7"/>
  <c r="W1818" i="7"/>
  <c r="O1818" i="7"/>
  <c r="T1818" i="7"/>
  <c r="U1825" i="7"/>
  <c r="M1825" i="7"/>
  <c r="T1825" i="7"/>
  <c r="L1825" i="7"/>
  <c r="S1825" i="7"/>
  <c r="L1826" i="7"/>
  <c r="X1826" i="7"/>
  <c r="P1830" i="7"/>
  <c r="W1831" i="7"/>
  <c r="O1843" i="7"/>
  <c r="S1847" i="7"/>
  <c r="K1847" i="7"/>
  <c r="X1847" i="7"/>
  <c r="P1847" i="7"/>
  <c r="W1847" i="7"/>
  <c r="O1847" i="7"/>
  <c r="X1789" i="7"/>
  <c r="P1789" i="7"/>
  <c r="S1789" i="7"/>
  <c r="X1797" i="7"/>
  <c r="P1797" i="7"/>
  <c r="S1797" i="7"/>
  <c r="X1803" i="7"/>
  <c r="X1808" i="7"/>
  <c r="P1808" i="7"/>
  <c r="W1808" i="7"/>
  <c r="O1808" i="7"/>
  <c r="U1808" i="7"/>
  <c r="M1808" i="7"/>
  <c r="T1808" i="7"/>
  <c r="S1810" i="7"/>
  <c r="K1810" i="7"/>
  <c r="W1810" i="7"/>
  <c r="O1810" i="7"/>
  <c r="Q1810" i="7" s="1"/>
  <c r="T1810" i="7"/>
  <c r="T1839" i="7"/>
  <c r="L1839" i="7"/>
  <c r="S1839" i="7"/>
  <c r="K1839" i="7"/>
  <c r="X1839" i="7"/>
  <c r="P1839" i="7"/>
  <c r="Q1839" i="7" s="1"/>
  <c r="U1839" i="7"/>
  <c r="T1851" i="7"/>
  <c r="L1851" i="7"/>
  <c r="P1851" i="7"/>
  <c r="O1851" i="7"/>
  <c r="X1851" i="7"/>
  <c r="M1851" i="7"/>
  <c r="W1851" i="7"/>
  <c r="K1851" i="7"/>
  <c r="U1851" i="7"/>
  <c r="T1815" i="7"/>
  <c r="L1815" i="7"/>
  <c r="S1815" i="7"/>
  <c r="K1815" i="7"/>
  <c r="X1815" i="7"/>
  <c r="P1815" i="7"/>
  <c r="Q1815" i="7" s="1"/>
  <c r="U1815" i="7"/>
  <c r="W1830" i="7"/>
  <c r="O1830" i="7"/>
  <c r="U1830" i="7"/>
  <c r="M1830" i="7"/>
  <c r="S1830" i="7"/>
  <c r="K1830" i="7"/>
  <c r="X1830" i="7"/>
  <c r="X1837" i="7"/>
  <c r="P1837" i="7"/>
  <c r="Q1837" i="7" s="1"/>
  <c r="S1837" i="7"/>
  <c r="W1900" i="7"/>
  <c r="O1900" i="7"/>
  <c r="T1900" i="7"/>
  <c r="L1900" i="7"/>
  <c r="P1900" i="7"/>
  <c r="M1900" i="7"/>
  <c r="K1900" i="7"/>
  <c r="U1900" i="7"/>
  <c r="X1900" i="7"/>
  <c r="Y1900" i="7" s="1"/>
  <c r="S1900" i="7"/>
  <c r="W1806" i="7"/>
  <c r="O1806" i="7"/>
  <c r="U1806" i="7"/>
  <c r="M1806" i="7"/>
  <c r="S1806" i="7"/>
  <c r="K1806" i="7"/>
  <c r="X1806" i="7"/>
  <c r="X1813" i="7"/>
  <c r="P1813" i="7"/>
  <c r="S1813" i="7"/>
  <c r="X1824" i="7"/>
  <c r="P1824" i="7"/>
  <c r="W1824" i="7"/>
  <c r="O1824" i="7"/>
  <c r="U1824" i="7"/>
  <c r="M1824" i="7"/>
  <c r="T1824" i="7"/>
  <c r="S1826" i="7"/>
  <c r="K1826" i="7"/>
  <c r="W1826" i="7"/>
  <c r="O1826" i="7"/>
  <c r="T1826" i="7"/>
  <c r="K1827" i="7"/>
  <c r="T1837" i="7"/>
  <c r="W1843" i="7"/>
  <c r="M1843" i="7"/>
  <c r="U1843" i="7"/>
  <c r="L1843" i="7"/>
  <c r="T1843" i="7"/>
  <c r="K1843" i="7"/>
  <c r="X1843" i="7"/>
  <c r="U1846" i="7"/>
  <c r="M1846" i="7"/>
  <c r="T1846" i="7"/>
  <c r="K1846" i="7"/>
  <c r="S1846" i="7"/>
  <c r="P1846" i="7"/>
  <c r="Q1846" i="7" s="1"/>
  <c r="W1850" i="7"/>
  <c r="O1850" i="7"/>
  <c r="Q1850" i="7" s="1"/>
  <c r="X1850" i="7"/>
  <c r="M1850" i="7"/>
  <c r="L1850" i="7"/>
  <c r="U1850" i="7"/>
  <c r="K1850" i="7"/>
  <c r="T1850" i="7"/>
  <c r="S1850" i="7"/>
  <c r="U1887" i="7"/>
  <c r="M1887" i="7"/>
  <c r="S1887" i="7"/>
  <c r="K1887" i="7"/>
  <c r="P1887" i="7"/>
  <c r="O1887" i="7"/>
  <c r="L1887" i="7"/>
  <c r="W1887" i="7"/>
  <c r="T1887" i="7"/>
  <c r="X1887" i="7"/>
  <c r="U1904" i="7"/>
  <c r="M1904" i="7"/>
  <c r="T1904" i="7"/>
  <c r="K1904" i="7"/>
  <c r="S1904" i="7"/>
  <c r="L1904" i="7"/>
  <c r="X1904" i="7"/>
  <c r="W1904" i="7"/>
  <c r="P1904" i="7"/>
  <c r="O1904" i="7"/>
  <c r="X1919" i="7"/>
  <c r="P1919" i="7"/>
  <c r="W1919" i="7"/>
  <c r="O1919" i="7"/>
  <c r="U1919" i="7"/>
  <c r="M1919" i="7"/>
  <c r="L1919" i="7"/>
  <c r="K1919" i="7"/>
  <c r="T1919" i="7"/>
  <c r="S1919" i="7"/>
  <c r="X1923" i="7"/>
  <c r="T1923" i="7"/>
  <c r="L1923" i="7"/>
  <c r="W1923" i="7"/>
  <c r="M1923" i="7"/>
  <c r="S1923" i="7"/>
  <c r="P1923" i="7"/>
  <c r="O1923" i="7"/>
  <c r="K1923" i="7"/>
  <c r="U1923" i="7"/>
  <c r="P1774" i="7"/>
  <c r="S1775" i="7"/>
  <c r="K1775" i="7"/>
  <c r="X1775" i="7"/>
  <c r="P1775" i="7"/>
  <c r="Q1775" i="7" s="1"/>
  <c r="O1783" i="7"/>
  <c r="X1784" i="7"/>
  <c r="P1784" i="7"/>
  <c r="U1784" i="7"/>
  <c r="M1784" i="7"/>
  <c r="N1784" i="7" s="1"/>
  <c r="W1786" i="7"/>
  <c r="O1786" i="7"/>
  <c r="K1789" i="7"/>
  <c r="W1789" i="7"/>
  <c r="X1795" i="7"/>
  <c r="K1797" i="7"/>
  <c r="W1797" i="7"/>
  <c r="X1800" i="7"/>
  <c r="P1800" i="7"/>
  <c r="W1800" i="7"/>
  <c r="O1800" i="7"/>
  <c r="U1800" i="7"/>
  <c r="M1800" i="7"/>
  <c r="T1800" i="7"/>
  <c r="S1802" i="7"/>
  <c r="K1802" i="7"/>
  <c r="W1802" i="7"/>
  <c r="O1802" i="7"/>
  <c r="T1802" i="7"/>
  <c r="K1803" i="7"/>
  <c r="K1808" i="7"/>
  <c r="L1810" i="7"/>
  <c r="X1810" i="7"/>
  <c r="T1813" i="7"/>
  <c r="W1815" i="7"/>
  <c r="U1826" i="7"/>
  <c r="T1831" i="7"/>
  <c r="L1831" i="7"/>
  <c r="S1831" i="7"/>
  <c r="K1831" i="7"/>
  <c r="X1831" i="7"/>
  <c r="P1831" i="7"/>
  <c r="Q1831" i="7" s="1"/>
  <c r="U1831" i="7"/>
  <c r="S1835" i="7"/>
  <c r="U1837" i="7"/>
  <c r="M1839" i="7"/>
  <c r="W1846" i="7"/>
  <c r="U1854" i="7"/>
  <c r="M1854" i="7"/>
  <c r="S1854" i="7"/>
  <c r="K1854" i="7"/>
  <c r="P1854" i="7"/>
  <c r="O1854" i="7"/>
  <c r="X1854" i="7"/>
  <c r="L1854" i="7"/>
  <c r="W1854" i="7"/>
  <c r="K1892" i="7"/>
  <c r="O1771" i="7"/>
  <c r="T1775" i="7"/>
  <c r="S1784" i="7"/>
  <c r="W1787" i="7"/>
  <c r="O1787" i="7"/>
  <c r="T1787" i="7"/>
  <c r="L1787" i="7"/>
  <c r="L1789" i="7"/>
  <c r="L1797" i="7"/>
  <c r="T1798" i="7"/>
  <c r="U1802" i="7"/>
  <c r="T1807" i="7"/>
  <c r="L1807" i="7"/>
  <c r="S1807" i="7"/>
  <c r="K1807" i="7"/>
  <c r="X1807" i="7"/>
  <c r="Y1807" i="7" s="1"/>
  <c r="P1807" i="7"/>
  <c r="U1807" i="7"/>
  <c r="L1808" i="7"/>
  <c r="M1810" i="7"/>
  <c r="U1813" i="7"/>
  <c r="M1815" i="7"/>
  <c r="W1822" i="7"/>
  <c r="O1822" i="7"/>
  <c r="U1822" i="7"/>
  <c r="M1822" i="7"/>
  <c r="S1822" i="7"/>
  <c r="K1822" i="7"/>
  <c r="X1822" i="7"/>
  <c r="X1829" i="7"/>
  <c r="P1829" i="7"/>
  <c r="S1829" i="7"/>
  <c r="L1830" i="7"/>
  <c r="X1835" i="7"/>
  <c r="K1837" i="7"/>
  <c r="W1837" i="7"/>
  <c r="W1840" i="7"/>
  <c r="P1840" i="7"/>
  <c r="X1840" i="7"/>
  <c r="O1840" i="7"/>
  <c r="U1840" i="7"/>
  <c r="M1840" i="7"/>
  <c r="T1840" i="7"/>
  <c r="S1844" i="7"/>
  <c r="K1844" i="7"/>
  <c r="M1844" i="7"/>
  <c r="U1844" i="7"/>
  <c r="L1844" i="7"/>
  <c r="T1844" i="7"/>
  <c r="X1844" i="7"/>
  <c r="Y1844" i="7" s="1"/>
  <c r="X1846" i="7"/>
  <c r="U1847" i="7"/>
  <c r="T1849" i="7"/>
  <c r="L1849" i="7"/>
  <c r="P1849" i="7"/>
  <c r="X1849" i="7"/>
  <c r="O1849" i="7"/>
  <c r="W1849" i="7"/>
  <c r="M1849" i="7"/>
  <c r="U1849" i="7"/>
  <c r="K1849" i="7"/>
  <c r="S1849" i="7"/>
  <c r="S1851" i="7"/>
  <c r="U1890" i="7"/>
  <c r="M1890" i="7"/>
  <c r="T1890" i="7"/>
  <c r="L1890" i="7"/>
  <c r="P1890" i="7"/>
  <c r="O1890" i="7"/>
  <c r="X1890" i="7"/>
  <c r="W1890" i="7"/>
  <c r="S1890" i="7"/>
  <c r="K1890" i="7"/>
  <c r="W1917" i="7"/>
  <c r="T1917" i="7"/>
  <c r="L1795" i="7"/>
  <c r="T1795" i="7"/>
  <c r="L1803" i="7"/>
  <c r="T1803" i="7"/>
  <c r="L1811" i="7"/>
  <c r="T1811" i="7"/>
  <c r="L1819" i="7"/>
  <c r="T1819" i="7"/>
  <c r="L1827" i="7"/>
  <c r="T1827" i="7"/>
  <c r="L1835" i="7"/>
  <c r="T1835" i="7"/>
  <c r="X1845" i="7"/>
  <c r="P1845" i="7"/>
  <c r="K1848" i="7"/>
  <c r="T1848" i="7"/>
  <c r="L1852" i="7"/>
  <c r="X1852" i="7"/>
  <c r="W1858" i="7"/>
  <c r="O1858" i="7"/>
  <c r="Q1858" i="7" s="1"/>
  <c r="U1858" i="7"/>
  <c r="M1858" i="7"/>
  <c r="S1858" i="7"/>
  <c r="K1859" i="7"/>
  <c r="U1862" i="7"/>
  <c r="M1862" i="7"/>
  <c r="S1862" i="7"/>
  <c r="X1862" i="7"/>
  <c r="O1862" i="7"/>
  <c r="T1862" i="7"/>
  <c r="K1862" i="7"/>
  <c r="W1862" i="7"/>
  <c r="P1864" i="7"/>
  <c r="M1864" i="7"/>
  <c r="P1883" i="7"/>
  <c r="X1883" i="7"/>
  <c r="O1883" i="7"/>
  <c r="M1883" i="7"/>
  <c r="L1883" i="7"/>
  <c r="K1883" i="7"/>
  <c r="W1883" i="7"/>
  <c r="S1883" i="7"/>
  <c r="X1894" i="7"/>
  <c r="P1894" i="7"/>
  <c r="O1894" i="7"/>
  <c r="M1894" i="7"/>
  <c r="W1894" i="7"/>
  <c r="K1894" i="7"/>
  <c r="T1894" i="7"/>
  <c r="S1894" i="7"/>
  <c r="L1894" i="7"/>
  <c r="U1894" i="7"/>
  <c r="S1896" i="7"/>
  <c r="K1896" i="7"/>
  <c r="X1896" i="7"/>
  <c r="P1896" i="7"/>
  <c r="O1896" i="7"/>
  <c r="W1896" i="7"/>
  <c r="M1896" i="7"/>
  <c r="U1896" i="7"/>
  <c r="T1896" i="7"/>
  <c r="L1896" i="7"/>
  <c r="W1961" i="7"/>
  <c r="O1961" i="7"/>
  <c r="S1961" i="7"/>
  <c r="K1961" i="7"/>
  <c r="U1961" i="7"/>
  <c r="L1961" i="7"/>
  <c r="X1961" i="7"/>
  <c r="T1961" i="7"/>
  <c r="P1961" i="7"/>
  <c r="M1961" i="7"/>
  <c r="L1848" i="7"/>
  <c r="U1848" i="7"/>
  <c r="X1853" i="7"/>
  <c r="P1853" i="7"/>
  <c r="T1853" i="7"/>
  <c r="L1853" i="7"/>
  <c r="S1853" i="7"/>
  <c r="W1856" i="7"/>
  <c r="U1874" i="7"/>
  <c r="M1874" i="7"/>
  <c r="W1874" i="7"/>
  <c r="O1874" i="7"/>
  <c r="L1874" i="7"/>
  <c r="X1874" i="7"/>
  <c r="K1874" i="7"/>
  <c r="T1874" i="7"/>
  <c r="P1874" i="7"/>
  <c r="S1880" i="7"/>
  <c r="K1880" i="7"/>
  <c r="P1880" i="7"/>
  <c r="X1880" i="7"/>
  <c r="Y1880" i="7" s="1"/>
  <c r="O1880" i="7"/>
  <c r="U1880" i="7"/>
  <c r="L1880" i="7"/>
  <c r="M1880" i="7"/>
  <c r="T1880" i="7"/>
  <c r="T1915" i="7"/>
  <c r="L1915" i="7"/>
  <c r="S1915" i="7"/>
  <c r="K1915" i="7"/>
  <c r="X1915" i="7"/>
  <c r="M1915" i="7"/>
  <c r="P1915" i="7"/>
  <c r="O1915" i="7"/>
  <c r="W1915" i="7"/>
  <c r="U1915" i="7"/>
  <c r="S1845" i="7"/>
  <c r="M1848" i="7"/>
  <c r="U1853" i="7"/>
  <c r="X1855" i="7"/>
  <c r="P1855" i="7"/>
  <c r="U1870" i="7"/>
  <c r="V1870" i="7" s="1"/>
  <c r="M1870" i="7"/>
  <c r="P1870" i="7"/>
  <c r="X1870" i="7"/>
  <c r="O1870" i="7"/>
  <c r="L1870" i="7"/>
  <c r="W1870" i="7"/>
  <c r="X1873" i="7"/>
  <c r="P1873" i="7"/>
  <c r="W1873" i="7"/>
  <c r="U1873" i="7"/>
  <c r="K1873" i="7"/>
  <c r="T1873" i="7"/>
  <c r="S1873" i="7"/>
  <c r="L1873" i="7"/>
  <c r="U1879" i="7"/>
  <c r="M1879" i="7"/>
  <c r="O1879" i="7"/>
  <c r="T1879" i="7"/>
  <c r="X1879" i="7"/>
  <c r="W1879" i="7"/>
  <c r="S1879" i="7"/>
  <c r="K1879" i="7"/>
  <c r="U1903" i="7"/>
  <c r="M1903" i="7"/>
  <c r="S1903" i="7"/>
  <c r="K1903" i="7"/>
  <c r="P1903" i="7"/>
  <c r="L1903" i="7"/>
  <c r="T1903" i="7"/>
  <c r="O1903" i="7"/>
  <c r="W1903" i="7"/>
  <c r="Y1903" i="7" s="1"/>
  <c r="W1921" i="7"/>
  <c r="O1921" i="7"/>
  <c r="T1921" i="7"/>
  <c r="L1921" i="7"/>
  <c r="M1921" i="7"/>
  <c r="P1921" i="7"/>
  <c r="K1921" i="7"/>
  <c r="U1921" i="7"/>
  <c r="S1921" i="7"/>
  <c r="X1921" i="7"/>
  <c r="O1795" i="7"/>
  <c r="W1795" i="7"/>
  <c r="O1803" i="7"/>
  <c r="W1803" i="7"/>
  <c r="O1811" i="7"/>
  <c r="W1811" i="7"/>
  <c r="O1819" i="7"/>
  <c r="W1819" i="7"/>
  <c r="O1827" i="7"/>
  <c r="W1827" i="7"/>
  <c r="O1835" i="7"/>
  <c r="W1835" i="7"/>
  <c r="K1845" i="7"/>
  <c r="T1845" i="7"/>
  <c r="X1848" i="7"/>
  <c r="W1853" i="7"/>
  <c r="S1855" i="7"/>
  <c r="T1857" i="7"/>
  <c r="L1857" i="7"/>
  <c r="X1857" i="7"/>
  <c r="P1857" i="7"/>
  <c r="U1857" i="7"/>
  <c r="M1857" i="7"/>
  <c r="S1857" i="7"/>
  <c r="K1858" i="7"/>
  <c r="X1858" i="7"/>
  <c r="L1862" i="7"/>
  <c r="T1866" i="7"/>
  <c r="S1866" i="7"/>
  <c r="O1866" i="7"/>
  <c r="U1866" i="7"/>
  <c r="K1866" i="7"/>
  <c r="X1866" i="7"/>
  <c r="Y1866" i="7" s="1"/>
  <c r="M1885" i="7"/>
  <c r="X1947" i="7"/>
  <c r="P1947" i="7"/>
  <c r="W1947" i="7"/>
  <c r="O1947" i="7"/>
  <c r="T1947" i="7"/>
  <c r="L1947" i="7"/>
  <c r="M1947" i="7"/>
  <c r="K1947" i="7"/>
  <c r="S1947" i="7"/>
  <c r="U1947" i="7"/>
  <c r="P1795" i="7"/>
  <c r="P1803" i="7"/>
  <c r="P1811" i="7"/>
  <c r="P1819" i="7"/>
  <c r="P1827" i="7"/>
  <c r="P1835" i="7"/>
  <c r="K1853" i="7"/>
  <c r="S1868" i="7"/>
  <c r="K1868" i="7"/>
  <c r="X1868" i="7"/>
  <c r="P1868" i="7"/>
  <c r="W1868" i="7"/>
  <c r="M1868" i="7"/>
  <c r="L1868" i="7"/>
  <c r="T1868" i="7"/>
  <c r="O1868" i="7"/>
  <c r="X1878" i="7"/>
  <c r="P1878" i="7"/>
  <c r="L1878" i="7"/>
  <c r="S1878" i="7"/>
  <c r="O1878" i="7"/>
  <c r="M1878" i="7"/>
  <c r="K1878" i="7"/>
  <c r="W1878" i="7"/>
  <c r="T1883" i="7"/>
  <c r="T1893" i="7"/>
  <c r="L1893" i="7"/>
  <c r="S1893" i="7"/>
  <c r="K1893" i="7"/>
  <c r="X1893" i="7"/>
  <c r="M1893" i="7"/>
  <c r="W1893" i="7"/>
  <c r="P1893" i="7"/>
  <c r="O1893" i="7"/>
  <c r="U1893" i="7"/>
  <c r="U1895" i="7"/>
  <c r="M1895" i="7"/>
  <c r="S1895" i="7"/>
  <c r="K1895" i="7"/>
  <c r="X1895" i="7"/>
  <c r="W1895" i="7"/>
  <c r="T1895" i="7"/>
  <c r="P1895" i="7"/>
  <c r="O1895" i="7"/>
  <c r="L1895" i="7"/>
  <c r="W1848" i="7"/>
  <c r="O1848" i="7"/>
  <c r="S1852" i="7"/>
  <c r="K1852" i="7"/>
  <c r="W1852" i="7"/>
  <c r="O1852" i="7"/>
  <c r="T1852" i="7"/>
  <c r="M1853" i="7"/>
  <c r="S1859" i="7"/>
  <c r="O1859" i="7"/>
  <c r="W1859" i="7"/>
  <c r="L1859" i="7"/>
  <c r="T1859" i="7"/>
  <c r="P1859" i="7"/>
  <c r="X1859" i="7"/>
  <c r="S1867" i="7"/>
  <c r="K1867" i="7"/>
  <c r="W1867" i="7"/>
  <c r="L1867" i="7"/>
  <c r="U1867" i="7"/>
  <c r="T1867" i="7"/>
  <c r="X1867" i="7"/>
  <c r="M1867" i="7"/>
  <c r="S1874" i="7"/>
  <c r="P1876" i="7"/>
  <c r="M1876" i="7"/>
  <c r="P1937" i="7"/>
  <c r="X1937" i="7"/>
  <c r="O1937" i="7"/>
  <c r="W1937" i="7"/>
  <c r="M1937" i="7"/>
  <c r="U1937" i="7"/>
  <c r="L1937" i="7"/>
  <c r="K1937" i="7"/>
  <c r="T1937" i="7"/>
  <c r="S1937" i="7"/>
  <c r="P1856" i="7"/>
  <c r="X1856" i="7"/>
  <c r="S1860" i="7"/>
  <c r="K1860" i="7"/>
  <c r="X1860" i="7"/>
  <c r="Y1860" i="7" s="1"/>
  <c r="P1860" i="7"/>
  <c r="S1863" i="7"/>
  <c r="U1865" i="7"/>
  <c r="X1869" i="7"/>
  <c r="Y1869" i="7" s="1"/>
  <c r="P1869" i="7"/>
  <c r="U1869" i="7"/>
  <c r="M1869" i="7"/>
  <c r="S1871" i="7"/>
  <c r="P1871" i="7"/>
  <c r="Q1871" i="7" s="1"/>
  <c r="W1875" i="7"/>
  <c r="O1875" i="7"/>
  <c r="T1875" i="7"/>
  <c r="L1875" i="7"/>
  <c r="W1942" i="7"/>
  <c r="O1942" i="7"/>
  <c r="S1942" i="7"/>
  <c r="K1942" i="7"/>
  <c r="P1942" i="7"/>
  <c r="M1942" i="7"/>
  <c r="U1942" i="7"/>
  <c r="T1942" i="7"/>
  <c r="L1942" i="7"/>
  <c r="K1856" i="7"/>
  <c r="S1856" i="7"/>
  <c r="L1860" i="7"/>
  <c r="M1863" i="7"/>
  <c r="X1865" i="7"/>
  <c r="K1869" i="7"/>
  <c r="X1881" i="7"/>
  <c r="P1881" i="7"/>
  <c r="W1881" i="7"/>
  <c r="O1881" i="7"/>
  <c r="U1881" i="7"/>
  <c r="K1881" i="7"/>
  <c r="U1898" i="7"/>
  <c r="M1898" i="7"/>
  <c r="T1898" i="7"/>
  <c r="L1898" i="7"/>
  <c r="W1898" i="7"/>
  <c r="K1898" i="7"/>
  <c r="S1898" i="7"/>
  <c r="S1905" i="7"/>
  <c r="X1905" i="7"/>
  <c r="O1905" i="7"/>
  <c r="M1905" i="7"/>
  <c r="W1905" i="7"/>
  <c r="L1905" i="7"/>
  <c r="U1905" i="7"/>
  <c r="X1944" i="7"/>
  <c r="P1944" i="7"/>
  <c r="U1944" i="7"/>
  <c r="M1944" i="7"/>
  <c r="O1944" i="7"/>
  <c r="L1944" i="7"/>
  <c r="T1944" i="7"/>
  <c r="S1944" i="7"/>
  <c r="K1944" i="7"/>
  <c r="W1944" i="7"/>
  <c r="X1889" i="7"/>
  <c r="P1889" i="7"/>
  <c r="W1889" i="7"/>
  <c r="O1889" i="7"/>
  <c r="U1889" i="7"/>
  <c r="M1889" i="7"/>
  <c r="K1889" i="7"/>
  <c r="T1889" i="7"/>
  <c r="S1911" i="7"/>
  <c r="X1942" i="7"/>
  <c r="W1950" i="7"/>
  <c r="O1950" i="7"/>
  <c r="S1950" i="7"/>
  <c r="K1950" i="7"/>
  <c r="M1950" i="7"/>
  <c r="L1950" i="7"/>
  <c r="X1950" i="7"/>
  <c r="U1950" i="7"/>
  <c r="T1950" i="7"/>
  <c r="P1950" i="7"/>
  <c r="Q1950" i="7" s="1"/>
  <c r="U1953" i="7"/>
  <c r="M1953" i="7"/>
  <c r="P1953" i="7"/>
  <c r="O1953" i="7"/>
  <c r="X1953" i="7"/>
  <c r="L1953" i="7"/>
  <c r="S1953" i="7"/>
  <c r="K1953" i="7"/>
  <c r="M1856" i="7"/>
  <c r="U1856" i="7"/>
  <c r="T1877" i="7"/>
  <c r="L1877" i="7"/>
  <c r="S1877" i="7"/>
  <c r="K1877" i="7"/>
  <c r="U1877" i="7"/>
  <c r="O1901" i="7"/>
  <c r="S1910" i="7"/>
  <c r="K1910" i="7"/>
  <c r="X1910" i="7"/>
  <c r="O1910" i="7"/>
  <c r="W1910" i="7"/>
  <c r="U1910" i="7"/>
  <c r="L1910" i="7"/>
  <c r="P1910" i="7"/>
  <c r="M1910" i="7"/>
  <c r="X1929" i="7"/>
  <c r="Y1929" i="7" s="1"/>
  <c r="O1929" i="7"/>
  <c r="T1929" i="7"/>
  <c r="K1929" i="7"/>
  <c r="P1929" i="7"/>
  <c r="L1929" i="7"/>
  <c r="S1929" i="7"/>
  <c r="M1929" i="7"/>
  <c r="U1933" i="7"/>
  <c r="L1933" i="7"/>
  <c r="T1933" i="7"/>
  <c r="K1933" i="7"/>
  <c r="S1933" i="7"/>
  <c r="X1933" i="7"/>
  <c r="Y1933" i="7" s="1"/>
  <c r="O1933" i="7"/>
  <c r="P1933" i="7"/>
  <c r="M1933" i="7"/>
  <c r="X1861" i="7"/>
  <c r="P1861" i="7"/>
  <c r="U1861" i="7"/>
  <c r="M1861" i="7"/>
  <c r="W1863" i="7"/>
  <c r="O1863" i="7"/>
  <c r="T1865" i="7"/>
  <c r="L1865" i="7"/>
  <c r="S1872" i="7"/>
  <c r="K1872" i="7"/>
  <c r="X1872" i="7"/>
  <c r="O1872" i="7"/>
  <c r="W1891" i="7"/>
  <c r="O1891" i="7"/>
  <c r="P1891" i="7"/>
  <c r="X1891" i="7"/>
  <c r="M1891" i="7"/>
  <c r="U1891" i="7"/>
  <c r="K1891" i="7"/>
  <c r="P1906" i="7"/>
  <c r="L1906" i="7"/>
  <c r="U1909" i="7"/>
  <c r="M1909" i="7"/>
  <c r="O1909" i="7"/>
  <c r="X1909" i="7"/>
  <c r="L1909" i="7"/>
  <c r="T1909" i="7"/>
  <c r="P1909" i="7"/>
  <c r="U1917" i="7"/>
  <c r="M1917" i="7"/>
  <c r="S1917" i="7"/>
  <c r="K1917" i="7"/>
  <c r="X1917" i="7"/>
  <c r="P1917" i="7"/>
  <c r="O1917" i="7"/>
  <c r="L1917" i="7"/>
  <c r="O1856" i="7"/>
  <c r="S1861" i="7"/>
  <c r="W1864" i="7"/>
  <c r="O1864" i="7"/>
  <c r="T1864" i="7"/>
  <c r="L1864" i="7"/>
  <c r="S1865" i="7"/>
  <c r="T1872" i="7"/>
  <c r="W1876" i="7"/>
  <c r="O1876" i="7"/>
  <c r="U1876" i="7"/>
  <c r="L1876" i="7"/>
  <c r="X1877" i="7"/>
  <c r="Y1877" i="7" s="1"/>
  <c r="M1881" i="7"/>
  <c r="T1885" i="7"/>
  <c r="L1885" i="7"/>
  <c r="S1885" i="7"/>
  <c r="K1885" i="7"/>
  <c r="U1885" i="7"/>
  <c r="O1885" i="7"/>
  <c r="W1885" i="7"/>
  <c r="Y1885" i="7" s="1"/>
  <c r="L1889" i="7"/>
  <c r="M1892" i="7"/>
  <c r="O1898" i="7"/>
  <c r="P1905" i="7"/>
  <c r="K1906" i="7"/>
  <c r="T1907" i="7"/>
  <c r="L1907" i="7"/>
  <c r="S1907" i="7"/>
  <c r="K1907" i="7"/>
  <c r="U1907" i="7"/>
  <c r="M1907" i="7"/>
  <c r="X1907" i="7"/>
  <c r="Y1907" i="7" s="1"/>
  <c r="K1912" i="7"/>
  <c r="L1884" i="7"/>
  <c r="W1899" i="7"/>
  <c r="O1899" i="7"/>
  <c r="X1902" i="7"/>
  <c r="P1902" i="7"/>
  <c r="Q1902" i="7" s="1"/>
  <c r="S1902" i="7"/>
  <c r="U1936" i="7"/>
  <c r="M1936" i="7"/>
  <c r="O1936" i="7"/>
  <c r="X1936" i="7"/>
  <c r="W1936" i="7"/>
  <c r="L1936" i="7"/>
  <c r="K1936" i="7"/>
  <c r="P1936" i="7"/>
  <c r="X1911" i="7"/>
  <c r="P1911" i="7"/>
  <c r="W1911" i="7"/>
  <c r="O1911" i="7"/>
  <c r="M1911" i="7"/>
  <c r="U1911" i="7"/>
  <c r="K1911" i="7"/>
  <c r="U1932" i="7"/>
  <c r="M1932" i="7"/>
  <c r="K1932" i="7"/>
  <c r="T1932" i="7"/>
  <c r="S1932" i="7"/>
  <c r="X1932" i="7"/>
  <c r="P1932" i="7"/>
  <c r="L1932" i="7"/>
  <c r="T1935" i="7"/>
  <c r="L1935" i="7"/>
  <c r="X1935" i="7"/>
  <c r="P1935" i="7"/>
  <c r="W1935" i="7"/>
  <c r="M1935" i="7"/>
  <c r="K1935" i="7"/>
  <c r="U1935" i="7"/>
  <c r="O1941" i="7"/>
  <c r="Q1941" i="7" s="1"/>
  <c r="X1941" i="7"/>
  <c r="M1941" i="7"/>
  <c r="W1941" i="7"/>
  <c r="L1941" i="7"/>
  <c r="U1941" i="7"/>
  <c r="K1941" i="7"/>
  <c r="S1941" i="7"/>
  <c r="S1888" i="7"/>
  <c r="K1888" i="7"/>
  <c r="N1888" i="7" s="1"/>
  <c r="X1888" i="7"/>
  <c r="Y1888" i="7" s="1"/>
  <c r="P1888" i="7"/>
  <c r="Q1888" i="7" s="1"/>
  <c r="K1899" i="7"/>
  <c r="U1899" i="7"/>
  <c r="K1902" i="7"/>
  <c r="W1902" i="7"/>
  <c r="K1916" i="7"/>
  <c r="U1882" i="7"/>
  <c r="M1882" i="7"/>
  <c r="T1882" i="7"/>
  <c r="L1882" i="7"/>
  <c r="W1884" i="7"/>
  <c r="O1884" i="7"/>
  <c r="W1892" i="7"/>
  <c r="O1892" i="7"/>
  <c r="T1892" i="7"/>
  <c r="L1892" i="7"/>
  <c r="S1892" i="7"/>
  <c r="X1897" i="7"/>
  <c r="P1897" i="7"/>
  <c r="W1897" i="7"/>
  <c r="O1897" i="7"/>
  <c r="U1897" i="7"/>
  <c r="M1897" i="7"/>
  <c r="N1897" i="7" s="1"/>
  <c r="S1897" i="7"/>
  <c r="T1901" i="7"/>
  <c r="L1901" i="7"/>
  <c r="S1901" i="7"/>
  <c r="K1901" i="7"/>
  <c r="U1901" i="7"/>
  <c r="X1908" i="7"/>
  <c r="P1908" i="7"/>
  <c r="L1908" i="7"/>
  <c r="U1908" i="7"/>
  <c r="K1908" i="7"/>
  <c r="S1908" i="7"/>
  <c r="W1908" i="7"/>
  <c r="U1912" i="7"/>
  <c r="M1912" i="7"/>
  <c r="T1912" i="7"/>
  <c r="L1912" i="7"/>
  <c r="P1912" i="7"/>
  <c r="Q1912" i="7" s="1"/>
  <c r="X1912" i="7"/>
  <c r="W1912" i="7"/>
  <c r="L1916" i="7"/>
  <c r="U1920" i="7"/>
  <c r="M1920" i="7"/>
  <c r="T1920" i="7"/>
  <c r="L1920" i="7"/>
  <c r="W1920" i="7"/>
  <c r="O1920" i="7"/>
  <c r="X1920" i="7"/>
  <c r="S1920" i="7"/>
  <c r="S1936" i="7"/>
  <c r="S1918" i="7"/>
  <c r="K1918" i="7"/>
  <c r="X1918" i="7"/>
  <c r="P1918" i="7"/>
  <c r="Q1918" i="7" s="1"/>
  <c r="U1918" i="7"/>
  <c r="M1918" i="7"/>
  <c r="T1918" i="7"/>
  <c r="U1924" i="7"/>
  <c r="M1924" i="7"/>
  <c r="X1924" i="7"/>
  <c r="W1924" i="7"/>
  <c r="L1924" i="7"/>
  <c r="T1924" i="7"/>
  <c r="P1924" i="7"/>
  <c r="Q1924" i="7" s="1"/>
  <c r="X1925" i="7"/>
  <c r="O1925" i="7"/>
  <c r="Q1925" i="7" s="1"/>
  <c r="W1925" i="7"/>
  <c r="M1925" i="7"/>
  <c r="T1925" i="7"/>
  <c r="K1925" i="7"/>
  <c r="U1940" i="7"/>
  <c r="M1940" i="7"/>
  <c r="T1940" i="7"/>
  <c r="L1940" i="7"/>
  <c r="X1940" i="7"/>
  <c r="K1940" i="7"/>
  <c r="W1940" i="7"/>
  <c r="S1940" i="7"/>
  <c r="O1940" i="7"/>
  <c r="U1948" i="7"/>
  <c r="M1948" i="7"/>
  <c r="T1948" i="7"/>
  <c r="L1948" i="7"/>
  <c r="S1948" i="7"/>
  <c r="P1948" i="7"/>
  <c r="O1948" i="7"/>
  <c r="W1948" i="7"/>
  <c r="U1949" i="7"/>
  <c r="K1949" i="7"/>
  <c r="T1949" i="7"/>
  <c r="S1949" i="7"/>
  <c r="X1949" i="7"/>
  <c r="M1949" i="7"/>
  <c r="X1952" i="7"/>
  <c r="P1952" i="7"/>
  <c r="U1952" i="7"/>
  <c r="M1952" i="7"/>
  <c r="L1952" i="7"/>
  <c r="W1952" i="7"/>
  <c r="K1952" i="7"/>
  <c r="T1952" i="7"/>
  <c r="O1952" i="7"/>
  <c r="W1906" i="7"/>
  <c r="O1906" i="7"/>
  <c r="W1914" i="7"/>
  <c r="Y1914" i="7" s="1"/>
  <c r="O1914" i="7"/>
  <c r="T1914" i="7"/>
  <c r="L1914" i="7"/>
  <c r="S1914" i="7"/>
  <c r="W1918" i="7"/>
  <c r="W1926" i="7"/>
  <c r="O1926" i="7"/>
  <c r="S1926" i="7"/>
  <c r="K1926" i="7"/>
  <c r="X1926" i="7"/>
  <c r="M1926" i="7"/>
  <c r="U1926" i="7"/>
  <c r="T1927" i="7"/>
  <c r="L1927" i="7"/>
  <c r="X1927" i="7"/>
  <c r="P1927" i="7"/>
  <c r="O1927" i="7"/>
  <c r="W1927" i="7"/>
  <c r="M1927" i="7"/>
  <c r="S1927" i="7"/>
  <c r="S1957" i="7"/>
  <c r="K1957" i="7"/>
  <c r="W1957" i="7"/>
  <c r="O1957" i="7"/>
  <c r="U1957" i="7"/>
  <c r="T1957" i="7"/>
  <c r="P1957" i="7"/>
  <c r="S1906" i="7"/>
  <c r="W1913" i="7"/>
  <c r="O1913" i="7"/>
  <c r="U1914" i="7"/>
  <c r="X1916" i="7"/>
  <c r="Y1916" i="7" s="1"/>
  <c r="P1916" i="7"/>
  <c r="Q1916" i="7" s="1"/>
  <c r="S1916" i="7"/>
  <c r="T1916" i="7"/>
  <c r="L1918" i="7"/>
  <c r="W1922" i="7"/>
  <c r="X1922" i="7"/>
  <c r="O1922" i="7"/>
  <c r="T1922" i="7"/>
  <c r="L1922" i="7"/>
  <c r="N1922" i="7" s="1"/>
  <c r="U1922" i="7"/>
  <c r="K1924" i="7"/>
  <c r="L1925" i="7"/>
  <c r="U1928" i="7"/>
  <c r="M1928" i="7"/>
  <c r="P1928" i="7"/>
  <c r="X1928" i="7"/>
  <c r="T1928" i="7"/>
  <c r="K1948" i="7"/>
  <c r="L1949" i="7"/>
  <c r="U1956" i="7"/>
  <c r="M1956" i="7"/>
  <c r="T1956" i="7"/>
  <c r="L1956" i="7"/>
  <c r="O1956" i="7"/>
  <c r="X1956" i="7"/>
  <c r="K1956" i="7"/>
  <c r="W1956" i="7"/>
  <c r="M1931" i="7"/>
  <c r="S1938" i="7"/>
  <c r="K1938" i="7"/>
  <c r="W1938" i="7"/>
  <c r="O1938" i="7"/>
  <c r="L1945" i="7"/>
  <c r="L1960" i="7"/>
  <c r="W1969" i="7"/>
  <c r="O1969" i="7"/>
  <c r="U1969" i="7"/>
  <c r="M1969" i="7"/>
  <c r="S1969" i="7"/>
  <c r="K1969" i="7"/>
  <c r="X1969" i="7"/>
  <c r="T1969" i="7"/>
  <c r="P1969" i="7"/>
  <c r="L1969" i="7"/>
  <c r="S1971" i="7"/>
  <c r="K1971" i="7"/>
  <c r="X1971" i="7"/>
  <c r="P1971" i="7"/>
  <c r="W1971" i="7"/>
  <c r="O1971" i="7"/>
  <c r="U1971" i="7"/>
  <c r="M1971" i="7"/>
  <c r="T1971" i="7"/>
  <c r="L1971" i="7"/>
  <c r="W1934" i="7"/>
  <c r="O1934" i="7"/>
  <c r="S1934" i="7"/>
  <c r="K1934" i="7"/>
  <c r="L1938" i="7"/>
  <c r="T1943" i="7"/>
  <c r="L1943" i="7"/>
  <c r="S1943" i="7"/>
  <c r="K1943" i="7"/>
  <c r="X1943" i="7"/>
  <c r="P1943" i="7"/>
  <c r="U1943" i="7"/>
  <c r="S1946" i="7"/>
  <c r="K1946" i="7"/>
  <c r="W1946" i="7"/>
  <c r="O1946" i="7"/>
  <c r="W1967" i="7"/>
  <c r="O1967" i="7"/>
  <c r="U1967" i="7"/>
  <c r="M1967" i="7"/>
  <c r="T1967" i="7"/>
  <c r="L1967" i="7"/>
  <c r="S1967" i="7"/>
  <c r="K1967" i="7"/>
  <c r="P1967" i="7"/>
  <c r="X1931" i="7"/>
  <c r="Y1931" i="7" s="1"/>
  <c r="P1931" i="7"/>
  <c r="T1931" i="7"/>
  <c r="L1931" i="7"/>
  <c r="U1945" i="7"/>
  <c r="M1945" i="7"/>
  <c r="X1955" i="7"/>
  <c r="P1955" i="7"/>
  <c r="W1955" i="7"/>
  <c r="O1955" i="7"/>
  <c r="T1955" i="7"/>
  <c r="L1955" i="7"/>
  <c r="S1955" i="7"/>
  <c r="U1959" i="7"/>
  <c r="M1959" i="7"/>
  <c r="P1959" i="7"/>
  <c r="Q1959" i="7" s="1"/>
  <c r="X1959" i="7"/>
  <c r="W1959" i="7"/>
  <c r="L1959" i="7"/>
  <c r="S1959" i="7"/>
  <c r="O1960" i="7"/>
  <c r="X1960" i="7"/>
  <c r="M1960" i="7"/>
  <c r="T1960" i="7"/>
  <c r="U1960" i="7"/>
  <c r="X1964" i="7"/>
  <c r="P1964" i="7"/>
  <c r="U1964" i="7"/>
  <c r="M1964" i="7"/>
  <c r="T1964" i="7"/>
  <c r="L1964" i="7"/>
  <c r="O1964" i="7"/>
  <c r="X1966" i="7"/>
  <c r="P1966" i="7"/>
  <c r="W1966" i="7"/>
  <c r="O1966" i="7"/>
  <c r="T1966" i="7"/>
  <c r="L1966" i="7"/>
  <c r="S1966" i="7"/>
  <c r="M1966" i="7"/>
  <c r="T1970" i="7"/>
  <c r="L1970" i="7"/>
  <c r="S1970" i="7"/>
  <c r="K1970" i="7"/>
  <c r="X1970" i="7"/>
  <c r="P1970" i="7"/>
  <c r="W1970" i="7"/>
  <c r="U1970" i="7"/>
  <c r="O1970" i="7"/>
  <c r="M1970" i="7"/>
  <c r="X1972" i="7"/>
  <c r="P1972" i="7"/>
  <c r="U1972" i="7"/>
  <c r="M1972" i="7"/>
  <c r="T1972" i="7"/>
  <c r="L1972" i="7"/>
  <c r="S1972" i="7"/>
  <c r="O1972" i="7"/>
  <c r="K1972" i="7"/>
  <c r="S1931" i="7"/>
  <c r="U1934" i="7"/>
  <c r="W1943" i="7"/>
  <c r="S1945" i="7"/>
  <c r="U1946" i="7"/>
  <c r="U1955" i="7"/>
  <c r="O1958" i="7"/>
  <c r="W1960" i="7"/>
  <c r="U1965" i="7"/>
  <c r="M1965" i="7"/>
  <c r="S1965" i="7"/>
  <c r="K1965" i="7"/>
  <c r="W1965" i="7"/>
  <c r="O1965" i="7"/>
  <c r="X1965" i="7"/>
  <c r="T1965" i="7"/>
  <c r="L1965" i="7"/>
  <c r="X1996" i="7"/>
  <c r="P1996" i="7"/>
  <c r="W1996" i="7"/>
  <c r="O1996" i="7"/>
  <c r="U1996" i="7"/>
  <c r="M1996" i="7"/>
  <c r="T1996" i="7"/>
  <c r="L1996" i="7"/>
  <c r="S1996" i="7"/>
  <c r="K1996" i="7"/>
  <c r="S1930" i="7"/>
  <c r="K1930" i="7"/>
  <c r="W1930" i="7"/>
  <c r="O1930" i="7"/>
  <c r="Q1930" i="7" s="1"/>
  <c r="U1931" i="7"/>
  <c r="L1934" i="7"/>
  <c r="P1938" i="7"/>
  <c r="X1939" i="7"/>
  <c r="P1939" i="7"/>
  <c r="W1939" i="7"/>
  <c r="O1939" i="7"/>
  <c r="T1939" i="7"/>
  <c r="L1939" i="7"/>
  <c r="S1939" i="7"/>
  <c r="M1943" i="7"/>
  <c r="T1945" i="7"/>
  <c r="L1946" i="7"/>
  <c r="T1951" i="7"/>
  <c r="L1951" i="7"/>
  <c r="S1951" i="7"/>
  <c r="K1951" i="7"/>
  <c r="X1951" i="7"/>
  <c r="Y1951" i="7" s="1"/>
  <c r="P1951" i="7"/>
  <c r="U1951" i="7"/>
  <c r="S1954" i="7"/>
  <c r="K1954" i="7"/>
  <c r="W1954" i="7"/>
  <c r="Y1954" i="7" s="1"/>
  <c r="O1954" i="7"/>
  <c r="S1963" i="7"/>
  <c r="K1963" i="7"/>
  <c r="X1963" i="7"/>
  <c r="P1963" i="7"/>
  <c r="W1963" i="7"/>
  <c r="O1963" i="7"/>
  <c r="U1963" i="7"/>
  <c r="M1963" i="7"/>
  <c r="T1963" i="7"/>
  <c r="X1958" i="7"/>
  <c r="P1958" i="7"/>
  <c r="T1958" i="7"/>
  <c r="L1958" i="7"/>
  <c r="T1962" i="7"/>
  <c r="L1962" i="7"/>
  <c r="S1962" i="7"/>
  <c r="K1962" i="7"/>
  <c r="X1962" i="7"/>
  <c r="P1962" i="7"/>
  <c r="W1962" i="7"/>
  <c r="P1983" i="7"/>
  <c r="T1992" i="7"/>
  <c r="L1992" i="7"/>
  <c r="S1992" i="7"/>
  <c r="K1992" i="7"/>
  <c r="X1992" i="7"/>
  <c r="P1992" i="7"/>
  <c r="W1992" i="7"/>
  <c r="O1992" i="7"/>
  <c r="S1995" i="7"/>
  <c r="K1995" i="7"/>
  <c r="X1995" i="7"/>
  <c r="P1995" i="7"/>
  <c r="W1995" i="7"/>
  <c r="O1995" i="7"/>
  <c r="U1995" i="7"/>
  <c r="M1995" i="7"/>
  <c r="T1968" i="7"/>
  <c r="L1968" i="7"/>
  <c r="X1968" i="7"/>
  <c r="P1968" i="7"/>
  <c r="U1968" i="7"/>
  <c r="U1973" i="7"/>
  <c r="M1973" i="7"/>
  <c r="S1973" i="7"/>
  <c r="K1973" i="7"/>
  <c r="W1973" i="7"/>
  <c r="O1973" i="7"/>
  <c r="Q1973" i="7" s="1"/>
  <c r="U1986" i="7"/>
  <c r="M1986" i="7"/>
  <c r="T1986" i="7"/>
  <c r="L1986" i="7"/>
  <c r="S1986" i="7"/>
  <c r="K1986" i="7"/>
  <c r="X1986" i="7"/>
  <c r="P1986" i="7"/>
  <c r="S1987" i="7"/>
  <c r="K1987" i="7"/>
  <c r="X1987" i="7"/>
  <c r="P1987" i="7"/>
  <c r="W1987" i="7"/>
  <c r="O1987" i="7"/>
  <c r="U1987" i="7"/>
  <c r="M1987" i="7"/>
  <c r="X1988" i="7"/>
  <c r="P1988" i="7"/>
  <c r="W1988" i="7"/>
  <c r="O1988" i="7"/>
  <c r="U1988" i="7"/>
  <c r="M1988" i="7"/>
  <c r="T1988" i="7"/>
  <c r="L1988" i="7"/>
  <c r="S1988" i="7"/>
  <c r="W1991" i="7"/>
  <c r="O1991" i="7"/>
  <c r="Q1991" i="7" s="1"/>
  <c r="U1991" i="7"/>
  <c r="M1991" i="7"/>
  <c r="T1991" i="7"/>
  <c r="L1991" i="7"/>
  <c r="S1991" i="7"/>
  <c r="K1991" i="7"/>
  <c r="W1968" i="7"/>
  <c r="X1973" i="7"/>
  <c r="U1978" i="7"/>
  <c r="M1978" i="7"/>
  <c r="T1978" i="7"/>
  <c r="L1978" i="7"/>
  <c r="S1978" i="7"/>
  <c r="K1978" i="7"/>
  <c r="X1978" i="7"/>
  <c r="P1978" i="7"/>
  <c r="S1979" i="7"/>
  <c r="K1979" i="7"/>
  <c r="X1979" i="7"/>
  <c r="P1979" i="7"/>
  <c r="W1979" i="7"/>
  <c r="O1979" i="7"/>
  <c r="U1979" i="7"/>
  <c r="M1979" i="7"/>
  <c r="X1980" i="7"/>
  <c r="P1980" i="7"/>
  <c r="W1980" i="7"/>
  <c r="O1980" i="7"/>
  <c r="U1980" i="7"/>
  <c r="M1980" i="7"/>
  <c r="T1980" i="7"/>
  <c r="L1980" i="7"/>
  <c r="T1984" i="7"/>
  <c r="L1984" i="7"/>
  <c r="S1984" i="7"/>
  <c r="K1984" i="7"/>
  <c r="X1984" i="7"/>
  <c r="P1984" i="7"/>
  <c r="Q1984" i="7" s="1"/>
  <c r="U1994" i="7"/>
  <c r="M1994" i="7"/>
  <c r="T1994" i="7"/>
  <c r="L1994" i="7"/>
  <c r="S1994" i="7"/>
  <c r="K1994" i="7"/>
  <c r="X1994" i="7"/>
  <c r="P1994" i="7"/>
  <c r="Q1994" i="7" s="1"/>
  <c r="X2001" i="7"/>
  <c r="M1958" i="7"/>
  <c r="W1958" i="7"/>
  <c r="O1962" i="7"/>
  <c r="X1974" i="7"/>
  <c r="P1974" i="7"/>
  <c r="W1974" i="7"/>
  <c r="O1974" i="7"/>
  <c r="T1974" i="7"/>
  <c r="L1974" i="7"/>
  <c r="U1974" i="7"/>
  <c r="T1976" i="7"/>
  <c r="L1976" i="7"/>
  <c r="S1976" i="7"/>
  <c r="K1976" i="7"/>
  <c r="X1976" i="7"/>
  <c r="P1976" i="7"/>
  <c r="U1981" i="7"/>
  <c r="M1981" i="7"/>
  <c r="T1981" i="7"/>
  <c r="L1981" i="7"/>
  <c r="S1981" i="7"/>
  <c r="K1981" i="7"/>
  <c r="W1981" i="7"/>
  <c r="O1981" i="7"/>
  <c r="Q1981" i="7" s="1"/>
  <c r="X1982" i="7"/>
  <c r="P1982" i="7"/>
  <c r="W1982" i="7"/>
  <c r="O1982" i="7"/>
  <c r="T1982" i="7"/>
  <c r="L1982" i="7"/>
  <c r="X1985" i="7"/>
  <c r="L1995" i="7"/>
  <c r="T2000" i="7"/>
  <c r="L2000" i="7"/>
  <c r="S2000" i="7"/>
  <c r="K2000" i="7"/>
  <c r="X2000" i="7"/>
  <c r="P2000" i="7"/>
  <c r="W2000" i="7"/>
  <c r="O2000" i="7"/>
  <c r="X1977" i="7"/>
  <c r="W1983" i="7"/>
  <c r="Y1983" i="7" s="1"/>
  <c r="O1983" i="7"/>
  <c r="U1983" i="7"/>
  <c r="M1983" i="7"/>
  <c r="T1983" i="7"/>
  <c r="L1983" i="7"/>
  <c r="S1983" i="7"/>
  <c r="K1983" i="7"/>
  <c r="M1968" i="7"/>
  <c r="W1975" i="7"/>
  <c r="O1975" i="7"/>
  <c r="U1975" i="7"/>
  <c r="M1975" i="7"/>
  <c r="T1975" i="7"/>
  <c r="L1975" i="7"/>
  <c r="S1975" i="7"/>
  <c r="K1975" i="7"/>
  <c r="T1995" i="7"/>
  <c r="W1999" i="7"/>
  <c r="O1999" i="7"/>
  <c r="U1999" i="7"/>
  <c r="M1999" i="7"/>
  <c r="T1999" i="7"/>
  <c r="L1999" i="7"/>
  <c r="S1999" i="7"/>
  <c r="K1999" i="7"/>
  <c r="K1977" i="7"/>
  <c r="S1977" i="7"/>
  <c r="K1985" i="7"/>
  <c r="S1985" i="7"/>
  <c r="O1989" i="7"/>
  <c r="W1989" i="7"/>
  <c r="L1990" i="7"/>
  <c r="T1990" i="7"/>
  <c r="K1993" i="7"/>
  <c r="S1993" i="7"/>
  <c r="O1997" i="7"/>
  <c r="W1997" i="7"/>
  <c r="L1998" i="7"/>
  <c r="T1998" i="7"/>
  <c r="K2001" i="7"/>
  <c r="S2001" i="7"/>
  <c r="P1989" i="7"/>
  <c r="X1989" i="7"/>
  <c r="P1997" i="7"/>
  <c r="Q1997" i="7" s="1"/>
  <c r="X1997" i="7"/>
  <c r="L2001" i="7"/>
  <c r="T2001" i="7"/>
  <c r="M1977" i="7"/>
  <c r="U1977" i="7"/>
  <c r="M1985" i="7"/>
  <c r="U1985" i="7"/>
  <c r="M1993" i="7"/>
  <c r="U1993" i="7"/>
  <c r="M2001" i="7"/>
  <c r="U2001" i="7"/>
  <c r="O1990" i="7"/>
  <c r="W1990" i="7"/>
  <c r="Y1990" i="7" s="1"/>
  <c r="O1998" i="7"/>
  <c r="W1998" i="7"/>
  <c r="Y1998" i="7" s="1"/>
  <c r="O1977" i="7"/>
  <c r="W1977" i="7"/>
  <c r="O1985" i="7"/>
  <c r="W1985" i="7"/>
  <c r="K1989" i="7"/>
  <c r="S1989" i="7"/>
  <c r="P1990" i="7"/>
  <c r="O1993" i="7"/>
  <c r="W1993" i="7"/>
  <c r="K1997" i="7"/>
  <c r="S1997" i="7"/>
  <c r="P1998" i="7"/>
  <c r="O2001" i="7"/>
  <c r="W2001" i="7"/>
  <c r="P1977" i="7"/>
  <c r="P1985" i="7"/>
  <c r="L1989" i="7"/>
  <c r="T1989" i="7"/>
  <c r="P1993" i="7"/>
  <c r="L1997" i="7"/>
  <c r="T1997" i="7"/>
  <c r="P2001" i="7"/>
  <c r="M1989" i="7"/>
  <c r="M1997" i="7"/>
  <c r="S7" i="4"/>
  <c r="W7" i="3"/>
  <c r="T7" i="3"/>
  <c r="L7" i="3"/>
  <c r="P1908" i="1"/>
  <c r="N1044" i="1"/>
  <c r="M540" i="1"/>
  <c r="L1241" i="1"/>
  <c r="Q1177" i="1"/>
  <c r="R1177" i="1" s="1"/>
  <c r="L1130" i="1"/>
  <c r="P1112" i="1"/>
  <c r="L1042" i="1"/>
  <c r="Q1413" i="1"/>
  <c r="R1413" i="1" s="1"/>
  <c r="L1033" i="1"/>
  <c r="M1986" i="1"/>
  <c r="Q1984" i="1"/>
  <c r="R1984" i="1" s="1"/>
  <c r="L1930" i="1"/>
  <c r="L1928" i="1"/>
  <c r="T1881" i="1"/>
  <c r="Y1825" i="1"/>
  <c r="Z1825" i="1" s="1"/>
  <c r="M1778" i="1"/>
  <c r="M1738" i="1"/>
  <c r="Q1689" i="1"/>
  <c r="R1689" i="1" s="1"/>
  <c r="Q1626" i="1"/>
  <c r="R1626" i="1" s="1"/>
  <c r="T1545" i="1"/>
  <c r="Y1538" i="1"/>
  <c r="Z1538" i="1" s="1"/>
  <c r="U1473" i="1"/>
  <c r="M1466" i="1"/>
  <c r="N1464" i="1"/>
  <c r="U1457" i="1"/>
  <c r="M1422" i="1"/>
  <c r="X1385" i="1"/>
  <c r="X1330" i="1"/>
  <c r="T1328" i="1"/>
  <c r="V1195" i="1"/>
  <c r="T1193" i="1"/>
  <c r="N1072" i="1"/>
  <c r="V1065" i="1"/>
  <c r="L1058" i="1"/>
  <c r="M1056" i="1"/>
  <c r="V1051" i="1"/>
  <c r="N1049" i="1"/>
  <c r="V993" i="1"/>
  <c r="M986" i="1"/>
  <c r="P936" i="1"/>
  <c r="V915" i="1"/>
  <c r="U913" i="1"/>
  <c r="L864" i="1"/>
  <c r="X818" i="1"/>
  <c r="Y816" i="1"/>
  <c r="Z816" i="1" s="1"/>
  <c r="X763" i="1"/>
  <c r="P754" i="1"/>
  <c r="L752" i="1"/>
  <c r="N745" i="1"/>
  <c r="X738" i="1"/>
  <c r="L675" i="1"/>
  <c r="M624" i="1"/>
  <c r="N585" i="1"/>
  <c r="Y578" i="1"/>
  <c r="Z578" i="1" s="1"/>
  <c r="N553" i="1"/>
  <c r="L482" i="1"/>
  <c r="L480" i="1"/>
  <c r="Q443" i="1"/>
  <c r="R443" i="1" s="1"/>
  <c r="P441" i="1"/>
  <c r="N432" i="1"/>
  <c r="X354" i="1"/>
  <c r="Q304" i="1"/>
  <c r="R304" i="1" s="1"/>
  <c r="T297" i="1"/>
  <c r="Y290" i="1"/>
  <c r="Z290" i="1" s="1"/>
  <c r="V258" i="1"/>
  <c r="N240" i="1"/>
  <c r="M226" i="1"/>
  <c r="T42" i="1"/>
  <c r="P40" i="1"/>
  <c r="N1184" i="1"/>
  <c r="N1745" i="1"/>
  <c r="L1714" i="1"/>
  <c r="L1698" i="1"/>
  <c r="Y1600" i="1"/>
  <c r="Z1600" i="1" s="1"/>
  <c r="L1554" i="1"/>
  <c r="U1489" i="1"/>
  <c r="T1482" i="1"/>
  <c r="L1480" i="1"/>
  <c r="X1426" i="1"/>
  <c r="T1424" i="1"/>
  <c r="U1401" i="1"/>
  <c r="M1341" i="1"/>
  <c r="P1254" i="1"/>
  <c r="M1224" i="1"/>
  <c r="T1213" i="1"/>
  <c r="N1002" i="1"/>
  <c r="L1000" i="1"/>
  <c r="T977" i="1"/>
  <c r="L880" i="1"/>
  <c r="X873" i="1"/>
  <c r="X853" i="1"/>
  <c r="L832" i="1"/>
  <c r="U781" i="1"/>
  <c r="X722" i="1"/>
  <c r="L720" i="1"/>
  <c r="N601" i="1"/>
  <c r="N594" i="1"/>
  <c r="Y525" i="1"/>
  <c r="Z525" i="1" s="1"/>
  <c r="V445" i="1"/>
  <c r="Y333" i="1"/>
  <c r="Z333" i="1" s="1"/>
  <c r="V192" i="1"/>
  <c r="L58" i="1"/>
  <c r="N49" i="1"/>
  <c r="Y35" i="1"/>
  <c r="Z35" i="1" s="1"/>
  <c r="T22" i="1"/>
  <c r="Q1937" i="1"/>
  <c r="R1937" i="1" s="1"/>
  <c r="P1752" i="1"/>
  <c r="Y1649" i="1"/>
  <c r="Z1649" i="1" s="1"/>
  <c r="T1609" i="1"/>
  <c r="T1561" i="1"/>
  <c r="T1514" i="1"/>
  <c r="Y1498" i="1"/>
  <c r="Z1498" i="1" s="1"/>
  <c r="V1408" i="1"/>
  <c r="T1297" i="1"/>
  <c r="U1290" i="1"/>
  <c r="V1288" i="1"/>
  <c r="U1256" i="1"/>
  <c r="T1219" i="1"/>
  <c r="T1169" i="1"/>
  <c r="T1141" i="1"/>
  <c r="X1118" i="1"/>
  <c r="Y697" i="1"/>
  <c r="Z697" i="1" s="1"/>
  <c r="R1769" i="1"/>
  <c r="L1250" i="1"/>
  <c r="L1186" i="1"/>
  <c r="N1024" i="1"/>
  <c r="M1944" i="1"/>
  <c r="M1941" i="1"/>
  <c r="M1730" i="1"/>
  <c r="Q1709" i="1"/>
  <c r="R1709" i="1" s="1"/>
  <c r="N1665" i="1"/>
  <c r="P1658" i="1"/>
  <c r="M1597" i="1"/>
  <c r="P1584" i="1"/>
  <c r="Q1577" i="1"/>
  <c r="R1577" i="1" s="1"/>
  <c r="P1568" i="1"/>
  <c r="N472" i="1"/>
  <c r="M1501" i="1"/>
  <c r="M1040" i="1"/>
  <c r="P1993" i="1"/>
  <c r="Y1705" i="1"/>
  <c r="Z1705" i="1" s="1"/>
  <c r="U1880" i="1"/>
  <c r="X1737" i="1"/>
  <c r="V1625" i="1"/>
  <c r="U1537" i="1"/>
  <c r="P730" i="1"/>
  <c r="L728" i="1"/>
  <c r="U609" i="1"/>
  <c r="T1891" i="1"/>
  <c r="U1883" i="1"/>
  <c r="Q1835" i="1"/>
  <c r="R1835" i="1" s="1"/>
  <c r="T1827" i="1"/>
  <c r="U1811" i="1"/>
  <c r="N1787" i="1"/>
  <c r="N1779" i="1"/>
  <c r="N1771" i="1"/>
  <c r="P1763" i="1"/>
  <c r="N1755" i="1"/>
  <c r="T1739" i="1"/>
  <c r="X1723" i="1"/>
  <c r="Y1715" i="1"/>
  <c r="Z1715" i="1" s="1"/>
  <c r="T1707" i="1"/>
  <c r="Q1691" i="1"/>
  <c r="R1691" i="1" s="1"/>
  <c r="T1659" i="1"/>
  <c r="V1643" i="1"/>
  <c r="P1619" i="1"/>
  <c r="T1611" i="1"/>
  <c r="P1595" i="1"/>
  <c r="P1579" i="1"/>
  <c r="P1563" i="1"/>
  <c r="Q1547" i="1"/>
  <c r="R1547" i="1" s="1"/>
  <c r="Y1539" i="1"/>
  <c r="Z1539" i="1" s="1"/>
  <c r="Y1523" i="1"/>
  <c r="Z1523" i="1" s="1"/>
  <c r="U1491" i="1"/>
  <c r="Y1459" i="1"/>
  <c r="Z1459" i="1" s="1"/>
  <c r="U1435" i="1"/>
  <c r="T1379" i="1"/>
  <c r="T1363" i="1"/>
  <c r="T1347" i="1"/>
  <c r="T1339" i="1"/>
  <c r="L1315" i="1"/>
  <c r="N1211" i="1"/>
  <c r="M1203" i="1"/>
  <c r="X1163" i="1"/>
  <c r="X1147" i="1"/>
  <c r="N1139" i="1"/>
  <c r="N1123" i="1"/>
  <c r="X1091" i="1"/>
  <c r="Y1075" i="1"/>
  <c r="Z1075" i="1" s="1"/>
  <c r="X1067" i="1"/>
  <c r="L1027" i="1"/>
  <c r="P1011" i="1"/>
  <c r="N995" i="1"/>
  <c r="L979" i="1"/>
  <c r="X971" i="1"/>
  <c r="T963" i="1"/>
  <c r="Y939" i="1"/>
  <c r="Z939" i="1" s="1"/>
  <c r="U931" i="1"/>
  <c r="V899" i="1"/>
  <c r="P875" i="1"/>
  <c r="T867" i="1"/>
  <c r="Y843" i="1"/>
  <c r="Z843" i="1" s="1"/>
  <c r="M835" i="1"/>
  <c r="P827" i="1"/>
  <c r="Y787" i="1"/>
  <c r="Z787" i="1" s="1"/>
  <c r="T739" i="1"/>
  <c r="N723" i="1"/>
  <c r="V683" i="1"/>
  <c r="U643" i="1"/>
  <c r="L635" i="1"/>
  <c r="M627" i="1"/>
  <c r="L619" i="1"/>
  <c r="M603" i="1"/>
  <c r="T595" i="1"/>
  <c r="T587" i="1"/>
  <c r="U571" i="1"/>
  <c r="T547" i="1"/>
  <c r="Y515" i="1"/>
  <c r="Z515" i="1" s="1"/>
  <c r="P467" i="1"/>
  <c r="Q435" i="1"/>
  <c r="R435" i="1" s="1"/>
  <c r="L427" i="1"/>
  <c r="M419" i="1"/>
  <c r="Y355" i="1"/>
  <c r="Z355" i="1" s="1"/>
  <c r="M339" i="1"/>
  <c r="X275" i="1"/>
  <c r="Q251" i="1"/>
  <c r="R251" i="1" s="1"/>
  <c r="M227" i="1"/>
  <c r="X195" i="1"/>
  <c r="T171" i="1"/>
  <c r="U163" i="1"/>
  <c r="L147" i="1"/>
  <c r="L67" i="1"/>
  <c r="L51" i="1"/>
  <c r="Z1968" i="1"/>
  <c r="V1632" i="1"/>
  <c r="T1448" i="1"/>
  <c r="M1394" i="1"/>
  <c r="N1387" i="1"/>
  <c r="N1305" i="1"/>
  <c r="V928" i="1"/>
  <c r="U901" i="1"/>
  <c r="M814" i="1"/>
  <c r="Y394" i="1"/>
  <c r="V257" i="1"/>
  <c r="N224" i="1"/>
  <c r="Y1587" i="1"/>
  <c r="Z1587" i="1" s="1"/>
  <c r="T1296" i="1"/>
  <c r="Y274" i="1"/>
  <c r="Z274" i="1" s="1"/>
  <c r="M1821" i="1"/>
  <c r="Y1451" i="1"/>
  <c r="Z1451" i="1" s="1"/>
  <c r="M766" i="1"/>
  <c r="M744" i="1"/>
  <c r="Y586" i="1"/>
  <c r="Z586" i="1" s="1"/>
  <c r="M225" i="1"/>
  <c r="Y90" i="1"/>
  <c r="Z90" i="1" s="1"/>
  <c r="T1350" i="1"/>
  <c r="T768" i="1"/>
  <c r="P726" i="1"/>
  <c r="N610" i="1"/>
  <c r="Q570" i="1"/>
  <c r="R570" i="1" s="1"/>
  <c r="U1851" i="1"/>
  <c r="U1512" i="1"/>
  <c r="Y1507" i="1"/>
  <c r="Z1507" i="1" s="1"/>
  <c r="U1505" i="1"/>
  <c r="T1145" i="1"/>
  <c r="U664" i="1"/>
  <c r="N499" i="1"/>
  <c r="N459" i="1"/>
  <c r="P457" i="1"/>
  <c r="L450" i="1"/>
  <c r="M448" i="1"/>
  <c r="T368" i="1"/>
  <c r="M235" i="1"/>
  <c r="L107" i="1"/>
  <c r="Q1981" i="1"/>
  <c r="R1981" i="1" s="1"/>
  <c r="M1947" i="1"/>
  <c r="L1945" i="1"/>
  <c r="N1938" i="1"/>
  <c r="T1929" i="1"/>
  <c r="P2001" i="1"/>
  <c r="M1994" i="1"/>
  <c r="Q1992" i="1"/>
  <c r="R1992" i="1" s="1"/>
  <c r="L1987" i="1"/>
  <c r="U1949" i="1"/>
  <c r="L1920" i="1"/>
  <c r="M1978" i="1"/>
  <c r="L1976" i="1"/>
  <c r="L1971" i="1"/>
  <c r="U1969" i="1"/>
  <c r="N1962" i="1"/>
  <c r="Q1960" i="1"/>
  <c r="R1960" i="1" s="1"/>
  <c r="T1955" i="1"/>
  <c r="Y1953" i="1"/>
  <c r="Z1953" i="1" s="1"/>
  <c r="Y1931" i="1"/>
  <c r="Z1931" i="1" s="1"/>
  <c r="M1936" i="1"/>
  <c r="Y1972" i="1"/>
  <c r="Z1972" i="1" s="1"/>
  <c r="M1964" i="1"/>
  <c r="V1956" i="1"/>
  <c r="X1948" i="1"/>
  <c r="P1940" i="1"/>
  <c r="M1932" i="1"/>
  <c r="M1924" i="1"/>
  <c r="P1892" i="1"/>
  <c r="M1884" i="1"/>
  <c r="U1876" i="1"/>
  <c r="P1860" i="1"/>
  <c r="N1844" i="1"/>
  <c r="P1820" i="1"/>
  <c r="P1804" i="1"/>
  <c r="P1788" i="1"/>
  <c r="V1772" i="1"/>
  <c r="P1764" i="1"/>
  <c r="P1756" i="1"/>
  <c r="X1748" i="1"/>
  <c r="V1668" i="1"/>
  <c r="N1612" i="1"/>
  <c r="N1604" i="1"/>
  <c r="Y1580" i="1"/>
  <c r="Z1580" i="1" s="1"/>
  <c r="P1572" i="1"/>
  <c r="Y1564" i="1"/>
  <c r="Z1564" i="1" s="1"/>
  <c r="V1556" i="1"/>
  <c r="U1532" i="1"/>
  <c r="U1516" i="1"/>
  <c r="U1508" i="1"/>
  <c r="U1500" i="1"/>
  <c r="L1476" i="1"/>
  <c r="L1468" i="1"/>
  <c r="P1460" i="1"/>
  <c r="L1452" i="1"/>
  <c r="P1412" i="1"/>
  <c r="T1324" i="1"/>
  <c r="M1308" i="1"/>
  <c r="N1300" i="1"/>
  <c r="Y1284" i="1"/>
  <c r="Z1284" i="1" s="1"/>
  <c r="T1268" i="1"/>
  <c r="M1260" i="1"/>
  <c r="P1252" i="1"/>
  <c r="X1236" i="1"/>
  <c r="T1220" i="1"/>
  <c r="V1212" i="1"/>
  <c r="V1204" i="1"/>
  <c r="V1196" i="1"/>
  <c r="N1188" i="1"/>
  <c r="Q1180" i="1"/>
  <c r="R1180" i="1" s="1"/>
  <c r="L1172" i="1"/>
  <c r="L1164" i="1"/>
  <c r="L1148" i="1"/>
  <c r="L1140" i="1"/>
  <c r="L1132" i="1"/>
  <c r="L1116" i="1"/>
  <c r="L1108" i="1"/>
  <c r="L1100" i="1"/>
  <c r="L1092" i="1"/>
  <c r="L1866" i="1"/>
  <c r="L1826" i="1"/>
  <c r="N1706" i="1"/>
  <c r="P1618" i="1"/>
  <c r="L1616" i="1"/>
  <c r="M1602" i="1"/>
  <c r="N1540" i="1"/>
  <c r="U1531" i="1"/>
  <c r="Q1529" i="1"/>
  <c r="R1529" i="1" s="1"/>
  <c r="Y1522" i="1"/>
  <c r="Z1522" i="1" s="1"/>
  <c r="L1520" i="1"/>
  <c r="N1461" i="1"/>
  <c r="L1443" i="1"/>
  <c r="M1258" i="1"/>
  <c r="M1218" i="1"/>
  <c r="Q1176" i="1"/>
  <c r="R1176" i="1" s="1"/>
  <c r="N1059" i="1"/>
  <c r="P1057" i="1"/>
  <c r="L1048" i="1"/>
  <c r="L1019" i="1"/>
  <c r="P1008" i="1"/>
  <c r="P992" i="1"/>
  <c r="N952" i="1"/>
  <c r="Y923" i="1"/>
  <c r="Z923" i="1" s="1"/>
  <c r="Q921" i="1"/>
  <c r="R921" i="1" s="1"/>
  <c r="M798" i="1"/>
  <c r="P771" i="1"/>
  <c r="T685" i="1"/>
  <c r="L611" i="1"/>
  <c r="Q558" i="1"/>
  <c r="R558" i="1" s="1"/>
  <c r="L531" i="1"/>
  <c r="M338" i="1"/>
  <c r="N272" i="1"/>
  <c r="L248" i="1"/>
  <c r="Y155" i="1"/>
  <c r="Z155" i="1" s="1"/>
  <c r="L113" i="1"/>
  <c r="M1915" i="1"/>
  <c r="T1859" i="1"/>
  <c r="L1850" i="1"/>
  <c r="T1843" i="1"/>
  <c r="Y1841" i="1"/>
  <c r="Z1841" i="1" s="1"/>
  <c r="L1830" i="1"/>
  <c r="L1810" i="1"/>
  <c r="L1808" i="1"/>
  <c r="P1792" i="1"/>
  <c r="X1683" i="1"/>
  <c r="Q1589" i="1"/>
  <c r="R1589" i="1" s="1"/>
  <c r="Y1576" i="1"/>
  <c r="Z1576" i="1" s="1"/>
  <c r="U1515" i="1"/>
  <c r="Q1513" i="1"/>
  <c r="R1513" i="1" s="1"/>
  <c r="Y1506" i="1"/>
  <c r="Z1506" i="1" s="1"/>
  <c r="M1378" i="1"/>
  <c r="L1376" i="1"/>
  <c r="N1371" i="1"/>
  <c r="X1369" i="1"/>
  <c r="L1360" i="1"/>
  <c r="N1355" i="1"/>
  <c r="P1353" i="1"/>
  <c r="N1338" i="1"/>
  <c r="L1289" i="1"/>
  <c r="N1278" i="1"/>
  <c r="P1162" i="1"/>
  <c r="L1153" i="1"/>
  <c r="M1146" i="1"/>
  <c r="L1144" i="1"/>
  <c r="P1106" i="1"/>
  <c r="N1104" i="1"/>
  <c r="T1070" i="1"/>
  <c r="N1061" i="1"/>
  <c r="N1043" i="1"/>
  <c r="X1041" i="1"/>
  <c r="X1030" i="1"/>
  <c r="L1021" i="1"/>
  <c r="T985" i="1"/>
  <c r="L947" i="1"/>
  <c r="N945" i="1"/>
  <c r="Q914" i="1"/>
  <c r="R914" i="1" s="1"/>
  <c r="N912" i="1"/>
  <c r="Q907" i="1"/>
  <c r="R907" i="1" s="1"/>
  <c r="L878" i="1"/>
  <c r="M856" i="1"/>
  <c r="U811" i="1"/>
  <c r="N802" i="1"/>
  <c r="Y800" i="1"/>
  <c r="Z800" i="1" s="1"/>
  <c r="T760" i="1"/>
  <c r="Y731" i="1"/>
  <c r="Z731" i="1" s="1"/>
  <c r="N729" i="1"/>
  <c r="P714" i="1"/>
  <c r="Q712" i="1"/>
  <c r="R712" i="1" s="1"/>
  <c r="X705" i="1"/>
  <c r="Q696" i="1"/>
  <c r="R696" i="1" s="1"/>
  <c r="M689" i="1"/>
  <c r="V674" i="1"/>
  <c r="X667" i="1"/>
  <c r="M665" i="1"/>
  <c r="N649" i="1"/>
  <c r="M613" i="1"/>
  <c r="M560" i="1"/>
  <c r="Y533" i="1"/>
  <c r="Z533" i="1" s="1"/>
  <c r="Q518" i="1"/>
  <c r="R518" i="1" s="1"/>
  <c r="T496" i="1"/>
  <c r="U489" i="1"/>
  <c r="L456" i="1"/>
  <c r="Y451" i="1"/>
  <c r="Z451" i="1" s="1"/>
  <c r="M449" i="1"/>
  <c r="U438" i="1"/>
  <c r="U416" i="1"/>
  <c r="X358" i="1"/>
  <c r="Q294" i="1"/>
  <c r="R294" i="1" s="1"/>
  <c r="M243" i="1"/>
  <c r="M241" i="1"/>
  <c r="M234" i="1"/>
  <c r="N232" i="1"/>
  <c r="T217" i="1"/>
  <c r="P197" i="1"/>
  <c r="L130" i="1"/>
  <c r="L128" i="1"/>
  <c r="N106" i="1"/>
  <c r="Q64" i="1"/>
  <c r="R64" i="1" s="1"/>
  <c r="L59" i="1"/>
  <c r="V57" i="1"/>
  <c r="U1904" i="1"/>
  <c r="X1785" i="1"/>
  <c r="V1776" i="1"/>
  <c r="N1753" i="1"/>
  <c r="T1672" i="1"/>
  <c r="X1593" i="1"/>
  <c r="T1553" i="1"/>
  <c r="Y1546" i="1"/>
  <c r="Z1546" i="1" s="1"/>
  <c r="N1544" i="1"/>
  <c r="U1499" i="1"/>
  <c r="T1490" i="1"/>
  <c r="U1483" i="1"/>
  <c r="T1416" i="1"/>
  <c r="T1209" i="1"/>
  <c r="T1198" i="1"/>
  <c r="T1128" i="1"/>
  <c r="X1083" i="1"/>
  <c r="V1074" i="1"/>
  <c r="X1034" i="1"/>
  <c r="X786" i="1"/>
  <c r="Y784" i="1"/>
  <c r="Z784" i="1" s="1"/>
  <c r="P718" i="1"/>
  <c r="T642" i="1"/>
  <c r="U633" i="1"/>
  <c r="Y626" i="1"/>
  <c r="Z626" i="1" s="1"/>
  <c r="U617" i="1"/>
  <c r="L582" i="1"/>
  <c r="U555" i="1"/>
  <c r="T546" i="1"/>
  <c r="T473" i="1"/>
  <c r="T462" i="1"/>
  <c r="U442" i="1"/>
  <c r="Y440" i="1"/>
  <c r="P362" i="1"/>
  <c r="X307" i="1"/>
  <c r="Y254" i="1"/>
  <c r="Z254" i="1" s="1"/>
  <c r="X203" i="1"/>
  <c r="P201" i="1"/>
  <c r="U172" i="1"/>
  <c r="U168" i="1"/>
  <c r="X50" i="1"/>
  <c r="Y43" i="1"/>
  <c r="Z43" i="1" s="1"/>
  <c r="T30" i="1"/>
  <c r="N1449" i="1"/>
  <c r="V1329" i="1"/>
  <c r="Y1306" i="1"/>
  <c r="Z1306" i="1" s="1"/>
  <c r="X584" i="1"/>
  <c r="L1999" i="1"/>
  <c r="L1967" i="1"/>
  <c r="T1959" i="1"/>
  <c r="X1951" i="1"/>
  <c r="T1943" i="1"/>
  <c r="T1935" i="1"/>
  <c r="X1927" i="1"/>
  <c r="L1919" i="1"/>
  <c r="U1911" i="1"/>
  <c r="U1903" i="1"/>
  <c r="Q1887" i="1"/>
  <c r="R1887" i="1" s="1"/>
  <c r="Q1879" i="1"/>
  <c r="R1879" i="1" s="1"/>
  <c r="Q1871" i="1"/>
  <c r="R1871" i="1" s="1"/>
  <c r="T1863" i="1"/>
  <c r="M1855" i="1"/>
  <c r="T1847" i="1"/>
  <c r="M1839" i="1"/>
  <c r="Q1831" i="1"/>
  <c r="R1831" i="1" s="1"/>
  <c r="U1815" i="1"/>
  <c r="X1807" i="1"/>
  <c r="P1799" i="1"/>
  <c r="N1783" i="1"/>
  <c r="N1775" i="1"/>
  <c r="N1767" i="1"/>
  <c r="T1759" i="1"/>
  <c r="Q1743" i="1"/>
  <c r="R1743" i="1" s="1"/>
  <c r="T1735" i="1"/>
  <c r="L1719" i="1"/>
  <c r="P1703" i="1"/>
  <c r="M1695" i="1"/>
  <c r="T1679" i="1"/>
  <c r="T1671" i="1"/>
  <c r="X1663" i="1"/>
  <c r="T1655" i="1"/>
  <c r="V1639" i="1"/>
  <c r="M1631" i="1"/>
  <c r="P1591" i="1"/>
  <c r="Q1559" i="1"/>
  <c r="R1559" i="1" s="1"/>
  <c r="Q1551" i="1"/>
  <c r="R1551" i="1" s="1"/>
  <c r="M1519" i="1"/>
  <c r="M1503" i="1"/>
  <c r="M1495" i="1"/>
  <c r="N1471" i="1"/>
  <c r="L1463" i="1"/>
  <c r="L1455" i="1"/>
  <c r="U1447" i="1"/>
  <c r="T1423" i="1"/>
  <c r="P1415" i="1"/>
  <c r="P1399" i="1"/>
  <c r="U1391" i="1"/>
  <c r="U1367" i="1"/>
  <c r="Y1351" i="1"/>
  <c r="Z1351" i="1" s="1"/>
  <c r="U1343" i="1"/>
  <c r="Q1335" i="1"/>
  <c r="R1335" i="1" s="1"/>
  <c r="Y1327" i="1"/>
  <c r="Z1327" i="1" s="1"/>
  <c r="L1311" i="1"/>
  <c r="M1303" i="1"/>
  <c r="M1295" i="1"/>
  <c r="L1287" i="1"/>
  <c r="P1279" i="1"/>
  <c r="L1271" i="1"/>
  <c r="L1263" i="1"/>
  <c r="U1255" i="1"/>
  <c r="L1247" i="1"/>
  <c r="L1239" i="1"/>
  <c r="N1207" i="1"/>
  <c r="P1199" i="1"/>
  <c r="P1183" i="1"/>
  <c r="P1175" i="1"/>
  <c r="U1159" i="1"/>
  <c r="X1151" i="1"/>
  <c r="V1143" i="1"/>
  <c r="L1901" i="1"/>
  <c r="P1442" i="1"/>
  <c r="T960" i="1"/>
  <c r="L819" i="1"/>
  <c r="L817" i="1"/>
  <c r="L125" i="1"/>
  <c r="L114" i="1"/>
  <c r="P112" i="1"/>
  <c r="N83" i="1"/>
  <c r="Q72" i="1"/>
  <c r="R72" i="1" s="1"/>
  <c r="N1998" i="1"/>
  <c r="N1990" i="1"/>
  <c r="M1966" i="1"/>
  <c r="Q1958" i="1"/>
  <c r="R1958" i="1" s="1"/>
  <c r="Q1950" i="1"/>
  <c r="R1950" i="1" s="1"/>
  <c r="Y1942" i="1"/>
  <c r="Z1942" i="1" s="1"/>
  <c r="T1934" i="1"/>
  <c r="L1926" i="1"/>
  <c r="Q1918" i="1"/>
  <c r="R1918" i="1" s="1"/>
  <c r="T1910" i="1"/>
  <c r="L1902" i="1"/>
  <c r="L1894" i="1"/>
  <c r="L1878" i="1"/>
  <c r="L1870" i="1"/>
  <c r="V1862" i="1"/>
  <c r="V1854" i="1"/>
  <c r="L1838" i="1"/>
  <c r="V1822" i="1"/>
  <c r="N1798" i="1"/>
  <c r="M1774" i="1"/>
  <c r="M1766" i="1"/>
  <c r="N1758" i="1"/>
  <c r="V1742" i="1"/>
  <c r="N1718" i="1"/>
  <c r="L1702" i="1"/>
  <c r="L1678" i="1"/>
  <c r="U1670" i="1"/>
  <c r="X1654" i="1"/>
  <c r="T1638" i="1"/>
  <c r="T1630" i="1"/>
  <c r="L1622" i="1"/>
  <c r="V1614" i="1"/>
  <c r="V1606" i="1"/>
  <c r="M1598" i="1"/>
  <c r="L1558" i="1"/>
  <c r="T1542" i="1"/>
  <c r="T1534" i="1"/>
  <c r="T1526" i="1"/>
  <c r="T1510" i="1"/>
  <c r="L1494" i="1"/>
  <c r="M1486" i="1"/>
  <c r="M1478" i="1"/>
  <c r="T1470" i="1"/>
  <c r="M1414" i="1"/>
  <c r="M1398" i="1"/>
  <c r="T1390" i="1"/>
  <c r="T1374" i="1"/>
  <c r="M1366" i="1"/>
  <c r="T1358" i="1"/>
  <c r="N1318" i="1"/>
  <c r="P1302" i="1"/>
  <c r="L1270" i="1"/>
  <c r="L1262" i="1"/>
  <c r="V1238" i="1"/>
  <c r="P1230" i="1"/>
  <c r="L1856" i="1"/>
  <c r="L1301" i="1"/>
  <c r="T659" i="1"/>
  <c r="T650" i="1"/>
  <c r="U497" i="1"/>
  <c r="X490" i="1"/>
  <c r="X488" i="1"/>
  <c r="N326" i="1"/>
  <c r="Q233" i="1"/>
  <c r="R233" i="1" s="1"/>
  <c r="U178" i="1"/>
  <c r="U176" i="1"/>
  <c r="T145" i="1"/>
  <c r="V138" i="1"/>
  <c r="Y131" i="1"/>
  <c r="Z131" i="1" s="1"/>
  <c r="U105" i="1"/>
  <c r="X56" i="1"/>
  <c r="T38" i="1"/>
  <c r="Y27" i="1"/>
  <c r="Z27" i="1" s="1"/>
  <c r="Y25" i="1"/>
  <c r="Z25" i="1" s="1"/>
  <c r="P1997" i="1"/>
  <c r="M1989" i="1"/>
  <c r="M1973" i="1"/>
  <c r="P1965" i="1"/>
  <c r="N1957" i="1"/>
  <c r="M1933" i="1"/>
  <c r="T1925" i="1"/>
  <c r="Y1917" i="1"/>
  <c r="Z1917" i="1" s="1"/>
  <c r="L1909" i="1"/>
  <c r="L1885" i="1"/>
  <c r="Y1869" i="1"/>
  <c r="Z1869" i="1" s="1"/>
  <c r="Q1853" i="1"/>
  <c r="R1853" i="1" s="1"/>
  <c r="U1845" i="1"/>
  <c r="N1805" i="1"/>
  <c r="Q1781" i="1"/>
  <c r="R1781" i="1" s="1"/>
  <c r="Q1773" i="1"/>
  <c r="R1773" i="1" s="1"/>
  <c r="Y1757" i="1"/>
  <c r="Z1757" i="1" s="1"/>
  <c r="P1741" i="1"/>
  <c r="P1733" i="1"/>
  <c r="P1725" i="1"/>
  <c r="Q1701" i="1"/>
  <c r="R1701" i="1" s="1"/>
  <c r="Q1693" i="1"/>
  <c r="R1693" i="1" s="1"/>
  <c r="Q1685" i="1"/>
  <c r="R1685" i="1" s="1"/>
  <c r="V1669" i="1"/>
  <c r="T1653" i="1"/>
  <c r="L1637" i="1"/>
  <c r="L1621" i="1"/>
  <c r="X1613" i="1"/>
  <c r="X1605" i="1"/>
  <c r="Q1581" i="1"/>
  <c r="R1581" i="1" s="1"/>
  <c r="Q1573" i="1"/>
  <c r="R1573" i="1" s="1"/>
  <c r="T1557" i="1"/>
  <c r="T1549" i="1"/>
  <c r="M1533" i="1"/>
  <c r="M1517" i="1"/>
  <c r="T1509" i="1"/>
  <c r="T1493" i="1"/>
  <c r="U1485" i="1"/>
  <c r="M1477" i="1"/>
  <c r="X1445" i="1"/>
  <c r="N1429" i="1"/>
  <c r="M1397" i="1"/>
  <c r="M1389" i="1"/>
  <c r="M1373" i="1"/>
  <c r="U1365" i="1"/>
  <c r="M1357" i="1"/>
  <c r="X1349" i="1"/>
  <c r="X1325" i="1"/>
  <c r="P1317" i="1"/>
  <c r="X1285" i="1"/>
  <c r="V1237" i="1"/>
  <c r="V1076" i="1"/>
  <c r="X1068" i="1"/>
  <c r="X1052" i="1"/>
  <c r="N1028" i="1"/>
  <c r="N1020" i="1"/>
  <c r="N1004" i="1"/>
  <c r="M996" i="1"/>
  <c r="Q988" i="1"/>
  <c r="R988" i="1" s="1"/>
  <c r="V964" i="1"/>
  <c r="M956" i="1"/>
  <c r="P940" i="1"/>
  <c r="L932" i="1"/>
  <c r="T900" i="1"/>
  <c r="L892" i="1"/>
  <c r="L884" i="1"/>
  <c r="T868" i="1"/>
  <c r="N860" i="1"/>
  <c r="U852" i="1"/>
  <c r="U844" i="1"/>
  <c r="T836" i="1"/>
  <c r="Y828" i="1"/>
  <c r="Z828" i="1" s="1"/>
  <c r="T804" i="1"/>
  <c r="Y796" i="1"/>
  <c r="Z796" i="1" s="1"/>
  <c r="V780" i="1"/>
  <c r="L748" i="1"/>
  <c r="L740" i="1"/>
  <c r="L732" i="1"/>
  <c r="M716" i="1"/>
  <c r="Y708" i="1"/>
  <c r="Z708" i="1" s="1"/>
  <c r="M700" i="1"/>
  <c r="Y684" i="1"/>
  <c r="Z684" i="1" s="1"/>
  <c r="P676" i="1"/>
  <c r="V668" i="1"/>
  <c r="L660" i="1"/>
  <c r="V652" i="1"/>
  <c r="M636" i="1"/>
  <c r="P620" i="1"/>
  <c r="X612" i="1"/>
  <c r="M604" i="1"/>
  <c r="U596" i="1"/>
  <c r="X588" i="1"/>
  <c r="P580" i="1"/>
  <c r="X556" i="1"/>
  <c r="U548" i="1"/>
  <c r="U532" i="1"/>
  <c r="M524" i="1"/>
  <c r="Y500" i="1"/>
  <c r="Z500" i="1" s="1"/>
  <c r="Y492" i="1"/>
  <c r="Z492" i="1" s="1"/>
  <c r="Y484" i="1"/>
  <c r="Z484" i="1" s="1"/>
  <c r="Y476" i="1"/>
  <c r="Z476" i="1" s="1"/>
  <c r="V468" i="1"/>
  <c r="T460" i="1"/>
  <c r="N452" i="1"/>
  <c r="Q444" i="1"/>
  <c r="R444" i="1" s="1"/>
  <c r="V436" i="1"/>
  <c r="V428" i="1"/>
  <c r="N420" i="1"/>
  <c r="N412" i="1"/>
  <c r="N388" i="1"/>
  <c r="T372" i="1"/>
  <c r="Y364" i="1"/>
  <c r="Z364" i="1" s="1"/>
  <c r="Q356" i="1"/>
  <c r="R356" i="1" s="1"/>
  <c r="Y348" i="1"/>
  <c r="Z348" i="1" s="1"/>
  <c r="Y340" i="1"/>
  <c r="Z340" i="1" s="1"/>
  <c r="Y332" i="1"/>
  <c r="Z332" i="1" s="1"/>
  <c r="Y324" i="1"/>
  <c r="Z324" i="1" s="1"/>
  <c r="N316" i="1"/>
  <c r="N308" i="1"/>
  <c r="M292" i="1"/>
  <c r="Q276" i="1"/>
  <c r="R276" i="1" s="1"/>
  <c r="N252" i="1"/>
  <c r="U220" i="1"/>
  <c r="U212" i="1"/>
  <c r="U196" i="1"/>
  <c r="T156" i="1"/>
  <c r="M148" i="1"/>
  <c r="U140" i="1"/>
  <c r="P132" i="1"/>
  <c r="T124" i="1"/>
  <c r="Q116" i="1"/>
  <c r="R116" i="1" s="1"/>
  <c r="V100" i="1"/>
  <c r="L76" i="1"/>
  <c r="Y44" i="1"/>
  <c r="Z44" i="1" s="1"/>
  <c r="L36" i="1"/>
  <c r="X28" i="1"/>
  <c r="X1119" i="1"/>
  <c r="Y1111" i="1"/>
  <c r="Z1111" i="1" s="1"/>
  <c r="X1095" i="1"/>
  <c r="U1087" i="1"/>
  <c r="Q1063" i="1"/>
  <c r="R1063" i="1" s="1"/>
  <c r="Y1055" i="1"/>
  <c r="L1047" i="1"/>
  <c r="N1015" i="1"/>
  <c r="M999" i="1"/>
  <c r="P983" i="1"/>
  <c r="N975" i="1"/>
  <c r="P967" i="1"/>
  <c r="L959" i="1"/>
  <c r="T943" i="1"/>
  <c r="X935" i="1"/>
  <c r="L927" i="1"/>
  <c r="M919" i="1"/>
  <c r="L903" i="1"/>
  <c r="V895" i="1"/>
  <c r="T879" i="1"/>
  <c r="X871" i="1"/>
  <c r="T863" i="1"/>
  <c r="Q855" i="1"/>
  <c r="R855" i="1" s="1"/>
  <c r="L847" i="1"/>
  <c r="T839" i="1"/>
  <c r="V831" i="1"/>
  <c r="N815" i="1"/>
  <c r="U807" i="1"/>
  <c r="N799" i="1"/>
  <c r="T767" i="1"/>
  <c r="T759" i="1"/>
  <c r="Q751" i="1"/>
  <c r="R751" i="1" s="1"/>
  <c r="Y743" i="1"/>
  <c r="Z743" i="1" s="1"/>
  <c r="Y735" i="1"/>
  <c r="Z735" i="1" s="1"/>
  <c r="N727" i="1"/>
  <c r="Y703" i="1"/>
  <c r="Z703" i="1" s="1"/>
  <c r="Q687" i="1"/>
  <c r="R687" i="1" s="1"/>
  <c r="L671" i="1"/>
  <c r="Q663" i="1"/>
  <c r="R663" i="1" s="1"/>
  <c r="T647" i="1"/>
  <c r="N631" i="1"/>
  <c r="N615" i="1"/>
  <c r="M599" i="1"/>
  <c r="T591" i="1"/>
  <c r="N583" i="1"/>
  <c r="Y575" i="1"/>
  <c r="Z575" i="1" s="1"/>
  <c r="U559" i="1"/>
  <c r="U551" i="1"/>
  <c r="T535" i="1"/>
  <c r="L527" i="1"/>
  <c r="Y519" i="1"/>
  <c r="Z519" i="1" s="1"/>
  <c r="L511" i="1"/>
  <c r="U487" i="1"/>
  <c r="L447" i="1"/>
  <c r="L439" i="1"/>
  <c r="T399" i="1"/>
  <c r="L391" i="1"/>
  <c r="V367" i="1"/>
  <c r="Q359" i="1"/>
  <c r="R359" i="1" s="1"/>
  <c r="Y351" i="1"/>
  <c r="Z351" i="1" s="1"/>
  <c r="M343" i="1"/>
  <c r="P327" i="1"/>
  <c r="X279" i="1"/>
  <c r="N255" i="1"/>
  <c r="U247" i="1"/>
  <c r="M239" i="1"/>
  <c r="M223" i="1"/>
  <c r="Y215" i="1"/>
  <c r="Z215" i="1" s="1"/>
  <c r="X199" i="1"/>
  <c r="X191" i="1"/>
  <c r="X167" i="1"/>
  <c r="X151" i="1"/>
  <c r="Q143" i="1"/>
  <c r="R143" i="1" s="1"/>
  <c r="Y111" i="1"/>
  <c r="Z111" i="1" s="1"/>
  <c r="N87" i="1"/>
  <c r="Y79" i="1"/>
  <c r="Z79" i="1" s="1"/>
  <c r="L71" i="1"/>
  <c r="Y39" i="1"/>
  <c r="Z39" i="1" s="1"/>
  <c r="Q23" i="1"/>
  <c r="R23" i="1" s="1"/>
  <c r="Q15" i="1"/>
  <c r="R15" i="1" s="1"/>
  <c r="T1190" i="1"/>
  <c r="P1182" i="1"/>
  <c r="Q1174" i="1"/>
  <c r="R1174" i="1" s="1"/>
  <c r="V1158" i="1"/>
  <c r="X1150" i="1"/>
  <c r="T1142" i="1"/>
  <c r="T1134" i="1"/>
  <c r="X1094" i="1"/>
  <c r="X1086" i="1"/>
  <c r="X1054" i="1"/>
  <c r="L1046" i="1"/>
  <c r="T1022" i="1"/>
  <c r="T1014" i="1"/>
  <c r="U1006" i="1"/>
  <c r="P998" i="1"/>
  <c r="Y966" i="1"/>
  <c r="Z966" i="1" s="1"/>
  <c r="N934" i="1"/>
  <c r="Y910" i="1"/>
  <c r="Z910" i="1" s="1"/>
  <c r="L886" i="1"/>
  <c r="Q870" i="1"/>
  <c r="R870" i="1" s="1"/>
  <c r="T846" i="1"/>
  <c r="Q838" i="1"/>
  <c r="R838" i="1" s="1"/>
  <c r="T822" i="1"/>
  <c r="X702" i="1"/>
  <c r="P694" i="1"/>
  <c r="V670" i="1"/>
  <c r="Y654" i="1"/>
  <c r="Z654" i="1" s="1"/>
  <c r="L638" i="1"/>
  <c r="L630" i="1"/>
  <c r="N590" i="1"/>
  <c r="L574" i="1"/>
  <c r="L566" i="1"/>
  <c r="Q550" i="1"/>
  <c r="R550" i="1" s="1"/>
  <c r="V542" i="1"/>
  <c r="Y534" i="1"/>
  <c r="Z534" i="1" s="1"/>
  <c r="V510" i="1"/>
  <c r="M486" i="1"/>
  <c r="T454" i="1"/>
  <c r="T374" i="1"/>
  <c r="N342" i="1"/>
  <c r="Y302" i="1"/>
  <c r="Z302" i="1" s="1"/>
  <c r="P246" i="1"/>
  <c r="V238" i="1"/>
  <c r="L134" i="1"/>
  <c r="Q86" i="1"/>
  <c r="R86" i="1" s="1"/>
  <c r="X78" i="1"/>
  <c r="T70" i="1"/>
  <c r="T14" i="1"/>
  <c r="Y1205" i="1"/>
  <c r="Z1205" i="1" s="1"/>
  <c r="L1197" i="1"/>
  <c r="T1173" i="1"/>
  <c r="M1165" i="1"/>
  <c r="T1157" i="1"/>
  <c r="L1149" i="1"/>
  <c r="L1133" i="1"/>
  <c r="Q1117" i="1"/>
  <c r="R1117" i="1" s="1"/>
  <c r="V1101" i="1"/>
  <c r="Y1053" i="1"/>
  <c r="Z1053" i="1" s="1"/>
  <c r="M1045" i="1"/>
  <c r="X1005" i="1"/>
  <c r="L997" i="1"/>
  <c r="M973" i="1"/>
  <c r="M965" i="1"/>
  <c r="M957" i="1"/>
  <c r="X933" i="1"/>
  <c r="X925" i="1"/>
  <c r="N909" i="1"/>
  <c r="V893" i="1"/>
  <c r="N877" i="1"/>
  <c r="V845" i="1"/>
  <c r="N837" i="1"/>
  <c r="Q829" i="1"/>
  <c r="R829" i="1" s="1"/>
  <c r="P797" i="1"/>
  <c r="T789" i="1"/>
  <c r="T765" i="1"/>
  <c r="N757" i="1"/>
  <c r="N749" i="1"/>
  <c r="T733" i="1"/>
  <c r="Y709" i="1"/>
  <c r="Z709" i="1" s="1"/>
  <c r="M693" i="1"/>
  <c r="L661" i="1"/>
  <c r="U653" i="1"/>
  <c r="P621" i="1"/>
  <c r="V597" i="1"/>
  <c r="P589" i="1"/>
  <c r="P581" i="1"/>
  <c r="L573" i="1"/>
  <c r="N469" i="1"/>
  <c r="P453" i="1"/>
  <c r="P437" i="1"/>
  <c r="T429" i="1"/>
  <c r="L397" i="1"/>
  <c r="N373" i="1"/>
  <c r="U365" i="1"/>
  <c r="Y349" i="1"/>
  <c r="Z349" i="1" s="1"/>
  <c r="U341" i="1"/>
  <c r="L301" i="1"/>
  <c r="L293" i="1"/>
  <c r="U253" i="1"/>
  <c r="V237" i="1"/>
  <c r="V213" i="1"/>
  <c r="T189" i="1"/>
  <c r="Y157" i="1"/>
  <c r="Z157" i="1" s="1"/>
  <c r="U133" i="1"/>
  <c r="U93" i="1"/>
  <c r="N61" i="1"/>
  <c r="N53" i="1"/>
  <c r="U37" i="1"/>
  <c r="N21" i="1"/>
  <c r="K600" i="4"/>
  <c r="M600" i="4"/>
  <c r="V760" i="4"/>
  <c r="R760" i="4"/>
  <c r="S1143" i="4"/>
  <c r="K1143" i="4"/>
  <c r="M9" i="4"/>
  <c r="M14" i="4"/>
  <c r="S20" i="4"/>
  <c r="U25" i="4"/>
  <c r="U35" i="4"/>
  <c r="U51" i="4"/>
  <c r="I58" i="4"/>
  <c r="U78" i="4"/>
  <c r="K94" i="4"/>
  <c r="M100" i="4"/>
  <c r="U118" i="4"/>
  <c r="I131" i="4"/>
  <c r="U141" i="4"/>
  <c r="S151" i="4"/>
  <c r="U163" i="4"/>
  <c r="M163" i="4"/>
  <c r="K163" i="4"/>
  <c r="K188" i="4"/>
  <c r="M188" i="4"/>
  <c r="S251" i="4"/>
  <c r="I251" i="4"/>
  <c r="I259" i="4"/>
  <c r="K259" i="4"/>
  <c r="N290" i="4"/>
  <c r="N507" i="4"/>
  <c r="M595" i="4"/>
  <c r="Q595" i="4"/>
  <c r="N665" i="4"/>
  <c r="K665" i="4"/>
  <c r="J784" i="4"/>
  <c r="K784" i="4"/>
  <c r="I926" i="4"/>
  <c r="K926" i="4"/>
  <c r="S1777" i="4"/>
  <c r="U1777" i="4"/>
  <c r="Q358" i="4"/>
  <c r="V358" i="4"/>
  <c r="I813" i="4"/>
  <c r="N813" i="4"/>
  <c r="J1027" i="4"/>
  <c r="K1027" i="4"/>
  <c r="V1172" i="4"/>
  <c r="K1172" i="4"/>
  <c r="K13" i="4"/>
  <c r="M19" i="4"/>
  <c r="U20" i="4"/>
  <c r="J40" i="4"/>
  <c r="K83" i="4"/>
  <c r="I87" i="4"/>
  <c r="K96" i="4"/>
  <c r="K98" i="4"/>
  <c r="U108" i="4"/>
  <c r="M136" i="4"/>
  <c r="K141" i="4"/>
  <c r="K149" i="4"/>
  <c r="U149" i="4"/>
  <c r="J175" i="4"/>
  <c r="I206" i="4"/>
  <c r="Q206" i="4"/>
  <c r="N420" i="4"/>
  <c r="Q660" i="4"/>
  <c r="R660" i="4"/>
  <c r="J715" i="4"/>
  <c r="M736" i="4"/>
  <c r="M831" i="4"/>
  <c r="R844" i="4"/>
  <c r="J844" i="4"/>
  <c r="J898" i="4"/>
  <c r="S898" i="4"/>
  <c r="S914" i="4"/>
  <c r="I914" i="4"/>
  <c r="K1111" i="4"/>
  <c r="S1111" i="4"/>
  <c r="Q1741" i="4"/>
  <c r="I1741" i="4"/>
  <c r="J1741" i="4"/>
  <c r="Q16" i="4"/>
  <c r="S30" i="4"/>
  <c r="S94" i="4"/>
  <c r="Q131" i="4"/>
  <c r="M144" i="4"/>
  <c r="U144" i="4"/>
  <c r="U283" i="4"/>
  <c r="S283" i="4"/>
  <c r="R283" i="4"/>
  <c r="Q354" i="4"/>
  <c r="N354" i="4"/>
  <c r="J568" i="4"/>
  <c r="K568" i="4"/>
  <c r="M819" i="4"/>
  <c r="J819" i="4"/>
  <c r="K1354" i="4"/>
  <c r="Q1354" i="4"/>
  <c r="K1598" i="4"/>
  <c r="V1598" i="4"/>
  <c r="S9" i="4"/>
  <c r="U17" i="4"/>
  <c r="K21" i="4"/>
  <c r="S28" i="4"/>
  <c r="Q40" i="4"/>
  <c r="S83" i="4"/>
  <c r="S92" i="4"/>
  <c r="Q96" i="4"/>
  <c r="K111" i="4"/>
  <c r="S118" i="4"/>
  <c r="S136" i="4"/>
  <c r="S141" i="4"/>
  <c r="K171" i="4"/>
  <c r="S171" i="4"/>
  <c r="Q171" i="4"/>
  <c r="Q204" i="4"/>
  <c r="J204" i="4"/>
  <c r="Q232" i="4"/>
  <c r="U232" i="4"/>
  <c r="N346" i="4"/>
  <c r="I375" i="4"/>
  <c r="N383" i="4"/>
  <c r="J772" i="4"/>
  <c r="V772" i="4"/>
  <c r="R772" i="4"/>
  <c r="I819" i="4"/>
  <c r="U1002" i="4"/>
  <c r="S1002" i="4"/>
  <c r="Q1071" i="4"/>
  <c r="U1071" i="4"/>
  <c r="K1095" i="4"/>
  <c r="M1095" i="4"/>
  <c r="S1352" i="4"/>
  <c r="U1352" i="4"/>
  <c r="I1552" i="4"/>
  <c r="S1563" i="4"/>
  <c r="M1563" i="4"/>
  <c r="J1580" i="4"/>
  <c r="M1598" i="4"/>
  <c r="S10" i="4"/>
  <c r="S11" i="4"/>
  <c r="Q13" i="4"/>
  <c r="K15" i="4"/>
  <c r="S19" i="4"/>
  <c r="Q21" i="4"/>
  <c r="K31" i="4"/>
  <c r="R40" i="4"/>
  <c r="I42" i="4"/>
  <c r="U57" i="4"/>
  <c r="U65" i="4"/>
  <c r="U70" i="4"/>
  <c r="R88" i="4"/>
  <c r="U97" i="4"/>
  <c r="U99" i="4"/>
  <c r="J109" i="4"/>
  <c r="S119" i="4"/>
  <c r="Q134" i="4"/>
  <c r="S144" i="4"/>
  <c r="U192" i="4"/>
  <c r="S796" i="4"/>
  <c r="J796" i="4"/>
  <c r="I817" i="4"/>
  <c r="V817" i="4"/>
  <c r="I1071" i="4"/>
  <c r="Q8" i="4"/>
  <c r="R24" i="4"/>
  <c r="M41" i="4"/>
  <c r="Q42" i="4"/>
  <c r="U44" i="4"/>
  <c r="U60" i="4"/>
  <c r="I77" i="4"/>
  <c r="U102" i="4"/>
  <c r="Q126" i="4"/>
  <c r="M128" i="4"/>
  <c r="M135" i="4"/>
  <c r="M220" i="4"/>
  <c r="K337" i="4"/>
  <c r="Q342" i="4"/>
  <c r="V342" i="4"/>
  <c r="U360" i="4"/>
  <c r="R368" i="4"/>
  <c r="U368" i="4"/>
  <c r="S623" i="4"/>
  <c r="U623" i="4"/>
  <c r="S791" i="4"/>
  <c r="J791" i="4"/>
  <c r="U889" i="4"/>
  <c r="S889" i="4"/>
  <c r="V938" i="4"/>
  <c r="Q938" i="4"/>
  <c r="K971" i="4"/>
  <c r="S971" i="4"/>
  <c r="M1064" i="4"/>
  <c r="I1064" i="4"/>
  <c r="M1259" i="4"/>
  <c r="J1259" i="4"/>
  <c r="K10" i="4"/>
  <c r="I20" i="4"/>
  <c r="R32" i="4"/>
  <c r="M37" i="4"/>
  <c r="U43" i="4"/>
  <c r="I45" i="4"/>
  <c r="S68" i="4"/>
  <c r="S105" i="4"/>
  <c r="R112" i="4"/>
  <c r="S160" i="4"/>
  <c r="K190" i="4"/>
  <c r="K223" i="4"/>
  <c r="M223" i="4"/>
  <c r="J292" i="4"/>
  <c r="J307" i="4"/>
  <c r="Q307" i="4"/>
  <c r="I363" i="4"/>
  <c r="M363" i="4"/>
  <c r="S815" i="4"/>
  <c r="R815" i="4"/>
  <c r="U933" i="4"/>
  <c r="Q933" i="4"/>
  <c r="Q169" i="4"/>
  <c r="I171" i="4"/>
  <c r="S175" i="4"/>
  <c r="U183" i="4"/>
  <c r="M200" i="4"/>
  <c r="S202" i="4"/>
  <c r="I208" i="4"/>
  <c r="Q220" i="4"/>
  <c r="M232" i="4"/>
  <c r="J241" i="4"/>
  <c r="U256" i="4"/>
  <c r="J259" i="4"/>
  <c r="Q261" i="4"/>
  <c r="U264" i="4"/>
  <c r="I266" i="4"/>
  <c r="J268" i="4"/>
  <c r="U275" i="4"/>
  <c r="J295" i="4"/>
  <c r="S300" i="4"/>
  <c r="I319" i="4"/>
  <c r="K321" i="4"/>
  <c r="Q351" i="4"/>
  <c r="J356" i="4"/>
  <c r="V383" i="4"/>
  <c r="N415" i="4"/>
  <c r="V446" i="4"/>
  <c r="N462" i="4"/>
  <c r="N494" i="4"/>
  <c r="N523" i="4"/>
  <c r="R526" i="4"/>
  <c r="I531" i="4"/>
  <c r="S534" i="4"/>
  <c r="M536" i="4"/>
  <c r="J555" i="4"/>
  <c r="J583" i="4"/>
  <c r="U607" i="4"/>
  <c r="I623" i="4"/>
  <c r="K672" i="4"/>
  <c r="I718" i="4"/>
  <c r="N770" i="4"/>
  <c r="N808" i="4"/>
  <c r="I815" i="4"/>
  <c r="J826" i="4"/>
  <c r="I869" i="4"/>
  <c r="Q898" i="4"/>
  <c r="Q903" i="4"/>
  <c r="J954" i="4"/>
  <c r="R1007" i="4"/>
  <c r="M1007" i="4"/>
  <c r="Q1284" i="4"/>
  <c r="I1290" i="4"/>
  <c r="Q1290" i="4"/>
  <c r="K1332" i="4"/>
  <c r="M1332" i="4"/>
  <c r="I1332" i="4"/>
  <c r="M1707" i="4"/>
  <c r="I1707" i="4"/>
  <c r="J1707" i="4"/>
  <c r="Q147" i="4"/>
  <c r="S157" i="4"/>
  <c r="U161" i="4"/>
  <c r="S165" i="4"/>
  <c r="U178" i="4"/>
  <c r="U200" i="4"/>
  <c r="U208" i="4"/>
  <c r="S232" i="4"/>
  <c r="J237" i="4"/>
  <c r="S244" i="4"/>
  <c r="I254" i="4"/>
  <c r="S257" i="4"/>
  <c r="I303" i="4"/>
  <c r="S368" i="4"/>
  <c r="V431" i="4"/>
  <c r="V447" i="4"/>
  <c r="V508" i="4"/>
  <c r="U529" i="4"/>
  <c r="R531" i="4"/>
  <c r="M548" i="4"/>
  <c r="R583" i="4"/>
  <c r="M613" i="4"/>
  <c r="Q688" i="4"/>
  <c r="M700" i="4"/>
  <c r="K713" i="4"/>
  <c r="Q718" i="4"/>
  <c r="M739" i="4"/>
  <c r="V747" i="4"/>
  <c r="K756" i="4"/>
  <c r="N804" i="4"/>
  <c r="Q869" i="4"/>
  <c r="K901" i="4"/>
  <c r="V922" i="4"/>
  <c r="S922" i="4"/>
  <c r="N1054" i="4"/>
  <c r="Q1106" i="4"/>
  <c r="M1119" i="4"/>
  <c r="K1119" i="4"/>
  <c r="I1119" i="4"/>
  <c r="K1196" i="4"/>
  <c r="M1316" i="4"/>
  <c r="K1358" i="4"/>
  <c r="K1365" i="4"/>
  <c r="M1368" i="4"/>
  <c r="K1368" i="4"/>
  <c r="J1368" i="4"/>
  <c r="K1384" i="4"/>
  <c r="U1647" i="4"/>
  <c r="I1647" i="4"/>
  <c r="U155" i="4"/>
  <c r="U166" i="4"/>
  <c r="K211" i="4"/>
  <c r="J221" i="4"/>
  <c r="M237" i="4"/>
  <c r="R249" i="4"/>
  <c r="J252" i="4"/>
  <c r="Q254" i="4"/>
  <c r="R259" i="4"/>
  <c r="I264" i="4"/>
  <c r="M266" i="4"/>
  <c r="J319" i="4"/>
  <c r="I322" i="4"/>
  <c r="Q331" i="4"/>
  <c r="J336" i="4"/>
  <c r="S357" i="4"/>
  <c r="N463" i="4"/>
  <c r="K524" i="4"/>
  <c r="M532" i="4"/>
  <c r="M537" i="4"/>
  <c r="J539" i="4"/>
  <c r="M541" i="4"/>
  <c r="K553" i="4"/>
  <c r="M591" i="4"/>
  <c r="U605" i="4"/>
  <c r="J636" i="4"/>
  <c r="M651" i="4"/>
  <c r="Q661" i="4"/>
  <c r="V666" i="4"/>
  <c r="K668" i="4"/>
  <c r="S693" i="4"/>
  <c r="U749" i="4"/>
  <c r="V756" i="4"/>
  <c r="Q763" i="4"/>
  <c r="N768" i="4"/>
  <c r="I787" i="4"/>
  <c r="U827" i="4"/>
  <c r="U875" i="4"/>
  <c r="K882" i="4"/>
  <c r="R897" i="4"/>
  <c r="Q914" i="4"/>
  <c r="S942" i="4"/>
  <c r="Q942" i="4"/>
  <c r="J942" i="4"/>
  <c r="U1018" i="4"/>
  <c r="Q1035" i="4"/>
  <c r="M1085" i="4"/>
  <c r="J1263" i="4"/>
  <c r="U1263" i="4"/>
  <c r="J1275" i="4"/>
  <c r="Q1307" i="4"/>
  <c r="K1521" i="4"/>
  <c r="I1521" i="4"/>
  <c r="U1825" i="4"/>
  <c r="M1825" i="4"/>
  <c r="N1859" i="4"/>
  <c r="Q214" i="4"/>
  <c r="S233" i="4"/>
  <c r="K242" i="4"/>
  <c r="S289" i="4"/>
  <c r="J304" i="4"/>
  <c r="R319" i="4"/>
  <c r="J327" i="4"/>
  <c r="U343" i="4"/>
  <c r="R389" i="4"/>
  <c r="J632" i="4"/>
  <c r="U671" i="4"/>
  <c r="V686" i="4"/>
  <c r="J688" i="4"/>
  <c r="M747" i="4"/>
  <c r="J752" i="4"/>
  <c r="V773" i="4"/>
  <c r="N797" i="4"/>
  <c r="J804" i="4"/>
  <c r="J820" i="4"/>
  <c r="Q857" i="4"/>
  <c r="M897" i="4"/>
  <c r="U975" i="4"/>
  <c r="J975" i="4"/>
  <c r="K985" i="4"/>
  <c r="Q987" i="4"/>
  <c r="S1008" i="4"/>
  <c r="K1008" i="4"/>
  <c r="Q1026" i="4"/>
  <c r="J1052" i="4"/>
  <c r="I1055" i="4"/>
  <c r="M1060" i="4"/>
  <c r="K1060" i="4"/>
  <c r="R1119" i="4"/>
  <c r="S1159" i="4"/>
  <c r="K1159" i="4"/>
  <c r="M1199" i="4"/>
  <c r="S1290" i="4"/>
  <c r="Q1380" i="4"/>
  <c r="Q143" i="4"/>
  <c r="R160" i="4"/>
  <c r="S164" i="4"/>
  <c r="K166" i="4"/>
  <c r="K174" i="4"/>
  <c r="K187" i="4"/>
  <c r="J189" i="4"/>
  <c r="K222" i="4"/>
  <c r="U226" i="4"/>
  <c r="Q228" i="4"/>
  <c r="Q238" i="4"/>
  <c r="V265" i="4"/>
  <c r="I277" i="4"/>
  <c r="K289" i="4"/>
  <c r="M332" i="4"/>
  <c r="K341" i="4"/>
  <c r="U348" i="4"/>
  <c r="K357" i="4"/>
  <c r="U359" i="4"/>
  <c r="Q371" i="4"/>
  <c r="R432" i="4"/>
  <c r="J469" i="4"/>
  <c r="V485" i="4"/>
  <c r="R522" i="4"/>
  <c r="Q539" i="4"/>
  <c r="S546" i="4"/>
  <c r="U549" i="4"/>
  <c r="S572" i="4"/>
  <c r="M589" i="4"/>
  <c r="R657" i="4"/>
  <c r="U743" i="4"/>
  <c r="U807" i="4"/>
  <c r="Q825" i="4"/>
  <c r="R848" i="4"/>
  <c r="Q930" i="4"/>
  <c r="I983" i="4"/>
  <c r="J983" i="4"/>
  <c r="I1016" i="4"/>
  <c r="J1016" i="4"/>
  <c r="U1048" i="4"/>
  <c r="I1048" i="4"/>
  <c r="Q1171" i="4"/>
  <c r="M1171" i="4"/>
  <c r="U1179" i="4"/>
  <c r="J1271" i="4"/>
  <c r="M1271" i="4"/>
  <c r="U1286" i="4"/>
  <c r="U1290" i="4"/>
  <c r="V1310" i="4"/>
  <c r="M1310" i="4"/>
  <c r="K1310" i="4"/>
  <c r="M1381" i="4"/>
  <c r="K1381" i="4"/>
  <c r="I1381" i="4"/>
  <c r="V1433" i="4"/>
  <c r="I1457" i="4"/>
  <c r="U1457" i="4"/>
  <c r="U1467" i="4"/>
  <c r="N1467" i="4"/>
  <c r="K169" i="4"/>
  <c r="Q182" i="4"/>
  <c r="K202" i="4"/>
  <c r="K217" i="4"/>
  <c r="M253" i="4"/>
  <c r="S263" i="4"/>
  <c r="M287" i="4"/>
  <c r="J311" i="4"/>
  <c r="J316" i="4"/>
  <c r="U336" i="4"/>
  <c r="M339" i="4"/>
  <c r="I343" i="4"/>
  <c r="R360" i="4"/>
  <c r="M372" i="4"/>
  <c r="V380" i="4"/>
  <c r="V435" i="4"/>
  <c r="N480" i="4"/>
  <c r="R496" i="4"/>
  <c r="I533" i="4"/>
  <c r="N538" i="4"/>
  <c r="M552" i="4"/>
  <c r="I557" i="4"/>
  <c r="R564" i="4"/>
  <c r="U589" i="4"/>
  <c r="I617" i="4"/>
  <c r="Q619" i="4"/>
  <c r="R632" i="4"/>
  <c r="Q640" i="4"/>
  <c r="N657" i="4"/>
  <c r="I662" i="4"/>
  <c r="N667" i="4"/>
  <c r="J671" i="4"/>
  <c r="V674" i="4"/>
  <c r="M676" i="4"/>
  <c r="V689" i="4"/>
  <c r="N694" i="4"/>
  <c r="J707" i="4"/>
  <c r="I743" i="4"/>
  <c r="V753" i="4"/>
  <c r="N760" i="4"/>
  <c r="R767" i="4"/>
  <c r="N773" i="4"/>
  <c r="V776" i="4"/>
  <c r="J800" i="4"/>
  <c r="N805" i="4"/>
  <c r="Q809" i="4"/>
  <c r="U823" i="4"/>
  <c r="N858" i="4"/>
  <c r="I873" i="4"/>
  <c r="R876" i="4"/>
  <c r="N888" i="4"/>
  <c r="S893" i="4"/>
  <c r="S897" i="4"/>
  <c r="K905" i="4"/>
  <c r="U908" i="4"/>
  <c r="V935" i="4"/>
  <c r="N970" i="4"/>
  <c r="I978" i="4"/>
  <c r="M1024" i="4"/>
  <c r="J1048" i="4"/>
  <c r="Q1115" i="4"/>
  <c r="U1162" i="4"/>
  <c r="S1169" i="4"/>
  <c r="M1279" i="4"/>
  <c r="S1303" i="4"/>
  <c r="K1303" i="4"/>
  <c r="J1310" i="4"/>
  <c r="U1329" i="4"/>
  <c r="J1346" i="4"/>
  <c r="S1371" i="4"/>
  <c r="S1373" i="4"/>
  <c r="M1376" i="4"/>
  <c r="J1504" i="4"/>
  <c r="S1504" i="4"/>
  <c r="Q1521" i="4"/>
  <c r="M1696" i="4"/>
  <c r="I1696" i="4"/>
  <c r="M924" i="4"/>
  <c r="S926" i="4"/>
  <c r="I929" i="4"/>
  <c r="K933" i="4"/>
  <c r="M940" i="4"/>
  <c r="K957" i="4"/>
  <c r="S973" i="4"/>
  <c r="S980" i="4"/>
  <c r="U995" i="4"/>
  <c r="I1002" i="4"/>
  <c r="K1013" i="4"/>
  <c r="M1029" i="4"/>
  <c r="Q1031" i="4"/>
  <c r="M1033" i="4"/>
  <c r="V1038" i="4"/>
  <c r="U1040" i="4"/>
  <c r="M1043" i="4"/>
  <c r="S1057" i="4"/>
  <c r="U1062" i="4"/>
  <c r="J1064" i="4"/>
  <c r="Q1099" i="4"/>
  <c r="I1102" i="4"/>
  <c r="I1111" i="4"/>
  <c r="S1139" i="4"/>
  <c r="U1167" i="4"/>
  <c r="I1194" i="4"/>
  <c r="S1196" i="4"/>
  <c r="U1207" i="4"/>
  <c r="M1251" i="4"/>
  <c r="M1263" i="4"/>
  <c r="R1267" i="4"/>
  <c r="R1272" i="4"/>
  <c r="K1284" i="4"/>
  <c r="M1291" i="4"/>
  <c r="U1293" i="4"/>
  <c r="Q1300" i="4"/>
  <c r="U1325" i="4"/>
  <c r="U1341" i="4"/>
  <c r="K1346" i="4"/>
  <c r="U1348" i="4"/>
  <c r="R1350" i="4"/>
  <c r="M1354" i="4"/>
  <c r="M1358" i="4"/>
  <c r="U1360" i="4"/>
  <c r="Q1375" i="4"/>
  <c r="S1382" i="4"/>
  <c r="S1383" i="4"/>
  <c r="R1388" i="4"/>
  <c r="J1436" i="4"/>
  <c r="M1457" i="4"/>
  <c r="V1475" i="4"/>
  <c r="S1501" i="4"/>
  <c r="Q1501" i="4"/>
  <c r="S1548" i="4"/>
  <c r="Q1659" i="4"/>
  <c r="R1659" i="4"/>
  <c r="U1672" i="4"/>
  <c r="S1685" i="4"/>
  <c r="Q1696" i="4"/>
  <c r="S1864" i="4"/>
  <c r="U1903" i="4"/>
  <c r="R1903" i="4"/>
  <c r="I1981" i="4"/>
  <c r="Q1996" i="4"/>
  <c r="S1996" i="4"/>
  <c r="N908" i="4"/>
  <c r="N916" i="4"/>
  <c r="S930" i="4"/>
  <c r="K950" i="4"/>
  <c r="S953" i="4"/>
  <c r="I959" i="4"/>
  <c r="Q971" i="4"/>
  <c r="I974" i="4"/>
  <c r="U980" i="4"/>
  <c r="K993" i="4"/>
  <c r="M996" i="4"/>
  <c r="J1012" i="4"/>
  <c r="U1031" i="4"/>
  <c r="Q1055" i="4"/>
  <c r="M1058" i="4"/>
  <c r="I1063" i="4"/>
  <c r="Q1067" i="4"/>
  <c r="Q1075" i="4"/>
  <c r="U1083" i="4"/>
  <c r="V1096" i="4"/>
  <c r="K1107" i="4"/>
  <c r="Q1112" i="4"/>
  <c r="U1124" i="4"/>
  <c r="I1126" i="4"/>
  <c r="U1163" i="4"/>
  <c r="Q1167" i="4"/>
  <c r="M1172" i="4"/>
  <c r="V1185" i="4"/>
  <c r="M1187" i="4"/>
  <c r="I1190" i="4"/>
  <c r="Q1197" i="4"/>
  <c r="R1207" i="4"/>
  <c r="M1239" i="4"/>
  <c r="R1255" i="4"/>
  <c r="M1285" i="4"/>
  <c r="Q1287" i="4"/>
  <c r="S1291" i="4"/>
  <c r="I1296" i="4"/>
  <c r="U1298" i="4"/>
  <c r="M1312" i="4"/>
  <c r="Q1316" i="4"/>
  <c r="I1339" i="4"/>
  <c r="Q1341" i="4"/>
  <c r="M1346" i="4"/>
  <c r="U1349" i="4"/>
  <c r="M1351" i="4"/>
  <c r="Q1353" i="4"/>
  <c r="K1355" i="4"/>
  <c r="Q1358" i="4"/>
  <c r="S1370" i="4"/>
  <c r="Q1376" i="4"/>
  <c r="M1382" i="4"/>
  <c r="S1384" i="4"/>
  <c r="I1489" i="4"/>
  <c r="J1489" i="4"/>
  <c r="U1536" i="4"/>
  <c r="S1536" i="4"/>
  <c r="V1602" i="4"/>
  <c r="R1675" i="4"/>
  <c r="M1675" i="4"/>
  <c r="J1675" i="4"/>
  <c r="I1682" i="4"/>
  <c r="M1727" i="4"/>
  <c r="R1757" i="4"/>
  <c r="J1768" i="4"/>
  <c r="M1768" i="4"/>
  <c r="I1783" i="4"/>
  <c r="N1783" i="4"/>
  <c r="K1813" i="4"/>
  <c r="S962" i="4"/>
  <c r="U986" i="4"/>
  <c r="S991" i="4"/>
  <c r="R1003" i="4"/>
  <c r="Q1014" i="4"/>
  <c r="U1016" i="4"/>
  <c r="R1019" i="4"/>
  <c r="U1025" i="4"/>
  <c r="Q1048" i="4"/>
  <c r="S1056" i="4"/>
  <c r="M1078" i="4"/>
  <c r="U1086" i="4"/>
  <c r="Q1088" i="4"/>
  <c r="I1094" i="4"/>
  <c r="V1101" i="4"/>
  <c r="K1105" i="4"/>
  <c r="Q1114" i="4"/>
  <c r="Q1126" i="4"/>
  <c r="S1131" i="4"/>
  <c r="S1135" i="4"/>
  <c r="R1168" i="4"/>
  <c r="R1180" i="4"/>
  <c r="V1198" i="4"/>
  <c r="U1203" i="4"/>
  <c r="R1223" i="4"/>
  <c r="I1229" i="4"/>
  <c r="V1250" i="4"/>
  <c r="Q1269" i="4"/>
  <c r="U1278" i="4"/>
  <c r="M1292" i="4"/>
  <c r="S1317" i="4"/>
  <c r="S1342" i="4"/>
  <c r="Q1359" i="4"/>
  <c r="S1364" i="4"/>
  <c r="S1366" i="4"/>
  <c r="U1372" i="4"/>
  <c r="V1418" i="4"/>
  <c r="M1489" i="4"/>
  <c r="Q1520" i="4"/>
  <c r="K1520" i="4"/>
  <c r="U1567" i="4"/>
  <c r="M1567" i="4"/>
  <c r="K1567" i="4"/>
  <c r="U1698" i="4"/>
  <c r="M1698" i="4"/>
  <c r="S1718" i="4"/>
  <c r="R1877" i="4"/>
  <c r="R1964" i="4"/>
  <c r="Q1972" i="4"/>
  <c r="S1972" i="4"/>
  <c r="R1972" i="4"/>
  <c r="K1972" i="4"/>
  <c r="S909" i="4"/>
  <c r="Q911" i="4"/>
  <c r="J914" i="4"/>
  <c r="V916" i="4"/>
  <c r="S937" i="4"/>
  <c r="J946" i="4"/>
  <c r="M956" i="4"/>
  <c r="K958" i="4"/>
  <c r="J962" i="4"/>
  <c r="K979" i="4"/>
  <c r="K981" i="4"/>
  <c r="J991" i="4"/>
  <c r="S994" i="4"/>
  <c r="K1012" i="4"/>
  <c r="V1061" i="4"/>
  <c r="V1081" i="4"/>
  <c r="K1089" i="4"/>
  <c r="M1103" i="4"/>
  <c r="I1108" i="4"/>
  <c r="K1132" i="4"/>
  <c r="U1160" i="4"/>
  <c r="M1162" i="4"/>
  <c r="I1164" i="4"/>
  <c r="M1166" i="4"/>
  <c r="I1175" i="4"/>
  <c r="S1183" i="4"/>
  <c r="Q1193" i="4"/>
  <c r="I1237" i="4"/>
  <c r="M1262" i="4"/>
  <c r="Q1286" i="4"/>
  <c r="K1304" i="4"/>
  <c r="I1315" i="4"/>
  <c r="I1351" i="4"/>
  <c r="M1385" i="4"/>
  <c r="J1469" i="4"/>
  <c r="I1505" i="4"/>
  <c r="S1547" i="4"/>
  <c r="K1671" i="4"/>
  <c r="I1671" i="4"/>
  <c r="K1847" i="4"/>
  <c r="V1394" i="4"/>
  <c r="V1402" i="4"/>
  <c r="Q1416" i="4"/>
  <c r="N1460" i="4"/>
  <c r="Q1479" i="4"/>
  <c r="U1501" i="4"/>
  <c r="M1513" i="4"/>
  <c r="J1516" i="4"/>
  <c r="I1522" i="4"/>
  <c r="R1536" i="4"/>
  <c r="Q1540" i="4"/>
  <c r="Q1558" i="4"/>
  <c r="S1565" i="4"/>
  <c r="V1578" i="4"/>
  <c r="S1585" i="4"/>
  <c r="V1629" i="4"/>
  <c r="I1641" i="4"/>
  <c r="Q1650" i="4"/>
  <c r="S1663" i="4"/>
  <c r="I1675" i="4"/>
  <c r="R1692" i="4"/>
  <c r="U1714" i="4"/>
  <c r="K1721" i="4"/>
  <c r="M1734" i="4"/>
  <c r="N1736" i="4"/>
  <c r="Q1748" i="4"/>
  <c r="R1760" i="4"/>
  <c r="S1765" i="4"/>
  <c r="Q1771" i="4"/>
  <c r="U1776" i="4"/>
  <c r="R1788" i="4"/>
  <c r="K1797" i="4"/>
  <c r="S1813" i="4"/>
  <c r="N1823" i="4"/>
  <c r="V1837" i="4"/>
  <c r="U1842" i="4"/>
  <c r="U1847" i="4"/>
  <c r="N1852" i="4"/>
  <c r="Q1859" i="4"/>
  <c r="U1869" i="4"/>
  <c r="Q1871" i="4"/>
  <c r="S1880" i="4"/>
  <c r="J1884" i="4"/>
  <c r="S1900" i="4"/>
  <c r="J1903" i="4"/>
  <c r="I1955" i="4"/>
  <c r="N1974" i="4"/>
  <c r="K1984" i="4"/>
  <c r="N1495" i="4"/>
  <c r="U1503" i="4"/>
  <c r="I1506" i="4"/>
  <c r="S1520" i="4"/>
  <c r="I1529" i="4"/>
  <c r="Q1534" i="4"/>
  <c r="U1576" i="4"/>
  <c r="S1607" i="4"/>
  <c r="R1616" i="4"/>
  <c r="U1632" i="4"/>
  <c r="K1637" i="4"/>
  <c r="S1662" i="4"/>
  <c r="U1664" i="4"/>
  <c r="Q1678" i="4"/>
  <c r="R1680" i="4"/>
  <c r="U1682" i="4"/>
  <c r="I1686" i="4"/>
  <c r="S1689" i="4"/>
  <c r="I1719" i="4"/>
  <c r="I1728" i="4"/>
  <c r="M1746" i="4"/>
  <c r="R1756" i="4"/>
  <c r="M1765" i="4"/>
  <c r="Q1790" i="4"/>
  <c r="U1804" i="4"/>
  <c r="M1809" i="4"/>
  <c r="U1816" i="4"/>
  <c r="U1828" i="4"/>
  <c r="V1833" i="4"/>
  <c r="R1843" i="4"/>
  <c r="V1871" i="4"/>
  <c r="R1876" i="4"/>
  <c r="V1932" i="4"/>
  <c r="V1965" i="4"/>
  <c r="S1984" i="4"/>
  <c r="R1987" i="4"/>
  <c r="Q2001" i="4"/>
  <c r="I1791" i="4"/>
  <c r="S1863" i="4"/>
  <c r="V1872" i="4"/>
  <c r="S1892" i="4"/>
  <c r="S1908" i="4"/>
  <c r="Q1913" i="4"/>
  <c r="J1955" i="4"/>
  <c r="K1960" i="4"/>
  <c r="U1963" i="4"/>
  <c r="V1977" i="4"/>
  <c r="R1416" i="4"/>
  <c r="U1453" i="4"/>
  <c r="S1466" i="4"/>
  <c r="U1493" i="4"/>
  <c r="S1495" i="4"/>
  <c r="U1506" i="4"/>
  <c r="M1532" i="4"/>
  <c r="R1559" i="4"/>
  <c r="V1566" i="4"/>
  <c r="N1570" i="4"/>
  <c r="S1611" i="4"/>
  <c r="K1648" i="4"/>
  <c r="Q1672" i="4"/>
  <c r="I1679" i="4"/>
  <c r="S1697" i="4"/>
  <c r="Q1707" i="4"/>
  <c r="S1737" i="4"/>
  <c r="U1741" i="4"/>
  <c r="S1749" i="4"/>
  <c r="U1754" i="4"/>
  <c r="Q1888" i="4"/>
  <c r="R1404" i="4"/>
  <c r="V1406" i="4"/>
  <c r="V1417" i="4"/>
  <c r="N1438" i="4"/>
  <c r="S1456" i="4"/>
  <c r="M1461" i="4"/>
  <c r="N1464" i="4"/>
  <c r="M1474" i="4"/>
  <c r="Q1500" i="4"/>
  <c r="Q1507" i="4"/>
  <c r="I1512" i="4"/>
  <c r="M1517" i="4"/>
  <c r="I1539" i="4"/>
  <c r="S1541" i="4"/>
  <c r="K1559" i="4"/>
  <c r="V1562" i="4"/>
  <c r="J1568" i="4"/>
  <c r="Q1576" i="4"/>
  <c r="N1582" i="4"/>
  <c r="R1584" i="4"/>
  <c r="S1594" i="4"/>
  <c r="I1599" i="4"/>
  <c r="V1614" i="4"/>
  <c r="M1620" i="4"/>
  <c r="K1672" i="4"/>
  <c r="R1685" i="4"/>
  <c r="S1690" i="4"/>
  <c r="K1693" i="4"/>
  <c r="Q1700" i="4"/>
  <c r="I1706" i="4"/>
  <c r="U1718" i="4"/>
  <c r="Q1720" i="4"/>
  <c r="M1729" i="4"/>
  <c r="V1731" i="4"/>
  <c r="Q1740" i="4"/>
  <c r="I1754" i="4"/>
  <c r="N1759" i="4"/>
  <c r="Q1765" i="4"/>
  <c r="V1786" i="4"/>
  <c r="N1791" i="4"/>
  <c r="M1796" i="4"/>
  <c r="U1801" i="4"/>
  <c r="U1809" i="4"/>
  <c r="Q1814" i="4"/>
  <c r="R1834" i="4"/>
  <c r="J1846" i="4"/>
  <c r="Q1856" i="4"/>
  <c r="J1858" i="4"/>
  <c r="I1911" i="4"/>
  <c r="U1915" i="4"/>
  <c r="Q1951" i="4"/>
  <c r="V1993" i="4"/>
  <c r="M1995" i="4"/>
  <c r="N1491" i="4"/>
  <c r="Q1499" i="4"/>
  <c r="I1515" i="4"/>
  <c r="N1550" i="4"/>
  <c r="M1571" i="4"/>
  <c r="K1573" i="4"/>
  <c r="S1577" i="4"/>
  <c r="V1618" i="4"/>
  <c r="U1628" i="4"/>
  <c r="R1635" i="4"/>
  <c r="K1643" i="4"/>
  <c r="Q1747" i="4"/>
  <c r="U1805" i="4"/>
  <c r="U1824" i="4"/>
  <c r="K1839" i="4"/>
  <c r="N1844" i="4"/>
  <c r="J1866" i="4"/>
  <c r="N1879" i="4"/>
  <c r="I1881" i="4"/>
  <c r="M1886" i="4"/>
  <c r="J1888" i="4"/>
  <c r="N1911" i="4"/>
  <c r="R1916" i="4"/>
  <c r="K1931" i="4"/>
  <c r="S1946" i="4"/>
  <c r="U1971" i="4"/>
  <c r="K1988" i="4"/>
  <c r="Q1997" i="4"/>
  <c r="S1260" i="4"/>
  <c r="K1260" i="4"/>
  <c r="Q15" i="4"/>
  <c r="S16" i="4"/>
  <c r="Q18" i="4"/>
  <c r="U19" i="4"/>
  <c r="Q29" i="4"/>
  <c r="U30" i="4"/>
  <c r="K32" i="4"/>
  <c r="J44" i="4"/>
  <c r="J60" i="4"/>
  <c r="I71" i="4"/>
  <c r="K73" i="4"/>
  <c r="U73" i="4"/>
  <c r="I74" i="4"/>
  <c r="M83" i="4"/>
  <c r="K85" i="4"/>
  <c r="U91" i="4"/>
  <c r="U92" i="4"/>
  <c r="Q106" i="4"/>
  <c r="J108" i="4"/>
  <c r="M108" i="4"/>
  <c r="Q227" i="4"/>
  <c r="S227" i="4"/>
  <c r="I227" i="4"/>
  <c r="V301" i="4"/>
  <c r="S301" i="4"/>
  <c r="S15" i="4"/>
  <c r="I26" i="4"/>
  <c r="M34" i="4"/>
  <c r="K37" i="4"/>
  <c r="I44" i="4"/>
  <c r="I52" i="4"/>
  <c r="R53" i="4"/>
  <c r="S60" i="4"/>
  <c r="K63" i="4"/>
  <c r="K66" i="4"/>
  <c r="Q71" i="4"/>
  <c r="J76" i="4"/>
  <c r="Q85" i="4"/>
  <c r="J87" i="4"/>
  <c r="M97" i="4"/>
  <c r="J104" i="4"/>
  <c r="K105" i="4"/>
  <c r="U107" i="4"/>
  <c r="S107" i="4"/>
  <c r="S162" i="4"/>
  <c r="J212" i="4"/>
  <c r="S212" i="4"/>
  <c r="R212" i="4"/>
  <c r="S234" i="4"/>
  <c r="U234" i="4"/>
  <c r="K234" i="4"/>
  <c r="M256" i="4"/>
  <c r="I256" i="4"/>
  <c r="Q262" i="4"/>
  <c r="V262" i="4"/>
  <c r="U262" i="4"/>
  <c r="S262" i="4"/>
  <c r="N262" i="4"/>
  <c r="S179" i="4"/>
  <c r="I179" i="4"/>
  <c r="M44" i="4"/>
  <c r="Q47" i="4"/>
  <c r="K51" i="4"/>
  <c r="M52" i="4"/>
  <c r="U54" i="4"/>
  <c r="K62" i="4"/>
  <c r="Q63" i="4"/>
  <c r="I66" i="4"/>
  <c r="J72" i="4"/>
  <c r="R72" i="4"/>
  <c r="U75" i="4"/>
  <c r="M75" i="4"/>
  <c r="I76" i="4"/>
  <c r="Q77" i="4"/>
  <c r="R79" i="4"/>
  <c r="U86" i="4"/>
  <c r="S86" i="4"/>
  <c r="Q87" i="4"/>
  <c r="K104" i="4"/>
  <c r="M105" i="4"/>
  <c r="M116" i="4"/>
  <c r="U116" i="4"/>
  <c r="U121" i="4"/>
  <c r="Q121" i="4"/>
  <c r="I121" i="4"/>
  <c r="U168" i="4"/>
  <c r="M168" i="4"/>
  <c r="S168" i="4"/>
  <c r="I193" i="4"/>
  <c r="S193" i="4"/>
  <c r="Q243" i="4"/>
  <c r="S243" i="4"/>
  <c r="Q312" i="4"/>
  <c r="U312" i="4"/>
  <c r="R312" i="4"/>
  <c r="M312" i="4"/>
  <c r="J312" i="4"/>
  <c r="V278" i="4"/>
  <c r="Q278" i="4"/>
  <c r="K278" i="4"/>
  <c r="I278" i="4"/>
  <c r="V381" i="4"/>
  <c r="R381" i="4"/>
  <c r="Q1110" i="4"/>
  <c r="M1110" i="4"/>
  <c r="I1110" i="4"/>
  <c r="U33" i="4"/>
  <c r="Q37" i="4"/>
  <c r="M51" i="4"/>
  <c r="M62" i="4"/>
  <c r="R64" i="4"/>
  <c r="Q66" i="4"/>
  <c r="M76" i="4"/>
  <c r="Q79" i="4"/>
  <c r="R140" i="4"/>
  <c r="K140" i="4"/>
  <c r="I201" i="4"/>
  <c r="S201" i="4"/>
  <c r="Q201" i="4"/>
  <c r="M255" i="4"/>
  <c r="K255" i="4"/>
  <c r="M279" i="4"/>
  <c r="J279" i="4"/>
  <c r="I279" i="4"/>
  <c r="J567" i="4"/>
  <c r="I567" i="4"/>
  <c r="J16" i="4"/>
  <c r="K19" i="4"/>
  <c r="U27" i="4"/>
  <c r="K30" i="4"/>
  <c r="Q31" i="4"/>
  <c r="I34" i="4"/>
  <c r="M36" i="4"/>
  <c r="U38" i="4"/>
  <c r="S44" i="4"/>
  <c r="S52" i="4"/>
  <c r="Q55" i="4"/>
  <c r="M65" i="4"/>
  <c r="U67" i="4"/>
  <c r="J103" i="4"/>
  <c r="Q104" i="4"/>
  <c r="U105" i="4"/>
  <c r="M107" i="4"/>
  <c r="Q123" i="4"/>
  <c r="U123" i="4"/>
  <c r="M133" i="4"/>
  <c r="K133" i="4"/>
  <c r="Q133" i="4"/>
  <c r="U153" i="4"/>
  <c r="I153" i="4"/>
  <c r="Q153" i="4"/>
  <c r="M153" i="4"/>
  <c r="M170" i="4"/>
  <c r="V294" i="4"/>
  <c r="R398" i="4"/>
  <c r="V398" i="4"/>
  <c r="K239" i="4"/>
  <c r="S239" i="4"/>
  <c r="U1039" i="4"/>
  <c r="Q1039" i="4"/>
  <c r="K1039" i="4"/>
  <c r="M11" i="4"/>
  <c r="J15" i="4"/>
  <c r="K16" i="4"/>
  <c r="Q34" i="4"/>
  <c r="U36" i="4"/>
  <c r="K50" i="4"/>
  <c r="S51" i="4"/>
  <c r="M54" i="4"/>
  <c r="J61" i="4"/>
  <c r="S62" i="4"/>
  <c r="M69" i="4"/>
  <c r="K72" i="4"/>
  <c r="S76" i="4"/>
  <c r="M86" i="4"/>
  <c r="M94" i="4"/>
  <c r="Q101" i="4"/>
  <c r="Q103" i="4"/>
  <c r="K115" i="4"/>
  <c r="U115" i="4"/>
  <c r="S115" i="4"/>
  <c r="K121" i="4"/>
  <c r="U135" i="4"/>
  <c r="K135" i="4"/>
  <c r="Q142" i="4"/>
  <c r="U142" i="4"/>
  <c r="S142" i="4"/>
  <c r="I142" i="4"/>
  <c r="Q156" i="4"/>
  <c r="M224" i="4"/>
  <c r="I224" i="4"/>
  <c r="M226" i="4"/>
  <c r="K226" i="4"/>
  <c r="R263" i="4"/>
  <c r="M263" i="4"/>
  <c r="K263" i="4"/>
  <c r="I263" i="4"/>
  <c r="M597" i="4"/>
  <c r="I597" i="4"/>
  <c r="U9" i="4"/>
  <c r="Q23" i="4"/>
  <c r="M33" i="4"/>
  <c r="Q50" i="4"/>
  <c r="R61" i="4"/>
  <c r="K64" i="4"/>
  <c r="S116" i="4"/>
  <c r="M121" i="4"/>
  <c r="M140" i="4"/>
  <c r="M162" i="4"/>
  <c r="K162" i="4"/>
  <c r="K196" i="4"/>
  <c r="R196" i="4"/>
  <c r="I219" i="4"/>
  <c r="S219" i="4"/>
  <c r="Q219" i="4"/>
  <c r="U248" i="4"/>
  <c r="M248" i="4"/>
  <c r="I283" i="4"/>
  <c r="K283" i="4"/>
  <c r="S313" i="4"/>
  <c r="K313" i="4"/>
  <c r="M340" i="4"/>
  <c r="J340" i="4"/>
  <c r="S345" i="4"/>
  <c r="S130" i="4"/>
  <c r="U146" i="4"/>
  <c r="J160" i="4"/>
  <c r="Q161" i="4"/>
  <c r="Q190" i="4"/>
  <c r="K238" i="4"/>
  <c r="U239" i="4"/>
  <c r="Q240" i="4"/>
  <c r="Q244" i="4"/>
  <c r="Q252" i="4"/>
  <c r="S253" i="4"/>
  <c r="V273" i="4"/>
  <c r="Q287" i="4"/>
  <c r="Q294" i="4"/>
  <c r="R299" i="4"/>
  <c r="S317" i="4"/>
  <c r="V330" i="4"/>
  <c r="Q363" i="4"/>
  <c r="U364" i="4"/>
  <c r="R371" i="4"/>
  <c r="M615" i="4"/>
  <c r="I615" i="4"/>
  <c r="Q621" i="4"/>
  <c r="I621" i="4"/>
  <c r="U648" i="4"/>
  <c r="V789" i="4"/>
  <c r="Q789" i="4"/>
  <c r="K879" i="4"/>
  <c r="I879" i="4"/>
  <c r="M1011" i="4"/>
  <c r="K1011" i="4"/>
  <c r="I1011" i="4"/>
  <c r="Q1011" i="4"/>
  <c r="S1011" i="4"/>
  <c r="U76" i="4"/>
  <c r="R80" i="4"/>
  <c r="Q98" i="4"/>
  <c r="U100" i="4"/>
  <c r="K114" i="4"/>
  <c r="M118" i="4"/>
  <c r="M124" i="4"/>
  <c r="I128" i="4"/>
  <c r="Q129" i="4"/>
  <c r="U131" i="4"/>
  <c r="U134" i="4"/>
  <c r="K143" i="4"/>
  <c r="I152" i="4"/>
  <c r="K160" i="4"/>
  <c r="S161" i="4"/>
  <c r="M172" i="4"/>
  <c r="U199" i="4"/>
  <c r="S205" i="4"/>
  <c r="R220" i="4"/>
  <c r="S230" i="4"/>
  <c r="U240" i="4"/>
  <c r="S246" i="4"/>
  <c r="Q251" i="4"/>
  <c r="R252" i="4"/>
  <c r="S258" i="4"/>
  <c r="I265" i="4"/>
  <c r="M283" i="4"/>
  <c r="V289" i="4"/>
  <c r="K296" i="4"/>
  <c r="K301" i="4"/>
  <c r="K312" i="4"/>
  <c r="Q318" i="4"/>
  <c r="Q327" i="4"/>
  <c r="K349" i="4"/>
  <c r="V354" i="4"/>
  <c r="U363" i="4"/>
  <c r="V365" i="4"/>
  <c r="I367" i="4"/>
  <c r="S566" i="4"/>
  <c r="K566" i="4"/>
  <c r="Q631" i="4"/>
  <c r="N631" i="4"/>
  <c r="I631" i="4"/>
  <c r="I106" i="4"/>
  <c r="K108" i="4"/>
  <c r="M111" i="4"/>
  <c r="Q114" i="4"/>
  <c r="I148" i="4"/>
  <c r="R152" i="4"/>
  <c r="U160" i="4"/>
  <c r="I163" i="4"/>
  <c r="I166" i="4"/>
  <c r="I176" i="4"/>
  <c r="M189" i="4"/>
  <c r="M208" i="4"/>
  <c r="Q241" i="4"/>
  <c r="S296" i="4"/>
  <c r="V326" i="4"/>
  <c r="U327" i="4"/>
  <c r="M619" i="4"/>
  <c r="I619" i="4"/>
  <c r="J786" i="4"/>
  <c r="N786" i="4"/>
  <c r="N495" i="4"/>
  <c r="V495" i="4"/>
  <c r="S530" i="4"/>
  <c r="R530" i="4"/>
  <c r="M625" i="4"/>
  <c r="I625" i="4"/>
  <c r="R648" i="4"/>
  <c r="S648" i="4"/>
  <c r="U145" i="4"/>
  <c r="S223" i="4"/>
  <c r="Q225" i="4"/>
  <c r="M242" i="4"/>
  <c r="S255" i="4"/>
  <c r="Q257" i="4"/>
  <c r="I261" i="4"/>
  <c r="R275" i="4"/>
  <c r="Q282" i="4"/>
  <c r="K288" i="4"/>
  <c r="M303" i="4"/>
  <c r="Q359" i="4"/>
  <c r="J389" i="4"/>
  <c r="V403" i="4"/>
  <c r="V411" i="4"/>
  <c r="V413" i="4"/>
  <c r="R413" i="4"/>
  <c r="R416" i="4"/>
  <c r="R442" i="4"/>
  <c r="R453" i="4"/>
  <c r="K525" i="4"/>
  <c r="U525" i="4"/>
  <c r="Q74" i="4"/>
  <c r="U81" i="4"/>
  <c r="I90" i="4"/>
  <c r="M98" i="4"/>
  <c r="K101" i="4"/>
  <c r="I108" i="4"/>
  <c r="I116" i="4"/>
  <c r="Q117" i="4"/>
  <c r="R120" i="4"/>
  <c r="I123" i="4"/>
  <c r="K124" i="4"/>
  <c r="M131" i="4"/>
  <c r="M134" i="4"/>
  <c r="S155" i="4"/>
  <c r="Q163" i="4"/>
  <c r="K165" i="4"/>
  <c r="Q166" i="4"/>
  <c r="K172" i="4"/>
  <c r="K175" i="4"/>
  <c r="U176" i="4"/>
  <c r="S180" i="4"/>
  <c r="S182" i="4"/>
  <c r="S183" i="4"/>
  <c r="R188" i="4"/>
  <c r="J196" i="4"/>
  <c r="S207" i="4"/>
  <c r="S213" i="4"/>
  <c r="J220" i="4"/>
  <c r="K221" i="4"/>
  <c r="Q233" i="4"/>
  <c r="I240" i="4"/>
  <c r="I241" i="4"/>
  <c r="K253" i="4"/>
  <c r="U258" i="4"/>
  <c r="I287" i="4"/>
  <c r="V318" i="4"/>
  <c r="K325" i="4"/>
  <c r="I342" i="4"/>
  <c r="J348" i="4"/>
  <c r="I358" i="4"/>
  <c r="Q360" i="4"/>
  <c r="K361" i="4"/>
  <c r="J363" i="4"/>
  <c r="J364" i="4"/>
  <c r="K369" i="4"/>
  <c r="I371" i="4"/>
  <c r="J375" i="4"/>
  <c r="R375" i="4"/>
  <c r="Q535" i="4"/>
  <c r="M535" i="4"/>
  <c r="S544" i="4"/>
  <c r="M544" i="4"/>
  <c r="J544" i="4"/>
  <c r="M563" i="4"/>
  <c r="U563" i="4"/>
  <c r="M567" i="4"/>
  <c r="I656" i="4"/>
  <c r="M656" i="4"/>
  <c r="R842" i="4"/>
  <c r="N842" i="4"/>
  <c r="R128" i="4"/>
  <c r="R136" i="4"/>
  <c r="S149" i="4"/>
  <c r="M160" i="4"/>
  <c r="I161" i="4"/>
  <c r="U167" i="4"/>
  <c r="I190" i="4"/>
  <c r="R217" i="4"/>
  <c r="K241" i="4"/>
  <c r="K244" i="4"/>
  <c r="Q259" i="4"/>
  <c r="Q266" i="4"/>
  <c r="M281" i="4"/>
  <c r="N294" i="4"/>
  <c r="Q295" i="4"/>
  <c r="U300" i="4"/>
  <c r="Q319" i="4"/>
  <c r="R336" i="4"/>
  <c r="K345" i="4"/>
  <c r="K352" i="4"/>
  <c r="I354" i="4"/>
  <c r="S361" i="4"/>
  <c r="S369" i="4"/>
  <c r="R485" i="4"/>
  <c r="K616" i="4"/>
  <c r="J616" i="4"/>
  <c r="V517" i="4"/>
  <c r="M568" i="4"/>
  <c r="Q617" i="4"/>
  <c r="Q624" i="4"/>
  <c r="Q645" i="4"/>
  <c r="V742" i="4"/>
  <c r="N784" i="4"/>
  <c r="V813" i="4"/>
  <c r="I902" i="4"/>
  <c r="R902" i="4"/>
  <c r="K902" i="4"/>
  <c r="R910" i="4"/>
  <c r="K910" i="4"/>
  <c r="Q1485" i="4"/>
  <c r="U1485" i="4"/>
  <c r="M1485" i="4"/>
  <c r="J1485" i="4"/>
  <c r="I1485" i="4"/>
  <c r="S373" i="4"/>
  <c r="Q375" i="4"/>
  <c r="R377" i="4"/>
  <c r="N384" i="4"/>
  <c r="V386" i="4"/>
  <c r="J397" i="4"/>
  <c r="V444" i="4"/>
  <c r="J449" i="4"/>
  <c r="J453" i="4"/>
  <c r="J481" i="4"/>
  <c r="J485" i="4"/>
  <c r="U505" i="4"/>
  <c r="N511" i="4"/>
  <c r="I529" i="4"/>
  <c r="J532" i="4"/>
  <c r="R540" i="4"/>
  <c r="K544" i="4"/>
  <c r="S545" i="4"/>
  <c r="K548" i="4"/>
  <c r="S549" i="4"/>
  <c r="U556" i="4"/>
  <c r="N562" i="4"/>
  <c r="J563" i="4"/>
  <c r="S564" i="4"/>
  <c r="I573" i="4"/>
  <c r="M577" i="4"/>
  <c r="M583" i="4"/>
  <c r="U588" i="4"/>
  <c r="S592" i="4"/>
  <c r="U597" i="4"/>
  <c r="S600" i="4"/>
  <c r="V618" i="4"/>
  <c r="M621" i="4"/>
  <c r="U625" i="4"/>
  <c r="R641" i="4"/>
  <c r="V650" i="4"/>
  <c r="N674" i="4"/>
  <c r="U676" i="4"/>
  <c r="I710" i="4"/>
  <c r="R719" i="4"/>
  <c r="M724" i="4"/>
  <c r="N735" i="4"/>
  <c r="N739" i="4"/>
  <c r="N745" i="4"/>
  <c r="I753" i="4"/>
  <c r="J764" i="4"/>
  <c r="N766" i="4"/>
  <c r="M767" i="4"/>
  <c r="V784" i="4"/>
  <c r="R788" i="4"/>
  <c r="N789" i="4"/>
  <c r="N794" i="4"/>
  <c r="N814" i="4"/>
  <c r="M815" i="4"/>
  <c r="N818" i="4"/>
  <c r="U831" i="4"/>
  <c r="V883" i="4"/>
  <c r="I883" i="4"/>
  <c r="S890" i="4"/>
  <c r="K890" i="4"/>
  <c r="Q943" i="4"/>
  <c r="U984" i="4"/>
  <c r="Q984" i="4"/>
  <c r="J984" i="4"/>
  <c r="M1288" i="4"/>
  <c r="K1288" i="4"/>
  <c r="I1288" i="4"/>
  <c r="Q1288" i="4"/>
  <c r="K1335" i="4"/>
  <c r="M1335" i="4"/>
  <c r="I1335" i="4"/>
  <c r="U393" i="4"/>
  <c r="R397" i="4"/>
  <c r="J409" i="4"/>
  <c r="N411" i="4"/>
  <c r="R449" i="4"/>
  <c r="R568" i="4"/>
  <c r="R575" i="4"/>
  <c r="M581" i="4"/>
  <c r="M636" i="4"/>
  <c r="N649" i="4"/>
  <c r="M668" i="4"/>
  <c r="U672" i="4"/>
  <c r="K688" i="4"/>
  <c r="I726" i="4"/>
  <c r="K742" i="4"/>
  <c r="J750" i="4"/>
  <c r="I755" i="4"/>
  <c r="N776" i="4"/>
  <c r="I799" i="4"/>
  <c r="V805" i="4"/>
  <c r="I807" i="4"/>
  <c r="I823" i="4"/>
  <c r="Q877" i="4"/>
  <c r="K1043" i="4"/>
  <c r="J1043" i="4"/>
  <c r="M1112" i="4"/>
  <c r="I1112" i="4"/>
  <c r="Q1131" i="4"/>
  <c r="S1140" i="4"/>
  <c r="I1156" i="4"/>
  <c r="M1156" i="4"/>
  <c r="R535" i="4"/>
  <c r="U621" i="4"/>
  <c r="Q652" i="4"/>
  <c r="N874" i="4"/>
  <c r="I910" i="4"/>
  <c r="Q1010" i="4"/>
  <c r="N1010" i="4"/>
  <c r="I1010" i="4"/>
  <c r="S1010" i="4"/>
  <c r="J1036" i="4"/>
  <c r="Q1036" i="4"/>
  <c r="M1036" i="4"/>
  <c r="R1144" i="4"/>
  <c r="Q1144" i="4"/>
  <c r="M1144" i="4"/>
  <c r="U1144" i="4"/>
  <c r="U1195" i="4"/>
  <c r="M1195" i="4"/>
  <c r="J1195" i="4"/>
  <c r="Q1295" i="4"/>
  <c r="S1295" i="4"/>
  <c r="M1295" i="4"/>
  <c r="U1311" i="4"/>
  <c r="U1313" i="4"/>
  <c r="M1313" i="4"/>
  <c r="K1313" i="4"/>
  <c r="V402" i="4"/>
  <c r="R430" i="4"/>
  <c r="R441" i="4"/>
  <c r="V514" i="4"/>
  <c r="R517" i="4"/>
  <c r="J531" i="4"/>
  <c r="K534" i="4"/>
  <c r="U572" i="4"/>
  <c r="U581" i="4"/>
  <c r="R596" i="4"/>
  <c r="U615" i="4"/>
  <c r="S624" i="4"/>
  <c r="K636" i="4"/>
  <c r="V658" i="4"/>
  <c r="J660" i="4"/>
  <c r="S664" i="4"/>
  <c r="U668" i="4"/>
  <c r="J676" i="4"/>
  <c r="R696" i="4"/>
  <c r="N707" i="4"/>
  <c r="V716" i="4"/>
  <c r="I730" i="4"/>
  <c r="I734" i="4"/>
  <c r="I739" i="4"/>
  <c r="S742" i="4"/>
  <c r="R751" i="4"/>
  <c r="V754" i="4"/>
  <c r="R763" i="4"/>
  <c r="J766" i="4"/>
  <c r="R776" i="4"/>
  <c r="N778" i="4"/>
  <c r="K788" i="4"/>
  <c r="U795" i="4"/>
  <c r="K804" i="4"/>
  <c r="R806" i="4"/>
  <c r="I837" i="4"/>
  <c r="I890" i="4"/>
  <c r="U1044" i="4"/>
  <c r="M1150" i="4"/>
  <c r="M1322" i="4"/>
  <c r="K1322" i="4"/>
  <c r="J376" i="4"/>
  <c r="U377" i="4"/>
  <c r="N379" i="4"/>
  <c r="J381" i="4"/>
  <c r="N394" i="4"/>
  <c r="N398" i="4"/>
  <c r="V421" i="4"/>
  <c r="N431" i="4"/>
  <c r="J433" i="4"/>
  <c r="R462" i="4"/>
  <c r="N484" i="4"/>
  <c r="R494" i="4"/>
  <c r="V499" i="4"/>
  <c r="I537" i="4"/>
  <c r="S538" i="4"/>
  <c r="I550" i="4"/>
  <c r="K565" i="4"/>
  <c r="V582" i="4"/>
  <c r="J600" i="4"/>
  <c r="M605" i="4"/>
  <c r="U619" i="4"/>
  <c r="M623" i="4"/>
  <c r="M635" i="4"/>
  <c r="M644" i="4"/>
  <c r="K649" i="4"/>
  <c r="M652" i="4"/>
  <c r="M667" i="4"/>
  <c r="K676" i="4"/>
  <c r="S692" i="4"/>
  <c r="Q730" i="4"/>
  <c r="J739" i="4"/>
  <c r="U747" i="4"/>
  <c r="V752" i="4"/>
  <c r="I771" i="4"/>
  <c r="Q773" i="4"/>
  <c r="I775" i="4"/>
  <c r="R791" i="4"/>
  <c r="Q797" i="4"/>
  <c r="K800" i="4"/>
  <c r="J834" i="4"/>
  <c r="U835" i="4"/>
  <c r="Q837" i="4"/>
  <c r="R882" i="4"/>
  <c r="Q887" i="4"/>
  <c r="K889" i="4"/>
  <c r="R934" i="4"/>
  <c r="Q934" i="4"/>
  <c r="J976" i="4"/>
  <c r="V1066" i="4"/>
  <c r="J1079" i="4"/>
  <c r="I1079" i="4"/>
  <c r="U1289" i="4"/>
  <c r="K1289" i="4"/>
  <c r="I1289" i="4"/>
  <c r="J417" i="4"/>
  <c r="J441" i="4"/>
  <c r="R480" i="4"/>
  <c r="V510" i="4"/>
  <c r="M524" i="4"/>
  <c r="J540" i="4"/>
  <c r="S550" i="4"/>
  <c r="U576" i="4"/>
  <c r="R587" i="4"/>
  <c r="J592" i="4"/>
  <c r="R595" i="4"/>
  <c r="I607" i="4"/>
  <c r="R620" i="4"/>
  <c r="I646" i="4"/>
  <c r="K652" i="4"/>
  <c r="N691" i="4"/>
  <c r="K696" i="4"/>
  <c r="J704" i="4"/>
  <c r="Q714" i="4"/>
  <c r="Q759" i="4"/>
  <c r="U791" i="4"/>
  <c r="I829" i="4"/>
  <c r="I833" i="4"/>
  <c r="N838" i="4"/>
  <c r="I849" i="4"/>
  <c r="M889" i="4"/>
  <c r="R945" i="4"/>
  <c r="U945" i="4"/>
  <c r="S945" i="4"/>
  <c r="R968" i="4"/>
  <c r="S968" i="4"/>
  <c r="K995" i="4"/>
  <c r="M995" i="4"/>
  <c r="J995" i="4"/>
  <c r="I995" i="4"/>
  <c r="S995" i="4"/>
  <c r="U1028" i="4"/>
  <c r="K1028" i="4"/>
  <c r="K1167" i="4"/>
  <c r="I1167" i="4"/>
  <c r="U1223" i="4"/>
  <c r="K1321" i="4"/>
  <c r="Q1321" i="4"/>
  <c r="M1321" i="4"/>
  <c r="K1340" i="4"/>
  <c r="Q1340" i="4"/>
  <c r="M1340" i="4"/>
  <c r="I1340" i="4"/>
  <c r="U1340" i="4"/>
  <c r="I891" i="4"/>
  <c r="K914" i="4"/>
  <c r="M917" i="4"/>
  <c r="V926" i="4"/>
  <c r="I930" i="4"/>
  <c r="K934" i="4"/>
  <c r="U940" i="4"/>
  <c r="I942" i="4"/>
  <c r="I943" i="4"/>
  <c r="M945" i="4"/>
  <c r="M953" i="4"/>
  <c r="S954" i="4"/>
  <c r="S957" i="4"/>
  <c r="Q958" i="4"/>
  <c r="I975" i="4"/>
  <c r="U983" i="4"/>
  <c r="N986" i="4"/>
  <c r="U1005" i="4"/>
  <c r="I1008" i="4"/>
  <c r="U1009" i="4"/>
  <c r="K1017" i="4"/>
  <c r="K1020" i="4"/>
  <c r="M1025" i="4"/>
  <c r="Q1027" i="4"/>
  <c r="S1031" i="4"/>
  <c r="U1035" i="4"/>
  <c r="M1048" i="4"/>
  <c r="Q1050" i="4"/>
  <c r="M1052" i="4"/>
  <c r="M1055" i="4"/>
  <c r="S1061" i="4"/>
  <c r="R1080" i="4"/>
  <c r="M1088" i="4"/>
  <c r="U1089" i="4"/>
  <c r="R1096" i="4"/>
  <c r="Q1100" i="4"/>
  <c r="Q1102" i="4"/>
  <c r="J1108" i="4"/>
  <c r="S1115" i="4"/>
  <c r="M1131" i="4"/>
  <c r="Q1139" i="4"/>
  <c r="I1148" i="4"/>
  <c r="I1159" i="4"/>
  <c r="S1166" i="4"/>
  <c r="I1171" i="4"/>
  <c r="J1172" i="4"/>
  <c r="M1173" i="4"/>
  <c r="K1184" i="4"/>
  <c r="V1186" i="4"/>
  <c r="J1191" i="4"/>
  <c r="J1238" i="4"/>
  <c r="U1251" i="4"/>
  <c r="J1255" i="4"/>
  <c r="J1267" i="4"/>
  <c r="R1268" i="4"/>
  <c r="M1270" i="4"/>
  <c r="R1279" i="4"/>
  <c r="M1284" i="4"/>
  <c r="S1286" i="4"/>
  <c r="U1287" i="4"/>
  <c r="I1293" i="4"/>
  <c r="K1297" i="4"/>
  <c r="M1304" i="4"/>
  <c r="I1310" i="4"/>
  <c r="S1312" i="4"/>
  <c r="Q1329" i="4"/>
  <c r="I1528" i="4"/>
  <c r="Q1550" i="4"/>
  <c r="V1550" i="4"/>
  <c r="I1556" i="4"/>
  <c r="S1560" i="4"/>
  <c r="V932" i="4"/>
  <c r="S946" i="4"/>
  <c r="U976" i="4"/>
  <c r="S979" i="4"/>
  <c r="U987" i="4"/>
  <c r="K1003" i="4"/>
  <c r="M1004" i="4"/>
  <c r="S1020" i="4"/>
  <c r="K1024" i="4"/>
  <c r="Q1044" i="4"/>
  <c r="R1052" i="4"/>
  <c r="Q1084" i="4"/>
  <c r="S1087" i="4"/>
  <c r="M1159" i="4"/>
  <c r="S1174" i="4"/>
  <c r="R1191" i="4"/>
  <c r="M1275" i="4"/>
  <c r="K1292" i="4"/>
  <c r="M1297" i="4"/>
  <c r="M1303" i="4"/>
  <c r="Q1308" i="4"/>
  <c r="Q1311" i="4"/>
  <c r="M1315" i="4"/>
  <c r="Q1361" i="4"/>
  <c r="M1361" i="4"/>
  <c r="S1361" i="4"/>
  <c r="S1363" i="4"/>
  <c r="I1363" i="4"/>
  <c r="V1390" i="4"/>
  <c r="N1390" i="4"/>
  <c r="N1398" i="4"/>
  <c r="V1398" i="4"/>
  <c r="Q1400" i="4"/>
  <c r="R1400" i="4"/>
  <c r="J1400" i="4"/>
  <c r="Q1408" i="4"/>
  <c r="J1408" i="4"/>
  <c r="R1408" i="4"/>
  <c r="R1564" i="4"/>
  <c r="S1593" i="4"/>
  <c r="K1593" i="4"/>
  <c r="K852" i="4"/>
  <c r="R858" i="4"/>
  <c r="U863" i="4"/>
  <c r="I877" i="4"/>
  <c r="V912" i="4"/>
  <c r="U924" i="4"/>
  <c r="J926" i="4"/>
  <c r="V947" i="4"/>
  <c r="U949" i="4"/>
  <c r="I955" i="4"/>
  <c r="Q988" i="4"/>
  <c r="U993" i="4"/>
  <c r="Q1002" i="4"/>
  <c r="M1003" i="4"/>
  <c r="Q1007" i="4"/>
  <c r="M1021" i="4"/>
  <c r="K1025" i="4"/>
  <c r="Q1042" i="4"/>
  <c r="S1044" i="4"/>
  <c r="I1050" i="4"/>
  <c r="U1052" i="4"/>
  <c r="U1060" i="4"/>
  <c r="K1064" i="4"/>
  <c r="K1071" i="4"/>
  <c r="S1088" i="4"/>
  <c r="S1095" i="4"/>
  <c r="U1099" i="4"/>
  <c r="M1100" i="4"/>
  <c r="J1112" i="4"/>
  <c r="K1115" i="4"/>
  <c r="S1119" i="4"/>
  <c r="V1133" i="4"/>
  <c r="K1139" i="4"/>
  <c r="R1152" i="4"/>
  <c r="I1166" i="4"/>
  <c r="N1197" i="4"/>
  <c r="K1218" i="4"/>
  <c r="S1248" i="4"/>
  <c r="M1289" i="4"/>
  <c r="Q1293" i="4"/>
  <c r="K1296" i="4"/>
  <c r="Q1299" i="4"/>
  <c r="I1300" i="4"/>
  <c r="I1313" i="4"/>
  <c r="Q1315" i="4"/>
  <c r="I1317" i="4"/>
  <c r="Q1324" i="4"/>
  <c r="M1324" i="4"/>
  <c r="K1324" i="4"/>
  <c r="K1325" i="4"/>
  <c r="U1327" i="4"/>
  <c r="Q1336" i="4"/>
  <c r="I1365" i="4"/>
  <c r="M1375" i="4"/>
  <c r="K1375" i="4"/>
  <c r="I1375" i="4"/>
  <c r="Q1377" i="4"/>
  <c r="I1377" i="4"/>
  <c r="S1377" i="4"/>
  <c r="S1379" i="4"/>
  <c r="Q1379" i="4"/>
  <c r="V1426" i="4"/>
  <c r="J1428" i="4"/>
  <c r="U1560" i="4"/>
  <c r="R1560" i="4"/>
  <c r="R953" i="4"/>
  <c r="S1003" i="4"/>
  <c r="K1053" i="4"/>
  <c r="S1108" i="4"/>
  <c r="M1111" i="4"/>
  <c r="U1125" i="4"/>
  <c r="U1145" i="4"/>
  <c r="R1172" i="4"/>
  <c r="S1218" i="4"/>
  <c r="U1231" i="4"/>
  <c r="V1262" i="4"/>
  <c r="U1266" i="4"/>
  <c r="R1275" i="4"/>
  <c r="Q1297" i="4"/>
  <c r="Q1303" i="4"/>
  <c r="U1316" i="4"/>
  <c r="S1337" i="4"/>
  <c r="I1337" i="4"/>
  <c r="M1339" i="4"/>
  <c r="U1367" i="4"/>
  <c r="S1367" i="4"/>
  <c r="N1434" i="4"/>
  <c r="V1434" i="4"/>
  <c r="S1448" i="4"/>
  <c r="Q1454" i="4"/>
  <c r="U1454" i="4"/>
  <c r="R1454" i="4"/>
  <c r="M1527" i="4"/>
  <c r="I1527" i="4"/>
  <c r="S1531" i="4"/>
  <c r="I1531" i="4"/>
  <c r="U1555" i="4"/>
  <c r="S1555" i="4"/>
  <c r="K1555" i="4"/>
  <c r="Q895" i="4"/>
  <c r="M932" i="4"/>
  <c r="V956" i="4"/>
  <c r="I958" i="4"/>
  <c r="Q959" i="4"/>
  <c r="U981" i="4"/>
  <c r="I996" i="4"/>
  <c r="Q1018" i="4"/>
  <c r="I1024" i="4"/>
  <c r="K1031" i="4"/>
  <c r="J1032" i="4"/>
  <c r="J1035" i="4"/>
  <c r="R1040" i="4"/>
  <c r="S1043" i="4"/>
  <c r="I1052" i="4"/>
  <c r="I1103" i="4"/>
  <c r="V1105" i="4"/>
  <c r="M1106" i="4"/>
  <c r="S1128" i="4"/>
  <c r="U1130" i="4"/>
  <c r="U1139" i="4"/>
  <c r="S1151" i="4"/>
  <c r="S1171" i="4"/>
  <c r="U1172" i="4"/>
  <c r="M1174" i="4"/>
  <c r="R1183" i="4"/>
  <c r="R1260" i="4"/>
  <c r="S1272" i="4"/>
  <c r="U1274" i="4"/>
  <c r="K1280" i="4"/>
  <c r="I1286" i="4"/>
  <c r="M1287" i="4"/>
  <c r="S1301" i="4"/>
  <c r="U1302" i="4"/>
  <c r="I1308" i="4"/>
  <c r="U1310" i="4"/>
  <c r="W1310" i="4" s="1"/>
  <c r="S1334" i="4"/>
  <c r="M1334" i="4"/>
  <c r="V1586" i="4"/>
  <c r="N1586" i="4"/>
  <c r="R1084" i="4"/>
  <c r="V1173" i="4"/>
  <c r="V1182" i="4"/>
  <c r="V1270" i="4"/>
  <c r="Q1289" i="4"/>
  <c r="Q1313" i="4"/>
  <c r="Q1496" i="4"/>
  <c r="I1496" i="4"/>
  <c r="U1508" i="4"/>
  <c r="S1508" i="4"/>
  <c r="R1508" i="4"/>
  <c r="J1508" i="4"/>
  <c r="J1596" i="4"/>
  <c r="I1596" i="4"/>
  <c r="R1596" i="4"/>
  <c r="M1596" i="4"/>
  <c r="S1739" i="4"/>
  <c r="V1739" i="4"/>
  <c r="Q1752" i="4"/>
  <c r="R1752" i="4"/>
  <c r="K1752" i="4"/>
  <c r="I1752" i="4"/>
  <c r="R1854" i="4"/>
  <c r="M1854" i="4"/>
  <c r="R870" i="4"/>
  <c r="Q882" i="4"/>
  <c r="U897" i="4"/>
  <c r="M937" i="4"/>
  <c r="S938" i="4"/>
  <c r="K953" i="4"/>
  <c r="U965" i="4"/>
  <c r="R995" i="4"/>
  <c r="K1005" i="4"/>
  <c r="M1037" i="4"/>
  <c r="U1085" i="4"/>
  <c r="I1172" i="4"/>
  <c r="U1174" i="4"/>
  <c r="R1187" i="4"/>
  <c r="V1242" i="4"/>
  <c r="V1246" i="4"/>
  <c r="U1271" i="4"/>
  <c r="I1285" i="4"/>
  <c r="S1308" i="4"/>
  <c r="Q1328" i="4"/>
  <c r="M1328" i="4"/>
  <c r="I1328" i="4"/>
  <c r="U1336" i="4"/>
  <c r="M1336" i="4"/>
  <c r="I1336" i="4"/>
  <c r="K1339" i="4"/>
  <c r="I1316" i="4"/>
  <c r="I1319" i="4"/>
  <c r="I1322" i="4"/>
  <c r="Q1325" i="4"/>
  <c r="U1346" i="4"/>
  <c r="K1349" i="4"/>
  <c r="I1354" i="4"/>
  <c r="I1355" i="4"/>
  <c r="Q1364" i="4"/>
  <c r="Q1365" i="4"/>
  <c r="S1369" i="4"/>
  <c r="I1376" i="4"/>
  <c r="J1385" i="4"/>
  <c r="Q1392" i="4"/>
  <c r="J1405" i="4"/>
  <c r="S1446" i="4"/>
  <c r="N1451" i="4"/>
  <c r="M1454" i="4"/>
  <c r="S1460" i="4"/>
  <c r="J1465" i="4"/>
  <c r="R1478" i="4"/>
  <c r="Q1489" i="4"/>
  <c r="I1499" i="4"/>
  <c r="K1500" i="4"/>
  <c r="I1501" i="4"/>
  <c r="J1512" i="4"/>
  <c r="K1515" i="4"/>
  <c r="M1516" i="4"/>
  <c r="U1521" i="4"/>
  <c r="Q1522" i="4"/>
  <c r="M1525" i="4"/>
  <c r="J1528" i="4"/>
  <c r="M1552" i="4"/>
  <c r="K1556" i="4"/>
  <c r="U1564" i="4"/>
  <c r="N1566" i="4"/>
  <c r="Q1567" i="4"/>
  <c r="S1569" i="4"/>
  <c r="J1572" i="4"/>
  <c r="I1595" i="4"/>
  <c r="Q1612" i="4"/>
  <c r="N1657" i="4"/>
  <c r="U1657" i="4"/>
  <c r="I1657" i="4"/>
  <c r="R1677" i="4"/>
  <c r="U1677" i="4"/>
  <c r="S1677" i="4"/>
  <c r="K1677" i="4"/>
  <c r="K1697" i="4"/>
  <c r="S1713" i="4"/>
  <c r="Q1743" i="4"/>
  <c r="V1743" i="4"/>
  <c r="K1316" i="4"/>
  <c r="J1322" i="4"/>
  <c r="U1347" i="4"/>
  <c r="M1349" i="4"/>
  <c r="K1359" i="4"/>
  <c r="Q1368" i="4"/>
  <c r="U1369" i="4"/>
  <c r="U1383" i="4"/>
  <c r="R1405" i="4"/>
  <c r="J1412" i="4"/>
  <c r="Q1449" i="4"/>
  <c r="J1457" i="4"/>
  <c r="M1462" i="4"/>
  <c r="R1482" i="4"/>
  <c r="U1489" i="4"/>
  <c r="K1499" i="4"/>
  <c r="M1504" i="4"/>
  <c r="K1512" i="4"/>
  <c r="M1515" i="4"/>
  <c r="R1520" i="4"/>
  <c r="K1528" i="4"/>
  <c r="Q1554" i="4"/>
  <c r="S1559" i="4"/>
  <c r="V1570" i="4"/>
  <c r="Q1579" i="4"/>
  <c r="U1612" i="4"/>
  <c r="N1770" i="4"/>
  <c r="K1770" i="4"/>
  <c r="I1770" i="4"/>
  <c r="M1812" i="4"/>
  <c r="J1812" i="4"/>
  <c r="R1885" i="4"/>
  <c r="R1896" i="4"/>
  <c r="I1352" i="4"/>
  <c r="S1353" i="4"/>
  <c r="I1359" i="4"/>
  <c r="Q1360" i="4"/>
  <c r="Q1373" i="4"/>
  <c r="V1410" i="4"/>
  <c r="R1412" i="4"/>
  <c r="J1416" i="4"/>
  <c r="N1450" i="4"/>
  <c r="Q1483" i="4"/>
  <c r="I1484" i="4"/>
  <c r="I1507" i="4"/>
  <c r="U1511" i="4"/>
  <c r="Q1516" i="4"/>
  <c r="I1524" i="4"/>
  <c r="M1528" i="4"/>
  <c r="U1531" i="4"/>
  <c r="J1536" i="4"/>
  <c r="J1540" i="4"/>
  <c r="R1556" i="4"/>
  <c r="U1559" i="4"/>
  <c r="I1564" i="4"/>
  <c r="J1576" i="4"/>
  <c r="V1608" i="4"/>
  <c r="Q1608" i="4"/>
  <c r="M1608" i="4"/>
  <c r="I1608" i="4"/>
  <c r="R1627" i="4"/>
  <c r="Q1627" i="4"/>
  <c r="T1627" i="4" s="1"/>
  <c r="K1627" i="4"/>
  <c r="K1661" i="4"/>
  <c r="N1661" i="4"/>
  <c r="M1679" i="4"/>
  <c r="R1708" i="4"/>
  <c r="Q1708" i="4"/>
  <c r="N1807" i="4"/>
  <c r="V1858" i="4"/>
  <c r="S1858" i="4"/>
  <c r="Q1343" i="4"/>
  <c r="K1352" i="4"/>
  <c r="M1359" i="4"/>
  <c r="U1376" i="4"/>
  <c r="J1392" i="4"/>
  <c r="J1404" i="4"/>
  <c r="S1439" i="4"/>
  <c r="V1441" i="4"/>
  <c r="N1446" i="4"/>
  <c r="U1451" i="4"/>
  <c r="J1453" i="4"/>
  <c r="N1456" i="4"/>
  <c r="Q1457" i="4"/>
  <c r="Q1471" i="4"/>
  <c r="K1484" i="4"/>
  <c r="R1504" i="4"/>
  <c r="K1507" i="4"/>
  <c r="Q1510" i="4"/>
  <c r="Q1512" i="4"/>
  <c r="U1515" i="4"/>
  <c r="R1516" i="4"/>
  <c r="K1524" i="4"/>
  <c r="U1528" i="4"/>
  <c r="K1536" i="4"/>
  <c r="Q1538" i="4"/>
  <c r="M1540" i="4"/>
  <c r="K1551" i="4"/>
  <c r="K1552" i="4"/>
  <c r="J1564" i="4"/>
  <c r="Q1574" i="4"/>
  <c r="U1594" i="4"/>
  <c r="I1598" i="4"/>
  <c r="K1599" i="4"/>
  <c r="Q1611" i="4"/>
  <c r="R1620" i="4"/>
  <c r="S1631" i="4"/>
  <c r="N1642" i="4"/>
  <c r="U1642" i="4"/>
  <c r="U1652" i="4"/>
  <c r="R1663" i="4"/>
  <c r="M1664" i="4"/>
  <c r="Q1695" i="4"/>
  <c r="M1695" i="4"/>
  <c r="J1695" i="4"/>
  <c r="I1695" i="4"/>
  <c r="K1764" i="4"/>
  <c r="S1764" i="4"/>
  <c r="R1528" i="4"/>
  <c r="K1532" i="4"/>
  <c r="R1624" i="4"/>
  <c r="Q1624" i="4"/>
  <c r="I1624" i="4"/>
  <c r="U1723" i="4"/>
  <c r="K1723" i="4"/>
  <c r="I1723" i="4"/>
  <c r="U1829" i="4"/>
  <c r="R1829" i="4"/>
  <c r="V1891" i="4"/>
  <c r="Q1335" i="4"/>
  <c r="Q1347" i="4"/>
  <c r="I1373" i="4"/>
  <c r="K1382" i="4"/>
  <c r="K1383" i="4"/>
  <c r="R1409" i="4"/>
  <c r="Q1436" i="4"/>
  <c r="J1441" i="4"/>
  <c r="K1450" i="4"/>
  <c r="K1483" i="4"/>
  <c r="S1505" i="4"/>
  <c r="U1507" i="4"/>
  <c r="S1523" i="4"/>
  <c r="S1535" i="4"/>
  <c r="V1554" i="4"/>
  <c r="M1564" i="4"/>
  <c r="U1585" i="4"/>
  <c r="N1594" i="4"/>
  <c r="Q1595" i="4"/>
  <c r="I1603" i="4"/>
  <c r="J1608" i="4"/>
  <c r="U1667" i="4"/>
  <c r="S1669" i="4"/>
  <c r="K1669" i="4"/>
  <c r="Q1671" i="4"/>
  <c r="K1679" i="4"/>
  <c r="S1681" i="4"/>
  <c r="S1895" i="4"/>
  <c r="K1895" i="4"/>
  <c r="Q1947" i="4"/>
  <c r="N1947" i="4"/>
  <c r="J1947" i="4"/>
  <c r="I1947" i="4"/>
  <c r="R1401" i="4"/>
  <c r="R1445" i="4"/>
  <c r="S1484" i="4"/>
  <c r="U1513" i="4"/>
  <c r="J1532" i="4"/>
  <c r="M1559" i="4"/>
  <c r="I1570" i="4"/>
  <c r="I1612" i="4"/>
  <c r="R1632" i="4"/>
  <c r="Q1632" i="4"/>
  <c r="I1632" i="4"/>
  <c r="R1684" i="4"/>
  <c r="M1684" i="4"/>
  <c r="I1684" i="4"/>
  <c r="U1694" i="4"/>
  <c r="M1694" i="4"/>
  <c r="U1711" i="4"/>
  <c r="R1711" i="4"/>
  <c r="I1711" i="4"/>
  <c r="M1586" i="4"/>
  <c r="J1597" i="4"/>
  <c r="S1603" i="4"/>
  <c r="Q1607" i="4"/>
  <c r="I1628" i="4"/>
  <c r="V1633" i="4"/>
  <c r="V1640" i="4"/>
  <c r="S1641" i="4"/>
  <c r="J1647" i="4"/>
  <c r="J1652" i="4"/>
  <c r="S1653" i="4"/>
  <c r="M1655" i="4"/>
  <c r="N1662" i="4"/>
  <c r="K1663" i="4"/>
  <c r="J1664" i="4"/>
  <c r="M1667" i="4"/>
  <c r="J1679" i="4"/>
  <c r="S1693" i="4"/>
  <c r="K1717" i="4"/>
  <c r="K1720" i="4"/>
  <c r="S1727" i="4"/>
  <c r="S1733" i="4"/>
  <c r="N1747" i="4"/>
  <c r="I1753" i="4"/>
  <c r="K1760" i="4"/>
  <c r="M1776" i="4"/>
  <c r="M1801" i="4"/>
  <c r="M1813" i="4"/>
  <c r="U1839" i="4"/>
  <c r="U1850" i="4"/>
  <c r="R1860" i="4"/>
  <c r="N1863" i="4"/>
  <c r="U1865" i="4"/>
  <c r="K1875" i="4"/>
  <c r="K1876" i="4"/>
  <c r="I1884" i="4"/>
  <c r="I1900" i="4"/>
  <c r="V1903" i="4"/>
  <c r="N1916" i="4"/>
  <c r="Q1928" i="4"/>
  <c r="R1971" i="4"/>
  <c r="U1975" i="4"/>
  <c r="N1986" i="4"/>
  <c r="M1987" i="4"/>
  <c r="R1988" i="4"/>
  <c r="U1995" i="4"/>
  <c r="K1739" i="4"/>
  <c r="N1743" i="4"/>
  <c r="N1798" i="4"/>
  <c r="J1816" i="4"/>
  <c r="N1895" i="4"/>
  <c r="J1954" i="4"/>
  <c r="J1966" i="4"/>
  <c r="I1977" i="4"/>
  <c r="R1580" i="4"/>
  <c r="S1586" i="4"/>
  <c r="M1592" i="4"/>
  <c r="V1613" i="4"/>
  <c r="Q1623" i="4"/>
  <c r="R1652" i="4"/>
  <c r="R1655" i="4"/>
  <c r="S1664" i="4"/>
  <c r="R1667" i="4"/>
  <c r="U1676" i="4"/>
  <c r="I1683" i="4"/>
  <c r="R1716" i="4"/>
  <c r="M1720" i="4"/>
  <c r="U1724" i="4"/>
  <c r="J1729" i="4"/>
  <c r="M1741" i="4"/>
  <c r="R1776" i="4"/>
  <c r="I1806" i="4"/>
  <c r="J1809" i="4"/>
  <c r="R1813" i="4"/>
  <c r="N1815" i="4"/>
  <c r="R1821" i="4"/>
  <c r="K1825" i="4"/>
  <c r="R1888" i="4"/>
  <c r="N1922" i="4"/>
  <c r="Q1954" i="4"/>
  <c r="I1961" i="4"/>
  <c r="V1966" i="4"/>
  <c r="S1655" i="4"/>
  <c r="I1659" i="4"/>
  <c r="Q1664" i="4"/>
  <c r="S1667" i="4"/>
  <c r="R1681" i="4"/>
  <c r="I1694" i="4"/>
  <c r="S1702" i="4"/>
  <c r="K1729" i="4"/>
  <c r="V1748" i="4"/>
  <c r="U1751" i="4"/>
  <c r="N1754" i="4"/>
  <c r="N1757" i="4"/>
  <c r="U1759" i="4"/>
  <c r="R1769" i="4"/>
  <c r="J1772" i="4"/>
  <c r="V1773" i="4"/>
  <c r="N1775" i="4"/>
  <c r="I1790" i="4"/>
  <c r="M1828" i="4"/>
  <c r="Q1844" i="4"/>
  <c r="Q1847" i="4"/>
  <c r="I1860" i="4"/>
  <c r="J1865" i="4"/>
  <c r="U1866" i="4"/>
  <c r="R1884" i="4"/>
  <c r="K1924" i="4"/>
  <c r="Q1925" i="4"/>
  <c r="R1963" i="4"/>
  <c r="K1976" i="4"/>
  <c r="N1981" i="4"/>
  <c r="U1610" i="4"/>
  <c r="Q1631" i="4"/>
  <c r="S1643" i="4"/>
  <c r="N1653" i="4"/>
  <c r="V1663" i="4"/>
  <c r="U1663" i="4"/>
  <c r="I1680" i="4"/>
  <c r="U1685" i="4"/>
  <c r="U1689" i="4"/>
  <c r="R1723" i="4"/>
  <c r="I1736" i="4"/>
  <c r="J1745" i="4"/>
  <c r="S1755" i="4"/>
  <c r="U1760" i="4"/>
  <c r="Q1766" i="4"/>
  <c r="R1767" i="4"/>
  <c r="U1788" i="4"/>
  <c r="V1794" i="4"/>
  <c r="N1799" i="4"/>
  <c r="Q1806" i="4"/>
  <c r="K1817" i="4"/>
  <c r="I1823" i="4"/>
  <c r="U1831" i="4"/>
  <c r="K1835" i="4"/>
  <c r="J1850" i="4"/>
  <c r="K1859" i="4"/>
  <c r="S1902" i="4"/>
  <c r="J1924" i="4"/>
  <c r="S1971" i="4"/>
  <c r="N1973" i="4"/>
  <c r="K1996" i="4"/>
  <c r="V1652" i="4"/>
  <c r="S1694" i="4"/>
  <c r="U1719" i="4"/>
  <c r="K1745" i="4"/>
  <c r="R1749" i="4"/>
  <c r="R1805" i="4"/>
  <c r="I1807" i="4"/>
  <c r="S1851" i="4"/>
  <c r="M1859" i="4"/>
  <c r="K1863" i="4"/>
  <c r="I1873" i="4"/>
  <c r="N1898" i="4"/>
  <c r="N1924" i="4"/>
  <c r="R1976" i="4"/>
  <c r="K1659" i="4"/>
  <c r="K1681" i="4"/>
  <c r="I1698" i="4"/>
  <c r="I1702" i="4"/>
  <c r="U1707" i="4"/>
  <c r="V1729" i="4"/>
  <c r="R1729" i="4"/>
  <c r="U1742" i="4"/>
  <c r="K1844" i="4"/>
  <c r="Q1852" i="4"/>
  <c r="Q1865" i="4"/>
  <c r="N1871" i="4"/>
  <c r="U1877" i="4"/>
  <c r="K1888" i="4"/>
  <c r="K1896" i="4"/>
  <c r="I1928" i="4"/>
  <c r="Q1969" i="4"/>
  <c r="M1971" i="4"/>
  <c r="Q1973" i="4"/>
  <c r="J1975" i="4"/>
  <c r="N1982" i="4"/>
  <c r="R1996" i="4"/>
  <c r="X1901" i="1"/>
  <c r="M8" i="4"/>
  <c r="K9" i="4"/>
  <c r="I10" i="4"/>
  <c r="K11" i="4"/>
  <c r="I12" i="4"/>
  <c r="K22" i="4"/>
  <c r="J32" i="4"/>
  <c r="K33" i="4"/>
  <c r="K43" i="4"/>
  <c r="K54" i="4"/>
  <c r="J64" i="4"/>
  <c r="K65" i="4"/>
  <c r="K75" i="4"/>
  <c r="K86" i="4"/>
  <c r="J96" i="4"/>
  <c r="K97" i="4"/>
  <c r="K107" i="4"/>
  <c r="K118" i="4"/>
  <c r="J137" i="4"/>
  <c r="K137" i="4"/>
  <c r="I137" i="4"/>
  <c r="I141" i="4"/>
  <c r="M150" i="4"/>
  <c r="K150" i="4"/>
  <c r="R154" i="4"/>
  <c r="Q154" i="4"/>
  <c r="M154" i="4"/>
  <c r="V159" i="4"/>
  <c r="I159" i="4"/>
  <c r="K159" i="4"/>
  <c r="S159" i="4"/>
  <c r="Q159" i="4"/>
  <c r="I168" i="4"/>
  <c r="V187" i="4"/>
  <c r="U187" i="4"/>
  <c r="M187" i="4"/>
  <c r="I187" i="4"/>
  <c r="S187" i="4"/>
  <c r="Q187" i="4"/>
  <c r="R194" i="4"/>
  <c r="Q194" i="4"/>
  <c r="I194" i="4"/>
  <c r="S194" i="4"/>
  <c r="U194" i="4"/>
  <c r="V216" i="4"/>
  <c r="R216" i="4"/>
  <c r="K216" i="4"/>
  <c r="I216" i="4"/>
  <c r="J216" i="4"/>
  <c r="U216" i="4"/>
  <c r="S216" i="4"/>
  <c r="M216" i="4"/>
  <c r="V236" i="4"/>
  <c r="W236" i="4" s="1"/>
  <c r="U236" i="4"/>
  <c r="I236" i="4"/>
  <c r="S236" i="4"/>
  <c r="K236" i="4"/>
  <c r="J236" i="4"/>
  <c r="R236" i="4"/>
  <c r="Q236" i="4"/>
  <c r="K243" i="4"/>
  <c r="I243" i="4"/>
  <c r="S270" i="4"/>
  <c r="M270" i="4"/>
  <c r="K270" i="4"/>
  <c r="N270" i="4"/>
  <c r="U270" i="4"/>
  <c r="V270" i="4"/>
  <c r="I270" i="4"/>
  <c r="I315" i="4"/>
  <c r="M315" i="4"/>
  <c r="U339" i="4"/>
  <c r="Q339" i="4"/>
  <c r="S347" i="4"/>
  <c r="I347" i="4"/>
  <c r="Q347" i="4"/>
  <c r="M347" i="4"/>
  <c r="U347" i="4"/>
  <c r="J347" i="4"/>
  <c r="S365" i="4"/>
  <c r="N448" i="4"/>
  <c r="R448" i="4"/>
  <c r="R452" i="4"/>
  <c r="N452" i="4"/>
  <c r="V469" i="4"/>
  <c r="R469" i="4"/>
  <c r="S543" i="4"/>
  <c r="U543" i="4"/>
  <c r="Q543" i="4"/>
  <c r="M543" i="4"/>
  <c r="I543" i="4"/>
  <c r="S603" i="4"/>
  <c r="I603" i="4"/>
  <c r="U603" i="4"/>
  <c r="Q603" i="4"/>
  <c r="M603" i="4"/>
  <c r="Q612" i="4"/>
  <c r="K612" i="4"/>
  <c r="J612" i="4"/>
  <c r="S612" i="4"/>
  <c r="R612" i="4"/>
  <c r="I624" i="4"/>
  <c r="J624" i="4"/>
  <c r="K624" i="4"/>
  <c r="R17" i="4"/>
  <c r="I17" i="4"/>
  <c r="Q17" i="4"/>
  <c r="M18" i="4"/>
  <c r="Q24" i="4"/>
  <c r="S25" i="4"/>
  <c r="V27" i="4"/>
  <c r="I27" i="4"/>
  <c r="Q27" i="4"/>
  <c r="K28" i="4"/>
  <c r="S35" i="4"/>
  <c r="R38" i="4"/>
  <c r="Q38" i="4"/>
  <c r="I38" i="4"/>
  <c r="S46" i="4"/>
  <c r="V48" i="4"/>
  <c r="M48" i="4"/>
  <c r="U48" i="4"/>
  <c r="I48" i="4"/>
  <c r="S48" i="4"/>
  <c r="R49" i="4"/>
  <c r="I49" i="4"/>
  <c r="Q49" i="4"/>
  <c r="M50" i="4"/>
  <c r="J53" i="4"/>
  <c r="K53" i="4"/>
  <c r="Q56" i="4"/>
  <c r="S57" i="4"/>
  <c r="V59" i="4"/>
  <c r="W59" i="4" s="1"/>
  <c r="I59" i="4"/>
  <c r="Q59" i="4"/>
  <c r="K60" i="4"/>
  <c r="S67" i="4"/>
  <c r="R70" i="4"/>
  <c r="Q70" i="4"/>
  <c r="I70" i="4"/>
  <c r="S78" i="4"/>
  <c r="V80" i="4"/>
  <c r="M80" i="4"/>
  <c r="U80" i="4"/>
  <c r="I80" i="4"/>
  <c r="S80" i="4"/>
  <c r="R81" i="4"/>
  <c r="I81" i="4"/>
  <c r="Q81" i="4"/>
  <c r="M82" i="4"/>
  <c r="Q88" i="4"/>
  <c r="S89" i="4"/>
  <c r="V91" i="4"/>
  <c r="I91" i="4"/>
  <c r="Q91" i="4"/>
  <c r="K92" i="4"/>
  <c r="S99" i="4"/>
  <c r="R102" i="4"/>
  <c r="Q102" i="4"/>
  <c r="I102" i="4"/>
  <c r="S110" i="4"/>
  <c r="V112" i="4"/>
  <c r="M112" i="4"/>
  <c r="U112" i="4"/>
  <c r="I112" i="4"/>
  <c r="S112" i="4"/>
  <c r="R113" i="4"/>
  <c r="I113" i="4"/>
  <c r="Q113" i="4"/>
  <c r="M114" i="4"/>
  <c r="R122" i="4"/>
  <c r="Q122" i="4"/>
  <c r="M122" i="4"/>
  <c r="J125" i="4"/>
  <c r="I125" i="4"/>
  <c r="R132" i="4"/>
  <c r="V139" i="4"/>
  <c r="K139" i="4"/>
  <c r="M139" i="4"/>
  <c r="I139" i="4"/>
  <c r="U139" i="4"/>
  <c r="W139" i="4" s="1"/>
  <c r="S139" i="4"/>
  <c r="R146" i="4"/>
  <c r="I146" i="4"/>
  <c r="Q146" i="4"/>
  <c r="V164" i="4"/>
  <c r="W164" i="4" s="1"/>
  <c r="M164" i="4"/>
  <c r="Q164" i="4"/>
  <c r="I164" i="4"/>
  <c r="U164" i="4"/>
  <c r="R180" i="4"/>
  <c r="V184" i="4"/>
  <c r="R184" i="4"/>
  <c r="K184" i="4"/>
  <c r="I184" i="4"/>
  <c r="J184" i="4"/>
  <c r="M184" i="4"/>
  <c r="U184" i="4"/>
  <c r="S184" i="4"/>
  <c r="M191" i="4"/>
  <c r="K191" i="4"/>
  <c r="R197" i="4"/>
  <c r="Q197" i="4"/>
  <c r="I197" i="4"/>
  <c r="K197" i="4"/>
  <c r="M197" i="4"/>
  <c r="V229" i="4"/>
  <c r="Q229" i="4"/>
  <c r="I229" i="4"/>
  <c r="K229" i="4"/>
  <c r="S229" i="4"/>
  <c r="M229" i="4"/>
  <c r="J257" i="4"/>
  <c r="K257" i="4"/>
  <c r="I257" i="4"/>
  <c r="V260" i="4"/>
  <c r="K260" i="4"/>
  <c r="Q260" i="4"/>
  <c r="M260" i="4"/>
  <c r="I260" i="4"/>
  <c r="S260" i="4"/>
  <c r="I276" i="4"/>
  <c r="M276" i="4"/>
  <c r="J276" i="4"/>
  <c r="S305" i="4"/>
  <c r="K305" i="4"/>
  <c r="S323" i="4"/>
  <c r="I323" i="4"/>
  <c r="Q323" i="4"/>
  <c r="J323" i="4"/>
  <c r="R323" i="4"/>
  <c r="M323" i="4"/>
  <c r="N512" i="4"/>
  <c r="R512" i="4"/>
  <c r="R516" i="4"/>
  <c r="N516" i="4"/>
  <c r="N633" i="4"/>
  <c r="K633" i="4"/>
  <c r="S633" i="4"/>
  <c r="R633" i="4"/>
  <c r="V642" i="4"/>
  <c r="N642" i="4"/>
  <c r="K673" i="4"/>
  <c r="S673" i="4"/>
  <c r="R673" i="4"/>
  <c r="Q7" i="4"/>
  <c r="T817" i="1"/>
  <c r="M12" i="4"/>
  <c r="I15" i="4"/>
  <c r="I21" i="4"/>
  <c r="I31" i="4"/>
  <c r="I53" i="4"/>
  <c r="I63" i="4"/>
  <c r="I85" i="4"/>
  <c r="I95" i="4"/>
  <c r="I117" i="4"/>
  <c r="M125" i="4"/>
  <c r="V127" i="4"/>
  <c r="I127" i="4"/>
  <c r="S127" i="4"/>
  <c r="Q127" i="4"/>
  <c r="K127" i="4"/>
  <c r="J129" i="4"/>
  <c r="I129" i="4"/>
  <c r="M149" i="4"/>
  <c r="Q162" i="4"/>
  <c r="M167" i="4"/>
  <c r="M178" i="4"/>
  <c r="K178" i="4"/>
  <c r="R209" i="4"/>
  <c r="U209" i="4"/>
  <c r="M209" i="4"/>
  <c r="Q209" i="4"/>
  <c r="S209" i="4"/>
  <c r="I209" i="4"/>
  <c r="V212" i="4"/>
  <c r="U212" i="4"/>
  <c r="W212" i="4" s="1"/>
  <c r="I212" i="4"/>
  <c r="M212" i="4"/>
  <c r="Q212" i="4"/>
  <c r="U213" i="4"/>
  <c r="R218" i="4"/>
  <c r="I218" i="4"/>
  <c r="Q218" i="4"/>
  <c r="M218" i="4"/>
  <c r="U218" i="4"/>
  <c r="K218" i="4"/>
  <c r="J225" i="4"/>
  <c r="K225" i="4"/>
  <c r="I225" i="4"/>
  <c r="R237" i="4"/>
  <c r="S237" i="4"/>
  <c r="V247" i="4"/>
  <c r="W247" i="4" s="1"/>
  <c r="I247" i="4"/>
  <c r="Q247" i="4"/>
  <c r="K247" i="4"/>
  <c r="S247" i="4"/>
  <c r="M247" i="4"/>
  <c r="R250" i="4"/>
  <c r="I250" i="4"/>
  <c r="Q250" i="4"/>
  <c r="M250" i="4"/>
  <c r="K250" i="4"/>
  <c r="U250" i="4"/>
  <c r="V267" i="4"/>
  <c r="U267" i="4"/>
  <c r="I267" i="4"/>
  <c r="S267" i="4"/>
  <c r="K267" i="4"/>
  <c r="Q267" i="4"/>
  <c r="M267" i="4"/>
  <c r="J267" i="4"/>
  <c r="M273" i="4"/>
  <c r="I284" i="4"/>
  <c r="K284" i="4"/>
  <c r="I294" i="4"/>
  <c r="Q303" i="4"/>
  <c r="U303" i="4"/>
  <c r="M352" i="4"/>
  <c r="V475" i="4"/>
  <c r="N475" i="4"/>
  <c r="V477" i="4"/>
  <c r="R477" i="4"/>
  <c r="V501" i="4"/>
  <c r="R501" i="4"/>
  <c r="K554" i="4"/>
  <c r="S554" i="4"/>
  <c r="N554" i="4"/>
  <c r="S571" i="4"/>
  <c r="M571" i="4"/>
  <c r="I571" i="4"/>
  <c r="U571" i="4"/>
  <c r="Q571" i="4"/>
  <c r="Q580" i="4"/>
  <c r="J580" i="4"/>
  <c r="K580" i="4"/>
  <c r="S580" i="4"/>
  <c r="R580" i="4"/>
  <c r="M580" i="4"/>
  <c r="U580" i="4"/>
  <c r="V7" i="4"/>
  <c r="M7" i="4"/>
  <c r="U7" i="4"/>
  <c r="V8" i="4"/>
  <c r="U8" i="4"/>
  <c r="I8" i="4"/>
  <c r="R8" i="4"/>
  <c r="V24" i="4"/>
  <c r="U24" i="4"/>
  <c r="I24" i="4"/>
  <c r="S24" i="4"/>
  <c r="M24" i="4"/>
  <c r="R25" i="4"/>
  <c r="Q25" i="4"/>
  <c r="I25" i="4"/>
  <c r="V35" i="4"/>
  <c r="Q35" i="4"/>
  <c r="I35" i="4"/>
  <c r="R46" i="4"/>
  <c r="I46" i="4"/>
  <c r="Q46" i="4"/>
  <c r="V56" i="4"/>
  <c r="U56" i="4"/>
  <c r="I56" i="4"/>
  <c r="S56" i="4"/>
  <c r="M56" i="4"/>
  <c r="V57" i="4"/>
  <c r="Q57" i="4"/>
  <c r="I57" i="4"/>
  <c r="V67" i="4"/>
  <c r="W67" i="4" s="1"/>
  <c r="Q67" i="4"/>
  <c r="I67" i="4"/>
  <c r="R78" i="4"/>
  <c r="I78" i="4"/>
  <c r="Q78" i="4"/>
  <c r="V88" i="4"/>
  <c r="U88" i="4"/>
  <c r="I88" i="4"/>
  <c r="S88" i="4"/>
  <c r="M88" i="4"/>
  <c r="R89" i="4"/>
  <c r="Q89" i="4"/>
  <c r="I89" i="4"/>
  <c r="V99" i="4"/>
  <c r="Q99" i="4"/>
  <c r="I99" i="4"/>
  <c r="R110" i="4"/>
  <c r="I110" i="4"/>
  <c r="Q110" i="4"/>
  <c r="V132" i="4"/>
  <c r="M132" i="4"/>
  <c r="I132" i="4"/>
  <c r="U132" i="4"/>
  <c r="Q132" i="4"/>
  <c r="R145" i="4"/>
  <c r="K145" i="4"/>
  <c r="M145" i="4"/>
  <c r="S145" i="4"/>
  <c r="Q145" i="4"/>
  <c r="M147" i="4"/>
  <c r="K147" i="4"/>
  <c r="R158" i="4"/>
  <c r="K158" i="4"/>
  <c r="M158" i="4"/>
  <c r="I158" i="4"/>
  <c r="U158" i="4"/>
  <c r="S158" i="4"/>
  <c r="R177" i="4"/>
  <c r="U177" i="4"/>
  <c r="M177" i="4"/>
  <c r="Q177" i="4"/>
  <c r="I177" i="4"/>
  <c r="S177" i="4"/>
  <c r="V180" i="4"/>
  <c r="U180" i="4"/>
  <c r="I180" i="4"/>
  <c r="M180" i="4"/>
  <c r="Q180" i="4"/>
  <c r="R186" i="4"/>
  <c r="I186" i="4"/>
  <c r="Q186" i="4"/>
  <c r="K186" i="4"/>
  <c r="U186" i="4"/>
  <c r="S186" i="4"/>
  <c r="V199" i="4"/>
  <c r="I199" i="4"/>
  <c r="Q199" i="4"/>
  <c r="K199" i="4"/>
  <c r="M199" i="4"/>
  <c r="V235" i="4"/>
  <c r="U235" i="4"/>
  <c r="M235" i="4"/>
  <c r="K235" i="4"/>
  <c r="S235" i="4"/>
  <c r="Q235" i="4"/>
  <c r="J275" i="4"/>
  <c r="I275" i="4"/>
  <c r="M275" i="4"/>
  <c r="K275" i="4"/>
  <c r="J291" i="4"/>
  <c r="K291" i="4"/>
  <c r="N298" i="4"/>
  <c r="V298" i="4"/>
  <c r="I298" i="4"/>
  <c r="K576" i="4"/>
  <c r="M576" i="4"/>
  <c r="J576" i="4"/>
  <c r="S8" i="4"/>
  <c r="R15" i="4"/>
  <c r="K17" i="4"/>
  <c r="I18" i="4"/>
  <c r="K27" i="4"/>
  <c r="I28" i="4"/>
  <c r="K38" i="4"/>
  <c r="J48" i="4"/>
  <c r="K49" i="4"/>
  <c r="I50" i="4"/>
  <c r="Q53" i="4"/>
  <c r="K59" i="4"/>
  <c r="I60" i="4"/>
  <c r="I61" i="4"/>
  <c r="K70" i="4"/>
  <c r="J80" i="4"/>
  <c r="K81" i="4"/>
  <c r="I82" i="4"/>
  <c r="K91" i="4"/>
  <c r="I92" i="4"/>
  <c r="I93" i="4"/>
  <c r="K102" i="4"/>
  <c r="I103" i="4"/>
  <c r="J112" i="4"/>
  <c r="K113" i="4"/>
  <c r="I114" i="4"/>
  <c r="I122" i="4"/>
  <c r="Q130" i="4"/>
  <c r="K146" i="4"/>
  <c r="I147" i="4"/>
  <c r="M151" i="4"/>
  <c r="K154" i="4"/>
  <c r="J164" i="4"/>
  <c r="I174" i="4"/>
  <c r="M194" i="4"/>
  <c r="Q216" i="4"/>
  <c r="Q270" i="4"/>
  <c r="N274" i="4"/>
  <c r="Q274" i="4"/>
  <c r="S274" i="4"/>
  <c r="V274" i="4"/>
  <c r="I274" i="4"/>
  <c r="Q328" i="4"/>
  <c r="R328" i="4"/>
  <c r="J328" i="4"/>
  <c r="M328" i="4"/>
  <c r="S344" i="4"/>
  <c r="U344" i="4"/>
  <c r="R347" i="4"/>
  <c r="V405" i="4"/>
  <c r="R405" i="4"/>
  <c r="R436" i="4"/>
  <c r="N436" i="4"/>
  <c r="N529" i="4"/>
  <c r="Q537" i="4"/>
  <c r="S537" i="4"/>
  <c r="K549" i="4"/>
  <c r="I549" i="4"/>
  <c r="M549" i="4"/>
  <c r="R9" i="4"/>
  <c r="Q9" i="4"/>
  <c r="I9" i="4"/>
  <c r="R10" i="4"/>
  <c r="M10" i="4"/>
  <c r="U10" i="4"/>
  <c r="V11" i="4"/>
  <c r="W11" i="4" s="1"/>
  <c r="I11" i="4"/>
  <c r="Q11" i="4"/>
  <c r="V12" i="4"/>
  <c r="R12" i="4"/>
  <c r="K12" i="4"/>
  <c r="S12" i="4"/>
  <c r="M17" i="4"/>
  <c r="R22" i="4"/>
  <c r="Q22" i="4"/>
  <c r="I22" i="4"/>
  <c r="M27" i="4"/>
  <c r="M28" i="4"/>
  <c r="V32" i="4"/>
  <c r="M32" i="4"/>
  <c r="U32" i="4"/>
  <c r="I32" i="4"/>
  <c r="S32" i="4"/>
  <c r="R33" i="4"/>
  <c r="I33" i="4"/>
  <c r="Q33" i="4"/>
  <c r="M38" i="4"/>
  <c r="V43" i="4"/>
  <c r="I43" i="4"/>
  <c r="Q43" i="4"/>
  <c r="J47" i="4"/>
  <c r="K47" i="4"/>
  <c r="K48" i="4"/>
  <c r="M49" i="4"/>
  <c r="R54" i="4"/>
  <c r="Q54" i="4"/>
  <c r="I54" i="4"/>
  <c r="M59" i="4"/>
  <c r="M60" i="4"/>
  <c r="V64" i="4"/>
  <c r="M64" i="4"/>
  <c r="U64" i="4"/>
  <c r="I64" i="4"/>
  <c r="S64" i="4"/>
  <c r="R65" i="4"/>
  <c r="I65" i="4"/>
  <c r="Q65" i="4"/>
  <c r="M70" i="4"/>
  <c r="V75" i="4"/>
  <c r="W75" i="4" s="1"/>
  <c r="I75" i="4"/>
  <c r="Q75" i="4"/>
  <c r="J79" i="4"/>
  <c r="K79" i="4"/>
  <c r="K80" i="4"/>
  <c r="M81" i="4"/>
  <c r="R86" i="4"/>
  <c r="Q86" i="4"/>
  <c r="T86" i="4" s="1"/>
  <c r="I86" i="4"/>
  <c r="M91" i="4"/>
  <c r="M92" i="4"/>
  <c r="V96" i="4"/>
  <c r="M96" i="4"/>
  <c r="U96" i="4"/>
  <c r="I96" i="4"/>
  <c r="S96" i="4"/>
  <c r="R97" i="4"/>
  <c r="I97" i="4"/>
  <c r="Q97" i="4"/>
  <c r="M102" i="4"/>
  <c r="V107" i="4"/>
  <c r="I107" i="4"/>
  <c r="Q107" i="4"/>
  <c r="K112" i="4"/>
  <c r="M113" i="4"/>
  <c r="R118" i="4"/>
  <c r="Q118" i="4"/>
  <c r="I118" i="4"/>
  <c r="M120" i="4"/>
  <c r="I120" i="4"/>
  <c r="K122" i="4"/>
  <c r="R126" i="4"/>
  <c r="T126" i="4" s="1"/>
  <c r="K126" i="4"/>
  <c r="M126" i="4"/>
  <c r="U126" i="4"/>
  <c r="S126" i="4"/>
  <c r="I126" i="4"/>
  <c r="K138" i="4"/>
  <c r="I138" i="4"/>
  <c r="Q139" i="4"/>
  <c r="R141" i="4"/>
  <c r="Q141" i="4"/>
  <c r="M141" i="4"/>
  <c r="M146" i="4"/>
  <c r="K164" i="4"/>
  <c r="V168" i="4"/>
  <c r="R168" i="4"/>
  <c r="J168" i="4"/>
  <c r="K168" i="4"/>
  <c r="Q168" i="4"/>
  <c r="Q184" i="4"/>
  <c r="V188" i="4"/>
  <c r="U188" i="4"/>
  <c r="I188" i="4"/>
  <c r="S188" i="4"/>
  <c r="J188" i="4"/>
  <c r="Q188" i="4"/>
  <c r="S197" i="4"/>
  <c r="M205" i="4"/>
  <c r="K205" i="4"/>
  <c r="V217" i="4"/>
  <c r="M217" i="4"/>
  <c r="U217" i="4"/>
  <c r="S217" i="4"/>
  <c r="Q217" i="4"/>
  <c r="I217" i="4"/>
  <c r="U229" i="4"/>
  <c r="R245" i="4"/>
  <c r="U245" i="4"/>
  <c r="V249" i="4"/>
  <c r="M249" i="4"/>
  <c r="U249" i="4"/>
  <c r="K249" i="4"/>
  <c r="S249" i="4"/>
  <c r="Q249" i="4"/>
  <c r="R260" i="4"/>
  <c r="V309" i="4"/>
  <c r="K309" i="4"/>
  <c r="S309" i="4"/>
  <c r="K320" i="4"/>
  <c r="J320" i="4"/>
  <c r="U323" i="4"/>
  <c r="S335" i="4"/>
  <c r="Q335" i="4"/>
  <c r="I335" i="4"/>
  <c r="J335" i="4"/>
  <c r="U335" i="4"/>
  <c r="M335" i="4"/>
  <c r="I351" i="4"/>
  <c r="J351" i="4"/>
  <c r="S367" i="4"/>
  <c r="M367" i="4"/>
  <c r="R367" i="4"/>
  <c r="J367" i="4"/>
  <c r="U367" i="4"/>
  <c r="Q367" i="4"/>
  <c r="R388" i="4"/>
  <c r="N388" i="4"/>
  <c r="V429" i="4"/>
  <c r="R429" i="4"/>
  <c r="V491" i="4"/>
  <c r="N491" i="4"/>
  <c r="X1769" i="1"/>
  <c r="I7" i="4"/>
  <c r="J8" i="4"/>
  <c r="U12" i="4"/>
  <c r="J24" i="4"/>
  <c r="K25" i="4"/>
  <c r="T32" i="4"/>
  <c r="K35" i="4"/>
  <c r="I36" i="4"/>
  <c r="I37" i="4"/>
  <c r="K46" i="4"/>
  <c r="I47" i="4"/>
  <c r="J56" i="4"/>
  <c r="K57" i="4"/>
  <c r="Q61" i="4"/>
  <c r="K67" i="4"/>
  <c r="I68" i="4"/>
  <c r="I69" i="4"/>
  <c r="K78" i="4"/>
  <c r="I79" i="4"/>
  <c r="J88" i="4"/>
  <c r="K89" i="4"/>
  <c r="Q93" i="4"/>
  <c r="K99" i="4"/>
  <c r="I100" i="4"/>
  <c r="I101" i="4"/>
  <c r="K110" i="4"/>
  <c r="I111" i="4"/>
  <c r="J132" i="4"/>
  <c r="V136" i="4"/>
  <c r="J136" i="4"/>
  <c r="K136" i="4"/>
  <c r="Q136" i="4"/>
  <c r="U136" i="4"/>
  <c r="M138" i="4"/>
  <c r="V140" i="4"/>
  <c r="S140" i="4"/>
  <c r="U140" i="4"/>
  <c r="I140" i="4"/>
  <c r="J140" i="4"/>
  <c r="Q140" i="4"/>
  <c r="J144" i="4"/>
  <c r="I144" i="4"/>
  <c r="I145" i="4"/>
  <c r="R149" i="4"/>
  <c r="I149" i="4"/>
  <c r="Q149" i="4"/>
  <c r="J151" i="4"/>
  <c r="K151" i="4"/>
  <c r="Q152" i="4"/>
  <c r="S154" i="4"/>
  <c r="V167" i="4"/>
  <c r="Q167" i="4"/>
  <c r="I167" i="4"/>
  <c r="S167" i="4"/>
  <c r="M173" i="4"/>
  <c r="K173" i="4"/>
  <c r="K177" i="4"/>
  <c r="J180" i="4"/>
  <c r="R185" i="4"/>
  <c r="M185" i="4"/>
  <c r="U185" i="4"/>
  <c r="I185" i="4"/>
  <c r="S185" i="4"/>
  <c r="Q185" i="4"/>
  <c r="M186" i="4"/>
  <c r="M192" i="4"/>
  <c r="J192" i="4"/>
  <c r="V195" i="4"/>
  <c r="M195" i="4"/>
  <c r="U195" i="4"/>
  <c r="Q195" i="4"/>
  <c r="S195" i="4"/>
  <c r="I195" i="4"/>
  <c r="U197" i="4"/>
  <c r="K212" i="4"/>
  <c r="R214" i="4"/>
  <c r="M214" i="4"/>
  <c r="U214" i="4"/>
  <c r="I214" i="4"/>
  <c r="K214" i="4"/>
  <c r="S218" i="4"/>
  <c r="R230" i="4"/>
  <c r="M230" i="4"/>
  <c r="U230" i="4"/>
  <c r="I230" i="4"/>
  <c r="Q230" i="4"/>
  <c r="K230" i="4"/>
  <c r="I235" i="4"/>
  <c r="J244" i="4"/>
  <c r="R267" i="4"/>
  <c r="U279" i="4"/>
  <c r="S279" i="4"/>
  <c r="S320" i="4"/>
  <c r="R320" i="4"/>
  <c r="U320" i="4"/>
  <c r="Q324" i="4"/>
  <c r="M324" i="4"/>
  <c r="J324" i="4"/>
  <c r="U324" i="4"/>
  <c r="S340" i="4"/>
  <c r="U340" i="4"/>
  <c r="R478" i="4"/>
  <c r="V478" i="4"/>
  <c r="N478" i="4"/>
  <c r="V521" i="4"/>
  <c r="R521" i="4"/>
  <c r="Q560" i="4"/>
  <c r="M560" i="4"/>
  <c r="K560" i="4"/>
  <c r="J560" i="4"/>
  <c r="U560" i="4"/>
  <c r="S560" i="4"/>
  <c r="R560" i="4"/>
  <c r="K7" i="4"/>
  <c r="K8" i="4"/>
  <c r="R13" i="4"/>
  <c r="M13" i="4"/>
  <c r="U13" i="4"/>
  <c r="R14" i="4"/>
  <c r="I14" i="4"/>
  <c r="Q14" i="4"/>
  <c r="V15" i="4"/>
  <c r="U15" i="4"/>
  <c r="M15" i="4"/>
  <c r="V16" i="4"/>
  <c r="U16" i="4"/>
  <c r="I16" i="4"/>
  <c r="R16" i="4"/>
  <c r="S17" i="4"/>
  <c r="V19" i="4"/>
  <c r="W19" i="4" s="1"/>
  <c r="Q19" i="4"/>
  <c r="I19" i="4"/>
  <c r="M21" i="4"/>
  <c r="K24" i="4"/>
  <c r="M25" i="4"/>
  <c r="S27" i="4"/>
  <c r="R30" i="4"/>
  <c r="I30" i="4"/>
  <c r="Q30" i="4"/>
  <c r="M31" i="4"/>
  <c r="M35" i="4"/>
  <c r="S38" i="4"/>
  <c r="V40" i="4"/>
  <c r="U40" i="4"/>
  <c r="I40" i="4"/>
  <c r="S40" i="4"/>
  <c r="M40" i="4"/>
  <c r="R41" i="4"/>
  <c r="Q41" i="4"/>
  <c r="I41" i="4"/>
  <c r="M46" i="4"/>
  <c r="Q48" i="4"/>
  <c r="S49" i="4"/>
  <c r="V51" i="4"/>
  <c r="W51" i="4" s="1"/>
  <c r="Q51" i="4"/>
  <c r="I51" i="4"/>
  <c r="M53" i="4"/>
  <c r="K56" i="4"/>
  <c r="M57" i="4"/>
  <c r="S59" i="4"/>
  <c r="R62" i="4"/>
  <c r="I62" i="4"/>
  <c r="Q62" i="4"/>
  <c r="M63" i="4"/>
  <c r="M67" i="4"/>
  <c r="S70" i="4"/>
  <c r="V72" i="4"/>
  <c r="U72" i="4"/>
  <c r="I72" i="4"/>
  <c r="S72" i="4"/>
  <c r="M72" i="4"/>
  <c r="R73" i="4"/>
  <c r="Q73" i="4"/>
  <c r="I73" i="4"/>
  <c r="M78" i="4"/>
  <c r="Q80" i="4"/>
  <c r="S81" i="4"/>
  <c r="V83" i="4"/>
  <c r="W83" i="4" s="1"/>
  <c r="Q83" i="4"/>
  <c r="I83" i="4"/>
  <c r="M85" i="4"/>
  <c r="K88" i="4"/>
  <c r="M89" i="4"/>
  <c r="S91" i="4"/>
  <c r="R94" i="4"/>
  <c r="I94" i="4"/>
  <c r="Q94" i="4"/>
  <c r="M95" i="4"/>
  <c r="M99" i="4"/>
  <c r="S102" i="4"/>
  <c r="V104" i="4"/>
  <c r="U104" i="4"/>
  <c r="I104" i="4"/>
  <c r="S104" i="4"/>
  <c r="T104" i="4" s="1"/>
  <c r="M104" i="4"/>
  <c r="R105" i="4"/>
  <c r="Q105" i="4"/>
  <c r="I105" i="4"/>
  <c r="M110" i="4"/>
  <c r="Q112" i="4"/>
  <c r="S113" i="4"/>
  <c r="V115" i="4"/>
  <c r="W115" i="4" s="1"/>
  <c r="Q115" i="4"/>
  <c r="I115" i="4"/>
  <c r="M117" i="4"/>
  <c r="Q120" i="4"/>
  <c r="S122" i="4"/>
  <c r="K125" i="4"/>
  <c r="U127" i="4"/>
  <c r="S128" i="4"/>
  <c r="K132" i="4"/>
  <c r="V135" i="4"/>
  <c r="Q135" i="4"/>
  <c r="S135" i="4"/>
  <c r="I135" i="4"/>
  <c r="K144" i="4"/>
  <c r="S146" i="4"/>
  <c r="I151" i="4"/>
  <c r="U152" i="4"/>
  <c r="U154" i="4"/>
  <c r="J157" i="4"/>
  <c r="K157" i="4"/>
  <c r="I157" i="4"/>
  <c r="Q158" i="4"/>
  <c r="R164" i="4"/>
  <c r="Q165" i="4"/>
  <c r="K180" i="4"/>
  <c r="R182" i="4"/>
  <c r="M182" i="4"/>
  <c r="U182" i="4"/>
  <c r="I182" i="4"/>
  <c r="K182" i="4"/>
  <c r="I192" i="4"/>
  <c r="S198" i="4"/>
  <c r="S199" i="4"/>
  <c r="M210" i="4"/>
  <c r="I211" i="4"/>
  <c r="V248" i="4"/>
  <c r="R248" i="4"/>
  <c r="K248" i="4"/>
  <c r="I248" i="4"/>
  <c r="J248" i="4"/>
  <c r="S248" i="4"/>
  <c r="Q248" i="4"/>
  <c r="K258" i="4"/>
  <c r="I271" i="4"/>
  <c r="J271" i="4"/>
  <c r="M271" i="4"/>
  <c r="K274" i="4"/>
  <c r="S277" i="4"/>
  <c r="V277" i="4"/>
  <c r="N297" i="4"/>
  <c r="K297" i="4"/>
  <c r="Q298" i="4"/>
  <c r="S356" i="4"/>
  <c r="U356" i="4"/>
  <c r="R356" i="4"/>
  <c r="R396" i="4"/>
  <c r="V396" i="4"/>
  <c r="J405" i="4"/>
  <c r="S556" i="4"/>
  <c r="R705" i="4"/>
  <c r="V705" i="4"/>
  <c r="V20" i="4"/>
  <c r="W20" i="4" s="1"/>
  <c r="Q20" i="4"/>
  <c r="V23" i="4"/>
  <c r="S23" i="4"/>
  <c r="R26" i="4"/>
  <c r="S26" i="4"/>
  <c r="R29" i="4"/>
  <c r="S29" i="4"/>
  <c r="V36" i="4"/>
  <c r="Q36" i="4"/>
  <c r="V39" i="4"/>
  <c r="S39" i="4"/>
  <c r="R42" i="4"/>
  <c r="S42" i="4"/>
  <c r="R45" i="4"/>
  <c r="S45" i="4"/>
  <c r="V52" i="4"/>
  <c r="Q52" i="4"/>
  <c r="V55" i="4"/>
  <c r="S55" i="4"/>
  <c r="J57" i="4"/>
  <c r="R58" i="4"/>
  <c r="S58" i="4"/>
  <c r="V61" i="4"/>
  <c r="S61" i="4"/>
  <c r="V68" i="4"/>
  <c r="W68" i="4" s="1"/>
  <c r="Q68" i="4"/>
  <c r="V71" i="4"/>
  <c r="S71" i="4"/>
  <c r="R74" i="4"/>
  <c r="S74" i="4"/>
  <c r="R77" i="4"/>
  <c r="S77" i="4"/>
  <c r="J83" i="4"/>
  <c r="V84" i="4"/>
  <c r="Q84" i="4"/>
  <c r="V87" i="4"/>
  <c r="S87" i="4"/>
  <c r="J89" i="4"/>
  <c r="R90" i="4"/>
  <c r="S90" i="4"/>
  <c r="V93" i="4"/>
  <c r="S93" i="4"/>
  <c r="V100" i="4"/>
  <c r="Q100" i="4"/>
  <c r="V103" i="4"/>
  <c r="S103" i="4"/>
  <c r="R106" i="4"/>
  <c r="S106" i="4"/>
  <c r="R109" i="4"/>
  <c r="S109" i="4"/>
  <c r="V116" i="4"/>
  <c r="Q116" i="4"/>
  <c r="V119" i="4"/>
  <c r="Q119" i="4"/>
  <c r="U119" i="4"/>
  <c r="T136" i="4"/>
  <c r="U147" i="4"/>
  <c r="V148" i="4"/>
  <c r="M148" i="4"/>
  <c r="R148" i="4"/>
  <c r="V155" i="4"/>
  <c r="W155" i="4" s="1"/>
  <c r="K155" i="4"/>
  <c r="M155" i="4"/>
  <c r="V156" i="4"/>
  <c r="S156" i="4"/>
  <c r="U156" i="4"/>
  <c r="I156" i="4"/>
  <c r="R156" i="4"/>
  <c r="V179" i="4"/>
  <c r="M179" i="4"/>
  <c r="U179" i="4"/>
  <c r="Q179" i="4"/>
  <c r="T180" i="4"/>
  <c r="R181" i="4"/>
  <c r="Q181" i="4"/>
  <c r="I181" i="4"/>
  <c r="K181" i="4"/>
  <c r="M181" i="4"/>
  <c r="R193" i="4"/>
  <c r="U193" i="4"/>
  <c r="M193" i="4"/>
  <c r="Q193" i="4"/>
  <c r="J197" i="4"/>
  <c r="V200" i="4"/>
  <c r="R200" i="4"/>
  <c r="K200" i="4"/>
  <c r="I200" i="4"/>
  <c r="J200" i="4"/>
  <c r="R201" i="4"/>
  <c r="M201" i="4"/>
  <c r="U201" i="4"/>
  <c r="R202" i="4"/>
  <c r="I202" i="4"/>
  <c r="Q202" i="4"/>
  <c r="V203" i="4"/>
  <c r="U203" i="4"/>
  <c r="M203" i="4"/>
  <c r="V204" i="4"/>
  <c r="U204" i="4"/>
  <c r="I204" i="4"/>
  <c r="S204" i="4"/>
  <c r="R204" i="4"/>
  <c r="V215" i="4"/>
  <c r="I215" i="4"/>
  <c r="Q215" i="4"/>
  <c r="K215" i="4"/>
  <c r="M215" i="4"/>
  <c r="J229" i="4"/>
  <c r="V231" i="4"/>
  <c r="I231" i="4"/>
  <c r="Q231" i="4"/>
  <c r="K231" i="4"/>
  <c r="S231" i="4"/>
  <c r="M231" i="4"/>
  <c r="V252" i="4"/>
  <c r="U252" i="4"/>
  <c r="I252" i="4"/>
  <c r="S252" i="4"/>
  <c r="T252" i="4" s="1"/>
  <c r="K252" i="4"/>
  <c r="V264" i="4"/>
  <c r="W264" i="4" s="1"/>
  <c r="Q264" i="4"/>
  <c r="R264" i="4"/>
  <c r="S264" i="4"/>
  <c r="N293" i="4"/>
  <c r="K293" i="4"/>
  <c r="S311" i="4"/>
  <c r="Q311" i="4"/>
  <c r="I311" i="4"/>
  <c r="M311" i="4"/>
  <c r="M320" i="4"/>
  <c r="V325" i="4"/>
  <c r="S325" i="4"/>
  <c r="S329" i="4"/>
  <c r="K329" i="4"/>
  <c r="Q332" i="4"/>
  <c r="J332" i="4"/>
  <c r="U332" i="4"/>
  <c r="R332" i="4"/>
  <c r="S343" i="4"/>
  <c r="M343" i="4"/>
  <c r="Q343" i="4"/>
  <c r="R343" i="4"/>
  <c r="Q352" i="4"/>
  <c r="J352" i="4"/>
  <c r="U352" i="4"/>
  <c r="R352" i="4"/>
  <c r="S355" i="4"/>
  <c r="U355" i="4"/>
  <c r="I355" i="4"/>
  <c r="J355" i="4"/>
  <c r="K360" i="4"/>
  <c r="J360" i="4"/>
  <c r="V425" i="4"/>
  <c r="R425" i="4"/>
  <c r="V445" i="4"/>
  <c r="R445" i="4"/>
  <c r="V506" i="4"/>
  <c r="N506" i="4"/>
  <c r="R506" i="4"/>
  <c r="M517" i="4"/>
  <c r="J517" i="4"/>
  <c r="S531" i="4"/>
  <c r="S551" i="4"/>
  <c r="I551" i="4"/>
  <c r="M551" i="4"/>
  <c r="Q551" i="4"/>
  <c r="J571" i="4"/>
  <c r="Q584" i="4"/>
  <c r="R584" i="4"/>
  <c r="M584" i="4"/>
  <c r="K584" i="4"/>
  <c r="J584" i="4"/>
  <c r="S584" i="4"/>
  <c r="M601" i="4"/>
  <c r="I601" i="4"/>
  <c r="K640" i="4"/>
  <c r="M640" i="4"/>
  <c r="R20" i="4"/>
  <c r="U23" i="4"/>
  <c r="U26" i="4"/>
  <c r="U29" i="4"/>
  <c r="R36" i="4"/>
  <c r="U39" i="4"/>
  <c r="U42" i="4"/>
  <c r="U45" i="4"/>
  <c r="R52" i="4"/>
  <c r="U55" i="4"/>
  <c r="U58" i="4"/>
  <c r="U61" i="4"/>
  <c r="R68" i="4"/>
  <c r="U71" i="4"/>
  <c r="U74" i="4"/>
  <c r="U77" i="4"/>
  <c r="R84" i="4"/>
  <c r="U87" i="4"/>
  <c r="U90" i="4"/>
  <c r="U93" i="4"/>
  <c r="R100" i="4"/>
  <c r="U103" i="4"/>
  <c r="U106" i="4"/>
  <c r="U109" i="4"/>
  <c r="R116" i="4"/>
  <c r="V120" i="4"/>
  <c r="J120" i="4"/>
  <c r="K120" i="4"/>
  <c r="S120" i="4"/>
  <c r="R129" i="4"/>
  <c r="K129" i="4"/>
  <c r="M129" i="4"/>
  <c r="R130" i="4"/>
  <c r="I130" i="4"/>
  <c r="U130" i="4"/>
  <c r="U137" i="4"/>
  <c r="R138" i="4"/>
  <c r="Q138" i="4"/>
  <c r="U138" i="4"/>
  <c r="S148" i="4"/>
  <c r="V157" i="4"/>
  <c r="Q157" i="4"/>
  <c r="U157" i="4"/>
  <c r="R165" i="4"/>
  <c r="I165" i="4"/>
  <c r="U165" i="4"/>
  <c r="R178" i="4"/>
  <c r="Q178" i="4"/>
  <c r="I178" i="4"/>
  <c r="S178" i="4"/>
  <c r="R229" i="4"/>
  <c r="R233" i="4"/>
  <c r="R246" i="4"/>
  <c r="M246" i="4"/>
  <c r="U246" i="4"/>
  <c r="I246" i="4"/>
  <c r="Q246" i="4"/>
  <c r="K246" i="4"/>
  <c r="V251" i="4"/>
  <c r="U251" i="4"/>
  <c r="M251" i="4"/>
  <c r="K251" i="4"/>
  <c r="K262" i="4"/>
  <c r="I262" i="4"/>
  <c r="M262" i="4"/>
  <c r="N269" i="4"/>
  <c r="M269" i="4"/>
  <c r="I269" i="4"/>
  <c r="U269" i="4"/>
  <c r="J315" i="4"/>
  <c r="Q322" i="4"/>
  <c r="V322" i="4"/>
  <c r="N322" i="4"/>
  <c r="K344" i="4"/>
  <c r="J344" i="4"/>
  <c r="Q346" i="4"/>
  <c r="V346" i="4"/>
  <c r="I346" i="4"/>
  <c r="I359" i="4"/>
  <c r="M359" i="4"/>
  <c r="M360" i="4"/>
  <c r="R372" i="4"/>
  <c r="U372" i="4"/>
  <c r="R393" i="4"/>
  <c r="V427" i="4"/>
  <c r="N427" i="4"/>
  <c r="R460" i="4"/>
  <c r="V460" i="4"/>
  <c r="I525" i="4"/>
  <c r="N525" i="4"/>
  <c r="M525" i="4"/>
  <c r="Q525" i="4"/>
  <c r="N528" i="4"/>
  <c r="J528" i="4"/>
  <c r="U528" i="4"/>
  <c r="S528" i="4"/>
  <c r="M528" i="4"/>
  <c r="R552" i="4"/>
  <c r="S552" i="4"/>
  <c r="J620" i="4"/>
  <c r="K620" i="4"/>
  <c r="Q698" i="4"/>
  <c r="I698" i="4"/>
  <c r="N810" i="4"/>
  <c r="V810" i="4"/>
  <c r="J810" i="4"/>
  <c r="R18" i="4"/>
  <c r="S18" i="4"/>
  <c r="J20" i="4"/>
  <c r="R21" i="4"/>
  <c r="S21" i="4"/>
  <c r="K23" i="4"/>
  <c r="K26" i="4"/>
  <c r="J27" i="4"/>
  <c r="V28" i="4"/>
  <c r="Q28" i="4"/>
  <c r="K29" i="4"/>
  <c r="V31" i="4"/>
  <c r="S31" i="4"/>
  <c r="R34" i="4"/>
  <c r="S34" i="4"/>
  <c r="J36" i="4"/>
  <c r="R37" i="4"/>
  <c r="S37" i="4"/>
  <c r="K39" i="4"/>
  <c r="K42" i="4"/>
  <c r="V44" i="4"/>
  <c r="Q44" i="4"/>
  <c r="K45" i="4"/>
  <c r="V47" i="4"/>
  <c r="S47" i="4"/>
  <c r="R50" i="4"/>
  <c r="S50" i="4"/>
  <c r="J52" i="4"/>
  <c r="V53" i="4"/>
  <c r="S53" i="4"/>
  <c r="K55" i="4"/>
  <c r="R57" i="4"/>
  <c r="K58" i="4"/>
  <c r="V60" i="4"/>
  <c r="Q60" i="4"/>
  <c r="K61" i="4"/>
  <c r="V63" i="4"/>
  <c r="S63" i="4"/>
  <c r="J65" i="4"/>
  <c r="R66" i="4"/>
  <c r="S66" i="4"/>
  <c r="J68" i="4"/>
  <c r="R69" i="4"/>
  <c r="S69" i="4"/>
  <c r="K71" i="4"/>
  <c r="K74" i="4"/>
  <c r="J75" i="4"/>
  <c r="V76" i="4"/>
  <c r="Q76" i="4"/>
  <c r="K77" i="4"/>
  <c r="V79" i="4"/>
  <c r="S79" i="4"/>
  <c r="R82" i="4"/>
  <c r="S82" i="4"/>
  <c r="R83" i="4"/>
  <c r="J84" i="4"/>
  <c r="R85" i="4"/>
  <c r="S85" i="4"/>
  <c r="K87" i="4"/>
  <c r="L87" i="4" s="1"/>
  <c r="K90" i="4"/>
  <c r="V92" i="4"/>
  <c r="Q92" i="4"/>
  <c r="K93" i="4"/>
  <c r="V95" i="4"/>
  <c r="S95" i="4"/>
  <c r="R98" i="4"/>
  <c r="S98" i="4"/>
  <c r="J100" i="4"/>
  <c r="R101" i="4"/>
  <c r="S101" i="4"/>
  <c r="K103" i="4"/>
  <c r="K106" i="4"/>
  <c r="V108" i="4"/>
  <c r="Q108" i="4"/>
  <c r="K109" i="4"/>
  <c r="V111" i="4"/>
  <c r="S111" i="4"/>
  <c r="J113" i="4"/>
  <c r="R114" i="4"/>
  <c r="S114" i="4"/>
  <c r="J116" i="4"/>
  <c r="R117" i="4"/>
  <c r="S117" i="4"/>
  <c r="T117" i="4" s="1"/>
  <c r="K119" i="4"/>
  <c r="V123" i="4"/>
  <c r="K123" i="4"/>
  <c r="M123" i="4"/>
  <c r="V124" i="4"/>
  <c r="S124" i="4"/>
  <c r="U124" i="4"/>
  <c r="I124" i="4"/>
  <c r="R124" i="4"/>
  <c r="R142" i="4"/>
  <c r="K142" i="4"/>
  <c r="M142" i="4"/>
  <c r="V143" i="4"/>
  <c r="I143" i="4"/>
  <c r="U143" i="4"/>
  <c r="J148" i="4"/>
  <c r="U150" i="4"/>
  <c r="V151" i="4"/>
  <c r="Q151" i="4"/>
  <c r="U151" i="4"/>
  <c r="K156" i="4"/>
  <c r="T168" i="4"/>
  <c r="R169" i="4"/>
  <c r="M169" i="4"/>
  <c r="U169" i="4"/>
  <c r="R170" i="4"/>
  <c r="I170" i="4"/>
  <c r="Q170" i="4"/>
  <c r="V171" i="4"/>
  <c r="U171" i="4"/>
  <c r="M171" i="4"/>
  <c r="V172" i="4"/>
  <c r="W172" i="4" s="1"/>
  <c r="U172" i="4"/>
  <c r="I172" i="4"/>
  <c r="S172" i="4"/>
  <c r="R172" i="4"/>
  <c r="K179" i="4"/>
  <c r="S181" i="4"/>
  <c r="V183" i="4"/>
  <c r="W183" i="4" s="1"/>
  <c r="I183" i="4"/>
  <c r="Q183" i="4"/>
  <c r="K183" i="4"/>
  <c r="M183" i="4"/>
  <c r="K193" i="4"/>
  <c r="R198" i="4"/>
  <c r="M198" i="4"/>
  <c r="U198" i="4"/>
  <c r="I198" i="4"/>
  <c r="K198" i="4"/>
  <c r="K201" i="4"/>
  <c r="M202" i="4"/>
  <c r="K203" i="4"/>
  <c r="K204" i="4"/>
  <c r="V211" i="4"/>
  <c r="M211" i="4"/>
  <c r="U211" i="4"/>
  <c r="Q211" i="4"/>
  <c r="R213" i="4"/>
  <c r="Q213" i="4"/>
  <c r="I213" i="4"/>
  <c r="K213" i="4"/>
  <c r="M213" i="4"/>
  <c r="S215" i="4"/>
  <c r="V220" i="4"/>
  <c r="W220" i="4" s="1"/>
  <c r="U220" i="4"/>
  <c r="I220" i="4"/>
  <c r="S220" i="4"/>
  <c r="K220" i="4"/>
  <c r="U231" i="4"/>
  <c r="R234" i="4"/>
  <c r="I234" i="4"/>
  <c r="Q234" i="4"/>
  <c r="M234" i="4"/>
  <c r="V245" i="4"/>
  <c r="Q245" i="4"/>
  <c r="I245" i="4"/>
  <c r="K245" i="4"/>
  <c r="S245" i="4"/>
  <c r="M245" i="4"/>
  <c r="M252" i="4"/>
  <c r="K264" i="4"/>
  <c r="V268" i="4"/>
  <c r="I268" i="4"/>
  <c r="Q268" i="4"/>
  <c r="K268" i="4"/>
  <c r="R268" i="4"/>
  <c r="M268" i="4"/>
  <c r="M272" i="4"/>
  <c r="J272" i="4"/>
  <c r="I280" i="4"/>
  <c r="J280" i="4"/>
  <c r="N286" i="4"/>
  <c r="V286" i="4"/>
  <c r="Q314" i="4"/>
  <c r="I314" i="4"/>
  <c r="V314" i="4"/>
  <c r="Q348" i="4"/>
  <c r="M348" i="4"/>
  <c r="R348" i="4"/>
  <c r="K368" i="4"/>
  <c r="J368" i="4"/>
  <c r="V382" i="4"/>
  <c r="V426" i="4"/>
  <c r="R426" i="4"/>
  <c r="J429" i="4"/>
  <c r="V457" i="4"/>
  <c r="R457" i="4"/>
  <c r="V509" i="4"/>
  <c r="R509" i="4"/>
  <c r="R567" i="4"/>
  <c r="Q567" i="4"/>
  <c r="U567" i="4"/>
  <c r="Q588" i="4"/>
  <c r="J588" i="4"/>
  <c r="M588" i="4"/>
  <c r="K588" i="4"/>
  <c r="R588" i="4"/>
  <c r="S588" i="4"/>
  <c r="J637" i="4"/>
  <c r="I637" i="4"/>
  <c r="N653" i="4"/>
  <c r="V653" i="4"/>
  <c r="J653" i="4"/>
  <c r="I653" i="4"/>
  <c r="V808" i="4"/>
  <c r="R808" i="4"/>
  <c r="V1072" i="4"/>
  <c r="K1072" i="4"/>
  <c r="U1072" i="4"/>
  <c r="I1072" i="4"/>
  <c r="S1072" i="4"/>
  <c r="R1072" i="4"/>
  <c r="Q1072" i="4"/>
  <c r="M1072" i="4"/>
  <c r="J1072" i="4"/>
  <c r="M1093" i="4"/>
  <c r="K1093" i="4"/>
  <c r="S1098" i="4"/>
  <c r="U1098" i="4"/>
  <c r="M1098" i="4"/>
  <c r="I1098" i="4"/>
  <c r="Q1098" i="4"/>
  <c r="U18" i="4"/>
  <c r="K20" i="4"/>
  <c r="U21" i="4"/>
  <c r="M23" i="4"/>
  <c r="M26" i="4"/>
  <c r="R28" i="4"/>
  <c r="M29" i="4"/>
  <c r="U31" i="4"/>
  <c r="U34" i="4"/>
  <c r="K36" i="4"/>
  <c r="U37" i="4"/>
  <c r="M39" i="4"/>
  <c r="M42" i="4"/>
  <c r="R44" i="4"/>
  <c r="M45" i="4"/>
  <c r="U47" i="4"/>
  <c r="U50" i="4"/>
  <c r="K52" i="4"/>
  <c r="U53" i="4"/>
  <c r="M55" i="4"/>
  <c r="M58" i="4"/>
  <c r="R60" i="4"/>
  <c r="M61" i="4"/>
  <c r="U63" i="4"/>
  <c r="U66" i="4"/>
  <c r="K68" i="4"/>
  <c r="U69" i="4"/>
  <c r="M71" i="4"/>
  <c r="M74" i="4"/>
  <c r="R76" i="4"/>
  <c r="M77" i="4"/>
  <c r="U79" i="4"/>
  <c r="U82" i="4"/>
  <c r="K84" i="4"/>
  <c r="U85" i="4"/>
  <c r="M87" i="4"/>
  <c r="M90" i="4"/>
  <c r="R92" i="4"/>
  <c r="M93" i="4"/>
  <c r="U95" i="4"/>
  <c r="U98" i="4"/>
  <c r="K100" i="4"/>
  <c r="U101" i="4"/>
  <c r="M103" i="4"/>
  <c r="M106" i="4"/>
  <c r="R108" i="4"/>
  <c r="M109" i="4"/>
  <c r="U111" i="4"/>
  <c r="U114" i="4"/>
  <c r="K116" i="4"/>
  <c r="U117" i="4"/>
  <c r="M119" i="4"/>
  <c r="R125" i="4"/>
  <c r="Q125" i="4"/>
  <c r="U125" i="4"/>
  <c r="M130" i="4"/>
  <c r="R133" i="4"/>
  <c r="T133" i="4" s="1"/>
  <c r="I133" i="4"/>
  <c r="U133" i="4"/>
  <c r="R144" i="4"/>
  <c r="K148" i="4"/>
  <c r="V152" i="4"/>
  <c r="J152" i="4"/>
  <c r="K152" i="4"/>
  <c r="S152" i="4"/>
  <c r="T152" i="4" s="1"/>
  <c r="Q155" i="4"/>
  <c r="M156" i="4"/>
  <c r="R161" i="4"/>
  <c r="K161" i="4"/>
  <c r="M161" i="4"/>
  <c r="R162" i="4"/>
  <c r="I162" i="4"/>
  <c r="U162" i="4"/>
  <c r="U181" i="4"/>
  <c r="V196" i="4"/>
  <c r="U196" i="4"/>
  <c r="I196" i="4"/>
  <c r="M196" i="4"/>
  <c r="S196" i="4"/>
  <c r="Q200" i="4"/>
  <c r="R203" i="4"/>
  <c r="M204" i="4"/>
  <c r="R210" i="4"/>
  <c r="Q210" i="4"/>
  <c r="I210" i="4"/>
  <c r="S210" i="4"/>
  <c r="U215" i="4"/>
  <c r="V219" i="4"/>
  <c r="U219" i="4"/>
  <c r="M219" i="4"/>
  <c r="K219" i="4"/>
  <c r="V232" i="4"/>
  <c r="R232" i="4"/>
  <c r="K232" i="4"/>
  <c r="I232" i="4"/>
  <c r="J232" i="4"/>
  <c r="V233" i="4"/>
  <c r="M233" i="4"/>
  <c r="U233" i="4"/>
  <c r="K233" i="4"/>
  <c r="Q269" i="4"/>
  <c r="Q304" i="4"/>
  <c r="R304" i="4"/>
  <c r="M304" i="4"/>
  <c r="K308" i="4"/>
  <c r="M308" i="4"/>
  <c r="R311" i="4"/>
  <c r="U316" i="4"/>
  <c r="K324" i="4"/>
  <c r="J331" i="4"/>
  <c r="V333" i="4"/>
  <c r="K333" i="4"/>
  <c r="S333" i="4"/>
  <c r="S337" i="4"/>
  <c r="Q355" i="4"/>
  <c r="T355" i="4" s="1"/>
  <c r="V410" i="4"/>
  <c r="N410" i="4"/>
  <c r="R410" i="4"/>
  <c r="J497" i="4"/>
  <c r="K529" i="4"/>
  <c r="S529" i="4"/>
  <c r="Q529" i="4"/>
  <c r="V529" i="4"/>
  <c r="R547" i="4"/>
  <c r="U547" i="4"/>
  <c r="V585" i="4"/>
  <c r="Q585" i="4"/>
  <c r="I585" i="4"/>
  <c r="J171" i="4"/>
  <c r="R173" i="4"/>
  <c r="I173" i="4"/>
  <c r="Q173" i="4"/>
  <c r="R174" i="4"/>
  <c r="U174" i="4"/>
  <c r="M174" i="4"/>
  <c r="V175" i="4"/>
  <c r="Q175" i="4"/>
  <c r="I175" i="4"/>
  <c r="V176" i="4"/>
  <c r="K176" i="4"/>
  <c r="R176" i="4"/>
  <c r="S176" i="4"/>
  <c r="J185" i="4"/>
  <c r="R189" i="4"/>
  <c r="I189" i="4"/>
  <c r="Q189" i="4"/>
  <c r="R190" i="4"/>
  <c r="U190" i="4"/>
  <c r="M190" i="4"/>
  <c r="V191" i="4"/>
  <c r="Q191" i="4"/>
  <c r="I191" i="4"/>
  <c r="V192" i="4"/>
  <c r="K192" i="4"/>
  <c r="R192" i="4"/>
  <c r="S192" i="4"/>
  <c r="J203" i="4"/>
  <c r="R205" i="4"/>
  <c r="I205" i="4"/>
  <c r="Q205" i="4"/>
  <c r="R206" i="4"/>
  <c r="U206" i="4"/>
  <c r="M206" i="4"/>
  <c r="V207" i="4"/>
  <c r="Q207" i="4"/>
  <c r="I207" i="4"/>
  <c r="V208" i="4"/>
  <c r="K208" i="4"/>
  <c r="R208" i="4"/>
  <c r="S208" i="4"/>
  <c r="J217" i="4"/>
  <c r="R221" i="4"/>
  <c r="I221" i="4"/>
  <c r="L221" i="4" s="1"/>
  <c r="Q221" i="4"/>
  <c r="R222" i="4"/>
  <c r="U222" i="4"/>
  <c r="M222" i="4"/>
  <c r="V223" i="4"/>
  <c r="Q223" i="4"/>
  <c r="I223" i="4"/>
  <c r="V224" i="4"/>
  <c r="W224" i="4" s="1"/>
  <c r="K224" i="4"/>
  <c r="R224" i="4"/>
  <c r="S224" i="4"/>
  <c r="J233" i="4"/>
  <c r="V237" i="4"/>
  <c r="I237" i="4"/>
  <c r="Q237" i="4"/>
  <c r="R238" i="4"/>
  <c r="U238" i="4"/>
  <c r="M238" i="4"/>
  <c r="V239" i="4"/>
  <c r="W239" i="4" s="1"/>
  <c r="Q239" i="4"/>
  <c r="I239" i="4"/>
  <c r="V240" i="4"/>
  <c r="K240" i="4"/>
  <c r="R240" i="4"/>
  <c r="S240" i="4"/>
  <c r="J249" i="4"/>
  <c r="V253" i="4"/>
  <c r="I253" i="4"/>
  <c r="Q253" i="4"/>
  <c r="R254" i="4"/>
  <c r="U254" i="4"/>
  <c r="M254" i="4"/>
  <c r="V255" i="4"/>
  <c r="Q255" i="4"/>
  <c r="I255" i="4"/>
  <c r="V256" i="4"/>
  <c r="K256" i="4"/>
  <c r="R256" i="4"/>
  <c r="S256" i="4"/>
  <c r="V287" i="4"/>
  <c r="W287" i="4" s="1"/>
  <c r="R287" i="4"/>
  <c r="K287" i="4"/>
  <c r="J287" i="4"/>
  <c r="U287" i="4"/>
  <c r="V293" i="4"/>
  <c r="J296" i="4"/>
  <c r="V297" i="4"/>
  <c r="S299" i="4"/>
  <c r="U299" i="4"/>
  <c r="M299" i="4"/>
  <c r="J299" i="4"/>
  <c r="Q316" i="4"/>
  <c r="R316" i="4"/>
  <c r="Q326" i="4"/>
  <c r="I326" i="4"/>
  <c r="K332" i="4"/>
  <c r="J339" i="4"/>
  <c r="K353" i="4"/>
  <c r="N382" i="4"/>
  <c r="V393" i="4"/>
  <c r="V437" i="4"/>
  <c r="R437" i="4"/>
  <c r="R446" i="4"/>
  <c r="V463" i="4"/>
  <c r="V490" i="4"/>
  <c r="R490" i="4"/>
  <c r="N490" i="4"/>
  <c r="V530" i="4"/>
  <c r="N530" i="4"/>
  <c r="J530" i="4"/>
  <c r="I530" i="4"/>
  <c r="Q564" i="4"/>
  <c r="T564" i="4" s="1"/>
  <c r="M564" i="4"/>
  <c r="K564" i="4"/>
  <c r="J564" i="4"/>
  <c r="S579" i="4"/>
  <c r="I579" i="4"/>
  <c r="U579" i="4"/>
  <c r="Q579" i="4"/>
  <c r="M579" i="4"/>
  <c r="Q597" i="4"/>
  <c r="I599" i="4"/>
  <c r="V629" i="4"/>
  <c r="S629" i="4"/>
  <c r="N629" i="4"/>
  <c r="M629" i="4"/>
  <c r="I629" i="4"/>
  <c r="N639" i="4"/>
  <c r="V639" i="4"/>
  <c r="J639" i="4"/>
  <c r="U639" i="4"/>
  <c r="M659" i="4"/>
  <c r="R659" i="4"/>
  <c r="N659" i="4"/>
  <c r="N746" i="4"/>
  <c r="S746" i="4"/>
  <c r="R746" i="4"/>
  <c r="J746" i="4"/>
  <c r="V746" i="4"/>
  <c r="K746" i="4"/>
  <c r="M944" i="4"/>
  <c r="U944" i="4"/>
  <c r="N944" i="4"/>
  <c r="V944" i="4"/>
  <c r="W944" i="4" s="1"/>
  <c r="V999" i="4"/>
  <c r="R999" i="4"/>
  <c r="M999" i="4"/>
  <c r="I999" i="4"/>
  <c r="U999" i="4"/>
  <c r="J999" i="4"/>
  <c r="S999" i="4"/>
  <c r="Q999" i="4"/>
  <c r="T999" i="4" s="1"/>
  <c r="K999" i="4"/>
  <c r="V225" i="4"/>
  <c r="U225" i="4"/>
  <c r="W225" i="4" s="1"/>
  <c r="M225" i="4"/>
  <c r="R226" i="4"/>
  <c r="Q226" i="4"/>
  <c r="I226" i="4"/>
  <c r="V227" i="4"/>
  <c r="W227" i="4" s="1"/>
  <c r="M227" i="4"/>
  <c r="U227" i="4"/>
  <c r="V228" i="4"/>
  <c r="U228" i="4"/>
  <c r="I228" i="4"/>
  <c r="R228" i="4"/>
  <c r="V241" i="4"/>
  <c r="U241" i="4"/>
  <c r="W241" i="4" s="1"/>
  <c r="M241" i="4"/>
  <c r="R242" i="4"/>
  <c r="Q242" i="4"/>
  <c r="T242" i="4" s="1"/>
  <c r="I242" i="4"/>
  <c r="V243" i="4"/>
  <c r="M243" i="4"/>
  <c r="U243" i="4"/>
  <c r="V244" i="4"/>
  <c r="W244" i="4" s="1"/>
  <c r="U244" i="4"/>
  <c r="I244" i="4"/>
  <c r="R244" i="4"/>
  <c r="V257" i="4"/>
  <c r="U257" i="4"/>
  <c r="M257" i="4"/>
  <c r="R258" i="4"/>
  <c r="Q258" i="4"/>
  <c r="I258" i="4"/>
  <c r="V259" i="4"/>
  <c r="M259" i="4"/>
  <c r="S259" i="4"/>
  <c r="U259" i="4"/>
  <c r="K266" i="4"/>
  <c r="V266" i="4"/>
  <c r="N266" i="4"/>
  <c r="O266" i="4" s="1"/>
  <c r="U266" i="4"/>
  <c r="K273" i="4"/>
  <c r="I273" i="4"/>
  <c r="S273" i="4"/>
  <c r="K276" i="4"/>
  <c r="I290" i="4"/>
  <c r="V290" i="4"/>
  <c r="Q290" i="4"/>
  <c r="Q302" i="4"/>
  <c r="V302" i="4"/>
  <c r="S319" i="4"/>
  <c r="T319" i="4" s="1"/>
  <c r="M319" i="4"/>
  <c r="U319" i="4"/>
  <c r="S332" i="4"/>
  <c r="Q338" i="4"/>
  <c r="I338" i="4"/>
  <c r="M344" i="4"/>
  <c r="V349" i="4"/>
  <c r="S349" i="4"/>
  <c r="V366" i="4"/>
  <c r="V395" i="4"/>
  <c r="N395" i="4"/>
  <c r="R404" i="4"/>
  <c r="N404" i="4"/>
  <c r="S524" i="4"/>
  <c r="R524" i="4"/>
  <c r="N526" i="4"/>
  <c r="K526" i="4"/>
  <c r="I526" i="4"/>
  <c r="Q536" i="4"/>
  <c r="J536" i="4"/>
  <c r="S536" i="4"/>
  <c r="K536" i="4"/>
  <c r="R539" i="4"/>
  <c r="U539" i="4"/>
  <c r="U541" i="4"/>
  <c r="Q541" i="4"/>
  <c r="K541" i="4"/>
  <c r="S555" i="4"/>
  <c r="M555" i="4"/>
  <c r="I555" i="4"/>
  <c r="U555" i="4"/>
  <c r="N558" i="4"/>
  <c r="K558" i="4"/>
  <c r="Q608" i="4"/>
  <c r="R608" i="4"/>
  <c r="K608" i="4"/>
  <c r="J608" i="4"/>
  <c r="S779" i="4"/>
  <c r="U779" i="4"/>
  <c r="R779" i="4"/>
  <c r="S847" i="4"/>
  <c r="M847" i="4"/>
  <c r="U847" i="4"/>
  <c r="V925" i="4"/>
  <c r="J925" i="4"/>
  <c r="S925" i="4"/>
  <c r="K925" i="4"/>
  <c r="Q925" i="4"/>
  <c r="I925" i="4"/>
  <c r="R925" i="4"/>
  <c r="U925" i="4"/>
  <c r="M925" i="4"/>
  <c r="M990" i="4"/>
  <c r="S990" i="4"/>
  <c r="N990" i="4"/>
  <c r="I990" i="4"/>
  <c r="U990" i="4"/>
  <c r="Q990" i="4"/>
  <c r="S737" i="4"/>
  <c r="N737" i="4"/>
  <c r="K737" i="4"/>
  <c r="V739" i="4"/>
  <c r="Q739" i="4"/>
  <c r="K824" i="4"/>
  <c r="V824" i="4"/>
  <c r="R824" i="4"/>
  <c r="N836" i="4"/>
  <c r="R836" i="4"/>
  <c r="K836" i="4"/>
  <c r="V836" i="4"/>
  <c r="J836" i="4"/>
  <c r="R382" i="4"/>
  <c r="V399" i="4"/>
  <c r="V442" i="4"/>
  <c r="N442" i="4"/>
  <c r="J445" i="4"/>
  <c r="V459" i="4"/>
  <c r="N459" i="4"/>
  <c r="R468" i="4"/>
  <c r="N468" i="4"/>
  <c r="V493" i="4"/>
  <c r="R493" i="4"/>
  <c r="R500" i="4"/>
  <c r="N500" i="4"/>
  <c r="M509" i="4"/>
  <c r="U557" i="4"/>
  <c r="N570" i="4"/>
  <c r="S570" i="4"/>
  <c r="K570" i="4"/>
  <c r="S681" i="4"/>
  <c r="N681" i="4"/>
  <c r="K681" i="4"/>
  <c r="V899" i="4"/>
  <c r="Q899" i="4"/>
  <c r="V913" i="4"/>
  <c r="M913" i="4"/>
  <c r="J913" i="4"/>
  <c r="R913" i="4"/>
  <c r="S913" i="4"/>
  <c r="Q913" i="4"/>
  <c r="I913" i="4"/>
  <c r="U913" i="4"/>
  <c r="K913" i="4"/>
  <c r="M982" i="4"/>
  <c r="Q982" i="4"/>
  <c r="I982" i="4"/>
  <c r="U982" i="4"/>
  <c r="N982" i="4"/>
  <c r="S982" i="4"/>
  <c r="V1129" i="4"/>
  <c r="S1129" i="4"/>
  <c r="K1129" i="4"/>
  <c r="R121" i="4"/>
  <c r="S121" i="4"/>
  <c r="V128" i="4"/>
  <c r="W128" i="4" s="1"/>
  <c r="Q128" i="4"/>
  <c r="V131" i="4"/>
  <c r="W131" i="4" s="1"/>
  <c r="S131" i="4"/>
  <c r="R134" i="4"/>
  <c r="S134" i="4"/>
  <c r="R137" i="4"/>
  <c r="S137" i="4"/>
  <c r="J143" i="4"/>
  <c r="V144" i="4"/>
  <c r="Q144" i="4"/>
  <c r="V147" i="4"/>
  <c r="W147" i="4" s="1"/>
  <c r="S147" i="4"/>
  <c r="R150" i="4"/>
  <c r="S150" i="4"/>
  <c r="R153" i="4"/>
  <c r="S153" i="4"/>
  <c r="R157" i="4"/>
  <c r="V160" i="4"/>
  <c r="W160" i="4" s="1"/>
  <c r="Q160" i="4"/>
  <c r="T160" i="4" s="1"/>
  <c r="V163" i="4"/>
  <c r="W163" i="4" s="1"/>
  <c r="S163" i="4"/>
  <c r="R166" i="4"/>
  <c r="S166" i="4"/>
  <c r="U173" i="4"/>
  <c r="S174" i="4"/>
  <c r="U175" i="4"/>
  <c r="Q176" i="4"/>
  <c r="U189" i="4"/>
  <c r="S190" i="4"/>
  <c r="U191" i="4"/>
  <c r="Q192" i="4"/>
  <c r="U205" i="4"/>
  <c r="S206" i="4"/>
  <c r="U207" i="4"/>
  <c r="Q208" i="4"/>
  <c r="U221" i="4"/>
  <c r="S222" i="4"/>
  <c r="U223" i="4"/>
  <c r="Q224" i="4"/>
  <c r="R225" i="4"/>
  <c r="T225" i="4" s="1"/>
  <c r="M228" i="4"/>
  <c r="U237" i="4"/>
  <c r="S238" i="4"/>
  <c r="R241" i="4"/>
  <c r="M244" i="4"/>
  <c r="U253" i="4"/>
  <c r="S254" i="4"/>
  <c r="T254" i="4" s="1"/>
  <c r="U255" i="4"/>
  <c r="Q256" i="4"/>
  <c r="T256" i="4" s="1"/>
  <c r="R257" i="4"/>
  <c r="I272" i="4"/>
  <c r="Q276" i="4"/>
  <c r="S276" i="4"/>
  <c r="M280" i="4"/>
  <c r="Q285" i="4"/>
  <c r="K285" i="4"/>
  <c r="S287" i="4"/>
  <c r="V291" i="4"/>
  <c r="U291" i="4"/>
  <c r="I291" i="4"/>
  <c r="M291" i="4"/>
  <c r="S291" i="4"/>
  <c r="Q300" i="4"/>
  <c r="J300" i="4"/>
  <c r="Q308" i="4"/>
  <c r="J308" i="4"/>
  <c r="U308" i="4"/>
  <c r="R308" i="4"/>
  <c r="V317" i="4"/>
  <c r="V338" i="4"/>
  <c r="Q340" i="4"/>
  <c r="R340" i="4"/>
  <c r="Q350" i="4"/>
  <c r="I350" i="4"/>
  <c r="S352" i="4"/>
  <c r="K356" i="4"/>
  <c r="M356" i="4"/>
  <c r="J359" i="4"/>
  <c r="Q364" i="4"/>
  <c r="R364" i="4"/>
  <c r="M368" i="4"/>
  <c r="M376" i="4"/>
  <c r="R414" i="4"/>
  <c r="V414" i="4"/>
  <c r="V419" i="4"/>
  <c r="R428" i="4"/>
  <c r="V474" i="4"/>
  <c r="N474" i="4"/>
  <c r="J493" i="4"/>
  <c r="S527" i="4"/>
  <c r="Q527" i="4"/>
  <c r="M527" i="4"/>
  <c r="R536" i="4"/>
  <c r="V542" i="4"/>
  <c r="N542" i="4"/>
  <c r="K542" i="4"/>
  <c r="I542" i="4"/>
  <c r="M545" i="4"/>
  <c r="K545" i="4"/>
  <c r="I545" i="4"/>
  <c r="U545" i="4"/>
  <c r="Q545" i="4"/>
  <c r="R551" i="4"/>
  <c r="S559" i="4"/>
  <c r="M559" i="4"/>
  <c r="U559" i="4"/>
  <c r="Q559" i="4"/>
  <c r="J575" i="4"/>
  <c r="I575" i="4"/>
  <c r="M575" i="4"/>
  <c r="Q604" i="4"/>
  <c r="U604" i="4"/>
  <c r="J604" i="4"/>
  <c r="R604" i="4"/>
  <c r="M604" i="4"/>
  <c r="K604" i="4"/>
  <c r="V609" i="4"/>
  <c r="Q609" i="4"/>
  <c r="I609" i="4"/>
  <c r="S611" i="4"/>
  <c r="M611" i="4"/>
  <c r="I611" i="4"/>
  <c r="U611" i="4"/>
  <c r="Q611" i="4"/>
  <c r="S627" i="4"/>
  <c r="Q627" i="4"/>
  <c r="M627" i="4"/>
  <c r="I627" i="4"/>
  <c r="U627" i="4"/>
  <c r="M585" i="4"/>
  <c r="V593" i="4"/>
  <c r="Q593" i="4"/>
  <c r="Q596" i="4"/>
  <c r="J596" i="4"/>
  <c r="U596" i="4"/>
  <c r="N655" i="4"/>
  <c r="V655" i="4"/>
  <c r="J655" i="4"/>
  <c r="R664" i="4"/>
  <c r="J681" i="4"/>
  <c r="R721" i="4"/>
  <c r="N721" i="4"/>
  <c r="K721" i="4"/>
  <c r="V762" i="4"/>
  <c r="J762" i="4"/>
  <c r="S783" i="4"/>
  <c r="M783" i="4"/>
  <c r="R783" i="4"/>
  <c r="S851" i="4"/>
  <c r="M851" i="4"/>
  <c r="U851" i="4"/>
  <c r="R881" i="4"/>
  <c r="S881" i="4"/>
  <c r="U881" i="4"/>
  <c r="I922" i="4"/>
  <c r="K922" i="4"/>
  <c r="J922" i="4"/>
  <c r="V1049" i="4"/>
  <c r="S1049" i="4"/>
  <c r="N1078" i="4"/>
  <c r="Q1078" i="4"/>
  <c r="V1104" i="4"/>
  <c r="M1104" i="4"/>
  <c r="J1104" i="4"/>
  <c r="U1104" i="4"/>
  <c r="S1104" i="4"/>
  <c r="R1104" i="4"/>
  <c r="Q1104" i="4"/>
  <c r="K1104" i="4"/>
  <c r="I1104" i="4"/>
  <c r="R481" i="4"/>
  <c r="V489" i="4"/>
  <c r="R492" i="4"/>
  <c r="R510" i="4"/>
  <c r="S535" i="4"/>
  <c r="I535" i="4"/>
  <c r="Q548" i="4"/>
  <c r="J548" i="4"/>
  <c r="U548" i="4"/>
  <c r="R579" i="4"/>
  <c r="S591" i="4"/>
  <c r="U591" i="4"/>
  <c r="Q591" i="4"/>
  <c r="S595" i="4"/>
  <c r="I595" i="4"/>
  <c r="Q600" i="4"/>
  <c r="R600" i="4"/>
  <c r="U600" i="4"/>
  <c r="U609" i="4"/>
  <c r="Q615" i="4"/>
  <c r="R616" i="4"/>
  <c r="V622" i="4"/>
  <c r="M628" i="4"/>
  <c r="U628" i="4"/>
  <c r="K628" i="4"/>
  <c r="N669" i="4"/>
  <c r="J669" i="4"/>
  <c r="R675" i="4"/>
  <c r="N678" i="4"/>
  <c r="I678" i="4"/>
  <c r="Q680" i="4"/>
  <c r="U680" i="4"/>
  <c r="S680" i="4"/>
  <c r="R685" i="4"/>
  <c r="K685" i="4"/>
  <c r="J685" i="4"/>
  <c r="V691" i="4"/>
  <c r="R697" i="4"/>
  <c r="V702" i="4"/>
  <c r="S709" i="4"/>
  <c r="V714" i="4"/>
  <c r="I759" i="4"/>
  <c r="J759" i="4"/>
  <c r="U775" i="4"/>
  <c r="S1006" i="4"/>
  <c r="U1006" i="4"/>
  <c r="N1034" i="4"/>
  <c r="S1034" i="4"/>
  <c r="Q1034" i="4"/>
  <c r="I1034" i="4"/>
  <c r="V1073" i="4"/>
  <c r="S1073" i="4"/>
  <c r="I1092" i="4"/>
  <c r="M1092" i="4"/>
  <c r="K1092" i="4"/>
  <c r="R1378" i="4"/>
  <c r="Q1378" i="4"/>
  <c r="M1378" i="4"/>
  <c r="K1378" i="4"/>
  <c r="I1378" i="4"/>
  <c r="S1378" i="4"/>
  <c r="U1378" i="4"/>
  <c r="V1481" i="4"/>
  <c r="Q1481" i="4"/>
  <c r="M1481" i="4"/>
  <c r="J1481" i="4"/>
  <c r="R1481" i="4"/>
  <c r="I1481" i="4"/>
  <c r="U1481" i="4"/>
  <c r="U1687" i="4"/>
  <c r="S1687" i="4"/>
  <c r="R1687" i="4"/>
  <c r="U268" i="4"/>
  <c r="V271" i="4"/>
  <c r="W271" i="4" s="1"/>
  <c r="Q271" i="4"/>
  <c r="U273" i="4"/>
  <c r="N278" i="4"/>
  <c r="V279" i="4"/>
  <c r="Q279" i="4"/>
  <c r="V281" i="4"/>
  <c r="M292" i="4"/>
  <c r="S295" i="4"/>
  <c r="R295" i="4"/>
  <c r="K300" i="4"/>
  <c r="S304" i="4"/>
  <c r="S307" i="4"/>
  <c r="R307" i="4"/>
  <c r="Q310" i="4"/>
  <c r="S327" i="4"/>
  <c r="R327" i="4"/>
  <c r="S328" i="4"/>
  <c r="S331" i="4"/>
  <c r="R331" i="4"/>
  <c r="Q334" i="4"/>
  <c r="S351" i="4"/>
  <c r="R351" i="4"/>
  <c r="S364" i="4"/>
  <c r="V379" i="4"/>
  <c r="V387" i="4"/>
  <c r="V394" i="4"/>
  <c r="V397" i="4"/>
  <c r="J401" i="4"/>
  <c r="J413" i="4"/>
  <c r="V418" i="4"/>
  <c r="R420" i="4"/>
  <c r="V443" i="4"/>
  <c r="V451" i="4"/>
  <c r="V458" i="4"/>
  <c r="V461" i="4"/>
  <c r="J465" i="4"/>
  <c r="J477" i="4"/>
  <c r="V482" i="4"/>
  <c r="R484" i="4"/>
  <c r="V507" i="4"/>
  <c r="V515" i="4"/>
  <c r="V522" i="4"/>
  <c r="U527" i="4"/>
  <c r="I541" i="4"/>
  <c r="R543" i="4"/>
  <c r="S547" i="4"/>
  <c r="I547" i="4"/>
  <c r="Q556" i="4"/>
  <c r="K556" i="4"/>
  <c r="J556" i="4"/>
  <c r="I563" i="4"/>
  <c r="Q572" i="4"/>
  <c r="K572" i="4"/>
  <c r="J572" i="4"/>
  <c r="Q575" i="4"/>
  <c r="Q581" i="4"/>
  <c r="I583" i="4"/>
  <c r="I589" i="4"/>
  <c r="M593" i="4"/>
  <c r="V601" i="4"/>
  <c r="Q601" i="4"/>
  <c r="Q605" i="4"/>
  <c r="V613" i="4"/>
  <c r="I613" i="4"/>
  <c r="J644" i="4"/>
  <c r="N651" i="4"/>
  <c r="V682" i="4"/>
  <c r="R748" i="4"/>
  <c r="Q765" i="4"/>
  <c r="I765" i="4"/>
  <c r="V765" i="4"/>
  <c r="N765" i="4"/>
  <c r="V792" i="4"/>
  <c r="R792" i="4"/>
  <c r="I803" i="4"/>
  <c r="M803" i="4"/>
  <c r="V804" i="4"/>
  <c r="R804" i="4"/>
  <c r="S827" i="4"/>
  <c r="R827" i="4"/>
  <c r="V894" i="4"/>
  <c r="J894" i="4"/>
  <c r="Q894" i="4"/>
  <c r="K894" i="4"/>
  <c r="S894" i="4"/>
  <c r="I894" i="4"/>
  <c r="U900" i="4"/>
  <c r="M900" i="4"/>
  <c r="V1047" i="4"/>
  <c r="S1047" i="4"/>
  <c r="J1047" i="4"/>
  <c r="U1047" i="4"/>
  <c r="R1047" i="4"/>
  <c r="K1047" i="4"/>
  <c r="Q1047" i="4"/>
  <c r="I1047" i="4"/>
  <c r="Q1079" i="4"/>
  <c r="U1079" i="4"/>
  <c r="S1092" i="4"/>
  <c r="Q1092" i="4"/>
  <c r="U1092" i="4"/>
  <c r="W176" i="4"/>
  <c r="T208" i="4"/>
  <c r="U260" i="4"/>
  <c r="V263" i="4"/>
  <c r="Q263" i="4"/>
  <c r="T263" i="4" s="1"/>
  <c r="M264" i="4"/>
  <c r="N265" i="4"/>
  <c r="U265" i="4"/>
  <c r="R271" i="4"/>
  <c r="Q272" i="4"/>
  <c r="N277" i="4"/>
  <c r="R279" i="4"/>
  <c r="Q280" i="4"/>
  <c r="K282" i="4"/>
  <c r="V283" i="4"/>
  <c r="Q283" i="4"/>
  <c r="Q284" i="4"/>
  <c r="U295" i="4"/>
  <c r="S303" i="4"/>
  <c r="R303" i="4"/>
  <c r="Q306" i="4"/>
  <c r="U307" i="4"/>
  <c r="K316" i="4"/>
  <c r="S324" i="4"/>
  <c r="Q330" i="4"/>
  <c r="U331" i="4"/>
  <c r="K340" i="4"/>
  <c r="S348" i="4"/>
  <c r="U351" i="4"/>
  <c r="Q356" i="4"/>
  <c r="V357" i="4"/>
  <c r="S363" i="4"/>
  <c r="R363" i="4"/>
  <c r="V374" i="4"/>
  <c r="N400" i="4"/>
  <c r="R401" i="4"/>
  <c r="V409" i="4"/>
  <c r="R412" i="4"/>
  <c r="J425" i="4"/>
  <c r="N464" i="4"/>
  <c r="R465" i="4"/>
  <c r="V473" i="4"/>
  <c r="R476" i="4"/>
  <c r="J489" i="4"/>
  <c r="V524" i="4"/>
  <c r="I539" i="4"/>
  <c r="Q544" i="4"/>
  <c r="R544" i="4"/>
  <c r="U544" i="4"/>
  <c r="K546" i="4"/>
  <c r="I546" i="4"/>
  <c r="I553" i="4"/>
  <c r="N566" i="4"/>
  <c r="K569" i="4"/>
  <c r="R576" i="4"/>
  <c r="V577" i="4"/>
  <c r="Q577" i="4"/>
  <c r="V586" i="4"/>
  <c r="J591" i="4"/>
  <c r="I593" i="4"/>
  <c r="K596" i="4"/>
  <c r="S599" i="4"/>
  <c r="U599" i="4"/>
  <c r="Q599" i="4"/>
  <c r="V606" i="4"/>
  <c r="S615" i="4"/>
  <c r="Q616" i="4"/>
  <c r="V617" i="4"/>
  <c r="Q625" i="4"/>
  <c r="N630" i="4"/>
  <c r="Q630" i="4"/>
  <c r="S632" i="4"/>
  <c r="I634" i="4"/>
  <c r="V634" i="4"/>
  <c r="N637" i="4"/>
  <c r="V637" i="4"/>
  <c r="M643" i="4"/>
  <c r="R643" i="4"/>
  <c r="N643" i="4"/>
  <c r="J652" i="4"/>
  <c r="N671" i="4"/>
  <c r="V671" i="4"/>
  <c r="J695" i="4"/>
  <c r="V699" i="4"/>
  <c r="K704" i="4"/>
  <c r="J723" i="4"/>
  <c r="M741" i="4"/>
  <c r="Q741" i="4"/>
  <c r="V741" i="4"/>
  <c r="N747" i="4"/>
  <c r="J747" i="4"/>
  <c r="Q747" i="4"/>
  <c r="I747" i="4"/>
  <c r="N762" i="4"/>
  <c r="J778" i="4"/>
  <c r="J783" i="4"/>
  <c r="J803" i="4"/>
  <c r="R816" i="4"/>
  <c r="K816" i="4"/>
  <c r="J816" i="4"/>
  <c r="N868" i="4"/>
  <c r="K868" i="4"/>
  <c r="R868" i="4"/>
  <c r="S917" i="4"/>
  <c r="R917" i="4"/>
  <c r="V927" i="4"/>
  <c r="R929" i="4"/>
  <c r="K929" i="4"/>
  <c r="Q929" i="4"/>
  <c r="M929" i="4"/>
  <c r="S929" i="4"/>
  <c r="U929" i="4"/>
  <c r="R1012" i="4"/>
  <c r="S1012" i="4"/>
  <c r="V1041" i="4"/>
  <c r="S1041" i="4"/>
  <c r="M1067" i="4"/>
  <c r="I1067" i="4"/>
  <c r="K1067" i="4"/>
  <c r="R1091" i="4"/>
  <c r="M1091" i="4"/>
  <c r="I1091" i="4"/>
  <c r="S1091" i="4"/>
  <c r="K1091" i="4"/>
  <c r="U1091" i="4"/>
  <c r="Q1091" i="4"/>
  <c r="U1153" i="4"/>
  <c r="S1153" i="4"/>
  <c r="U1176" i="4"/>
  <c r="M1176" i="4"/>
  <c r="R1176" i="4"/>
  <c r="Q1176" i="4"/>
  <c r="K1176" i="4"/>
  <c r="J1176" i="4"/>
  <c r="I1176" i="4"/>
  <c r="S1176" i="4"/>
  <c r="V1176" i="4"/>
  <c r="Q684" i="4"/>
  <c r="R684" i="4"/>
  <c r="R701" i="4"/>
  <c r="J701" i="4"/>
  <c r="V708" i="4"/>
  <c r="W708" i="4" s="1"/>
  <c r="R708" i="4"/>
  <c r="N782" i="4"/>
  <c r="V782" i="4"/>
  <c r="J782" i="4"/>
  <c r="J802" i="4"/>
  <c r="V802" i="4"/>
  <c r="N802" i="4"/>
  <c r="S843" i="4"/>
  <c r="U843" i="4"/>
  <c r="R850" i="4"/>
  <c r="N850" i="4"/>
  <c r="J850" i="4"/>
  <c r="V896" i="4"/>
  <c r="N896" i="4"/>
  <c r="Q941" i="4"/>
  <c r="K941" i="4"/>
  <c r="R941" i="4"/>
  <c r="M941" i="4"/>
  <c r="U941" i="4"/>
  <c r="S941" i="4"/>
  <c r="J941" i="4"/>
  <c r="M960" i="4"/>
  <c r="U960" i="4"/>
  <c r="V960" i="4"/>
  <c r="V988" i="4"/>
  <c r="R988" i="4"/>
  <c r="M988" i="4"/>
  <c r="I988" i="4"/>
  <c r="U988" i="4"/>
  <c r="J988" i="4"/>
  <c r="S988" i="4"/>
  <c r="K988" i="4"/>
  <c r="U996" i="4"/>
  <c r="Q996" i="4"/>
  <c r="M1044" i="4"/>
  <c r="I1044" i="4"/>
  <c r="K1044" i="4"/>
  <c r="V1116" i="4"/>
  <c r="R1116" i="4"/>
  <c r="S1116" i="4"/>
  <c r="M1116" i="4"/>
  <c r="J1116" i="4"/>
  <c r="U1116" i="4"/>
  <c r="Q1116" i="4"/>
  <c r="K1116" i="4"/>
  <c r="I1116" i="4"/>
  <c r="W251" i="4"/>
  <c r="J260" i="4"/>
  <c r="N261" i="4"/>
  <c r="O261" i="4" s="1"/>
  <c r="J263" i="4"/>
  <c r="U263" i="4"/>
  <c r="K265" i="4"/>
  <c r="K271" i="4"/>
  <c r="V275" i="4"/>
  <c r="Q275" i="4"/>
  <c r="M277" i="4"/>
  <c r="K279" i="4"/>
  <c r="N281" i="4"/>
  <c r="N282" i="4"/>
  <c r="J283" i="4"/>
  <c r="L283" i="4" s="1"/>
  <c r="M295" i="4"/>
  <c r="J303" i="4"/>
  <c r="K304" i="4"/>
  <c r="N306" i="4"/>
  <c r="M307" i="4"/>
  <c r="V310" i="4"/>
  <c r="S312" i="4"/>
  <c r="S315" i="4"/>
  <c r="R315" i="4"/>
  <c r="Q320" i="4"/>
  <c r="M327" i="4"/>
  <c r="K328" i="4"/>
  <c r="N330" i="4"/>
  <c r="M331" i="4"/>
  <c r="V334" i="4"/>
  <c r="S336" i="4"/>
  <c r="S339" i="4"/>
  <c r="R339" i="4"/>
  <c r="Q344" i="4"/>
  <c r="M351" i="4"/>
  <c r="S359" i="4"/>
  <c r="R359" i="4"/>
  <c r="S360" i="4"/>
  <c r="V362" i="4"/>
  <c r="K364" i="4"/>
  <c r="K365" i="4"/>
  <c r="Q368" i="4"/>
  <c r="T368" i="4" s="1"/>
  <c r="V369" i="4"/>
  <c r="S371" i="4"/>
  <c r="T371" i="4" s="1"/>
  <c r="Q372" i="4"/>
  <c r="V373" i="4"/>
  <c r="S375" i="4"/>
  <c r="Q376" i="4"/>
  <c r="V377" i="4"/>
  <c r="N378" i="4"/>
  <c r="R380" i="4"/>
  <c r="U389" i="4"/>
  <c r="M393" i="4"/>
  <c r="R394" i="4"/>
  <c r="R400" i="4"/>
  <c r="R409" i="4"/>
  <c r="V412" i="4"/>
  <c r="N432" i="4"/>
  <c r="R433" i="4"/>
  <c r="V441" i="4"/>
  <c r="R444" i="4"/>
  <c r="J457" i="4"/>
  <c r="R458" i="4"/>
  <c r="R464" i="4"/>
  <c r="R473" i="4"/>
  <c r="V476" i="4"/>
  <c r="N496" i="4"/>
  <c r="R497" i="4"/>
  <c r="V505" i="4"/>
  <c r="R508" i="4"/>
  <c r="U509" i="4"/>
  <c r="U517" i="4"/>
  <c r="J527" i="4"/>
  <c r="N532" i="4"/>
  <c r="O532" i="4" s="1"/>
  <c r="U532" i="4"/>
  <c r="R532" i="4"/>
  <c r="M533" i="4"/>
  <c r="U535" i="4"/>
  <c r="J543" i="4"/>
  <c r="Q547" i="4"/>
  <c r="R548" i="4"/>
  <c r="Q552" i="4"/>
  <c r="T552" i="4" s="1"/>
  <c r="J552" i="4"/>
  <c r="U552" i="4"/>
  <c r="R555" i="4"/>
  <c r="R556" i="4"/>
  <c r="J559" i="4"/>
  <c r="S563" i="4"/>
  <c r="Q563" i="4"/>
  <c r="I565" i="4"/>
  <c r="R571" i="4"/>
  <c r="R572" i="4"/>
  <c r="U577" i="4"/>
  <c r="S583" i="4"/>
  <c r="U583" i="4"/>
  <c r="Q583" i="4"/>
  <c r="S587" i="4"/>
  <c r="I587" i="4"/>
  <c r="Q592" i="4"/>
  <c r="R592" i="4"/>
  <c r="U592" i="4"/>
  <c r="U595" i="4"/>
  <c r="S596" i="4"/>
  <c r="T596" i="4" s="1"/>
  <c r="V602" i="4"/>
  <c r="S607" i="4"/>
  <c r="Q607" i="4"/>
  <c r="M609" i="4"/>
  <c r="V614" i="4"/>
  <c r="R631" i="4"/>
  <c r="N635" i="4"/>
  <c r="O635" i="4" s="1"/>
  <c r="Q644" i="4"/>
  <c r="U644" i="4"/>
  <c r="K644" i="4"/>
  <c r="S665" i="4"/>
  <c r="K684" i="4"/>
  <c r="K701" i="4"/>
  <c r="R741" i="4"/>
  <c r="J754" i="4"/>
  <c r="N754" i="4"/>
  <c r="Q757" i="4"/>
  <c r="N757" i="4"/>
  <c r="V757" i="4"/>
  <c r="N769" i="4"/>
  <c r="Q769" i="4"/>
  <c r="V769" i="4"/>
  <c r="S795" i="4"/>
  <c r="R795" i="4"/>
  <c r="N798" i="4"/>
  <c r="V798" i="4"/>
  <c r="I821" i="4"/>
  <c r="Q821" i="4"/>
  <c r="V821" i="4"/>
  <c r="M843" i="4"/>
  <c r="R854" i="4"/>
  <c r="S856" i="4"/>
  <c r="R856" i="4"/>
  <c r="N860" i="4"/>
  <c r="K860" i="4"/>
  <c r="J860" i="4"/>
  <c r="V886" i="4"/>
  <c r="J886" i="4"/>
  <c r="S886" i="4"/>
  <c r="Q886" i="4"/>
  <c r="R886" i="4"/>
  <c r="I886" i="4"/>
  <c r="I938" i="4"/>
  <c r="K938" i="4"/>
  <c r="J938" i="4"/>
  <c r="R949" i="4"/>
  <c r="K949" i="4"/>
  <c r="S949" i="4"/>
  <c r="M949" i="4"/>
  <c r="N960" i="4"/>
  <c r="V992" i="4"/>
  <c r="S992" i="4"/>
  <c r="I992" i="4"/>
  <c r="R992" i="4"/>
  <c r="T992" i="4" s="1"/>
  <c r="M992" i="4"/>
  <c r="J992" i="4"/>
  <c r="U992" i="4"/>
  <c r="K992" i="4"/>
  <c r="K997" i="4"/>
  <c r="M997" i="4"/>
  <c r="V1015" i="4"/>
  <c r="R1015" i="4"/>
  <c r="M1015" i="4"/>
  <c r="U1015" i="4"/>
  <c r="Q1015" i="4"/>
  <c r="J1015" i="4"/>
  <c r="S1015" i="4"/>
  <c r="I1015" i="4"/>
  <c r="V1059" i="4"/>
  <c r="M1059" i="4"/>
  <c r="U1059" i="4"/>
  <c r="I1059" i="4"/>
  <c r="K1059" i="4"/>
  <c r="R1059" i="4"/>
  <c r="Q1059" i="4"/>
  <c r="S1059" i="4"/>
  <c r="U1064" i="4"/>
  <c r="R1064" i="4"/>
  <c r="S1064" i="4"/>
  <c r="S1090" i="4"/>
  <c r="Q1090" i="4"/>
  <c r="M1090" i="4"/>
  <c r="U1090" i="4"/>
  <c r="I1090" i="4"/>
  <c r="U1103" i="4"/>
  <c r="Q1103" i="4"/>
  <c r="Q779" i="4"/>
  <c r="Q781" i="4"/>
  <c r="I781" i="4"/>
  <c r="N785" i="4"/>
  <c r="I785" i="4"/>
  <c r="S799" i="4"/>
  <c r="J799" i="4"/>
  <c r="S807" i="4"/>
  <c r="R807" i="4"/>
  <c r="S811" i="4"/>
  <c r="U811" i="4"/>
  <c r="N830" i="4"/>
  <c r="I841" i="4"/>
  <c r="Q845" i="4"/>
  <c r="V859" i="4"/>
  <c r="U859" i="4"/>
  <c r="R864" i="4"/>
  <c r="S864" i="4"/>
  <c r="R885" i="4"/>
  <c r="S885" i="4"/>
  <c r="M885" i="4"/>
  <c r="U885" i="4"/>
  <c r="V906" i="4"/>
  <c r="J906" i="4"/>
  <c r="S906" i="4"/>
  <c r="Q906" i="4"/>
  <c r="R909" i="4"/>
  <c r="U909" i="4"/>
  <c r="M909" i="4"/>
  <c r="V918" i="4"/>
  <c r="S918" i="4"/>
  <c r="Q918" i="4"/>
  <c r="J918" i="4"/>
  <c r="Q951" i="4"/>
  <c r="N966" i="4"/>
  <c r="K966" i="4"/>
  <c r="U966" i="4"/>
  <c r="M994" i="4"/>
  <c r="Q994" i="4"/>
  <c r="N994" i="4"/>
  <c r="U994" i="4"/>
  <c r="V1000" i="4"/>
  <c r="K1000" i="4"/>
  <c r="S1000" i="4"/>
  <c r="U1000" i="4"/>
  <c r="Q1000" i="4"/>
  <c r="J1000" i="4"/>
  <c r="V1023" i="4"/>
  <c r="J1023" i="4"/>
  <c r="R1023" i="4"/>
  <c r="K1023" i="4"/>
  <c r="I1023" i="4"/>
  <c r="U1023" i="4"/>
  <c r="Q1023" i="4"/>
  <c r="V1076" i="4"/>
  <c r="J1076" i="4"/>
  <c r="S1076" i="4"/>
  <c r="R1076" i="4"/>
  <c r="K1076" i="4"/>
  <c r="I1076" i="4"/>
  <c r="Q1076" i="4"/>
  <c r="Q1082" i="4"/>
  <c r="V1082" i="4"/>
  <c r="I1082" i="4"/>
  <c r="K1101" i="4"/>
  <c r="V1109" i="4"/>
  <c r="S1109" i="4"/>
  <c r="K1109" i="4"/>
  <c r="V1136" i="4"/>
  <c r="J1136" i="4"/>
  <c r="K1136" i="4"/>
  <c r="Q1136" i="4"/>
  <c r="M1136" i="4"/>
  <c r="I1136" i="4"/>
  <c r="U1136" i="4"/>
  <c r="R1136" i="4"/>
  <c r="S1136" i="4"/>
  <c r="M1145" i="4"/>
  <c r="K1145" i="4"/>
  <c r="U1164" i="4"/>
  <c r="R1164" i="4"/>
  <c r="S1164" i="4"/>
  <c r="R1240" i="4"/>
  <c r="S1240" i="4"/>
  <c r="V1320" i="4"/>
  <c r="M1320" i="4"/>
  <c r="K1320" i="4"/>
  <c r="I1320" i="4"/>
  <c r="U1320" i="4"/>
  <c r="Q1320" i="4"/>
  <c r="S1320" i="4"/>
  <c r="Q1351" i="4"/>
  <c r="Q531" i="4"/>
  <c r="J535" i="4"/>
  <c r="V537" i="4"/>
  <c r="U537" i="4"/>
  <c r="S539" i="4"/>
  <c r="Q540" i="4"/>
  <c r="S540" i="4"/>
  <c r="J547" i="4"/>
  <c r="V549" i="4"/>
  <c r="W549" i="4" s="1"/>
  <c r="J551" i="4"/>
  <c r="K561" i="4"/>
  <c r="R563" i="4"/>
  <c r="S567" i="4"/>
  <c r="Q568" i="4"/>
  <c r="S568" i="4"/>
  <c r="J579" i="4"/>
  <c r="V581" i="4"/>
  <c r="W581" i="4" s="1"/>
  <c r="U585" i="4"/>
  <c r="J587" i="4"/>
  <c r="V589" i="4"/>
  <c r="W589" i="4" s="1"/>
  <c r="U593" i="4"/>
  <c r="J595" i="4"/>
  <c r="V597" i="4"/>
  <c r="W597" i="4" s="1"/>
  <c r="U601" i="4"/>
  <c r="U636" i="4"/>
  <c r="U640" i="4"/>
  <c r="N646" i="4"/>
  <c r="U652" i="4"/>
  <c r="U656" i="4"/>
  <c r="K660" i="4"/>
  <c r="N673" i="4"/>
  <c r="S688" i="4"/>
  <c r="R711" i="4"/>
  <c r="V730" i="4"/>
  <c r="Q732" i="4"/>
  <c r="V734" i="4"/>
  <c r="Q734" i="4"/>
  <c r="M743" i="4"/>
  <c r="Q751" i="4"/>
  <c r="N756" i="4"/>
  <c r="J756" i="4"/>
  <c r="S759" i="4"/>
  <c r="R775" i="4"/>
  <c r="J780" i="4"/>
  <c r="N781" i="4"/>
  <c r="V786" i="4"/>
  <c r="J794" i="4"/>
  <c r="R796" i="4"/>
  <c r="M799" i="4"/>
  <c r="V800" i="4"/>
  <c r="J807" i="4"/>
  <c r="J814" i="4"/>
  <c r="N817" i="4"/>
  <c r="Q817" i="4"/>
  <c r="N824" i="4"/>
  <c r="V826" i="4"/>
  <c r="N826" i="4"/>
  <c r="J830" i="4"/>
  <c r="M859" i="4"/>
  <c r="Q883" i="4"/>
  <c r="K885" i="4"/>
  <c r="M892" i="4"/>
  <c r="U892" i="4"/>
  <c r="N892" i="4"/>
  <c r="O892" i="4" s="1"/>
  <c r="R905" i="4"/>
  <c r="S905" i="4"/>
  <c r="M905" i="4"/>
  <c r="U905" i="4"/>
  <c r="I906" i="4"/>
  <c r="V908" i="4"/>
  <c r="K909" i="4"/>
  <c r="M916" i="4"/>
  <c r="U916" i="4"/>
  <c r="I918" i="4"/>
  <c r="U920" i="4"/>
  <c r="M920" i="4"/>
  <c r="V920" i="4"/>
  <c r="N920" i="4"/>
  <c r="M921" i="4"/>
  <c r="V934" i="4"/>
  <c r="I934" i="4"/>
  <c r="S934" i="4"/>
  <c r="J934" i="4"/>
  <c r="I947" i="4"/>
  <c r="Q950" i="4"/>
  <c r="I966" i="4"/>
  <c r="Q973" i="4"/>
  <c r="U973" i="4"/>
  <c r="M978" i="4"/>
  <c r="N978" i="4"/>
  <c r="S978" i="4"/>
  <c r="U978" i="4"/>
  <c r="Q991" i="4"/>
  <c r="I994" i="4"/>
  <c r="I1000" i="4"/>
  <c r="V1004" i="4"/>
  <c r="J1004" i="4"/>
  <c r="S1004" i="4"/>
  <c r="Q1004" i="4"/>
  <c r="K1004" i="4"/>
  <c r="U1004" i="4"/>
  <c r="V1008" i="4"/>
  <c r="R1008" i="4"/>
  <c r="M1008" i="4"/>
  <c r="U1008" i="4"/>
  <c r="Q1008" i="4"/>
  <c r="J1008" i="4"/>
  <c r="M1014" i="4"/>
  <c r="S1014" i="4"/>
  <c r="U1014" i="4"/>
  <c r="N1014" i="4"/>
  <c r="S1018" i="4"/>
  <c r="M1019" i="4"/>
  <c r="J1019" i="4"/>
  <c r="N1022" i="4"/>
  <c r="S1022" i="4"/>
  <c r="I1022" i="4"/>
  <c r="U1022" i="4"/>
  <c r="M1023" i="4"/>
  <c r="U1024" i="4"/>
  <c r="R1024" i="4"/>
  <c r="Q1028" i="4"/>
  <c r="N1030" i="4"/>
  <c r="U1030" i="4"/>
  <c r="Q1030" i="4"/>
  <c r="K1033" i="4"/>
  <c r="K1037" i="4"/>
  <c r="V1050" i="4"/>
  <c r="V1056" i="4"/>
  <c r="M1056" i="4"/>
  <c r="U1056" i="4"/>
  <c r="I1056" i="4"/>
  <c r="R1056" i="4"/>
  <c r="Q1056" i="4"/>
  <c r="K1056" i="4"/>
  <c r="Q1066" i="4"/>
  <c r="I1066" i="4"/>
  <c r="R1075" i="4"/>
  <c r="K1075" i="4"/>
  <c r="I1075" i="4"/>
  <c r="S1075" i="4"/>
  <c r="M1075" i="4"/>
  <c r="U1075" i="4"/>
  <c r="M1076" i="4"/>
  <c r="V1121" i="4"/>
  <c r="K1121" i="4"/>
  <c r="S1121" i="4"/>
  <c r="S1146" i="4"/>
  <c r="I1146" i="4"/>
  <c r="U1146" i="4"/>
  <c r="M1146" i="4"/>
  <c r="Q1146" i="4"/>
  <c r="M1161" i="4"/>
  <c r="K1161" i="4"/>
  <c r="I1213" i="4"/>
  <c r="V1217" i="4"/>
  <c r="Q1217" i="4"/>
  <c r="I1217" i="4"/>
  <c r="S1219" i="4"/>
  <c r="M1219" i="4"/>
  <c r="J1219" i="4"/>
  <c r="R1219" i="4"/>
  <c r="U1219" i="4"/>
  <c r="R1232" i="4"/>
  <c r="K1232" i="4"/>
  <c r="S1232" i="4"/>
  <c r="R1294" i="4"/>
  <c r="M1294" i="4"/>
  <c r="K1294" i="4"/>
  <c r="U1294" i="4"/>
  <c r="Q1294" i="4"/>
  <c r="I1294" i="4"/>
  <c r="S1294" i="4"/>
  <c r="U531" i="4"/>
  <c r="K538" i="4"/>
  <c r="U540" i="4"/>
  <c r="K557" i="4"/>
  <c r="R559" i="4"/>
  <c r="U568" i="4"/>
  <c r="S575" i="4"/>
  <c r="Q576" i="4"/>
  <c r="S576" i="4"/>
  <c r="V578" i="4"/>
  <c r="V605" i="4"/>
  <c r="V610" i="4"/>
  <c r="U613" i="4"/>
  <c r="W613" i="4" s="1"/>
  <c r="M617" i="4"/>
  <c r="S619" i="4"/>
  <c r="Q620" i="4"/>
  <c r="V621" i="4"/>
  <c r="Q623" i="4"/>
  <c r="R624" i="4"/>
  <c r="V626" i="4"/>
  <c r="V631" i="4"/>
  <c r="Q632" i="4"/>
  <c r="N634" i="4"/>
  <c r="R636" i="4"/>
  <c r="J641" i="4"/>
  <c r="S644" i="4"/>
  <c r="Q648" i="4"/>
  <c r="T648" i="4" s="1"/>
  <c r="N650" i="4"/>
  <c r="R652" i="4"/>
  <c r="Q654" i="4"/>
  <c r="S660" i="4"/>
  <c r="N662" i="4"/>
  <c r="Q668" i="4"/>
  <c r="Q676" i="4"/>
  <c r="T676" i="4" s="1"/>
  <c r="Q677" i="4"/>
  <c r="I684" i="4"/>
  <c r="R689" i="4"/>
  <c r="S704" i="4"/>
  <c r="R742" i="4"/>
  <c r="V745" i="4"/>
  <c r="Q745" i="4"/>
  <c r="N752" i="4"/>
  <c r="V766" i="4"/>
  <c r="R768" i="4"/>
  <c r="K768" i="4"/>
  <c r="N772" i="4"/>
  <c r="K772" i="4"/>
  <c r="I783" i="4"/>
  <c r="Q785" i="4"/>
  <c r="M787" i="4"/>
  <c r="N792" i="4"/>
  <c r="Q795" i="4"/>
  <c r="Q799" i="4"/>
  <c r="T799" i="4" s="1"/>
  <c r="N801" i="4"/>
  <c r="Q801" i="4"/>
  <c r="I801" i="4"/>
  <c r="Q807" i="4"/>
  <c r="R811" i="4"/>
  <c r="N820" i="4"/>
  <c r="K820" i="4"/>
  <c r="V820" i="4"/>
  <c r="Q827" i="4"/>
  <c r="S832" i="4"/>
  <c r="Q833" i="4"/>
  <c r="S840" i="4"/>
  <c r="Q841" i="4"/>
  <c r="V875" i="4"/>
  <c r="W875" i="4" s="1"/>
  <c r="M875" i="4"/>
  <c r="U884" i="4"/>
  <c r="M884" i="4"/>
  <c r="V887" i="4"/>
  <c r="V902" i="4"/>
  <c r="S902" i="4"/>
  <c r="Q902" i="4"/>
  <c r="J902" i="4"/>
  <c r="K906" i="4"/>
  <c r="K918" i="4"/>
  <c r="V971" i="4"/>
  <c r="R971" i="4"/>
  <c r="M971" i="4"/>
  <c r="I971" i="4"/>
  <c r="U971" i="4"/>
  <c r="J971" i="4"/>
  <c r="N974" i="4"/>
  <c r="S974" i="4"/>
  <c r="U974" i="4"/>
  <c r="K974" i="4"/>
  <c r="J979" i="4"/>
  <c r="M998" i="4"/>
  <c r="S998" i="4"/>
  <c r="I998" i="4"/>
  <c r="Q998" i="4"/>
  <c r="N998" i="4"/>
  <c r="M1000" i="4"/>
  <c r="V1007" i="4"/>
  <c r="K1007" i="4"/>
  <c r="S1007" i="4"/>
  <c r="I1007" i="4"/>
  <c r="U1007" i="4"/>
  <c r="J1007" i="4"/>
  <c r="K1019" i="4"/>
  <c r="S1024" i="4"/>
  <c r="U1037" i="4"/>
  <c r="K1040" i="4"/>
  <c r="I1040" i="4"/>
  <c r="J1040" i="4"/>
  <c r="U1041" i="4"/>
  <c r="Q1051" i="4"/>
  <c r="V1055" i="4"/>
  <c r="S1055" i="4"/>
  <c r="J1055" i="4"/>
  <c r="U1055" i="4"/>
  <c r="R1055" i="4"/>
  <c r="K1055" i="4"/>
  <c r="R1083" i="4"/>
  <c r="Q1083" i="4"/>
  <c r="S1083" i="4"/>
  <c r="M1083" i="4"/>
  <c r="K1083" i="4"/>
  <c r="M1096" i="4"/>
  <c r="I1096" i="4"/>
  <c r="J1096" i="4"/>
  <c r="S1105" i="4"/>
  <c r="I1160" i="4"/>
  <c r="M1160" i="4"/>
  <c r="I1307" i="4"/>
  <c r="K1307" i="4"/>
  <c r="M1307" i="4"/>
  <c r="U1339" i="4"/>
  <c r="Q1339" i="4"/>
  <c r="I1343" i="4"/>
  <c r="K1343" i="4"/>
  <c r="M1343" i="4"/>
  <c r="U1374" i="4"/>
  <c r="S1374" i="4"/>
  <c r="J1123" i="4"/>
  <c r="K1123" i="4"/>
  <c r="V625" i="4"/>
  <c r="W625" i="4" s="1"/>
  <c r="U660" i="4"/>
  <c r="M675" i="4"/>
  <c r="O675" i="4" s="1"/>
  <c r="U684" i="4"/>
  <c r="Q686" i="4"/>
  <c r="V710" i="4"/>
  <c r="V722" i="4"/>
  <c r="Q722" i="4"/>
  <c r="R727" i="4"/>
  <c r="N727" i="4"/>
  <c r="N749" i="4"/>
  <c r="V749" i="4"/>
  <c r="J755" i="4"/>
  <c r="S767" i="4"/>
  <c r="J767" i="4"/>
  <c r="S775" i="4"/>
  <c r="R901" i="4"/>
  <c r="U901" i="4"/>
  <c r="M901" i="4"/>
  <c r="R906" i="4"/>
  <c r="V910" i="4"/>
  <c r="S910" i="4"/>
  <c r="Q910" i="4"/>
  <c r="J910" i="4"/>
  <c r="R918" i="4"/>
  <c r="V928" i="4"/>
  <c r="U932" i="4"/>
  <c r="N932" i="4"/>
  <c r="V950" i="4"/>
  <c r="I950" i="4"/>
  <c r="S950" i="4"/>
  <c r="J950" i="4"/>
  <c r="V962" i="4"/>
  <c r="I962" i="4"/>
  <c r="Q962" i="4"/>
  <c r="K962" i="4"/>
  <c r="R962" i="4"/>
  <c r="V991" i="4"/>
  <c r="W991" i="4" s="1"/>
  <c r="M991" i="4"/>
  <c r="U991" i="4"/>
  <c r="I991" i="4"/>
  <c r="K991" i="4"/>
  <c r="R991" i="4"/>
  <c r="T991" i="4" s="1"/>
  <c r="R1000" i="4"/>
  <c r="V1028" i="4"/>
  <c r="W1028" i="4" s="1"/>
  <c r="S1028" i="4"/>
  <c r="M1028" i="4"/>
  <c r="J1028" i="4"/>
  <c r="I1028" i="4"/>
  <c r="R1028" i="4"/>
  <c r="Q1074" i="4"/>
  <c r="V1074" i="4"/>
  <c r="Q1107" i="4"/>
  <c r="S1107" i="4"/>
  <c r="S1114" i="4"/>
  <c r="I1114" i="4"/>
  <c r="U1114" i="4"/>
  <c r="M1114" i="4"/>
  <c r="V1120" i="4"/>
  <c r="W1120" i="4" s="1"/>
  <c r="K1120" i="4"/>
  <c r="S1120" i="4"/>
  <c r="Q1120" i="4"/>
  <c r="J1120" i="4"/>
  <c r="U1120" i="4"/>
  <c r="R1120" i="4"/>
  <c r="M1120" i="4"/>
  <c r="I1142" i="4"/>
  <c r="M1142" i="4"/>
  <c r="R1283" i="4"/>
  <c r="M1283" i="4"/>
  <c r="K1283" i="4"/>
  <c r="I1283" i="4"/>
  <c r="Q1283" i="4"/>
  <c r="U1283" i="4"/>
  <c r="S1283" i="4"/>
  <c r="M1329" i="4"/>
  <c r="I1329" i="4"/>
  <c r="K1329" i="4"/>
  <c r="V1344" i="4"/>
  <c r="Q1344" i="4"/>
  <c r="M1344" i="4"/>
  <c r="K1344" i="4"/>
  <c r="U1344" i="4"/>
  <c r="I1344" i="4"/>
  <c r="S1344" i="4"/>
  <c r="Q696" i="4"/>
  <c r="T696" i="4" s="1"/>
  <c r="N699" i="4"/>
  <c r="Q702" i="4"/>
  <c r="R729" i="4"/>
  <c r="K729" i="4"/>
  <c r="N742" i="4"/>
  <c r="J742" i="4"/>
  <c r="N743" i="4"/>
  <c r="J743" i="4"/>
  <c r="V743" i="4"/>
  <c r="R758" i="4"/>
  <c r="Q783" i="4"/>
  <c r="Q823" i="4"/>
  <c r="R823" i="4"/>
  <c r="N844" i="4"/>
  <c r="V844" i="4"/>
  <c r="K844" i="4"/>
  <c r="I845" i="4"/>
  <c r="R862" i="4"/>
  <c r="V877" i="4"/>
  <c r="V879" i="4"/>
  <c r="J879" i="4"/>
  <c r="L879" i="4" s="1"/>
  <c r="V882" i="4"/>
  <c r="I882" i="4"/>
  <c r="S882" i="4"/>
  <c r="J882" i="4"/>
  <c r="R893" i="4"/>
  <c r="M893" i="4"/>
  <c r="U893" i="4"/>
  <c r="I899" i="4"/>
  <c r="U904" i="4"/>
  <c r="N904" i="4"/>
  <c r="V907" i="4"/>
  <c r="V921" i="4"/>
  <c r="J921" i="4"/>
  <c r="S921" i="4"/>
  <c r="T921" i="4" s="1"/>
  <c r="K921" i="4"/>
  <c r="U921" i="4"/>
  <c r="W921" i="4" s="1"/>
  <c r="U956" i="4"/>
  <c r="N956" i="4"/>
  <c r="M968" i="4"/>
  <c r="I968" i="4"/>
  <c r="M977" i="4"/>
  <c r="K989" i="4"/>
  <c r="M989" i="4"/>
  <c r="M1017" i="4"/>
  <c r="S1032" i="4"/>
  <c r="R1032" i="4"/>
  <c r="Q1080" i="4"/>
  <c r="I1083" i="4"/>
  <c r="S1094" i="4"/>
  <c r="U1094" i="4"/>
  <c r="Q1094" i="4"/>
  <c r="M1094" i="4"/>
  <c r="V1100" i="4"/>
  <c r="U1100" i="4"/>
  <c r="I1100" i="4"/>
  <c r="K1100" i="4"/>
  <c r="J1100" i="4"/>
  <c r="S1100" i="4"/>
  <c r="R1100" i="4"/>
  <c r="V1117" i="4"/>
  <c r="S1117" i="4"/>
  <c r="K1117" i="4"/>
  <c r="Q1122" i="4"/>
  <c r="R1147" i="4"/>
  <c r="M1147" i="4"/>
  <c r="I1147" i="4"/>
  <c r="U1147" i="4"/>
  <c r="Q1147" i="4"/>
  <c r="K1147" i="4"/>
  <c r="S1147" i="4"/>
  <c r="J901" i="4"/>
  <c r="V911" i="4"/>
  <c r="I951" i="4"/>
  <c r="V954" i="4"/>
  <c r="R954" i="4"/>
  <c r="V967" i="4"/>
  <c r="W967" i="4" s="1"/>
  <c r="J967" i="4"/>
  <c r="R967" i="4"/>
  <c r="S967" i="4"/>
  <c r="V975" i="4"/>
  <c r="R975" i="4"/>
  <c r="M975" i="4"/>
  <c r="S975" i="4"/>
  <c r="U977" i="4"/>
  <c r="V983" i="4"/>
  <c r="K983" i="4"/>
  <c r="S983" i="4"/>
  <c r="R983" i="4"/>
  <c r="V1016" i="4"/>
  <c r="W1016" i="4" s="1"/>
  <c r="K1016" i="4"/>
  <c r="S1016" i="4"/>
  <c r="R1016" i="4"/>
  <c r="V1020" i="4"/>
  <c r="J1020" i="4"/>
  <c r="R1020" i="4"/>
  <c r="U1021" i="4"/>
  <c r="V1027" i="4"/>
  <c r="M1027" i="4"/>
  <c r="U1027" i="4"/>
  <c r="I1027" i="4"/>
  <c r="S1027" i="4"/>
  <c r="I1033" i="4"/>
  <c r="I1037" i="4"/>
  <c r="K1051" i="4"/>
  <c r="M1054" i="4"/>
  <c r="N1058" i="4"/>
  <c r="J1060" i="4"/>
  <c r="V1063" i="4"/>
  <c r="W1063" i="4" s="1"/>
  <c r="K1063" i="4"/>
  <c r="S1063" i="4"/>
  <c r="R1063" i="4"/>
  <c r="V1068" i="4"/>
  <c r="J1068" i="4"/>
  <c r="R1068" i="4"/>
  <c r="K1080" i="4"/>
  <c r="S1081" i="4"/>
  <c r="M1117" i="4"/>
  <c r="M1121" i="4"/>
  <c r="S1130" i="4"/>
  <c r="I1130" i="4"/>
  <c r="M1130" i="4"/>
  <c r="Q1130" i="4"/>
  <c r="S1134" i="4"/>
  <c r="Q1134" i="4"/>
  <c r="U1134" i="4"/>
  <c r="M1134" i="4"/>
  <c r="V1149" i="4"/>
  <c r="S1149" i="4"/>
  <c r="K1149" i="4"/>
  <c r="R1155" i="4"/>
  <c r="M1155" i="4"/>
  <c r="I1155" i="4"/>
  <c r="S1155" i="4"/>
  <c r="K1155" i="4"/>
  <c r="S1158" i="4"/>
  <c r="Q1158" i="4"/>
  <c r="U1158" i="4"/>
  <c r="M1158" i="4"/>
  <c r="J1183" i="4"/>
  <c r="M1183" i="4"/>
  <c r="V1274" i="4"/>
  <c r="R1276" i="4"/>
  <c r="S1276" i="4"/>
  <c r="V1306" i="4"/>
  <c r="K1306" i="4"/>
  <c r="J1306" i="4"/>
  <c r="U1306" i="4"/>
  <c r="I1306" i="4"/>
  <c r="M1306" i="4"/>
  <c r="R1306" i="4"/>
  <c r="S1306" i="4"/>
  <c r="Q1306" i="4"/>
  <c r="V1333" i="4"/>
  <c r="M1333" i="4"/>
  <c r="K1333" i="4"/>
  <c r="U1333" i="4"/>
  <c r="Q1333" i="4"/>
  <c r="I1333" i="4"/>
  <c r="Q1420" i="4"/>
  <c r="R1420" i="4"/>
  <c r="J1420" i="4"/>
  <c r="V1422" i="4"/>
  <c r="N1422" i="4"/>
  <c r="R1486" i="4"/>
  <c r="S1486" i="4"/>
  <c r="K1511" i="4"/>
  <c r="M1511" i="4"/>
  <c r="S839" i="4"/>
  <c r="N852" i="4"/>
  <c r="V855" i="4"/>
  <c r="I865" i="4"/>
  <c r="V867" i="4"/>
  <c r="N876" i="4"/>
  <c r="V898" i="4"/>
  <c r="R898" i="4"/>
  <c r="I903" i="4"/>
  <c r="I911" i="4"/>
  <c r="V917" i="4"/>
  <c r="Q917" i="4"/>
  <c r="R933" i="4"/>
  <c r="T933" i="4" s="1"/>
  <c r="S933" i="4"/>
  <c r="V946" i="4"/>
  <c r="R946" i="4"/>
  <c r="V952" i="4"/>
  <c r="R961" i="4"/>
  <c r="S961" i="4"/>
  <c r="R965" i="4"/>
  <c r="M965" i="4"/>
  <c r="K968" i="4"/>
  <c r="S969" i="4"/>
  <c r="M969" i="4"/>
  <c r="V976" i="4"/>
  <c r="W976" i="4" s="1"/>
  <c r="K976" i="4"/>
  <c r="S976" i="4"/>
  <c r="R976" i="4"/>
  <c r="V980" i="4"/>
  <c r="W980" i="4" s="1"/>
  <c r="J980" i="4"/>
  <c r="R980" i="4"/>
  <c r="V984" i="4"/>
  <c r="W984" i="4" s="1"/>
  <c r="R984" i="4"/>
  <c r="M984" i="4"/>
  <c r="S984" i="4"/>
  <c r="M986" i="4"/>
  <c r="Q986" i="4"/>
  <c r="K986" i="4"/>
  <c r="V987" i="4"/>
  <c r="W987" i="4" s="1"/>
  <c r="K987" i="4"/>
  <c r="S987" i="4"/>
  <c r="R987" i="4"/>
  <c r="K1001" i="4"/>
  <c r="U1020" i="4"/>
  <c r="N1026" i="4"/>
  <c r="S1026" i="4"/>
  <c r="I1026" i="4"/>
  <c r="V1031" i="4"/>
  <c r="J1031" i="4"/>
  <c r="R1031" i="4"/>
  <c r="U1033" i="4"/>
  <c r="V1035" i="4"/>
  <c r="R1035" i="4"/>
  <c r="M1035" i="4"/>
  <c r="S1035" i="4"/>
  <c r="V1039" i="4"/>
  <c r="J1039" i="4"/>
  <c r="R1039" i="4"/>
  <c r="S1039" i="4"/>
  <c r="Q1058" i="4"/>
  <c r="U1068" i="4"/>
  <c r="W1068" i="4" s="1"/>
  <c r="S1086" i="4"/>
  <c r="I1086" i="4"/>
  <c r="Q1086" i="4"/>
  <c r="M1086" i="4"/>
  <c r="U1105" i="4"/>
  <c r="S1118" i="4"/>
  <c r="U1118" i="4"/>
  <c r="Q1118" i="4"/>
  <c r="M1118" i="4"/>
  <c r="M1127" i="4"/>
  <c r="U1131" i="4"/>
  <c r="I1140" i="4"/>
  <c r="M1140" i="4"/>
  <c r="K1140" i="4"/>
  <c r="J1140" i="4"/>
  <c r="S1170" i="4"/>
  <c r="M1170" i="4"/>
  <c r="U1170" i="4"/>
  <c r="Q1170" i="4"/>
  <c r="V1253" i="4"/>
  <c r="Q1253" i="4"/>
  <c r="I1253" i="4"/>
  <c r="R1264" i="4"/>
  <c r="S1264" i="4"/>
  <c r="M1274" i="4"/>
  <c r="R1282" i="4"/>
  <c r="Q1282" i="4"/>
  <c r="M1282" i="4"/>
  <c r="U1282" i="4"/>
  <c r="K1282" i="4"/>
  <c r="S1282" i="4"/>
  <c r="I1282" i="4"/>
  <c r="U1292" i="4"/>
  <c r="Q1292" i="4"/>
  <c r="V1318" i="4"/>
  <c r="U1318" i="4"/>
  <c r="I1318" i="4"/>
  <c r="S1318" i="4"/>
  <c r="R1318" i="4"/>
  <c r="K1318" i="4"/>
  <c r="Q1318" i="4"/>
  <c r="M1318" i="4"/>
  <c r="V1356" i="4"/>
  <c r="M1356" i="4"/>
  <c r="K1356" i="4"/>
  <c r="U1356" i="4"/>
  <c r="S1356" i="4"/>
  <c r="Q1356" i="4"/>
  <c r="I1362" i="4"/>
  <c r="M1362" i="4"/>
  <c r="K1362" i="4"/>
  <c r="V1036" i="4"/>
  <c r="K1036" i="4"/>
  <c r="S1036" i="4"/>
  <c r="R1036" i="4"/>
  <c r="V1051" i="4"/>
  <c r="M1051" i="4"/>
  <c r="U1051" i="4"/>
  <c r="I1051" i="4"/>
  <c r="S1051" i="4"/>
  <c r="V1060" i="4"/>
  <c r="S1060" i="4"/>
  <c r="Q1060" i="4"/>
  <c r="V1080" i="4"/>
  <c r="M1080" i="4"/>
  <c r="J1080" i="4"/>
  <c r="U1080" i="4"/>
  <c r="S1080" i="4"/>
  <c r="V1084" i="4"/>
  <c r="K1084" i="4"/>
  <c r="J1084" i="4"/>
  <c r="I1084" i="4"/>
  <c r="U1084" i="4"/>
  <c r="R1095" i="4"/>
  <c r="U1095" i="4"/>
  <c r="Q1095" i="4"/>
  <c r="V1113" i="4"/>
  <c r="S1113" i="4"/>
  <c r="U1137" i="4"/>
  <c r="S1137" i="4"/>
  <c r="V1157" i="4"/>
  <c r="S1157" i="4"/>
  <c r="K1157" i="4"/>
  <c r="V1205" i="4"/>
  <c r="Q1205" i="4"/>
  <c r="I1205" i="4"/>
  <c r="U1215" i="4"/>
  <c r="R1215" i="4"/>
  <c r="S1227" i="4"/>
  <c r="M1227" i="4"/>
  <c r="J1227" i="4"/>
  <c r="R1227" i="4"/>
  <c r="U1227" i="4"/>
  <c r="V1305" i="4"/>
  <c r="Q1305" i="4"/>
  <c r="M1305" i="4"/>
  <c r="I1305" i="4"/>
  <c r="S1305" i="4"/>
  <c r="K1305" i="4"/>
  <c r="U1305" i="4"/>
  <c r="S1333" i="4"/>
  <c r="R713" i="4"/>
  <c r="I714" i="4"/>
  <c r="V726" i="4"/>
  <c r="R731" i="4"/>
  <c r="U739" i="4"/>
  <c r="N741" i="4"/>
  <c r="I791" i="4"/>
  <c r="V797" i="4"/>
  <c r="Q811" i="4"/>
  <c r="T811" i="4" s="1"/>
  <c r="Q813" i="4"/>
  <c r="J815" i="4"/>
  <c r="N821" i="4"/>
  <c r="S823" i="4"/>
  <c r="V829" i="4"/>
  <c r="S831" i="4"/>
  <c r="R834" i="4"/>
  <c r="M839" i="4"/>
  <c r="J842" i="4"/>
  <c r="Q849" i="4"/>
  <c r="J852" i="4"/>
  <c r="Q853" i="4"/>
  <c r="M855" i="4"/>
  <c r="J858" i="4"/>
  <c r="V863" i="4"/>
  <c r="R866" i="4"/>
  <c r="M867" i="4"/>
  <c r="S872" i="4"/>
  <c r="Q873" i="4"/>
  <c r="J876" i="4"/>
  <c r="R878" i="4"/>
  <c r="V880" i="4"/>
  <c r="I887" i="4"/>
  <c r="R889" i="4"/>
  <c r="V890" i="4"/>
  <c r="R890" i="4"/>
  <c r="J893" i="4"/>
  <c r="V895" i="4"/>
  <c r="K897" i="4"/>
  <c r="I898" i="4"/>
  <c r="I907" i="4"/>
  <c r="V914" i="4"/>
  <c r="R914" i="4"/>
  <c r="I917" i="4"/>
  <c r="U917" i="4"/>
  <c r="V924" i="4"/>
  <c r="V930" i="4"/>
  <c r="R930" i="4"/>
  <c r="I933" i="4"/>
  <c r="V940" i="4"/>
  <c r="V942" i="4"/>
  <c r="R942" i="4"/>
  <c r="K945" i="4"/>
  <c r="I946" i="4"/>
  <c r="M952" i="4"/>
  <c r="K954" i="4"/>
  <c r="Q955" i="4"/>
  <c r="R957" i="4"/>
  <c r="V958" i="4"/>
  <c r="R958" i="4"/>
  <c r="K961" i="4"/>
  <c r="Q963" i="4"/>
  <c r="K965" i="4"/>
  <c r="M967" i="4"/>
  <c r="N969" i="4"/>
  <c r="O969" i="4" s="1"/>
  <c r="K975" i="4"/>
  <c r="I976" i="4"/>
  <c r="I980" i="4"/>
  <c r="M981" i="4"/>
  <c r="M983" i="4"/>
  <c r="I984" i="4"/>
  <c r="I986" i="4"/>
  <c r="I987" i="4"/>
  <c r="V996" i="4"/>
  <c r="W996" i="4" s="1"/>
  <c r="J996" i="4"/>
  <c r="R996" i="4"/>
  <c r="S996" i="4"/>
  <c r="M1002" i="4"/>
  <c r="N1002" i="4"/>
  <c r="M1006" i="4"/>
  <c r="Q1006" i="4"/>
  <c r="I1006" i="4"/>
  <c r="W1007" i="4"/>
  <c r="V1011" i="4"/>
  <c r="J1011" i="4"/>
  <c r="R1011" i="4"/>
  <c r="T1011" i="4" s="1"/>
  <c r="M1016" i="4"/>
  <c r="M1020" i="4"/>
  <c r="I1031" i="4"/>
  <c r="I1035" i="4"/>
  <c r="U1036" i="4"/>
  <c r="I1039" i="4"/>
  <c r="L1039" i="4" s="1"/>
  <c r="V1052" i="4"/>
  <c r="S1052" i="4"/>
  <c r="Q1052" i="4"/>
  <c r="R1060" i="4"/>
  <c r="M1063" i="4"/>
  <c r="V1065" i="4"/>
  <c r="S1065" i="4"/>
  <c r="M1068" i="4"/>
  <c r="M1071" i="4"/>
  <c r="V1088" i="4"/>
  <c r="R1088" i="4"/>
  <c r="K1088" i="4"/>
  <c r="I1088" i="4"/>
  <c r="U1088" i="4"/>
  <c r="U1093" i="4"/>
  <c r="S1093" i="4"/>
  <c r="V1097" i="4"/>
  <c r="W1097" i="4" s="1"/>
  <c r="K1097" i="4"/>
  <c r="S1097" i="4"/>
  <c r="M1107" i="4"/>
  <c r="I1118" i="4"/>
  <c r="K1124" i="4"/>
  <c r="V1128" i="4"/>
  <c r="K1128" i="4"/>
  <c r="M1128" i="4"/>
  <c r="U1128" i="4"/>
  <c r="R1128" i="4"/>
  <c r="Q1128" i="4"/>
  <c r="J1128" i="4"/>
  <c r="R1135" i="4"/>
  <c r="U1135" i="4"/>
  <c r="Q1135" i="4"/>
  <c r="K1135" i="4"/>
  <c r="I1135" i="4"/>
  <c r="S1138" i="4"/>
  <c r="I1138" i="4"/>
  <c r="Q1138" i="4"/>
  <c r="M1138" i="4"/>
  <c r="U1155" i="4"/>
  <c r="I1170" i="4"/>
  <c r="U1175" i="4"/>
  <c r="Q1175" i="4"/>
  <c r="S1302" i="4"/>
  <c r="J1318" i="4"/>
  <c r="I1356" i="4"/>
  <c r="I1372" i="4"/>
  <c r="M1372" i="4"/>
  <c r="J1372" i="4"/>
  <c r="K1372" i="4"/>
  <c r="R715" i="4"/>
  <c r="Q728" i="4"/>
  <c r="N753" i="4"/>
  <c r="S763" i="4"/>
  <c r="Q767" i="4"/>
  <c r="V768" i="4"/>
  <c r="J770" i="4"/>
  <c r="V781" i="4"/>
  <c r="N788" i="4"/>
  <c r="Q791" i="4"/>
  <c r="T791" i="4" s="1"/>
  <c r="Q815" i="4"/>
  <c r="V816" i="4"/>
  <c r="J818" i="4"/>
  <c r="U839" i="4"/>
  <c r="U855" i="4"/>
  <c r="I861" i="4"/>
  <c r="U867" i="4"/>
  <c r="V871" i="4"/>
  <c r="W871" i="4" s="1"/>
  <c r="V888" i="4"/>
  <c r="K898" i="4"/>
  <c r="M908" i="4"/>
  <c r="V915" i="4"/>
  <c r="K917" i="4"/>
  <c r="L917" i="4" s="1"/>
  <c r="R922" i="4"/>
  <c r="R926" i="4"/>
  <c r="T926" i="4" s="1"/>
  <c r="M933" i="4"/>
  <c r="R937" i="4"/>
  <c r="R938" i="4"/>
  <c r="V943" i="4"/>
  <c r="K946" i="4"/>
  <c r="Q947" i="4"/>
  <c r="U952" i="4"/>
  <c r="U953" i="4"/>
  <c r="Q954" i="4"/>
  <c r="T954" i="4" s="1"/>
  <c r="V959" i="4"/>
  <c r="S965" i="4"/>
  <c r="Q967" i="4"/>
  <c r="Q975" i="4"/>
  <c r="M976" i="4"/>
  <c r="M980" i="4"/>
  <c r="Q983" i="4"/>
  <c r="K984" i="4"/>
  <c r="M987" i="4"/>
  <c r="M993" i="4"/>
  <c r="U1011" i="4"/>
  <c r="Q1016" i="4"/>
  <c r="M1018" i="4"/>
  <c r="N1018" i="4"/>
  <c r="Q1020" i="4"/>
  <c r="I1025" i="4"/>
  <c r="U1026" i="4"/>
  <c r="R1027" i="4"/>
  <c r="M1031" i="4"/>
  <c r="K1035" i="4"/>
  <c r="I1036" i="4"/>
  <c r="M1039" i="4"/>
  <c r="V1044" i="4"/>
  <c r="J1044" i="4"/>
  <c r="R1044" i="4"/>
  <c r="V1048" i="4"/>
  <c r="K1048" i="4"/>
  <c r="S1048" i="4"/>
  <c r="R1048" i="4"/>
  <c r="J1051" i="4"/>
  <c r="I1054" i="4"/>
  <c r="I1060" i="4"/>
  <c r="L1060" i="4" s="1"/>
  <c r="Q1063" i="4"/>
  <c r="R1067" i="4"/>
  <c r="U1067" i="4"/>
  <c r="S1067" i="4"/>
  <c r="Q1068" i="4"/>
  <c r="N1070" i="4"/>
  <c r="O1070" i="4" s="1"/>
  <c r="I1080" i="4"/>
  <c r="M1084" i="4"/>
  <c r="R1087" i="4"/>
  <c r="I1087" i="4"/>
  <c r="Q1087" i="4"/>
  <c r="M1087" i="4"/>
  <c r="K1087" i="4"/>
  <c r="I1095" i="4"/>
  <c r="R1099" i="4"/>
  <c r="M1099" i="4"/>
  <c r="S1099" i="4"/>
  <c r="K1099" i="4"/>
  <c r="W1105" i="4"/>
  <c r="K1113" i="4"/>
  <c r="R1123" i="4"/>
  <c r="I1123" i="4"/>
  <c r="S1123" i="4"/>
  <c r="Q1123" i="4"/>
  <c r="M1123" i="4"/>
  <c r="M1124" i="4"/>
  <c r="I1124" i="4"/>
  <c r="M1141" i="4"/>
  <c r="K1141" i="4"/>
  <c r="U1148" i="4"/>
  <c r="R1148" i="4"/>
  <c r="S1148" i="4"/>
  <c r="U1161" i="4"/>
  <c r="S1161" i="4"/>
  <c r="V1168" i="4"/>
  <c r="U1168" i="4"/>
  <c r="I1168" i="4"/>
  <c r="M1168" i="4"/>
  <c r="J1168" i="4"/>
  <c r="S1168" i="4"/>
  <c r="Q1168" i="4"/>
  <c r="K1168" i="4"/>
  <c r="R1224" i="4"/>
  <c r="K1224" i="4"/>
  <c r="S1224" i="4"/>
  <c r="V1241" i="4"/>
  <c r="Q1241" i="4"/>
  <c r="I1241" i="4"/>
  <c r="S1243" i="4"/>
  <c r="J1243" i="4"/>
  <c r="R1243" i="4"/>
  <c r="M1243" i="4"/>
  <c r="U1243" i="4"/>
  <c r="V1245" i="4"/>
  <c r="Q1245" i="4"/>
  <c r="I1245" i="4"/>
  <c r="S1247" i="4"/>
  <c r="J1247" i="4"/>
  <c r="U1247" i="4"/>
  <c r="M1247" i="4"/>
  <c r="R1366" i="4"/>
  <c r="Q1366" i="4"/>
  <c r="M1366" i="4"/>
  <c r="U1366" i="4"/>
  <c r="K1366" i="4"/>
  <c r="I1366" i="4"/>
  <c r="M1109" i="4"/>
  <c r="M1113" i="4"/>
  <c r="V1125" i="4"/>
  <c r="W1125" i="4" s="1"/>
  <c r="S1125" i="4"/>
  <c r="R1143" i="4"/>
  <c r="U1143" i="4"/>
  <c r="Q1143" i="4"/>
  <c r="V1144" i="4"/>
  <c r="J1144" i="4"/>
  <c r="K1144" i="4"/>
  <c r="S1144" i="4"/>
  <c r="M1149" i="4"/>
  <c r="S1154" i="4"/>
  <c r="I1154" i="4"/>
  <c r="R1163" i="4"/>
  <c r="M1163" i="4"/>
  <c r="I1163" i="4"/>
  <c r="V1165" i="4"/>
  <c r="S1165" i="4"/>
  <c r="V1177" i="4"/>
  <c r="I1177" i="4"/>
  <c r="S1179" i="4"/>
  <c r="M1179" i="4"/>
  <c r="V1233" i="4"/>
  <c r="Q1233" i="4"/>
  <c r="K1250" i="4"/>
  <c r="R1252" i="4"/>
  <c r="K1252" i="4"/>
  <c r="S1252" i="4"/>
  <c r="R1259" i="4"/>
  <c r="U1259" i="4"/>
  <c r="V1273" i="4"/>
  <c r="I1273" i="4"/>
  <c r="Q1273" i="4"/>
  <c r="V1309" i="4"/>
  <c r="I1309" i="4"/>
  <c r="U1309" i="4"/>
  <c r="S1309" i="4"/>
  <c r="M1309" i="4"/>
  <c r="Q1332" i="4"/>
  <c r="R1338" i="4"/>
  <c r="K1338" i="4"/>
  <c r="I1338" i="4"/>
  <c r="U1338" i="4"/>
  <c r="Q1338" i="4"/>
  <c r="V1350" i="4"/>
  <c r="K1350" i="4"/>
  <c r="J1350" i="4"/>
  <c r="U1350" i="4"/>
  <c r="I1350" i="4"/>
  <c r="S1350" i="4"/>
  <c r="R1371" i="4"/>
  <c r="I1371" i="4"/>
  <c r="U1371" i="4"/>
  <c r="K1371" i="4"/>
  <c r="Q1371" i="4"/>
  <c r="M1371" i="4"/>
  <c r="V1151" i="4"/>
  <c r="U1151" i="4"/>
  <c r="Q1151" i="4"/>
  <c r="V1152" i="4"/>
  <c r="J1152" i="4"/>
  <c r="K1152" i="4"/>
  <c r="S1152" i="4"/>
  <c r="M1157" i="4"/>
  <c r="S1162" i="4"/>
  <c r="I1162" i="4"/>
  <c r="J1187" i="4"/>
  <c r="V1209" i="4"/>
  <c r="Q1209" i="4"/>
  <c r="S1235" i="4"/>
  <c r="M1235" i="4"/>
  <c r="J1235" i="4"/>
  <c r="R1235" i="4"/>
  <c r="S1250" i="4"/>
  <c r="V1266" i="4"/>
  <c r="S1268" i="4"/>
  <c r="R1271" i="4"/>
  <c r="Q1323" i="4"/>
  <c r="S1323" i="4"/>
  <c r="V1348" i="4"/>
  <c r="K1348" i="4"/>
  <c r="I1348" i="4"/>
  <c r="M1348" i="4"/>
  <c r="S1348" i="4"/>
  <c r="S1360" i="4"/>
  <c r="V1364" i="4"/>
  <c r="K1364" i="4"/>
  <c r="J1364" i="4"/>
  <c r="I1364" i="4"/>
  <c r="U1364" i="4"/>
  <c r="M972" i="4"/>
  <c r="V979" i="4"/>
  <c r="Q979" i="4"/>
  <c r="U997" i="4"/>
  <c r="V1003" i="4"/>
  <c r="Q1003" i="4"/>
  <c r="T1003" i="4" s="1"/>
  <c r="K1009" i="4"/>
  <c r="V1012" i="4"/>
  <c r="Q1012" i="4"/>
  <c r="U1013" i="4"/>
  <c r="V1019" i="4"/>
  <c r="Q1019" i="4"/>
  <c r="I1029" i="4"/>
  <c r="V1032" i="4"/>
  <c r="Q1032" i="4"/>
  <c r="N1038" i="4"/>
  <c r="V1043" i="4"/>
  <c r="Q1043" i="4"/>
  <c r="W1076" i="4"/>
  <c r="V1085" i="4"/>
  <c r="W1085" i="4" s="1"/>
  <c r="J1091" i="4"/>
  <c r="V1092" i="4"/>
  <c r="W1092" i="4" s="1"/>
  <c r="J1092" i="4"/>
  <c r="L1092" i="4" s="1"/>
  <c r="R1092" i="4"/>
  <c r="K1096" i="4"/>
  <c r="W1104" i="4"/>
  <c r="R1107" i="4"/>
  <c r="I1107" i="4"/>
  <c r="U1107" i="4"/>
  <c r="U1109" i="4"/>
  <c r="R1111" i="4"/>
  <c r="Q1111" i="4"/>
  <c r="U1111" i="4"/>
  <c r="U1113" i="4"/>
  <c r="M1125" i="4"/>
  <c r="U1129" i="4"/>
  <c r="R1131" i="4"/>
  <c r="I1131" i="4"/>
  <c r="K1131" i="4"/>
  <c r="V1132" i="4"/>
  <c r="R1132" i="4"/>
  <c r="S1132" i="4"/>
  <c r="Q1132" i="4"/>
  <c r="S1142" i="4"/>
  <c r="Q1142" i="4"/>
  <c r="U1142" i="4"/>
  <c r="K1148" i="4"/>
  <c r="L1148" i="4" s="1"/>
  <c r="U1152" i="4"/>
  <c r="J1156" i="4"/>
  <c r="R1159" i="4"/>
  <c r="U1159" i="4"/>
  <c r="Q1159" i="4"/>
  <c r="V1160" i="4"/>
  <c r="J1160" i="4"/>
  <c r="K1160" i="4"/>
  <c r="S1160" i="4"/>
  <c r="M1165" i="4"/>
  <c r="K1175" i="4"/>
  <c r="S1180" i="4"/>
  <c r="S1211" i="4"/>
  <c r="M1211" i="4"/>
  <c r="J1211" i="4"/>
  <c r="R1211" i="4"/>
  <c r="R1216" i="4"/>
  <c r="K1216" i="4"/>
  <c r="S1216" i="4"/>
  <c r="R1231" i="4"/>
  <c r="R1251" i="4"/>
  <c r="U1296" i="4"/>
  <c r="Q1296" i="4"/>
  <c r="K1300" i="4"/>
  <c r="R1314" i="4"/>
  <c r="R1319" i="4"/>
  <c r="Q1319" i="4"/>
  <c r="M1319" i="4"/>
  <c r="S1319" i="4"/>
  <c r="K1319" i="4"/>
  <c r="U1319" i="4"/>
  <c r="U1323" i="4"/>
  <c r="R1331" i="4"/>
  <c r="I1331" i="4"/>
  <c r="U1331" i="4"/>
  <c r="M1331" i="4"/>
  <c r="S1331" i="4"/>
  <c r="V1337" i="4"/>
  <c r="M1337" i="4"/>
  <c r="K1337" i="4"/>
  <c r="U1337" i="4"/>
  <c r="Q1337" i="4"/>
  <c r="Q1374" i="4"/>
  <c r="V1380" i="4"/>
  <c r="I1380" i="4"/>
  <c r="K1380" i="4"/>
  <c r="S1380" i="4"/>
  <c r="U1380" i="4"/>
  <c r="Q1385" i="4"/>
  <c r="V1089" i="4"/>
  <c r="W1089" i="4" s="1"/>
  <c r="S1089" i="4"/>
  <c r="M1097" i="4"/>
  <c r="M1101" i="4"/>
  <c r="S1106" i="4"/>
  <c r="I1106" i="4"/>
  <c r="V1108" i="4"/>
  <c r="R1108" i="4"/>
  <c r="Q1108" i="4"/>
  <c r="S1110" i="4"/>
  <c r="U1110" i="4"/>
  <c r="V1112" i="4"/>
  <c r="K1112" i="4"/>
  <c r="R1112" i="4"/>
  <c r="V1115" i="4"/>
  <c r="I1115" i="4"/>
  <c r="U1115" i="4"/>
  <c r="U1117" i="4"/>
  <c r="V1119" i="4"/>
  <c r="Q1119" i="4"/>
  <c r="U1119" i="4"/>
  <c r="U1121" i="4"/>
  <c r="K1125" i="4"/>
  <c r="M1137" i="4"/>
  <c r="K1137" i="4"/>
  <c r="U1140" i="4"/>
  <c r="R1140" i="4"/>
  <c r="I1143" i="4"/>
  <c r="I1144" i="4"/>
  <c r="M1148" i="4"/>
  <c r="S1150" i="4"/>
  <c r="Q1150" i="4"/>
  <c r="U1150" i="4"/>
  <c r="J1151" i="4"/>
  <c r="M1154" i="4"/>
  <c r="K1156" i="4"/>
  <c r="K1163" i="4"/>
  <c r="K1165" i="4"/>
  <c r="R1171" i="4"/>
  <c r="U1171" i="4"/>
  <c r="K1171" i="4"/>
  <c r="M1175" i="4"/>
  <c r="J1179" i="4"/>
  <c r="U1199" i="4"/>
  <c r="V1225" i="4"/>
  <c r="Q1225" i="4"/>
  <c r="I1233" i="4"/>
  <c r="S1239" i="4"/>
  <c r="J1239" i="4"/>
  <c r="U1239" i="4"/>
  <c r="R1244" i="4"/>
  <c r="K1244" i="4"/>
  <c r="S1244" i="4"/>
  <c r="M1300" i="4"/>
  <c r="R1302" i="4"/>
  <c r="M1302" i="4"/>
  <c r="K1302" i="4"/>
  <c r="I1302" i="4"/>
  <c r="Q1302" i="4"/>
  <c r="K1309" i="4"/>
  <c r="Q1327" i="4"/>
  <c r="S1327" i="4"/>
  <c r="M1338" i="4"/>
  <c r="R1347" i="4"/>
  <c r="M1347" i="4"/>
  <c r="K1347" i="4"/>
  <c r="I1347" i="4"/>
  <c r="S1347" i="4"/>
  <c r="M1350" i="4"/>
  <c r="V1357" i="4"/>
  <c r="K1357" i="4"/>
  <c r="I1357" i="4"/>
  <c r="U1357" i="4"/>
  <c r="R1363" i="4"/>
  <c r="Q1363" i="4"/>
  <c r="M1363" i="4"/>
  <c r="U1363" i="4"/>
  <c r="K1363" i="4"/>
  <c r="V1468" i="4"/>
  <c r="S1468" i="4"/>
  <c r="Q1468" i="4"/>
  <c r="K1468" i="4"/>
  <c r="I1468" i="4"/>
  <c r="R1473" i="4"/>
  <c r="U1473" i="4"/>
  <c r="V1488" i="4"/>
  <c r="I1488" i="4"/>
  <c r="Q1488" i="4"/>
  <c r="N1414" i="4"/>
  <c r="V1414" i="4"/>
  <c r="V1656" i="4"/>
  <c r="M1656" i="4"/>
  <c r="J1656" i="4"/>
  <c r="Q1656" i="4"/>
  <c r="V1668" i="4"/>
  <c r="J1668" i="4"/>
  <c r="I1668" i="4"/>
  <c r="U1668" i="4"/>
  <c r="Q1668" i="4"/>
  <c r="R1668" i="4"/>
  <c r="M1668" i="4"/>
  <c r="V968" i="4"/>
  <c r="U968" i="4"/>
  <c r="M973" i="4"/>
  <c r="I979" i="4"/>
  <c r="U979" i="4"/>
  <c r="U985" i="4"/>
  <c r="U989" i="4"/>
  <c r="V995" i="4"/>
  <c r="Q995" i="4"/>
  <c r="T995" i="4" s="1"/>
  <c r="W999" i="4"/>
  <c r="I1003" i="4"/>
  <c r="U1003" i="4"/>
  <c r="M1010" i="4"/>
  <c r="U1010" i="4"/>
  <c r="I1012" i="4"/>
  <c r="U1012" i="4"/>
  <c r="I1019" i="4"/>
  <c r="L1019" i="4" s="1"/>
  <c r="U1019" i="4"/>
  <c r="I1021" i="4"/>
  <c r="V1024" i="4"/>
  <c r="W1024" i="4" s="1"/>
  <c r="Q1024" i="4"/>
  <c r="U1029" i="4"/>
  <c r="I1032" i="4"/>
  <c r="L1032" i="4" s="1"/>
  <c r="U1032" i="4"/>
  <c r="I1038" i="4"/>
  <c r="V1040" i="4"/>
  <c r="Q1040" i="4"/>
  <c r="I1043" i="4"/>
  <c r="U1043" i="4"/>
  <c r="V1064" i="4"/>
  <c r="Q1064" i="4"/>
  <c r="R1071" i="4"/>
  <c r="S1071" i="4"/>
  <c r="T1071" i="4" s="1"/>
  <c r="M1079" i="4"/>
  <c r="K1085" i="4"/>
  <c r="M1089" i="4"/>
  <c r="Q1096" i="4"/>
  <c r="U1101" i="4"/>
  <c r="W1101" i="4" s="1"/>
  <c r="U1108" i="4"/>
  <c r="U1112" i="4"/>
  <c r="J1115" i="4"/>
  <c r="L1115" i="4" s="1"/>
  <c r="J1119" i="4"/>
  <c r="S1122" i="4"/>
  <c r="I1122" i="4"/>
  <c r="V1124" i="4"/>
  <c r="W1124" i="4" s="1"/>
  <c r="R1124" i="4"/>
  <c r="T1124" i="4" s="1"/>
  <c r="Q1124" i="4"/>
  <c r="W1133" i="4"/>
  <c r="R1139" i="4"/>
  <c r="M1139" i="4"/>
  <c r="I1139" i="4"/>
  <c r="V1141" i="4"/>
  <c r="S1141" i="4"/>
  <c r="M1143" i="4"/>
  <c r="K1151" i="4"/>
  <c r="M1152" i="4"/>
  <c r="M1153" i="4"/>
  <c r="K1153" i="4"/>
  <c r="Q1154" i="4"/>
  <c r="U1156" i="4"/>
  <c r="R1156" i="4"/>
  <c r="Q1163" i="4"/>
  <c r="R1179" i="4"/>
  <c r="S1203" i="4"/>
  <c r="M1203" i="4"/>
  <c r="J1203" i="4"/>
  <c r="R1203" i="4"/>
  <c r="R1208" i="4"/>
  <c r="K1208" i="4"/>
  <c r="S1208" i="4"/>
  <c r="U1235" i="4"/>
  <c r="V1265" i="4"/>
  <c r="I1265" i="4"/>
  <c r="Q1265" i="4"/>
  <c r="V1277" i="4"/>
  <c r="I1277" i="4"/>
  <c r="Q1277" i="4"/>
  <c r="U1291" i="4"/>
  <c r="R1295" i="4"/>
  <c r="K1295" i="4"/>
  <c r="I1295" i="4"/>
  <c r="U1295" i="4"/>
  <c r="V1301" i="4"/>
  <c r="Q1301" i="4"/>
  <c r="M1301" i="4"/>
  <c r="U1301" i="4"/>
  <c r="K1301" i="4"/>
  <c r="Q1309" i="4"/>
  <c r="Q1312" i="4"/>
  <c r="M1325" i="4"/>
  <c r="I1325" i="4"/>
  <c r="R1330" i="4"/>
  <c r="M1330" i="4"/>
  <c r="K1330" i="4"/>
  <c r="I1330" i="4"/>
  <c r="U1330" i="4"/>
  <c r="Q1330" i="4"/>
  <c r="R1334" i="4"/>
  <c r="K1334" i="4"/>
  <c r="I1334" i="4"/>
  <c r="U1334" i="4"/>
  <c r="Q1334" i="4"/>
  <c r="S1338" i="4"/>
  <c r="R1342" i="4"/>
  <c r="I1342" i="4"/>
  <c r="U1342" i="4"/>
  <c r="K1342" i="4"/>
  <c r="Q1342" i="4"/>
  <c r="M1342" i="4"/>
  <c r="V1345" i="4"/>
  <c r="W1345" i="4" s="1"/>
  <c r="M1345" i="4"/>
  <c r="K1345" i="4"/>
  <c r="I1345" i="4"/>
  <c r="Q1345" i="4"/>
  <c r="S1345" i="4"/>
  <c r="Q1348" i="4"/>
  <c r="Q1350" i="4"/>
  <c r="R1367" i="4"/>
  <c r="M1367" i="4"/>
  <c r="K1367" i="4"/>
  <c r="I1367" i="4"/>
  <c r="Q1367" i="4"/>
  <c r="U1458" i="4"/>
  <c r="S1458" i="4"/>
  <c r="R1458" i="4"/>
  <c r="Q1514" i="4"/>
  <c r="N1514" i="4"/>
  <c r="I1514" i="4"/>
  <c r="R1532" i="4"/>
  <c r="S1532" i="4"/>
  <c r="S1126" i="4"/>
  <c r="R1127" i="4"/>
  <c r="S1127" i="4"/>
  <c r="M1129" i="4"/>
  <c r="V1169" i="4"/>
  <c r="Q1172" i="4"/>
  <c r="K1180" i="4"/>
  <c r="R1190" i="4"/>
  <c r="V1194" i="4"/>
  <c r="Q1194" i="4"/>
  <c r="S1207" i="4"/>
  <c r="M1207" i="4"/>
  <c r="J1207" i="4"/>
  <c r="S1215" i="4"/>
  <c r="M1215" i="4"/>
  <c r="J1215" i="4"/>
  <c r="S1223" i="4"/>
  <c r="M1223" i="4"/>
  <c r="J1223" i="4"/>
  <c r="S1231" i="4"/>
  <c r="M1231" i="4"/>
  <c r="J1231" i="4"/>
  <c r="V1240" i="4"/>
  <c r="K1240" i="4"/>
  <c r="R1248" i="4"/>
  <c r="K1248" i="4"/>
  <c r="V1257" i="4"/>
  <c r="I1257" i="4"/>
  <c r="V1278" i="4"/>
  <c r="R1298" i="4"/>
  <c r="M1298" i="4"/>
  <c r="K1298" i="4"/>
  <c r="I1298" i="4"/>
  <c r="R1311" i="4"/>
  <c r="M1311" i="4"/>
  <c r="K1311" i="4"/>
  <c r="I1311" i="4"/>
  <c r="V1317" i="4"/>
  <c r="M1317" i="4"/>
  <c r="K1317" i="4"/>
  <c r="V1321" i="4"/>
  <c r="I1321" i="4"/>
  <c r="U1321" i="4"/>
  <c r="V1492" i="4"/>
  <c r="Q1492" i="4"/>
  <c r="I1492" i="4"/>
  <c r="Q1530" i="4"/>
  <c r="N1530" i="4"/>
  <c r="I1530" i="4"/>
  <c r="R1583" i="4"/>
  <c r="I1583" i="4"/>
  <c r="Q1583" i="4"/>
  <c r="J1583" i="4"/>
  <c r="S1583" i="4"/>
  <c r="K1583" i="4"/>
  <c r="R1167" i="4"/>
  <c r="S1167" i="4"/>
  <c r="M1169" i="4"/>
  <c r="S1172" i="4"/>
  <c r="V1178" i="4"/>
  <c r="V1181" i="4"/>
  <c r="N1193" i="4"/>
  <c r="J1194" i="4"/>
  <c r="R1204" i="4"/>
  <c r="S1204" i="4"/>
  <c r="K1204" i="4"/>
  <c r="R1212" i="4"/>
  <c r="K1212" i="4"/>
  <c r="R1220" i="4"/>
  <c r="K1220" i="4"/>
  <c r="R1228" i="4"/>
  <c r="K1228" i="4"/>
  <c r="R1236" i="4"/>
  <c r="K1236" i="4"/>
  <c r="W1274" i="4"/>
  <c r="M1278" i="4"/>
  <c r="M1281" i="4"/>
  <c r="I1281" i="4"/>
  <c r="K1299" i="4"/>
  <c r="K1312" i="4"/>
  <c r="I1314" i="4"/>
  <c r="R1323" i="4"/>
  <c r="K1323" i="4"/>
  <c r="I1323" i="4"/>
  <c r="R1326" i="4"/>
  <c r="M1326" i="4"/>
  <c r="K1326" i="4"/>
  <c r="R1327" i="4"/>
  <c r="K1327" i="4"/>
  <c r="I1327" i="4"/>
  <c r="I1360" i="4"/>
  <c r="K1361" i="4"/>
  <c r="R1379" i="4"/>
  <c r="M1379" i="4"/>
  <c r="K1379" i="4"/>
  <c r="I1379" i="4"/>
  <c r="U1386" i="4"/>
  <c r="S1386" i="4"/>
  <c r="Q1440" i="4"/>
  <c r="R1440" i="4"/>
  <c r="J1440" i="4"/>
  <c r="Q1462" i="4"/>
  <c r="U1462" i="4"/>
  <c r="M1465" i="4"/>
  <c r="I1465" i="4"/>
  <c r="V1472" i="4"/>
  <c r="S1472" i="4"/>
  <c r="K1472" i="4"/>
  <c r="Q1472" i="4"/>
  <c r="I1472" i="4"/>
  <c r="V1480" i="4"/>
  <c r="S1480" i="4"/>
  <c r="K1480" i="4"/>
  <c r="Q1480" i="4"/>
  <c r="I1480" i="4"/>
  <c r="Q1542" i="4"/>
  <c r="N1542" i="4"/>
  <c r="V1542" i="4"/>
  <c r="I1542" i="4"/>
  <c r="V1544" i="4"/>
  <c r="W1544" i="4" s="1"/>
  <c r="M1544" i="4"/>
  <c r="J1544" i="4"/>
  <c r="S1544" i="4"/>
  <c r="R1544" i="4"/>
  <c r="K1544" i="4"/>
  <c r="Q1544" i="4"/>
  <c r="I1544" i="4"/>
  <c r="K1535" i="4"/>
  <c r="M1535" i="4"/>
  <c r="V1691" i="4"/>
  <c r="K1691" i="4"/>
  <c r="S1691" i="4"/>
  <c r="J1691" i="4"/>
  <c r="I1691" i="4"/>
  <c r="U1691" i="4"/>
  <c r="Q1691" i="4"/>
  <c r="R1691" i="4"/>
  <c r="M1691" i="4"/>
  <c r="U1459" i="4"/>
  <c r="N1459" i="4"/>
  <c r="V1477" i="4"/>
  <c r="J1477" i="4"/>
  <c r="U1477" i="4"/>
  <c r="R1477" i="4"/>
  <c r="M1477" i="4"/>
  <c r="I1477" i="4"/>
  <c r="V1493" i="4"/>
  <c r="Q1493" i="4"/>
  <c r="M1493" i="4"/>
  <c r="J1493" i="4"/>
  <c r="R1493" i="4"/>
  <c r="I1493" i="4"/>
  <c r="M1560" i="4"/>
  <c r="I1560" i="4"/>
  <c r="J1560" i="4"/>
  <c r="V1249" i="4"/>
  <c r="Q1249" i="4"/>
  <c r="I1249" i="4"/>
  <c r="S1251" i="4"/>
  <c r="J1251" i="4"/>
  <c r="V1254" i="4"/>
  <c r="V1258" i="4"/>
  <c r="M1266" i="4"/>
  <c r="V1269" i="4"/>
  <c r="I1269" i="4"/>
  <c r="U1270" i="4"/>
  <c r="V1284" i="4"/>
  <c r="I1284" i="4"/>
  <c r="U1284" i="4"/>
  <c r="Q1285" i="4"/>
  <c r="R1286" i="4"/>
  <c r="M1286" i="4"/>
  <c r="K1286" i="4"/>
  <c r="R1287" i="4"/>
  <c r="K1287" i="4"/>
  <c r="I1287" i="4"/>
  <c r="R1290" i="4"/>
  <c r="M1290" i="4"/>
  <c r="K1290" i="4"/>
  <c r="R1291" i="4"/>
  <c r="K1291" i="4"/>
  <c r="I1291" i="4"/>
  <c r="S1298" i="4"/>
  <c r="R1303" i="4"/>
  <c r="I1303" i="4"/>
  <c r="U1303" i="4"/>
  <c r="Q1304" i="4"/>
  <c r="V1308" i="4"/>
  <c r="W1308" i="4" s="1"/>
  <c r="M1308" i="4"/>
  <c r="K1308" i="4"/>
  <c r="S1311" i="4"/>
  <c r="Q1317" i="4"/>
  <c r="I1326" i="4"/>
  <c r="M1327" i="4"/>
  <c r="V1341" i="4"/>
  <c r="M1341" i="4"/>
  <c r="K1341" i="4"/>
  <c r="I1341" i="4"/>
  <c r="V1352" i="4"/>
  <c r="Q1352" i="4"/>
  <c r="M1352" i="4"/>
  <c r="V1353" i="4"/>
  <c r="W1353" i="4" s="1"/>
  <c r="M1353" i="4"/>
  <c r="K1353" i="4"/>
  <c r="I1353" i="4"/>
  <c r="V1368" i="4"/>
  <c r="W1368" i="4" s="1"/>
  <c r="U1368" i="4"/>
  <c r="I1368" i="4"/>
  <c r="S1368" i="4"/>
  <c r="R1368" i="4"/>
  <c r="V1369" i="4"/>
  <c r="Q1369" i="4"/>
  <c r="M1369" i="4"/>
  <c r="R1370" i="4"/>
  <c r="T1370" i="4" s="1"/>
  <c r="M1370" i="4"/>
  <c r="K1370" i="4"/>
  <c r="I1370" i="4"/>
  <c r="V1373" i="4"/>
  <c r="M1373" i="4"/>
  <c r="K1373" i="4"/>
  <c r="R1374" i="4"/>
  <c r="K1374" i="4"/>
  <c r="I1374" i="4"/>
  <c r="V1377" i="4"/>
  <c r="U1377" i="4"/>
  <c r="M1377" i="4"/>
  <c r="K1377" i="4"/>
  <c r="V1469" i="4"/>
  <c r="U1469" i="4"/>
  <c r="Q1469" i="4"/>
  <c r="R1469" i="4"/>
  <c r="M1469" i="4"/>
  <c r="I1469" i="4"/>
  <c r="K1519" i="4"/>
  <c r="I1519" i="4"/>
  <c r="M1519" i="4"/>
  <c r="R1079" i="4"/>
  <c r="S1079" i="4"/>
  <c r="V1093" i="4"/>
  <c r="S1102" i="4"/>
  <c r="R1103" i="4"/>
  <c r="S1103" i="4"/>
  <c r="M1105" i="4"/>
  <c r="U1126" i="4"/>
  <c r="Q1127" i="4"/>
  <c r="S1133" i="4"/>
  <c r="V1137" i="4"/>
  <c r="V1140" i="4"/>
  <c r="Q1140" i="4"/>
  <c r="U1141" i="4"/>
  <c r="V1145" i="4"/>
  <c r="W1145" i="4" s="1"/>
  <c r="V1148" i="4"/>
  <c r="Q1148" i="4"/>
  <c r="T1148" i="4" s="1"/>
  <c r="U1149" i="4"/>
  <c r="R1151" i="4"/>
  <c r="V1153" i="4"/>
  <c r="V1156" i="4"/>
  <c r="Q1156" i="4"/>
  <c r="U1157" i="4"/>
  <c r="V1161" i="4"/>
  <c r="J1163" i="4"/>
  <c r="V1164" i="4"/>
  <c r="Q1164" i="4"/>
  <c r="U1165" i="4"/>
  <c r="M1167" i="4"/>
  <c r="U1173" i="4"/>
  <c r="W1173" i="4" s="1"/>
  <c r="R1175" i="4"/>
  <c r="S1175" i="4"/>
  <c r="Q1181" i="4"/>
  <c r="N1185" i="4"/>
  <c r="U1191" i="4"/>
  <c r="V1193" i="4"/>
  <c r="V1213" i="4"/>
  <c r="Q1213" i="4"/>
  <c r="V1221" i="4"/>
  <c r="Q1221" i="4"/>
  <c r="V1229" i="4"/>
  <c r="Q1229" i="4"/>
  <c r="V1237" i="4"/>
  <c r="Q1237" i="4"/>
  <c r="V1261" i="4"/>
  <c r="I1261" i="4"/>
  <c r="U1262" i="4"/>
  <c r="R1299" i="4"/>
  <c r="T1299" i="4" s="1"/>
  <c r="I1299" i="4"/>
  <c r="U1299" i="4"/>
  <c r="V1312" i="4"/>
  <c r="I1312" i="4"/>
  <c r="U1312" i="4"/>
  <c r="V1314" i="4"/>
  <c r="M1314" i="4"/>
  <c r="K1314" i="4"/>
  <c r="J1314" i="4"/>
  <c r="U1314" i="4"/>
  <c r="U1317" i="4"/>
  <c r="S1321" i="4"/>
  <c r="V1360" i="4"/>
  <c r="M1360" i="4"/>
  <c r="K1360" i="4"/>
  <c r="J1360" i="4"/>
  <c r="V1361" i="4"/>
  <c r="I1361" i="4"/>
  <c r="U1361" i="4"/>
  <c r="U1384" i="4"/>
  <c r="I1452" i="4"/>
  <c r="K1452" i="4"/>
  <c r="V1452" i="4"/>
  <c r="S1452" i="4"/>
  <c r="N1452" i="4"/>
  <c r="Q1466" i="4"/>
  <c r="U1466" i="4"/>
  <c r="R1466" i="4"/>
  <c r="V1548" i="4"/>
  <c r="J1548" i="4"/>
  <c r="U1548" i="4"/>
  <c r="I1548" i="4"/>
  <c r="R1548" i="4"/>
  <c r="M1548" i="4"/>
  <c r="Q1548" i="4"/>
  <c r="K1548" i="4"/>
  <c r="Q1424" i="4"/>
  <c r="R1424" i="4"/>
  <c r="J1424" i="4"/>
  <c r="N1448" i="4"/>
  <c r="V1448" i="4"/>
  <c r="Q1448" i="4"/>
  <c r="S1462" i="4"/>
  <c r="R1470" i="4"/>
  <c r="M1475" i="4"/>
  <c r="K1475" i="4"/>
  <c r="I1475" i="4"/>
  <c r="V1476" i="4"/>
  <c r="K1476" i="4"/>
  <c r="M1497" i="4"/>
  <c r="K1497" i="4"/>
  <c r="Q1537" i="4"/>
  <c r="I1537" i="4"/>
  <c r="V1588" i="4"/>
  <c r="U1588" i="4"/>
  <c r="Q1588" i="4"/>
  <c r="J1588" i="4"/>
  <c r="R1588" i="4"/>
  <c r="M1588" i="4"/>
  <c r="I1588" i="4"/>
  <c r="V1600" i="4"/>
  <c r="U1600" i="4"/>
  <c r="J1600" i="4"/>
  <c r="I1600" i="4"/>
  <c r="Q1600" i="4"/>
  <c r="U1656" i="4"/>
  <c r="V1670" i="4"/>
  <c r="U1670" i="4"/>
  <c r="M1670" i="4"/>
  <c r="S1670" i="4"/>
  <c r="N1670" i="4"/>
  <c r="M1673" i="4"/>
  <c r="K1673" i="4"/>
  <c r="U1679" i="4"/>
  <c r="S1679" i="4"/>
  <c r="R1679" i="4"/>
  <c r="K1868" i="4"/>
  <c r="S1868" i="4"/>
  <c r="N1868" i="4"/>
  <c r="Q1868" i="4"/>
  <c r="J1868" i="4"/>
  <c r="V1868" i="4"/>
  <c r="I1959" i="4"/>
  <c r="J1959" i="4"/>
  <c r="V1636" i="4"/>
  <c r="U1636" i="4"/>
  <c r="J1636" i="4"/>
  <c r="U1645" i="4"/>
  <c r="W1645" i="4" s="1"/>
  <c r="S1645" i="4"/>
  <c r="N1645" i="4"/>
  <c r="K1645" i="4"/>
  <c r="U1183" i="4"/>
  <c r="R1195" i="4"/>
  <c r="S1255" i="4"/>
  <c r="R1256" i="4"/>
  <c r="S1259" i="4"/>
  <c r="V1260" i="4"/>
  <c r="S1263" i="4"/>
  <c r="V1264" i="4"/>
  <c r="S1267" i="4"/>
  <c r="V1268" i="4"/>
  <c r="S1271" i="4"/>
  <c r="V1272" i="4"/>
  <c r="S1275" i="4"/>
  <c r="V1276" i="4"/>
  <c r="S1279" i="4"/>
  <c r="V1280" i="4"/>
  <c r="V1288" i="4"/>
  <c r="S1288" i="4"/>
  <c r="V1292" i="4"/>
  <c r="S1292" i="4"/>
  <c r="V1296" i="4"/>
  <c r="S1296" i="4"/>
  <c r="R1315" i="4"/>
  <c r="S1315" i="4"/>
  <c r="V1324" i="4"/>
  <c r="S1324" i="4"/>
  <c r="V1328" i="4"/>
  <c r="S1328" i="4"/>
  <c r="R1335" i="4"/>
  <c r="S1335" i="4"/>
  <c r="R1339" i="4"/>
  <c r="S1339" i="4"/>
  <c r="V1346" i="4"/>
  <c r="Q1346" i="4"/>
  <c r="V1349" i="4"/>
  <c r="W1349" i="4" s="1"/>
  <c r="Q1349" i="4"/>
  <c r="R1354" i="4"/>
  <c r="S1354" i="4"/>
  <c r="R1358" i="4"/>
  <c r="S1358" i="4"/>
  <c r="V1365" i="4"/>
  <c r="S1365" i="4"/>
  <c r="R1375" i="4"/>
  <c r="S1375" i="4"/>
  <c r="V1381" i="4"/>
  <c r="U1381" i="4"/>
  <c r="S1381" i="4"/>
  <c r="J1417" i="4"/>
  <c r="R1453" i="4"/>
  <c r="Q1474" i="4"/>
  <c r="K1474" i="4"/>
  <c r="V1500" i="4"/>
  <c r="M1500" i="4"/>
  <c r="J1500" i="4"/>
  <c r="U1500" i="4"/>
  <c r="I1500" i="4"/>
  <c r="K1504" i="4"/>
  <c r="V1512" i="4"/>
  <c r="S1512" i="4"/>
  <c r="R1512" i="4"/>
  <c r="M1512" i="4"/>
  <c r="U1512" i="4"/>
  <c r="V1529" i="4"/>
  <c r="Q1529" i="4"/>
  <c r="K1529" i="4"/>
  <c r="S1529" i="4"/>
  <c r="Q1553" i="4"/>
  <c r="S1553" i="4"/>
  <c r="I1602" i="4"/>
  <c r="N1602" i="4"/>
  <c r="M1602" i="4"/>
  <c r="U1602" i="4"/>
  <c r="S1602" i="4"/>
  <c r="V1660" i="4"/>
  <c r="U1660" i="4"/>
  <c r="R1660" i="4"/>
  <c r="K1660" i="4"/>
  <c r="N1674" i="4"/>
  <c r="K1674" i="4"/>
  <c r="I1674" i="4"/>
  <c r="S1674" i="4"/>
  <c r="M1674" i="4"/>
  <c r="V1674" i="4"/>
  <c r="S1187" i="4"/>
  <c r="V1190" i="4"/>
  <c r="S1191" i="4"/>
  <c r="S1199" i="4"/>
  <c r="V1202" i="4"/>
  <c r="V1206" i="4"/>
  <c r="J1240" i="4"/>
  <c r="V1285" i="4"/>
  <c r="S1285" i="4"/>
  <c r="U1288" i="4"/>
  <c r="V1300" i="4"/>
  <c r="S1300" i="4"/>
  <c r="V1304" i="4"/>
  <c r="S1304" i="4"/>
  <c r="Q1310" i="4"/>
  <c r="U1315" i="4"/>
  <c r="U1324" i="4"/>
  <c r="U1328" i="4"/>
  <c r="V1332" i="4"/>
  <c r="S1332" i="4"/>
  <c r="U1335" i="4"/>
  <c r="R1343" i="4"/>
  <c r="S1343" i="4"/>
  <c r="R1346" i="4"/>
  <c r="R1351" i="4"/>
  <c r="S1351" i="4"/>
  <c r="U1354" i="4"/>
  <c r="U1358" i="4"/>
  <c r="R1362" i="4"/>
  <c r="S1362" i="4"/>
  <c r="U1365" i="4"/>
  <c r="V1372" i="4"/>
  <c r="Q1372" i="4"/>
  <c r="U1375" i="4"/>
  <c r="R1382" i="4"/>
  <c r="U1382" i="4"/>
  <c r="Q1382" i="4"/>
  <c r="R1383" i="4"/>
  <c r="Q1383" i="4"/>
  <c r="M1383" i="4"/>
  <c r="V1384" i="4"/>
  <c r="M1384" i="4"/>
  <c r="I1384" i="4"/>
  <c r="V1385" i="4"/>
  <c r="U1385" i="4"/>
  <c r="I1385" i="4"/>
  <c r="L1385" i="4" s="1"/>
  <c r="R1385" i="4"/>
  <c r="S1385" i="4"/>
  <c r="J1433" i="4"/>
  <c r="R1436" i="4"/>
  <c r="V1442" i="4"/>
  <c r="N1444" i="4"/>
  <c r="J1444" i="4"/>
  <c r="J1445" i="4"/>
  <c r="J1448" i="4"/>
  <c r="V1473" i="4"/>
  <c r="Q1473" i="4"/>
  <c r="M1473" i="4"/>
  <c r="J1473" i="4"/>
  <c r="N1475" i="4"/>
  <c r="I1476" i="4"/>
  <c r="I1497" i="4"/>
  <c r="Q1503" i="4"/>
  <c r="M1508" i="4"/>
  <c r="K1508" i="4"/>
  <c r="V1513" i="4"/>
  <c r="Q1513" i="4"/>
  <c r="S1513" i="4"/>
  <c r="K1513" i="4"/>
  <c r="I1513" i="4"/>
  <c r="V1524" i="4"/>
  <c r="R1524" i="4"/>
  <c r="J1524" i="4"/>
  <c r="U1524" i="4"/>
  <c r="S1524" i="4"/>
  <c r="I1525" i="4"/>
  <c r="R1527" i="4"/>
  <c r="Q1527" i="4"/>
  <c r="K1527" i="4"/>
  <c r="U1527" i="4"/>
  <c r="S1527" i="4"/>
  <c r="R1543" i="4"/>
  <c r="U1543" i="4"/>
  <c r="S1543" i="4"/>
  <c r="K1543" i="4"/>
  <c r="Q1543" i="4"/>
  <c r="M1543" i="4"/>
  <c r="I1543" i="4"/>
  <c r="Q1546" i="4"/>
  <c r="I1546" i="4"/>
  <c r="V1561" i="4"/>
  <c r="K1561" i="4"/>
  <c r="S1561" i="4"/>
  <c r="V1584" i="4"/>
  <c r="M1584" i="4"/>
  <c r="Q1584" i="4"/>
  <c r="I1584" i="4"/>
  <c r="U1584" i="4"/>
  <c r="J1584" i="4"/>
  <c r="M1600" i="4"/>
  <c r="I1670" i="4"/>
  <c r="U1683" i="4"/>
  <c r="S1683" i="4"/>
  <c r="R1683" i="4"/>
  <c r="S1738" i="4"/>
  <c r="M1738" i="4"/>
  <c r="S1195" i="4"/>
  <c r="V1210" i="4"/>
  <c r="V1214" i="4"/>
  <c r="V1218" i="4"/>
  <c r="V1222" i="4"/>
  <c r="V1226" i="4"/>
  <c r="V1230" i="4"/>
  <c r="V1234" i="4"/>
  <c r="V1238" i="4"/>
  <c r="J1260" i="4"/>
  <c r="J1264" i="4"/>
  <c r="J1268" i="4"/>
  <c r="J1272" i="4"/>
  <c r="J1276" i="4"/>
  <c r="J1280" i="4"/>
  <c r="U1285" i="4"/>
  <c r="V1289" i="4"/>
  <c r="W1289" i="4" s="1"/>
  <c r="S1289" i="4"/>
  <c r="V1293" i="4"/>
  <c r="W1293" i="4" s="1"/>
  <c r="S1293" i="4"/>
  <c r="V1297" i="4"/>
  <c r="W1297" i="4" s="1"/>
  <c r="S1297" i="4"/>
  <c r="U1300" i="4"/>
  <c r="U1304" i="4"/>
  <c r="R1307" i="4"/>
  <c r="S1307" i="4"/>
  <c r="R1310" i="4"/>
  <c r="V1313" i="4"/>
  <c r="S1313" i="4"/>
  <c r="V1316" i="4"/>
  <c r="S1316" i="4"/>
  <c r="V1322" i="4"/>
  <c r="W1322" i="4" s="1"/>
  <c r="Q1322" i="4"/>
  <c r="T1322" i="4" s="1"/>
  <c r="V1325" i="4"/>
  <c r="S1325" i="4"/>
  <c r="V1329" i="4"/>
  <c r="S1329" i="4"/>
  <c r="U1332" i="4"/>
  <c r="V1336" i="4"/>
  <c r="W1336" i="4" s="1"/>
  <c r="S1336" i="4"/>
  <c r="V1340" i="4"/>
  <c r="W1340" i="4" s="1"/>
  <c r="S1340" i="4"/>
  <c r="U1343" i="4"/>
  <c r="S1346" i="4"/>
  <c r="S1349" i="4"/>
  <c r="U1351" i="4"/>
  <c r="R1355" i="4"/>
  <c r="S1355" i="4"/>
  <c r="R1359" i="4"/>
  <c r="S1359" i="4"/>
  <c r="U1362" i="4"/>
  <c r="S1372" i="4"/>
  <c r="V1376" i="4"/>
  <c r="W1376" i="4" s="1"/>
  <c r="S1376" i="4"/>
  <c r="J1381" i="4"/>
  <c r="R1386" i="4"/>
  <c r="Q1386" i="4"/>
  <c r="M1386" i="4"/>
  <c r="I1387" i="4"/>
  <c r="S1395" i="4"/>
  <c r="J1401" i="4"/>
  <c r="S1403" i="4"/>
  <c r="J1409" i="4"/>
  <c r="S1411" i="4"/>
  <c r="S1423" i="4"/>
  <c r="V1425" i="4"/>
  <c r="Q1432" i="4"/>
  <c r="R1432" i="4"/>
  <c r="R1433" i="4"/>
  <c r="M1445" i="4"/>
  <c r="V1453" i="4"/>
  <c r="W1453" i="4" s="1"/>
  <c r="M1453" i="4"/>
  <c r="I1453" i="4"/>
  <c r="S1464" i="4"/>
  <c r="U1478" i="4"/>
  <c r="K1495" i="4"/>
  <c r="V1495" i="4"/>
  <c r="I1508" i="4"/>
  <c r="R1515" i="4"/>
  <c r="Q1515" i="4"/>
  <c r="S1515" i="4"/>
  <c r="V1520" i="4"/>
  <c r="M1520" i="4"/>
  <c r="J1520" i="4"/>
  <c r="I1520" i="4"/>
  <c r="U1520" i="4"/>
  <c r="S1521" i="4"/>
  <c r="R1523" i="4"/>
  <c r="I1523" i="4"/>
  <c r="U1523" i="4"/>
  <c r="M1523" i="4"/>
  <c r="R1531" i="4"/>
  <c r="Q1531" i="4"/>
  <c r="M1531" i="4"/>
  <c r="K1531" i="4"/>
  <c r="V1568" i="4"/>
  <c r="R1568" i="4"/>
  <c r="M1568" i="4"/>
  <c r="K1568" i="4"/>
  <c r="I1568" i="4"/>
  <c r="U1568" i="4"/>
  <c r="S1568" i="4"/>
  <c r="S1582" i="4"/>
  <c r="R1591" i="4"/>
  <c r="Q1591" i="4"/>
  <c r="I1591" i="4"/>
  <c r="S1591" i="4"/>
  <c r="K1591" i="4"/>
  <c r="I1594" i="4"/>
  <c r="K1636" i="4"/>
  <c r="S1637" i="4"/>
  <c r="V1637" i="4"/>
  <c r="M1648" i="4"/>
  <c r="U1651" i="4"/>
  <c r="K1670" i="4"/>
  <c r="R1701" i="4"/>
  <c r="U1701" i="4"/>
  <c r="M1701" i="4"/>
  <c r="S1701" i="4"/>
  <c r="R1705" i="4"/>
  <c r="U1705" i="4"/>
  <c r="M1705" i="4"/>
  <c r="S1705" i="4"/>
  <c r="K1705" i="4"/>
  <c r="V1715" i="4"/>
  <c r="K1715" i="4"/>
  <c r="S1715" i="4"/>
  <c r="M1715" i="4"/>
  <c r="J1715" i="4"/>
  <c r="I1715" i="4"/>
  <c r="U1715" i="4"/>
  <c r="R1715" i="4"/>
  <c r="Q1715" i="4"/>
  <c r="U1726" i="4"/>
  <c r="S1726" i="4"/>
  <c r="V1449" i="4"/>
  <c r="U1449" i="4"/>
  <c r="R1449" i="4"/>
  <c r="U1475" i="4"/>
  <c r="S1476" i="4"/>
  <c r="Q1482" i="4"/>
  <c r="U1482" i="4"/>
  <c r="M1482" i="4"/>
  <c r="R1503" i="4"/>
  <c r="M1503" i="4"/>
  <c r="I1503" i="4"/>
  <c r="V1505" i="4"/>
  <c r="Q1505" i="4"/>
  <c r="U1552" i="4"/>
  <c r="S1552" i="4"/>
  <c r="V1580" i="4"/>
  <c r="W1580" i="4" s="1"/>
  <c r="U1580" i="4"/>
  <c r="K1580" i="4"/>
  <c r="M1580" i="4"/>
  <c r="I1580" i="4"/>
  <c r="I1586" i="4"/>
  <c r="V1593" i="4"/>
  <c r="M1593" i="4"/>
  <c r="U1593" i="4"/>
  <c r="R1636" i="4"/>
  <c r="N1649" i="4"/>
  <c r="U1649" i="4"/>
  <c r="I1649" i="4"/>
  <c r="S1649" i="4"/>
  <c r="V1676" i="4"/>
  <c r="Q1676" i="4"/>
  <c r="J1676" i="4"/>
  <c r="R1676" i="4"/>
  <c r="I1676" i="4"/>
  <c r="U1686" i="4"/>
  <c r="Q1686" i="4"/>
  <c r="R1417" i="4"/>
  <c r="R1437" i="4"/>
  <c r="I1460" i="4"/>
  <c r="V1461" i="4"/>
  <c r="R1461" i="4"/>
  <c r="M1463" i="4"/>
  <c r="J1474" i="4"/>
  <c r="J1482" i="4"/>
  <c r="Q1487" i="4"/>
  <c r="N1502" i="4"/>
  <c r="V1504" i="4"/>
  <c r="Q1504" i="4"/>
  <c r="U1505" i="4"/>
  <c r="R1511" i="4"/>
  <c r="S1511" i="4"/>
  <c r="I1536" i="4"/>
  <c r="M1536" i="4"/>
  <c r="V1540" i="4"/>
  <c r="S1540" i="4"/>
  <c r="K1540" i="4"/>
  <c r="R1540" i="4"/>
  <c r="R1547" i="4"/>
  <c r="T1547" i="4" s="1"/>
  <c r="M1547" i="4"/>
  <c r="I1547" i="4"/>
  <c r="U1547" i="4"/>
  <c r="K1560" i="4"/>
  <c r="R1563" i="4"/>
  <c r="U1563" i="4"/>
  <c r="R1587" i="4"/>
  <c r="Q1587" i="4"/>
  <c r="S1587" i="4"/>
  <c r="I1587" i="4"/>
  <c r="J1592" i="4"/>
  <c r="V1601" i="4"/>
  <c r="S1601" i="4"/>
  <c r="K1601" i="4"/>
  <c r="U1601" i="4"/>
  <c r="V1604" i="4"/>
  <c r="J1604" i="4"/>
  <c r="I1604" i="4"/>
  <c r="U1604" i="4"/>
  <c r="M1604" i="4"/>
  <c r="K1607" i="4"/>
  <c r="I1607" i="4"/>
  <c r="V1639" i="4"/>
  <c r="K1639" i="4"/>
  <c r="J1639" i="4"/>
  <c r="S1639" i="4"/>
  <c r="R1639" i="4"/>
  <c r="Q1639" i="4"/>
  <c r="M1639" i="4"/>
  <c r="I1640" i="4"/>
  <c r="M1640" i="4"/>
  <c r="J1640" i="4"/>
  <c r="V1671" i="4"/>
  <c r="M1671" i="4"/>
  <c r="J1671" i="4"/>
  <c r="S1671" i="4"/>
  <c r="R1671" i="4"/>
  <c r="V1684" i="4"/>
  <c r="Q1684" i="4"/>
  <c r="J1684" i="4"/>
  <c r="U1684" i="4"/>
  <c r="N1862" i="4"/>
  <c r="J1862" i="4"/>
  <c r="U1862" i="4"/>
  <c r="S1862" i="4"/>
  <c r="M1862" i="4"/>
  <c r="Q1428" i="4"/>
  <c r="V1438" i="4"/>
  <c r="S1443" i="4"/>
  <c r="U1445" i="4"/>
  <c r="V1457" i="4"/>
  <c r="R1457" i="4"/>
  <c r="U1461" i="4"/>
  <c r="Q1478" i="4"/>
  <c r="V1484" i="4"/>
  <c r="V1485" i="4"/>
  <c r="R1485" i="4"/>
  <c r="V1491" i="4"/>
  <c r="V1496" i="4"/>
  <c r="V1501" i="4"/>
  <c r="W1501" i="4" s="1"/>
  <c r="R1507" i="4"/>
  <c r="S1507" i="4"/>
  <c r="M1509" i="4"/>
  <c r="Q1518" i="4"/>
  <c r="K1533" i="4"/>
  <c r="R1539" i="4"/>
  <c r="K1539" i="4"/>
  <c r="U1539" i="4"/>
  <c r="Q1539" i="4"/>
  <c r="V1556" i="4"/>
  <c r="J1556" i="4"/>
  <c r="U1556" i="4"/>
  <c r="S1556" i="4"/>
  <c r="Q1556" i="4"/>
  <c r="M1556" i="4"/>
  <c r="I1561" i="4"/>
  <c r="V1576" i="4"/>
  <c r="S1576" i="4"/>
  <c r="M1576" i="4"/>
  <c r="K1576" i="4"/>
  <c r="I1576" i="4"/>
  <c r="R1576" i="4"/>
  <c r="S1579" i="4"/>
  <c r="R1605" i="4"/>
  <c r="S1605" i="4"/>
  <c r="R1615" i="4"/>
  <c r="S1615" i="4"/>
  <c r="K1615" i="4"/>
  <c r="I1615" i="4"/>
  <c r="J1628" i="4"/>
  <c r="Q1635" i="4"/>
  <c r="K1640" i="4"/>
  <c r="I1655" i="4"/>
  <c r="J1655" i="4"/>
  <c r="N1658" i="4"/>
  <c r="U1658" i="4"/>
  <c r="Q1658" i="4"/>
  <c r="K1658" i="4"/>
  <c r="I1667" i="4"/>
  <c r="J1667" i="4"/>
  <c r="Q1778" i="4"/>
  <c r="I1778" i="4"/>
  <c r="V1778" i="4"/>
  <c r="Q1780" i="4"/>
  <c r="U1780" i="4"/>
  <c r="R1780" i="4"/>
  <c r="M1780" i="4"/>
  <c r="J1780" i="4"/>
  <c r="N1929" i="4"/>
  <c r="S1929" i="4"/>
  <c r="M1929" i="4"/>
  <c r="R1929" i="4"/>
  <c r="J1963" i="4"/>
  <c r="M1963" i="4"/>
  <c r="S1983" i="4"/>
  <c r="R1983" i="4"/>
  <c r="M1983" i="4"/>
  <c r="J1983" i="4"/>
  <c r="U1983" i="4"/>
  <c r="Q1388" i="4"/>
  <c r="S1391" i="4"/>
  <c r="Q1396" i="4"/>
  <c r="S1399" i="4"/>
  <c r="Q1404" i="4"/>
  <c r="S1407" i="4"/>
  <c r="Q1412" i="4"/>
  <c r="J1413" i="4"/>
  <c r="S1415" i="4"/>
  <c r="R1421" i="4"/>
  <c r="S1435" i="4"/>
  <c r="R1441" i="4"/>
  <c r="V1445" i="4"/>
  <c r="S1454" i="4"/>
  <c r="Q1458" i="4"/>
  <c r="K1460" i="4"/>
  <c r="I1461" i="4"/>
  <c r="V1465" i="4"/>
  <c r="R1465" i="4"/>
  <c r="R1474" i="4"/>
  <c r="J1478" i="4"/>
  <c r="K1487" i="4"/>
  <c r="V1489" i="4"/>
  <c r="W1489" i="4" s="1"/>
  <c r="R1489" i="4"/>
  <c r="R1499" i="4"/>
  <c r="S1499" i="4"/>
  <c r="M1501" i="4"/>
  <c r="I1502" i="4"/>
  <c r="I1504" i="4"/>
  <c r="U1504" i="4"/>
  <c r="N1506" i="4"/>
  <c r="V1508" i="4"/>
  <c r="W1508" i="4" s="1"/>
  <c r="Q1508" i="4"/>
  <c r="T1508" i="4" s="1"/>
  <c r="I1511" i="4"/>
  <c r="V1516" i="4"/>
  <c r="K1516" i="4"/>
  <c r="U1516" i="4"/>
  <c r="I1516" i="4"/>
  <c r="S1516" i="4"/>
  <c r="I1540" i="4"/>
  <c r="K1547" i="4"/>
  <c r="K1563" i="4"/>
  <c r="K1571" i="4"/>
  <c r="K1587" i="4"/>
  <c r="M1601" i="4"/>
  <c r="R1611" i="4"/>
  <c r="T1611" i="4" s="1"/>
  <c r="K1611" i="4"/>
  <c r="I1611" i="4"/>
  <c r="I1620" i="4"/>
  <c r="I1639" i="4"/>
  <c r="V1647" i="4"/>
  <c r="S1647" i="4"/>
  <c r="R1647" i="4"/>
  <c r="K1647" i="4"/>
  <c r="Q1647" i="4"/>
  <c r="M1647" i="4"/>
  <c r="J1651" i="4"/>
  <c r="L1651" i="4" s="1"/>
  <c r="K1651" i="4"/>
  <c r="V1688" i="4"/>
  <c r="Q1688" i="4"/>
  <c r="J1688" i="4"/>
  <c r="M1688" i="4"/>
  <c r="I1688" i="4"/>
  <c r="U1688" i="4"/>
  <c r="R1812" i="4"/>
  <c r="U1812" i="4"/>
  <c r="V1521" i="4"/>
  <c r="V1528" i="4"/>
  <c r="Q1528" i="4"/>
  <c r="I1532" i="4"/>
  <c r="U1532" i="4"/>
  <c r="M1537" i="4"/>
  <c r="J1552" i="4"/>
  <c r="I1554" i="4"/>
  <c r="I1557" i="4"/>
  <c r="K1557" i="4"/>
  <c r="R1567" i="4"/>
  <c r="S1567" i="4"/>
  <c r="R1575" i="4"/>
  <c r="T1575" i="4" s="1"/>
  <c r="U1575" i="4"/>
  <c r="W1576" i="4"/>
  <c r="M1579" i="4"/>
  <c r="J1593" i="4"/>
  <c r="V1612" i="4"/>
  <c r="W1612" i="4" s="1"/>
  <c r="M1612" i="4"/>
  <c r="J1612" i="4"/>
  <c r="V1616" i="4"/>
  <c r="U1616" i="4"/>
  <c r="Q1616" i="4"/>
  <c r="R1619" i="4"/>
  <c r="S1619" i="4"/>
  <c r="Q1619" i="4"/>
  <c r="K1619" i="4"/>
  <c r="I1623" i="4"/>
  <c r="V1626" i="4"/>
  <c r="U1626" i="4"/>
  <c r="N1626" i="4"/>
  <c r="V1630" i="4"/>
  <c r="I1631" i="4"/>
  <c r="V1634" i="4"/>
  <c r="K1635" i="4"/>
  <c r="S1636" i="4"/>
  <c r="K1642" i="4"/>
  <c r="S1644" i="4"/>
  <c r="K1656" i="4"/>
  <c r="M1663" i="4"/>
  <c r="U1665" i="4"/>
  <c r="S1665" i="4"/>
  <c r="K1668" i="4"/>
  <c r="M1669" i="4"/>
  <c r="J1692" i="4"/>
  <c r="V1704" i="4"/>
  <c r="W1704" i="4" s="1"/>
  <c r="U1704" i="4"/>
  <c r="Q1704" i="4"/>
  <c r="M1704" i="4"/>
  <c r="J1704" i="4"/>
  <c r="V1708" i="4"/>
  <c r="U1708" i="4"/>
  <c r="M1708" i="4"/>
  <c r="J1708" i="4"/>
  <c r="I1708" i="4"/>
  <c r="V1711" i="4"/>
  <c r="K1711" i="4"/>
  <c r="S1711" i="4"/>
  <c r="Q1711" i="4"/>
  <c r="M1711" i="4"/>
  <c r="J1711" i="4"/>
  <c r="M1716" i="4"/>
  <c r="K1731" i="4"/>
  <c r="U1731" i="4"/>
  <c r="S1731" i="4"/>
  <c r="N1731" i="4"/>
  <c r="M1731" i="4"/>
  <c r="I1731" i="4"/>
  <c r="N1735" i="4"/>
  <c r="K1735" i="4"/>
  <c r="V1735" i="4"/>
  <c r="M1735" i="4"/>
  <c r="N1782" i="4"/>
  <c r="I1782" i="4"/>
  <c r="R1519" i="4"/>
  <c r="S1519" i="4"/>
  <c r="M1521" i="4"/>
  <c r="W1524" i="4"/>
  <c r="Q1526" i="4"/>
  <c r="S1528" i="4"/>
  <c r="R1535" i="4"/>
  <c r="V1536" i="4"/>
  <c r="W1536" i="4" s="1"/>
  <c r="Q1536" i="4"/>
  <c r="U1537" i="4"/>
  <c r="R1551" i="4"/>
  <c r="S1551" i="4"/>
  <c r="I1553" i="4"/>
  <c r="V1558" i="4"/>
  <c r="I1558" i="4"/>
  <c r="V1564" i="4"/>
  <c r="W1564" i="4" s="1"/>
  <c r="S1564" i="4"/>
  <c r="Q1564" i="4"/>
  <c r="Q1566" i="4"/>
  <c r="I1567" i="4"/>
  <c r="Q1571" i="4"/>
  <c r="V1577" i="4"/>
  <c r="K1577" i="4"/>
  <c r="U1589" i="4"/>
  <c r="N1598" i="4"/>
  <c r="S1598" i="4"/>
  <c r="R1599" i="4"/>
  <c r="Q1599" i="4"/>
  <c r="R1603" i="4"/>
  <c r="K1603" i="4"/>
  <c r="U1637" i="4"/>
  <c r="Q1642" i="4"/>
  <c r="S1668" i="4"/>
  <c r="K1696" i="4"/>
  <c r="J1696" i="4"/>
  <c r="Q1699" i="4"/>
  <c r="K1700" i="4"/>
  <c r="I1700" i="4"/>
  <c r="K1708" i="4"/>
  <c r="R1714" i="4"/>
  <c r="Q1714" i="4"/>
  <c r="K1714" i="4"/>
  <c r="S1714" i="4"/>
  <c r="M1714" i="4"/>
  <c r="I1714" i="4"/>
  <c r="V1722" i="4"/>
  <c r="J1722" i="4"/>
  <c r="K1722" i="4"/>
  <c r="I1722" i="4"/>
  <c r="R1722" i="4"/>
  <c r="M1909" i="4"/>
  <c r="Q1909" i="4"/>
  <c r="N1909" i="4"/>
  <c r="Q1917" i="4"/>
  <c r="J1917" i="4"/>
  <c r="R1710" i="4"/>
  <c r="Q1710" i="4"/>
  <c r="K1710" i="4"/>
  <c r="U1710" i="4"/>
  <c r="S1710" i="4"/>
  <c r="M1710" i="4"/>
  <c r="V1733" i="4"/>
  <c r="W1733" i="4" s="1"/>
  <c r="K1733" i="4"/>
  <c r="J1733" i="4"/>
  <c r="R1733" i="4"/>
  <c r="Q1733" i="4"/>
  <c r="M1733" i="4"/>
  <c r="S1745" i="4"/>
  <c r="R1745" i="4"/>
  <c r="V1750" i="4"/>
  <c r="U1750" i="4"/>
  <c r="M1750" i="4"/>
  <c r="S1750" i="4"/>
  <c r="K1750" i="4"/>
  <c r="U1797" i="4"/>
  <c r="S1797" i="4"/>
  <c r="R1797" i="4"/>
  <c r="V1552" i="4"/>
  <c r="W1552" i="4" s="1"/>
  <c r="Q1552" i="4"/>
  <c r="R1555" i="4"/>
  <c r="M1555" i="4"/>
  <c r="V1572" i="4"/>
  <c r="R1572" i="4"/>
  <c r="M1572" i="4"/>
  <c r="S1572" i="4"/>
  <c r="R1579" i="4"/>
  <c r="U1579" i="4"/>
  <c r="V1596" i="4"/>
  <c r="Q1596" i="4"/>
  <c r="U1596" i="4"/>
  <c r="V1624" i="4"/>
  <c r="M1624" i="4"/>
  <c r="J1624" i="4"/>
  <c r="V1632" i="4"/>
  <c r="M1632" i="4"/>
  <c r="J1632" i="4"/>
  <c r="S1635" i="4"/>
  <c r="T1635" i="4" s="1"/>
  <c r="V1644" i="4"/>
  <c r="U1644" i="4"/>
  <c r="R1644" i="4"/>
  <c r="K1644" i="4"/>
  <c r="V1648" i="4"/>
  <c r="Q1648" i="4"/>
  <c r="J1648" i="4"/>
  <c r="M1651" i="4"/>
  <c r="L1663" i="4"/>
  <c r="R1669" i="4"/>
  <c r="U1669" i="4"/>
  <c r="V1692" i="4"/>
  <c r="U1692" i="4"/>
  <c r="Q1692" i="4"/>
  <c r="M1692" i="4"/>
  <c r="Q1719" i="4"/>
  <c r="S1724" i="4"/>
  <c r="V1728" i="4"/>
  <c r="K1728" i="4"/>
  <c r="U1728" i="4"/>
  <c r="S1728" i="4"/>
  <c r="Q1728" i="4"/>
  <c r="N1728" i="4"/>
  <c r="M1785" i="4"/>
  <c r="J1785" i="4"/>
  <c r="U1785" i="4"/>
  <c r="K1785" i="4"/>
  <c r="S1789" i="4"/>
  <c r="R1789" i="4"/>
  <c r="V1532" i="4"/>
  <c r="Q1532" i="4"/>
  <c r="R1552" i="4"/>
  <c r="N1554" i="4"/>
  <c r="V1565" i="4"/>
  <c r="K1565" i="4"/>
  <c r="R1571" i="4"/>
  <c r="S1571" i="4"/>
  <c r="U1572" i="4"/>
  <c r="V1592" i="4"/>
  <c r="I1592" i="4"/>
  <c r="U1592" i="4"/>
  <c r="K1594" i="4"/>
  <c r="M1594" i="4"/>
  <c r="V1594" i="4"/>
  <c r="R1595" i="4"/>
  <c r="S1595" i="4"/>
  <c r="V1620" i="4"/>
  <c r="Q1620" i="4"/>
  <c r="J1620" i="4"/>
  <c r="R1623" i="4"/>
  <c r="K1623" i="4"/>
  <c r="M1628" i="4"/>
  <c r="V1631" i="4"/>
  <c r="K1631" i="4"/>
  <c r="K1655" i="4"/>
  <c r="V1659" i="4"/>
  <c r="M1659" i="4"/>
  <c r="U1659" i="4"/>
  <c r="J1659" i="4"/>
  <c r="L1659" i="4" s="1"/>
  <c r="S1659" i="4"/>
  <c r="K1667" i="4"/>
  <c r="U1675" i="4"/>
  <c r="S1675" i="4"/>
  <c r="V1680" i="4"/>
  <c r="Q1680" i="4"/>
  <c r="J1680" i="4"/>
  <c r="M1706" i="4"/>
  <c r="R1713" i="4"/>
  <c r="U1713" i="4"/>
  <c r="M1713" i="4"/>
  <c r="K1713" i="4"/>
  <c r="V1716" i="4"/>
  <c r="U1716" i="4"/>
  <c r="W1716" i="4" s="1"/>
  <c r="J1716" i="4"/>
  <c r="I1716" i="4"/>
  <c r="Q1716" i="4"/>
  <c r="S1721" i="4"/>
  <c r="U1725" i="4"/>
  <c r="K1725" i="4"/>
  <c r="M1725" i="4"/>
  <c r="I1725" i="4"/>
  <c r="R1737" i="4"/>
  <c r="U1737" i="4"/>
  <c r="M1764" i="4"/>
  <c r="J1764" i="4"/>
  <c r="I1764" i="4"/>
  <c r="V1826" i="4"/>
  <c r="I1826" i="4"/>
  <c r="Q1826" i="4"/>
  <c r="N1836" i="4"/>
  <c r="Q1836" i="4"/>
  <c r="I1644" i="4"/>
  <c r="I1645" i="4"/>
  <c r="V1653" i="4"/>
  <c r="S1660" i="4"/>
  <c r="K1676" i="4"/>
  <c r="R1678" i="4"/>
  <c r="S1678" i="4"/>
  <c r="K1680" i="4"/>
  <c r="R1682" i="4"/>
  <c r="S1682" i="4"/>
  <c r="K1684" i="4"/>
  <c r="R1686" i="4"/>
  <c r="S1686" i="4"/>
  <c r="K1688" i="4"/>
  <c r="R1690" i="4"/>
  <c r="Q1690" i="4"/>
  <c r="U1690" i="4"/>
  <c r="M1699" i="4"/>
  <c r="K1704" i="4"/>
  <c r="R1709" i="4"/>
  <c r="U1709" i="4"/>
  <c r="M1709" i="4"/>
  <c r="V1712" i="4"/>
  <c r="U1712" i="4"/>
  <c r="R1712" i="4"/>
  <c r="R1718" i="4"/>
  <c r="Q1718" i="4"/>
  <c r="K1718" i="4"/>
  <c r="V1719" i="4"/>
  <c r="K1719" i="4"/>
  <c r="S1719" i="4"/>
  <c r="R1719" i="4"/>
  <c r="V1726" i="4"/>
  <c r="W1726" i="4" s="1"/>
  <c r="J1726" i="4"/>
  <c r="V1730" i="4"/>
  <c r="Q1730" i="4"/>
  <c r="J1730" i="4"/>
  <c r="I1730" i="4"/>
  <c r="V1732" i="4"/>
  <c r="U1732" i="4"/>
  <c r="N1732" i="4"/>
  <c r="N1758" i="4"/>
  <c r="U1758" i="4"/>
  <c r="I1758" i="4"/>
  <c r="M1793" i="4"/>
  <c r="J1793" i="4"/>
  <c r="U1793" i="4"/>
  <c r="K1793" i="4"/>
  <c r="V1818" i="4"/>
  <c r="I1818" i="4"/>
  <c r="Q1818" i="4"/>
  <c r="S1820" i="4"/>
  <c r="J1820" i="4"/>
  <c r="U1820" i="4"/>
  <c r="R1820" i="4"/>
  <c r="M1820" i="4"/>
  <c r="S1838" i="4"/>
  <c r="J1838" i="4"/>
  <c r="R1838" i="4"/>
  <c r="M1838" i="4"/>
  <c r="R1953" i="4"/>
  <c r="M1953" i="4"/>
  <c r="R1958" i="4"/>
  <c r="S1958" i="4"/>
  <c r="V1989" i="4"/>
  <c r="I1989" i="4"/>
  <c r="Q1580" i="4"/>
  <c r="V1585" i="4"/>
  <c r="U1586" i="4"/>
  <c r="J1623" i="4"/>
  <c r="J1631" i="4"/>
  <c r="U1640" i="4"/>
  <c r="V1643" i="4"/>
  <c r="Q1643" i="4"/>
  <c r="I1652" i="4"/>
  <c r="K1662" i="4"/>
  <c r="U1662" i="4"/>
  <c r="W1662" i="4" s="1"/>
  <c r="V1664" i="4"/>
  <c r="R1664" i="4"/>
  <c r="V1672" i="4"/>
  <c r="R1672" i="4"/>
  <c r="V1675" i="4"/>
  <c r="Q1675" i="4"/>
  <c r="V1679" i="4"/>
  <c r="Q1679" i="4"/>
  <c r="V1683" i="4"/>
  <c r="W1683" i="4" s="1"/>
  <c r="Q1683" i="4"/>
  <c r="V1687" i="4"/>
  <c r="Q1687" i="4"/>
  <c r="R1694" i="4"/>
  <c r="Q1694" i="4"/>
  <c r="K1694" i="4"/>
  <c r="V1695" i="4"/>
  <c r="W1695" i="4" s="1"/>
  <c r="K1695" i="4"/>
  <c r="S1695" i="4"/>
  <c r="R1695" i="4"/>
  <c r="K1712" i="4"/>
  <c r="R1717" i="4"/>
  <c r="U1717" i="4"/>
  <c r="M1717" i="4"/>
  <c r="V1720" i="4"/>
  <c r="U1720" i="4"/>
  <c r="R1720" i="4"/>
  <c r="S1723" i="4"/>
  <c r="N1723" i="4"/>
  <c r="V1724" i="4"/>
  <c r="W1724" i="4" s="1"/>
  <c r="N1724" i="4"/>
  <c r="M1730" i="4"/>
  <c r="I1734" i="4"/>
  <c r="J1734" i="4"/>
  <c r="V1737" i="4"/>
  <c r="V1742" i="4"/>
  <c r="R1742" i="4"/>
  <c r="S1742" i="4"/>
  <c r="K1742" i="4"/>
  <c r="J1742" i="4"/>
  <c r="N1753" i="4"/>
  <c r="R1753" i="4"/>
  <c r="S1759" i="4"/>
  <c r="S1780" i="4"/>
  <c r="Q1784" i="4"/>
  <c r="J1784" i="4"/>
  <c r="R1784" i="4"/>
  <c r="M1784" i="4"/>
  <c r="N1818" i="4"/>
  <c r="K1908" i="4"/>
  <c r="V1908" i="4"/>
  <c r="R1908" i="4"/>
  <c r="N1908" i="4"/>
  <c r="R1930" i="4"/>
  <c r="K1930" i="4"/>
  <c r="I1958" i="4"/>
  <c r="S1967" i="4"/>
  <c r="R1967" i="4"/>
  <c r="R1698" i="4"/>
  <c r="Q1698" i="4"/>
  <c r="K1698" i="4"/>
  <c r="V1699" i="4"/>
  <c r="K1699" i="4"/>
  <c r="S1699" i="4"/>
  <c r="R1699" i="4"/>
  <c r="K1716" i="4"/>
  <c r="R1721" i="4"/>
  <c r="U1721" i="4"/>
  <c r="M1721" i="4"/>
  <c r="S1735" i="4"/>
  <c r="V1761" i="4"/>
  <c r="N1761" i="4"/>
  <c r="J1761" i="4"/>
  <c r="Q1763" i="4"/>
  <c r="R1763" i="4"/>
  <c r="N1773" i="4"/>
  <c r="M1773" i="4"/>
  <c r="Q1781" i="4"/>
  <c r="U1781" i="4"/>
  <c r="S1781" i="4"/>
  <c r="R1781" i="4"/>
  <c r="M1781" i="4"/>
  <c r="S1792" i="4"/>
  <c r="J1792" i="4"/>
  <c r="R1792" i="4"/>
  <c r="M1792" i="4"/>
  <c r="V1810" i="4"/>
  <c r="Q1810" i="4"/>
  <c r="I1810" i="4"/>
  <c r="I1830" i="4"/>
  <c r="N1830" i="4"/>
  <c r="Q1830" i="4"/>
  <c r="S1832" i="4"/>
  <c r="V1832" i="4"/>
  <c r="I1832" i="4"/>
  <c r="R1945" i="4"/>
  <c r="N1945" i="4"/>
  <c r="M1945" i="4"/>
  <c r="N1953" i="4"/>
  <c r="K1958" i="4"/>
  <c r="R1607" i="4"/>
  <c r="R1608" i="4"/>
  <c r="N1641" i="4"/>
  <c r="U1648" i="4"/>
  <c r="V1651" i="4"/>
  <c r="W1651" i="4" s="1"/>
  <c r="Q1651" i="4"/>
  <c r="K1652" i="4"/>
  <c r="S1676" i="4"/>
  <c r="M1677" i="4"/>
  <c r="K1678" i="4"/>
  <c r="S1680" i="4"/>
  <c r="M1681" i="4"/>
  <c r="K1682" i="4"/>
  <c r="S1684" i="4"/>
  <c r="M1685" i="4"/>
  <c r="K1686" i="4"/>
  <c r="S1688" i="4"/>
  <c r="M1689" i="4"/>
  <c r="K1690" i="4"/>
  <c r="R1693" i="4"/>
  <c r="U1693" i="4"/>
  <c r="M1693" i="4"/>
  <c r="V1696" i="4"/>
  <c r="U1696" i="4"/>
  <c r="R1696" i="4"/>
  <c r="U1699" i="4"/>
  <c r="R1702" i="4"/>
  <c r="Q1702" i="4"/>
  <c r="K1702" i="4"/>
  <c r="V1703" i="4"/>
  <c r="K1703" i="4"/>
  <c r="S1703" i="4"/>
  <c r="R1703" i="4"/>
  <c r="J1712" i="4"/>
  <c r="M1718" i="4"/>
  <c r="J1719" i="4"/>
  <c r="K1726" i="4"/>
  <c r="L1726" i="4" s="1"/>
  <c r="Q1727" i="4"/>
  <c r="R1730" i="4"/>
  <c r="M1737" i="4"/>
  <c r="J1737" i="4"/>
  <c r="Q1744" i="4"/>
  <c r="S1746" i="4"/>
  <c r="I1749" i="4"/>
  <c r="K1749" i="4"/>
  <c r="J1749" i="4"/>
  <c r="R1750" i="4"/>
  <c r="Q1756" i="4"/>
  <c r="K1756" i="4"/>
  <c r="I1756" i="4"/>
  <c r="R1758" i="4"/>
  <c r="S1800" i="4"/>
  <c r="R1800" i="4"/>
  <c r="M1800" i="4"/>
  <c r="J1800" i="4"/>
  <c r="U1800" i="4"/>
  <c r="R1804" i="4"/>
  <c r="U1838" i="4"/>
  <c r="U1874" i="4"/>
  <c r="N1874" i="4"/>
  <c r="N1883" i="4"/>
  <c r="V1883" i="4"/>
  <c r="U1883" i="4"/>
  <c r="M1883" i="4"/>
  <c r="K1883" i="4"/>
  <c r="V1892" i="4"/>
  <c r="J1892" i="4"/>
  <c r="Q1892" i="4"/>
  <c r="K1892" i="4"/>
  <c r="I1892" i="4"/>
  <c r="R1892" i="4"/>
  <c r="V1920" i="4"/>
  <c r="R1920" i="4"/>
  <c r="V1560" i="4"/>
  <c r="W1560" i="4" s="1"/>
  <c r="Q1560" i="4"/>
  <c r="Q1561" i="4"/>
  <c r="I1563" i="4"/>
  <c r="V1574" i="4"/>
  <c r="I1575" i="4"/>
  <c r="Q1578" i="4"/>
  <c r="I1579" i="4"/>
  <c r="K1585" i="4"/>
  <c r="U1608" i="4"/>
  <c r="V1617" i="4"/>
  <c r="V1628" i="4"/>
  <c r="W1628" i="4" s="1"/>
  <c r="R1628" i="4"/>
  <c r="R1631" i="4"/>
  <c r="T1631" i="4" s="1"/>
  <c r="J1635" i="4"/>
  <c r="I1636" i="4"/>
  <c r="I1637" i="4"/>
  <c r="I1643" i="4"/>
  <c r="U1643" i="4"/>
  <c r="N1650" i="4"/>
  <c r="R1651" i="4"/>
  <c r="S1652" i="4"/>
  <c r="V1655" i="4"/>
  <c r="Q1655" i="4"/>
  <c r="S1657" i="4"/>
  <c r="I1660" i="4"/>
  <c r="I1662" i="4"/>
  <c r="Q1663" i="4"/>
  <c r="T1663" i="4" s="1"/>
  <c r="I1664" i="4"/>
  <c r="V1667" i="4"/>
  <c r="Q1667" i="4"/>
  <c r="I1672" i="4"/>
  <c r="M1678" i="4"/>
  <c r="M1682" i="4"/>
  <c r="M1686" i="4"/>
  <c r="M1690" i="4"/>
  <c r="K1692" i="4"/>
  <c r="R1697" i="4"/>
  <c r="U1697" i="4"/>
  <c r="M1697" i="4"/>
  <c r="V1700" i="4"/>
  <c r="U1700" i="4"/>
  <c r="R1700" i="4"/>
  <c r="U1703" i="4"/>
  <c r="R1706" i="4"/>
  <c r="Q1706" i="4"/>
  <c r="K1706" i="4"/>
  <c r="V1707" i="4"/>
  <c r="K1707" i="4"/>
  <c r="L1707" i="4" s="1"/>
  <c r="S1707" i="4"/>
  <c r="R1707" i="4"/>
  <c r="S1709" i="4"/>
  <c r="M1712" i="4"/>
  <c r="M1719" i="4"/>
  <c r="I1720" i="4"/>
  <c r="I1721" i="4"/>
  <c r="M1726" i="4"/>
  <c r="S1730" i="4"/>
  <c r="S1732" i="4"/>
  <c r="I1737" i="4"/>
  <c r="N1739" i="4"/>
  <c r="I1739" i="4"/>
  <c r="U1739" i="4"/>
  <c r="M1739" i="4"/>
  <c r="U1746" i="4"/>
  <c r="M1749" i="4"/>
  <c r="N1751" i="4"/>
  <c r="S1751" i="4"/>
  <c r="I1775" i="4"/>
  <c r="K1781" i="4"/>
  <c r="Q1855" i="4"/>
  <c r="R1855" i="4"/>
  <c r="M1855" i="4"/>
  <c r="S1855" i="4"/>
  <c r="K1855" i="4"/>
  <c r="J1855" i="4"/>
  <c r="U1855" i="4"/>
  <c r="V1861" i="4"/>
  <c r="M1861" i="4"/>
  <c r="Q1861" i="4"/>
  <c r="I1861" i="4"/>
  <c r="K1870" i="4"/>
  <c r="N1870" i="4"/>
  <c r="S1870" i="4"/>
  <c r="I1930" i="4"/>
  <c r="V1934" i="4"/>
  <c r="S1934" i="4"/>
  <c r="V1939" i="4"/>
  <c r="Q1939" i="4"/>
  <c r="S1692" i="4"/>
  <c r="S1696" i="4"/>
  <c r="S1700" i="4"/>
  <c r="S1704" i="4"/>
  <c r="S1708" i="4"/>
  <c r="S1712" i="4"/>
  <c r="S1716" i="4"/>
  <c r="T1716" i="4" s="1"/>
  <c r="S1720" i="4"/>
  <c r="I1738" i="4"/>
  <c r="J1750" i="4"/>
  <c r="S1769" i="4"/>
  <c r="M1777" i="4"/>
  <c r="J1777" i="4"/>
  <c r="Q1782" i="4"/>
  <c r="V1802" i="4"/>
  <c r="I1802" i="4"/>
  <c r="S1828" i="4"/>
  <c r="J1828" i="4"/>
  <c r="V1845" i="4"/>
  <c r="N1845" i="4"/>
  <c r="J1864" i="4"/>
  <c r="V1864" i="4"/>
  <c r="Q1905" i="4"/>
  <c r="N1905" i="4"/>
  <c r="Q1980" i="4"/>
  <c r="T1980" i="4" s="1"/>
  <c r="R1980" i="4"/>
  <c r="Q2000" i="4"/>
  <c r="R2000" i="4"/>
  <c r="W1729" i="4"/>
  <c r="Q1729" i="4"/>
  <c r="Q1767" i="4"/>
  <c r="N1767" i="4"/>
  <c r="J1767" i="4"/>
  <c r="V1770" i="4"/>
  <c r="Q1776" i="4"/>
  <c r="J1776" i="4"/>
  <c r="K1780" i="4"/>
  <c r="S1785" i="4"/>
  <c r="S1793" i="4"/>
  <c r="S1808" i="4"/>
  <c r="M1808" i="4"/>
  <c r="R1808" i="4"/>
  <c r="N1826" i="4"/>
  <c r="S1834" i="4"/>
  <c r="J1834" i="4"/>
  <c r="U1834" i="4"/>
  <c r="S1848" i="4"/>
  <c r="V1848" i="4"/>
  <c r="M1889" i="4"/>
  <c r="J1889" i="4"/>
  <c r="V1899" i="4"/>
  <c r="N1899" i="4"/>
  <c r="V1902" i="4"/>
  <c r="S1919" i="4"/>
  <c r="M1919" i="4"/>
  <c r="U1919" i="4"/>
  <c r="V1940" i="4"/>
  <c r="V1942" i="4"/>
  <c r="S1942" i="4"/>
  <c r="V2001" i="4"/>
  <c r="I1798" i="4"/>
  <c r="K1801" i="4"/>
  <c r="J1801" i="4"/>
  <c r="K1805" i="4"/>
  <c r="M1805" i="4"/>
  <c r="I1822" i="4"/>
  <c r="N1822" i="4"/>
  <c r="S1835" i="4"/>
  <c r="U1835" i="4"/>
  <c r="I1837" i="4"/>
  <c r="N1837" i="4"/>
  <c r="S1867" i="4"/>
  <c r="V1867" i="4"/>
  <c r="K1904" i="4"/>
  <c r="V1904" i="4"/>
  <c r="S1904" i="4"/>
  <c r="U1967" i="4"/>
  <c r="Q1981" i="4"/>
  <c r="V1981" i="4"/>
  <c r="W1708" i="4"/>
  <c r="S1722" i="4"/>
  <c r="S1729" i="4"/>
  <c r="V1741" i="4"/>
  <c r="W1741" i="4" s="1"/>
  <c r="K1741" i="4"/>
  <c r="S1741" i="4"/>
  <c r="R1741" i="4"/>
  <c r="V1744" i="4"/>
  <c r="Q1764" i="4"/>
  <c r="U1764" i="4"/>
  <c r="R1764" i="4"/>
  <c r="R1765" i="4"/>
  <c r="K1765" i="4"/>
  <c r="J1765" i="4"/>
  <c r="U1765" i="4"/>
  <c r="W1765" i="4" s="1"/>
  <c r="Q1779" i="4"/>
  <c r="N1779" i="4"/>
  <c r="Q1786" i="4"/>
  <c r="I1786" i="4"/>
  <c r="U1789" i="4"/>
  <c r="R1835" i="4"/>
  <c r="I1845" i="4"/>
  <c r="V1856" i="4"/>
  <c r="I1856" i="4"/>
  <c r="K1856" i="4"/>
  <c r="U1859" i="4"/>
  <c r="N1864" i="4"/>
  <c r="J1872" i="4"/>
  <c r="I1872" i="4"/>
  <c r="J1873" i="4"/>
  <c r="V1896" i="4"/>
  <c r="S1896" i="4"/>
  <c r="Q1896" i="4"/>
  <c r="J1896" i="4"/>
  <c r="I1896" i="4"/>
  <c r="M1905" i="4"/>
  <c r="R1937" i="4"/>
  <c r="N1937" i="4"/>
  <c r="M1937" i="4"/>
  <c r="J1980" i="4"/>
  <c r="Q1821" i="4"/>
  <c r="M1821" i="4"/>
  <c r="Q1829" i="4"/>
  <c r="M1829" i="4"/>
  <c r="S1854" i="4"/>
  <c r="U1854" i="4"/>
  <c r="Q1863" i="4"/>
  <c r="R1865" i="4"/>
  <c r="V1869" i="4"/>
  <c r="J1869" i="4"/>
  <c r="Q1880" i="4"/>
  <c r="T1880" i="4" s="1"/>
  <c r="U1882" i="4"/>
  <c r="N1882" i="4"/>
  <c r="N1891" i="4"/>
  <c r="M1891" i="4"/>
  <c r="N1907" i="4"/>
  <c r="R1907" i="4"/>
  <c r="I1907" i="4"/>
  <c r="J1908" i="4"/>
  <c r="V1947" i="4"/>
  <c r="R1950" i="4"/>
  <c r="S1950" i="4"/>
  <c r="V1957" i="4"/>
  <c r="N1957" i="4"/>
  <c r="V1960" i="4"/>
  <c r="S1979" i="4"/>
  <c r="U1979" i="4"/>
  <c r="M1979" i="4"/>
  <c r="K1980" i="4"/>
  <c r="Q1992" i="4"/>
  <c r="R1992" i="4"/>
  <c r="K1992" i="4"/>
  <c r="K1737" i="4"/>
  <c r="V1745" i="4"/>
  <c r="Q1745" i="4"/>
  <c r="V1749" i="4"/>
  <c r="Q1749" i="4"/>
  <c r="N1755" i="4"/>
  <c r="U1763" i="4"/>
  <c r="K1768" i="4"/>
  <c r="S1770" i="4"/>
  <c r="K1776" i="4"/>
  <c r="K1784" i="4"/>
  <c r="S1796" i="4"/>
  <c r="Q1797" i="4"/>
  <c r="S1804" i="4"/>
  <c r="Q1805" i="4"/>
  <c r="S1809" i="4"/>
  <c r="S1816" i="4"/>
  <c r="R1816" i="4"/>
  <c r="M1816" i="4"/>
  <c r="K1821" i="4"/>
  <c r="S1824" i="4"/>
  <c r="R1824" i="4"/>
  <c r="M1824" i="4"/>
  <c r="K1829" i="4"/>
  <c r="S1842" i="4"/>
  <c r="R1842" i="4"/>
  <c r="M1842" i="4"/>
  <c r="M1843" i="4"/>
  <c r="U1863" i="4"/>
  <c r="I1869" i="4"/>
  <c r="V1876" i="4"/>
  <c r="S1876" i="4"/>
  <c r="Q1876" i="4"/>
  <c r="V1877" i="4"/>
  <c r="W1877" i="4" s="1"/>
  <c r="Q1877" i="4"/>
  <c r="J1907" i="4"/>
  <c r="J1922" i="4"/>
  <c r="N1939" i="4"/>
  <c r="I1939" i="4"/>
  <c r="Q1959" i="4"/>
  <c r="Q1988" i="4"/>
  <c r="S1988" i="4"/>
  <c r="S1991" i="4"/>
  <c r="R1991" i="4"/>
  <c r="M1991" i="4"/>
  <c r="S1788" i="4"/>
  <c r="Q1789" i="4"/>
  <c r="J1817" i="4"/>
  <c r="J1825" i="4"/>
  <c r="K1843" i="4"/>
  <c r="S1846" i="4"/>
  <c r="U1846" i="4"/>
  <c r="V1853" i="4"/>
  <c r="N1853" i="4"/>
  <c r="J1854" i="4"/>
  <c r="V1863" i="4"/>
  <c r="V1865" i="4"/>
  <c r="I1865" i="4"/>
  <c r="M1873" i="4"/>
  <c r="N1875" i="4"/>
  <c r="V1875" i="4"/>
  <c r="V1880" i="4"/>
  <c r="K1880" i="4"/>
  <c r="I1880" i="4"/>
  <c r="V1884" i="4"/>
  <c r="Q1884" i="4"/>
  <c r="T1884" i="4" s="1"/>
  <c r="K1884" i="4"/>
  <c r="L1884" i="4" s="1"/>
  <c r="V1885" i="4"/>
  <c r="Q1885" i="4"/>
  <c r="I1885" i="4"/>
  <c r="V1888" i="4"/>
  <c r="I1888" i="4"/>
  <c r="L1888" i="4" s="1"/>
  <c r="S1888" i="4"/>
  <c r="T1888" i="4" s="1"/>
  <c r="K1891" i="4"/>
  <c r="V1913" i="4"/>
  <c r="U1913" i="4"/>
  <c r="U1923" i="4"/>
  <c r="V1925" i="4"/>
  <c r="N1931" i="4"/>
  <c r="J1931" i="4"/>
  <c r="L1931" i="4" s="1"/>
  <c r="M1967" i="4"/>
  <c r="R1975" i="4"/>
  <c r="J1979" i="4"/>
  <c r="S1987" i="4"/>
  <c r="U1987" i="4"/>
  <c r="J1992" i="4"/>
  <c r="V2000" i="4"/>
  <c r="K2000" i="4"/>
  <c r="S2000" i="4"/>
  <c r="Q1737" i="4"/>
  <c r="Q1738" i="4"/>
  <c r="I1745" i="4"/>
  <c r="U1745" i="4"/>
  <c r="U1749" i="4"/>
  <c r="J1755" i="4"/>
  <c r="S1768" i="4"/>
  <c r="S1776" i="4"/>
  <c r="S1784" i="4"/>
  <c r="K1788" i="4"/>
  <c r="K1789" i="4"/>
  <c r="J1796" i="4"/>
  <c r="M1797" i="4"/>
  <c r="S1801" i="4"/>
  <c r="J1804" i="4"/>
  <c r="K1809" i="4"/>
  <c r="S1821" i="4"/>
  <c r="J1824" i="4"/>
  <c r="S1829" i="4"/>
  <c r="Q1831" i="4"/>
  <c r="S1831" i="4"/>
  <c r="M1835" i="4"/>
  <c r="Q1839" i="4"/>
  <c r="S1839" i="4"/>
  <c r="J1839" i="4"/>
  <c r="J1842" i="4"/>
  <c r="K1852" i="4"/>
  <c r="V1857" i="4"/>
  <c r="M1863" i="4"/>
  <c r="R1869" i="4"/>
  <c r="K1871" i="4"/>
  <c r="U1871" i="4"/>
  <c r="S1871" i="4"/>
  <c r="I1876" i="4"/>
  <c r="M1881" i="4"/>
  <c r="U1891" i="4"/>
  <c r="M1894" i="4"/>
  <c r="V1900" i="4"/>
  <c r="Q1900" i="4"/>
  <c r="T1900" i="4" s="1"/>
  <c r="K1900" i="4"/>
  <c r="N1901" i="4"/>
  <c r="S1901" i="4"/>
  <c r="J1901" i="4"/>
  <c r="N1903" i="4"/>
  <c r="I1903" i="4"/>
  <c r="V1907" i="4"/>
  <c r="K1938" i="4"/>
  <c r="J1939" i="4"/>
  <c r="V1955" i="4"/>
  <c r="R1955" i="4"/>
  <c r="Q1961" i="4"/>
  <c r="N1970" i="4"/>
  <c r="R1979" i="4"/>
  <c r="Q1984" i="4"/>
  <c r="R1984" i="4"/>
  <c r="J1988" i="4"/>
  <c r="Q1989" i="4"/>
  <c r="J1991" i="4"/>
  <c r="S1992" i="4"/>
  <c r="S1999" i="4"/>
  <c r="M1999" i="4"/>
  <c r="U1999" i="4"/>
  <c r="R1954" i="4"/>
  <c r="N1978" i="4"/>
  <c r="V1997" i="4"/>
  <c r="S1812" i="4"/>
  <c r="Q1813" i="4"/>
  <c r="T1813" i="4" s="1"/>
  <c r="K1831" i="4"/>
  <c r="S1843" i="4"/>
  <c r="S1850" i="4"/>
  <c r="Q1858" i="4"/>
  <c r="J1861" i="4"/>
  <c r="R1866" i="4"/>
  <c r="I1867" i="4"/>
  <c r="R1913" i="4"/>
  <c r="M1923" i="4"/>
  <c r="M1930" i="4"/>
  <c r="K1954" i="4"/>
  <c r="Q1958" i="4"/>
  <c r="J1971" i="4"/>
  <c r="J1972" i="4"/>
  <c r="Q1977" i="4"/>
  <c r="Q1993" i="4"/>
  <c r="J1995" i="4"/>
  <c r="J1996" i="4"/>
  <c r="I1997" i="4"/>
  <c r="I2000" i="4"/>
  <c r="L2000" i="4" s="1"/>
  <c r="J2001" i="4"/>
  <c r="S1817" i="4"/>
  <c r="S1825" i="4"/>
  <c r="M1851" i="4"/>
  <c r="S1856" i="4"/>
  <c r="R1872" i="4"/>
  <c r="T1872" i="4" s="1"/>
  <c r="S1954" i="4"/>
  <c r="T1954" i="4" s="1"/>
  <c r="M1959" i="4"/>
  <c r="R1960" i="4"/>
  <c r="S1963" i="4"/>
  <c r="S1975" i="4"/>
  <c r="Q1976" i="4"/>
  <c r="Q1985" i="4"/>
  <c r="V1594" i="1"/>
  <c r="X1212" i="1"/>
  <c r="T780" i="1"/>
  <c r="X1903" i="1"/>
  <c r="Y345" i="1"/>
  <c r="Z345" i="1" s="1"/>
  <c r="Q627" i="1"/>
  <c r="R627" i="1" s="1"/>
  <c r="U333" i="1"/>
  <c r="V1325" i="1"/>
  <c r="V347" i="1"/>
  <c r="T1777" i="1"/>
  <c r="X1441" i="1"/>
  <c r="Q843" i="1"/>
  <c r="R843" i="1" s="1"/>
  <c r="U672" i="1"/>
  <c r="Q44" i="1"/>
  <c r="R44" i="1" s="1"/>
  <c r="L42" i="1"/>
  <c r="Y1932" i="1"/>
  <c r="Z1932" i="1" s="1"/>
  <c r="Y1602" i="1"/>
  <c r="Z1602" i="1" s="1"/>
  <c r="N844" i="1"/>
  <c r="Q1976" i="1"/>
  <c r="R1976" i="1" s="1"/>
  <c r="V664" i="1"/>
  <c r="M462" i="1"/>
  <c r="X1033" i="1"/>
  <c r="V978" i="1"/>
  <c r="Q837" i="1"/>
  <c r="R837" i="1" s="1"/>
  <c r="M294" i="1"/>
  <c r="M49" i="1"/>
  <c r="V1560" i="1"/>
  <c r="V1441" i="1"/>
  <c r="V1144" i="1"/>
  <c r="U1441" i="1"/>
  <c r="P1091" i="1"/>
  <c r="Y931" i="1"/>
  <c r="Z931" i="1" s="1"/>
  <c r="Y436" i="1"/>
  <c r="X156" i="1"/>
  <c r="V931" i="1"/>
  <c r="V363" i="1"/>
  <c r="U274" i="1"/>
  <c r="Y262" i="1"/>
  <c r="Z262" i="1" s="1"/>
  <c r="V254" i="1"/>
  <c r="X72" i="1"/>
  <c r="X49" i="1"/>
  <c r="M860" i="1"/>
  <c r="N633" i="1"/>
  <c r="M436" i="1"/>
  <c r="U282" i="1"/>
  <c r="Y272" i="1"/>
  <c r="Z272" i="1" s="1"/>
  <c r="M156" i="1"/>
  <c r="Y154" i="1"/>
  <c r="Z154" i="1" s="1"/>
  <c r="Y1904" i="1"/>
  <c r="Q1616" i="1"/>
  <c r="R1616" i="1" s="1"/>
  <c r="P1237" i="1"/>
  <c r="L49" i="1"/>
  <c r="M1974" i="1"/>
  <c r="U1974" i="1"/>
  <c r="M1790" i="1"/>
  <c r="V1790" i="1"/>
  <c r="L1550" i="1"/>
  <c r="U1550" i="1"/>
  <c r="Q1374" i="1"/>
  <c r="R1374" i="1" s="1"/>
  <c r="Y367" i="1"/>
  <c r="Z367" i="1" s="1"/>
  <c r="V1825" i="1"/>
  <c r="T1618" i="1"/>
  <c r="P1376" i="1"/>
  <c r="Q889" i="1"/>
  <c r="R889" i="1" s="1"/>
  <c r="Y570" i="1"/>
  <c r="Z570" i="1" s="1"/>
  <c r="Y1845" i="1"/>
  <c r="Z1845" i="1" s="1"/>
  <c r="U1218" i="1"/>
  <c r="X900" i="1"/>
  <c r="N856" i="1"/>
  <c r="U848" i="1"/>
  <c r="Y683" i="1"/>
  <c r="Z683" i="1" s="1"/>
  <c r="M609" i="1"/>
  <c r="P125" i="1"/>
  <c r="N37" i="1"/>
  <c r="X1157" i="1"/>
  <c r="V900" i="1"/>
  <c r="U709" i="1"/>
  <c r="P629" i="1"/>
  <c r="U368" i="1"/>
  <c r="V145" i="1"/>
  <c r="M1928" i="1"/>
  <c r="Q1749" i="1"/>
  <c r="R1749" i="1" s="1"/>
  <c r="N1412" i="1"/>
  <c r="Q1373" i="1"/>
  <c r="R1373" i="1" s="1"/>
  <c r="Q1318" i="1"/>
  <c r="R1318" i="1" s="1"/>
  <c r="P1218" i="1"/>
  <c r="U1214" i="1"/>
  <c r="Q683" i="1"/>
  <c r="R683" i="1" s="1"/>
  <c r="P433" i="1"/>
  <c r="P425" i="1"/>
  <c r="Y417" i="1"/>
  <c r="Z417" i="1" s="1"/>
  <c r="V1609" i="1"/>
  <c r="L1338" i="1"/>
  <c r="Q924" i="1"/>
  <c r="R924" i="1" s="1"/>
  <c r="N683" i="1"/>
  <c r="N606" i="1"/>
  <c r="L425" i="1"/>
  <c r="L417" i="1"/>
  <c r="V1918" i="1"/>
  <c r="T1791" i="1"/>
  <c r="T1787" i="1"/>
  <c r="T1783" i="1"/>
  <c r="N483" i="1"/>
  <c r="Y294" i="1"/>
  <c r="Z294" i="1" s="1"/>
  <c r="U148" i="1"/>
  <c r="N951" i="1"/>
  <c r="P951" i="1"/>
  <c r="M679" i="1"/>
  <c r="Y679" i="1"/>
  <c r="Z679" i="1" s="1"/>
  <c r="V479" i="1"/>
  <c r="M479" i="1"/>
  <c r="U1383" i="1"/>
  <c r="T1383" i="1"/>
  <c r="Y1383" i="1"/>
  <c r="Z1383" i="1" s="1"/>
  <c r="U1039" i="1"/>
  <c r="Y1039" i="1"/>
  <c r="Z1039" i="1" s="1"/>
  <c r="N1039" i="1"/>
  <c r="M567" i="1"/>
  <c r="Q567" i="1"/>
  <c r="R567" i="1" s="1"/>
  <c r="U1623" i="1"/>
  <c r="M1623" i="1"/>
  <c r="M1223" i="1"/>
  <c r="V1223" i="1"/>
  <c r="N887" i="1"/>
  <c r="Y887" i="1"/>
  <c r="Z887" i="1" s="1"/>
  <c r="N1191" i="1"/>
  <c r="X1191" i="1"/>
  <c r="T1071" i="1"/>
  <c r="Y1071" i="1"/>
  <c r="N463" i="1"/>
  <c r="M463" i="1"/>
  <c r="Y1607" i="1"/>
  <c r="Z1607" i="1" s="1"/>
  <c r="P1607" i="1"/>
  <c r="X1079" i="1"/>
  <c r="V1079" i="1"/>
  <c r="M1031" i="1"/>
  <c r="U1031" i="1"/>
  <c r="U1487" i="1"/>
  <c r="P1487" i="1"/>
  <c r="M1103" i="1"/>
  <c r="U1103" i="1"/>
  <c r="L1911" i="1"/>
  <c r="U359" i="1"/>
  <c r="M143" i="1"/>
  <c r="Q135" i="1"/>
  <c r="R135" i="1" s="1"/>
  <c r="X1759" i="1"/>
  <c r="X1634" i="1"/>
  <c r="V1268" i="1"/>
  <c r="Q1223" i="1"/>
  <c r="R1223" i="1" s="1"/>
  <c r="P1052" i="1"/>
  <c r="N996" i="1"/>
  <c r="P636" i="1"/>
  <c r="Q578" i="1"/>
  <c r="R578" i="1" s="1"/>
  <c r="L490" i="1"/>
  <c r="M359" i="1"/>
  <c r="M56" i="1"/>
  <c r="X40" i="1"/>
  <c r="N1949" i="1"/>
  <c r="M1899" i="1"/>
  <c r="T1883" i="1"/>
  <c r="T1855" i="1"/>
  <c r="N1832" i="1"/>
  <c r="P1769" i="1"/>
  <c r="X1679" i="1"/>
  <c r="N1252" i="1"/>
  <c r="Y423" i="1"/>
  <c r="Z423" i="1" s="1"/>
  <c r="Y415" i="1"/>
  <c r="Z415" i="1" s="1"/>
  <c r="Q343" i="1"/>
  <c r="R343" i="1" s="1"/>
  <c r="Q167" i="1"/>
  <c r="R167" i="1" s="1"/>
  <c r="L1941" i="1"/>
  <c r="V1933" i="1"/>
  <c r="V1902" i="1"/>
  <c r="L1857" i="1"/>
  <c r="N1804" i="1"/>
  <c r="Y1798" i="1"/>
  <c r="Z1798" i="1" s="1"/>
  <c r="N1749" i="1"/>
  <c r="Y1739" i="1"/>
  <c r="Z1739" i="1" s="1"/>
  <c r="X1665" i="1"/>
  <c r="U1659" i="1"/>
  <c r="X1618" i="1"/>
  <c r="T1399" i="1"/>
  <c r="V1287" i="1"/>
  <c r="U1190" i="1"/>
  <c r="U1119" i="1"/>
  <c r="Y1090" i="1"/>
  <c r="Z1090" i="1" s="1"/>
  <c r="X1055" i="1"/>
  <c r="M925" i="1"/>
  <c r="N919" i="1"/>
  <c r="T663" i="1"/>
  <c r="Y581" i="1"/>
  <c r="Z581" i="1" s="1"/>
  <c r="Y439" i="1"/>
  <c r="Z439" i="1" s="1"/>
  <c r="L122" i="1"/>
  <c r="U1960" i="1"/>
  <c r="X1919" i="1"/>
  <c r="T1902" i="1"/>
  <c r="L1887" i="1"/>
  <c r="Q1855" i="1"/>
  <c r="R1855" i="1" s="1"/>
  <c r="N1845" i="1"/>
  <c r="Q1843" i="1"/>
  <c r="R1843" i="1" s="1"/>
  <c r="Y1735" i="1"/>
  <c r="Z1735" i="1" s="1"/>
  <c r="U1618" i="1"/>
  <c r="Y1287" i="1"/>
  <c r="Z1287" i="1" s="1"/>
  <c r="V1218" i="1"/>
  <c r="V1217" i="1"/>
  <c r="Y1188" i="1"/>
  <c r="Z1188" i="1" s="1"/>
  <c r="V1088" i="1"/>
  <c r="T948" i="1"/>
  <c r="L919" i="1"/>
  <c r="Q857" i="1"/>
  <c r="R857" i="1" s="1"/>
  <c r="V836" i="1"/>
  <c r="T717" i="1"/>
  <c r="T618" i="1"/>
  <c r="N581" i="1"/>
  <c r="L568" i="1"/>
  <c r="X560" i="1"/>
  <c r="U439" i="1"/>
  <c r="T348" i="1"/>
  <c r="U346" i="1"/>
  <c r="X145" i="1"/>
  <c r="V67" i="1"/>
  <c r="Q1839" i="1"/>
  <c r="R1839" i="1" s="1"/>
  <c r="U1831" i="1"/>
  <c r="N1776" i="1"/>
  <c r="M1703" i="1"/>
  <c r="L1653" i="1"/>
  <c r="M1393" i="1"/>
  <c r="L1354" i="1"/>
  <c r="Y1253" i="1"/>
  <c r="Z1253" i="1" s="1"/>
  <c r="M1119" i="1"/>
  <c r="N1117" i="1"/>
  <c r="Q1028" i="1"/>
  <c r="R1028" i="1" s="1"/>
  <c r="T1018" i="1"/>
  <c r="U884" i="1"/>
  <c r="X836" i="1"/>
  <c r="Y633" i="1"/>
  <c r="Z633" i="1" s="1"/>
  <c r="Y571" i="1"/>
  <c r="Z571" i="1" s="1"/>
  <c r="P491" i="1"/>
  <c r="U87" i="1"/>
  <c r="P1207" i="1"/>
  <c r="X1911" i="1"/>
  <c r="Y1821" i="1"/>
  <c r="Z1821" i="1" s="1"/>
  <c r="V1781" i="1"/>
  <c r="Q1533" i="1"/>
  <c r="R1533" i="1" s="1"/>
  <c r="T1529" i="1"/>
  <c r="T1408" i="1"/>
  <c r="Y1247" i="1"/>
  <c r="Z1247" i="1" s="1"/>
  <c r="T1218" i="1"/>
  <c r="P1028" i="1"/>
  <c r="U1008" i="1"/>
  <c r="V633" i="1"/>
  <c r="Q606" i="1"/>
  <c r="R606" i="1" s="1"/>
  <c r="U481" i="1"/>
  <c r="Y292" i="1"/>
  <c r="Z292" i="1" s="1"/>
  <c r="Y156" i="1"/>
  <c r="Z156" i="1" s="1"/>
  <c r="U145" i="1"/>
  <c r="N125" i="1"/>
  <c r="P107" i="1"/>
  <c r="V37" i="1"/>
  <c r="N1944" i="1"/>
  <c r="Q1907" i="1"/>
  <c r="R1907" i="1" s="1"/>
  <c r="M1901" i="1"/>
  <c r="U1899" i="1"/>
  <c r="N1880" i="1"/>
  <c r="X1827" i="1"/>
  <c r="M1787" i="1"/>
  <c r="V1769" i="1"/>
  <c r="X1739" i="1"/>
  <c r="Y1706" i="1"/>
  <c r="Z1706" i="1" s="1"/>
  <c r="Y1622" i="1"/>
  <c r="Z1622" i="1" s="1"/>
  <c r="N1619" i="1"/>
  <c r="N1618" i="1"/>
  <c r="X1457" i="1"/>
  <c r="L1441" i="1"/>
  <c r="T1367" i="1"/>
  <c r="Y1285" i="1"/>
  <c r="Z1285" i="1" s="1"/>
  <c r="T1270" i="1"/>
  <c r="V1202" i="1"/>
  <c r="X1104" i="1"/>
  <c r="Q1031" i="1"/>
  <c r="R1031" i="1" s="1"/>
  <c r="L1008" i="1"/>
  <c r="X993" i="1"/>
  <c r="Y974" i="1"/>
  <c r="Z974" i="1" s="1"/>
  <c r="T947" i="1"/>
  <c r="V903" i="1"/>
  <c r="L863" i="1"/>
  <c r="Q861" i="1"/>
  <c r="R861" i="1" s="1"/>
  <c r="V816" i="1"/>
  <c r="X765" i="1"/>
  <c r="N742" i="1"/>
  <c r="N479" i="1"/>
  <c r="U449" i="1"/>
  <c r="P177" i="1"/>
  <c r="P105" i="1"/>
  <c r="T83" i="1"/>
  <c r="Y1984" i="1"/>
  <c r="Z1984" i="1" s="1"/>
  <c r="N1860" i="1"/>
  <c r="Y1854" i="1"/>
  <c r="U1827" i="1"/>
  <c r="N1781" i="1"/>
  <c r="V1777" i="1"/>
  <c r="P1776" i="1"/>
  <c r="V1774" i="1"/>
  <c r="U1739" i="1"/>
  <c r="T1670" i="1"/>
  <c r="V1622" i="1"/>
  <c r="P1476" i="1"/>
  <c r="X1472" i="1"/>
  <c r="L1411" i="1"/>
  <c r="L1386" i="1"/>
  <c r="T1258" i="1"/>
  <c r="L1145" i="1"/>
  <c r="U1143" i="1"/>
  <c r="T1104" i="1"/>
  <c r="N1071" i="1"/>
  <c r="N1056" i="1"/>
  <c r="M1015" i="1"/>
  <c r="Y1002" i="1"/>
  <c r="Z1002" i="1" s="1"/>
  <c r="P979" i="1"/>
  <c r="V800" i="1"/>
  <c r="U624" i="1"/>
  <c r="T489" i="1"/>
  <c r="X456" i="1"/>
  <c r="V246" i="1"/>
  <c r="V234" i="1"/>
  <c r="V226" i="1"/>
  <c r="M157" i="1"/>
  <c r="L105" i="1"/>
  <c r="V61" i="1"/>
  <c r="V25" i="1"/>
  <c r="Q17" i="1"/>
  <c r="R17" i="1" s="1"/>
  <c r="L1934" i="1"/>
  <c r="X1932" i="1"/>
  <c r="V1925" i="1"/>
  <c r="Y1901" i="1"/>
  <c r="Z1901" i="1" s="1"/>
  <c r="N1746" i="1"/>
  <c r="T1497" i="1"/>
  <c r="T1489" i="1"/>
  <c r="Y1466" i="1"/>
  <c r="Z1466" i="1" s="1"/>
  <c r="Q1449" i="1"/>
  <c r="R1449" i="1" s="1"/>
  <c r="N1285" i="1"/>
  <c r="V1273" i="1"/>
  <c r="P1268" i="1"/>
  <c r="U1258" i="1"/>
  <c r="Y1254" i="1"/>
  <c r="Z1254" i="1" s="1"/>
  <c r="M1202" i="1"/>
  <c r="Y1150" i="1"/>
  <c r="Z1150" i="1" s="1"/>
  <c r="V1087" i="1"/>
  <c r="M1059" i="1"/>
  <c r="Q1015" i="1"/>
  <c r="R1015" i="1" s="1"/>
  <c r="X1002" i="1"/>
  <c r="X960" i="1"/>
  <c r="N816" i="1"/>
  <c r="Q812" i="1"/>
  <c r="X759" i="1"/>
  <c r="N534" i="1"/>
  <c r="N447" i="1"/>
  <c r="M354" i="1"/>
  <c r="P350" i="1"/>
  <c r="Y304" i="1"/>
  <c r="Z304" i="1" s="1"/>
  <c r="Y275" i="1"/>
  <c r="Z275" i="1" s="1"/>
  <c r="T168" i="1"/>
  <c r="Y112" i="1"/>
  <c r="Z112" i="1" s="1"/>
  <c r="L1827" i="1"/>
  <c r="L1798" i="1"/>
  <c r="L1769" i="1"/>
  <c r="V1757" i="1"/>
  <c r="L1739" i="1"/>
  <c r="X1715" i="1"/>
  <c r="L1631" i="1"/>
  <c r="N1622" i="1"/>
  <c r="M1449" i="1"/>
  <c r="Y1443" i="1"/>
  <c r="Z1443" i="1" s="1"/>
  <c r="V1351" i="1"/>
  <c r="X1304" i="1"/>
  <c r="U1302" i="1"/>
  <c r="P1223" i="1"/>
  <c r="Q1218" i="1"/>
  <c r="R1218" i="1" s="1"/>
  <c r="M1207" i="1"/>
  <c r="P1161" i="1"/>
  <c r="Y1157" i="1"/>
  <c r="Z1157" i="1" s="1"/>
  <c r="Y1119" i="1"/>
  <c r="Z1119" i="1" s="1"/>
  <c r="T931" i="1"/>
  <c r="M845" i="1"/>
  <c r="P831" i="1"/>
  <c r="U717" i="1"/>
  <c r="N660" i="1"/>
  <c r="U568" i="1"/>
  <c r="Y483" i="1"/>
  <c r="Z483" i="1" s="1"/>
  <c r="N212" i="1"/>
  <c r="Q196" i="1"/>
  <c r="R196" i="1" s="1"/>
  <c r="Y1928" i="1"/>
  <c r="Z1928" i="1" s="1"/>
  <c r="V1901" i="1"/>
  <c r="Y1830" i="1"/>
  <c r="N1777" i="1"/>
  <c r="P1755" i="1"/>
  <c r="P36" i="1"/>
  <c r="T1901" i="1"/>
  <c r="M1863" i="1"/>
  <c r="N1784" i="1"/>
  <c r="M70" i="1"/>
  <c r="Y56" i="1"/>
  <c r="Z56" i="1" s="1"/>
  <c r="Y1907" i="1"/>
  <c r="Z1907" i="1" s="1"/>
  <c r="Y1773" i="1"/>
  <c r="Z1773" i="1" s="1"/>
  <c r="Y1467" i="1"/>
  <c r="Z1467" i="1" s="1"/>
  <c r="L1284" i="1"/>
  <c r="Q1263" i="1"/>
  <c r="R1263" i="1" s="1"/>
  <c r="L1261" i="1"/>
  <c r="Q1259" i="1"/>
  <c r="R1259" i="1" s="1"/>
  <c r="L1178" i="1"/>
  <c r="Q1157" i="1"/>
  <c r="R1157" i="1" s="1"/>
  <c r="V1071" i="1"/>
  <c r="X1056" i="1"/>
  <c r="L1044" i="1"/>
  <c r="P973" i="1"/>
  <c r="L843" i="1"/>
  <c r="P832" i="1"/>
  <c r="Y693" i="1"/>
  <c r="L636" i="1"/>
  <c r="V634" i="1"/>
  <c r="L590" i="1"/>
  <c r="T586" i="1"/>
  <c r="Y505" i="1"/>
  <c r="Z505" i="1" s="1"/>
  <c r="T484" i="1"/>
  <c r="X479" i="1"/>
  <c r="T453" i="1"/>
  <c r="M428" i="1"/>
  <c r="Y321" i="1"/>
  <c r="Z321" i="1" s="1"/>
  <c r="P269" i="1"/>
  <c r="Y1944" i="1"/>
  <c r="Z1944" i="1" s="1"/>
  <c r="N1901" i="1"/>
  <c r="U1892" i="1"/>
  <c r="Y1686" i="1"/>
  <c r="Z1686" i="1" s="1"/>
  <c r="Q1621" i="1"/>
  <c r="Q1516" i="1"/>
  <c r="R1516" i="1" s="1"/>
  <c r="Y1457" i="1"/>
  <c r="Z1457" i="1" s="1"/>
  <c r="V1301" i="1"/>
  <c r="Y1202" i="1"/>
  <c r="Z1202" i="1" s="1"/>
  <c r="X1145" i="1"/>
  <c r="Q1130" i="1"/>
  <c r="R1130" i="1" s="1"/>
  <c r="N1086" i="1"/>
  <c r="T1084" i="1"/>
  <c r="U1071" i="1"/>
  <c r="V1056" i="1"/>
  <c r="T1053" i="1"/>
  <c r="Q1044" i="1"/>
  <c r="R1044" i="1" s="1"/>
  <c r="P978" i="1"/>
  <c r="X903" i="1"/>
  <c r="X892" i="1"/>
  <c r="M841" i="1"/>
  <c r="T693" i="1"/>
  <c r="Y691" i="1"/>
  <c r="Z691" i="1" s="1"/>
  <c r="Y687" i="1"/>
  <c r="Z687" i="1" s="1"/>
  <c r="T649" i="1"/>
  <c r="U613" i="1"/>
  <c r="U607" i="1"/>
  <c r="L558" i="1"/>
  <c r="L486" i="1"/>
  <c r="P472" i="1"/>
  <c r="L468" i="1"/>
  <c r="Q453" i="1"/>
  <c r="R453" i="1" s="1"/>
  <c r="V449" i="1"/>
  <c r="N394" i="1"/>
  <c r="T364" i="1"/>
  <c r="U83" i="1"/>
  <c r="Y1963" i="1"/>
  <c r="Z1963" i="1" s="1"/>
  <c r="U1961" i="1"/>
  <c r="M1960" i="1"/>
  <c r="N1920" i="1"/>
  <c r="T1894" i="1"/>
  <c r="V1869" i="1"/>
  <c r="V1780" i="1"/>
  <c r="N1780" i="1"/>
  <c r="L1852" i="1"/>
  <c r="P1852" i="1"/>
  <c r="N1795" i="1"/>
  <c r="M1795" i="1"/>
  <c r="Y1805" i="1"/>
  <c r="Z1805" i="1" s="1"/>
  <c r="Y1987" i="1"/>
  <c r="Z1987" i="1" s="1"/>
  <c r="U1964" i="1"/>
  <c r="U1944" i="1"/>
  <c r="Q1932" i="1"/>
  <c r="R1932" i="1" s="1"/>
  <c r="L1907" i="1"/>
  <c r="T1875" i="1"/>
  <c r="Q1875" i="1"/>
  <c r="R1875" i="1" s="1"/>
  <c r="X1949" i="1"/>
  <c r="L1935" i="1"/>
  <c r="X1960" i="1"/>
  <c r="T1949" i="1"/>
  <c r="P1780" i="1"/>
  <c r="M1990" i="1"/>
  <c r="U1940" i="1"/>
  <c r="Y1906" i="1"/>
  <c r="Z1906" i="1" s="1"/>
  <c r="U1889" i="1"/>
  <c r="U1881" i="1"/>
  <c r="L1906" i="1"/>
  <c r="U1805" i="1"/>
  <c r="M1805" i="1"/>
  <c r="V1805" i="1"/>
  <c r="X1805" i="1"/>
  <c r="Q1900" i="1"/>
  <c r="R1900" i="1" s="1"/>
  <c r="Q1859" i="1"/>
  <c r="R1859" i="1" s="1"/>
  <c r="Y1850" i="1"/>
  <c r="Z1850" i="1" s="1"/>
  <c r="L1843" i="1"/>
  <c r="X1781" i="1"/>
  <c r="X1773" i="1"/>
  <c r="T1769" i="1"/>
  <c r="Q1683" i="1"/>
  <c r="R1683" i="1" s="1"/>
  <c r="N1666" i="1"/>
  <c r="V1634" i="1"/>
  <c r="Q1631" i="1"/>
  <c r="R1631" i="1" s="1"/>
  <c r="U1622" i="1"/>
  <c r="Q1517" i="1"/>
  <c r="R1517" i="1" s="1"/>
  <c r="Q1500" i="1"/>
  <c r="R1500" i="1" s="1"/>
  <c r="Y1449" i="1"/>
  <c r="Z1449" i="1" s="1"/>
  <c r="N1448" i="1"/>
  <c r="Y1415" i="1"/>
  <c r="Z1415" i="1" s="1"/>
  <c r="T1412" i="1"/>
  <c r="N1401" i="1"/>
  <c r="Y1399" i="1"/>
  <c r="Z1399" i="1" s="1"/>
  <c r="N1391" i="1"/>
  <c r="Q1386" i="1"/>
  <c r="R1386" i="1" s="1"/>
  <c r="M1369" i="1"/>
  <c r="Y1367" i="1"/>
  <c r="Z1367" i="1" s="1"/>
  <c r="L1336" i="1"/>
  <c r="Y1330" i="1"/>
  <c r="Z1330" i="1" s="1"/>
  <c r="Y1268" i="1"/>
  <c r="Z1268" i="1" s="1"/>
  <c r="L1244" i="1"/>
  <c r="Q1237" i="1"/>
  <c r="R1237" i="1" s="1"/>
  <c r="L1217" i="1"/>
  <c r="N1157" i="1"/>
  <c r="N1148" i="1"/>
  <c r="L1106" i="1"/>
  <c r="P1064" i="1"/>
  <c r="L1051" i="1"/>
  <c r="M1043" i="1"/>
  <c r="N1038" i="1"/>
  <c r="P1020" i="1"/>
  <c r="Q1001" i="1"/>
  <c r="R1001" i="1" s="1"/>
  <c r="P966" i="1"/>
  <c r="X942" i="1"/>
  <c r="Q935" i="1"/>
  <c r="R935" i="1" s="1"/>
  <c r="L930" i="1"/>
  <c r="L895" i="1"/>
  <c r="Y893" i="1"/>
  <c r="Z893" i="1" s="1"/>
  <c r="P879" i="1"/>
  <c r="L860" i="1"/>
  <c r="Y837" i="1"/>
  <c r="Z837" i="1" s="1"/>
  <c r="Y831" i="1"/>
  <c r="Z831" i="1" s="1"/>
  <c r="N783" i="1"/>
  <c r="V771" i="1"/>
  <c r="Y765" i="1"/>
  <c r="Z765" i="1" s="1"/>
  <c r="M762" i="1"/>
  <c r="P693" i="1"/>
  <c r="Q689" i="1"/>
  <c r="R689" i="1" s="1"/>
  <c r="N673" i="1"/>
  <c r="X660" i="1"/>
  <c r="X649" i="1"/>
  <c r="Q620" i="1"/>
  <c r="R620" i="1" s="1"/>
  <c r="T599" i="1"/>
  <c r="U591" i="1"/>
  <c r="Q577" i="1"/>
  <c r="R577" i="1" s="1"/>
  <c r="U520" i="1"/>
  <c r="Q472" i="1"/>
  <c r="R472" i="1" s="1"/>
  <c r="N467" i="1"/>
  <c r="N444" i="1"/>
  <c r="P368" i="1"/>
  <c r="V292" i="1"/>
  <c r="Q266" i="1"/>
  <c r="R266" i="1" s="1"/>
  <c r="Y181" i="1"/>
  <c r="Z181" i="1" s="1"/>
  <c r="T128" i="1"/>
  <c r="Q78" i="1"/>
  <c r="R78" i="1" s="1"/>
  <c r="Y72" i="1"/>
  <c r="Z72" i="1" s="1"/>
  <c r="V1860" i="1"/>
  <c r="P1859" i="1"/>
  <c r="Q1850" i="1"/>
  <c r="R1850" i="1" s="1"/>
  <c r="V1773" i="1"/>
  <c r="P1772" i="1"/>
  <c r="P1641" i="1"/>
  <c r="T1634" i="1"/>
  <c r="T1622" i="1"/>
  <c r="X1616" i="1"/>
  <c r="Y1591" i="1"/>
  <c r="Z1591" i="1" s="1"/>
  <c r="T1530" i="1"/>
  <c r="U1467" i="1"/>
  <c r="P1443" i="1"/>
  <c r="X1415" i="1"/>
  <c r="L1412" i="1"/>
  <c r="X1399" i="1"/>
  <c r="L1396" i="1"/>
  <c r="Q1389" i="1"/>
  <c r="R1389" i="1" s="1"/>
  <c r="V1367" i="1"/>
  <c r="P1360" i="1"/>
  <c r="L1358" i="1"/>
  <c r="M1351" i="1"/>
  <c r="M1345" i="1"/>
  <c r="T1343" i="1"/>
  <c r="Q1330" i="1"/>
  <c r="R1330" i="1" s="1"/>
  <c r="T1316" i="1"/>
  <c r="V1314" i="1"/>
  <c r="Q1301" i="1"/>
  <c r="R1301" i="1" s="1"/>
  <c r="V1289" i="1"/>
  <c r="U1268" i="1"/>
  <c r="V1253" i="1"/>
  <c r="Y1238" i="1"/>
  <c r="Z1238" i="1" s="1"/>
  <c r="Y1223" i="1"/>
  <c r="Z1223" i="1" s="1"/>
  <c r="X1204" i="1"/>
  <c r="Y1190" i="1"/>
  <c r="Z1190" i="1" s="1"/>
  <c r="Q1178" i="1"/>
  <c r="R1178" i="1" s="1"/>
  <c r="M1157" i="1"/>
  <c r="L1103" i="1"/>
  <c r="V1095" i="1"/>
  <c r="P1088" i="1"/>
  <c r="X1065" i="1"/>
  <c r="X1049" i="1"/>
  <c r="M1020" i="1"/>
  <c r="N1018" i="1"/>
  <c r="N884" i="1"/>
  <c r="Q860" i="1"/>
  <c r="R860" i="1" s="1"/>
  <c r="T837" i="1"/>
  <c r="N739" i="1"/>
  <c r="U660" i="1"/>
  <c r="V649" i="1"/>
  <c r="T636" i="1"/>
  <c r="L586" i="1"/>
  <c r="L560" i="1"/>
  <c r="X500" i="1"/>
  <c r="U491" i="1"/>
  <c r="Q488" i="1"/>
  <c r="R488" i="1" s="1"/>
  <c r="V484" i="1"/>
  <c r="Y473" i="1"/>
  <c r="Z473" i="1" s="1"/>
  <c r="X468" i="1"/>
  <c r="L454" i="1"/>
  <c r="L449" i="1"/>
  <c r="Q299" i="1"/>
  <c r="R299" i="1" s="1"/>
  <c r="P49" i="1"/>
  <c r="N17" i="1"/>
  <c r="L1859" i="1"/>
  <c r="T1781" i="1"/>
  <c r="T1773" i="1"/>
  <c r="N1772" i="1"/>
  <c r="L1718" i="1"/>
  <c r="L1641" i="1"/>
  <c r="V1399" i="1"/>
  <c r="X1190" i="1"/>
  <c r="T1065" i="1"/>
  <c r="Y1052" i="1"/>
  <c r="Z1052" i="1" s="1"/>
  <c r="V1049" i="1"/>
  <c r="Y1030" i="1"/>
  <c r="Z1030" i="1" s="1"/>
  <c r="Y1023" i="1"/>
  <c r="Z1023" i="1" s="1"/>
  <c r="T1002" i="1"/>
  <c r="L993" i="1"/>
  <c r="P989" i="1"/>
  <c r="V956" i="1"/>
  <c r="T740" i="1"/>
  <c r="T500" i="1"/>
  <c r="V473" i="1"/>
  <c r="U445" i="1"/>
  <c r="T386" i="1"/>
  <c r="Q246" i="1"/>
  <c r="R246" i="1" s="1"/>
  <c r="Y120" i="1"/>
  <c r="Z120" i="1" s="1"/>
  <c r="T58" i="1"/>
  <c r="T1648" i="1"/>
  <c r="U1630" i="1"/>
  <c r="X1418" i="1"/>
  <c r="N1415" i="1"/>
  <c r="V1278" i="1"/>
  <c r="T602" i="1"/>
  <c r="L116" i="1"/>
  <c r="T114" i="1"/>
  <c r="X1845" i="1"/>
  <c r="Q1827" i="1"/>
  <c r="R1827" i="1" s="1"/>
  <c r="Q1798" i="1"/>
  <c r="R1798" i="1" s="1"/>
  <c r="P1781" i="1"/>
  <c r="V1778" i="1"/>
  <c r="P1777" i="1"/>
  <c r="P1773" i="1"/>
  <c r="P1757" i="1"/>
  <c r="Y1749" i="1"/>
  <c r="Z1749" i="1" s="1"/>
  <c r="M1739" i="1"/>
  <c r="Y1690" i="1"/>
  <c r="Z1690" i="1" s="1"/>
  <c r="Y1594" i="1"/>
  <c r="Z1594" i="1" s="1"/>
  <c r="M1493" i="1"/>
  <c r="M1476" i="1"/>
  <c r="P1452" i="1"/>
  <c r="Y1447" i="1"/>
  <c r="Z1447" i="1" s="1"/>
  <c r="M1415" i="1"/>
  <c r="L1408" i="1"/>
  <c r="Q1406" i="1"/>
  <c r="R1406" i="1" s="1"/>
  <c r="Y1393" i="1"/>
  <c r="Z1393" i="1" s="1"/>
  <c r="L1367" i="1"/>
  <c r="P1361" i="1"/>
  <c r="L1302" i="1"/>
  <c r="Q1287" i="1"/>
  <c r="R1287" i="1" s="1"/>
  <c r="V1285" i="1"/>
  <c r="Q1247" i="1"/>
  <c r="R1247" i="1" s="1"/>
  <c r="L1245" i="1"/>
  <c r="Q1243" i="1"/>
  <c r="N1241" i="1"/>
  <c r="N1230" i="1"/>
  <c r="U1202" i="1"/>
  <c r="Q1201" i="1"/>
  <c r="R1201" i="1" s="1"/>
  <c r="T1197" i="1"/>
  <c r="N1176" i="1"/>
  <c r="N1140" i="1"/>
  <c r="N1070" i="1"/>
  <c r="T1050" i="1"/>
  <c r="L1049" i="1"/>
  <c r="V1047" i="1"/>
  <c r="L1026" i="1"/>
  <c r="X1024" i="1"/>
  <c r="Y965" i="1"/>
  <c r="Z965" i="1" s="1"/>
  <c r="L956" i="1"/>
  <c r="T903" i="1"/>
  <c r="Y859" i="1"/>
  <c r="Z859" i="1" s="1"/>
  <c r="M837" i="1"/>
  <c r="M817" i="1"/>
  <c r="X802" i="1"/>
  <c r="L797" i="1"/>
  <c r="M782" i="1"/>
  <c r="U778" i="1"/>
  <c r="U766" i="1"/>
  <c r="Q672" i="1"/>
  <c r="R672" i="1" s="1"/>
  <c r="M660" i="1"/>
  <c r="T658" i="1"/>
  <c r="M533" i="1"/>
  <c r="P500" i="1"/>
  <c r="L473" i="1"/>
  <c r="T378" i="1"/>
  <c r="P374" i="1"/>
  <c r="Y372" i="1"/>
  <c r="Z372" i="1" s="1"/>
  <c r="Y368" i="1"/>
  <c r="Z368" i="1" s="1"/>
  <c r="M196" i="1"/>
  <c r="Y194" i="1"/>
  <c r="Z194" i="1" s="1"/>
  <c r="P83" i="1"/>
  <c r="M39" i="1"/>
  <c r="Q32" i="1"/>
  <c r="R32" i="1" s="1"/>
  <c r="Y28" i="1"/>
  <c r="Z28" i="1" s="1"/>
  <c r="N1792" i="1"/>
  <c r="Y1514" i="1"/>
  <c r="Z1514" i="1" s="1"/>
  <c r="Q1476" i="1"/>
  <c r="R1476" i="1" s="1"/>
  <c r="X1455" i="1"/>
  <c r="N1452" i="1"/>
  <c r="X1447" i="1"/>
  <c r="L1400" i="1"/>
  <c r="M1399" i="1"/>
  <c r="V1386" i="1"/>
  <c r="Q1357" i="1"/>
  <c r="R1357" i="1" s="1"/>
  <c r="L1348" i="1"/>
  <c r="N1302" i="1"/>
  <c r="L1276" i="1"/>
  <c r="N1254" i="1"/>
  <c r="M1239" i="1"/>
  <c r="N1205" i="1"/>
  <c r="X1202" i="1"/>
  <c r="Y1182" i="1"/>
  <c r="Z1182" i="1" s="1"/>
  <c r="U1157" i="1"/>
  <c r="Q1122" i="1"/>
  <c r="R1122" i="1" s="1"/>
  <c r="N1120" i="1"/>
  <c r="X1087" i="1"/>
  <c r="P1066" i="1"/>
  <c r="L1063" i="1"/>
  <c r="V1061" i="1"/>
  <c r="Y1050" i="1"/>
  <c r="Z1050" i="1" s="1"/>
  <c r="N1005" i="1"/>
  <c r="L998" i="1"/>
  <c r="N974" i="1"/>
  <c r="P963" i="1"/>
  <c r="Y961" i="1"/>
  <c r="Z961" i="1" s="1"/>
  <c r="M952" i="1"/>
  <c r="P939" i="1"/>
  <c r="Y935" i="1"/>
  <c r="Z935" i="1" s="1"/>
  <c r="N927" i="1"/>
  <c r="Y925" i="1"/>
  <c r="Z925" i="1" s="1"/>
  <c r="X901" i="1"/>
  <c r="Y881" i="1"/>
  <c r="Z881" i="1" s="1"/>
  <c r="N868" i="1"/>
  <c r="X860" i="1"/>
  <c r="X859" i="1"/>
  <c r="U833" i="1"/>
  <c r="T811" i="1"/>
  <c r="V802" i="1"/>
  <c r="Q789" i="1"/>
  <c r="R789" i="1" s="1"/>
  <c r="P759" i="1"/>
  <c r="Q732" i="1"/>
  <c r="R732" i="1" s="1"/>
  <c r="T720" i="1"/>
  <c r="M717" i="1"/>
  <c r="L670" i="1"/>
  <c r="Y668" i="1"/>
  <c r="Z668" i="1" s="1"/>
  <c r="X664" i="1"/>
  <c r="P647" i="1"/>
  <c r="Q613" i="1"/>
  <c r="R613" i="1" s="1"/>
  <c r="Q559" i="1"/>
  <c r="R559" i="1" s="1"/>
  <c r="L500" i="1"/>
  <c r="Q479" i="1"/>
  <c r="R479" i="1" s="1"/>
  <c r="X368" i="1"/>
  <c r="V355" i="1"/>
  <c r="M304" i="1"/>
  <c r="U294" i="1"/>
  <c r="M145" i="1"/>
  <c r="Q112" i="1"/>
  <c r="R112" i="1" s="1"/>
  <c r="U92" i="1"/>
  <c r="T1893" i="1"/>
  <c r="M1845" i="1"/>
  <c r="L1781" i="1"/>
  <c r="Y1709" i="1"/>
  <c r="Z1709" i="1" s="1"/>
  <c r="Y1634" i="1"/>
  <c r="Z1634" i="1" s="1"/>
  <c r="X1622" i="1"/>
  <c r="Y1550" i="1"/>
  <c r="Z1550" i="1" s="1"/>
  <c r="V1455" i="1"/>
  <c r="T1447" i="1"/>
  <c r="N1393" i="1"/>
  <c r="Y1386" i="1"/>
  <c r="Z1386" i="1" s="1"/>
  <c r="Y1369" i="1"/>
  <c r="Z1369" i="1" s="1"/>
  <c r="Y1311" i="1"/>
  <c r="Z1311" i="1" s="1"/>
  <c r="V1279" i="1"/>
  <c r="U1270" i="1"/>
  <c r="X1237" i="1"/>
  <c r="Y1206" i="1"/>
  <c r="Z1206" i="1" s="1"/>
  <c r="Q1205" i="1"/>
  <c r="R1205" i="1" s="1"/>
  <c r="Q1202" i="1"/>
  <c r="R1202" i="1" s="1"/>
  <c r="M1191" i="1"/>
  <c r="V1182" i="1"/>
  <c r="T1177" i="1"/>
  <c r="X1158" i="1"/>
  <c r="V1150" i="1"/>
  <c r="V1103" i="1"/>
  <c r="N1074" i="1"/>
  <c r="Q1071" i="1"/>
  <c r="R1071" i="1" s="1"/>
  <c r="P1063" i="1"/>
  <c r="Q1059" i="1"/>
  <c r="R1059" i="1" s="1"/>
  <c r="N1045" i="1"/>
  <c r="Q1024" i="1"/>
  <c r="R1024" i="1" s="1"/>
  <c r="L1017" i="1"/>
  <c r="P1015" i="1"/>
  <c r="Q1008" i="1"/>
  <c r="R1008" i="1" s="1"/>
  <c r="N977" i="1"/>
  <c r="U959" i="1"/>
  <c r="L952" i="1"/>
  <c r="M881" i="1"/>
  <c r="Y879" i="1"/>
  <c r="Z879" i="1" s="1"/>
  <c r="Q862" i="1"/>
  <c r="Y860" i="1"/>
  <c r="Z860" i="1" s="1"/>
  <c r="N841" i="1"/>
  <c r="X809" i="1"/>
  <c r="Y803" i="1"/>
  <c r="Z803" i="1" s="1"/>
  <c r="P802" i="1"/>
  <c r="M789" i="1"/>
  <c r="M759" i="1"/>
  <c r="T757" i="1"/>
  <c r="Y755" i="1"/>
  <c r="Z755" i="1" s="1"/>
  <c r="V747" i="1"/>
  <c r="M490" i="1"/>
  <c r="Q272" i="1"/>
  <c r="R272" i="1" s="1"/>
  <c r="M217" i="1"/>
  <c r="T197" i="1"/>
  <c r="M160" i="1"/>
  <c r="Y158" i="1"/>
  <c r="Y149" i="1"/>
  <c r="Z149" i="1" s="1"/>
  <c r="X1206" i="1"/>
  <c r="U1182" i="1"/>
  <c r="X1129" i="1"/>
  <c r="X1057" i="1"/>
  <c r="Q1020" i="1"/>
  <c r="R1020" i="1" s="1"/>
  <c r="V803" i="1"/>
  <c r="V739" i="1"/>
  <c r="X149" i="1"/>
  <c r="N98" i="1"/>
  <c r="Y67" i="1"/>
  <c r="Z67" i="1" s="1"/>
  <c r="L1950" i="1"/>
  <c r="Y1947" i="1"/>
  <c r="Z1947" i="1" s="1"/>
  <c r="T1918" i="1"/>
  <c r="L1915" i="1"/>
  <c r="Q1908" i="1"/>
  <c r="R1908" i="1" s="1"/>
  <c r="P1905" i="1"/>
  <c r="Q1894" i="1"/>
  <c r="R1894" i="1" s="1"/>
  <c r="M1880" i="1"/>
  <c r="T1878" i="1"/>
  <c r="N1797" i="1"/>
  <c r="X1797" i="1"/>
  <c r="V1797" i="1"/>
  <c r="L1789" i="1"/>
  <c r="N1768" i="1"/>
  <c r="P1627" i="1"/>
  <c r="L1627" i="1"/>
  <c r="U1627" i="1"/>
  <c r="X1627" i="1"/>
  <c r="N1362" i="1"/>
  <c r="X1362" i="1"/>
  <c r="P1286" i="1"/>
  <c r="V1286" i="1"/>
  <c r="X1286" i="1"/>
  <c r="Y1286" i="1"/>
  <c r="Z1286" i="1" s="1"/>
  <c r="T1233" i="1"/>
  <c r="Q1233" i="1"/>
  <c r="R1233" i="1" s="1"/>
  <c r="M1231" i="1"/>
  <c r="V1231" i="1"/>
  <c r="X1215" i="1"/>
  <c r="N1215" i="1"/>
  <c r="T1137" i="1"/>
  <c r="L1137" i="1"/>
  <c r="X1137" i="1"/>
  <c r="V701" i="1"/>
  <c r="U701" i="1"/>
  <c r="M104" i="1"/>
  <c r="V104" i="1"/>
  <c r="M1786" i="1"/>
  <c r="V1786" i="1"/>
  <c r="Y1983" i="1"/>
  <c r="Z1983" i="1" s="1"/>
  <c r="Q1944" i="1"/>
  <c r="R1944" i="1" s="1"/>
  <c r="X1939" i="1"/>
  <c r="U1936" i="1"/>
  <c r="L1925" i="1"/>
  <c r="M1742" i="1"/>
  <c r="N1742" i="1"/>
  <c r="T1742" i="1"/>
  <c r="P1675" i="1"/>
  <c r="T1675" i="1"/>
  <c r="L1652" i="1"/>
  <c r="M1652" i="1"/>
  <c r="X1456" i="1"/>
  <c r="L1456" i="1"/>
  <c r="T1456" i="1"/>
  <c r="V1456" i="1"/>
  <c r="L1189" i="1"/>
  <c r="Q1189" i="1"/>
  <c r="R1189" i="1" s="1"/>
  <c r="Y1189" i="1"/>
  <c r="Z1189" i="1" s="1"/>
  <c r="L1127" i="1"/>
  <c r="U1127" i="1"/>
  <c r="Y1127" i="1"/>
  <c r="Y1125" i="1"/>
  <c r="Z1125" i="1" s="1"/>
  <c r="N1125" i="1"/>
  <c r="L1069" i="1"/>
  <c r="P1069" i="1"/>
  <c r="L970" i="1"/>
  <c r="M970" i="1"/>
  <c r="P277" i="1"/>
  <c r="L277" i="1"/>
  <c r="T277" i="1"/>
  <c r="P1222" i="1"/>
  <c r="L1222" i="1"/>
  <c r="U1222" i="1"/>
  <c r="X1222" i="1"/>
  <c r="L1958" i="1"/>
  <c r="U1956" i="1"/>
  <c r="L1951" i="1"/>
  <c r="L1918" i="1"/>
  <c r="Y1909" i="1"/>
  <c r="Z1909" i="1" s="1"/>
  <c r="M1833" i="1"/>
  <c r="N1833" i="1"/>
  <c r="N1793" i="1"/>
  <c r="T1793" i="1"/>
  <c r="Y1793" i="1"/>
  <c r="Z1793" i="1" s="1"/>
  <c r="N1789" i="1"/>
  <c r="X1789" i="1"/>
  <c r="Y1789" i="1"/>
  <c r="Z1789" i="1" s="1"/>
  <c r="T1789" i="1"/>
  <c r="V1667" i="1"/>
  <c r="M1667" i="1"/>
  <c r="U1667" i="1"/>
  <c r="U1635" i="1"/>
  <c r="L1635" i="1"/>
  <c r="M1635" i="1"/>
  <c r="N1635" i="1"/>
  <c r="P1635" i="1"/>
  <c r="V1610" i="1"/>
  <c r="Y1610" i="1"/>
  <c r="Z1610" i="1" s="1"/>
  <c r="Q1565" i="1"/>
  <c r="R1565" i="1" s="1"/>
  <c r="X1565" i="1"/>
  <c r="N1524" i="1"/>
  <c r="V1524" i="1"/>
  <c r="L1097" i="1"/>
  <c r="N1097" i="1"/>
  <c r="X1097" i="1"/>
  <c r="N1060" i="1"/>
  <c r="L1060" i="1"/>
  <c r="Q1013" i="1"/>
  <c r="R1013" i="1" s="1"/>
  <c r="L1013" i="1"/>
  <c r="N1841" i="1"/>
  <c r="Q1841" i="1"/>
  <c r="R1841" i="1" s="1"/>
  <c r="L1841" i="1"/>
  <c r="Q1765" i="1"/>
  <c r="R1765" i="1" s="1"/>
  <c r="X1765" i="1"/>
  <c r="P1599" i="1"/>
  <c r="Y1599" i="1"/>
  <c r="Z1599" i="1" s="1"/>
  <c r="V1964" i="1"/>
  <c r="Y1956" i="1"/>
  <c r="Z1956" i="1" s="1"/>
  <c r="U1948" i="1"/>
  <c r="P1939" i="1"/>
  <c r="N1936" i="1"/>
  <c r="Y1900" i="1"/>
  <c r="Z1900" i="1" s="1"/>
  <c r="L1861" i="1"/>
  <c r="M1861" i="1"/>
  <c r="Q1861" i="1"/>
  <c r="R1861" i="1" s="1"/>
  <c r="V1841" i="1"/>
  <c r="Y1765" i="1"/>
  <c r="Z1765" i="1" s="1"/>
  <c r="Q1747" i="1"/>
  <c r="R1747" i="1" s="1"/>
  <c r="Y1747" i="1"/>
  <c r="Z1747" i="1" s="1"/>
  <c r="N1731" i="1"/>
  <c r="T1731" i="1"/>
  <c r="L1682" i="1"/>
  <c r="N1682" i="1"/>
  <c r="L1444" i="1"/>
  <c r="P1444" i="1"/>
  <c r="M1370" i="1"/>
  <c r="L1370" i="1"/>
  <c r="V1370" i="1"/>
  <c r="U1151" i="1"/>
  <c r="L1151" i="1"/>
  <c r="N1151" i="1"/>
  <c r="V1151" i="1"/>
  <c r="P1054" i="1"/>
  <c r="N1054" i="1"/>
  <c r="T1054" i="1"/>
  <c r="V1054" i="1"/>
  <c r="N1034" i="1"/>
  <c r="L1034" i="1"/>
  <c r="T1034" i="1"/>
  <c r="V1034" i="1"/>
  <c r="T1032" i="1"/>
  <c r="Q1032" i="1"/>
  <c r="R1032" i="1" s="1"/>
  <c r="Q1016" i="1"/>
  <c r="R1016" i="1" s="1"/>
  <c r="L1016" i="1"/>
  <c r="N1016" i="1"/>
  <c r="U1409" i="1"/>
  <c r="L1409" i="1"/>
  <c r="V1409" i="1"/>
  <c r="X1409" i="1"/>
  <c r="M1993" i="1"/>
  <c r="Q1975" i="1"/>
  <c r="R1975" i="1" s="1"/>
  <c r="Y1971" i="1"/>
  <c r="Z1971" i="1" s="1"/>
  <c r="P1956" i="1"/>
  <c r="Q1939" i="1"/>
  <c r="R1939" i="1" s="1"/>
  <c r="Q1936" i="1"/>
  <c r="R1936" i="1" s="1"/>
  <c r="T1914" i="1"/>
  <c r="Y1912" i="1"/>
  <c r="Z1912" i="1" s="1"/>
  <c r="L1893" i="1"/>
  <c r="V1881" i="1"/>
  <c r="Y1881" i="1"/>
  <c r="Z1881" i="1" s="1"/>
  <c r="N1836" i="1"/>
  <c r="P1836" i="1"/>
  <c r="N1785" i="1"/>
  <c r="T1785" i="1"/>
  <c r="Y1785" i="1"/>
  <c r="Z1785" i="1" s="1"/>
  <c r="P1691" i="1"/>
  <c r="L1628" i="1"/>
  <c r="T1628" i="1"/>
  <c r="V1628" i="1"/>
  <c r="M1535" i="1"/>
  <c r="Y1535" i="1"/>
  <c r="V1474" i="1"/>
  <c r="L1474" i="1"/>
  <c r="P1474" i="1"/>
  <c r="T1392" i="1"/>
  <c r="L1392" i="1"/>
  <c r="M1337" i="1"/>
  <c r="P1337" i="1"/>
  <c r="Q1337" i="1"/>
  <c r="R1337" i="1" s="1"/>
  <c r="T1251" i="1"/>
  <c r="N1251" i="1"/>
  <c r="U1978" i="1"/>
  <c r="Y1964" i="1"/>
  <c r="Z1964" i="1" s="1"/>
  <c r="Q1948" i="1"/>
  <c r="R1948" i="1" s="1"/>
  <c r="Q1943" i="1"/>
  <c r="R1943" i="1" s="1"/>
  <c r="T1941" i="1"/>
  <c r="M1940" i="1"/>
  <c r="V1910" i="1"/>
  <c r="Q1902" i="1"/>
  <c r="R1902" i="1" s="1"/>
  <c r="Y1889" i="1"/>
  <c r="Z1889" i="1" s="1"/>
  <c r="Y1797" i="1"/>
  <c r="Z1797" i="1" s="1"/>
  <c r="M1794" i="1"/>
  <c r="V1794" i="1"/>
  <c r="Y1707" i="1"/>
  <c r="Z1707" i="1" s="1"/>
  <c r="M1707" i="1"/>
  <c r="T1674" i="1"/>
  <c r="M1674" i="1"/>
  <c r="P1674" i="1"/>
  <c r="X1674" i="1"/>
  <c r="Y1674" i="1"/>
  <c r="Z1674" i="1" s="1"/>
  <c r="T1274" i="1"/>
  <c r="U1274" i="1"/>
  <c r="Y1226" i="1"/>
  <c r="Z1226" i="1" s="1"/>
  <c r="L1226" i="1"/>
  <c r="U1226" i="1"/>
  <c r="P1105" i="1"/>
  <c r="L1105" i="1"/>
  <c r="X1105" i="1"/>
  <c r="T1160" i="1"/>
  <c r="L1160" i="1"/>
  <c r="X1160" i="1"/>
  <c r="M1998" i="1"/>
  <c r="Y1994" i="1"/>
  <c r="Z1994" i="1" s="1"/>
  <c r="M1969" i="1"/>
  <c r="P1964" i="1"/>
  <c r="Y1957" i="1"/>
  <c r="Z1957" i="1" s="1"/>
  <c r="T1950" i="1"/>
  <c r="Y1915" i="1"/>
  <c r="Z1915" i="1" s="1"/>
  <c r="M1896" i="1"/>
  <c r="V1889" i="1"/>
  <c r="P1880" i="1"/>
  <c r="T1833" i="1"/>
  <c r="X1793" i="1"/>
  <c r="X1635" i="1"/>
  <c r="X1479" i="1"/>
  <c r="Y1479" i="1"/>
  <c r="Z1479" i="1" s="1"/>
  <c r="V1377" i="1"/>
  <c r="M1377" i="1"/>
  <c r="P1377" i="1"/>
  <c r="N1294" i="1"/>
  <c r="V1294" i="1"/>
  <c r="N1096" i="1"/>
  <c r="P1096" i="1"/>
  <c r="T1096" i="1"/>
  <c r="L1078" i="1"/>
  <c r="V1078" i="1"/>
  <c r="T1055" i="1"/>
  <c r="N1055" i="1"/>
  <c r="U1055" i="1"/>
  <c r="V1055" i="1"/>
  <c r="P1037" i="1"/>
  <c r="L1037" i="1"/>
  <c r="U1875" i="1"/>
  <c r="Y1858" i="1"/>
  <c r="Z1858" i="1" s="1"/>
  <c r="T1845" i="1"/>
  <c r="Y1834" i="1"/>
  <c r="Z1834" i="1" s="1"/>
  <c r="L1821" i="1"/>
  <c r="L1811" i="1"/>
  <c r="X1804" i="1"/>
  <c r="M1763" i="1"/>
  <c r="Q1750" i="1"/>
  <c r="R1750" i="1" s="1"/>
  <c r="Q1745" i="1"/>
  <c r="R1745" i="1" s="1"/>
  <c r="P1739" i="1"/>
  <c r="L1738" i="1"/>
  <c r="N1714" i="1"/>
  <c r="Q1697" i="1"/>
  <c r="R1697" i="1" s="1"/>
  <c r="T1691" i="1"/>
  <c r="Q1652" i="1"/>
  <c r="R1652" i="1" s="1"/>
  <c r="T1641" i="1"/>
  <c r="L1634" i="1"/>
  <c r="N1623" i="1"/>
  <c r="P1621" i="1"/>
  <c r="V1618" i="1"/>
  <c r="V1602" i="1"/>
  <c r="U1557" i="1"/>
  <c r="T1546" i="1"/>
  <c r="V1540" i="1"/>
  <c r="U1495" i="1"/>
  <c r="N1488" i="1"/>
  <c r="N1456" i="1"/>
  <c r="X1448" i="1"/>
  <c r="X1429" i="1"/>
  <c r="Q1393" i="1"/>
  <c r="R1393" i="1" s="1"/>
  <c r="U1385" i="1"/>
  <c r="X1378" i="1"/>
  <c r="X1365" i="1"/>
  <c r="N1335" i="1"/>
  <c r="L1320" i="1"/>
  <c r="V1318" i="1"/>
  <c r="L1292" i="1"/>
  <c r="U1288" i="1"/>
  <c r="N1287" i="1"/>
  <c r="M1286" i="1"/>
  <c r="N1279" i="1"/>
  <c r="Y1258" i="1"/>
  <c r="Z1258" i="1" s="1"/>
  <c r="Q1255" i="1"/>
  <c r="R1255" i="1" s="1"/>
  <c r="N1247" i="1"/>
  <c r="P1238" i="1"/>
  <c r="L1223" i="1"/>
  <c r="X1218" i="1"/>
  <c r="L1218" i="1"/>
  <c r="T1216" i="1"/>
  <c r="U1211" i="1"/>
  <c r="P1191" i="1"/>
  <c r="Q1190" i="1"/>
  <c r="R1190" i="1" s="1"/>
  <c r="L1182" i="1"/>
  <c r="V1178" i="1"/>
  <c r="Y1177" i="1"/>
  <c r="Z1177" i="1" s="1"/>
  <c r="V1176" i="1"/>
  <c r="U1149" i="1"/>
  <c r="U1133" i="1"/>
  <c r="Y1087" i="1"/>
  <c r="Z1087" i="1" s="1"/>
  <c r="P1086" i="1"/>
  <c r="P1074" i="1"/>
  <c r="Y1065" i="1"/>
  <c r="Z1065" i="1" s="1"/>
  <c r="T1049" i="1"/>
  <c r="X1044" i="1"/>
  <c r="Q1043" i="1"/>
  <c r="R1043" i="1" s="1"/>
  <c r="N1040" i="1"/>
  <c r="T1039" i="1"/>
  <c r="L1024" i="1"/>
  <c r="Y1020" i="1"/>
  <c r="Z1020" i="1" s="1"/>
  <c r="V1017" i="1"/>
  <c r="V866" i="1"/>
  <c r="N866" i="1"/>
  <c r="Y245" i="1"/>
  <c r="Z245" i="1" s="1"/>
  <c r="U245" i="1"/>
  <c r="V245" i="1"/>
  <c r="M141" i="1"/>
  <c r="P141" i="1"/>
  <c r="N123" i="1"/>
  <c r="Q123" i="1"/>
  <c r="R123" i="1" s="1"/>
  <c r="T46" i="1"/>
  <c r="M46" i="1"/>
  <c r="U46" i="1"/>
  <c r="Y1635" i="1"/>
  <c r="Z1635" i="1" s="1"/>
  <c r="T1498" i="1"/>
  <c r="U1443" i="1"/>
  <c r="Y1406" i="1"/>
  <c r="Z1406" i="1" s="1"/>
  <c r="U1399" i="1"/>
  <c r="P1386" i="1"/>
  <c r="X1381" i="1"/>
  <c r="Y1374" i="1"/>
  <c r="Z1374" i="1" s="1"/>
  <c r="Q1361" i="1"/>
  <c r="R1361" i="1" s="1"/>
  <c r="L1343" i="1"/>
  <c r="Q1325" i="1"/>
  <c r="R1325" i="1" s="1"/>
  <c r="U1186" i="1"/>
  <c r="P1178" i="1"/>
  <c r="L1177" i="1"/>
  <c r="N1168" i="1"/>
  <c r="Y1162" i="1"/>
  <c r="Z1162" i="1" s="1"/>
  <c r="T1150" i="1"/>
  <c r="X1136" i="1"/>
  <c r="M1087" i="1"/>
  <c r="P1068" i="1"/>
  <c r="T1056" i="1"/>
  <c r="Y1041" i="1"/>
  <c r="Z1041" i="1" s="1"/>
  <c r="L1028" i="1"/>
  <c r="L1020" i="1"/>
  <c r="T955" i="1"/>
  <c r="P955" i="1"/>
  <c r="N495" i="1"/>
  <c r="M495" i="1"/>
  <c r="N396" i="1"/>
  <c r="U396" i="1"/>
  <c r="V396" i="1"/>
  <c r="U1016" i="1"/>
  <c r="Q891" i="1"/>
  <c r="R891" i="1" s="1"/>
  <c r="P891" i="1"/>
  <c r="U284" i="1"/>
  <c r="V284" i="1"/>
  <c r="Q91" i="1"/>
  <c r="R91" i="1" s="1"/>
  <c r="L91" i="1"/>
  <c r="T45" i="1"/>
  <c r="L45" i="1"/>
  <c r="N45" i="1"/>
  <c r="Q45" i="1"/>
  <c r="R45" i="1" s="1"/>
  <c r="V45" i="1"/>
  <c r="N1840" i="1"/>
  <c r="L1825" i="1"/>
  <c r="T1821" i="1"/>
  <c r="N1820" i="1"/>
  <c r="Q1818" i="1"/>
  <c r="R1818" i="1" s="1"/>
  <c r="T1803" i="1"/>
  <c r="Y1781" i="1"/>
  <c r="Z1781" i="1" s="1"/>
  <c r="L1777" i="1"/>
  <c r="L1773" i="1"/>
  <c r="N1762" i="1"/>
  <c r="V1674" i="1"/>
  <c r="Y1667" i="1"/>
  <c r="Z1667" i="1" s="1"/>
  <c r="V1652" i="1"/>
  <c r="X1631" i="1"/>
  <c r="X1573" i="1"/>
  <c r="Q1532" i="1"/>
  <c r="R1532" i="1" s="1"/>
  <c r="T1481" i="1"/>
  <c r="U1337" i="1"/>
  <c r="Q1162" i="1"/>
  <c r="P1136" i="1"/>
  <c r="Y1078" i="1"/>
  <c r="Z1078" i="1" s="1"/>
  <c r="V1063" i="1"/>
  <c r="X1043" i="1"/>
  <c r="X1039" i="1"/>
  <c r="X1038" i="1"/>
  <c r="X1037" i="1"/>
  <c r="L1031" i="1"/>
  <c r="V1029" i="1"/>
  <c r="V1024" i="1"/>
  <c r="Q1023" i="1"/>
  <c r="R1023" i="1" s="1"/>
  <c r="L1015" i="1"/>
  <c r="X915" i="1"/>
  <c r="Y915" i="1"/>
  <c r="Z915" i="1" s="1"/>
  <c r="L915" i="1"/>
  <c r="M915" i="1"/>
  <c r="T915" i="1"/>
  <c r="U915" i="1"/>
  <c r="M216" i="1"/>
  <c r="P216" i="1"/>
  <c r="U97" i="1"/>
  <c r="X97" i="1"/>
  <c r="Y97" i="1"/>
  <c r="Z97" i="1" s="1"/>
  <c r="Y1870" i="1"/>
  <c r="Z1870" i="1" s="1"/>
  <c r="Q1821" i="1"/>
  <c r="R1821" i="1" s="1"/>
  <c r="N1788" i="1"/>
  <c r="T1779" i="1"/>
  <c r="U1763" i="1"/>
  <c r="Q1762" i="1"/>
  <c r="R1762" i="1" s="1"/>
  <c r="Y1758" i="1"/>
  <c r="Z1758" i="1" s="1"/>
  <c r="Y1738" i="1"/>
  <c r="Z1738" i="1" s="1"/>
  <c r="Y1723" i="1"/>
  <c r="Z1723" i="1" s="1"/>
  <c r="V1714" i="1"/>
  <c r="Y1647" i="1"/>
  <c r="Z1647" i="1" s="1"/>
  <c r="V1631" i="1"/>
  <c r="Y1623" i="1"/>
  <c r="Z1623" i="1" s="1"/>
  <c r="V1621" i="1"/>
  <c r="Y1618" i="1"/>
  <c r="Z1618" i="1" s="1"/>
  <c r="V1448" i="1"/>
  <c r="U1393" i="1"/>
  <c r="X1392" i="1"/>
  <c r="U1300" i="1"/>
  <c r="Y1252" i="1"/>
  <c r="Z1252" i="1" s="1"/>
  <c r="U1203" i="1"/>
  <c r="U1125" i="1"/>
  <c r="T1086" i="1"/>
  <c r="X1070" i="1"/>
  <c r="U1063" i="1"/>
  <c r="T1043" i="1"/>
  <c r="V1039" i="1"/>
  <c r="V1038" i="1"/>
  <c r="N1007" i="1"/>
  <c r="M1007" i="1"/>
  <c r="T66" i="1"/>
  <c r="L66" i="1"/>
  <c r="Y1875" i="1"/>
  <c r="Z1875" i="1" s="1"/>
  <c r="N1874" i="1"/>
  <c r="V1845" i="1"/>
  <c r="N1821" i="1"/>
  <c r="L1793" i="1"/>
  <c r="L1785" i="1"/>
  <c r="X1777" i="1"/>
  <c r="T1771" i="1"/>
  <c r="Q1758" i="1"/>
  <c r="R1758" i="1" s="1"/>
  <c r="N1738" i="1"/>
  <c r="U1723" i="1"/>
  <c r="Y1701" i="1"/>
  <c r="Z1701" i="1" s="1"/>
  <c r="L1667" i="1"/>
  <c r="Y1641" i="1"/>
  <c r="Z1641" i="1" s="1"/>
  <c r="Y1631" i="1"/>
  <c r="Z1631" i="1" s="1"/>
  <c r="Y1628" i="1"/>
  <c r="Z1628" i="1" s="1"/>
  <c r="Q1627" i="1"/>
  <c r="P1623" i="1"/>
  <c r="V1590" i="1"/>
  <c r="T1513" i="1"/>
  <c r="V1477" i="1"/>
  <c r="N1444" i="1"/>
  <c r="X1338" i="1"/>
  <c r="X1320" i="1"/>
  <c r="X1318" i="1"/>
  <c r="U1311" i="1"/>
  <c r="P1287" i="1"/>
  <c r="P1266" i="1"/>
  <c r="Y1255" i="1"/>
  <c r="Z1255" i="1" s="1"/>
  <c r="X1252" i="1"/>
  <c r="P1247" i="1"/>
  <c r="V1224" i="1"/>
  <c r="N1223" i="1"/>
  <c r="Y1218" i="1"/>
  <c r="Z1218" i="1" s="1"/>
  <c r="N1218" i="1"/>
  <c r="P1215" i="1"/>
  <c r="T1206" i="1"/>
  <c r="N1202" i="1"/>
  <c r="Y1176" i="1"/>
  <c r="Z1176" i="1" s="1"/>
  <c r="Y1118" i="1"/>
  <c r="Z1118" i="1" s="1"/>
  <c r="L1096" i="1"/>
  <c r="L1076" i="1"/>
  <c r="V1070" i="1"/>
  <c r="V1064" i="1"/>
  <c r="T1063" i="1"/>
  <c r="T1038" i="1"/>
  <c r="M1024" i="1"/>
  <c r="P941" i="1"/>
  <c r="L941" i="1"/>
  <c r="N941" i="1"/>
  <c r="X941" i="1"/>
  <c r="N929" i="1"/>
  <c r="Q929" i="1"/>
  <c r="R929" i="1" s="1"/>
  <c r="V929" i="1"/>
  <c r="Y894" i="1"/>
  <c r="Z894" i="1" s="1"/>
  <c r="P894" i="1"/>
  <c r="M736" i="1"/>
  <c r="Q736" i="1"/>
  <c r="R736" i="1" s="1"/>
  <c r="L474" i="1"/>
  <c r="T474" i="1"/>
  <c r="X474" i="1"/>
  <c r="P455" i="1"/>
  <c r="Q455" i="1"/>
  <c r="R455" i="1" s="1"/>
  <c r="X376" i="1"/>
  <c r="Y376" i="1"/>
  <c r="Z376" i="1" s="1"/>
  <c r="L265" i="1"/>
  <c r="T265" i="1"/>
  <c r="T164" i="1"/>
  <c r="M164" i="1"/>
  <c r="Q1002" i="1"/>
  <c r="R1002" i="1" s="1"/>
  <c r="P999" i="1"/>
  <c r="V960" i="1"/>
  <c r="N959" i="1"/>
  <c r="T957" i="1"/>
  <c r="L939" i="1"/>
  <c r="L934" i="1"/>
  <c r="P927" i="1"/>
  <c r="U893" i="1"/>
  <c r="X887" i="1"/>
  <c r="X872" i="1"/>
  <c r="P860" i="1"/>
  <c r="P817" i="1"/>
  <c r="T816" i="1"/>
  <c r="M802" i="1"/>
  <c r="V751" i="1"/>
  <c r="X733" i="1"/>
  <c r="T696" i="1"/>
  <c r="Q668" i="1"/>
  <c r="R668" i="1" s="1"/>
  <c r="Y652" i="1"/>
  <c r="Z652" i="1" s="1"/>
  <c r="P649" i="1"/>
  <c r="M597" i="1"/>
  <c r="U593" i="1"/>
  <c r="M588" i="1"/>
  <c r="Q562" i="1"/>
  <c r="R562" i="1" s="1"/>
  <c r="M559" i="1"/>
  <c r="N518" i="1"/>
  <c r="L464" i="1"/>
  <c r="L462" i="1"/>
  <c r="Y456" i="1"/>
  <c r="Z456" i="1" s="1"/>
  <c r="Y429" i="1"/>
  <c r="Z429" i="1" s="1"/>
  <c r="U414" i="1"/>
  <c r="U410" i="1"/>
  <c r="M341" i="1"/>
  <c r="L297" i="1"/>
  <c r="Q287" i="1"/>
  <c r="R287" i="1" s="1"/>
  <c r="Y276" i="1"/>
  <c r="Z276" i="1" s="1"/>
  <c r="Y264" i="1"/>
  <c r="Z264" i="1" s="1"/>
  <c r="T252" i="1"/>
  <c r="L112" i="1"/>
  <c r="V86" i="1"/>
  <c r="T72" i="1"/>
  <c r="Q67" i="1"/>
  <c r="R67" i="1" s="1"/>
  <c r="Y20" i="1"/>
  <c r="Z20" i="1" s="1"/>
  <c r="M17" i="1"/>
  <c r="L1002" i="1"/>
  <c r="L999" i="1"/>
  <c r="N943" i="1"/>
  <c r="P931" i="1"/>
  <c r="T901" i="1"/>
  <c r="T893" i="1"/>
  <c r="V887" i="1"/>
  <c r="L881" i="1"/>
  <c r="N865" i="1"/>
  <c r="P859" i="1"/>
  <c r="T745" i="1"/>
  <c r="L689" i="1"/>
  <c r="V687" i="1"/>
  <c r="Q664" i="1"/>
  <c r="R664" i="1" s="1"/>
  <c r="Q652" i="1"/>
  <c r="R652" i="1" s="1"/>
  <c r="L650" i="1"/>
  <c r="M649" i="1"/>
  <c r="Q642" i="1"/>
  <c r="R642" i="1" s="1"/>
  <c r="T627" i="1"/>
  <c r="L620" i="1"/>
  <c r="V618" i="1"/>
  <c r="Q581" i="1"/>
  <c r="R581" i="1" s="1"/>
  <c r="L559" i="1"/>
  <c r="U519" i="1"/>
  <c r="Q514" i="1"/>
  <c r="R514" i="1" s="1"/>
  <c r="N410" i="1"/>
  <c r="Q339" i="1"/>
  <c r="R339" i="1" s="1"/>
  <c r="M333" i="1"/>
  <c r="Q292" i="1"/>
  <c r="R292" i="1" s="1"/>
  <c r="V168" i="1"/>
  <c r="Q156" i="1"/>
  <c r="R156" i="1" s="1"/>
  <c r="P140" i="1"/>
  <c r="T132" i="1"/>
  <c r="X116" i="1"/>
  <c r="N86" i="1"/>
  <c r="L72" i="1"/>
  <c r="Q20" i="1"/>
  <c r="R20" i="1" s="1"/>
  <c r="Q1004" i="1"/>
  <c r="R1004" i="1" s="1"/>
  <c r="U1000" i="1"/>
  <c r="P988" i="1"/>
  <c r="Q960" i="1"/>
  <c r="R960" i="1" s="1"/>
  <c r="M943" i="1"/>
  <c r="M912" i="1"/>
  <c r="P888" i="1"/>
  <c r="T887" i="1"/>
  <c r="P884" i="1"/>
  <c r="M865" i="1"/>
  <c r="X863" i="1"/>
  <c r="V848" i="1"/>
  <c r="Y783" i="1"/>
  <c r="Z783" i="1" s="1"/>
  <c r="P766" i="1"/>
  <c r="L751" i="1"/>
  <c r="T716" i="1"/>
  <c r="P613" i="1"/>
  <c r="T519" i="1"/>
  <c r="P499" i="1"/>
  <c r="L481" i="1"/>
  <c r="V456" i="1"/>
  <c r="Y455" i="1"/>
  <c r="Z455" i="1" s="1"/>
  <c r="Y452" i="1"/>
  <c r="Z452" i="1" s="1"/>
  <c r="T448" i="1"/>
  <c r="L429" i="1"/>
  <c r="N292" i="1"/>
  <c r="P252" i="1"/>
  <c r="X248" i="1"/>
  <c r="Q194" i="1"/>
  <c r="R194" i="1" s="1"/>
  <c r="Q122" i="1"/>
  <c r="R122" i="1" s="1"/>
  <c r="V53" i="1"/>
  <c r="Y40" i="1"/>
  <c r="Z40" i="1" s="1"/>
  <c r="Y1007" i="1"/>
  <c r="Z1007" i="1" s="1"/>
  <c r="L1004" i="1"/>
  <c r="L995" i="1"/>
  <c r="X989" i="1"/>
  <c r="Y975" i="1"/>
  <c r="Z975" i="1" s="1"/>
  <c r="P828" i="1"/>
  <c r="X826" i="1"/>
  <c r="L796" i="1"/>
  <c r="N766" i="1"/>
  <c r="V759" i="1"/>
  <c r="U754" i="1"/>
  <c r="T729" i="1"/>
  <c r="X726" i="1"/>
  <c r="Q716" i="1"/>
  <c r="R716" i="1" s="1"/>
  <c r="N705" i="1"/>
  <c r="M659" i="1"/>
  <c r="N657" i="1"/>
  <c r="Q636" i="1"/>
  <c r="P634" i="1"/>
  <c r="T614" i="1"/>
  <c r="X589" i="1"/>
  <c r="U524" i="1"/>
  <c r="P468" i="1"/>
  <c r="Q467" i="1"/>
  <c r="R467" i="1" s="1"/>
  <c r="X462" i="1"/>
  <c r="T456" i="1"/>
  <c r="X452" i="1"/>
  <c r="N451" i="1"/>
  <c r="Y441" i="1"/>
  <c r="Z441" i="1" s="1"/>
  <c r="Q440" i="1"/>
  <c r="R440" i="1" s="1"/>
  <c r="T427" i="1"/>
  <c r="Y374" i="1"/>
  <c r="Z374" i="1" s="1"/>
  <c r="Y369" i="1"/>
  <c r="Z369" i="1" s="1"/>
  <c r="U358" i="1"/>
  <c r="Q298" i="1"/>
  <c r="R298" i="1" s="1"/>
  <c r="L252" i="1"/>
  <c r="T248" i="1"/>
  <c r="M209" i="1"/>
  <c r="Y203" i="1"/>
  <c r="Z203" i="1" s="1"/>
  <c r="Y168" i="1"/>
  <c r="Z168" i="1" s="1"/>
  <c r="P161" i="1"/>
  <c r="M132" i="1"/>
  <c r="U130" i="1"/>
  <c r="M125" i="1"/>
  <c r="Y123" i="1"/>
  <c r="Z123" i="1" s="1"/>
  <c r="U107" i="1"/>
  <c r="Y66" i="1"/>
  <c r="Z66" i="1" s="1"/>
  <c r="T944" i="1"/>
  <c r="X939" i="1"/>
  <c r="U936" i="1"/>
  <c r="P935" i="1"/>
  <c r="Q887" i="1"/>
  <c r="R887" i="1" s="1"/>
  <c r="Q879" i="1"/>
  <c r="R879" i="1" s="1"/>
  <c r="X875" i="1"/>
  <c r="Y848" i="1"/>
  <c r="Z848" i="1" s="1"/>
  <c r="V840" i="1"/>
  <c r="U759" i="1"/>
  <c r="Y739" i="1"/>
  <c r="Z739" i="1" s="1"/>
  <c r="T688" i="1"/>
  <c r="U676" i="1"/>
  <c r="T653" i="1"/>
  <c r="Y643" i="1"/>
  <c r="Z643" i="1" s="1"/>
  <c r="N627" i="1"/>
  <c r="M587" i="1"/>
  <c r="L555" i="1"/>
  <c r="U540" i="1"/>
  <c r="M528" i="1"/>
  <c r="U507" i="1"/>
  <c r="N468" i="1"/>
  <c r="U463" i="1"/>
  <c r="U462" i="1"/>
  <c r="T457" i="1"/>
  <c r="T452" i="1"/>
  <c r="T449" i="1"/>
  <c r="M443" i="1"/>
  <c r="T435" i="1"/>
  <c r="Y385" i="1"/>
  <c r="Z385" i="1" s="1"/>
  <c r="T376" i="1"/>
  <c r="U374" i="1"/>
  <c r="N369" i="1"/>
  <c r="X212" i="1"/>
  <c r="P166" i="1"/>
  <c r="Y162" i="1"/>
  <c r="Z162" i="1" s="1"/>
  <c r="V156" i="1"/>
  <c r="Q114" i="1"/>
  <c r="R114" i="1" s="1"/>
  <c r="X112" i="1"/>
  <c r="Q107" i="1"/>
  <c r="R107" i="1" s="1"/>
  <c r="U104" i="1"/>
  <c r="U100" i="1"/>
  <c r="U78" i="1"/>
  <c r="U58" i="1"/>
  <c r="U49" i="1"/>
  <c r="U43" i="1"/>
  <c r="Q25" i="1"/>
  <c r="R25" i="1" s="1"/>
  <c r="V17" i="1"/>
  <c r="Y1005" i="1"/>
  <c r="Z1005" i="1" s="1"/>
  <c r="V1002" i="1"/>
  <c r="T998" i="1"/>
  <c r="P946" i="1"/>
  <c r="T939" i="1"/>
  <c r="M929" i="1"/>
  <c r="X927" i="1"/>
  <c r="Q899" i="1"/>
  <c r="R899" i="1" s="1"/>
  <c r="Q866" i="1"/>
  <c r="R866" i="1" s="1"/>
  <c r="L853" i="1"/>
  <c r="T851" i="1"/>
  <c r="M848" i="1"/>
  <c r="Q840" i="1"/>
  <c r="R840" i="1" s="1"/>
  <c r="T807" i="1"/>
  <c r="U802" i="1"/>
  <c r="M729" i="1"/>
  <c r="P722" i="1"/>
  <c r="Y720" i="1"/>
  <c r="Z720" i="1" s="1"/>
  <c r="X718" i="1"/>
  <c r="P717" i="1"/>
  <c r="Q708" i="1"/>
  <c r="R708" i="1" s="1"/>
  <c r="L688" i="1"/>
  <c r="L643" i="1"/>
  <c r="Y619" i="1"/>
  <c r="Z619" i="1" s="1"/>
  <c r="T606" i="1"/>
  <c r="Q599" i="1"/>
  <c r="R599" i="1" s="1"/>
  <c r="M580" i="1"/>
  <c r="V578" i="1"/>
  <c r="T568" i="1"/>
  <c r="Y559" i="1"/>
  <c r="Z559" i="1" s="1"/>
  <c r="M544" i="1"/>
  <c r="Q533" i="1"/>
  <c r="R533" i="1" s="1"/>
  <c r="N500" i="1"/>
  <c r="Q463" i="1"/>
  <c r="R463" i="1" s="1"/>
  <c r="N456" i="1"/>
  <c r="L435" i="1"/>
  <c r="Y433" i="1"/>
  <c r="Z433" i="1" s="1"/>
  <c r="P358" i="1"/>
  <c r="U330" i="1"/>
  <c r="Y326" i="1"/>
  <c r="Z326" i="1" s="1"/>
  <c r="V320" i="1"/>
  <c r="L305" i="1"/>
  <c r="Q257" i="1"/>
  <c r="R257" i="1" s="1"/>
  <c r="Q243" i="1"/>
  <c r="R243" i="1" s="1"/>
  <c r="U173" i="1"/>
  <c r="V157" i="1"/>
  <c r="U156" i="1"/>
  <c r="N130" i="1"/>
  <c r="P128" i="1"/>
  <c r="T112" i="1"/>
  <c r="X83" i="1"/>
  <c r="L46" i="1"/>
  <c r="M43" i="1"/>
  <c r="Y36" i="1"/>
  <c r="Z36" i="1" s="1"/>
  <c r="M25" i="1"/>
  <c r="X959" i="1"/>
  <c r="N942" i="1"/>
  <c r="U927" i="1"/>
  <c r="N895" i="1"/>
  <c r="N849" i="1"/>
  <c r="L837" i="1"/>
  <c r="T805" i="1"/>
  <c r="P786" i="1"/>
  <c r="L771" i="1"/>
  <c r="U762" i="1"/>
  <c r="M746" i="1"/>
  <c r="V742" i="1"/>
  <c r="Y740" i="1"/>
  <c r="Z740" i="1" s="1"/>
  <c r="Y737" i="1"/>
  <c r="Z737" i="1" s="1"/>
  <c r="L729" i="1"/>
  <c r="L708" i="1"/>
  <c r="Y689" i="1"/>
  <c r="Z689" i="1" s="1"/>
  <c r="N676" i="1"/>
  <c r="L599" i="1"/>
  <c r="Y597" i="1"/>
  <c r="Z597" i="1" s="1"/>
  <c r="U583" i="1"/>
  <c r="L580" i="1"/>
  <c r="Y531" i="1"/>
  <c r="Z531" i="1" s="1"/>
  <c r="N488" i="1"/>
  <c r="X484" i="1"/>
  <c r="L469" i="1"/>
  <c r="U386" i="1"/>
  <c r="Y379" i="1"/>
  <c r="Z379" i="1" s="1"/>
  <c r="V312" i="1"/>
  <c r="M233" i="1"/>
  <c r="V196" i="1"/>
  <c r="L189" i="1"/>
  <c r="Y187" i="1"/>
  <c r="Z187" i="1" s="1"/>
  <c r="T157" i="1"/>
  <c r="X105" i="1"/>
  <c r="L1865" i="1"/>
  <c r="Y1865" i="1"/>
  <c r="Z1865" i="1" s="1"/>
  <c r="Q1979" i="1"/>
  <c r="R1979" i="1" s="1"/>
  <c r="M1970" i="1"/>
  <c r="Q1986" i="1"/>
  <c r="R1986" i="1" s="1"/>
  <c r="Y1966" i="1"/>
  <c r="Z1966" i="1" s="1"/>
  <c r="V1960" i="1"/>
  <c r="U1959" i="1"/>
  <c r="Q1952" i="1"/>
  <c r="R1952" i="1" s="1"/>
  <c r="V1950" i="1"/>
  <c r="P1947" i="1"/>
  <c r="T1942" i="1"/>
  <c r="P1931" i="1"/>
  <c r="L1931" i="1"/>
  <c r="T1931" i="1"/>
  <c r="U1924" i="1"/>
  <c r="L1869" i="1"/>
  <c r="X1869" i="1"/>
  <c r="M1869" i="1"/>
  <c r="T1869" i="1"/>
  <c r="N1848" i="1"/>
  <c r="P1848" i="1"/>
  <c r="T1837" i="1"/>
  <c r="N1837" i="1"/>
  <c r="Q1814" i="1"/>
  <c r="M1782" i="1"/>
  <c r="V1782" i="1"/>
  <c r="X1761" i="1"/>
  <c r="N1761" i="1"/>
  <c r="Q1761" i="1"/>
  <c r="R1761" i="1" s="1"/>
  <c r="V1710" i="1"/>
  <c r="T1710" i="1"/>
  <c r="X1699" i="1"/>
  <c r="U1699" i="1"/>
  <c r="Y1699" i="1"/>
  <c r="Z1699" i="1" s="1"/>
  <c r="U1109" i="1"/>
  <c r="M1109" i="1"/>
  <c r="Y1109" i="1"/>
  <c r="Z1109" i="1" s="1"/>
  <c r="X1109" i="1"/>
  <c r="L1109" i="1"/>
  <c r="N1109" i="1"/>
  <c r="P1109" i="1"/>
  <c r="T1109" i="1"/>
  <c r="V1109" i="1"/>
  <c r="V775" i="1"/>
  <c r="T775" i="1"/>
  <c r="U775" i="1"/>
  <c r="X775" i="1"/>
  <c r="L446" i="1"/>
  <c r="T446" i="1"/>
  <c r="P1839" i="1"/>
  <c r="Y1839" i="1"/>
  <c r="Z1839" i="1" s="1"/>
  <c r="L1839" i="1"/>
  <c r="T1807" i="1"/>
  <c r="Y1807" i="1"/>
  <c r="Z1807" i="1" s="1"/>
  <c r="Q1799" i="1"/>
  <c r="R1799" i="1" s="1"/>
  <c r="Y1799" i="1"/>
  <c r="Z1799" i="1" s="1"/>
  <c r="L1799" i="1"/>
  <c r="M1799" i="1"/>
  <c r="N1791" i="1"/>
  <c r="M1791" i="1"/>
  <c r="Q1791" i="1"/>
  <c r="R1791" i="1" s="1"/>
  <c r="U1759" i="1"/>
  <c r="Y1759" i="1"/>
  <c r="Z1759" i="1" s="1"/>
  <c r="M1759" i="1"/>
  <c r="U1751" i="1"/>
  <c r="T1751" i="1"/>
  <c r="X1751" i="1"/>
  <c r="Y1751" i="1"/>
  <c r="Z1751" i="1" s="1"/>
  <c r="N1743" i="1"/>
  <c r="M1743" i="1"/>
  <c r="U1735" i="1"/>
  <c r="X1735" i="1"/>
  <c r="Y1727" i="1"/>
  <c r="Z1727" i="1" s="1"/>
  <c r="M1727" i="1"/>
  <c r="Q1727" i="1"/>
  <c r="R1727" i="1" s="1"/>
  <c r="M1719" i="1"/>
  <c r="Y1719" i="1"/>
  <c r="Z1719" i="1" s="1"/>
  <c r="P1711" i="1"/>
  <c r="X1711" i="1"/>
  <c r="L1703" i="1"/>
  <c r="Q1703" i="1"/>
  <c r="R1703" i="1" s="1"/>
  <c r="X1695" i="1"/>
  <c r="Y1695" i="1"/>
  <c r="Z1695" i="1" s="1"/>
  <c r="P1687" i="1"/>
  <c r="Q1687" i="1"/>
  <c r="R1687" i="1" s="1"/>
  <c r="U1679" i="1"/>
  <c r="Y1679" i="1"/>
  <c r="Z1679" i="1" s="1"/>
  <c r="P1963" i="1"/>
  <c r="Y1960" i="1"/>
  <c r="Z1960" i="1" s="1"/>
  <c r="P1959" i="1"/>
  <c r="V1957" i="1"/>
  <c r="U1947" i="1"/>
  <c r="L1947" i="1"/>
  <c r="Q1947" i="1"/>
  <c r="R1947" i="1" s="1"/>
  <c r="X1943" i="1"/>
  <c r="Q1942" i="1"/>
  <c r="R1942" i="1" s="1"/>
  <c r="T1937" i="1"/>
  <c r="X1937" i="1"/>
  <c r="Q1924" i="1"/>
  <c r="R1924" i="1" s="1"/>
  <c r="L1829" i="1"/>
  <c r="L1814" i="1"/>
  <c r="V1814" i="1"/>
  <c r="M1770" i="1"/>
  <c r="V1770" i="1"/>
  <c r="M1726" i="1"/>
  <c r="N1726" i="1"/>
  <c r="T1726" i="1"/>
  <c r="Q1681" i="1"/>
  <c r="R1681" i="1" s="1"/>
  <c r="T1643" i="1"/>
  <c r="U1643" i="1"/>
  <c r="L1154" i="1"/>
  <c r="P1154" i="1"/>
  <c r="U1997" i="1"/>
  <c r="T1957" i="1"/>
  <c r="U1951" i="1"/>
  <c r="M1945" i="1"/>
  <c r="Y1945" i="1"/>
  <c r="Z1945" i="1" s="1"/>
  <c r="U1929" i="1"/>
  <c r="P1929" i="1"/>
  <c r="X1917" i="1"/>
  <c r="U1916" i="1"/>
  <c r="V1916" i="1"/>
  <c r="U1908" i="1"/>
  <c r="M1908" i="1"/>
  <c r="M1879" i="1"/>
  <c r="X1879" i="1"/>
  <c r="Q1863" i="1"/>
  <c r="R1863" i="1" s="1"/>
  <c r="U1863" i="1"/>
  <c r="Y1863" i="1"/>
  <c r="Z1863" i="1" s="1"/>
  <c r="L1863" i="1"/>
  <c r="P1863" i="1"/>
  <c r="Q1823" i="1"/>
  <c r="R1823" i="1" s="1"/>
  <c r="T1823" i="1"/>
  <c r="X1823" i="1"/>
  <c r="Y1823" i="1"/>
  <c r="Z1823" i="1" s="1"/>
  <c r="L1823" i="1"/>
  <c r="M1823" i="1"/>
  <c r="P1823" i="1"/>
  <c r="N1816" i="1"/>
  <c r="P1816" i="1"/>
  <c r="Y1683" i="1"/>
  <c r="Z1683" i="1" s="1"/>
  <c r="L1683" i="1"/>
  <c r="M1683" i="1"/>
  <c r="P1683" i="1"/>
  <c r="U1375" i="1"/>
  <c r="Q1375" i="1"/>
  <c r="R1375" i="1" s="1"/>
  <c r="T1375" i="1"/>
  <c r="L1955" i="1"/>
  <c r="P1955" i="1"/>
  <c r="X1955" i="1"/>
  <c r="Y1938" i="1"/>
  <c r="Z1938" i="1" s="1"/>
  <c r="L1938" i="1"/>
  <c r="Q1849" i="1"/>
  <c r="R1849" i="1" s="1"/>
  <c r="T1849" i="1"/>
  <c r="V1849" i="1"/>
  <c r="U1829" i="1"/>
  <c r="T1829" i="1"/>
  <c r="X1829" i="1"/>
  <c r="Y1829" i="1"/>
  <c r="Z1829" i="1" s="1"/>
  <c r="L1803" i="1"/>
  <c r="P1803" i="1"/>
  <c r="Q1803" i="1"/>
  <c r="R1803" i="1" s="1"/>
  <c r="L1801" i="1"/>
  <c r="N1801" i="1"/>
  <c r="P1796" i="1"/>
  <c r="X1796" i="1"/>
  <c r="Q1439" i="1"/>
  <c r="R1439" i="1" s="1"/>
  <c r="U1439" i="1"/>
  <c r="Y1981" i="1"/>
  <c r="Z1981" i="1" s="1"/>
  <c r="Q1983" i="1"/>
  <c r="R1983" i="1" s="1"/>
  <c r="Q1964" i="1"/>
  <c r="R1964" i="1" s="1"/>
  <c r="L1957" i="1"/>
  <c r="X1947" i="1"/>
  <c r="U1937" i="1"/>
  <c r="T1927" i="1"/>
  <c r="M1927" i="1"/>
  <c r="U1927" i="1"/>
  <c r="N1922" i="1"/>
  <c r="T1922" i="1"/>
  <c r="L1922" i="1"/>
  <c r="Y1897" i="1"/>
  <c r="Z1897" i="1" s="1"/>
  <c r="L1897" i="1"/>
  <c r="V1897" i="1"/>
  <c r="V1865" i="1"/>
  <c r="Q1713" i="1"/>
  <c r="R1713" i="1" s="1"/>
  <c r="Y1713" i="1"/>
  <c r="Z1713" i="1" s="1"/>
  <c r="L1694" i="1"/>
  <c r="N1694" i="1"/>
  <c r="V1694" i="1"/>
  <c r="V1629" i="1"/>
  <c r="N1629" i="1"/>
  <c r="P1629" i="1"/>
  <c r="Q1629" i="1"/>
  <c r="R1629" i="1" s="1"/>
  <c r="V1954" i="1"/>
  <c r="Y1954" i="1"/>
  <c r="Z1954" i="1" s="1"/>
  <c r="M1997" i="1"/>
  <c r="Y1986" i="1"/>
  <c r="Z1986" i="1" s="1"/>
  <c r="Y1970" i="1"/>
  <c r="Z1970" i="1" s="1"/>
  <c r="L1965" i="1"/>
  <c r="L1962" i="1"/>
  <c r="Y1955" i="1"/>
  <c r="Z1955" i="1" s="1"/>
  <c r="N1954" i="1"/>
  <c r="Q1953" i="1"/>
  <c r="R1953" i="1" s="1"/>
  <c r="L1953" i="1"/>
  <c r="T1947" i="1"/>
  <c r="V1929" i="1"/>
  <c r="Q1915" i="1"/>
  <c r="R1915" i="1" s="1"/>
  <c r="Q1910" i="1"/>
  <c r="R1910" i="1" s="1"/>
  <c r="V1908" i="1"/>
  <c r="T1898" i="1"/>
  <c r="M1895" i="1"/>
  <c r="L1895" i="1"/>
  <c r="T1873" i="1"/>
  <c r="Q1873" i="1"/>
  <c r="R1873" i="1" s="1"/>
  <c r="U1873" i="1"/>
  <c r="X1863" i="1"/>
  <c r="V1813" i="1"/>
  <c r="X1813" i="1"/>
  <c r="L1747" i="1"/>
  <c r="M1747" i="1"/>
  <c r="P1747" i="1"/>
  <c r="V1726" i="1"/>
  <c r="U1664" i="1"/>
  <c r="X1664" i="1"/>
  <c r="V1651" i="1"/>
  <c r="M1651" i="1"/>
  <c r="N1651" i="1"/>
  <c r="P1651" i="1"/>
  <c r="T1639" i="1"/>
  <c r="L1639" i="1"/>
  <c r="U1639" i="1"/>
  <c r="T1923" i="1"/>
  <c r="Y1923" i="1"/>
  <c r="Z1923" i="1" s="1"/>
  <c r="P1923" i="1"/>
  <c r="U1923" i="1"/>
  <c r="U1955" i="1"/>
  <c r="T1938" i="1"/>
  <c r="T1886" i="1"/>
  <c r="L1886" i="1"/>
  <c r="V1886" i="1"/>
  <c r="U1823" i="1"/>
  <c r="X1819" i="1"/>
  <c r="P1819" i="1"/>
  <c r="T1819" i="1"/>
  <c r="L1817" i="1"/>
  <c r="N1817" i="1"/>
  <c r="M1754" i="1"/>
  <c r="V1754" i="1"/>
  <c r="Q1734" i="1"/>
  <c r="R1734" i="1" s="1"/>
  <c r="Y1654" i="1"/>
  <c r="Z1654" i="1" s="1"/>
  <c r="T1654" i="1"/>
  <c r="U1654" i="1"/>
  <c r="T1939" i="1"/>
  <c r="Y1920" i="1"/>
  <c r="Z1920" i="1" s="1"/>
  <c r="Y1878" i="1"/>
  <c r="Z1878" i="1" s="1"/>
  <c r="Y1872" i="1"/>
  <c r="P1827" i="1"/>
  <c r="P1808" i="1"/>
  <c r="L1807" i="1"/>
  <c r="Q1795" i="1"/>
  <c r="R1795" i="1" s="1"/>
  <c r="N1794" i="1"/>
  <c r="N1790" i="1"/>
  <c r="Q1787" i="1"/>
  <c r="R1787" i="1" s="1"/>
  <c r="N1786" i="1"/>
  <c r="L1763" i="1"/>
  <c r="P1717" i="1"/>
  <c r="U1715" i="1"/>
  <c r="Q1647" i="1"/>
  <c r="R1647" i="1" s="1"/>
  <c r="V1615" i="1"/>
  <c r="M1615" i="1"/>
  <c r="P1615" i="1"/>
  <c r="M1462" i="1"/>
  <c r="T1462" i="1"/>
  <c r="V1433" i="1"/>
  <c r="X1433" i="1"/>
  <c r="L1433" i="1"/>
  <c r="Y1433" i="1"/>
  <c r="Z1433" i="1" s="1"/>
  <c r="M1433" i="1"/>
  <c r="N1433" i="1"/>
  <c r="P1433" i="1"/>
  <c r="L1331" i="1"/>
  <c r="T1331" i="1"/>
  <c r="V1331" i="1"/>
  <c r="Y1331" i="1"/>
  <c r="Z1331" i="1" s="1"/>
  <c r="M1272" i="1"/>
  <c r="U1272" i="1"/>
  <c r="V1272" i="1"/>
  <c r="U1167" i="1"/>
  <c r="V1167" i="1"/>
  <c r="L1167" i="1"/>
  <c r="X1167" i="1"/>
  <c r="M1167" i="1"/>
  <c r="Y1167" i="1"/>
  <c r="Z1167" i="1" s="1"/>
  <c r="N1167" i="1"/>
  <c r="P1167" i="1"/>
  <c r="Q1167" i="1"/>
  <c r="N1828" i="1"/>
  <c r="U1819" i="1"/>
  <c r="N1800" i="1"/>
  <c r="Y1763" i="1"/>
  <c r="Z1763" i="1" s="1"/>
  <c r="Q1746" i="1"/>
  <c r="R1746" i="1" s="1"/>
  <c r="L1735" i="1"/>
  <c r="T1727" i="1"/>
  <c r="Y1689" i="1"/>
  <c r="Z1689" i="1" s="1"/>
  <c r="Q1682" i="1"/>
  <c r="R1682" i="1" s="1"/>
  <c r="L1679" i="1"/>
  <c r="Y1651" i="1"/>
  <c r="Z1651" i="1" s="1"/>
  <c r="T1629" i="1"/>
  <c r="Y1625" i="1"/>
  <c r="Z1625" i="1" s="1"/>
  <c r="L1536" i="1"/>
  <c r="X1536" i="1"/>
  <c r="Y1200" i="1"/>
  <c r="Z1200" i="1" s="1"/>
  <c r="L1200" i="1"/>
  <c r="L1121" i="1"/>
  <c r="N1121" i="1"/>
  <c r="P1121" i="1"/>
  <c r="Y1959" i="1"/>
  <c r="Z1959" i="1" s="1"/>
  <c r="P1944" i="1"/>
  <c r="Y1941" i="1"/>
  <c r="Z1941" i="1" s="1"/>
  <c r="P1937" i="1"/>
  <c r="Q1916" i="1"/>
  <c r="R1916" i="1" s="1"/>
  <c r="P1915" i="1"/>
  <c r="Q1904" i="1"/>
  <c r="R1904" i="1" s="1"/>
  <c r="X1889" i="1"/>
  <c r="M1883" i="1"/>
  <c r="U1879" i="1"/>
  <c r="L1875" i="1"/>
  <c r="Y1861" i="1"/>
  <c r="Z1861" i="1" s="1"/>
  <c r="Y1813" i="1"/>
  <c r="Z1813" i="1" s="1"/>
  <c r="T1805" i="1"/>
  <c r="Y1801" i="1"/>
  <c r="Z1801" i="1" s="1"/>
  <c r="Y1777" i="1"/>
  <c r="Z1777" i="1" s="1"/>
  <c r="N1773" i="1"/>
  <c r="P1768" i="1"/>
  <c r="N1765" i="1"/>
  <c r="X1763" i="1"/>
  <c r="P1759" i="1"/>
  <c r="Y1754" i="1"/>
  <c r="Z1754" i="1" s="1"/>
  <c r="P1748" i="1"/>
  <c r="Q1738" i="1"/>
  <c r="R1738" i="1" s="1"/>
  <c r="L1723" i="1"/>
  <c r="Y1702" i="1"/>
  <c r="Z1702" i="1" s="1"/>
  <c r="Y1675" i="1"/>
  <c r="Z1675" i="1" s="1"/>
  <c r="Q1674" i="1"/>
  <c r="R1674" i="1" s="1"/>
  <c r="Y1671" i="1"/>
  <c r="Z1671" i="1" s="1"/>
  <c r="V1665" i="1"/>
  <c r="Y1662" i="1"/>
  <c r="Z1662" i="1" s="1"/>
  <c r="Q1659" i="1"/>
  <c r="R1659" i="1" s="1"/>
  <c r="X1657" i="1"/>
  <c r="U1634" i="1"/>
  <c r="U1521" i="1"/>
  <c r="V1521" i="1"/>
  <c r="L1504" i="1"/>
  <c r="X1504" i="1"/>
  <c r="L1299" i="1"/>
  <c r="N1299" i="1"/>
  <c r="P1299" i="1"/>
  <c r="T1194" i="1"/>
  <c r="Y1194" i="1"/>
  <c r="Z1194" i="1" s="1"/>
  <c r="M1194" i="1"/>
  <c r="N1194" i="1"/>
  <c r="Q1194" i="1"/>
  <c r="R1194" i="1" s="1"/>
  <c r="U1194" i="1"/>
  <c r="P1138" i="1"/>
  <c r="T1138" i="1"/>
  <c r="Y1135" i="1"/>
  <c r="Z1135" i="1" s="1"/>
  <c r="M1135" i="1"/>
  <c r="P1135" i="1"/>
  <c r="Q1135" i="1"/>
  <c r="R1135" i="1" s="1"/>
  <c r="U1135" i="1"/>
  <c r="Y1814" i="1"/>
  <c r="Z1814" i="1" s="1"/>
  <c r="L1813" i="1"/>
  <c r="N1796" i="1"/>
  <c r="T1775" i="1"/>
  <c r="X1752" i="1"/>
  <c r="P1744" i="1"/>
  <c r="T1719" i="1"/>
  <c r="X1703" i="1"/>
  <c r="L1699" i="1"/>
  <c r="Y1685" i="1"/>
  <c r="Z1685" i="1" s="1"/>
  <c r="L1654" i="1"/>
  <c r="L1643" i="1"/>
  <c r="X1637" i="1"/>
  <c r="P1603" i="1"/>
  <c r="Y1603" i="1"/>
  <c r="Z1603" i="1" s="1"/>
  <c r="L1562" i="1"/>
  <c r="Y1562" i="1"/>
  <c r="Z1562" i="1" s="1"/>
  <c r="U1423" i="1"/>
  <c r="V1423" i="1"/>
  <c r="L1423" i="1"/>
  <c r="X1423" i="1"/>
  <c r="M1423" i="1"/>
  <c r="Y1423" i="1"/>
  <c r="Z1423" i="1" s="1"/>
  <c r="N1423" i="1"/>
  <c r="P1423" i="1"/>
  <c r="U1323" i="1"/>
  <c r="V1323" i="1"/>
  <c r="N1221" i="1"/>
  <c r="V1221" i="1"/>
  <c r="Y1905" i="1"/>
  <c r="Z1905" i="1" s="1"/>
  <c r="N1861" i="1"/>
  <c r="U1843" i="1"/>
  <c r="T1839" i="1"/>
  <c r="N1769" i="1"/>
  <c r="T1763" i="1"/>
  <c r="Y1762" i="1"/>
  <c r="Z1762" i="1" s="1"/>
  <c r="T1755" i="1"/>
  <c r="L1751" i="1"/>
  <c r="X1745" i="1"/>
  <c r="Q1705" i="1"/>
  <c r="R1705" i="1" s="1"/>
  <c r="Q1702" i="1"/>
  <c r="R1702" i="1" s="1"/>
  <c r="T1695" i="1"/>
  <c r="Y1681" i="1"/>
  <c r="Z1681" i="1" s="1"/>
  <c r="Y1678" i="1"/>
  <c r="Z1678" i="1" s="1"/>
  <c r="N1674" i="1"/>
  <c r="Q1666" i="1"/>
  <c r="R1666" i="1" s="1"/>
  <c r="P1648" i="1"/>
  <c r="Q1641" i="1"/>
  <c r="R1641" i="1" s="1"/>
  <c r="V1637" i="1"/>
  <c r="Q1635" i="1"/>
  <c r="R1635" i="1" s="1"/>
  <c r="U1631" i="1"/>
  <c r="Y1465" i="1"/>
  <c r="Z1465" i="1" s="1"/>
  <c r="V1465" i="1"/>
  <c r="X1465" i="1"/>
  <c r="U1433" i="1"/>
  <c r="U1359" i="1"/>
  <c r="Q1359" i="1"/>
  <c r="R1359" i="1" s="1"/>
  <c r="T1359" i="1"/>
  <c r="M1210" i="1"/>
  <c r="L1210" i="1"/>
  <c r="T1210" i="1"/>
  <c r="V1210" i="1"/>
  <c r="L896" i="1"/>
  <c r="U896" i="1"/>
  <c r="T896" i="1"/>
  <c r="X896" i="1"/>
  <c r="L1326" i="1"/>
  <c r="T1326" i="1"/>
  <c r="Q1181" i="1"/>
  <c r="R1181" i="1" s="1"/>
  <c r="L1181" i="1"/>
  <c r="Y1962" i="1"/>
  <c r="Z1962" i="1" s="1"/>
  <c r="P1960" i="1"/>
  <c r="Q1956" i="1"/>
  <c r="R1956" i="1" s="1"/>
  <c r="Y1952" i="1"/>
  <c r="Z1952" i="1" s="1"/>
  <c r="Y1936" i="1"/>
  <c r="Z1936" i="1" s="1"/>
  <c r="T1930" i="1"/>
  <c r="Y1926" i="1"/>
  <c r="Z1926" i="1" s="1"/>
  <c r="U1919" i="1"/>
  <c r="X1915" i="1"/>
  <c r="Q1912" i="1"/>
  <c r="R1912" i="1" s="1"/>
  <c r="Q1892" i="1"/>
  <c r="R1892" i="1" s="1"/>
  <c r="P1889" i="1"/>
  <c r="N1881" i="1"/>
  <c r="Q1880" i="1"/>
  <c r="R1880" i="1" s="1"/>
  <c r="X1875" i="1"/>
  <c r="P1843" i="1"/>
  <c r="Q1838" i="1"/>
  <c r="R1838" i="1" s="1"/>
  <c r="V1836" i="1"/>
  <c r="V1833" i="1"/>
  <c r="Y1818" i="1"/>
  <c r="Z1818" i="1" s="1"/>
  <c r="T1815" i="1"/>
  <c r="Q1805" i="1"/>
  <c r="R1805" i="1" s="1"/>
  <c r="L1797" i="1"/>
  <c r="Y1795" i="1"/>
  <c r="Z1795" i="1" s="1"/>
  <c r="T1794" i="1"/>
  <c r="T1790" i="1"/>
  <c r="T1786" i="1"/>
  <c r="Y1769" i="1"/>
  <c r="Z1769" i="1" s="1"/>
  <c r="Y1753" i="1"/>
  <c r="Z1753" i="1" s="1"/>
  <c r="T1747" i="1"/>
  <c r="Y1746" i="1"/>
  <c r="Z1746" i="1" s="1"/>
  <c r="T1743" i="1"/>
  <c r="P1737" i="1"/>
  <c r="T1683" i="1"/>
  <c r="T1642" i="1"/>
  <c r="N1641" i="1"/>
  <c r="M1634" i="1"/>
  <c r="N1588" i="1"/>
  <c r="Y1588" i="1"/>
  <c r="Z1588" i="1" s="1"/>
  <c r="P1298" i="1"/>
  <c r="Q1298" i="1"/>
  <c r="R1298" i="1" s="1"/>
  <c r="X1298" i="1"/>
  <c r="Y1298" i="1"/>
  <c r="Z1298" i="1" s="1"/>
  <c r="X1194" i="1"/>
  <c r="V1135" i="1"/>
  <c r="T1627" i="1"/>
  <c r="M1618" i="1"/>
  <c r="M1609" i="1"/>
  <c r="U1561" i="1"/>
  <c r="Y1554" i="1"/>
  <c r="Z1554" i="1" s="1"/>
  <c r="U1540" i="1"/>
  <c r="X1520" i="1"/>
  <c r="T1517" i="1"/>
  <c r="T1501" i="1"/>
  <c r="M1487" i="1"/>
  <c r="Q1474" i="1"/>
  <c r="R1474" i="1" s="1"/>
  <c r="T1464" i="1"/>
  <c r="P1457" i="1"/>
  <c r="X1449" i="1"/>
  <c r="L1449" i="1"/>
  <c r="N1440" i="1"/>
  <c r="T1436" i="1"/>
  <c r="Q1425" i="1"/>
  <c r="R1425" i="1" s="1"/>
  <c r="X1402" i="1"/>
  <c r="L1399" i="1"/>
  <c r="X1397" i="1"/>
  <c r="P1393" i="1"/>
  <c r="P1392" i="1"/>
  <c r="V1383" i="1"/>
  <c r="L1380" i="1"/>
  <c r="N1377" i="1"/>
  <c r="L1364" i="1"/>
  <c r="N1361" i="1"/>
  <c r="M1353" i="1"/>
  <c r="L1346" i="1"/>
  <c r="Y1343" i="1"/>
  <c r="Z1343" i="1" s="1"/>
  <c r="M1335" i="1"/>
  <c r="L1304" i="1"/>
  <c r="X1294" i="1"/>
  <c r="M1288" i="1"/>
  <c r="M1287" i="1"/>
  <c r="U1286" i="1"/>
  <c r="T1285" i="1"/>
  <c r="Q1269" i="1"/>
  <c r="R1269" i="1" s="1"/>
  <c r="Q1253" i="1"/>
  <c r="R1253" i="1" s="1"/>
  <c r="P1250" i="1"/>
  <c r="M1247" i="1"/>
  <c r="M1240" i="1"/>
  <c r="Q1239" i="1"/>
  <c r="R1239" i="1" s="1"/>
  <c r="L1238" i="1"/>
  <c r="L1228" i="1"/>
  <c r="L1225" i="1"/>
  <c r="V1166" i="1"/>
  <c r="L1165" i="1"/>
  <c r="Y1153" i="1"/>
  <c r="Z1153" i="1" s="1"/>
  <c r="L1146" i="1"/>
  <c r="Y1137" i="1"/>
  <c r="Z1137" i="1" s="1"/>
  <c r="T1136" i="1"/>
  <c r="T1133" i="1"/>
  <c r="V1128" i="1"/>
  <c r="Q1125" i="1"/>
  <c r="R1125" i="1" s="1"/>
  <c r="U1105" i="1"/>
  <c r="Y1006" i="1"/>
  <c r="Z1006" i="1" s="1"/>
  <c r="Q994" i="1"/>
  <c r="R994" i="1" s="1"/>
  <c r="V994" i="1"/>
  <c r="L994" i="1"/>
  <c r="X994" i="1"/>
  <c r="M994" i="1"/>
  <c r="Y994" i="1"/>
  <c r="Z994" i="1" s="1"/>
  <c r="N994" i="1"/>
  <c r="P987" i="1"/>
  <c r="N987" i="1"/>
  <c r="X982" i="1"/>
  <c r="Y982" i="1"/>
  <c r="Z982" i="1" s="1"/>
  <c r="N982" i="1"/>
  <c r="P982" i="1"/>
  <c r="N980" i="1"/>
  <c r="L980" i="1"/>
  <c r="Q877" i="1"/>
  <c r="R877" i="1" s="1"/>
  <c r="N872" i="1"/>
  <c r="L872" i="1"/>
  <c r="M872" i="1"/>
  <c r="L852" i="1"/>
  <c r="P852" i="1"/>
  <c r="N850" i="1"/>
  <c r="Q850" i="1"/>
  <c r="R850" i="1" s="1"/>
  <c r="M821" i="1"/>
  <c r="Q821" i="1"/>
  <c r="U750" i="1"/>
  <c r="P750" i="1"/>
  <c r="Y477" i="1"/>
  <c r="Z477" i="1" s="1"/>
  <c r="M477" i="1"/>
  <c r="N477" i="1"/>
  <c r="Q477" i="1"/>
  <c r="R477" i="1" s="1"/>
  <c r="M471" i="1"/>
  <c r="P471" i="1"/>
  <c r="Y390" i="1"/>
  <c r="Z390" i="1" s="1"/>
  <c r="V390" i="1"/>
  <c r="M383" i="1"/>
  <c r="N383" i="1"/>
  <c r="L80" i="1"/>
  <c r="P80" i="1"/>
  <c r="Q80" i="1"/>
  <c r="R80" i="1" s="1"/>
  <c r="T80" i="1"/>
  <c r="U80" i="1"/>
  <c r="Q1624" i="1"/>
  <c r="R1624" i="1" s="1"/>
  <c r="M1622" i="1"/>
  <c r="L1618" i="1"/>
  <c r="T1607" i="1"/>
  <c r="Y1595" i="1"/>
  <c r="Z1595" i="1" s="1"/>
  <c r="X1581" i="1"/>
  <c r="U1554" i="1"/>
  <c r="U1549" i="1"/>
  <c r="Y1540" i="1"/>
  <c r="Z1540" i="1" s="1"/>
  <c r="U1535" i="1"/>
  <c r="X1508" i="1"/>
  <c r="Q1501" i="1"/>
  <c r="R1501" i="1" s="1"/>
  <c r="V1488" i="1"/>
  <c r="V1476" i="1"/>
  <c r="T1475" i="1"/>
  <c r="Q1472" i="1"/>
  <c r="R1472" i="1" s="1"/>
  <c r="U1459" i="1"/>
  <c r="L1457" i="1"/>
  <c r="V1449" i="1"/>
  <c r="L1447" i="1"/>
  <c r="Q1438" i="1"/>
  <c r="R1438" i="1" s="1"/>
  <c r="Q1430" i="1"/>
  <c r="R1430" i="1" s="1"/>
  <c r="P1425" i="1"/>
  <c r="V1415" i="1"/>
  <c r="L1415" i="1"/>
  <c r="L1378" i="1"/>
  <c r="L1362" i="1"/>
  <c r="M1361" i="1"/>
  <c r="X1358" i="1"/>
  <c r="V1343" i="1"/>
  <c r="T1336" i="1"/>
  <c r="M1333" i="1"/>
  <c r="X1299" i="1"/>
  <c r="P1295" i="1"/>
  <c r="V1290" i="1"/>
  <c r="T1286" i="1"/>
  <c r="Q1270" i="1"/>
  <c r="R1270" i="1" s="1"/>
  <c r="Q1248" i="1"/>
  <c r="R1248" i="1" s="1"/>
  <c r="L1231" i="1"/>
  <c r="Q1226" i="1"/>
  <c r="R1226" i="1" s="1"/>
  <c r="Y1215" i="1"/>
  <c r="Z1215" i="1" s="1"/>
  <c r="L1212" i="1"/>
  <c r="L1209" i="1"/>
  <c r="U1207" i="1"/>
  <c r="V1206" i="1"/>
  <c r="L1204" i="1"/>
  <c r="L1202" i="1"/>
  <c r="M1199" i="1"/>
  <c r="U1195" i="1"/>
  <c r="Q1188" i="1"/>
  <c r="R1188" i="1" s="1"/>
  <c r="N1180" i="1"/>
  <c r="Y1178" i="1"/>
  <c r="Z1178" i="1" s="1"/>
  <c r="N1178" i="1"/>
  <c r="Y1166" i="1"/>
  <c r="Z1166" i="1" s="1"/>
  <c r="P1160" i="1"/>
  <c r="X1117" i="1"/>
  <c r="N1116" i="1"/>
  <c r="T1106" i="1"/>
  <c r="P1103" i="1"/>
  <c r="X1006" i="1"/>
  <c r="N990" i="1"/>
  <c r="M990" i="1"/>
  <c r="Q990" i="1"/>
  <c r="R990" i="1" s="1"/>
  <c r="V990" i="1"/>
  <c r="N972" i="1"/>
  <c r="P972" i="1"/>
  <c r="L928" i="1"/>
  <c r="U928" i="1"/>
  <c r="N897" i="1"/>
  <c r="P897" i="1"/>
  <c r="V882" i="1"/>
  <c r="N882" i="1"/>
  <c r="Q880" i="1"/>
  <c r="R880" i="1" s="1"/>
  <c r="N833" i="1"/>
  <c r="V833" i="1"/>
  <c r="L833" i="1"/>
  <c r="X833" i="1"/>
  <c r="M833" i="1"/>
  <c r="P833" i="1"/>
  <c r="T795" i="1"/>
  <c r="U795" i="1"/>
  <c r="N782" i="1"/>
  <c r="P782" i="1"/>
  <c r="P549" i="1"/>
  <c r="X549" i="1"/>
  <c r="L494" i="1"/>
  <c r="T1615" i="1"/>
  <c r="P1468" i="1"/>
  <c r="U1449" i="1"/>
  <c r="X1416" i="1"/>
  <c r="U1415" i="1"/>
  <c r="P1410" i="1"/>
  <c r="T1318" i="1"/>
  <c r="Y1315" i="1"/>
  <c r="Z1315" i="1" s="1"/>
  <c r="X1305" i="1"/>
  <c r="N1295" i="1"/>
  <c r="X1278" i="1"/>
  <c r="P1270" i="1"/>
  <c r="Y1216" i="1"/>
  <c r="Z1216" i="1" s="1"/>
  <c r="U1206" i="1"/>
  <c r="X1178" i="1"/>
  <c r="M1178" i="1"/>
  <c r="P1153" i="1"/>
  <c r="X1143" i="1"/>
  <c r="Q1133" i="1"/>
  <c r="R1133" i="1" s="1"/>
  <c r="V1127" i="1"/>
  <c r="N1127" i="1"/>
  <c r="X1127" i="1"/>
  <c r="L1120" i="1"/>
  <c r="Y1117" i="1"/>
  <c r="Z1117" i="1" s="1"/>
  <c r="Y1106" i="1"/>
  <c r="N1103" i="1"/>
  <c r="X1102" i="1"/>
  <c r="V1102" i="1"/>
  <c r="P1097" i="1"/>
  <c r="Q1097" i="1"/>
  <c r="R1097" i="1" s="1"/>
  <c r="Y1097" i="1"/>
  <c r="Z1097" i="1" s="1"/>
  <c r="M1091" i="1"/>
  <c r="Q1091" i="1"/>
  <c r="T1025" i="1"/>
  <c r="V1025" i="1"/>
  <c r="X1025" i="1"/>
  <c r="L1011" i="1"/>
  <c r="N1011" i="1"/>
  <c r="U994" i="1"/>
  <c r="V982" i="1"/>
  <c r="L916" i="1"/>
  <c r="T916" i="1"/>
  <c r="U916" i="1"/>
  <c r="T885" i="1"/>
  <c r="U885" i="1"/>
  <c r="M806" i="1"/>
  <c r="Q796" i="1"/>
  <c r="R796" i="1" s="1"/>
  <c r="U713" i="1"/>
  <c r="X713" i="1"/>
  <c r="Y713" i="1"/>
  <c r="Z713" i="1" s="1"/>
  <c r="Q704" i="1"/>
  <c r="R704" i="1" s="1"/>
  <c r="T704" i="1"/>
  <c r="P681" i="1"/>
  <c r="T681" i="1"/>
  <c r="X681" i="1"/>
  <c r="U576" i="1"/>
  <c r="X576" i="1"/>
  <c r="M564" i="1"/>
  <c r="U564" i="1"/>
  <c r="U498" i="1"/>
  <c r="L498" i="1"/>
  <c r="Y200" i="1"/>
  <c r="Z200" i="1" s="1"/>
  <c r="M200" i="1"/>
  <c r="N200" i="1"/>
  <c r="U200" i="1"/>
  <c r="M1607" i="1"/>
  <c r="M1590" i="1"/>
  <c r="T1533" i="1"/>
  <c r="T1477" i="1"/>
  <c r="N1476" i="1"/>
  <c r="Q1418" i="1"/>
  <c r="R1418" i="1" s="1"/>
  <c r="T1415" i="1"/>
  <c r="X1400" i="1"/>
  <c r="X1393" i="1"/>
  <c r="T1391" i="1"/>
  <c r="Y1390" i="1"/>
  <c r="Z1390" i="1" s="1"/>
  <c r="L1383" i="1"/>
  <c r="V1354" i="1"/>
  <c r="Y1353" i="1"/>
  <c r="Z1353" i="1" s="1"/>
  <c r="M1349" i="1"/>
  <c r="X1342" i="1"/>
  <c r="L1328" i="1"/>
  <c r="V1315" i="1"/>
  <c r="L1295" i="1"/>
  <c r="M1270" i="1"/>
  <c r="Y1154" i="1"/>
  <c r="Z1154" i="1" s="1"/>
  <c r="P1133" i="1"/>
  <c r="T1130" i="1"/>
  <c r="L1128" i="1"/>
  <c r="N1128" i="1"/>
  <c r="L1098" i="1"/>
  <c r="T1098" i="1"/>
  <c r="N1036" i="1"/>
  <c r="L1036" i="1"/>
  <c r="Q1036" i="1"/>
  <c r="R1036" i="1" s="1"/>
  <c r="N1009" i="1"/>
  <c r="Q1009" i="1"/>
  <c r="T994" i="1"/>
  <c r="T982" i="1"/>
  <c r="N976" i="1"/>
  <c r="N948" i="1"/>
  <c r="M948" i="1"/>
  <c r="P948" i="1"/>
  <c r="Q930" i="1"/>
  <c r="R930" i="1" s="1"/>
  <c r="T914" i="1"/>
  <c r="L914" i="1"/>
  <c r="N914" i="1"/>
  <c r="U725" i="1"/>
  <c r="X725" i="1"/>
  <c r="Y725" i="1"/>
  <c r="Z725" i="1" s="1"/>
  <c r="L725" i="1"/>
  <c r="L721" i="1"/>
  <c r="U721" i="1"/>
  <c r="X721" i="1"/>
  <c r="M494" i="1"/>
  <c r="T494" i="1"/>
  <c r="U494" i="1"/>
  <c r="V1616" i="1"/>
  <c r="U1608" i="1"/>
  <c r="V1598" i="1"/>
  <c r="V1484" i="1"/>
  <c r="T1431" i="1"/>
  <c r="M1409" i="1"/>
  <c r="V1400" i="1"/>
  <c r="Q1390" i="1"/>
  <c r="R1390" i="1" s="1"/>
  <c r="Y1370" i="1"/>
  <c r="Z1370" i="1" s="1"/>
  <c r="V1369" i="1"/>
  <c r="T1354" i="1"/>
  <c r="X1353" i="1"/>
  <c r="U1345" i="1"/>
  <c r="Q1343" i="1"/>
  <c r="R1343" i="1" s="1"/>
  <c r="L1342" i="1"/>
  <c r="L1340" i="1"/>
  <c r="N1337" i="1"/>
  <c r="T1334" i="1"/>
  <c r="T1323" i="1"/>
  <c r="V1321" i="1"/>
  <c r="Y1319" i="1"/>
  <c r="Z1319" i="1" s="1"/>
  <c r="P1318" i="1"/>
  <c r="T1315" i="1"/>
  <c r="L1305" i="1"/>
  <c r="M1290" i="1"/>
  <c r="Q1283" i="1"/>
  <c r="R1283" i="1" s="1"/>
  <c r="T1278" i="1"/>
  <c r="N1263" i="1"/>
  <c r="V1239" i="1"/>
  <c r="X1238" i="1"/>
  <c r="T1222" i="1"/>
  <c r="N1190" i="1"/>
  <c r="U1178" i="1"/>
  <c r="L1161" i="1"/>
  <c r="T1158" i="1"/>
  <c r="N1156" i="1"/>
  <c r="P1144" i="1"/>
  <c r="Y1133" i="1"/>
  <c r="Z1133" i="1" s="1"/>
  <c r="N1133" i="1"/>
  <c r="Y1130" i="1"/>
  <c r="Z1130" i="1" s="1"/>
  <c r="U1111" i="1"/>
  <c r="Q1106" i="1"/>
  <c r="R1106" i="1" s="1"/>
  <c r="Y1103" i="1"/>
  <c r="Z1103" i="1" s="1"/>
  <c r="T1075" i="1"/>
  <c r="X1058" i="1"/>
  <c r="Q1047" i="1"/>
  <c r="R1047" i="1" s="1"/>
  <c r="P1047" i="1"/>
  <c r="T1047" i="1"/>
  <c r="U1047" i="1"/>
  <c r="M1014" i="1"/>
  <c r="P1014" i="1"/>
  <c r="T946" i="1"/>
  <c r="Y946" i="1"/>
  <c r="Z946" i="1" s="1"/>
  <c r="M900" i="1"/>
  <c r="L900" i="1"/>
  <c r="N900" i="1"/>
  <c r="U900" i="1"/>
  <c r="N876" i="1"/>
  <c r="U673" i="1"/>
  <c r="Y673" i="1"/>
  <c r="Z673" i="1" s="1"/>
  <c r="T662" i="1"/>
  <c r="V662" i="1"/>
  <c r="N629" i="1"/>
  <c r="Q629" i="1"/>
  <c r="R629" i="1" s="1"/>
  <c r="U629" i="1"/>
  <c r="V629" i="1"/>
  <c r="Y629" i="1"/>
  <c r="Z629" i="1" s="1"/>
  <c r="N579" i="1"/>
  <c r="T579" i="1"/>
  <c r="U579" i="1"/>
  <c r="Q1618" i="1"/>
  <c r="R1618" i="1" s="1"/>
  <c r="V1617" i="1"/>
  <c r="Y1558" i="1"/>
  <c r="Z1558" i="1" s="1"/>
  <c r="U1524" i="1"/>
  <c r="Y1519" i="1"/>
  <c r="Z1519" i="1" s="1"/>
  <c r="Y1495" i="1"/>
  <c r="Z1495" i="1" s="1"/>
  <c r="N1484" i="1"/>
  <c r="Y1474" i="1"/>
  <c r="Z1474" i="1" s="1"/>
  <c r="P1466" i="1"/>
  <c r="V1463" i="1"/>
  <c r="V1457" i="1"/>
  <c r="P1449" i="1"/>
  <c r="V1447" i="1"/>
  <c r="X1424" i="1"/>
  <c r="Q1423" i="1"/>
  <c r="R1423" i="1" s="1"/>
  <c r="Q1415" i="1"/>
  <c r="R1415" i="1" s="1"/>
  <c r="N1405" i="1"/>
  <c r="X1394" i="1"/>
  <c r="Q1391" i="1"/>
  <c r="R1391" i="1" s="1"/>
  <c r="V1385" i="1"/>
  <c r="U1377" i="1"/>
  <c r="T1376" i="1"/>
  <c r="X1373" i="1"/>
  <c r="P1370" i="1"/>
  <c r="U1369" i="1"/>
  <c r="U1361" i="1"/>
  <c r="T1360" i="1"/>
  <c r="X1357" i="1"/>
  <c r="P1354" i="1"/>
  <c r="V1353" i="1"/>
  <c r="P1345" i="1"/>
  <c r="N1343" i="1"/>
  <c r="T1335" i="1"/>
  <c r="N1323" i="1"/>
  <c r="L1319" i="1"/>
  <c r="V1306" i="1"/>
  <c r="Q1303" i="1"/>
  <c r="R1303" i="1" s="1"/>
  <c r="Q1299" i="1"/>
  <c r="R1299" i="1" s="1"/>
  <c r="N1273" i="1"/>
  <c r="X1270" i="1"/>
  <c r="M1263" i="1"/>
  <c r="X1253" i="1"/>
  <c r="Y1239" i="1"/>
  <c r="Z1239" i="1" s="1"/>
  <c r="T1238" i="1"/>
  <c r="Q1216" i="1"/>
  <c r="R1216" i="1" s="1"/>
  <c r="M1211" i="1"/>
  <c r="N1203" i="1"/>
  <c r="M1190" i="1"/>
  <c r="V1187" i="1"/>
  <c r="T1168" i="1"/>
  <c r="V1165" i="1"/>
  <c r="Q1154" i="1"/>
  <c r="R1154" i="1" s="1"/>
  <c r="N1144" i="1"/>
  <c r="L1143" i="1"/>
  <c r="Q1138" i="1"/>
  <c r="R1138" i="1" s="1"/>
  <c r="X1133" i="1"/>
  <c r="M1133" i="1"/>
  <c r="P1130" i="1"/>
  <c r="V1110" i="1"/>
  <c r="T1110" i="1"/>
  <c r="X1103" i="1"/>
  <c r="U1097" i="1"/>
  <c r="T1091" i="1"/>
  <c r="P994" i="1"/>
  <c r="P991" i="1"/>
  <c r="N991" i="1"/>
  <c r="U991" i="1"/>
  <c r="T984" i="1"/>
  <c r="Q984" i="1"/>
  <c r="R984" i="1" s="1"/>
  <c r="Q982" i="1"/>
  <c r="R982" i="1" s="1"/>
  <c r="M976" i="1"/>
  <c r="Q976" i="1"/>
  <c r="R976" i="1" s="1"/>
  <c r="X976" i="1"/>
  <c r="Y972" i="1"/>
  <c r="Z972" i="1" s="1"/>
  <c r="X914" i="1"/>
  <c r="Y871" i="1"/>
  <c r="Z871" i="1" s="1"/>
  <c r="P871" i="1"/>
  <c r="Q871" i="1"/>
  <c r="T871" i="1"/>
  <c r="T825" i="1"/>
  <c r="T821" i="1"/>
  <c r="U818" i="1"/>
  <c r="N818" i="1"/>
  <c r="P818" i="1"/>
  <c r="V818" i="1"/>
  <c r="L801" i="1"/>
  <c r="M801" i="1"/>
  <c r="P801" i="1"/>
  <c r="L741" i="1"/>
  <c r="U741" i="1"/>
  <c r="X741" i="1"/>
  <c r="N707" i="1"/>
  <c r="Y707" i="1"/>
  <c r="Z707" i="1" s="1"/>
  <c r="V1627" i="1"/>
  <c r="T1626" i="1"/>
  <c r="T1617" i="1"/>
  <c r="U1553" i="1"/>
  <c r="V1537" i="1"/>
  <c r="Y1524" i="1"/>
  <c r="Z1524" i="1" s="1"/>
  <c r="U1519" i="1"/>
  <c r="X1495" i="1"/>
  <c r="Q1494" i="1"/>
  <c r="R1494" i="1" s="1"/>
  <c r="X1487" i="1"/>
  <c r="N1466" i="1"/>
  <c r="U1463" i="1"/>
  <c r="Y1458" i="1"/>
  <c r="Z1458" i="1" s="1"/>
  <c r="T1440" i="1"/>
  <c r="U1425" i="1"/>
  <c r="V1424" i="1"/>
  <c r="P1401" i="1"/>
  <c r="Q1377" i="1"/>
  <c r="R1377" i="1" s="1"/>
  <c r="N1370" i="1"/>
  <c r="U1353" i="1"/>
  <c r="X1346" i="1"/>
  <c r="M1343" i="1"/>
  <c r="U1327" i="1"/>
  <c r="V1240" i="1"/>
  <c r="P1239" i="1"/>
  <c r="L1224" i="1"/>
  <c r="N1222" i="1"/>
  <c r="L1216" i="1"/>
  <c r="P1211" i="1"/>
  <c r="N1206" i="1"/>
  <c r="P1203" i="1"/>
  <c r="P1202" i="1"/>
  <c r="L1192" i="1"/>
  <c r="N1187" i="1"/>
  <c r="X1183" i="1"/>
  <c r="N1182" i="1"/>
  <c r="N1172" i="1"/>
  <c r="V1168" i="1"/>
  <c r="T1165" i="1"/>
  <c r="V1159" i="1"/>
  <c r="X1152" i="1"/>
  <c r="P1145" i="1"/>
  <c r="V1133" i="1"/>
  <c r="L1122" i="1"/>
  <c r="Y1095" i="1"/>
  <c r="Z1095" i="1" s="1"/>
  <c r="L1095" i="1"/>
  <c r="M1095" i="1"/>
  <c r="Y1067" i="1"/>
  <c r="Z1067" i="1" s="1"/>
  <c r="N1067" i="1"/>
  <c r="V1067" i="1"/>
  <c r="Q1026" i="1"/>
  <c r="R1026" i="1" s="1"/>
  <c r="P1026" i="1"/>
  <c r="T1026" i="1"/>
  <c r="U1026" i="1"/>
  <c r="T1006" i="1"/>
  <c r="V1006" i="1"/>
  <c r="M992" i="1"/>
  <c r="L985" i="1"/>
  <c r="M964" i="1"/>
  <c r="L964" i="1"/>
  <c r="P964" i="1"/>
  <c r="V914" i="1"/>
  <c r="U897" i="1"/>
  <c r="P886" i="1"/>
  <c r="N886" i="1"/>
  <c r="M876" i="1"/>
  <c r="T876" i="1"/>
  <c r="U876" i="1"/>
  <c r="V876" i="1"/>
  <c r="X876" i="1"/>
  <c r="Q833" i="1"/>
  <c r="R833" i="1" s="1"/>
  <c r="Q831" i="1"/>
  <c r="R831" i="1" s="1"/>
  <c r="L831" i="1"/>
  <c r="M831" i="1"/>
  <c r="N831" i="1"/>
  <c r="M728" i="1"/>
  <c r="Q728" i="1"/>
  <c r="R728" i="1" s="1"/>
  <c r="Y1126" i="1"/>
  <c r="Z1126" i="1" s="1"/>
  <c r="X1121" i="1"/>
  <c r="T1094" i="1"/>
  <c r="T1092" i="1"/>
  <c r="T1088" i="1"/>
  <c r="U1079" i="1"/>
  <c r="P1071" i="1"/>
  <c r="T1066" i="1"/>
  <c r="T1061" i="1"/>
  <c r="Q1060" i="1"/>
  <c r="R1060" i="1" s="1"/>
  <c r="P1050" i="1"/>
  <c r="Q1049" i="1"/>
  <c r="Q1034" i="1"/>
  <c r="R1034" i="1" s="1"/>
  <c r="P1031" i="1"/>
  <c r="T986" i="1"/>
  <c r="N983" i="1"/>
  <c r="P981" i="1"/>
  <c r="L978" i="1"/>
  <c r="T971" i="1"/>
  <c r="V963" i="1"/>
  <c r="U960" i="1"/>
  <c r="P959" i="1"/>
  <c r="P956" i="1"/>
  <c r="M944" i="1"/>
  <c r="T935" i="1"/>
  <c r="Y927" i="1"/>
  <c r="Z927" i="1" s="1"/>
  <c r="M927" i="1"/>
  <c r="P915" i="1"/>
  <c r="Q912" i="1"/>
  <c r="R912" i="1" s="1"/>
  <c r="L910" i="1"/>
  <c r="N903" i="1"/>
  <c r="P895" i="1"/>
  <c r="L891" i="1"/>
  <c r="Q888" i="1"/>
  <c r="R888" i="1" s="1"/>
  <c r="P887" i="1"/>
  <c r="Y884" i="1"/>
  <c r="Y872" i="1"/>
  <c r="Z872" i="1" s="1"/>
  <c r="L870" i="1"/>
  <c r="T848" i="1"/>
  <c r="M844" i="1"/>
  <c r="P837" i="1"/>
  <c r="N836" i="1"/>
  <c r="Y833" i="1"/>
  <c r="Z833" i="1" s="1"/>
  <c r="T831" i="1"/>
  <c r="P769" i="1"/>
  <c r="Y769" i="1"/>
  <c r="Z769" i="1" s="1"/>
  <c r="Q764" i="1"/>
  <c r="R764" i="1" s="1"/>
  <c r="Y764" i="1"/>
  <c r="Z764" i="1" s="1"/>
  <c r="L733" i="1"/>
  <c r="M733" i="1"/>
  <c r="P733" i="1"/>
  <c r="M684" i="1"/>
  <c r="L684" i="1"/>
  <c r="Q684" i="1"/>
  <c r="R684" i="1" s="1"/>
  <c r="L677" i="1"/>
  <c r="V677" i="1"/>
  <c r="V622" i="1"/>
  <c r="X622" i="1"/>
  <c r="Y622" i="1"/>
  <c r="Z622" i="1" s="1"/>
  <c r="N600" i="1"/>
  <c r="M600" i="1"/>
  <c r="P600" i="1"/>
  <c r="M572" i="1"/>
  <c r="P572" i="1"/>
  <c r="U572" i="1"/>
  <c r="X572" i="1"/>
  <c r="L543" i="1"/>
  <c r="M543" i="1"/>
  <c r="Q543" i="1"/>
  <c r="R543" i="1" s="1"/>
  <c r="L478" i="1"/>
  <c r="M475" i="1"/>
  <c r="P475" i="1"/>
  <c r="U475" i="1"/>
  <c r="U466" i="1"/>
  <c r="L466" i="1"/>
  <c r="L185" i="1"/>
  <c r="T185" i="1"/>
  <c r="N183" i="1"/>
  <c r="Q183" i="1"/>
  <c r="R183" i="1" s="1"/>
  <c r="L137" i="1"/>
  <c r="N137" i="1"/>
  <c r="L74" i="1"/>
  <c r="M74" i="1"/>
  <c r="L54" i="1"/>
  <c r="M54" i="1"/>
  <c r="U54" i="1"/>
  <c r="Y1082" i="1"/>
  <c r="Z1082" i="1" s="1"/>
  <c r="T1080" i="1"/>
  <c r="N1079" i="1"/>
  <c r="T945" i="1"/>
  <c r="Y852" i="1"/>
  <c r="Z852" i="1" s="1"/>
  <c r="T800" i="1"/>
  <c r="L755" i="1"/>
  <c r="N755" i="1"/>
  <c r="Q755" i="1"/>
  <c r="R755" i="1" s="1"/>
  <c r="P710" i="1"/>
  <c r="X710" i="1"/>
  <c r="P697" i="1"/>
  <c r="P690" i="1"/>
  <c r="X690" i="1"/>
  <c r="M623" i="1"/>
  <c r="N584" i="1"/>
  <c r="P584" i="1"/>
  <c r="U584" i="1"/>
  <c r="L535" i="1"/>
  <c r="M535" i="1"/>
  <c r="Q535" i="1"/>
  <c r="R535" i="1" s="1"/>
  <c r="L492" i="1"/>
  <c r="Q492" i="1"/>
  <c r="R492" i="1" s="1"/>
  <c r="V492" i="1"/>
  <c r="U478" i="1"/>
  <c r="M478" i="1"/>
  <c r="L458" i="1"/>
  <c r="P458" i="1"/>
  <c r="L431" i="1"/>
  <c r="Q431" i="1"/>
  <c r="R431" i="1" s="1"/>
  <c r="U418" i="1"/>
  <c r="Y418" i="1"/>
  <c r="Z418" i="1" s="1"/>
  <c r="M402" i="1"/>
  <c r="N402" i="1"/>
  <c r="Q402" i="1"/>
  <c r="R402" i="1" s="1"/>
  <c r="U402" i="1"/>
  <c r="M242" i="1"/>
  <c r="V242" i="1"/>
  <c r="T152" i="1"/>
  <c r="X152" i="1"/>
  <c r="L150" i="1"/>
  <c r="N150" i="1"/>
  <c r="Q150" i="1"/>
  <c r="R150" i="1" s="1"/>
  <c r="N1124" i="1"/>
  <c r="L1088" i="1"/>
  <c r="Q1082" i="1"/>
  <c r="R1082" i="1" s="1"/>
  <c r="X1071" i="1"/>
  <c r="T1068" i="1"/>
  <c r="L1065" i="1"/>
  <c r="T1059" i="1"/>
  <c r="T1052" i="1"/>
  <c r="Y1049" i="1"/>
  <c r="Z1049" i="1" s="1"/>
  <c r="Q1042" i="1"/>
  <c r="R1042" i="1" s="1"/>
  <c r="X1040" i="1"/>
  <c r="Y1034" i="1"/>
  <c r="Z1034" i="1" s="1"/>
  <c r="X1009" i="1"/>
  <c r="Y1003" i="1"/>
  <c r="Z1003" i="1" s="1"/>
  <c r="Q975" i="1"/>
  <c r="R975" i="1" s="1"/>
  <c r="Q961" i="1"/>
  <c r="R961" i="1" s="1"/>
  <c r="L960" i="1"/>
  <c r="T952" i="1"/>
  <c r="X951" i="1"/>
  <c r="Q939" i="1"/>
  <c r="R939" i="1" s="1"/>
  <c r="Y928" i="1"/>
  <c r="Z928" i="1" s="1"/>
  <c r="T927" i="1"/>
  <c r="Q915" i="1"/>
  <c r="R915" i="1" s="1"/>
  <c r="U911" i="1"/>
  <c r="L901" i="1"/>
  <c r="Y885" i="1"/>
  <c r="Z885" i="1" s="1"/>
  <c r="Q884" i="1"/>
  <c r="Q881" i="1"/>
  <c r="R881" i="1" s="1"/>
  <c r="X879" i="1"/>
  <c r="L875" i="1"/>
  <c r="X864" i="1"/>
  <c r="V853" i="1"/>
  <c r="T850" i="1"/>
  <c r="Q848" i="1"/>
  <c r="R848" i="1" s="1"/>
  <c r="L839" i="1"/>
  <c r="V837" i="1"/>
  <c r="Q832" i="1"/>
  <c r="R832" i="1" s="1"/>
  <c r="U822" i="1"/>
  <c r="N800" i="1"/>
  <c r="Q787" i="1"/>
  <c r="R787" i="1" s="1"/>
  <c r="L787" i="1"/>
  <c r="N787" i="1"/>
  <c r="V774" i="1"/>
  <c r="X774" i="1"/>
  <c r="L735" i="1"/>
  <c r="U733" i="1"/>
  <c r="Q724" i="1"/>
  <c r="R724" i="1" s="1"/>
  <c r="L724" i="1"/>
  <c r="T724" i="1"/>
  <c r="Y724" i="1"/>
  <c r="Z724" i="1" s="1"/>
  <c r="N695" i="1"/>
  <c r="N685" i="1"/>
  <c r="L685" i="1"/>
  <c r="M685" i="1"/>
  <c r="Q685" i="1"/>
  <c r="R685" i="1" s="1"/>
  <c r="U680" i="1"/>
  <c r="V680" i="1"/>
  <c r="X680" i="1"/>
  <c r="Q669" i="1"/>
  <c r="R669" i="1" s="1"/>
  <c r="X669" i="1"/>
  <c r="M563" i="1"/>
  <c r="U563" i="1"/>
  <c r="Y563" i="1"/>
  <c r="Z563" i="1" s="1"/>
  <c r="M548" i="1"/>
  <c r="P548" i="1"/>
  <c r="L476" i="1"/>
  <c r="Q476" i="1"/>
  <c r="R476" i="1" s="1"/>
  <c r="V476" i="1"/>
  <c r="T470" i="1"/>
  <c r="L470" i="1"/>
  <c r="P470" i="1"/>
  <c r="L1080" i="1"/>
  <c r="Y1069" i="1"/>
  <c r="Z1069" i="1" s="1"/>
  <c r="Q1058" i="1"/>
  <c r="R1058" i="1" s="1"/>
  <c r="V1040" i="1"/>
  <c r="Q1011" i="1"/>
  <c r="R1011" i="1" s="1"/>
  <c r="L1006" i="1"/>
  <c r="X1004" i="1"/>
  <c r="Q1003" i="1"/>
  <c r="R1003" i="1" s="1"/>
  <c r="L982" i="1"/>
  <c r="X977" i="1"/>
  <c r="V976" i="1"/>
  <c r="Y970" i="1"/>
  <c r="Z970" i="1" s="1"/>
  <c r="Q969" i="1"/>
  <c r="R969" i="1" s="1"/>
  <c r="Q952" i="1"/>
  <c r="R952" i="1" s="1"/>
  <c r="L945" i="1"/>
  <c r="X940" i="1"/>
  <c r="L933" i="1"/>
  <c r="V918" i="1"/>
  <c r="V912" i="1"/>
  <c r="Q911" i="1"/>
  <c r="R911" i="1" s="1"/>
  <c r="L885" i="1"/>
  <c r="Q882" i="1"/>
  <c r="R882" i="1" s="1"/>
  <c r="Q873" i="1"/>
  <c r="R873" i="1" s="1"/>
  <c r="Q872" i="1"/>
  <c r="R872" i="1" s="1"/>
  <c r="T864" i="1"/>
  <c r="U853" i="1"/>
  <c r="Q852" i="1"/>
  <c r="R852" i="1" s="1"/>
  <c r="Y846" i="1"/>
  <c r="Z846" i="1" s="1"/>
  <c r="T843" i="1"/>
  <c r="L842" i="1"/>
  <c r="U837" i="1"/>
  <c r="V835" i="1"/>
  <c r="Y829" i="1"/>
  <c r="Z829" i="1" s="1"/>
  <c r="M818" i="1"/>
  <c r="M810" i="1"/>
  <c r="X795" i="1"/>
  <c r="M770" i="1"/>
  <c r="U770" i="1"/>
  <c r="V770" i="1"/>
  <c r="Y752" i="1"/>
  <c r="Z752" i="1" s="1"/>
  <c r="N737" i="1"/>
  <c r="L737" i="1"/>
  <c r="M737" i="1"/>
  <c r="M713" i="1"/>
  <c r="M697" i="1"/>
  <c r="N697" i="1"/>
  <c r="T697" i="1"/>
  <c r="T651" i="1"/>
  <c r="X651" i="1"/>
  <c r="T623" i="1"/>
  <c r="Y623" i="1"/>
  <c r="Z623" i="1" s="1"/>
  <c r="L575" i="1"/>
  <c r="M575" i="1"/>
  <c r="Q575" i="1"/>
  <c r="R575" i="1" s="1"/>
  <c r="T575" i="1"/>
  <c r="U575" i="1"/>
  <c r="M513" i="1"/>
  <c r="P513" i="1"/>
  <c r="Q513" i="1"/>
  <c r="R513" i="1" s="1"/>
  <c r="T497" i="1"/>
  <c r="N497" i="1"/>
  <c r="Q497" i="1"/>
  <c r="R497" i="1" s="1"/>
  <c r="X475" i="1"/>
  <c r="Q319" i="1"/>
  <c r="R319" i="1" s="1"/>
  <c r="X319" i="1"/>
  <c r="P281" i="1"/>
  <c r="L281" i="1"/>
  <c r="T1069" i="1"/>
  <c r="X1060" i="1"/>
  <c r="T1040" i="1"/>
  <c r="L1025" i="1"/>
  <c r="P1012" i="1"/>
  <c r="V992" i="1"/>
  <c r="X988" i="1"/>
  <c r="P980" i="1"/>
  <c r="V977" i="1"/>
  <c r="T970" i="1"/>
  <c r="V955" i="1"/>
  <c r="P952" i="1"/>
  <c r="Q940" i="1"/>
  <c r="R940" i="1" s="1"/>
  <c r="Q927" i="1"/>
  <c r="R927" i="1" s="1"/>
  <c r="P919" i="1"/>
  <c r="L918" i="1"/>
  <c r="U912" i="1"/>
  <c r="U888" i="1"/>
  <c r="L850" i="1"/>
  <c r="L846" i="1"/>
  <c r="Y822" i="1"/>
  <c r="Z822" i="1" s="1"/>
  <c r="L808" i="1"/>
  <c r="V796" i="1"/>
  <c r="M795" i="1"/>
  <c r="L775" i="1"/>
  <c r="Q763" i="1"/>
  <c r="R763" i="1" s="1"/>
  <c r="U763" i="1"/>
  <c r="X761" i="1"/>
  <c r="Q761" i="1"/>
  <c r="R761" i="1" s="1"/>
  <c r="Q725" i="1"/>
  <c r="R725" i="1" s="1"/>
  <c r="L681" i="1"/>
  <c r="U628" i="1"/>
  <c r="X628" i="1"/>
  <c r="M493" i="1"/>
  <c r="N493" i="1"/>
  <c r="Q493" i="1"/>
  <c r="R493" i="1" s="1"/>
  <c r="T465" i="1"/>
  <c r="L465" i="1"/>
  <c r="N465" i="1"/>
  <c r="Q465" i="1"/>
  <c r="R465" i="1" s="1"/>
  <c r="L461" i="1"/>
  <c r="V461" i="1"/>
  <c r="Q439" i="1"/>
  <c r="R439" i="1" s="1"/>
  <c r="T439" i="1"/>
  <c r="X439" i="1"/>
  <c r="Y151" i="1"/>
  <c r="Z151" i="1" s="1"/>
  <c r="L151" i="1"/>
  <c r="P151" i="1"/>
  <c r="Q151" i="1"/>
  <c r="R151" i="1" s="1"/>
  <c r="V685" i="1"/>
  <c r="X548" i="1"/>
  <c r="V477" i="1"/>
  <c r="T437" i="1"/>
  <c r="L437" i="1"/>
  <c r="M388" i="1"/>
  <c r="Q388" i="1"/>
  <c r="R388" i="1" s="1"/>
  <c r="U388" i="1"/>
  <c r="Y388" i="1"/>
  <c r="Z388" i="1" s="1"/>
  <c r="N65" i="1"/>
  <c r="V65" i="1"/>
  <c r="L759" i="1"/>
  <c r="T752" i="1"/>
  <c r="L747" i="1"/>
  <c r="L736" i="1"/>
  <c r="X694" i="1"/>
  <c r="V689" i="1"/>
  <c r="Y670" i="1"/>
  <c r="Z670" i="1" s="1"/>
  <c r="L649" i="1"/>
  <c r="X597" i="1"/>
  <c r="T554" i="1"/>
  <c r="U536" i="1"/>
  <c r="X517" i="1"/>
  <c r="U513" i="1"/>
  <c r="Y479" i="1"/>
  <c r="Z479" i="1" s="1"/>
  <c r="T466" i="1"/>
  <c r="U444" i="1"/>
  <c r="V444" i="1"/>
  <c r="U443" i="1"/>
  <c r="L443" i="1"/>
  <c r="N270" i="1"/>
  <c r="M270" i="1"/>
  <c r="Q270" i="1"/>
  <c r="R270" i="1" s="1"/>
  <c r="Y270" i="1"/>
  <c r="Z270" i="1" s="1"/>
  <c r="Q225" i="1"/>
  <c r="R225" i="1" s="1"/>
  <c r="N186" i="1"/>
  <c r="M186" i="1"/>
  <c r="Q186" i="1"/>
  <c r="R186" i="1" s="1"/>
  <c r="Y186" i="1"/>
  <c r="Z186" i="1" s="1"/>
  <c r="N182" i="1"/>
  <c r="P182" i="1"/>
  <c r="M136" i="1"/>
  <c r="Q136" i="1"/>
  <c r="R136" i="1" s="1"/>
  <c r="X136" i="1"/>
  <c r="M786" i="1"/>
  <c r="T784" i="1"/>
  <c r="U782" i="1"/>
  <c r="L781" i="1"/>
  <c r="T769" i="1"/>
  <c r="Y715" i="1"/>
  <c r="Z715" i="1" s="1"/>
  <c r="U697" i="1"/>
  <c r="U689" i="1"/>
  <c r="T670" i="1"/>
  <c r="V665" i="1"/>
  <c r="Q658" i="1"/>
  <c r="R658" i="1" s="1"/>
  <c r="Y656" i="1"/>
  <c r="Z656" i="1" s="1"/>
  <c r="Y647" i="1"/>
  <c r="Z647" i="1" s="1"/>
  <c r="Y642" i="1"/>
  <c r="Z642" i="1" s="1"/>
  <c r="Q616" i="1"/>
  <c r="R616" i="1" s="1"/>
  <c r="M596" i="1"/>
  <c r="V569" i="1"/>
  <c r="U549" i="1"/>
  <c r="M545" i="1"/>
  <c r="Y518" i="1"/>
  <c r="Z518" i="1" s="1"/>
  <c r="M517" i="1"/>
  <c r="Y510" i="1"/>
  <c r="Z510" i="1" s="1"/>
  <c r="T498" i="1"/>
  <c r="U495" i="1"/>
  <c r="Y489" i="1"/>
  <c r="Z489" i="1" s="1"/>
  <c r="Y488" i="1"/>
  <c r="Z488" i="1" s="1"/>
  <c r="L484" i="1"/>
  <c r="Y447" i="1"/>
  <c r="Z447" i="1" s="1"/>
  <c r="U446" i="1"/>
  <c r="Y443" i="1"/>
  <c r="Z443" i="1" s="1"/>
  <c r="V432" i="1"/>
  <c r="M432" i="1"/>
  <c r="T389" i="1"/>
  <c r="X389" i="1"/>
  <c r="P325" i="1"/>
  <c r="Q191" i="1"/>
  <c r="R191" i="1" s="1"/>
  <c r="N166" i="1"/>
  <c r="T166" i="1"/>
  <c r="Y166" i="1"/>
  <c r="Z166" i="1" s="1"/>
  <c r="Y159" i="1"/>
  <c r="Z159" i="1" s="1"/>
  <c r="M159" i="1"/>
  <c r="L146" i="1"/>
  <c r="Q146" i="1"/>
  <c r="R146" i="1" s="1"/>
  <c r="T146" i="1"/>
  <c r="M109" i="1"/>
  <c r="L109" i="1"/>
  <c r="L75" i="1"/>
  <c r="Q75" i="1"/>
  <c r="R75" i="1" s="1"/>
  <c r="L68" i="1"/>
  <c r="M68" i="1"/>
  <c r="P68" i="1"/>
  <c r="Q68" i="1"/>
  <c r="R68" i="1" s="1"/>
  <c r="L24" i="1"/>
  <c r="P24" i="1"/>
  <c r="M794" i="1"/>
  <c r="L792" i="1"/>
  <c r="M774" i="1"/>
  <c r="M763" i="1"/>
  <c r="T741" i="1"/>
  <c r="Y729" i="1"/>
  <c r="Z729" i="1" s="1"/>
  <c r="T721" i="1"/>
  <c r="T689" i="1"/>
  <c r="X686" i="1"/>
  <c r="V681" i="1"/>
  <c r="V642" i="1"/>
  <c r="Y635" i="1"/>
  <c r="Z635" i="1" s="1"/>
  <c r="M628" i="1"/>
  <c r="Y620" i="1"/>
  <c r="Y617" i="1"/>
  <c r="Z617" i="1" s="1"/>
  <c r="U612" i="1"/>
  <c r="P605" i="1"/>
  <c r="Q597" i="1"/>
  <c r="R597" i="1" s="1"/>
  <c r="T590" i="1"/>
  <c r="T576" i="1"/>
  <c r="N569" i="1"/>
  <c r="P557" i="1"/>
  <c r="Y555" i="1"/>
  <c r="Z555" i="1" s="1"/>
  <c r="L554" i="1"/>
  <c r="Y546" i="1"/>
  <c r="Z546" i="1" s="1"/>
  <c r="V518" i="1"/>
  <c r="L497" i="1"/>
  <c r="Q495" i="1"/>
  <c r="R495" i="1" s="1"/>
  <c r="X494" i="1"/>
  <c r="U490" i="1"/>
  <c r="V489" i="1"/>
  <c r="P487" i="1"/>
  <c r="T478" i="1"/>
  <c r="M470" i="1"/>
  <c r="T468" i="1"/>
  <c r="V467" i="1"/>
  <c r="M446" i="1"/>
  <c r="Y444" i="1"/>
  <c r="Z444" i="1" s="1"/>
  <c r="X443" i="1"/>
  <c r="T441" i="1"/>
  <c r="L441" i="1"/>
  <c r="U412" i="1"/>
  <c r="V388" i="1"/>
  <c r="P384" i="1"/>
  <c r="T384" i="1"/>
  <c r="U384" i="1"/>
  <c r="X384" i="1"/>
  <c r="L319" i="1"/>
  <c r="P315" i="1"/>
  <c r="M308" i="1"/>
  <c r="Q308" i="1"/>
  <c r="R308" i="1" s="1"/>
  <c r="Y308" i="1"/>
  <c r="Z308" i="1" s="1"/>
  <c r="L183" i="1"/>
  <c r="Q137" i="1"/>
  <c r="R137" i="1" s="1"/>
  <c r="M33" i="1"/>
  <c r="N33" i="1"/>
  <c r="T764" i="1"/>
  <c r="U758" i="1"/>
  <c r="T753" i="1"/>
  <c r="U746" i="1"/>
  <c r="Q741" i="1"/>
  <c r="R741" i="1" s="1"/>
  <c r="T725" i="1"/>
  <c r="P721" i="1"/>
  <c r="Y719" i="1"/>
  <c r="Z719" i="1" s="1"/>
  <c r="U705" i="1"/>
  <c r="P686" i="1"/>
  <c r="N670" i="1"/>
  <c r="L665" i="1"/>
  <c r="Y663" i="1"/>
  <c r="Z663" i="1" s="1"/>
  <c r="Y659" i="1"/>
  <c r="Z659" i="1" s="1"/>
  <c r="Q647" i="1"/>
  <c r="R647" i="1" s="1"/>
  <c r="L632" i="1"/>
  <c r="V626" i="1"/>
  <c r="X624" i="1"/>
  <c r="V623" i="1"/>
  <c r="Q622" i="1"/>
  <c r="R622" i="1" s="1"/>
  <c r="V617" i="1"/>
  <c r="P612" i="1"/>
  <c r="T598" i="1"/>
  <c r="N597" i="1"/>
  <c r="Q590" i="1"/>
  <c r="R590" i="1" s="1"/>
  <c r="T580" i="1"/>
  <c r="L576" i="1"/>
  <c r="Y567" i="1"/>
  <c r="Z567" i="1" s="1"/>
  <c r="L563" i="1"/>
  <c r="T550" i="1"/>
  <c r="Y511" i="1"/>
  <c r="Z511" i="1" s="1"/>
  <c r="V500" i="1"/>
  <c r="P490" i="1"/>
  <c r="X472" i="1"/>
  <c r="L452" i="1"/>
  <c r="V452" i="1"/>
  <c r="N449" i="1"/>
  <c r="Y449" i="1"/>
  <c r="Z449" i="1" s="1"/>
  <c r="Q447" i="1"/>
  <c r="R447" i="1" s="1"/>
  <c r="X444" i="1"/>
  <c r="T443" i="1"/>
  <c r="M431" i="1"/>
  <c r="Q390" i="1"/>
  <c r="R390" i="1" s="1"/>
  <c r="M329" i="1"/>
  <c r="Q329" i="1"/>
  <c r="R329" i="1" s="1"/>
  <c r="Q311" i="1"/>
  <c r="R311" i="1" s="1"/>
  <c r="L309" i="1"/>
  <c r="M256" i="1"/>
  <c r="P256" i="1"/>
  <c r="M210" i="1"/>
  <c r="T210" i="1"/>
  <c r="T150" i="1"/>
  <c r="T85" i="1"/>
  <c r="X85" i="1"/>
  <c r="L433" i="1"/>
  <c r="Q410" i="1"/>
  <c r="R410" i="1" s="1"/>
  <c r="T382" i="1"/>
  <c r="L374" i="1"/>
  <c r="P366" i="1"/>
  <c r="M358" i="1"/>
  <c r="T356" i="1"/>
  <c r="N355" i="1"/>
  <c r="L348" i="1"/>
  <c r="Y316" i="1"/>
  <c r="Z316" i="1" s="1"/>
  <c r="Y314" i="1"/>
  <c r="Z314" i="1" s="1"/>
  <c r="V304" i="1"/>
  <c r="U290" i="1"/>
  <c r="Y284" i="1"/>
  <c r="Z284" i="1" s="1"/>
  <c r="Q275" i="1"/>
  <c r="R275" i="1" s="1"/>
  <c r="X269" i="1"/>
  <c r="Y267" i="1"/>
  <c r="Z267" i="1" s="1"/>
  <c r="Q264" i="1"/>
  <c r="R264" i="1" s="1"/>
  <c r="T260" i="1"/>
  <c r="T258" i="1"/>
  <c r="Q209" i="1"/>
  <c r="R209" i="1" s="1"/>
  <c r="V200" i="1"/>
  <c r="X182" i="1"/>
  <c r="P157" i="1"/>
  <c r="V149" i="1"/>
  <c r="Y145" i="1"/>
  <c r="Z145" i="1" s="1"/>
  <c r="M138" i="1"/>
  <c r="X126" i="1"/>
  <c r="X120" i="1"/>
  <c r="P117" i="1"/>
  <c r="Q105" i="1"/>
  <c r="R105" i="1" s="1"/>
  <c r="N100" i="1"/>
  <c r="T97" i="1"/>
  <c r="Y93" i="1"/>
  <c r="Z93" i="1" s="1"/>
  <c r="M92" i="1"/>
  <c r="P91" i="1"/>
  <c r="L78" i="1"/>
  <c r="N67" i="1"/>
  <c r="Y64" i="1"/>
  <c r="Z64" i="1" s="1"/>
  <c r="P56" i="1"/>
  <c r="T54" i="1"/>
  <c r="Q40" i="1"/>
  <c r="R40" i="1" s="1"/>
  <c r="Q28" i="1"/>
  <c r="R28" i="1" s="1"/>
  <c r="T26" i="1"/>
  <c r="X185" i="1"/>
  <c r="Y163" i="1"/>
  <c r="Z163" i="1" s="1"/>
  <c r="X160" i="1"/>
  <c r="U149" i="1"/>
  <c r="L126" i="1"/>
  <c r="T120" i="1"/>
  <c r="V113" i="1"/>
  <c r="Y106" i="1"/>
  <c r="Z106" i="1" s="1"/>
  <c r="T93" i="1"/>
  <c r="Q84" i="1"/>
  <c r="R84" i="1" s="1"/>
  <c r="Q83" i="1"/>
  <c r="R83" i="1" s="1"/>
  <c r="X64" i="1"/>
  <c r="Y45" i="1"/>
  <c r="Z45" i="1" s="1"/>
  <c r="X447" i="1"/>
  <c r="T431" i="1"/>
  <c r="Y425" i="1"/>
  <c r="Z425" i="1" s="1"/>
  <c r="Q417" i="1"/>
  <c r="R417" i="1" s="1"/>
  <c r="Q401" i="1"/>
  <c r="R401" i="1" s="1"/>
  <c r="X399" i="1"/>
  <c r="P386" i="1"/>
  <c r="P372" i="1"/>
  <c r="L364" i="1"/>
  <c r="U362" i="1"/>
  <c r="L356" i="1"/>
  <c r="Y310" i="1"/>
  <c r="Z310" i="1" s="1"/>
  <c r="T305" i="1"/>
  <c r="X265" i="1"/>
  <c r="V220" i="1"/>
  <c r="X215" i="1"/>
  <c r="Y213" i="1"/>
  <c r="Z213" i="1" s="1"/>
  <c r="T201" i="1"/>
  <c r="U186" i="1"/>
  <c r="X183" i="1"/>
  <c r="U180" i="1"/>
  <c r="V178" i="1"/>
  <c r="V160" i="1"/>
  <c r="Y152" i="1"/>
  <c r="Z152" i="1" s="1"/>
  <c r="T149" i="1"/>
  <c r="V134" i="1"/>
  <c r="Y124" i="1"/>
  <c r="Z124" i="1" s="1"/>
  <c r="N121" i="1"/>
  <c r="U113" i="1"/>
  <c r="V106" i="1"/>
  <c r="U41" i="1"/>
  <c r="M427" i="1"/>
  <c r="Q411" i="1"/>
  <c r="R411" i="1" s="1"/>
  <c r="Q397" i="1"/>
  <c r="R397" i="1" s="1"/>
  <c r="Y373" i="1"/>
  <c r="Z373" i="1" s="1"/>
  <c r="M362" i="1"/>
  <c r="M351" i="1"/>
  <c r="Y329" i="1"/>
  <c r="Z329" i="1" s="1"/>
  <c r="T319" i="1"/>
  <c r="M310" i="1"/>
  <c r="U308" i="1"/>
  <c r="Q295" i="1"/>
  <c r="R295" i="1" s="1"/>
  <c r="Q281" i="1"/>
  <c r="R281" i="1" s="1"/>
  <c r="N276" i="1"/>
  <c r="Y263" i="1"/>
  <c r="Z263" i="1" s="1"/>
  <c r="Y253" i="1"/>
  <c r="Z253" i="1" s="1"/>
  <c r="Q241" i="1"/>
  <c r="R241" i="1" s="1"/>
  <c r="Q213" i="1"/>
  <c r="R213" i="1" s="1"/>
  <c r="U208" i="1"/>
  <c r="Y206" i="1"/>
  <c r="Z206" i="1" s="1"/>
  <c r="L201" i="1"/>
  <c r="Q200" i="1"/>
  <c r="R200" i="1" s="1"/>
  <c r="Y195" i="1"/>
  <c r="Z195" i="1" s="1"/>
  <c r="P185" i="1"/>
  <c r="L182" i="1"/>
  <c r="Q152" i="1"/>
  <c r="R152" i="1" s="1"/>
  <c r="N144" i="1"/>
  <c r="T142" i="1"/>
  <c r="M134" i="1"/>
  <c r="M121" i="1"/>
  <c r="Q120" i="1"/>
  <c r="R120" i="1" s="1"/>
  <c r="X113" i="1"/>
  <c r="P93" i="1"/>
  <c r="Y91" i="1"/>
  <c r="Z91" i="1" s="1"/>
  <c r="L83" i="1"/>
  <c r="Y77" i="1"/>
  <c r="Z77" i="1" s="1"/>
  <c r="Y75" i="1"/>
  <c r="Z75" i="1" s="1"/>
  <c r="P64" i="1"/>
  <c r="Y49" i="1"/>
  <c r="Z49" i="1" s="1"/>
  <c r="U45" i="1"/>
  <c r="Y24" i="1"/>
  <c r="Z24" i="1" s="1"/>
  <c r="M21" i="1"/>
  <c r="U17" i="1"/>
  <c r="N428" i="1"/>
  <c r="Y389" i="1"/>
  <c r="Z389" i="1" s="1"/>
  <c r="M367" i="1"/>
  <c r="L360" i="1"/>
  <c r="U357" i="1"/>
  <c r="U354" i="1"/>
  <c r="M347" i="1"/>
  <c r="N324" i="1"/>
  <c r="Y317" i="1"/>
  <c r="Z317" i="1" s="1"/>
  <c r="U313" i="1"/>
  <c r="U292" i="1"/>
  <c r="Y271" i="1"/>
  <c r="Z271" i="1" s="1"/>
  <c r="P265" i="1"/>
  <c r="Q263" i="1"/>
  <c r="R263" i="1" s="1"/>
  <c r="N253" i="1"/>
  <c r="V230" i="1"/>
  <c r="P220" i="1"/>
  <c r="Y216" i="1"/>
  <c r="Z216" i="1" s="1"/>
  <c r="Y202" i="1"/>
  <c r="Z202" i="1" s="1"/>
  <c r="Y191" i="1"/>
  <c r="Z191" i="1" s="1"/>
  <c r="P178" i="1"/>
  <c r="U167" i="1"/>
  <c r="Y160" i="1"/>
  <c r="Z160" i="1" s="1"/>
  <c r="M149" i="1"/>
  <c r="X147" i="1"/>
  <c r="X140" i="1"/>
  <c r="Q132" i="1"/>
  <c r="R132" i="1" s="1"/>
  <c r="P121" i="1"/>
  <c r="T116" i="1"/>
  <c r="P113" i="1"/>
  <c r="Q106" i="1"/>
  <c r="R106" i="1" s="1"/>
  <c r="L93" i="1"/>
  <c r="U91" i="1"/>
  <c r="Y86" i="1"/>
  <c r="Z86" i="1" s="1"/>
  <c r="Y85" i="1"/>
  <c r="Z85" i="1" s="1"/>
  <c r="Y83" i="1"/>
  <c r="Z83" i="1" s="1"/>
  <c r="M83" i="1"/>
  <c r="M64" i="1"/>
  <c r="Q49" i="1"/>
  <c r="R49" i="1" s="1"/>
  <c r="V44" i="1"/>
  <c r="U39" i="1"/>
  <c r="P8" i="1"/>
  <c r="P454" i="1"/>
  <c r="M439" i="1"/>
  <c r="N436" i="1"/>
  <c r="M435" i="1"/>
  <c r="P429" i="1"/>
  <c r="Q421" i="1"/>
  <c r="R421" i="1" s="1"/>
  <c r="Y410" i="1"/>
  <c r="Z410" i="1" s="1"/>
  <c r="Q403" i="1"/>
  <c r="R403" i="1" s="1"/>
  <c r="L395" i="1"/>
  <c r="N379" i="1"/>
  <c r="N377" i="1"/>
  <c r="U355" i="1"/>
  <c r="Y343" i="1"/>
  <c r="Z343" i="1" s="1"/>
  <c r="Q340" i="1"/>
  <c r="R340" i="1" s="1"/>
  <c r="Q202" i="1"/>
  <c r="R202" i="1" s="1"/>
  <c r="V135" i="1"/>
  <c r="Y78" i="1"/>
  <c r="Z78" i="1" s="1"/>
  <c r="M1913" i="1"/>
  <c r="V1913" i="1"/>
  <c r="L1913" i="1"/>
  <c r="Y1913" i="1"/>
  <c r="Z1913" i="1" s="1"/>
  <c r="M2001" i="1"/>
  <c r="Y1993" i="1"/>
  <c r="Z1993" i="1" s="1"/>
  <c r="P1977" i="1"/>
  <c r="Q1999" i="1"/>
  <c r="R1999" i="1" s="1"/>
  <c r="U1990" i="1"/>
  <c r="Y1997" i="1"/>
  <c r="Z1997" i="1" s="1"/>
  <c r="U1994" i="1"/>
  <c r="Y1990" i="1"/>
  <c r="Z1990" i="1" s="1"/>
  <c r="L1988" i="1"/>
  <c r="P1985" i="1"/>
  <c r="N1982" i="1"/>
  <c r="P1981" i="1"/>
  <c r="L1979" i="1"/>
  <c r="U1977" i="1"/>
  <c r="L1975" i="1"/>
  <c r="U1973" i="1"/>
  <c r="U1970" i="1"/>
  <c r="L1968" i="1"/>
  <c r="N1965" i="1"/>
  <c r="T1963" i="1"/>
  <c r="T1962" i="1"/>
  <c r="Y1961" i="1"/>
  <c r="Z1961" i="1" s="1"/>
  <c r="L1959" i="1"/>
  <c r="N1958" i="1"/>
  <c r="N1953" i="1"/>
  <c r="M1952" i="1"/>
  <c r="Q1949" i="1"/>
  <c r="R1949" i="1" s="1"/>
  <c r="V1948" i="1"/>
  <c r="V1946" i="1"/>
  <c r="N1945" i="1"/>
  <c r="V1942" i="1"/>
  <c r="V1941" i="1"/>
  <c r="V1940" i="1"/>
  <c r="Y1939" i="1"/>
  <c r="Z1939" i="1" s="1"/>
  <c r="Q1934" i="1"/>
  <c r="R1934" i="1" s="1"/>
  <c r="T1933" i="1"/>
  <c r="U1933" i="1"/>
  <c r="M1931" i="1"/>
  <c r="Q1929" i="1"/>
  <c r="R1929" i="1" s="1"/>
  <c r="U1928" i="1"/>
  <c r="Y1925" i="1"/>
  <c r="Z1925" i="1" s="1"/>
  <c r="V1924" i="1"/>
  <c r="X1921" i="1"/>
  <c r="V1914" i="1"/>
  <c r="L1912" i="1"/>
  <c r="M1912" i="1"/>
  <c r="N1912" i="1"/>
  <c r="Y1910" i="1"/>
  <c r="Z1910" i="1" s="1"/>
  <c r="V1909" i="1"/>
  <c r="U1907" i="1"/>
  <c r="X1907" i="1"/>
  <c r="T1906" i="1"/>
  <c r="X1905" i="1"/>
  <c r="N1905" i="1"/>
  <c r="Q1905" i="1"/>
  <c r="R1905" i="1" s="1"/>
  <c r="M1900" i="1"/>
  <c r="Q1897" i="1"/>
  <c r="R1897" i="1" s="1"/>
  <c r="V1890" i="1"/>
  <c r="L1890" i="1"/>
  <c r="L1889" i="1"/>
  <c r="T1887" i="1"/>
  <c r="U1887" i="1"/>
  <c r="Y1885" i="1"/>
  <c r="Z1885" i="1" s="1"/>
  <c r="L1883" i="1"/>
  <c r="L1881" i="1"/>
  <c r="V1873" i="1"/>
  <c r="U1872" i="1"/>
  <c r="Q1870" i="1"/>
  <c r="R1870" i="1" s="1"/>
  <c r="T1865" i="1"/>
  <c r="N1857" i="1"/>
  <c r="U1855" i="1"/>
  <c r="P1832" i="1"/>
  <c r="Q1802" i="1"/>
  <c r="R1802" i="1" s="1"/>
  <c r="L1802" i="1"/>
  <c r="V1921" i="1"/>
  <c r="U1917" i="1"/>
  <c r="M1917" i="1"/>
  <c r="N1917" i="1"/>
  <c r="Q1867" i="1"/>
  <c r="R1867" i="1" s="1"/>
  <c r="T1867" i="1"/>
  <c r="L1812" i="1"/>
  <c r="N1812" i="1"/>
  <c r="P1812" i="1"/>
  <c r="V1812" i="1"/>
  <c r="U1998" i="1"/>
  <c r="L1992" i="1"/>
  <c r="P1989" i="1"/>
  <c r="Q1987" i="1"/>
  <c r="R1987" i="1" s="1"/>
  <c r="N1986" i="1"/>
  <c r="L1983" i="1"/>
  <c r="U1981" i="1"/>
  <c r="Y1978" i="1"/>
  <c r="Z1978" i="1" s="1"/>
  <c r="Q1977" i="1"/>
  <c r="R1977" i="1" s="1"/>
  <c r="Q1973" i="1"/>
  <c r="R1973" i="1" s="1"/>
  <c r="N1966" i="1"/>
  <c r="Q1965" i="1"/>
  <c r="R1965" i="1" s="1"/>
  <c r="Q1963" i="1"/>
  <c r="R1963" i="1" s="1"/>
  <c r="Q1962" i="1"/>
  <c r="R1962" i="1" s="1"/>
  <c r="T1961" i="1"/>
  <c r="M1958" i="1"/>
  <c r="M1956" i="1"/>
  <c r="T1954" i="1"/>
  <c r="X1953" i="1"/>
  <c r="P1953" i="1"/>
  <c r="T1951" i="1"/>
  <c r="M1949" i="1"/>
  <c r="Y1948" i="1"/>
  <c r="Z1948" i="1" s="1"/>
  <c r="V1945" i="1"/>
  <c r="M1943" i="1"/>
  <c r="Y1940" i="1"/>
  <c r="Z1940" i="1" s="1"/>
  <c r="U1939" i="1"/>
  <c r="V1938" i="1"/>
  <c r="N1937" i="1"/>
  <c r="Q1933" i="1"/>
  <c r="R1933" i="1" s="1"/>
  <c r="V1932" i="1"/>
  <c r="X1931" i="1"/>
  <c r="V1930" i="1"/>
  <c r="N1929" i="1"/>
  <c r="P1928" i="1"/>
  <c r="V1926" i="1"/>
  <c r="Y1924" i="1"/>
  <c r="Z1924" i="1" s="1"/>
  <c r="U1920" i="1"/>
  <c r="V1917" i="1"/>
  <c r="X1916" i="1"/>
  <c r="T1913" i="1"/>
  <c r="X1912" i="1"/>
  <c r="N1909" i="1"/>
  <c r="P1907" i="1"/>
  <c r="N1906" i="1"/>
  <c r="U1905" i="1"/>
  <c r="Q1896" i="1"/>
  <c r="R1896" i="1" s="1"/>
  <c r="V1894" i="1"/>
  <c r="Y1894" i="1"/>
  <c r="Z1894" i="1" s="1"/>
  <c r="U1891" i="1"/>
  <c r="Y1890" i="1"/>
  <c r="Z1890" i="1" s="1"/>
  <c r="X1887" i="1"/>
  <c r="X1884" i="1"/>
  <c r="Y1883" i="1"/>
  <c r="Z1883" i="1" s="1"/>
  <c r="V1876" i="1"/>
  <c r="X1867" i="1"/>
  <c r="U1859" i="1"/>
  <c r="X1859" i="1"/>
  <c r="X1851" i="1"/>
  <c r="Y1847" i="1"/>
  <c r="Z1847" i="1" s="1"/>
  <c r="X1831" i="1"/>
  <c r="L1831" i="1"/>
  <c r="Y1831" i="1"/>
  <c r="Z1831" i="1" s="1"/>
  <c r="M1831" i="1"/>
  <c r="P1831" i="1"/>
  <c r="X1820" i="1"/>
  <c r="V1820" i="1"/>
  <c r="T1817" i="1"/>
  <c r="V1817" i="1"/>
  <c r="Y1817" i="1"/>
  <c r="Z1817" i="1" s="1"/>
  <c r="L1921" i="1"/>
  <c r="Y1921" i="1"/>
  <c r="Z1921" i="1" s="1"/>
  <c r="L1888" i="1"/>
  <c r="U1888" i="1"/>
  <c r="M1877" i="1"/>
  <c r="L1877" i="1"/>
  <c r="N1877" i="1"/>
  <c r="Q1877" i="1"/>
  <c r="R1877" i="1" s="1"/>
  <c r="L1868" i="1"/>
  <c r="N1868" i="1"/>
  <c r="P1868" i="1"/>
  <c r="Y1998" i="1"/>
  <c r="Z1998" i="1" s="1"/>
  <c r="Q1997" i="1"/>
  <c r="R1997" i="1" s="1"/>
  <c r="Y1996" i="1"/>
  <c r="Z1996" i="1" s="1"/>
  <c r="Y1988" i="1"/>
  <c r="Z1988" i="1" s="1"/>
  <c r="U1985" i="1"/>
  <c r="U1982" i="1"/>
  <c r="M1977" i="1"/>
  <c r="L1972" i="1"/>
  <c r="P1969" i="1"/>
  <c r="Y1965" i="1"/>
  <c r="Z1965" i="1" s="1"/>
  <c r="L1963" i="1"/>
  <c r="X1961" i="1"/>
  <c r="X1959" i="1"/>
  <c r="Q1955" i="1"/>
  <c r="R1955" i="1" s="1"/>
  <c r="V1953" i="1"/>
  <c r="L1952" i="1"/>
  <c r="Y1949" i="1"/>
  <c r="Z1949" i="1" s="1"/>
  <c r="L1949" i="1"/>
  <c r="M1948" i="1"/>
  <c r="T1946" i="1"/>
  <c r="U1945" i="1"/>
  <c r="L1943" i="1"/>
  <c r="L1942" i="1"/>
  <c r="N1941" i="1"/>
  <c r="Y1937" i="1"/>
  <c r="Z1937" i="1" s="1"/>
  <c r="L1937" i="1"/>
  <c r="N1933" i="1"/>
  <c r="U1932" i="1"/>
  <c r="U1931" i="1"/>
  <c r="Y1929" i="1"/>
  <c r="Z1929" i="1" s="1"/>
  <c r="L1929" i="1"/>
  <c r="N1928" i="1"/>
  <c r="Q1927" i="1"/>
  <c r="R1927" i="1" s="1"/>
  <c r="T1926" i="1"/>
  <c r="Q1923" i="1"/>
  <c r="R1923" i="1" s="1"/>
  <c r="T1921" i="1"/>
  <c r="T1917" i="1"/>
  <c r="T1915" i="1"/>
  <c r="U1915" i="1"/>
  <c r="U1912" i="1"/>
  <c r="L1910" i="1"/>
  <c r="T1905" i="1"/>
  <c r="T1903" i="1"/>
  <c r="L1903" i="1"/>
  <c r="V1900" i="1"/>
  <c r="X1900" i="1"/>
  <c r="Y1892" i="1"/>
  <c r="Z1892" i="1" s="1"/>
  <c r="V1892" i="1"/>
  <c r="T1890" i="1"/>
  <c r="Q1886" i="1"/>
  <c r="R1886" i="1" s="1"/>
  <c r="Q1885" i="1"/>
  <c r="R1885" i="1" s="1"/>
  <c r="V1884" i="1"/>
  <c r="X1883" i="1"/>
  <c r="P1883" i="1"/>
  <c r="Q1883" i="1"/>
  <c r="R1883" i="1" s="1"/>
  <c r="T1879" i="1"/>
  <c r="L1879" i="1"/>
  <c r="Y1877" i="1"/>
  <c r="Z1877" i="1" s="1"/>
  <c r="U1867" i="1"/>
  <c r="T1861" i="1"/>
  <c r="V1861" i="1"/>
  <c r="X1861" i="1"/>
  <c r="Q1858" i="1"/>
  <c r="R1858" i="1" s="1"/>
  <c r="Q1854" i="1"/>
  <c r="R1854" i="1" s="1"/>
  <c r="L1854" i="1"/>
  <c r="M1849" i="1"/>
  <c r="Y1849" i="1"/>
  <c r="Z1849" i="1" s="1"/>
  <c r="L1849" i="1"/>
  <c r="N1849" i="1"/>
  <c r="X1847" i="1"/>
  <c r="M1807" i="1"/>
  <c r="U1913" i="1"/>
  <c r="Y1891" i="1"/>
  <c r="Z1891" i="1" s="1"/>
  <c r="L1891" i="1"/>
  <c r="L1864" i="1"/>
  <c r="N1864" i="1"/>
  <c r="P1864" i="1"/>
  <c r="L1824" i="1"/>
  <c r="N1824" i="1"/>
  <c r="P1824" i="1"/>
  <c r="U2001" i="1"/>
  <c r="U1958" i="1"/>
  <c r="Q1913" i="1"/>
  <c r="R1913" i="1" s="1"/>
  <c r="X1899" i="1"/>
  <c r="L1899" i="1"/>
  <c r="Y1899" i="1"/>
  <c r="Z1899" i="1" s="1"/>
  <c r="M1897" i="1"/>
  <c r="N1897" i="1"/>
  <c r="P1897" i="1"/>
  <c r="L1896" i="1"/>
  <c r="P1896" i="1"/>
  <c r="T1895" i="1"/>
  <c r="U1895" i="1"/>
  <c r="V1893" i="1"/>
  <c r="Y1893" i="1"/>
  <c r="Z1893" i="1" s="1"/>
  <c r="N1885" i="1"/>
  <c r="U1884" i="1"/>
  <c r="V1877" i="1"/>
  <c r="T1871" i="1"/>
  <c r="L1871" i="1"/>
  <c r="U1853" i="1"/>
  <c r="X1853" i="1"/>
  <c r="L1853" i="1"/>
  <c r="Y1853" i="1"/>
  <c r="Z1853" i="1" s="1"/>
  <c r="M1853" i="1"/>
  <c r="N1853" i="1"/>
  <c r="L1844" i="1"/>
  <c r="P1844" i="1"/>
  <c r="Q1842" i="1"/>
  <c r="R1842" i="1" s="1"/>
  <c r="L1842" i="1"/>
  <c r="X1835" i="1"/>
  <c r="L1835" i="1"/>
  <c r="P1835" i="1"/>
  <c r="T1885" i="1"/>
  <c r="Y1980" i="1"/>
  <c r="Z1980" i="1" s="1"/>
  <c r="U1965" i="1"/>
  <c r="P1961" i="1"/>
  <c r="U1953" i="1"/>
  <c r="T1945" i="1"/>
  <c r="Y2000" i="1"/>
  <c r="Z2000" i="1" s="1"/>
  <c r="N1994" i="1"/>
  <c r="Y1992" i="1"/>
  <c r="Z1992" i="1" s="1"/>
  <c r="U1989" i="1"/>
  <c r="Q1988" i="1"/>
  <c r="R1988" i="1" s="1"/>
  <c r="U1986" i="1"/>
  <c r="M1985" i="1"/>
  <c r="M1982" i="1"/>
  <c r="M1981" i="1"/>
  <c r="Y1979" i="1"/>
  <c r="Z1979" i="1" s="1"/>
  <c r="Y1975" i="1"/>
  <c r="Z1975" i="1" s="1"/>
  <c r="N1970" i="1"/>
  <c r="U1966" i="1"/>
  <c r="T1965" i="1"/>
  <c r="X1964" i="1"/>
  <c r="M1962" i="1"/>
  <c r="N1961" i="1"/>
  <c r="T1958" i="1"/>
  <c r="M1957" i="1"/>
  <c r="L1954" i="1"/>
  <c r="T1953" i="1"/>
  <c r="U1952" i="1"/>
  <c r="V1949" i="1"/>
  <c r="L1946" i="1"/>
  <c r="X1944" i="1"/>
  <c r="L1944" i="1"/>
  <c r="Q1940" i="1"/>
  <c r="R1940" i="1" s="1"/>
  <c r="V1937" i="1"/>
  <c r="L1936" i="1"/>
  <c r="V1934" i="1"/>
  <c r="Y1933" i="1"/>
  <c r="Z1933" i="1" s="1"/>
  <c r="L1933" i="1"/>
  <c r="Q1928" i="1"/>
  <c r="R1928" i="1" s="1"/>
  <c r="L1927" i="1"/>
  <c r="Q1926" i="1"/>
  <c r="R1926" i="1" s="1"/>
  <c r="L1923" i="1"/>
  <c r="Q1921" i="1"/>
  <c r="R1921" i="1" s="1"/>
  <c r="M1920" i="1"/>
  <c r="Q1917" i="1"/>
  <c r="R1917" i="1" s="1"/>
  <c r="M1916" i="1"/>
  <c r="L1914" i="1"/>
  <c r="P1913" i="1"/>
  <c r="P1912" i="1"/>
  <c r="L1905" i="1"/>
  <c r="L1904" i="1"/>
  <c r="M1904" i="1"/>
  <c r="N1904" i="1"/>
  <c r="U1901" i="1"/>
  <c r="Q1901" i="1"/>
  <c r="R1901" i="1" s="1"/>
  <c r="T1899" i="1"/>
  <c r="U1897" i="1"/>
  <c r="X1896" i="1"/>
  <c r="X1895" i="1"/>
  <c r="N1893" i="1"/>
  <c r="M1892" i="1"/>
  <c r="Q1891" i="1"/>
  <c r="R1891" i="1" s="1"/>
  <c r="N1890" i="1"/>
  <c r="N1888" i="1"/>
  <c r="M1885" i="1"/>
  <c r="Y1884" i="1"/>
  <c r="Z1884" i="1" s="1"/>
  <c r="Q1881" i="1"/>
  <c r="R1881" i="1" s="1"/>
  <c r="Y1880" i="1"/>
  <c r="Z1880" i="1" s="1"/>
  <c r="X1880" i="1"/>
  <c r="V1878" i="1"/>
  <c r="T1877" i="1"/>
  <c r="Q1876" i="1"/>
  <c r="R1876" i="1" s="1"/>
  <c r="P1875" i="1"/>
  <c r="L1872" i="1"/>
  <c r="M1872" i="1"/>
  <c r="V1870" i="1"/>
  <c r="U1869" i="1"/>
  <c r="N1869" i="1"/>
  <c r="Q1869" i="1"/>
  <c r="R1869" i="1" s="1"/>
  <c r="P1867" i="1"/>
  <c r="M1865" i="1"/>
  <c r="N1865" i="1"/>
  <c r="Q1865" i="1"/>
  <c r="R1865" i="1" s="1"/>
  <c r="P1856" i="1"/>
  <c r="L1846" i="1"/>
  <c r="V1846" i="1"/>
  <c r="Q1845" i="1"/>
  <c r="R1845" i="1" s="1"/>
  <c r="L1845" i="1"/>
  <c r="Y1838" i="1"/>
  <c r="Z1838" i="1" s="1"/>
  <c r="V1838" i="1"/>
  <c r="T1831" i="1"/>
  <c r="M1847" i="1"/>
  <c r="P1847" i="1"/>
  <c r="Q1847" i="1"/>
  <c r="R1847" i="1" s="1"/>
  <c r="U1847" i="1"/>
  <c r="Y1999" i="1"/>
  <c r="Z1999" i="1" s="1"/>
  <c r="L1984" i="1"/>
  <c r="N1974" i="1"/>
  <c r="P1973" i="1"/>
  <c r="X1965" i="1"/>
  <c r="X1963" i="1"/>
  <c r="Y1958" i="1"/>
  <c r="Z1958" i="1" s="1"/>
  <c r="Q1945" i="1"/>
  <c r="R1945" i="1" s="1"/>
  <c r="X1935" i="1"/>
  <c r="X1933" i="1"/>
  <c r="Q1931" i="1"/>
  <c r="R1931" i="1" s="1"/>
  <c r="M1929" i="1"/>
  <c r="P1924" i="1"/>
  <c r="N1921" i="1"/>
  <c r="L1917" i="1"/>
  <c r="N1913" i="1"/>
  <c r="M1909" i="1"/>
  <c r="T1909" i="1"/>
  <c r="U1900" i="1"/>
  <c r="T1897" i="1"/>
  <c r="U1896" i="1"/>
  <c r="P1891" i="1"/>
  <c r="Q1889" i="1"/>
  <c r="R1889" i="1" s="1"/>
  <c r="M1888" i="1"/>
  <c r="P1881" i="1"/>
  <c r="X1871" i="1"/>
  <c r="T1870" i="1"/>
  <c r="L1867" i="1"/>
  <c r="L1862" i="1"/>
  <c r="V1857" i="1"/>
  <c r="Y1857" i="1"/>
  <c r="Z1857" i="1" s="1"/>
  <c r="N1856" i="1"/>
  <c r="V1853" i="1"/>
  <c r="L1847" i="1"/>
  <c r="U1835" i="1"/>
  <c r="Q1834" i="1"/>
  <c r="R1834" i="1" s="1"/>
  <c r="L1834" i="1"/>
  <c r="Q1822" i="1"/>
  <c r="R1822" i="1" s="1"/>
  <c r="L1822" i="1"/>
  <c r="P1811" i="1"/>
  <c r="X1891" i="1"/>
  <c r="U1885" i="1"/>
  <c r="V1885" i="1"/>
  <c r="X1885" i="1"/>
  <c r="L1991" i="1"/>
  <c r="N1978" i="1"/>
  <c r="U1993" i="1"/>
  <c r="Y1977" i="1"/>
  <c r="Z1977" i="1" s="1"/>
  <c r="Y1976" i="1"/>
  <c r="Z1976" i="1" s="1"/>
  <c r="Y1973" i="1"/>
  <c r="Z1973" i="1" s="1"/>
  <c r="U1962" i="1"/>
  <c r="Q1961" i="1"/>
  <c r="R1961" i="1" s="1"/>
  <c r="Q1959" i="1"/>
  <c r="R1959" i="1" s="1"/>
  <c r="N1952" i="1"/>
  <c r="P1945" i="1"/>
  <c r="U1943" i="1"/>
  <c r="U1935" i="1"/>
  <c r="X1928" i="1"/>
  <c r="M1925" i="1"/>
  <c r="N1925" i="1"/>
  <c r="V1922" i="1"/>
  <c r="Y1922" i="1"/>
  <c r="Z1922" i="1" s="1"/>
  <c r="T1911" i="1"/>
  <c r="M1911" i="1"/>
  <c r="Q1911" i="1"/>
  <c r="R1911" i="1" s="1"/>
  <c r="Q1899" i="1"/>
  <c r="R1899" i="1" s="1"/>
  <c r="Q1895" i="1"/>
  <c r="R1895" i="1" s="1"/>
  <c r="N1889" i="1"/>
  <c r="Q1888" i="1"/>
  <c r="R1888" i="1" s="1"/>
  <c r="V1882" i="1"/>
  <c r="L1882" i="1"/>
  <c r="T1882" i="1"/>
  <c r="M1876" i="1"/>
  <c r="P1876" i="1"/>
  <c r="X1873" i="1"/>
  <c r="L1873" i="1"/>
  <c r="Y1873" i="1"/>
  <c r="Z1873" i="1" s="1"/>
  <c r="N1873" i="1"/>
  <c r="U1871" i="1"/>
  <c r="Q1862" i="1"/>
  <c r="R1862" i="1" s="1"/>
  <c r="Q1857" i="1"/>
  <c r="R1857" i="1" s="1"/>
  <c r="T1853" i="1"/>
  <c r="L1851" i="1"/>
  <c r="P1851" i="1"/>
  <c r="Q1851" i="1"/>
  <c r="R1851" i="1" s="1"/>
  <c r="T1851" i="1"/>
  <c r="U1837" i="1"/>
  <c r="V1837" i="1"/>
  <c r="X1837" i="1"/>
  <c r="L1837" i="1"/>
  <c r="Y1837" i="1"/>
  <c r="Z1837" i="1" s="1"/>
  <c r="M1837" i="1"/>
  <c r="Q1837" i="1"/>
  <c r="R1837" i="1" s="1"/>
  <c r="T1835" i="1"/>
  <c r="M1809" i="1"/>
  <c r="L1809" i="1"/>
  <c r="N1809" i="1"/>
  <c r="T1809" i="1"/>
  <c r="V1809" i="1"/>
  <c r="L1806" i="1"/>
  <c r="V1806" i="1"/>
  <c r="P1855" i="1"/>
  <c r="V1852" i="1"/>
  <c r="L1840" i="1"/>
  <c r="Q1833" i="1"/>
  <c r="R1833" i="1" s="1"/>
  <c r="V1830" i="1"/>
  <c r="V1829" i="1"/>
  <c r="L1828" i="1"/>
  <c r="M1825" i="1"/>
  <c r="Q1819" i="1"/>
  <c r="R1819" i="1" s="1"/>
  <c r="L1818" i="1"/>
  <c r="Q1815" i="1"/>
  <c r="R1815" i="1" s="1"/>
  <c r="T1813" i="1"/>
  <c r="U1813" i="1"/>
  <c r="X1811" i="1"/>
  <c r="U1807" i="1"/>
  <c r="L1805" i="1"/>
  <c r="T1797" i="1"/>
  <c r="P1795" i="1"/>
  <c r="Y1794" i="1"/>
  <c r="Z1794" i="1" s="1"/>
  <c r="V1793" i="1"/>
  <c r="P1791" i="1"/>
  <c r="Y1790" i="1"/>
  <c r="Z1790" i="1" s="1"/>
  <c r="V1789" i="1"/>
  <c r="P1787" i="1"/>
  <c r="Y1786" i="1"/>
  <c r="Z1786" i="1" s="1"/>
  <c r="V1785" i="1"/>
  <c r="Q1783" i="1"/>
  <c r="R1783" i="1" s="1"/>
  <c r="T1782" i="1"/>
  <c r="Q1779" i="1"/>
  <c r="R1779" i="1" s="1"/>
  <c r="T1778" i="1"/>
  <c r="Q1775" i="1"/>
  <c r="R1775" i="1" s="1"/>
  <c r="T1774" i="1"/>
  <c r="Q1771" i="1"/>
  <c r="R1771" i="1" s="1"/>
  <c r="T1770" i="1"/>
  <c r="V1766" i="1"/>
  <c r="L1759" i="1"/>
  <c r="L1758" i="1"/>
  <c r="Q1757" i="1"/>
  <c r="R1757" i="1" s="1"/>
  <c r="Q1755" i="1"/>
  <c r="R1755" i="1" s="1"/>
  <c r="T1754" i="1"/>
  <c r="X1753" i="1"/>
  <c r="P1743" i="1"/>
  <c r="Y1742" i="1"/>
  <c r="Z1742" i="1" s="1"/>
  <c r="V1730" i="1"/>
  <c r="Y1729" i="1"/>
  <c r="Z1729" i="1" s="1"/>
  <c r="P1727" i="1"/>
  <c r="Y1726" i="1"/>
  <c r="Z1726" i="1" s="1"/>
  <c r="Q1718" i="1"/>
  <c r="R1718" i="1" s="1"/>
  <c r="X1717" i="1"/>
  <c r="Y1717" i="1"/>
  <c r="Z1717" i="1" s="1"/>
  <c r="T1715" i="1"/>
  <c r="U1711" i="1"/>
  <c r="M1706" i="1"/>
  <c r="L1706" i="1"/>
  <c r="N1702" i="1"/>
  <c r="L1695" i="1"/>
  <c r="Q1694" i="1"/>
  <c r="R1694" i="1" s="1"/>
  <c r="Q1690" i="1"/>
  <c r="R1690" i="1" s="1"/>
  <c r="Q1678" i="1"/>
  <c r="R1678" i="1" s="1"/>
  <c r="N1678" i="1"/>
  <c r="U1675" i="1"/>
  <c r="V1675" i="1"/>
  <c r="L1675" i="1"/>
  <c r="M1675" i="1"/>
  <c r="N1675" i="1"/>
  <c r="T1666" i="1"/>
  <c r="V1666" i="1"/>
  <c r="T1665" i="1"/>
  <c r="Y1665" i="1"/>
  <c r="Z1665" i="1" s="1"/>
  <c r="M1650" i="1"/>
  <c r="L1650" i="1"/>
  <c r="N1650" i="1"/>
  <c r="Q1650" i="1"/>
  <c r="R1650" i="1" s="1"/>
  <c r="L1648" i="1"/>
  <c r="P1637" i="1"/>
  <c r="Q1637" i="1"/>
  <c r="R1637" i="1" s="1"/>
  <c r="U1619" i="1"/>
  <c r="P1815" i="1"/>
  <c r="P1783" i="1"/>
  <c r="Y1782" i="1"/>
  <c r="Z1782" i="1" s="1"/>
  <c r="P1779" i="1"/>
  <c r="Y1778" i="1"/>
  <c r="Z1778" i="1" s="1"/>
  <c r="P1775" i="1"/>
  <c r="Y1774" i="1"/>
  <c r="Z1774" i="1" s="1"/>
  <c r="P1771" i="1"/>
  <c r="Y1770" i="1"/>
  <c r="Z1770" i="1" s="1"/>
  <c r="Q1767" i="1"/>
  <c r="R1767" i="1" s="1"/>
  <c r="T1766" i="1"/>
  <c r="X1764" i="1"/>
  <c r="V1753" i="1"/>
  <c r="N1751" i="1"/>
  <c r="M1750" i="1"/>
  <c r="N1735" i="1"/>
  <c r="M1734" i="1"/>
  <c r="Q1731" i="1"/>
  <c r="R1731" i="1" s="1"/>
  <c r="T1730" i="1"/>
  <c r="X1729" i="1"/>
  <c r="N1723" i="1"/>
  <c r="Q1723" i="1"/>
  <c r="R1723" i="1" s="1"/>
  <c r="T1711" i="1"/>
  <c r="N1707" i="1"/>
  <c r="U1707" i="1"/>
  <c r="L1707" i="1"/>
  <c r="X1707" i="1"/>
  <c r="N1699" i="1"/>
  <c r="Q1699" i="1"/>
  <c r="R1699" i="1" s="1"/>
  <c r="M1686" i="1"/>
  <c r="L1686" i="1"/>
  <c r="N1686" i="1"/>
  <c r="T1658" i="1"/>
  <c r="U1658" i="1"/>
  <c r="L1658" i="1"/>
  <c r="V1658" i="1"/>
  <c r="M1658" i="1"/>
  <c r="X1658" i="1"/>
  <c r="N1658" i="1"/>
  <c r="Y1658" i="1"/>
  <c r="Z1658" i="1" s="1"/>
  <c r="L1630" i="1"/>
  <c r="Y1876" i="1"/>
  <c r="Z1876" i="1" s="1"/>
  <c r="V1874" i="1"/>
  <c r="V1868" i="1"/>
  <c r="Y1866" i="1"/>
  <c r="Z1866" i="1" s="1"/>
  <c r="L1860" i="1"/>
  <c r="Y1855" i="1"/>
  <c r="Z1855" i="1" s="1"/>
  <c r="L1855" i="1"/>
  <c r="N1852" i="1"/>
  <c r="X1843" i="1"/>
  <c r="M1841" i="1"/>
  <c r="X1839" i="1"/>
  <c r="L1833" i="1"/>
  <c r="V1828" i="1"/>
  <c r="T1825" i="1"/>
  <c r="X1821" i="1"/>
  <c r="L1819" i="1"/>
  <c r="L1816" i="1"/>
  <c r="M1815" i="1"/>
  <c r="Q1813" i="1"/>
  <c r="R1813" i="1" s="1"/>
  <c r="X1812" i="1"/>
  <c r="T1811" i="1"/>
  <c r="Y1810" i="1"/>
  <c r="Z1810" i="1" s="1"/>
  <c r="N1808" i="1"/>
  <c r="L1804" i="1"/>
  <c r="M1801" i="1"/>
  <c r="X1799" i="1"/>
  <c r="Q1797" i="1"/>
  <c r="R1797" i="1" s="1"/>
  <c r="V1796" i="1"/>
  <c r="X1795" i="1"/>
  <c r="L1795" i="1"/>
  <c r="L1794" i="1"/>
  <c r="X1792" i="1"/>
  <c r="Y1791" i="1"/>
  <c r="Z1791" i="1" s="1"/>
  <c r="L1791" i="1"/>
  <c r="L1790" i="1"/>
  <c r="X1788" i="1"/>
  <c r="Y1787" i="1"/>
  <c r="Z1787" i="1" s="1"/>
  <c r="L1787" i="1"/>
  <c r="L1786" i="1"/>
  <c r="X1784" i="1"/>
  <c r="M1783" i="1"/>
  <c r="N1782" i="1"/>
  <c r="M1779" i="1"/>
  <c r="N1778" i="1"/>
  <c r="M1775" i="1"/>
  <c r="N1774" i="1"/>
  <c r="M1771" i="1"/>
  <c r="N1770" i="1"/>
  <c r="P1767" i="1"/>
  <c r="Y1766" i="1"/>
  <c r="Z1766" i="1" s="1"/>
  <c r="V1765" i="1"/>
  <c r="N1763" i="1"/>
  <c r="M1762" i="1"/>
  <c r="N1757" i="1"/>
  <c r="M1755" i="1"/>
  <c r="N1754" i="1"/>
  <c r="V1750" i="1"/>
  <c r="X1747" i="1"/>
  <c r="Y1743" i="1"/>
  <c r="Z1743" i="1" s="1"/>
  <c r="L1743" i="1"/>
  <c r="L1742" i="1"/>
  <c r="N1739" i="1"/>
  <c r="V1734" i="1"/>
  <c r="Y1733" i="1"/>
  <c r="Z1733" i="1" s="1"/>
  <c r="P1731" i="1"/>
  <c r="Y1730" i="1"/>
  <c r="Z1730" i="1" s="1"/>
  <c r="L1727" i="1"/>
  <c r="L1726" i="1"/>
  <c r="T1723" i="1"/>
  <c r="Y1722" i="1"/>
  <c r="Z1722" i="1" s="1"/>
  <c r="X1719" i="1"/>
  <c r="N1719" i="1"/>
  <c r="P1719" i="1"/>
  <c r="Q1719" i="1"/>
  <c r="R1719" i="1" s="1"/>
  <c r="M1718" i="1"/>
  <c r="T1718" i="1"/>
  <c r="M1715" i="1"/>
  <c r="Y1710" i="1"/>
  <c r="Z1710" i="1" s="1"/>
  <c r="V1706" i="1"/>
  <c r="T1699" i="1"/>
  <c r="Y1698" i="1"/>
  <c r="Z1698" i="1" s="1"/>
  <c r="M1694" i="1"/>
  <c r="T1694" i="1"/>
  <c r="M1690" i="1"/>
  <c r="L1690" i="1"/>
  <c r="N1690" i="1"/>
  <c r="T1669" i="1"/>
  <c r="L1669" i="1"/>
  <c r="N1669" i="1"/>
  <c r="Q1669" i="1"/>
  <c r="R1669" i="1" s="1"/>
  <c r="M1664" i="1"/>
  <c r="L1664" i="1"/>
  <c r="N1664" i="1"/>
  <c r="P1664" i="1"/>
  <c r="T1657" i="1"/>
  <c r="N1653" i="1"/>
  <c r="Q1653" i="1"/>
  <c r="R1653" i="1" s="1"/>
  <c r="Y1650" i="1"/>
  <c r="Z1650" i="1" s="1"/>
  <c r="Q1642" i="1"/>
  <c r="R1642" i="1" s="1"/>
  <c r="U1642" i="1"/>
  <c r="L1642" i="1"/>
  <c r="V1642" i="1"/>
  <c r="M1642" i="1"/>
  <c r="X1642" i="1"/>
  <c r="N1642" i="1"/>
  <c r="Y1642" i="1"/>
  <c r="Z1642" i="1" s="1"/>
  <c r="P1642" i="1"/>
  <c r="M1632" i="1"/>
  <c r="T1632" i="1"/>
  <c r="L1632" i="1"/>
  <c r="N1632" i="1"/>
  <c r="P1632" i="1"/>
  <c r="Q1920" i="1"/>
  <c r="R1920" i="1" s="1"/>
  <c r="Y1896" i="1"/>
  <c r="Z1896" i="1" s="1"/>
  <c r="M1893" i="1"/>
  <c r="Q1884" i="1"/>
  <c r="R1884" i="1" s="1"/>
  <c r="M1881" i="1"/>
  <c r="Q1878" i="1"/>
  <c r="R1878" i="1" s="1"/>
  <c r="Y1874" i="1"/>
  <c r="Z1874" i="1" s="1"/>
  <c r="Q1872" i="1"/>
  <c r="R1872" i="1" s="1"/>
  <c r="N1870" i="1"/>
  <c r="M1857" i="1"/>
  <c r="X1855" i="1"/>
  <c r="Y1846" i="1"/>
  <c r="Z1846" i="1" s="1"/>
  <c r="T1841" i="1"/>
  <c r="U1839" i="1"/>
  <c r="L1832" i="1"/>
  <c r="Q1830" i="1"/>
  <c r="R1830" i="1" s="1"/>
  <c r="Q1829" i="1"/>
  <c r="R1829" i="1" s="1"/>
  <c r="X1828" i="1"/>
  <c r="Y1826" i="1"/>
  <c r="Z1826" i="1" s="1"/>
  <c r="V1821" i="1"/>
  <c r="L1820" i="1"/>
  <c r="Y1815" i="1"/>
  <c r="Z1815" i="1" s="1"/>
  <c r="L1815" i="1"/>
  <c r="N1813" i="1"/>
  <c r="Q1807" i="1"/>
  <c r="R1807" i="1" s="1"/>
  <c r="Y1806" i="1"/>
  <c r="Z1806" i="1" s="1"/>
  <c r="X1803" i="1"/>
  <c r="V1801" i="1"/>
  <c r="U1799" i="1"/>
  <c r="P1797" i="1"/>
  <c r="U1795" i="1"/>
  <c r="Q1794" i="1"/>
  <c r="R1794" i="1" s="1"/>
  <c r="Q1793" i="1"/>
  <c r="R1793" i="1" s="1"/>
  <c r="V1792" i="1"/>
  <c r="X1791" i="1"/>
  <c r="Q1790" i="1"/>
  <c r="R1790" i="1" s="1"/>
  <c r="Q1789" i="1"/>
  <c r="R1789" i="1" s="1"/>
  <c r="V1788" i="1"/>
  <c r="X1787" i="1"/>
  <c r="Q1786" i="1"/>
  <c r="R1786" i="1" s="1"/>
  <c r="Q1785" i="1"/>
  <c r="R1785" i="1" s="1"/>
  <c r="V1784" i="1"/>
  <c r="Y1783" i="1"/>
  <c r="Z1783" i="1" s="1"/>
  <c r="L1783" i="1"/>
  <c r="L1782" i="1"/>
  <c r="X1780" i="1"/>
  <c r="Y1779" i="1"/>
  <c r="Z1779" i="1" s="1"/>
  <c r="L1779" i="1"/>
  <c r="L1778" i="1"/>
  <c r="X1776" i="1"/>
  <c r="Y1775" i="1"/>
  <c r="Z1775" i="1" s="1"/>
  <c r="L1775" i="1"/>
  <c r="L1774" i="1"/>
  <c r="X1772" i="1"/>
  <c r="Y1771" i="1"/>
  <c r="Z1771" i="1" s="1"/>
  <c r="L1771" i="1"/>
  <c r="L1770" i="1"/>
  <c r="X1768" i="1"/>
  <c r="Y1767" i="1"/>
  <c r="Z1767" i="1" s="1"/>
  <c r="M1767" i="1"/>
  <c r="N1766" i="1"/>
  <c r="V1762" i="1"/>
  <c r="Y1761" i="1"/>
  <c r="Z1761" i="1" s="1"/>
  <c r="X1760" i="1"/>
  <c r="N1759" i="1"/>
  <c r="M1758" i="1"/>
  <c r="Y1755" i="1"/>
  <c r="Z1755" i="1" s="1"/>
  <c r="L1755" i="1"/>
  <c r="L1754" i="1"/>
  <c r="Q1753" i="1"/>
  <c r="R1753" i="1" s="1"/>
  <c r="Q1751" i="1"/>
  <c r="R1751" i="1" s="1"/>
  <c r="T1750" i="1"/>
  <c r="X1749" i="1"/>
  <c r="U1747" i="1"/>
  <c r="X1743" i="1"/>
  <c r="Q1742" i="1"/>
  <c r="R1742" i="1" s="1"/>
  <c r="V1738" i="1"/>
  <c r="Y1737" i="1"/>
  <c r="Z1737" i="1" s="1"/>
  <c r="Q1735" i="1"/>
  <c r="R1735" i="1" s="1"/>
  <c r="T1734" i="1"/>
  <c r="M1731" i="1"/>
  <c r="N1730" i="1"/>
  <c r="Q1729" i="1"/>
  <c r="R1729" i="1" s="1"/>
  <c r="N1722" i="1"/>
  <c r="U1719" i="1"/>
  <c r="V1718" i="1"/>
  <c r="L1715" i="1"/>
  <c r="Q1714" i="1"/>
  <c r="R1714" i="1" s="1"/>
  <c r="Q1711" i="1"/>
  <c r="R1711" i="1" s="1"/>
  <c r="Q1710" i="1"/>
  <c r="R1710" i="1" s="1"/>
  <c r="T1706" i="1"/>
  <c r="Y1703" i="1"/>
  <c r="Z1703" i="1" s="1"/>
  <c r="N1698" i="1"/>
  <c r="U1695" i="1"/>
  <c r="N1695" i="1"/>
  <c r="P1695" i="1"/>
  <c r="Q1695" i="1"/>
  <c r="R1695" i="1" s="1"/>
  <c r="Y1693" i="1"/>
  <c r="Z1693" i="1" s="1"/>
  <c r="N1687" i="1"/>
  <c r="T1687" i="1"/>
  <c r="U1687" i="1"/>
  <c r="L1687" i="1"/>
  <c r="X1687" i="1"/>
  <c r="M1687" i="1"/>
  <c r="Y1687" i="1"/>
  <c r="Z1687" i="1" s="1"/>
  <c r="M1679" i="1"/>
  <c r="P1679" i="1"/>
  <c r="X1673" i="1"/>
  <c r="T1673" i="1"/>
  <c r="L1659" i="1"/>
  <c r="M1659" i="1"/>
  <c r="N1659" i="1"/>
  <c r="P1659" i="1"/>
  <c r="Q1643" i="1"/>
  <c r="R1643" i="1" s="1"/>
  <c r="M1643" i="1"/>
  <c r="N1643" i="1"/>
  <c r="Q1638" i="1"/>
  <c r="R1638" i="1" s="1"/>
  <c r="U1638" i="1"/>
  <c r="L1638" i="1"/>
  <c r="V1638" i="1"/>
  <c r="M1638" i="1"/>
  <c r="X1638" i="1"/>
  <c r="N1638" i="1"/>
  <c r="Y1638" i="1"/>
  <c r="Z1638" i="1" s="1"/>
  <c r="P1638" i="1"/>
  <c r="Y1619" i="1"/>
  <c r="Z1619" i="1" s="1"/>
  <c r="T1619" i="1"/>
  <c r="P1921" i="1"/>
  <c r="T1919" i="1"/>
  <c r="Y1916" i="1"/>
  <c r="Z1916" i="1" s="1"/>
  <c r="Y1908" i="1"/>
  <c r="Z1908" i="1" s="1"/>
  <c r="V1906" i="1"/>
  <c r="V1898" i="1"/>
  <c r="Y1888" i="1"/>
  <c r="Z1888" i="1" s="1"/>
  <c r="L1880" i="1"/>
  <c r="T1874" i="1"/>
  <c r="P1873" i="1"/>
  <c r="Q1866" i="1"/>
  <c r="R1866" i="1" s="1"/>
  <c r="Y1862" i="1"/>
  <c r="Z1862" i="1" s="1"/>
  <c r="U1861" i="1"/>
  <c r="T1857" i="1"/>
  <c r="L1848" i="1"/>
  <c r="V1844" i="1"/>
  <c r="Y1842" i="1"/>
  <c r="Z1842" i="1" s="1"/>
  <c r="P1840" i="1"/>
  <c r="L1836" i="1"/>
  <c r="Y1833" i="1"/>
  <c r="Z1833" i="1" s="1"/>
  <c r="N1829" i="1"/>
  <c r="P1828" i="1"/>
  <c r="N1825" i="1"/>
  <c r="Y1822" i="1"/>
  <c r="Z1822" i="1" s="1"/>
  <c r="U1821" i="1"/>
  <c r="M1817" i="1"/>
  <c r="X1815" i="1"/>
  <c r="M1813" i="1"/>
  <c r="Q1811" i="1"/>
  <c r="R1811" i="1" s="1"/>
  <c r="Q1810" i="1"/>
  <c r="R1810" i="1" s="1"/>
  <c r="P1807" i="1"/>
  <c r="V1804" i="1"/>
  <c r="U1803" i="1"/>
  <c r="T1801" i="1"/>
  <c r="M1798" i="1"/>
  <c r="T1795" i="1"/>
  <c r="P1793" i="1"/>
  <c r="U1791" i="1"/>
  <c r="P1789" i="1"/>
  <c r="U1787" i="1"/>
  <c r="P1785" i="1"/>
  <c r="X1783" i="1"/>
  <c r="Q1782" i="1"/>
  <c r="R1782" i="1" s="1"/>
  <c r="X1779" i="1"/>
  <c r="Q1778" i="1"/>
  <c r="R1778" i="1" s="1"/>
  <c r="X1775" i="1"/>
  <c r="Q1774" i="1"/>
  <c r="R1774" i="1" s="1"/>
  <c r="X1771" i="1"/>
  <c r="Q1770" i="1"/>
  <c r="R1770" i="1" s="1"/>
  <c r="X1767" i="1"/>
  <c r="L1767" i="1"/>
  <c r="L1766" i="1"/>
  <c r="Q1763" i="1"/>
  <c r="R1763" i="1" s="1"/>
  <c r="T1762" i="1"/>
  <c r="V1758" i="1"/>
  <c r="X1755" i="1"/>
  <c r="Q1754" i="1"/>
  <c r="R1754" i="1" s="1"/>
  <c r="P1753" i="1"/>
  <c r="P1751" i="1"/>
  <c r="Y1750" i="1"/>
  <c r="Z1750" i="1" s="1"/>
  <c r="N1747" i="1"/>
  <c r="M1746" i="1"/>
  <c r="U1743" i="1"/>
  <c r="Q1739" i="1"/>
  <c r="R1739" i="1" s="1"/>
  <c r="T1738" i="1"/>
  <c r="P1735" i="1"/>
  <c r="Y1734" i="1"/>
  <c r="Z1734" i="1" s="1"/>
  <c r="Q1733" i="1"/>
  <c r="R1733" i="1" s="1"/>
  <c r="Y1731" i="1"/>
  <c r="Z1731" i="1" s="1"/>
  <c r="L1731" i="1"/>
  <c r="L1730" i="1"/>
  <c r="P1723" i="1"/>
  <c r="X1721" i="1"/>
  <c r="Y1721" i="1"/>
  <c r="Z1721" i="1" s="1"/>
  <c r="Q1717" i="1"/>
  <c r="R1717" i="1" s="1"/>
  <c r="Q1707" i="1"/>
  <c r="R1707" i="1" s="1"/>
  <c r="P1699" i="1"/>
  <c r="X1691" i="1"/>
  <c r="N1691" i="1"/>
  <c r="L1691" i="1"/>
  <c r="Y1691" i="1"/>
  <c r="Z1691" i="1" s="1"/>
  <c r="M1691" i="1"/>
  <c r="V1686" i="1"/>
  <c r="T1650" i="1"/>
  <c r="Q1639" i="1"/>
  <c r="R1639" i="1" s="1"/>
  <c r="N1639" i="1"/>
  <c r="P1639" i="1"/>
  <c r="Q1846" i="1"/>
  <c r="R1846" i="1" s="1"/>
  <c r="M1829" i="1"/>
  <c r="Q1826" i="1"/>
  <c r="R1826" i="1" s="1"/>
  <c r="Q1806" i="1"/>
  <c r="R1806" i="1" s="1"/>
  <c r="Y1802" i="1"/>
  <c r="Z1802" i="1" s="1"/>
  <c r="V1798" i="1"/>
  <c r="U1783" i="1"/>
  <c r="U1779" i="1"/>
  <c r="U1775" i="1"/>
  <c r="U1771" i="1"/>
  <c r="U1767" i="1"/>
  <c r="Q1766" i="1"/>
  <c r="R1766" i="1" s="1"/>
  <c r="Q1759" i="1"/>
  <c r="R1759" i="1" s="1"/>
  <c r="T1758" i="1"/>
  <c r="X1757" i="1"/>
  <c r="U1755" i="1"/>
  <c r="M1751" i="1"/>
  <c r="N1750" i="1"/>
  <c r="V1746" i="1"/>
  <c r="Y1745" i="1"/>
  <c r="Z1745" i="1" s="1"/>
  <c r="X1744" i="1"/>
  <c r="M1735" i="1"/>
  <c r="N1734" i="1"/>
  <c r="X1731" i="1"/>
  <c r="Q1730" i="1"/>
  <c r="R1730" i="1" s="1"/>
  <c r="N1727" i="1"/>
  <c r="U1727" i="1"/>
  <c r="X1727" i="1"/>
  <c r="M1723" i="1"/>
  <c r="Q1722" i="1"/>
  <c r="R1722" i="1" s="1"/>
  <c r="M1714" i="1"/>
  <c r="T1714" i="1"/>
  <c r="M1710" i="1"/>
  <c r="L1710" i="1"/>
  <c r="N1710" i="1"/>
  <c r="P1707" i="1"/>
  <c r="T1703" i="1"/>
  <c r="U1703" i="1"/>
  <c r="V1702" i="1"/>
  <c r="M1699" i="1"/>
  <c r="Q1698" i="1"/>
  <c r="R1698" i="1" s="1"/>
  <c r="U1691" i="1"/>
  <c r="V1690" i="1"/>
  <c r="T1686" i="1"/>
  <c r="N1670" i="1"/>
  <c r="X1670" i="1"/>
  <c r="L1670" i="1"/>
  <c r="Y1670" i="1"/>
  <c r="Z1670" i="1" s="1"/>
  <c r="M1670" i="1"/>
  <c r="P1670" i="1"/>
  <c r="Q1670" i="1"/>
  <c r="R1670" i="1" s="1"/>
  <c r="Q1667" i="1"/>
  <c r="R1667" i="1" s="1"/>
  <c r="N1667" i="1"/>
  <c r="P1667" i="1"/>
  <c r="V1659" i="1"/>
  <c r="Q1658" i="1"/>
  <c r="R1658" i="1" s="1"/>
  <c r="M1654" i="1"/>
  <c r="P1654" i="1"/>
  <c r="N1649" i="1"/>
  <c r="L1649" i="1"/>
  <c r="P1649" i="1"/>
  <c r="V1649" i="1"/>
  <c r="X1649" i="1"/>
  <c r="N1647" i="1"/>
  <c r="P1643" i="1"/>
  <c r="L1624" i="1"/>
  <c r="T1798" i="1"/>
  <c r="T1767" i="1"/>
  <c r="L1750" i="1"/>
  <c r="T1746" i="1"/>
  <c r="L1734" i="1"/>
  <c r="U1731" i="1"/>
  <c r="N1715" i="1"/>
  <c r="P1715" i="1"/>
  <c r="Q1715" i="1"/>
  <c r="R1715" i="1" s="1"/>
  <c r="T1702" i="1"/>
  <c r="T1690" i="1"/>
  <c r="Y1682" i="1"/>
  <c r="Z1682" i="1" s="1"/>
  <c r="T1682" i="1"/>
  <c r="V1682" i="1"/>
  <c r="Q1677" i="1"/>
  <c r="R1677" i="1" s="1"/>
  <c r="Y1677" i="1"/>
  <c r="Z1677" i="1" s="1"/>
  <c r="L1647" i="1"/>
  <c r="V1636" i="1"/>
  <c r="X1636" i="1"/>
  <c r="M1722" i="1"/>
  <c r="T1722" i="1"/>
  <c r="V1722" i="1"/>
  <c r="N1711" i="1"/>
  <c r="L1711" i="1"/>
  <c r="Y1711" i="1"/>
  <c r="Z1711" i="1" s="1"/>
  <c r="M1711" i="1"/>
  <c r="M1698" i="1"/>
  <c r="T1698" i="1"/>
  <c r="V1698" i="1"/>
  <c r="P1668" i="1"/>
  <c r="L1668" i="1"/>
  <c r="M1668" i="1"/>
  <c r="Q1668" i="1"/>
  <c r="R1668" i="1" s="1"/>
  <c r="U1668" i="1"/>
  <c r="L1663" i="1"/>
  <c r="N1663" i="1"/>
  <c r="U1663" i="1"/>
  <c r="Y1620" i="1"/>
  <c r="Z1620" i="1" s="1"/>
  <c r="V1620" i="1"/>
  <c r="X1620" i="1"/>
  <c r="N1679" i="1"/>
  <c r="M1678" i="1"/>
  <c r="L1674" i="1"/>
  <c r="L1666" i="1"/>
  <c r="P1665" i="1"/>
  <c r="T1664" i="1"/>
  <c r="Y1659" i="1"/>
  <c r="Z1659" i="1" s="1"/>
  <c r="N1654" i="1"/>
  <c r="L1651" i="1"/>
  <c r="Y1648" i="1"/>
  <c r="Z1648" i="1" s="1"/>
  <c r="X1641" i="1"/>
  <c r="N1637" i="1"/>
  <c r="V1635" i="1"/>
  <c r="Q1630" i="1"/>
  <c r="R1630" i="1" s="1"/>
  <c r="Y1629" i="1"/>
  <c r="Z1629" i="1" s="1"/>
  <c r="L1629" i="1"/>
  <c r="P1628" i="1"/>
  <c r="P1626" i="1"/>
  <c r="X1625" i="1"/>
  <c r="T1624" i="1"/>
  <c r="X1623" i="1"/>
  <c r="L1623" i="1"/>
  <c r="M1619" i="1"/>
  <c r="Q1617" i="1"/>
  <c r="R1617" i="1" s="1"/>
  <c r="M1616" i="1"/>
  <c r="V1613" i="1"/>
  <c r="U1612" i="1"/>
  <c r="V1605" i="1"/>
  <c r="U1604" i="1"/>
  <c r="M1603" i="1"/>
  <c r="Y1596" i="1"/>
  <c r="Z1596" i="1" s="1"/>
  <c r="M1595" i="1"/>
  <c r="T1562" i="1"/>
  <c r="T1558" i="1"/>
  <c r="T1554" i="1"/>
  <c r="V1552" i="1"/>
  <c r="T1550" i="1"/>
  <c r="U1544" i="1"/>
  <c r="P1540" i="1"/>
  <c r="T1537" i="1"/>
  <c r="P1536" i="1"/>
  <c r="U1529" i="1"/>
  <c r="P1524" i="1"/>
  <c r="T1521" i="1"/>
  <c r="P1520" i="1"/>
  <c r="U1513" i="1"/>
  <c r="Y1508" i="1"/>
  <c r="Z1508" i="1" s="1"/>
  <c r="V1505" i="1"/>
  <c r="Y1504" i="1"/>
  <c r="Z1504" i="1" s="1"/>
  <c r="U1503" i="1"/>
  <c r="U1497" i="1"/>
  <c r="U1493" i="1"/>
  <c r="L1488" i="1"/>
  <c r="T1485" i="1"/>
  <c r="Y1482" i="1"/>
  <c r="Z1482" i="1" s="1"/>
  <c r="U1479" i="1"/>
  <c r="L1478" i="1"/>
  <c r="U1472" i="1"/>
  <c r="Y1471" i="1"/>
  <c r="Z1471" i="1" s="1"/>
  <c r="L1466" i="1"/>
  <c r="N1457" i="1"/>
  <c r="T1455" i="1"/>
  <c r="N1445" i="1"/>
  <c r="T1445" i="1"/>
  <c r="T1442" i="1"/>
  <c r="L1436" i="1"/>
  <c r="P1436" i="1"/>
  <c r="Q1726" i="1"/>
  <c r="R1726" i="1" s="1"/>
  <c r="U1683" i="1"/>
  <c r="V1678" i="1"/>
  <c r="U1674" i="1"/>
  <c r="L1665" i="1"/>
  <c r="Y1663" i="1"/>
  <c r="Z1663" i="1" s="1"/>
  <c r="Y1655" i="1"/>
  <c r="Z1655" i="1" s="1"/>
  <c r="V1653" i="1"/>
  <c r="P1652" i="1"/>
  <c r="Q1651" i="1"/>
  <c r="R1651" i="1" s="1"/>
  <c r="X1648" i="1"/>
  <c r="M1648" i="1"/>
  <c r="Y1643" i="1"/>
  <c r="Z1643" i="1" s="1"/>
  <c r="T1637" i="1"/>
  <c r="Q1634" i="1"/>
  <c r="R1634" i="1" s="1"/>
  <c r="T1631" i="1"/>
  <c r="P1630" i="1"/>
  <c r="X1629" i="1"/>
  <c r="Y1627" i="1"/>
  <c r="Z1627" i="1" s="1"/>
  <c r="Y1626" i="1"/>
  <c r="Z1626" i="1" s="1"/>
  <c r="N1626" i="1"/>
  <c r="T1625" i="1"/>
  <c r="Y1624" i="1"/>
  <c r="Z1624" i="1" s="1"/>
  <c r="V1623" i="1"/>
  <c r="Q1623" i="1"/>
  <c r="R1623" i="1" s="1"/>
  <c r="X1619" i="1"/>
  <c r="L1619" i="1"/>
  <c r="P1617" i="1"/>
  <c r="T1616" i="1"/>
  <c r="X1615" i="1"/>
  <c r="T1613" i="1"/>
  <c r="P1611" i="1"/>
  <c r="N1608" i="1"/>
  <c r="T1605" i="1"/>
  <c r="M1591" i="1"/>
  <c r="X1589" i="1"/>
  <c r="P1588" i="1"/>
  <c r="P1587" i="1"/>
  <c r="Q1585" i="1"/>
  <c r="R1585" i="1" s="1"/>
  <c r="P1580" i="1"/>
  <c r="Y1572" i="1"/>
  <c r="Z1572" i="1" s="1"/>
  <c r="P1571" i="1"/>
  <c r="Q1569" i="1"/>
  <c r="R1569" i="1" s="1"/>
  <c r="P1564" i="1"/>
  <c r="M1561" i="1"/>
  <c r="M1557" i="1"/>
  <c r="M1553" i="1"/>
  <c r="M1549" i="1"/>
  <c r="Y1544" i="1"/>
  <c r="Z1544" i="1" s="1"/>
  <c r="U1539" i="1"/>
  <c r="N1536" i="1"/>
  <c r="Q1535" i="1"/>
  <c r="R1535" i="1" s="1"/>
  <c r="Q1531" i="1"/>
  <c r="R1531" i="1" s="1"/>
  <c r="U1523" i="1"/>
  <c r="N1520" i="1"/>
  <c r="Q1519" i="1"/>
  <c r="R1519" i="1" s="1"/>
  <c r="Q1515" i="1"/>
  <c r="R1515" i="1" s="1"/>
  <c r="P1508" i="1"/>
  <c r="T1505" i="1"/>
  <c r="P1504" i="1"/>
  <c r="Q1499" i="1"/>
  <c r="R1499" i="1" s="1"/>
  <c r="V1496" i="1"/>
  <c r="P1495" i="1"/>
  <c r="M1494" i="1"/>
  <c r="V1492" i="1"/>
  <c r="Q1489" i="1"/>
  <c r="R1489" i="1" s="1"/>
  <c r="Y1487" i="1"/>
  <c r="Z1487" i="1" s="1"/>
  <c r="U1481" i="1"/>
  <c r="Q1478" i="1"/>
  <c r="R1478" i="1" s="1"/>
  <c r="Y1472" i="1"/>
  <c r="Z1472" i="1" s="1"/>
  <c r="M1470" i="1"/>
  <c r="N1465" i="1"/>
  <c r="Q1463" i="1"/>
  <c r="R1463" i="1" s="1"/>
  <c r="M1458" i="1"/>
  <c r="L1458" i="1"/>
  <c r="N1458" i="1"/>
  <c r="M1457" i="1"/>
  <c r="X1450" i="1"/>
  <c r="Y1442" i="1"/>
  <c r="Z1442" i="1" s="1"/>
  <c r="Y1435" i="1"/>
  <c r="Z1435" i="1" s="1"/>
  <c r="Y1434" i="1"/>
  <c r="Z1434" i="1" s="1"/>
  <c r="T1432" i="1"/>
  <c r="V1432" i="1"/>
  <c r="U1431" i="1"/>
  <c r="L1431" i="1"/>
  <c r="V1431" i="1"/>
  <c r="M1431" i="1"/>
  <c r="X1431" i="1"/>
  <c r="N1431" i="1"/>
  <c r="Y1431" i="1"/>
  <c r="Z1431" i="1" s="1"/>
  <c r="P1431" i="1"/>
  <c r="Q1431" i="1"/>
  <c r="R1431" i="1" s="1"/>
  <c r="T1407" i="1"/>
  <c r="U1407" i="1"/>
  <c r="L1407" i="1"/>
  <c r="V1407" i="1"/>
  <c r="M1407" i="1"/>
  <c r="X1407" i="1"/>
  <c r="N1407" i="1"/>
  <c r="Y1407" i="1"/>
  <c r="Z1407" i="1" s="1"/>
  <c r="P1407" i="1"/>
  <c r="Q1407" i="1"/>
  <c r="R1407" i="1" s="1"/>
  <c r="N1403" i="1"/>
  <c r="L1403" i="1"/>
  <c r="P1403" i="1"/>
  <c r="U1403" i="1"/>
  <c r="Y1403" i="1"/>
  <c r="Z1403" i="1" s="1"/>
  <c r="Y1718" i="1"/>
  <c r="Z1718" i="1" s="1"/>
  <c r="Y1714" i="1"/>
  <c r="Z1714" i="1" s="1"/>
  <c r="Q1706" i="1"/>
  <c r="R1706" i="1" s="1"/>
  <c r="N1703" i="1"/>
  <c r="M1702" i="1"/>
  <c r="Y1694" i="1"/>
  <c r="Z1694" i="1" s="1"/>
  <c r="Q1686" i="1"/>
  <c r="R1686" i="1" s="1"/>
  <c r="N1683" i="1"/>
  <c r="M1682" i="1"/>
  <c r="Q1679" i="1"/>
  <c r="R1679" i="1" s="1"/>
  <c r="T1678" i="1"/>
  <c r="V1672" i="1"/>
  <c r="Y1666" i="1"/>
  <c r="Z1666" i="1" s="1"/>
  <c r="Q1654" i="1"/>
  <c r="R1654" i="1" s="1"/>
  <c r="U1652" i="1"/>
  <c r="T1649" i="1"/>
  <c r="U1648" i="1"/>
  <c r="X1647" i="1"/>
  <c r="Y1639" i="1"/>
  <c r="Z1639" i="1" s="1"/>
  <c r="T1635" i="1"/>
  <c r="Y1630" i="1"/>
  <c r="Z1630" i="1" s="1"/>
  <c r="N1630" i="1"/>
  <c r="Q1628" i="1"/>
  <c r="R1628" i="1" s="1"/>
  <c r="X1626" i="1"/>
  <c r="M1626" i="1"/>
  <c r="P1624" i="1"/>
  <c r="Q1622" i="1"/>
  <c r="R1622" i="1" s="1"/>
  <c r="X1621" i="1"/>
  <c r="T1621" i="1"/>
  <c r="V1619" i="1"/>
  <c r="Q1619" i="1"/>
  <c r="R1619" i="1" s="1"/>
  <c r="N1617" i="1"/>
  <c r="Y1616" i="1"/>
  <c r="Z1616" i="1" s="1"/>
  <c r="Y1614" i="1"/>
  <c r="Z1614" i="1" s="1"/>
  <c r="P1612" i="1"/>
  <c r="M1611" i="1"/>
  <c r="X1609" i="1"/>
  <c r="Y1606" i="1"/>
  <c r="Z1606" i="1" s="1"/>
  <c r="P1604" i="1"/>
  <c r="M1599" i="1"/>
  <c r="X1597" i="1"/>
  <c r="P1596" i="1"/>
  <c r="Y1584" i="1"/>
  <c r="Z1584" i="1" s="1"/>
  <c r="P1576" i="1"/>
  <c r="Y1568" i="1"/>
  <c r="Z1568" i="1" s="1"/>
  <c r="Q1562" i="1"/>
  <c r="R1562" i="1" s="1"/>
  <c r="Q1558" i="1"/>
  <c r="R1558" i="1" s="1"/>
  <c r="Q1554" i="1"/>
  <c r="R1554" i="1" s="1"/>
  <c r="Q1550" i="1"/>
  <c r="R1550" i="1" s="1"/>
  <c r="Y1542" i="1"/>
  <c r="Z1542" i="1" s="1"/>
  <c r="Q1540" i="1"/>
  <c r="R1540" i="1" s="1"/>
  <c r="T1538" i="1"/>
  <c r="M1537" i="1"/>
  <c r="M1536" i="1"/>
  <c r="V1533" i="1"/>
  <c r="L1533" i="1"/>
  <c r="Y1528" i="1"/>
  <c r="Z1528" i="1" s="1"/>
  <c r="Y1526" i="1"/>
  <c r="Z1526" i="1" s="1"/>
  <c r="Q1524" i="1"/>
  <c r="R1524" i="1" s="1"/>
  <c r="T1522" i="1"/>
  <c r="M1521" i="1"/>
  <c r="M1520" i="1"/>
  <c r="V1517" i="1"/>
  <c r="L1517" i="1"/>
  <c r="Y1512" i="1"/>
  <c r="Z1512" i="1" s="1"/>
  <c r="Y1510" i="1"/>
  <c r="Z1510" i="1" s="1"/>
  <c r="N1508" i="1"/>
  <c r="U1507" i="1"/>
  <c r="N1504" i="1"/>
  <c r="Q1503" i="1"/>
  <c r="R1503" i="1" s="1"/>
  <c r="V1501" i="1"/>
  <c r="L1501" i="1"/>
  <c r="N1496" i="1"/>
  <c r="V1493" i="1"/>
  <c r="N1492" i="1"/>
  <c r="M1485" i="1"/>
  <c r="V1480" i="1"/>
  <c r="P1479" i="1"/>
  <c r="U1477" i="1"/>
  <c r="P1472" i="1"/>
  <c r="M1465" i="1"/>
  <c r="L1464" i="1"/>
  <c r="P1463" i="1"/>
  <c r="L1460" i="1"/>
  <c r="M1455" i="1"/>
  <c r="M1454" i="1"/>
  <c r="T1454" i="1"/>
  <c r="V1454" i="1"/>
  <c r="N1447" i="1"/>
  <c r="N1427" i="1"/>
  <c r="L1427" i="1"/>
  <c r="P1427" i="1"/>
  <c r="U1427" i="1"/>
  <c r="Y1427" i="1"/>
  <c r="Z1427" i="1" s="1"/>
  <c r="Q1675" i="1"/>
  <c r="R1675" i="1" s="1"/>
  <c r="U1651" i="1"/>
  <c r="U1647" i="1"/>
  <c r="Y1636" i="1"/>
  <c r="Z1636" i="1" s="1"/>
  <c r="N1634" i="1"/>
  <c r="Q1632" i="1"/>
  <c r="R1632" i="1" s="1"/>
  <c r="P1631" i="1"/>
  <c r="X1630" i="1"/>
  <c r="M1630" i="1"/>
  <c r="N1627" i="1"/>
  <c r="V1626" i="1"/>
  <c r="L1626" i="1"/>
  <c r="N1625" i="1"/>
  <c r="N1624" i="1"/>
  <c r="T1623" i="1"/>
  <c r="P1622" i="1"/>
  <c r="Y1617" i="1"/>
  <c r="Z1617" i="1" s="1"/>
  <c r="L1617" i="1"/>
  <c r="P1616" i="1"/>
  <c r="M1613" i="1"/>
  <c r="Y1608" i="1"/>
  <c r="Z1608" i="1" s="1"/>
  <c r="M1605" i="1"/>
  <c r="Y1598" i="1"/>
  <c r="Z1598" i="1" s="1"/>
  <c r="M1589" i="1"/>
  <c r="M1562" i="1"/>
  <c r="M1558" i="1"/>
  <c r="M1554" i="1"/>
  <c r="M1550" i="1"/>
  <c r="Q1536" i="1"/>
  <c r="R1536" i="1" s="1"/>
  <c r="U1533" i="1"/>
  <c r="Q1520" i="1"/>
  <c r="R1520" i="1" s="1"/>
  <c r="U1517" i="1"/>
  <c r="Q1508" i="1"/>
  <c r="R1508" i="1" s="1"/>
  <c r="T1506" i="1"/>
  <c r="M1505" i="1"/>
  <c r="M1504" i="1"/>
  <c r="U1501" i="1"/>
  <c r="Y1490" i="1"/>
  <c r="Z1490" i="1" s="1"/>
  <c r="L1486" i="1"/>
  <c r="N1480" i="1"/>
  <c r="M1479" i="1"/>
  <c r="X1475" i="1"/>
  <c r="N1472" i="1"/>
  <c r="X1466" i="1"/>
  <c r="L1465" i="1"/>
  <c r="N1460" i="1"/>
  <c r="X1458" i="1"/>
  <c r="M1447" i="1"/>
  <c r="N1441" i="1"/>
  <c r="N1420" i="1"/>
  <c r="L1420" i="1"/>
  <c r="P1420" i="1"/>
  <c r="T1417" i="1"/>
  <c r="U1417" i="1"/>
  <c r="V1417" i="1"/>
  <c r="L1417" i="1"/>
  <c r="X1417" i="1"/>
  <c r="M1417" i="1"/>
  <c r="Y1417" i="1"/>
  <c r="Z1417" i="1" s="1"/>
  <c r="N1417" i="1"/>
  <c r="P1417" i="1"/>
  <c r="Q1417" i="1"/>
  <c r="R1417" i="1" s="1"/>
  <c r="Y1410" i="1"/>
  <c r="Z1410" i="1" s="1"/>
  <c r="X1410" i="1"/>
  <c r="Q1663" i="1"/>
  <c r="R1663" i="1" s="1"/>
  <c r="V1656" i="1"/>
  <c r="N1631" i="1"/>
  <c r="V1630" i="1"/>
  <c r="X1628" i="1"/>
  <c r="M1627" i="1"/>
  <c r="U1626" i="1"/>
  <c r="L1625" i="1"/>
  <c r="X1617" i="1"/>
  <c r="N1616" i="1"/>
  <c r="Q1605" i="1"/>
  <c r="R1605" i="1" s="1"/>
  <c r="X1540" i="1"/>
  <c r="Y1532" i="1"/>
  <c r="Z1532" i="1" s="1"/>
  <c r="X1524" i="1"/>
  <c r="Y1516" i="1"/>
  <c r="Z1516" i="1" s="1"/>
  <c r="Q1504" i="1"/>
  <c r="R1504" i="1" s="1"/>
  <c r="Y1500" i="1"/>
  <c r="Z1500" i="1" s="1"/>
  <c r="Q1486" i="1"/>
  <c r="R1486" i="1" s="1"/>
  <c r="T1466" i="1"/>
  <c r="V1464" i="1"/>
  <c r="X1464" i="1"/>
  <c r="T1458" i="1"/>
  <c r="Q1450" i="1"/>
  <c r="R1450" i="1" s="1"/>
  <c r="M1441" i="1"/>
  <c r="L1439" i="1"/>
  <c r="V1439" i="1"/>
  <c r="M1439" i="1"/>
  <c r="X1439" i="1"/>
  <c r="N1439" i="1"/>
  <c r="Y1439" i="1"/>
  <c r="Z1439" i="1" s="1"/>
  <c r="P1439" i="1"/>
  <c r="M1434" i="1"/>
  <c r="L1434" i="1"/>
  <c r="N1434" i="1"/>
  <c r="P1434" i="1"/>
  <c r="N1469" i="1"/>
  <c r="T1469" i="1"/>
  <c r="M1442" i="1"/>
  <c r="L1442" i="1"/>
  <c r="N1442" i="1"/>
  <c r="Q1426" i="1"/>
  <c r="R1426" i="1" s="1"/>
  <c r="L1426" i="1"/>
  <c r="N1426" i="1"/>
  <c r="U1411" i="1"/>
  <c r="Y1411" i="1"/>
  <c r="Z1411" i="1" s="1"/>
  <c r="L1404" i="1"/>
  <c r="P1404" i="1"/>
  <c r="Y1611" i="1"/>
  <c r="Z1611" i="1" s="1"/>
  <c r="U1536" i="1"/>
  <c r="U1520" i="1"/>
  <c r="V1508" i="1"/>
  <c r="T1465" i="1"/>
  <c r="P1465" i="1"/>
  <c r="Q1465" i="1"/>
  <c r="R1465" i="1" s="1"/>
  <c r="M1463" i="1"/>
  <c r="X1463" i="1"/>
  <c r="N1463" i="1"/>
  <c r="Y1463" i="1"/>
  <c r="Z1463" i="1" s="1"/>
  <c r="N1455" i="1"/>
  <c r="Y1455" i="1"/>
  <c r="Z1455" i="1" s="1"/>
  <c r="P1455" i="1"/>
  <c r="Q1455" i="1"/>
  <c r="R1455" i="1" s="1"/>
  <c r="M1450" i="1"/>
  <c r="L1450" i="1"/>
  <c r="N1450" i="1"/>
  <c r="P1450" i="1"/>
  <c r="N1435" i="1"/>
  <c r="L1435" i="1"/>
  <c r="P1435" i="1"/>
  <c r="L1428" i="1"/>
  <c r="P1428" i="1"/>
  <c r="Y1632" i="1"/>
  <c r="Z1632" i="1" s="1"/>
  <c r="M1624" i="1"/>
  <c r="Y1612" i="1"/>
  <c r="Z1612" i="1" s="1"/>
  <c r="Y1604" i="1"/>
  <c r="Z1604" i="1" s="1"/>
  <c r="Q1597" i="1"/>
  <c r="R1597" i="1" s="1"/>
  <c r="U1562" i="1"/>
  <c r="U1558" i="1"/>
  <c r="Q1545" i="1"/>
  <c r="R1545" i="1" s="1"/>
  <c r="L1542" i="1"/>
  <c r="Y1536" i="1"/>
  <c r="Z1536" i="1" s="1"/>
  <c r="L1532" i="1"/>
  <c r="L1526" i="1"/>
  <c r="Y1520" i="1"/>
  <c r="Z1520" i="1" s="1"/>
  <c r="L1516" i="1"/>
  <c r="L1510" i="1"/>
  <c r="U1504" i="1"/>
  <c r="Y1503" i="1"/>
  <c r="Z1503" i="1" s="1"/>
  <c r="L1500" i="1"/>
  <c r="V1485" i="1"/>
  <c r="U1465" i="1"/>
  <c r="T1463" i="1"/>
  <c r="U1455" i="1"/>
  <c r="P1447" i="1"/>
  <c r="X1442" i="1"/>
  <c r="T1439" i="1"/>
  <c r="X1434" i="1"/>
  <c r="L1419" i="1"/>
  <c r="P1419" i="1"/>
  <c r="P1322" i="1"/>
  <c r="T1322" i="1"/>
  <c r="T1310" i="1"/>
  <c r="X1310" i="1"/>
  <c r="N1310" i="1"/>
  <c r="T1283" i="1"/>
  <c r="X1283" i="1"/>
  <c r="N1283" i="1"/>
  <c r="M1246" i="1"/>
  <c r="L1246" i="1"/>
  <c r="Y1246" i="1"/>
  <c r="Z1246" i="1" s="1"/>
  <c r="N1246" i="1"/>
  <c r="P1246" i="1"/>
  <c r="Q1246" i="1"/>
  <c r="R1246" i="1" s="1"/>
  <c r="V1246" i="1"/>
  <c r="M1244" i="1"/>
  <c r="V1394" i="1"/>
  <c r="N1375" i="1"/>
  <c r="N1359" i="1"/>
  <c r="M1344" i="1"/>
  <c r="P1344" i="1"/>
  <c r="V1342" i="1"/>
  <c r="P1331" i="1"/>
  <c r="U1331" i="1"/>
  <c r="Q1327" i="1"/>
  <c r="R1327" i="1" s="1"/>
  <c r="X1322" i="1"/>
  <c r="Q1317" i="1"/>
  <c r="R1317" i="1" s="1"/>
  <c r="X1317" i="1"/>
  <c r="T1314" i="1"/>
  <c r="P1311" i="1"/>
  <c r="N1311" i="1"/>
  <c r="V1311" i="1"/>
  <c r="Q1306" i="1"/>
  <c r="R1306" i="1" s="1"/>
  <c r="V1303" i="1"/>
  <c r="L1303" i="1"/>
  <c r="P1303" i="1"/>
  <c r="M1300" i="1"/>
  <c r="L1300" i="1"/>
  <c r="P1294" i="1"/>
  <c r="L1294" i="1"/>
  <c r="N1288" i="1"/>
  <c r="L1288" i="1"/>
  <c r="N1284" i="1"/>
  <c r="P1284" i="1"/>
  <c r="X1284" i="1"/>
  <c r="T1281" i="1"/>
  <c r="Q1281" i="1"/>
  <c r="R1281" i="1" s="1"/>
  <c r="P1278" i="1"/>
  <c r="L1278" i="1"/>
  <c r="M1271" i="1"/>
  <c r="N1271" i="1"/>
  <c r="P1271" i="1"/>
  <c r="P1269" i="1"/>
  <c r="T1269" i="1"/>
  <c r="V1269" i="1"/>
  <c r="Y1267" i="1"/>
  <c r="Z1267" i="1" s="1"/>
  <c r="T1267" i="1"/>
  <c r="X1267" i="1"/>
  <c r="M1262" i="1"/>
  <c r="N1262" i="1"/>
  <c r="P1262" i="1"/>
  <c r="Q1262" i="1"/>
  <c r="R1262" i="1" s="1"/>
  <c r="X1262" i="1"/>
  <c r="T1257" i="1"/>
  <c r="L1257" i="1"/>
  <c r="N1257" i="1"/>
  <c r="N1242" i="1"/>
  <c r="Y1242" i="1"/>
  <c r="Z1242" i="1" s="1"/>
  <c r="L1242" i="1"/>
  <c r="M1242" i="1"/>
  <c r="Q1242" i="1"/>
  <c r="R1242" i="1" s="1"/>
  <c r="T1242" i="1"/>
  <c r="Y1450" i="1"/>
  <c r="Z1450" i="1" s="1"/>
  <c r="M1426" i="1"/>
  <c r="N1425" i="1"/>
  <c r="N1419" i="1"/>
  <c r="V1416" i="1"/>
  <c r="X1413" i="1"/>
  <c r="N1410" i="1"/>
  <c r="Q1405" i="1"/>
  <c r="R1405" i="1" s="1"/>
  <c r="T1402" i="1"/>
  <c r="Y1401" i="1"/>
  <c r="Z1401" i="1" s="1"/>
  <c r="M1401" i="1"/>
  <c r="Q1397" i="1"/>
  <c r="R1397" i="1" s="1"/>
  <c r="Y1394" i="1"/>
  <c r="Z1394" i="1" s="1"/>
  <c r="M1391" i="1"/>
  <c r="T1384" i="1"/>
  <c r="V1378" i="1"/>
  <c r="Y1377" i="1"/>
  <c r="Z1377" i="1" s="1"/>
  <c r="M1375" i="1"/>
  <c r="T1368" i="1"/>
  <c r="V1362" i="1"/>
  <c r="Y1361" i="1"/>
  <c r="Z1361" i="1" s="1"/>
  <c r="M1359" i="1"/>
  <c r="U1351" i="1"/>
  <c r="L1351" i="1"/>
  <c r="V1346" i="1"/>
  <c r="Y1345" i="1"/>
  <c r="Z1345" i="1" s="1"/>
  <c r="X1341" i="1"/>
  <c r="V1338" i="1"/>
  <c r="Y1337" i="1"/>
  <c r="Z1337" i="1" s="1"/>
  <c r="U1333" i="1"/>
  <c r="L1330" i="1"/>
  <c r="N1327" i="1"/>
  <c r="P1326" i="1"/>
  <c r="V1322" i="1"/>
  <c r="P1319" i="1"/>
  <c r="M1319" i="1"/>
  <c r="Q1319" i="1"/>
  <c r="R1319" i="1" s="1"/>
  <c r="U1319" i="1"/>
  <c r="Q1315" i="1"/>
  <c r="R1315" i="1" s="1"/>
  <c r="T1311" i="1"/>
  <c r="V1310" i="1"/>
  <c r="N1306" i="1"/>
  <c r="P1304" i="1"/>
  <c r="U1304" i="1"/>
  <c r="M1304" i="1"/>
  <c r="Y1302" i="1"/>
  <c r="Z1302" i="1" s="1"/>
  <c r="Q1296" i="1"/>
  <c r="R1296" i="1" s="1"/>
  <c r="T1290" i="1"/>
  <c r="Y1290" i="1"/>
  <c r="Z1290" i="1" s="1"/>
  <c r="U1284" i="1"/>
  <c r="U1283" i="1"/>
  <c r="Q1267" i="1"/>
  <c r="R1267" i="1" s="1"/>
  <c r="N1267" i="1"/>
  <c r="Y1262" i="1"/>
  <c r="Z1262" i="1" s="1"/>
  <c r="T1254" i="1"/>
  <c r="U1254" i="1"/>
  <c r="L1254" i="1"/>
  <c r="V1254" i="1"/>
  <c r="M1254" i="1"/>
  <c r="X1254" i="1"/>
  <c r="Q1254" i="1"/>
  <c r="R1254" i="1" s="1"/>
  <c r="V1462" i="1"/>
  <c r="T1441" i="1"/>
  <c r="T1426" i="1"/>
  <c r="Y1425" i="1"/>
  <c r="Z1425" i="1" s="1"/>
  <c r="M1425" i="1"/>
  <c r="Y1419" i="1"/>
  <c r="Z1419" i="1" s="1"/>
  <c r="M1418" i="1"/>
  <c r="L1410" i="1"/>
  <c r="T1409" i="1"/>
  <c r="T1404" i="1"/>
  <c r="Y1402" i="1"/>
  <c r="Z1402" i="1" s="1"/>
  <c r="X1401" i="1"/>
  <c r="L1401" i="1"/>
  <c r="P1394" i="1"/>
  <c r="L1391" i="1"/>
  <c r="U1389" i="1"/>
  <c r="Q1385" i="1"/>
  <c r="R1385" i="1" s="1"/>
  <c r="P1384" i="1"/>
  <c r="V1382" i="1"/>
  <c r="Q1381" i="1"/>
  <c r="R1381" i="1" s="1"/>
  <c r="Y1378" i="1"/>
  <c r="Z1378" i="1" s="1"/>
  <c r="X1377" i="1"/>
  <c r="L1375" i="1"/>
  <c r="U1373" i="1"/>
  <c r="Q1370" i="1"/>
  <c r="R1370" i="1" s="1"/>
  <c r="Q1369" i="1"/>
  <c r="R1369" i="1" s="1"/>
  <c r="P1368" i="1"/>
  <c r="V1366" i="1"/>
  <c r="Q1365" i="1"/>
  <c r="R1365" i="1" s="1"/>
  <c r="T1362" i="1"/>
  <c r="X1361" i="1"/>
  <c r="M1360" i="1"/>
  <c r="L1359" i="1"/>
  <c r="U1357" i="1"/>
  <c r="T1352" i="1"/>
  <c r="T1351" i="1"/>
  <c r="V1350" i="1"/>
  <c r="Q1349" i="1"/>
  <c r="R1349" i="1" s="1"/>
  <c r="T1346" i="1"/>
  <c r="X1345" i="1"/>
  <c r="V1337" i="1"/>
  <c r="Y1335" i="1"/>
  <c r="Z1335" i="1" s="1"/>
  <c r="Q1331" i="1"/>
  <c r="R1331" i="1" s="1"/>
  <c r="V1330" i="1"/>
  <c r="L1327" i="1"/>
  <c r="Y1322" i="1"/>
  <c r="Z1322" i="1" s="1"/>
  <c r="V1319" i="1"/>
  <c r="L1318" i="1"/>
  <c r="N1315" i="1"/>
  <c r="P1314" i="1"/>
  <c r="Y1310" i="1"/>
  <c r="Z1310" i="1" s="1"/>
  <c r="L1306" i="1"/>
  <c r="U1303" i="1"/>
  <c r="V1302" i="1"/>
  <c r="Q1302" i="1"/>
  <c r="R1302" i="1" s="1"/>
  <c r="T1302" i="1"/>
  <c r="M1302" i="1"/>
  <c r="X1302" i="1"/>
  <c r="Y1301" i="1"/>
  <c r="Z1301" i="1" s="1"/>
  <c r="P1301" i="1"/>
  <c r="T1301" i="1"/>
  <c r="Q1300" i="1"/>
  <c r="R1300" i="1" s="1"/>
  <c r="Q1286" i="1"/>
  <c r="R1286" i="1" s="1"/>
  <c r="T1284" i="1"/>
  <c r="V1271" i="1"/>
  <c r="V1262" i="1"/>
  <c r="L1255" i="1"/>
  <c r="M1255" i="1"/>
  <c r="N1255" i="1"/>
  <c r="P1255" i="1"/>
  <c r="V1255" i="1"/>
  <c r="X1246" i="1"/>
  <c r="N1235" i="1"/>
  <c r="T1235" i="1"/>
  <c r="U1235" i="1"/>
  <c r="X1235" i="1"/>
  <c r="N1468" i="1"/>
  <c r="Q1466" i="1"/>
  <c r="R1466" i="1" s="1"/>
  <c r="T1457" i="1"/>
  <c r="Q1447" i="1"/>
  <c r="R1447" i="1" s="1"/>
  <c r="Q1442" i="1"/>
  <c r="R1442" i="1" s="1"/>
  <c r="Q1441" i="1"/>
  <c r="R1441" i="1" s="1"/>
  <c r="X1440" i="1"/>
  <c r="M1438" i="1"/>
  <c r="N1436" i="1"/>
  <c r="T1433" i="1"/>
  <c r="T1428" i="1"/>
  <c r="Y1426" i="1"/>
  <c r="Z1426" i="1" s="1"/>
  <c r="X1425" i="1"/>
  <c r="L1425" i="1"/>
  <c r="U1419" i="1"/>
  <c r="T1418" i="1"/>
  <c r="N1413" i="1"/>
  <c r="Q1410" i="1"/>
  <c r="R1410" i="1" s="1"/>
  <c r="Q1409" i="1"/>
  <c r="R1409" i="1" s="1"/>
  <c r="X1408" i="1"/>
  <c r="M1406" i="1"/>
  <c r="P1402" i="1"/>
  <c r="V1401" i="1"/>
  <c r="Q1399" i="1"/>
  <c r="R1399" i="1" s="1"/>
  <c r="Y1398" i="1"/>
  <c r="Z1398" i="1" s="1"/>
  <c r="N1395" i="1"/>
  <c r="N1394" i="1"/>
  <c r="Y1391" i="1"/>
  <c r="Z1391" i="1" s="1"/>
  <c r="M1390" i="1"/>
  <c r="T1387" i="1"/>
  <c r="P1385" i="1"/>
  <c r="Q1383" i="1"/>
  <c r="R1383" i="1" s="1"/>
  <c r="T1382" i="1"/>
  <c r="M1381" i="1"/>
  <c r="P1378" i="1"/>
  <c r="Y1375" i="1"/>
  <c r="Z1375" i="1" s="1"/>
  <c r="M1374" i="1"/>
  <c r="T1371" i="1"/>
  <c r="P1369" i="1"/>
  <c r="Q1367" i="1"/>
  <c r="R1367" i="1" s="1"/>
  <c r="T1366" i="1"/>
  <c r="M1365" i="1"/>
  <c r="P1362" i="1"/>
  <c r="Y1359" i="1"/>
  <c r="Z1359" i="1" s="1"/>
  <c r="T1355" i="1"/>
  <c r="Q1353" i="1"/>
  <c r="R1353" i="1" s="1"/>
  <c r="P1352" i="1"/>
  <c r="P1346" i="1"/>
  <c r="V1345" i="1"/>
  <c r="Q1345" i="1"/>
  <c r="R1345" i="1" s="1"/>
  <c r="P1338" i="1"/>
  <c r="X1337" i="1"/>
  <c r="V1335" i="1"/>
  <c r="U1335" i="1"/>
  <c r="L1335" i="1"/>
  <c r="X1333" i="1"/>
  <c r="L1332" i="1"/>
  <c r="N1331" i="1"/>
  <c r="T1330" i="1"/>
  <c r="Q1326" i="1"/>
  <c r="R1326" i="1" s="1"/>
  <c r="Q1323" i="1"/>
  <c r="R1323" i="1" s="1"/>
  <c r="N1322" i="1"/>
  <c r="T1319" i="1"/>
  <c r="Y1317" i="1"/>
  <c r="Z1317" i="1" s="1"/>
  <c r="Q1311" i="1"/>
  <c r="R1311" i="1" s="1"/>
  <c r="P1310" i="1"/>
  <c r="V1304" i="1"/>
  <c r="Y1303" i="1"/>
  <c r="Z1303" i="1" s="1"/>
  <c r="X1301" i="1"/>
  <c r="X1300" i="1"/>
  <c r="N1290" i="1"/>
  <c r="L1290" i="1"/>
  <c r="T1289" i="1"/>
  <c r="N1289" i="1"/>
  <c r="Q1285" i="1"/>
  <c r="R1285" i="1" s="1"/>
  <c r="P1283" i="1"/>
  <c r="L1279" i="1"/>
  <c r="M1279" i="1"/>
  <c r="U1271" i="1"/>
  <c r="Y1269" i="1"/>
  <c r="Z1269" i="1" s="1"/>
  <c r="U1267" i="1"/>
  <c r="Y1263" i="1"/>
  <c r="Z1263" i="1" s="1"/>
  <c r="V1263" i="1"/>
  <c r="T1262" i="1"/>
  <c r="T1246" i="1"/>
  <c r="V1230" i="1"/>
  <c r="Q1458" i="1"/>
  <c r="R1458" i="1" s="1"/>
  <c r="Q1457" i="1"/>
  <c r="R1457" i="1" s="1"/>
  <c r="T1449" i="1"/>
  <c r="P1441" i="1"/>
  <c r="Q1434" i="1"/>
  <c r="R1434" i="1" s="1"/>
  <c r="Q1433" i="1"/>
  <c r="R1433" i="1" s="1"/>
  <c r="M1430" i="1"/>
  <c r="P1426" i="1"/>
  <c r="T1420" i="1"/>
  <c r="Y1418" i="1"/>
  <c r="Z1418" i="1" s="1"/>
  <c r="N1411" i="1"/>
  <c r="P1409" i="1"/>
  <c r="X1405" i="1"/>
  <c r="N1402" i="1"/>
  <c r="Q1398" i="1"/>
  <c r="R1398" i="1" s="1"/>
  <c r="L1394" i="1"/>
  <c r="V1391" i="1"/>
  <c r="X1389" i="1"/>
  <c r="L1388" i="1"/>
  <c r="X1386" i="1"/>
  <c r="M1386" i="1"/>
  <c r="N1385" i="1"/>
  <c r="N1383" i="1"/>
  <c r="Y1382" i="1"/>
  <c r="Z1382" i="1" s="1"/>
  <c r="N1379" i="1"/>
  <c r="N1378" i="1"/>
  <c r="V1375" i="1"/>
  <c r="L1372" i="1"/>
  <c r="X1370" i="1"/>
  <c r="N1369" i="1"/>
  <c r="N1367" i="1"/>
  <c r="Y1366" i="1"/>
  <c r="Z1366" i="1" s="1"/>
  <c r="N1363" i="1"/>
  <c r="V1359" i="1"/>
  <c r="L1356" i="1"/>
  <c r="X1354" i="1"/>
  <c r="L1352" i="1"/>
  <c r="Q1351" i="1"/>
  <c r="R1351" i="1" s="1"/>
  <c r="X1350" i="1"/>
  <c r="N1347" i="1"/>
  <c r="T1344" i="1"/>
  <c r="T1342" i="1"/>
  <c r="N1339" i="1"/>
  <c r="X1334" i="1"/>
  <c r="M1331" i="1"/>
  <c r="X1324" i="1"/>
  <c r="M1323" i="1"/>
  <c r="L1322" i="1"/>
  <c r="T1320" i="1"/>
  <c r="Q1314" i="1"/>
  <c r="R1314" i="1" s="1"/>
  <c r="M1311" i="1"/>
  <c r="L1310" i="1"/>
  <c r="N1303" i="1"/>
  <c r="Y1299" i="1"/>
  <c r="Z1299" i="1" s="1"/>
  <c r="T1299" i="1"/>
  <c r="U1299" i="1"/>
  <c r="Q1297" i="1"/>
  <c r="R1297" i="1" s="1"/>
  <c r="N1286" i="1"/>
  <c r="L1286" i="1"/>
  <c r="P1285" i="1"/>
  <c r="Q1284" i="1"/>
  <c r="R1284" i="1" s="1"/>
  <c r="L1283" i="1"/>
  <c r="L1282" i="1"/>
  <c r="X1282" i="1"/>
  <c r="Y1282" i="1"/>
  <c r="Z1282" i="1" s="1"/>
  <c r="Q1282" i="1"/>
  <c r="R1282" i="1" s="1"/>
  <c r="N1274" i="1"/>
  <c r="L1274" i="1"/>
  <c r="M1274" i="1"/>
  <c r="Q1274" i="1"/>
  <c r="R1274" i="1" s="1"/>
  <c r="Y1274" i="1"/>
  <c r="Z1274" i="1" s="1"/>
  <c r="X1269" i="1"/>
  <c r="V1257" i="1"/>
  <c r="T1249" i="1"/>
  <c r="Q1249" i="1"/>
  <c r="R1249" i="1" s="1"/>
  <c r="U1242" i="1"/>
  <c r="Q1422" i="1"/>
  <c r="R1422" i="1" s="1"/>
  <c r="P1418" i="1"/>
  <c r="Y1414" i="1"/>
  <c r="Z1414" i="1" s="1"/>
  <c r="N1409" i="1"/>
  <c r="N1404" i="1"/>
  <c r="L1402" i="1"/>
  <c r="T1401" i="1"/>
  <c r="N1399" i="1"/>
  <c r="U1397" i="1"/>
  <c r="Q1394" i="1"/>
  <c r="R1394" i="1" s="1"/>
  <c r="Y1385" i="1"/>
  <c r="Z1385" i="1" s="1"/>
  <c r="M1385" i="1"/>
  <c r="M1383" i="1"/>
  <c r="Q1382" i="1"/>
  <c r="R1382" i="1" s="1"/>
  <c r="M1367" i="1"/>
  <c r="Q1366" i="1"/>
  <c r="R1366" i="1" s="1"/>
  <c r="N1353" i="1"/>
  <c r="N1351" i="1"/>
  <c r="L1350" i="1"/>
  <c r="P1336" i="1"/>
  <c r="V1334" i="1"/>
  <c r="Q1333" i="1"/>
  <c r="R1333" i="1" s="1"/>
  <c r="P1330" i="1"/>
  <c r="P1327" i="1"/>
  <c r="V1327" i="1"/>
  <c r="M1327" i="1"/>
  <c r="N1326" i="1"/>
  <c r="X1326" i="1"/>
  <c r="L1324" i="1"/>
  <c r="N1319" i="1"/>
  <c r="Q1310" i="1"/>
  <c r="R1310" i="1" s="1"/>
  <c r="P1306" i="1"/>
  <c r="U1306" i="1"/>
  <c r="M1306" i="1"/>
  <c r="N1304" i="1"/>
  <c r="V1300" i="1"/>
  <c r="T1300" i="1"/>
  <c r="Y1300" i="1"/>
  <c r="Z1300" i="1" s="1"/>
  <c r="Q1268" i="1"/>
  <c r="R1268" i="1" s="1"/>
  <c r="N1268" i="1"/>
  <c r="N1256" i="1"/>
  <c r="L1256" i="1"/>
  <c r="M1256" i="1"/>
  <c r="V1256" i="1"/>
  <c r="N1428" i="1"/>
  <c r="T1425" i="1"/>
  <c r="N1418" i="1"/>
  <c r="Q1414" i="1"/>
  <c r="R1414" i="1" s="1"/>
  <c r="T1410" i="1"/>
  <c r="Q1402" i="1"/>
  <c r="R1402" i="1" s="1"/>
  <c r="Q1401" i="1"/>
  <c r="R1401" i="1" s="1"/>
  <c r="V1390" i="1"/>
  <c r="Q1378" i="1"/>
  <c r="R1378" i="1" s="1"/>
  <c r="V1374" i="1"/>
  <c r="V1358" i="1"/>
  <c r="U1341" i="1"/>
  <c r="Q1341" i="1"/>
  <c r="R1341" i="1" s="1"/>
  <c r="N1330" i="1"/>
  <c r="X1329" i="1"/>
  <c r="Q1329" i="1"/>
  <c r="R1329" i="1" s="1"/>
  <c r="T1327" i="1"/>
  <c r="V1326" i="1"/>
  <c r="P1315" i="1"/>
  <c r="U1315" i="1"/>
  <c r="M1315" i="1"/>
  <c r="X1314" i="1"/>
  <c r="L1314" i="1"/>
  <c r="T1306" i="1"/>
  <c r="P1300" i="1"/>
  <c r="T1294" i="1"/>
  <c r="Y1294" i="1"/>
  <c r="Z1294" i="1" s="1"/>
  <c r="Q1266" i="1"/>
  <c r="R1266" i="1" s="1"/>
  <c r="Y1236" i="1"/>
  <c r="Z1236" i="1" s="1"/>
  <c r="N1236" i="1"/>
  <c r="P1236" i="1"/>
  <c r="T1236" i="1"/>
  <c r="U1236" i="1"/>
  <c r="L1234" i="1"/>
  <c r="P1234" i="1"/>
  <c r="Q1234" i="1"/>
  <c r="R1234" i="1" s="1"/>
  <c r="X1234" i="1"/>
  <c r="Y1234" i="1"/>
  <c r="Z1234" i="1" s="1"/>
  <c r="T1230" i="1"/>
  <c r="X1230" i="1"/>
  <c r="V1120" i="1"/>
  <c r="X1120" i="1"/>
  <c r="M1114" i="1"/>
  <c r="L1114" i="1"/>
  <c r="T1113" i="1"/>
  <c r="N1113" i="1"/>
  <c r="P1113" i="1"/>
  <c r="Q1101" i="1"/>
  <c r="R1101" i="1" s="1"/>
  <c r="M1101" i="1"/>
  <c r="X1101" i="1"/>
  <c r="N1101" i="1"/>
  <c r="Y1101" i="1"/>
  <c r="Z1101" i="1" s="1"/>
  <c r="Q1094" i="1"/>
  <c r="R1094" i="1" s="1"/>
  <c r="L1094" i="1"/>
  <c r="X1062" i="1"/>
  <c r="T1062" i="1"/>
  <c r="Y1042" i="1"/>
  <c r="Z1042" i="1" s="1"/>
  <c r="V1042" i="1"/>
  <c r="L1041" i="1"/>
  <c r="N1041" i="1"/>
  <c r="Q1041" i="1"/>
  <c r="R1041" i="1" s="1"/>
  <c r="Q1035" i="1"/>
  <c r="R1035" i="1" s="1"/>
  <c r="L1035" i="1"/>
  <c r="N1035" i="1"/>
  <c r="P1035" i="1"/>
  <c r="X1328" i="1"/>
  <c r="P1323" i="1"/>
  <c r="Q1322" i="1"/>
  <c r="R1322" i="1" s="1"/>
  <c r="X1321" i="1"/>
  <c r="M1316" i="1"/>
  <c r="Y1314" i="1"/>
  <c r="Z1314" i="1" s="1"/>
  <c r="P1309" i="1"/>
  <c r="Y1295" i="1"/>
  <c r="Z1295" i="1" s="1"/>
  <c r="M1284" i="1"/>
  <c r="Y1279" i="1"/>
  <c r="Z1279" i="1" s="1"/>
  <c r="Y1278" i="1"/>
  <c r="Z1278" i="1" s="1"/>
  <c r="N1272" i="1"/>
  <c r="Q1271" i="1"/>
  <c r="R1271" i="1" s="1"/>
  <c r="T1265" i="1"/>
  <c r="P1263" i="1"/>
  <c r="L1260" i="1"/>
  <c r="N1258" i="1"/>
  <c r="Q1252" i="1"/>
  <c r="R1252" i="1" s="1"/>
  <c r="Q1251" i="1"/>
  <c r="R1251" i="1" s="1"/>
  <c r="V1241" i="1"/>
  <c r="U1240" i="1"/>
  <c r="U1239" i="1"/>
  <c r="N1238" i="1"/>
  <c r="T1237" i="1"/>
  <c r="Q1231" i="1"/>
  <c r="R1231" i="1" s="1"/>
  <c r="Q1230" i="1"/>
  <c r="R1230" i="1" s="1"/>
  <c r="L1229" i="1"/>
  <c r="Q1227" i="1"/>
  <c r="R1227" i="1" s="1"/>
  <c r="M1226" i="1"/>
  <c r="V1222" i="1"/>
  <c r="M1222" i="1"/>
  <c r="T1221" i="1"/>
  <c r="Y1220" i="1"/>
  <c r="Z1220" i="1" s="1"/>
  <c r="X1219" i="1"/>
  <c r="M1215" i="1"/>
  <c r="T1214" i="1"/>
  <c r="U1210" i="1"/>
  <c r="L1206" i="1"/>
  <c r="L1205" i="1"/>
  <c r="Q1198" i="1"/>
  <c r="R1198" i="1" s="1"/>
  <c r="P1194" i="1"/>
  <c r="P1190" i="1"/>
  <c r="T1189" i="1"/>
  <c r="V1188" i="1"/>
  <c r="P1187" i="1"/>
  <c r="T1186" i="1"/>
  <c r="X1182" i="1"/>
  <c r="M1182" i="1"/>
  <c r="Q1173" i="1"/>
  <c r="R1173" i="1" s="1"/>
  <c r="Y1169" i="1"/>
  <c r="Z1169" i="1" s="1"/>
  <c r="X1168" i="1"/>
  <c r="T1166" i="1"/>
  <c r="U1165" i="1"/>
  <c r="L1162" i="1"/>
  <c r="N1160" i="1"/>
  <c r="P1157" i="1"/>
  <c r="L1156" i="1"/>
  <c r="T1154" i="1"/>
  <c r="U1153" i="1"/>
  <c r="T1152" i="1"/>
  <c r="Y1151" i="1"/>
  <c r="Z1151" i="1" s="1"/>
  <c r="M1151" i="1"/>
  <c r="T1149" i="1"/>
  <c r="Q1146" i="1"/>
  <c r="R1146" i="1" s="1"/>
  <c r="N1145" i="1"/>
  <c r="Q1141" i="1"/>
  <c r="R1141" i="1" s="1"/>
  <c r="M1138" i="1"/>
  <c r="L1136" i="1"/>
  <c r="T1135" i="1"/>
  <c r="N1132" i="1"/>
  <c r="U1129" i="1"/>
  <c r="X1128" i="1"/>
  <c r="M1127" i="1"/>
  <c r="P1125" i="1"/>
  <c r="V1119" i="1"/>
  <c r="T1119" i="1"/>
  <c r="N1119" i="1"/>
  <c r="P1119" i="1"/>
  <c r="T1117" i="1"/>
  <c r="U1117" i="1"/>
  <c r="L1117" i="1"/>
  <c r="V1117" i="1"/>
  <c r="Y1113" i="1"/>
  <c r="Z1113" i="1" s="1"/>
  <c r="X1112" i="1"/>
  <c r="N1108" i="1"/>
  <c r="V1104" i="1"/>
  <c r="U1101" i="1"/>
  <c r="Q1090" i="1"/>
  <c r="R1090" i="1" s="1"/>
  <c r="T1087" i="1"/>
  <c r="P1087" i="1"/>
  <c r="Q1087" i="1"/>
  <c r="R1087" i="1" s="1"/>
  <c r="V1084" i="1"/>
  <c r="N1084" i="1"/>
  <c r="P1084" i="1"/>
  <c r="M1082" i="1"/>
  <c r="T1082" i="1"/>
  <c r="N1082" i="1"/>
  <c r="P1082" i="1"/>
  <c r="N1080" i="1"/>
  <c r="T1078" i="1"/>
  <c r="P1076" i="1"/>
  <c r="P1075" i="1"/>
  <c r="Q1075" i="1"/>
  <c r="R1075" i="1" s="1"/>
  <c r="L1075" i="1"/>
  <c r="V1075" i="1"/>
  <c r="M1075" i="1"/>
  <c r="X1075" i="1"/>
  <c r="M1074" i="1"/>
  <c r="X1074" i="1"/>
  <c r="T1074" i="1"/>
  <c r="Y1068" i="1"/>
  <c r="Z1068" i="1" s="1"/>
  <c r="V1068" i="1"/>
  <c r="Y1066" i="1"/>
  <c r="Z1066" i="1" s="1"/>
  <c r="V1066" i="1"/>
  <c r="V1062" i="1"/>
  <c r="Y1060" i="1"/>
  <c r="Z1060" i="1" s="1"/>
  <c r="V1060" i="1"/>
  <c r="V1057" i="1"/>
  <c r="L1055" i="1"/>
  <c r="M1055" i="1"/>
  <c r="P1055" i="1"/>
  <c r="L1039" i="1"/>
  <c r="M1039" i="1"/>
  <c r="P1039" i="1"/>
  <c r="Q1039" i="1"/>
  <c r="R1039" i="1" s="1"/>
  <c r="X1220" i="1"/>
  <c r="V1219" i="1"/>
  <c r="P1198" i="1"/>
  <c r="M1185" i="1"/>
  <c r="P1173" i="1"/>
  <c r="T1170" i="1"/>
  <c r="U1169" i="1"/>
  <c r="T1159" i="1"/>
  <c r="V1152" i="1"/>
  <c r="P1141" i="1"/>
  <c r="X1134" i="1"/>
  <c r="X1113" i="1"/>
  <c r="T1112" i="1"/>
  <c r="T1111" i="1"/>
  <c r="V1111" i="1"/>
  <c r="L1111" i="1"/>
  <c r="X1111" i="1"/>
  <c r="T1101" i="1"/>
  <c r="N1083" i="1"/>
  <c r="Y1083" i="1"/>
  <c r="Z1083" i="1" s="1"/>
  <c r="U1083" i="1"/>
  <c r="L1083" i="1"/>
  <c r="V1083" i="1"/>
  <c r="M1053" i="1"/>
  <c r="V1053" i="1"/>
  <c r="X1053" i="1"/>
  <c r="N1053" i="1"/>
  <c r="P1053" i="1"/>
  <c r="Q1053" i="1"/>
  <c r="R1053" i="1" s="1"/>
  <c r="Q1050" i="1"/>
  <c r="R1050" i="1" s="1"/>
  <c r="L1050" i="1"/>
  <c r="N1050" i="1"/>
  <c r="Y1044" i="1"/>
  <c r="Z1044" i="1" s="1"/>
  <c r="V1044" i="1"/>
  <c r="V1236" i="1"/>
  <c r="Q1221" i="1"/>
  <c r="R1221" i="1" s="1"/>
  <c r="U1219" i="1"/>
  <c r="Q1214" i="1"/>
  <c r="R1214" i="1" s="1"/>
  <c r="Y1213" i="1"/>
  <c r="Z1213" i="1" s="1"/>
  <c r="Y1198" i="1"/>
  <c r="Z1198" i="1" s="1"/>
  <c r="N1198" i="1"/>
  <c r="Q1186" i="1"/>
  <c r="R1186" i="1" s="1"/>
  <c r="Y1185" i="1"/>
  <c r="Z1185" i="1" s="1"/>
  <c r="Y1184" i="1"/>
  <c r="Z1184" i="1" s="1"/>
  <c r="Y1173" i="1"/>
  <c r="Z1173" i="1" s="1"/>
  <c r="N1173" i="1"/>
  <c r="Y1170" i="1"/>
  <c r="Z1170" i="1" s="1"/>
  <c r="Q1159" i="1"/>
  <c r="R1159" i="1" s="1"/>
  <c r="P1152" i="1"/>
  <c r="Q1149" i="1"/>
  <c r="R1149" i="1" s="1"/>
  <c r="T1143" i="1"/>
  <c r="Y1141" i="1"/>
  <c r="Z1141" i="1" s="1"/>
  <c r="N1141" i="1"/>
  <c r="V1134" i="1"/>
  <c r="P1129" i="1"/>
  <c r="V1126" i="1"/>
  <c r="X1123" i="1"/>
  <c r="T1114" i="1"/>
  <c r="U1113" i="1"/>
  <c r="T1102" i="1"/>
  <c r="V1096" i="1"/>
  <c r="X1096" i="1"/>
  <c r="T1095" i="1"/>
  <c r="P1095" i="1"/>
  <c r="Q1095" i="1"/>
  <c r="R1095" i="1" s="1"/>
  <c r="V1092" i="1"/>
  <c r="N1092" i="1"/>
  <c r="P1092" i="1"/>
  <c r="M1090" i="1"/>
  <c r="T1090" i="1"/>
  <c r="N1090" i="1"/>
  <c r="P1090" i="1"/>
  <c r="Y1086" i="1"/>
  <c r="Z1086" i="1" s="1"/>
  <c r="V1086" i="1"/>
  <c r="T1083" i="1"/>
  <c r="M1079" i="1"/>
  <c r="U1075" i="1"/>
  <c r="M1072" i="1"/>
  <c r="P1072" i="1"/>
  <c r="L1072" i="1"/>
  <c r="N1069" i="1"/>
  <c r="Q1068" i="1"/>
  <c r="R1068" i="1" s="1"/>
  <c r="L1068" i="1"/>
  <c r="N1068" i="1"/>
  <c r="M1067" i="1"/>
  <c r="Q1066" i="1"/>
  <c r="R1066" i="1" s="1"/>
  <c r="L1066" i="1"/>
  <c r="N1066" i="1"/>
  <c r="Q1065" i="1"/>
  <c r="R1065" i="1" s="1"/>
  <c r="N1064" i="1"/>
  <c r="P1062" i="1"/>
  <c r="T1058" i="1"/>
  <c r="X1046" i="1"/>
  <c r="N1046" i="1"/>
  <c r="P1046" i="1"/>
  <c r="T1046" i="1"/>
  <c r="P1029" i="1"/>
  <c r="L1029" i="1"/>
  <c r="Q1029" i="1"/>
  <c r="R1029" i="1" s="1"/>
  <c r="Y1326" i="1"/>
  <c r="Z1326" i="1" s="1"/>
  <c r="T1305" i="1"/>
  <c r="M1294" i="1"/>
  <c r="M1292" i="1"/>
  <c r="P1290" i="1"/>
  <c r="P1288" i="1"/>
  <c r="L1285" i="1"/>
  <c r="V1284" i="1"/>
  <c r="M1278" i="1"/>
  <c r="M1276" i="1"/>
  <c r="Y1271" i="1"/>
  <c r="Z1271" i="1" s="1"/>
  <c r="Y1270" i="1"/>
  <c r="Z1270" i="1" s="1"/>
  <c r="N1270" i="1"/>
  <c r="X1268" i="1"/>
  <c r="L1266" i="1"/>
  <c r="Q1258" i="1"/>
  <c r="R1258" i="1" s="1"/>
  <c r="T1253" i="1"/>
  <c r="U1252" i="1"/>
  <c r="X1251" i="1"/>
  <c r="Y1250" i="1"/>
  <c r="Z1250" i="1" s="1"/>
  <c r="N1239" i="1"/>
  <c r="Y1235" i="1"/>
  <c r="Z1235" i="1" s="1"/>
  <c r="Y1231" i="1"/>
  <c r="Z1231" i="1" s="1"/>
  <c r="Y1230" i="1"/>
  <c r="Z1230" i="1" s="1"/>
  <c r="L1230" i="1"/>
  <c r="T1225" i="1"/>
  <c r="N1224" i="1"/>
  <c r="P1221" i="1"/>
  <c r="N1220" i="1"/>
  <c r="T1217" i="1"/>
  <c r="P1214" i="1"/>
  <c r="Y1212" i="1"/>
  <c r="Z1212" i="1" s="1"/>
  <c r="Q1210" i="1"/>
  <c r="R1210" i="1" s="1"/>
  <c r="Y1209" i="1"/>
  <c r="Z1209" i="1" s="1"/>
  <c r="X1208" i="1"/>
  <c r="T1205" i="1"/>
  <c r="X1199" i="1"/>
  <c r="X1198" i="1"/>
  <c r="M1198" i="1"/>
  <c r="V1194" i="1"/>
  <c r="L1194" i="1"/>
  <c r="U1191" i="1"/>
  <c r="V1190" i="1"/>
  <c r="L1190" i="1"/>
  <c r="P1186" i="1"/>
  <c r="T1185" i="1"/>
  <c r="V1184" i="1"/>
  <c r="T1182" i="1"/>
  <c r="X1174" i="1"/>
  <c r="X1173" i="1"/>
  <c r="M1173" i="1"/>
  <c r="P1170" i="1"/>
  <c r="P1169" i="1"/>
  <c r="P1168" i="1"/>
  <c r="Q1165" i="1"/>
  <c r="R1165" i="1" s="1"/>
  <c r="M1162" i="1"/>
  <c r="T1161" i="1"/>
  <c r="P1159" i="1"/>
  <c r="V1157" i="1"/>
  <c r="L1157" i="1"/>
  <c r="N1152" i="1"/>
  <c r="P1149" i="1"/>
  <c r="N1147" i="1"/>
  <c r="Y1145" i="1"/>
  <c r="Z1145" i="1" s="1"/>
  <c r="Q1143" i="1"/>
  <c r="R1143" i="1" s="1"/>
  <c r="X1142" i="1"/>
  <c r="X1141" i="1"/>
  <c r="M1141" i="1"/>
  <c r="Y1138" i="1"/>
  <c r="Z1138" i="1" s="1"/>
  <c r="U1137" i="1"/>
  <c r="N1135" i="1"/>
  <c r="N1129" i="1"/>
  <c r="P1128" i="1"/>
  <c r="Q1119" i="1"/>
  <c r="R1119" i="1" s="1"/>
  <c r="P1117" i="1"/>
  <c r="Y1114" i="1"/>
  <c r="Z1114" i="1" s="1"/>
  <c r="N1112" i="1"/>
  <c r="Q1111" i="1"/>
  <c r="R1111" i="1" s="1"/>
  <c r="Y1102" i="1"/>
  <c r="Z1102" i="1" s="1"/>
  <c r="P1101" i="1"/>
  <c r="U1095" i="1"/>
  <c r="N1091" i="1"/>
  <c r="Y1091" i="1"/>
  <c r="Z1091" i="1" s="1"/>
  <c r="U1091" i="1"/>
  <c r="L1091" i="1"/>
  <c r="V1091" i="1"/>
  <c r="N1087" i="1"/>
  <c r="V1082" i="1"/>
  <c r="L1079" i="1"/>
  <c r="L1071" i="1"/>
  <c r="M1071" i="1"/>
  <c r="L1067" i="1"/>
  <c r="N1062" i="1"/>
  <c r="M1048" i="1"/>
  <c r="X1048" i="1"/>
  <c r="N1048" i="1"/>
  <c r="P1048" i="1"/>
  <c r="T1048" i="1"/>
  <c r="T1045" i="1"/>
  <c r="V1045" i="1"/>
  <c r="T1042" i="1"/>
  <c r="Z1266" i="1"/>
  <c r="T1252" i="1"/>
  <c r="U1251" i="1"/>
  <c r="X1250" i="1"/>
  <c r="M1238" i="1"/>
  <c r="P1231" i="1"/>
  <c r="N1226" i="1"/>
  <c r="L1221" i="1"/>
  <c r="L1220" i="1"/>
  <c r="Y1219" i="1"/>
  <c r="Z1219" i="1" s="1"/>
  <c r="Y1214" i="1"/>
  <c r="Z1214" i="1" s="1"/>
  <c r="N1214" i="1"/>
  <c r="Q1213" i="1"/>
  <c r="R1213" i="1" s="1"/>
  <c r="P1210" i="1"/>
  <c r="Y1208" i="1"/>
  <c r="Z1208" i="1" s="1"/>
  <c r="Q1206" i="1"/>
  <c r="R1206" i="1" s="1"/>
  <c r="L1201" i="1"/>
  <c r="V1199" i="1"/>
  <c r="V1198" i="1"/>
  <c r="L1198" i="1"/>
  <c r="V1192" i="1"/>
  <c r="Y1186" i="1"/>
  <c r="Z1186" i="1" s="1"/>
  <c r="N1186" i="1"/>
  <c r="T1184" i="1"/>
  <c r="M1181" i="1"/>
  <c r="T1174" i="1"/>
  <c r="V1173" i="1"/>
  <c r="L1173" i="1"/>
  <c r="L1170" i="1"/>
  <c r="L1169" i="1"/>
  <c r="P1165" i="1"/>
  <c r="N1163" i="1"/>
  <c r="N1159" i="1"/>
  <c r="T1151" i="1"/>
  <c r="Y1149" i="1"/>
  <c r="Z1149" i="1" s="1"/>
  <c r="N1149" i="1"/>
  <c r="T1146" i="1"/>
  <c r="P1143" i="1"/>
  <c r="V1142" i="1"/>
  <c r="V1141" i="1"/>
  <c r="L1141" i="1"/>
  <c r="Y1134" i="1"/>
  <c r="Z1134" i="1" s="1"/>
  <c r="L1129" i="1"/>
  <c r="T1127" i="1"/>
  <c r="P1127" i="1"/>
  <c r="L1125" i="1"/>
  <c r="V1125" i="1"/>
  <c r="M1125" i="1"/>
  <c r="X1125" i="1"/>
  <c r="P1114" i="1"/>
  <c r="L1113" i="1"/>
  <c r="L1112" i="1"/>
  <c r="P1111" i="1"/>
  <c r="P1104" i="1"/>
  <c r="L1104" i="1"/>
  <c r="L1101" i="1"/>
  <c r="Q1098" i="1"/>
  <c r="R1098" i="1" s="1"/>
  <c r="Y1094" i="1"/>
  <c r="Z1094" i="1" s="1"/>
  <c r="V1094" i="1"/>
  <c r="X1090" i="1"/>
  <c r="Q1083" i="1"/>
  <c r="R1083" i="1" s="1"/>
  <c r="Y1079" i="1"/>
  <c r="Z1079" i="1" s="1"/>
  <c r="N1076" i="1"/>
  <c r="L1062" i="1"/>
  <c r="Y1057" i="1"/>
  <c r="Z1057" i="1" s="1"/>
  <c r="T1057" i="1"/>
  <c r="U1349" i="1"/>
  <c r="T1338" i="1"/>
  <c r="M1336" i="1"/>
  <c r="L1334" i="1"/>
  <c r="Y1323" i="1"/>
  <c r="Z1323" i="1" s="1"/>
  <c r="L1323" i="1"/>
  <c r="Q1321" i="1"/>
  <c r="R1321" i="1" s="1"/>
  <c r="Y1318" i="1"/>
  <c r="Z1318" i="1" s="1"/>
  <c r="L1316" i="1"/>
  <c r="T1307" i="1"/>
  <c r="V1305" i="1"/>
  <c r="N1301" i="1"/>
  <c r="L1298" i="1"/>
  <c r="Q1295" i="1"/>
  <c r="R1295" i="1" s="1"/>
  <c r="Q1294" i="1"/>
  <c r="R1294" i="1" s="1"/>
  <c r="L1293" i="1"/>
  <c r="Q1291" i="1"/>
  <c r="R1291" i="1" s="1"/>
  <c r="Q1290" i="1"/>
  <c r="R1290" i="1" s="1"/>
  <c r="X1289" i="1"/>
  <c r="X1288" i="1"/>
  <c r="U1287" i="1"/>
  <c r="Q1279" i="1"/>
  <c r="R1279" i="1" s="1"/>
  <c r="Q1278" i="1"/>
  <c r="R1278" i="1" s="1"/>
  <c r="L1277" i="1"/>
  <c r="Q1275" i="1"/>
  <c r="R1275" i="1" s="1"/>
  <c r="L1273" i="1"/>
  <c r="L1272" i="1"/>
  <c r="V1270" i="1"/>
  <c r="X1266" i="1"/>
  <c r="Q1265" i="1"/>
  <c r="R1265" i="1" s="1"/>
  <c r="T1264" i="1"/>
  <c r="L1258" i="1"/>
  <c r="V1252" i="1"/>
  <c r="V1247" i="1"/>
  <c r="Y1237" i="1"/>
  <c r="Z1237" i="1" s="1"/>
  <c r="Q1236" i="1"/>
  <c r="R1236" i="1" s="1"/>
  <c r="Q1235" i="1"/>
  <c r="R1235" i="1" s="1"/>
  <c r="N1231" i="1"/>
  <c r="T1226" i="1"/>
  <c r="V1225" i="1"/>
  <c r="U1224" i="1"/>
  <c r="U1223" i="1"/>
  <c r="Q1222" i="1"/>
  <c r="R1222" i="1" s="1"/>
  <c r="Y1221" i="1"/>
  <c r="Z1221" i="1" s="1"/>
  <c r="Q1219" i="1"/>
  <c r="R1219" i="1" s="1"/>
  <c r="X1216" i="1"/>
  <c r="X1214" i="1"/>
  <c r="M1214" i="1"/>
  <c r="N1213" i="1"/>
  <c r="Y1210" i="1"/>
  <c r="Z1210" i="1" s="1"/>
  <c r="N1210" i="1"/>
  <c r="Q1209" i="1"/>
  <c r="R1209" i="1" s="1"/>
  <c r="L1208" i="1"/>
  <c r="P1206" i="1"/>
  <c r="Y1204" i="1"/>
  <c r="Z1204" i="1" s="1"/>
  <c r="U1199" i="1"/>
  <c r="U1198" i="1"/>
  <c r="Y1197" i="1"/>
  <c r="Z1197" i="1" s="1"/>
  <c r="X1195" i="1"/>
  <c r="T1192" i="1"/>
  <c r="X1186" i="1"/>
  <c r="M1186" i="1"/>
  <c r="Q1185" i="1"/>
  <c r="R1185" i="1" s="1"/>
  <c r="Q1182" i="1"/>
  <c r="R1182" i="1" s="1"/>
  <c r="Y1181" i="1"/>
  <c r="Z1181" i="1" s="1"/>
  <c r="P1179" i="1"/>
  <c r="M1177" i="1"/>
  <c r="Y1174" i="1"/>
  <c r="Z1174" i="1" s="1"/>
  <c r="U1173" i="1"/>
  <c r="Q1170" i="1"/>
  <c r="R1170" i="1" s="1"/>
  <c r="T1167" i="1"/>
  <c r="Y1165" i="1"/>
  <c r="Z1165" i="1" s="1"/>
  <c r="N1165" i="1"/>
  <c r="N1164" i="1"/>
  <c r="T1162" i="1"/>
  <c r="U1161" i="1"/>
  <c r="Y1159" i="1"/>
  <c r="Z1159" i="1" s="1"/>
  <c r="M1159" i="1"/>
  <c r="Y1158" i="1"/>
  <c r="Z1158" i="1" s="1"/>
  <c r="Q1151" i="1"/>
  <c r="R1151" i="1" s="1"/>
  <c r="X1149" i="1"/>
  <c r="M1149" i="1"/>
  <c r="Y1146" i="1"/>
  <c r="Z1146" i="1" s="1"/>
  <c r="U1145" i="1"/>
  <c r="X1144" i="1"/>
  <c r="N1143" i="1"/>
  <c r="U1141" i="1"/>
  <c r="L1138" i="1"/>
  <c r="P1137" i="1"/>
  <c r="V1136" i="1"/>
  <c r="X1135" i="1"/>
  <c r="L1135" i="1"/>
  <c r="M1130" i="1"/>
  <c r="X1126" i="1"/>
  <c r="T1125" i="1"/>
  <c r="M1122" i="1"/>
  <c r="T1122" i="1"/>
  <c r="L1119" i="1"/>
  <c r="T1118" i="1"/>
  <c r="V1118" i="1"/>
  <c r="M1117" i="1"/>
  <c r="N1111" i="1"/>
  <c r="Y1110" i="1"/>
  <c r="Z1110" i="1" s="1"/>
  <c r="Q1109" i="1"/>
  <c r="R1109" i="1" s="1"/>
  <c r="T1105" i="1"/>
  <c r="N1105" i="1"/>
  <c r="Y1105" i="1"/>
  <c r="Z1105" i="1" s="1"/>
  <c r="N1095" i="1"/>
  <c r="P1094" i="1"/>
  <c r="V1090" i="1"/>
  <c r="L1087" i="1"/>
  <c r="Q1086" i="1"/>
  <c r="R1086" i="1" s="1"/>
  <c r="L1086" i="1"/>
  <c r="L1084" i="1"/>
  <c r="P1083" i="1"/>
  <c r="L1082" i="1"/>
  <c r="V1080" i="1"/>
  <c r="M1078" i="1"/>
  <c r="N1078" i="1"/>
  <c r="P1078" i="1"/>
  <c r="X1078" i="1"/>
  <c r="N1075" i="1"/>
  <c r="L1074" i="1"/>
  <c r="V1072" i="1"/>
  <c r="M1070" i="1"/>
  <c r="P1070" i="1"/>
  <c r="L1070" i="1"/>
  <c r="X1059" i="1"/>
  <c r="Q1052" i="1"/>
  <c r="R1052" i="1" s="1"/>
  <c r="L1052" i="1"/>
  <c r="N1052" i="1"/>
  <c r="T1051" i="1"/>
  <c r="U1051" i="1"/>
  <c r="M1051" i="1"/>
  <c r="X1051" i="1"/>
  <c r="N1051" i="1"/>
  <c r="Y1051" i="1"/>
  <c r="Z1051" i="1" s="1"/>
  <c r="P1051" i="1"/>
  <c r="Q1051" i="1"/>
  <c r="R1051" i="1" s="1"/>
  <c r="V1046" i="1"/>
  <c r="Y1283" i="1"/>
  <c r="Z1283" i="1" s="1"/>
  <c r="T1280" i="1"/>
  <c r="Y1251" i="1"/>
  <c r="Z1251" i="1" s="1"/>
  <c r="Q1250" i="1"/>
  <c r="R1250" i="1" s="1"/>
  <c r="T1241" i="1"/>
  <c r="N1240" i="1"/>
  <c r="Q1238" i="1"/>
  <c r="R1238" i="1" s="1"/>
  <c r="Q1232" i="1"/>
  <c r="R1232" i="1" s="1"/>
  <c r="M1230" i="1"/>
  <c r="M1228" i="1"/>
  <c r="Y1222" i="1"/>
  <c r="Z1222" i="1" s="1"/>
  <c r="X1221" i="1"/>
  <c r="V1214" i="1"/>
  <c r="L1213" i="1"/>
  <c r="X1210" i="1"/>
  <c r="N1209" i="1"/>
  <c r="Y1201" i="1"/>
  <c r="Z1201" i="1" s="1"/>
  <c r="N1200" i="1"/>
  <c r="M1189" i="1"/>
  <c r="L1188" i="1"/>
  <c r="V1186" i="1"/>
  <c r="L1185" i="1"/>
  <c r="T1181" i="1"/>
  <c r="X1175" i="1"/>
  <c r="X1165" i="1"/>
  <c r="V1160" i="1"/>
  <c r="X1159" i="1"/>
  <c r="L1159" i="1"/>
  <c r="M1154" i="1"/>
  <c r="T1153" i="1"/>
  <c r="P1151" i="1"/>
  <c r="V1149" i="1"/>
  <c r="P1146" i="1"/>
  <c r="T1144" i="1"/>
  <c r="Y1143" i="1"/>
  <c r="Z1143" i="1" s="1"/>
  <c r="M1143" i="1"/>
  <c r="Y1142" i="1"/>
  <c r="Z1142" i="1" s="1"/>
  <c r="N1137" i="1"/>
  <c r="Y1129" i="1"/>
  <c r="Z1129" i="1" s="1"/>
  <c r="Q1127" i="1"/>
  <c r="R1127" i="1" s="1"/>
  <c r="T1126" i="1"/>
  <c r="L1124" i="1"/>
  <c r="Y1121" i="1"/>
  <c r="Z1121" i="1" s="1"/>
  <c r="T1120" i="1"/>
  <c r="M1111" i="1"/>
  <c r="M1098" i="1"/>
  <c r="P1098" i="1"/>
  <c r="N1094" i="1"/>
  <c r="M1083" i="1"/>
  <c r="T1079" i="1"/>
  <c r="P1079" i="1"/>
  <c r="Q1079" i="1"/>
  <c r="R1079" i="1" s="1"/>
  <c r="M1069" i="1"/>
  <c r="V1069" i="1"/>
  <c r="X1069" i="1"/>
  <c r="Q1069" i="1"/>
  <c r="R1069" i="1" s="1"/>
  <c r="T1067" i="1"/>
  <c r="U1067" i="1"/>
  <c r="P1067" i="1"/>
  <c r="Q1067" i="1"/>
  <c r="R1067" i="1" s="1"/>
  <c r="N1065" i="1"/>
  <c r="M1064" i="1"/>
  <c r="X1064" i="1"/>
  <c r="T1064" i="1"/>
  <c r="M1061" i="1"/>
  <c r="P1061" i="1"/>
  <c r="Q1061" i="1"/>
  <c r="R1061" i="1" s="1"/>
  <c r="X1061" i="1"/>
  <c r="L1061" i="1"/>
  <c r="Y1061" i="1"/>
  <c r="Z1061" i="1" s="1"/>
  <c r="Y1058" i="1"/>
  <c r="Z1058" i="1" s="1"/>
  <c r="V1058" i="1"/>
  <c r="L1057" i="1"/>
  <c r="N1057" i="1"/>
  <c r="Q1057" i="1"/>
  <c r="R1057" i="1" s="1"/>
  <c r="Q1055" i="1"/>
  <c r="R1055" i="1" s="1"/>
  <c r="L1053" i="1"/>
  <c r="V1048" i="1"/>
  <c r="X1042" i="1"/>
  <c r="P1041" i="1"/>
  <c r="L1030" i="1"/>
  <c r="N1030" i="1"/>
  <c r="P1030" i="1"/>
  <c r="Q1030" i="1"/>
  <c r="R1030" i="1" s="1"/>
  <c r="M953" i="1"/>
  <c r="X953" i="1"/>
  <c r="N908" i="1"/>
  <c r="P908" i="1"/>
  <c r="X908" i="1"/>
  <c r="T902" i="1"/>
  <c r="V902" i="1"/>
  <c r="Y880" i="1"/>
  <c r="Z880" i="1" s="1"/>
  <c r="T880" i="1"/>
  <c r="U841" i="1"/>
  <c r="V841" i="1"/>
  <c r="X841" i="1"/>
  <c r="V838" i="1"/>
  <c r="T838" i="1"/>
  <c r="N834" i="1"/>
  <c r="U834" i="1"/>
  <c r="V834" i="1"/>
  <c r="L823" i="1"/>
  <c r="T823" i="1"/>
  <c r="M811" i="1"/>
  <c r="Q811" i="1"/>
  <c r="R811" i="1" s="1"/>
  <c r="T1121" i="1"/>
  <c r="V1112" i="1"/>
  <c r="M1106" i="1"/>
  <c r="T1103" i="1"/>
  <c r="N1100" i="1"/>
  <c r="Y1098" i="1"/>
  <c r="Z1098" i="1" s="1"/>
  <c r="T1097" i="1"/>
  <c r="Q1078" i="1"/>
  <c r="R1078" i="1" s="1"/>
  <c r="T1076" i="1"/>
  <c r="P1065" i="1"/>
  <c r="Y1063" i="1"/>
  <c r="Z1063" i="1" s="1"/>
  <c r="N1063" i="1"/>
  <c r="P1060" i="1"/>
  <c r="V1059" i="1"/>
  <c r="L1059" i="1"/>
  <c r="P1058" i="1"/>
  <c r="L1056" i="1"/>
  <c r="L1054" i="1"/>
  <c r="P1049" i="1"/>
  <c r="Y1047" i="1"/>
  <c r="Z1047" i="1" s="1"/>
  <c r="N1047" i="1"/>
  <c r="Y1045" i="1"/>
  <c r="Z1045" i="1" s="1"/>
  <c r="L1045" i="1"/>
  <c r="P1044" i="1"/>
  <c r="V1043" i="1"/>
  <c r="L1043" i="1"/>
  <c r="P1042" i="1"/>
  <c r="V1041" i="1"/>
  <c r="L1040" i="1"/>
  <c r="L1038" i="1"/>
  <c r="N1037" i="1"/>
  <c r="M1036" i="1"/>
  <c r="P1034" i="1"/>
  <c r="Q1033" i="1"/>
  <c r="R1033" i="1" s="1"/>
  <c r="N1032" i="1"/>
  <c r="N1031" i="1"/>
  <c r="V1030" i="1"/>
  <c r="M1028" i="1"/>
  <c r="Y1026" i="1"/>
  <c r="Z1026" i="1" s="1"/>
  <c r="N1026" i="1"/>
  <c r="U1024" i="1"/>
  <c r="P1024" i="1"/>
  <c r="Q1022" i="1"/>
  <c r="R1022" i="1" s="1"/>
  <c r="X1021" i="1"/>
  <c r="X1020" i="1"/>
  <c r="Y1018" i="1"/>
  <c r="Z1018" i="1" s="1"/>
  <c r="L1018" i="1"/>
  <c r="T1016" i="1"/>
  <c r="N1014" i="1"/>
  <c r="P1013" i="1"/>
  <c r="Q1010" i="1"/>
  <c r="R1010" i="1" s="1"/>
  <c r="T1009" i="1"/>
  <c r="L1007" i="1"/>
  <c r="M1004" i="1"/>
  <c r="P1002" i="1"/>
  <c r="L1001" i="1"/>
  <c r="Q999" i="1"/>
  <c r="R999" i="1" s="1"/>
  <c r="Q998" i="1"/>
  <c r="R998" i="1" s="1"/>
  <c r="Q997" i="1"/>
  <c r="R997" i="1" s="1"/>
  <c r="L996" i="1"/>
  <c r="Q995" i="1"/>
  <c r="R995" i="1" s="1"/>
  <c r="L992" i="1"/>
  <c r="M991" i="1"/>
  <c r="U990" i="1"/>
  <c r="L990" i="1"/>
  <c r="L989" i="1"/>
  <c r="N988" i="1"/>
  <c r="L987" i="1"/>
  <c r="V985" i="1"/>
  <c r="N984" i="1"/>
  <c r="M983" i="1"/>
  <c r="M982" i="1"/>
  <c r="Q980" i="1"/>
  <c r="R980" i="1" s="1"/>
  <c r="N979" i="1"/>
  <c r="U978" i="1"/>
  <c r="L977" i="1"/>
  <c r="P975" i="1"/>
  <c r="X974" i="1"/>
  <c r="M974" i="1"/>
  <c r="N973" i="1"/>
  <c r="M972" i="1"/>
  <c r="P965" i="1"/>
  <c r="U964" i="1"/>
  <c r="N963" i="1"/>
  <c r="M961" i="1"/>
  <c r="P960" i="1"/>
  <c r="V959" i="1"/>
  <c r="Y957" i="1"/>
  <c r="Z957" i="1" s="1"/>
  <c r="U956" i="1"/>
  <c r="N955" i="1"/>
  <c r="X952" i="1"/>
  <c r="T949" i="1"/>
  <c r="U947" i="1"/>
  <c r="Y944" i="1"/>
  <c r="Z944" i="1" s="1"/>
  <c r="P943" i="1"/>
  <c r="N940" i="1"/>
  <c r="N935" i="1"/>
  <c r="N926" i="1"/>
  <c r="L911" i="1"/>
  <c r="V911" i="1"/>
  <c r="M911" i="1"/>
  <c r="X911" i="1"/>
  <c r="N911" i="1"/>
  <c r="Y911" i="1"/>
  <c r="Z911" i="1" s="1"/>
  <c r="P911" i="1"/>
  <c r="T911" i="1"/>
  <c r="Y907" i="1"/>
  <c r="Z907" i="1" s="1"/>
  <c r="X897" i="1"/>
  <c r="M896" i="1"/>
  <c r="N896" i="1"/>
  <c r="P896" i="1"/>
  <c r="V896" i="1"/>
  <c r="L887" i="1"/>
  <c r="L873" i="1"/>
  <c r="V869" i="1"/>
  <c r="Y865" i="1"/>
  <c r="Z865" i="1" s="1"/>
  <c r="T865" i="1"/>
  <c r="U856" i="1"/>
  <c r="L854" i="1"/>
  <c r="Q854" i="1"/>
  <c r="R854" i="1" s="1"/>
  <c r="L830" i="1"/>
  <c r="X830" i="1"/>
  <c r="M830" i="1"/>
  <c r="N830" i="1"/>
  <c r="V830" i="1"/>
  <c r="Q826" i="1"/>
  <c r="R826" i="1" s="1"/>
  <c r="P826" i="1"/>
  <c r="Y812" i="1"/>
  <c r="Z812" i="1" s="1"/>
  <c r="V812" i="1"/>
  <c r="U801" i="1"/>
  <c r="Y801" i="1"/>
  <c r="Z801" i="1" s="1"/>
  <c r="T801" i="1"/>
  <c r="Y1122" i="1"/>
  <c r="Z1122" i="1" s="1"/>
  <c r="U1121" i="1"/>
  <c r="Q1114" i="1"/>
  <c r="R1114" i="1" s="1"/>
  <c r="Q1103" i="1"/>
  <c r="R1103" i="1" s="1"/>
  <c r="M1094" i="1"/>
  <c r="M1086" i="1"/>
  <c r="Y1074" i="1"/>
  <c r="Z1074" i="1" s="1"/>
  <c r="Q1072" i="1"/>
  <c r="R1072" i="1" s="1"/>
  <c r="Q1070" i="1"/>
  <c r="R1070" i="1" s="1"/>
  <c r="M1068" i="1"/>
  <c r="M1066" i="1"/>
  <c r="Y1064" i="1"/>
  <c r="Z1064" i="1" s="1"/>
  <c r="X1063" i="1"/>
  <c r="M1063" i="1"/>
  <c r="Y1062" i="1"/>
  <c r="Z1062" i="1" s="1"/>
  <c r="U1059" i="1"/>
  <c r="N1058" i="1"/>
  <c r="M1057" i="1"/>
  <c r="Q1056" i="1"/>
  <c r="R1056" i="1" s="1"/>
  <c r="Q1054" i="1"/>
  <c r="R1054" i="1" s="1"/>
  <c r="V1052" i="1"/>
  <c r="M1052" i="1"/>
  <c r="V1050" i="1"/>
  <c r="Y1048" i="1"/>
  <c r="Z1048" i="1" s="1"/>
  <c r="X1047" i="1"/>
  <c r="M1047" i="1"/>
  <c r="Y1046" i="1"/>
  <c r="Z1046" i="1" s="1"/>
  <c r="X1045" i="1"/>
  <c r="U1043" i="1"/>
  <c r="N1042" i="1"/>
  <c r="T1041" i="1"/>
  <c r="M1041" i="1"/>
  <c r="Q1040" i="1"/>
  <c r="R1040" i="1" s="1"/>
  <c r="Q1038" i="1"/>
  <c r="R1038" i="1" s="1"/>
  <c r="L1032" i="1"/>
  <c r="T1030" i="1"/>
  <c r="M1030" i="1"/>
  <c r="X1026" i="1"/>
  <c r="M1026" i="1"/>
  <c r="Q1025" i="1"/>
  <c r="R1025" i="1" s="1"/>
  <c r="U1023" i="1"/>
  <c r="P1022" i="1"/>
  <c r="Y1021" i="1"/>
  <c r="Z1021" i="1" s="1"/>
  <c r="Y1019" i="1"/>
  <c r="Z1019" i="1" s="1"/>
  <c r="X1018" i="1"/>
  <c r="T1017" i="1"/>
  <c r="Y1015" i="1"/>
  <c r="Z1015" i="1" s="1"/>
  <c r="Y1014" i="1"/>
  <c r="Z1014" i="1" s="1"/>
  <c r="L1014" i="1"/>
  <c r="M1012" i="1"/>
  <c r="P1010" i="1"/>
  <c r="V1009" i="1"/>
  <c r="X1008" i="1"/>
  <c r="Q1007" i="1"/>
  <c r="R1007" i="1" s="1"/>
  <c r="P996" i="1"/>
  <c r="T993" i="1"/>
  <c r="L991" i="1"/>
  <c r="T990" i="1"/>
  <c r="N989" i="1"/>
  <c r="L988" i="1"/>
  <c r="Q987" i="1"/>
  <c r="R987" i="1" s="1"/>
  <c r="Q986" i="1"/>
  <c r="R986" i="1" s="1"/>
  <c r="Q985" i="1"/>
  <c r="R985" i="1" s="1"/>
  <c r="L984" i="1"/>
  <c r="L983" i="1"/>
  <c r="T978" i="1"/>
  <c r="V974" i="1"/>
  <c r="L974" i="1"/>
  <c r="Q973" i="1"/>
  <c r="R973" i="1" s="1"/>
  <c r="N965" i="1"/>
  <c r="T964" i="1"/>
  <c r="L963" i="1"/>
  <c r="X961" i="1"/>
  <c r="Y960" i="1"/>
  <c r="Z960" i="1" s="1"/>
  <c r="N960" i="1"/>
  <c r="T959" i="1"/>
  <c r="N957" i="1"/>
  <c r="T956" i="1"/>
  <c r="L955" i="1"/>
  <c r="V953" i="1"/>
  <c r="V952" i="1"/>
  <c r="L949" i="1"/>
  <c r="X944" i="1"/>
  <c r="P944" i="1"/>
  <c r="Q944" i="1"/>
  <c r="R944" i="1" s="1"/>
  <c r="L944" i="1"/>
  <c r="V944" i="1"/>
  <c r="L940" i="1"/>
  <c r="Q936" i="1"/>
  <c r="R936" i="1" s="1"/>
  <c r="L935" i="1"/>
  <c r="N931" i="1"/>
  <c r="M928" i="1"/>
  <c r="N928" i="1"/>
  <c r="P928" i="1"/>
  <c r="P925" i="1"/>
  <c r="M920" i="1"/>
  <c r="N920" i="1"/>
  <c r="P920" i="1"/>
  <c r="T898" i="1"/>
  <c r="T895" i="1"/>
  <c r="Y895" i="1"/>
  <c r="Z895" i="1" s="1"/>
  <c r="Q876" i="1"/>
  <c r="R876" i="1" s="1"/>
  <c r="P876" i="1"/>
  <c r="L876" i="1"/>
  <c r="N861" i="1"/>
  <c r="L857" i="1"/>
  <c r="X855" i="1"/>
  <c r="L840" i="1"/>
  <c r="X1029" i="1"/>
  <c r="P1027" i="1"/>
  <c r="N1025" i="1"/>
  <c r="Y1022" i="1"/>
  <c r="Z1022" i="1" s="1"/>
  <c r="N1022" i="1"/>
  <c r="Q1021" i="1"/>
  <c r="R1021" i="1" s="1"/>
  <c r="P1019" i="1"/>
  <c r="V1018" i="1"/>
  <c r="X1014" i="1"/>
  <c r="Y1010" i="1"/>
  <c r="Z1010" i="1" s="1"/>
  <c r="N1010" i="1"/>
  <c r="Q1006" i="1"/>
  <c r="R1006" i="1" s="1"/>
  <c r="T1000" i="1"/>
  <c r="N998" i="1"/>
  <c r="P997" i="1"/>
  <c r="X992" i="1"/>
  <c r="Q991" i="1"/>
  <c r="R991" i="1" s="1"/>
  <c r="M988" i="1"/>
  <c r="P986" i="1"/>
  <c r="Q983" i="1"/>
  <c r="R983" i="1" s="1"/>
  <c r="Q981" i="1"/>
  <c r="R981" i="1" s="1"/>
  <c r="Q979" i="1"/>
  <c r="R979" i="1" s="1"/>
  <c r="M975" i="1"/>
  <c r="U974" i="1"/>
  <c r="Q965" i="1"/>
  <c r="R965" i="1" s="1"/>
  <c r="M963" i="1"/>
  <c r="V961" i="1"/>
  <c r="M960" i="1"/>
  <c r="Q957" i="1"/>
  <c r="R957" i="1" s="1"/>
  <c r="M955" i="1"/>
  <c r="T953" i="1"/>
  <c r="U952" i="1"/>
  <c r="M947" i="1"/>
  <c r="U944" i="1"/>
  <c r="Q942" i="1"/>
  <c r="R942" i="1" s="1"/>
  <c r="L931" i="1"/>
  <c r="L926" i="1"/>
  <c r="P926" i="1"/>
  <c r="Q926" i="1"/>
  <c r="R926" i="1" s="1"/>
  <c r="T919" i="1"/>
  <c r="Y919" i="1"/>
  <c r="Z919" i="1" s="1"/>
  <c r="L904" i="1"/>
  <c r="M904" i="1"/>
  <c r="U889" i="1"/>
  <c r="T862" i="1"/>
  <c r="V862" i="1"/>
  <c r="Y847" i="1"/>
  <c r="Z847" i="1" s="1"/>
  <c r="Q847" i="1"/>
  <c r="R847" i="1" s="1"/>
  <c r="T847" i="1"/>
  <c r="L779" i="1"/>
  <c r="Q779" i="1"/>
  <c r="R779" i="1" s="1"/>
  <c r="T779" i="1"/>
  <c r="U779" i="1"/>
  <c r="X779" i="1"/>
  <c r="X1036" i="1"/>
  <c r="N1027" i="1"/>
  <c r="P1023" i="1"/>
  <c r="X1022" i="1"/>
  <c r="M1022" i="1"/>
  <c r="P1021" i="1"/>
  <c r="N1019" i="1"/>
  <c r="V1014" i="1"/>
  <c r="X1010" i="1"/>
  <c r="M1010" i="1"/>
  <c r="V1008" i="1"/>
  <c r="U1007" i="1"/>
  <c r="P1006" i="1"/>
  <c r="Y1004" i="1"/>
  <c r="Z1004" i="1" s="1"/>
  <c r="Y999" i="1"/>
  <c r="Z999" i="1" s="1"/>
  <c r="Y998" i="1"/>
  <c r="Z998" i="1" s="1"/>
  <c r="U992" i="1"/>
  <c r="N986" i="1"/>
  <c r="L981" i="1"/>
  <c r="Q978" i="1"/>
  <c r="R978" i="1" s="1"/>
  <c r="L975" i="1"/>
  <c r="T974" i="1"/>
  <c r="V970" i="1"/>
  <c r="T967" i="1"/>
  <c r="Q964" i="1"/>
  <c r="R964" i="1" s="1"/>
  <c r="X963" i="1"/>
  <c r="T961" i="1"/>
  <c r="Q956" i="1"/>
  <c r="R956" i="1" s="1"/>
  <c r="X955" i="1"/>
  <c r="Y953" i="1"/>
  <c r="Z953" i="1" s="1"/>
  <c r="L951" i="1"/>
  <c r="T951" i="1"/>
  <c r="M949" i="1"/>
  <c r="V949" i="1"/>
  <c r="U943" i="1"/>
  <c r="V943" i="1"/>
  <c r="X943" i="1"/>
  <c r="L942" i="1"/>
  <c r="L936" i="1"/>
  <c r="M936" i="1"/>
  <c r="N936" i="1"/>
  <c r="N924" i="1"/>
  <c r="T913" i="1"/>
  <c r="L913" i="1"/>
  <c r="M913" i="1"/>
  <c r="N913" i="1"/>
  <c r="Q913" i="1"/>
  <c r="R913" i="1" s="1"/>
  <c r="V913" i="1"/>
  <c r="P909" i="1"/>
  <c r="Q909" i="1"/>
  <c r="R909" i="1" s="1"/>
  <c r="X909" i="1"/>
  <c r="Y897" i="1"/>
  <c r="Z897" i="1" s="1"/>
  <c r="V897" i="1"/>
  <c r="M892" i="1"/>
  <c r="N892" i="1"/>
  <c r="P892" i="1"/>
  <c r="V892" i="1"/>
  <c r="Y856" i="1"/>
  <c r="Z856" i="1" s="1"/>
  <c r="T856" i="1"/>
  <c r="Y842" i="1"/>
  <c r="Z842" i="1" s="1"/>
  <c r="T842" i="1"/>
  <c r="T834" i="1"/>
  <c r="N814" i="1"/>
  <c r="P814" i="1"/>
  <c r="T1033" i="1"/>
  <c r="N1023" i="1"/>
  <c r="V1022" i="1"/>
  <c r="L1022" i="1"/>
  <c r="Q1012" i="1"/>
  <c r="R1012" i="1" s="1"/>
  <c r="V1010" i="1"/>
  <c r="L1010" i="1"/>
  <c r="N1006" i="1"/>
  <c r="Q1005" i="1"/>
  <c r="R1005" i="1" s="1"/>
  <c r="P1003" i="1"/>
  <c r="X998" i="1"/>
  <c r="Q993" i="1"/>
  <c r="R993" i="1" s="1"/>
  <c r="Y986" i="1"/>
  <c r="Z986" i="1" s="1"/>
  <c r="L986" i="1"/>
  <c r="N953" i="1"/>
  <c r="Y948" i="1"/>
  <c r="Z948" i="1" s="1"/>
  <c r="N947" i="1"/>
  <c r="P947" i="1"/>
  <c r="X947" i="1"/>
  <c r="L902" i="1"/>
  <c r="T891" i="1"/>
  <c r="V891" i="1"/>
  <c r="X891" i="1"/>
  <c r="Y891" i="1"/>
  <c r="Z891" i="1" s="1"/>
  <c r="Y888" i="1"/>
  <c r="Z888" i="1" s="1"/>
  <c r="V888" i="1"/>
  <c r="X888" i="1"/>
  <c r="T888" i="1"/>
  <c r="X886" i="1"/>
  <c r="Y886" i="1"/>
  <c r="Z886" i="1" s="1"/>
  <c r="M864" i="1"/>
  <c r="N864" i="1"/>
  <c r="P864" i="1"/>
  <c r="U864" i="1"/>
  <c r="V864" i="1"/>
  <c r="T832" i="1"/>
  <c r="Y832" i="1"/>
  <c r="Z832" i="1" s="1"/>
  <c r="Q819" i="1"/>
  <c r="R819" i="1" s="1"/>
  <c r="N819" i="1"/>
  <c r="P819" i="1"/>
  <c r="V819" i="1"/>
  <c r="Y819" i="1"/>
  <c r="Z819" i="1" s="1"/>
  <c r="Q1074" i="1"/>
  <c r="R1074" i="1" s="1"/>
  <c r="Y1072" i="1"/>
  <c r="Z1072" i="1" s="1"/>
  <c r="Y1070" i="1"/>
  <c r="Z1070" i="1" s="1"/>
  <c r="M1065" i="1"/>
  <c r="Q1064" i="1"/>
  <c r="R1064" i="1" s="1"/>
  <c r="Q1062" i="1"/>
  <c r="R1062" i="1" s="1"/>
  <c r="M1060" i="1"/>
  <c r="P1059" i="1"/>
  <c r="Y1056" i="1"/>
  <c r="Z1056" i="1" s="1"/>
  <c r="Y1054" i="1"/>
  <c r="Z1054" i="1" s="1"/>
  <c r="M1049" i="1"/>
  <c r="Q1048" i="1"/>
  <c r="R1048" i="1" s="1"/>
  <c r="Q1046" i="1"/>
  <c r="R1046" i="1" s="1"/>
  <c r="Q1045" i="1"/>
  <c r="R1045" i="1" s="1"/>
  <c r="M1044" i="1"/>
  <c r="P1043" i="1"/>
  <c r="Y1040" i="1"/>
  <c r="Z1040" i="1" s="1"/>
  <c r="Y1038" i="1"/>
  <c r="Z1038" i="1" s="1"/>
  <c r="Q1037" i="1"/>
  <c r="R1037" i="1" s="1"/>
  <c r="P1036" i="1"/>
  <c r="M1034" i="1"/>
  <c r="U1032" i="1"/>
  <c r="Q1027" i="1"/>
  <c r="R1027" i="1" s="1"/>
  <c r="M1023" i="1"/>
  <c r="U1022" i="1"/>
  <c r="N1021" i="1"/>
  <c r="Q1019" i="1"/>
  <c r="R1019" i="1" s="1"/>
  <c r="Q1018" i="1"/>
  <c r="R1018" i="1" s="1"/>
  <c r="Q1017" i="1"/>
  <c r="R1017" i="1" s="1"/>
  <c r="N1012" i="1"/>
  <c r="U1010" i="1"/>
  <c r="N1008" i="1"/>
  <c r="P1007" i="1"/>
  <c r="M1006" i="1"/>
  <c r="P1005" i="1"/>
  <c r="P1004" i="1"/>
  <c r="N1003" i="1"/>
  <c r="M1002" i="1"/>
  <c r="Q1000" i="1"/>
  <c r="R1000" i="1" s="1"/>
  <c r="N999" i="1"/>
  <c r="V998" i="1"/>
  <c r="P995" i="1"/>
  <c r="N993" i="1"/>
  <c r="Q992" i="1"/>
  <c r="R992" i="1" s="1"/>
  <c r="Y991" i="1"/>
  <c r="Z991" i="1" s="1"/>
  <c r="Y990" i="1"/>
  <c r="Z990" i="1" s="1"/>
  <c r="P990" i="1"/>
  <c r="Y989" i="1"/>
  <c r="Z989" i="1" s="1"/>
  <c r="Y988" i="1"/>
  <c r="Z988" i="1" s="1"/>
  <c r="Y987" i="1"/>
  <c r="Z987" i="1" s="1"/>
  <c r="X986" i="1"/>
  <c r="Y983" i="1"/>
  <c r="Z983" i="1" s="1"/>
  <c r="M980" i="1"/>
  <c r="Y978" i="1"/>
  <c r="Z978" i="1" s="1"/>
  <c r="N978" i="1"/>
  <c r="U976" i="1"/>
  <c r="P976" i="1"/>
  <c r="Q974" i="1"/>
  <c r="R974" i="1" s="1"/>
  <c r="X973" i="1"/>
  <c r="V972" i="1"/>
  <c r="V971" i="1"/>
  <c r="L967" i="1"/>
  <c r="Q966" i="1"/>
  <c r="R966" i="1" s="1"/>
  <c r="Y964" i="1"/>
  <c r="Z964" i="1" s="1"/>
  <c r="N964" i="1"/>
  <c r="N961" i="1"/>
  <c r="X957" i="1"/>
  <c r="Y956" i="1"/>
  <c r="Z956" i="1" s="1"/>
  <c r="N956" i="1"/>
  <c r="Q953" i="1"/>
  <c r="R953" i="1" s="1"/>
  <c r="V951" i="1"/>
  <c r="X948" i="1"/>
  <c r="U948" i="1"/>
  <c r="L948" i="1"/>
  <c r="V948" i="1"/>
  <c r="Q948" i="1"/>
  <c r="R948" i="1" s="1"/>
  <c r="N944" i="1"/>
  <c r="L943" i="1"/>
  <c r="Q931" i="1"/>
  <c r="R931" i="1" s="1"/>
  <c r="X929" i="1"/>
  <c r="U929" i="1"/>
  <c r="Y926" i="1"/>
  <c r="Z926" i="1" s="1"/>
  <c r="P910" i="1"/>
  <c r="Q910" i="1"/>
  <c r="R910" i="1" s="1"/>
  <c r="X910" i="1"/>
  <c r="Q908" i="1"/>
  <c r="R908" i="1" s="1"/>
  <c r="Q900" i="1"/>
  <c r="R900" i="1" s="1"/>
  <c r="P900" i="1"/>
  <c r="N899" i="1"/>
  <c r="X899" i="1"/>
  <c r="Y899" i="1"/>
  <c r="Z899" i="1" s="1"/>
  <c r="L899" i="1"/>
  <c r="P899" i="1"/>
  <c r="T899" i="1"/>
  <c r="T894" i="1"/>
  <c r="L894" i="1"/>
  <c r="N894" i="1"/>
  <c r="X894" i="1"/>
  <c r="U892" i="1"/>
  <c r="T890" i="1"/>
  <c r="Y869" i="1"/>
  <c r="Z869" i="1" s="1"/>
  <c r="U869" i="1"/>
  <c r="V858" i="1"/>
  <c r="U849" i="1"/>
  <c r="X849" i="1"/>
  <c r="L849" i="1"/>
  <c r="M849" i="1"/>
  <c r="P849" i="1"/>
  <c r="N845" i="1"/>
  <c r="P845" i="1"/>
  <c r="U845" i="1"/>
  <c r="X845" i="1"/>
  <c r="P830" i="1"/>
  <c r="U806" i="1"/>
  <c r="V806" i="1"/>
  <c r="X806" i="1"/>
  <c r="L785" i="1"/>
  <c r="M785" i="1"/>
  <c r="P785" i="1"/>
  <c r="Y785" i="1"/>
  <c r="Z785" i="1" s="1"/>
  <c r="T785" i="1"/>
  <c r="U785" i="1"/>
  <c r="T1060" i="1"/>
  <c r="Y1059" i="1"/>
  <c r="Z1059" i="1" s="1"/>
  <c r="P1056" i="1"/>
  <c r="P1045" i="1"/>
  <c r="T1044" i="1"/>
  <c r="Y1043" i="1"/>
  <c r="Z1043" i="1" s="1"/>
  <c r="P1040" i="1"/>
  <c r="V1033" i="1"/>
  <c r="X1032" i="1"/>
  <c r="L1023" i="1"/>
  <c r="P1018" i="1"/>
  <c r="Q1014" i="1"/>
  <c r="R1014" i="1" s="1"/>
  <c r="L1012" i="1"/>
  <c r="M1008" i="1"/>
  <c r="L1005" i="1"/>
  <c r="L1003" i="1"/>
  <c r="V1001" i="1"/>
  <c r="N1000" i="1"/>
  <c r="M998" i="1"/>
  <c r="Q996" i="1"/>
  <c r="R996" i="1" s="1"/>
  <c r="N992" i="1"/>
  <c r="X990" i="1"/>
  <c r="V986" i="1"/>
  <c r="U984" i="1"/>
  <c r="X978" i="1"/>
  <c r="Q977" i="1"/>
  <c r="R977" i="1" s="1"/>
  <c r="U975" i="1"/>
  <c r="Y973" i="1"/>
  <c r="Z973" i="1" s="1"/>
  <c r="P970" i="1"/>
  <c r="M969" i="1"/>
  <c r="X965" i="1"/>
  <c r="X964" i="1"/>
  <c r="U963" i="1"/>
  <c r="M959" i="1"/>
  <c r="V957" i="1"/>
  <c r="X956" i="1"/>
  <c r="U955" i="1"/>
  <c r="U951" i="1"/>
  <c r="V947" i="1"/>
  <c r="P942" i="1"/>
  <c r="Y941" i="1"/>
  <c r="Z941" i="1" s="1"/>
  <c r="Q941" i="1"/>
  <c r="R941" i="1" s="1"/>
  <c r="L937" i="1"/>
  <c r="Q937" i="1"/>
  <c r="R937" i="1" s="1"/>
  <c r="M933" i="1"/>
  <c r="N933" i="1"/>
  <c r="T933" i="1"/>
  <c r="V930" i="1"/>
  <c r="X930" i="1"/>
  <c r="X926" i="1"/>
  <c r="N925" i="1"/>
  <c r="P924" i="1"/>
  <c r="X913" i="1"/>
  <c r="Y909" i="1"/>
  <c r="Z909" i="1" s="1"/>
  <c r="P904" i="1"/>
  <c r="T892" i="1"/>
  <c r="Y889" i="1"/>
  <c r="Z889" i="1" s="1"/>
  <c r="T889" i="1"/>
  <c r="V889" i="1"/>
  <c r="X889" i="1"/>
  <c r="V880" i="1"/>
  <c r="N878" i="1"/>
  <c r="V878" i="1"/>
  <c r="Y878" i="1"/>
  <c r="Z878" i="1" s="1"/>
  <c r="U868" i="1"/>
  <c r="V868" i="1"/>
  <c r="L868" i="1"/>
  <c r="X868" i="1"/>
  <c r="M868" i="1"/>
  <c r="P868" i="1"/>
  <c r="Q863" i="1"/>
  <c r="R863" i="1" s="1"/>
  <c r="Y855" i="1"/>
  <c r="Z855" i="1" s="1"/>
  <c r="L855" i="1"/>
  <c r="P855" i="1"/>
  <c r="T855" i="1"/>
  <c r="Y844" i="1"/>
  <c r="Z844" i="1" s="1"/>
  <c r="T844" i="1"/>
  <c r="Y840" i="1"/>
  <c r="Z840" i="1" s="1"/>
  <c r="T840" i="1"/>
  <c r="X835" i="1"/>
  <c r="T835" i="1"/>
  <c r="T793" i="1"/>
  <c r="Q793" i="1"/>
  <c r="R793" i="1" s="1"/>
  <c r="X793" i="1"/>
  <c r="Y952" i="1"/>
  <c r="Z952" i="1" s="1"/>
  <c r="X946" i="1"/>
  <c r="X931" i="1"/>
  <c r="M931" i="1"/>
  <c r="T929" i="1"/>
  <c r="Q928" i="1"/>
  <c r="R928" i="1" s="1"/>
  <c r="L925" i="1"/>
  <c r="L924" i="1"/>
  <c r="P923" i="1"/>
  <c r="Q920" i="1"/>
  <c r="R920" i="1" s="1"/>
  <c r="Q919" i="1"/>
  <c r="R919" i="1" s="1"/>
  <c r="N915" i="1"/>
  <c r="L912" i="1"/>
  <c r="L909" i="1"/>
  <c r="Y903" i="1"/>
  <c r="Z903" i="1" s="1"/>
  <c r="T897" i="1"/>
  <c r="Q896" i="1"/>
  <c r="R896" i="1" s="1"/>
  <c r="Q895" i="1"/>
  <c r="R895" i="1" s="1"/>
  <c r="Q892" i="1"/>
  <c r="R892" i="1" s="1"/>
  <c r="P889" i="1"/>
  <c r="T884" i="1"/>
  <c r="L882" i="1"/>
  <c r="N881" i="1"/>
  <c r="U880" i="1"/>
  <c r="L879" i="1"/>
  <c r="Q878" i="1"/>
  <c r="R878" i="1" s="1"/>
  <c r="L869" i="1"/>
  <c r="Y868" i="1"/>
  <c r="Z868" i="1" s="1"/>
  <c r="L866" i="1"/>
  <c r="P865" i="1"/>
  <c r="Q864" i="1"/>
  <c r="R864" i="1" s="1"/>
  <c r="P863" i="1"/>
  <c r="P856" i="1"/>
  <c r="Y853" i="1"/>
  <c r="Z853" i="1" s="1"/>
  <c r="T852" i="1"/>
  <c r="Y849" i="1"/>
  <c r="Z849" i="1" s="1"/>
  <c r="X848" i="1"/>
  <c r="L848" i="1"/>
  <c r="P844" i="1"/>
  <c r="U840" i="1"/>
  <c r="Y839" i="1"/>
  <c r="Z839" i="1" s="1"/>
  <c r="X837" i="1"/>
  <c r="U835" i="1"/>
  <c r="N807" i="1"/>
  <c r="L807" i="1"/>
  <c r="P807" i="1"/>
  <c r="V807" i="1"/>
  <c r="X807" i="1"/>
  <c r="M805" i="1"/>
  <c r="Q805" i="1"/>
  <c r="R805" i="1" s="1"/>
  <c r="Q799" i="1"/>
  <c r="R799" i="1" s="1"/>
  <c r="Y799" i="1"/>
  <c r="Z799" i="1" s="1"/>
  <c r="U786" i="1"/>
  <c r="V786" i="1"/>
  <c r="Y830" i="1"/>
  <c r="Z830" i="1" s="1"/>
  <c r="T813" i="1"/>
  <c r="X813" i="1"/>
  <c r="U813" i="1"/>
  <c r="N791" i="1"/>
  <c r="M791" i="1"/>
  <c r="P791" i="1"/>
  <c r="T791" i="1"/>
  <c r="X791" i="1"/>
  <c r="L791" i="1"/>
  <c r="T926" i="1"/>
  <c r="M903" i="1"/>
  <c r="Y896" i="1"/>
  <c r="Z896" i="1" s="1"/>
  <c r="Y892" i="1"/>
  <c r="Z892" i="1" s="1"/>
  <c r="P880" i="1"/>
  <c r="Y873" i="1"/>
  <c r="Z873" i="1" s="1"/>
  <c r="V872" i="1"/>
  <c r="L871" i="1"/>
  <c r="L865" i="1"/>
  <c r="Y864" i="1"/>
  <c r="Z864" i="1" s="1"/>
  <c r="Y863" i="1"/>
  <c r="Z863" i="1" s="1"/>
  <c r="N862" i="1"/>
  <c r="V860" i="1"/>
  <c r="Y857" i="1"/>
  <c r="Z857" i="1" s="1"/>
  <c r="X856" i="1"/>
  <c r="L856" i="1"/>
  <c r="N852" i="1"/>
  <c r="X844" i="1"/>
  <c r="L844" i="1"/>
  <c r="P840" i="1"/>
  <c r="Y834" i="1"/>
  <c r="Z834" i="1" s="1"/>
  <c r="Y813" i="1"/>
  <c r="Z813" i="1" s="1"/>
  <c r="X950" i="1"/>
  <c r="M941" i="1"/>
  <c r="V935" i="1"/>
  <c r="N932" i="1"/>
  <c r="T925" i="1"/>
  <c r="X924" i="1"/>
  <c r="X919" i="1"/>
  <c r="N918" i="1"/>
  <c r="Y912" i="1"/>
  <c r="Z912" i="1" s="1"/>
  <c r="T910" i="1"/>
  <c r="T909" i="1"/>
  <c r="Y908" i="1"/>
  <c r="Z908" i="1" s="1"/>
  <c r="Q897" i="1"/>
  <c r="R897" i="1" s="1"/>
  <c r="X895" i="1"/>
  <c r="L893" i="1"/>
  <c r="M888" i="1"/>
  <c r="M884" i="1"/>
  <c r="T883" i="1"/>
  <c r="U881" i="1"/>
  <c r="N880" i="1"/>
  <c r="P877" i="1"/>
  <c r="T875" i="1"/>
  <c r="N873" i="1"/>
  <c r="U872" i="1"/>
  <c r="X869" i="1"/>
  <c r="X865" i="1"/>
  <c r="Q865" i="1"/>
  <c r="R865" i="1" s="1"/>
  <c r="U860" i="1"/>
  <c r="N857" i="1"/>
  <c r="V856" i="1"/>
  <c r="Q856" i="1"/>
  <c r="R856" i="1" s="1"/>
  <c r="M852" i="1"/>
  <c r="V850" i="1"/>
  <c r="V844" i="1"/>
  <c r="Q844" i="1"/>
  <c r="R844" i="1" s="1"/>
  <c r="N840" i="1"/>
  <c r="Q839" i="1"/>
  <c r="R839" i="1" s="1"/>
  <c r="L838" i="1"/>
  <c r="N835" i="1"/>
  <c r="N826" i="1"/>
  <c r="L826" i="1"/>
  <c r="M826" i="1"/>
  <c r="U817" i="1"/>
  <c r="Y817" i="1"/>
  <c r="Z817" i="1" s="1"/>
  <c r="L812" i="1"/>
  <c r="N812" i="1"/>
  <c r="T797" i="1"/>
  <c r="X797" i="1"/>
  <c r="U797" i="1"/>
  <c r="V791" i="1"/>
  <c r="X781" i="1"/>
  <c r="Y781" i="1"/>
  <c r="Z781" i="1" s="1"/>
  <c r="M951" i="1"/>
  <c r="M945" i="1"/>
  <c r="M935" i="1"/>
  <c r="Y933" i="1"/>
  <c r="Z933" i="1" s="1"/>
  <c r="T930" i="1"/>
  <c r="L929" i="1"/>
  <c r="V927" i="1"/>
  <c r="Q925" i="1"/>
  <c r="R925" i="1" s="1"/>
  <c r="Y924" i="1"/>
  <c r="Z924" i="1" s="1"/>
  <c r="V919" i="1"/>
  <c r="T917" i="1"/>
  <c r="P912" i="1"/>
  <c r="Q904" i="1"/>
  <c r="R904" i="1" s="1"/>
  <c r="Q903" i="1"/>
  <c r="R903" i="1" s="1"/>
  <c r="Y900" i="1"/>
  <c r="Z900" i="1" s="1"/>
  <c r="N891" i="1"/>
  <c r="L888" i="1"/>
  <c r="T886" i="1"/>
  <c r="X884" i="1"/>
  <c r="T882" i="1"/>
  <c r="T881" i="1"/>
  <c r="M880" i="1"/>
  <c r="Y876" i="1"/>
  <c r="Z876" i="1" s="1"/>
  <c r="Y875" i="1"/>
  <c r="Z875" i="1" s="1"/>
  <c r="M873" i="1"/>
  <c r="T872" i="1"/>
  <c r="Q868" i="1"/>
  <c r="R868" i="1" s="1"/>
  <c r="T866" i="1"/>
  <c r="Y862" i="1"/>
  <c r="Z862" i="1" s="1"/>
  <c r="P861" i="1"/>
  <c r="T860" i="1"/>
  <c r="T859" i="1"/>
  <c r="M857" i="1"/>
  <c r="X852" i="1"/>
  <c r="Q849" i="1"/>
  <c r="R849" i="1" s="1"/>
  <c r="Q846" i="1"/>
  <c r="R846" i="1" s="1"/>
  <c r="M840" i="1"/>
  <c r="M834" i="1"/>
  <c r="N832" i="1"/>
  <c r="Q815" i="1"/>
  <c r="R815" i="1" s="1"/>
  <c r="Y815" i="1"/>
  <c r="Z815" i="1" s="1"/>
  <c r="P813" i="1"/>
  <c r="M807" i="1"/>
  <c r="N803" i="1"/>
  <c r="N798" i="1"/>
  <c r="U791" i="1"/>
  <c r="U790" i="1"/>
  <c r="V790" i="1"/>
  <c r="X790" i="1"/>
  <c r="L780" i="1"/>
  <c r="N780" i="1"/>
  <c r="Q780" i="1"/>
  <c r="R780" i="1" s="1"/>
  <c r="Y780" i="1"/>
  <c r="Z780" i="1" s="1"/>
  <c r="Y934" i="1"/>
  <c r="Z934" i="1" s="1"/>
  <c r="P903" i="1"/>
  <c r="X902" i="1"/>
  <c r="V885" i="1"/>
  <c r="V884" i="1"/>
  <c r="X880" i="1"/>
  <c r="T878" i="1"/>
  <c r="V852" i="1"/>
  <c r="N848" i="1"/>
  <c r="X840" i="1"/>
  <c r="L824" i="1"/>
  <c r="L813" i="1"/>
  <c r="T812" i="1"/>
  <c r="Y797" i="1"/>
  <c r="Z797" i="1" s="1"/>
  <c r="Q773" i="1"/>
  <c r="R773" i="1" s="1"/>
  <c r="T773" i="1"/>
  <c r="M773" i="1"/>
  <c r="Q830" i="1"/>
  <c r="R830" i="1" s="1"/>
  <c r="L811" i="1"/>
  <c r="P803" i="1"/>
  <c r="P798" i="1"/>
  <c r="L795" i="1"/>
  <c r="T792" i="1"/>
  <c r="M790" i="1"/>
  <c r="T783" i="1"/>
  <c r="T781" i="1"/>
  <c r="M779" i="1"/>
  <c r="P775" i="1"/>
  <c r="U774" i="1"/>
  <c r="Y771" i="1"/>
  <c r="Z771" i="1" s="1"/>
  <c r="Q771" i="1"/>
  <c r="R771" i="1" s="1"/>
  <c r="M769" i="1"/>
  <c r="N764" i="1"/>
  <c r="Q760" i="1"/>
  <c r="R760" i="1" s="1"/>
  <c r="X758" i="1"/>
  <c r="X757" i="1"/>
  <c r="X755" i="1"/>
  <c r="X753" i="1"/>
  <c r="V750" i="1"/>
  <c r="X749" i="1"/>
  <c r="L749" i="1"/>
  <c r="Y747" i="1"/>
  <c r="Z747" i="1" s="1"/>
  <c r="Y745" i="1"/>
  <c r="Z745" i="1" s="1"/>
  <c r="L745" i="1"/>
  <c r="L744" i="1"/>
  <c r="M741" i="1"/>
  <c r="Q740" i="1"/>
  <c r="R740" i="1" s="1"/>
  <c r="N738" i="1"/>
  <c r="Q737" i="1"/>
  <c r="R737" i="1" s="1"/>
  <c r="T736" i="1"/>
  <c r="N734" i="1"/>
  <c r="Y732" i="1"/>
  <c r="Z732" i="1" s="1"/>
  <c r="Q729" i="1"/>
  <c r="R729" i="1" s="1"/>
  <c r="T728" i="1"/>
  <c r="P725" i="1"/>
  <c r="M721" i="1"/>
  <c r="Q720" i="1"/>
  <c r="R720" i="1" s="1"/>
  <c r="Y717" i="1"/>
  <c r="Z717" i="1" s="1"/>
  <c r="L717" i="1"/>
  <c r="L716" i="1"/>
  <c r="N715" i="1"/>
  <c r="N713" i="1"/>
  <c r="L713" i="1"/>
  <c r="X701" i="1"/>
  <c r="X697" i="1"/>
  <c r="N693" i="1"/>
  <c r="Y688" i="1"/>
  <c r="Z688" i="1" s="1"/>
  <c r="X685" i="1"/>
  <c r="X682" i="1"/>
  <c r="Y675" i="1"/>
  <c r="Z675" i="1" s="1"/>
  <c r="Y674" i="1"/>
  <c r="Z674" i="1" s="1"/>
  <c r="L672" i="1"/>
  <c r="M672" i="1"/>
  <c r="L666" i="1"/>
  <c r="P659" i="1"/>
  <c r="Q656" i="1"/>
  <c r="R656" i="1" s="1"/>
  <c r="M656" i="1"/>
  <c r="L825" i="1"/>
  <c r="X811" i="1"/>
  <c r="U810" i="1"/>
  <c r="T809" i="1"/>
  <c r="T796" i="1"/>
  <c r="U794" i="1"/>
  <c r="P787" i="1"/>
  <c r="Q777" i="1"/>
  <c r="R777" i="1" s="1"/>
  <c r="M775" i="1"/>
  <c r="X770" i="1"/>
  <c r="L769" i="1"/>
  <c r="N768" i="1"/>
  <c r="L764" i="1"/>
  <c r="L760" i="1"/>
  <c r="U757" i="1"/>
  <c r="V755" i="1"/>
  <c r="U753" i="1"/>
  <c r="U749" i="1"/>
  <c r="X745" i="1"/>
  <c r="Y741" i="1"/>
  <c r="Z741" i="1" s="1"/>
  <c r="Q739" i="1"/>
  <c r="R739" i="1" s="1"/>
  <c r="P737" i="1"/>
  <c r="Q735" i="1"/>
  <c r="R735" i="1" s="1"/>
  <c r="Q733" i="1"/>
  <c r="R733" i="1" s="1"/>
  <c r="T732" i="1"/>
  <c r="P729" i="1"/>
  <c r="M725" i="1"/>
  <c r="Y721" i="1"/>
  <c r="Z721" i="1" s="1"/>
  <c r="N719" i="1"/>
  <c r="X717" i="1"/>
  <c r="X714" i="1"/>
  <c r="T713" i="1"/>
  <c r="T712" i="1"/>
  <c r="M708" i="1"/>
  <c r="T708" i="1"/>
  <c r="P705" i="1"/>
  <c r="L697" i="1"/>
  <c r="V697" i="1"/>
  <c r="Q697" i="1"/>
  <c r="R697" i="1" s="1"/>
  <c r="U675" i="1"/>
  <c r="T674" i="1"/>
  <c r="P669" i="1"/>
  <c r="T665" i="1"/>
  <c r="V658" i="1"/>
  <c r="T755" i="1"/>
  <c r="T749" i="1"/>
  <c r="U745" i="1"/>
  <c r="N709" i="1"/>
  <c r="Q709" i="1"/>
  <c r="R709" i="1" s="1"/>
  <c r="X709" i="1"/>
  <c r="T701" i="1"/>
  <c r="N701" i="1"/>
  <c r="Y701" i="1"/>
  <c r="Z701" i="1" s="1"/>
  <c r="M692" i="1"/>
  <c r="L692" i="1"/>
  <c r="Y692" i="1"/>
  <c r="Z692" i="1" s="1"/>
  <c r="Y648" i="1"/>
  <c r="Z648" i="1" s="1"/>
  <c r="U648" i="1"/>
  <c r="X648" i="1"/>
  <c r="L644" i="1"/>
  <c r="M644" i="1"/>
  <c r="N644" i="1"/>
  <c r="P644" i="1"/>
  <c r="U644" i="1"/>
  <c r="Q713" i="1"/>
  <c r="R713" i="1" s="1"/>
  <c r="T709" i="1"/>
  <c r="X706" i="1"/>
  <c r="M705" i="1"/>
  <c r="Y700" i="1"/>
  <c r="Z700" i="1" s="1"/>
  <c r="Y699" i="1"/>
  <c r="Z699" i="1" s="1"/>
  <c r="X698" i="1"/>
  <c r="X693" i="1"/>
  <c r="P689" i="1"/>
  <c r="T678" i="1"/>
  <c r="V678" i="1"/>
  <c r="V676" i="1"/>
  <c r="X676" i="1"/>
  <c r="P675" i="1"/>
  <c r="N674" i="1"/>
  <c r="L669" i="1"/>
  <c r="T669" i="1"/>
  <c r="U669" i="1"/>
  <c r="M669" i="1"/>
  <c r="M663" i="1"/>
  <c r="P663" i="1"/>
  <c r="V654" i="1"/>
  <c r="L654" i="1"/>
  <c r="N654" i="1"/>
  <c r="Q654" i="1"/>
  <c r="R654" i="1" s="1"/>
  <c r="T654" i="1"/>
  <c r="N796" i="1"/>
  <c r="Q792" i="1"/>
  <c r="R792" i="1" s="1"/>
  <c r="N786" i="1"/>
  <c r="V784" i="1"/>
  <c r="Q783" i="1"/>
  <c r="R783" i="1" s="1"/>
  <c r="P781" i="1"/>
  <c r="M778" i="1"/>
  <c r="N771" i="1"/>
  <c r="U769" i="1"/>
  <c r="Y767" i="1"/>
  <c r="Z767" i="1" s="1"/>
  <c r="U765" i="1"/>
  <c r="V764" i="1"/>
  <c r="L763" i="1"/>
  <c r="M758" i="1"/>
  <c r="Q757" i="1"/>
  <c r="R757" i="1" s="1"/>
  <c r="M754" i="1"/>
  <c r="Q753" i="1"/>
  <c r="R753" i="1" s="1"/>
  <c r="M750" i="1"/>
  <c r="Q749" i="1"/>
  <c r="R749" i="1" s="1"/>
  <c r="Y748" i="1"/>
  <c r="Z748" i="1" s="1"/>
  <c r="Q747" i="1"/>
  <c r="R747" i="1" s="1"/>
  <c r="P746" i="1"/>
  <c r="Y744" i="1"/>
  <c r="Z744" i="1" s="1"/>
  <c r="V743" i="1"/>
  <c r="P742" i="1"/>
  <c r="N741" i="1"/>
  <c r="M740" i="1"/>
  <c r="X737" i="1"/>
  <c r="Y733" i="1"/>
  <c r="Z733" i="1" s="1"/>
  <c r="N731" i="1"/>
  <c r="X729" i="1"/>
  <c r="N721" i="1"/>
  <c r="M720" i="1"/>
  <c r="Y716" i="1"/>
  <c r="Z716" i="1" s="1"/>
  <c r="P713" i="1"/>
  <c r="Y705" i="1"/>
  <c r="Z705" i="1" s="1"/>
  <c r="M704" i="1"/>
  <c r="Y704" i="1"/>
  <c r="Z704" i="1" s="1"/>
  <c r="L704" i="1"/>
  <c r="Q701" i="1"/>
  <c r="R701" i="1" s="1"/>
  <c r="T700" i="1"/>
  <c r="V699" i="1"/>
  <c r="P698" i="1"/>
  <c r="U693" i="1"/>
  <c r="L693" i="1"/>
  <c r="V693" i="1"/>
  <c r="Q693" i="1"/>
  <c r="R693" i="1" s="1"/>
  <c r="N689" i="1"/>
  <c r="L667" i="1"/>
  <c r="T667" i="1"/>
  <c r="Q803" i="1"/>
  <c r="R803" i="1" s="1"/>
  <c r="Q795" i="1"/>
  <c r="R795" i="1" s="1"/>
  <c r="T788" i="1"/>
  <c r="N775" i="1"/>
  <c r="P770" i="1"/>
  <c r="Y768" i="1"/>
  <c r="Z768" i="1" s="1"/>
  <c r="P757" i="1"/>
  <c r="P753" i="1"/>
  <c r="P749" i="1"/>
  <c r="T748" i="1"/>
  <c r="Q745" i="1"/>
  <c r="R745" i="1" s="1"/>
  <c r="T744" i="1"/>
  <c r="U737" i="1"/>
  <c r="X730" i="1"/>
  <c r="U729" i="1"/>
  <c r="N725" i="1"/>
  <c r="M724" i="1"/>
  <c r="Q717" i="1"/>
  <c r="R717" i="1" s="1"/>
  <c r="P709" i="1"/>
  <c r="V703" i="1"/>
  <c r="P702" i="1"/>
  <c r="P701" i="1"/>
  <c r="T692" i="1"/>
  <c r="Q676" i="1"/>
  <c r="R676" i="1" s="1"/>
  <c r="M676" i="1"/>
  <c r="P672" i="1"/>
  <c r="T671" i="1"/>
  <c r="U671" i="1"/>
  <c r="N661" i="1"/>
  <c r="V661" i="1"/>
  <c r="N645" i="1"/>
  <c r="L645" i="1"/>
  <c r="V645" i="1"/>
  <c r="Q776" i="1"/>
  <c r="R776" i="1" s="1"/>
  <c r="N770" i="1"/>
  <c r="V768" i="1"/>
  <c r="Q767" i="1"/>
  <c r="R767" i="1" s="1"/>
  <c r="P765" i="1"/>
  <c r="T761" i="1"/>
  <c r="M757" i="1"/>
  <c r="T756" i="1"/>
  <c r="M753" i="1"/>
  <c r="P745" i="1"/>
  <c r="Q743" i="1"/>
  <c r="R743" i="1" s="1"/>
  <c r="V734" i="1"/>
  <c r="Y723" i="1"/>
  <c r="Z723" i="1" s="1"/>
  <c r="Q721" i="1"/>
  <c r="R721" i="1" s="1"/>
  <c r="M712" i="1"/>
  <c r="Y712" i="1"/>
  <c r="Z712" i="1" s="1"/>
  <c r="L712" i="1"/>
  <c r="M709" i="1"/>
  <c r="Q705" i="1"/>
  <c r="R705" i="1" s="1"/>
  <c r="L705" i="1"/>
  <c r="V705" i="1"/>
  <c r="M701" i="1"/>
  <c r="Q700" i="1"/>
  <c r="R700" i="1" s="1"/>
  <c r="Q699" i="1"/>
  <c r="R699" i="1" s="1"/>
  <c r="X665" i="1"/>
  <c r="T655" i="1"/>
  <c r="L655" i="1"/>
  <c r="U655" i="1"/>
  <c r="P653" i="1"/>
  <c r="M653" i="1"/>
  <c r="V648" i="1"/>
  <c r="X644" i="1"/>
  <c r="Y827" i="1"/>
  <c r="Z827" i="1" s="1"/>
  <c r="U814" i="1"/>
  <c r="T808" i="1"/>
  <c r="U798" i="1"/>
  <c r="V787" i="1"/>
  <c r="N784" i="1"/>
  <c r="X777" i="1"/>
  <c r="L776" i="1"/>
  <c r="T772" i="1"/>
  <c r="N767" i="1"/>
  <c r="L765" i="1"/>
  <c r="T763" i="1"/>
  <c r="N759" i="1"/>
  <c r="Y757" i="1"/>
  <c r="Z757" i="1" s="1"/>
  <c r="L757" i="1"/>
  <c r="Y753" i="1"/>
  <c r="Z753" i="1" s="1"/>
  <c r="L753" i="1"/>
  <c r="O753" i="1" s="1"/>
  <c r="Y751" i="1"/>
  <c r="Z751" i="1" s="1"/>
  <c r="Y749" i="1"/>
  <c r="Z749" i="1" s="1"/>
  <c r="M749" i="1"/>
  <c r="M745" i="1"/>
  <c r="Q744" i="1"/>
  <c r="R744" i="1" s="1"/>
  <c r="L743" i="1"/>
  <c r="P741" i="1"/>
  <c r="V738" i="1"/>
  <c r="Y736" i="1"/>
  <c r="Z736" i="1" s="1"/>
  <c r="V735" i="1"/>
  <c r="N733" i="1"/>
  <c r="M732" i="1"/>
  <c r="Y728" i="1"/>
  <c r="Z728" i="1" s="1"/>
  <c r="Y727" i="1"/>
  <c r="Z727" i="1" s="1"/>
  <c r="L709" i="1"/>
  <c r="T705" i="1"/>
  <c r="Q703" i="1"/>
  <c r="R703" i="1" s="1"/>
  <c r="L701" i="1"/>
  <c r="L700" i="1"/>
  <c r="M696" i="1"/>
  <c r="L696" i="1"/>
  <c r="Y696" i="1"/>
  <c r="Z696" i="1" s="1"/>
  <c r="Q692" i="1"/>
  <c r="R692" i="1" s="1"/>
  <c r="Q680" i="1"/>
  <c r="R680" i="1" s="1"/>
  <c r="N680" i="1"/>
  <c r="P679" i="1"/>
  <c r="Q679" i="1"/>
  <c r="R679" i="1" s="1"/>
  <c r="T679" i="1"/>
  <c r="T675" i="1"/>
  <c r="M675" i="1"/>
  <c r="T634" i="1"/>
  <c r="U619" i="1"/>
  <c r="P596" i="1"/>
  <c r="U589" i="1"/>
  <c r="Y583" i="1"/>
  <c r="Z583" i="1" s="1"/>
  <c r="V581" i="1"/>
  <c r="U580" i="1"/>
  <c r="N571" i="1"/>
  <c r="Q571" i="1"/>
  <c r="R571" i="1" s="1"/>
  <c r="M568" i="1"/>
  <c r="Q563" i="1"/>
  <c r="R563" i="1" s="1"/>
  <c r="L562" i="1"/>
  <c r="L561" i="1"/>
  <c r="V561" i="1"/>
  <c r="P556" i="1"/>
  <c r="U556" i="1"/>
  <c r="L552" i="1"/>
  <c r="M552" i="1"/>
  <c r="P552" i="1"/>
  <c r="Y547" i="1"/>
  <c r="Z547" i="1" s="1"/>
  <c r="L547" i="1"/>
  <c r="M547" i="1"/>
  <c r="Q547" i="1"/>
  <c r="R547" i="1" s="1"/>
  <c r="N545" i="1"/>
  <c r="X537" i="1"/>
  <c r="Y529" i="1"/>
  <c r="Z529" i="1" s="1"/>
  <c r="Q529" i="1"/>
  <c r="R529" i="1" s="1"/>
  <c r="X529" i="1"/>
  <c r="V522" i="1"/>
  <c r="Y522" i="1"/>
  <c r="Z522" i="1" s="1"/>
  <c r="P541" i="1"/>
  <c r="U541" i="1"/>
  <c r="N711" i="1"/>
  <c r="M688" i="1"/>
  <c r="U685" i="1"/>
  <c r="N681" i="1"/>
  <c r="P665" i="1"/>
  <c r="Q660" i="1"/>
  <c r="R660" i="1" s="1"/>
  <c r="L659" i="1"/>
  <c r="N658" i="1"/>
  <c r="L656" i="1"/>
  <c r="X653" i="1"/>
  <c r="L653" i="1"/>
  <c r="Q648" i="1"/>
  <c r="R648" i="1" s="1"/>
  <c r="M647" i="1"/>
  <c r="T646" i="1"/>
  <c r="T643" i="1"/>
  <c r="Y640" i="1"/>
  <c r="Z640" i="1" s="1"/>
  <c r="V638" i="1"/>
  <c r="Q634" i="1"/>
  <c r="R634" i="1" s="1"/>
  <c r="Y628" i="1"/>
  <c r="Z628" i="1" s="1"/>
  <c r="T624" i="1"/>
  <c r="L623" i="1"/>
  <c r="T622" i="1"/>
  <c r="M620" i="1"/>
  <c r="X617" i="1"/>
  <c r="N613" i="1"/>
  <c r="L606" i="1"/>
  <c r="Y603" i="1"/>
  <c r="Z603" i="1" s="1"/>
  <c r="Y602" i="1"/>
  <c r="Z602" i="1" s="1"/>
  <c r="V598" i="1"/>
  <c r="V586" i="1"/>
  <c r="T583" i="1"/>
  <c r="V582" i="1"/>
  <c r="N576" i="1"/>
  <c r="V573" i="1"/>
  <c r="T572" i="1"/>
  <c r="T571" i="1"/>
  <c r="T570" i="1"/>
  <c r="L564" i="1"/>
  <c r="L557" i="1"/>
  <c r="V557" i="1"/>
  <c r="Q553" i="1"/>
  <c r="R553" i="1" s="1"/>
  <c r="U547" i="1"/>
  <c r="T543" i="1"/>
  <c r="Y543" i="1"/>
  <c r="Z543" i="1" s="1"/>
  <c r="U539" i="1"/>
  <c r="T539" i="1"/>
  <c r="U535" i="1"/>
  <c r="Y535" i="1"/>
  <c r="Z535" i="1" s="1"/>
  <c r="U531" i="1"/>
  <c r="V499" i="1"/>
  <c r="Y499" i="1"/>
  <c r="Z499" i="1" s="1"/>
  <c r="U499" i="1"/>
  <c r="Y644" i="1"/>
  <c r="Z644" i="1" s="1"/>
  <c r="Y641" i="1"/>
  <c r="Z641" i="1" s="1"/>
  <c r="T638" i="1"/>
  <c r="Y624" i="1"/>
  <c r="Z624" i="1" s="1"/>
  <c r="Q618" i="1"/>
  <c r="R618" i="1" s="1"/>
  <c r="N616" i="1"/>
  <c r="U603" i="1"/>
  <c r="Q579" i="1"/>
  <c r="R579" i="1" s="1"/>
  <c r="M537" i="1"/>
  <c r="P537" i="1"/>
  <c r="Y530" i="1"/>
  <c r="Z530" i="1" s="1"/>
  <c r="N530" i="1"/>
  <c r="Q530" i="1"/>
  <c r="R530" i="1" s="1"/>
  <c r="P525" i="1"/>
  <c r="U525" i="1"/>
  <c r="N664" i="1"/>
  <c r="U641" i="1"/>
  <c r="Q638" i="1"/>
  <c r="R638" i="1" s="1"/>
  <c r="N634" i="1"/>
  <c r="U631" i="1"/>
  <c r="P624" i="1"/>
  <c r="P618" i="1"/>
  <c r="V614" i="1"/>
  <c r="T607" i="1"/>
  <c r="X604" i="1"/>
  <c r="T603" i="1"/>
  <c r="V593" i="1"/>
  <c r="Y587" i="1"/>
  <c r="Z587" i="1" s="1"/>
  <c r="M584" i="1"/>
  <c r="Q583" i="1"/>
  <c r="R583" i="1" s="1"/>
  <c r="M579" i="1"/>
  <c r="N573" i="1"/>
  <c r="M571" i="1"/>
  <c r="L570" i="1"/>
  <c r="N567" i="1"/>
  <c r="L567" i="1"/>
  <c r="N564" i="1"/>
  <c r="P564" i="1"/>
  <c r="Q555" i="1"/>
  <c r="R555" i="1" s="1"/>
  <c r="T553" i="1"/>
  <c r="U553" i="1"/>
  <c r="Y553" i="1"/>
  <c r="Z553" i="1" s="1"/>
  <c r="V550" i="1"/>
  <c r="L550" i="1"/>
  <c r="N550" i="1"/>
  <c r="U529" i="1"/>
  <c r="M521" i="1"/>
  <c r="P521" i="1"/>
  <c r="Q521" i="1"/>
  <c r="R521" i="1" s="1"/>
  <c r="Y521" i="1"/>
  <c r="Z521" i="1" s="1"/>
  <c r="T666" i="1"/>
  <c r="L651" i="1"/>
  <c r="P643" i="1"/>
  <c r="N638" i="1"/>
  <c r="Y634" i="1"/>
  <c r="Z634" i="1" s="1"/>
  <c r="Q623" i="1"/>
  <c r="R623" i="1" s="1"/>
  <c r="T619" i="1"/>
  <c r="N618" i="1"/>
  <c r="Y613" i="1"/>
  <c r="Z613" i="1" s="1"/>
  <c r="Y609" i="1"/>
  <c r="Z609" i="1" s="1"/>
  <c r="M608" i="1"/>
  <c r="Y606" i="1"/>
  <c r="Z606" i="1" s="1"/>
  <c r="U604" i="1"/>
  <c r="X600" i="1"/>
  <c r="Y599" i="1"/>
  <c r="Z599" i="1" s="1"/>
  <c r="X596" i="1"/>
  <c r="L595" i="1"/>
  <c r="V589" i="1"/>
  <c r="U587" i="1"/>
  <c r="M583" i="1"/>
  <c r="L579" i="1"/>
  <c r="N575" i="1"/>
  <c r="L572" i="1"/>
  <c r="L571" i="1"/>
  <c r="U567" i="1"/>
  <c r="L565" i="1"/>
  <c r="V565" i="1"/>
  <c r="N561" i="1"/>
  <c r="M556" i="1"/>
  <c r="M555" i="1"/>
  <c r="T551" i="1"/>
  <c r="L551" i="1"/>
  <c r="P544" i="1"/>
  <c r="Y541" i="1"/>
  <c r="Z541" i="1" s="1"/>
  <c r="Y711" i="1"/>
  <c r="Z711" i="1" s="1"/>
  <c r="Q695" i="1"/>
  <c r="R695" i="1" s="1"/>
  <c r="N691" i="1"/>
  <c r="X689" i="1"/>
  <c r="Q688" i="1"/>
  <c r="R688" i="1" s="1"/>
  <c r="P685" i="1"/>
  <c r="T684" i="1"/>
  <c r="P682" i="1"/>
  <c r="M681" i="1"/>
  <c r="Y680" i="1"/>
  <c r="Z680" i="1" s="1"/>
  <c r="N677" i="1"/>
  <c r="Q674" i="1"/>
  <c r="R674" i="1" s="1"/>
  <c r="V660" i="1"/>
  <c r="U659" i="1"/>
  <c r="Y658" i="1"/>
  <c r="Z658" i="1" s="1"/>
  <c r="Y657" i="1"/>
  <c r="Z657" i="1" s="1"/>
  <c r="P656" i="1"/>
  <c r="Q653" i="1"/>
  <c r="R653" i="1" s="1"/>
  <c r="V646" i="1"/>
  <c r="M643" i="1"/>
  <c r="N641" i="1"/>
  <c r="X636" i="1"/>
  <c r="N636" i="1"/>
  <c r="L631" i="1"/>
  <c r="P630" i="1"/>
  <c r="V627" i="1"/>
  <c r="L627" i="1"/>
  <c r="Q624" i="1"/>
  <c r="R624" i="1" s="1"/>
  <c r="N623" i="1"/>
  <c r="N620" i="1"/>
  <c r="Y618" i="1"/>
  <c r="Z618" i="1" s="1"/>
  <c r="X613" i="1"/>
  <c r="X605" i="1"/>
  <c r="U600" i="1"/>
  <c r="U599" i="1"/>
  <c r="U597" i="1"/>
  <c r="Y593" i="1"/>
  <c r="Z593" i="1" s="1"/>
  <c r="M592" i="1"/>
  <c r="Y590" i="1"/>
  <c r="Z590" i="1" s="1"/>
  <c r="L583" i="1"/>
  <c r="L581" i="1"/>
  <c r="N580" i="1"/>
  <c r="P576" i="1"/>
  <c r="T567" i="1"/>
  <c r="X564" i="1"/>
  <c r="P561" i="1"/>
  <c r="N560" i="1"/>
  <c r="P560" i="1"/>
  <c r="U560" i="1"/>
  <c r="L556" i="1"/>
  <c r="Q552" i="1"/>
  <c r="R552" i="1" s="1"/>
  <c r="Y550" i="1"/>
  <c r="Z550" i="1" s="1"/>
  <c r="V546" i="1"/>
  <c r="L546" i="1"/>
  <c r="V538" i="1"/>
  <c r="Y538" i="1"/>
  <c r="Z538" i="1" s="1"/>
  <c r="V493" i="1"/>
  <c r="T493" i="1"/>
  <c r="Y685" i="1"/>
  <c r="Z685" i="1" s="1"/>
  <c r="L676" i="1"/>
  <c r="Q673" i="1"/>
  <c r="R673" i="1" s="1"/>
  <c r="Q670" i="1"/>
  <c r="R670" i="1" s="1"/>
  <c r="N665" i="1"/>
  <c r="P660" i="1"/>
  <c r="U657" i="1"/>
  <c r="Q644" i="1"/>
  <c r="R644" i="1" s="1"/>
  <c r="N642" i="1"/>
  <c r="Q641" i="1"/>
  <c r="R641" i="1" s="1"/>
  <c r="L634" i="1"/>
  <c r="M629" i="1"/>
  <c r="X618" i="1"/>
  <c r="V613" i="1"/>
  <c r="U605" i="1"/>
  <c r="V590" i="1"/>
  <c r="U588" i="1"/>
  <c r="Y582" i="1"/>
  <c r="Z582" i="1" s="1"/>
  <c r="X580" i="1"/>
  <c r="Y579" i="1"/>
  <c r="Z579" i="1" s="1"/>
  <c r="M576" i="1"/>
  <c r="P568" i="1"/>
  <c r="N557" i="1"/>
  <c r="V554" i="1"/>
  <c r="Y537" i="1"/>
  <c r="Z537" i="1" s="1"/>
  <c r="M531" i="1"/>
  <c r="Q531" i="1"/>
  <c r="R531" i="1" s="1"/>
  <c r="T531" i="1"/>
  <c r="T490" i="1"/>
  <c r="M487" i="1"/>
  <c r="T477" i="1"/>
  <c r="U467" i="1"/>
  <c r="Y461" i="1"/>
  <c r="Z461" i="1" s="1"/>
  <c r="V448" i="1"/>
  <c r="N440" i="1"/>
  <c r="Q389" i="1"/>
  <c r="R389" i="1" s="1"/>
  <c r="L389" i="1"/>
  <c r="U382" i="1"/>
  <c r="U338" i="1"/>
  <c r="U310" i="1"/>
  <c r="Q303" i="1"/>
  <c r="R303" i="1" s="1"/>
  <c r="M288" i="1"/>
  <c r="Q288" i="1"/>
  <c r="R288" i="1" s="1"/>
  <c r="V288" i="1"/>
  <c r="Q280" i="1"/>
  <c r="R280" i="1" s="1"/>
  <c r="Y280" i="1"/>
  <c r="Z280" i="1" s="1"/>
  <c r="X125" i="1"/>
  <c r="U125" i="1"/>
  <c r="V125" i="1"/>
  <c r="U435" i="1"/>
  <c r="X435" i="1"/>
  <c r="Y435" i="1"/>
  <c r="Z435" i="1" s="1"/>
  <c r="U431" i="1"/>
  <c r="X431" i="1"/>
  <c r="Y431" i="1"/>
  <c r="Z431" i="1" s="1"/>
  <c r="U427" i="1"/>
  <c r="X427" i="1"/>
  <c r="Y427" i="1"/>
  <c r="Z427" i="1" s="1"/>
  <c r="V426" i="1"/>
  <c r="U426" i="1"/>
  <c r="M409" i="1"/>
  <c r="L409" i="1"/>
  <c r="M405" i="1"/>
  <c r="T405" i="1"/>
  <c r="P392" i="1"/>
  <c r="N392" i="1"/>
  <c r="Q392" i="1"/>
  <c r="R392" i="1" s="1"/>
  <c r="U392" i="1"/>
  <c r="Y392" i="1"/>
  <c r="Z392" i="1" s="1"/>
  <c r="Y352" i="1"/>
  <c r="Z352" i="1" s="1"/>
  <c r="T352" i="1"/>
  <c r="M345" i="1"/>
  <c r="Q345" i="1"/>
  <c r="R345" i="1" s="1"/>
  <c r="M312" i="1"/>
  <c r="Q312" i="1"/>
  <c r="R312" i="1" s="1"/>
  <c r="M306" i="1"/>
  <c r="Q306" i="1"/>
  <c r="R306" i="1" s="1"/>
  <c r="Y306" i="1"/>
  <c r="Z306" i="1" s="1"/>
  <c r="M300" i="1"/>
  <c r="N300" i="1"/>
  <c r="Q300" i="1"/>
  <c r="R300" i="1" s="1"/>
  <c r="U300" i="1"/>
  <c r="Q286" i="1"/>
  <c r="R286" i="1" s="1"/>
  <c r="U286" i="1"/>
  <c r="Y286" i="1"/>
  <c r="Z286" i="1" s="1"/>
  <c r="N278" i="1"/>
  <c r="M278" i="1"/>
  <c r="Q278" i="1"/>
  <c r="R278" i="1" s="1"/>
  <c r="U278" i="1"/>
  <c r="N268" i="1"/>
  <c r="Q268" i="1"/>
  <c r="R268" i="1" s="1"/>
  <c r="Y218" i="1"/>
  <c r="Z218" i="1" s="1"/>
  <c r="Q218" i="1"/>
  <c r="R218" i="1" s="1"/>
  <c r="T218" i="1"/>
  <c r="U218" i="1"/>
  <c r="Y209" i="1"/>
  <c r="Z209" i="1" s="1"/>
  <c r="T209" i="1"/>
  <c r="U209" i="1"/>
  <c r="Y204" i="1"/>
  <c r="Z204" i="1" s="1"/>
  <c r="M204" i="1"/>
  <c r="Q204" i="1"/>
  <c r="R204" i="1" s="1"/>
  <c r="U204" i="1"/>
  <c r="V204" i="1"/>
  <c r="T143" i="1"/>
  <c r="U143" i="1"/>
  <c r="X143" i="1"/>
  <c r="L129" i="1"/>
  <c r="M129" i="1"/>
  <c r="N129" i="1"/>
  <c r="V129" i="1"/>
  <c r="V48" i="1"/>
  <c r="P48" i="1"/>
  <c r="M31" i="1"/>
  <c r="Q31" i="1"/>
  <c r="R31" i="1" s="1"/>
  <c r="U31" i="1"/>
  <c r="Y31" i="1"/>
  <c r="Z31" i="1" s="1"/>
  <c r="U515" i="1"/>
  <c r="U505" i="1"/>
  <c r="M503" i="1"/>
  <c r="N489" i="1"/>
  <c r="U474" i="1"/>
  <c r="T461" i="1"/>
  <c r="Y460" i="1"/>
  <c r="Z460" i="1" s="1"/>
  <c r="Q457" i="1"/>
  <c r="R457" i="1" s="1"/>
  <c r="Y445" i="1"/>
  <c r="Z445" i="1" s="1"/>
  <c r="T445" i="1"/>
  <c r="V434" i="1"/>
  <c r="U434" i="1"/>
  <c r="V430" i="1"/>
  <c r="U430" i="1"/>
  <c r="V398" i="1"/>
  <c r="U398" i="1"/>
  <c r="T380" i="1"/>
  <c r="X380" i="1"/>
  <c r="U331" i="1"/>
  <c r="Y331" i="1"/>
  <c r="Z331" i="1" s="1"/>
  <c r="U325" i="1"/>
  <c r="X325" i="1"/>
  <c r="N284" i="1"/>
  <c r="Q284" i="1"/>
  <c r="R284" i="1" s="1"/>
  <c r="U259" i="1"/>
  <c r="V259" i="1"/>
  <c r="L259" i="1"/>
  <c r="Y259" i="1"/>
  <c r="Z259" i="1" s="1"/>
  <c r="M259" i="1"/>
  <c r="N259" i="1"/>
  <c r="Q259" i="1"/>
  <c r="R259" i="1" s="1"/>
  <c r="Y246" i="1"/>
  <c r="Z246" i="1" s="1"/>
  <c r="T246" i="1"/>
  <c r="X246" i="1"/>
  <c r="U243" i="1"/>
  <c r="V243" i="1"/>
  <c r="Y243" i="1"/>
  <c r="Z243" i="1" s="1"/>
  <c r="M81" i="1"/>
  <c r="N81" i="1"/>
  <c r="U523" i="1"/>
  <c r="X521" i="1"/>
  <c r="Q519" i="1"/>
  <c r="R519" i="1" s="1"/>
  <c r="T515" i="1"/>
  <c r="P474" i="1"/>
  <c r="V460" i="1"/>
  <c r="N457" i="1"/>
  <c r="N453" i="1"/>
  <c r="Q448" i="1"/>
  <c r="R448" i="1" s="1"/>
  <c r="M445" i="1"/>
  <c r="N445" i="1"/>
  <c r="Q445" i="1"/>
  <c r="R445" i="1" s="1"/>
  <c r="M440" i="1"/>
  <c r="V402" i="1"/>
  <c r="Y402" i="1"/>
  <c r="Z402" i="1" s="1"/>
  <c r="Y397" i="1"/>
  <c r="Z397" i="1" s="1"/>
  <c r="T397" i="1"/>
  <c r="M393" i="1"/>
  <c r="L393" i="1"/>
  <c r="T393" i="1"/>
  <c r="U378" i="1"/>
  <c r="U372" i="1"/>
  <c r="M366" i="1"/>
  <c r="M361" i="1"/>
  <c r="M350" i="1"/>
  <c r="M346" i="1"/>
  <c r="P346" i="1"/>
  <c r="P289" i="1"/>
  <c r="L289" i="1"/>
  <c r="Q260" i="1"/>
  <c r="R260" i="1" s="1"/>
  <c r="P260" i="1"/>
  <c r="U99" i="1"/>
  <c r="L99" i="1"/>
  <c r="Y99" i="1"/>
  <c r="Z99" i="1" s="1"/>
  <c r="M99" i="1"/>
  <c r="P99" i="1"/>
  <c r="Q99" i="1"/>
  <c r="R99" i="1" s="1"/>
  <c r="T99" i="1"/>
  <c r="X99" i="1"/>
  <c r="Q52" i="1"/>
  <c r="R52" i="1" s="1"/>
  <c r="U527" i="1"/>
  <c r="M519" i="1"/>
  <c r="U511" i="1"/>
  <c r="M507" i="1"/>
  <c r="Q505" i="1"/>
  <c r="R505" i="1" s="1"/>
  <c r="Y495" i="1"/>
  <c r="Z495" i="1" s="1"/>
  <c r="L488" i="1"/>
  <c r="T486" i="1"/>
  <c r="M483" i="1"/>
  <c r="T481" i="1"/>
  <c r="Y480" i="1"/>
  <c r="Z480" i="1" s="1"/>
  <c r="M474" i="1"/>
  <c r="U473" i="1"/>
  <c r="Y472" i="1"/>
  <c r="Z472" i="1" s="1"/>
  <c r="Q461" i="1"/>
  <c r="R461" i="1" s="1"/>
  <c r="M457" i="1"/>
  <c r="M456" i="1"/>
  <c r="M453" i="1"/>
  <c r="M452" i="1"/>
  <c r="X450" i="1"/>
  <c r="P448" i="1"/>
  <c r="V422" i="1"/>
  <c r="U422" i="1"/>
  <c r="V392" i="1"/>
  <c r="Q391" i="1"/>
  <c r="R391" i="1" s="1"/>
  <c r="N385" i="1"/>
  <c r="P370" i="1"/>
  <c r="T370" i="1"/>
  <c r="Y370" i="1"/>
  <c r="Z370" i="1" s="1"/>
  <c r="N322" i="1"/>
  <c r="Y300" i="1"/>
  <c r="Z300" i="1" s="1"/>
  <c r="Q296" i="1"/>
  <c r="R296" i="1" s="1"/>
  <c r="V296" i="1"/>
  <c r="Y296" i="1"/>
  <c r="Z296" i="1" s="1"/>
  <c r="M290" i="1"/>
  <c r="Q290" i="1"/>
  <c r="R290" i="1" s="1"/>
  <c r="Y288" i="1"/>
  <c r="Z288" i="1" s="1"/>
  <c r="M284" i="1"/>
  <c r="P273" i="1"/>
  <c r="L273" i="1"/>
  <c r="X271" i="1"/>
  <c r="L269" i="1"/>
  <c r="T251" i="1"/>
  <c r="V251" i="1"/>
  <c r="Y251" i="1"/>
  <c r="Z251" i="1" s="1"/>
  <c r="L251" i="1"/>
  <c r="M251" i="1"/>
  <c r="N251" i="1"/>
  <c r="U251" i="1"/>
  <c r="Y84" i="1"/>
  <c r="Z84" i="1" s="1"/>
  <c r="U84" i="1"/>
  <c r="V84" i="1"/>
  <c r="N563" i="1"/>
  <c r="N562" i="1"/>
  <c r="N559" i="1"/>
  <c r="N558" i="1"/>
  <c r="N555" i="1"/>
  <c r="Y552" i="1"/>
  <c r="Z552" i="1" s="1"/>
  <c r="L544" i="1"/>
  <c r="X541" i="1"/>
  <c r="L536" i="1"/>
  <c r="V526" i="1"/>
  <c r="X525" i="1"/>
  <c r="L519" i="1"/>
  <c r="Y517" i="1"/>
  <c r="Z517" i="1" s="1"/>
  <c r="Q515" i="1"/>
  <c r="R515" i="1" s="1"/>
  <c r="Y513" i="1"/>
  <c r="Z513" i="1" s="1"/>
  <c r="Y503" i="1"/>
  <c r="Z503" i="1" s="1"/>
  <c r="X495" i="1"/>
  <c r="Q489" i="1"/>
  <c r="R489" i="1" s="1"/>
  <c r="V488" i="1"/>
  <c r="X487" i="1"/>
  <c r="Q484" i="1"/>
  <c r="R484" i="1" s="1"/>
  <c r="V483" i="1"/>
  <c r="U482" i="1"/>
  <c r="T480" i="1"/>
  <c r="P479" i="1"/>
  <c r="L472" i="1"/>
  <c r="U471" i="1"/>
  <c r="U469" i="1"/>
  <c r="Y463" i="1"/>
  <c r="Z463" i="1" s="1"/>
  <c r="N461" i="1"/>
  <c r="Q460" i="1"/>
  <c r="R460" i="1" s="1"/>
  <c r="Y457" i="1"/>
  <c r="Z457" i="1" s="1"/>
  <c r="L457" i="1"/>
  <c r="N455" i="1"/>
  <c r="Y453" i="1"/>
  <c r="Z453" i="1" s="1"/>
  <c r="L453" i="1"/>
  <c r="X451" i="1"/>
  <c r="T450" i="1"/>
  <c r="P449" i="1"/>
  <c r="N448" i="1"/>
  <c r="Y421" i="1"/>
  <c r="Z421" i="1" s="1"/>
  <c r="T421" i="1"/>
  <c r="M413" i="1"/>
  <c r="T413" i="1"/>
  <c r="U406" i="1"/>
  <c r="V404" i="1"/>
  <c r="N404" i="1"/>
  <c r="U404" i="1"/>
  <c r="M401" i="1"/>
  <c r="Y380" i="1"/>
  <c r="Z380" i="1" s="1"/>
  <c r="Q353" i="1"/>
  <c r="R353" i="1" s="1"/>
  <c r="U353" i="1"/>
  <c r="Y353" i="1"/>
  <c r="Z353" i="1" s="1"/>
  <c r="V316" i="1"/>
  <c r="U306" i="1"/>
  <c r="V300" i="1"/>
  <c r="P285" i="1"/>
  <c r="L285" i="1"/>
  <c r="Y278" i="1"/>
  <c r="Z278" i="1" s="1"/>
  <c r="M274" i="1"/>
  <c r="Q274" i="1"/>
  <c r="R274" i="1" s="1"/>
  <c r="Y268" i="1"/>
  <c r="Z268" i="1" s="1"/>
  <c r="X267" i="1"/>
  <c r="X121" i="1"/>
  <c r="U121" i="1"/>
  <c r="V121" i="1"/>
  <c r="T109" i="1"/>
  <c r="X109" i="1"/>
  <c r="Y109" i="1"/>
  <c r="Z109" i="1" s="1"/>
  <c r="Y102" i="1"/>
  <c r="Z102" i="1" s="1"/>
  <c r="N102" i="1"/>
  <c r="Q102" i="1"/>
  <c r="R102" i="1" s="1"/>
  <c r="V102" i="1"/>
  <c r="T564" i="1"/>
  <c r="T563" i="1"/>
  <c r="Y562" i="1"/>
  <c r="Z562" i="1" s="1"/>
  <c r="T560" i="1"/>
  <c r="T559" i="1"/>
  <c r="Y558" i="1"/>
  <c r="Z558" i="1" s="1"/>
  <c r="T556" i="1"/>
  <c r="T555" i="1"/>
  <c r="Y554" i="1"/>
  <c r="Z554" i="1" s="1"/>
  <c r="L548" i="1"/>
  <c r="X544" i="1"/>
  <c r="U543" i="1"/>
  <c r="L540" i="1"/>
  <c r="X533" i="1"/>
  <c r="Y527" i="1"/>
  <c r="Z527" i="1" s="1"/>
  <c r="L524" i="1"/>
  <c r="X513" i="1"/>
  <c r="M511" i="1"/>
  <c r="P502" i="1"/>
  <c r="M499" i="1"/>
  <c r="Y496" i="1"/>
  <c r="Z496" i="1" s="1"/>
  <c r="V495" i="1"/>
  <c r="P495" i="1"/>
  <c r="M489" i="1"/>
  <c r="T488" i="1"/>
  <c r="V487" i="1"/>
  <c r="P486" i="1"/>
  <c r="P484" i="1"/>
  <c r="U483" i="1"/>
  <c r="T482" i="1"/>
  <c r="Q481" i="1"/>
  <c r="R481" i="1" s="1"/>
  <c r="U479" i="1"/>
  <c r="X478" i="1"/>
  <c r="Q473" i="1"/>
  <c r="R473" i="1" s="1"/>
  <c r="V472" i="1"/>
  <c r="X471" i="1"/>
  <c r="Y467" i="1"/>
  <c r="Z467" i="1" s="1"/>
  <c r="M467" i="1"/>
  <c r="Y464" i="1"/>
  <c r="Z464" i="1" s="1"/>
  <c r="X463" i="1"/>
  <c r="M461" i="1"/>
  <c r="L460" i="1"/>
  <c r="V457" i="1"/>
  <c r="Q456" i="1"/>
  <c r="R456" i="1" s="1"/>
  <c r="X455" i="1"/>
  <c r="V453" i="1"/>
  <c r="Q452" i="1"/>
  <c r="R452" i="1" s="1"/>
  <c r="V451" i="1"/>
  <c r="Y448" i="1"/>
  <c r="Z448" i="1" s="1"/>
  <c r="L448" i="1"/>
  <c r="M411" i="1"/>
  <c r="Y405" i="1"/>
  <c r="Z405" i="1" s="1"/>
  <c r="M392" i="1"/>
  <c r="M391" i="1"/>
  <c r="P391" i="1"/>
  <c r="T391" i="1"/>
  <c r="X391" i="1"/>
  <c r="U380" i="1"/>
  <c r="T325" i="1"/>
  <c r="U298" i="1"/>
  <c r="Y298" i="1"/>
  <c r="Z298" i="1" s="1"/>
  <c r="M286" i="1"/>
  <c r="Y282" i="1"/>
  <c r="Z282" i="1" s="1"/>
  <c r="T259" i="1"/>
  <c r="M180" i="1"/>
  <c r="Q180" i="1"/>
  <c r="R180" i="1" s="1"/>
  <c r="N568" i="1"/>
  <c r="T562" i="1"/>
  <c r="X561" i="1"/>
  <c r="T558" i="1"/>
  <c r="X557" i="1"/>
  <c r="V549" i="1"/>
  <c r="U544" i="1"/>
  <c r="T542" i="1"/>
  <c r="M541" i="1"/>
  <c r="N538" i="1"/>
  <c r="M532" i="1"/>
  <c r="T527" i="1"/>
  <c r="Q526" i="1"/>
  <c r="R526" i="1" s="1"/>
  <c r="M525" i="1"/>
  <c r="T523" i="1"/>
  <c r="N522" i="1"/>
  <c r="P518" i="1"/>
  <c r="P510" i="1"/>
  <c r="Q503" i="1"/>
  <c r="R503" i="1" s="1"/>
  <c r="Q500" i="1"/>
  <c r="R500" i="1" s="1"/>
  <c r="L493" i="1"/>
  <c r="T492" i="1"/>
  <c r="L489" i="1"/>
  <c r="N484" i="1"/>
  <c r="L477" i="1"/>
  <c r="T476" i="1"/>
  <c r="M473" i="1"/>
  <c r="T472" i="1"/>
  <c r="V471" i="1"/>
  <c r="Q468" i="1"/>
  <c r="R468" i="1" s="1"/>
  <c r="V463" i="1"/>
  <c r="T458" i="1"/>
  <c r="U457" i="1"/>
  <c r="P456" i="1"/>
  <c r="V455" i="1"/>
  <c r="U453" i="1"/>
  <c r="P452" i="1"/>
  <c r="P450" i="1"/>
  <c r="Q449" i="1"/>
  <c r="R449" i="1" s="1"/>
  <c r="X448" i="1"/>
  <c r="X446" i="1"/>
  <c r="M418" i="1"/>
  <c r="N418" i="1"/>
  <c r="Q418" i="1"/>
  <c r="R418" i="1" s="1"/>
  <c r="V418" i="1"/>
  <c r="Q405" i="1"/>
  <c r="R405" i="1" s="1"/>
  <c r="M394" i="1"/>
  <c r="Q394" i="1"/>
  <c r="R394" i="1" s="1"/>
  <c r="U394" i="1"/>
  <c r="V394" i="1"/>
  <c r="U371" i="1"/>
  <c r="M371" i="1"/>
  <c r="T289" i="1"/>
  <c r="U174" i="1"/>
  <c r="V174" i="1"/>
  <c r="P129" i="1"/>
  <c r="P447" i="1"/>
  <c r="P446" i="1"/>
  <c r="P445" i="1"/>
  <c r="M444" i="1"/>
  <c r="Q427" i="1"/>
  <c r="R427" i="1" s="1"/>
  <c r="N395" i="1"/>
  <c r="N390" i="1"/>
  <c r="M389" i="1"/>
  <c r="U377" i="1"/>
  <c r="U367" i="1"/>
  <c r="Y365" i="1"/>
  <c r="Z365" i="1" s="1"/>
  <c r="Y357" i="1"/>
  <c r="Z357" i="1" s="1"/>
  <c r="U351" i="1"/>
  <c r="M325" i="1"/>
  <c r="N321" i="1"/>
  <c r="N309" i="1"/>
  <c r="Q302" i="1"/>
  <c r="R302" i="1" s="1"/>
  <c r="Q282" i="1"/>
  <c r="R282" i="1" s="1"/>
  <c r="Y277" i="1"/>
  <c r="Z277" i="1" s="1"/>
  <c r="N274" i="1"/>
  <c r="Q271" i="1"/>
  <c r="R271" i="1" s="1"/>
  <c r="L260" i="1"/>
  <c r="U257" i="1"/>
  <c r="X254" i="1"/>
  <c r="L254" i="1"/>
  <c r="P254" i="1"/>
  <c r="M144" i="1"/>
  <c r="L139" i="1"/>
  <c r="N139" i="1"/>
  <c r="Q139" i="1"/>
  <c r="R139" i="1" s="1"/>
  <c r="L117" i="1"/>
  <c r="M117" i="1"/>
  <c r="N117" i="1"/>
  <c r="U117" i="1"/>
  <c r="V117" i="1"/>
  <c r="T87" i="1"/>
  <c r="X87" i="1"/>
  <c r="Y87" i="1"/>
  <c r="Z87" i="1" s="1"/>
  <c r="T82" i="1"/>
  <c r="U82" i="1"/>
  <c r="X82" i="1"/>
  <c r="Y82" i="1"/>
  <c r="Z82" i="1" s="1"/>
  <c r="T68" i="1"/>
  <c r="U68" i="1"/>
  <c r="X68" i="1"/>
  <c r="Y68" i="1"/>
  <c r="Z68" i="1" s="1"/>
  <c r="Y62" i="1"/>
  <c r="Z62" i="1" s="1"/>
  <c r="U62" i="1"/>
  <c r="L62" i="1"/>
  <c r="M62" i="1"/>
  <c r="V442" i="1"/>
  <c r="V438" i="1"/>
  <c r="V420" i="1"/>
  <c r="V414" i="1"/>
  <c r="P388" i="1"/>
  <c r="U373" i="1"/>
  <c r="U361" i="1"/>
  <c r="N358" i="1"/>
  <c r="Y339" i="1"/>
  <c r="Z339" i="1" s="1"/>
  <c r="V308" i="1"/>
  <c r="T285" i="1"/>
  <c r="Q283" i="1"/>
  <c r="R283" i="1" s="1"/>
  <c r="Q277" i="1"/>
  <c r="R277" i="1" s="1"/>
  <c r="Y273" i="1"/>
  <c r="Z273" i="1" s="1"/>
  <c r="U214" i="1"/>
  <c r="Y214" i="1"/>
  <c r="Z214" i="1" s="1"/>
  <c r="N145" i="1"/>
  <c r="P145" i="1"/>
  <c r="Y133" i="1"/>
  <c r="Z133" i="1" s="1"/>
  <c r="V133" i="1"/>
  <c r="N115" i="1"/>
  <c r="Q115" i="1"/>
  <c r="R115" i="1" s="1"/>
  <c r="Y115" i="1"/>
  <c r="Z115" i="1" s="1"/>
  <c r="N92" i="1"/>
  <c r="U89" i="1"/>
  <c r="P89" i="1"/>
  <c r="Q89" i="1"/>
  <c r="R89" i="1" s="1"/>
  <c r="Y50" i="1"/>
  <c r="Z50" i="1" s="1"/>
  <c r="T50" i="1"/>
  <c r="U50" i="1"/>
  <c r="T34" i="1"/>
  <c r="V440" i="1"/>
  <c r="Y437" i="1"/>
  <c r="Z437" i="1" s="1"/>
  <c r="U433" i="1"/>
  <c r="Y432" i="1"/>
  <c r="Z432" i="1" s="1"/>
  <c r="U429" i="1"/>
  <c r="Y428" i="1"/>
  <c r="Z428" i="1" s="1"/>
  <c r="U425" i="1"/>
  <c r="V410" i="1"/>
  <c r="Y409" i="1"/>
  <c r="Z409" i="1" s="1"/>
  <c r="M403" i="1"/>
  <c r="Y393" i="1"/>
  <c r="Z393" i="1" s="1"/>
  <c r="Y382" i="1"/>
  <c r="Z382" i="1" s="1"/>
  <c r="M379" i="1"/>
  <c r="Y377" i="1"/>
  <c r="Z377" i="1" s="1"/>
  <c r="U376" i="1"/>
  <c r="N366" i="1"/>
  <c r="Y363" i="1"/>
  <c r="Z363" i="1" s="1"/>
  <c r="N350" i="1"/>
  <c r="Y347" i="1"/>
  <c r="Z347" i="1" s="1"/>
  <c r="U342" i="1"/>
  <c r="U339" i="1"/>
  <c r="U334" i="1"/>
  <c r="T321" i="1"/>
  <c r="Q310" i="1"/>
  <c r="R310" i="1" s="1"/>
  <c r="U302" i="1"/>
  <c r="Y279" i="1"/>
  <c r="Z279" i="1" s="1"/>
  <c r="T269" i="1"/>
  <c r="N266" i="1"/>
  <c r="U266" i="1"/>
  <c r="P261" i="1"/>
  <c r="T244" i="1"/>
  <c r="X244" i="1"/>
  <c r="M231" i="1"/>
  <c r="P205" i="1"/>
  <c r="L205" i="1"/>
  <c r="P181" i="1"/>
  <c r="M170" i="1"/>
  <c r="N170" i="1"/>
  <c r="U170" i="1"/>
  <c r="V170" i="1"/>
  <c r="T95" i="1"/>
  <c r="L95" i="1"/>
  <c r="M95" i="1"/>
  <c r="X95" i="1"/>
  <c r="Y95" i="1"/>
  <c r="Z95" i="1" s="1"/>
  <c r="U88" i="1"/>
  <c r="V88" i="1"/>
  <c r="P82" i="1"/>
  <c r="Y47" i="1"/>
  <c r="Z47" i="1" s="1"/>
  <c r="P47" i="1"/>
  <c r="Q47" i="1"/>
  <c r="R47" i="1" s="1"/>
  <c r="U47" i="1"/>
  <c r="X47" i="1"/>
  <c r="L32" i="1"/>
  <c r="P32" i="1"/>
  <c r="X32" i="1"/>
  <c r="U21" i="1"/>
  <c r="V21" i="1"/>
  <c r="Y21" i="1"/>
  <c r="Z21" i="1" s="1"/>
  <c r="T18" i="1"/>
  <c r="T444" i="1"/>
  <c r="U440" i="1"/>
  <c r="U437" i="1"/>
  <c r="U436" i="1"/>
  <c r="U432" i="1"/>
  <c r="U428" i="1"/>
  <c r="M421" i="1"/>
  <c r="Q419" i="1"/>
  <c r="R419" i="1" s="1"/>
  <c r="Y413" i="1"/>
  <c r="Z413" i="1" s="1"/>
  <c r="Y407" i="1"/>
  <c r="Z407" i="1" s="1"/>
  <c r="V406" i="1"/>
  <c r="Y396" i="1"/>
  <c r="Z396" i="1" s="1"/>
  <c r="Y391" i="1"/>
  <c r="Z391" i="1" s="1"/>
  <c r="P389" i="1"/>
  <c r="Y378" i="1"/>
  <c r="Z378" i="1" s="1"/>
  <c r="X372" i="1"/>
  <c r="X366" i="1"/>
  <c r="Q361" i="1"/>
  <c r="R361" i="1" s="1"/>
  <c r="X350" i="1"/>
  <c r="U349" i="1"/>
  <c r="M342" i="1"/>
  <c r="Y341" i="1"/>
  <c r="Z341" i="1" s="1"/>
  <c r="M334" i="1"/>
  <c r="Q314" i="1"/>
  <c r="R314" i="1" s="1"/>
  <c r="Y307" i="1"/>
  <c r="Z307" i="1" s="1"/>
  <c r="Q279" i="1"/>
  <c r="R279" i="1" s="1"/>
  <c r="Q273" i="1"/>
  <c r="R273" i="1" s="1"/>
  <c r="Y192" i="1"/>
  <c r="Z192" i="1" s="1"/>
  <c r="M192" i="1"/>
  <c r="N192" i="1"/>
  <c r="Q192" i="1"/>
  <c r="R192" i="1" s="1"/>
  <c r="U192" i="1"/>
  <c r="U179" i="1"/>
  <c r="M179" i="1"/>
  <c r="T179" i="1"/>
  <c r="L145" i="1"/>
  <c r="X124" i="1"/>
  <c r="L124" i="1"/>
  <c r="Q124" i="1"/>
  <c r="R124" i="1" s="1"/>
  <c r="L118" i="1"/>
  <c r="T118" i="1"/>
  <c r="X118" i="1"/>
  <c r="U108" i="1"/>
  <c r="V108" i="1"/>
  <c r="N90" i="1"/>
  <c r="T62" i="1"/>
  <c r="V447" i="1"/>
  <c r="L445" i="1"/>
  <c r="Q441" i="1"/>
  <c r="R441" i="1" s="1"/>
  <c r="Q437" i="1"/>
  <c r="R437" i="1" s="1"/>
  <c r="Q433" i="1"/>
  <c r="R433" i="1" s="1"/>
  <c r="Q429" i="1"/>
  <c r="R429" i="1" s="1"/>
  <c r="Q425" i="1"/>
  <c r="R425" i="1" s="1"/>
  <c r="U420" i="1"/>
  <c r="Q413" i="1"/>
  <c r="R413" i="1" s="1"/>
  <c r="V412" i="1"/>
  <c r="Q409" i="1"/>
  <c r="R409" i="1" s="1"/>
  <c r="Y401" i="1"/>
  <c r="Z401" i="1" s="1"/>
  <c r="M397" i="1"/>
  <c r="Q393" i="1"/>
  <c r="R393" i="1" s="1"/>
  <c r="L370" i="1"/>
  <c r="U369" i="1"/>
  <c r="U366" i="1"/>
  <c r="Y360" i="1"/>
  <c r="Z360" i="1" s="1"/>
  <c r="M357" i="1"/>
  <c r="U350" i="1"/>
  <c r="Y344" i="1"/>
  <c r="Z344" i="1" s="1"/>
  <c r="M331" i="1"/>
  <c r="M321" i="1"/>
  <c r="Q307" i="1"/>
  <c r="R307" i="1" s="1"/>
  <c r="M302" i="1"/>
  <c r="T293" i="1"/>
  <c r="Q291" i="1"/>
  <c r="R291" i="1" s="1"/>
  <c r="T281" i="1"/>
  <c r="Y266" i="1"/>
  <c r="Z266" i="1" s="1"/>
  <c r="T247" i="1"/>
  <c r="Q222" i="1"/>
  <c r="R222" i="1" s="1"/>
  <c r="T222" i="1"/>
  <c r="U222" i="1"/>
  <c r="Y222" i="1"/>
  <c r="Z222" i="1" s="1"/>
  <c r="U144" i="1"/>
  <c r="V144" i="1"/>
  <c r="X144" i="1"/>
  <c r="X138" i="1"/>
  <c r="L138" i="1"/>
  <c r="P138" i="1"/>
  <c r="T138" i="1"/>
  <c r="U138" i="1"/>
  <c r="Q108" i="1"/>
  <c r="R108" i="1" s="1"/>
  <c r="N108" i="1"/>
  <c r="M96" i="1"/>
  <c r="T254" i="1"/>
  <c r="Q247" i="1"/>
  <c r="R247" i="1" s="1"/>
  <c r="V165" i="1"/>
  <c r="V152" i="1"/>
  <c r="N151" i="1"/>
  <c r="V148" i="1"/>
  <c r="Q147" i="1"/>
  <c r="R147" i="1" s="1"/>
  <c r="L143" i="1"/>
  <c r="V142" i="1"/>
  <c r="T140" i="1"/>
  <c r="T135" i="1"/>
  <c r="L132" i="1"/>
  <c r="Y130" i="1"/>
  <c r="Z130" i="1" s="1"/>
  <c r="T130" i="1"/>
  <c r="Y128" i="1"/>
  <c r="Z128" i="1" s="1"/>
  <c r="P120" i="1"/>
  <c r="Y116" i="1"/>
  <c r="Z116" i="1" s="1"/>
  <c r="Q103" i="1"/>
  <c r="R103" i="1" s="1"/>
  <c r="M100" i="1"/>
  <c r="M93" i="1"/>
  <c r="T89" i="1"/>
  <c r="Q87" i="1"/>
  <c r="R87" i="1" s="1"/>
  <c r="N84" i="1"/>
  <c r="V49" i="1"/>
  <c r="N258" i="1"/>
  <c r="L246" i="1"/>
  <c r="N244" i="1"/>
  <c r="V208" i="1"/>
  <c r="M194" i="1"/>
  <c r="T180" i="1"/>
  <c r="M174" i="1"/>
  <c r="M168" i="1"/>
  <c r="X164" i="1"/>
  <c r="P162" i="1"/>
  <c r="U152" i="1"/>
  <c r="U151" i="1"/>
  <c r="Y150" i="1"/>
  <c r="Z150" i="1" s="1"/>
  <c r="Q149" i="1"/>
  <c r="R149" i="1" s="1"/>
  <c r="V141" i="1"/>
  <c r="X134" i="1"/>
  <c r="Y132" i="1"/>
  <c r="Z132" i="1" s="1"/>
  <c r="V130" i="1"/>
  <c r="X128" i="1"/>
  <c r="P108" i="1"/>
  <c r="P87" i="1"/>
  <c r="M84" i="1"/>
  <c r="N75" i="1"/>
  <c r="U72" i="1"/>
  <c r="V71" i="1"/>
  <c r="L20" i="1"/>
  <c r="Q267" i="1"/>
  <c r="R267" i="1" s="1"/>
  <c r="X263" i="1"/>
  <c r="P262" i="1"/>
  <c r="X260" i="1"/>
  <c r="Y219" i="1"/>
  <c r="Z219" i="1" s="1"/>
  <c r="T214" i="1"/>
  <c r="U210" i="1"/>
  <c r="Y199" i="1"/>
  <c r="Z199" i="1" s="1"/>
  <c r="T193" i="1"/>
  <c r="X189" i="1"/>
  <c r="Y180" i="1"/>
  <c r="Z180" i="1" s="1"/>
  <c r="T175" i="1"/>
  <c r="N168" i="1"/>
  <c r="Q166" i="1"/>
  <c r="R166" i="1" s="1"/>
  <c r="V164" i="1"/>
  <c r="V150" i="1"/>
  <c r="N149" i="1"/>
  <c r="Q145" i="1"/>
  <c r="R145" i="1" s="1"/>
  <c r="T134" i="1"/>
  <c r="X133" i="1"/>
  <c r="U132" i="1"/>
  <c r="X117" i="1"/>
  <c r="P114" i="1"/>
  <c r="N113" i="1"/>
  <c r="Y107" i="1"/>
  <c r="Z107" i="1" s="1"/>
  <c r="T107" i="1"/>
  <c r="T91" i="1"/>
  <c r="M87" i="1"/>
  <c r="Y81" i="1"/>
  <c r="Z81" i="1" s="1"/>
  <c r="V79" i="1"/>
  <c r="M76" i="1"/>
  <c r="Y71" i="1"/>
  <c r="Z71" i="1" s="1"/>
  <c r="X66" i="1"/>
  <c r="Y58" i="1"/>
  <c r="Z58" i="1" s="1"/>
  <c r="T49" i="1"/>
  <c r="X44" i="1"/>
  <c r="Q43" i="1"/>
  <c r="R43" i="1" s="1"/>
  <c r="Q39" i="1"/>
  <c r="R39" i="1" s="1"/>
  <c r="P25" i="1"/>
  <c r="Y9" i="1"/>
  <c r="U260" i="1"/>
  <c r="Q254" i="1"/>
  <c r="R254" i="1" s="1"/>
  <c r="L218" i="1"/>
  <c r="U216" i="1"/>
  <c r="P209" i="1"/>
  <c r="P207" i="1"/>
  <c r="T205" i="1"/>
  <c r="Q199" i="1"/>
  <c r="R199" i="1" s="1"/>
  <c r="L197" i="1"/>
  <c r="L193" i="1"/>
  <c r="Y172" i="1"/>
  <c r="Z172" i="1" s="1"/>
  <c r="Y165" i="1"/>
  <c r="Z165" i="1" s="1"/>
  <c r="U159" i="1"/>
  <c r="L140" i="1"/>
  <c r="Y118" i="1"/>
  <c r="Z118" i="1" s="1"/>
  <c r="M113" i="1"/>
  <c r="L89" i="1"/>
  <c r="L87" i="1"/>
  <c r="N79" i="1"/>
  <c r="N71" i="1"/>
  <c r="Q56" i="1"/>
  <c r="R56" i="1" s="1"/>
  <c r="Y52" i="1"/>
  <c r="Z52" i="1" s="1"/>
  <c r="P42" i="1"/>
  <c r="X36" i="1"/>
  <c r="V33" i="1"/>
  <c r="Y32" i="1"/>
  <c r="Z32" i="1" s="1"/>
  <c r="P28" i="1"/>
  <c r="U25" i="1"/>
  <c r="X24" i="1"/>
  <c r="P21" i="1"/>
  <c r="Y17" i="1"/>
  <c r="Z17" i="1" s="1"/>
  <c r="V253" i="1"/>
  <c r="Y220" i="1"/>
  <c r="Z220" i="1" s="1"/>
  <c r="V216" i="1"/>
  <c r="P189" i="1"/>
  <c r="Q187" i="1"/>
  <c r="R187" i="1" s="1"/>
  <c r="X168" i="1"/>
  <c r="T165" i="1"/>
  <c r="Y164" i="1"/>
  <c r="Z164" i="1" s="1"/>
  <c r="T147" i="1"/>
  <c r="N134" i="1"/>
  <c r="P130" i="1"/>
  <c r="Q128" i="1"/>
  <c r="R128" i="1" s="1"/>
  <c r="V90" i="1"/>
  <c r="P84" i="1"/>
  <c r="Q71" i="1"/>
  <c r="R71" i="1" s="1"/>
  <c r="U66" i="1"/>
  <c r="Y54" i="1"/>
  <c r="Z54" i="1" s="1"/>
  <c r="X52" i="1"/>
  <c r="X20" i="1"/>
  <c r="X258" i="1"/>
  <c r="L256" i="1"/>
  <c r="Y250" i="1"/>
  <c r="Z250" i="1" s="1"/>
  <c r="L244" i="1"/>
  <c r="Q216" i="1"/>
  <c r="R216" i="1" s="1"/>
  <c r="P215" i="1"/>
  <c r="N209" i="1"/>
  <c r="N208" i="1"/>
  <c r="Y196" i="1"/>
  <c r="Z196" i="1" s="1"/>
  <c r="L180" i="1"/>
  <c r="Y176" i="1"/>
  <c r="Z176" i="1" s="1"/>
  <c r="N174" i="1"/>
  <c r="P164" i="1"/>
  <c r="N158" i="1"/>
  <c r="P149" i="1"/>
  <c r="U147" i="1"/>
  <c r="P46" i="1"/>
  <c r="X43" i="1"/>
  <c r="L40" i="1"/>
  <c r="Q36" i="1"/>
  <c r="R36" i="1" s="1"/>
  <c r="L28" i="1"/>
  <c r="N25" i="1"/>
  <c r="Q24" i="1"/>
  <c r="R24" i="1" s="1"/>
  <c r="Q21" i="1"/>
  <c r="R21" i="1" s="1"/>
  <c r="P20" i="1"/>
  <c r="M7" i="1"/>
  <c r="X11" i="3"/>
  <c r="X14" i="3"/>
  <c r="X19" i="3"/>
  <c r="X22" i="3"/>
  <c r="U133" i="3"/>
  <c r="X500" i="3"/>
  <c r="U651" i="3"/>
  <c r="X769" i="3"/>
  <c r="X790" i="3"/>
  <c r="X803" i="3"/>
  <c r="M822" i="3"/>
  <c r="X849" i="3"/>
  <c r="M870" i="3"/>
  <c r="P963" i="3"/>
  <c r="M973" i="3"/>
  <c r="U989" i="3"/>
  <c r="U1017" i="3"/>
  <c r="U1033" i="3"/>
  <c r="U1041" i="3"/>
  <c r="U1099" i="3"/>
  <c r="U1152" i="3"/>
  <c r="X1219" i="3"/>
  <c r="X1280" i="3"/>
  <c r="X1347" i="3"/>
  <c r="U1699" i="3"/>
  <c r="M1752" i="3"/>
  <c r="X1833" i="3"/>
  <c r="U1842" i="3"/>
  <c r="U1846" i="3"/>
  <c r="X1881" i="3"/>
  <c r="P1908" i="3"/>
  <c r="W505" i="4"/>
  <c r="T539" i="4"/>
  <c r="T551" i="4"/>
  <c r="W617" i="4"/>
  <c r="W995" i="4"/>
  <c r="T1031" i="4"/>
  <c r="T1043" i="4"/>
  <c r="W1100" i="4"/>
  <c r="T1330" i="4"/>
  <c r="W1521" i="4"/>
  <c r="T1619" i="4"/>
  <c r="W1730" i="4"/>
  <c r="W1742" i="4"/>
  <c r="T1976" i="4"/>
  <c r="U173" i="3"/>
  <c r="U181" i="3"/>
  <c r="M229" i="3"/>
  <c r="X230" i="3"/>
  <c r="U299" i="3"/>
  <c r="U603" i="3"/>
  <c r="X711" i="3"/>
  <c r="U866" i="3"/>
  <c r="U1001" i="3"/>
  <c r="M1037" i="3"/>
  <c r="U1049" i="3"/>
  <c r="T213" i="4"/>
  <c r="W605" i="4"/>
  <c r="T1027" i="4"/>
  <c r="T1591" i="4"/>
  <c r="M149" i="3"/>
  <c r="U607" i="3"/>
  <c r="U615" i="3"/>
  <c r="U639" i="3"/>
  <c r="U655" i="3"/>
  <c r="U659" i="3"/>
  <c r="U733" i="3"/>
  <c r="X743" i="3"/>
  <c r="U745" i="3"/>
  <c r="X782" i="3"/>
  <c r="X1011" i="3"/>
  <c r="X1104" i="3"/>
  <c r="U1111" i="3"/>
  <c r="U1184" i="3"/>
  <c r="P1308" i="3"/>
  <c r="P1310" i="3"/>
  <c r="M1311" i="3"/>
  <c r="P1312" i="3"/>
  <c r="X1362" i="3"/>
  <c r="X1370" i="3"/>
  <c r="X1436" i="3"/>
  <c r="X1444" i="3"/>
  <c r="U1557" i="3"/>
  <c r="X1586" i="3"/>
  <c r="X1841" i="3"/>
  <c r="X1996" i="3"/>
  <c r="T815" i="4"/>
  <c r="T938" i="4"/>
  <c r="T967" i="4"/>
  <c r="W983" i="4"/>
  <c r="T1023" i="4"/>
  <c r="W1144" i="4"/>
  <c r="W1157" i="4"/>
  <c r="T1338" i="4"/>
  <c r="T1503" i="4"/>
  <c r="W1548" i="4"/>
  <c r="W1643" i="4"/>
  <c r="L1675" i="4"/>
  <c r="O1731" i="4"/>
  <c r="W1739" i="4"/>
  <c r="T1984" i="4"/>
  <c r="X218" i="3"/>
  <c r="M834" i="3"/>
  <c r="M993" i="3"/>
  <c r="U1021" i="3"/>
  <c r="M1049" i="3"/>
  <c r="X1395" i="3"/>
  <c r="X1404" i="3"/>
  <c r="X1491" i="3"/>
  <c r="X1661" i="3"/>
  <c r="T25" i="4"/>
  <c r="T57" i="4"/>
  <c r="T121" i="4"/>
  <c r="T137" i="4"/>
  <c r="T185" i="4"/>
  <c r="T233" i="4"/>
  <c r="W243" i="4"/>
  <c r="T249" i="4"/>
  <c r="W256" i="4"/>
  <c r="W593" i="4"/>
  <c r="W609" i="4"/>
  <c r="W621" i="4"/>
  <c r="O659" i="4"/>
  <c r="T913" i="4"/>
  <c r="W917" i="4"/>
  <c r="W979" i="4"/>
  <c r="T987" i="4"/>
  <c r="W1015" i="4"/>
  <c r="T1019" i="4"/>
  <c r="L1063" i="4"/>
  <c r="L1079" i="4"/>
  <c r="W1096" i="4"/>
  <c r="U451" i="3"/>
  <c r="X530" i="3"/>
  <c r="U543" i="3"/>
  <c r="U777" i="3"/>
  <c r="X1334" i="3"/>
  <c r="X1435" i="3"/>
  <c r="X1439" i="3"/>
  <c r="X1447" i="3"/>
  <c r="X1503" i="3"/>
  <c r="P1854" i="3"/>
  <c r="U1877" i="3"/>
  <c r="X1966" i="3"/>
  <c r="T644" i="4"/>
  <c r="L971" i="4"/>
  <c r="W975" i="4"/>
  <c r="T979" i="4"/>
  <c r="W1011" i="4"/>
  <c r="W1084" i="4"/>
  <c r="W1116" i="4"/>
  <c r="T1346" i="4"/>
  <c r="W1504" i="4"/>
  <c r="W1516" i="4"/>
  <c r="W1540" i="4"/>
  <c r="W1568" i="4"/>
  <c r="T1571" i="4"/>
  <c r="U519" i="3"/>
  <c r="U643" i="3"/>
  <c r="U665" i="3"/>
  <c r="U765" i="3"/>
  <c r="M814" i="3"/>
  <c r="X960" i="3"/>
  <c r="M1115" i="3"/>
  <c r="P1686" i="3"/>
  <c r="X1704" i="3"/>
  <c r="X1860" i="3"/>
  <c r="T13" i="4"/>
  <c r="T228" i="4"/>
  <c r="L263" i="4"/>
  <c r="T763" i="4"/>
  <c r="T941" i="4"/>
  <c r="L1900" i="4"/>
  <c r="U229" i="3"/>
  <c r="X498" i="3"/>
  <c r="X532" i="3"/>
  <c r="M584" i="3"/>
  <c r="U647" i="3"/>
  <c r="U669" i="3"/>
  <c r="U725" i="3"/>
  <c r="U729" i="3"/>
  <c r="U749" i="3"/>
  <c r="M782" i="3"/>
  <c r="M838" i="3"/>
  <c r="U890" i="3"/>
  <c r="M953" i="3"/>
  <c r="M977" i="3"/>
  <c r="X1197" i="3"/>
  <c r="X1268" i="3"/>
  <c r="X1288" i="3"/>
  <c r="X1296" i="3"/>
  <c r="X1304" i="3"/>
  <c r="U1691" i="3"/>
  <c r="M1756" i="3"/>
  <c r="P1953" i="3"/>
  <c r="X1955" i="3"/>
  <c r="X1980" i="3"/>
  <c r="L271" i="4"/>
  <c r="W925" i="4"/>
  <c r="W1003" i="4"/>
  <c r="W1035" i="4"/>
  <c r="L1051" i="4"/>
  <c r="W1056" i="4"/>
  <c r="W1059" i="4"/>
  <c r="W1532" i="4"/>
  <c r="W23" i="4"/>
  <c r="T29" i="4"/>
  <c r="W39" i="4"/>
  <c r="T45" i="4"/>
  <c r="W55" i="4"/>
  <c r="W71" i="4"/>
  <c r="W84" i="4"/>
  <c r="W87" i="4"/>
  <c r="T93" i="4"/>
  <c r="W103" i="4"/>
  <c r="T109" i="4"/>
  <c r="T125" i="4"/>
  <c r="W148" i="4"/>
  <c r="W151" i="4"/>
  <c r="T157" i="4"/>
  <c r="W167" i="4"/>
  <c r="T173" i="4"/>
  <c r="T189" i="4"/>
  <c r="W199" i="4"/>
  <c r="W215" i="4"/>
  <c r="T237" i="4"/>
  <c r="T253" i="4"/>
  <c r="W27" i="4"/>
  <c r="T33" i="4"/>
  <c r="W40" i="4"/>
  <c r="W43" i="4"/>
  <c r="W56" i="4"/>
  <c r="T65" i="4"/>
  <c r="T81" i="4"/>
  <c r="W88" i="4"/>
  <c r="W91" i="4"/>
  <c r="W107" i="4"/>
  <c r="T113" i="4"/>
  <c r="W123" i="4"/>
  <c r="T129" i="4"/>
  <c r="T145" i="4"/>
  <c r="T161" i="4"/>
  <c r="W171" i="4"/>
  <c r="W187" i="4"/>
  <c r="T193" i="4"/>
  <c r="W200" i="4"/>
  <c r="T209" i="4"/>
  <c r="W219" i="4"/>
  <c r="W235" i="4"/>
  <c r="T241" i="4"/>
  <c r="W248" i="4"/>
  <c r="W15" i="4"/>
  <c r="T21" i="4"/>
  <c r="W31" i="4"/>
  <c r="W47" i="4"/>
  <c r="T53" i="4"/>
  <c r="W63" i="4"/>
  <c r="W92" i="4"/>
  <c r="W95" i="4"/>
  <c r="T101" i="4"/>
  <c r="W111" i="4"/>
  <c r="W127" i="4"/>
  <c r="W140" i="4"/>
  <c r="W143" i="4"/>
  <c r="T149" i="4"/>
  <c r="W159" i="4"/>
  <c r="T165" i="4"/>
  <c r="T181" i="4"/>
  <c r="T197" i="4"/>
  <c r="W204" i="4"/>
  <c r="W207" i="4"/>
  <c r="W223" i="4"/>
  <c r="T229" i="4"/>
  <c r="T245" i="4"/>
  <c r="W52" i="4"/>
  <c r="W80" i="4"/>
  <c r="W124" i="4"/>
  <c r="W132" i="4"/>
  <c r="W144" i="4"/>
  <c r="W152" i="4"/>
  <c r="W252" i="4"/>
  <c r="M34" i="3"/>
  <c r="X147" i="3"/>
  <c r="X149" i="3"/>
  <c r="P234" i="3"/>
  <c r="U243" i="3"/>
  <c r="U251" i="3"/>
  <c r="U259" i="3"/>
  <c r="U267" i="3"/>
  <c r="U283" i="3"/>
  <c r="U311" i="3"/>
  <c r="U737" i="3"/>
  <c r="X795" i="3"/>
  <c r="U826" i="3"/>
  <c r="U858" i="3"/>
  <c r="M862" i="3"/>
  <c r="X875" i="3"/>
  <c r="M937" i="3"/>
  <c r="U997" i="3"/>
  <c r="M1009" i="3"/>
  <c r="U1013" i="3"/>
  <c r="M1029" i="3"/>
  <c r="U1053" i="3"/>
  <c r="M1057" i="3"/>
  <c r="X1112" i="3"/>
  <c r="X1181" i="3"/>
  <c r="X1215" i="3"/>
  <c r="U1311" i="3"/>
  <c r="U1329" i="3"/>
  <c r="X1339" i="3"/>
  <c r="X1371" i="3"/>
  <c r="X1387" i="3"/>
  <c r="X1451" i="3"/>
  <c r="P1539" i="3"/>
  <c r="X1642" i="3"/>
  <c r="X1654" i="3"/>
  <c r="U1703" i="3"/>
  <c r="M1744" i="3"/>
  <c r="X1885" i="3"/>
  <c r="M1895" i="3"/>
  <c r="U1903" i="3"/>
  <c r="J7" i="4"/>
  <c r="R7" i="4"/>
  <c r="N9" i="4"/>
  <c r="V9" i="4"/>
  <c r="W9" i="4" s="1"/>
  <c r="T10" i="4"/>
  <c r="J11" i="4"/>
  <c r="R11" i="4"/>
  <c r="T11" i="4" s="1"/>
  <c r="N13" i="4"/>
  <c r="V13" i="4"/>
  <c r="T14" i="4"/>
  <c r="N17" i="4"/>
  <c r="O17" i="4" s="1"/>
  <c r="V17" i="4"/>
  <c r="W17" i="4" s="1"/>
  <c r="J19" i="4"/>
  <c r="L19" i="4" s="1"/>
  <c r="R19" i="4"/>
  <c r="T19" i="4" s="1"/>
  <c r="N21" i="4"/>
  <c r="O21" i="4" s="1"/>
  <c r="V21" i="4"/>
  <c r="W21" i="4" s="1"/>
  <c r="T22" i="4"/>
  <c r="J23" i="4"/>
  <c r="L23" i="4" s="1"/>
  <c r="R23" i="4"/>
  <c r="N25" i="4"/>
  <c r="O25" i="4" s="1"/>
  <c r="V25" i="4"/>
  <c r="W25" i="4" s="1"/>
  <c r="T26" i="4"/>
  <c r="R27" i="4"/>
  <c r="N29" i="4"/>
  <c r="V29" i="4"/>
  <c r="W29" i="4" s="1"/>
  <c r="T30" i="4"/>
  <c r="J31" i="4"/>
  <c r="R31" i="4"/>
  <c r="T31" i="4" s="1"/>
  <c r="N33" i="4"/>
  <c r="O33" i="4" s="1"/>
  <c r="V33" i="4"/>
  <c r="W33" i="4" s="1"/>
  <c r="T34" i="4"/>
  <c r="J35" i="4"/>
  <c r="L35" i="4" s="1"/>
  <c r="R35" i="4"/>
  <c r="N37" i="4"/>
  <c r="O37" i="4" s="1"/>
  <c r="V37" i="4"/>
  <c r="W37" i="4" s="1"/>
  <c r="J39" i="4"/>
  <c r="L39" i="4" s="1"/>
  <c r="R39" i="4"/>
  <c r="T39" i="4" s="1"/>
  <c r="N41" i="4"/>
  <c r="O41" i="4" s="1"/>
  <c r="V41" i="4"/>
  <c r="J43" i="4"/>
  <c r="R43" i="4"/>
  <c r="T43" i="4" s="1"/>
  <c r="N45" i="4"/>
  <c r="V45" i="4"/>
  <c r="T46" i="4"/>
  <c r="R47" i="4"/>
  <c r="T47" i="4" s="1"/>
  <c r="N49" i="4"/>
  <c r="O49" i="4" s="1"/>
  <c r="V49" i="4"/>
  <c r="W49" i="4" s="1"/>
  <c r="J51" i="4"/>
  <c r="R51" i="4"/>
  <c r="N53" i="4"/>
  <c r="T54" i="4"/>
  <c r="J55" i="4"/>
  <c r="L55" i="4" s="1"/>
  <c r="R55" i="4"/>
  <c r="N57" i="4"/>
  <c r="O57" i="4" s="1"/>
  <c r="J59" i="4"/>
  <c r="L59" i="4" s="1"/>
  <c r="R59" i="4"/>
  <c r="N61" i="4"/>
  <c r="O61" i="4" s="1"/>
  <c r="T62" i="4"/>
  <c r="J63" i="4"/>
  <c r="R63" i="4"/>
  <c r="T63" i="4" s="1"/>
  <c r="N65" i="4"/>
  <c r="V65" i="4"/>
  <c r="W65" i="4" s="1"/>
  <c r="T66" i="4"/>
  <c r="J67" i="4"/>
  <c r="R67" i="4"/>
  <c r="T67" i="4" s="1"/>
  <c r="N69" i="4"/>
  <c r="O69" i="4" s="1"/>
  <c r="V69" i="4"/>
  <c r="W69" i="4" s="1"/>
  <c r="T70" i="4"/>
  <c r="J71" i="4"/>
  <c r="R71" i="4"/>
  <c r="T71" i="4" s="1"/>
  <c r="N73" i="4"/>
  <c r="O73" i="4" s="1"/>
  <c r="V73" i="4"/>
  <c r="R75" i="4"/>
  <c r="T75" i="4" s="1"/>
  <c r="N77" i="4"/>
  <c r="O77" i="4" s="1"/>
  <c r="V77" i="4"/>
  <c r="T78" i="4"/>
  <c r="N81" i="4"/>
  <c r="O81" i="4" s="1"/>
  <c r="V81" i="4"/>
  <c r="W81" i="4" s="1"/>
  <c r="T82" i="4"/>
  <c r="N85" i="4"/>
  <c r="V85" i="4"/>
  <c r="W85" i="4" s="1"/>
  <c r="R87" i="4"/>
  <c r="N89" i="4"/>
  <c r="O89" i="4" s="1"/>
  <c r="V89" i="4"/>
  <c r="W89" i="4" s="1"/>
  <c r="J91" i="4"/>
  <c r="L91" i="4" s="1"/>
  <c r="R91" i="4"/>
  <c r="N93" i="4"/>
  <c r="O93" i="4" s="1"/>
  <c r="J95" i="4"/>
  <c r="R95" i="4"/>
  <c r="T95" i="4" s="1"/>
  <c r="N97" i="4"/>
  <c r="O97" i="4" s="1"/>
  <c r="V97" i="4"/>
  <c r="W97" i="4" s="1"/>
  <c r="J99" i="4"/>
  <c r="L99" i="4" s="1"/>
  <c r="R99" i="4"/>
  <c r="N101" i="4"/>
  <c r="O101" i="4" s="1"/>
  <c r="V101" i="4"/>
  <c r="W101" i="4" s="1"/>
  <c r="T102" i="4"/>
  <c r="R103" i="4"/>
  <c r="T103" i="4" s="1"/>
  <c r="N105" i="4"/>
  <c r="O105" i="4" s="1"/>
  <c r="V105" i="4"/>
  <c r="T106" i="4"/>
  <c r="J107" i="4"/>
  <c r="R107" i="4"/>
  <c r="T107" i="4" s="1"/>
  <c r="N109" i="4"/>
  <c r="V109" i="4"/>
  <c r="T110" i="4"/>
  <c r="J111" i="4"/>
  <c r="R111" i="4"/>
  <c r="N113" i="4"/>
  <c r="O113" i="4" s="1"/>
  <c r="V113" i="4"/>
  <c r="W113" i="4" s="1"/>
  <c r="T114" i="4"/>
  <c r="J115" i="4"/>
  <c r="R115" i="4"/>
  <c r="N117" i="4"/>
  <c r="O117" i="4" s="1"/>
  <c r="V117" i="4"/>
  <c r="W117" i="4" s="1"/>
  <c r="T118" i="4"/>
  <c r="J119" i="4"/>
  <c r="L119" i="4" s="1"/>
  <c r="R119" i="4"/>
  <c r="N121" i="4"/>
  <c r="V121" i="4"/>
  <c r="W121" i="4" s="1"/>
  <c r="T122" i="4"/>
  <c r="J123" i="4"/>
  <c r="L123" i="4" s="1"/>
  <c r="R123" i="4"/>
  <c r="N125" i="4"/>
  <c r="V125" i="4"/>
  <c r="W125" i="4" s="1"/>
  <c r="J127" i="4"/>
  <c r="R127" i="4"/>
  <c r="N129" i="4"/>
  <c r="O129" i="4" s="1"/>
  <c r="V129" i="4"/>
  <c r="W129" i="4" s="1"/>
  <c r="T130" i="4"/>
  <c r="J131" i="4"/>
  <c r="R131" i="4"/>
  <c r="N133" i="4"/>
  <c r="O133" i="4" s="1"/>
  <c r="V133" i="4"/>
  <c r="W133" i="4" s="1"/>
  <c r="J135" i="4"/>
  <c r="L135" i="4" s="1"/>
  <c r="R135" i="4"/>
  <c r="N137" i="4"/>
  <c r="O137" i="4" s="1"/>
  <c r="V137" i="4"/>
  <c r="W137" i="4" s="1"/>
  <c r="J139" i="4"/>
  <c r="L139" i="4" s="1"/>
  <c r="R139" i="4"/>
  <c r="T139" i="4" s="1"/>
  <c r="N141" i="4"/>
  <c r="O141" i="4" s="1"/>
  <c r="V141" i="4"/>
  <c r="T142" i="4"/>
  <c r="R143" i="4"/>
  <c r="N145" i="4"/>
  <c r="V145" i="4"/>
  <c r="T146" i="4"/>
  <c r="J147" i="4"/>
  <c r="L147" i="4" s="1"/>
  <c r="R147" i="4"/>
  <c r="N149" i="4"/>
  <c r="V149" i="4"/>
  <c r="T150" i="4"/>
  <c r="R151" i="4"/>
  <c r="N153" i="4"/>
  <c r="O153" i="4" s="1"/>
  <c r="V153" i="4"/>
  <c r="W153" i="4" s="1"/>
  <c r="T154" i="4"/>
  <c r="J155" i="4"/>
  <c r="R155" i="4"/>
  <c r="N157" i="4"/>
  <c r="J159" i="4"/>
  <c r="R159" i="4"/>
  <c r="N161" i="4"/>
  <c r="O161" i="4" s="1"/>
  <c r="V161" i="4"/>
  <c r="W161" i="4" s="1"/>
  <c r="T162" i="4"/>
  <c r="J163" i="4"/>
  <c r="R163" i="4"/>
  <c r="T163" i="4" s="1"/>
  <c r="N165" i="4"/>
  <c r="V165" i="4"/>
  <c r="W165" i="4" s="1"/>
  <c r="T166" i="4"/>
  <c r="J167" i="4"/>
  <c r="R167" i="4"/>
  <c r="T167" i="4" s="1"/>
  <c r="N169" i="4"/>
  <c r="V169" i="4"/>
  <c r="W169" i="4" s="1"/>
  <c r="T170" i="4"/>
  <c r="R171" i="4"/>
  <c r="T171" i="4" s="1"/>
  <c r="N173" i="4"/>
  <c r="O173" i="4" s="1"/>
  <c r="V173" i="4"/>
  <c r="T174" i="4"/>
  <c r="R175" i="4"/>
  <c r="T175" i="4" s="1"/>
  <c r="N177" i="4"/>
  <c r="V177" i="4"/>
  <c r="W177" i="4" s="1"/>
  <c r="T178" i="4"/>
  <c r="J179" i="4"/>
  <c r="L179" i="4" s="1"/>
  <c r="R179" i="4"/>
  <c r="N181" i="4"/>
  <c r="V181" i="4"/>
  <c r="W181" i="4" s="1"/>
  <c r="T182" i="4"/>
  <c r="J183" i="4"/>
  <c r="R183" i="4"/>
  <c r="T183" i="4" s="1"/>
  <c r="N185" i="4"/>
  <c r="V185" i="4"/>
  <c r="W185" i="4" s="1"/>
  <c r="J187" i="4"/>
  <c r="R187" i="4"/>
  <c r="T187" i="4" s="1"/>
  <c r="N189" i="4"/>
  <c r="O189" i="4" s="1"/>
  <c r="V189" i="4"/>
  <c r="T190" i="4"/>
  <c r="J191" i="4"/>
  <c r="R191" i="4"/>
  <c r="N193" i="4"/>
  <c r="O193" i="4" s="1"/>
  <c r="V193" i="4"/>
  <c r="W193" i="4" s="1"/>
  <c r="T194" i="4"/>
  <c r="J195" i="4"/>
  <c r="L195" i="4" s="1"/>
  <c r="R195" i="4"/>
  <c r="N197" i="4"/>
  <c r="V197" i="4"/>
  <c r="W197" i="4" s="1"/>
  <c r="T198" i="4"/>
  <c r="J199" i="4"/>
  <c r="R199" i="4"/>
  <c r="N201" i="4"/>
  <c r="O201" i="4" s="1"/>
  <c r="V201" i="4"/>
  <c r="W201" i="4" s="1"/>
  <c r="T202" i="4"/>
  <c r="N205" i="4"/>
  <c r="V205" i="4"/>
  <c r="W205" i="4" s="1"/>
  <c r="J207" i="4"/>
  <c r="R207" i="4"/>
  <c r="N209" i="4"/>
  <c r="O209" i="4" s="1"/>
  <c r="V209" i="4"/>
  <c r="W209" i="4" s="1"/>
  <c r="J211" i="4"/>
  <c r="L211" i="4" s="1"/>
  <c r="R211" i="4"/>
  <c r="T211" i="4" s="1"/>
  <c r="N213" i="4"/>
  <c r="V213" i="4"/>
  <c r="W213" i="4" s="1"/>
  <c r="T214" i="4"/>
  <c r="J215" i="4"/>
  <c r="L215" i="4" s="1"/>
  <c r="R215" i="4"/>
  <c r="N217" i="4"/>
  <c r="T218" i="4"/>
  <c r="J219" i="4"/>
  <c r="R219" i="4"/>
  <c r="N221" i="4"/>
  <c r="O221" i="4" s="1"/>
  <c r="V221" i="4"/>
  <c r="T222" i="4"/>
  <c r="J223" i="4"/>
  <c r="L223" i="4" s="1"/>
  <c r="R223" i="4"/>
  <c r="N225" i="4"/>
  <c r="O225" i="4" s="1"/>
  <c r="T226" i="4"/>
  <c r="J227" i="4"/>
  <c r="R227" i="4"/>
  <c r="T227" i="4" s="1"/>
  <c r="N229" i="4"/>
  <c r="T230" i="4"/>
  <c r="J231" i="4"/>
  <c r="R231" i="4"/>
  <c r="N233" i="4"/>
  <c r="O233" i="4" s="1"/>
  <c r="J235" i="4"/>
  <c r="R235" i="4"/>
  <c r="N237" i="4"/>
  <c r="O237" i="4" s="1"/>
  <c r="J239" i="4"/>
  <c r="L239" i="4" s="1"/>
  <c r="R239" i="4"/>
  <c r="N241" i="4"/>
  <c r="O241" i="4" s="1"/>
  <c r="J243" i="4"/>
  <c r="L243" i="4" s="1"/>
  <c r="R243" i="4"/>
  <c r="N245" i="4"/>
  <c r="T246" i="4"/>
  <c r="J247" i="4"/>
  <c r="L247" i="4" s="1"/>
  <c r="R247" i="4"/>
  <c r="T247" i="4" s="1"/>
  <c r="N249" i="4"/>
  <c r="O249" i="4" s="1"/>
  <c r="J251" i="4"/>
  <c r="R251" i="4"/>
  <c r="T251" i="4" s="1"/>
  <c r="N253" i="4"/>
  <c r="J255" i="4"/>
  <c r="L255" i="4" s="1"/>
  <c r="R255" i="4"/>
  <c r="T255" i="4" s="1"/>
  <c r="N257" i="4"/>
  <c r="R262" i="4"/>
  <c r="T262" i="4" s="1"/>
  <c r="J262" i="4"/>
  <c r="L262" i="4" s="1"/>
  <c r="O262" i="4"/>
  <c r="S265" i="4"/>
  <c r="R270" i="4"/>
  <c r="J270" i="4"/>
  <c r="O270" i="4"/>
  <c r="V272" i="4"/>
  <c r="R272" i="4"/>
  <c r="U274" i="4"/>
  <c r="M274" i="4"/>
  <c r="R274" i="4"/>
  <c r="T274" i="4" s="1"/>
  <c r="J274" i="4"/>
  <c r="L274" i="4" s="1"/>
  <c r="U276" i="4"/>
  <c r="S278" i="4"/>
  <c r="K280" i="4"/>
  <c r="L280" i="4" s="1"/>
  <c r="R281" i="4"/>
  <c r="J281" i="4"/>
  <c r="Q281" i="4"/>
  <c r="W283" i="4"/>
  <c r="R284" i="4"/>
  <c r="N285" i="4"/>
  <c r="I286" i="4"/>
  <c r="R288" i="4"/>
  <c r="M296" i="4"/>
  <c r="M300" i="4"/>
  <c r="V305" i="4"/>
  <c r="V313" i="4"/>
  <c r="V321" i="4"/>
  <c r="V329" i="4"/>
  <c r="V337" i="4"/>
  <c r="V345" i="4"/>
  <c r="V353" i="4"/>
  <c r="V361" i="4"/>
  <c r="N362" i="4"/>
  <c r="N374" i="4"/>
  <c r="S407" i="4"/>
  <c r="K407" i="4"/>
  <c r="R407" i="4"/>
  <c r="J407" i="4"/>
  <c r="Q407" i="4"/>
  <c r="I407" i="4"/>
  <c r="U407" i="4"/>
  <c r="M407" i="4"/>
  <c r="V407" i="4"/>
  <c r="N407" i="4"/>
  <c r="O407" i="4" s="1"/>
  <c r="U438" i="4"/>
  <c r="M438" i="4"/>
  <c r="S438" i="4"/>
  <c r="K438" i="4"/>
  <c r="Q438" i="4"/>
  <c r="I438" i="4"/>
  <c r="V438" i="4"/>
  <c r="R438" i="4"/>
  <c r="N438" i="4"/>
  <c r="J438" i="4"/>
  <c r="Q440" i="4"/>
  <c r="I440" i="4"/>
  <c r="U440" i="4"/>
  <c r="M440" i="4"/>
  <c r="S440" i="4"/>
  <c r="K440" i="4"/>
  <c r="R440" i="4"/>
  <c r="N440" i="4"/>
  <c r="J440" i="4"/>
  <c r="V440" i="4"/>
  <c r="S471" i="4"/>
  <c r="K471" i="4"/>
  <c r="R471" i="4"/>
  <c r="J471" i="4"/>
  <c r="Q471" i="4"/>
  <c r="I471" i="4"/>
  <c r="U471" i="4"/>
  <c r="M471" i="4"/>
  <c r="V471" i="4"/>
  <c r="W471" i="4" s="1"/>
  <c r="N471" i="4"/>
  <c r="U502" i="4"/>
  <c r="M502" i="4"/>
  <c r="S502" i="4"/>
  <c r="K502" i="4"/>
  <c r="Q502" i="4"/>
  <c r="I502" i="4"/>
  <c r="V502" i="4"/>
  <c r="R502" i="4"/>
  <c r="N502" i="4"/>
  <c r="J502" i="4"/>
  <c r="Q504" i="4"/>
  <c r="I504" i="4"/>
  <c r="U504" i="4"/>
  <c r="M504" i="4"/>
  <c r="S504" i="4"/>
  <c r="K504" i="4"/>
  <c r="R504" i="4"/>
  <c r="N504" i="4"/>
  <c r="O504" i="4" s="1"/>
  <c r="J504" i="4"/>
  <c r="V504" i="4"/>
  <c r="W504" i="4" s="1"/>
  <c r="W60" i="4"/>
  <c r="W100" i="4"/>
  <c r="W112" i="4"/>
  <c r="W180" i="4"/>
  <c r="U790" i="3"/>
  <c r="M854" i="3"/>
  <c r="M961" i="3"/>
  <c r="M1292" i="3"/>
  <c r="M1308" i="3"/>
  <c r="M1312" i="3"/>
  <c r="X1350" i="3"/>
  <c r="X1354" i="3"/>
  <c r="P1547" i="3"/>
  <c r="X1671" i="3"/>
  <c r="X1827" i="3"/>
  <c r="U1858" i="3"/>
  <c r="M1889" i="3"/>
  <c r="O13" i="4"/>
  <c r="W13" i="4"/>
  <c r="O29" i="4"/>
  <c r="W41" i="4"/>
  <c r="O45" i="4"/>
  <c r="W45" i="4"/>
  <c r="O53" i="4"/>
  <c r="W53" i="4"/>
  <c r="W57" i="4"/>
  <c r="W61" i="4"/>
  <c r="O65" i="4"/>
  <c r="W73" i="4"/>
  <c r="W77" i="4"/>
  <c r="O85" i="4"/>
  <c r="W93" i="4"/>
  <c r="W105" i="4"/>
  <c r="O109" i="4"/>
  <c r="W109" i="4"/>
  <c r="O125" i="4"/>
  <c r="W141" i="4"/>
  <c r="O145" i="4"/>
  <c r="W145" i="4"/>
  <c r="O149" i="4"/>
  <c r="O157" i="4"/>
  <c r="W157" i="4"/>
  <c r="O165" i="4"/>
  <c r="O169" i="4"/>
  <c r="W173" i="4"/>
  <c r="O177" i="4"/>
  <c r="O181" i="4"/>
  <c r="O185" i="4"/>
  <c r="W189" i="4"/>
  <c r="O197" i="4"/>
  <c r="O205" i="4"/>
  <c r="O213" i="4"/>
  <c r="O217" i="4"/>
  <c r="W217" i="4"/>
  <c r="W221" i="4"/>
  <c r="O229" i="4"/>
  <c r="W229" i="4"/>
  <c r="W233" i="4"/>
  <c r="W237" i="4"/>
  <c r="O245" i="4"/>
  <c r="W245" i="4"/>
  <c r="W249" i="4"/>
  <c r="O253" i="4"/>
  <c r="O257" i="4"/>
  <c r="W257" i="4"/>
  <c r="T259" i="4"/>
  <c r="W260" i="4"/>
  <c r="T264" i="4"/>
  <c r="T267" i="4"/>
  <c r="W268" i="4"/>
  <c r="S272" i="4"/>
  <c r="T279" i="4"/>
  <c r="S281" i="4"/>
  <c r="V284" i="4"/>
  <c r="S284" i="4"/>
  <c r="V288" i="4"/>
  <c r="W288" i="4" s="1"/>
  <c r="T291" i="4"/>
  <c r="Q292" i="4"/>
  <c r="S292" i="4"/>
  <c r="T307" i="4"/>
  <c r="T315" i="4"/>
  <c r="T331" i="4"/>
  <c r="T339" i="4"/>
  <c r="T347" i="4"/>
  <c r="U370" i="4"/>
  <c r="M370" i="4"/>
  <c r="S370" i="4"/>
  <c r="K370" i="4"/>
  <c r="R370" i="4"/>
  <c r="J370" i="4"/>
  <c r="Q370" i="4"/>
  <c r="I370" i="4"/>
  <c r="W8" i="4"/>
  <c r="W12" i="4"/>
  <c r="W28" i="4"/>
  <c r="W48" i="4"/>
  <c r="W64" i="4"/>
  <c r="W168" i="4"/>
  <c r="W216" i="4"/>
  <c r="S964" i="4"/>
  <c r="K964" i="4"/>
  <c r="R964" i="4"/>
  <c r="J964" i="4"/>
  <c r="Q964" i="4"/>
  <c r="I964" i="4"/>
  <c r="U964" i="4"/>
  <c r="N964" i="4"/>
  <c r="M964" i="4"/>
  <c r="V964" i="4"/>
  <c r="X7" i="3"/>
  <c r="U193" i="3"/>
  <c r="U201" i="3"/>
  <c r="U217" i="3"/>
  <c r="U279" i="3"/>
  <c r="U295" i="3"/>
  <c r="X400" i="3"/>
  <c r="X514" i="3"/>
  <c r="U515" i="3"/>
  <c r="X626" i="3"/>
  <c r="M769" i="3"/>
  <c r="M786" i="3"/>
  <c r="X798" i="3"/>
  <c r="X806" i="3"/>
  <c r="U842" i="3"/>
  <c r="M846" i="3"/>
  <c r="X859" i="3"/>
  <c r="M874" i="3"/>
  <c r="U945" i="3"/>
  <c r="U969" i="3"/>
  <c r="X1039" i="3"/>
  <c r="M1045" i="3"/>
  <c r="X1047" i="3"/>
  <c r="U1136" i="3"/>
  <c r="U1288" i="3"/>
  <c r="U1296" i="3"/>
  <c r="U1304" i="3"/>
  <c r="X1402" i="3"/>
  <c r="U1513" i="3"/>
  <c r="X1603" i="3"/>
  <c r="U1603" i="3"/>
  <c r="P1613" i="3"/>
  <c r="P1674" i="3"/>
  <c r="U1695" i="3"/>
  <c r="X1750" i="3"/>
  <c r="X1760" i="3"/>
  <c r="M1764" i="3"/>
  <c r="M1776" i="3"/>
  <c r="U1776" i="3"/>
  <c r="M1896" i="3"/>
  <c r="U1899" i="3"/>
  <c r="N10" i="4"/>
  <c r="O10" i="4" s="1"/>
  <c r="V10" i="4"/>
  <c r="W10" i="4" s="1"/>
  <c r="N14" i="4"/>
  <c r="O14" i="4" s="1"/>
  <c r="V14" i="4"/>
  <c r="W14" i="4" s="1"/>
  <c r="L15" i="4"/>
  <c r="T15" i="4"/>
  <c r="N18" i="4"/>
  <c r="V18" i="4"/>
  <c r="W18" i="4" s="1"/>
  <c r="N22" i="4"/>
  <c r="O22" i="4" s="1"/>
  <c r="V22" i="4"/>
  <c r="W22" i="4" s="1"/>
  <c r="T23" i="4"/>
  <c r="N26" i="4"/>
  <c r="V26" i="4"/>
  <c r="W26" i="4" s="1"/>
  <c r="N30" i="4"/>
  <c r="V30" i="4"/>
  <c r="W30" i="4" s="1"/>
  <c r="L31" i="4"/>
  <c r="N34" i="4"/>
  <c r="V34" i="4"/>
  <c r="W34" i="4" s="1"/>
  <c r="N38" i="4"/>
  <c r="V38" i="4"/>
  <c r="W38" i="4" s="1"/>
  <c r="N42" i="4"/>
  <c r="V42" i="4"/>
  <c r="W42" i="4" s="1"/>
  <c r="L43" i="4"/>
  <c r="N46" i="4"/>
  <c r="V46" i="4"/>
  <c r="W46" i="4" s="1"/>
  <c r="L47" i="4"/>
  <c r="N50" i="4"/>
  <c r="V50" i="4"/>
  <c r="W50" i="4" s="1"/>
  <c r="T51" i="4"/>
  <c r="N54" i="4"/>
  <c r="V54" i="4"/>
  <c r="W54" i="4" s="1"/>
  <c r="T55" i="4"/>
  <c r="N58" i="4"/>
  <c r="O58" i="4" s="1"/>
  <c r="V58" i="4"/>
  <c r="W58" i="4" s="1"/>
  <c r="N62" i="4"/>
  <c r="O62" i="4" s="1"/>
  <c r="V62" i="4"/>
  <c r="W62" i="4" s="1"/>
  <c r="N66" i="4"/>
  <c r="O66" i="4" s="1"/>
  <c r="V66" i="4"/>
  <c r="W66" i="4" s="1"/>
  <c r="L67" i="4"/>
  <c r="N70" i="4"/>
  <c r="V70" i="4"/>
  <c r="W70" i="4" s="1"/>
  <c r="L71" i="4"/>
  <c r="N74" i="4"/>
  <c r="V74" i="4"/>
  <c r="W74" i="4" s="1"/>
  <c r="N78" i="4"/>
  <c r="O78" i="4" s="1"/>
  <c r="V78" i="4"/>
  <c r="W78" i="4" s="1"/>
  <c r="L79" i="4"/>
  <c r="T79" i="4"/>
  <c r="N82" i="4"/>
  <c r="O82" i="4" s="1"/>
  <c r="V82" i="4"/>
  <c r="T83" i="4"/>
  <c r="N86" i="4"/>
  <c r="O86" i="4" s="1"/>
  <c r="V86" i="4"/>
  <c r="W86" i="4" s="1"/>
  <c r="N90" i="4"/>
  <c r="V90" i="4"/>
  <c r="W90" i="4" s="1"/>
  <c r="N94" i="4"/>
  <c r="V94" i="4"/>
  <c r="W94" i="4" s="1"/>
  <c r="L95" i="4"/>
  <c r="N98" i="4"/>
  <c r="V98" i="4"/>
  <c r="N102" i="4"/>
  <c r="V102" i="4"/>
  <c r="W102" i="4" s="1"/>
  <c r="L103" i="4"/>
  <c r="N106" i="4"/>
  <c r="V106" i="4"/>
  <c r="W106" i="4" s="1"/>
  <c r="L107" i="4"/>
  <c r="N110" i="4"/>
  <c r="V110" i="4"/>
  <c r="W110" i="4" s="1"/>
  <c r="L111" i="4"/>
  <c r="T111" i="4"/>
  <c r="N114" i="4"/>
  <c r="O114" i="4" s="1"/>
  <c r="V114" i="4"/>
  <c r="L115" i="4"/>
  <c r="T115" i="4"/>
  <c r="N118" i="4"/>
  <c r="V118" i="4"/>
  <c r="W118" i="4" s="1"/>
  <c r="N122" i="4"/>
  <c r="O122" i="4" s="1"/>
  <c r="V122" i="4"/>
  <c r="W122" i="4" s="1"/>
  <c r="T123" i="4"/>
  <c r="N126" i="4"/>
  <c r="V126" i="4"/>
  <c r="W126" i="4" s="1"/>
  <c r="N130" i="4"/>
  <c r="V130" i="4"/>
  <c r="W130" i="4" s="1"/>
  <c r="L131" i="4"/>
  <c r="T131" i="4"/>
  <c r="N134" i="4"/>
  <c r="V134" i="4"/>
  <c r="W134" i="4" s="1"/>
  <c r="N138" i="4"/>
  <c r="O138" i="4" s="1"/>
  <c r="V138" i="4"/>
  <c r="W138" i="4" s="1"/>
  <c r="N142" i="4"/>
  <c r="V142" i="4"/>
  <c r="W142" i="4" s="1"/>
  <c r="L143" i="4"/>
  <c r="T143" i="4"/>
  <c r="N146" i="4"/>
  <c r="O146" i="4" s="1"/>
  <c r="V146" i="4"/>
  <c r="W146" i="4" s="1"/>
  <c r="N150" i="4"/>
  <c r="O150" i="4" s="1"/>
  <c r="V150" i="4"/>
  <c r="W150" i="4" s="1"/>
  <c r="L151" i="4"/>
  <c r="T151" i="4"/>
  <c r="N154" i="4"/>
  <c r="V154" i="4"/>
  <c r="W154" i="4" s="1"/>
  <c r="L155" i="4"/>
  <c r="T155" i="4"/>
  <c r="N158" i="4"/>
  <c r="O158" i="4" s="1"/>
  <c r="V158" i="4"/>
  <c r="W158" i="4" s="1"/>
  <c r="L159" i="4"/>
  <c r="T159" i="4"/>
  <c r="N162" i="4"/>
  <c r="V162" i="4"/>
  <c r="W162" i="4" s="1"/>
  <c r="L163" i="4"/>
  <c r="N166" i="4"/>
  <c r="V166" i="4"/>
  <c r="W166" i="4" s="1"/>
  <c r="N170" i="4"/>
  <c r="O170" i="4" s="1"/>
  <c r="V170" i="4"/>
  <c r="W170" i="4" s="1"/>
  <c r="L171" i="4"/>
  <c r="N174" i="4"/>
  <c r="V174" i="4"/>
  <c r="W174" i="4" s="1"/>
  <c r="L175" i="4"/>
  <c r="N178" i="4"/>
  <c r="O178" i="4" s="1"/>
  <c r="V178" i="4"/>
  <c r="W178" i="4" s="1"/>
  <c r="T179" i="4"/>
  <c r="N182" i="4"/>
  <c r="V182" i="4"/>
  <c r="W182" i="4" s="1"/>
  <c r="L183" i="4"/>
  <c r="N186" i="4"/>
  <c r="O186" i="4" s="1"/>
  <c r="V186" i="4"/>
  <c r="W186" i="4" s="1"/>
  <c r="L187" i="4"/>
  <c r="N190" i="4"/>
  <c r="O190" i="4" s="1"/>
  <c r="V190" i="4"/>
  <c r="W190" i="4" s="1"/>
  <c r="T191" i="4"/>
  <c r="N194" i="4"/>
  <c r="V194" i="4"/>
  <c r="W194" i="4" s="1"/>
  <c r="T195" i="4"/>
  <c r="N198" i="4"/>
  <c r="V198" i="4"/>
  <c r="W198" i="4" s="1"/>
  <c r="L199" i="4"/>
  <c r="N202" i="4"/>
  <c r="O202" i="4" s="1"/>
  <c r="V202" i="4"/>
  <c r="W202" i="4" s="1"/>
  <c r="L203" i="4"/>
  <c r="T203" i="4"/>
  <c r="N206" i="4"/>
  <c r="O206" i="4" s="1"/>
  <c r="V206" i="4"/>
  <c r="W206" i="4" s="1"/>
  <c r="N210" i="4"/>
  <c r="O210" i="4" s="1"/>
  <c r="V210" i="4"/>
  <c r="W210" i="4" s="1"/>
  <c r="N214" i="4"/>
  <c r="V214" i="4"/>
  <c r="W214" i="4" s="1"/>
  <c r="N218" i="4"/>
  <c r="O218" i="4" s="1"/>
  <c r="V218" i="4"/>
  <c r="W218" i="4" s="1"/>
  <c r="L219" i="4"/>
  <c r="T219" i="4"/>
  <c r="N222" i="4"/>
  <c r="O222" i="4" s="1"/>
  <c r="V222" i="4"/>
  <c r="W222" i="4" s="1"/>
  <c r="T223" i="4"/>
  <c r="N226" i="4"/>
  <c r="O226" i="4" s="1"/>
  <c r="V226" i="4"/>
  <c r="W226" i="4" s="1"/>
  <c r="L227" i="4"/>
  <c r="N230" i="4"/>
  <c r="O230" i="4" s="1"/>
  <c r="V230" i="4"/>
  <c r="W230" i="4" s="1"/>
  <c r="T231" i="4"/>
  <c r="N234" i="4"/>
  <c r="V234" i="4"/>
  <c r="W234" i="4" s="1"/>
  <c r="L235" i="4"/>
  <c r="N238" i="4"/>
  <c r="O238" i="4" s="1"/>
  <c r="V238" i="4"/>
  <c r="W238" i="4" s="1"/>
  <c r="T239" i="4"/>
  <c r="N242" i="4"/>
  <c r="V242" i="4"/>
  <c r="W242" i="4" s="1"/>
  <c r="T243" i="4"/>
  <c r="N246" i="4"/>
  <c r="O246" i="4" s="1"/>
  <c r="V246" i="4"/>
  <c r="W246" i="4" s="1"/>
  <c r="N250" i="4"/>
  <c r="O250" i="4" s="1"/>
  <c r="V250" i="4"/>
  <c r="W250" i="4" s="1"/>
  <c r="L251" i="4"/>
  <c r="N254" i="4"/>
  <c r="O254" i="4" s="1"/>
  <c r="V254" i="4"/>
  <c r="W254" i="4" s="1"/>
  <c r="N258" i="4"/>
  <c r="V258" i="4"/>
  <c r="W258" i="4" s="1"/>
  <c r="L259" i="4"/>
  <c r="R261" i="4"/>
  <c r="J261" i="4"/>
  <c r="R269" i="4"/>
  <c r="J269" i="4"/>
  <c r="U272" i="4"/>
  <c r="W272" i="4" s="1"/>
  <c r="R277" i="4"/>
  <c r="J277" i="4"/>
  <c r="Q277" i="4"/>
  <c r="L279" i="4"/>
  <c r="U281" i="4"/>
  <c r="W281" i="4" s="1"/>
  <c r="U284" i="4"/>
  <c r="U289" i="4"/>
  <c r="W289" i="4" s="1"/>
  <c r="M289" i="4"/>
  <c r="R289" i="4"/>
  <c r="J289" i="4"/>
  <c r="L289" i="4" s="1"/>
  <c r="Q289" i="4"/>
  <c r="I289" i="4"/>
  <c r="U290" i="4"/>
  <c r="M290" i="4"/>
  <c r="O290" i="4" s="1"/>
  <c r="S290" i="4"/>
  <c r="K290" i="4"/>
  <c r="R290" i="4"/>
  <c r="J290" i="4"/>
  <c r="L291" i="4"/>
  <c r="R292" i="4"/>
  <c r="S293" i="4"/>
  <c r="R296" i="4"/>
  <c r="S297" i="4"/>
  <c r="U302" i="4"/>
  <c r="M302" i="4"/>
  <c r="S302" i="4"/>
  <c r="K302" i="4"/>
  <c r="R302" i="4"/>
  <c r="J302" i="4"/>
  <c r="U310" i="4"/>
  <c r="W310" i="4" s="1"/>
  <c r="M310" i="4"/>
  <c r="S310" i="4"/>
  <c r="K310" i="4"/>
  <c r="R310" i="4"/>
  <c r="J310" i="4"/>
  <c r="U318" i="4"/>
  <c r="M318" i="4"/>
  <c r="S318" i="4"/>
  <c r="K318" i="4"/>
  <c r="R318" i="4"/>
  <c r="J318" i="4"/>
  <c r="U326" i="4"/>
  <c r="W326" i="4" s="1"/>
  <c r="M326" i="4"/>
  <c r="S326" i="4"/>
  <c r="K326" i="4"/>
  <c r="R326" i="4"/>
  <c r="J326" i="4"/>
  <c r="U334" i="4"/>
  <c r="M334" i="4"/>
  <c r="S334" i="4"/>
  <c r="K334" i="4"/>
  <c r="R334" i="4"/>
  <c r="J334" i="4"/>
  <c r="U342" i="4"/>
  <c r="W342" i="4" s="1"/>
  <c r="M342" i="4"/>
  <c r="S342" i="4"/>
  <c r="K342" i="4"/>
  <c r="R342" i="4"/>
  <c r="J342" i="4"/>
  <c r="U350" i="4"/>
  <c r="W350" i="4" s="1"/>
  <c r="M350" i="4"/>
  <c r="S350" i="4"/>
  <c r="K350" i="4"/>
  <c r="R350" i="4"/>
  <c r="J350" i="4"/>
  <c r="U358" i="4"/>
  <c r="W358" i="4" s="1"/>
  <c r="M358" i="4"/>
  <c r="S358" i="4"/>
  <c r="K358" i="4"/>
  <c r="R358" i="4"/>
  <c r="J358" i="4"/>
  <c r="U390" i="4"/>
  <c r="M390" i="4"/>
  <c r="S390" i="4"/>
  <c r="K390" i="4"/>
  <c r="Q390" i="4"/>
  <c r="I390" i="4"/>
  <c r="V390" i="4"/>
  <c r="R390" i="4"/>
  <c r="N390" i="4"/>
  <c r="O390" i="4" s="1"/>
  <c r="J390" i="4"/>
  <c r="Q392" i="4"/>
  <c r="I392" i="4"/>
  <c r="U392" i="4"/>
  <c r="M392" i="4"/>
  <c r="S392" i="4"/>
  <c r="K392" i="4"/>
  <c r="R392" i="4"/>
  <c r="N392" i="4"/>
  <c r="J392" i="4"/>
  <c r="V392" i="4"/>
  <c r="S423" i="4"/>
  <c r="K423" i="4"/>
  <c r="R423" i="4"/>
  <c r="J423" i="4"/>
  <c r="Q423" i="4"/>
  <c r="I423" i="4"/>
  <c r="U423" i="4"/>
  <c r="W423" i="4" s="1"/>
  <c r="M423" i="4"/>
  <c r="V423" i="4"/>
  <c r="N423" i="4"/>
  <c r="O423" i="4" s="1"/>
  <c r="U454" i="4"/>
  <c r="M454" i="4"/>
  <c r="S454" i="4"/>
  <c r="K454" i="4"/>
  <c r="Q454" i="4"/>
  <c r="I454" i="4"/>
  <c r="V454" i="4"/>
  <c r="R454" i="4"/>
  <c r="N454" i="4"/>
  <c r="J454" i="4"/>
  <c r="Q456" i="4"/>
  <c r="I456" i="4"/>
  <c r="U456" i="4"/>
  <c r="W456" i="4" s="1"/>
  <c r="M456" i="4"/>
  <c r="S456" i="4"/>
  <c r="K456" i="4"/>
  <c r="R456" i="4"/>
  <c r="N456" i="4"/>
  <c r="J456" i="4"/>
  <c r="V456" i="4"/>
  <c r="S487" i="4"/>
  <c r="K487" i="4"/>
  <c r="R487" i="4"/>
  <c r="J487" i="4"/>
  <c r="Q487" i="4"/>
  <c r="I487" i="4"/>
  <c r="U487" i="4"/>
  <c r="M487" i="4"/>
  <c r="V487" i="4"/>
  <c r="N487" i="4"/>
  <c r="U518" i="4"/>
  <c r="M518" i="4"/>
  <c r="S518" i="4"/>
  <c r="K518" i="4"/>
  <c r="Q518" i="4"/>
  <c r="I518" i="4"/>
  <c r="V518" i="4"/>
  <c r="W518" i="4" s="1"/>
  <c r="R518" i="4"/>
  <c r="N518" i="4"/>
  <c r="J518" i="4"/>
  <c r="Q520" i="4"/>
  <c r="I520" i="4"/>
  <c r="U520" i="4"/>
  <c r="M520" i="4"/>
  <c r="S520" i="4"/>
  <c r="K520" i="4"/>
  <c r="R520" i="4"/>
  <c r="N520" i="4"/>
  <c r="J520" i="4"/>
  <c r="V520" i="4"/>
  <c r="T543" i="4"/>
  <c r="W96" i="4"/>
  <c r="W104" i="4"/>
  <c r="W116" i="4"/>
  <c r="W192" i="4"/>
  <c r="W208" i="4"/>
  <c r="Q288" i="4"/>
  <c r="S288" i="4"/>
  <c r="U177" i="3"/>
  <c r="M181" i="3"/>
  <c r="M673" i="3"/>
  <c r="U693" i="3"/>
  <c r="U782" i="3"/>
  <c r="M866" i="3"/>
  <c r="U870" i="3"/>
  <c r="X1358" i="3"/>
  <c r="M1549" i="3"/>
  <c r="M1619" i="3"/>
  <c r="O18" i="4"/>
  <c r="O26" i="4"/>
  <c r="O30" i="4"/>
  <c r="O34" i="4"/>
  <c r="O38" i="4"/>
  <c r="O42" i="4"/>
  <c r="O46" i="4"/>
  <c r="O50" i="4"/>
  <c r="O54" i="4"/>
  <c r="O70" i="4"/>
  <c r="O74" i="4"/>
  <c r="O90" i="4"/>
  <c r="O94" i="4"/>
  <c r="O98" i="4"/>
  <c r="O102" i="4"/>
  <c r="O106" i="4"/>
  <c r="O110" i="4"/>
  <c r="O118" i="4"/>
  <c r="O126" i="4"/>
  <c r="O130" i="4"/>
  <c r="O134" i="4"/>
  <c r="O142" i="4"/>
  <c r="O154" i="4"/>
  <c r="O162" i="4"/>
  <c r="O166" i="4"/>
  <c r="O174" i="4"/>
  <c r="O182" i="4"/>
  <c r="O194" i="4"/>
  <c r="O198" i="4"/>
  <c r="O214" i="4"/>
  <c r="O234" i="4"/>
  <c r="O242" i="4"/>
  <c r="O258" i="4"/>
  <c r="W259" i="4"/>
  <c r="W265" i="4"/>
  <c r="W266" i="4"/>
  <c r="W267" i="4"/>
  <c r="T275" i="4"/>
  <c r="W279" i="4"/>
  <c r="U285" i="4"/>
  <c r="M285" i="4"/>
  <c r="O285" i="4" s="1"/>
  <c r="R285" i="4"/>
  <c r="J285" i="4"/>
  <c r="S285" i="4"/>
  <c r="W291" i="4"/>
  <c r="U292" i="4"/>
  <c r="U296" i="4"/>
  <c r="W302" i="4"/>
  <c r="W318" i="4"/>
  <c r="U366" i="4"/>
  <c r="W366" i="4" s="1"/>
  <c r="M366" i="4"/>
  <c r="S366" i="4"/>
  <c r="K366" i="4"/>
  <c r="R366" i="4"/>
  <c r="J366" i="4"/>
  <c r="Q366" i="4"/>
  <c r="I366" i="4"/>
  <c r="W32" i="4"/>
  <c r="W44" i="4"/>
  <c r="W76" i="4"/>
  <c r="W108" i="4"/>
  <c r="W120" i="4"/>
  <c r="L276" i="4"/>
  <c r="M377" i="4"/>
  <c r="J377" i="4"/>
  <c r="I377" i="4"/>
  <c r="M209" i="3"/>
  <c r="M243" i="3"/>
  <c r="U247" i="3"/>
  <c r="U255" i="3"/>
  <c r="U263" i="3"/>
  <c r="M267" i="3"/>
  <c r="U275" i="3"/>
  <c r="U291" i="3"/>
  <c r="X305" i="3"/>
  <c r="X340" i="3"/>
  <c r="U415" i="3"/>
  <c r="X516" i="3"/>
  <c r="U523" i="3"/>
  <c r="U596" i="3"/>
  <c r="U769" i="3"/>
  <c r="X776" i="3"/>
  <c r="X799" i="3"/>
  <c r="M826" i="3"/>
  <c r="X843" i="3"/>
  <c r="M858" i="3"/>
  <c r="U882" i="3"/>
  <c r="M886" i="3"/>
  <c r="X887" i="3"/>
  <c r="U914" i="3"/>
  <c r="U918" i="3"/>
  <c r="U922" i="3"/>
  <c r="X933" i="3"/>
  <c r="U937" i="3"/>
  <c r="M1013" i="3"/>
  <c r="X1015" i="3"/>
  <c r="M1025" i="3"/>
  <c r="M1033" i="3"/>
  <c r="M1053" i="3"/>
  <c r="X1115" i="3"/>
  <c r="U1168" i="3"/>
  <c r="X1363" i="3"/>
  <c r="X1366" i="3"/>
  <c r="X1380" i="3"/>
  <c r="X1420" i="3"/>
  <c r="X1428" i="3"/>
  <c r="U1529" i="3"/>
  <c r="X1593" i="3"/>
  <c r="X1665" i="3"/>
  <c r="M1676" i="3"/>
  <c r="U1731" i="3"/>
  <c r="M1885" i="3"/>
  <c r="P1893" i="3"/>
  <c r="X1943" i="3"/>
  <c r="X1999" i="3"/>
  <c r="N7" i="4"/>
  <c r="L8" i="4"/>
  <c r="T8" i="4"/>
  <c r="J9" i="4"/>
  <c r="N11" i="4"/>
  <c r="L12" i="4"/>
  <c r="J13" i="4"/>
  <c r="L13" i="4" s="1"/>
  <c r="N15" i="4"/>
  <c r="L16" i="4"/>
  <c r="T16" i="4"/>
  <c r="J17" i="4"/>
  <c r="L17" i="4" s="1"/>
  <c r="N19" i="4"/>
  <c r="O19" i="4" s="1"/>
  <c r="L20" i="4"/>
  <c r="T20" i="4"/>
  <c r="J21" i="4"/>
  <c r="L21" i="4" s="1"/>
  <c r="N23" i="4"/>
  <c r="L24" i="4"/>
  <c r="J25" i="4"/>
  <c r="L25" i="4" s="1"/>
  <c r="N27" i="4"/>
  <c r="O27" i="4" s="1"/>
  <c r="L28" i="4"/>
  <c r="J29" i="4"/>
  <c r="L29" i="4" s="1"/>
  <c r="N31" i="4"/>
  <c r="L32" i="4"/>
  <c r="J33" i="4"/>
  <c r="N35" i="4"/>
  <c r="L36" i="4"/>
  <c r="T36" i="4"/>
  <c r="J37" i="4"/>
  <c r="L37" i="4" s="1"/>
  <c r="N39" i="4"/>
  <c r="O39" i="4" s="1"/>
  <c r="L40" i="4"/>
  <c r="T40" i="4"/>
  <c r="J41" i="4"/>
  <c r="N43" i="4"/>
  <c r="O43" i="4" s="1"/>
  <c r="L44" i="4"/>
  <c r="J45" i="4"/>
  <c r="L45" i="4" s="1"/>
  <c r="N47" i="4"/>
  <c r="O47" i="4" s="1"/>
  <c r="L48" i="4"/>
  <c r="T48" i="4"/>
  <c r="J49" i="4"/>
  <c r="L49" i="4" s="1"/>
  <c r="N51" i="4"/>
  <c r="L52" i="4"/>
  <c r="T52" i="4"/>
  <c r="N55" i="4"/>
  <c r="O55" i="4" s="1"/>
  <c r="T56" i="4"/>
  <c r="N59" i="4"/>
  <c r="O59" i="4" s="1"/>
  <c r="N63" i="4"/>
  <c r="O63" i="4" s="1"/>
  <c r="L64" i="4"/>
  <c r="N67" i="4"/>
  <c r="O67" i="4" s="1"/>
  <c r="T68" i="4"/>
  <c r="J69" i="4"/>
  <c r="L69" i="4" s="1"/>
  <c r="N71" i="4"/>
  <c r="O71" i="4" s="1"/>
  <c r="L72" i="4"/>
  <c r="T72" i="4"/>
  <c r="J73" i="4"/>
  <c r="L73" i="4" s="1"/>
  <c r="N75" i="4"/>
  <c r="O75" i="4" s="1"/>
  <c r="L76" i="4"/>
  <c r="J77" i="4"/>
  <c r="N79" i="4"/>
  <c r="O79" i="4" s="1"/>
  <c r="L80" i="4"/>
  <c r="T80" i="4"/>
  <c r="J81" i="4"/>
  <c r="N83" i="4"/>
  <c r="O83" i="4" s="1"/>
  <c r="L84" i="4"/>
  <c r="T84" i="4"/>
  <c r="J85" i="4"/>
  <c r="N87" i="4"/>
  <c r="O87" i="4" s="1"/>
  <c r="L88" i="4"/>
  <c r="T88" i="4"/>
  <c r="N91" i="4"/>
  <c r="O91" i="4" s="1"/>
  <c r="L92" i="4"/>
  <c r="T92" i="4"/>
  <c r="N95" i="4"/>
  <c r="L96" i="4"/>
  <c r="J97" i="4"/>
  <c r="L97" i="4" s="1"/>
  <c r="N99" i="4"/>
  <c r="O99" i="4" s="1"/>
  <c r="L100" i="4"/>
  <c r="J101" i="4"/>
  <c r="L101" i="4" s="1"/>
  <c r="N103" i="4"/>
  <c r="O103" i="4" s="1"/>
  <c r="L104" i="4"/>
  <c r="J105" i="4"/>
  <c r="N107" i="4"/>
  <c r="O107" i="4" s="1"/>
  <c r="L108" i="4"/>
  <c r="N111" i="4"/>
  <c r="T112" i="4"/>
  <c r="N115" i="4"/>
  <c r="L116" i="4"/>
  <c r="J117" i="4"/>
  <c r="L117" i="4" s="1"/>
  <c r="N119" i="4"/>
  <c r="O119" i="4" s="1"/>
  <c r="L120" i="4"/>
  <c r="T120" i="4"/>
  <c r="J121" i="4"/>
  <c r="L121" i="4" s="1"/>
  <c r="N123" i="4"/>
  <c r="O123" i="4" s="1"/>
  <c r="L124" i="4"/>
  <c r="N127" i="4"/>
  <c r="O127" i="4" s="1"/>
  <c r="L128" i="4"/>
  <c r="T128" i="4"/>
  <c r="N131" i="4"/>
  <c r="O131" i="4" s="1"/>
  <c r="L132" i="4"/>
  <c r="J133" i="4"/>
  <c r="L133" i="4" s="1"/>
  <c r="N135" i="4"/>
  <c r="O135" i="4" s="1"/>
  <c r="L136" i="4"/>
  <c r="N139" i="4"/>
  <c r="O139" i="4" s="1"/>
  <c r="L140" i="4"/>
  <c r="T140" i="4"/>
  <c r="J141" i="4"/>
  <c r="L141" i="4" s="1"/>
  <c r="N143" i="4"/>
  <c r="O143" i="4" s="1"/>
  <c r="L144" i="4"/>
  <c r="T144" i="4"/>
  <c r="J145" i="4"/>
  <c r="N147" i="4"/>
  <c r="O147" i="4" s="1"/>
  <c r="L148" i="4"/>
  <c r="T148" i="4"/>
  <c r="J149" i="4"/>
  <c r="L149" i="4" s="1"/>
  <c r="N151" i="4"/>
  <c r="O151" i="4" s="1"/>
  <c r="L152" i="4"/>
  <c r="J153" i="4"/>
  <c r="L153" i="4" s="1"/>
  <c r="N155" i="4"/>
  <c r="O155" i="4" s="1"/>
  <c r="L156" i="4"/>
  <c r="T156" i="4"/>
  <c r="N159" i="4"/>
  <c r="O159" i="4" s="1"/>
  <c r="L160" i="4"/>
  <c r="J161" i="4"/>
  <c r="N163" i="4"/>
  <c r="O163" i="4" s="1"/>
  <c r="L164" i="4"/>
  <c r="J165" i="4"/>
  <c r="L165" i="4" s="1"/>
  <c r="N167" i="4"/>
  <c r="O167" i="4" s="1"/>
  <c r="J169" i="4"/>
  <c r="N171" i="4"/>
  <c r="L172" i="4"/>
  <c r="T172" i="4"/>
  <c r="J173" i="4"/>
  <c r="L173" i="4" s="1"/>
  <c r="N175" i="4"/>
  <c r="O175" i="4" s="1"/>
  <c r="L176" i="4"/>
  <c r="J177" i="4"/>
  <c r="N179" i="4"/>
  <c r="O179" i="4" s="1"/>
  <c r="L180" i="4"/>
  <c r="J181" i="4"/>
  <c r="L181" i="4" s="1"/>
  <c r="N183" i="4"/>
  <c r="L184" i="4"/>
  <c r="T184" i="4"/>
  <c r="N187" i="4"/>
  <c r="O187" i="4" s="1"/>
  <c r="L188" i="4"/>
  <c r="N191" i="4"/>
  <c r="O191" i="4" s="1"/>
  <c r="L192" i="4"/>
  <c r="T192" i="4"/>
  <c r="J193" i="4"/>
  <c r="L193" i="4" s="1"/>
  <c r="N195" i="4"/>
  <c r="O195" i="4" s="1"/>
  <c r="L196" i="4"/>
  <c r="T196" i="4"/>
  <c r="N199" i="4"/>
  <c r="O199" i="4" s="1"/>
  <c r="L200" i="4"/>
  <c r="J201" i="4"/>
  <c r="N203" i="4"/>
  <c r="O203" i="4" s="1"/>
  <c r="L204" i="4"/>
  <c r="T204" i="4"/>
  <c r="J205" i="4"/>
  <c r="L205" i="4" s="1"/>
  <c r="N207" i="4"/>
  <c r="O207" i="4" s="1"/>
  <c r="L208" i="4"/>
  <c r="J209" i="4"/>
  <c r="L209" i="4" s="1"/>
  <c r="N211" i="4"/>
  <c r="O211" i="4" s="1"/>
  <c r="L212" i="4"/>
  <c r="T212" i="4"/>
  <c r="N215" i="4"/>
  <c r="O215" i="4" s="1"/>
  <c r="T216" i="4"/>
  <c r="N219" i="4"/>
  <c r="O219" i="4" s="1"/>
  <c r="L220" i="4"/>
  <c r="N223" i="4"/>
  <c r="O223" i="4" s="1"/>
  <c r="T224" i="4"/>
  <c r="N227" i="4"/>
  <c r="O227" i="4" s="1"/>
  <c r="L228" i="4"/>
  <c r="N231" i="4"/>
  <c r="O231" i="4" s="1"/>
  <c r="L232" i="4"/>
  <c r="T232" i="4"/>
  <c r="N235" i="4"/>
  <c r="O235" i="4" s="1"/>
  <c r="T236" i="4"/>
  <c r="N239" i="4"/>
  <c r="O239" i="4" s="1"/>
  <c r="L240" i="4"/>
  <c r="N243" i="4"/>
  <c r="O243" i="4" s="1"/>
  <c r="L244" i="4"/>
  <c r="T244" i="4"/>
  <c r="N247" i="4"/>
  <c r="O247" i="4" s="1"/>
  <c r="L248" i="4"/>
  <c r="T248" i="4"/>
  <c r="N251" i="4"/>
  <c r="N255" i="4"/>
  <c r="O255" i="4" s="1"/>
  <c r="L256" i="4"/>
  <c r="S261" i="4"/>
  <c r="T261" i="4" s="1"/>
  <c r="J264" i="4"/>
  <c r="L264" i="4" s="1"/>
  <c r="R266" i="4"/>
  <c r="T266" i="4" s="1"/>
  <c r="J266" i="4"/>
  <c r="L266" i="4" s="1"/>
  <c r="S269" i="4"/>
  <c r="T269" i="4" s="1"/>
  <c r="K272" i="4"/>
  <c r="L272" i="4" s="1"/>
  <c r="R273" i="4"/>
  <c r="J273" i="4"/>
  <c r="L273" i="4" s="1"/>
  <c r="Q273" i="4"/>
  <c r="L275" i="4"/>
  <c r="U277" i="4"/>
  <c r="W277" i="4" s="1"/>
  <c r="V280" i="4"/>
  <c r="R280" i="4"/>
  <c r="T280" i="4" s="1"/>
  <c r="K281" i="4"/>
  <c r="U282" i="4"/>
  <c r="W282" i="4" s="1"/>
  <c r="M282" i="4"/>
  <c r="O282" i="4" s="1"/>
  <c r="S282" i="4"/>
  <c r="R282" i="4"/>
  <c r="J282" i="4"/>
  <c r="L282" i="4" s="1"/>
  <c r="J284" i="4"/>
  <c r="L284" i="4" s="1"/>
  <c r="V285" i="4"/>
  <c r="W285" i="4" s="1"/>
  <c r="J288" i="4"/>
  <c r="V292" i="4"/>
  <c r="U293" i="4"/>
  <c r="W293" i="4" s="1"/>
  <c r="M293" i="4"/>
  <c r="R293" i="4"/>
  <c r="J293" i="4"/>
  <c r="Q293" i="4"/>
  <c r="I293" i="4"/>
  <c r="U294" i="4"/>
  <c r="W294" i="4" s="1"/>
  <c r="M294" i="4"/>
  <c r="O294" i="4" s="1"/>
  <c r="S294" i="4"/>
  <c r="K294" i="4"/>
  <c r="R294" i="4"/>
  <c r="J294" i="4"/>
  <c r="Q296" i="4"/>
  <c r="U297" i="4"/>
  <c r="W297" i="4" s="1"/>
  <c r="M297" i="4"/>
  <c r="R297" i="4"/>
  <c r="J297" i="4"/>
  <c r="Q297" i="4"/>
  <c r="I297" i="4"/>
  <c r="U298" i="4"/>
  <c r="M298" i="4"/>
  <c r="S298" i="4"/>
  <c r="K298" i="4"/>
  <c r="R298" i="4"/>
  <c r="J298" i="4"/>
  <c r="N370" i="4"/>
  <c r="O370" i="4" s="1"/>
  <c r="U406" i="4"/>
  <c r="M406" i="4"/>
  <c r="S406" i="4"/>
  <c r="K406" i="4"/>
  <c r="Q406" i="4"/>
  <c r="I406" i="4"/>
  <c r="V406" i="4"/>
  <c r="R406" i="4"/>
  <c r="N406" i="4"/>
  <c r="J406" i="4"/>
  <c r="Q408" i="4"/>
  <c r="I408" i="4"/>
  <c r="U408" i="4"/>
  <c r="M408" i="4"/>
  <c r="S408" i="4"/>
  <c r="K408" i="4"/>
  <c r="R408" i="4"/>
  <c r="N408" i="4"/>
  <c r="J408" i="4"/>
  <c r="V408" i="4"/>
  <c r="S439" i="4"/>
  <c r="K439" i="4"/>
  <c r="R439" i="4"/>
  <c r="J439" i="4"/>
  <c r="Q439" i="4"/>
  <c r="I439" i="4"/>
  <c r="U439" i="4"/>
  <c r="M439" i="4"/>
  <c r="V439" i="4"/>
  <c r="N439" i="4"/>
  <c r="U470" i="4"/>
  <c r="W470" i="4" s="1"/>
  <c r="M470" i="4"/>
  <c r="S470" i="4"/>
  <c r="K470" i="4"/>
  <c r="Q470" i="4"/>
  <c r="I470" i="4"/>
  <c r="V470" i="4"/>
  <c r="R470" i="4"/>
  <c r="N470" i="4"/>
  <c r="J470" i="4"/>
  <c r="Q472" i="4"/>
  <c r="I472" i="4"/>
  <c r="U472" i="4"/>
  <c r="M472" i="4"/>
  <c r="S472" i="4"/>
  <c r="K472" i="4"/>
  <c r="R472" i="4"/>
  <c r="N472" i="4"/>
  <c r="J472" i="4"/>
  <c r="V472" i="4"/>
  <c r="S503" i="4"/>
  <c r="K503" i="4"/>
  <c r="R503" i="4"/>
  <c r="J503" i="4"/>
  <c r="Q503" i="4"/>
  <c r="I503" i="4"/>
  <c r="U503" i="4"/>
  <c r="M503" i="4"/>
  <c r="V503" i="4"/>
  <c r="N503" i="4"/>
  <c r="U705" i="3"/>
  <c r="W232" i="4"/>
  <c r="U34" i="3"/>
  <c r="U149" i="3"/>
  <c r="U375" i="3"/>
  <c r="U664" i="3"/>
  <c r="U818" i="3"/>
  <c r="U961" i="3"/>
  <c r="U1281" i="3"/>
  <c r="U1289" i="3"/>
  <c r="M1296" i="3"/>
  <c r="U1297" i="3"/>
  <c r="M1304" i="3"/>
  <c r="U1305" i="3"/>
  <c r="M1680" i="3"/>
  <c r="U1687" i="3"/>
  <c r="X1869" i="3"/>
  <c r="O7" i="4"/>
  <c r="O11" i="4"/>
  <c r="O15" i="4"/>
  <c r="O23" i="4"/>
  <c r="O31" i="4"/>
  <c r="O35" i="4"/>
  <c r="O51" i="4"/>
  <c r="O95" i="4"/>
  <c r="O111" i="4"/>
  <c r="O115" i="4"/>
  <c r="O171" i="4"/>
  <c r="O183" i="4"/>
  <c r="O251" i="4"/>
  <c r="T260" i="4"/>
  <c r="L260" i="4"/>
  <c r="O265" i="4"/>
  <c r="T268" i="4"/>
  <c r="L268" i="4"/>
  <c r="W273" i="4"/>
  <c r="W275" i="4"/>
  <c r="U286" i="4"/>
  <c r="W286" i="4" s="1"/>
  <c r="M286" i="4"/>
  <c r="S286" i="4"/>
  <c r="K286" i="4"/>
  <c r="R286" i="4"/>
  <c r="J286" i="4"/>
  <c r="Q286" i="4"/>
  <c r="U362" i="4"/>
  <c r="W362" i="4" s="1"/>
  <c r="M362" i="4"/>
  <c r="S362" i="4"/>
  <c r="K362" i="4"/>
  <c r="R362" i="4"/>
  <c r="J362" i="4"/>
  <c r="Q362" i="4"/>
  <c r="I362" i="4"/>
  <c r="U374" i="4"/>
  <c r="W374" i="4" s="1"/>
  <c r="M374" i="4"/>
  <c r="S374" i="4"/>
  <c r="K374" i="4"/>
  <c r="R374" i="4"/>
  <c r="J374" i="4"/>
  <c r="Q374" i="4"/>
  <c r="I374" i="4"/>
  <c r="M513" i="4"/>
  <c r="J513" i="4"/>
  <c r="U185" i="3"/>
  <c r="U197" i="3"/>
  <c r="U205" i="3"/>
  <c r="U213" i="3"/>
  <c r="M235" i="3"/>
  <c r="U271" i="3"/>
  <c r="U287" i="3"/>
  <c r="X308" i="3"/>
  <c r="X416" i="3"/>
  <c r="U455" i="3"/>
  <c r="X524" i="3"/>
  <c r="U531" i="3"/>
  <c r="U535" i="3"/>
  <c r="U623" i="3"/>
  <c r="U681" i="3"/>
  <c r="U709" i="3"/>
  <c r="M765" i="3"/>
  <c r="U773" i="3"/>
  <c r="X786" i="3"/>
  <c r="U786" i="3"/>
  <c r="X794" i="3"/>
  <c r="M842" i="3"/>
  <c r="U874" i="3"/>
  <c r="M945" i="3"/>
  <c r="X994" i="3"/>
  <c r="U1037" i="3"/>
  <c r="M1041" i="3"/>
  <c r="U1107" i="3"/>
  <c r="X1149" i="3"/>
  <c r="U1284" i="3"/>
  <c r="U1292" i="3"/>
  <c r="U1300" i="3"/>
  <c r="X1372" i="3"/>
  <c r="X1375" i="3"/>
  <c r="X1379" i="3"/>
  <c r="X1388" i="3"/>
  <c r="X1391" i="3"/>
  <c r="X1423" i="3"/>
  <c r="X1431" i="3"/>
  <c r="P1452" i="3"/>
  <c r="X1531" i="3"/>
  <c r="X1591" i="3"/>
  <c r="U1676" i="3"/>
  <c r="P1724" i="3"/>
  <c r="P1744" i="3"/>
  <c r="X1759" i="3"/>
  <c r="U1768" i="3"/>
  <c r="X1775" i="3"/>
  <c r="U1830" i="3"/>
  <c r="M1899" i="3"/>
  <c r="U1958" i="3"/>
  <c r="N8" i="4"/>
  <c r="O8" i="4" s="1"/>
  <c r="J10" i="4"/>
  <c r="L10" i="4" s="1"/>
  <c r="N12" i="4"/>
  <c r="O12" i="4" s="1"/>
  <c r="J14" i="4"/>
  <c r="L14" i="4" s="1"/>
  <c r="N16" i="4"/>
  <c r="O16" i="4" s="1"/>
  <c r="J18" i="4"/>
  <c r="N20" i="4"/>
  <c r="O20" i="4" s="1"/>
  <c r="J22" i="4"/>
  <c r="L22" i="4" s="1"/>
  <c r="N24" i="4"/>
  <c r="O24" i="4" s="1"/>
  <c r="J26" i="4"/>
  <c r="L26" i="4" s="1"/>
  <c r="N28" i="4"/>
  <c r="O28" i="4" s="1"/>
  <c r="J30" i="4"/>
  <c r="L30" i="4" s="1"/>
  <c r="N32" i="4"/>
  <c r="O32" i="4" s="1"/>
  <c r="L33" i="4"/>
  <c r="J34" i="4"/>
  <c r="L34" i="4" s="1"/>
  <c r="N36" i="4"/>
  <c r="O36" i="4" s="1"/>
  <c r="J38" i="4"/>
  <c r="L38" i="4" s="1"/>
  <c r="N40" i="4"/>
  <c r="O40" i="4" s="1"/>
  <c r="L41" i="4"/>
  <c r="J42" i="4"/>
  <c r="L42" i="4" s="1"/>
  <c r="N44" i="4"/>
  <c r="O44" i="4" s="1"/>
  <c r="J46" i="4"/>
  <c r="L46" i="4" s="1"/>
  <c r="N48" i="4"/>
  <c r="O48" i="4" s="1"/>
  <c r="J50" i="4"/>
  <c r="N52" i="4"/>
  <c r="O52" i="4" s="1"/>
  <c r="L53" i="4"/>
  <c r="J54" i="4"/>
  <c r="L54" i="4" s="1"/>
  <c r="N56" i="4"/>
  <c r="O56" i="4" s="1"/>
  <c r="L57" i="4"/>
  <c r="J58" i="4"/>
  <c r="L58" i="4" s="1"/>
  <c r="N60" i="4"/>
  <c r="O60" i="4" s="1"/>
  <c r="L61" i="4"/>
  <c r="J62" i="4"/>
  <c r="L62" i="4" s="1"/>
  <c r="N64" i="4"/>
  <c r="O64" i="4" s="1"/>
  <c r="L65" i="4"/>
  <c r="J66" i="4"/>
  <c r="L66" i="4" s="1"/>
  <c r="N68" i="4"/>
  <c r="O68" i="4" s="1"/>
  <c r="J70" i="4"/>
  <c r="L70" i="4" s="1"/>
  <c r="N72" i="4"/>
  <c r="O72" i="4" s="1"/>
  <c r="J74" i="4"/>
  <c r="L74" i="4" s="1"/>
  <c r="N76" i="4"/>
  <c r="O76" i="4" s="1"/>
  <c r="J78" i="4"/>
  <c r="L78" i="4" s="1"/>
  <c r="N80" i="4"/>
  <c r="O80" i="4" s="1"/>
  <c r="J82" i="4"/>
  <c r="L82" i="4" s="1"/>
  <c r="N84" i="4"/>
  <c r="O84" i="4" s="1"/>
  <c r="L85" i="4"/>
  <c r="J86" i="4"/>
  <c r="L86" i="4" s="1"/>
  <c r="N88" i="4"/>
  <c r="O88" i="4" s="1"/>
  <c r="L89" i="4"/>
  <c r="J90" i="4"/>
  <c r="L90" i="4" s="1"/>
  <c r="N92" i="4"/>
  <c r="O92" i="4" s="1"/>
  <c r="L93" i="4"/>
  <c r="J94" i="4"/>
  <c r="L94" i="4" s="1"/>
  <c r="N96" i="4"/>
  <c r="O96" i="4" s="1"/>
  <c r="J98" i="4"/>
  <c r="L98" i="4" s="1"/>
  <c r="N100" i="4"/>
  <c r="O100" i="4" s="1"/>
  <c r="J102" i="4"/>
  <c r="N104" i="4"/>
  <c r="O104" i="4" s="1"/>
  <c r="L105" i="4"/>
  <c r="J106" i="4"/>
  <c r="L106" i="4" s="1"/>
  <c r="N108" i="4"/>
  <c r="O108" i="4" s="1"/>
  <c r="L109" i="4"/>
  <c r="J110" i="4"/>
  <c r="N112" i="4"/>
  <c r="O112" i="4" s="1"/>
  <c r="J114" i="4"/>
  <c r="L114" i="4" s="1"/>
  <c r="N116" i="4"/>
  <c r="O116" i="4" s="1"/>
  <c r="J118" i="4"/>
  <c r="L118" i="4" s="1"/>
  <c r="N120" i="4"/>
  <c r="O120" i="4" s="1"/>
  <c r="J122" i="4"/>
  <c r="L122" i="4" s="1"/>
  <c r="N124" i="4"/>
  <c r="O124" i="4" s="1"/>
  <c r="L125" i="4"/>
  <c r="J126" i="4"/>
  <c r="N128" i="4"/>
  <c r="O128" i="4" s="1"/>
  <c r="L129" i="4"/>
  <c r="J130" i="4"/>
  <c r="L130" i="4" s="1"/>
  <c r="N132" i="4"/>
  <c r="O132" i="4" s="1"/>
  <c r="J134" i="4"/>
  <c r="L134" i="4" s="1"/>
  <c r="N136" i="4"/>
  <c r="O136" i="4" s="1"/>
  <c r="L137" i="4"/>
  <c r="J138" i="4"/>
  <c r="L138" i="4" s="1"/>
  <c r="N140" i="4"/>
  <c r="O140" i="4" s="1"/>
  <c r="J142" i="4"/>
  <c r="L142" i="4" s="1"/>
  <c r="N144" i="4"/>
  <c r="O144" i="4" s="1"/>
  <c r="J146" i="4"/>
  <c r="N148" i="4"/>
  <c r="O148" i="4" s="1"/>
  <c r="J150" i="4"/>
  <c r="L150" i="4" s="1"/>
  <c r="N152" i="4"/>
  <c r="O152" i="4" s="1"/>
  <c r="J154" i="4"/>
  <c r="L154" i="4" s="1"/>
  <c r="N156" i="4"/>
  <c r="O156" i="4" s="1"/>
  <c r="J158" i="4"/>
  <c r="N160" i="4"/>
  <c r="O160" i="4" s="1"/>
  <c r="L161" i="4"/>
  <c r="J162" i="4"/>
  <c r="L162" i="4" s="1"/>
  <c r="N164" i="4"/>
  <c r="O164" i="4" s="1"/>
  <c r="J166" i="4"/>
  <c r="L166" i="4" s="1"/>
  <c r="N168" i="4"/>
  <c r="O168" i="4" s="1"/>
  <c r="L169" i="4"/>
  <c r="J170" i="4"/>
  <c r="L170" i="4" s="1"/>
  <c r="N172" i="4"/>
  <c r="O172" i="4" s="1"/>
  <c r="J174" i="4"/>
  <c r="L174" i="4" s="1"/>
  <c r="N176" i="4"/>
  <c r="O176" i="4" s="1"/>
  <c r="L177" i="4"/>
  <c r="J178" i="4"/>
  <c r="N180" i="4"/>
  <c r="O180" i="4" s="1"/>
  <c r="J182" i="4"/>
  <c r="L182" i="4" s="1"/>
  <c r="N184" i="4"/>
  <c r="O184" i="4" s="1"/>
  <c r="L185" i="4"/>
  <c r="J186" i="4"/>
  <c r="L186" i="4" s="1"/>
  <c r="N188" i="4"/>
  <c r="O188" i="4" s="1"/>
  <c r="L189" i="4"/>
  <c r="J190" i="4"/>
  <c r="L190" i="4" s="1"/>
  <c r="N192" i="4"/>
  <c r="O192" i="4" s="1"/>
  <c r="J194" i="4"/>
  <c r="L194" i="4" s="1"/>
  <c r="N196" i="4"/>
  <c r="O196" i="4" s="1"/>
  <c r="L197" i="4"/>
  <c r="J198" i="4"/>
  <c r="L198" i="4" s="1"/>
  <c r="N200" i="4"/>
  <c r="O200" i="4" s="1"/>
  <c r="L201" i="4"/>
  <c r="J202" i="4"/>
  <c r="L202" i="4" s="1"/>
  <c r="N204" i="4"/>
  <c r="O204" i="4" s="1"/>
  <c r="J206" i="4"/>
  <c r="L206" i="4" s="1"/>
  <c r="N208" i="4"/>
  <c r="O208" i="4" s="1"/>
  <c r="J210" i="4"/>
  <c r="L210" i="4" s="1"/>
  <c r="N212" i="4"/>
  <c r="O212" i="4" s="1"/>
  <c r="L213" i="4"/>
  <c r="J214" i="4"/>
  <c r="L214" i="4" s="1"/>
  <c r="N216" i="4"/>
  <c r="O216" i="4" s="1"/>
  <c r="L217" i="4"/>
  <c r="J218" i="4"/>
  <c r="L218" i="4" s="1"/>
  <c r="N220" i="4"/>
  <c r="O220" i="4" s="1"/>
  <c r="J222" i="4"/>
  <c r="L222" i="4" s="1"/>
  <c r="N224" i="4"/>
  <c r="O224" i="4" s="1"/>
  <c r="L225" i="4"/>
  <c r="J226" i="4"/>
  <c r="L226" i="4" s="1"/>
  <c r="N228" i="4"/>
  <c r="O228" i="4" s="1"/>
  <c r="L229" i="4"/>
  <c r="J230" i="4"/>
  <c r="N232" i="4"/>
  <c r="O232" i="4" s="1"/>
  <c r="L233" i="4"/>
  <c r="J234" i="4"/>
  <c r="L234" i="4" s="1"/>
  <c r="N236" i="4"/>
  <c r="O236" i="4" s="1"/>
  <c r="L237" i="4"/>
  <c r="J238" i="4"/>
  <c r="L238" i="4" s="1"/>
  <c r="N240" i="4"/>
  <c r="O240" i="4" s="1"/>
  <c r="L241" i="4"/>
  <c r="J242" i="4"/>
  <c r="L242" i="4" s="1"/>
  <c r="N244" i="4"/>
  <c r="O244" i="4" s="1"/>
  <c r="L245" i="4"/>
  <c r="J246" i="4"/>
  <c r="L246" i="4" s="1"/>
  <c r="N248" i="4"/>
  <c r="O248" i="4" s="1"/>
  <c r="J250" i="4"/>
  <c r="L250" i="4" s="1"/>
  <c r="N252" i="4"/>
  <c r="O252" i="4" s="1"/>
  <c r="L253" i="4"/>
  <c r="J254" i="4"/>
  <c r="L254" i="4" s="1"/>
  <c r="N256" i="4"/>
  <c r="O256" i="4" s="1"/>
  <c r="L257" i="4"/>
  <c r="J258" i="4"/>
  <c r="K261" i="4"/>
  <c r="L261" i="4" s="1"/>
  <c r="V261" i="4"/>
  <c r="W261" i="4" s="1"/>
  <c r="R265" i="4"/>
  <c r="J265" i="4"/>
  <c r="L265" i="4" s="1"/>
  <c r="K269" i="4"/>
  <c r="V269" i="4"/>
  <c r="W269" i="4" s="1"/>
  <c r="V276" i="4"/>
  <c r="R276" i="4"/>
  <c r="T276" i="4" s="1"/>
  <c r="K277" i="4"/>
  <c r="U278" i="4"/>
  <c r="W278" i="4" s="1"/>
  <c r="M278" i="4"/>
  <c r="O278" i="4" s="1"/>
  <c r="R278" i="4"/>
  <c r="T278" i="4" s="1"/>
  <c r="J278" i="4"/>
  <c r="L278" i="4" s="1"/>
  <c r="U280" i="4"/>
  <c r="M284" i="4"/>
  <c r="I285" i="4"/>
  <c r="M288" i="4"/>
  <c r="N289" i="4"/>
  <c r="O289" i="4" s="1"/>
  <c r="I292" i="4"/>
  <c r="K292" i="4"/>
  <c r="N302" i="4"/>
  <c r="U306" i="4"/>
  <c r="W306" i="4" s="1"/>
  <c r="M306" i="4"/>
  <c r="O306" i="4" s="1"/>
  <c r="S306" i="4"/>
  <c r="K306" i="4"/>
  <c r="R306" i="4"/>
  <c r="J306" i="4"/>
  <c r="N310" i="4"/>
  <c r="O310" i="4" s="1"/>
  <c r="U314" i="4"/>
  <c r="M314" i="4"/>
  <c r="O314" i="4" s="1"/>
  <c r="S314" i="4"/>
  <c r="K314" i="4"/>
  <c r="R314" i="4"/>
  <c r="J314" i="4"/>
  <c r="N318" i="4"/>
  <c r="U322" i="4"/>
  <c r="W322" i="4" s="1"/>
  <c r="M322" i="4"/>
  <c r="S322" i="4"/>
  <c r="K322" i="4"/>
  <c r="R322" i="4"/>
  <c r="J322" i="4"/>
  <c r="N326" i="4"/>
  <c r="O326" i="4" s="1"/>
  <c r="U330" i="4"/>
  <c r="W330" i="4" s="1"/>
  <c r="M330" i="4"/>
  <c r="O330" i="4" s="1"/>
  <c r="S330" i="4"/>
  <c r="K330" i="4"/>
  <c r="R330" i="4"/>
  <c r="J330" i="4"/>
  <c r="N334" i="4"/>
  <c r="U338" i="4"/>
  <c r="M338" i="4"/>
  <c r="O338" i="4" s="1"/>
  <c r="S338" i="4"/>
  <c r="K338" i="4"/>
  <c r="R338" i="4"/>
  <c r="J338" i="4"/>
  <c r="N342" i="4"/>
  <c r="O342" i="4" s="1"/>
  <c r="U346" i="4"/>
  <c r="M346" i="4"/>
  <c r="S346" i="4"/>
  <c r="K346" i="4"/>
  <c r="R346" i="4"/>
  <c r="J346" i="4"/>
  <c r="N350" i="4"/>
  <c r="O350" i="4" s="1"/>
  <c r="U354" i="4"/>
  <c r="W354" i="4" s="1"/>
  <c r="M354" i="4"/>
  <c r="O354" i="4" s="1"/>
  <c r="S354" i="4"/>
  <c r="K354" i="4"/>
  <c r="R354" i="4"/>
  <c r="J354" i="4"/>
  <c r="N358" i="4"/>
  <c r="O358" i="4" s="1"/>
  <c r="N366" i="4"/>
  <c r="O366" i="4" s="1"/>
  <c r="V370" i="4"/>
  <c r="W370" i="4" s="1"/>
  <c r="S391" i="4"/>
  <c r="K391" i="4"/>
  <c r="R391" i="4"/>
  <c r="J391" i="4"/>
  <c r="Q391" i="4"/>
  <c r="I391" i="4"/>
  <c r="U391" i="4"/>
  <c r="M391" i="4"/>
  <c r="V391" i="4"/>
  <c r="N391" i="4"/>
  <c r="U422" i="4"/>
  <c r="M422" i="4"/>
  <c r="S422" i="4"/>
  <c r="K422" i="4"/>
  <c r="Q422" i="4"/>
  <c r="I422" i="4"/>
  <c r="V422" i="4"/>
  <c r="R422" i="4"/>
  <c r="N422" i="4"/>
  <c r="O422" i="4" s="1"/>
  <c r="J422" i="4"/>
  <c r="Q424" i="4"/>
  <c r="I424" i="4"/>
  <c r="U424" i="4"/>
  <c r="M424" i="4"/>
  <c r="S424" i="4"/>
  <c r="K424" i="4"/>
  <c r="R424" i="4"/>
  <c r="N424" i="4"/>
  <c r="J424" i="4"/>
  <c r="V424" i="4"/>
  <c r="W424" i="4" s="1"/>
  <c r="S455" i="4"/>
  <c r="K455" i="4"/>
  <c r="R455" i="4"/>
  <c r="J455" i="4"/>
  <c r="Q455" i="4"/>
  <c r="I455" i="4"/>
  <c r="U455" i="4"/>
  <c r="M455" i="4"/>
  <c r="V455" i="4"/>
  <c r="W455" i="4" s="1"/>
  <c r="N455" i="4"/>
  <c r="U486" i="4"/>
  <c r="M486" i="4"/>
  <c r="S486" i="4"/>
  <c r="K486" i="4"/>
  <c r="Q486" i="4"/>
  <c r="I486" i="4"/>
  <c r="V486" i="4"/>
  <c r="R486" i="4"/>
  <c r="N486" i="4"/>
  <c r="J486" i="4"/>
  <c r="Q488" i="4"/>
  <c r="I488" i="4"/>
  <c r="U488" i="4"/>
  <c r="M488" i="4"/>
  <c r="O488" i="4" s="1"/>
  <c r="S488" i="4"/>
  <c r="K488" i="4"/>
  <c r="R488" i="4"/>
  <c r="N488" i="4"/>
  <c r="J488" i="4"/>
  <c r="V488" i="4"/>
  <c r="S519" i="4"/>
  <c r="K519" i="4"/>
  <c r="R519" i="4"/>
  <c r="J519" i="4"/>
  <c r="Q519" i="4"/>
  <c r="I519" i="4"/>
  <c r="U519" i="4"/>
  <c r="W519" i="4" s="1"/>
  <c r="M519" i="4"/>
  <c r="V519" i="4"/>
  <c r="N519" i="4"/>
  <c r="O519" i="4" s="1"/>
  <c r="O298" i="4"/>
  <c r="I301" i="4"/>
  <c r="Q301" i="4"/>
  <c r="I305" i="4"/>
  <c r="Q305" i="4"/>
  <c r="I309" i="4"/>
  <c r="Q309" i="4"/>
  <c r="I313" i="4"/>
  <c r="Q313" i="4"/>
  <c r="I317" i="4"/>
  <c r="Q317" i="4"/>
  <c r="I321" i="4"/>
  <c r="Q321" i="4"/>
  <c r="O322" i="4"/>
  <c r="I325" i="4"/>
  <c r="Q325" i="4"/>
  <c r="I329" i="4"/>
  <c r="Q329" i="4"/>
  <c r="I333" i="4"/>
  <c r="Q333" i="4"/>
  <c r="I337" i="4"/>
  <c r="Q337" i="4"/>
  <c r="I341" i="4"/>
  <c r="Q341" i="4"/>
  <c r="I345" i="4"/>
  <c r="Q345" i="4"/>
  <c r="O346" i="4"/>
  <c r="I349" i="4"/>
  <c r="Q349" i="4"/>
  <c r="I353" i="4"/>
  <c r="Q353" i="4"/>
  <c r="I357" i="4"/>
  <c r="Q357" i="4"/>
  <c r="I361" i="4"/>
  <c r="Q361" i="4"/>
  <c r="I365" i="4"/>
  <c r="Q365" i="4"/>
  <c r="I369" i="4"/>
  <c r="Q369" i="4"/>
  <c r="M371" i="4"/>
  <c r="U371" i="4"/>
  <c r="K372" i="4"/>
  <c r="S372" i="4"/>
  <c r="T372" i="4" s="1"/>
  <c r="I373" i="4"/>
  <c r="Q373" i="4"/>
  <c r="O374" i="4"/>
  <c r="M375" i="4"/>
  <c r="U375" i="4"/>
  <c r="K376" i="4"/>
  <c r="S376" i="4"/>
  <c r="T376" i="4" s="1"/>
  <c r="U378" i="4"/>
  <c r="W378" i="4" s="1"/>
  <c r="M378" i="4"/>
  <c r="S378" i="4"/>
  <c r="Q378" i="4"/>
  <c r="T378" i="4" s="1"/>
  <c r="I378" i="4"/>
  <c r="V378" i="4"/>
  <c r="J386" i="4"/>
  <c r="J388" i="4"/>
  <c r="W389" i="4"/>
  <c r="W392" i="4"/>
  <c r="J402" i="4"/>
  <c r="J404" i="4"/>
  <c r="W408" i="4"/>
  <c r="J418" i="4"/>
  <c r="J420" i="4"/>
  <c r="J434" i="4"/>
  <c r="J436" i="4"/>
  <c r="W438" i="4"/>
  <c r="J450" i="4"/>
  <c r="J452" i="4"/>
  <c r="W454" i="4"/>
  <c r="J466" i="4"/>
  <c r="J468" i="4"/>
  <c r="J482" i="4"/>
  <c r="J484" i="4"/>
  <c r="J498" i="4"/>
  <c r="J500" i="4"/>
  <c r="J514" i="4"/>
  <c r="J516" i="4"/>
  <c r="W517" i="4"/>
  <c r="T548" i="4"/>
  <c r="S553" i="4"/>
  <c r="Q553" i="4"/>
  <c r="N259" i="4"/>
  <c r="O259" i="4" s="1"/>
  <c r="N263" i="4"/>
  <c r="O263" i="4" s="1"/>
  <c r="N267" i="4"/>
  <c r="O267" i="4" s="1"/>
  <c r="N271" i="4"/>
  <c r="O271" i="4" s="1"/>
  <c r="N275" i="4"/>
  <c r="O275" i="4" s="1"/>
  <c r="N279" i="4"/>
  <c r="O279" i="4" s="1"/>
  <c r="N283" i="4"/>
  <c r="O283" i="4" s="1"/>
  <c r="T284" i="4"/>
  <c r="N287" i="4"/>
  <c r="O287" i="4" s="1"/>
  <c r="L288" i="4"/>
  <c r="N291" i="4"/>
  <c r="O291" i="4" s="1"/>
  <c r="N295" i="4"/>
  <c r="O295" i="4" s="1"/>
  <c r="V295" i="4"/>
  <c r="W295" i="4" s="1"/>
  <c r="N299" i="4"/>
  <c r="O299" i="4" s="1"/>
  <c r="V299" i="4"/>
  <c r="W299" i="4" s="1"/>
  <c r="T300" i="4"/>
  <c r="J301" i="4"/>
  <c r="R301" i="4"/>
  <c r="N303" i="4"/>
  <c r="O303" i="4" s="1"/>
  <c r="V303" i="4"/>
  <c r="W303" i="4" s="1"/>
  <c r="T304" i="4"/>
  <c r="J305" i="4"/>
  <c r="R305" i="4"/>
  <c r="N307" i="4"/>
  <c r="O307" i="4" s="1"/>
  <c r="V307" i="4"/>
  <c r="W307" i="4" s="1"/>
  <c r="J309" i="4"/>
  <c r="R309" i="4"/>
  <c r="N311" i="4"/>
  <c r="O311" i="4" s="1"/>
  <c r="V311" i="4"/>
  <c r="W311" i="4" s="1"/>
  <c r="T312" i="4"/>
  <c r="J313" i="4"/>
  <c r="R313" i="4"/>
  <c r="N315" i="4"/>
  <c r="O315" i="4" s="1"/>
  <c r="V315" i="4"/>
  <c r="W315" i="4" s="1"/>
  <c r="T316" i="4"/>
  <c r="J317" i="4"/>
  <c r="R317" i="4"/>
  <c r="N319" i="4"/>
  <c r="O319" i="4" s="1"/>
  <c r="V319" i="4"/>
  <c r="W319" i="4" s="1"/>
  <c r="J321" i="4"/>
  <c r="R321" i="4"/>
  <c r="N323" i="4"/>
  <c r="O323" i="4" s="1"/>
  <c r="V323" i="4"/>
  <c r="W323" i="4" s="1"/>
  <c r="T324" i="4"/>
  <c r="J325" i="4"/>
  <c r="R325" i="4"/>
  <c r="N327" i="4"/>
  <c r="O327" i="4" s="1"/>
  <c r="V327" i="4"/>
  <c r="W327" i="4" s="1"/>
  <c r="T328" i="4"/>
  <c r="J329" i="4"/>
  <c r="R329" i="4"/>
  <c r="N331" i="4"/>
  <c r="O331" i="4" s="1"/>
  <c r="V331" i="4"/>
  <c r="W331" i="4" s="1"/>
  <c r="J333" i="4"/>
  <c r="R333" i="4"/>
  <c r="N335" i="4"/>
  <c r="O335" i="4" s="1"/>
  <c r="V335" i="4"/>
  <c r="W335" i="4" s="1"/>
  <c r="T336" i="4"/>
  <c r="J337" i="4"/>
  <c r="R337" i="4"/>
  <c r="N339" i="4"/>
  <c r="O339" i="4" s="1"/>
  <c r="V339" i="4"/>
  <c r="W339" i="4" s="1"/>
  <c r="T340" i="4"/>
  <c r="J341" i="4"/>
  <c r="R341" i="4"/>
  <c r="N343" i="4"/>
  <c r="O343" i="4" s="1"/>
  <c r="V343" i="4"/>
  <c r="W343" i="4" s="1"/>
  <c r="J345" i="4"/>
  <c r="R345" i="4"/>
  <c r="N347" i="4"/>
  <c r="O347" i="4" s="1"/>
  <c r="V347" i="4"/>
  <c r="W347" i="4" s="1"/>
  <c r="T348" i="4"/>
  <c r="J349" i="4"/>
  <c r="R349" i="4"/>
  <c r="N351" i="4"/>
  <c r="O351" i="4" s="1"/>
  <c r="V351" i="4"/>
  <c r="W351" i="4" s="1"/>
  <c r="J353" i="4"/>
  <c r="R353" i="4"/>
  <c r="N355" i="4"/>
  <c r="O355" i="4" s="1"/>
  <c r="V355" i="4"/>
  <c r="W355" i="4" s="1"/>
  <c r="T356" i="4"/>
  <c r="J357" i="4"/>
  <c r="R357" i="4"/>
  <c r="N359" i="4"/>
  <c r="O359" i="4" s="1"/>
  <c r="V359" i="4"/>
  <c r="W359" i="4" s="1"/>
  <c r="T360" i="4"/>
  <c r="J361" i="4"/>
  <c r="R361" i="4"/>
  <c r="N363" i="4"/>
  <c r="O363" i="4" s="1"/>
  <c r="V363" i="4"/>
  <c r="W363" i="4" s="1"/>
  <c r="T364" i="4"/>
  <c r="J365" i="4"/>
  <c r="R365" i="4"/>
  <c r="N367" i="4"/>
  <c r="O367" i="4" s="1"/>
  <c r="V367" i="4"/>
  <c r="W367" i="4" s="1"/>
  <c r="J369" i="4"/>
  <c r="R369" i="4"/>
  <c r="N371" i="4"/>
  <c r="V371" i="4"/>
  <c r="J373" i="4"/>
  <c r="R373" i="4"/>
  <c r="N375" i="4"/>
  <c r="V375" i="4"/>
  <c r="S379" i="4"/>
  <c r="K379" i="4"/>
  <c r="R379" i="4"/>
  <c r="J379" i="4"/>
  <c r="Q379" i="4"/>
  <c r="I379" i="4"/>
  <c r="U379" i="4"/>
  <c r="M379" i="4"/>
  <c r="Q380" i="4"/>
  <c r="I380" i="4"/>
  <c r="U380" i="4"/>
  <c r="W380" i="4" s="1"/>
  <c r="M380" i="4"/>
  <c r="S380" i="4"/>
  <c r="K380" i="4"/>
  <c r="N386" i="4"/>
  <c r="N387" i="4"/>
  <c r="U394" i="4"/>
  <c r="M394" i="4"/>
  <c r="S394" i="4"/>
  <c r="K394" i="4"/>
  <c r="Q394" i="4"/>
  <c r="I394" i="4"/>
  <c r="S395" i="4"/>
  <c r="K395" i="4"/>
  <c r="R395" i="4"/>
  <c r="J395" i="4"/>
  <c r="Q395" i="4"/>
  <c r="I395" i="4"/>
  <c r="U395" i="4"/>
  <c r="W395" i="4" s="1"/>
  <c r="M395" i="4"/>
  <c r="O395" i="4" s="1"/>
  <c r="Q396" i="4"/>
  <c r="I396" i="4"/>
  <c r="U396" i="4"/>
  <c r="W396" i="4" s="1"/>
  <c r="M396" i="4"/>
  <c r="S396" i="4"/>
  <c r="T396" i="4" s="1"/>
  <c r="K396" i="4"/>
  <c r="N402" i="4"/>
  <c r="N403" i="4"/>
  <c r="U410" i="4"/>
  <c r="M410" i="4"/>
  <c r="S410" i="4"/>
  <c r="K410" i="4"/>
  <c r="Q410" i="4"/>
  <c r="I410" i="4"/>
  <c r="S411" i="4"/>
  <c r="K411" i="4"/>
  <c r="R411" i="4"/>
  <c r="J411" i="4"/>
  <c r="Q411" i="4"/>
  <c r="I411" i="4"/>
  <c r="U411" i="4"/>
  <c r="M411" i="4"/>
  <c r="Q412" i="4"/>
  <c r="I412" i="4"/>
  <c r="U412" i="4"/>
  <c r="W412" i="4" s="1"/>
  <c r="M412" i="4"/>
  <c r="S412" i="4"/>
  <c r="K412" i="4"/>
  <c r="N418" i="4"/>
  <c r="N419" i="4"/>
  <c r="U426" i="4"/>
  <c r="W426" i="4" s="1"/>
  <c r="M426" i="4"/>
  <c r="O426" i="4" s="1"/>
  <c r="S426" i="4"/>
  <c r="K426" i="4"/>
  <c r="Q426" i="4"/>
  <c r="I426" i="4"/>
  <c r="S427" i="4"/>
  <c r="K427" i="4"/>
  <c r="R427" i="4"/>
  <c r="J427" i="4"/>
  <c r="Q427" i="4"/>
  <c r="I427" i="4"/>
  <c r="U427" i="4"/>
  <c r="M427" i="4"/>
  <c r="Q428" i="4"/>
  <c r="I428" i="4"/>
  <c r="U428" i="4"/>
  <c r="W428" i="4" s="1"/>
  <c r="M428" i="4"/>
  <c r="S428" i="4"/>
  <c r="K428" i="4"/>
  <c r="N434" i="4"/>
  <c r="N435" i="4"/>
  <c r="U442" i="4"/>
  <c r="W442" i="4" s="1"/>
  <c r="M442" i="4"/>
  <c r="S442" i="4"/>
  <c r="K442" i="4"/>
  <c r="Q442" i="4"/>
  <c r="I442" i="4"/>
  <c r="S443" i="4"/>
  <c r="K443" i="4"/>
  <c r="R443" i="4"/>
  <c r="J443" i="4"/>
  <c r="Q443" i="4"/>
  <c r="I443" i="4"/>
  <c r="U443" i="4"/>
  <c r="M443" i="4"/>
  <c r="Q444" i="4"/>
  <c r="I444" i="4"/>
  <c r="U444" i="4"/>
  <c r="W444" i="4" s="1"/>
  <c r="M444" i="4"/>
  <c r="S444" i="4"/>
  <c r="K444" i="4"/>
  <c r="N450" i="4"/>
  <c r="N451" i="4"/>
  <c r="U458" i="4"/>
  <c r="W458" i="4" s="1"/>
  <c r="M458" i="4"/>
  <c r="S458" i="4"/>
  <c r="K458" i="4"/>
  <c r="Q458" i="4"/>
  <c r="I458" i="4"/>
  <c r="S459" i="4"/>
  <c r="K459" i="4"/>
  <c r="R459" i="4"/>
  <c r="J459" i="4"/>
  <c r="Q459" i="4"/>
  <c r="I459" i="4"/>
  <c r="U459" i="4"/>
  <c r="M459" i="4"/>
  <c r="O459" i="4" s="1"/>
  <c r="Q460" i="4"/>
  <c r="I460" i="4"/>
  <c r="U460" i="4"/>
  <c r="W460" i="4" s="1"/>
  <c r="M460" i="4"/>
  <c r="S460" i="4"/>
  <c r="T460" i="4" s="1"/>
  <c r="K460" i="4"/>
  <c r="N466" i="4"/>
  <c r="N467" i="4"/>
  <c r="U474" i="4"/>
  <c r="M474" i="4"/>
  <c r="S474" i="4"/>
  <c r="K474" i="4"/>
  <c r="Q474" i="4"/>
  <c r="I474" i="4"/>
  <c r="S475" i="4"/>
  <c r="K475" i="4"/>
  <c r="R475" i="4"/>
  <c r="J475" i="4"/>
  <c r="Q475" i="4"/>
  <c r="I475" i="4"/>
  <c r="U475" i="4"/>
  <c r="W475" i="4" s="1"/>
  <c r="M475" i="4"/>
  <c r="Q476" i="4"/>
  <c r="I476" i="4"/>
  <c r="U476" i="4"/>
  <c r="M476" i="4"/>
  <c r="S476" i="4"/>
  <c r="K476" i="4"/>
  <c r="N482" i="4"/>
  <c r="N483" i="4"/>
  <c r="U490" i="4"/>
  <c r="W490" i="4" s="1"/>
  <c r="M490" i="4"/>
  <c r="O490" i="4" s="1"/>
  <c r="S490" i="4"/>
  <c r="K490" i="4"/>
  <c r="Q490" i="4"/>
  <c r="I490" i="4"/>
  <c r="S491" i="4"/>
  <c r="K491" i="4"/>
  <c r="R491" i="4"/>
  <c r="J491" i="4"/>
  <c r="Q491" i="4"/>
  <c r="I491" i="4"/>
  <c r="U491" i="4"/>
  <c r="W491" i="4" s="1"/>
  <c r="M491" i="4"/>
  <c r="Q492" i="4"/>
  <c r="I492" i="4"/>
  <c r="U492" i="4"/>
  <c r="W492" i="4" s="1"/>
  <c r="M492" i="4"/>
  <c r="S492" i="4"/>
  <c r="K492" i="4"/>
  <c r="N498" i="4"/>
  <c r="N499" i="4"/>
  <c r="U506" i="4"/>
  <c r="W506" i="4" s="1"/>
  <c r="M506" i="4"/>
  <c r="S506" i="4"/>
  <c r="K506" i="4"/>
  <c r="Q506" i="4"/>
  <c r="I506" i="4"/>
  <c r="S507" i="4"/>
  <c r="K507" i="4"/>
  <c r="R507" i="4"/>
  <c r="J507" i="4"/>
  <c r="Q507" i="4"/>
  <c r="I507" i="4"/>
  <c r="U507" i="4"/>
  <c r="M507" i="4"/>
  <c r="Q508" i="4"/>
  <c r="I508" i="4"/>
  <c r="U508" i="4"/>
  <c r="W508" i="4" s="1"/>
  <c r="M508" i="4"/>
  <c r="S508" i="4"/>
  <c r="K508" i="4"/>
  <c r="N514" i="4"/>
  <c r="N515" i="4"/>
  <c r="U522" i="4"/>
  <c r="M522" i="4"/>
  <c r="S522" i="4"/>
  <c r="K522" i="4"/>
  <c r="Q522" i="4"/>
  <c r="I522" i="4"/>
  <c r="V523" i="4"/>
  <c r="S523" i="4"/>
  <c r="K523" i="4"/>
  <c r="R523" i="4"/>
  <c r="J523" i="4"/>
  <c r="Q523" i="4"/>
  <c r="I523" i="4"/>
  <c r="U523" i="4"/>
  <c r="M523" i="4"/>
  <c r="O523" i="4" s="1"/>
  <c r="S557" i="4"/>
  <c r="Q557" i="4"/>
  <c r="K692" i="4"/>
  <c r="M692" i="4"/>
  <c r="J692" i="4"/>
  <c r="Q694" i="4"/>
  <c r="W379" i="4"/>
  <c r="W410" i="4"/>
  <c r="W411" i="4"/>
  <c r="W443" i="4"/>
  <c r="W474" i="4"/>
  <c r="W507" i="4"/>
  <c r="S533" i="4"/>
  <c r="Q533" i="4"/>
  <c r="S561" i="4"/>
  <c r="Q561" i="4"/>
  <c r="N260" i="4"/>
  <c r="O260" i="4" s="1"/>
  <c r="N264" i="4"/>
  <c r="O264" i="4" s="1"/>
  <c r="N268" i="4"/>
  <c r="O268" i="4" s="1"/>
  <c r="N272" i="4"/>
  <c r="O272" i="4" s="1"/>
  <c r="N276" i="4"/>
  <c r="O276" i="4" s="1"/>
  <c r="N280" i="4"/>
  <c r="O280" i="4" s="1"/>
  <c r="L281" i="4"/>
  <c r="N284" i="4"/>
  <c r="N288" i="4"/>
  <c r="N292" i="4"/>
  <c r="O292" i="4" s="1"/>
  <c r="N296" i="4"/>
  <c r="V296" i="4"/>
  <c r="W296" i="4" s="1"/>
  <c r="N300" i="4"/>
  <c r="O300" i="4" s="1"/>
  <c r="V300" i="4"/>
  <c r="W300" i="4" s="1"/>
  <c r="N304" i="4"/>
  <c r="O304" i="4" s="1"/>
  <c r="V304" i="4"/>
  <c r="W304" i="4" s="1"/>
  <c r="N308" i="4"/>
  <c r="O308" i="4" s="1"/>
  <c r="V308" i="4"/>
  <c r="W308" i="4" s="1"/>
  <c r="N312" i="4"/>
  <c r="V312" i="4"/>
  <c r="W312" i="4" s="1"/>
  <c r="N316" i="4"/>
  <c r="O316" i="4" s="1"/>
  <c r="V316" i="4"/>
  <c r="W316" i="4" s="1"/>
  <c r="N320" i="4"/>
  <c r="O320" i="4" s="1"/>
  <c r="V320" i="4"/>
  <c r="W320" i="4" s="1"/>
  <c r="N324" i="4"/>
  <c r="O324" i="4" s="1"/>
  <c r="V324" i="4"/>
  <c r="W324" i="4" s="1"/>
  <c r="N328" i="4"/>
  <c r="O328" i="4" s="1"/>
  <c r="V328" i="4"/>
  <c r="W328" i="4" s="1"/>
  <c r="N332" i="4"/>
  <c r="O332" i="4" s="1"/>
  <c r="V332" i="4"/>
  <c r="W332" i="4" s="1"/>
  <c r="N336" i="4"/>
  <c r="O336" i="4" s="1"/>
  <c r="V336" i="4"/>
  <c r="W336" i="4" s="1"/>
  <c r="N340" i="4"/>
  <c r="O340" i="4" s="1"/>
  <c r="V340" i="4"/>
  <c r="W340" i="4" s="1"/>
  <c r="N344" i="4"/>
  <c r="O344" i="4" s="1"/>
  <c r="V344" i="4"/>
  <c r="W344" i="4" s="1"/>
  <c r="N348" i="4"/>
  <c r="O348" i="4" s="1"/>
  <c r="V348" i="4"/>
  <c r="W348" i="4" s="1"/>
  <c r="N352" i="4"/>
  <c r="V352" i="4"/>
  <c r="W352" i="4" s="1"/>
  <c r="N356" i="4"/>
  <c r="O356" i="4" s="1"/>
  <c r="V356" i="4"/>
  <c r="W356" i="4" s="1"/>
  <c r="N360" i="4"/>
  <c r="O360" i="4" s="1"/>
  <c r="V360" i="4"/>
  <c r="W360" i="4" s="1"/>
  <c r="N364" i="4"/>
  <c r="O364" i="4" s="1"/>
  <c r="V364" i="4"/>
  <c r="W364" i="4" s="1"/>
  <c r="N368" i="4"/>
  <c r="O368" i="4" s="1"/>
  <c r="V368" i="4"/>
  <c r="W368" i="4" s="1"/>
  <c r="N372" i="4"/>
  <c r="O372" i="4" s="1"/>
  <c r="V372" i="4"/>
  <c r="W372" i="4" s="1"/>
  <c r="N376" i="4"/>
  <c r="O376" i="4" s="1"/>
  <c r="V376" i="4"/>
  <c r="W376" i="4" s="1"/>
  <c r="J378" i="4"/>
  <c r="U382" i="4"/>
  <c r="M382" i="4"/>
  <c r="S382" i="4"/>
  <c r="K382" i="4"/>
  <c r="Q382" i="4"/>
  <c r="I382" i="4"/>
  <c r="S383" i="4"/>
  <c r="K383" i="4"/>
  <c r="R383" i="4"/>
  <c r="J383" i="4"/>
  <c r="Q383" i="4"/>
  <c r="I383" i="4"/>
  <c r="U383" i="4"/>
  <c r="W383" i="4" s="1"/>
  <c r="M383" i="4"/>
  <c r="O383" i="4" s="1"/>
  <c r="Q384" i="4"/>
  <c r="I384" i="4"/>
  <c r="U384" i="4"/>
  <c r="M384" i="4"/>
  <c r="S384" i="4"/>
  <c r="K384" i="4"/>
  <c r="R386" i="4"/>
  <c r="U398" i="4"/>
  <c r="M398" i="4"/>
  <c r="S398" i="4"/>
  <c r="K398" i="4"/>
  <c r="Q398" i="4"/>
  <c r="I398" i="4"/>
  <c r="S399" i="4"/>
  <c r="K399" i="4"/>
  <c r="R399" i="4"/>
  <c r="J399" i="4"/>
  <c r="Q399" i="4"/>
  <c r="I399" i="4"/>
  <c r="U399" i="4"/>
  <c r="M399" i="4"/>
  <c r="Q400" i="4"/>
  <c r="I400" i="4"/>
  <c r="U400" i="4"/>
  <c r="M400" i="4"/>
  <c r="S400" i="4"/>
  <c r="K400" i="4"/>
  <c r="R402" i="4"/>
  <c r="U414" i="4"/>
  <c r="W414" i="4" s="1"/>
  <c r="M414" i="4"/>
  <c r="S414" i="4"/>
  <c r="K414" i="4"/>
  <c r="Q414" i="4"/>
  <c r="I414" i="4"/>
  <c r="S415" i="4"/>
  <c r="K415" i="4"/>
  <c r="R415" i="4"/>
  <c r="J415" i="4"/>
  <c r="Q415" i="4"/>
  <c r="I415" i="4"/>
  <c r="U415" i="4"/>
  <c r="W415" i="4" s="1"/>
  <c r="M415" i="4"/>
  <c r="O415" i="4" s="1"/>
  <c r="Q416" i="4"/>
  <c r="I416" i="4"/>
  <c r="U416" i="4"/>
  <c r="M416" i="4"/>
  <c r="S416" i="4"/>
  <c r="K416" i="4"/>
  <c r="R418" i="4"/>
  <c r="U430" i="4"/>
  <c r="W430" i="4" s="1"/>
  <c r="M430" i="4"/>
  <c r="O430" i="4" s="1"/>
  <c r="S430" i="4"/>
  <c r="K430" i="4"/>
  <c r="Q430" i="4"/>
  <c r="I430" i="4"/>
  <c r="S431" i="4"/>
  <c r="K431" i="4"/>
  <c r="R431" i="4"/>
  <c r="J431" i="4"/>
  <c r="Q431" i="4"/>
  <c r="I431" i="4"/>
  <c r="U431" i="4"/>
  <c r="W431" i="4" s="1"/>
  <c r="M431" i="4"/>
  <c r="O431" i="4" s="1"/>
  <c r="Q432" i="4"/>
  <c r="I432" i="4"/>
  <c r="U432" i="4"/>
  <c r="M432" i="4"/>
  <c r="S432" i="4"/>
  <c r="K432" i="4"/>
  <c r="R434" i="4"/>
  <c r="U446" i="4"/>
  <c r="M446" i="4"/>
  <c r="O446" i="4" s="1"/>
  <c r="S446" i="4"/>
  <c r="K446" i="4"/>
  <c r="Q446" i="4"/>
  <c r="I446" i="4"/>
  <c r="S447" i="4"/>
  <c r="K447" i="4"/>
  <c r="R447" i="4"/>
  <c r="J447" i="4"/>
  <c r="Q447" i="4"/>
  <c r="I447" i="4"/>
  <c r="U447" i="4"/>
  <c r="W447" i="4" s="1"/>
  <c r="M447" i="4"/>
  <c r="Q448" i="4"/>
  <c r="I448" i="4"/>
  <c r="U448" i="4"/>
  <c r="M448" i="4"/>
  <c r="O448" i="4" s="1"/>
  <c r="S448" i="4"/>
  <c r="K448" i="4"/>
  <c r="R450" i="4"/>
  <c r="U462" i="4"/>
  <c r="M462" i="4"/>
  <c r="O462" i="4" s="1"/>
  <c r="S462" i="4"/>
  <c r="K462" i="4"/>
  <c r="Q462" i="4"/>
  <c r="I462" i="4"/>
  <c r="S463" i="4"/>
  <c r="K463" i="4"/>
  <c r="R463" i="4"/>
  <c r="J463" i="4"/>
  <c r="Q463" i="4"/>
  <c r="I463" i="4"/>
  <c r="U463" i="4"/>
  <c r="M463" i="4"/>
  <c r="Q464" i="4"/>
  <c r="I464" i="4"/>
  <c r="U464" i="4"/>
  <c r="M464" i="4"/>
  <c r="S464" i="4"/>
  <c r="K464" i="4"/>
  <c r="R466" i="4"/>
  <c r="U478" i="4"/>
  <c r="W478" i="4" s="1"/>
  <c r="M478" i="4"/>
  <c r="O478" i="4" s="1"/>
  <c r="S478" i="4"/>
  <c r="K478" i="4"/>
  <c r="Q478" i="4"/>
  <c r="I478" i="4"/>
  <c r="S479" i="4"/>
  <c r="K479" i="4"/>
  <c r="R479" i="4"/>
  <c r="J479" i="4"/>
  <c r="Q479" i="4"/>
  <c r="I479" i="4"/>
  <c r="U479" i="4"/>
  <c r="W479" i="4" s="1"/>
  <c r="M479" i="4"/>
  <c r="Q480" i="4"/>
  <c r="I480" i="4"/>
  <c r="U480" i="4"/>
  <c r="M480" i="4"/>
  <c r="O480" i="4" s="1"/>
  <c r="S480" i="4"/>
  <c r="K480" i="4"/>
  <c r="R482" i="4"/>
  <c r="U494" i="4"/>
  <c r="W494" i="4" s="1"/>
  <c r="M494" i="4"/>
  <c r="O494" i="4" s="1"/>
  <c r="S494" i="4"/>
  <c r="K494" i="4"/>
  <c r="Q494" i="4"/>
  <c r="I494" i="4"/>
  <c r="S495" i="4"/>
  <c r="K495" i="4"/>
  <c r="R495" i="4"/>
  <c r="J495" i="4"/>
  <c r="Q495" i="4"/>
  <c r="I495" i="4"/>
  <c r="U495" i="4"/>
  <c r="W495" i="4" s="1"/>
  <c r="M495" i="4"/>
  <c r="O495" i="4" s="1"/>
  <c r="Q496" i="4"/>
  <c r="I496" i="4"/>
  <c r="U496" i="4"/>
  <c r="M496" i="4"/>
  <c r="S496" i="4"/>
  <c r="K496" i="4"/>
  <c r="R498" i="4"/>
  <c r="M505" i="4"/>
  <c r="I505" i="4"/>
  <c r="U510" i="4"/>
  <c r="W510" i="4" s="1"/>
  <c r="M510" i="4"/>
  <c r="O510" i="4" s="1"/>
  <c r="S510" i="4"/>
  <c r="K510" i="4"/>
  <c r="Q510" i="4"/>
  <c r="I510" i="4"/>
  <c r="S511" i="4"/>
  <c r="K511" i="4"/>
  <c r="R511" i="4"/>
  <c r="J511" i="4"/>
  <c r="Q511" i="4"/>
  <c r="I511" i="4"/>
  <c r="U511" i="4"/>
  <c r="W511" i="4" s="1"/>
  <c r="M511" i="4"/>
  <c r="O511" i="4" s="1"/>
  <c r="Q512" i="4"/>
  <c r="I512" i="4"/>
  <c r="U512" i="4"/>
  <c r="M512" i="4"/>
  <c r="S512" i="4"/>
  <c r="K512" i="4"/>
  <c r="R513" i="4"/>
  <c r="R514" i="4"/>
  <c r="M521" i="4"/>
  <c r="I521" i="4"/>
  <c r="U533" i="4"/>
  <c r="T540" i="4"/>
  <c r="S565" i="4"/>
  <c r="Q565" i="4"/>
  <c r="S569" i="4"/>
  <c r="Q569" i="4"/>
  <c r="Q733" i="4"/>
  <c r="I733" i="4"/>
  <c r="U733" i="4"/>
  <c r="W733" i="4" s="1"/>
  <c r="M733" i="4"/>
  <c r="R733" i="4"/>
  <c r="N733" i="4"/>
  <c r="K733" i="4"/>
  <c r="J733" i="4"/>
  <c r="V733" i="4"/>
  <c r="S733" i="4"/>
  <c r="O296" i="4"/>
  <c r="M301" i="4"/>
  <c r="U301" i="4"/>
  <c r="M305" i="4"/>
  <c r="U305" i="4"/>
  <c r="M309" i="4"/>
  <c r="U309" i="4"/>
  <c r="O312" i="4"/>
  <c r="M313" i="4"/>
  <c r="U313" i="4"/>
  <c r="W313" i="4" s="1"/>
  <c r="M317" i="4"/>
  <c r="U317" i="4"/>
  <c r="W317" i="4" s="1"/>
  <c r="M321" i="4"/>
  <c r="U321" i="4"/>
  <c r="W321" i="4" s="1"/>
  <c r="M325" i="4"/>
  <c r="U325" i="4"/>
  <c r="W325" i="4" s="1"/>
  <c r="M329" i="4"/>
  <c r="U329" i="4"/>
  <c r="M333" i="4"/>
  <c r="U333" i="4"/>
  <c r="M337" i="4"/>
  <c r="U337" i="4"/>
  <c r="W337" i="4" s="1"/>
  <c r="M341" i="4"/>
  <c r="U341" i="4"/>
  <c r="W341" i="4" s="1"/>
  <c r="M345" i="4"/>
  <c r="U345" i="4"/>
  <c r="W345" i="4" s="1"/>
  <c r="M349" i="4"/>
  <c r="U349" i="4"/>
  <c r="W349" i="4" s="1"/>
  <c r="O352" i="4"/>
  <c r="M353" i="4"/>
  <c r="U353" i="4"/>
  <c r="M357" i="4"/>
  <c r="U357" i="4"/>
  <c r="W357" i="4" s="1"/>
  <c r="M361" i="4"/>
  <c r="U361" i="4"/>
  <c r="M365" i="4"/>
  <c r="U365" i="4"/>
  <c r="M369" i="4"/>
  <c r="U369" i="4"/>
  <c r="W369" i="4" s="1"/>
  <c r="M373" i="4"/>
  <c r="U373" i="4"/>
  <c r="W373" i="4" s="1"/>
  <c r="K378" i="4"/>
  <c r="J380" i="4"/>
  <c r="V384" i="4"/>
  <c r="J393" i="4"/>
  <c r="J394" i="4"/>
  <c r="J396" i="4"/>
  <c r="W399" i="4"/>
  <c r="V400" i="4"/>
  <c r="J410" i="4"/>
  <c r="J412" i="4"/>
  <c r="V416" i="4"/>
  <c r="J426" i="4"/>
  <c r="J428" i="4"/>
  <c r="V432" i="4"/>
  <c r="J442" i="4"/>
  <c r="J444" i="4"/>
  <c r="W446" i="4"/>
  <c r="V448" i="4"/>
  <c r="J458" i="4"/>
  <c r="J460" i="4"/>
  <c r="W462" i="4"/>
  <c r="V464" i="4"/>
  <c r="W464" i="4" s="1"/>
  <c r="J474" i="4"/>
  <c r="J476" i="4"/>
  <c r="V480" i="4"/>
  <c r="W480" i="4" s="1"/>
  <c r="J490" i="4"/>
  <c r="J492" i="4"/>
  <c r="V496" i="4"/>
  <c r="J505" i="4"/>
  <c r="J506" i="4"/>
  <c r="J508" i="4"/>
  <c r="W509" i="4"/>
  <c r="V512" i="4"/>
  <c r="J521" i="4"/>
  <c r="J522" i="4"/>
  <c r="W529" i="4"/>
  <c r="T560" i="4"/>
  <c r="U565" i="4"/>
  <c r="U569" i="4"/>
  <c r="U654" i="4"/>
  <c r="M654" i="4"/>
  <c r="S654" i="4"/>
  <c r="K654" i="4"/>
  <c r="R654" i="4"/>
  <c r="J654" i="4"/>
  <c r="N654" i="4"/>
  <c r="I654" i="4"/>
  <c r="V654" i="4"/>
  <c r="N666" i="4"/>
  <c r="I666" i="4"/>
  <c r="N301" i="4"/>
  <c r="N305" i="4"/>
  <c r="N309" i="4"/>
  <c r="O309" i="4" s="1"/>
  <c r="N313" i="4"/>
  <c r="N317" i="4"/>
  <c r="O317" i="4" s="1"/>
  <c r="N321" i="4"/>
  <c r="N325" i="4"/>
  <c r="N329" i="4"/>
  <c r="N333" i="4"/>
  <c r="N337" i="4"/>
  <c r="O337" i="4" s="1"/>
  <c r="N341" i="4"/>
  <c r="N345" i="4"/>
  <c r="N349" i="4"/>
  <c r="N353" i="4"/>
  <c r="N357" i="4"/>
  <c r="N361" i="4"/>
  <c r="N365" i="4"/>
  <c r="O365" i="4" s="1"/>
  <c r="N369" i="4"/>
  <c r="N373" i="4"/>
  <c r="V385" i="4"/>
  <c r="U386" i="4"/>
  <c r="W386" i="4" s="1"/>
  <c r="M386" i="4"/>
  <c r="O386" i="4" s="1"/>
  <c r="S386" i="4"/>
  <c r="K386" i="4"/>
  <c r="Q386" i="4"/>
  <c r="I386" i="4"/>
  <c r="S387" i="4"/>
  <c r="K387" i="4"/>
  <c r="R387" i="4"/>
  <c r="J387" i="4"/>
  <c r="Q387" i="4"/>
  <c r="I387" i="4"/>
  <c r="U387" i="4"/>
  <c r="W387" i="4" s="1"/>
  <c r="M387" i="4"/>
  <c r="Q388" i="4"/>
  <c r="I388" i="4"/>
  <c r="U388" i="4"/>
  <c r="M388" i="4"/>
  <c r="O388" i="4" s="1"/>
  <c r="S388" i="4"/>
  <c r="K388" i="4"/>
  <c r="V401" i="4"/>
  <c r="U402" i="4"/>
  <c r="M402" i="4"/>
  <c r="S402" i="4"/>
  <c r="K402" i="4"/>
  <c r="Q402" i="4"/>
  <c r="I402" i="4"/>
  <c r="S403" i="4"/>
  <c r="K403" i="4"/>
  <c r="R403" i="4"/>
  <c r="J403" i="4"/>
  <c r="Q403" i="4"/>
  <c r="I403" i="4"/>
  <c r="U403" i="4"/>
  <c r="W403" i="4" s="1"/>
  <c r="M403" i="4"/>
  <c r="Q404" i="4"/>
  <c r="I404" i="4"/>
  <c r="U404" i="4"/>
  <c r="M404" i="4"/>
  <c r="S404" i="4"/>
  <c r="K404" i="4"/>
  <c r="V417" i="4"/>
  <c r="U418" i="4"/>
  <c r="M418" i="4"/>
  <c r="S418" i="4"/>
  <c r="K418" i="4"/>
  <c r="Q418" i="4"/>
  <c r="I418" i="4"/>
  <c r="S419" i="4"/>
  <c r="K419" i="4"/>
  <c r="R419" i="4"/>
  <c r="J419" i="4"/>
  <c r="Q419" i="4"/>
  <c r="I419" i="4"/>
  <c r="U419" i="4"/>
  <c r="M419" i="4"/>
  <c r="O419" i="4" s="1"/>
  <c r="Q420" i="4"/>
  <c r="I420" i="4"/>
  <c r="U420" i="4"/>
  <c r="M420" i="4"/>
  <c r="O420" i="4" s="1"/>
  <c r="S420" i="4"/>
  <c r="K420" i="4"/>
  <c r="V433" i="4"/>
  <c r="U434" i="4"/>
  <c r="W434" i="4" s="1"/>
  <c r="M434" i="4"/>
  <c r="S434" i="4"/>
  <c r="K434" i="4"/>
  <c r="Q434" i="4"/>
  <c r="I434" i="4"/>
  <c r="S435" i="4"/>
  <c r="K435" i="4"/>
  <c r="R435" i="4"/>
  <c r="J435" i="4"/>
  <c r="Q435" i="4"/>
  <c r="I435" i="4"/>
  <c r="U435" i="4"/>
  <c r="W435" i="4" s="1"/>
  <c r="M435" i="4"/>
  <c r="O435" i="4" s="1"/>
  <c r="Q436" i="4"/>
  <c r="I436" i="4"/>
  <c r="U436" i="4"/>
  <c r="M436" i="4"/>
  <c r="O436" i="4" s="1"/>
  <c r="S436" i="4"/>
  <c r="K436" i="4"/>
  <c r="V449" i="4"/>
  <c r="U450" i="4"/>
  <c r="W450" i="4" s="1"/>
  <c r="M450" i="4"/>
  <c r="S450" i="4"/>
  <c r="K450" i="4"/>
  <c r="Q450" i="4"/>
  <c r="I450" i="4"/>
  <c r="S451" i="4"/>
  <c r="K451" i="4"/>
  <c r="R451" i="4"/>
  <c r="J451" i="4"/>
  <c r="Q451" i="4"/>
  <c r="I451" i="4"/>
  <c r="U451" i="4"/>
  <c r="W451" i="4" s="1"/>
  <c r="M451" i="4"/>
  <c r="O451" i="4" s="1"/>
  <c r="Q452" i="4"/>
  <c r="I452" i="4"/>
  <c r="U452" i="4"/>
  <c r="M452" i="4"/>
  <c r="S452" i="4"/>
  <c r="K452" i="4"/>
  <c r="V465" i="4"/>
  <c r="U466" i="4"/>
  <c r="W466" i="4" s="1"/>
  <c r="M466" i="4"/>
  <c r="S466" i="4"/>
  <c r="K466" i="4"/>
  <c r="Q466" i="4"/>
  <c r="I466" i="4"/>
  <c r="S467" i="4"/>
  <c r="K467" i="4"/>
  <c r="R467" i="4"/>
  <c r="J467" i="4"/>
  <c r="Q467" i="4"/>
  <c r="I467" i="4"/>
  <c r="U467" i="4"/>
  <c r="M467" i="4"/>
  <c r="Q468" i="4"/>
  <c r="I468" i="4"/>
  <c r="U468" i="4"/>
  <c r="M468" i="4"/>
  <c r="S468" i="4"/>
  <c r="K468" i="4"/>
  <c r="V481" i="4"/>
  <c r="U482" i="4"/>
  <c r="M482" i="4"/>
  <c r="S482" i="4"/>
  <c r="K482" i="4"/>
  <c r="Q482" i="4"/>
  <c r="I482" i="4"/>
  <c r="S483" i="4"/>
  <c r="K483" i="4"/>
  <c r="R483" i="4"/>
  <c r="J483" i="4"/>
  <c r="Q483" i="4"/>
  <c r="I483" i="4"/>
  <c r="U483" i="4"/>
  <c r="M483" i="4"/>
  <c r="O483" i="4" s="1"/>
  <c r="Q484" i="4"/>
  <c r="I484" i="4"/>
  <c r="U484" i="4"/>
  <c r="M484" i="4"/>
  <c r="O484" i="4" s="1"/>
  <c r="S484" i="4"/>
  <c r="K484" i="4"/>
  <c r="V497" i="4"/>
  <c r="U498" i="4"/>
  <c r="W498" i="4" s="1"/>
  <c r="M498" i="4"/>
  <c r="S498" i="4"/>
  <c r="K498" i="4"/>
  <c r="Q498" i="4"/>
  <c r="I498" i="4"/>
  <c r="S499" i="4"/>
  <c r="K499" i="4"/>
  <c r="R499" i="4"/>
  <c r="J499" i="4"/>
  <c r="Q499" i="4"/>
  <c r="I499" i="4"/>
  <c r="U499" i="4"/>
  <c r="M499" i="4"/>
  <c r="O499" i="4" s="1"/>
  <c r="Q500" i="4"/>
  <c r="I500" i="4"/>
  <c r="U500" i="4"/>
  <c r="M500" i="4"/>
  <c r="O500" i="4" s="1"/>
  <c r="S500" i="4"/>
  <c r="K500" i="4"/>
  <c r="V513" i="4"/>
  <c r="W513" i="4" s="1"/>
  <c r="U514" i="4"/>
  <c r="W514" i="4" s="1"/>
  <c r="M514" i="4"/>
  <c r="O514" i="4" s="1"/>
  <c r="S514" i="4"/>
  <c r="K514" i="4"/>
  <c r="Q514" i="4"/>
  <c r="I514" i="4"/>
  <c r="S515" i="4"/>
  <c r="K515" i="4"/>
  <c r="R515" i="4"/>
  <c r="J515" i="4"/>
  <c r="Q515" i="4"/>
  <c r="I515" i="4"/>
  <c r="U515" i="4"/>
  <c r="W515" i="4" s="1"/>
  <c r="M515" i="4"/>
  <c r="Q516" i="4"/>
  <c r="I516" i="4"/>
  <c r="U516" i="4"/>
  <c r="M516" i="4"/>
  <c r="O516" i="4" s="1"/>
  <c r="S516" i="4"/>
  <c r="K516" i="4"/>
  <c r="T535" i="4"/>
  <c r="T568" i="4"/>
  <c r="U645" i="4"/>
  <c r="M645" i="4"/>
  <c r="N645" i="4"/>
  <c r="K645" i="4"/>
  <c r="J645" i="4"/>
  <c r="V645" i="4"/>
  <c r="I645" i="4"/>
  <c r="S645" i="4"/>
  <c r="R645" i="4"/>
  <c r="U677" i="4"/>
  <c r="M677" i="4"/>
  <c r="N677" i="4"/>
  <c r="K677" i="4"/>
  <c r="J677" i="4"/>
  <c r="V677" i="4"/>
  <c r="I677" i="4"/>
  <c r="S677" i="4"/>
  <c r="R677" i="4"/>
  <c r="O273" i="4"/>
  <c r="O277" i="4"/>
  <c r="O281" i="4"/>
  <c r="O293" i="4"/>
  <c r="K295" i="4"/>
  <c r="L295" i="4" s="1"/>
  <c r="I296" i="4"/>
  <c r="L296" i="4" s="1"/>
  <c r="O297" i="4"/>
  <c r="K299" i="4"/>
  <c r="L299" i="4" s="1"/>
  <c r="I300" i="4"/>
  <c r="L300" i="4" s="1"/>
  <c r="K303" i="4"/>
  <c r="I304" i="4"/>
  <c r="L304" i="4" s="1"/>
  <c r="K307" i="4"/>
  <c r="L307" i="4" s="1"/>
  <c r="I308" i="4"/>
  <c r="L308" i="4" s="1"/>
  <c r="K311" i="4"/>
  <c r="L311" i="4" s="1"/>
  <c r="I312" i="4"/>
  <c r="L312" i="4" s="1"/>
  <c r="K315" i="4"/>
  <c r="L315" i="4" s="1"/>
  <c r="I316" i="4"/>
  <c r="L316" i="4" s="1"/>
  <c r="K319" i="4"/>
  <c r="L319" i="4" s="1"/>
  <c r="I320" i="4"/>
  <c r="K323" i="4"/>
  <c r="L323" i="4" s="1"/>
  <c r="I324" i="4"/>
  <c r="L324" i="4" s="1"/>
  <c r="K327" i="4"/>
  <c r="L327" i="4" s="1"/>
  <c r="I328" i="4"/>
  <c r="K331" i="4"/>
  <c r="L331" i="4" s="1"/>
  <c r="I332" i="4"/>
  <c r="K335" i="4"/>
  <c r="L335" i="4" s="1"/>
  <c r="I336" i="4"/>
  <c r="L336" i="4" s="1"/>
  <c r="K339" i="4"/>
  <c r="I340" i="4"/>
  <c r="L340" i="4" s="1"/>
  <c r="K343" i="4"/>
  <c r="L343" i="4" s="1"/>
  <c r="I344" i="4"/>
  <c r="L344" i="4" s="1"/>
  <c r="K347" i="4"/>
  <c r="L347" i="4" s="1"/>
  <c r="I348" i="4"/>
  <c r="L348" i="4" s="1"/>
  <c r="K351" i="4"/>
  <c r="L351" i="4" s="1"/>
  <c r="I352" i="4"/>
  <c r="L352" i="4" s="1"/>
  <c r="K355" i="4"/>
  <c r="L355" i="4" s="1"/>
  <c r="I356" i="4"/>
  <c r="L356" i="4" s="1"/>
  <c r="K359" i="4"/>
  <c r="L359" i="4" s="1"/>
  <c r="I360" i="4"/>
  <c r="L360" i="4" s="1"/>
  <c r="K363" i="4"/>
  <c r="L363" i="4" s="1"/>
  <c r="I364" i="4"/>
  <c r="L364" i="4" s="1"/>
  <c r="K367" i="4"/>
  <c r="L367" i="4" s="1"/>
  <c r="I368" i="4"/>
  <c r="L368" i="4" s="1"/>
  <c r="K371" i="4"/>
  <c r="L371" i="4" s="1"/>
  <c r="I372" i="4"/>
  <c r="L372" i="4" s="1"/>
  <c r="K375" i="4"/>
  <c r="L375" i="4" s="1"/>
  <c r="I376" i="4"/>
  <c r="W377" i="4"/>
  <c r="N380" i="4"/>
  <c r="O380" i="4" s="1"/>
  <c r="J382" i="4"/>
  <c r="J384" i="4"/>
  <c r="V388" i="4"/>
  <c r="N396" i="4"/>
  <c r="O396" i="4" s="1"/>
  <c r="J398" i="4"/>
  <c r="J400" i="4"/>
  <c r="V404" i="4"/>
  <c r="W404" i="4" s="1"/>
  <c r="N412" i="4"/>
  <c r="O412" i="4" s="1"/>
  <c r="J414" i="4"/>
  <c r="J416" i="4"/>
  <c r="W419" i="4"/>
  <c r="V420" i="4"/>
  <c r="W420" i="4" s="1"/>
  <c r="N428" i="4"/>
  <c r="J430" i="4"/>
  <c r="J432" i="4"/>
  <c r="V436" i="4"/>
  <c r="N444" i="4"/>
  <c r="J446" i="4"/>
  <c r="J448" i="4"/>
  <c r="V452" i="4"/>
  <c r="N460" i="4"/>
  <c r="J462" i="4"/>
  <c r="J464" i="4"/>
  <c r="W467" i="4"/>
  <c r="V468" i="4"/>
  <c r="N476" i="4"/>
  <c r="J478" i="4"/>
  <c r="J480" i="4"/>
  <c r="W482" i="4"/>
  <c r="W483" i="4"/>
  <c r="V484" i="4"/>
  <c r="W484" i="4" s="1"/>
  <c r="N492" i="4"/>
  <c r="J494" i="4"/>
  <c r="J496" i="4"/>
  <c r="W499" i="4"/>
  <c r="V500" i="4"/>
  <c r="N508" i="4"/>
  <c r="J509" i="4"/>
  <c r="J510" i="4"/>
  <c r="J512" i="4"/>
  <c r="V516" i="4"/>
  <c r="U521" i="4"/>
  <c r="W521" i="4" s="1"/>
  <c r="Q521" i="4"/>
  <c r="O524" i="4"/>
  <c r="T536" i="4"/>
  <c r="Q377" i="4"/>
  <c r="I381" i="4"/>
  <c r="Q381" i="4"/>
  <c r="O382" i="4"/>
  <c r="W382" i="4"/>
  <c r="I385" i="4"/>
  <c r="Q385" i="4"/>
  <c r="I389" i="4"/>
  <c r="Q389" i="4"/>
  <c r="W390" i="4"/>
  <c r="I393" i="4"/>
  <c r="Q393" i="4"/>
  <c r="O394" i="4"/>
  <c r="W394" i="4"/>
  <c r="I397" i="4"/>
  <c r="Q397" i="4"/>
  <c r="O398" i="4"/>
  <c r="W398" i="4"/>
  <c r="I401" i="4"/>
  <c r="Q401" i="4"/>
  <c r="W402" i="4"/>
  <c r="I405" i="4"/>
  <c r="Q405" i="4"/>
  <c r="I409" i="4"/>
  <c r="Q409" i="4"/>
  <c r="O410" i="4"/>
  <c r="I413" i="4"/>
  <c r="Q413" i="4"/>
  <c r="O414" i="4"/>
  <c r="I417" i="4"/>
  <c r="Q417" i="4"/>
  <c r="I421" i="4"/>
  <c r="Q421" i="4"/>
  <c r="I425" i="4"/>
  <c r="Q425" i="4"/>
  <c r="I429" i="4"/>
  <c r="Q429" i="4"/>
  <c r="I433" i="4"/>
  <c r="Q433" i="4"/>
  <c r="I437" i="4"/>
  <c r="Q437" i="4"/>
  <c r="O438" i="4"/>
  <c r="I441" i="4"/>
  <c r="Q441" i="4"/>
  <c r="O442" i="4"/>
  <c r="I445" i="4"/>
  <c r="Q445" i="4"/>
  <c r="I449" i="4"/>
  <c r="Q449" i="4"/>
  <c r="O450" i="4"/>
  <c r="I453" i="4"/>
  <c r="Q453" i="4"/>
  <c r="I457" i="4"/>
  <c r="Q457" i="4"/>
  <c r="O458" i="4"/>
  <c r="I461" i="4"/>
  <c r="Q461" i="4"/>
  <c r="I465" i="4"/>
  <c r="Q465" i="4"/>
  <c r="I469" i="4"/>
  <c r="Q469" i="4"/>
  <c r="I473" i="4"/>
  <c r="Q473" i="4"/>
  <c r="I477" i="4"/>
  <c r="Q477" i="4"/>
  <c r="I481" i="4"/>
  <c r="Q481" i="4"/>
  <c r="I485" i="4"/>
  <c r="Q485" i="4"/>
  <c r="I489" i="4"/>
  <c r="Q489" i="4"/>
  <c r="I493" i="4"/>
  <c r="Q493" i="4"/>
  <c r="I497" i="4"/>
  <c r="Q497" i="4"/>
  <c r="I501" i="4"/>
  <c r="Q501" i="4"/>
  <c r="W502" i="4"/>
  <c r="Q505" i="4"/>
  <c r="O506" i="4"/>
  <c r="I509" i="4"/>
  <c r="Q509" i="4"/>
  <c r="I513" i="4"/>
  <c r="Q513" i="4"/>
  <c r="I517" i="4"/>
  <c r="Q517" i="4"/>
  <c r="O522" i="4"/>
  <c r="R525" i="4"/>
  <c r="J525" i="4"/>
  <c r="L525" i="4" s="1"/>
  <c r="Q526" i="4"/>
  <c r="R527" i="4"/>
  <c r="T527" i="4" s="1"/>
  <c r="K528" i="4"/>
  <c r="V528" i="4"/>
  <c r="W528" i="4" s="1"/>
  <c r="M529" i="4"/>
  <c r="U530" i="4"/>
  <c r="W530" i="4" s="1"/>
  <c r="M530" i="4"/>
  <c r="O530" i="4" s="1"/>
  <c r="S532" i="4"/>
  <c r="K533" i="4"/>
  <c r="U534" i="4"/>
  <c r="M534" i="4"/>
  <c r="R534" i="4"/>
  <c r="J534" i="4"/>
  <c r="L534" i="4" s="1"/>
  <c r="Q534" i="4"/>
  <c r="V538" i="4"/>
  <c r="V545" i="4"/>
  <c r="W545" i="4" s="1"/>
  <c r="U550" i="4"/>
  <c r="M550" i="4"/>
  <c r="R550" i="4"/>
  <c r="J550" i="4"/>
  <c r="Q550" i="4"/>
  <c r="M553" i="4"/>
  <c r="M557" i="4"/>
  <c r="M561" i="4"/>
  <c r="M565" i="4"/>
  <c r="M569" i="4"/>
  <c r="T587" i="4"/>
  <c r="M648" i="4"/>
  <c r="K648" i="4"/>
  <c r="J648" i="4"/>
  <c r="S663" i="4"/>
  <c r="K663" i="4"/>
  <c r="Q663" i="4"/>
  <c r="I663" i="4"/>
  <c r="N663" i="4"/>
  <c r="M663" i="4"/>
  <c r="V663" i="4"/>
  <c r="W663" i="4" s="1"/>
  <c r="U663" i="4"/>
  <c r="J663" i="4"/>
  <c r="R663" i="4"/>
  <c r="M680" i="4"/>
  <c r="K680" i="4"/>
  <c r="J680" i="4"/>
  <c r="U703" i="4"/>
  <c r="M703" i="4"/>
  <c r="S703" i="4"/>
  <c r="K703" i="4"/>
  <c r="Q703" i="4"/>
  <c r="T703" i="4" s="1"/>
  <c r="I703" i="4"/>
  <c r="N703" i="4"/>
  <c r="J703" i="4"/>
  <c r="V703" i="4"/>
  <c r="U706" i="4"/>
  <c r="W706" i="4" s="1"/>
  <c r="M706" i="4"/>
  <c r="S706" i="4"/>
  <c r="K706" i="4"/>
  <c r="R706" i="4"/>
  <c r="J706" i="4"/>
  <c r="Q706" i="4"/>
  <c r="N706" i="4"/>
  <c r="I706" i="4"/>
  <c r="V706" i="4"/>
  <c r="S936" i="4"/>
  <c r="K936" i="4"/>
  <c r="R936" i="4"/>
  <c r="J936" i="4"/>
  <c r="Q936" i="4"/>
  <c r="I936" i="4"/>
  <c r="U936" i="4"/>
  <c r="N936" i="4"/>
  <c r="M936" i="4"/>
  <c r="V936" i="4"/>
  <c r="U638" i="4"/>
  <c r="M638" i="4"/>
  <c r="S638" i="4"/>
  <c r="K638" i="4"/>
  <c r="R638" i="4"/>
  <c r="J638" i="4"/>
  <c r="N638" i="4"/>
  <c r="I638" i="4"/>
  <c r="V638" i="4"/>
  <c r="K657" i="4"/>
  <c r="U670" i="4"/>
  <c r="M670" i="4"/>
  <c r="S670" i="4"/>
  <c r="K670" i="4"/>
  <c r="R670" i="4"/>
  <c r="J670" i="4"/>
  <c r="N670" i="4"/>
  <c r="I670" i="4"/>
  <c r="V670" i="4"/>
  <c r="W670" i="4" s="1"/>
  <c r="U687" i="4"/>
  <c r="M687" i="4"/>
  <c r="O687" i="4" s="1"/>
  <c r="S687" i="4"/>
  <c r="K687" i="4"/>
  <c r="Q687" i="4"/>
  <c r="I687" i="4"/>
  <c r="N687" i="4"/>
  <c r="J687" i="4"/>
  <c r="V687" i="4"/>
  <c r="W687" i="4" s="1"/>
  <c r="U690" i="4"/>
  <c r="M690" i="4"/>
  <c r="S690" i="4"/>
  <c r="K690" i="4"/>
  <c r="R690" i="4"/>
  <c r="J690" i="4"/>
  <c r="Q690" i="4"/>
  <c r="N690" i="4"/>
  <c r="I690" i="4"/>
  <c r="V690" i="4"/>
  <c r="Q717" i="4"/>
  <c r="I717" i="4"/>
  <c r="U717" i="4"/>
  <c r="M717" i="4"/>
  <c r="R717" i="4"/>
  <c r="N717" i="4"/>
  <c r="O717" i="4" s="1"/>
  <c r="K717" i="4"/>
  <c r="J717" i="4"/>
  <c r="V717" i="4"/>
  <c r="K377" i="4"/>
  <c r="S377" i="4"/>
  <c r="O379" i="4"/>
  <c r="K381" i="4"/>
  <c r="S381" i="4"/>
  <c r="T381" i="4" s="1"/>
  <c r="K385" i="4"/>
  <c r="S385" i="4"/>
  <c r="O387" i="4"/>
  <c r="K389" i="4"/>
  <c r="S389" i="4"/>
  <c r="O391" i="4"/>
  <c r="K393" i="4"/>
  <c r="S393" i="4"/>
  <c r="T393" i="4" s="1"/>
  <c r="K397" i="4"/>
  <c r="S397" i="4"/>
  <c r="O399" i="4"/>
  <c r="K401" i="4"/>
  <c r="S401" i="4"/>
  <c r="T401" i="4" s="1"/>
  <c r="K405" i="4"/>
  <c r="S405" i="4"/>
  <c r="T405" i="4" s="1"/>
  <c r="K409" i="4"/>
  <c r="S409" i="4"/>
  <c r="O411" i="4"/>
  <c r="K413" i="4"/>
  <c r="S413" i="4"/>
  <c r="T413" i="4" s="1"/>
  <c r="K417" i="4"/>
  <c r="S417" i="4"/>
  <c r="K421" i="4"/>
  <c r="S421" i="4"/>
  <c r="K425" i="4"/>
  <c r="S425" i="4"/>
  <c r="O427" i="4"/>
  <c r="K429" i="4"/>
  <c r="S429" i="4"/>
  <c r="K433" i="4"/>
  <c r="S433" i="4"/>
  <c r="T433" i="4" s="1"/>
  <c r="K437" i="4"/>
  <c r="L437" i="4" s="1"/>
  <c r="S437" i="4"/>
  <c r="K441" i="4"/>
  <c r="S441" i="4"/>
  <c r="T441" i="4" s="1"/>
  <c r="O443" i="4"/>
  <c r="K445" i="4"/>
  <c r="S445" i="4"/>
  <c r="T445" i="4" s="1"/>
  <c r="O447" i="4"/>
  <c r="K449" i="4"/>
  <c r="S449" i="4"/>
  <c r="K453" i="4"/>
  <c r="S453" i="4"/>
  <c r="O455" i="4"/>
  <c r="K457" i="4"/>
  <c r="S457" i="4"/>
  <c r="K461" i="4"/>
  <c r="S461" i="4"/>
  <c r="O463" i="4"/>
  <c r="K465" i="4"/>
  <c r="S465" i="4"/>
  <c r="K469" i="4"/>
  <c r="L469" i="4" s="1"/>
  <c r="S469" i="4"/>
  <c r="O471" i="4"/>
  <c r="K473" i="4"/>
  <c r="S473" i="4"/>
  <c r="O475" i="4"/>
  <c r="K477" i="4"/>
  <c r="L477" i="4" s="1"/>
  <c r="S477" i="4"/>
  <c r="T477" i="4" s="1"/>
  <c r="O479" i="4"/>
  <c r="K481" i="4"/>
  <c r="S481" i="4"/>
  <c r="K485" i="4"/>
  <c r="L485" i="4" s="1"/>
  <c r="S485" i="4"/>
  <c r="O487" i="4"/>
  <c r="K489" i="4"/>
  <c r="S489" i="4"/>
  <c r="O491" i="4"/>
  <c r="K493" i="4"/>
  <c r="S493" i="4"/>
  <c r="K497" i="4"/>
  <c r="S497" i="4"/>
  <c r="K501" i="4"/>
  <c r="S501" i="4"/>
  <c r="O503" i="4"/>
  <c r="K505" i="4"/>
  <c r="S505" i="4"/>
  <c r="O507" i="4"/>
  <c r="K509" i="4"/>
  <c r="S509" i="4"/>
  <c r="K513" i="4"/>
  <c r="L513" i="4" s="1"/>
  <c r="S513" i="4"/>
  <c r="O515" i="4"/>
  <c r="K517" i="4"/>
  <c r="L517" i="4" s="1"/>
  <c r="S517" i="4"/>
  <c r="K521" i="4"/>
  <c r="S521" i="4"/>
  <c r="T521" i="4" s="1"/>
  <c r="Q524" i="4"/>
  <c r="T524" i="4" s="1"/>
  <c r="I524" i="4"/>
  <c r="S525" i="4"/>
  <c r="J526" i="4"/>
  <c r="S526" i="4"/>
  <c r="R529" i="4"/>
  <c r="T529" i="4" s="1"/>
  <c r="J529" i="4"/>
  <c r="L529" i="4" s="1"/>
  <c r="Q530" i="4"/>
  <c r="T530" i="4" s="1"/>
  <c r="K532" i="4"/>
  <c r="V532" i="4"/>
  <c r="W532" i="4" s="1"/>
  <c r="V534" i="4"/>
  <c r="W534" i="4" s="1"/>
  <c r="V541" i="4"/>
  <c r="W541" i="4" s="1"/>
  <c r="U546" i="4"/>
  <c r="W546" i="4" s="1"/>
  <c r="M546" i="4"/>
  <c r="O546" i="4" s="1"/>
  <c r="R546" i="4"/>
  <c r="J546" i="4"/>
  <c r="L546" i="4" s="1"/>
  <c r="Q546" i="4"/>
  <c r="V550" i="4"/>
  <c r="V573" i="4"/>
  <c r="T583" i="4"/>
  <c r="S647" i="4"/>
  <c r="K647" i="4"/>
  <c r="Q647" i="4"/>
  <c r="I647" i="4"/>
  <c r="N647" i="4"/>
  <c r="M647" i="4"/>
  <c r="V647" i="4"/>
  <c r="U647" i="4"/>
  <c r="J647" i="4"/>
  <c r="R647" i="4"/>
  <c r="S679" i="4"/>
  <c r="K679" i="4"/>
  <c r="Q679" i="4"/>
  <c r="I679" i="4"/>
  <c r="N679" i="4"/>
  <c r="M679" i="4"/>
  <c r="V679" i="4"/>
  <c r="W679" i="4" s="1"/>
  <c r="U679" i="4"/>
  <c r="J679" i="4"/>
  <c r="R679" i="4"/>
  <c r="Q693" i="4"/>
  <c r="I693" i="4"/>
  <c r="U693" i="4"/>
  <c r="M693" i="4"/>
  <c r="O693" i="4" s="1"/>
  <c r="R693" i="4"/>
  <c r="N693" i="4"/>
  <c r="K693" i="4"/>
  <c r="J693" i="4"/>
  <c r="V693" i="4"/>
  <c r="W693" i="4" s="1"/>
  <c r="Q709" i="4"/>
  <c r="I709" i="4"/>
  <c r="U709" i="4"/>
  <c r="W709" i="4" s="1"/>
  <c r="M709" i="4"/>
  <c r="R709" i="4"/>
  <c r="N709" i="4"/>
  <c r="K709" i="4"/>
  <c r="J709" i="4"/>
  <c r="V709" i="4"/>
  <c r="Q725" i="4"/>
  <c r="I725" i="4"/>
  <c r="U725" i="4"/>
  <c r="M725" i="4"/>
  <c r="R725" i="4"/>
  <c r="N725" i="4"/>
  <c r="K725" i="4"/>
  <c r="J725" i="4"/>
  <c r="V725" i="4"/>
  <c r="M381" i="4"/>
  <c r="U381" i="4"/>
  <c r="W381" i="4" s="1"/>
  <c r="O384" i="4"/>
  <c r="M385" i="4"/>
  <c r="U385" i="4"/>
  <c r="M397" i="4"/>
  <c r="U397" i="4"/>
  <c r="W397" i="4" s="1"/>
  <c r="O400" i="4"/>
  <c r="M401" i="4"/>
  <c r="U401" i="4"/>
  <c r="M405" i="4"/>
  <c r="U405" i="4"/>
  <c r="W405" i="4" s="1"/>
  <c r="M409" i="4"/>
  <c r="U409" i="4"/>
  <c r="W409" i="4" s="1"/>
  <c r="M413" i="4"/>
  <c r="U413" i="4"/>
  <c r="W413" i="4" s="1"/>
  <c r="O416" i="4"/>
  <c r="M417" i="4"/>
  <c r="U417" i="4"/>
  <c r="M421" i="4"/>
  <c r="U421" i="4"/>
  <c r="W421" i="4" s="1"/>
  <c r="O424" i="4"/>
  <c r="M425" i="4"/>
  <c r="U425" i="4"/>
  <c r="W425" i="4" s="1"/>
  <c r="M429" i="4"/>
  <c r="U429" i="4"/>
  <c r="W429" i="4" s="1"/>
  <c r="M433" i="4"/>
  <c r="U433" i="4"/>
  <c r="M437" i="4"/>
  <c r="U437" i="4"/>
  <c r="W437" i="4" s="1"/>
  <c r="M441" i="4"/>
  <c r="U441" i="4"/>
  <c r="W441" i="4" s="1"/>
  <c r="O444" i="4"/>
  <c r="M445" i="4"/>
  <c r="U445" i="4"/>
  <c r="W445" i="4" s="1"/>
  <c r="M449" i="4"/>
  <c r="U449" i="4"/>
  <c r="O452" i="4"/>
  <c r="M453" i="4"/>
  <c r="U453" i="4"/>
  <c r="W453" i="4" s="1"/>
  <c r="O456" i="4"/>
  <c r="M457" i="4"/>
  <c r="U457" i="4"/>
  <c r="O460" i="4"/>
  <c r="M461" i="4"/>
  <c r="U461" i="4"/>
  <c r="W461" i="4" s="1"/>
  <c r="M465" i="4"/>
  <c r="U465" i="4"/>
  <c r="M469" i="4"/>
  <c r="O469" i="4" s="1"/>
  <c r="U469" i="4"/>
  <c r="W469" i="4" s="1"/>
  <c r="M473" i="4"/>
  <c r="U473" i="4"/>
  <c r="W473" i="4" s="1"/>
  <c r="O476" i="4"/>
  <c r="M477" i="4"/>
  <c r="U477" i="4"/>
  <c r="W477" i="4" s="1"/>
  <c r="M481" i="4"/>
  <c r="U481" i="4"/>
  <c r="W481" i="4" s="1"/>
  <c r="M485" i="4"/>
  <c r="U485" i="4"/>
  <c r="W485" i="4" s="1"/>
  <c r="M489" i="4"/>
  <c r="U489" i="4"/>
  <c r="M493" i="4"/>
  <c r="U493" i="4"/>
  <c r="W493" i="4" s="1"/>
  <c r="O496" i="4"/>
  <c r="M497" i="4"/>
  <c r="U497" i="4"/>
  <c r="M501" i="4"/>
  <c r="U501" i="4"/>
  <c r="O508" i="4"/>
  <c r="O512" i="4"/>
  <c r="O520" i="4"/>
  <c r="V526" i="4"/>
  <c r="Q528" i="4"/>
  <c r="I528" i="4"/>
  <c r="V533" i="4"/>
  <c r="U542" i="4"/>
  <c r="M542" i="4"/>
  <c r="O542" i="4" s="1"/>
  <c r="R542" i="4"/>
  <c r="J542" i="4"/>
  <c r="Q542" i="4"/>
  <c r="K550" i="4"/>
  <c r="V553" i="4"/>
  <c r="W553" i="4" s="1"/>
  <c r="U554" i="4"/>
  <c r="M554" i="4"/>
  <c r="R554" i="4"/>
  <c r="J554" i="4"/>
  <c r="Q554" i="4"/>
  <c r="I554" i="4"/>
  <c r="V554" i="4"/>
  <c r="V557" i="4"/>
  <c r="W557" i="4" s="1"/>
  <c r="U558" i="4"/>
  <c r="M558" i="4"/>
  <c r="R558" i="4"/>
  <c r="J558" i="4"/>
  <c r="Q558" i="4"/>
  <c r="I558" i="4"/>
  <c r="V558" i="4"/>
  <c r="W558" i="4" s="1"/>
  <c r="V561" i="4"/>
  <c r="W561" i="4" s="1"/>
  <c r="U562" i="4"/>
  <c r="M562" i="4"/>
  <c r="R562" i="4"/>
  <c r="J562" i="4"/>
  <c r="Q562" i="4"/>
  <c r="I562" i="4"/>
  <c r="V562" i="4"/>
  <c r="V565" i="4"/>
  <c r="U566" i="4"/>
  <c r="M566" i="4"/>
  <c r="R566" i="4"/>
  <c r="J566" i="4"/>
  <c r="Q566" i="4"/>
  <c r="I566" i="4"/>
  <c r="V566" i="4"/>
  <c r="V569" i="4"/>
  <c r="W569" i="4" s="1"/>
  <c r="U570" i="4"/>
  <c r="M570" i="4"/>
  <c r="R570" i="4"/>
  <c r="J570" i="4"/>
  <c r="Q570" i="4"/>
  <c r="I570" i="4"/>
  <c r="V570" i="4"/>
  <c r="M573" i="4"/>
  <c r="K573" i="4"/>
  <c r="T579" i="4"/>
  <c r="T595" i="4"/>
  <c r="S700" i="4"/>
  <c r="Q700" i="4"/>
  <c r="U700" i="4"/>
  <c r="R700" i="4"/>
  <c r="R703" i="4"/>
  <c r="N377" i="4"/>
  <c r="O377" i="4" s="1"/>
  <c r="L378" i="4"/>
  <c r="N381" i="4"/>
  <c r="N385" i="4"/>
  <c r="O385" i="4" s="1"/>
  <c r="N389" i="4"/>
  <c r="O389" i="4" s="1"/>
  <c r="N393" i="4"/>
  <c r="O393" i="4" s="1"/>
  <c r="N397" i="4"/>
  <c r="N401" i="4"/>
  <c r="N405" i="4"/>
  <c r="N409" i="4"/>
  <c r="N413" i="4"/>
  <c r="N417" i="4"/>
  <c r="N421" i="4"/>
  <c r="O421" i="4" s="1"/>
  <c r="N425" i="4"/>
  <c r="N429" i="4"/>
  <c r="N433" i="4"/>
  <c r="O433" i="4" s="1"/>
  <c r="N437" i="4"/>
  <c r="N441" i="4"/>
  <c r="N445" i="4"/>
  <c r="N449" i="4"/>
  <c r="N453" i="4"/>
  <c r="O453" i="4" s="1"/>
  <c r="N457" i="4"/>
  <c r="N461" i="4"/>
  <c r="N465" i="4"/>
  <c r="N469" i="4"/>
  <c r="N473" i="4"/>
  <c r="N477" i="4"/>
  <c r="N481" i="4"/>
  <c r="N485" i="4"/>
  <c r="N489" i="4"/>
  <c r="N493" i="4"/>
  <c r="N497" i="4"/>
  <c r="O497" i="4" s="1"/>
  <c r="N501" i="4"/>
  <c r="L502" i="4"/>
  <c r="N505" i="4"/>
  <c r="N509" i="4"/>
  <c r="N513" i="4"/>
  <c r="N517" i="4"/>
  <c r="O517" i="4" s="1"/>
  <c r="N521" i="4"/>
  <c r="J524" i="4"/>
  <c r="U524" i="4"/>
  <c r="W524" i="4" s="1"/>
  <c r="V525" i="4"/>
  <c r="W525" i="4" s="1"/>
  <c r="R528" i="4"/>
  <c r="K530" i="4"/>
  <c r="L530" i="4" s="1"/>
  <c r="N534" i="4"/>
  <c r="W537" i="4"/>
  <c r="S542" i="4"/>
  <c r="N550" i="4"/>
  <c r="O550" i="4" s="1"/>
  <c r="W585" i="4"/>
  <c r="Q638" i="4"/>
  <c r="N641" i="4"/>
  <c r="K641" i="4"/>
  <c r="I650" i="4"/>
  <c r="U661" i="4"/>
  <c r="M661" i="4"/>
  <c r="N661" i="4"/>
  <c r="K661" i="4"/>
  <c r="J661" i="4"/>
  <c r="V661" i="4"/>
  <c r="I661" i="4"/>
  <c r="S661" i="4"/>
  <c r="R661" i="4"/>
  <c r="Q670" i="4"/>
  <c r="N682" i="4"/>
  <c r="R687" i="4"/>
  <c r="S717" i="4"/>
  <c r="O429" i="4"/>
  <c r="U526" i="4"/>
  <c r="M526" i="4"/>
  <c r="O526" i="4" s="1"/>
  <c r="Q532" i="4"/>
  <c r="I532" i="4"/>
  <c r="U538" i="4"/>
  <c r="M538" i="4"/>
  <c r="O538" i="4" s="1"/>
  <c r="R538" i="4"/>
  <c r="J538" i="4"/>
  <c r="L538" i="4" s="1"/>
  <c r="Q538" i="4"/>
  <c r="U573" i="4"/>
  <c r="S573" i="4"/>
  <c r="T575" i="4"/>
  <c r="T591" i="4"/>
  <c r="M664" i="4"/>
  <c r="K664" i="4"/>
  <c r="J664" i="4"/>
  <c r="K708" i="4"/>
  <c r="I708" i="4"/>
  <c r="M708" i="4"/>
  <c r="J708" i="4"/>
  <c r="N527" i="4"/>
  <c r="O527" i="4" s="1"/>
  <c r="V527" i="4"/>
  <c r="W527" i="4" s="1"/>
  <c r="N531" i="4"/>
  <c r="O531" i="4" s="1"/>
  <c r="V531" i="4"/>
  <c r="W531" i="4" s="1"/>
  <c r="J533" i="4"/>
  <c r="R533" i="4"/>
  <c r="N535" i="4"/>
  <c r="O535" i="4" s="1"/>
  <c r="V535" i="4"/>
  <c r="W535" i="4" s="1"/>
  <c r="J537" i="4"/>
  <c r="L537" i="4" s="1"/>
  <c r="R537" i="4"/>
  <c r="T537" i="4" s="1"/>
  <c r="N539" i="4"/>
  <c r="O539" i="4" s="1"/>
  <c r="V539" i="4"/>
  <c r="W539" i="4" s="1"/>
  <c r="J541" i="4"/>
  <c r="L541" i="4" s="1"/>
  <c r="R541" i="4"/>
  <c r="N543" i="4"/>
  <c r="O543" i="4" s="1"/>
  <c r="V543" i="4"/>
  <c r="W543" i="4" s="1"/>
  <c r="J545" i="4"/>
  <c r="L545" i="4" s="1"/>
  <c r="R545" i="4"/>
  <c r="T545" i="4" s="1"/>
  <c r="N547" i="4"/>
  <c r="O547" i="4" s="1"/>
  <c r="V547" i="4"/>
  <c r="W547" i="4" s="1"/>
  <c r="J549" i="4"/>
  <c r="L549" i="4" s="1"/>
  <c r="R549" i="4"/>
  <c r="T549" i="4" s="1"/>
  <c r="N551" i="4"/>
  <c r="O551" i="4" s="1"/>
  <c r="V551" i="4"/>
  <c r="W551" i="4" s="1"/>
  <c r="J553" i="4"/>
  <c r="L553" i="4" s="1"/>
  <c r="R553" i="4"/>
  <c r="N555" i="4"/>
  <c r="V555" i="4"/>
  <c r="W555" i="4" s="1"/>
  <c r="J557" i="4"/>
  <c r="L557" i="4" s="1"/>
  <c r="R557" i="4"/>
  <c r="N559" i="4"/>
  <c r="O559" i="4" s="1"/>
  <c r="V559" i="4"/>
  <c r="W559" i="4" s="1"/>
  <c r="J561" i="4"/>
  <c r="L561" i="4" s="1"/>
  <c r="R561" i="4"/>
  <c r="N563" i="4"/>
  <c r="O563" i="4" s="1"/>
  <c r="V563" i="4"/>
  <c r="W563" i="4" s="1"/>
  <c r="J565" i="4"/>
  <c r="R565" i="4"/>
  <c r="N567" i="4"/>
  <c r="O567" i="4" s="1"/>
  <c r="V567" i="4"/>
  <c r="W567" i="4" s="1"/>
  <c r="J569" i="4"/>
  <c r="L569" i="4" s="1"/>
  <c r="R569" i="4"/>
  <c r="N571" i="4"/>
  <c r="O571" i="4" s="1"/>
  <c r="V571" i="4"/>
  <c r="W571" i="4" s="1"/>
  <c r="T572" i="4"/>
  <c r="J573" i="4"/>
  <c r="R573" i="4"/>
  <c r="N575" i="4"/>
  <c r="O575" i="4" s="1"/>
  <c r="V575" i="4"/>
  <c r="W575" i="4" s="1"/>
  <c r="J577" i="4"/>
  <c r="R577" i="4"/>
  <c r="N579" i="4"/>
  <c r="V579" i="4"/>
  <c r="W579" i="4" s="1"/>
  <c r="T580" i="4"/>
  <c r="J581" i="4"/>
  <c r="R581" i="4"/>
  <c r="N583" i="4"/>
  <c r="O583" i="4" s="1"/>
  <c r="V583" i="4"/>
  <c r="W583" i="4" s="1"/>
  <c r="T584" i="4"/>
  <c r="J585" i="4"/>
  <c r="R585" i="4"/>
  <c r="N587" i="4"/>
  <c r="O587" i="4" s="1"/>
  <c r="V587" i="4"/>
  <c r="W587" i="4" s="1"/>
  <c r="T588" i="4"/>
  <c r="J589" i="4"/>
  <c r="R589" i="4"/>
  <c r="N591" i="4"/>
  <c r="O591" i="4" s="1"/>
  <c r="V591" i="4"/>
  <c r="W591" i="4" s="1"/>
  <c r="T592" i="4"/>
  <c r="J593" i="4"/>
  <c r="R593" i="4"/>
  <c r="N595" i="4"/>
  <c r="O595" i="4" s="1"/>
  <c r="V595" i="4"/>
  <c r="W595" i="4" s="1"/>
  <c r="J597" i="4"/>
  <c r="R597" i="4"/>
  <c r="N599" i="4"/>
  <c r="O599" i="4" s="1"/>
  <c r="V599" i="4"/>
  <c r="W599" i="4" s="1"/>
  <c r="T600" i="4"/>
  <c r="J601" i="4"/>
  <c r="R601" i="4"/>
  <c r="N603" i="4"/>
  <c r="O603" i="4" s="1"/>
  <c r="V603" i="4"/>
  <c r="W603" i="4" s="1"/>
  <c r="T604" i="4"/>
  <c r="J605" i="4"/>
  <c r="R605" i="4"/>
  <c r="N607" i="4"/>
  <c r="O607" i="4" s="1"/>
  <c r="V607" i="4"/>
  <c r="W607" i="4" s="1"/>
  <c r="J609" i="4"/>
  <c r="R609" i="4"/>
  <c r="N611" i="4"/>
  <c r="O611" i="4" s="1"/>
  <c r="V611" i="4"/>
  <c r="W611" i="4" s="1"/>
  <c r="T612" i="4"/>
  <c r="J613" i="4"/>
  <c r="R613" i="4"/>
  <c r="N615" i="4"/>
  <c r="O615" i="4" s="1"/>
  <c r="V615" i="4"/>
  <c r="W615" i="4" s="1"/>
  <c r="T616" i="4"/>
  <c r="J617" i="4"/>
  <c r="R617" i="4"/>
  <c r="N619" i="4"/>
  <c r="O619" i="4" s="1"/>
  <c r="V619" i="4"/>
  <c r="W619" i="4" s="1"/>
  <c r="T620" i="4"/>
  <c r="J621" i="4"/>
  <c r="L621" i="4" s="1"/>
  <c r="R621" i="4"/>
  <c r="N623" i="4"/>
  <c r="O623" i="4" s="1"/>
  <c r="V623" i="4"/>
  <c r="W623" i="4" s="1"/>
  <c r="T624" i="4"/>
  <c r="J625" i="4"/>
  <c r="R625" i="4"/>
  <c r="N627" i="4"/>
  <c r="O627" i="4" s="1"/>
  <c r="V627" i="4"/>
  <c r="W627" i="4" s="1"/>
  <c r="S630" i="4"/>
  <c r="J631" i="4"/>
  <c r="K632" i="4"/>
  <c r="U632" i="4"/>
  <c r="S636" i="4"/>
  <c r="T636" i="4" s="1"/>
  <c r="K637" i="4"/>
  <c r="L637" i="4" s="1"/>
  <c r="M639" i="4"/>
  <c r="W639" i="4"/>
  <c r="I641" i="4"/>
  <c r="V641" i="4"/>
  <c r="J643" i="4"/>
  <c r="U643" i="4"/>
  <c r="O651" i="4"/>
  <c r="S652" i="4"/>
  <c r="T652" i="4" s="1"/>
  <c r="K653" i="4"/>
  <c r="T654" i="4"/>
  <c r="M655" i="4"/>
  <c r="W655" i="4"/>
  <c r="I657" i="4"/>
  <c r="V657" i="4"/>
  <c r="J659" i="4"/>
  <c r="U659" i="4"/>
  <c r="U664" i="4"/>
  <c r="O667" i="4"/>
  <c r="S668" i="4"/>
  <c r="T668" i="4" s="1"/>
  <c r="K669" i="4"/>
  <c r="L669" i="4" s="1"/>
  <c r="M671" i="4"/>
  <c r="W671" i="4"/>
  <c r="I673" i="4"/>
  <c r="V673" i="4"/>
  <c r="J675" i="4"/>
  <c r="U675" i="4"/>
  <c r="I682" i="4"/>
  <c r="O683" i="4"/>
  <c r="S684" i="4"/>
  <c r="T684" i="4" s="1"/>
  <c r="N685" i="4"/>
  <c r="I686" i="4"/>
  <c r="M688" i="4"/>
  <c r="J689" i="4"/>
  <c r="U696" i="4"/>
  <c r="N698" i="4"/>
  <c r="J699" i="4"/>
  <c r="N701" i="4"/>
  <c r="I702" i="4"/>
  <c r="M704" i="4"/>
  <c r="J705" i="4"/>
  <c r="S712" i="4"/>
  <c r="R712" i="4"/>
  <c r="Q712" i="4"/>
  <c r="S720" i="4"/>
  <c r="R720" i="4"/>
  <c r="Q720" i="4"/>
  <c r="S728" i="4"/>
  <c r="R728" i="4"/>
  <c r="N729" i="4"/>
  <c r="J731" i="4"/>
  <c r="S736" i="4"/>
  <c r="R736" i="4"/>
  <c r="Q740" i="4"/>
  <c r="I740" i="4"/>
  <c r="U740" i="4"/>
  <c r="M740" i="4"/>
  <c r="N740" i="4"/>
  <c r="V740" i="4"/>
  <c r="K740" i="4"/>
  <c r="S740" i="4"/>
  <c r="R740" i="4"/>
  <c r="W747" i="4"/>
  <c r="U750" i="4"/>
  <c r="M750" i="4"/>
  <c r="Q750" i="4"/>
  <c r="I750" i="4"/>
  <c r="N750" i="4"/>
  <c r="V750" i="4"/>
  <c r="K750" i="4"/>
  <c r="S750" i="4"/>
  <c r="R750" i="4"/>
  <c r="Q764" i="4"/>
  <c r="I764" i="4"/>
  <c r="L764" i="4" s="1"/>
  <c r="U764" i="4"/>
  <c r="M764" i="4"/>
  <c r="N764" i="4"/>
  <c r="K764" i="4"/>
  <c r="V764" i="4"/>
  <c r="W764" i="4" s="1"/>
  <c r="Q780" i="4"/>
  <c r="I780" i="4"/>
  <c r="U780" i="4"/>
  <c r="M780" i="4"/>
  <c r="N780" i="4"/>
  <c r="K780" i="4"/>
  <c r="V780" i="4"/>
  <c r="Q796" i="4"/>
  <c r="I796" i="4"/>
  <c r="U796" i="4"/>
  <c r="M796" i="4"/>
  <c r="N796" i="4"/>
  <c r="K796" i="4"/>
  <c r="L796" i="4" s="1"/>
  <c r="V796" i="4"/>
  <c r="Q812" i="4"/>
  <c r="I812" i="4"/>
  <c r="U812" i="4"/>
  <c r="M812" i="4"/>
  <c r="N812" i="4"/>
  <c r="K812" i="4"/>
  <c r="V812" i="4"/>
  <c r="W812" i="4" s="1"/>
  <c r="Q828" i="4"/>
  <c r="I828" i="4"/>
  <c r="U828" i="4"/>
  <c r="M828" i="4"/>
  <c r="N828" i="4"/>
  <c r="K828" i="4"/>
  <c r="J828" i="4"/>
  <c r="V828" i="4"/>
  <c r="R840" i="4"/>
  <c r="U923" i="4"/>
  <c r="Q923" i="4"/>
  <c r="I574" i="4"/>
  <c r="Q574" i="4"/>
  <c r="K577" i="4"/>
  <c r="L577" i="4" s="1"/>
  <c r="S577" i="4"/>
  <c r="I578" i="4"/>
  <c r="Q578" i="4"/>
  <c r="K581" i="4"/>
  <c r="S581" i="4"/>
  <c r="I582" i="4"/>
  <c r="Q582" i="4"/>
  <c r="K585" i="4"/>
  <c r="S585" i="4"/>
  <c r="T585" i="4" s="1"/>
  <c r="I586" i="4"/>
  <c r="Q586" i="4"/>
  <c r="K589" i="4"/>
  <c r="S589" i="4"/>
  <c r="I590" i="4"/>
  <c r="Q590" i="4"/>
  <c r="K593" i="4"/>
  <c r="S593" i="4"/>
  <c r="I594" i="4"/>
  <c r="Q594" i="4"/>
  <c r="K597" i="4"/>
  <c r="L597" i="4" s="1"/>
  <c r="S597" i="4"/>
  <c r="I598" i="4"/>
  <c r="Q598" i="4"/>
  <c r="K601" i="4"/>
  <c r="S601" i="4"/>
  <c r="T601" i="4" s="1"/>
  <c r="I602" i="4"/>
  <c r="Q602" i="4"/>
  <c r="K605" i="4"/>
  <c r="S605" i="4"/>
  <c r="I606" i="4"/>
  <c r="Q606" i="4"/>
  <c r="M608" i="4"/>
  <c r="U608" i="4"/>
  <c r="K609" i="4"/>
  <c r="S609" i="4"/>
  <c r="I610" i="4"/>
  <c r="Q610" i="4"/>
  <c r="M612" i="4"/>
  <c r="U612" i="4"/>
  <c r="K613" i="4"/>
  <c r="S613" i="4"/>
  <c r="I614" i="4"/>
  <c r="Q614" i="4"/>
  <c r="M616" i="4"/>
  <c r="U616" i="4"/>
  <c r="K617" i="4"/>
  <c r="S617" i="4"/>
  <c r="I618" i="4"/>
  <c r="Q618" i="4"/>
  <c r="M620" i="4"/>
  <c r="U620" i="4"/>
  <c r="K621" i="4"/>
  <c r="S621" i="4"/>
  <c r="I622" i="4"/>
  <c r="Q622" i="4"/>
  <c r="M624" i="4"/>
  <c r="U624" i="4"/>
  <c r="K625" i="4"/>
  <c r="S625" i="4"/>
  <c r="T625" i="4" s="1"/>
  <c r="I626" i="4"/>
  <c r="Q626" i="4"/>
  <c r="Q629" i="4"/>
  <c r="I630" i="4"/>
  <c r="U631" i="4"/>
  <c r="U633" i="4"/>
  <c r="M633" i="4"/>
  <c r="O633" i="4" s="1"/>
  <c r="Q633" i="4"/>
  <c r="S635" i="4"/>
  <c r="K635" i="4"/>
  <c r="Q635" i="4"/>
  <c r="I635" i="4"/>
  <c r="R640" i="4"/>
  <c r="U642" i="4"/>
  <c r="W642" i="4" s="1"/>
  <c r="M642" i="4"/>
  <c r="S642" i="4"/>
  <c r="K642" i="4"/>
  <c r="R642" i="4"/>
  <c r="J642" i="4"/>
  <c r="Q642" i="4"/>
  <c r="V643" i="4"/>
  <c r="U649" i="4"/>
  <c r="M649" i="4"/>
  <c r="Q649" i="4"/>
  <c r="S651" i="4"/>
  <c r="K651" i="4"/>
  <c r="Q651" i="4"/>
  <c r="I651" i="4"/>
  <c r="R656" i="4"/>
  <c r="J657" i="4"/>
  <c r="U658" i="4"/>
  <c r="M658" i="4"/>
  <c r="O658" i="4" s="1"/>
  <c r="S658" i="4"/>
  <c r="K658" i="4"/>
  <c r="R658" i="4"/>
  <c r="J658" i="4"/>
  <c r="Q658" i="4"/>
  <c r="V659" i="4"/>
  <c r="U665" i="4"/>
  <c r="M665" i="4"/>
  <c r="Q665" i="4"/>
  <c r="S667" i="4"/>
  <c r="K667" i="4"/>
  <c r="Q667" i="4"/>
  <c r="I667" i="4"/>
  <c r="Q672" i="4"/>
  <c r="R672" i="4"/>
  <c r="J673" i="4"/>
  <c r="U674" i="4"/>
  <c r="W674" i="4" s="1"/>
  <c r="M674" i="4"/>
  <c r="O674" i="4" s="1"/>
  <c r="S674" i="4"/>
  <c r="K674" i="4"/>
  <c r="R674" i="4"/>
  <c r="J674" i="4"/>
  <c r="Q674" i="4"/>
  <c r="V675" i="4"/>
  <c r="U681" i="4"/>
  <c r="M681" i="4"/>
  <c r="Q681" i="4"/>
  <c r="T681" i="4" s="1"/>
  <c r="S683" i="4"/>
  <c r="K683" i="4"/>
  <c r="Q683" i="4"/>
  <c r="I683" i="4"/>
  <c r="K689" i="4"/>
  <c r="U691" i="4"/>
  <c r="W691" i="4" s="1"/>
  <c r="M691" i="4"/>
  <c r="S691" i="4"/>
  <c r="K691" i="4"/>
  <c r="Q691" i="4"/>
  <c r="I691" i="4"/>
  <c r="R691" i="4"/>
  <c r="U694" i="4"/>
  <c r="M694" i="4"/>
  <c r="O694" i="4" s="1"/>
  <c r="S694" i="4"/>
  <c r="K694" i="4"/>
  <c r="R694" i="4"/>
  <c r="J694" i="4"/>
  <c r="Q697" i="4"/>
  <c r="I697" i="4"/>
  <c r="U697" i="4"/>
  <c r="M697" i="4"/>
  <c r="O697" i="4" s="1"/>
  <c r="S697" i="4"/>
  <c r="V700" i="4"/>
  <c r="W700" i="4" s="1"/>
  <c r="K705" i="4"/>
  <c r="U707" i="4"/>
  <c r="M707" i="4"/>
  <c r="O707" i="4" s="1"/>
  <c r="S707" i="4"/>
  <c r="K707" i="4"/>
  <c r="Q707" i="4"/>
  <c r="I707" i="4"/>
  <c r="R707" i="4"/>
  <c r="U711" i="4"/>
  <c r="M711" i="4"/>
  <c r="S711" i="4"/>
  <c r="K711" i="4"/>
  <c r="Q711" i="4"/>
  <c r="I711" i="4"/>
  <c r="V711" i="4"/>
  <c r="N715" i="4"/>
  <c r="K716" i="4"/>
  <c r="J716" i="4"/>
  <c r="I716" i="4"/>
  <c r="V718" i="4"/>
  <c r="U719" i="4"/>
  <c r="M719" i="4"/>
  <c r="S719" i="4"/>
  <c r="K719" i="4"/>
  <c r="Q719" i="4"/>
  <c r="I719" i="4"/>
  <c r="V719" i="4"/>
  <c r="N723" i="4"/>
  <c r="K724" i="4"/>
  <c r="J724" i="4"/>
  <c r="U727" i="4"/>
  <c r="W727" i="4" s="1"/>
  <c r="M727" i="4"/>
  <c r="S727" i="4"/>
  <c r="K727" i="4"/>
  <c r="Q727" i="4"/>
  <c r="I727" i="4"/>
  <c r="V727" i="4"/>
  <c r="N731" i="4"/>
  <c r="K732" i="4"/>
  <c r="J732" i="4"/>
  <c r="I732" i="4"/>
  <c r="U735" i="4"/>
  <c r="M735" i="4"/>
  <c r="S735" i="4"/>
  <c r="K735" i="4"/>
  <c r="Q735" i="4"/>
  <c r="I735" i="4"/>
  <c r="V735" i="4"/>
  <c r="M751" i="4"/>
  <c r="J751" i="4"/>
  <c r="I751" i="4"/>
  <c r="U761" i="4"/>
  <c r="M761" i="4"/>
  <c r="S761" i="4"/>
  <c r="K761" i="4"/>
  <c r="R761" i="4"/>
  <c r="J761" i="4"/>
  <c r="N761" i="4"/>
  <c r="V761" i="4"/>
  <c r="U777" i="4"/>
  <c r="M777" i="4"/>
  <c r="S777" i="4"/>
  <c r="K777" i="4"/>
  <c r="R777" i="4"/>
  <c r="J777" i="4"/>
  <c r="N777" i="4"/>
  <c r="V777" i="4"/>
  <c r="U793" i="4"/>
  <c r="M793" i="4"/>
  <c r="S793" i="4"/>
  <c r="K793" i="4"/>
  <c r="R793" i="4"/>
  <c r="J793" i="4"/>
  <c r="N793" i="4"/>
  <c r="V793" i="4"/>
  <c r="U809" i="4"/>
  <c r="M809" i="4"/>
  <c r="O809" i="4" s="1"/>
  <c r="S809" i="4"/>
  <c r="K809" i="4"/>
  <c r="R809" i="4"/>
  <c r="J809" i="4"/>
  <c r="N809" i="4"/>
  <c r="V809" i="4"/>
  <c r="U822" i="4"/>
  <c r="M822" i="4"/>
  <c r="S822" i="4"/>
  <c r="K822" i="4"/>
  <c r="Q822" i="4"/>
  <c r="I822" i="4"/>
  <c r="N822" i="4"/>
  <c r="J822" i="4"/>
  <c r="V822" i="4"/>
  <c r="W822" i="4" s="1"/>
  <c r="N536" i="4"/>
  <c r="O536" i="4" s="1"/>
  <c r="V536" i="4"/>
  <c r="W536" i="4" s="1"/>
  <c r="N540" i="4"/>
  <c r="O540" i="4" s="1"/>
  <c r="V540" i="4"/>
  <c r="W540" i="4" s="1"/>
  <c r="N544" i="4"/>
  <c r="O544" i="4" s="1"/>
  <c r="V544" i="4"/>
  <c r="W544" i="4" s="1"/>
  <c r="N548" i="4"/>
  <c r="O548" i="4" s="1"/>
  <c r="V548" i="4"/>
  <c r="W548" i="4" s="1"/>
  <c r="N552" i="4"/>
  <c r="O552" i="4" s="1"/>
  <c r="V552" i="4"/>
  <c r="W552" i="4" s="1"/>
  <c r="N556" i="4"/>
  <c r="O556" i="4" s="1"/>
  <c r="V556" i="4"/>
  <c r="W556" i="4" s="1"/>
  <c r="N560" i="4"/>
  <c r="O560" i="4" s="1"/>
  <c r="V560" i="4"/>
  <c r="W560" i="4" s="1"/>
  <c r="N564" i="4"/>
  <c r="O564" i="4" s="1"/>
  <c r="V564" i="4"/>
  <c r="W564" i="4" s="1"/>
  <c r="N568" i="4"/>
  <c r="O568" i="4" s="1"/>
  <c r="V568" i="4"/>
  <c r="W568" i="4" s="1"/>
  <c r="N572" i="4"/>
  <c r="O572" i="4" s="1"/>
  <c r="V572" i="4"/>
  <c r="W572" i="4" s="1"/>
  <c r="J574" i="4"/>
  <c r="R574" i="4"/>
  <c r="N576" i="4"/>
  <c r="V576" i="4"/>
  <c r="W576" i="4" s="1"/>
  <c r="J578" i="4"/>
  <c r="R578" i="4"/>
  <c r="N580" i="4"/>
  <c r="V580" i="4"/>
  <c r="W580" i="4" s="1"/>
  <c r="J582" i="4"/>
  <c r="R582" i="4"/>
  <c r="N584" i="4"/>
  <c r="O584" i="4" s="1"/>
  <c r="V584" i="4"/>
  <c r="W584" i="4" s="1"/>
  <c r="J586" i="4"/>
  <c r="R586" i="4"/>
  <c r="N588" i="4"/>
  <c r="O588" i="4" s="1"/>
  <c r="V588" i="4"/>
  <c r="W588" i="4" s="1"/>
  <c r="J590" i="4"/>
  <c r="R590" i="4"/>
  <c r="N592" i="4"/>
  <c r="O592" i="4" s="1"/>
  <c r="V592" i="4"/>
  <c r="W592" i="4" s="1"/>
  <c r="J594" i="4"/>
  <c r="R594" i="4"/>
  <c r="N596" i="4"/>
  <c r="O596" i="4" s="1"/>
  <c r="V596" i="4"/>
  <c r="W596" i="4" s="1"/>
  <c r="J598" i="4"/>
  <c r="R598" i="4"/>
  <c r="N600" i="4"/>
  <c r="O600" i="4" s="1"/>
  <c r="V600" i="4"/>
  <c r="W600" i="4" s="1"/>
  <c r="J602" i="4"/>
  <c r="R602" i="4"/>
  <c r="N604" i="4"/>
  <c r="O604" i="4" s="1"/>
  <c r="V604" i="4"/>
  <c r="W604" i="4" s="1"/>
  <c r="J606" i="4"/>
  <c r="R606" i="4"/>
  <c r="N608" i="4"/>
  <c r="O608" i="4" s="1"/>
  <c r="V608" i="4"/>
  <c r="W608" i="4" s="1"/>
  <c r="J610" i="4"/>
  <c r="R610" i="4"/>
  <c r="N612" i="4"/>
  <c r="O612" i="4" s="1"/>
  <c r="V612" i="4"/>
  <c r="W612" i="4" s="1"/>
  <c r="J614" i="4"/>
  <c r="R614" i="4"/>
  <c r="N616" i="4"/>
  <c r="V616" i="4"/>
  <c r="W616" i="4" s="1"/>
  <c r="J618" i="4"/>
  <c r="R618" i="4"/>
  <c r="N620" i="4"/>
  <c r="V620" i="4"/>
  <c r="J622" i="4"/>
  <c r="R622" i="4"/>
  <c r="N624" i="4"/>
  <c r="O624" i="4" s="1"/>
  <c r="V624" i="4"/>
  <c r="J626" i="4"/>
  <c r="R626" i="4"/>
  <c r="Q628" i="4"/>
  <c r="I628" i="4"/>
  <c r="V628" i="4"/>
  <c r="W628" i="4" s="1"/>
  <c r="N628" i="4"/>
  <c r="O628" i="4" s="1"/>
  <c r="R629" i="4"/>
  <c r="K630" i="4"/>
  <c r="V630" i="4"/>
  <c r="M631" i="4"/>
  <c r="O631" i="4" s="1"/>
  <c r="W638" i="4"/>
  <c r="S640" i="4"/>
  <c r="W654" i="4"/>
  <c r="O655" i="4"/>
  <c r="S656" i="4"/>
  <c r="R665" i="4"/>
  <c r="R667" i="4"/>
  <c r="J668" i="4"/>
  <c r="O671" i="4"/>
  <c r="S672" i="4"/>
  <c r="R681" i="4"/>
  <c r="R683" i="4"/>
  <c r="J684" i="4"/>
  <c r="L684" i="4" s="1"/>
  <c r="N686" i="4"/>
  <c r="R688" i="4"/>
  <c r="T688" i="4" s="1"/>
  <c r="N689" i="4"/>
  <c r="W694" i="4"/>
  <c r="V694" i="4"/>
  <c r="J696" i="4"/>
  <c r="V697" i="4"/>
  <c r="W697" i="4" s="1"/>
  <c r="N702" i="4"/>
  <c r="W703" i="4"/>
  <c r="R704" i="4"/>
  <c r="N705" i="4"/>
  <c r="U712" i="4"/>
  <c r="U720" i="4"/>
  <c r="U728" i="4"/>
  <c r="U736" i="4"/>
  <c r="Q748" i="4"/>
  <c r="I748" i="4"/>
  <c r="U748" i="4"/>
  <c r="M748" i="4"/>
  <c r="N748" i="4"/>
  <c r="K748" i="4"/>
  <c r="V748" i="4"/>
  <c r="S748" i="4"/>
  <c r="Q755" i="4"/>
  <c r="R755" i="4"/>
  <c r="T759" i="4"/>
  <c r="K760" i="4"/>
  <c r="Q771" i="4"/>
  <c r="R771" i="4"/>
  <c r="T775" i="4"/>
  <c r="K776" i="4"/>
  <c r="Q787" i="4"/>
  <c r="R787" i="4"/>
  <c r="K792" i="4"/>
  <c r="Q803" i="4"/>
  <c r="R803" i="4"/>
  <c r="T807" i="4"/>
  <c r="K808" i="4"/>
  <c r="Q819" i="4"/>
  <c r="U819" i="4"/>
  <c r="R819" i="4"/>
  <c r="Q832" i="4"/>
  <c r="I832" i="4"/>
  <c r="U832" i="4"/>
  <c r="M832" i="4"/>
  <c r="N832" i="4"/>
  <c r="K832" i="4"/>
  <c r="J832" i="4"/>
  <c r="V832" i="4"/>
  <c r="U1077" i="4"/>
  <c r="Q1077" i="4"/>
  <c r="S1077" i="4"/>
  <c r="K574" i="4"/>
  <c r="S574" i="4"/>
  <c r="O576" i="4"/>
  <c r="K578" i="4"/>
  <c r="S578" i="4"/>
  <c r="O580" i="4"/>
  <c r="K582" i="4"/>
  <c r="S582" i="4"/>
  <c r="K586" i="4"/>
  <c r="S586" i="4"/>
  <c r="K590" i="4"/>
  <c r="S590" i="4"/>
  <c r="K594" i="4"/>
  <c r="S594" i="4"/>
  <c r="K598" i="4"/>
  <c r="S598" i="4"/>
  <c r="T598" i="4" s="1"/>
  <c r="K602" i="4"/>
  <c r="S602" i="4"/>
  <c r="K606" i="4"/>
  <c r="S606" i="4"/>
  <c r="K610" i="4"/>
  <c r="S610" i="4"/>
  <c r="K614" i="4"/>
  <c r="S614" i="4"/>
  <c r="K618" i="4"/>
  <c r="S618" i="4"/>
  <c r="O620" i="4"/>
  <c r="K622" i="4"/>
  <c r="S622" i="4"/>
  <c r="K626" i="4"/>
  <c r="S626" i="4"/>
  <c r="U637" i="4"/>
  <c r="W637" i="4" s="1"/>
  <c r="M637" i="4"/>
  <c r="Q637" i="4"/>
  <c r="S639" i="4"/>
  <c r="K639" i="4"/>
  <c r="Q639" i="4"/>
  <c r="I639" i="4"/>
  <c r="U646" i="4"/>
  <c r="M646" i="4"/>
  <c r="O646" i="4" s="1"/>
  <c r="S646" i="4"/>
  <c r="K646" i="4"/>
  <c r="R646" i="4"/>
  <c r="J646" i="4"/>
  <c r="Q646" i="4"/>
  <c r="U653" i="4"/>
  <c r="W653" i="4" s="1"/>
  <c r="M653" i="4"/>
  <c r="O653" i="4" s="1"/>
  <c r="Q653" i="4"/>
  <c r="S655" i="4"/>
  <c r="K655" i="4"/>
  <c r="Q655" i="4"/>
  <c r="I655" i="4"/>
  <c r="U662" i="4"/>
  <c r="M662" i="4"/>
  <c r="O662" i="4" s="1"/>
  <c r="S662" i="4"/>
  <c r="K662" i="4"/>
  <c r="R662" i="4"/>
  <c r="J662" i="4"/>
  <c r="Q662" i="4"/>
  <c r="U669" i="4"/>
  <c r="W669" i="4" s="1"/>
  <c r="M669" i="4"/>
  <c r="O669" i="4" s="1"/>
  <c r="Q669" i="4"/>
  <c r="S671" i="4"/>
  <c r="K671" i="4"/>
  <c r="Q671" i="4"/>
  <c r="I671" i="4"/>
  <c r="U678" i="4"/>
  <c r="M678" i="4"/>
  <c r="O678" i="4" s="1"/>
  <c r="S678" i="4"/>
  <c r="K678" i="4"/>
  <c r="R678" i="4"/>
  <c r="J678" i="4"/>
  <c r="Q678" i="4"/>
  <c r="Q685" i="4"/>
  <c r="I685" i="4"/>
  <c r="U685" i="4"/>
  <c r="M685" i="4"/>
  <c r="S685" i="4"/>
  <c r="U695" i="4"/>
  <c r="M695" i="4"/>
  <c r="O695" i="4" s="1"/>
  <c r="S695" i="4"/>
  <c r="K695" i="4"/>
  <c r="Q695" i="4"/>
  <c r="I695" i="4"/>
  <c r="R695" i="4"/>
  <c r="U698" i="4"/>
  <c r="M698" i="4"/>
  <c r="S698" i="4"/>
  <c r="K698" i="4"/>
  <c r="R698" i="4"/>
  <c r="J698" i="4"/>
  <c r="K700" i="4"/>
  <c r="I700" i="4"/>
  <c r="Q701" i="4"/>
  <c r="I701" i="4"/>
  <c r="L701" i="4" s="1"/>
  <c r="U701" i="4"/>
  <c r="M701" i="4"/>
  <c r="S701" i="4"/>
  <c r="Q704" i="4"/>
  <c r="V707" i="4"/>
  <c r="W707" i="4" s="1"/>
  <c r="S708" i="4"/>
  <c r="Q708" i="4"/>
  <c r="V712" i="4"/>
  <c r="Q713" i="4"/>
  <c r="I713" i="4"/>
  <c r="U713" i="4"/>
  <c r="M713" i="4"/>
  <c r="O713" i="4" s="1"/>
  <c r="S713" i="4"/>
  <c r="M716" i="4"/>
  <c r="V720" i="4"/>
  <c r="W720" i="4" s="1"/>
  <c r="Q721" i="4"/>
  <c r="I721" i="4"/>
  <c r="U721" i="4"/>
  <c r="M721" i="4"/>
  <c r="S721" i="4"/>
  <c r="Q729" i="4"/>
  <c r="I729" i="4"/>
  <c r="U729" i="4"/>
  <c r="M729" i="4"/>
  <c r="O729" i="4" s="1"/>
  <c r="S729" i="4"/>
  <c r="M732" i="4"/>
  <c r="Q736" i="4"/>
  <c r="R737" i="4"/>
  <c r="I737" i="4"/>
  <c r="Q737" i="4"/>
  <c r="V737" i="4"/>
  <c r="M737" i="4"/>
  <c r="U737" i="4"/>
  <c r="J740" i="4"/>
  <c r="W743" i="4"/>
  <c r="U755" i="4"/>
  <c r="U758" i="4"/>
  <c r="M758" i="4"/>
  <c r="S758" i="4"/>
  <c r="K758" i="4"/>
  <c r="Q758" i="4"/>
  <c r="I758" i="4"/>
  <c r="N758" i="4"/>
  <c r="V758" i="4"/>
  <c r="I763" i="4"/>
  <c r="J763" i="4"/>
  <c r="U771" i="4"/>
  <c r="U774" i="4"/>
  <c r="M774" i="4"/>
  <c r="S774" i="4"/>
  <c r="K774" i="4"/>
  <c r="Q774" i="4"/>
  <c r="I774" i="4"/>
  <c r="N774" i="4"/>
  <c r="V774" i="4"/>
  <c r="I779" i="4"/>
  <c r="J779" i="4"/>
  <c r="U787" i="4"/>
  <c r="U790" i="4"/>
  <c r="M790" i="4"/>
  <c r="S790" i="4"/>
  <c r="K790" i="4"/>
  <c r="Q790" i="4"/>
  <c r="I790" i="4"/>
  <c r="N790" i="4"/>
  <c r="V790" i="4"/>
  <c r="I795" i="4"/>
  <c r="J795" i="4"/>
  <c r="U803" i="4"/>
  <c r="U806" i="4"/>
  <c r="M806" i="4"/>
  <c r="S806" i="4"/>
  <c r="K806" i="4"/>
  <c r="Q806" i="4"/>
  <c r="I806" i="4"/>
  <c r="N806" i="4"/>
  <c r="V806" i="4"/>
  <c r="I811" i="4"/>
  <c r="J811" i="4"/>
  <c r="Q872" i="4"/>
  <c r="T872" i="4" s="1"/>
  <c r="I872" i="4"/>
  <c r="U872" i="4"/>
  <c r="M872" i="4"/>
  <c r="N872" i="4"/>
  <c r="O872" i="4" s="1"/>
  <c r="K872" i="4"/>
  <c r="J872" i="4"/>
  <c r="V872" i="4"/>
  <c r="N533" i="4"/>
  <c r="O533" i="4" s="1"/>
  <c r="N537" i="4"/>
  <c r="O537" i="4" s="1"/>
  <c r="N541" i="4"/>
  <c r="O541" i="4" s="1"/>
  <c r="N545" i="4"/>
  <c r="N549" i="4"/>
  <c r="O549" i="4" s="1"/>
  <c r="N553" i="4"/>
  <c r="O553" i="4" s="1"/>
  <c r="N557" i="4"/>
  <c r="O557" i="4" s="1"/>
  <c r="N561" i="4"/>
  <c r="O561" i="4" s="1"/>
  <c r="N565" i="4"/>
  <c r="N569" i="4"/>
  <c r="N573" i="4"/>
  <c r="N577" i="4"/>
  <c r="O577" i="4" s="1"/>
  <c r="N581" i="4"/>
  <c r="O581" i="4" s="1"/>
  <c r="N585" i="4"/>
  <c r="O585" i="4" s="1"/>
  <c r="N589" i="4"/>
  <c r="O589" i="4" s="1"/>
  <c r="N593" i="4"/>
  <c r="N597" i="4"/>
  <c r="O597" i="4" s="1"/>
  <c r="J599" i="4"/>
  <c r="R599" i="4"/>
  <c r="T599" i="4" s="1"/>
  <c r="N601" i="4"/>
  <c r="J603" i="4"/>
  <c r="R603" i="4"/>
  <c r="T603" i="4" s="1"/>
  <c r="N605" i="4"/>
  <c r="O605" i="4" s="1"/>
  <c r="J607" i="4"/>
  <c r="R607" i="4"/>
  <c r="T607" i="4" s="1"/>
  <c r="N609" i="4"/>
  <c r="O609" i="4" s="1"/>
  <c r="J611" i="4"/>
  <c r="R611" i="4"/>
  <c r="N613" i="4"/>
  <c r="O613" i="4" s="1"/>
  <c r="J615" i="4"/>
  <c r="R615" i="4"/>
  <c r="N617" i="4"/>
  <c r="O617" i="4" s="1"/>
  <c r="J619" i="4"/>
  <c r="R619" i="4"/>
  <c r="T619" i="4" s="1"/>
  <c r="N621" i="4"/>
  <c r="O621" i="4" s="1"/>
  <c r="J623" i="4"/>
  <c r="R623" i="4"/>
  <c r="T623" i="4" s="1"/>
  <c r="N625" i="4"/>
  <c r="O625" i="4" s="1"/>
  <c r="J627" i="4"/>
  <c r="R627" i="4"/>
  <c r="T627" i="4" s="1"/>
  <c r="S628" i="4"/>
  <c r="J629" i="4"/>
  <c r="U629" i="4"/>
  <c r="W629" i="4" s="1"/>
  <c r="S631" i="4"/>
  <c r="T631" i="4" s="1"/>
  <c r="K631" i="4"/>
  <c r="I633" i="4"/>
  <c r="V633" i="4"/>
  <c r="J635" i="4"/>
  <c r="U635" i="4"/>
  <c r="R637" i="4"/>
  <c r="R639" i="4"/>
  <c r="J640" i="4"/>
  <c r="I642" i="4"/>
  <c r="I649" i="4"/>
  <c r="V649" i="4"/>
  <c r="J651" i="4"/>
  <c r="U651" i="4"/>
  <c r="R653" i="4"/>
  <c r="R655" i="4"/>
  <c r="J656" i="4"/>
  <c r="I658" i="4"/>
  <c r="W658" i="4"/>
  <c r="I665" i="4"/>
  <c r="V665" i="4"/>
  <c r="J667" i="4"/>
  <c r="U667" i="4"/>
  <c r="R669" i="4"/>
  <c r="R671" i="4"/>
  <c r="J672" i="4"/>
  <c r="I674" i="4"/>
  <c r="I681" i="4"/>
  <c r="L681" i="4" s="1"/>
  <c r="V681" i="4"/>
  <c r="J683" i="4"/>
  <c r="U683" i="4"/>
  <c r="V685" i="4"/>
  <c r="U688" i="4"/>
  <c r="J691" i="4"/>
  <c r="R692" i="4"/>
  <c r="I694" i="4"/>
  <c r="M696" i="4"/>
  <c r="J697" i="4"/>
  <c r="V698" i="4"/>
  <c r="J700" i="4"/>
  <c r="V701" i="4"/>
  <c r="U704" i="4"/>
  <c r="J711" i="4"/>
  <c r="V713" i="4"/>
  <c r="S716" i="4"/>
  <c r="R716" i="4"/>
  <c r="Q716" i="4"/>
  <c r="J719" i="4"/>
  <c r="V721" i="4"/>
  <c r="S724" i="4"/>
  <c r="R724" i="4"/>
  <c r="J727" i="4"/>
  <c r="V729" i="4"/>
  <c r="S732" i="4"/>
  <c r="R732" i="4"/>
  <c r="J735" i="4"/>
  <c r="L735" i="4" s="1"/>
  <c r="U738" i="4"/>
  <c r="M738" i="4"/>
  <c r="Q738" i="4"/>
  <c r="S738" i="4"/>
  <c r="I738" i="4"/>
  <c r="L738" i="4" s="1"/>
  <c r="R738" i="4"/>
  <c r="N738" i="4"/>
  <c r="V738" i="4"/>
  <c r="M745" i="4"/>
  <c r="I757" i="4"/>
  <c r="I761" i="4"/>
  <c r="M763" i="4"/>
  <c r="I773" i="4"/>
  <c r="I777" i="4"/>
  <c r="M779" i="4"/>
  <c r="I789" i="4"/>
  <c r="I793" i="4"/>
  <c r="M795" i="4"/>
  <c r="I805" i="4"/>
  <c r="M811" i="4"/>
  <c r="U825" i="4"/>
  <c r="M825" i="4"/>
  <c r="S825" i="4"/>
  <c r="K825" i="4"/>
  <c r="R825" i="4"/>
  <c r="J825" i="4"/>
  <c r="N825" i="4"/>
  <c r="I825" i="4"/>
  <c r="V825" i="4"/>
  <c r="W825" i="4" s="1"/>
  <c r="I827" i="4"/>
  <c r="M827" i="4"/>
  <c r="J827" i="4"/>
  <c r="R828" i="4"/>
  <c r="Q840" i="4"/>
  <c r="I840" i="4"/>
  <c r="U840" i="4"/>
  <c r="M840" i="4"/>
  <c r="N840" i="4"/>
  <c r="K840" i="4"/>
  <c r="J840" i="4"/>
  <c r="V840" i="4"/>
  <c r="O525" i="4"/>
  <c r="K527" i="4"/>
  <c r="L527" i="4" s="1"/>
  <c r="K531" i="4"/>
  <c r="L531" i="4" s="1"/>
  <c r="K535" i="4"/>
  <c r="L535" i="4" s="1"/>
  <c r="I536" i="4"/>
  <c r="K539" i="4"/>
  <c r="L539" i="4" s="1"/>
  <c r="I540" i="4"/>
  <c r="L540" i="4" s="1"/>
  <c r="K543" i="4"/>
  <c r="I544" i="4"/>
  <c r="L544" i="4" s="1"/>
  <c r="O545" i="4"/>
  <c r="K547" i="4"/>
  <c r="L547" i="4" s="1"/>
  <c r="I548" i="4"/>
  <c r="L548" i="4" s="1"/>
  <c r="K551" i="4"/>
  <c r="L551" i="4" s="1"/>
  <c r="I552" i="4"/>
  <c r="L552" i="4" s="1"/>
  <c r="K555" i="4"/>
  <c r="I556" i="4"/>
  <c r="L556" i="4" s="1"/>
  <c r="K559" i="4"/>
  <c r="I560" i="4"/>
  <c r="K563" i="4"/>
  <c r="L563" i="4" s="1"/>
  <c r="I564" i="4"/>
  <c r="L564" i="4" s="1"/>
  <c r="K567" i="4"/>
  <c r="L567" i="4" s="1"/>
  <c r="I568" i="4"/>
  <c r="L568" i="4" s="1"/>
  <c r="K571" i="4"/>
  <c r="L571" i="4" s="1"/>
  <c r="I572" i="4"/>
  <c r="L572" i="4" s="1"/>
  <c r="M574" i="4"/>
  <c r="U574" i="4"/>
  <c r="W574" i="4" s="1"/>
  <c r="K575" i="4"/>
  <c r="L575" i="4" s="1"/>
  <c r="I576" i="4"/>
  <c r="L576" i="4" s="1"/>
  <c r="M578" i="4"/>
  <c r="U578" i="4"/>
  <c r="K579" i="4"/>
  <c r="L579" i="4" s="1"/>
  <c r="I580" i="4"/>
  <c r="L580" i="4" s="1"/>
  <c r="M582" i="4"/>
  <c r="U582" i="4"/>
  <c r="W582" i="4" s="1"/>
  <c r="K583" i="4"/>
  <c r="L583" i="4" s="1"/>
  <c r="I584" i="4"/>
  <c r="L584" i="4" s="1"/>
  <c r="M586" i="4"/>
  <c r="U586" i="4"/>
  <c r="K587" i="4"/>
  <c r="I588" i="4"/>
  <c r="L588" i="4" s="1"/>
  <c r="M590" i="4"/>
  <c r="U590" i="4"/>
  <c r="W590" i="4" s="1"/>
  <c r="K591" i="4"/>
  <c r="L591" i="4" s="1"/>
  <c r="I592" i="4"/>
  <c r="L592" i="4" s="1"/>
  <c r="O593" i="4"/>
  <c r="M594" i="4"/>
  <c r="U594" i="4"/>
  <c r="W594" i="4" s="1"/>
  <c r="K595" i="4"/>
  <c r="L595" i="4" s="1"/>
  <c r="I596" i="4"/>
  <c r="L596" i="4" s="1"/>
  <c r="M598" i="4"/>
  <c r="U598" i="4"/>
  <c r="W598" i="4" s="1"/>
  <c r="K599" i="4"/>
  <c r="I600" i="4"/>
  <c r="L600" i="4" s="1"/>
  <c r="O601" i="4"/>
  <c r="M602" i="4"/>
  <c r="U602" i="4"/>
  <c r="K603" i="4"/>
  <c r="I604" i="4"/>
  <c r="L604" i="4" s="1"/>
  <c r="M606" i="4"/>
  <c r="U606" i="4"/>
  <c r="W606" i="4" s="1"/>
  <c r="K607" i="4"/>
  <c r="L607" i="4" s="1"/>
  <c r="I608" i="4"/>
  <c r="M610" i="4"/>
  <c r="U610" i="4"/>
  <c r="K611" i="4"/>
  <c r="I612" i="4"/>
  <c r="L612" i="4" s="1"/>
  <c r="M614" i="4"/>
  <c r="U614" i="4"/>
  <c r="W614" i="4" s="1"/>
  <c r="K615" i="4"/>
  <c r="I616" i="4"/>
  <c r="L616" i="4" s="1"/>
  <c r="M618" i="4"/>
  <c r="U618" i="4"/>
  <c r="K619" i="4"/>
  <c r="I620" i="4"/>
  <c r="M622" i="4"/>
  <c r="U622" i="4"/>
  <c r="W622" i="4" s="1"/>
  <c r="K623" i="4"/>
  <c r="M626" i="4"/>
  <c r="U626" i="4"/>
  <c r="K627" i="4"/>
  <c r="J628" i="4"/>
  <c r="K629" i="4"/>
  <c r="J633" i="4"/>
  <c r="U634" i="4"/>
  <c r="W634" i="4" s="1"/>
  <c r="M634" i="4"/>
  <c r="O634" i="4" s="1"/>
  <c r="S634" i="4"/>
  <c r="K634" i="4"/>
  <c r="R634" i="4"/>
  <c r="J634" i="4"/>
  <c r="Q634" i="4"/>
  <c r="V635" i="4"/>
  <c r="S637" i="4"/>
  <c r="T637" i="4" s="1"/>
  <c r="U641" i="4"/>
  <c r="M641" i="4"/>
  <c r="Q641" i="4"/>
  <c r="T641" i="4" s="1"/>
  <c r="S643" i="4"/>
  <c r="K643" i="4"/>
  <c r="Q643" i="4"/>
  <c r="I643" i="4"/>
  <c r="V646" i="4"/>
  <c r="W646" i="4" s="1"/>
  <c r="J649" i="4"/>
  <c r="U650" i="4"/>
  <c r="W650" i="4" s="1"/>
  <c r="M650" i="4"/>
  <c r="O650" i="4" s="1"/>
  <c r="S650" i="4"/>
  <c r="K650" i="4"/>
  <c r="R650" i="4"/>
  <c r="J650" i="4"/>
  <c r="Q650" i="4"/>
  <c r="V651" i="4"/>
  <c r="W651" i="4" s="1"/>
  <c r="S653" i="4"/>
  <c r="K656" i="4"/>
  <c r="U657" i="4"/>
  <c r="W657" i="4" s="1"/>
  <c r="M657" i="4"/>
  <c r="O657" i="4" s="1"/>
  <c r="Q657" i="4"/>
  <c r="S659" i="4"/>
  <c r="K659" i="4"/>
  <c r="Q659" i="4"/>
  <c r="I659" i="4"/>
  <c r="V662" i="4"/>
  <c r="Q664" i="4"/>
  <c r="T664" i="4" s="1"/>
  <c r="J665" i="4"/>
  <c r="U666" i="4"/>
  <c r="W666" i="4" s="1"/>
  <c r="M666" i="4"/>
  <c r="O666" i="4" s="1"/>
  <c r="S666" i="4"/>
  <c r="K666" i="4"/>
  <c r="R666" i="4"/>
  <c r="J666" i="4"/>
  <c r="Q666" i="4"/>
  <c r="V667" i="4"/>
  <c r="S669" i="4"/>
  <c r="U673" i="4"/>
  <c r="M673" i="4"/>
  <c r="Q673" i="4"/>
  <c r="S675" i="4"/>
  <c r="K675" i="4"/>
  <c r="Q675" i="4"/>
  <c r="I675" i="4"/>
  <c r="V678" i="4"/>
  <c r="U682" i="4"/>
  <c r="W682" i="4" s="1"/>
  <c r="M682" i="4"/>
  <c r="S682" i="4"/>
  <c r="K682" i="4"/>
  <c r="R682" i="4"/>
  <c r="J682" i="4"/>
  <c r="Q682" i="4"/>
  <c r="V683" i="4"/>
  <c r="M684" i="4"/>
  <c r="U686" i="4"/>
  <c r="M686" i="4"/>
  <c r="S686" i="4"/>
  <c r="K686" i="4"/>
  <c r="R686" i="4"/>
  <c r="J686" i="4"/>
  <c r="Q689" i="4"/>
  <c r="I689" i="4"/>
  <c r="U689" i="4"/>
  <c r="W689" i="4" s="1"/>
  <c r="M689" i="4"/>
  <c r="S689" i="4"/>
  <c r="Q692" i="4"/>
  <c r="V695" i="4"/>
  <c r="W695" i="4" s="1"/>
  <c r="K697" i="4"/>
  <c r="U699" i="4"/>
  <c r="W699" i="4" s="1"/>
  <c r="M699" i="4"/>
  <c r="O699" i="4" s="1"/>
  <c r="S699" i="4"/>
  <c r="K699" i="4"/>
  <c r="Q699" i="4"/>
  <c r="I699" i="4"/>
  <c r="R699" i="4"/>
  <c r="U702" i="4"/>
  <c r="W702" i="4" s="1"/>
  <c r="M702" i="4"/>
  <c r="S702" i="4"/>
  <c r="K702" i="4"/>
  <c r="R702" i="4"/>
  <c r="J702" i="4"/>
  <c r="Q705" i="4"/>
  <c r="I705" i="4"/>
  <c r="U705" i="4"/>
  <c r="W705" i="4" s="1"/>
  <c r="M705" i="4"/>
  <c r="S705" i="4"/>
  <c r="N711" i="4"/>
  <c r="O711" i="4" s="1"/>
  <c r="K712" i="4"/>
  <c r="J712" i="4"/>
  <c r="I712" i="4"/>
  <c r="U715" i="4"/>
  <c r="M715" i="4"/>
  <c r="S715" i="4"/>
  <c r="K715" i="4"/>
  <c r="L715" i="4" s="1"/>
  <c r="Q715" i="4"/>
  <c r="I715" i="4"/>
  <c r="V715" i="4"/>
  <c r="N719" i="4"/>
  <c r="K720" i="4"/>
  <c r="J720" i="4"/>
  <c r="I720" i="4"/>
  <c r="U723" i="4"/>
  <c r="M723" i="4"/>
  <c r="S723" i="4"/>
  <c r="K723" i="4"/>
  <c r="Q723" i="4"/>
  <c r="I723" i="4"/>
  <c r="V723" i="4"/>
  <c r="K728" i="4"/>
  <c r="J728" i="4"/>
  <c r="U731" i="4"/>
  <c r="W731" i="4" s="1"/>
  <c r="M731" i="4"/>
  <c r="S731" i="4"/>
  <c r="K731" i="4"/>
  <c r="Q731" i="4"/>
  <c r="I731" i="4"/>
  <c r="V731" i="4"/>
  <c r="K736" i="4"/>
  <c r="J736" i="4"/>
  <c r="Q744" i="4"/>
  <c r="I744" i="4"/>
  <c r="U744" i="4"/>
  <c r="M744" i="4"/>
  <c r="N744" i="4"/>
  <c r="V744" i="4"/>
  <c r="K744" i="4"/>
  <c r="S744" i="4"/>
  <c r="R744" i="4"/>
  <c r="J748" i="4"/>
  <c r="R780" i="4"/>
  <c r="R812" i="4"/>
  <c r="R822" i="4"/>
  <c r="S828" i="4"/>
  <c r="Q848" i="4"/>
  <c r="I848" i="4"/>
  <c r="U848" i="4"/>
  <c r="M848" i="4"/>
  <c r="N848" i="4"/>
  <c r="K848" i="4"/>
  <c r="J848" i="4"/>
  <c r="V848" i="4"/>
  <c r="Q864" i="4"/>
  <c r="I864" i="4"/>
  <c r="U864" i="4"/>
  <c r="M864" i="4"/>
  <c r="N864" i="4"/>
  <c r="K864" i="4"/>
  <c r="J864" i="4"/>
  <c r="V864" i="4"/>
  <c r="N574" i="4"/>
  <c r="O574" i="4" s="1"/>
  <c r="N578" i="4"/>
  <c r="N582" i="4"/>
  <c r="N586" i="4"/>
  <c r="N590" i="4"/>
  <c r="O590" i="4" s="1"/>
  <c r="N594" i="4"/>
  <c r="O594" i="4" s="1"/>
  <c r="N598" i="4"/>
  <c r="N602" i="4"/>
  <c r="O602" i="4" s="1"/>
  <c r="N606" i="4"/>
  <c r="N610" i="4"/>
  <c r="O610" i="4" s="1"/>
  <c r="N614" i="4"/>
  <c r="O614" i="4" s="1"/>
  <c r="N618" i="4"/>
  <c r="N622" i="4"/>
  <c r="N626" i="4"/>
  <c r="U630" i="4"/>
  <c r="M630" i="4"/>
  <c r="O630" i="4" s="1"/>
  <c r="R630" i="4"/>
  <c r="J630" i="4"/>
  <c r="W641" i="4"/>
  <c r="J713" i="4"/>
  <c r="U716" i="4"/>
  <c r="W716" i="4" s="1"/>
  <c r="J721" i="4"/>
  <c r="U724" i="4"/>
  <c r="O727" i="4"/>
  <c r="J729" i="4"/>
  <c r="U732" i="4"/>
  <c r="O735" i="4"/>
  <c r="J737" i="4"/>
  <c r="R752" i="4"/>
  <c r="J758" i="4"/>
  <c r="Q761" i="4"/>
  <c r="J774" i="4"/>
  <c r="Q777" i="4"/>
  <c r="R784" i="4"/>
  <c r="J790" i="4"/>
  <c r="Q793" i="4"/>
  <c r="R800" i="4"/>
  <c r="J806" i="4"/>
  <c r="S812" i="4"/>
  <c r="Q829" i="4"/>
  <c r="R832" i="4"/>
  <c r="Q856" i="4"/>
  <c r="T856" i="4" s="1"/>
  <c r="I856" i="4"/>
  <c r="U856" i="4"/>
  <c r="M856" i="4"/>
  <c r="N856" i="4"/>
  <c r="K856" i="4"/>
  <c r="J856" i="4"/>
  <c r="V856" i="4"/>
  <c r="N632" i="4"/>
  <c r="O632" i="4" s="1"/>
  <c r="V632" i="4"/>
  <c r="W632" i="4" s="1"/>
  <c r="N636" i="4"/>
  <c r="O636" i="4" s="1"/>
  <c r="V636" i="4"/>
  <c r="W636" i="4" s="1"/>
  <c r="N640" i="4"/>
  <c r="V640" i="4"/>
  <c r="W640" i="4" s="1"/>
  <c r="N644" i="4"/>
  <c r="O644" i="4" s="1"/>
  <c r="V644" i="4"/>
  <c r="W644" i="4" s="1"/>
  <c r="N648" i="4"/>
  <c r="V648" i="4"/>
  <c r="W648" i="4" s="1"/>
  <c r="L649" i="4"/>
  <c r="T649" i="4"/>
  <c r="N652" i="4"/>
  <c r="V652" i="4"/>
  <c r="W652" i="4" s="1"/>
  <c r="L653" i="4"/>
  <c r="N656" i="4"/>
  <c r="O656" i="4" s="1"/>
  <c r="V656" i="4"/>
  <c r="W656" i="4" s="1"/>
  <c r="L657" i="4"/>
  <c r="T657" i="4"/>
  <c r="N660" i="4"/>
  <c r="O660" i="4" s="1"/>
  <c r="V660" i="4"/>
  <c r="W660" i="4" s="1"/>
  <c r="T661" i="4"/>
  <c r="N664" i="4"/>
  <c r="V664" i="4"/>
  <c r="W664" i="4" s="1"/>
  <c r="N668" i="4"/>
  <c r="O668" i="4" s="1"/>
  <c r="V668" i="4"/>
  <c r="W668" i="4" s="1"/>
  <c r="N672" i="4"/>
  <c r="O672" i="4" s="1"/>
  <c r="V672" i="4"/>
  <c r="W672" i="4" s="1"/>
  <c r="T673" i="4"/>
  <c r="N676" i="4"/>
  <c r="O676" i="4" s="1"/>
  <c r="V676" i="4"/>
  <c r="W676" i="4" s="1"/>
  <c r="N680" i="4"/>
  <c r="O680" i="4" s="1"/>
  <c r="V680" i="4"/>
  <c r="W680" i="4" s="1"/>
  <c r="N684" i="4"/>
  <c r="V684" i="4"/>
  <c r="W684" i="4" s="1"/>
  <c r="N688" i="4"/>
  <c r="V688" i="4"/>
  <c r="N692" i="4"/>
  <c r="V692" i="4"/>
  <c r="W692" i="4" s="1"/>
  <c r="N696" i="4"/>
  <c r="V696" i="4"/>
  <c r="W696" i="4" s="1"/>
  <c r="T697" i="4"/>
  <c r="N700" i="4"/>
  <c r="O700" i="4" s="1"/>
  <c r="N704" i="4"/>
  <c r="O704" i="4" s="1"/>
  <c r="V704" i="4"/>
  <c r="N708" i="4"/>
  <c r="O708" i="4" s="1"/>
  <c r="T709" i="4"/>
  <c r="J710" i="4"/>
  <c r="R710" i="4"/>
  <c r="N712" i="4"/>
  <c r="O712" i="4" s="1"/>
  <c r="J714" i="4"/>
  <c r="R714" i="4"/>
  <c r="N716" i="4"/>
  <c r="J718" i="4"/>
  <c r="R718" i="4"/>
  <c r="N720" i="4"/>
  <c r="O720" i="4" s="1"/>
  <c r="J722" i="4"/>
  <c r="R722" i="4"/>
  <c r="N724" i="4"/>
  <c r="O724" i="4" s="1"/>
  <c r="V724" i="4"/>
  <c r="W724" i="4" s="1"/>
  <c r="J726" i="4"/>
  <c r="R726" i="4"/>
  <c r="N728" i="4"/>
  <c r="O728" i="4" s="1"/>
  <c r="V728" i="4"/>
  <c r="J730" i="4"/>
  <c r="R730" i="4"/>
  <c r="N732" i="4"/>
  <c r="O732" i="4" s="1"/>
  <c r="V732" i="4"/>
  <c r="J734" i="4"/>
  <c r="R734" i="4"/>
  <c r="N736" i="4"/>
  <c r="O736" i="4" s="1"/>
  <c r="V736" i="4"/>
  <c r="I741" i="4"/>
  <c r="I745" i="4"/>
  <c r="M749" i="4"/>
  <c r="U751" i="4"/>
  <c r="M759" i="4"/>
  <c r="J760" i="4"/>
  <c r="U767" i="4"/>
  <c r="M775" i="4"/>
  <c r="J776" i="4"/>
  <c r="W777" i="4"/>
  <c r="U783" i="4"/>
  <c r="M791" i="4"/>
  <c r="J792" i="4"/>
  <c r="U799" i="4"/>
  <c r="M807" i="4"/>
  <c r="J808" i="4"/>
  <c r="W809" i="4"/>
  <c r="U815" i="4"/>
  <c r="M823" i="4"/>
  <c r="J824" i="4"/>
  <c r="W832" i="4"/>
  <c r="R835" i="4"/>
  <c r="Q835" i="4"/>
  <c r="J838" i="4"/>
  <c r="R843" i="4"/>
  <c r="Q843" i="4"/>
  <c r="J846" i="4"/>
  <c r="R851" i="4"/>
  <c r="Q851" i="4"/>
  <c r="J854" i="4"/>
  <c r="W855" i="4"/>
  <c r="S859" i="4"/>
  <c r="R859" i="4"/>
  <c r="Q859" i="4"/>
  <c r="J862" i="4"/>
  <c r="W863" i="4"/>
  <c r="S867" i="4"/>
  <c r="R867" i="4"/>
  <c r="Q867" i="4"/>
  <c r="J870" i="4"/>
  <c r="W872" i="4"/>
  <c r="S875" i="4"/>
  <c r="R875" i="4"/>
  <c r="Q875" i="4"/>
  <c r="J878" i="4"/>
  <c r="O640" i="4"/>
  <c r="O652" i="4"/>
  <c r="O688" i="4"/>
  <c r="K710" i="4"/>
  <c r="S710" i="4"/>
  <c r="K714" i="4"/>
  <c r="S714" i="4"/>
  <c r="K718" i="4"/>
  <c r="S718" i="4"/>
  <c r="K722" i="4"/>
  <c r="L722" i="4" s="1"/>
  <c r="S722" i="4"/>
  <c r="K726" i="4"/>
  <c r="S726" i="4"/>
  <c r="K730" i="4"/>
  <c r="L730" i="4" s="1"/>
  <c r="S730" i="4"/>
  <c r="K734" i="4"/>
  <c r="S734" i="4"/>
  <c r="S739" i="4"/>
  <c r="K739" i="4"/>
  <c r="L739" i="4" s="1"/>
  <c r="J741" i="4"/>
  <c r="U741" i="4"/>
  <c r="W741" i="4" s="1"/>
  <c r="S743" i="4"/>
  <c r="K743" i="4"/>
  <c r="L743" i="4" s="1"/>
  <c r="J745" i="4"/>
  <c r="U745" i="4"/>
  <c r="S747" i="4"/>
  <c r="K747" i="4"/>
  <c r="L747" i="4" s="1"/>
  <c r="Q752" i="4"/>
  <c r="I752" i="4"/>
  <c r="U752" i="4"/>
  <c r="W752" i="4" s="1"/>
  <c r="M752" i="4"/>
  <c r="O752" i="4" s="1"/>
  <c r="S752" i="4"/>
  <c r="S755" i="4"/>
  <c r="U762" i="4"/>
  <c r="W762" i="4" s="1"/>
  <c r="M762" i="4"/>
  <c r="S762" i="4"/>
  <c r="K762" i="4"/>
  <c r="Q762" i="4"/>
  <c r="I762" i="4"/>
  <c r="R762" i="4"/>
  <c r="U765" i="4"/>
  <c r="W765" i="4" s="1"/>
  <c r="M765" i="4"/>
  <c r="S765" i="4"/>
  <c r="K765" i="4"/>
  <c r="R765" i="4"/>
  <c r="J765" i="4"/>
  <c r="Q768" i="4"/>
  <c r="I768" i="4"/>
  <c r="U768" i="4"/>
  <c r="W768" i="4" s="1"/>
  <c r="M768" i="4"/>
  <c r="O768" i="4" s="1"/>
  <c r="S768" i="4"/>
  <c r="S771" i="4"/>
  <c r="U778" i="4"/>
  <c r="W778" i="4" s="1"/>
  <c r="M778" i="4"/>
  <c r="O778" i="4" s="1"/>
  <c r="S778" i="4"/>
  <c r="K778" i="4"/>
  <c r="Q778" i="4"/>
  <c r="I778" i="4"/>
  <c r="R778" i="4"/>
  <c r="U781" i="4"/>
  <c r="W781" i="4" s="1"/>
  <c r="M781" i="4"/>
  <c r="S781" i="4"/>
  <c r="K781" i="4"/>
  <c r="R781" i="4"/>
  <c r="J781" i="4"/>
  <c r="Q784" i="4"/>
  <c r="I784" i="4"/>
  <c r="L784" i="4" s="1"/>
  <c r="U784" i="4"/>
  <c r="W784" i="4" s="1"/>
  <c r="M784" i="4"/>
  <c r="S784" i="4"/>
  <c r="S787" i="4"/>
  <c r="U794" i="4"/>
  <c r="W794" i="4" s="1"/>
  <c r="M794" i="4"/>
  <c r="O794" i="4" s="1"/>
  <c r="S794" i="4"/>
  <c r="K794" i="4"/>
  <c r="Q794" i="4"/>
  <c r="I794" i="4"/>
  <c r="R794" i="4"/>
  <c r="U797" i="4"/>
  <c r="W797" i="4" s="1"/>
  <c r="M797" i="4"/>
  <c r="O797" i="4" s="1"/>
  <c r="S797" i="4"/>
  <c r="K797" i="4"/>
  <c r="R797" i="4"/>
  <c r="J797" i="4"/>
  <c r="Q800" i="4"/>
  <c r="I800" i="4"/>
  <c r="L800" i="4" s="1"/>
  <c r="U800" i="4"/>
  <c r="W800" i="4" s="1"/>
  <c r="M800" i="4"/>
  <c r="S800" i="4"/>
  <c r="S803" i="4"/>
  <c r="U810" i="4"/>
  <c r="W810" i="4" s="1"/>
  <c r="M810" i="4"/>
  <c r="O810" i="4" s="1"/>
  <c r="S810" i="4"/>
  <c r="K810" i="4"/>
  <c r="Q810" i="4"/>
  <c r="I810" i="4"/>
  <c r="R810" i="4"/>
  <c r="U813" i="4"/>
  <c r="W813" i="4" s="1"/>
  <c r="M813" i="4"/>
  <c r="S813" i="4"/>
  <c r="K813" i="4"/>
  <c r="R813" i="4"/>
  <c r="J813" i="4"/>
  <c r="Q816" i="4"/>
  <c r="I816" i="4"/>
  <c r="L816" i="4" s="1"/>
  <c r="U816" i="4"/>
  <c r="W816" i="4" s="1"/>
  <c r="M816" i="4"/>
  <c r="O816" i="4" s="1"/>
  <c r="S816" i="4"/>
  <c r="S819" i="4"/>
  <c r="U826" i="4"/>
  <c r="M826" i="4"/>
  <c r="S826" i="4"/>
  <c r="K826" i="4"/>
  <c r="Q826" i="4"/>
  <c r="I826" i="4"/>
  <c r="R826" i="4"/>
  <c r="U829" i="4"/>
  <c r="M829" i="4"/>
  <c r="O829" i="4" s="1"/>
  <c r="S829" i="4"/>
  <c r="K829" i="4"/>
  <c r="R829" i="4"/>
  <c r="J829" i="4"/>
  <c r="J831" i="4"/>
  <c r="I831" i="4"/>
  <c r="V833" i="4"/>
  <c r="U834" i="4"/>
  <c r="W834" i="4" s="1"/>
  <c r="M834" i="4"/>
  <c r="O834" i="4" s="1"/>
  <c r="S834" i="4"/>
  <c r="K834" i="4"/>
  <c r="Q834" i="4"/>
  <c r="I834" i="4"/>
  <c r="L834" i="4" s="1"/>
  <c r="V834" i="4"/>
  <c r="J839" i="4"/>
  <c r="I839" i="4"/>
  <c r="V841" i="4"/>
  <c r="U842" i="4"/>
  <c r="M842" i="4"/>
  <c r="S842" i="4"/>
  <c r="K842" i="4"/>
  <c r="Q842" i="4"/>
  <c r="I842" i="4"/>
  <c r="V842" i="4"/>
  <c r="N846" i="4"/>
  <c r="J847" i="4"/>
  <c r="I847" i="4"/>
  <c r="V849" i="4"/>
  <c r="U850" i="4"/>
  <c r="M850" i="4"/>
  <c r="S850" i="4"/>
  <c r="K850" i="4"/>
  <c r="Q850" i="4"/>
  <c r="I850" i="4"/>
  <c r="V850" i="4"/>
  <c r="N854" i="4"/>
  <c r="K855" i="4"/>
  <c r="J855" i="4"/>
  <c r="I855" i="4"/>
  <c r="V857" i="4"/>
  <c r="U858" i="4"/>
  <c r="M858" i="4"/>
  <c r="O858" i="4" s="1"/>
  <c r="S858" i="4"/>
  <c r="K858" i="4"/>
  <c r="L858" i="4" s="1"/>
  <c r="Q858" i="4"/>
  <c r="I858" i="4"/>
  <c r="V858" i="4"/>
  <c r="N862" i="4"/>
  <c r="K863" i="4"/>
  <c r="J863" i="4"/>
  <c r="I863" i="4"/>
  <c r="V865" i="4"/>
  <c r="U866" i="4"/>
  <c r="M866" i="4"/>
  <c r="O866" i="4" s="1"/>
  <c r="S866" i="4"/>
  <c r="K866" i="4"/>
  <c r="Q866" i="4"/>
  <c r="I866" i="4"/>
  <c r="V866" i="4"/>
  <c r="N870" i="4"/>
  <c r="K871" i="4"/>
  <c r="J871" i="4"/>
  <c r="I871" i="4"/>
  <c r="V873" i="4"/>
  <c r="U874" i="4"/>
  <c r="M874" i="4"/>
  <c r="S874" i="4"/>
  <c r="K874" i="4"/>
  <c r="Q874" i="4"/>
  <c r="I874" i="4"/>
  <c r="V874" i="4"/>
  <c r="N878" i="4"/>
  <c r="M881" i="4"/>
  <c r="K881" i="4"/>
  <c r="S948" i="4"/>
  <c r="K948" i="4"/>
  <c r="R948" i="4"/>
  <c r="J948" i="4"/>
  <c r="Q948" i="4"/>
  <c r="I948" i="4"/>
  <c r="U948" i="4"/>
  <c r="N948" i="4"/>
  <c r="M948" i="4"/>
  <c r="L967" i="4"/>
  <c r="M1065" i="4"/>
  <c r="J1065" i="4"/>
  <c r="I1065" i="4"/>
  <c r="K1065" i="4"/>
  <c r="W829" i="4"/>
  <c r="M919" i="4"/>
  <c r="I919" i="4"/>
  <c r="S928" i="4"/>
  <c r="K928" i="4"/>
  <c r="R928" i="4"/>
  <c r="J928" i="4"/>
  <c r="Q928" i="4"/>
  <c r="I928" i="4"/>
  <c r="U928" i="4"/>
  <c r="W928" i="4" s="1"/>
  <c r="N928" i="4"/>
  <c r="M928" i="4"/>
  <c r="W1169" i="4"/>
  <c r="O629" i="4"/>
  <c r="I632" i="4"/>
  <c r="I636" i="4"/>
  <c r="L636" i="4" s="1"/>
  <c r="O637" i="4"/>
  <c r="I640" i="4"/>
  <c r="L640" i="4" s="1"/>
  <c r="I644" i="4"/>
  <c r="L644" i="4" s="1"/>
  <c r="I648" i="4"/>
  <c r="O649" i="4"/>
  <c r="I652" i="4"/>
  <c r="L652" i="4" s="1"/>
  <c r="I660" i="4"/>
  <c r="L660" i="4" s="1"/>
  <c r="I664" i="4"/>
  <c r="O665" i="4"/>
  <c r="I668" i="4"/>
  <c r="I672" i="4"/>
  <c r="L672" i="4" s="1"/>
  <c r="O673" i="4"/>
  <c r="I676" i="4"/>
  <c r="L676" i="4" s="1"/>
  <c r="O677" i="4"/>
  <c r="I680" i="4"/>
  <c r="O681" i="4"/>
  <c r="I688" i="4"/>
  <c r="L688" i="4" s="1"/>
  <c r="O689" i="4"/>
  <c r="I692" i="4"/>
  <c r="I696" i="4"/>
  <c r="L696" i="4" s="1"/>
  <c r="O701" i="4"/>
  <c r="I704" i="4"/>
  <c r="O705" i="4"/>
  <c r="M710" i="4"/>
  <c r="U710" i="4"/>
  <c r="M714" i="4"/>
  <c r="U714" i="4"/>
  <c r="W714" i="4" s="1"/>
  <c r="M718" i="4"/>
  <c r="U718" i="4"/>
  <c r="W718" i="4" s="1"/>
  <c r="O721" i="4"/>
  <c r="M722" i="4"/>
  <c r="U722" i="4"/>
  <c r="W722" i="4" s="1"/>
  <c r="I724" i="4"/>
  <c r="O725" i="4"/>
  <c r="M726" i="4"/>
  <c r="U726" i="4"/>
  <c r="W726" i="4" s="1"/>
  <c r="I728" i="4"/>
  <c r="M730" i="4"/>
  <c r="U730" i="4"/>
  <c r="W730" i="4" s="1"/>
  <c r="O733" i="4"/>
  <c r="M734" i="4"/>
  <c r="U734" i="4"/>
  <c r="W734" i="4" s="1"/>
  <c r="I736" i="4"/>
  <c r="R739" i="4"/>
  <c r="U742" i="4"/>
  <c r="W742" i="4" s="1"/>
  <c r="M742" i="4"/>
  <c r="Q742" i="4"/>
  <c r="T742" i="4" s="1"/>
  <c r="I742" i="4"/>
  <c r="L742" i="4" s="1"/>
  <c r="R743" i="4"/>
  <c r="U746" i="4"/>
  <c r="W746" i="4" s="1"/>
  <c r="M746" i="4"/>
  <c r="Q746" i="4"/>
  <c r="I746" i="4"/>
  <c r="L746" i="4" s="1"/>
  <c r="R747" i="4"/>
  <c r="S749" i="4"/>
  <c r="K749" i="4"/>
  <c r="R749" i="4"/>
  <c r="J749" i="4"/>
  <c r="Q749" i="4"/>
  <c r="U753" i="4"/>
  <c r="W753" i="4" s="1"/>
  <c r="M753" i="4"/>
  <c r="O753" i="4" s="1"/>
  <c r="S753" i="4"/>
  <c r="K753" i="4"/>
  <c r="R753" i="4"/>
  <c r="J753" i="4"/>
  <c r="Q756" i="4"/>
  <c r="I756" i="4"/>
  <c r="U756" i="4"/>
  <c r="W756" i="4" s="1"/>
  <c r="M756" i="4"/>
  <c r="O756" i="4" s="1"/>
  <c r="S756" i="4"/>
  <c r="U766" i="4"/>
  <c r="M766" i="4"/>
  <c r="O766" i="4" s="1"/>
  <c r="S766" i="4"/>
  <c r="K766" i="4"/>
  <c r="Q766" i="4"/>
  <c r="I766" i="4"/>
  <c r="R766" i="4"/>
  <c r="U769" i="4"/>
  <c r="M769" i="4"/>
  <c r="O769" i="4" s="1"/>
  <c r="S769" i="4"/>
  <c r="K769" i="4"/>
  <c r="R769" i="4"/>
  <c r="J769" i="4"/>
  <c r="Q772" i="4"/>
  <c r="I772" i="4"/>
  <c r="L772" i="4" s="1"/>
  <c r="U772" i="4"/>
  <c r="W772" i="4" s="1"/>
  <c r="M772" i="4"/>
  <c r="O772" i="4" s="1"/>
  <c r="S772" i="4"/>
  <c r="U782" i="4"/>
  <c r="M782" i="4"/>
  <c r="S782" i="4"/>
  <c r="K782" i="4"/>
  <c r="Q782" i="4"/>
  <c r="I782" i="4"/>
  <c r="R782" i="4"/>
  <c r="U785" i="4"/>
  <c r="W785" i="4" s="1"/>
  <c r="M785" i="4"/>
  <c r="O785" i="4" s="1"/>
  <c r="S785" i="4"/>
  <c r="K785" i="4"/>
  <c r="R785" i="4"/>
  <c r="J785" i="4"/>
  <c r="Q788" i="4"/>
  <c r="I788" i="4"/>
  <c r="L788" i="4" s="1"/>
  <c r="U788" i="4"/>
  <c r="W788" i="4" s="1"/>
  <c r="M788" i="4"/>
  <c r="O788" i="4" s="1"/>
  <c r="S788" i="4"/>
  <c r="U798" i="4"/>
  <c r="M798" i="4"/>
  <c r="O798" i="4" s="1"/>
  <c r="S798" i="4"/>
  <c r="K798" i="4"/>
  <c r="Q798" i="4"/>
  <c r="I798" i="4"/>
  <c r="R798" i="4"/>
  <c r="U801" i="4"/>
  <c r="W801" i="4" s="1"/>
  <c r="M801" i="4"/>
  <c r="S801" i="4"/>
  <c r="K801" i="4"/>
  <c r="R801" i="4"/>
  <c r="J801" i="4"/>
  <c r="Q804" i="4"/>
  <c r="I804" i="4"/>
  <c r="L804" i="4" s="1"/>
  <c r="U804" i="4"/>
  <c r="W804" i="4" s="1"/>
  <c r="M804" i="4"/>
  <c r="S804" i="4"/>
  <c r="U814" i="4"/>
  <c r="W814" i="4" s="1"/>
  <c r="M814" i="4"/>
  <c r="O814" i="4" s="1"/>
  <c r="S814" i="4"/>
  <c r="K814" i="4"/>
  <c r="Q814" i="4"/>
  <c r="I814" i="4"/>
  <c r="R814" i="4"/>
  <c r="U817" i="4"/>
  <c r="W817" i="4" s="1"/>
  <c r="M817" i="4"/>
  <c r="O817" i="4" s="1"/>
  <c r="S817" i="4"/>
  <c r="K817" i="4"/>
  <c r="R817" i="4"/>
  <c r="J817" i="4"/>
  <c r="Q820" i="4"/>
  <c r="I820" i="4"/>
  <c r="U820" i="4"/>
  <c r="W820" i="4" s="1"/>
  <c r="M820" i="4"/>
  <c r="O820" i="4" s="1"/>
  <c r="S820" i="4"/>
  <c r="U830" i="4"/>
  <c r="W830" i="4" s="1"/>
  <c r="M830" i="4"/>
  <c r="O830" i="4" s="1"/>
  <c r="S830" i="4"/>
  <c r="K830" i="4"/>
  <c r="Q830" i="4"/>
  <c r="I830" i="4"/>
  <c r="R830" i="4"/>
  <c r="Q836" i="4"/>
  <c r="I836" i="4"/>
  <c r="U836" i="4"/>
  <c r="M836" i="4"/>
  <c r="O836" i="4" s="1"/>
  <c r="S836" i="4"/>
  <c r="Q844" i="4"/>
  <c r="I844" i="4"/>
  <c r="L844" i="4" s="1"/>
  <c r="U844" i="4"/>
  <c r="W844" i="4" s="1"/>
  <c r="M844" i="4"/>
  <c r="O844" i="4" s="1"/>
  <c r="S844" i="4"/>
  <c r="Q852" i="4"/>
  <c r="I852" i="4"/>
  <c r="L852" i="4" s="1"/>
  <c r="U852" i="4"/>
  <c r="W852" i="4" s="1"/>
  <c r="M852" i="4"/>
  <c r="O852" i="4" s="1"/>
  <c r="S852" i="4"/>
  <c r="Q860" i="4"/>
  <c r="I860" i="4"/>
  <c r="L860" i="4" s="1"/>
  <c r="U860" i="4"/>
  <c r="M860" i="4"/>
  <c r="O860" i="4" s="1"/>
  <c r="S860" i="4"/>
  <c r="Q868" i="4"/>
  <c r="I868" i="4"/>
  <c r="L868" i="4" s="1"/>
  <c r="U868" i="4"/>
  <c r="M868" i="4"/>
  <c r="S868" i="4"/>
  <c r="Q876" i="4"/>
  <c r="I876" i="4"/>
  <c r="U876" i="4"/>
  <c r="M876" i="4"/>
  <c r="O876" i="4" s="1"/>
  <c r="S876" i="4"/>
  <c r="T876" i="4" s="1"/>
  <c r="S888" i="4"/>
  <c r="K888" i="4"/>
  <c r="R888" i="4"/>
  <c r="J888" i="4"/>
  <c r="Q888" i="4"/>
  <c r="I888" i="4"/>
  <c r="M888" i="4"/>
  <c r="U888" i="4"/>
  <c r="W888" i="4" s="1"/>
  <c r="S912" i="4"/>
  <c r="K912" i="4"/>
  <c r="R912" i="4"/>
  <c r="J912" i="4"/>
  <c r="Q912" i="4"/>
  <c r="I912" i="4"/>
  <c r="U912" i="4"/>
  <c r="W912" i="4" s="1"/>
  <c r="N912" i="4"/>
  <c r="M912" i="4"/>
  <c r="R939" i="4"/>
  <c r="Q939" i="4"/>
  <c r="S1046" i="4"/>
  <c r="K1046" i="4"/>
  <c r="R1046" i="4"/>
  <c r="J1046" i="4"/>
  <c r="N1046" i="4"/>
  <c r="M1046" i="4"/>
  <c r="I1046" i="4"/>
  <c r="V1046" i="4"/>
  <c r="U1046" i="4"/>
  <c r="Q1046" i="4"/>
  <c r="N710" i="4"/>
  <c r="N714" i="4"/>
  <c r="N718" i="4"/>
  <c r="O718" i="4" s="1"/>
  <c r="N722" i="4"/>
  <c r="N726" i="4"/>
  <c r="N730" i="4"/>
  <c r="O730" i="4" s="1"/>
  <c r="N734" i="4"/>
  <c r="W749" i="4"/>
  <c r="R831" i="4"/>
  <c r="Q831" i="4"/>
  <c r="R839" i="4"/>
  <c r="Q839" i="4"/>
  <c r="R847" i="4"/>
  <c r="Q847" i="4"/>
  <c r="S855" i="4"/>
  <c r="R855" i="4"/>
  <c r="Q855" i="4"/>
  <c r="V860" i="4"/>
  <c r="S863" i="4"/>
  <c r="R863" i="4"/>
  <c r="Q863" i="4"/>
  <c r="J866" i="4"/>
  <c r="W867" i="4"/>
  <c r="V868" i="4"/>
  <c r="S871" i="4"/>
  <c r="R871" i="4"/>
  <c r="Q871" i="4"/>
  <c r="J874" i="4"/>
  <c r="V876" i="4"/>
  <c r="S896" i="4"/>
  <c r="K896" i="4"/>
  <c r="R896" i="4"/>
  <c r="J896" i="4"/>
  <c r="Q896" i="4"/>
  <c r="I896" i="4"/>
  <c r="U896" i="4"/>
  <c r="M896" i="4"/>
  <c r="O698" i="4"/>
  <c r="O702" i="4"/>
  <c r="S741" i="4"/>
  <c r="K741" i="4"/>
  <c r="S745" i="4"/>
  <c r="T745" i="4" s="1"/>
  <c r="K745" i="4"/>
  <c r="S751" i="4"/>
  <c r="T751" i="4" s="1"/>
  <c r="U754" i="4"/>
  <c r="W754" i="4" s="1"/>
  <c r="M754" i="4"/>
  <c r="O754" i="4" s="1"/>
  <c r="S754" i="4"/>
  <c r="K754" i="4"/>
  <c r="Q754" i="4"/>
  <c r="I754" i="4"/>
  <c r="R754" i="4"/>
  <c r="U757" i="4"/>
  <c r="W757" i="4" s="1"/>
  <c r="M757" i="4"/>
  <c r="S757" i="4"/>
  <c r="K757" i="4"/>
  <c r="R757" i="4"/>
  <c r="J757" i="4"/>
  <c r="Q760" i="4"/>
  <c r="I760" i="4"/>
  <c r="U760" i="4"/>
  <c r="W760" i="4" s="1"/>
  <c r="M760" i="4"/>
  <c r="S760" i="4"/>
  <c r="U770" i="4"/>
  <c r="W770" i="4" s="1"/>
  <c r="M770" i="4"/>
  <c r="O770" i="4" s="1"/>
  <c r="S770" i="4"/>
  <c r="K770" i="4"/>
  <c r="Q770" i="4"/>
  <c r="I770" i="4"/>
  <c r="R770" i="4"/>
  <c r="U773" i="4"/>
  <c r="W773" i="4" s="1"/>
  <c r="M773" i="4"/>
  <c r="O773" i="4" s="1"/>
  <c r="S773" i="4"/>
  <c r="K773" i="4"/>
  <c r="R773" i="4"/>
  <c r="J773" i="4"/>
  <c r="Q776" i="4"/>
  <c r="I776" i="4"/>
  <c r="U776" i="4"/>
  <c r="W776" i="4" s="1"/>
  <c r="M776" i="4"/>
  <c r="O776" i="4" s="1"/>
  <c r="S776" i="4"/>
  <c r="U786" i="4"/>
  <c r="W786" i="4" s="1"/>
  <c r="M786" i="4"/>
  <c r="O786" i="4" s="1"/>
  <c r="S786" i="4"/>
  <c r="K786" i="4"/>
  <c r="Q786" i="4"/>
  <c r="I786" i="4"/>
  <c r="R786" i="4"/>
  <c r="U789" i="4"/>
  <c r="W789" i="4" s="1"/>
  <c r="M789" i="4"/>
  <c r="O789" i="4" s="1"/>
  <c r="S789" i="4"/>
  <c r="K789" i="4"/>
  <c r="R789" i="4"/>
  <c r="J789" i="4"/>
  <c r="Q792" i="4"/>
  <c r="I792" i="4"/>
  <c r="L792" i="4" s="1"/>
  <c r="U792" i="4"/>
  <c r="W792" i="4" s="1"/>
  <c r="M792" i="4"/>
  <c r="O792" i="4" s="1"/>
  <c r="S792" i="4"/>
  <c r="U802" i="4"/>
  <c r="W802" i="4" s="1"/>
  <c r="M802" i="4"/>
  <c r="O802" i="4" s="1"/>
  <c r="S802" i="4"/>
  <c r="K802" i="4"/>
  <c r="Q802" i="4"/>
  <c r="I802" i="4"/>
  <c r="R802" i="4"/>
  <c r="U805" i="4"/>
  <c r="W805" i="4" s="1"/>
  <c r="M805" i="4"/>
  <c r="O805" i="4" s="1"/>
  <c r="S805" i="4"/>
  <c r="K805" i="4"/>
  <c r="R805" i="4"/>
  <c r="J805" i="4"/>
  <c r="Q808" i="4"/>
  <c r="I808" i="4"/>
  <c r="U808" i="4"/>
  <c r="W808" i="4" s="1"/>
  <c r="M808" i="4"/>
  <c r="O808" i="4" s="1"/>
  <c r="S808" i="4"/>
  <c r="U818" i="4"/>
  <c r="W818" i="4" s="1"/>
  <c r="M818" i="4"/>
  <c r="O818" i="4" s="1"/>
  <c r="S818" i="4"/>
  <c r="K818" i="4"/>
  <c r="Q818" i="4"/>
  <c r="I818" i="4"/>
  <c r="R818" i="4"/>
  <c r="U821" i="4"/>
  <c r="W821" i="4" s="1"/>
  <c r="M821" i="4"/>
  <c r="S821" i="4"/>
  <c r="K821" i="4"/>
  <c r="R821" i="4"/>
  <c r="J821" i="4"/>
  <c r="Q824" i="4"/>
  <c r="I824" i="4"/>
  <c r="U824" i="4"/>
  <c r="W824" i="4" s="1"/>
  <c r="M824" i="4"/>
  <c r="S824" i="4"/>
  <c r="J835" i="4"/>
  <c r="I835" i="4"/>
  <c r="V837" i="4"/>
  <c r="U838" i="4"/>
  <c r="M838" i="4"/>
  <c r="O838" i="4" s="1"/>
  <c r="S838" i="4"/>
  <c r="K838" i="4"/>
  <c r="Q838" i="4"/>
  <c r="I838" i="4"/>
  <c r="V838" i="4"/>
  <c r="J843" i="4"/>
  <c r="I843" i="4"/>
  <c r="V845" i="4"/>
  <c r="U846" i="4"/>
  <c r="M846" i="4"/>
  <c r="S846" i="4"/>
  <c r="K846" i="4"/>
  <c r="Q846" i="4"/>
  <c r="I846" i="4"/>
  <c r="V846" i="4"/>
  <c r="K851" i="4"/>
  <c r="J851" i="4"/>
  <c r="I851" i="4"/>
  <c r="V853" i="4"/>
  <c r="U854" i="4"/>
  <c r="M854" i="4"/>
  <c r="S854" i="4"/>
  <c r="K854" i="4"/>
  <c r="Q854" i="4"/>
  <c r="I854" i="4"/>
  <c r="V854" i="4"/>
  <c r="K859" i="4"/>
  <c r="J859" i="4"/>
  <c r="I859" i="4"/>
  <c r="V861" i="4"/>
  <c r="U862" i="4"/>
  <c r="M862" i="4"/>
  <c r="S862" i="4"/>
  <c r="K862" i="4"/>
  <c r="Q862" i="4"/>
  <c r="I862" i="4"/>
  <c r="V862" i="4"/>
  <c r="K867" i="4"/>
  <c r="J867" i="4"/>
  <c r="I867" i="4"/>
  <c r="V869" i="4"/>
  <c r="U870" i="4"/>
  <c r="M870" i="4"/>
  <c r="S870" i="4"/>
  <c r="K870" i="4"/>
  <c r="Q870" i="4"/>
  <c r="I870" i="4"/>
  <c r="V870" i="4"/>
  <c r="W870" i="4" s="1"/>
  <c r="K875" i="4"/>
  <c r="J875" i="4"/>
  <c r="I875" i="4"/>
  <c r="U878" i="4"/>
  <c r="M878" i="4"/>
  <c r="S878" i="4"/>
  <c r="K878" i="4"/>
  <c r="Q878" i="4"/>
  <c r="I878" i="4"/>
  <c r="V878" i="4"/>
  <c r="R879" i="4"/>
  <c r="Q879" i="4"/>
  <c r="O896" i="4"/>
  <c r="M931" i="4"/>
  <c r="J931" i="4"/>
  <c r="I931" i="4"/>
  <c r="V948" i="4"/>
  <c r="W1041" i="4"/>
  <c r="N751" i="4"/>
  <c r="V751" i="4"/>
  <c r="W751" i="4" s="1"/>
  <c r="L752" i="4"/>
  <c r="N755" i="4"/>
  <c r="O755" i="4" s="1"/>
  <c r="V755" i="4"/>
  <c r="N759" i="4"/>
  <c r="V759" i="4"/>
  <c r="W759" i="4" s="1"/>
  <c r="N763" i="4"/>
  <c r="O763" i="4" s="1"/>
  <c r="V763" i="4"/>
  <c r="W763" i="4" s="1"/>
  <c r="T764" i="4"/>
  <c r="N767" i="4"/>
  <c r="O767" i="4" s="1"/>
  <c r="V767" i="4"/>
  <c r="W767" i="4" s="1"/>
  <c r="N771" i="4"/>
  <c r="O771" i="4" s="1"/>
  <c r="V771" i="4"/>
  <c r="W771" i="4" s="1"/>
  <c r="N775" i="4"/>
  <c r="O775" i="4" s="1"/>
  <c r="V775" i="4"/>
  <c r="W775" i="4" s="1"/>
  <c r="N779" i="4"/>
  <c r="V779" i="4"/>
  <c r="W779" i="4" s="1"/>
  <c r="T780" i="4"/>
  <c r="N783" i="4"/>
  <c r="V783" i="4"/>
  <c r="N787" i="4"/>
  <c r="O787" i="4" s="1"/>
  <c r="V787" i="4"/>
  <c r="N791" i="4"/>
  <c r="O791" i="4" s="1"/>
  <c r="V791" i="4"/>
  <c r="W791" i="4" s="1"/>
  <c r="N795" i="4"/>
  <c r="O795" i="4" s="1"/>
  <c r="V795" i="4"/>
  <c r="W795" i="4" s="1"/>
  <c r="N799" i="4"/>
  <c r="V799" i="4"/>
  <c r="N803" i="4"/>
  <c r="O803" i="4" s="1"/>
  <c r="V803" i="4"/>
  <c r="N807" i="4"/>
  <c r="O807" i="4" s="1"/>
  <c r="V807" i="4"/>
  <c r="W807" i="4" s="1"/>
  <c r="N811" i="4"/>
  <c r="O811" i="4" s="1"/>
  <c r="V811" i="4"/>
  <c r="W811" i="4" s="1"/>
  <c r="N815" i="4"/>
  <c r="O815" i="4" s="1"/>
  <c r="V815" i="4"/>
  <c r="N819" i="4"/>
  <c r="O819" i="4" s="1"/>
  <c r="V819" i="4"/>
  <c r="W819" i="4" s="1"/>
  <c r="N823" i="4"/>
  <c r="V823" i="4"/>
  <c r="W823" i="4" s="1"/>
  <c r="N827" i="4"/>
  <c r="V827" i="4"/>
  <c r="W827" i="4" s="1"/>
  <c r="N831" i="4"/>
  <c r="O831" i="4" s="1"/>
  <c r="V831" i="4"/>
  <c r="W831" i="4" s="1"/>
  <c r="T832" i="4"/>
  <c r="J833" i="4"/>
  <c r="R833" i="4"/>
  <c r="N835" i="4"/>
  <c r="O835" i="4" s="1"/>
  <c r="V835" i="4"/>
  <c r="W835" i="4" s="1"/>
  <c r="J837" i="4"/>
  <c r="R837" i="4"/>
  <c r="N839" i="4"/>
  <c r="O839" i="4" s="1"/>
  <c r="V839" i="4"/>
  <c r="W839" i="4" s="1"/>
  <c r="T840" i="4"/>
  <c r="J841" i="4"/>
  <c r="R841" i="4"/>
  <c r="N843" i="4"/>
  <c r="O843" i="4" s="1"/>
  <c r="V843" i="4"/>
  <c r="W843" i="4" s="1"/>
  <c r="T844" i="4"/>
  <c r="J845" i="4"/>
  <c r="R845" i="4"/>
  <c r="N847" i="4"/>
  <c r="O847" i="4" s="1"/>
  <c r="V847" i="4"/>
  <c r="W847" i="4" s="1"/>
  <c r="T848" i="4"/>
  <c r="J849" i="4"/>
  <c r="R849" i="4"/>
  <c r="N851" i="4"/>
  <c r="O851" i="4" s="1"/>
  <c r="V851" i="4"/>
  <c r="W851" i="4" s="1"/>
  <c r="J853" i="4"/>
  <c r="R853" i="4"/>
  <c r="N855" i="4"/>
  <c r="O855" i="4" s="1"/>
  <c r="J857" i="4"/>
  <c r="R857" i="4"/>
  <c r="N859" i="4"/>
  <c r="O859" i="4" s="1"/>
  <c r="J861" i="4"/>
  <c r="R861" i="4"/>
  <c r="N863" i="4"/>
  <c r="O863" i="4" s="1"/>
  <c r="T864" i="4"/>
  <c r="J865" i="4"/>
  <c r="R865" i="4"/>
  <c r="N867" i="4"/>
  <c r="O867" i="4" s="1"/>
  <c r="J869" i="4"/>
  <c r="R869" i="4"/>
  <c r="N871" i="4"/>
  <c r="J873" i="4"/>
  <c r="R873" i="4"/>
  <c r="N875" i="4"/>
  <c r="O875" i="4" s="1"/>
  <c r="L876" i="4"/>
  <c r="J877" i="4"/>
  <c r="R877" i="4"/>
  <c r="M880" i="4"/>
  <c r="O880" i="4" s="1"/>
  <c r="N884" i="4"/>
  <c r="O884" i="4" s="1"/>
  <c r="V891" i="4"/>
  <c r="S892" i="4"/>
  <c r="K892" i="4"/>
  <c r="R892" i="4"/>
  <c r="J892" i="4"/>
  <c r="Q892" i="4"/>
  <c r="I892" i="4"/>
  <c r="V892" i="4"/>
  <c r="W892" i="4" s="1"/>
  <c r="N900" i="4"/>
  <c r="O900" i="4" s="1"/>
  <c r="T934" i="4"/>
  <c r="R970" i="4"/>
  <c r="J970" i="4"/>
  <c r="V970" i="4"/>
  <c r="M970" i="4"/>
  <c r="O970" i="4" s="1"/>
  <c r="U970" i="4"/>
  <c r="K970" i="4"/>
  <c r="S970" i="4"/>
  <c r="I970" i="4"/>
  <c r="Q970" i="4"/>
  <c r="L983" i="4"/>
  <c r="M1041" i="4"/>
  <c r="K1041" i="4"/>
  <c r="I1041" i="4"/>
  <c r="Q1062" i="4"/>
  <c r="O739" i="4"/>
  <c r="O743" i="4"/>
  <c r="O747" i="4"/>
  <c r="O783" i="4"/>
  <c r="O799" i="4"/>
  <c r="K833" i="4"/>
  <c r="S833" i="4"/>
  <c r="K837" i="4"/>
  <c r="S837" i="4"/>
  <c r="K841" i="4"/>
  <c r="S841" i="4"/>
  <c r="K845" i="4"/>
  <c r="L845" i="4" s="1"/>
  <c r="S845" i="4"/>
  <c r="K849" i="4"/>
  <c r="S849" i="4"/>
  <c r="K853" i="4"/>
  <c r="S853" i="4"/>
  <c r="K857" i="4"/>
  <c r="S857" i="4"/>
  <c r="K861" i="4"/>
  <c r="S861" i="4"/>
  <c r="K865" i="4"/>
  <c r="S865" i="4"/>
  <c r="K869" i="4"/>
  <c r="S869" i="4"/>
  <c r="O871" i="4"/>
  <c r="K873" i="4"/>
  <c r="S873" i="4"/>
  <c r="K877" i="4"/>
  <c r="L877" i="4" s="1"/>
  <c r="S877" i="4"/>
  <c r="M915" i="4"/>
  <c r="I915" i="4"/>
  <c r="U919" i="4"/>
  <c r="Q919" i="4"/>
  <c r="S924" i="4"/>
  <c r="K924" i="4"/>
  <c r="R924" i="4"/>
  <c r="J924" i="4"/>
  <c r="Q924" i="4"/>
  <c r="I924" i="4"/>
  <c r="U931" i="4"/>
  <c r="R931" i="4"/>
  <c r="Q931" i="4"/>
  <c r="S940" i="4"/>
  <c r="K940" i="4"/>
  <c r="R940" i="4"/>
  <c r="J940" i="4"/>
  <c r="Q940" i="4"/>
  <c r="I940" i="4"/>
  <c r="S952" i="4"/>
  <c r="K952" i="4"/>
  <c r="R952" i="4"/>
  <c r="J952" i="4"/>
  <c r="Q952" i="4"/>
  <c r="I952" i="4"/>
  <c r="L987" i="4"/>
  <c r="L995" i="4"/>
  <c r="L1003" i="4"/>
  <c r="L1007" i="4"/>
  <c r="M1081" i="4"/>
  <c r="I1081" i="4"/>
  <c r="K1081" i="4"/>
  <c r="V903" i="4"/>
  <c r="S904" i="4"/>
  <c r="K904" i="4"/>
  <c r="R904" i="4"/>
  <c r="J904" i="4"/>
  <c r="Q904" i="4"/>
  <c r="I904" i="4"/>
  <c r="V904" i="4"/>
  <c r="U972" i="4"/>
  <c r="S972" i="4"/>
  <c r="R972" i="4"/>
  <c r="Q972" i="4"/>
  <c r="M1049" i="4"/>
  <c r="I1049" i="4"/>
  <c r="K1049" i="4"/>
  <c r="U1069" i="4"/>
  <c r="R1069" i="4"/>
  <c r="Q1069" i="4"/>
  <c r="O760" i="4"/>
  <c r="O784" i="4"/>
  <c r="O800" i="4"/>
  <c r="O804" i="4"/>
  <c r="O824" i="4"/>
  <c r="M833" i="4"/>
  <c r="U833" i="4"/>
  <c r="M837" i="4"/>
  <c r="U837" i="4"/>
  <c r="M841" i="4"/>
  <c r="U841" i="4"/>
  <c r="M845" i="4"/>
  <c r="U845" i="4"/>
  <c r="O848" i="4"/>
  <c r="M849" i="4"/>
  <c r="O849" i="4" s="1"/>
  <c r="U849" i="4"/>
  <c r="M853" i="4"/>
  <c r="U853" i="4"/>
  <c r="M857" i="4"/>
  <c r="U857" i="4"/>
  <c r="M861" i="4"/>
  <c r="U861" i="4"/>
  <c r="O864" i="4"/>
  <c r="M865" i="4"/>
  <c r="U865" i="4"/>
  <c r="M869" i="4"/>
  <c r="U869" i="4"/>
  <c r="M873" i="4"/>
  <c r="U873" i="4"/>
  <c r="M877" i="4"/>
  <c r="U877" i="4"/>
  <c r="W877" i="4" s="1"/>
  <c r="W904" i="4"/>
  <c r="U915" i="4"/>
  <c r="Q915" i="4"/>
  <c r="S920" i="4"/>
  <c r="K920" i="4"/>
  <c r="R920" i="4"/>
  <c r="J920" i="4"/>
  <c r="Q920" i="4"/>
  <c r="I920" i="4"/>
  <c r="V923" i="4"/>
  <c r="M927" i="4"/>
  <c r="I927" i="4"/>
  <c r="S932" i="4"/>
  <c r="K932" i="4"/>
  <c r="R932" i="4"/>
  <c r="J932" i="4"/>
  <c r="Q932" i="4"/>
  <c r="I932" i="4"/>
  <c r="J935" i="4"/>
  <c r="I935" i="4"/>
  <c r="V939" i="4"/>
  <c r="V951" i="4"/>
  <c r="S956" i="4"/>
  <c r="K956" i="4"/>
  <c r="R956" i="4"/>
  <c r="J956" i="4"/>
  <c r="Q956" i="4"/>
  <c r="I956" i="4"/>
  <c r="J963" i="4"/>
  <c r="I963" i="4"/>
  <c r="O978" i="4"/>
  <c r="O982" i="4"/>
  <c r="O986" i="4"/>
  <c r="W1055" i="4"/>
  <c r="L1055" i="4"/>
  <c r="T1055" i="4"/>
  <c r="S1069" i="4"/>
  <c r="W1137" i="4"/>
  <c r="N833" i="4"/>
  <c r="N837" i="4"/>
  <c r="O837" i="4" s="1"/>
  <c r="N841" i="4"/>
  <c r="O841" i="4" s="1"/>
  <c r="N845" i="4"/>
  <c r="N849" i="4"/>
  <c r="N853" i="4"/>
  <c r="N857" i="4"/>
  <c r="N861" i="4"/>
  <c r="N865" i="4"/>
  <c r="N869" i="4"/>
  <c r="N873" i="4"/>
  <c r="O873" i="4" s="1"/>
  <c r="N877" i="4"/>
  <c r="S880" i="4"/>
  <c r="K880" i="4"/>
  <c r="Q880" i="4"/>
  <c r="I880" i="4"/>
  <c r="R880" i="4"/>
  <c r="S884" i="4"/>
  <c r="K884" i="4"/>
  <c r="R884" i="4"/>
  <c r="J884" i="4"/>
  <c r="Q884" i="4"/>
  <c r="I884" i="4"/>
  <c r="V884" i="4"/>
  <c r="W884" i="4" s="1"/>
  <c r="S900" i="4"/>
  <c r="K900" i="4"/>
  <c r="R900" i="4"/>
  <c r="J900" i="4"/>
  <c r="Q900" i="4"/>
  <c r="I900" i="4"/>
  <c r="V900" i="4"/>
  <c r="W900" i="4" s="1"/>
  <c r="L934" i="4"/>
  <c r="O990" i="4"/>
  <c r="O994" i="4"/>
  <c r="O998" i="4"/>
  <c r="O1002" i="4"/>
  <c r="O1006" i="4"/>
  <c r="O1010" i="4"/>
  <c r="O1018" i="4"/>
  <c r="S1042" i="4"/>
  <c r="K1042" i="4"/>
  <c r="R1042" i="4"/>
  <c r="J1042" i="4"/>
  <c r="N1042" i="4"/>
  <c r="O1042" i="4" s="1"/>
  <c r="M1042" i="4"/>
  <c r="I1042" i="4"/>
  <c r="V1042" i="4"/>
  <c r="U1042" i="4"/>
  <c r="S1062" i="4"/>
  <c r="K1062" i="4"/>
  <c r="R1062" i="4"/>
  <c r="J1062" i="4"/>
  <c r="N1062" i="4"/>
  <c r="M1062" i="4"/>
  <c r="O1062" i="4" s="1"/>
  <c r="I1062" i="4"/>
  <c r="V1062" i="4"/>
  <c r="W1062" i="4" s="1"/>
  <c r="M1073" i="4"/>
  <c r="J1073" i="4"/>
  <c r="I1073" i="4"/>
  <c r="K1073" i="4"/>
  <c r="O737" i="4"/>
  <c r="O741" i="4"/>
  <c r="O745" i="4"/>
  <c r="O749" i="4"/>
  <c r="K751" i="4"/>
  <c r="K755" i="4"/>
  <c r="L755" i="4" s="1"/>
  <c r="O757" i="4"/>
  <c r="K759" i="4"/>
  <c r="K763" i="4"/>
  <c r="O765" i="4"/>
  <c r="K767" i="4"/>
  <c r="L767" i="4" s="1"/>
  <c r="K771" i="4"/>
  <c r="L771" i="4" s="1"/>
  <c r="K775" i="4"/>
  <c r="L775" i="4" s="1"/>
  <c r="K779" i="4"/>
  <c r="O781" i="4"/>
  <c r="K783" i="4"/>
  <c r="L783" i="4" s="1"/>
  <c r="K787" i="4"/>
  <c r="L787" i="4" s="1"/>
  <c r="K791" i="4"/>
  <c r="L791" i="4" s="1"/>
  <c r="O793" i="4"/>
  <c r="K795" i="4"/>
  <c r="L795" i="4" s="1"/>
  <c r="K799" i="4"/>
  <c r="L799" i="4" s="1"/>
  <c r="O801" i="4"/>
  <c r="K803" i="4"/>
  <c r="L803" i="4" s="1"/>
  <c r="K807" i="4"/>
  <c r="L807" i="4" s="1"/>
  <c r="K811" i="4"/>
  <c r="O813" i="4"/>
  <c r="K815" i="4"/>
  <c r="L815" i="4" s="1"/>
  <c r="K819" i="4"/>
  <c r="L819" i="4" s="1"/>
  <c r="O821" i="4"/>
  <c r="K823" i="4"/>
  <c r="L823" i="4" s="1"/>
  <c r="K827" i="4"/>
  <c r="K831" i="4"/>
  <c r="K835" i="4"/>
  <c r="K839" i="4"/>
  <c r="K843" i="4"/>
  <c r="K847" i="4"/>
  <c r="U880" i="4"/>
  <c r="M904" i="4"/>
  <c r="S908" i="4"/>
  <c r="K908" i="4"/>
  <c r="R908" i="4"/>
  <c r="J908" i="4"/>
  <c r="Q908" i="4"/>
  <c r="I908" i="4"/>
  <c r="S916" i="4"/>
  <c r="K916" i="4"/>
  <c r="R916" i="4"/>
  <c r="J916" i="4"/>
  <c r="Q916" i="4"/>
  <c r="I916" i="4"/>
  <c r="V919" i="4"/>
  <c r="M923" i="4"/>
  <c r="I923" i="4"/>
  <c r="N924" i="4"/>
  <c r="O924" i="4" s="1"/>
  <c r="U927" i="4"/>
  <c r="W927" i="4" s="1"/>
  <c r="Q927" i="4"/>
  <c r="V931" i="4"/>
  <c r="W931" i="4" s="1"/>
  <c r="R935" i="4"/>
  <c r="Q935" i="4"/>
  <c r="J939" i="4"/>
  <c r="I939" i="4"/>
  <c r="N940" i="4"/>
  <c r="O940" i="4" s="1"/>
  <c r="S944" i="4"/>
  <c r="K944" i="4"/>
  <c r="R944" i="4"/>
  <c r="J944" i="4"/>
  <c r="Q944" i="4"/>
  <c r="I944" i="4"/>
  <c r="N952" i="4"/>
  <c r="O952" i="4" s="1"/>
  <c r="V955" i="4"/>
  <c r="S960" i="4"/>
  <c r="K960" i="4"/>
  <c r="R960" i="4"/>
  <c r="J960" i="4"/>
  <c r="Q960" i="4"/>
  <c r="I960" i="4"/>
  <c r="V972" i="4"/>
  <c r="N973" i="4"/>
  <c r="O973" i="4" s="1"/>
  <c r="I973" i="4"/>
  <c r="W1038" i="4"/>
  <c r="U1057" i="4"/>
  <c r="Q1057" i="4"/>
  <c r="W1153" i="4"/>
  <c r="O908" i="4"/>
  <c r="W908" i="4"/>
  <c r="O916" i="4"/>
  <c r="W916" i="4"/>
  <c r="O920" i="4"/>
  <c r="W920" i="4"/>
  <c r="W924" i="4"/>
  <c r="O932" i="4"/>
  <c r="W932" i="4"/>
  <c r="O944" i="4"/>
  <c r="O948" i="4"/>
  <c r="W952" i="4"/>
  <c r="O956" i="4"/>
  <c r="W956" i="4"/>
  <c r="O960" i="4"/>
  <c r="W960" i="4"/>
  <c r="O964" i="4"/>
  <c r="W1052" i="4"/>
  <c r="U1053" i="4"/>
  <c r="Q1053" i="4"/>
  <c r="W1140" i="4"/>
  <c r="W1151" i="4"/>
  <c r="W1156" i="4"/>
  <c r="W1172" i="4"/>
  <c r="N881" i="4"/>
  <c r="V881" i="4"/>
  <c r="W881" i="4" s="1"/>
  <c r="L882" i="4"/>
  <c r="T882" i="4"/>
  <c r="J883" i="4"/>
  <c r="R883" i="4"/>
  <c r="N885" i="4"/>
  <c r="V885" i="4"/>
  <c r="W885" i="4" s="1"/>
  <c r="L886" i="4"/>
  <c r="T886" i="4"/>
  <c r="J887" i="4"/>
  <c r="R887" i="4"/>
  <c r="N889" i="4"/>
  <c r="O889" i="4" s="1"/>
  <c r="V889" i="4"/>
  <c r="W889" i="4" s="1"/>
  <c r="L890" i="4"/>
  <c r="T890" i="4"/>
  <c r="J891" i="4"/>
  <c r="R891" i="4"/>
  <c r="N893" i="4"/>
  <c r="O893" i="4" s="1"/>
  <c r="V893" i="4"/>
  <c r="W893" i="4" s="1"/>
  <c r="L894" i="4"/>
  <c r="T894" i="4"/>
  <c r="J895" i="4"/>
  <c r="R895" i="4"/>
  <c r="N897" i="4"/>
  <c r="O897" i="4" s="1"/>
  <c r="V897" i="4"/>
  <c r="W897" i="4" s="1"/>
  <c r="L898" i="4"/>
  <c r="T898" i="4"/>
  <c r="J899" i="4"/>
  <c r="R899" i="4"/>
  <c r="N901" i="4"/>
  <c r="V901" i="4"/>
  <c r="W901" i="4" s="1"/>
  <c r="L902" i="4"/>
  <c r="T902" i="4"/>
  <c r="J903" i="4"/>
  <c r="R903" i="4"/>
  <c r="N905" i="4"/>
  <c r="V905" i="4"/>
  <c r="W905" i="4" s="1"/>
  <c r="L906" i="4"/>
  <c r="T906" i="4"/>
  <c r="J907" i="4"/>
  <c r="R907" i="4"/>
  <c r="N909" i="4"/>
  <c r="O909" i="4" s="1"/>
  <c r="V909" i="4"/>
  <c r="W909" i="4" s="1"/>
  <c r="L910" i="4"/>
  <c r="J911" i="4"/>
  <c r="R911" i="4"/>
  <c r="N913" i="4"/>
  <c r="L914" i="4"/>
  <c r="T914" i="4"/>
  <c r="J915" i="4"/>
  <c r="R915" i="4"/>
  <c r="N917" i="4"/>
  <c r="O917" i="4" s="1"/>
  <c r="L918" i="4"/>
  <c r="T918" i="4"/>
  <c r="J919" i="4"/>
  <c r="R919" i="4"/>
  <c r="N921" i="4"/>
  <c r="O921" i="4" s="1"/>
  <c r="L922" i="4"/>
  <c r="T922" i="4"/>
  <c r="J923" i="4"/>
  <c r="R923" i="4"/>
  <c r="N925" i="4"/>
  <c r="L926" i="4"/>
  <c r="J927" i="4"/>
  <c r="R927" i="4"/>
  <c r="N929" i="4"/>
  <c r="O929" i="4" s="1"/>
  <c r="V929" i="4"/>
  <c r="W929" i="4" s="1"/>
  <c r="L930" i="4"/>
  <c r="T930" i="4"/>
  <c r="N933" i="4"/>
  <c r="O933" i="4" s="1"/>
  <c r="V933" i="4"/>
  <c r="W933" i="4" s="1"/>
  <c r="N937" i="4"/>
  <c r="O937" i="4" s="1"/>
  <c r="V937" i="4"/>
  <c r="W937" i="4" s="1"/>
  <c r="N941" i="4"/>
  <c r="O941" i="4" s="1"/>
  <c r="V941" i="4"/>
  <c r="W941" i="4" s="1"/>
  <c r="L942" i="4"/>
  <c r="T942" i="4"/>
  <c r="J943" i="4"/>
  <c r="R943" i="4"/>
  <c r="N945" i="4"/>
  <c r="O945" i="4" s="1"/>
  <c r="V945" i="4"/>
  <c r="W945" i="4" s="1"/>
  <c r="L946" i="4"/>
  <c r="T946" i="4"/>
  <c r="J947" i="4"/>
  <c r="R947" i="4"/>
  <c r="N949" i="4"/>
  <c r="O949" i="4" s="1"/>
  <c r="V949" i="4"/>
  <c r="W949" i="4" s="1"/>
  <c r="T950" i="4"/>
  <c r="J951" i="4"/>
  <c r="R951" i="4"/>
  <c r="N953" i="4"/>
  <c r="V953" i="4"/>
  <c r="W953" i="4" s="1"/>
  <c r="L954" i="4"/>
  <c r="J955" i="4"/>
  <c r="R955" i="4"/>
  <c r="N957" i="4"/>
  <c r="O957" i="4" s="1"/>
  <c r="V957" i="4"/>
  <c r="W957" i="4" s="1"/>
  <c r="L958" i="4"/>
  <c r="T958" i="4"/>
  <c r="J959" i="4"/>
  <c r="R959" i="4"/>
  <c r="N961" i="4"/>
  <c r="O961" i="4" s="1"/>
  <c r="V961" i="4"/>
  <c r="W961" i="4" s="1"/>
  <c r="L962" i="4"/>
  <c r="R963" i="4"/>
  <c r="N965" i="4"/>
  <c r="O965" i="4" s="1"/>
  <c r="V965" i="4"/>
  <c r="W965" i="4" s="1"/>
  <c r="M966" i="4"/>
  <c r="V966" i="4"/>
  <c r="W966" i="4" s="1"/>
  <c r="R969" i="4"/>
  <c r="J969" i="4"/>
  <c r="K973" i="4"/>
  <c r="V973" i="4"/>
  <c r="W973" i="4" s="1"/>
  <c r="M974" i="4"/>
  <c r="V974" i="4"/>
  <c r="W974" i="4" s="1"/>
  <c r="V977" i="4"/>
  <c r="W977" i="4" s="1"/>
  <c r="Q977" i="4"/>
  <c r="K978" i="4"/>
  <c r="V978" i="4"/>
  <c r="W978" i="4" s="1"/>
  <c r="L979" i="4"/>
  <c r="V981" i="4"/>
  <c r="W981" i="4" s="1"/>
  <c r="Q981" i="4"/>
  <c r="K982" i="4"/>
  <c r="V982" i="4"/>
  <c r="W982" i="4" s="1"/>
  <c r="V985" i="4"/>
  <c r="W985" i="4" s="1"/>
  <c r="Q985" i="4"/>
  <c r="V986" i="4"/>
  <c r="W986" i="4" s="1"/>
  <c r="V989" i="4"/>
  <c r="W989" i="4" s="1"/>
  <c r="Q989" i="4"/>
  <c r="K990" i="4"/>
  <c r="V990" i="4"/>
  <c r="W990" i="4" s="1"/>
  <c r="L991" i="4"/>
  <c r="V993" i="4"/>
  <c r="W993" i="4" s="1"/>
  <c r="Q993" i="4"/>
  <c r="K994" i="4"/>
  <c r="V994" i="4"/>
  <c r="W994" i="4" s="1"/>
  <c r="V997" i="4"/>
  <c r="W997" i="4" s="1"/>
  <c r="Q997" i="4"/>
  <c r="K998" i="4"/>
  <c r="V998" i="4"/>
  <c r="W998" i="4" s="1"/>
  <c r="L999" i="4"/>
  <c r="V1001" i="4"/>
  <c r="Q1001" i="4"/>
  <c r="K1002" i="4"/>
  <c r="V1002" i="4"/>
  <c r="W1002" i="4" s="1"/>
  <c r="V1005" i="4"/>
  <c r="W1005" i="4" s="1"/>
  <c r="Q1005" i="4"/>
  <c r="K1006" i="4"/>
  <c r="V1006" i="4"/>
  <c r="W1006" i="4" s="1"/>
  <c r="V1009" i="4"/>
  <c r="Q1009" i="4"/>
  <c r="K1010" i="4"/>
  <c r="V1010" i="4"/>
  <c r="W1010" i="4" s="1"/>
  <c r="L1011" i="4"/>
  <c r="V1013" i="4"/>
  <c r="Q1013" i="4"/>
  <c r="K1014" i="4"/>
  <c r="V1014" i="4"/>
  <c r="W1014" i="4" s="1"/>
  <c r="L1015" i="4"/>
  <c r="V1017" i="4"/>
  <c r="W1017" i="4" s="1"/>
  <c r="Q1017" i="4"/>
  <c r="K1018" i="4"/>
  <c r="V1018" i="4"/>
  <c r="W1018" i="4" s="1"/>
  <c r="V1021" i="4"/>
  <c r="W1021" i="4" s="1"/>
  <c r="Q1021" i="4"/>
  <c r="K1022" i="4"/>
  <c r="V1022" i="4"/>
  <c r="W1022" i="4" s="1"/>
  <c r="L1023" i="4"/>
  <c r="V1025" i="4"/>
  <c r="W1025" i="4" s="1"/>
  <c r="Q1025" i="4"/>
  <c r="K1026" i="4"/>
  <c r="V1026" i="4"/>
  <c r="W1026" i="4" s="1"/>
  <c r="L1027" i="4"/>
  <c r="V1029" i="4"/>
  <c r="Q1029" i="4"/>
  <c r="K1030" i="4"/>
  <c r="V1030" i="4"/>
  <c r="W1030" i="4" s="1"/>
  <c r="L1031" i="4"/>
  <c r="V1033" i="4"/>
  <c r="Q1033" i="4"/>
  <c r="K1034" i="4"/>
  <c r="V1034" i="4"/>
  <c r="W1034" i="4" s="1"/>
  <c r="V1037" i="4"/>
  <c r="Q1037" i="4"/>
  <c r="M1038" i="4"/>
  <c r="M1045" i="4"/>
  <c r="I1045" i="4"/>
  <c r="M1050" i="4"/>
  <c r="S1053" i="4"/>
  <c r="V1057" i="4"/>
  <c r="S1058" i="4"/>
  <c r="K1058" i="4"/>
  <c r="R1058" i="4"/>
  <c r="J1058" i="4"/>
  <c r="U1058" i="4"/>
  <c r="M1061" i="4"/>
  <c r="I1061" i="4"/>
  <c r="M1066" i="4"/>
  <c r="V1069" i="4"/>
  <c r="W1069" i="4" s="1"/>
  <c r="S1070" i="4"/>
  <c r="K1070" i="4"/>
  <c r="R1070" i="4"/>
  <c r="J1070" i="4"/>
  <c r="U1070" i="4"/>
  <c r="M1074" i="4"/>
  <c r="V1077" i="4"/>
  <c r="S1078" i="4"/>
  <c r="K1078" i="4"/>
  <c r="R1078" i="4"/>
  <c r="J1078" i="4"/>
  <c r="U1078" i="4"/>
  <c r="M1082" i="4"/>
  <c r="U1192" i="4"/>
  <c r="S1192" i="4"/>
  <c r="W1262" i="4"/>
  <c r="S879" i="4"/>
  <c r="M882" i="4"/>
  <c r="U882" i="4"/>
  <c r="W882" i="4" s="1"/>
  <c r="K883" i="4"/>
  <c r="S883" i="4"/>
  <c r="O885" i="4"/>
  <c r="M886" i="4"/>
  <c r="U886" i="4"/>
  <c r="W886" i="4" s="1"/>
  <c r="K887" i="4"/>
  <c r="S887" i="4"/>
  <c r="M890" i="4"/>
  <c r="U890" i="4"/>
  <c r="W890" i="4" s="1"/>
  <c r="K891" i="4"/>
  <c r="S891" i="4"/>
  <c r="M894" i="4"/>
  <c r="U894" i="4"/>
  <c r="K895" i="4"/>
  <c r="S895" i="4"/>
  <c r="M898" i="4"/>
  <c r="U898" i="4"/>
  <c r="W898" i="4" s="1"/>
  <c r="K899" i="4"/>
  <c r="L899" i="4" s="1"/>
  <c r="S899" i="4"/>
  <c r="O901" i="4"/>
  <c r="M902" i="4"/>
  <c r="U902" i="4"/>
  <c r="W902" i="4" s="1"/>
  <c r="K903" i="4"/>
  <c r="S903" i="4"/>
  <c r="O905" i="4"/>
  <c r="M906" i="4"/>
  <c r="U906" i="4"/>
  <c r="K907" i="4"/>
  <c r="S907" i="4"/>
  <c r="M910" i="4"/>
  <c r="U910" i="4"/>
  <c r="W910" i="4" s="1"/>
  <c r="K911" i="4"/>
  <c r="S911" i="4"/>
  <c r="T911" i="4" s="1"/>
  <c r="O913" i="4"/>
  <c r="M914" i="4"/>
  <c r="U914" i="4"/>
  <c r="K915" i="4"/>
  <c r="S915" i="4"/>
  <c r="M918" i="4"/>
  <c r="U918" i="4"/>
  <c r="W918" i="4" s="1"/>
  <c r="K919" i="4"/>
  <c r="S919" i="4"/>
  <c r="M922" i="4"/>
  <c r="U922" i="4"/>
  <c r="W922" i="4" s="1"/>
  <c r="K923" i="4"/>
  <c r="S923" i="4"/>
  <c r="O925" i="4"/>
  <c r="M926" i="4"/>
  <c r="U926" i="4"/>
  <c r="W926" i="4" s="1"/>
  <c r="K927" i="4"/>
  <c r="S927" i="4"/>
  <c r="M930" i="4"/>
  <c r="U930" i="4"/>
  <c r="W930" i="4" s="1"/>
  <c r="K931" i="4"/>
  <c r="S931" i="4"/>
  <c r="M934" i="4"/>
  <c r="U934" i="4"/>
  <c r="W934" i="4" s="1"/>
  <c r="K935" i="4"/>
  <c r="S935" i="4"/>
  <c r="M938" i="4"/>
  <c r="U938" i="4"/>
  <c r="W938" i="4" s="1"/>
  <c r="K939" i="4"/>
  <c r="S939" i="4"/>
  <c r="M942" i="4"/>
  <c r="U942" i="4"/>
  <c r="W942" i="4" s="1"/>
  <c r="K943" i="4"/>
  <c r="S943" i="4"/>
  <c r="M946" i="4"/>
  <c r="U946" i="4"/>
  <c r="W946" i="4" s="1"/>
  <c r="K947" i="4"/>
  <c r="S947" i="4"/>
  <c r="M950" i="4"/>
  <c r="U950" i="4"/>
  <c r="K951" i="4"/>
  <c r="S951" i="4"/>
  <c r="O953" i="4"/>
  <c r="M954" i="4"/>
  <c r="U954" i="4"/>
  <c r="W954" i="4" s="1"/>
  <c r="K955" i="4"/>
  <c r="L955" i="4" s="1"/>
  <c r="S955" i="4"/>
  <c r="M958" i="4"/>
  <c r="U958" i="4"/>
  <c r="K959" i="4"/>
  <c r="S959" i="4"/>
  <c r="M962" i="4"/>
  <c r="U962" i="4"/>
  <c r="W962" i="4" s="1"/>
  <c r="K963" i="4"/>
  <c r="S963" i="4"/>
  <c r="Q969" i="4"/>
  <c r="I972" i="4"/>
  <c r="S977" i="4"/>
  <c r="S981" i="4"/>
  <c r="S985" i="4"/>
  <c r="S989" i="4"/>
  <c r="S993" i="4"/>
  <c r="S997" i="4"/>
  <c r="S1001" i="4"/>
  <c r="S1005" i="4"/>
  <c r="S1009" i="4"/>
  <c r="S1013" i="4"/>
  <c r="S1017" i="4"/>
  <c r="W1019" i="4"/>
  <c r="S1021" i="4"/>
  <c r="M1022" i="4"/>
  <c r="O1022" i="4" s="1"/>
  <c r="W1023" i="4"/>
  <c r="S1025" i="4"/>
  <c r="M1026" i="4"/>
  <c r="W1027" i="4"/>
  <c r="S1029" i="4"/>
  <c r="M1030" i="4"/>
  <c r="O1030" i="4" s="1"/>
  <c r="W1031" i="4"/>
  <c r="S1033" i="4"/>
  <c r="M1034" i="4"/>
  <c r="O1034" i="4" s="1"/>
  <c r="S1037" i="4"/>
  <c r="W1040" i="4"/>
  <c r="W1043" i="4"/>
  <c r="K1045" i="4"/>
  <c r="W1048" i="4"/>
  <c r="U1049" i="4"/>
  <c r="Q1049" i="4"/>
  <c r="N1050" i="4"/>
  <c r="V1058" i="4"/>
  <c r="W1058" i="4" s="1"/>
  <c r="K1061" i="4"/>
  <c r="W1064" i="4"/>
  <c r="U1065" i="4"/>
  <c r="Q1065" i="4"/>
  <c r="N1066" i="4"/>
  <c r="O1066" i="4" s="1"/>
  <c r="T1067" i="4"/>
  <c r="V1070" i="4"/>
  <c r="W1072" i="4"/>
  <c r="U1073" i="4"/>
  <c r="W1073" i="4" s="1"/>
  <c r="R1073" i="4"/>
  <c r="Q1073" i="4"/>
  <c r="N1074" i="4"/>
  <c r="T1075" i="4"/>
  <c r="V1078" i="4"/>
  <c r="W1080" i="4"/>
  <c r="U1081" i="4"/>
  <c r="W1081" i="4" s="1"/>
  <c r="Q1081" i="4"/>
  <c r="N1082" i="4"/>
  <c r="O1082" i="4" s="1"/>
  <c r="T1087" i="4"/>
  <c r="L1091" i="4"/>
  <c r="T1095" i="4"/>
  <c r="T1099" i="4"/>
  <c r="T1103" i="4"/>
  <c r="T1107" i="4"/>
  <c r="T1115" i="4"/>
  <c r="L1119" i="4"/>
  <c r="T1123" i="4"/>
  <c r="L1123" i="4"/>
  <c r="W1152" i="4"/>
  <c r="W1168" i="4"/>
  <c r="U1189" i="4"/>
  <c r="M1189" i="4"/>
  <c r="S1189" i="4"/>
  <c r="K1189" i="4"/>
  <c r="R1189" i="4"/>
  <c r="J1189" i="4"/>
  <c r="V1189" i="4"/>
  <c r="Q1189" i="4"/>
  <c r="N1189" i="4"/>
  <c r="I1189" i="4"/>
  <c r="W1320" i="4"/>
  <c r="W1352" i="4"/>
  <c r="N882" i="4"/>
  <c r="N886" i="4"/>
  <c r="O886" i="4" s="1"/>
  <c r="N890" i="4"/>
  <c r="N894" i="4"/>
  <c r="N898" i="4"/>
  <c r="N902" i="4"/>
  <c r="N906" i="4"/>
  <c r="N910" i="4"/>
  <c r="N914" i="4"/>
  <c r="N918" i="4"/>
  <c r="O918" i="4" s="1"/>
  <c r="N922" i="4"/>
  <c r="N926" i="4"/>
  <c r="N930" i="4"/>
  <c r="N934" i="4"/>
  <c r="N938" i="4"/>
  <c r="N942" i="4"/>
  <c r="O942" i="4" s="1"/>
  <c r="N946" i="4"/>
  <c r="N950" i="4"/>
  <c r="N954" i="4"/>
  <c r="O954" i="4" s="1"/>
  <c r="N958" i="4"/>
  <c r="O958" i="4" s="1"/>
  <c r="N962" i="4"/>
  <c r="R966" i="4"/>
  <c r="J966" i="4"/>
  <c r="L966" i="4" s="1"/>
  <c r="R974" i="4"/>
  <c r="J974" i="4"/>
  <c r="L974" i="4" s="1"/>
  <c r="V1053" i="4"/>
  <c r="S1054" i="4"/>
  <c r="T1054" i="4" s="1"/>
  <c r="K1054" i="4"/>
  <c r="R1054" i="4"/>
  <c r="J1054" i="4"/>
  <c r="U1054" i="4"/>
  <c r="M1057" i="4"/>
  <c r="I1057" i="4"/>
  <c r="M1069" i="4"/>
  <c r="J1069" i="4"/>
  <c r="I1069" i="4"/>
  <c r="M1077" i="4"/>
  <c r="I1077" i="4"/>
  <c r="W1278" i="4"/>
  <c r="M879" i="4"/>
  <c r="U879" i="4"/>
  <c r="I881" i="4"/>
  <c r="Q881" i="4"/>
  <c r="T881" i="4" s="1"/>
  <c r="M883" i="4"/>
  <c r="U883" i="4"/>
  <c r="I885" i="4"/>
  <c r="Q885" i="4"/>
  <c r="T885" i="4" s="1"/>
  <c r="M887" i="4"/>
  <c r="U887" i="4"/>
  <c r="W887" i="4" s="1"/>
  <c r="I889" i="4"/>
  <c r="Q889" i="4"/>
  <c r="T889" i="4" s="1"/>
  <c r="M891" i="4"/>
  <c r="U891" i="4"/>
  <c r="I893" i="4"/>
  <c r="L893" i="4" s="1"/>
  <c r="Q893" i="4"/>
  <c r="T893" i="4" s="1"/>
  <c r="M895" i="4"/>
  <c r="U895" i="4"/>
  <c r="W895" i="4" s="1"/>
  <c r="I897" i="4"/>
  <c r="Q897" i="4"/>
  <c r="T897" i="4" s="1"/>
  <c r="M899" i="4"/>
  <c r="U899" i="4"/>
  <c r="I901" i="4"/>
  <c r="L901" i="4" s="1"/>
  <c r="Q901" i="4"/>
  <c r="T901" i="4" s="1"/>
  <c r="M903" i="4"/>
  <c r="U903" i="4"/>
  <c r="I905" i="4"/>
  <c r="Q905" i="4"/>
  <c r="T905" i="4" s="1"/>
  <c r="M907" i="4"/>
  <c r="U907" i="4"/>
  <c r="I909" i="4"/>
  <c r="Q909" i="4"/>
  <c r="T909" i="4" s="1"/>
  <c r="M911" i="4"/>
  <c r="U911" i="4"/>
  <c r="M935" i="4"/>
  <c r="U935" i="4"/>
  <c r="W935" i="4" s="1"/>
  <c r="I937" i="4"/>
  <c r="Q937" i="4"/>
  <c r="T937" i="4" s="1"/>
  <c r="M939" i="4"/>
  <c r="U939" i="4"/>
  <c r="I941" i="4"/>
  <c r="L941" i="4" s="1"/>
  <c r="M943" i="4"/>
  <c r="U943" i="4"/>
  <c r="I945" i="4"/>
  <c r="Q945" i="4"/>
  <c r="T945" i="4" s="1"/>
  <c r="M947" i="4"/>
  <c r="U947" i="4"/>
  <c r="I949" i="4"/>
  <c r="Q949" i="4"/>
  <c r="T949" i="4" s="1"/>
  <c r="M951" i="4"/>
  <c r="U951" i="4"/>
  <c r="I953" i="4"/>
  <c r="Q953" i="4"/>
  <c r="T953" i="4" s="1"/>
  <c r="M955" i="4"/>
  <c r="U955" i="4"/>
  <c r="I957" i="4"/>
  <c r="Q957" i="4"/>
  <c r="M959" i="4"/>
  <c r="U959" i="4"/>
  <c r="I961" i="4"/>
  <c r="Q961" i="4"/>
  <c r="T961" i="4" s="1"/>
  <c r="M963" i="4"/>
  <c r="U963" i="4"/>
  <c r="W963" i="4" s="1"/>
  <c r="I965" i="4"/>
  <c r="Q965" i="4"/>
  <c r="T965" i="4" s="1"/>
  <c r="L968" i="4"/>
  <c r="Q968" i="4"/>
  <c r="T968" i="4" s="1"/>
  <c r="I969" i="4"/>
  <c r="U969" i="4"/>
  <c r="T971" i="4"/>
  <c r="K972" i="4"/>
  <c r="T976" i="4"/>
  <c r="L976" i="4"/>
  <c r="I977" i="4"/>
  <c r="T980" i="4"/>
  <c r="L980" i="4"/>
  <c r="I981" i="4"/>
  <c r="T984" i="4"/>
  <c r="I985" i="4"/>
  <c r="L988" i="4"/>
  <c r="I989" i="4"/>
  <c r="L992" i="4"/>
  <c r="I993" i="4"/>
  <c r="L996" i="4"/>
  <c r="I997" i="4"/>
  <c r="I1001" i="4"/>
  <c r="W1001" i="4"/>
  <c r="T1004" i="4"/>
  <c r="L1004" i="4"/>
  <c r="I1005" i="4"/>
  <c r="L1008" i="4"/>
  <c r="I1009" i="4"/>
  <c r="W1009" i="4"/>
  <c r="T1012" i="4"/>
  <c r="L1012" i="4"/>
  <c r="I1013" i="4"/>
  <c r="W1013" i="4"/>
  <c r="T1016" i="4"/>
  <c r="L1016" i="4"/>
  <c r="I1017" i="4"/>
  <c r="T1020" i="4"/>
  <c r="L1020" i="4"/>
  <c r="T1024" i="4"/>
  <c r="L1024" i="4"/>
  <c r="T1028" i="4"/>
  <c r="L1028" i="4"/>
  <c r="W1029" i="4"/>
  <c r="T1032" i="4"/>
  <c r="W1033" i="4"/>
  <c r="L1036" i="4"/>
  <c r="W1037" i="4"/>
  <c r="Q1041" i="4"/>
  <c r="W1044" i="4"/>
  <c r="U1045" i="4"/>
  <c r="W1045" i="4" s="1"/>
  <c r="Q1045" i="4"/>
  <c r="T1051" i="4"/>
  <c r="V1054" i="4"/>
  <c r="K1057" i="4"/>
  <c r="I1058" i="4"/>
  <c r="W1060" i="4"/>
  <c r="U1061" i="4"/>
  <c r="W1061" i="4" s="1"/>
  <c r="Q1061" i="4"/>
  <c r="K1069" i="4"/>
  <c r="I1070" i="4"/>
  <c r="K1077" i="4"/>
  <c r="I1078" i="4"/>
  <c r="W1115" i="4"/>
  <c r="W1119" i="4"/>
  <c r="W1132" i="4"/>
  <c r="W1164" i="4"/>
  <c r="U1201" i="4"/>
  <c r="M1201" i="4"/>
  <c r="S1201" i="4"/>
  <c r="K1201" i="4"/>
  <c r="R1201" i="4"/>
  <c r="J1201" i="4"/>
  <c r="V1201" i="4"/>
  <c r="Q1201" i="4"/>
  <c r="N1201" i="4"/>
  <c r="I1201" i="4"/>
  <c r="N879" i="4"/>
  <c r="J881" i="4"/>
  <c r="N883" i="4"/>
  <c r="O883" i="4" s="1"/>
  <c r="J885" i="4"/>
  <c r="N887" i="4"/>
  <c r="J889" i="4"/>
  <c r="N891" i="4"/>
  <c r="N895" i="4"/>
  <c r="J897" i="4"/>
  <c r="N899" i="4"/>
  <c r="N903" i="4"/>
  <c r="O903" i="4" s="1"/>
  <c r="J905" i="4"/>
  <c r="N907" i="4"/>
  <c r="J909" i="4"/>
  <c r="N911" i="4"/>
  <c r="N915" i="4"/>
  <c r="O915" i="4" s="1"/>
  <c r="N919" i="4"/>
  <c r="N923" i="4"/>
  <c r="N927" i="4"/>
  <c r="O927" i="4" s="1"/>
  <c r="J929" i="4"/>
  <c r="L929" i="4" s="1"/>
  <c r="N931" i="4"/>
  <c r="O931" i="4" s="1"/>
  <c r="J933" i="4"/>
  <c r="L933" i="4" s="1"/>
  <c r="N935" i="4"/>
  <c r="J937" i="4"/>
  <c r="N939" i="4"/>
  <c r="N943" i="4"/>
  <c r="L944" i="4"/>
  <c r="J945" i="4"/>
  <c r="N947" i="4"/>
  <c r="O947" i="4" s="1"/>
  <c r="J949" i="4"/>
  <c r="N951" i="4"/>
  <c r="J953" i="4"/>
  <c r="N955" i="4"/>
  <c r="J957" i="4"/>
  <c r="N959" i="4"/>
  <c r="O959" i="4" s="1"/>
  <c r="J961" i="4"/>
  <c r="N963" i="4"/>
  <c r="J965" i="4"/>
  <c r="Q966" i="4"/>
  <c r="K969" i="4"/>
  <c r="V969" i="4"/>
  <c r="R973" i="4"/>
  <c r="J973" i="4"/>
  <c r="Q974" i="4"/>
  <c r="R978" i="4"/>
  <c r="T978" i="4" s="1"/>
  <c r="J978" i="4"/>
  <c r="R982" i="4"/>
  <c r="J982" i="4"/>
  <c r="R986" i="4"/>
  <c r="J986" i="4"/>
  <c r="L986" i="4" s="1"/>
  <c r="R990" i="4"/>
  <c r="T990" i="4" s="1"/>
  <c r="J990" i="4"/>
  <c r="R994" i="4"/>
  <c r="T994" i="4" s="1"/>
  <c r="J994" i="4"/>
  <c r="R998" i="4"/>
  <c r="T998" i="4" s="1"/>
  <c r="J998" i="4"/>
  <c r="R1002" i="4"/>
  <c r="T1002" i="4" s="1"/>
  <c r="J1002" i="4"/>
  <c r="R1006" i="4"/>
  <c r="T1006" i="4" s="1"/>
  <c r="J1006" i="4"/>
  <c r="R1010" i="4"/>
  <c r="T1010" i="4" s="1"/>
  <c r="J1010" i="4"/>
  <c r="R1014" i="4"/>
  <c r="T1014" i="4" s="1"/>
  <c r="J1014" i="4"/>
  <c r="R1018" i="4"/>
  <c r="T1018" i="4" s="1"/>
  <c r="J1018" i="4"/>
  <c r="R1022" i="4"/>
  <c r="T1022" i="4" s="1"/>
  <c r="J1022" i="4"/>
  <c r="R1026" i="4"/>
  <c r="T1026" i="4" s="1"/>
  <c r="J1026" i="4"/>
  <c r="R1030" i="4"/>
  <c r="T1030" i="4" s="1"/>
  <c r="J1030" i="4"/>
  <c r="R1034" i="4"/>
  <c r="T1034" i="4" s="1"/>
  <c r="J1034" i="4"/>
  <c r="S1038" i="4"/>
  <c r="K1038" i="4"/>
  <c r="R1038" i="4"/>
  <c r="J1038" i="4"/>
  <c r="Q1038" i="4"/>
  <c r="S1050" i="4"/>
  <c r="K1050" i="4"/>
  <c r="R1050" i="4"/>
  <c r="J1050" i="4"/>
  <c r="U1050" i="4"/>
  <c r="W1050" i="4" s="1"/>
  <c r="M1053" i="4"/>
  <c r="I1053" i="4"/>
  <c r="S1066" i="4"/>
  <c r="K1066" i="4"/>
  <c r="R1066" i="4"/>
  <c r="J1066" i="4"/>
  <c r="U1066" i="4"/>
  <c r="W1066" i="4" s="1"/>
  <c r="S1074" i="4"/>
  <c r="K1074" i="4"/>
  <c r="R1074" i="4"/>
  <c r="J1074" i="4"/>
  <c r="U1074" i="4"/>
  <c r="W1074" i="4" s="1"/>
  <c r="S1082" i="4"/>
  <c r="K1082" i="4"/>
  <c r="R1082" i="4"/>
  <c r="J1082" i="4"/>
  <c r="U1082" i="4"/>
  <c r="W1082" i="4" s="1"/>
  <c r="T1171" i="4"/>
  <c r="N1086" i="4"/>
  <c r="O1086" i="4" s="1"/>
  <c r="V1086" i="4"/>
  <c r="W1086" i="4" s="1"/>
  <c r="N1090" i="4"/>
  <c r="O1090" i="4" s="1"/>
  <c r="V1090" i="4"/>
  <c r="W1090" i="4" s="1"/>
  <c r="N1094" i="4"/>
  <c r="O1094" i="4" s="1"/>
  <c r="V1094" i="4"/>
  <c r="W1094" i="4" s="1"/>
  <c r="N1098" i="4"/>
  <c r="V1098" i="4"/>
  <c r="W1098" i="4" s="1"/>
  <c r="N1102" i="4"/>
  <c r="O1102" i="4" s="1"/>
  <c r="V1102" i="4"/>
  <c r="W1102" i="4" s="1"/>
  <c r="N1106" i="4"/>
  <c r="O1106" i="4" s="1"/>
  <c r="V1106" i="4"/>
  <c r="W1106" i="4" s="1"/>
  <c r="N1110" i="4"/>
  <c r="O1110" i="4" s="1"/>
  <c r="V1110" i="4"/>
  <c r="W1110" i="4" s="1"/>
  <c r="N1114" i="4"/>
  <c r="O1114" i="4" s="1"/>
  <c r="V1114" i="4"/>
  <c r="W1114" i="4" s="1"/>
  <c r="N1118" i="4"/>
  <c r="O1118" i="4" s="1"/>
  <c r="V1118" i="4"/>
  <c r="W1118" i="4" s="1"/>
  <c r="N1122" i="4"/>
  <c r="O1122" i="4" s="1"/>
  <c r="V1122" i="4"/>
  <c r="W1122" i="4" s="1"/>
  <c r="N1126" i="4"/>
  <c r="O1126" i="4" s="1"/>
  <c r="V1126" i="4"/>
  <c r="W1126" i="4" s="1"/>
  <c r="N1130" i="4"/>
  <c r="O1130" i="4" s="1"/>
  <c r="V1130" i="4"/>
  <c r="W1130" i="4" s="1"/>
  <c r="T1131" i="4"/>
  <c r="N1134" i="4"/>
  <c r="O1134" i="4" s="1"/>
  <c r="V1134" i="4"/>
  <c r="W1134" i="4" s="1"/>
  <c r="T1135" i="4"/>
  <c r="N1138" i="4"/>
  <c r="O1138" i="4" s="1"/>
  <c r="V1138" i="4"/>
  <c r="W1138" i="4" s="1"/>
  <c r="T1139" i="4"/>
  <c r="N1142" i="4"/>
  <c r="O1142" i="4" s="1"/>
  <c r="V1142" i="4"/>
  <c r="W1142" i="4" s="1"/>
  <c r="N1146" i="4"/>
  <c r="O1146" i="4" s="1"/>
  <c r="V1146" i="4"/>
  <c r="W1146" i="4" s="1"/>
  <c r="T1147" i="4"/>
  <c r="N1150" i="4"/>
  <c r="O1150" i="4" s="1"/>
  <c r="V1150" i="4"/>
  <c r="W1150" i="4" s="1"/>
  <c r="L1151" i="4"/>
  <c r="N1154" i="4"/>
  <c r="O1154" i="4" s="1"/>
  <c r="V1154" i="4"/>
  <c r="T1155" i="4"/>
  <c r="N1158" i="4"/>
  <c r="O1158" i="4" s="1"/>
  <c r="V1158" i="4"/>
  <c r="W1158" i="4" s="1"/>
  <c r="T1159" i="4"/>
  <c r="N1162" i="4"/>
  <c r="O1162" i="4" s="1"/>
  <c r="V1162" i="4"/>
  <c r="T1163" i="4"/>
  <c r="N1166" i="4"/>
  <c r="V1166" i="4"/>
  <c r="W1166" i="4" s="1"/>
  <c r="T1167" i="4"/>
  <c r="N1170" i="4"/>
  <c r="O1170" i="4" s="1"/>
  <c r="V1170" i="4"/>
  <c r="W1170" i="4" s="1"/>
  <c r="N1174" i="4"/>
  <c r="O1174" i="4" s="1"/>
  <c r="V1174" i="4"/>
  <c r="W1174" i="4" s="1"/>
  <c r="W1201" i="4"/>
  <c r="W1309" i="4"/>
  <c r="L1372" i="4"/>
  <c r="W1372" i="4"/>
  <c r="O1054" i="4"/>
  <c r="O1058" i="4"/>
  <c r="O1078" i="4"/>
  <c r="W1078" i="4"/>
  <c r="I1085" i="4"/>
  <c r="Q1085" i="4"/>
  <c r="I1089" i="4"/>
  <c r="Q1089" i="4"/>
  <c r="I1093" i="4"/>
  <c r="Q1093" i="4"/>
  <c r="I1097" i="4"/>
  <c r="Q1097" i="4"/>
  <c r="O1098" i="4"/>
  <c r="I1101" i="4"/>
  <c r="Q1101" i="4"/>
  <c r="I1105" i="4"/>
  <c r="Q1105" i="4"/>
  <c r="I1109" i="4"/>
  <c r="Q1109" i="4"/>
  <c r="I1113" i="4"/>
  <c r="Q1113" i="4"/>
  <c r="I1117" i="4"/>
  <c r="Q1117" i="4"/>
  <c r="I1121" i="4"/>
  <c r="Q1121" i="4"/>
  <c r="I1125" i="4"/>
  <c r="Q1125" i="4"/>
  <c r="I1129" i="4"/>
  <c r="Q1129" i="4"/>
  <c r="I1133" i="4"/>
  <c r="Q1133" i="4"/>
  <c r="I1137" i="4"/>
  <c r="Q1137" i="4"/>
  <c r="I1141" i="4"/>
  <c r="Q1141" i="4"/>
  <c r="I1145" i="4"/>
  <c r="Q1145" i="4"/>
  <c r="I1149" i="4"/>
  <c r="Q1149" i="4"/>
  <c r="I1153" i="4"/>
  <c r="Q1153" i="4"/>
  <c r="W1154" i="4"/>
  <c r="I1157" i="4"/>
  <c r="Q1157" i="4"/>
  <c r="I1161" i="4"/>
  <c r="Q1161" i="4"/>
  <c r="W1162" i="4"/>
  <c r="I1165" i="4"/>
  <c r="Q1165" i="4"/>
  <c r="O1166" i="4"/>
  <c r="I1169" i="4"/>
  <c r="Q1169" i="4"/>
  <c r="I1173" i="4"/>
  <c r="Q1173" i="4"/>
  <c r="N1177" i="4"/>
  <c r="U1185" i="4"/>
  <c r="W1185" i="4" s="1"/>
  <c r="M1185" i="4"/>
  <c r="S1185" i="4"/>
  <c r="K1185" i="4"/>
  <c r="R1185" i="4"/>
  <c r="J1185" i="4"/>
  <c r="R1188" i="4"/>
  <c r="U1193" i="4"/>
  <c r="M1193" i="4"/>
  <c r="S1193" i="4"/>
  <c r="K1193" i="4"/>
  <c r="R1193" i="4"/>
  <c r="J1193" i="4"/>
  <c r="U1197" i="4"/>
  <c r="W1197" i="4" s="1"/>
  <c r="M1197" i="4"/>
  <c r="O1197" i="4" s="1"/>
  <c r="S1197" i="4"/>
  <c r="K1197" i="4"/>
  <c r="R1197" i="4"/>
  <c r="J1197" i="4"/>
  <c r="R1200" i="4"/>
  <c r="T1318" i="4"/>
  <c r="W1318" i="4"/>
  <c r="W1360" i="4"/>
  <c r="N967" i="4"/>
  <c r="O967" i="4" s="1"/>
  <c r="N971" i="4"/>
  <c r="O971" i="4" s="1"/>
  <c r="N975" i="4"/>
  <c r="O975" i="4" s="1"/>
  <c r="J977" i="4"/>
  <c r="R977" i="4"/>
  <c r="N979" i="4"/>
  <c r="O979" i="4" s="1"/>
  <c r="J981" i="4"/>
  <c r="R981" i="4"/>
  <c r="N983" i="4"/>
  <c r="O983" i="4" s="1"/>
  <c r="J985" i="4"/>
  <c r="R985" i="4"/>
  <c r="N987" i="4"/>
  <c r="O987" i="4" s="1"/>
  <c r="J989" i="4"/>
  <c r="R989" i="4"/>
  <c r="N991" i="4"/>
  <c r="O991" i="4" s="1"/>
  <c r="J993" i="4"/>
  <c r="R993" i="4"/>
  <c r="N995" i="4"/>
  <c r="O995" i="4" s="1"/>
  <c r="J997" i="4"/>
  <c r="R997" i="4"/>
  <c r="N999" i="4"/>
  <c r="O999" i="4" s="1"/>
  <c r="J1001" i="4"/>
  <c r="R1001" i="4"/>
  <c r="T1001" i="4" s="1"/>
  <c r="N1003" i="4"/>
  <c r="O1003" i="4" s="1"/>
  <c r="J1005" i="4"/>
  <c r="R1005" i="4"/>
  <c r="N1007" i="4"/>
  <c r="O1007" i="4" s="1"/>
  <c r="J1009" i="4"/>
  <c r="R1009" i="4"/>
  <c r="N1011" i="4"/>
  <c r="O1011" i="4" s="1"/>
  <c r="J1013" i="4"/>
  <c r="R1013" i="4"/>
  <c r="T1013" i="4" s="1"/>
  <c r="N1015" i="4"/>
  <c r="O1015" i="4" s="1"/>
  <c r="J1017" i="4"/>
  <c r="R1017" i="4"/>
  <c r="N1019" i="4"/>
  <c r="O1019" i="4" s="1"/>
  <c r="J1021" i="4"/>
  <c r="L1021" i="4" s="1"/>
  <c r="R1021" i="4"/>
  <c r="N1023" i="4"/>
  <c r="O1023" i="4" s="1"/>
  <c r="J1025" i="4"/>
  <c r="R1025" i="4"/>
  <c r="N1027" i="4"/>
  <c r="O1027" i="4" s="1"/>
  <c r="J1029" i="4"/>
  <c r="L1029" i="4" s="1"/>
  <c r="R1029" i="4"/>
  <c r="N1031" i="4"/>
  <c r="O1031" i="4" s="1"/>
  <c r="J1033" i="4"/>
  <c r="L1033" i="4" s="1"/>
  <c r="R1033" i="4"/>
  <c r="N1035" i="4"/>
  <c r="O1035" i="4" s="1"/>
  <c r="J1037" i="4"/>
  <c r="R1037" i="4"/>
  <c r="N1039" i="4"/>
  <c r="O1039" i="4" s="1"/>
  <c r="L1040" i="4"/>
  <c r="T1040" i="4"/>
  <c r="J1041" i="4"/>
  <c r="R1041" i="4"/>
  <c r="N1043" i="4"/>
  <c r="O1043" i="4" s="1"/>
  <c r="T1044" i="4"/>
  <c r="J1045" i="4"/>
  <c r="R1045" i="4"/>
  <c r="N1047" i="4"/>
  <c r="O1047" i="4" s="1"/>
  <c r="L1048" i="4"/>
  <c r="T1048" i="4"/>
  <c r="J1049" i="4"/>
  <c r="R1049" i="4"/>
  <c r="N1051" i="4"/>
  <c r="O1051" i="4" s="1"/>
  <c r="L1052" i="4"/>
  <c r="T1052" i="4"/>
  <c r="J1053" i="4"/>
  <c r="R1053" i="4"/>
  <c r="N1055" i="4"/>
  <c r="O1055" i="4" s="1"/>
  <c r="T1056" i="4"/>
  <c r="J1057" i="4"/>
  <c r="R1057" i="4"/>
  <c r="N1059" i="4"/>
  <c r="O1059" i="4" s="1"/>
  <c r="J1061" i="4"/>
  <c r="R1061" i="4"/>
  <c r="N1063" i="4"/>
  <c r="O1063" i="4" s="1"/>
  <c r="L1064" i="4"/>
  <c r="T1064" i="4"/>
  <c r="R1065" i="4"/>
  <c r="N1067" i="4"/>
  <c r="O1067" i="4" s="1"/>
  <c r="V1067" i="4"/>
  <c r="W1067" i="4" s="1"/>
  <c r="L1068" i="4"/>
  <c r="T1068" i="4"/>
  <c r="N1071" i="4"/>
  <c r="O1071" i="4" s="1"/>
  <c r="V1071" i="4"/>
  <c r="W1071" i="4" s="1"/>
  <c r="L1072" i="4"/>
  <c r="T1072" i="4"/>
  <c r="N1075" i="4"/>
  <c r="O1075" i="4" s="1"/>
  <c r="V1075" i="4"/>
  <c r="W1075" i="4" s="1"/>
  <c r="L1076" i="4"/>
  <c r="J1077" i="4"/>
  <c r="R1077" i="4"/>
  <c r="N1079" i="4"/>
  <c r="O1079" i="4" s="1"/>
  <c r="V1079" i="4"/>
  <c r="W1079" i="4" s="1"/>
  <c r="T1080" i="4"/>
  <c r="J1081" i="4"/>
  <c r="R1081" i="4"/>
  <c r="N1083" i="4"/>
  <c r="O1083" i="4" s="1"/>
  <c r="V1083" i="4"/>
  <c r="W1083" i="4" s="1"/>
  <c r="L1084" i="4"/>
  <c r="T1084" i="4"/>
  <c r="J1085" i="4"/>
  <c r="R1085" i="4"/>
  <c r="N1087" i="4"/>
  <c r="O1087" i="4" s="1"/>
  <c r="V1087" i="4"/>
  <c r="W1087" i="4" s="1"/>
  <c r="L1088" i="4"/>
  <c r="T1088" i="4"/>
  <c r="J1089" i="4"/>
  <c r="R1089" i="4"/>
  <c r="N1091" i="4"/>
  <c r="O1091" i="4" s="1"/>
  <c r="V1091" i="4"/>
  <c r="W1091" i="4" s="1"/>
  <c r="T1092" i="4"/>
  <c r="J1093" i="4"/>
  <c r="R1093" i="4"/>
  <c r="N1095" i="4"/>
  <c r="O1095" i="4" s="1"/>
  <c r="V1095" i="4"/>
  <c r="W1095" i="4" s="1"/>
  <c r="L1096" i="4"/>
  <c r="T1096" i="4"/>
  <c r="J1097" i="4"/>
  <c r="R1097" i="4"/>
  <c r="N1099" i="4"/>
  <c r="O1099" i="4" s="1"/>
  <c r="V1099" i="4"/>
  <c r="W1099" i="4" s="1"/>
  <c r="L1100" i="4"/>
  <c r="T1100" i="4"/>
  <c r="J1101" i="4"/>
  <c r="R1101" i="4"/>
  <c r="N1103" i="4"/>
  <c r="O1103" i="4" s="1"/>
  <c r="V1103" i="4"/>
  <c r="W1103" i="4" s="1"/>
  <c r="L1104" i="4"/>
  <c r="J1105" i="4"/>
  <c r="R1105" i="4"/>
  <c r="N1107" i="4"/>
  <c r="O1107" i="4" s="1"/>
  <c r="V1107" i="4"/>
  <c r="W1107" i="4" s="1"/>
  <c r="L1108" i="4"/>
  <c r="T1108" i="4"/>
  <c r="J1109" i="4"/>
  <c r="R1109" i="4"/>
  <c r="N1111" i="4"/>
  <c r="O1111" i="4" s="1"/>
  <c r="V1111" i="4"/>
  <c r="W1111" i="4" s="1"/>
  <c r="J1113" i="4"/>
  <c r="R1113" i="4"/>
  <c r="N1115" i="4"/>
  <c r="O1115" i="4" s="1"/>
  <c r="L1116" i="4"/>
  <c r="T1116" i="4"/>
  <c r="J1117" i="4"/>
  <c r="R1117" i="4"/>
  <c r="N1119" i="4"/>
  <c r="O1119" i="4" s="1"/>
  <c r="T1120" i="4"/>
  <c r="J1121" i="4"/>
  <c r="R1121" i="4"/>
  <c r="N1123" i="4"/>
  <c r="O1123" i="4" s="1"/>
  <c r="V1123" i="4"/>
  <c r="W1123" i="4" s="1"/>
  <c r="L1124" i="4"/>
  <c r="J1125" i="4"/>
  <c r="R1125" i="4"/>
  <c r="N1127" i="4"/>
  <c r="O1127" i="4" s="1"/>
  <c r="V1127" i="4"/>
  <c r="W1127" i="4" s="1"/>
  <c r="T1128" i="4"/>
  <c r="J1129" i="4"/>
  <c r="R1129" i="4"/>
  <c r="N1131" i="4"/>
  <c r="O1131" i="4" s="1"/>
  <c r="V1131" i="4"/>
  <c r="W1131" i="4" s="1"/>
  <c r="L1132" i="4"/>
  <c r="T1132" i="4"/>
  <c r="J1133" i="4"/>
  <c r="R1133" i="4"/>
  <c r="N1135" i="4"/>
  <c r="O1135" i="4" s="1"/>
  <c r="V1135" i="4"/>
  <c r="W1135" i="4" s="1"/>
  <c r="L1136" i="4"/>
  <c r="J1137" i="4"/>
  <c r="R1137" i="4"/>
  <c r="N1139" i="4"/>
  <c r="O1139" i="4" s="1"/>
  <c r="V1139" i="4"/>
  <c r="W1139" i="4" s="1"/>
  <c r="T1140" i="4"/>
  <c r="J1141" i="4"/>
  <c r="R1141" i="4"/>
  <c r="N1143" i="4"/>
  <c r="O1143" i="4" s="1"/>
  <c r="V1143" i="4"/>
  <c r="W1143" i="4" s="1"/>
  <c r="L1144" i="4"/>
  <c r="T1144" i="4"/>
  <c r="J1145" i="4"/>
  <c r="R1145" i="4"/>
  <c r="N1147" i="4"/>
  <c r="O1147" i="4" s="1"/>
  <c r="V1147" i="4"/>
  <c r="W1147" i="4" s="1"/>
  <c r="J1149" i="4"/>
  <c r="R1149" i="4"/>
  <c r="N1151" i="4"/>
  <c r="O1151" i="4" s="1"/>
  <c r="L1152" i="4"/>
  <c r="T1152" i="4"/>
  <c r="J1153" i="4"/>
  <c r="R1153" i="4"/>
  <c r="N1155" i="4"/>
  <c r="O1155" i="4" s="1"/>
  <c r="V1155" i="4"/>
  <c r="W1155" i="4" s="1"/>
  <c r="L1156" i="4"/>
  <c r="J1157" i="4"/>
  <c r="R1157" i="4"/>
  <c r="N1159" i="4"/>
  <c r="V1159" i="4"/>
  <c r="W1159" i="4" s="1"/>
  <c r="T1160" i="4"/>
  <c r="J1161" i="4"/>
  <c r="R1161" i="4"/>
  <c r="N1163" i="4"/>
  <c r="O1163" i="4" s="1"/>
  <c r="V1163" i="4"/>
  <c r="W1163" i="4" s="1"/>
  <c r="L1164" i="4"/>
  <c r="T1164" i="4"/>
  <c r="J1165" i="4"/>
  <c r="R1165" i="4"/>
  <c r="N1167" i="4"/>
  <c r="O1167" i="4" s="1"/>
  <c r="V1167" i="4"/>
  <c r="W1167" i="4" s="1"/>
  <c r="T1168" i="4"/>
  <c r="J1169" i="4"/>
  <c r="R1169" i="4"/>
  <c r="N1171" i="4"/>
  <c r="O1171" i="4" s="1"/>
  <c r="V1171" i="4"/>
  <c r="W1171" i="4" s="1"/>
  <c r="L1172" i="4"/>
  <c r="T1172" i="4"/>
  <c r="J1173" i="4"/>
  <c r="R1173" i="4"/>
  <c r="N1175" i="4"/>
  <c r="O1175" i="4" s="1"/>
  <c r="V1175" i="4"/>
  <c r="W1175" i="4" s="1"/>
  <c r="L1176" i="4"/>
  <c r="W1193" i="4"/>
  <c r="W1348" i="4"/>
  <c r="W1369" i="4"/>
  <c r="O1159" i="4"/>
  <c r="K1173" i="4"/>
  <c r="S1173" i="4"/>
  <c r="I1174" i="4"/>
  <c r="Q1174" i="4"/>
  <c r="Q1177" i="4"/>
  <c r="U1181" i="4"/>
  <c r="W1181" i="4" s="1"/>
  <c r="M1181" i="4"/>
  <c r="S1181" i="4"/>
  <c r="K1181" i="4"/>
  <c r="R1181" i="4"/>
  <c r="J1181" i="4"/>
  <c r="R1184" i="4"/>
  <c r="R1192" i="4"/>
  <c r="R1196" i="4"/>
  <c r="T1307" i="4"/>
  <c r="N968" i="4"/>
  <c r="O968" i="4" s="1"/>
  <c r="N972" i="4"/>
  <c r="O972" i="4" s="1"/>
  <c r="N976" i="4"/>
  <c r="O976" i="4" s="1"/>
  <c r="N980" i="4"/>
  <c r="O980" i="4" s="1"/>
  <c r="N984" i="4"/>
  <c r="O984" i="4" s="1"/>
  <c r="N988" i="4"/>
  <c r="O988" i="4" s="1"/>
  <c r="N992" i="4"/>
  <c r="O992" i="4" s="1"/>
  <c r="N996" i="4"/>
  <c r="O996" i="4" s="1"/>
  <c r="N1000" i="4"/>
  <c r="O1000" i="4" s="1"/>
  <c r="N1004" i="4"/>
  <c r="O1004" i="4" s="1"/>
  <c r="N1008" i="4"/>
  <c r="O1008" i="4" s="1"/>
  <c r="N1012" i="4"/>
  <c r="O1012" i="4" s="1"/>
  <c r="N1016" i="4"/>
  <c r="O1016" i="4" s="1"/>
  <c r="N1020" i="4"/>
  <c r="O1020" i="4" s="1"/>
  <c r="N1024" i="4"/>
  <c r="O1024" i="4" s="1"/>
  <c r="N1028" i="4"/>
  <c r="O1028" i="4" s="1"/>
  <c r="N1032" i="4"/>
  <c r="O1032" i="4" s="1"/>
  <c r="N1036" i="4"/>
  <c r="O1036" i="4" s="1"/>
  <c r="N1040" i="4"/>
  <c r="O1040" i="4" s="1"/>
  <c r="N1044" i="4"/>
  <c r="O1044" i="4" s="1"/>
  <c r="N1048" i="4"/>
  <c r="O1048" i="4" s="1"/>
  <c r="N1052" i="4"/>
  <c r="O1052" i="4" s="1"/>
  <c r="N1056" i="4"/>
  <c r="N1060" i="4"/>
  <c r="O1060" i="4" s="1"/>
  <c r="N1064" i="4"/>
  <c r="O1064" i="4" s="1"/>
  <c r="N1068" i="4"/>
  <c r="O1068" i="4" s="1"/>
  <c r="N1072" i="4"/>
  <c r="N1076" i="4"/>
  <c r="O1076" i="4" s="1"/>
  <c r="N1080" i="4"/>
  <c r="O1080" i="4" s="1"/>
  <c r="N1084" i="4"/>
  <c r="O1084" i="4" s="1"/>
  <c r="J1086" i="4"/>
  <c r="R1086" i="4"/>
  <c r="T1086" i="4" s="1"/>
  <c r="N1088" i="4"/>
  <c r="O1088" i="4" s="1"/>
  <c r="J1090" i="4"/>
  <c r="R1090" i="4"/>
  <c r="T1090" i="4" s="1"/>
  <c r="N1092" i="4"/>
  <c r="O1092" i="4" s="1"/>
  <c r="J1094" i="4"/>
  <c r="R1094" i="4"/>
  <c r="N1096" i="4"/>
  <c r="O1096" i="4" s="1"/>
  <c r="J1098" i="4"/>
  <c r="R1098" i="4"/>
  <c r="T1098" i="4" s="1"/>
  <c r="N1100" i="4"/>
  <c r="O1100" i="4" s="1"/>
  <c r="J1102" i="4"/>
  <c r="R1102" i="4"/>
  <c r="T1102" i="4" s="1"/>
  <c r="N1104" i="4"/>
  <c r="O1104" i="4" s="1"/>
  <c r="J1106" i="4"/>
  <c r="R1106" i="4"/>
  <c r="N1108" i="4"/>
  <c r="O1108" i="4" s="1"/>
  <c r="J1110" i="4"/>
  <c r="R1110" i="4"/>
  <c r="T1110" i="4" s="1"/>
  <c r="N1112" i="4"/>
  <c r="O1112" i="4" s="1"/>
  <c r="J1114" i="4"/>
  <c r="R1114" i="4"/>
  <c r="T1114" i="4" s="1"/>
  <c r="N1116" i="4"/>
  <c r="O1116" i="4" s="1"/>
  <c r="J1118" i="4"/>
  <c r="R1118" i="4"/>
  <c r="T1118" i="4" s="1"/>
  <c r="N1120" i="4"/>
  <c r="O1120" i="4" s="1"/>
  <c r="J1122" i="4"/>
  <c r="R1122" i="4"/>
  <c r="T1122" i="4" s="1"/>
  <c r="N1124" i="4"/>
  <c r="O1124" i="4" s="1"/>
  <c r="J1126" i="4"/>
  <c r="R1126" i="4"/>
  <c r="N1128" i="4"/>
  <c r="O1128" i="4" s="1"/>
  <c r="J1130" i="4"/>
  <c r="R1130" i="4"/>
  <c r="T1130" i="4" s="1"/>
  <c r="N1132" i="4"/>
  <c r="O1132" i="4" s="1"/>
  <c r="J1134" i="4"/>
  <c r="R1134" i="4"/>
  <c r="T1134" i="4" s="1"/>
  <c r="N1136" i="4"/>
  <c r="O1136" i="4" s="1"/>
  <c r="J1138" i="4"/>
  <c r="R1138" i="4"/>
  <c r="N1140" i="4"/>
  <c r="O1140" i="4" s="1"/>
  <c r="J1142" i="4"/>
  <c r="R1142" i="4"/>
  <c r="T1142" i="4" s="1"/>
  <c r="N1144" i="4"/>
  <c r="O1144" i="4" s="1"/>
  <c r="J1146" i="4"/>
  <c r="R1146" i="4"/>
  <c r="T1146" i="4" s="1"/>
  <c r="N1148" i="4"/>
  <c r="J1150" i="4"/>
  <c r="R1150" i="4"/>
  <c r="T1150" i="4" s="1"/>
  <c r="N1152" i="4"/>
  <c r="O1152" i="4" s="1"/>
  <c r="J1154" i="4"/>
  <c r="R1154" i="4"/>
  <c r="N1156" i="4"/>
  <c r="O1156" i="4" s="1"/>
  <c r="J1158" i="4"/>
  <c r="R1158" i="4"/>
  <c r="N1160" i="4"/>
  <c r="O1160" i="4" s="1"/>
  <c r="J1162" i="4"/>
  <c r="R1162" i="4"/>
  <c r="T1162" i="4" s="1"/>
  <c r="N1164" i="4"/>
  <c r="O1164" i="4" s="1"/>
  <c r="J1166" i="4"/>
  <c r="R1166" i="4"/>
  <c r="T1166" i="4" s="1"/>
  <c r="N1168" i="4"/>
  <c r="O1168" i="4" s="1"/>
  <c r="J1170" i="4"/>
  <c r="R1170" i="4"/>
  <c r="T1170" i="4" s="1"/>
  <c r="N1172" i="4"/>
  <c r="O1172" i="4" s="1"/>
  <c r="J1174" i="4"/>
  <c r="R1174" i="4"/>
  <c r="N1176" i="4"/>
  <c r="O1176" i="4" s="1"/>
  <c r="W1176" i="4"/>
  <c r="I1185" i="4"/>
  <c r="I1193" i="4"/>
  <c r="I1197" i="4"/>
  <c r="W1316" i="4"/>
  <c r="O1056" i="4"/>
  <c r="O1072" i="4"/>
  <c r="K1086" i="4"/>
  <c r="K1090" i="4"/>
  <c r="K1094" i="4"/>
  <c r="K1098" i="4"/>
  <c r="K1102" i="4"/>
  <c r="K1106" i="4"/>
  <c r="K1110" i="4"/>
  <c r="K1114" i="4"/>
  <c r="L1114" i="4" s="1"/>
  <c r="K1118" i="4"/>
  <c r="K1122" i="4"/>
  <c r="K1126" i="4"/>
  <c r="K1130" i="4"/>
  <c r="L1130" i="4" s="1"/>
  <c r="K1134" i="4"/>
  <c r="L1134" i="4" s="1"/>
  <c r="K1138" i="4"/>
  <c r="K1142" i="4"/>
  <c r="K1146" i="4"/>
  <c r="L1146" i="4" s="1"/>
  <c r="K1150" i="4"/>
  <c r="K1154" i="4"/>
  <c r="K1158" i="4"/>
  <c r="K1162" i="4"/>
  <c r="K1166" i="4"/>
  <c r="K1170" i="4"/>
  <c r="K1174" i="4"/>
  <c r="U1177" i="4"/>
  <c r="W1177" i="4" s="1"/>
  <c r="M1177" i="4"/>
  <c r="O1177" i="4" s="1"/>
  <c r="S1177" i="4"/>
  <c r="K1177" i="4"/>
  <c r="R1177" i="4"/>
  <c r="J1177" i="4"/>
  <c r="J1192" i="4"/>
  <c r="M1192" i="4"/>
  <c r="N977" i="4"/>
  <c r="O977" i="4" s="1"/>
  <c r="N981" i="4"/>
  <c r="O981" i="4" s="1"/>
  <c r="N985" i="4"/>
  <c r="O985" i="4" s="1"/>
  <c r="N989" i="4"/>
  <c r="O989" i="4" s="1"/>
  <c r="N993" i="4"/>
  <c r="O993" i="4" s="1"/>
  <c r="N997" i="4"/>
  <c r="O997" i="4" s="1"/>
  <c r="N1001" i="4"/>
  <c r="O1001" i="4" s="1"/>
  <c r="N1005" i="4"/>
  <c r="O1005" i="4" s="1"/>
  <c r="N1009" i="4"/>
  <c r="O1009" i="4" s="1"/>
  <c r="N1013" i="4"/>
  <c r="O1013" i="4" s="1"/>
  <c r="N1017" i="4"/>
  <c r="O1017" i="4" s="1"/>
  <c r="N1021" i="4"/>
  <c r="O1021" i="4" s="1"/>
  <c r="N1025" i="4"/>
  <c r="O1025" i="4" s="1"/>
  <c r="N1029" i="4"/>
  <c r="O1029" i="4" s="1"/>
  <c r="N1033" i="4"/>
  <c r="O1033" i="4" s="1"/>
  <c r="N1037" i="4"/>
  <c r="O1037" i="4" s="1"/>
  <c r="N1041" i="4"/>
  <c r="O1041" i="4" s="1"/>
  <c r="N1045" i="4"/>
  <c r="O1045" i="4" s="1"/>
  <c r="L1046" i="4"/>
  <c r="N1049" i="4"/>
  <c r="O1049" i="4" s="1"/>
  <c r="N1053" i="4"/>
  <c r="O1053" i="4" s="1"/>
  <c r="N1057" i="4"/>
  <c r="N1061" i="4"/>
  <c r="O1061" i="4" s="1"/>
  <c r="N1065" i="4"/>
  <c r="O1065" i="4" s="1"/>
  <c r="J1067" i="4"/>
  <c r="L1067" i="4" s="1"/>
  <c r="N1069" i="4"/>
  <c r="J1071" i="4"/>
  <c r="L1071" i="4" s="1"/>
  <c r="N1073" i="4"/>
  <c r="J1075" i="4"/>
  <c r="L1075" i="4" s="1"/>
  <c r="N1077" i="4"/>
  <c r="O1077" i="4" s="1"/>
  <c r="N1081" i="4"/>
  <c r="O1081" i="4" s="1"/>
  <c r="J1083" i="4"/>
  <c r="L1083" i="4" s="1"/>
  <c r="N1085" i="4"/>
  <c r="O1085" i="4" s="1"/>
  <c r="J1087" i="4"/>
  <c r="L1087" i="4" s="1"/>
  <c r="N1089" i="4"/>
  <c r="O1089" i="4" s="1"/>
  <c r="N1093" i="4"/>
  <c r="O1093" i="4" s="1"/>
  <c r="J1095" i="4"/>
  <c r="N1097" i="4"/>
  <c r="O1097" i="4" s="1"/>
  <c r="J1099" i="4"/>
  <c r="L1099" i="4" s="1"/>
  <c r="N1101" i="4"/>
  <c r="O1101" i="4" s="1"/>
  <c r="J1103" i="4"/>
  <c r="L1103" i="4" s="1"/>
  <c r="N1105" i="4"/>
  <c r="O1105" i="4" s="1"/>
  <c r="J1107" i="4"/>
  <c r="L1107" i="4" s="1"/>
  <c r="N1109" i="4"/>
  <c r="O1109" i="4" s="1"/>
  <c r="J1111" i="4"/>
  <c r="L1111" i="4" s="1"/>
  <c r="N1113" i="4"/>
  <c r="O1113" i="4" s="1"/>
  <c r="N1117" i="4"/>
  <c r="O1117" i="4" s="1"/>
  <c r="N1121" i="4"/>
  <c r="O1121" i="4" s="1"/>
  <c r="N1125" i="4"/>
  <c r="O1125" i="4" s="1"/>
  <c r="J1127" i="4"/>
  <c r="L1127" i="4" s="1"/>
  <c r="N1129" i="4"/>
  <c r="O1129" i="4" s="1"/>
  <c r="J1131" i="4"/>
  <c r="N1133" i="4"/>
  <c r="O1133" i="4" s="1"/>
  <c r="J1135" i="4"/>
  <c r="L1135" i="4" s="1"/>
  <c r="N1137" i="4"/>
  <c r="O1137" i="4" s="1"/>
  <c r="J1139" i="4"/>
  <c r="L1139" i="4" s="1"/>
  <c r="N1141" i="4"/>
  <c r="O1141" i="4" s="1"/>
  <c r="J1143" i="4"/>
  <c r="N1145" i="4"/>
  <c r="O1145" i="4" s="1"/>
  <c r="J1147" i="4"/>
  <c r="L1147" i="4" s="1"/>
  <c r="N1149" i="4"/>
  <c r="O1149" i="4" s="1"/>
  <c r="N1153" i="4"/>
  <c r="O1153" i="4" s="1"/>
  <c r="J1155" i="4"/>
  <c r="L1155" i="4" s="1"/>
  <c r="N1157" i="4"/>
  <c r="O1157" i="4" s="1"/>
  <c r="J1159" i="4"/>
  <c r="L1159" i="4" s="1"/>
  <c r="N1161" i="4"/>
  <c r="O1161" i="4" s="1"/>
  <c r="N1165" i="4"/>
  <c r="O1165" i="4" s="1"/>
  <c r="L1166" i="4"/>
  <c r="J1167" i="4"/>
  <c r="L1167" i="4" s="1"/>
  <c r="N1169" i="4"/>
  <c r="O1169" i="4" s="1"/>
  <c r="J1171" i="4"/>
  <c r="L1171" i="4" s="1"/>
  <c r="N1173" i="4"/>
  <c r="O1173" i="4" s="1"/>
  <c r="J1175" i="4"/>
  <c r="L1175" i="4" s="1"/>
  <c r="I1181" i="4"/>
  <c r="K1192" i="4"/>
  <c r="N1179" i="4"/>
  <c r="V1179" i="4"/>
  <c r="W1179" i="4" s="1"/>
  <c r="N1183" i="4"/>
  <c r="O1183" i="4" s="1"/>
  <c r="V1183" i="4"/>
  <c r="W1183" i="4" s="1"/>
  <c r="N1187" i="4"/>
  <c r="O1187" i="4" s="1"/>
  <c r="V1187" i="4"/>
  <c r="W1187" i="4" s="1"/>
  <c r="N1191" i="4"/>
  <c r="O1191" i="4" s="1"/>
  <c r="V1191" i="4"/>
  <c r="W1191" i="4" s="1"/>
  <c r="N1195" i="4"/>
  <c r="O1195" i="4" s="1"/>
  <c r="V1195" i="4"/>
  <c r="W1195" i="4" s="1"/>
  <c r="N1199" i="4"/>
  <c r="V1199" i="4"/>
  <c r="W1199" i="4" s="1"/>
  <c r="N1203" i="4"/>
  <c r="V1203" i="4"/>
  <c r="W1203" i="4" s="1"/>
  <c r="J1205" i="4"/>
  <c r="R1205" i="4"/>
  <c r="N1207" i="4"/>
  <c r="O1207" i="4" s="1"/>
  <c r="V1207" i="4"/>
  <c r="W1207" i="4" s="1"/>
  <c r="J1209" i="4"/>
  <c r="R1209" i="4"/>
  <c r="N1211" i="4"/>
  <c r="O1211" i="4" s="1"/>
  <c r="V1211" i="4"/>
  <c r="W1211" i="4" s="1"/>
  <c r="J1213" i="4"/>
  <c r="R1213" i="4"/>
  <c r="N1215" i="4"/>
  <c r="O1215" i="4" s="1"/>
  <c r="V1215" i="4"/>
  <c r="W1215" i="4" s="1"/>
  <c r="J1217" i="4"/>
  <c r="R1217" i="4"/>
  <c r="N1219" i="4"/>
  <c r="O1219" i="4" s="1"/>
  <c r="V1219" i="4"/>
  <c r="W1219" i="4" s="1"/>
  <c r="J1221" i="4"/>
  <c r="R1221" i="4"/>
  <c r="N1223" i="4"/>
  <c r="V1223" i="4"/>
  <c r="W1223" i="4" s="1"/>
  <c r="J1225" i="4"/>
  <c r="R1225" i="4"/>
  <c r="N1227" i="4"/>
  <c r="O1227" i="4" s="1"/>
  <c r="V1227" i="4"/>
  <c r="W1227" i="4" s="1"/>
  <c r="J1229" i="4"/>
  <c r="R1229" i="4"/>
  <c r="N1231" i="4"/>
  <c r="O1231" i="4" s="1"/>
  <c r="V1231" i="4"/>
  <c r="W1231" i="4" s="1"/>
  <c r="J1233" i="4"/>
  <c r="R1233" i="4"/>
  <c r="N1235" i="4"/>
  <c r="O1235" i="4" s="1"/>
  <c r="V1235" i="4"/>
  <c r="W1235" i="4" s="1"/>
  <c r="J1237" i="4"/>
  <c r="R1237" i="4"/>
  <c r="N1239" i="4"/>
  <c r="O1239" i="4" s="1"/>
  <c r="V1239" i="4"/>
  <c r="W1239" i="4" s="1"/>
  <c r="J1241" i="4"/>
  <c r="R1241" i="4"/>
  <c r="N1243" i="4"/>
  <c r="O1243" i="4" s="1"/>
  <c r="V1243" i="4"/>
  <c r="W1243" i="4" s="1"/>
  <c r="J1245" i="4"/>
  <c r="R1245" i="4"/>
  <c r="N1247" i="4"/>
  <c r="V1247" i="4"/>
  <c r="W1247" i="4" s="1"/>
  <c r="J1249" i="4"/>
  <c r="R1249" i="4"/>
  <c r="N1251" i="4"/>
  <c r="O1251" i="4" s="1"/>
  <c r="V1251" i="4"/>
  <c r="W1251" i="4" s="1"/>
  <c r="J1253" i="4"/>
  <c r="R1253" i="4"/>
  <c r="N1255" i="4"/>
  <c r="V1255" i="4"/>
  <c r="W1255" i="4" s="1"/>
  <c r="J1257" i="4"/>
  <c r="R1257" i="4"/>
  <c r="N1259" i="4"/>
  <c r="O1259" i="4" s="1"/>
  <c r="V1259" i="4"/>
  <c r="W1259" i="4" s="1"/>
  <c r="J1261" i="4"/>
  <c r="R1261" i="4"/>
  <c r="N1263" i="4"/>
  <c r="O1263" i="4" s="1"/>
  <c r="V1263" i="4"/>
  <c r="W1263" i="4" s="1"/>
  <c r="J1265" i="4"/>
  <c r="R1265" i="4"/>
  <c r="N1267" i="4"/>
  <c r="O1267" i="4" s="1"/>
  <c r="V1267" i="4"/>
  <c r="W1267" i="4" s="1"/>
  <c r="J1269" i="4"/>
  <c r="R1269" i="4"/>
  <c r="N1271" i="4"/>
  <c r="O1271" i="4" s="1"/>
  <c r="V1271" i="4"/>
  <c r="W1271" i="4" s="1"/>
  <c r="J1273" i="4"/>
  <c r="R1273" i="4"/>
  <c r="N1275" i="4"/>
  <c r="O1275" i="4" s="1"/>
  <c r="V1275" i="4"/>
  <c r="W1275" i="4" s="1"/>
  <c r="J1277" i="4"/>
  <c r="R1277" i="4"/>
  <c r="N1279" i="4"/>
  <c r="O1279" i="4" s="1"/>
  <c r="V1279" i="4"/>
  <c r="W1279" i="4" s="1"/>
  <c r="K1281" i="4"/>
  <c r="T1374" i="4"/>
  <c r="W1380" i="4"/>
  <c r="W1385" i="4"/>
  <c r="I1178" i="4"/>
  <c r="Q1178" i="4"/>
  <c r="O1179" i="4"/>
  <c r="M1180" i="4"/>
  <c r="O1180" i="4" s="1"/>
  <c r="U1180" i="4"/>
  <c r="I1182" i="4"/>
  <c r="Q1182" i="4"/>
  <c r="M1184" i="4"/>
  <c r="U1184" i="4"/>
  <c r="I1186" i="4"/>
  <c r="Q1186" i="4"/>
  <c r="M1188" i="4"/>
  <c r="U1188" i="4"/>
  <c r="M1196" i="4"/>
  <c r="U1196" i="4"/>
  <c r="I1198" i="4"/>
  <c r="Q1198" i="4"/>
  <c r="O1199" i="4"/>
  <c r="M1200" i="4"/>
  <c r="U1200" i="4"/>
  <c r="I1202" i="4"/>
  <c r="Q1202" i="4"/>
  <c r="O1203" i="4"/>
  <c r="M1204" i="4"/>
  <c r="U1204" i="4"/>
  <c r="K1205" i="4"/>
  <c r="S1205" i="4"/>
  <c r="I1206" i="4"/>
  <c r="Q1206" i="4"/>
  <c r="M1208" i="4"/>
  <c r="U1208" i="4"/>
  <c r="K1209" i="4"/>
  <c r="S1209" i="4"/>
  <c r="I1210" i="4"/>
  <c r="Q1210" i="4"/>
  <c r="M1212" i="4"/>
  <c r="U1212" i="4"/>
  <c r="K1213" i="4"/>
  <c r="S1213" i="4"/>
  <c r="I1214" i="4"/>
  <c r="Q1214" i="4"/>
  <c r="M1216" i="4"/>
  <c r="O1216" i="4" s="1"/>
  <c r="U1216" i="4"/>
  <c r="K1217" i="4"/>
  <c r="S1217" i="4"/>
  <c r="I1218" i="4"/>
  <c r="Q1218" i="4"/>
  <c r="M1220" i="4"/>
  <c r="U1220" i="4"/>
  <c r="K1221" i="4"/>
  <c r="S1221" i="4"/>
  <c r="I1222" i="4"/>
  <c r="Q1222" i="4"/>
  <c r="O1223" i="4"/>
  <c r="M1224" i="4"/>
  <c r="U1224" i="4"/>
  <c r="K1225" i="4"/>
  <c r="S1225" i="4"/>
  <c r="I1226" i="4"/>
  <c r="Q1226" i="4"/>
  <c r="M1228" i="4"/>
  <c r="U1228" i="4"/>
  <c r="K1229" i="4"/>
  <c r="S1229" i="4"/>
  <c r="I1230" i="4"/>
  <c r="Q1230" i="4"/>
  <c r="M1232" i="4"/>
  <c r="U1232" i="4"/>
  <c r="K1233" i="4"/>
  <c r="S1233" i="4"/>
  <c r="T1233" i="4" s="1"/>
  <c r="I1234" i="4"/>
  <c r="Q1234" i="4"/>
  <c r="M1236" i="4"/>
  <c r="U1236" i="4"/>
  <c r="K1237" i="4"/>
  <c r="S1237" i="4"/>
  <c r="I1238" i="4"/>
  <c r="Q1238" i="4"/>
  <c r="M1240" i="4"/>
  <c r="U1240" i="4"/>
  <c r="K1241" i="4"/>
  <c r="L1241" i="4" s="1"/>
  <c r="S1241" i="4"/>
  <c r="I1242" i="4"/>
  <c r="Q1242" i="4"/>
  <c r="M1244" i="4"/>
  <c r="U1244" i="4"/>
  <c r="K1245" i="4"/>
  <c r="S1245" i="4"/>
  <c r="I1246" i="4"/>
  <c r="Q1246" i="4"/>
  <c r="O1247" i="4"/>
  <c r="M1248" i="4"/>
  <c r="U1248" i="4"/>
  <c r="K1249" i="4"/>
  <c r="S1249" i="4"/>
  <c r="I1250" i="4"/>
  <c r="Q1250" i="4"/>
  <c r="M1252" i="4"/>
  <c r="U1252" i="4"/>
  <c r="K1253" i="4"/>
  <c r="S1253" i="4"/>
  <c r="I1254" i="4"/>
  <c r="Q1254" i="4"/>
  <c r="O1255" i="4"/>
  <c r="M1256" i="4"/>
  <c r="U1256" i="4"/>
  <c r="K1257" i="4"/>
  <c r="S1257" i="4"/>
  <c r="I1258" i="4"/>
  <c r="Q1258" i="4"/>
  <c r="M1260" i="4"/>
  <c r="U1260" i="4"/>
  <c r="K1261" i="4"/>
  <c r="S1261" i="4"/>
  <c r="I1262" i="4"/>
  <c r="Q1262" i="4"/>
  <c r="M1264" i="4"/>
  <c r="U1264" i="4"/>
  <c r="W1264" i="4" s="1"/>
  <c r="K1265" i="4"/>
  <c r="S1265" i="4"/>
  <c r="I1266" i="4"/>
  <c r="Q1266" i="4"/>
  <c r="M1268" i="4"/>
  <c r="U1268" i="4"/>
  <c r="W1268" i="4" s="1"/>
  <c r="K1269" i="4"/>
  <c r="S1269" i="4"/>
  <c r="I1270" i="4"/>
  <c r="Q1270" i="4"/>
  <c r="M1272" i="4"/>
  <c r="U1272" i="4"/>
  <c r="W1272" i="4" s="1"/>
  <c r="K1273" i="4"/>
  <c r="L1273" i="4" s="1"/>
  <c r="S1273" i="4"/>
  <c r="T1273" i="4" s="1"/>
  <c r="I1274" i="4"/>
  <c r="Q1274" i="4"/>
  <c r="M1276" i="4"/>
  <c r="U1276" i="4"/>
  <c r="K1277" i="4"/>
  <c r="S1277" i="4"/>
  <c r="I1278" i="4"/>
  <c r="Q1278" i="4"/>
  <c r="M1280" i="4"/>
  <c r="U1280" i="4"/>
  <c r="W1280" i="4" s="1"/>
  <c r="T1286" i="4"/>
  <c r="T1302" i="4"/>
  <c r="T1306" i="4"/>
  <c r="L1306" i="4"/>
  <c r="T1311" i="4"/>
  <c r="W1314" i="4"/>
  <c r="J1178" i="4"/>
  <c r="R1178" i="4"/>
  <c r="N1180" i="4"/>
  <c r="V1180" i="4"/>
  <c r="W1180" i="4" s="1"/>
  <c r="J1182" i="4"/>
  <c r="R1182" i="4"/>
  <c r="N1184" i="4"/>
  <c r="V1184" i="4"/>
  <c r="J1186" i="4"/>
  <c r="R1186" i="4"/>
  <c r="N1188" i="4"/>
  <c r="V1188" i="4"/>
  <c r="W1188" i="4" s="1"/>
  <c r="N1192" i="4"/>
  <c r="V1192" i="4"/>
  <c r="R1194" i="4"/>
  <c r="N1196" i="4"/>
  <c r="V1196" i="4"/>
  <c r="T1197" i="4"/>
  <c r="J1198" i="4"/>
  <c r="R1198" i="4"/>
  <c r="N1200" i="4"/>
  <c r="O1200" i="4" s="1"/>
  <c r="V1200" i="4"/>
  <c r="J1202" i="4"/>
  <c r="R1202" i="4"/>
  <c r="N1204" i="4"/>
  <c r="V1204" i="4"/>
  <c r="W1204" i="4" s="1"/>
  <c r="J1206" i="4"/>
  <c r="R1206" i="4"/>
  <c r="N1208" i="4"/>
  <c r="O1208" i="4" s="1"/>
  <c r="V1208" i="4"/>
  <c r="J1210" i="4"/>
  <c r="R1210" i="4"/>
  <c r="N1212" i="4"/>
  <c r="V1212" i="4"/>
  <c r="J1214" i="4"/>
  <c r="R1214" i="4"/>
  <c r="N1216" i="4"/>
  <c r="V1216" i="4"/>
  <c r="L1217" i="4"/>
  <c r="J1218" i="4"/>
  <c r="R1218" i="4"/>
  <c r="N1220" i="4"/>
  <c r="V1220" i="4"/>
  <c r="J1222" i="4"/>
  <c r="R1222" i="4"/>
  <c r="N1224" i="4"/>
  <c r="O1224" i="4" s="1"/>
  <c r="V1224" i="4"/>
  <c r="W1224" i="4" s="1"/>
  <c r="J1226" i="4"/>
  <c r="R1226" i="4"/>
  <c r="N1228" i="4"/>
  <c r="O1228" i="4" s="1"/>
  <c r="V1228" i="4"/>
  <c r="J1230" i="4"/>
  <c r="R1230" i="4"/>
  <c r="N1232" i="4"/>
  <c r="V1232" i="4"/>
  <c r="J1234" i="4"/>
  <c r="R1234" i="4"/>
  <c r="N1236" i="4"/>
  <c r="V1236" i="4"/>
  <c r="R1238" i="4"/>
  <c r="N1240" i="4"/>
  <c r="O1240" i="4" s="1"/>
  <c r="J1242" i="4"/>
  <c r="R1242" i="4"/>
  <c r="N1244" i="4"/>
  <c r="V1244" i="4"/>
  <c r="J1246" i="4"/>
  <c r="R1246" i="4"/>
  <c r="N1248" i="4"/>
  <c r="V1248" i="4"/>
  <c r="J1250" i="4"/>
  <c r="R1250" i="4"/>
  <c r="N1252" i="4"/>
  <c r="O1252" i="4" s="1"/>
  <c r="V1252" i="4"/>
  <c r="J1254" i="4"/>
  <c r="R1254" i="4"/>
  <c r="N1256" i="4"/>
  <c r="O1256" i="4" s="1"/>
  <c r="V1256" i="4"/>
  <c r="W1256" i="4" s="1"/>
  <c r="J1258" i="4"/>
  <c r="R1258" i="4"/>
  <c r="N1260" i="4"/>
  <c r="J1262" i="4"/>
  <c r="R1262" i="4"/>
  <c r="N1264" i="4"/>
  <c r="J1266" i="4"/>
  <c r="R1266" i="4"/>
  <c r="N1268" i="4"/>
  <c r="J1270" i="4"/>
  <c r="R1270" i="4"/>
  <c r="N1272" i="4"/>
  <c r="J1274" i="4"/>
  <c r="R1274" i="4"/>
  <c r="N1276" i="4"/>
  <c r="J1278" i="4"/>
  <c r="R1278" i="4"/>
  <c r="N1280" i="4"/>
  <c r="W1377" i="4"/>
  <c r="W1384" i="4"/>
  <c r="M1458" i="4"/>
  <c r="K1458" i="4"/>
  <c r="J1458" i="4"/>
  <c r="K1178" i="4"/>
  <c r="S1178" i="4"/>
  <c r="I1179" i="4"/>
  <c r="Q1179" i="4"/>
  <c r="T1179" i="4" s="1"/>
  <c r="K1182" i="4"/>
  <c r="S1182" i="4"/>
  <c r="I1183" i="4"/>
  <c r="Q1183" i="4"/>
  <c r="T1183" i="4" s="1"/>
  <c r="K1186" i="4"/>
  <c r="S1186" i="4"/>
  <c r="I1187" i="4"/>
  <c r="Q1187" i="4"/>
  <c r="T1187" i="4" s="1"/>
  <c r="O1188" i="4"/>
  <c r="K1190" i="4"/>
  <c r="L1190" i="4" s="1"/>
  <c r="S1190" i="4"/>
  <c r="I1191" i="4"/>
  <c r="Q1191" i="4"/>
  <c r="T1191" i="4" s="1"/>
  <c r="K1194" i="4"/>
  <c r="L1194" i="4" s="1"/>
  <c r="S1194" i="4"/>
  <c r="I1195" i="4"/>
  <c r="Q1195" i="4"/>
  <c r="T1195" i="4" s="1"/>
  <c r="K1198" i="4"/>
  <c r="S1198" i="4"/>
  <c r="I1199" i="4"/>
  <c r="Q1199" i="4"/>
  <c r="T1199" i="4" s="1"/>
  <c r="K1202" i="4"/>
  <c r="S1202" i="4"/>
  <c r="I1203" i="4"/>
  <c r="Q1203" i="4"/>
  <c r="T1203" i="4" s="1"/>
  <c r="M1205" i="4"/>
  <c r="U1205" i="4"/>
  <c r="W1205" i="4" s="1"/>
  <c r="K1206" i="4"/>
  <c r="S1206" i="4"/>
  <c r="I1207" i="4"/>
  <c r="Q1207" i="4"/>
  <c r="T1207" i="4" s="1"/>
  <c r="M1209" i="4"/>
  <c r="O1209" i="4" s="1"/>
  <c r="U1209" i="4"/>
  <c r="W1209" i="4" s="1"/>
  <c r="K1210" i="4"/>
  <c r="S1210" i="4"/>
  <c r="I1211" i="4"/>
  <c r="Q1211" i="4"/>
  <c r="T1211" i="4" s="1"/>
  <c r="M1213" i="4"/>
  <c r="U1213" i="4"/>
  <c r="W1213" i="4" s="1"/>
  <c r="K1214" i="4"/>
  <c r="S1214" i="4"/>
  <c r="I1215" i="4"/>
  <c r="Q1215" i="4"/>
  <c r="T1215" i="4" s="1"/>
  <c r="M1217" i="4"/>
  <c r="U1217" i="4"/>
  <c r="W1217" i="4" s="1"/>
  <c r="I1219" i="4"/>
  <c r="Q1219" i="4"/>
  <c r="M1221" i="4"/>
  <c r="U1221" i="4"/>
  <c r="K1222" i="4"/>
  <c r="S1222" i="4"/>
  <c r="I1223" i="4"/>
  <c r="Q1223" i="4"/>
  <c r="T1223" i="4" s="1"/>
  <c r="M1225" i="4"/>
  <c r="U1225" i="4"/>
  <c r="K1226" i="4"/>
  <c r="S1226" i="4"/>
  <c r="I1227" i="4"/>
  <c r="Q1227" i="4"/>
  <c r="T1227" i="4" s="1"/>
  <c r="M1229" i="4"/>
  <c r="U1229" i="4"/>
  <c r="K1230" i="4"/>
  <c r="S1230" i="4"/>
  <c r="I1231" i="4"/>
  <c r="Q1231" i="4"/>
  <c r="T1231" i="4" s="1"/>
  <c r="M1233" i="4"/>
  <c r="U1233" i="4"/>
  <c r="W1233" i="4" s="1"/>
  <c r="K1234" i="4"/>
  <c r="S1234" i="4"/>
  <c r="I1235" i="4"/>
  <c r="Q1235" i="4"/>
  <c r="T1235" i="4" s="1"/>
  <c r="M1237" i="4"/>
  <c r="U1237" i="4"/>
  <c r="W1237" i="4" s="1"/>
  <c r="K1238" i="4"/>
  <c r="S1238" i="4"/>
  <c r="I1239" i="4"/>
  <c r="Q1239" i="4"/>
  <c r="T1239" i="4" s="1"/>
  <c r="M1241" i="4"/>
  <c r="U1241" i="4"/>
  <c r="K1242" i="4"/>
  <c r="S1242" i="4"/>
  <c r="I1243" i="4"/>
  <c r="Q1243" i="4"/>
  <c r="T1243" i="4" s="1"/>
  <c r="M1245" i="4"/>
  <c r="U1245" i="4"/>
  <c r="K1246" i="4"/>
  <c r="S1246" i="4"/>
  <c r="I1247" i="4"/>
  <c r="Q1247" i="4"/>
  <c r="T1247" i="4" s="1"/>
  <c r="M1249" i="4"/>
  <c r="U1249" i="4"/>
  <c r="W1249" i="4" s="1"/>
  <c r="I1251" i="4"/>
  <c r="Q1251" i="4"/>
  <c r="T1251" i="4" s="1"/>
  <c r="M1253" i="4"/>
  <c r="U1253" i="4"/>
  <c r="W1253" i="4" s="1"/>
  <c r="K1254" i="4"/>
  <c r="S1254" i="4"/>
  <c r="I1255" i="4"/>
  <c r="Q1255" i="4"/>
  <c r="T1255" i="4" s="1"/>
  <c r="M1257" i="4"/>
  <c r="U1257" i="4"/>
  <c r="W1257" i="4" s="1"/>
  <c r="K1258" i="4"/>
  <c r="S1258" i="4"/>
  <c r="I1259" i="4"/>
  <c r="Q1259" i="4"/>
  <c r="T1259" i="4" s="1"/>
  <c r="M1261" i="4"/>
  <c r="U1261" i="4"/>
  <c r="W1261" i="4" s="1"/>
  <c r="K1262" i="4"/>
  <c r="S1262" i="4"/>
  <c r="I1263" i="4"/>
  <c r="Q1263" i="4"/>
  <c r="T1263" i="4" s="1"/>
  <c r="M1265" i="4"/>
  <c r="U1265" i="4"/>
  <c r="W1265" i="4" s="1"/>
  <c r="K1266" i="4"/>
  <c r="S1266" i="4"/>
  <c r="I1267" i="4"/>
  <c r="Q1267" i="4"/>
  <c r="T1267" i="4" s="1"/>
  <c r="M1269" i="4"/>
  <c r="U1269" i="4"/>
  <c r="W1269" i="4" s="1"/>
  <c r="K1270" i="4"/>
  <c r="S1270" i="4"/>
  <c r="I1271" i="4"/>
  <c r="Q1271" i="4"/>
  <c r="T1271" i="4" s="1"/>
  <c r="M1273" i="4"/>
  <c r="U1273" i="4"/>
  <c r="K1274" i="4"/>
  <c r="S1274" i="4"/>
  <c r="I1275" i="4"/>
  <c r="Q1275" i="4"/>
  <c r="T1275" i="4" s="1"/>
  <c r="M1277" i="4"/>
  <c r="U1277" i="4"/>
  <c r="W1277" i="4" s="1"/>
  <c r="K1278" i="4"/>
  <c r="S1278" i="4"/>
  <c r="I1279" i="4"/>
  <c r="Q1279" i="4"/>
  <c r="W1284" i="4"/>
  <c r="W1288" i="4"/>
  <c r="W1292" i="4"/>
  <c r="W1296" i="4"/>
  <c r="W1300" i="4"/>
  <c r="W1304" i="4"/>
  <c r="L1310" i="4"/>
  <c r="W1313" i="4"/>
  <c r="W1325" i="4"/>
  <c r="W1328" i="4"/>
  <c r="W1333" i="4"/>
  <c r="W1341" i="4"/>
  <c r="W1344" i="4"/>
  <c r="T1349" i="4"/>
  <c r="L1349" i="4"/>
  <c r="M1449" i="4"/>
  <c r="J1449" i="4"/>
  <c r="I1449" i="4"/>
  <c r="N1205" i="4"/>
  <c r="N1209" i="4"/>
  <c r="N1213" i="4"/>
  <c r="N1217" i="4"/>
  <c r="O1217" i="4" s="1"/>
  <c r="N1221" i="4"/>
  <c r="N1225" i="4"/>
  <c r="N1229" i="4"/>
  <c r="O1229" i="4" s="1"/>
  <c r="N1233" i="4"/>
  <c r="N1237" i="4"/>
  <c r="N1241" i="4"/>
  <c r="O1241" i="4" s="1"/>
  <c r="N1245" i="4"/>
  <c r="N1249" i="4"/>
  <c r="O1249" i="4" s="1"/>
  <c r="N1253" i="4"/>
  <c r="N1257" i="4"/>
  <c r="N1261" i="4"/>
  <c r="N1265" i="4"/>
  <c r="N1269" i="4"/>
  <c r="N1273" i="4"/>
  <c r="N1277" i="4"/>
  <c r="V1281" i="4"/>
  <c r="N1281" i="4"/>
  <c r="O1281" i="4" s="1"/>
  <c r="R1281" i="4"/>
  <c r="J1281" i="4"/>
  <c r="Q1281" i="4"/>
  <c r="L1364" i="4"/>
  <c r="W1381" i="4"/>
  <c r="T1385" i="4"/>
  <c r="J1486" i="4"/>
  <c r="M1486" i="4"/>
  <c r="K1486" i="4"/>
  <c r="M1178" i="4"/>
  <c r="U1178" i="4"/>
  <c r="K1179" i="4"/>
  <c r="L1179" i="4" s="1"/>
  <c r="I1180" i="4"/>
  <c r="Q1180" i="4"/>
  <c r="T1180" i="4" s="1"/>
  <c r="O1181" i="4"/>
  <c r="M1182" i="4"/>
  <c r="U1182" i="4"/>
  <c r="W1182" i="4" s="1"/>
  <c r="K1183" i="4"/>
  <c r="I1184" i="4"/>
  <c r="Q1184" i="4"/>
  <c r="O1185" i="4"/>
  <c r="M1186" i="4"/>
  <c r="U1186" i="4"/>
  <c r="K1187" i="4"/>
  <c r="I1188" i="4"/>
  <c r="Q1188" i="4"/>
  <c r="O1189" i="4"/>
  <c r="M1190" i="4"/>
  <c r="U1190" i="4"/>
  <c r="W1190" i="4" s="1"/>
  <c r="K1191" i="4"/>
  <c r="I1192" i="4"/>
  <c r="Q1192" i="4"/>
  <c r="M1194" i="4"/>
  <c r="U1194" i="4"/>
  <c r="W1194" i="4" s="1"/>
  <c r="K1195" i="4"/>
  <c r="I1196" i="4"/>
  <c r="Q1196" i="4"/>
  <c r="M1198" i="4"/>
  <c r="U1198" i="4"/>
  <c r="K1199" i="4"/>
  <c r="I1200" i="4"/>
  <c r="Q1200" i="4"/>
  <c r="M1202" i="4"/>
  <c r="U1202" i="4"/>
  <c r="W1202" i="4" s="1"/>
  <c r="K1203" i="4"/>
  <c r="I1204" i="4"/>
  <c r="Q1204" i="4"/>
  <c r="T1204" i="4" s="1"/>
  <c r="M1206" i="4"/>
  <c r="U1206" i="4"/>
  <c r="K1207" i="4"/>
  <c r="I1208" i="4"/>
  <c r="Q1208" i="4"/>
  <c r="T1208" i="4" s="1"/>
  <c r="M1210" i="4"/>
  <c r="U1210" i="4"/>
  <c r="K1211" i="4"/>
  <c r="I1212" i="4"/>
  <c r="Q1212" i="4"/>
  <c r="T1212" i="4" s="1"/>
  <c r="M1214" i="4"/>
  <c r="U1214" i="4"/>
  <c r="W1214" i="4" s="1"/>
  <c r="K1215" i="4"/>
  <c r="I1216" i="4"/>
  <c r="Q1216" i="4"/>
  <c r="T1216" i="4" s="1"/>
  <c r="M1218" i="4"/>
  <c r="U1218" i="4"/>
  <c r="K1219" i="4"/>
  <c r="I1220" i="4"/>
  <c r="Q1220" i="4"/>
  <c r="O1221" i="4"/>
  <c r="M1222" i="4"/>
  <c r="U1222" i="4"/>
  <c r="K1223" i="4"/>
  <c r="I1224" i="4"/>
  <c r="Q1224" i="4"/>
  <c r="T1224" i="4" s="1"/>
  <c r="M1226" i="4"/>
  <c r="U1226" i="4"/>
  <c r="W1226" i="4" s="1"/>
  <c r="K1227" i="4"/>
  <c r="I1228" i="4"/>
  <c r="Q1228" i="4"/>
  <c r="T1228" i="4" s="1"/>
  <c r="M1230" i="4"/>
  <c r="U1230" i="4"/>
  <c r="K1231" i="4"/>
  <c r="I1232" i="4"/>
  <c r="Q1232" i="4"/>
  <c r="T1232" i="4" s="1"/>
  <c r="M1234" i="4"/>
  <c r="U1234" i="4"/>
  <c r="K1235" i="4"/>
  <c r="I1236" i="4"/>
  <c r="Q1236" i="4"/>
  <c r="T1236" i="4" s="1"/>
  <c r="M1238" i="4"/>
  <c r="U1238" i="4"/>
  <c r="K1239" i="4"/>
  <c r="I1240" i="4"/>
  <c r="Q1240" i="4"/>
  <c r="T1240" i="4" s="1"/>
  <c r="M1242" i="4"/>
  <c r="U1242" i="4"/>
  <c r="W1242" i="4" s="1"/>
  <c r="K1243" i="4"/>
  <c r="L1243" i="4" s="1"/>
  <c r="I1244" i="4"/>
  <c r="Q1244" i="4"/>
  <c r="M1246" i="4"/>
  <c r="U1246" i="4"/>
  <c r="W1246" i="4" s="1"/>
  <c r="K1247" i="4"/>
  <c r="I1248" i="4"/>
  <c r="Q1248" i="4"/>
  <c r="T1248" i="4" s="1"/>
  <c r="M1250" i="4"/>
  <c r="U1250" i="4"/>
  <c r="W1250" i="4" s="1"/>
  <c r="K1251" i="4"/>
  <c r="I1252" i="4"/>
  <c r="Q1252" i="4"/>
  <c r="T1252" i="4" s="1"/>
  <c r="M1254" i="4"/>
  <c r="U1254" i="4"/>
  <c r="K1255" i="4"/>
  <c r="L1255" i="4" s="1"/>
  <c r="I1256" i="4"/>
  <c r="Q1256" i="4"/>
  <c r="T1256" i="4" s="1"/>
  <c r="M1258" i="4"/>
  <c r="U1258" i="4"/>
  <c r="K1259" i="4"/>
  <c r="I1260" i="4"/>
  <c r="L1260" i="4" s="1"/>
  <c r="Q1260" i="4"/>
  <c r="T1260" i="4" s="1"/>
  <c r="K1263" i="4"/>
  <c r="I1264" i="4"/>
  <c r="L1264" i="4" s="1"/>
  <c r="Q1264" i="4"/>
  <c r="T1264" i="4" s="1"/>
  <c r="K1267" i="4"/>
  <c r="I1268" i="4"/>
  <c r="L1268" i="4" s="1"/>
  <c r="Q1268" i="4"/>
  <c r="T1268" i="4" s="1"/>
  <c r="K1271" i="4"/>
  <c r="I1272" i="4"/>
  <c r="L1272" i="4" s="1"/>
  <c r="Q1272" i="4"/>
  <c r="T1272" i="4" s="1"/>
  <c r="K1275" i="4"/>
  <c r="I1276" i="4"/>
  <c r="L1276" i="4" s="1"/>
  <c r="Q1276" i="4"/>
  <c r="K1279" i="4"/>
  <c r="I1280" i="4"/>
  <c r="Q1280" i="4"/>
  <c r="T1280" i="4" s="1"/>
  <c r="S1281" i="4"/>
  <c r="T1283" i="4"/>
  <c r="T1287" i="4"/>
  <c r="T1291" i="4"/>
  <c r="T1295" i="4"/>
  <c r="T1303" i="4"/>
  <c r="T1314" i="4"/>
  <c r="L1314" i="4"/>
  <c r="T1326" i="4"/>
  <c r="T1342" i="4"/>
  <c r="N1178" i="4"/>
  <c r="J1180" i="4"/>
  <c r="N1182" i="4"/>
  <c r="O1182" i="4" s="1"/>
  <c r="J1184" i="4"/>
  <c r="N1186" i="4"/>
  <c r="J1188" i="4"/>
  <c r="N1190" i="4"/>
  <c r="N1194" i="4"/>
  <c r="J1196" i="4"/>
  <c r="N1198" i="4"/>
  <c r="J1200" i="4"/>
  <c r="N1202" i="4"/>
  <c r="J1204" i="4"/>
  <c r="N1206" i="4"/>
  <c r="O1206" i="4" s="1"/>
  <c r="J1208" i="4"/>
  <c r="N1210" i="4"/>
  <c r="O1210" i="4" s="1"/>
  <c r="J1212" i="4"/>
  <c r="N1214" i="4"/>
  <c r="J1216" i="4"/>
  <c r="N1218" i="4"/>
  <c r="J1220" i="4"/>
  <c r="N1222" i="4"/>
  <c r="O1222" i="4" s="1"/>
  <c r="J1224" i="4"/>
  <c r="N1226" i="4"/>
  <c r="O1226" i="4" s="1"/>
  <c r="J1228" i="4"/>
  <c r="N1230" i="4"/>
  <c r="J1232" i="4"/>
  <c r="N1234" i="4"/>
  <c r="J1236" i="4"/>
  <c r="N1238" i="4"/>
  <c r="O1238" i="4" s="1"/>
  <c r="N1242" i="4"/>
  <c r="J1244" i="4"/>
  <c r="N1246" i="4"/>
  <c r="J1248" i="4"/>
  <c r="N1250" i="4"/>
  <c r="J1252" i="4"/>
  <c r="N1254" i="4"/>
  <c r="J1256" i="4"/>
  <c r="N1258" i="4"/>
  <c r="N1262" i="4"/>
  <c r="O1262" i="4" s="1"/>
  <c r="N1266" i="4"/>
  <c r="O1266" i="4" s="1"/>
  <c r="N1270" i="4"/>
  <c r="O1270" i="4" s="1"/>
  <c r="L1271" i="4"/>
  <c r="N1274" i="4"/>
  <c r="O1274" i="4" s="1"/>
  <c r="N1278" i="4"/>
  <c r="O1278" i="4" s="1"/>
  <c r="U1281" i="4"/>
  <c r="W1361" i="4"/>
  <c r="W1373" i="4"/>
  <c r="N1282" i="4"/>
  <c r="O1282" i="4" s="1"/>
  <c r="V1282" i="4"/>
  <c r="W1282" i="4" s="1"/>
  <c r="J1284" i="4"/>
  <c r="L1284" i="4" s="1"/>
  <c r="R1284" i="4"/>
  <c r="T1284" i="4" s="1"/>
  <c r="N1286" i="4"/>
  <c r="O1286" i="4" s="1"/>
  <c r="V1286" i="4"/>
  <c r="W1286" i="4" s="1"/>
  <c r="J1288" i="4"/>
  <c r="L1288" i="4" s="1"/>
  <c r="R1288" i="4"/>
  <c r="T1288" i="4" s="1"/>
  <c r="N1290" i="4"/>
  <c r="O1290" i="4" s="1"/>
  <c r="V1290" i="4"/>
  <c r="W1290" i="4" s="1"/>
  <c r="J1292" i="4"/>
  <c r="L1292" i="4" s="1"/>
  <c r="R1292" i="4"/>
  <c r="T1292" i="4" s="1"/>
  <c r="N1294" i="4"/>
  <c r="O1294" i="4" s="1"/>
  <c r="V1294" i="4"/>
  <c r="W1294" i="4" s="1"/>
  <c r="J1296" i="4"/>
  <c r="L1296" i="4" s="1"/>
  <c r="R1296" i="4"/>
  <c r="N1298" i="4"/>
  <c r="O1298" i="4" s="1"/>
  <c r="V1298" i="4"/>
  <c r="W1298" i="4" s="1"/>
  <c r="J1300" i="4"/>
  <c r="L1300" i="4" s="1"/>
  <c r="R1300" i="4"/>
  <c r="T1300" i="4" s="1"/>
  <c r="N1302" i="4"/>
  <c r="O1302" i="4" s="1"/>
  <c r="V1302" i="4"/>
  <c r="W1302" i="4" s="1"/>
  <c r="J1304" i="4"/>
  <c r="L1304" i="4" s="1"/>
  <c r="R1304" i="4"/>
  <c r="N1306" i="4"/>
  <c r="O1306" i="4" s="1"/>
  <c r="J1308" i="4"/>
  <c r="L1308" i="4" s="1"/>
  <c r="R1308" i="4"/>
  <c r="T1308" i="4" s="1"/>
  <c r="N1310" i="4"/>
  <c r="O1310" i="4" s="1"/>
  <c r="J1312" i="4"/>
  <c r="L1312" i="4" s="1"/>
  <c r="R1312" i="4"/>
  <c r="T1312" i="4" s="1"/>
  <c r="N1314" i="4"/>
  <c r="O1314" i="4" s="1"/>
  <c r="J1316" i="4"/>
  <c r="L1316" i="4" s="1"/>
  <c r="R1316" i="4"/>
  <c r="N1318" i="4"/>
  <c r="O1318" i="4" s="1"/>
  <c r="T1319" i="4"/>
  <c r="J1320" i="4"/>
  <c r="L1320" i="4" s="1"/>
  <c r="R1320" i="4"/>
  <c r="T1320" i="4" s="1"/>
  <c r="N1322" i="4"/>
  <c r="O1322" i="4" s="1"/>
  <c r="T1323" i="4"/>
  <c r="J1324" i="4"/>
  <c r="L1324" i="4" s="1"/>
  <c r="R1324" i="4"/>
  <c r="T1324" i="4" s="1"/>
  <c r="N1326" i="4"/>
  <c r="O1326" i="4" s="1"/>
  <c r="V1326" i="4"/>
  <c r="W1326" i="4" s="1"/>
  <c r="T1327" i="4"/>
  <c r="J1328" i="4"/>
  <c r="L1328" i="4" s="1"/>
  <c r="R1328" i="4"/>
  <c r="T1328" i="4" s="1"/>
  <c r="N1330" i="4"/>
  <c r="O1330" i="4" s="1"/>
  <c r="V1330" i="4"/>
  <c r="W1330" i="4" s="1"/>
  <c r="J1332" i="4"/>
  <c r="L1332" i="4" s="1"/>
  <c r="R1332" i="4"/>
  <c r="T1332" i="4" s="1"/>
  <c r="N1334" i="4"/>
  <c r="O1334" i="4" s="1"/>
  <c r="V1334" i="4"/>
  <c r="W1334" i="4" s="1"/>
  <c r="J1336" i="4"/>
  <c r="L1336" i="4" s="1"/>
  <c r="R1336" i="4"/>
  <c r="N1338" i="4"/>
  <c r="O1338" i="4" s="1"/>
  <c r="V1338" i="4"/>
  <c r="W1338" i="4" s="1"/>
  <c r="T1339" i="4"/>
  <c r="J1340" i="4"/>
  <c r="L1340" i="4" s="1"/>
  <c r="R1340" i="4"/>
  <c r="T1340" i="4" s="1"/>
  <c r="N1342" i="4"/>
  <c r="O1342" i="4" s="1"/>
  <c r="V1342" i="4"/>
  <c r="W1342" i="4" s="1"/>
  <c r="J1344" i="4"/>
  <c r="R1344" i="4"/>
  <c r="T1344" i="4" s="1"/>
  <c r="N1346" i="4"/>
  <c r="O1346" i="4" s="1"/>
  <c r="T1347" i="4"/>
  <c r="J1348" i="4"/>
  <c r="R1348" i="4"/>
  <c r="T1348" i="4" s="1"/>
  <c r="N1350" i="4"/>
  <c r="O1350" i="4" s="1"/>
  <c r="T1351" i="4"/>
  <c r="J1352" i="4"/>
  <c r="L1352" i="4" s="1"/>
  <c r="R1352" i="4"/>
  <c r="N1354" i="4"/>
  <c r="O1354" i="4" s="1"/>
  <c r="V1354" i="4"/>
  <c r="W1354" i="4" s="1"/>
  <c r="J1356" i="4"/>
  <c r="L1356" i="4" s="1"/>
  <c r="R1356" i="4"/>
  <c r="T1356" i="4" s="1"/>
  <c r="N1358" i="4"/>
  <c r="O1358" i="4" s="1"/>
  <c r="V1358" i="4"/>
  <c r="W1358" i="4" s="1"/>
  <c r="T1359" i="4"/>
  <c r="R1360" i="4"/>
  <c r="T1360" i="4" s="1"/>
  <c r="N1362" i="4"/>
  <c r="O1362" i="4" s="1"/>
  <c r="V1362" i="4"/>
  <c r="T1363" i="4"/>
  <c r="R1364" i="4"/>
  <c r="T1364" i="4" s="1"/>
  <c r="N1366" i="4"/>
  <c r="O1366" i="4" s="1"/>
  <c r="V1366" i="4"/>
  <c r="W1366" i="4" s="1"/>
  <c r="N1370" i="4"/>
  <c r="O1370" i="4" s="1"/>
  <c r="V1370" i="4"/>
  <c r="W1370" i="4" s="1"/>
  <c r="R1372" i="4"/>
  <c r="T1372" i="4" s="1"/>
  <c r="N1374" i="4"/>
  <c r="O1374" i="4" s="1"/>
  <c r="V1374" i="4"/>
  <c r="T1375" i="4"/>
  <c r="J1376" i="4"/>
  <c r="L1376" i="4" s="1"/>
  <c r="R1376" i="4"/>
  <c r="T1376" i="4" s="1"/>
  <c r="N1378" i="4"/>
  <c r="O1378" i="4" s="1"/>
  <c r="V1378" i="4"/>
  <c r="W1378" i="4" s="1"/>
  <c r="T1379" i="4"/>
  <c r="J1380" i="4"/>
  <c r="L1380" i="4" s="1"/>
  <c r="R1380" i="4"/>
  <c r="T1380" i="4" s="1"/>
  <c r="N1382" i="4"/>
  <c r="O1382" i="4" s="1"/>
  <c r="V1382" i="4"/>
  <c r="W1382" i="4" s="1"/>
  <c r="T1383" i="4"/>
  <c r="J1384" i="4"/>
  <c r="L1384" i="4" s="1"/>
  <c r="R1384" i="4"/>
  <c r="T1384" i="4" s="1"/>
  <c r="N1386" i="4"/>
  <c r="O1386" i="4" s="1"/>
  <c r="V1386" i="4"/>
  <c r="W1386" i="4" s="1"/>
  <c r="V1389" i="4"/>
  <c r="U1398" i="4"/>
  <c r="W1398" i="4" s="1"/>
  <c r="M1398" i="4"/>
  <c r="O1398" i="4" s="1"/>
  <c r="S1398" i="4"/>
  <c r="K1398" i="4"/>
  <c r="R1398" i="4"/>
  <c r="J1398" i="4"/>
  <c r="L1398" i="4" s="1"/>
  <c r="Q1398" i="4"/>
  <c r="I1398" i="4"/>
  <c r="V1405" i="4"/>
  <c r="U1414" i="4"/>
  <c r="M1414" i="4"/>
  <c r="O1414" i="4" s="1"/>
  <c r="S1414" i="4"/>
  <c r="K1414" i="4"/>
  <c r="R1414" i="4"/>
  <c r="J1414" i="4"/>
  <c r="Q1414" i="4"/>
  <c r="I1414" i="4"/>
  <c r="V1421" i="4"/>
  <c r="U1430" i="4"/>
  <c r="M1430" i="4"/>
  <c r="O1430" i="4" s="1"/>
  <c r="S1430" i="4"/>
  <c r="K1430" i="4"/>
  <c r="R1430" i="4"/>
  <c r="J1430" i="4"/>
  <c r="Q1430" i="4"/>
  <c r="I1430" i="4"/>
  <c r="V1437" i="4"/>
  <c r="M1455" i="4"/>
  <c r="R1590" i="4"/>
  <c r="J1590" i="4"/>
  <c r="N1590" i="4"/>
  <c r="M1590" i="4"/>
  <c r="O1590" i="4" s="1"/>
  <c r="K1590" i="4"/>
  <c r="U1590" i="4"/>
  <c r="S1590" i="4"/>
  <c r="V1590" i="4"/>
  <c r="Q1590" i="4"/>
  <c r="I1590" i="4"/>
  <c r="W1346" i="4"/>
  <c r="W1350" i="4"/>
  <c r="W1362" i="4"/>
  <c r="W1374" i="4"/>
  <c r="R1447" i="4"/>
  <c r="J1447" i="4"/>
  <c r="N1447" i="4"/>
  <c r="M1447" i="4"/>
  <c r="V1447" i="4"/>
  <c r="U1447" i="4"/>
  <c r="K1447" i="4"/>
  <c r="I1447" i="4"/>
  <c r="S1447" i="4"/>
  <c r="Q1447" i="4"/>
  <c r="N1283" i="4"/>
  <c r="O1283" i="4" s="1"/>
  <c r="V1283" i="4"/>
  <c r="W1283" i="4" s="1"/>
  <c r="J1285" i="4"/>
  <c r="L1285" i="4" s="1"/>
  <c r="R1285" i="4"/>
  <c r="N1287" i="4"/>
  <c r="O1287" i="4" s="1"/>
  <c r="V1287" i="4"/>
  <c r="W1287" i="4" s="1"/>
  <c r="J1289" i="4"/>
  <c r="L1289" i="4" s="1"/>
  <c r="R1289" i="4"/>
  <c r="T1289" i="4" s="1"/>
  <c r="N1291" i="4"/>
  <c r="O1291" i="4" s="1"/>
  <c r="V1291" i="4"/>
  <c r="W1291" i="4" s="1"/>
  <c r="J1293" i="4"/>
  <c r="L1293" i="4" s="1"/>
  <c r="R1293" i="4"/>
  <c r="T1293" i="4" s="1"/>
  <c r="N1295" i="4"/>
  <c r="O1295" i="4" s="1"/>
  <c r="V1295" i="4"/>
  <c r="W1295" i="4" s="1"/>
  <c r="J1297" i="4"/>
  <c r="L1297" i="4" s="1"/>
  <c r="R1297" i="4"/>
  <c r="T1297" i="4" s="1"/>
  <c r="N1299" i="4"/>
  <c r="O1299" i="4" s="1"/>
  <c r="V1299" i="4"/>
  <c r="W1299" i="4" s="1"/>
  <c r="J1301" i="4"/>
  <c r="L1301" i="4" s="1"/>
  <c r="R1301" i="4"/>
  <c r="N1303" i="4"/>
  <c r="O1303" i="4" s="1"/>
  <c r="V1303" i="4"/>
  <c r="W1303" i="4" s="1"/>
  <c r="J1305" i="4"/>
  <c r="L1305" i="4" s="1"/>
  <c r="R1305" i="4"/>
  <c r="T1305" i="4" s="1"/>
  <c r="N1307" i="4"/>
  <c r="O1307" i="4" s="1"/>
  <c r="V1307" i="4"/>
  <c r="W1307" i="4" s="1"/>
  <c r="J1309" i="4"/>
  <c r="R1309" i="4"/>
  <c r="T1309" i="4" s="1"/>
  <c r="N1311" i="4"/>
  <c r="O1311" i="4" s="1"/>
  <c r="V1311" i="4"/>
  <c r="W1311" i="4" s="1"/>
  <c r="J1313" i="4"/>
  <c r="L1313" i="4" s="1"/>
  <c r="R1313" i="4"/>
  <c r="T1313" i="4" s="1"/>
  <c r="N1315" i="4"/>
  <c r="O1315" i="4" s="1"/>
  <c r="V1315" i="4"/>
  <c r="W1315" i="4" s="1"/>
  <c r="J1317" i="4"/>
  <c r="L1317" i="4" s="1"/>
  <c r="R1317" i="4"/>
  <c r="N1319" i="4"/>
  <c r="O1319" i="4" s="1"/>
  <c r="V1319" i="4"/>
  <c r="J1321" i="4"/>
  <c r="L1321" i="4" s="1"/>
  <c r="R1321" i="4"/>
  <c r="T1321" i="4" s="1"/>
  <c r="N1323" i="4"/>
  <c r="O1323" i="4" s="1"/>
  <c r="V1323" i="4"/>
  <c r="W1323" i="4" s="1"/>
  <c r="J1325" i="4"/>
  <c r="R1325" i="4"/>
  <c r="T1325" i="4" s="1"/>
  <c r="N1327" i="4"/>
  <c r="O1327" i="4" s="1"/>
  <c r="V1327" i="4"/>
  <c r="W1327" i="4" s="1"/>
  <c r="J1329" i="4"/>
  <c r="L1329" i="4" s="1"/>
  <c r="R1329" i="4"/>
  <c r="T1329" i="4" s="1"/>
  <c r="N1331" i="4"/>
  <c r="O1331" i="4" s="1"/>
  <c r="V1331" i="4"/>
  <c r="W1331" i="4" s="1"/>
  <c r="J1333" i="4"/>
  <c r="R1333" i="4"/>
  <c r="T1333" i="4" s="1"/>
  <c r="N1335" i="4"/>
  <c r="O1335" i="4" s="1"/>
  <c r="V1335" i="4"/>
  <c r="W1335" i="4" s="1"/>
  <c r="J1337" i="4"/>
  <c r="L1337" i="4" s="1"/>
  <c r="R1337" i="4"/>
  <c r="T1337" i="4" s="1"/>
  <c r="N1339" i="4"/>
  <c r="O1339" i="4" s="1"/>
  <c r="V1339" i="4"/>
  <c r="W1339" i="4" s="1"/>
  <c r="J1341" i="4"/>
  <c r="L1341" i="4" s="1"/>
  <c r="R1341" i="4"/>
  <c r="T1341" i="4" s="1"/>
  <c r="N1343" i="4"/>
  <c r="O1343" i="4" s="1"/>
  <c r="V1343" i="4"/>
  <c r="W1343" i="4" s="1"/>
  <c r="J1345" i="4"/>
  <c r="L1345" i="4" s="1"/>
  <c r="R1345" i="4"/>
  <c r="N1347" i="4"/>
  <c r="O1347" i="4" s="1"/>
  <c r="V1347" i="4"/>
  <c r="W1347" i="4" s="1"/>
  <c r="N1351" i="4"/>
  <c r="O1351" i="4" s="1"/>
  <c r="V1351" i="4"/>
  <c r="W1351" i="4" s="1"/>
  <c r="J1353" i="4"/>
  <c r="L1353" i="4" s="1"/>
  <c r="R1353" i="4"/>
  <c r="T1353" i="4" s="1"/>
  <c r="N1355" i="4"/>
  <c r="O1355" i="4" s="1"/>
  <c r="V1355" i="4"/>
  <c r="W1355" i="4" s="1"/>
  <c r="J1357" i="4"/>
  <c r="L1357" i="4" s="1"/>
  <c r="R1357" i="4"/>
  <c r="T1357" i="4" s="1"/>
  <c r="N1359" i="4"/>
  <c r="O1359" i="4" s="1"/>
  <c r="V1359" i="4"/>
  <c r="W1359" i="4" s="1"/>
  <c r="J1361" i="4"/>
  <c r="L1361" i="4" s="1"/>
  <c r="R1361" i="4"/>
  <c r="T1361" i="4" s="1"/>
  <c r="N1363" i="4"/>
  <c r="O1363" i="4" s="1"/>
  <c r="V1363" i="4"/>
  <c r="W1363" i="4" s="1"/>
  <c r="J1365" i="4"/>
  <c r="L1365" i="4" s="1"/>
  <c r="R1365" i="4"/>
  <c r="T1365" i="4" s="1"/>
  <c r="N1367" i="4"/>
  <c r="O1367" i="4" s="1"/>
  <c r="V1367" i="4"/>
  <c r="W1367" i="4" s="1"/>
  <c r="J1369" i="4"/>
  <c r="L1369" i="4" s="1"/>
  <c r="R1369" i="4"/>
  <c r="T1369" i="4" s="1"/>
  <c r="N1371" i="4"/>
  <c r="O1371" i="4" s="1"/>
  <c r="V1371" i="4"/>
  <c r="W1371" i="4" s="1"/>
  <c r="J1373" i="4"/>
  <c r="L1373" i="4" s="1"/>
  <c r="R1373" i="4"/>
  <c r="T1373" i="4" s="1"/>
  <c r="N1375" i="4"/>
  <c r="O1375" i="4" s="1"/>
  <c r="V1375" i="4"/>
  <c r="W1375" i="4" s="1"/>
  <c r="J1377" i="4"/>
  <c r="L1377" i="4" s="1"/>
  <c r="R1377" i="4"/>
  <c r="T1377" i="4" s="1"/>
  <c r="N1379" i="4"/>
  <c r="O1379" i="4" s="1"/>
  <c r="V1379" i="4"/>
  <c r="W1379" i="4" s="1"/>
  <c r="R1381" i="4"/>
  <c r="N1383" i="4"/>
  <c r="O1383" i="4" s="1"/>
  <c r="V1383" i="4"/>
  <c r="W1383" i="4" s="1"/>
  <c r="S1387" i="4"/>
  <c r="K1387" i="4"/>
  <c r="R1387" i="4"/>
  <c r="Q1387" i="4"/>
  <c r="V1387" i="4"/>
  <c r="N1387" i="4"/>
  <c r="U1387" i="4"/>
  <c r="M1387" i="4"/>
  <c r="U1394" i="4"/>
  <c r="M1394" i="4"/>
  <c r="O1394" i="4" s="1"/>
  <c r="S1394" i="4"/>
  <c r="K1394" i="4"/>
  <c r="R1394" i="4"/>
  <c r="J1394" i="4"/>
  <c r="Q1394" i="4"/>
  <c r="I1394" i="4"/>
  <c r="V1401" i="4"/>
  <c r="U1410" i="4"/>
  <c r="W1410" i="4" s="1"/>
  <c r="M1410" i="4"/>
  <c r="O1410" i="4" s="1"/>
  <c r="S1410" i="4"/>
  <c r="K1410" i="4"/>
  <c r="R1410" i="4"/>
  <c r="J1410" i="4"/>
  <c r="Q1410" i="4"/>
  <c r="I1410" i="4"/>
  <c r="U1426" i="4"/>
  <c r="W1426" i="4" s="1"/>
  <c r="M1426" i="4"/>
  <c r="S1426" i="4"/>
  <c r="K1426" i="4"/>
  <c r="R1426" i="4"/>
  <c r="J1426" i="4"/>
  <c r="Q1426" i="4"/>
  <c r="I1426" i="4"/>
  <c r="U1442" i="4"/>
  <c r="W1442" i="4" s="1"/>
  <c r="M1442" i="4"/>
  <c r="S1442" i="4"/>
  <c r="K1442" i="4"/>
  <c r="R1442" i="4"/>
  <c r="J1442" i="4"/>
  <c r="Q1442" i="4"/>
  <c r="I1442" i="4"/>
  <c r="N1455" i="4"/>
  <c r="K1455" i="4"/>
  <c r="M1466" i="4"/>
  <c r="K1466" i="4"/>
  <c r="J1466" i="4"/>
  <c r="J1470" i="4"/>
  <c r="M1470" i="4"/>
  <c r="K1470" i="4"/>
  <c r="K1490" i="4"/>
  <c r="J1490" i="4"/>
  <c r="M1490" i="4"/>
  <c r="J1282" i="4"/>
  <c r="L1282" i="4" s="1"/>
  <c r="N1284" i="4"/>
  <c r="O1284" i="4" s="1"/>
  <c r="J1286" i="4"/>
  <c r="L1286" i="4" s="1"/>
  <c r="N1288" i="4"/>
  <c r="O1288" i="4" s="1"/>
  <c r="J1290" i="4"/>
  <c r="L1290" i="4" s="1"/>
  <c r="N1292" i="4"/>
  <c r="O1292" i="4" s="1"/>
  <c r="J1294" i="4"/>
  <c r="L1294" i="4" s="1"/>
  <c r="N1296" i="4"/>
  <c r="O1296" i="4" s="1"/>
  <c r="J1298" i="4"/>
  <c r="L1298" i="4" s="1"/>
  <c r="N1300" i="4"/>
  <c r="J1302" i="4"/>
  <c r="L1302" i="4" s="1"/>
  <c r="N1304" i="4"/>
  <c r="O1304" i="4" s="1"/>
  <c r="N1308" i="4"/>
  <c r="O1308" i="4" s="1"/>
  <c r="N1312" i="4"/>
  <c r="O1312" i="4" s="1"/>
  <c r="N1316" i="4"/>
  <c r="O1316" i="4" s="1"/>
  <c r="N1320" i="4"/>
  <c r="O1320" i="4" s="1"/>
  <c r="N1324" i="4"/>
  <c r="O1324" i="4" s="1"/>
  <c r="J1326" i="4"/>
  <c r="N1328" i="4"/>
  <c r="O1328" i="4" s="1"/>
  <c r="J1330" i="4"/>
  <c r="L1330" i="4" s="1"/>
  <c r="N1332" i="4"/>
  <c r="O1332" i="4" s="1"/>
  <c r="J1334" i="4"/>
  <c r="N1336" i="4"/>
  <c r="O1336" i="4" s="1"/>
  <c r="J1338" i="4"/>
  <c r="N1340" i="4"/>
  <c r="O1340" i="4" s="1"/>
  <c r="J1342" i="4"/>
  <c r="N1344" i="4"/>
  <c r="O1344" i="4" s="1"/>
  <c r="N1348" i="4"/>
  <c r="O1348" i="4" s="1"/>
  <c r="N1352" i="4"/>
  <c r="O1352" i="4" s="1"/>
  <c r="J1354" i="4"/>
  <c r="L1354" i="4" s="1"/>
  <c r="N1356" i="4"/>
  <c r="O1356" i="4" s="1"/>
  <c r="J1358" i="4"/>
  <c r="L1358" i="4" s="1"/>
  <c r="N1360" i="4"/>
  <c r="O1360" i="4" s="1"/>
  <c r="J1362" i="4"/>
  <c r="L1362" i="4" s="1"/>
  <c r="N1364" i="4"/>
  <c r="O1364" i="4" s="1"/>
  <c r="J1366" i="4"/>
  <c r="L1366" i="4" s="1"/>
  <c r="N1368" i="4"/>
  <c r="O1368" i="4" s="1"/>
  <c r="J1370" i="4"/>
  <c r="N1372" i="4"/>
  <c r="O1372" i="4" s="1"/>
  <c r="J1374" i="4"/>
  <c r="L1374" i="4" s="1"/>
  <c r="N1376" i="4"/>
  <c r="O1376" i="4" s="1"/>
  <c r="J1378" i="4"/>
  <c r="L1378" i="4" s="1"/>
  <c r="N1380" i="4"/>
  <c r="O1380" i="4" s="1"/>
  <c r="J1382" i="4"/>
  <c r="L1382" i="4" s="1"/>
  <c r="N1384" i="4"/>
  <c r="O1384" i="4" s="1"/>
  <c r="J1386" i="4"/>
  <c r="L1386" i="4" s="1"/>
  <c r="U1390" i="4"/>
  <c r="W1390" i="4" s="1"/>
  <c r="M1390" i="4"/>
  <c r="S1390" i="4"/>
  <c r="K1390" i="4"/>
  <c r="R1390" i="4"/>
  <c r="J1390" i="4"/>
  <c r="Q1390" i="4"/>
  <c r="I1390" i="4"/>
  <c r="V1397" i="4"/>
  <c r="U1406" i="4"/>
  <c r="W1406" i="4" s="1"/>
  <c r="M1406" i="4"/>
  <c r="O1406" i="4" s="1"/>
  <c r="S1406" i="4"/>
  <c r="K1406" i="4"/>
  <c r="R1406" i="4"/>
  <c r="J1406" i="4"/>
  <c r="Q1406" i="4"/>
  <c r="I1406" i="4"/>
  <c r="V1413" i="4"/>
  <c r="U1422" i="4"/>
  <c r="W1422" i="4" s="1"/>
  <c r="M1422" i="4"/>
  <c r="O1422" i="4" s="1"/>
  <c r="S1422" i="4"/>
  <c r="K1422" i="4"/>
  <c r="R1422" i="4"/>
  <c r="J1422" i="4"/>
  <c r="Q1422" i="4"/>
  <c r="I1422" i="4"/>
  <c r="V1429" i="4"/>
  <c r="U1438" i="4"/>
  <c r="W1438" i="4" s="1"/>
  <c r="M1438" i="4"/>
  <c r="O1438" i="4" s="1"/>
  <c r="S1438" i="4"/>
  <c r="K1438" i="4"/>
  <c r="R1438" i="4"/>
  <c r="J1438" i="4"/>
  <c r="Q1438" i="4"/>
  <c r="I1438" i="4"/>
  <c r="N1426" i="4"/>
  <c r="V1430" i="4"/>
  <c r="N1442" i="4"/>
  <c r="N1463" i="4"/>
  <c r="O1463" i="4" s="1"/>
  <c r="K1463" i="4"/>
  <c r="R1471" i="4"/>
  <c r="J1471" i="4"/>
  <c r="N1471" i="4"/>
  <c r="M1471" i="4"/>
  <c r="K1471" i="4"/>
  <c r="V1471" i="4"/>
  <c r="I1471" i="4"/>
  <c r="U1471" i="4"/>
  <c r="S1471" i="4"/>
  <c r="T1471" i="4" s="1"/>
  <c r="J1283" i="4"/>
  <c r="L1283" i="4" s="1"/>
  <c r="N1285" i="4"/>
  <c r="O1285" i="4" s="1"/>
  <c r="J1287" i="4"/>
  <c r="L1287" i="4" s="1"/>
  <c r="N1289" i="4"/>
  <c r="O1289" i="4" s="1"/>
  <c r="J1291" i="4"/>
  <c r="L1291" i="4" s="1"/>
  <c r="N1293" i="4"/>
  <c r="O1293" i="4" s="1"/>
  <c r="J1295" i="4"/>
  <c r="L1295" i="4" s="1"/>
  <c r="N1297" i="4"/>
  <c r="O1297" i="4" s="1"/>
  <c r="J1299" i="4"/>
  <c r="N1301" i="4"/>
  <c r="O1301" i="4" s="1"/>
  <c r="J1303" i="4"/>
  <c r="L1303" i="4" s="1"/>
  <c r="N1305" i="4"/>
  <c r="O1305" i="4" s="1"/>
  <c r="J1307" i="4"/>
  <c r="L1307" i="4" s="1"/>
  <c r="N1309" i="4"/>
  <c r="O1309" i="4" s="1"/>
  <c r="J1311" i="4"/>
  <c r="L1311" i="4" s="1"/>
  <c r="N1313" i="4"/>
  <c r="O1313" i="4" s="1"/>
  <c r="J1315" i="4"/>
  <c r="L1315" i="4" s="1"/>
  <c r="N1317" i="4"/>
  <c r="O1317" i="4" s="1"/>
  <c r="J1319" i="4"/>
  <c r="L1319" i="4" s="1"/>
  <c r="N1321" i="4"/>
  <c r="O1321" i="4" s="1"/>
  <c r="L1322" i="4"/>
  <c r="J1323" i="4"/>
  <c r="N1325" i="4"/>
  <c r="O1325" i="4" s="1"/>
  <c r="L1326" i="4"/>
  <c r="J1327" i="4"/>
  <c r="N1329" i="4"/>
  <c r="O1329" i="4" s="1"/>
  <c r="J1331" i="4"/>
  <c r="L1331" i="4" s="1"/>
  <c r="N1333" i="4"/>
  <c r="O1333" i="4" s="1"/>
  <c r="J1335" i="4"/>
  <c r="L1335" i="4" s="1"/>
  <c r="N1337" i="4"/>
  <c r="J1339" i="4"/>
  <c r="L1339" i="4" s="1"/>
  <c r="N1341" i="4"/>
  <c r="O1341" i="4" s="1"/>
  <c r="J1343" i="4"/>
  <c r="N1345" i="4"/>
  <c r="O1345" i="4" s="1"/>
  <c r="L1346" i="4"/>
  <c r="J1347" i="4"/>
  <c r="L1347" i="4" s="1"/>
  <c r="N1349" i="4"/>
  <c r="O1349" i="4" s="1"/>
  <c r="L1350" i="4"/>
  <c r="J1351" i="4"/>
  <c r="L1351" i="4" s="1"/>
  <c r="N1353" i="4"/>
  <c r="O1353" i="4" s="1"/>
  <c r="J1355" i="4"/>
  <c r="L1355" i="4" s="1"/>
  <c r="N1357" i="4"/>
  <c r="O1357" i="4" s="1"/>
  <c r="J1359" i="4"/>
  <c r="L1359" i="4" s="1"/>
  <c r="N1361" i="4"/>
  <c r="O1361" i="4" s="1"/>
  <c r="J1363" i="4"/>
  <c r="N1365" i="4"/>
  <c r="O1365" i="4" s="1"/>
  <c r="J1367" i="4"/>
  <c r="L1367" i="4" s="1"/>
  <c r="N1369" i="4"/>
  <c r="O1369" i="4" s="1"/>
  <c r="J1371" i="4"/>
  <c r="L1371" i="4" s="1"/>
  <c r="N1373" i="4"/>
  <c r="O1373" i="4" s="1"/>
  <c r="J1375" i="4"/>
  <c r="L1375" i="4" s="1"/>
  <c r="N1377" i="4"/>
  <c r="O1377" i="4" s="1"/>
  <c r="J1379" i="4"/>
  <c r="L1379" i="4" s="1"/>
  <c r="N1381" i="4"/>
  <c r="O1381" i="4" s="1"/>
  <c r="J1383" i="4"/>
  <c r="L1383" i="4" s="1"/>
  <c r="N1385" i="4"/>
  <c r="O1385" i="4" s="1"/>
  <c r="J1387" i="4"/>
  <c r="V1393" i="4"/>
  <c r="U1402" i="4"/>
  <c r="W1402" i="4" s="1"/>
  <c r="M1402" i="4"/>
  <c r="O1402" i="4" s="1"/>
  <c r="S1402" i="4"/>
  <c r="K1402" i="4"/>
  <c r="R1402" i="4"/>
  <c r="J1402" i="4"/>
  <c r="Q1402" i="4"/>
  <c r="I1402" i="4"/>
  <c r="V1409" i="4"/>
  <c r="U1418" i="4"/>
  <c r="M1418" i="4"/>
  <c r="O1418" i="4" s="1"/>
  <c r="S1418" i="4"/>
  <c r="K1418" i="4"/>
  <c r="R1418" i="4"/>
  <c r="J1418" i="4"/>
  <c r="Q1418" i="4"/>
  <c r="I1418" i="4"/>
  <c r="U1434" i="4"/>
  <c r="W1434" i="4" s="1"/>
  <c r="M1434" i="4"/>
  <c r="O1434" i="4" s="1"/>
  <c r="S1434" i="4"/>
  <c r="K1434" i="4"/>
  <c r="R1434" i="4"/>
  <c r="J1434" i="4"/>
  <c r="Q1434" i="4"/>
  <c r="I1434" i="4"/>
  <c r="K1388" i="4"/>
  <c r="S1388" i="4"/>
  <c r="I1389" i="4"/>
  <c r="Q1389" i="4"/>
  <c r="O1390" i="4"/>
  <c r="M1391" i="4"/>
  <c r="U1391" i="4"/>
  <c r="K1392" i="4"/>
  <c r="S1392" i="4"/>
  <c r="T1392" i="4" s="1"/>
  <c r="I1393" i="4"/>
  <c r="Q1393" i="4"/>
  <c r="W1394" i="4"/>
  <c r="M1395" i="4"/>
  <c r="U1395" i="4"/>
  <c r="K1396" i="4"/>
  <c r="S1396" i="4"/>
  <c r="T1396" i="4" s="1"/>
  <c r="I1397" i="4"/>
  <c r="Q1397" i="4"/>
  <c r="M1399" i="4"/>
  <c r="U1399" i="4"/>
  <c r="K1400" i="4"/>
  <c r="S1400" i="4"/>
  <c r="T1400" i="4" s="1"/>
  <c r="I1401" i="4"/>
  <c r="Q1401" i="4"/>
  <c r="M1403" i="4"/>
  <c r="U1403" i="4"/>
  <c r="K1404" i="4"/>
  <c r="S1404" i="4"/>
  <c r="T1404" i="4" s="1"/>
  <c r="I1405" i="4"/>
  <c r="Q1405" i="4"/>
  <c r="M1407" i="4"/>
  <c r="U1407" i="4"/>
  <c r="K1408" i="4"/>
  <c r="S1408" i="4"/>
  <c r="T1408" i="4" s="1"/>
  <c r="I1409" i="4"/>
  <c r="Q1409" i="4"/>
  <c r="M1411" i="4"/>
  <c r="U1411" i="4"/>
  <c r="K1412" i="4"/>
  <c r="S1412" i="4"/>
  <c r="T1412" i="4" s="1"/>
  <c r="I1413" i="4"/>
  <c r="Q1413" i="4"/>
  <c r="W1414" i="4"/>
  <c r="M1415" i="4"/>
  <c r="U1415" i="4"/>
  <c r="K1416" i="4"/>
  <c r="S1416" i="4"/>
  <c r="T1416" i="4" s="1"/>
  <c r="I1417" i="4"/>
  <c r="Q1417" i="4"/>
  <c r="W1418" i="4"/>
  <c r="M1419" i="4"/>
  <c r="U1419" i="4"/>
  <c r="K1420" i="4"/>
  <c r="S1420" i="4"/>
  <c r="T1420" i="4" s="1"/>
  <c r="I1421" i="4"/>
  <c r="Q1421" i="4"/>
  <c r="M1423" i="4"/>
  <c r="U1423" i="4"/>
  <c r="K1424" i="4"/>
  <c r="S1424" i="4"/>
  <c r="T1424" i="4" s="1"/>
  <c r="I1425" i="4"/>
  <c r="Q1425" i="4"/>
  <c r="M1427" i="4"/>
  <c r="U1427" i="4"/>
  <c r="K1428" i="4"/>
  <c r="S1428" i="4"/>
  <c r="T1428" i="4" s="1"/>
  <c r="I1429" i="4"/>
  <c r="Q1429" i="4"/>
  <c r="M1431" i="4"/>
  <c r="U1431" i="4"/>
  <c r="K1432" i="4"/>
  <c r="S1432" i="4"/>
  <c r="T1432" i="4" s="1"/>
  <c r="I1433" i="4"/>
  <c r="Q1433" i="4"/>
  <c r="M1435" i="4"/>
  <c r="U1435" i="4"/>
  <c r="K1436" i="4"/>
  <c r="S1436" i="4"/>
  <c r="T1436" i="4" s="1"/>
  <c r="I1437" i="4"/>
  <c r="Q1437" i="4"/>
  <c r="M1439" i="4"/>
  <c r="U1439" i="4"/>
  <c r="K1440" i="4"/>
  <c r="S1440" i="4"/>
  <c r="T1440" i="4" s="1"/>
  <c r="I1441" i="4"/>
  <c r="Q1441" i="4"/>
  <c r="M1443" i="4"/>
  <c r="U1443" i="4"/>
  <c r="K1444" i="4"/>
  <c r="W1445" i="4"/>
  <c r="I1448" i="4"/>
  <c r="R1448" i="4"/>
  <c r="M1450" i="4"/>
  <c r="O1450" i="4" s="1"/>
  <c r="I1455" i="4"/>
  <c r="V1455" i="4"/>
  <c r="W1455" i="4" s="1"/>
  <c r="I1463" i="4"/>
  <c r="V1463" i="4"/>
  <c r="W1463" i="4" s="1"/>
  <c r="N1483" i="4"/>
  <c r="I1487" i="4"/>
  <c r="T1539" i="4"/>
  <c r="T1388" i="4"/>
  <c r="J1389" i="4"/>
  <c r="R1389" i="4"/>
  <c r="N1391" i="4"/>
  <c r="V1391" i="4"/>
  <c r="J1393" i="4"/>
  <c r="R1393" i="4"/>
  <c r="N1395" i="4"/>
  <c r="V1395" i="4"/>
  <c r="W1395" i="4" s="1"/>
  <c r="J1397" i="4"/>
  <c r="R1397" i="4"/>
  <c r="N1399" i="4"/>
  <c r="V1399" i="4"/>
  <c r="W1399" i="4" s="1"/>
  <c r="N1403" i="4"/>
  <c r="V1403" i="4"/>
  <c r="N1407" i="4"/>
  <c r="V1407" i="4"/>
  <c r="W1407" i="4" s="1"/>
  <c r="N1411" i="4"/>
  <c r="V1411" i="4"/>
  <c r="N1415" i="4"/>
  <c r="O1415" i="4" s="1"/>
  <c r="V1415" i="4"/>
  <c r="N1419" i="4"/>
  <c r="V1419" i="4"/>
  <c r="W1419" i="4" s="1"/>
  <c r="N1423" i="4"/>
  <c r="V1423" i="4"/>
  <c r="W1423" i="4" s="1"/>
  <c r="J1425" i="4"/>
  <c r="R1425" i="4"/>
  <c r="N1427" i="4"/>
  <c r="V1427" i="4"/>
  <c r="J1429" i="4"/>
  <c r="R1429" i="4"/>
  <c r="N1431" i="4"/>
  <c r="V1431" i="4"/>
  <c r="W1431" i="4" s="1"/>
  <c r="N1435" i="4"/>
  <c r="V1435" i="4"/>
  <c r="N1439" i="4"/>
  <c r="V1439" i="4"/>
  <c r="N1443" i="4"/>
  <c r="O1443" i="4" s="1"/>
  <c r="V1443" i="4"/>
  <c r="V1444" i="4"/>
  <c r="Q1446" i="4"/>
  <c r="I1446" i="4"/>
  <c r="R1451" i="4"/>
  <c r="J1451" i="4"/>
  <c r="Q1451" i="4"/>
  <c r="U1456" i="4"/>
  <c r="M1456" i="4"/>
  <c r="R1456" i="4"/>
  <c r="J1456" i="4"/>
  <c r="R1459" i="4"/>
  <c r="J1459" i="4"/>
  <c r="Q1459" i="4"/>
  <c r="U1464" i="4"/>
  <c r="M1464" i="4"/>
  <c r="O1464" i="4" s="1"/>
  <c r="R1464" i="4"/>
  <c r="J1464" i="4"/>
  <c r="R1467" i="4"/>
  <c r="J1467" i="4"/>
  <c r="Q1467" i="4"/>
  <c r="R1479" i="4"/>
  <c r="J1479" i="4"/>
  <c r="U1479" i="4"/>
  <c r="M1479" i="4"/>
  <c r="S1479" i="4"/>
  <c r="S1482" i="4"/>
  <c r="T1482" i="4" s="1"/>
  <c r="S1490" i="4"/>
  <c r="R1490" i="4"/>
  <c r="S1491" i="4"/>
  <c r="K1494" i="4"/>
  <c r="J1494" i="4"/>
  <c r="U1509" i="4"/>
  <c r="S1509" i="4"/>
  <c r="Q1509" i="4"/>
  <c r="U1517" i="4"/>
  <c r="S1517" i="4"/>
  <c r="Q1517" i="4"/>
  <c r="U1525" i="4"/>
  <c r="S1525" i="4"/>
  <c r="Q1525" i="4"/>
  <c r="S1533" i="4"/>
  <c r="Q1533" i="4"/>
  <c r="W1588" i="4"/>
  <c r="M1629" i="4"/>
  <c r="K1629" i="4"/>
  <c r="I1629" i="4"/>
  <c r="M1388" i="4"/>
  <c r="U1388" i="4"/>
  <c r="K1389" i="4"/>
  <c r="S1389" i="4"/>
  <c r="T1389" i="4" s="1"/>
  <c r="M1392" i="4"/>
  <c r="U1392" i="4"/>
  <c r="K1393" i="4"/>
  <c r="S1393" i="4"/>
  <c r="M1396" i="4"/>
  <c r="U1396" i="4"/>
  <c r="K1397" i="4"/>
  <c r="S1397" i="4"/>
  <c r="M1400" i="4"/>
  <c r="U1400" i="4"/>
  <c r="K1401" i="4"/>
  <c r="S1401" i="4"/>
  <c r="M1404" i="4"/>
  <c r="U1404" i="4"/>
  <c r="K1405" i="4"/>
  <c r="S1405" i="4"/>
  <c r="M1408" i="4"/>
  <c r="U1408" i="4"/>
  <c r="K1409" i="4"/>
  <c r="S1409" i="4"/>
  <c r="M1412" i="4"/>
  <c r="U1412" i="4"/>
  <c r="K1413" i="4"/>
  <c r="S1413" i="4"/>
  <c r="M1416" i="4"/>
  <c r="U1416" i="4"/>
  <c r="K1417" i="4"/>
  <c r="L1417" i="4" s="1"/>
  <c r="S1417" i="4"/>
  <c r="M1420" i="4"/>
  <c r="U1420" i="4"/>
  <c r="K1421" i="4"/>
  <c r="S1421" i="4"/>
  <c r="M1424" i="4"/>
  <c r="U1424" i="4"/>
  <c r="K1425" i="4"/>
  <c r="S1425" i="4"/>
  <c r="M1428" i="4"/>
  <c r="U1428" i="4"/>
  <c r="K1429" i="4"/>
  <c r="S1429" i="4"/>
  <c r="M1432" i="4"/>
  <c r="U1432" i="4"/>
  <c r="K1433" i="4"/>
  <c r="S1433" i="4"/>
  <c r="M1436" i="4"/>
  <c r="U1436" i="4"/>
  <c r="K1437" i="4"/>
  <c r="S1437" i="4"/>
  <c r="M1440" i="4"/>
  <c r="U1440" i="4"/>
  <c r="K1441" i="4"/>
  <c r="S1441" i="4"/>
  <c r="R1446" i="4"/>
  <c r="K1448" i="4"/>
  <c r="T1448" i="4"/>
  <c r="W1449" i="4"/>
  <c r="S1451" i="4"/>
  <c r="T1454" i="4"/>
  <c r="Q1456" i="4"/>
  <c r="S1459" i="4"/>
  <c r="T1462" i="4"/>
  <c r="Q1464" i="4"/>
  <c r="S1467" i="4"/>
  <c r="W1473" i="4"/>
  <c r="S1474" i="4"/>
  <c r="T1474" i="4" s="1"/>
  <c r="T1478" i="4"/>
  <c r="V1479" i="4"/>
  <c r="W1481" i="4"/>
  <c r="N1487" i="4"/>
  <c r="U1490" i="4"/>
  <c r="M1494" i="4"/>
  <c r="W1608" i="4"/>
  <c r="N1388" i="4"/>
  <c r="V1388" i="4"/>
  <c r="N1392" i="4"/>
  <c r="V1392" i="4"/>
  <c r="N1396" i="4"/>
  <c r="V1396" i="4"/>
  <c r="N1400" i="4"/>
  <c r="V1400" i="4"/>
  <c r="N1404" i="4"/>
  <c r="V1404" i="4"/>
  <c r="N1408" i="4"/>
  <c r="V1408" i="4"/>
  <c r="N1412" i="4"/>
  <c r="V1412" i="4"/>
  <c r="N1416" i="4"/>
  <c r="V1416" i="4"/>
  <c r="N1420" i="4"/>
  <c r="V1420" i="4"/>
  <c r="W1420" i="4" s="1"/>
  <c r="N1424" i="4"/>
  <c r="V1424" i="4"/>
  <c r="N1428" i="4"/>
  <c r="O1428" i="4" s="1"/>
  <c r="V1428" i="4"/>
  <c r="W1428" i="4" s="1"/>
  <c r="N1432" i="4"/>
  <c r="V1432" i="4"/>
  <c r="N1436" i="4"/>
  <c r="V1436" i="4"/>
  <c r="N1440" i="4"/>
  <c r="V1440" i="4"/>
  <c r="U1444" i="4"/>
  <c r="M1444" i="4"/>
  <c r="Q1450" i="4"/>
  <c r="I1450" i="4"/>
  <c r="R1483" i="4"/>
  <c r="J1483" i="4"/>
  <c r="U1483" i="4"/>
  <c r="M1483" i="4"/>
  <c r="S1483" i="4"/>
  <c r="R1491" i="4"/>
  <c r="J1491" i="4"/>
  <c r="Q1491" i="4"/>
  <c r="I1491" i="4"/>
  <c r="U1491" i="4"/>
  <c r="W1491" i="4" s="1"/>
  <c r="M1491" i="4"/>
  <c r="O1491" i="4" s="1"/>
  <c r="S1494" i="4"/>
  <c r="R1494" i="4"/>
  <c r="T1543" i="4"/>
  <c r="M1389" i="4"/>
  <c r="U1389" i="4"/>
  <c r="I1391" i="4"/>
  <c r="Q1391" i="4"/>
  <c r="M1393" i="4"/>
  <c r="U1393" i="4"/>
  <c r="I1395" i="4"/>
  <c r="Q1395" i="4"/>
  <c r="M1397" i="4"/>
  <c r="U1397" i="4"/>
  <c r="I1399" i="4"/>
  <c r="Q1399" i="4"/>
  <c r="M1401" i="4"/>
  <c r="U1401" i="4"/>
  <c r="I1403" i="4"/>
  <c r="Q1403" i="4"/>
  <c r="M1405" i="4"/>
  <c r="U1405" i="4"/>
  <c r="I1407" i="4"/>
  <c r="Q1407" i="4"/>
  <c r="M1409" i="4"/>
  <c r="U1409" i="4"/>
  <c r="I1411" i="4"/>
  <c r="Q1411" i="4"/>
  <c r="M1413" i="4"/>
  <c r="U1413" i="4"/>
  <c r="I1415" i="4"/>
  <c r="Q1415" i="4"/>
  <c r="M1417" i="4"/>
  <c r="U1417" i="4"/>
  <c r="W1417" i="4" s="1"/>
  <c r="I1419" i="4"/>
  <c r="Q1419" i="4"/>
  <c r="M1421" i="4"/>
  <c r="U1421" i="4"/>
  <c r="W1421" i="4" s="1"/>
  <c r="I1423" i="4"/>
  <c r="Q1423" i="4"/>
  <c r="M1425" i="4"/>
  <c r="U1425" i="4"/>
  <c r="I1427" i="4"/>
  <c r="Q1427" i="4"/>
  <c r="M1429" i="4"/>
  <c r="U1429" i="4"/>
  <c r="I1431" i="4"/>
  <c r="Q1431" i="4"/>
  <c r="M1433" i="4"/>
  <c r="U1433" i="4"/>
  <c r="W1433" i="4" s="1"/>
  <c r="I1435" i="4"/>
  <c r="Q1435" i="4"/>
  <c r="M1437" i="4"/>
  <c r="U1437" i="4"/>
  <c r="W1437" i="4" s="1"/>
  <c r="I1439" i="4"/>
  <c r="Q1439" i="4"/>
  <c r="M1441" i="4"/>
  <c r="U1441" i="4"/>
  <c r="W1441" i="4" s="1"/>
  <c r="I1443" i="4"/>
  <c r="Q1443" i="4"/>
  <c r="Q1445" i="4"/>
  <c r="J1446" i="4"/>
  <c r="U1446" i="4"/>
  <c r="R1450" i="4"/>
  <c r="I1451" i="4"/>
  <c r="V1451" i="4"/>
  <c r="W1451" i="4" s="1"/>
  <c r="J1454" i="4"/>
  <c r="I1456" i="4"/>
  <c r="W1457" i="4"/>
  <c r="I1459" i="4"/>
  <c r="V1459" i="4"/>
  <c r="W1459" i="4" s="1"/>
  <c r="J1462" i="4"/>
  <c r="I1464" i="4"/>
  <c r="W1465" i="4"/>
  <c r="I1467" i="4"/>
  <c r="V1467" i="4"/>
  <c r="W1467" i="4" s="1"/>
  <c r="W1469" i="4"/>
  <c r="S1470" i="4"/>
  <c r="K1478" i="4"/>
  <c r="I1479" i="4"/>
  <c r="V1483" i="4"/>
  <c r="W1485" i="4"/>
  <c r="U1486" i="4"/>
  <c r="U1494" i="4"/>
  <c r="R1498" i="4"/>
  <c r="J1498" i="4"/>
  <c r="V1498" i="4"/>
  <c r="K1498" i="4"/>
  <c r="U1498" i="4"/>
  <c r="I1498" i="4"/>
  <c r="S1498" i="4"/>
  <c r="Q1498" i="4"/>
  <c r="N1498" i="4"/>
  <c r="O1498" i="4" s="1"/>
  <c r="N1389" i="4"/>
  <c r="J1391" i="4"/>
  <c r="R1391" i="4"/>
  <c r="N1393" i="4"/>
  <c r="J1395" i="4"/>
  <c r="R1395" i="4"/>
  <c r="N1397" i="4"/>
  <c r="J1399" i="4"/>
  <c r="R1399" i="4"/>
  <c r="N1401" i="4"/>
  <c r="O1401" i="4" s="1"/>
  <c r="J1403" i="4"/>
  <c r="R1403" i="4"/>
  <c r="N1405" i="4"/>
  <c r="J1407" i="4"/>
  <c r="R1407" i="4"/>
  <c r="N1409" i="4"/>
  <c r="J1411" i="4"/>
  <c r="R1411" i="4"/>
  <c r="N1413" i="4"/>
  <c r="J1415" i="4"/>
  <c r="R1415" i="4"/>
  <c r="N1417" i="4"/>
  <c r="O1417" i="4" s="1"/>
  <c r="J1419" i="4"/>
  <c r="R1419" i="4"/>
  <c r="N1421" i="4"/>
  <c r="J1423" i="4"/>
  <c r="R1423" i="4"/>
  <c r="N1425" i="4"/>
  <c r="J1427" i="4"/>
  <c r="R1427" i="4"/>
  <c r="N1429" i="4"/>
  <c r="J1431" i="4"/>
  <c r="R1431" i="4"/>
  <c r="N1433" i="4"/>
  <c r="J1435" i="4"/>
  <c r="R1435" i="4"/>
  <c r="N1437" i="4"/>
  <c r="J1439" i="4"/>
  <c r="R1439" i="4"/>
  <c r="N1441" i="4"/>
  <c r="J1443" i="4"/>
  <c r="R1443" i="4"/>
  <c r="Q1444" i="4"/>
  <c r="K1446" i="4"/>
  <c r="V1446" i="4"/>
  <c r="U1448" i="4"/>
  <c r="M1448" i="4"/>
  <c r="S1450" i="4"/>
  <c r="K1451" i="4"/>
  <c r="U1452" i="4"/>
  <c r="M1452" i="4"/>
  <c r="R1452" i="4"/>
  <c r="J1452" i="4"/>
  <c r="K1454" i="4"/>
  <c r="R1455" i="4"/>
  <c r="J1455" i="4"/>
  <c r="Q1455" i="4"/>
  <c r="K1456" i="4"/>
  <c r="V1456" i="4"/>
  <c r="K1459" i="4"/>
  <c r="U1460" i="4"/>
  <c r="W1460" i="4" s="1"/>
  <c r="M1460" i="4"/>
  <c r="O1460" i="4" s="1"/>
  <c r="R1460" i="4"/>
  <c r="J1460" i="4"/>
  <c r="K1462" i="4"/>
  <c r="R1463" i="4"/>
  <c r="J1463" i="4"/>
  <c r="Q1463" i="4"/>
  <c r="K1464" i="4"/>
  <c r="V1464" i="4"/>
  <c r="K1467" i="4"/>
  <c r="Q1470" i="4"/>
  <c r="U1470" i="4"/>
  <c r="R1475" i="4"/>
  <c r="J1475" i="4"/>
  <c r="L1475" i="4" s="1"/>
  <c r="Q1475" i="4"/>
  <c r="M1478" i="4"/>
  <c r="K1479" i="4"/>
  <c r="Q1486" i="4"/>
  <c r="T1486" i="4" s="1"/>
  <c r="R1487" i="4"/>
  <c r="J1487" i="4"/>
  <c r="L1487" i="4" s="1"/>
  <c r="U1487" i="4"/>
  <c r="M1487" i="4"/>
  <c r="S1487" i="4"/>
  <c r="Q1490" i="4"/>
  <c r="R1495" i="4"/>
  <c r="J1495" i="4"/>
  <c r="Q1495" i="4"/>
  <c r="I1495" i="4"/>
  <c r="U1495" i="4"/>
  <c r="M1495" i="4"/>
  <c r="O1495" i="4" s="1"/>
  <c r="R1606" i="4"/>
  <c r="J1606" i="4"/>
  <c r="N1606" i="4"/>
  <c r="M1606" i="4"/>
  <c r="K1606" i="4"/>
  <c r="U1606" i="4"/>
  <c r="S1606" i="4"/>
  <c r="V1606" i="4"/>
  <c r="Q1606" i="4"/>
  <c r="I1606" i="4"/>
  <c r="I1388" i="4"/>
  <c r="L1388" i="4" s="1"/>
  <c r="K1391" i="4"/>
  <c r="I1392" i="4"/>
  <c r="K1395" i="4"/>
  <c r="I1396" i="4"/>
  <c r="K1399" i="4"/>
  <c r="I1400" i="4"/>
  <c r="K1403" i="4"/>
  <c r="I1404" i="4"/>
  <c r="K1407" i="4"/>
  <c r="I1408" i="4"/>
  <c r="O1409" i="4"/>
  <c r="K1411" i="4"/>
  <c r="I1412" i="4"/>
  <c r="K1415" i="4"/>
  <c r="I1416" i="4"/>
  <c r="K1419" i="4"/>
  <c r="I1420" i="4"/>
  <c r="K1423" i="4"/>
  <c r="I1424" i="4"/>
  <c r="K1427" i="4"/>
  <c r="I1428" i="4"/>
  <c r="K1431" i="4"/>
  <c r="I1432" i="4"/>
  <c r="K1435" i="4"/>
  <c r="I1436" i="4"/>
  <c r="K1439" i="4"/>
  <c r="I1440" i="4"/>
  <c r="K1443" i="4"/>
  <c r="I1444" i="4"/>
  <c r="R1444" i="4"/>
  <c r="M1446" i="4"/>
  <c r="J1450" i="4"/>
  <c r="U1450" i="4"/>
  <c r="W1450" i="4" s="1"/>
  <c r="M1451" i="4"/>
  <c r="O1451" i="4" s="1"/>
  <c r="Q1452" i="4"/>
  <c r="S1455" i="4"/>
  <c r="T1458" i="4"/>
  <c r="M1459" i="4"/>
  <c r="Q1460" i="4"/>
  <c r="S1463" i="4"/>
  <c r="T1466" i="4"/>
  <c r="M1467" i="4"/>
  <c r="O1467" i="4" s="1"/>
  <c r="W1475" i="4"/>
  <c r="N1479" i="4"/>
  <c r="O1479" i="4" s="1"/>
  <c r="K1482" i="4"/>
  <c r="I1483" i="4"/>
  <c r="V1487" i="4"/>
  <c r="K1491" i="4"/>
  <c r="W1493" i="4"/>
  <c r="W1495" i="4"/>
  <c r="N1454" i="4"/>
  <c r="O1454" i="4" s="1"/>
  <c r="V1454" i="4"/>
  <c r="W1454" i="4" s="1"/>
  <c r="N1458" i="4"/>
  <c r="O1458" i="4" s="1"/>
  <c r="V1458" i="4"/>
  <c r="W1458" i="4" s="1"/>
  <c r="N1462" i="4"/>
  <c r="O1462" i="4" s="1"/>
  <c r="V1462" i="4"/>
  <c r="W1462" i="4" s="1"/>
  <c r="N1466" i="4"/>
  <c r="O1466" i="4" s="1"/>
  <c r="V1466" i="4"/>
  <c r="W1466" i="4" s="1"/>
  <c r="J1468" i="4"/>
  <c r="R1468" i="4"/>
  <c r="T1468" i="4" s="1"/>
  <c r="N1470" i="4"/>
  <c r="V1470" i="4"/>
  <c r="J1472" i="4"/>
  <c r="L1472" i="4" s="1"/>
  <c r="R1472" i="4"/>
  <c r="T1472" i="4" s="1"/>
  <c r="N1474" i="4"/>
  <c r="O1474" i="4" s="1"/>
  <c r="V1474" i="4"/>
  <c r="W1474" i="4" s="1"/>
  <c r="J1476" i="4"/>
  <c r="R1476" i="4"/>
  <c r="T1476" i="4" s="1"/>
  <c r="N1478" i="4"/>
  <c r="V1478" i="4"/>
  <c r="W1478" i="4" s="1"/>
  <c r="J1480" i="4"/>
  <c r="R1480" i="4"/>
  <c r="T1480" i="4" s="1"/>
  <c r="N1482" i="4"/>
  <c r="O1482" i="4" s="1"/>
  <c r="V1482" i="4"/>
  <c r="W1482" i="4" s="1"/>
  <c r="J1484" i="4"/>
  <c r="L1484" i="4" s="1"/>
  <c r="R1484" i="4"/>
  <c r="T1484" i="4" s="1"/>
  <c r="N1486" i="4"/>
  <c r="V1486" i="4"/>
  <c r="J1488" i="4"/>
  <c r="R1488" i="4"/>
  <c r="N1490" i="4"/>
  <c r="V1490" i="4"/>
  <c r="W1490" i="4" s="1"/>
  <c r="J1492" i="4"/>
  <c r="R1492" i="4"/>
  <c r="N1494" i="4"/>
  <c r="V1494" i="4"/>
  <c r="J1496" i="4"/>
  <c r="R1496" i="4"/>
  <c r="U1497" i="4"/>
  <c r="M1502" i="4"/>
  <c r="M1506" i="4"/>
  <c r="K1537" i="4"/>
  <c r="N1538" i="4"/>
  <c r="V1541" i="4"/>
  <c r="V1545" i="4"/>
  <c r="V1549" i="4"/>
  <c r="V1553" i="4"/>
  <c r="N1558" i="4"/>
  <c r="Q1562" i="4"/>
  <c r="U1566" i="4"/>
  <c r="W1566" i="4" s="1"/>
  <c r="M1566" i="4"/>
  <c r="S1566" i="4"/>
  <c r="K1566" i="4"/>
  <c r="R1566" i="4"/>
  <c r="J1566" i="4"/>
  <c r="V1569" i="4"/>
  <c r="M1573" i="4"/>
  <c r="O1573" i="4" s="1"/>
  <c r="I1573" i="4"/>
  <c r="N1574" i="4"/>
  <c r="U1577" i="4"/>
  <c r="Q1577" i="4"/>
  <c r="V1609" i="4"/>
  <c r="O1486" i="4"/>
  <c r="K1488" i="4"/>
  <c r="S1488" i="4"/>
  <c r="K1492" i="4"/>
  <c r="S1492" i="4"/>
  <c r="K1496" i="4"/>
  <c r="S1496" i="4"/>
  <c r="Q1581" i="4"/>
  <c r="I1581" i="4"/>
  <c r="V1581" i="4"/>
  <c r="K1581" i="4"/>
  <c r="U1581" i="4"/>
  <c r="J1581" i="4"/>
  <c r="S1581" i="4"/>
  <c r="R1581" i="4"/>
  <c r="N1581" i="4"/>
  <c r="S1622" i="4"/>
  <c r="K1622" i="4"/>
  <c r="R1622" i="4"/>
  <c r="J1622" i="4"/>
  <c r="Q1622" i="4"/>
  <c r="I1622" i="4"/>
  <c r="N1622" i="4"/>
  <c r="M1622" i="4"/>
  <c r="V1622" i="4"/>
  <c r="U1622" i="4"/>
  <c r="V1509" i="4"/>
  <c r="U1510" i="4"/>
  <c r="M1510" i="4"/>
  <c r="S1510" i="4"/>
  <c r="K1510" i="4"/>
  <c r="R1510" i="4"/>
  <c r="J1510" i="4"/>
  <c r="V1510" i="4"/>
  <c r="V1517" i="4"/>
  <c r="U1518" i="4"/>
  <c r="M1518" i="4"/>
  <c r="S1518" i="4"/>
  <c r="K1518" i="4"/>
  <c r="R1518" i="4"/>
  <c r="J1518" i="4"/>
  <c r="V1518" i="4"/>
  <c r="V1525" i="4"/>
  <c r="U1526" i="4"/>
  <c r="M1526" i="4"/>
  <c r="S1526" i="4"/>
  <c r="K1526" i="4"/>
  <c r="R1526" i="4"/>
  <c r="J1526" i="4"/>
  <c r="V1526" i="4"/>
  <c r="V1533" i="4"/>
  <c r="U1534" i="4"/>
  <c r="M1534" i="4"/>
  <c r="S1534" i="4"/>
  <c r="K1534" i="4"/>
  <c r="R1534" i="4"/>
  <c r="J1534" i="4"/>
  <c r="V1534" i="4"/>
  <c r="M1541" i="4"/>
  <c r="I1541" i="4"/>
  <c r="M1545" i="4"/>
  <c r="I1545" i="4"/>
  <c r="M1549" i="4"/>
  <c r="I1549" i="4"/>
  <c r="U1562" i="4"/>
  <c r="M1562" i="4"/>
  <c r="S1562" i="4"/>
  <c r="K1562" i="4"/>
  <c r="R1562" i="4"/>
  <c r="J1562" i="4"/>
  <c r="M1569" i="4"/>
  <c r="I1569" i="4"/>
  <c r="U1573" i="4"/>
  <c r="Q1573" i="4"/>
  <c r="U1578" i="4"/>
  <c r="W1578" i="4" s="1"/>
  <c r="M1578" i="4"/>
  <c r="S1578" i="4"/>
  <c r="K1578" i="4"/>
  <c r="R1578" i="4"/>
  <c r="J1578" i="4"/>
  <c r="R1666" i="4"/>
  <c r="J1666" i="4"/>
  <c r="N1666" i="4"/>
  <c r="M1666" i="4"/>
  <c r="K1666" i="4"/>
  <c r="V1666" i="4"/>
  <c r="I1666" i="4"/>
  <c r="U1666" i="4"/>
  <c r="S1666" i="4"/>
  <c r="Q1666" i="4"/>
  <c r="K1445" i="4"/>
  <c r="S1445" i="4"/>
  <c r="O1447" i="4"/>
  <c r="K1449" i="4"/>
  <c r="S1449" i="4"/>
  <c r="T1449" i="4" s="1"/>
  <c r="K1453" i="4"/>
  <c r="L1453" i="4" s="1"/>
  <c r="S1453" i="4"/>
  <c r="T1453" i="4" s="1"/>
  <c r="I1454" i="4"/>
  <c r="K1457" i="4"/>
  <c r="L1457" i="4" s="1"/>
  <c r="S1457" i="4"/>
  <c r="I1458" i="4"/>
  <c r="O1459" i="4"/>
  <c r="K1461" i="4"/>
  <c r="S1461" i="4"/>
  <c r="T1461" i="4" s="1"/>
  <c r="I1462" i="4"/>
  <c r="K1465" i="4"/>
  <c r="L1465" i="4" s="1"/>
  <c r="S1465" i="4"/>
  <c r="T1465" i="4" s="1"/>
  <c r="I1466" i="4"/>
  <c r="M1468" i="4"/>
  <c r="U1468" i="4"/>
  <c r="W1468" i="4" s="1"/>
  <c r="K1469" i="4"/>
  <c r="L1469" i="4" s="1"/>
  <c r="S1469" i="4"/>
  <c r="T1469" i="4" s="1"/>
  <c r="I1470" i="4"/>
  <c r="L1470" i="4" s="1"/>
  <c r="O1471" i="4"/>
  <c r="M1472" i="4"/>
  <c r="U1472" i="4"/>
  <c r="K1473" i="4"/>
  <c r="L1473" i="4" s="1"/>
  <c r="S1473" i="4"/>
  <c r="I1474" i="4"/>
  <c r="O1475" i="4"/>
  <c r="M1476" i="4"/>
  <c r="U1476" i="4"/>
  <c r="W1476" i="4" s="1"/>
  <c r="K1477" i="4"/>
  <c r="S1477" i="4"/>
  <c r="T1477" i="4" s="1"/>
  <c r="I1478" i="4"/>
  <c r="M1480" i="4"/>
  <c r="U1480" i="4"/>
  <c r="W1480" i="4" s="1"/>
  <c r="K1481" i="4"/>
  <c r="L1481" i="4" s="1"/>
  <c r="S1481" i="4"/>
  <c r="T1481" i="4" s="1"/>
  <c r="I1482" i="4"/>
  <c r="M1484" i="4"/>
  <c r="U1484" i="4"/>
  <c r="K1485" i="4"/>
  <c r="L1485" i="4" s="1"/>
  <c r="S1485" i="4"/>
  <c r="T1485" i="4" s="1"/>
  <c r="I1486" i="4"/>
  <c r="M1488" i="4"/>
  <c r="U1488" i="4"/>
  <c r="K1489" i="4"/>
  <c r="L1489" i="4" s="1"/>
  <c r="S1489" i="4"/>
  <c r="I1490" i="4"/>
  <c r="M1492" i="4"/>
  <c r="U1492" i="4"/>
  <c r="W1492" i="4" s="1"/>
  <c r="K1493" i="4"/>
  <c r="L1493" i="4" s="1"/>
  <c r="S1493" i="4"/>
  <c r="T1493" i="4" s="1"/>
  <c r="I1494" i="4"/>
  <c r="L1494" i="4" s="1"/>
  <c r="M1496" i="4"/>
  <c r="U1496" i="4"/>
  <c r="W1505" i="4"/>
  <c r="W1512" i="4"/>
  <c r="W1520" i="4"/>
  <c r="W1528" i="4"/>
  <c r="S1537" i="4"/>
  <c r="K1541" i="4"/>
  <c r="K1545" i="4"/>
  <c r="K1549" i="4"/>
  <c r="K1553" i="4"/>
  <c r="W1556" i="4"/>
  <c r="S1557" i="4"/>
  <c r="I1566" i="4"/>
  <c r="K1569" i="4"/>
  <c r="S1573" i="4"/>
  <c r="M1589" i="4"/>
  <c r="K1589" i="4"/>
  <c r="U1597" i="4"/>
  <c r="S1597" i="4"/>
  <c r="J1605" i="4"/>
  <c r="I1605" i="4"/>
  <c r="M1605" i="4"/>
  <c r="K1605" i="4"/>
  <c r="S1609" i="4"/>
  <c r="R1609" i="4"/>
  <c r="U1609" i="4"/>
  <c r="U1625" i="4"/>
  <c r="S1625" i="4"/>
  <c r="N1468" i="4"/>
  <c r="N1472" i="4"/>
  <c r="N1476" i="4"/>
  <c r="N1480" i="4"/>
  <c r="N1484" i="4"/>
  <c r="N1488" i="4"/>
  <c r="N1492" i="4"/>
  <c r="O1492" i="4" s="1"/>
  <c r="N1496" i="4"/>
  <c r="O1496" i="4" s="1"/>
  <c r="S1502" i="4"/>
  <c r="K1502" i="4"/>
  <c r="R1502" i="4"/>
  <c r="J1502" i="4"/>
  <c r="Q1502" i="4"/>
  <c r="M1505" i="4"/>
  <c r="J1505" i="4"/>
  <c r="S1506" i="4"/>
  <c r="K1506" i="4"/>
  <c r="R1506" i="4"/>
  <c r="J1506" i="4"/>
  <c r="Q1506" i="4"/>
  <c r="V1537" i="4"/>
  <c r="W1537" i="4" s="1"/>
  <c r="U1538" i="4"/>
  <c r="M1538" i="4"/>
  <c r="S1538" i="4"/>
  <c r="K1538" i="4"/>
  <c r="R1538" i="4"/>
  <c r="J1538" i="4"/>
  <c r="V1538" i="4"/>
  <c r="W1538" i="4" s="1"/>
  <c r="U1541" i="4"/>
  <c r="Q1541" i="4"/>
  <c r="U1545" i="4"/>
  <c r="Q1545" i="4"/>
  <c r="U1549" i="4"/>
  <c r="Q1549" i="4"/>
  <c r="U1558" i="4"/>
  <c r="M1558" i="4"/>
  <c r="S1558" i="4"/>
  <c r="K1558" i="4"/>
  <c r="R1558" i="4"/>
  <c r="J1558" i="4"/>
  <c r="L1558" i="4" s="1"/>
  <c r="M1565" i="4"/>
  <c r="I1565" i="4"/>
  <c r="U1569" i="4"/>
  <c r="Q1569" i="4"/>
  <c r="U1574" i="4"/>
  <c r="W1574" i="4" s="1"/>
  <c r="M1574" i="4"/>
  <c r="S1574" i="4"/>
  <c r="K1574" i="4"/>
  <c r="R1574" i="4"/>
  <c r="J1574" i="4"/>
  <c r="M1581" i="4"/>
  <c r="T1595" i="4"/>
  <c r="R1610" i="4"/>
  <c r="J1610" i="4"/>
  <c r="Q1610" i="4"/>
  <c r="I1610" i="4"/>
  <c r="M1610" i="4"/>
  <c r="K1610" i="4"/>
  <c r="V1610" i="4"/>
  <c r="S1610" i="4"/>
  <c r="I1510" i="4"/>
  <c r="I1518" i="4"/>
  <c r="I1526" i="4"/>
  <c r="I1534" i="4"/>
  <c r="I1562" i="4"/>
  <c r="W1648" i="4"/>
  <c r="N1445" i="4"/>
  <c r="O1445" i="4" s="1"/>
  <c r="N1449" i="4"/>
  <c r="N1453" i="4"/>
  <c r="O1453" i="4" s="1"/>
  <c r="N1457" i="4"/>
  <c r="O1457" i="4" s="1"/>
  <c r="N1461" i="4"/>
  <c r="O1461" i="4" s="1"/>
  <c r="N1465" i="4"/>
  <c r="O1465" i="4" s="1"/>
  <c r="N1469" i="4"/>
  <c r="O1469" i="4" s="1"/>
  <c r="N1473" i="4"/>
  <c r="O1473" i="4" s="1"/>
  <c r="N1477" i="4"/>
  <c r="O1477" i="4" s="1"/>
  <c r="N1481" i="4"/>
  <c r="O1481" i="4" s="1"/>
  <c r="N1485" i="4"/>
  <c r="O1485" i="4" s="1"/>
  <c r="N1489" i="4"/>
  <c r="O1489" i="4" s="1"/>
  <c r="N1493" i="4"/>
  <c r="O1493" i="4" s="1"/>
  <c r="V1497" i="4"/>
  <c r="N1497" i="4"/>
  <c r="O1497" i="4" s="1"/>
  <c r="R1497" i="4"/>
  <c r="J1497" i="4"/>
  <c r="Q1497" i="4"/>
  <c r="K1501" i="4"/>
  <c r="V1502" i="4"/>
  <c r="W1502" i="4" s="1"/>
  <c r="K1505" i="4"/>
  <c r="V1506" i="4"/>
  <c r="W1506" i="4" s="1"/>
  <c r="K1509" i="4"/>
  <c r="N1510" i="4"/>
  <c r="U1514" i="4"/>
  <c r="M1514" i="4"/>
  <c r="O1514" i="4" s="1"/>
  <c r="S1514" i="4"/>
  <c r="K1514" i="4"/>
  <c r="R1514" i="4"/>
  <c r="J1514" i="4"/>
  <c r="V1514" i="4"/>
  <c r="K1517" i="4"/>
  <c r="N1518" i="4"/>
  <c r="U1522" i="4"/>
  <c r="M1522" i="4"/>
  <c r="O1522" i="4" s="1"/>
  <c r="S1522" i="4"/>
  <c r="K1522" i="4"/>
  <c r="R1522" i="4"/>
  <c r="J1522" i="4"/>
  <c r="V1522" i="4"/>
  <c r="K1525" i="4"/>
  <c r="N1526" i="4"/>
  <c r="U1530" i="4"/>
  <c r="M1530" i="4"/>
  <c r="O1530" i="4" s="1"/>
  <c r="S1530" i="4"/>
  <c r="K1530" i="4"/>
  <c r="R1530" i="4"/>
  <c r="J1530" i="4"/>
  <c r="V1530" i="4"/>
  <c r="N1534" i="4"/>
  <c r="U1542" i="4"/>
  <c r="W1542" i="4" s="1"/>
  <c r="M1542" i="4"/>
  <c r="S1542" i="4"/>
  <c r="K1542" i="4"/>
  <c r="R1542" i="4"/>
  <c r="J1542" i="4"/>
  <c r="U1546" i="4"/>
  <c r="W1546" i="4" s="1"/>
  <c r="M1546" i="4"/>
  <c r="O1546" i="4" s="1"/>
  <c r="S1546" i="4"/>
  <c r="K1546" i="4"/>
  <c r="R1546" i="4"/>
  <c r="J1546" i="4"/>
  <c r="U1550" i="4"/>
  <c r="W1550" i="4" s="1"/>
  <c r="M1550" i="4"/>
  <c r="O1550" i="4" s="1"/>
  <c r="S1550" i="4"/>
  <c r="K1550" i="4"/>
  <c r="R1550" i="4"/>
  <c r="J1550" i="4"/>
  <c r="U1554" i="4"/>
  <c r="W1554" i="4" s="1"/>
  <c r="M1554" i="4"/>
  <c r="O1554" i="4" s="1"/>
  <c r="S1554" i="4"/>
  <c r="K1554" i="4"/>
  <c r="R1554" i="4"/>
  <c r="J1554" i="4"/>
  <c r="V1557" i="4"/>
  <c r="N1562" i="4"/>
  <c r="U1565" i="4"/>
  <c r="W1565" i="4" s="1"/>
  <c r="Q1565" i="4"/>
  <c r="U1570" i="4"/>
  <c r="W1570" i="4" s="1"/>
  <c r="M1570" i="4"/>
  <c r="O1570" i="4" s="1"/>
  <c r="S1570" i="4"/>
  <c r="K1570" i="4"/>
  <c r="R1570" i="4"/>
  <c r="J1570" i="4"/>
  <c r="V1573" i="4"/>
  <c r="W1573" i="4" s="1"/>
  <c r="M1577" i="4"/>
  <c r="I1577" i="4"/>
  <c r="N1578" i="4"/>
  <c r="M1613" i="4"/>
  <c r="K1613" i="4"/>
  <c r="J1613" i="4"/>
  <c r="O1542" i="4"/>
  <c r="W1558" i="4"/>
  <c r="W1562" i="4"/>
  <c r="O1566" i="4"/>
  <c r="R1582" i="4"/>
  <c r="J1582" i="4"/>
  <c r="W1585" i="4"/>
  <c r="W1601" i="4"/>
  <c r="S1618" i="4"/>
  <c r="K1618" i="4"/>
  <c r="R1618" i="4"/>
  <c r="J1618" i="4"/>
  <c r="Q1618" i="4"/>
  <c r="I1618" i="4"/>
  <c r="U1621" i="4"/>
  <c r="S1621" i="4"/>
  <c r="M1625" i="4"/>
  <c r="K1625" i="4"/>
  <c r="S1634" i="4"/>
  <c r="K1634" i="4"/>
  <c r="R1634" i="4"/>
  <c r="J1634" i="4"/>
  <c r="Q1634" i="4"/>
  <c r="I1634" i="4"/>
  <c r="W1640" i="4"/>
  <c r="W1655" i="4"/>
  <c r="L1655" i="4"/>
  <c r="U1673" i="4"/>
  <c r="S1673" i="4"/>
  <c r="N1499" i="4"/>
  <c r="O1499" i="4" s="1"/>
  <c r="V1499" i="4"/>
  <c r="W1499" i="4" s="1"/>
  <c r="T1500" i="4"/>
  <c r="J1501" i="4"/>
  <c r="R1501" i="4"/>
  <c r="T1501" i="4" s="1"/>
  <c r="N1503" i="4"/>
  <c r="O1503" i="4" s="1"/>
  <c r="V1503" i="4"/>
  <c r="W1503" i="4" s="1"/>
  <c r="L1504" i="4"/>
  <c r="T1504" i="4"/>
  <c r="R1505" i="4"/>
  <c r="T1505" i="4" s="1"/>
  <c r="N1507" i="4"/>
  <c r="O1507" i="4" s="1"/>
  <c r="V1507" i="4"/>
  <c r="W1507" i="4" s="1"/>
  <c r="L1508" i="4"/>
  <c r="J1509" i="4"/>
  <c r="R1509" i="4"/>
  <c r="N1511" i="4"/>
  <c r="O1511" i="4" s="1"/>
  <c r="V1511" i="4"/>
  <c r="W1511" i="4" s="1"/>
  <c r="L1512" i="4"/>
  <c r="J1513" i="4"/>
  <c r="R1513" i="4"/>
  <c r="T1513" i="4" s="1"/>
  <c r="N1515" i="4"/>
  <c r="O1515" i="4" s="1"/>
  <c r="V1515" i="4"/>
  <c r="W1515" i="4" s="1"/>
  <c r="L1516" i="4"/>
  <c r="T1516" i="4"/>
  <c r="J1517" i="4"/>
  <c r="R1517" i="4"/>
  <c r="N1519" i="4"/>
  <c r="O1519" i="4" s="1"/>
  <c r="V1519" i="4"/>
  <c r="W1519" i="4" s="1"/>
  <c r="L1520" i="4"/>
  <c r="T1520" i="4"/>
  <c r="J1521" i="4"/>
  <c r="L1521" i="4" s="1"/>
  <c r="R1521" i="4"/>
  <c r="N1523" i="4"/>
  <c r="O1523" i="4" s="1"/>
  <c r="V1523" i="4"/>
  <c r="W1523" i="4" s="1"/>
  <c r="L1524" i="4"/>
  <c r="J1525" i="4"/>
  <c r="R1525" i="4"/>
  <c r="N1527" i="4"/>
  <c r="O1527" i="4" s="1"/>
  <c r="V1527" i="4"/>
  <c r="W1527" i="4" s="1"/>
  <c r="L1528" i="4"/>
  <c r="T1528" i="4"/>
  <c r="J1529" i="4"/>
  <c r="L1529" i="4" s="1"/>
  <c r="R1529" i="4"/>
  <c r="T1529" i="4" s="1"/>
  <c r="N1531" i="4"/>
  <c r="O1531" i="4" s="1"/>
  <c r="V1531" i="4"/>
  <c r="W1531" i="4" s="1"/>
  <c r="L1532" i="4"/>
  <c r="J1533" i="4"/>
  <c r="L1533" i="4" s="1"/>
  <c r="R1533" i="4"/>
  <c r="N1535" i="4"/>
  <c r="O1535" i="4" s="1"/>
  <c r="V1535" i="4"/>
  <c r="W1535" i="4" s="1"/>
  <c r="L1536" i="4"/>
  <c r="T1536" i="4"/>
  <c r="J1537" i="4"/>
  <c r="R1537" i="4"/>
  <c r="N1539" i="4"/>
  <c r="O1539" i="4" s="1"/>
  <c r="V1539" i="4"/>
  <c r="W1539" i="4" s="1"/>
  <c r="T1540" i="4"/>
  <c r="J1541" i="4"/>
  <c r="R1541" i="4"/>
  <c r="N1543" i="4"/>
  <c r="O1543" i="4" s="1"/>
  <c r="V1543" i="4"/>
  <c r="W1543" i="4" s="1"/>
  <c r="L1544" i="4"/>
  <c r="J1545" i="4"/>
  <c r="R1545" i="4"/>
  <c r="N1547" i="4"/>
  <c r="O1547" i="4" s="1"/>
  <c r="V1547" i="4"/>
  <c r="W1547" i="4" s="1"/>
  <c r="T1548" i="4"/>
  <c r="J1549" i="4"/>
  <c r="R1549" i="4"/>
  <c r="N1551" i="4"/>
  <c r="O1551" i="4" s="1"/>
  <c r="V1551" i="4"/>
  <c r="W1551" i="4" s="1"/>
  <c r="L1552" i="4"/>
  <c r="T1552" i="4"/>
  <c r="J1553" i="4"/>
  <c r="R1553" i="4"/>
  <c r="N1555" i="4"/>
  <c r="O1555" i="4" s="1"/>
  <c r="V1555" i="4"/>
  <c r="W1555" i="4" s="1"/>
  <c r="L1556" i="4"/>
  <c r="T1556" i="4"/>
  <c r="J1557" i="4"/>
  <c r="L1557" i="4" s="1"/>
  <c r="R1557" i="4"/>
  <c r="N1559" i="4"/>
  <c r="O1559" i="4" s="1"/>
  <c r="V1559" i="4"/>
  <c r="W1559" i="4" s="1"/>
  <c r="L1560" i="4"/>
  <c r="J1561" i="4"/>
  <c r="R1561" i="4"/>
  <c r="N1563" i="4"/>
  <c r="O1563" i="4" s="1"/>
  <c r="V1563" i="4"/>
  <c r="W1563" i="4" s="1"/>
  <c r="L1564" i="4"/>
  <c r="J1565" i="4"/>
  <c r="R1565" i="4"/>
  <c r="N1567" i="4"/>
  <c r="O1567" i="4" s="1"/>
  <c r="V1567" i="4"/>
  <c r="W1567" i="4" s="1"/>
  <c r="L1568" i="4"/>
  <c r="T1568" i="4"/>
  <c r="J1569" i="4"/>
  <c r="R1569" i="4"/>
  <c r="N1571" i="4"/>
  <c r="O1571" i="4" s="1"/>
  <c r="V1571" i="4"/>
  <c r="W1571" i="4" s="1"/>
  <c r="L1572" i="4"/>
  <c r="T1572" i="4"/>
  <c r="J1573" i="4"/>
  <c r="R1573" i="4"/>
  <c r="N1575" i="4"/>
  <c r="O1575" i="4" s="1"/>
  <c r="V1575" i="4"/>
  <c r="W1575" i="4" s="1"/>
  <c r="L1576" i="4"/>
  <c r="T1576" i="4"/>
  <c r="J1577" i="4"/>
  <c r="R1577" i="4"/>
  <c r="N1579" i="4"/>
  <c r="O1579" i="4" s="1"/>
  <c r="V1579" i="4"/>
  <c r="W1579" i="4" s="1"/>
  <c r="Q1582" i="4"/>
  <c r="R1586" i="4"/>
  <c r="J1586" i="4"/>
  <c r="Q1586" i="4"/>
  <c r="V1597" i="4"/>
  <c r="W1597" i="4" s="1"/>
  <c r="T1599" i="4"/>
  <c r="R1602" i="4"/>
  <c r="J1602" i="4"/>
  <c r="Q1602" i="4"/>
  <c r="M1614" i="4"/>
  <c r="M1630" i="4"/>
  <c r="O1630" i="4" s="1"/>
  <c r="W1632" i="4"/>
  <c r="N1500" i="4"/>
  <c r="O1500" i="4" s="1"/>
  <c r="N1504" i="4"/>
  <c r="O1504" i="4" s="1"/>
  <c r="N1508" i="4"/>
  <c r="O1508" i="4" s="1"/>
  <c r="N1512" i="4"/>
  <c r="O1512" i="4" s="1"/>
  <c r="L1513" i="4"/>
  <c r="N1516" i="4"/>
  <c r="O1516" i="4" s="1"/>
  <c r="N1520" i="4"/>
  <c r="O1520" i="4" s="1"/>
  <c r="N1524" i="4"/>
  <c r="O1524" i="4" s="1"/>
  <c r="N1528" i="4"/>
  <c r="O1528" i="4" s="1"/>
  <c r="N1532" i="4"/>
  <c r="O1532" i="4" s="1"/>
  <c r="N1536" i="4"/>
  <c r="O1536" i="4" s="1"/>
  <c r="N1540" i="4"/>
  <c r="O1540" i="4" s="1"/>
  <c r="N1544" i="4"/>
  <c r="O1544" i="4" s="1"/>
  <c r="N1548" i="4"/>
  <c r="O1548" i="4" s="1"/>
  <c r="N1552" i="4"/>
  <c r="O1552" i="4" s="1"/>
  <c r="N1556" i="4"/>
  <c r="O1556" i="4" s="1"/>
  <c r="N1560" i="4"/>
  <c r="O1560" i="4" s="1"/>
  <c r="T1561" i="4"/>
  <c r="N1564" i="4"/>
  <c r="N1568" i="4"/>
  <c r="O1568" i="4" s="1"/>
  <c r="N1572" i="4"/>
  <c r="O1572" i="4" s="1"/>
  <c r="N1576" i="4"/>
  <c r="O1576" i="4" s="1"/>
  <c r="I1582" i="4"/>
  <c r="R1598" i="4"/>
  <c r="J1598" i="4"/>
  <c r="Q1598" i="4"/>
  <c r="W1610" i="4"/>
  <c r="M1618" i="4"/>
  <c r="W1620" i="4"/>
  <c r="M1634" i="4"/>
  <c r="W1639" i="4"/>
  <c r="L1639" i="4"/>
  <c r="T1639" i="4"/>
  <c r="W1647" i="4"/>
  <c r="L1647" i="4"/>
  <c r="T1647" i="4"/>
  <c r="M1529" i="4"/>
  <c r="U1529" i="4"/>
  <c r="M1533" i="4"/>
  <c r="U1533" i="4"/>
  <c r="I1535" i="4"/>
  <c r="Q1535" i="4"/>
  <c r="T1535" i="4" s="1"/>
  <c r="M1553" i="4"/>
  <c r="U1553" i="4"/>
  <c r="I1555" i="4"/>
  <c r="Q1555" i="4"/>
  <c r="T1555" i="4" s="1"/>
  <c r="M1557" i="4"/>
  <c r="U1557" i="4"/>
  <c r="I1559" i="4"/>
  <c r="Q1559" i="4"/>
  <c r="T1559" i="4" s="1"/>
  <c r="M1561" i="4"/>
  <c r="U1561" i="4"/>
  <c r="Q1563" i="4"/>
  <c r="T1563" i="4" s="1"/>
  <c r="O1564" i="4"/>
  <c r="K1582" i="4"/>
  <c r="U1582" i="4"/>
  <c r="W1593" i="4"/>
  <c r="K1609" i="4"/>
  <c r="J1609" i="4"/>
  <c r="U1613" i="4"/>
  <c r="S1613" i="4"/>
  <c r="U1614" i="4"/>
  <c r="W1614" i="4" s="1"/>
  <c r="M1617" i="4"/>
  <c r="K1617" i="4"/>
  <c r="N1618" i="4"/>
  <c r="V1621" i="4"/>
  <c r="S1626" i="4"/>
  <c r="K1626" i="4"/>
  <c r="R1626" i="4"/>
  <c r="J1626" i="4"/>
  <c r="L1626" i="4" s="1"/>
  <c r="Q1626" i="4"/>
  <c r="I1626" i="4"/>
  <c r="U1629" i="4"/>
  <c r="W1629" i="4" s="1"/>
  <c r="S1629" i="4"/>
  <c r="Q1629" i="4"/>
  <c r="U1630" i="4"/>
  <c r="M1633" i="4"/>
  <c r="K1633" i="4"/>
  <c r="I1633" i="4"/>
  <c r="N1634" i="4"/>
  <c r="M1665" i="4"/>
  <c r="K1665" i="4"/>
  <c r="J1499" i="4"/>
  <c r="L1499" i="4" s="1"/>
  <c r="N1501" i="4"/>
  <c r="O1501" i="4" s="1"/>
  <c r="J1503" i="4"/>
  <c r="N1505" i="4"/>
  <c r="J1507" i="4"/>
  <c r="L1507" i="4" s="1"/>
  <c r="N1509" i="4"/>
  <c r="J1511" i="4"/>
  <c r="N1513" i="4"/>
  <c r="O1513" i="4" s="1"/>
  <c r="J1515" i="4"/>
  <c r="L1515" i="4" s="1"/>
  <c r="N1517" i="4"/>
  <c r="O1517" i="4" s="1"/>
  <c r="J1519" i="4"/>
  <c r="L1519" i="4" s="1"/>
  <c r="N1521" i="4"/>
  <c r="O1521" i="4" s="1"/>
  <c r="J1523" i="4"/>
  <c r="L1523" i="4" s="1"/>
  <c r="N1525" i="4"/>
  <c r="J1527" i="4"/>
  <c r="L1527" i="4" s="1"/>
  <c r="N1529" i="4"/>
  <c r="J1531" i="4"/>
  <c r="N1533" i="4"/>
  <c r="O1533" i="4" s="1"/>
  <c r="J1535" i="4"/>
  <c r="N1537" i="4"/>
  <c r="O1537" i="4" s="1"/>
  <c r="J1539" i="4"/>
  <c r="L1539" i="4" s="1"/>
  <c r="N1541" i="4"/>
  <c r="J1543" i="4"/>
  <c r="L1543" i="4" s="1"/>
  <c r="N1545" i="4"/>
  <c r="O1545" i="4" s="1"/>
  <c r="J1547" i="4"/>
  <c r="N1549" i="4"/>
  <c r="J1551" i="4"/>
  <c r="L1551" i="4" s="1"/>
  <c r="N1553" i="4"/>
  <c r="J1555" i="4"/>
  <c r="N1557" i="4"/>
  <c r="J1559" i="4"/>
  <c r="N1561" i="4"/>
  <c r="O1561" i="4" s="1"/>
  <c r="J1563" i="4"/>
  <c r="L1563" i="4" s="1"/>
  <c r="N1565" i="4"/>
  <c r="J1567" i="4"/>
  <c r="L1567" i="4" s="1"/>
  <c r="N1569" i="4"/>
  <c r="J1571" i="4"/>
  <c r="L1571" i="4" s="1"/>
  <c r="N1573" i="4"/>
  <c r="J1575" i="4"/>
  <c r="L1575" i="4" s="1"/>
  <c r="N1577" i="4"/>
  <c r="O1577" i="4" s="1"/>
  <c r="J1579" i="4"/>
  <c r="L1579" i="4" s="1"/>
  <c r="V1582" i="4"/>
  <c r="K1586" i="4"/>
  <c r="V1589" i="4"/>
  <c r="W1589" i="4" s="1"/>
  <c r="R1594" i="4"/>
  <c r="J1594" i="4"/>
  <c r="L1594" i="4" s="1"/>
  <c r="Q1594" i="4"/>
  <c r="M1597" i="4"/>
  <c r="U1598" i="4"/>
  <c r="K1602" i="4"/>
  <c r="L1602" i="4" s="1"/>
  <c r="V1605" i="4"/>
  <c r="U1605" i="4"/>
  <c r="T1607" i="4"/>
  <c r="M1609" i="4"/>
  <c r="W1613" i="4"/>
  <c r="W1624" i="4"/>
  <c r="R1638" i="4"/>
  <c r="J1638" i="4"/>
  <c r="N1638" i="4"/>
  <c r="O1638" i="4" s="1"/>
  <c r="V1638" i="4"/>
  <c r="W1638" i="4" s="1"/>
  <c r="M1638" i="4"/>
  <c r="U1638" i="4"/>
  <c r="K1638" i="4"/>
  <c r="S1638" i="4"/>
  <c r="I1638" i="4"/>
  <c r="Q1638" i="4"/>
  <c r="O1509" i="4"/>
  <c r="O1525" i="4"/>
  <c r="O1565" i="4"/>
  <c r="M1582" i="4"/>
  <c r="O1582" i="4" s="1"/>
  <c r="S1614" i="4"/>
  <c r="K1614" i="4"/>
  <c r="R1614" i="4"/>
  <c r="J1614" i="4"/>
  <c r="Q1614" i="4"/>
  <c r="I1614" i="4"/>
  <c r="U1617" i="4"/>
  <c r="S1617" i="4"/>
  <c r="U1618" i="4"/>
  <c r="W1618" i="4" s="1"/>
  <c r="M1621" i="4"/>
  <c r="K1621" i="4"/>
  <c r="V1625" i="4"/>
  <c r="W1625" i="4" s="1"/>
  <c r="S1630" i="4"/>
  <c r="K1630" i="4"/>
  <c r="R1630" i="4"/>
  <c r="J1630" i="4"/>
  <c r="Q1630" i="4"/>
  <c r="I1630" i="4"/>
  <c r="U1633" i="4"/>
  <c r="W1633" i="4" s="1"/>
  <c r="S1633" i="4"/>
  <c r="Q1633" i="4"/>
  <c r="U1634" i="4"/>
  <c r="W1634" i="4" s="1"/>
  <c r="R1646" i="4"/>
  <c r="J1646" i="4"/>
  <c r="R1654" i="4"/>
  <c r="J1654" i="4"/>
  <c r="T1672" i="4"/>
  <c r="L1672" i="4"/>
  <c r="T1683" i="4"/>
  <c r="L1683" i="4"/>
  <c r="T1696" i="4"/>
  <c r="T1699" i="4"/>
  <c r="L1699" i="4"/>
  <c r="W1720" i="4"/>
  <c r="S1580" i="4"/>
  <c r="T1580" i="4" s="1"/>
  <c r="M1583" i="4"/>
  <c r="U1583" i="4"/>
  <c r="K1584" i="4"/>
  <c r="S1584" i="4"/>
  <c r="T1584" i="4" s="1"/>
  <c r="I1585" i="4"/>
  <c r="Q1585" i="4"/>
  <c r="O1586" i="4"/>
  <c r="W1586" i="4"/>
  <c r="M1587" i="4"/>
  <c r="U1587" i="4"/>
  <c r="K1588" i="4"/>
  <c r="L1588" i="4" s="1"/>
  <c r="S1588" i="4"/>
  <c r="T1588" i="4" s="1"/>
  <c r="I1589" i="4"/>
  <c r="Q1589" i="4"/>
  <c r="M1591" i="4"/>
  <c r="U1591" i="4"/>
  <c r="K1592" i="4"/>
  <c r="L1592" i="4" s="1"/>
  <c r="S1592" i="4"/>
  <c r="T1592" i="4" s="1"/>
  <c r="I1593" i="4"/>
  <c r="L1593" i="4" s="1"/>
  <c r="Q1593" i="4"/>
  <c r="O1594" i="4"/>
  <c r="M1595" i="4"/>
  <c r="U1595" i="4"/>
  <c r="K1596" i="4"/>
  <c r="L1596" i="4" s="1"/>
  <c r="S1596" i="4"/>
  <c r="I1597" i="4"/>
  <c r="L1597" i="4" s="1"/>
  <c r="Q1597" i="4"/>
  <c r="O1598" i="4"/>
  <c r="W1598" i="4"/>
  <c r="M1599" i="4"/>
  <c r="U1599" i="4"/>
  <c r="K1600" i="4"/>
  <c r="L1600" i="4" s="1"/>
  <c r="S1600" i="4"/>
  <c r="T1600" i="4" s="1"/>
  <c r="I1601" i="4"/>
  <c r="Q1601" i="4"/>
  <c r="O1602" i="4"/>
  <c r="W1602" i="4"/>
  <c r="M1603" i="4"/>
  <c r="U1603" i="4"/>
  <c r="K1604" i="4"/>
  <c r="L1604" i="4" s="1"/>
  <c r="S1604" i="4"/>
  <c r="T1604" i="4" s="1"/>
  <c r="Q1605" i="4"/>
  <c r="T1605" i="4" s="1"/>
  <c r="O1606" i="4"/>
  <c r="M1607" i="4"/>
  <c r="U1607" i="4"/>
  <c r="K1608" i="4"/>
  <c r="L1608" i="4" s="1"/>
  <c r="S1608" i="4"/>
  <c r="T1608" i="4" s="1"/>
  <c r="I1609" i="4"/>
  <c r="Q1609" i="4"/>
  <c r="O1610" i="4"/>
  <c r="M1611" i="4"/>
  <c r="U1611" i="4"/>
  <c r="K1612" i="4"/>
  <c r="S1612" i="4"/>
  <c r="T1612" i="4" s="1"/>
  <c r="I1613" i="4"/>
  <c r="Q1613" i="4"/>
  <c r="O1614" i="4"/>
  <c r="M1615" i="4"/>
  <c r="U1615" i="4"/>
  <c r="K1616" i="4"/>
  <c r="L1616" i="4" s="1"/>
  <c r="S1616" i="4"/>
  <c r="T1616" i="4" s="1"/>
  <c r="I1617" i="4"/>
  <c r="Q1617" i="4"/>
  <c r="M1619" i="4"/>
  <c r="U1619" i="4"/>
  <c r="K1620" i="4"/>
  <c r="S1620" i="4"/>
  <c r="T1620" i="4" s="1"/>
  <c r="I1621" i="4"/>
  <c r="Q1621" i="4"/>
  <c r="M1623" i="4"/>
  <c r="U1623" i="4"/>
  <c r="K1624" i="4"/>
  <c r="L1624" i="4" s="1"/>
  <c r="S1624" i="4"/>
  <c r="T1624" i="4" s="1"/>
  <c r="I1625" i="4"/>
  <c r="Q1625" i="4"/>
  <c r="O1626" i="4"/>
  <c r="M1627" i="4"/>
  <c r="U1627" i="4"/>
  <c r="K1628" i="4"/>
  <c r="L1628" i="4" s="1"/>
  <c r="S1628" i="4"/>
  <c r="T1628" i="4" s="1"/>
  <c r="W1630" i="4"/>
  <c r="M1631" i="4"/>
  <c r="U1631" i="4"/>
  <c r="K1632" i="4"/>
  <c r="S1632" i="4"/>
  <c r="T1632" i="4" s="1"/>
  <c r="M1635" i="4"/>
  <c r="U1635" i="4"/>
  <c r="M1636" i="4"/>
  <c r="R1637" i="4"/>
  <c r="J1637" i="4"/>
  <c r="R1640" i="4"/>
  <c r="K1641" i="4"/>
  <c r="V1641" i="4"/>
  <c r="W1641" i="4" s="1"/>
  <c r="M1642" i="4"/>
  <c r="V1642" i="4"/>
  <c r="W1642" i="4" s="1"/>
  <c r="L1643" i="4"/>
  <c r="M1644" i="4"/>
  <c r="R1645" i="4"/>
  <c r="J1645" i="4"/>
  <c r="L1645" i="4" s="1"/>
  <c r="Q1646" i="4"/>
  <c r="R1648" i="4"/>
  <c r="K1649" i="4"/>
  <c r="V1649" i="4"/>
  <c r="W1649" i="4" s="1"/>
  <c r="M1650" i="4"/>
  <c r="V1650" i="4"/>
  <c r="W1650" i="4" s="1"/>
  <c r="M1652" i="4"/>
  <c r="R1653" i="4"/>
  <c r="J1653" i="4"/>
  <c r="Q1654" i="4"/>
  <c r="R1656" i="4"/>
  <c r="K1657" i="4"/>
  <c r="V1657" i="4"/>
  <c r="W1657" i="4" s="1"/>
  <c r="M1658" i="4"/>
  <c r="V1658" i="4"/>
  <c r="W1658" i="4" s="1"/>
  <c r="M1660" i="4"/>
  <c r="R1661" i="4"/>
  <c r="J1661" i="4"/>
  <c r="Q1661" i="4"/>
  <c r="W1663" i="4"/>
  <c r="W1666" i="4"/>
  <c r="T1667" i="4"/>
  <c r="W1672" i="4"/>
  <c r="T1676" i="4"/>
  <c r="L1676" i="4"/>
  <c r="L1679" i="4"/>
  <c r="W1680" i="4"/>
  <c r="W1687" i="4"/>
  <c r="L1695" i="4"/>
  <c r="W1696" i="4"/>
  <c r="W1703" i="4"/>
  <c r="T1707" i="4"/>
  <c r="W1711" i="4"/>
  <c r="S1762" i="4"/>
  <c r="K1762" i="4"/>
  <c r="Q1762" i="4"/>
  <c r="I1762" i="4"/>
  <c r="M1762" i="4"/>
  <c r="V1762" i="4"/>
  <c r="U1762" i="4"/>
  <c r="J1762" i="4"/>
  <c r="R1762" i="4"/>
  <c r="N1762" i="4"/>
  <c r="N1583" i="4"/>
  <c r="V1583" i="4"/>
  <c r="J1585" i="4"/>
  <c r="R1585" i="4"/>
  <c r="N1587" i="4"/>
  <c r="V1587" i="4"/>
  <c r="J1589" i="4"/>
  <c r="R1589" i="4"/>
  <c r="N1591" i="4"/>
  <c r="V1591" i="4"/>
  <c r="W1591" i="4" s="1"/>
  <c r="R1593" i="4"/>
  <c r="N1595" i="4"/>
  <c r="V1595" i="4"/>
  <c r="R1597" i="4"/>
  <c r="N1599" i="4"/>
  <c r="V1599" i="4"/>
  <c r="W1599" i="4" s="1"/>
  <c r="J1601" i="4"/>
  <c r="R1601" i="4"/>
  <c r="N1603" i="4"/>
  <c r="V1603" i="4"/>
  <c r="W1603" i="4" s="1"/>
  <c r="N1607" i="4"/>
  <c r="V1607" i="4"/>
  <c r="W1607" i="4" s="1"/>
  <c r="N1611" i="4"/>
  <c r="V1611" i="4"/>
  <c r="W1611" i="4" s="1"/>
  <c r="R1613" i="4"/>
  <c r="N1615" i="4"/>
  <c r="V1615" i="4"/>
  <c r="J1617" i="4"/>
  <c r="R1617" i="4"/>
  <c r="N1619" i="4"/>
  <c r="V1619" i="4"/>
  <c r="J1621" i="4"/>
  <c r="R1621" i="4"/>
  <c r="N1623" i="4"/>
  <c r="V1623" i="4"/>
  <c r="J1625" i="4"/>
  <c r="R1625" i="4"/>
  <c r="N1627" i="4"/>
  <c r="V1627" i="4"/>
  <c r="J1629" i="4"/>
  <c r="R1629" i="4"/>
  <c r="N1631" i="4"/>
  <c r="O1631" i="4" s="1"/>
  <c r="J1633" i="4"/>
  <c r="R1633" i="4"/>
  <c r="V1635" i="4"/>
  <c r="N1635" i="4"/>
  <c r="Q1637" i="4"/>
  <c r="S1640" i="4"/>
  <c r="M1641" i="4"/>
  <c r="Q1645" i="4"/>
  <c r="I1646" i="4"/>
  <c r="S1646" i="4"/>
  <c r="I1648" i="4"/>
  <c r="S1648" i="4"/>
  <c r="M1649" i="4"/>
  <c r="Q1653" i="4"/>
  <c r="T1653" i="4" s="1"/>
  <c r="I1654" i="4"/>
  <c r="S1654" i="4"/>
  <c r="I1656" i="4"/>
  <c r="L1656" i="4" s="1"/>
  <c r="S1656" i="4"/>
  <c r="M1657" i="4"/>
  <c r="O1657" i="4" s="1"/>
  <c r="S1661" i="4"/>
  <c r="L1667" i="4"/>
  <c r="R1670" i="4"/>
  <c r="J1670" i="4"/>
  <c r="L1670" i="4" s="1"/>
  <c r="Q1670" i="4"/>
  <c r="R1673" i="4"/>
  <c r="R1642" i="4"/>
  <c r="J1642" i="4"/>
  <c r="K1646" i="4"/>
  <c r="R1650" i="4"/>
  <c r="J1650" i="4"/>
  <c r="K1654" i="4"/>
  <c r="R1658" i="4"/>
  <c r="J1658" i="4"/>
  <c r="U1661" i="4"/>
  <c r="T1664" i="4"/>
  <c r="L1664" i="4"/>
  <c r="W1667" i="4"/>
  <c r="T1671" i="4"/>
  <c r="W1676" i="4"/>
  <c r="T1688" i="4"/>
  <c r="L1688" i="4"/>
  <c r="T1691" i="4"/>
  <c r="W1692" i="4"/>
  <c r="W1699" i="4"/>
  <c r="W1712" i="4"/>
  <c r="W1719" i="4"/>
  <c r="N1580" i="4"/>
  <c r="O1580" i="4" s="1"/>
  <c r="N1584" i="4"/>
  <c r="O1584" i="4" s="1"/>
  <c r="N1588" i="4"/>
  <c r="O1588" i="4" s="1"/>
  <c r="N1592" i="4"/>
  <c r="O1592" i="4" s="1"/>
  <c r="N1596" i="4"/>
  <c r="O1596" i="4" s="1"/>
  <c r="N1600" i="4"/>
  <c r="O1600" i="4" s="1"/>
  <c r="N1604" i="4"/>
  <c r="O1604" i="4" s="1"/>
  <c r="N1608" i="4"/>
  <c r="O1608" i="4" s="1"/>
  <c r="N1612" i="4"/>
  <c r="O1612" i="4" s="1"/>
  <c r="N1616" i="4"/>
  <c r="O1616" i="4" s="1"/>
  <c r="N1620" i="4"/>
  <c r="O1620" i="4" s="1"/>
  <c r="N1624" i="4"/>
  <c r="O1624" i="4" s="1"/>
  <c r="N1628" i="4"/>
  <c r="O1628" i="4" s="1"/>
  <c r="N1632" i="4"/>
  <c r="O1632" i="4" s="1"/>
  <c r="L1636" i="4"/>
  <c r="Q1636" i="4"/>
  <c r="L1644" i="4"/>
  <c r="Q1644" i="4"/>
  <c r="T1644" i="4" s="1"/>
  <c r="U1646" i="4"/>
  <c r="L1652" i="4"/>
  <c r="Q1652" i="4"/>
  <c r="T1652" i="4" s="1"/>
  <c r="I1653" i="4"/>
  <c r="U1653" i="4"/>
  <c r="U1654" i="4"/>
  <c r="L1660" i="4"/>
  <c r="Q1660" i="4"/>
  <c r="T1660" i="4" s="1"/>
  <c r="I1661" i="4"/>
  <c r="V1661" i="4"/>
  <c r="W1661" i="4" s="1"/>
  <c r="L1671" i="4"/>
  <c r="R1674" i="4"/>
  <c r="J1674" i="4"/>
  <c r="L1674" i="4" s="1"/>
  <c r="Q1674" i="4"/>
  <c r="T1682" i="4"/>
  <c r="Q1734" i="4"/>
  <c r="T1734" i="4" s="1"/>
  <c r="U1734" i="4"/>
  <c r="S1734" i="4"/>
  <c r="R1734" i="4"/>
  <c r="W1737" i="4"/>
  <c r="L1737" i="4"/>
  <c r="R1641" i="4"/>
  <c r="J1641" i="4"/>
  <c r="L1641" i="4" s="1"/>
  <c r="M1646" i="4"/>
  <c r="V1646" i="4"/>
  <c r="R1649" i="4"/>
  <c r="J1649" i="4"/>
  <c r="L1649" i="4" s="1"/>
  <c r="M1654" i="4"/>
  <c r="V1654" i="4"/>
  <c r="W1654" i="4" s="1"/>
  <c r="R1657" i="4"/>
  <c r="J1657" i="4"/>
  <c r="T1668" i="4"/>
  <c r="L1668" i="4"/>
  <c r="W1671" i="4"/>
  <c r="T1684" i="4"/>
  <c r="T1687" i="4"/>
  <c r="L1687" i="4"/>
  <c r="T1700" i="4"/>
  <c r="L1700" i="4"/>
  <c r="T1703" i="4"/>
  <c r="L1703" i="4"/>
  <c r="T1711" i="4"/>
  <c r="N1585" i="4"/>
  <c r="O1585" i="4" s="1"/>
  <c r="J1587" i="4"/>
  <c r="L1587" i="4" s="1"/>
  <c r="N1589" i="4"/>
  <c r="J1591" i="4"/>
  <c r="L1591" i="4" s="1"/>
  <c r="N1593" i="4"/>
  <c r="O1593" i="4" s="1"/>
  <c r="J1595" i="4"/>
  <c r="L1595" i="4" s="1"/>
  <c r="N1597" i="4"/>
  <c r="L1598" i="4"/>
  <c r="J1599" i="4"/>
  <c r="L1599" i="4" s="1"/>
  <c r="N1601" i="4"/>
  <c r="O1601" i="4" s="1"/>
  <c r="J1603" i="4"/>
  <c r="L1603" i="4" s="1"/>
  <c r="N1605" i="4"/>
  <c r="L1606" i="4"/>
  <c r="J1607" i="4"/>
  <c r="L1607" i="4" s="1"/>
  <c r="N1609" i="4"/>
  <c r="O1609" i="4" s="1"/>
  <c r="J1611" i="4"/>
  <c r="N1613" i="4"/>
  <c r="J1615" i="4"/>
  <c r="L1615" i="4" s="1"/>
  <c r="N1617" i="4"/>
  <c r="O1617" i="4" s="1"/>
  <c r="J1619" i="4"/>
  <c r="L1619" i="4" s="1"/>
  <c r="N1621" i="4"/>
  <c r="O1621" i="4" s="1"/>
  <c r="N1625" i="4"/>
  <c r="J1627" i="4"/>
  <c r="L1627" i="4" s="1"/>
  <c r="N1629" i="4"/>
  <c r="O1629" i="4" s="1"/>
  <c r="L1630" i="4"/>
  <c r="N1633" i="4"/>
  <c r="O1633" i="4" s="1"/>
  <c r="M1637" i="4"/>
  <c r="O1637" i="4" s="1"/>
  <c r="Q1641" i="4"/>
  <c r="T1641" i="4" s="1"/>
  <c r="I1642" i="4"/>
  <c r="S1642" i="4"/>
  <c r="T1642" i="4" s="1"/>
  <c r="M1645" i="4"/>
  <c r="N1646" i="4"/>
  <c r="Q1649" i="4"/>
  <c r="I1650" i="4"/>
  <c r="S1650" i="4"/>
  <c r="M1653" i="4"/>
  <c r="O1653" i="4" s="1"/>
  <c r="N1654" i="4"/>
  <c r="Q1657" i="4"/>
  <c r="I1658" i="4"/>
  <c r="S1658" i="4"/>
  <c r="M1661" i="4"/>
  <c r="R1662" i="4"/>
  <c r="J1662" i="4"/>
  <c r="L1662" i="4" s="1"/>
  <c r="Q1662" i="4"/>
  <c r="R1665" i="4"/>
  <c r="U1674" i="4"/>
  <c r="W1674" i="4" s="1"/>
  <c r="N1665" i="4"/>
  <c r="V1665" i="4"/>
  <c r="W1665" i="4" s="1"/>
  <c r="N1669" i="4"/>
  <c r="O1669" i="4" s="1"/>
  <c r="V1669" i="4"/>
  <c r="W1669" i="4" s="1"/>
  <c r="N1673" i="4"/>
  <c r="O1673" i="4" s="1"/>
  <c r="V1673" i="4"/>
  <c r="W1673" i="4" s="1"/>
  <c r="N1677" i="4"/>
  <c r="O1677" i="4" s="1"/>
  <c r="V1677" i="4"/>
  <c r="W1677" i="4" s="1"/>
  <c r="T1678" i="4"/>
  <c r="N1681" i="4"/>
  <c r="O1681" i="4" s="1"/>
  <c r="V1681" i="4"/>
  <c r="W1681" i="4" s="1"/>
  <c r="N1685" i="4"/>
  <c r="O1685" i="4" s="1"/>
  <c r="V1685" i="4"/>
  <c r="W1685" i="4" s="1"/>
  <c r="N1689" i="4"/>
  <c r="O1689" i="4" s="1"/>
  <c r="V1689" i="4"/>
  <c r="W1689" i="4" s="1"/>
  <c r="T1690" i="4"/>
  <c r="N1693" i="4"/>
  <c r="O1693" i="4" s="1"/>
  <c r="V1693" i="4"/>
  <c r="W1693" i="4" s="1"/>
  <c r="T1694" i="4"/>
  <c r="N1697" i="4"/>
  <c r="O1697" i="4" s="1"/>
  <c r="V1697" i="4"/>
  <c r="W1697" i="4" s="1"/>
  <c r="T1698" i="4"/>
  <c r="N1701" i="4"/>
  <c r="O1701" i="4" s="1"/>
  <c r="V1701" i="4"/>
  <c r="W1701" i="4" s="1"/>
  <c r="N1705" i="4"/>
  <c r="O1705" i="4" s="1"/>
  <c r="V1705" i="4"/>
  <c r="W1705" i="4" s="1"/>
  <c r="T1706" i="4"/>
  <c r="N1709" i="4"/>
  <c r="O1709" i="4" s="1"/>
  <c r="V1709" i="4"/>
  <c r="W1709" i="4" s="1"/>
  <c r="N1713" i="4"/>
  <c r="O1713" i="4" s="1"/>
  <c r="V1713" i="4"/>
  <c r="W1713" i="4" s="1"/>
  <c r="T1714" i="4"/>
  <c r="N1717" i="4"/>
  <c r="O1717" i="4" s="1"/>
  <c r="V1717" i="4"/>
  <c r="W1717" i="4" s="1"/>
  <c r="N1721" i="4"/>
  <c r="O1721" i="4" s="1"/>
  <c r="V1721" i="4"/>
  <c r="W1721" i="4" s="1"/>
  <c r="U1722" i="4"/>
  <c r="M1723" i="4"/>
  <c r="V1723" i="4"/>
  <c r="W1723" i="4" s="1"/>
  <c r="M1724" i="4"/>
  <c r="R1727" i="4"/>
  <c r="T1727" i="4" s="1"/>
  <c r="J1727" i="4"/>
  <c r="M1732" i="4"/>
  <c r="U1735" i="4"/>
  <c r="W1735" i="4" s="1"/>
  <c r="V1738" i="4"/>
  <c r="R1738" i="4"/>
  <c r="U1740" i="4"/>
  <c r="M1740" i="4"/>
  <c r="R1740" i="4"/>
  <c r="T1740" i="4" s="1"/>
  <c r="J1740" i="4"/>
  <c r="U1743" i="4"/>
  <c r="M1743" i="4"/>
  <c r="R1743" i="4"/>
  <c r="J1743" i="4"/>
  <c r="S1743" i="4"/>
  <c r="M1763" i="4"/>
  <c r="K1763" i="4"/>
  <c r="J1763" i="4"/>
  <c r="S1772" i="4"/>
  <c r="R1772" i="4"/>
  <c r="U1772" i="4"/>
  <c r="N1678" i="4"/>
  <c r="O1678" i="4" s="1"/>
  <c r="V1678" i="4"/>
  <c r="W1678" i="4" s="1"/>
  <c r="N1682" i="4"/>
  <c r="O1682" i="4" s="1"/>
  <c r="V1682" i="4"/>
  <c r="W1682" i="4" s="1"/>
  <c r="N1686" i="4"/>
  <c r="O1686" i="4" s="1"/>
  <c r="V1686" i="4"/>
  <c r="W1686" i="4" s="1"/>
  <c r="N1690" i="4"/>
  <c r="O1690" i="4" s="1"/>
  <c r="V1690" i="4"/>
  <c r="W1690" i="4" s="1"/>
  <c r="N1694" i="4"/>
  <c r="O1694" i="4" s="1"/>
  <c r="V1694" i="4"/>
  <c r="W1694" i="4" s="1"/>
  <c r="N1698" i="4"/>
  <c r="O1698" i="4" s="1"/>
  <c r="V1698" i="4"/>
  <c r="W1698" i="4" s="1"/>
  <c r="N1702" i="4"/>
  <c r="V1702" i="4"/>
  <c r="W1702" i="4" s="1"/>
  <c r="N1706" i="4"/>
  <c r="O1706" i="4" s="1"/>
  <c r="V1706" i="4"/>
  <c r="W1706" i="4" s="1"/>
  <c r="N1710" i="4"/>
  <c r="O1710" i="4" s="1"/>
  <c r="V1710" i="4"/>
  <c r="W1710" i="4" s="1"/>
  <c r="N1714" i="4"/>
  <c r="O1714" i="4" s="1"/>
  <c r="V1714" i="4"/>
  <c r="W1714" i="4" s="1"/>
  <c r="L1715" i="4"/>
  <c r="T1715" i="4"/>
  <c r="N1718" i="4"/>
  <c r="O1718" i="4" s="1"/>
  <c r="V1718" i="4"/>
  <c r="W1718" i="4" s="1"/>
  <c r="T1719" i="4"/>
  <c r="R1724" i="4"/>
  <c r="J1724" i="4"/>
  <c r="V1725" i="4"/>
  <c r="W1725" i="4" s="1"/>
  <c r="N1725" i="4"/>
  <c r="O1725" i="4" s="1"/>
  <c r="R1732" i="4"/>
  <c r="J1732" i="4"/>
  <c r="V1734" i="4"/>
  <c r="U1736" i="4"/>
  <c r="M1736" i="4"/>
  <c r="R1736" i="4"/>
  <c r="J1736" i="4"/>
  <c r="U1738" i="4"/>
  <c r="V1746" i="4"/>
  <c r="W1746" i="4" s="1"/>
  <c r="U1747" i="4"/>
  <c r="M1747" i="4"/>
  <c r="O1747" i="4" s="1"/>
  <c r="R1747" i="4"/>
  <c r="J1747" i="4"/>
  <c r="S1747" i="4"/>
  <c r="O1662" i="4"/>
  <c r="I1665" i="4"/>
  <c r="Q1665" i="4"/>
  <c r="I1669" i="4"/>
  <c r="Q1669" i="4"/>
  <c r="T1669" i="4" s="1"/>
  <c r="O1670" i="4"/>
  <c r="I1673" i="4"/>
  <c r="Q1673" i="4"/>
  <c r="O1674" i="4"/>
  <c r="I1677" i="4"/>
  <c r="Q1677" i="4"/>
  <c r="T1677" i="4" s="1"/>
  <c r="I1681" i="4"/>
  <c r="Q1681" i="4"/>
  <c r="T1681" i="4" s="1"/>
  <c r="I1685" i="4"/>
  <c r="Q1685" i="4"/>
  <c r="T1685" i="4" s="1"/>
  <c r="I1689" i="4"/>
  <c r="Q1689" i="4"/>
  <c r="T1689" i="4" s="1"/>
  <c r="I1693" i="4"/>
  <c r="Q1693" i="4"/>
  <c r="T1693" i="4" s="1"/>
  <c r="I1697" i="4"/>
  <c r="Q1697" i="4"/>
  <c r="T1697" i="4" s="1"/>
  <c r="I1701" i="4"/>
  <c r="Q1701" i="4"/>
  <c r="O1702" i="4"/>
  <c r="I1705" i="4"/>
  <c r="Q1705" i="4"/>
  <c r="T1705" i="4" s="1"/>
  <c r="I1709" i="4"/>
  <c r="Q1709" i="4"/>
  <c r="T1709" i="4" s="1"/>
  <c r="I1713" i="4"/>
  <c r="Q1713" i="4"/>
  <c r="T1713" i="4" s="1"/>
  <c r="I1717" i="4"/>
  <c r="Q1717" i="4"/>
  <c r="T1717" i="4" s="1"/>
  <c r="Q1721" i="4"/>
  <c r="T1721" i="4" s="1"/>
  <c r="Q1726" i="4"/>
  <c r="I1727" i="4"/>
  <c r="U1727" i="4"/>
  <c r="K1730" i="4"/>
  <c r="L1730" i="4" s="1"/>
  <c r="Q1736" i="4"/>
  <c r="J1738" i="4"/>
  <c r="I1740" i="4"/>
  <c r="T1741" i="4"/>
  <c r="M1742" i="4"/>
  <c r="I1743" i="4"/>
  <c r="V1747" i="4"/>
  <c r="W1750" i="4"/>
  <c r="N1639" i="4"/>
  <c r="O1639" i="4" s="1"/>
  <c r="N1643" i="4"/>
  <c r="O1643" i="4" s="1"/>
  <c r="N1647" i="4"/>
  <c r="O1647" i="4" s="1"/>
  <c r="N1651" i="4"/>
  <c r="O1651" i="4" s="1"/>
  <c r="N1655" i="4"/>
  <c r="O1655" i="4" s="1"/>
  <c r="N1659" i="4"/>
  <c r="O1659" i="4" s="1"/>
  <c r="N1663" i="4"/>
  <c r="O1663" i="4" s="1"/>
  <c r="J1665" i="4"/>
  <c r="N1667" i="4"/>
  <c r="O1667" i="4" s="1"/>
  <c r="J1669" i="4"/>
  <c r="N1671" i="4"/>
  <c r="O1671" i="4" s="1"/>
  <c r="J1673" i="4"/>
  <c r="N1675" i="4"/>
  <c r="O1675" i="4" s="1"/>
  <c r="J1677" i="4"/>
  <c r="N1679" i="4"/>
  <c r="O1679" i="4" s="1"/>
  <c r="J1681" i="4"/>
  <c r="N1683" i="4"/>
  <c r="O1683" i="4" s="1"/>
  <c r="J1685" i="4"/>
  <c r="N1687" i="4"/>
  <c r="O1687" i="4" s="1"/>
  <c r="J1689" i="4"/>
  <c r="N1691" i="4"/>
  <c r="O1691" i="4" s="1"/>
  <c r="J1693" i="4"/>
  <c r="N1695" i="4"/>
  <c r="O1695" i="4" s="1"/>
  <c r="J1697" i="4"/>
  <c r="N1699" i="4"/>
  <c r="O1699" i="4" s="1"/>
  <c r="J1701" i="4"/>
  <c r="N1703" i="4"/>
  <c r="O1703" i="4" s="1"/>
  <c r="L1704" i="4"/>
  <c r="T1704" i="4"/>
  <c r="J1705" i="4"/>
  <c r="N1707" i="4"/>
  <c r="O1707" i="4" s="1"/>
  <c r="L1708" i="4"/>
  <c r="T1708" i="4"/>
  <c r="J1709" i="4"/>
  <c r="N1711" i="4"/>
  <c r="O1711" i="4" s="1"/>
  <c r="L1712" i="4"/>
  <c r="T1712" i="4"/>
  <c r="J1713" i="4"/>
  <c r="N1715" i="4"/>
  <c r="O1715" i="4" s="1"/>
  <c r="L1716" i="4"/>
  <c r="J1717" i="4"/>
  <c r="N1719" i="4"/>
  <c r="O1719" i="4" s="1"/>
  <c r="L1720" i="4"/>
  <c r="T1720" i="4"/>
  <c r="J1721" i="4"/>
  <c r="Q1722" i="4"/>
  <c r="Q1723" i="4"/>
  <c r="T1723" i="4" s="1"/>
  <c r="Q1724" i="4"/>
  <c r="Q1725" i="4"/>
  <c r="R1726" i="4"/>
  <c r="K1727" i="4"/>
  <c r="V1727" i="4"/>
  <c r="M1728" i="4"/>
  <c r="L1729" i="4"/>
  <c r="R1731" i="4"/>
  <c r="T1731" i="4" s="1"/>
  <c r="J1731" i="4"/>
  <c r="Q1732" i="4"/>
  <c r="T1732" i="4" s="1"/>
  <c r="S1736" i="4"/>
  <c r="K1738" i="4"/>
  <c r="R1739" i="4"/>
  <c r="J1739" i="4"/>
  <c r="L1739" i="4" s="1"/>
  <c r="Q1739" i="4"/>
  <c r="K1740" i="4"/>
  <c r="V1740" i="4"/>
  <c r="W1740" i="4" s="1"/>
  <c r="L1741" i="4"/>
  <c r="K1743" i="4"/>
  <c r="J1746" i="4"/>
  <c r="I1746" i="4"/>
  <c r="V1774" i="4"/>
  <c r="S1774" i="4"/>
  <c r="T1745" i="4"/>
  <c r="L1745" i="4"/>
  <c r="T1749" i="4"/>
  <c r="L1749" i="4"/>
  <c r="U1787" i="4"/>
  <c r="M1787" i="4"/>
  <c r="S1787" i="4"/>
  <c r="K1787" i="4"/>
  <c r="R1787" i="4"/>
  <c r="J1787" i="4"/>
  <c r="I1787" i="4"/>
  <c r="V1787" i="4"/>
  <c r="W1787" i="4" s="1"/>
  <c r="Q1787" i="4"/>
  <c r="N1787" i="4"/>
  <c r="O1787" i="4" s="1"/>
  <c r="N1636" i="4"/>
  <c r="N1640" i="4"/>
  <c r="O1640" i="4" s="1"/>
  <c r="N1644" i="4"/>
  <c r="N1648" i="4"/>
  <c r="O1648" i="4" s="1"/>
  <c r="N1652" i="4"/>
  <c r="N1656" i="4"/>
  <c r="O1656" i="4" s="1"/>
  <c r="N1660" i="4"/>
  <c r="N1664" i="4"/>
  <c r="O1664" i="4" s="1"/>
  <c r="N1668" i="4"/>
  <c r="O1668" i="4" s="1"/>
  <c r="N1672" i="4"/>
  <c r="O1672" i="4" s="1"/>
  <c r="N1676" i="4"/>
  <c r="O1676" i="4" s="1"/>
  <c r="J1678" i="4"/>
  <c r="L1678" i="4" s="1"/>
  <c r="N1680" i="4"/>
  <c r="O1680" i="4" s="1"/>
  <c r="J1682" i="4"/>
  <c r="L1682" i="4" s="1"/>
  <c r="N1684" i="4"/>
  <c r="O1684" i="4" s="1"/>
  <c r="J1686" i="4"/>
  <c r="L1686" i="4" s="1"/>
  <c r="N1688" i="4"/>
  <c r="O1688" i="4" s="1"/>
  <c r="J1690" i="4"/>
  <c r="L1690" i="4" s="1"/>
  <c r="N1692" i="4"/>
  <c r="O1692" i="4" s="1"/>
  <c r="J1694" i="4"/>
  <c r="L1694" i="4" s="1"/>
  <c r="N1696" i="4"/>
  <c r="O1696" i="4" s="1"/>
  <c r="J1698" i="4"/>
  <c r="L1698" i="4" s="1"/>
  <c r="N1700" i="4"/>
  <c r="O1700" i="4" s="1"/>
  <c r="J1702" i="4"/>
  <c r="N1704" i="4"/>
  <c r="J1706" i="4"/>
  <c r="L1706" i="4" s="1"/>
  <c r="N1708" i="4"/>
  <c r="J1710" i="4"/>
  <c r="N1712" i="4"/>
  <c r="O1712" i="4" s="1"/>
  <c r="J1714" i="4"/>
  <c r="N1716" i="4"/>
  <c r="O1716" i="4" s="1"/>
  <c r="J1718" i="4"/>
  <c r="N1720" i="4"/>
  <c r="O1720" i="4" s="1"/>
  <c r="J1723" i="4"/>
  <c r="L1723" i="4" s="1"/>
  <c r="K1724" i="4"/>
  <c r="J1725" i="4"/>
  <c r="S1725" i="4"/>
  <c r="N1727" i="4"/>
  <c r="O1727" i="4" s="1"/>
  <c r="R1728" i="4"/>
  <c r="T1728" i="4" s="1"/>
  <c r="J1728" i="4"/>
  <c r="L1728" i="4" s="1"/>
  <c r="K1732" i="4"/>
  <c r="R1735" i="4"/>
  <c r="J1735" i="4"/>
  <c r="L1735" i="4" s="1"/>
  <c r="Q1735" i="4"/>
  <c r="K1736" i="4"/>
  <c r="L1736" i="4" s="1"/>
  <c r="V1736" i="4"/>
  <c r="N1740" i="4"/>
  <c r="K1747" i="4"/>
  <c r="O1704" i="4"/>
  <c r="O1708" i="4"/>
  <c r="R1746" i="4"/>
  <c r="Q1746" i="4"/>
  <c r="N1729" i="4"/>
  <c r="O1729" i="4" s="1"/>
  <c r="N1733" i="4"/>
  <c r="O1733" i="4" s="1"/>
  <c r="N1737" i="4"/>
  <c r="O1737" i="4" s="1"/>
  <c r="N1741" i="4"/>
  <c r="O1741" i="4" s="1"/>
  <c r="L1742" i="4"/>
  <c r="T1742" i="4"/>
  <c r="N1745" i="4"/>
  <c r="O1745" i="4" s="1"/>
  <c r="N1749" i="4"/>
  <c r="O1749" i="4" s="1"/>
  <c r="K1751" i="4"/>
  <c r="J1752" i="4"/>
  <c r="L1752" i="4" s="1"/>
  <c r="S1752" i="4"/>
  <c r="T1752" i="4" s="1"/>
  <c r="J1753" i="4"/>
  <c r="L1753" i="4" s="1"/>
  <c r="S1753" i="4"/>
  <c r="J1754" i="4"/>
  <c r="K1755" i="4"/>
  <c r="J1756" i="4"/>
  <c r="L1756" i="4" s="1"/>
  <c r="S1756" i="4"/>
  <c r="T1756" i="4" s="1"/>
  <c r="J1757" i="4"/>
  <c r="L1757" i="4" s="1"/>
  <c r="S1757" i="4"/>
  <c r="J1758" i="4"/>
  <c r="K1759" i="4"/>
  <c r="J1760" i="4"/>
  <c r="L1760" i="4" s="1"/>
  <c r="S1760" i="4"/>
  <c r="S1763" i="4"/>
  <c r="T1763" i="4" s="1"/>
  <c r="L1764" i="4"/>
  <c r="N1766" i="4"/>
  <c r="N1778" i="4"/>
  <c r="K1778" i="4"/>
  <c r="U1795" i="4"/>
  <c r="M1795" i="4"/>
  <c r="S1795" i="4"/>
  <c r="K1795" i="4"/>
  <c r="R1795" i="4"/>
  <c r="J1795" i="4"/>
  <c r="I1795" i="4"/>
  <c r="V1795" i="4"/>
  <c r="N1722" i="4"/>
  <c r="O1722" i="4" s="1"/>
  <c r="N1726" i="4"/>
  <c r="O1726" i="4" s="1"/>
  <c r="N1730" i="4"/>
  <c r="O1730" i="4" s="1"/>
  <c r="N1734" i="4"/>
  <c r="O1734" i="4" s="1"/>
  <c r="N1738" i="4"/>
  <c r="O1738" i="4" s="1"/>
  <c r="N1742" i="4"/>
  <c r="J1744" i="4"/>
  <c r="R1744" i="4"/>
  <c r="N1746" i="4"/>
  <c r="O1746" i="4" s="1"/>
  <c r="J1748" i="4"/>
  <c r="R1748" i="4"/>
  <c r="N1750" i="4"/>
  <c r="O1750" i="4" s="1"/>
  <c r="M1751" i="4"/>
  <c r="V1751" i="4"/>
  <c r="W1751" i="4" s="1"/>
  <c r="U1752" i="4"/>
  <c r="V1753" i="4"/>
  <c r="M1754" i="4"/>
  <c r="O1754" i="4" s="1"/>
  <c r="V1754" i="4"/>
  <c r="W1754" i="4" s="1"/>
  <c r="M1755" i="4"/>
  <c r="V1755" i="4"/>
  <c r="W1755" i="4" s="1"/>
  <c r="U1756" i="4"/>
  <c r="V1757" i="4"/>
  <c r="M1758" i="4"/>
  <c r="V1758" i="4"/>
  <c r="W1758" i="4" s="1"/>
  <c r="M1759" i="4"/>
  <c r="O1759" i="4" s="1"/>
  <c r="V1759" i="4"/>
  <c r="W1759" i="4" s="1"/>
  <c r="V1760" i="4"/>
  <c r="W1760" i="4" s="1"/>
  <c r="Q1769" i="4"/>
  <c r="T1769" i="4" s="1"/>
  <c r="I1769" i="4"/>
  <c r="N1769" i="4"/>
  <c r="K1769" i="4"/>
  <c r="V1769" i="4"/>
  <c r="J1769" i="4"/>
  <c r="U1769" i="4"/>
  <c r="N1786" i="4"/>
  <c r="K1786" i="4"/>
  <c r="T1805" i="4"/>
  <c r="K1744" i="4"/>
  <c r="S1744" i="4"/>
  <c r="K1748" i="4"/>
  <c r="S1748" i="4"/>
  <c r="M1752" i="4"/>
  <c r="V1752" i="4"/>
  <c r="W1752" i="4" s="1"/>
  <c r="M1756" i="4"/>
  <c r="V1756" i="4"/>
  <c r="M1760" i="4"/>
  <c r="U1761" i="4"/>
  <c r="W1761" i="4" s="1"/>
  <c r="M1761" i="4"/>
  <c r="S1761" i="4"/>
  <c r="K1761" i="4"/>
  <c r="U1766" i="4"/>
  <c r="M1766" i="4"/>
  <c r="R1766" i="4"/>
  <c r="J1766" i="4"/>
  <c r="K1766" i="4"/>
  <c r="S1766" i="4"/>
  <c r="V1766" i="4"/>
  <c r="U1771" i="4"/>
  <c r="M1771" i="4"/>
  <c r="S1771" i="4"/>
  <c r="K1771" i="4"/>
  <c r="N1771" i="4"/>
  <c r="V1771" i="4"/>
  <c r="J1771" i="4"/>
  <c r="I1771" i="4"/>
  <c r="R1771" i="4"/>
  <c r="U1803" i="4"/>
  <c r="M1803" i="4"/>
  <c r="S1803" i="4"/>
  <c r="K1803" i="4"/>
  <c r="R1803" i="4"/>
  <c r="J1803" i="4"/>
  <c r="I1803" i="4"/>
  <c r="V1803" i="4"/>
  <c r="U1811" i="4"/>
  <c r="M1811" i="4"/>
  <c r="S1811" i="4"/>
  <c r="K1811" i="4"/>
  <c r="R1811" i="4"/>
  <c r="J1811" i="4"/>
  <c r="N1811" i="4"/>
  <c r="I1811" i="4"/>
  <c r="V1811" i="4"/>
  <c r="W1811" i="4" s="1"/>
  <c r="Q1751" i="4"/>
  <c r="I1751" i="4"/>
  <c r="N1752" i="4"/>
  <c r="U1753" i="4"/>
  <c r="M1753" i="4"/>
  <c r="S1754" i="4"/>
  <c r="K1754" i="4"/>
  <c r="Q1755" i="4"/>
  <c r="I1755" i="4"/>
  <c r="N1756" i="4"/>
  <c r="O1756" i="4" s="1"/>
  <c r="U1757" i="4"/>
  <c r="M1757" i="4"/>
  <c r="O1757" i="4" s="1"/>
  <c r="S1758" i="4"/>
  <c r="K1758" i="4"/>
  <c r="Q1759" i="4"/>
  <c r="I1759" i="4"/>
  <c r="N1760" i="4"/>
  <c r="Q1761" i="4"/>
  <c r="N1794" i="4"/>
  <c r="K1794" i="4"/>
  <c r="N1795" i="4"/>
  <c r="U1840" i="4"/>
  <c r="M1840" i="4"/>
  <c r="R1840" i="4"/>
  <c r="J1840" i="4"/>
  <c r="Q1840" i="4"/>
  <c r="N1840" i="4"/>
  <c r="K1840" i="4"/>
  <c r="V1840" i="4"/>
  <c r="S1840" i="4"/>
  <c r="I1840" i="4"/>
  <c r="O1739" i="4"/>
  <c r="O1743" i="4"/>
  <c r="M1744" i="4"/>
  <c r="U1744" i="4"/>
  <c r="M1748" i="4"/>
  <c r="U1748" i="4"/>
  <c r="I1750" i="4"/>
  <c r="Q1750" i="4"/>
  <c r="T1750" i="4" s="1"/>
  <c r="R1761" i="4"/>
  <c r="K1772" i="4"/>
  <c r="M1772" i="4"/>
  <c r="N1774" i="4"/>
  <c r="K1774" i="4"/>
  <c r="U1779" i="4"/>
  <c r="M1779" i="4"/>
  <c r="O1779" i="4" s="1"/>
  <c r="S1779" i="4"/>
  <c r="K1779" i="4"/>
  <c r="R1779" i="4"/>
  <c r="J1779" i="4"/>
  <c r="I1779" i="4"/>
  <c r="V1779" i="4"/>
  <c r="I1794" i="4"/>
  <c r="N1744" i="4"/>
  <c r="N1748" i="4"/>
  <c r="R1751" i="4"/>
  <c r="Q1753" i="4"/>
  <c r="Q1754" i="4"/>
  <c r="R1755" i="4"/>
  <c r="Q1757" i="4"/>
  <c r="Q1758" i="4"/>
  <c r="R1759" i="4"/>
  <c r="Q1760" i="4"/>
  <c r="I1761" i="4"/>
  <c r="I1766" i="4"/>
  <c r="Q1795" i="4"/>
  <c r="N1802" i="4"/>
  <c r="K1802" i="4"/>
  <c r="N1803" i="4"/>
  <c r="O1803" i="4" s="1"/>
  <c r="N1810" i="4"/>
  <c r="K1810" i="4"/>
  <c r="U1819" i="4"/>
  <c r="M1819" i="4"/>
  <c r="S1819" i="4"/>
  <c r="K1819" i="4"/>
  <c r="R1819" i="4"/>
  <c r="J1819" i="4"/>
  <c r="Q1819" i="4"/>
  <c r="T1821" i="4"/>
  <c r="U1827" i="4"/>
  <c r="M1827" i="4"/>
  <c r="S1827" i="4"/>
  <c r="K1827" i="4"/>
  <c r="R1827" i="4"/>
  <c r="J1827" i="4"/>
  <c r="Q1827" i="4"/>
  <c r="T1829" i="4"/>
  <c r="U1897" i="4"/>
  <c r="Q1897" i="4"/>
  <c r="R1897" i="4"/>
  <c r="Q1773" i="4"/>
  <c r="I1773" i="4"/>
  <c r="R1773" i="4"/>
  <c r="U1775" i="4"/>
  <c r="M1775" i="4"/>
  <c r="S1775" i="4"/>
  <c r="K1775" i="4"/>
  <c r="U1782" i="4"/>
  <c r="M1782" i="4"/>
  <c r="O1782" i="4" s="1"/>
  <c r="R1782" i="4"/>
  <c r="J1782" i="4"/>
  <c r="S1782" i="4"/>
  <c r="U1790" i="4"/>
  <c r="M1790" i="4"/>
  <c r="R1790" i="4"/>
  <c r="J1790" i="4"/>
  <c r="S1790" i="4"/>
  <c r="U1798" i="4"/>
  <c r="M1798" i="4"/>
  <c r="O1798" i="4" s="1"/>
  <c r="R1798" i="4"/>
  <c r="J1798" i="4"/>
  <c r="S1798" i="4"/>
  <c r="U1806" i="4"/>
  <c r="M1806" i="4"/>
  <c r="O1806" i="4" s="1"/>
  <c r="R1806" i="4"/>
  <c r="J1806" i="4"/>
  <c r="S1806" i="4"/>
  <c r="U1814" i="4"/>
  <c r="M1814" i="4"/>
  <c r="R1814" i="4"/>
  <c r="J1814" i="4"/>
  <c r="S1814" i="4"/>
  <c r="K1818" i="4"/>
  <c r="V1819" i="4"/>
  <c r="U1822" i="4"/>
  <c r="M1822" i="4"/>
  <c r="R1822" i="4"/>
  <c r="J1822" i="4"/>
  <c r="S1822" i="4"/>
  <c r="K1826" i="4"/>
  <c r="V1827" i="4"/>
  <c r="S1830" i="4"/>
  <c r="V1830" i="4"/>
  <c r="M1830" i="4"/>
  <c r="U1830" i="4"/>
  <c r="R1830" i="4"/>
  <c r="J1830" i="4"/>
  <c r="U1832" i="4"/>
  <c r="W1832" i="4" s="1"/>
  <c r="M1832" i="4"/>
  <c r="R1832" i="4"/>
  <c r="J1832" i="4"/>
  <c r="Q1832" i="4"/>
  <c r="N1832" i="4"/>
  <c r="O1832" i="4" s="1"/>
  <c r="K1832" i="4"/>
  <c r="I1848" i="4"/>
  <c r="I1857" i="4"/>
  <c r="N1763" i="4"/>
  <c r="V1763" i="4"/>
  <c r="W1763" i="4" s="1"/>
  <c r="N1765" i="4"/>
  <c r="O1765" i="4" s="1"/>
  <c r="S1773" i="4"/>
  <c r="Q1775" i="4"/>
  <c r="R1777" i="4"/>
  <c r="J1781" i="4"/>
  <c r="V1782" i="4"/>
  <c r="W1782" i="4" s="1"/>
  <c r="R1785" i="4"/>
  <c r="J1789" i="4"/>
  <c r="V1790" i="4"/>
  <c r="R1793" i="4"/>
  <c r="J1797" i="4"/>
  <c r="V1798" i="4"/>
  <c r="W1798" i="4" s="1"/>
  <c r="R1801" i="4"/>
  <c r="J1805" i="4"/>
  <c r="V1806" i="4"/>
  <c r="R1809" i="4"/>
  <c r="J1813" i="4"/>
  <c r="V1814" i="4"/>
  <c r="R1817" i="4"/>
  <c r="I1819" i="4"/>
  <c r="J1821" i="4"/>
  <c r="V1822" i="4"/>
  <c r="R1825" i="4"/>
  <c r="I1827" i="4"/>
  <c r="J1829" i="4"/>
  <c r="O1830" i="4"/>
  <c r="J1847" i="4"/>
  <c r="R1851" i="4"/>
  <c r="U1881" i="4"/>
  <c r="R1881" i="4"/>
  <c r="Q1881" i="4"/>
  <c r="Q1768" i="4"/>
  <c r="R1768" i="4"/>
  <c r="U1770" i="4"/>
  <c r="M1770" i="4"/>
  <c r="R1770" i="4"/>
  <c r="J1770" i="4"/>
  <c r="L1770" i="4" s="1"/>
  <c r="Q1770" i="4"/>
  <c r="U1773" i="4"/>
  <c r="W1773" i="4" s="1"/>
  <c r="R1775" i="4"/>
  <c r="Q1777" i="4"/>
  <c r="U1783" i="4"/>
  <c r="M1783" i="4"/>
  <c r="O1783" i="4" s="1"/>
  <c r="S1783" i="4"/>
  <c r="K1783" i="4"/>
  <c r="R1783" i="4"/>
  <c r="J1783" i="4"/>
  <c r="Q1783" i="4"/>
  <c r="Q1785" i="4"/>
  <c r="U1791" i="4"/>
  <c r="M1791" i="4"/>
  <c r="O1791" i="4" s="1"/>
  <c r="S1791" i="4"/>
  <c r="K1791" i="4"/>
  <c r="R1791" i="4"/>
  <c r="J1791" i="4"/>
  <c r="Q1791" i="4"/>
  <c r="Q1793" i="4"/>
  <c r="U1799" i="4"/>
  <c r="M1799" i="4"/>
  <c r="O1799" i="4" s="1"/>
  <c r="S1799" i="4"/>
  <c r="K1799" i="4"/>
  <c r="R1799" i="4"/>
  <c r="J1799" i="4"/>
  <c r="Q1799" i="4"/>
  <c r="Q1801" i="4"/>
  <c r="U1807" i="4"/>
  <c r="M1807" i="4"/>
  <c r="O1807" i="4" s="1"/>
  <c r="S1807" i="4"/>
  <c r="K1807" i="4"/>
  <c r="R1807" i="4"/>
  <c r="J1807" i="4"/>
  <c r="Q1807" i="4"/>
  <c r="Q1809" i="4"/>
  <c r="T1809" i="4" s="1"/>
  <c r="U1815" i="4"/>
  <c r="M1815" i="4"/>
  <c r="O1815" i="4" s="1"/>
  <c r="S1815" i="4"/>
  <c r="K1815" i="4"/>
  <c r="R1815" i="4"/>
  <c r="J1815" i="4"/>
  <c r="Q1815" i="4"/>
  <c r="Q1817" i="4"/>
  <c r="U1823" i="4"/>
  <c r="M1823" i="4"/>
  <c r="O1823" i="4" s="1"/>
  <c r="S1823" i="4"/>
  <c r="K1823" i="4"/>
  <c r="R1823" i="4"/>
  <c r="J1823" i="4"/>
  <c r="Q1823" i="4"/>
  <c r="Q1825" i="4"/>
  <c r="M1847" i="4"/>
  <c r="U1851" i="4"/>
  <c r="M1877" i="4"/>
  <c r="J1877" i="4"/>
  <c r="S1886" i="4"/>
  <c r="K1886" i="4"/>
  <c r="R1886" i="4"/>
  <c r="J1886" i="4"/>
  <c r="Q1886" i="4"/>
  <c r="I1886" i="4"/>
  <c r="U1886" i="4"/>
  <c r="N1886" i="4"/>
  <c r="O1886" i="4" s="1"/>
  <c r="V1886" i="4"/>
  <c r="O1929" i="4"/>
  <c r="N1819" i="4"/>
  <c r="N1827" i="4"/>
  <c r="U1898" i="4"/>
  <c r="V1898" i="4"/>
  <c r="I1763" i="4"/>
  <c r="U1767" i="4"/>
  <c r="W1767" i="4" s="1"/>
  <c r="M1767" i="4"/>
  <c r="S1767" i="4"/>
  <c r="T1767" i="4" s="1"/>
  <c r="K1767" i="4"/>
  <c r="L1767" i="4" s="1"/>
  <c r="U1768" i="4"/>
  <c r="Q1772" i="4"/>
  <c r="K1773" i="4"/>
  <c r="U1774" i="4"/>
  <c r="M1774" i="4"/>
  <c r="O1774" i="4" s="1"/>
  <c r="R1774" i="4"/>
  <c r="J1774" i="4"/>
  <c r="Q1774" i="4"/>
  <c r="J1775" i="4"/>
  <c r="V1775" i="4"/>
  <c r="U1778" i="4"/>
  <c r="W1778" i="4" s="1"/>
  <c r="M1778" i="4"/>
  <c r="R1778" i="4"/>
  <c r="J1778" i="4"/>
  <c r="S1778" i="4"/>
  <c r="K1782" i="4"/>
  <c r="V1783" i="4"/>
  <c r="U1786" i="4"/>
  <c r="W1786" i="4" s="1"/>
  <c r="M1786" i="4"/>
  <c r="R1786" i="4"/>
  <c r="J1786" i="4"/>
  <c r="S1786" i="4"/>
  <c r="K1790" i="4"/>
  <c r="V1791" i="4"/>
  <c r="U1794" i="4"/>
  <c r="W1794" i="4" s="1"/>
  <c r="M1794" i="4"/>
  <c r="R1794" i="4"/>
  <c r="J1794" i="4"/>
  <c r="S1794" i="4"/>
  <c r="K1798" i="4"/>
  <c r="V1799" i="4"/>
  <c r="U1802" i="4"/>
  <c r="M1802" i="4"/>
  <c r="R1802" i="4"/>
  <c r="J1802" i="4"/>
  <c r="S1802" i="4"/>
  <c r="K1806" i="4"/>
  <c r="V1807" i="4"/>
  <c r="U1810" i="4"/>
  <c r="W1810" i="4" s="1"/>
  <c r="M1810" i="4"/>
  <c r="R1810" i="4"/>
  <c r="J1810" i="4"/>
  <c r="S1810" i="4"/>
  <c r="K1814" i="4"/>
  <c r="V1815" i="4"/>
  <c r="U1818" i="4"/>
  <c r="M1818" i="4"/>
  <c r="O1818" i="4" s="1"/>
  <c r="R1818" i="4"/>
  <c r="J1818" i="4"/>
  <c r="S1818" i="4"/>
  <c r="K1822" i="4"/>
  <c r="V1823" i="4"/>
  <c r="U1826" i="4"/>
  <c r="W1826" i="4" s="1"/>
  <c r="M1826" i="4"/>
  <c r="O1826" i="4" s="1"/>
  <c r="R1826" i="4"/>
  <c r="J1826" i="4"/>
  <c r="S1826" i="4"/>
  <c r="K1830" i="4"/>
  <c r="J1831" i="4"/>
  <c r="M1839" i="4"/>
  <c r="U1843" i="4"/>
  <c r="U1873" i="4"/>
  <c r="R1873" i="4"/>
  <c r="Q1873" i="4"/>
  <c r="M1831" i="4"/>
  <c r="U1848" i="4"/>
  <c r="W1848" i="4" s="1"/>
  <c r="M1848" i="4"/>
  <c r="R1848" i="4"/>
  <c r="J1848" i="4"/>
  <c r="Q1848" i="4"/>
  <c r="N1848" i="4"/>
  <c r="K1848" i="4"/>
  <c r="U1857" i="4"/>
  <c r="M1857" i="4"/>
  <c r="S1857" i="4"/>
  <c r="K1857" i="4"/>
  <c r="R1857" i="4"/>
  <c r="J1857" i="4"/>
  <c r="Q1857" i="4"/>
  <c r="N1857" i="4"/>
  <c r="M1915" i="4"/>
  <c r="I1915" i="4"/>
  <c r="U1921" i="4"/>
  <c r="R1921" i="4"/>
  <c r="Q1921" i="4"/>
  <c r="N1764" i="4"/>
  <c r="O1764" i="4" s="1"/>
  <c r="V1764" i="4"/>
  <c r="W1764" i="4" s="1"/>
  <c r="L1765" i="4"/>
  <c r="T1765" i="4"/>
  <c r="N1768" i="4"/>
  <c r="O1768" i="4" s="1"/>
  <c r="V1768" i="4"/>
  <c r="N1772" i="4"/>
  <c r="V1772" i="4"/>
  <c r="N1776" i="4"/>
  <c r="O1776" i="4" s="1"/>
  <c r="V1776" i="4"/>
  <c r="W1776" i="4" s="1"/>
  <c r="N1780" i="4"/>
  <c r="O1780" i="4" s="1"/>
  <c r="V1780" i="4"/>
  <c r="W1780" i="4" s="1"/>
  <c r="T1781" i="4"/>
  <c r="N1784" i="4"/>
  <c r="O1784" i="4" s="1"/>
  <c r="V1784" i="4"/>
  <c r="W1784" i="4" s="1"/>
  <c r="N1788" i="4"/>
  <c r="O1788" i="4" s="1"/>
  <c r="V1788" i="4"/>
  <c r="W1788" i="4" s="1"/>
  <c r="N1792" i="4"/>
  <c r="O1792" i="4" s="1"/>
  <c r="V1792" i="4"/>
  <c r="W1792" i="4" s="1"/>
  <c r="N1796" i="4"/>
  <c r="O1796" i="4" s="1"/>
  <c r="V1796" i="4"/>
  <c r="W1796" i="4" s="1"/>
  <c r="T1797" i="4"/>
  <c r="N1800" i="4"/>
  <c r="O1800" i="4" s="1"/>
  <c r="V1800" i="4"/>
  <c r="W1800" i="4" s="1"/>
  <c r="N1804" i="4"/>
  <c r="O1804" i="4" s="1"/>
  <c r="V1804" i="4"/>
  <c r="W1804" i="4" s="1"/>
  <c r="N1808" i="4"/>
  <c r="O1808" i="4" s="1"/>
  <c r="V1808" i="4"/>
  <c r="W1808" i="4" s="1"/>
  <c r="N1812" i="4"/>
  <c r="O1812" i="4" s="1"/>
  <c r="V1812" i="4"/>
  <c r="W1812" i="4" s="1"/>
  <c r="N1816" i="4"/>
  <c r="O1816" i="4" s="1"/>
  <c r="V1816" i="4"/>
  <c r="W1816" i="4" s="1"/>
  <c r="N1820" i="4"/>
  <c r="O1820" i="4" s="1"/>
  <c r="V1820" i="4"/>
  <c r="W1820" i="4" s="1"/>
  <c r="N1824" i="4"/>
  <c r="O1824" i="4" s="1"/>
  <c r="V1824" i="4"/>
  <c r="W1824" i="4" s="1"/>
  <c r="N1828" i="4"/>
  <c r="O1828" i="4" s="1"/>
  <c r="V1828" i="4"/>
  <c r="W1828" i="4" s="1"/>
  <c r="U1833" i="4"/>
  <c r="W1833" i="4" s="1"/>
  <c r="M1833" i="4"/>
  <c r="S1833" i="4"/>
  <c r="K1833" i="4"/>
  <c r="R1833" i="4"/>
  <c r="J1833" i="4"/>
  <c r="Q1833" i="4"/>
  <c r="Q1835" i="4"/>
  <c r="T1835" i="4" s="1"/>
  <c r="U1841" i="4"/>
  <c r="W1841" i="4" s="1"/>
  <c r="M1841" i="4"/>
  <c r="S1841" i="4"/>
  <c r="K1841" i="4"/>
  <c r="R1841" i="4"/>
  <c r="J1841" i="4"/>
  <c r="Q1841" i="4"/>
  <c r="Q1843" i="4"/>
  <c r="T1843" i="4" s="1"/>
  <c r="U1849" i="4"/>
  <c r="W1849" i="4" s="1"/>
  <c r="M1849" i="4"/>
  <c r="S1849" i="4"/>
  <c r="K1849" i="4"/>
  <c r="R1849" i="4"/>
  <c r="J1849" i="4"/>
  <c r="Q1849" i="4"/>
  <c r="Q1851" i="4"/>
  <c r="U1861" i="4"/>
  <c r="W1861" i="4" s="1"/>
  <c r="R1861" i="4"/>
  <c r="M1885" i="4"/>
  <c r="J1885" i="4"/>
  <c r="R1906" i="4"/>
  <c r="N1777" i="4"/>
  <c r="O1777" i="4" s="1"/>
  <c r="V1777" i="4"/>
  <c r="W1777" i="4" s="1"/>
  <c r="N1781" i="4"/>
  <c r="O1781" i="4" s="1"/>
  <c r="V1781" i="4"/>
  <c r="W1781" i="4" s="1"/>
  <c r="N1785" i="4"/>
  <c r="O1785" i="4" s="1"/>
  <c r="V1785" i="4"/>
  <c r="W1785" i="4" s="1"/>
  <c r="N1789" i="4"/>
  <c r="V1789" i="4"/>
  <c r="W1789" i="4" s="1"/>
  <c r="N1793" i="4"/>
  <c r="O1793" i="4" s="1"/>
  <c r="V1793" i="4"/>
  <c r="W1793" i="4" s="1"/>
  <c r="N1797" i="4"/>
  <c r="O1797" i="4" s="1"/>
  <c r="V1797" i="4"/>
  <c r="W1797" i="4" s="1"/>
  <c r="N1801" i="4"/>
  <c r="O1801" i="4" s="1"/>
  <c r="V1801" i="4"/>
  <c r="W1801" i="4" s="1"/>
  <c r="N1805" i="4"/>
  <c r="V1805" i="4"/>
  <c r="W1805" i="4" s="1"/>
  <c r="N1809" i="4"/>
  <c r="O1809" i="4" s="1"/>
  <c r="V1809" i="4"/>
  <c r="W1809" i="4" s="1"/>
  <c r="N1813" i="4"/>
  <c r="O1813" i="4" s="1"/>
  <c r="V1813" i="4"/>
  <c r="W1813" i="4" s="1"/>
  <c r="N1817" i="4"/>
  <c r="O1817" i="4" s="1"/>
  <c r="V1817" i="4"/>
  <c r="W1817" i="4" s="1"/>
  <c r="N1821" i="4"/>
  <c r="V1821" i="4"/>
  <c r="W1821" i="4" s="1"/>
  <c r="N1825" i="4"/>
  <c r="O1825" i="4" s="1"/>
  <c r="V1825" i="4"/>
  <c r="W1825" i="4" s="1"/>
  <c r="N1829" i="4"/>
  <c r="O1829" i="4" s="1"/>
  <c r="V1829" i="4"/>
  <c r="W1829" i="4" s="1"/>
  <c r="U1836" i="4"/>
  <c r="M1836" i="4"/>
  <c r="R1836" i="4"/>
  <c r="J1836" i="4"/>
  <c r="S1836" i="4"/>
  <c r="U1844" i="4"/>
  <c r="M1844" i="4"/>
  <c r="O1844" i="4" s="1"/>
  <c r="R1844" i="4"/>
  <c r="J1844" i="4"/>
  <c r="S1844" i="4"/>
  <c r="U1852" i="4"/>
  <c r="M1852" i="4"/>
  <c r="O1852" i="4" s="1"/>
  <c r="R1852" i="4"/>
  <c r="J1852" i="4"/>
  <c r="S1852" i="4"/>
  <c r="N1867" i="4"/>
  <c r="V1894" i="4"/>
  <c r="U1894" i="4"/>
  <c r="U1910" i="4"/>
  <c r="M1910" i="4"/>
  <c r="Q1910" i="4"/>
  <c r="I1910" i="4"/>
  <c r="N1910" i="4"/>
  <c r="O1910" i="4" s="1"/>
  <c r="K1910" i="4"/>
  <c r="V1910" i="4"/>
  <c r="W1910" i="4" s="1"/>
  <c r="S1910" i="4"/>
  <c r="T1910" i="4" s="1"/>
  <c r="R1910" i="4"/>
  <c r="J1910" i="4"/>
  <c r="U1918" i="4"/>
  <c r="W1918" i="4" s="1"/>
  <c r="M1918" i="4"/>
  <c r="S1918" i="4"/>
  <c r="K1918" i="4"/>
  <c r="Q1918" i="4"/>
  <c r="I1918" i="4"/>
  <c r="R1918" i="4"/>
  <c r="N1918" i="4"/>
  <c r="J1918" i="4"/>
  <c r="I1768" i="4"/>
  <c r="L1768" i="4" s="1"/>
  <c r="O1769" i="4"/>
  <c r="I1772" i="4"/>
  <c r="O1773" i="4"/>
  <c r="I1776" i="4"/>
  <c r="I1780" i="4"/>
  <c r="I1784" i="4"/>
  <c r="L1784" i="4" s="1"/>
  <c r="I1788" i="4"/>
  <c r="L1788" i="4" s="1"/>
  <c r="Q1788" i="4"/>
  <c r="T1788" i="4" s="1"/>
  <c r="O1789" i="4"/>
  <c r="I1792" i="4"/>
  <c r="Q1792" i="4"/>
  <c r="T1792" i="4" s="1"/>
  <c r="I1796" i="4"/>
  <c r="Q1796" i="4"/>
  <c r="T1796" i="4" s="1"/>
  <c r="I1800" i="4"/>
  <c r="Q1800" i="4"/>
  <c r="T1800" i="4" s="1"/>
  <c r="I1804" i="4"/>
  <c r="Q1804" i="4"/>
  <c r="T1804" i="4" s="1"/>
  <c r="O1805" i="4"/>
  <c r="I1808" i="4"/>
  <c r="Q1808" i="4"/>
  <c r="T1808" i="4" s="1"/>
  <c r="I1812" i="4"/>
  <c r="Q1812" i="4"/>
  <c r="I1816" i="4"/>
  <c r="Q1816" i="4"/>
  <c r="I1820" i="4"/>
  <c r="Q1820" i="4"/>
  <c r="T1820" i="4" s="1"/>
  <c r="O1821" i="4"/>
  <c r="I1824" i="4"/>
  <c r="Q1824" i="4"/>
  <c r="T1824" i="4" s="1"/>
  <c r="I1828" i="4"/>
  <c r="Q1828" i="4"/>
  <c r="T1828" i="4" s="1"/>
  <c r="R1831" i="4"/>
  <c r="I1833" i="4"/>
  <c r="J1835" i="4"/>
  <c r="V1836" i="4"/>
  <c r="W1836" i="4" s="1"/>
  <c r="R1839" i="4"/>
  <c r="T1839" i="4" s="1"/>
  <c r="I1841" i="4"/>
  <c r="J1843" i="4"/>
  <c r="V1844" i="4"/>
  <c r="R1847" i="4"/>
  <c r="T1847" i="4" s="1"/>
  <c r="I1849" i="4"/>
  <c r="J1851" i="4"/>
  <c r="V1852" i="4"/>
  <c r="W1852" i="4" s="1"/>
  <c r="Q1866" i="4"/>
  <c r="I1866" i="4"/>
  <c r="N1866" i="4"/>
  <c r="M1866" i="4"/>
  <c r="V1866" i="4"/>
  <c r="W1866" i="4" s="1"/>
  <c r="K1866" i="4"/>
  <c r="S1866" i="4"/>
  <c r="M1893" i="4"/>
  <c r="I1893" i="4"/>
  <c r="U1837" i="4"/>
  <c r="W1837" i="4" s="1"/>
  <c r="M1837" i="4"/>
  <c r="S1837" i="4"/>
  <c r="K1837" i="4"/>
  <c r="R1837" i="4"/>
  <c r="J1837" i="4"/>
  <c r="Q1837" i="4"/>
  <c r="U1845" i="4"/>
  <c r="W1845" i="4" s="1"/>
  <c r="M1845" i="4"/>
  <c r="S1845" i="4"/>
  <c r="K1845" i="4"/>
  <c r="R1845" i="4"/>
  <c r="J1845" i="4"/>
  <c r="Q1845" i="4"/>
  <c r="U1853" i="4"/>
  <c r="M1853" i="4"/>
  <c r="S1853" i="4"/>
  <c r="K1853" i="4"/>
  <c r="R1853" i="4"/>
  <c r="J1853" i="4"/>
  <c r="Q1853" i="4"/>
  <c r="T1855" i="4"/>
  <c r="U1860" i="4"/>
  <c r="M1860" i="4"/>
  <c r="N1860" i="4"/>
  <c r="V1860" i="4"/>
  <c r="K1860" i="4"/>
  <c r="L1860" i="4" s="1"/>
  <c r="S1860" i="4"/>
  <c r="J1860" i="4"/>
  <c r="Q1860" i="4"/>
  <c r="S1878" i="4"/>
  <c r="K1878" i="4"/>
  <c r="R1878" i="4"/>
  <c r="J1878" i="4"/>
  <c r="Q1878" i="4"/>
  <c r="I1878" i="4"/>
  <c r="U1878" i="4"/>
  <c r="W1878" i="4" s="1"/>
  <c r="N1878" i="4"/>
  <c r="O1878" i="4" s="1"/>
  <c r="U1889" i="4"/>
  <c r="R1889" i="4"/>
  <c r="N1902" i="4"/>
  <c r="I1902" i="4"/>
  <c r="J1902" i="4"/>
  <c r="M1913" i="4"/>
  <c r="J1913" i="4"/>
  <c r="I1913" i="4"/>
  <c r="S1941" i="4"/>
  <c r="K1941" i="4"/>
  <c r="Q1941" i="4"/>
  <c r="I1941" i="4"/>
  <c r="R1941" i="4"/>
  <c r="N1941" i="4"/>
  <c r="M1941" i="4"/>
  <c r="J1941" i="4"/>
  <c r="V1941" i="4"/>
  <c r="W1941" i="4" s="1"/>
  <c r="U1941" i="4"/>
  <c r="O1766" i="4"/>
  <c r="O1770" i="4"/>
  <c r="I1777" i="4"/>
  <c r="L1777" i="4" s="1"/>
  <c r="I1781" i="4"/>
  <c r="I1785" i="4"/>
  <c r="L1785" i="4" s="1"/>
  <c r="I1789" i="4"/>
  <c r="L1789" i="4" s="1"/>
  <c r="O1790" i="4"/>
  <c r="K1792" i="4"/>
  <c r="L1792" i="4" s="1"/>
  <c r="I1793" i="4"/>
  <c r="L1793" i="4" s="1"/>
  <c r="K1796" i="4"/>
  <c r="I1797" i="4"/>
  <c r="K1800" i="4"/>
  <c r="I1801" i="4"/>
  <c r="L1801" i="4" s="1"/>
  <c r="K1804" i="4"/>
  <c r="I1805" i="4"/>
  <c r="K1808" i="4"/>
  <c r="I1809" i="4"/>
  <c r="L1809" i="4" s="1"/>
  <c r="K1812" i="4"/>
  <c r="I1813" i="4"/>
  <c r="O1814" i="4"/>
  <c r="K1816" i="4"/>
  <c r="I1817" i="4"/>
  <c r="K1820" i="4"/>
  <c r="I1821" i="4"/>
  <c r="K1824" i="4"/>
  <c r="I1825" i="4"/>
  <c r="K1828" i="4"/>
  <c r="I1829" i="4"/>
  <c r="L1829" i="4" s="1"/>
  <c r="N1833" i="4"/>
  <c r="O1833" i="4" s="1"/>
  <c r="I1836" i="4"/>
  <c r="N1841" i="4"/>
  <c r="I1844" i="4"/>
  <c r="N1849" i="4"/>
  <c r="O1849" i="4" s="1"/>
  <c r="I1852" i="4"/>
  <c r="Q1889" i="4"/>
  <c r="U1893" i="4"/>
  <c r="Q1893" i="4"/>
  <c r="R1893" i="4"/>
  <c r="Q1912" i="4"/>
  <c r="I1912" i="4"/>
  <c r="U1912" i="4"/>
  <c r="M1912" i="4"/>
  <c r="N1912" i="4"/>
  <c r="V1912" i="4"/>
  <c r="K1912" i="4"/>
  <c r="S1912" i="4"/>
  <c r="R1912" i="4"/>
  <c r="N1834" i="4"/>
  <c r="O1834" i="4" s="1"/>
  <c r="V1834" i="4"/>
  <c r="W1834" i="4" s="1"/>
  <c r="N1838" i="4"/>
  <c r="O1838" i="4" s="1"/>
  <c r="V1838" i="4"/>
  <c r="W1838" i="4" s="1"/>
  <c r="N1842" i="4"/>
  <c r="O1842" i="4" s="1"/>
  <c r="V1842" i="4"/>
  <c r="W1842" i="4" s="1"/>
  <c r="N1846" i="4"/>
  <c r="O1846" i="4" s="1"/>
  <c r="V1846" i="4"/>
  <c r="W1846" i="4" s="1"/>
  <c r="N1850" i="4"/>
  <c r="O1850" i="4" s="1"/>
  <c r="V1850" i="4"/>
  <c r="W1850" i="4" s="1"/>
  <c r="N1854" i="4"/>
  <c r="O1854" i="4" s="1"/>
  <c r="V1854" i="4"/>
  <c r="W1854" i="4" s="1"/>
  <c r="J1856" i="4"/>
  <c r="L1856" i="4" s="1"/>
  <c r="R1856" i="4"/>
  <c r="T1856" i="4" s="1"/>
  <c r="N1858" i="4"/>
  <c r="O1858" i="4" s="1"/>
  <c r="R1859" i="4"/>
  <c r="J1859" i="4"/>
  <c r="K1862" i="4"/>
  <c r="V1862" i="4"/>
  <c r="W1862" i="4" s="1"/>
  <c r="U1864" i="4"/>
  <c r="W1864" i="4" s="1"/>
  <c r="M1864" i="4"/>
  <c r="O1864" i="4" s="1"/>
  <c r="K1867" i="4"/>
  <c r="U1867" i="4"/>
  <c r="W1867" i="4" s="1"/>
  <c r="M1869" i="4"/>
  <c r="R1870" i="4"/>
  <c r="Q1870" i="4"/>
  <c r="I1870" i="4"/>
  <c r="V1873" i="4"/>
  <c r="R1879" i="4"/>
  <c r="J1879" i="4"/>
  <c r="Q1879" i="4"/>
  <c r="I1879" i="4"/>
  <c r="S1879" i="4"/>
  <c r="V1881" i="4"/>
  <c r="R1887" i="4"/>
  <c r="J1887" i="4"/>
  <c r="Q1887" i="4"/>
  <c r="I1887" i="4"/>
  <c r="S1887" i="4"/>
  <c r="V1889" i="4"/>
  <c r="J1938" i="4"/>
  <c r="I1938" i="4"/>
  <c r="M1938" i="4"/>
  <c r="Q1968" i="4"/>
  <c r="I1968" i="4"/>
  <c r="U1968" i="4"/>
  <c r="M1968" i="4"/>
  <c r="R1968" i="4"/>
  <c r="N1968" i="4"/>
  <c r="O1968" i="4" s="1"/>
  <c r="K1968" i="4"/>
  <c r="J1968" i="4"/>
  <c r="V1968" i="4"/>
  <c r="S1968" i="4"/>
  <c r="N1831" i="4"/>
  <c r="V1831" i="4"/>
  <c r="W1831" i="4" s="1"/>
  <c r="N1835" i="4"/>
  <c r="O1835" i="4" s="1"/>
  <c r="V1835" i="4"/>
  <c r="W1835" i="4" s="1"/>
  <c r="N1839" i="4"/>
  <c r="O1839" i="4" s="1"/>
  <c r="V1839" i="4"/>
  <c r="W1839" i="4" s="1"/>
  <c r="N1843" i="4"/>
  <c r="O1843" i="4" s="1"/>
  <c r="V1843" i="4"/>
  <c r="W1843" i="4" s="1"/>
  <c r="N1847" i="4"/>
  <c r="V1847" i="4"/>
  <c r="W1847" i="4" s="1"/>
  <c r="N1851" i="4"/>
  <c r="V1851" i="4"/>
  <c r="W1851" i="4" s="1"/>
  <c r="N1855" i="4"/>
  <c r="O1855" i="4" s="1"/>
  <c r="V1855" i="4"/>
  <c r="W1855" i="4" s="1"/>
  <c r="S1859" i="4"/>
  <c r="R1863" i="4"/>
  <c r="T1863" i="4" s="1"/>
  <c r="J1863" i="4"/>
  <c r="Q1864" i="4"/>
  <c r="M1867" i="4"/>
  <c r="U1868" i="4"/>
  <c r="M1868" i="4"/>
  <c r="O1868" i="4" s="1"/>
  <c r="U1870" i="4"/>
  <c r="S1874" i="4"/>
  <c r="K1874" i="4"/>
  <c r="R1874" i="4"/>
  <c r="J1874" i="4"/>
  <c r="Q1874" i="4"/>
  <c r="I1874" i="4"/>
  <c r="V1874" i="4"/>
  <c r="W1874" i="4" s="1"/>
  <c r="U1879" i="4"/>
  <c r="S1882" i="4"/>
  <c r="K1882" i="4"/>
  <c r="R1882" i="4"/>
  <c r="J1882" i="4"/>
  <c r="Q1882" i="4"/>
  <c r="I1882" i="4"/>
  <c r="V1882" i="4"/>
  <c r="W1882" i="4" s="1"/>
  <c r="U1887" i="4"/>
  <c r="S1890" i="4"/>
  <c r="K1890" i="4"/>
  <c r="R1890" i="4"/>
  <c r="J1890" i="4"/>
  <c r="Q1890" i="4"/>
  <c r="I1890" i="4"/>
  <c r="V1890" i="4"/>
  <c r="W1890" i="4" s="1"/>
  <c r="V1897" i="4"/>
  <c r="W1897" i="4" s="1"/>
  <c r="S1898" i="4"/>
  <c r="K1898" i="4"/>
  <c r="R1898" i="4"/>
  <c r="J1898" i="4"/>
  <c r="Q1898" i="4"/>
  <c r="I1898" i="4"/>
  <c r="R1899" i="4"/>
  <c r="J1899" i="4"/>
  <c r="Q1899" i="4"/>
  <c r="I1899" i="4"/>
  <c r="U1899" i="4"/>
  <c r="M1899" i="4"/>
  <c r="O1899" i="4" s="1"/>
  <c r="M1901" i="4"/>
  <c r="O1901" i="4" s="1"/>
  <c r="I1901" i="4"/>
  <c r="I1834" i="4"/>
  <c r="Q1834" i="4"/>
  <c r="I1838" i="4"/>
  <c r="Q1838" i="4"/>
  <c r="T1838" i="4" s="1"/>
  <c r="I1842" i="4"/>
  <c r="Q1842" i="4"/>
  <c r="T1842" i="4" s="1"/>
  <c r="I1846" i="4"/>
  <c r="Q1846" i="4"/>
  <c r="T1846" i="4" s="1"/>
  <c r="I1850" i="4"/>
  <c r="Q1850" i="4"/>
  <c r="T1850" i="4" s="1"/>
  <c r="O1851" i="4"/>
  <c r="I1854" i="4"/>
  <c r="Q1854" i="4"/>
  <c r="T1854" i="4" s="1"/>
  <c r="M1856" i="4"/>
  <c r="U1856" i="4"/>
  <c r="W1856" i="4" s="1"/>
  <c r="I1858" i="4"/>
  <c r="R1858" i="4"/>
  <c r="T1858" i="4" s="1"/>
  <c r="I1859" i="4"/>
  <c r="I1864" i="4"/>
  <c r="R1864" i="4"/>
  <c r="J1870" i="4"/>
  <c r="V1870" i="4"/>
  <c r="K1879" i="4"/>
  <c r="V1879" i="4"/>
  <c r="V1887" i="4"/>
  <c r="W1887" i="4" s="1"/>
  <c r="U1906" i="4"/>
  <c r="M1906" i="4"/>
  <c r="Q1906" i="4"/>
  <c r="I1906" i="4"/>
  <c r="N1906" i="4"/>
  <c r="V1906" i="4"/>
  <c r="K1906" i="4"/>
  <c r="S1906" i="4"/>
  <c r="U1927" i="4"/>
  <c r="M1927" i="4"/>
  <c r="N1927" i="4"/>
  <c r="K1927" i="4"/>
  <c r="V1927" i="4"/>
  <c r="J1927" i="4"/>
  <c r="R1927" i="4"/>
  <c r="Q1927" i="4"/>
  <c r="S1927" i="4"/>
  <c r="I1927" i="4"/>
  <c r="N1856" i="4"/>
  <c r="Q1862" i="4"/>
  <c r="I1862" i="4"/>
  <c r="R1867" i="4"/>
  <c r="J1867" i="4"/>
  <c r="R1875" i="4"/>
  <c r="J1875" i="4"/>
  <c r="Q1875" i="4"/>
  <c r="I1875" i="4"/>
  <c r="S1875" i="4"/>
  <c r="R1883" i="4"/>
  <c r="J1883" i="4"/>
  <c r="Q1883" i="4"/>
  <c r="I1883" i="4"/>
  <c r="S1883" i="4"/>
  <c r="R1891" i="4"/>
  <c r="J1891" i="4"/>
  <c r="Q1891" i="4"/>
  <c r="I1891" i="4"/>
  <c r="S1891" i="4"/>
  <c r="V1893" i="4"/>
  <c r="S1894" i="4"/>
  <c r="K1894" i="4"/>
  <c r="R1894" i="4"/>
  <c r="J1894" i="4"/>
  <c r="Q1894" i="4"/>
  <c r="I1894" i="4"/>
  <c r="R1895" i="4"/>
  <c r="J1895" i="4"/>
  <c r="Q1895" i="4"/>
  <c r="I1895" i="4"/>
  <c r="U1895" i="4"/>
  <c r="M1895" i="4"/>
  <c r="O1895" i="4" s="1"/>
  <c r="M1897" i="4"/>
  <c r="I1897" i="4"/>
  <c r="V1901" i="4"/>
  <c r="U1901" i="4"/>
  <c r="R1901" i="4"/>
  <c r="R1902" i="4"/>
  <c r="N1915" i="4"/>
  <c r="S1949" i="4"/>
  <c r="K1949" i="4"/>
  <c r="Q1949" i="4"/>
  <c r="I1949" i="4"/>
  <c r="R1949" i="4"/>
  <c r="N1949" i="4"/>
  <c r="M1949" i="4"/>
  <c r="J1949" i="4"/>
  <c r="V1949" i="4"/>
  <c r="W1949" i="4" s="1"/>
  <c r="U1949" i="4"/>
  <c r="I1831" i="4"/>
  <c r="K1834" i="4"/>
  <c r="I1835" i="4"/>
  <c r="K1838" i="4"/>
  <c r="I1839" i="4"/>
  <c r="L1839" i="4" s="1"/>
  <c r="K1842" i="4"/>
  <c r="I1843" i="4"/>
  <c r="L1843" i="4" s="1"/>
  <c r="K1846" i="4"/>
  <c r="I1847" i="4"/>
  <c r="L1847" i="4" s="1"/>
  <c r="K1850" i="4"/>
  <c r="I1851" i="4"/>
  <c r="K1854" i="4"/>
  <c r="I1855" i="4"/>
  <c r="L1855" i="4" s="1"/>
  <c r="K1858" i="4"/>
  <c r="U1858" i="4"/>
  <c r="W1858" i="4" s="1"/>
  <c r="V1859" i="4"/>
  <c r="W1859" i="4" s="1"/>
  <c r="R1862" i="4"/>
  <c r="I1863" i="4"/>
  <c r="L1863" i="4" s="1"/>
  <c r="K1864" i="4"/>
  <c r="Q1867" i="4"/>
  <c r="I1868" i="4"/>
  <c r="L1868" i="4" s="1"/>
  <c r="R1868" i="4"/>
  <c r="T1868" i="4" s="1"/>
  <c r="M1870" i="4"/>
  <c r="R1871" i="4"/>
  <c r="T1871" i="4" s="1"/>
  <c r="J1871" i="4"/>
  <c r="L1871" i="4" s="1"/>
  <c r="M1874" i="4"/>
  <c r="W1875" i="4"/>
  <c r="M1879" i="4"/>
  <c r="O1879" i="4" s="1"/>
  <c r="M1882" i="4"/>
  <c r="W1883" i="4"/>
  <c r="W1885" i="4"/>
  <c r="M1887" i="4"/>
  <c r="O1887" i="4" s="1"/>
  <c r="M1890" i="4"/>
  <c r="O1890" i="4" s="1"/>
  <c r="W1891" i="4"/>
  <c r="V1895" i="4"/>
  <c r="J1897" i="4"/>
  <c r="M1898" i="4"/>
  <c r="O1898" i="4" s="1"/>
  <c r="K1899" i="4"/>
  <c r="Q1901" i="4"/>
  <c r="V1911" i="4"/>
  <c r="U1911" i="4"/>
  <c r="M1917" i="4"/>
  <c r="I1917" i="4"/>
  <c r="V1926" i="4"/>
  <c r="U1926" i="4"/>
  <c r="M1926" i="4"/>
  <c r="S1926" i="4"/>
  <c r="K1926" i="4"/>
  <c r="Q1926" i="4"/>
  <c r="I1926" i="4"/>
  <c r="R1926" i="4"/>
  <c r="N1926" i="4"/>
  <c r="O1894" i="4"/>
  <c r="S1905" i="4"/>
  <c r="K1905" i="4"/>
  <c r="S1909" i="4"/>
  <c r="K1909" i="4"/>
  <c r="U1914" i="4"/>
  <c r="M1914" i="4"/>
  <c r="Q1914" i="4"/>
  <c r="I1914" i="4"/>
  <c r="R1914" i="4"/>
  <c r="Q1916" i="4"/>
  <c r="I1916" i="4"/>
  <c r="U1916" i="4"/>
  <c r="M1916" i="4"/>
  <c r="O1916" i="4" s="1"/>
  <c r="Q1920" i="4"/>
  <c r="I1920" i="4"/>
  <c r="U1920" i="4"/>
  <c r="W1920" i="4" s="1"/>
  <c r="M1920" i="4"/>
  <c r="S1920" i="4"/>
  <c r="M1925" i="4"/>
  <c r="J1925" i="4"/>
  <c r="S1933" i="4"/>
  <c r="K1933" i="4"/>
  <c r="Q1933" i="4"/>
  <c r="I1933" i="4"/>
  <c r="R1933" i="4"/>
  <c r="N1933" i="4"/>
  <c r="M1933" i="4"/>
  <c r="J1933" i="4"/>
  <c r="W1968" i="4"/>
  <c r="T1996" i="4"/>
  <c r="O1859" i="4"/>
  <c r="K1861" i="4"/>
  <c r="L1861" i="4" s="1"/>
  <c r="S1861" i="4"/>
  <c r="O1863" i="4"/>
  <c r="K1865" i="4"/>
  <c r="L1865" i="4" s="1"/>
  <c r="S1865" i="4"/>
  <c r="T1865" i="4" s="1"/>
  <c r="K1869" i="4"/>
  <c r="L1869" i="4" s="1"/>
  <c r="S1869" i="4"/>
  <c r="T1869" i="4" s="1"/>
  <c r="O1871" i="4"/>
  <c r="M1872" i="4"/>
  <c r="U1872" i="4"/>
  <c r="K1873" i="4"/>
  <c r="L1873" i="4" s="1"/>
  <c r="S1873" i="4"/>
  <c r="O1875" i="4"/>
  <c r="M1876" i="4"/>
  <c r="U1876" i="4"/>
  <c r="W1876" i="4" s="1"/>
  <c r="K1877" i="4"/>
  <c r="L1877" i="4" s="1"/>
  <c r="S1877" i="4"/>
  <c r="T1877" i="4" s="1"/>
  <c r="M1880" i="4"/>
  <c r="U1880" i="4"/>
  <c r="W1880" i="4" s="1"/>
  <c r="K1881" i="4"/>
  <c r="L1881" i="4" s="1"/>
  <c r="S1881" i="4"/>
  <c r="O1883" i="4"/>
  <c r="M1884" i="4"/>
  <c r="U1884" i="4"/>
  <c r="K1885" i="4"/>
  <c r="L1885" i="4" s="1"/>
  <c r="S1885" i="4"/>
  <c r="T1885" i="4" s="1"/>
  <c r="M1888" i="4"/>
  <c r="U1888" i="4"/>
  <c r="W1888" i="4" s="1"/>
  <c r="K1889" i="4"/>
  <c r="L1889" i="4" s="1"/>
  <c r="S1889" i="4"/>
  <c r="O1891" i="4"/>
  <c r="M1892" i="4"/>
  <c r="U1892" i="4"/>
  <c r="K1893" i="4"/>
  <c r="L1893" i="4" s="1"/>
  <c r="S1893" i="4"/>
  <c r="M1896" i="4"/>
  <c r="U1896" i="4"/>
  <c r="W1896" i="4" s="1"/>
  <c r="K1897" i="4"/>
  <c r="S1897" i="4"/>
  <c r="M1900" i="4"/>
  <c r="U1900" i="4"/>
  <c r="W1900" i="4" s="1"/>
  <c r="K1901" i="4"/>
  <c r="K1902" i="4"/>
  <c r="M1903" i="4"/>
  <c r="O1903" i="4" s="1"/>
  <c r="Q1904" i="4"/>
  <c r="T1904" i="4" s="1"/>
  <c r="I1904" i="4"/>
  <c r="U1904" i="4"/>
  <c r="W1904" i="4" s="1"/>
  <c r="M1904" i="4"/>
  <c r="O1904" i="4" s="1"/>
  <c r="R1905" i="4"/>
  <c r="M1907" i="4"/>
  <c r="Q1908" i="4"/>
  <c r="T1908" i="4" s="1"/>
  <c r="I1908" i="4"/>
  <c r="L1908" i="4" s="1"/>
  <c r="U1908" i="4"/>
  <c r="M1908" i="4"/>
  <c r="O1908" i="4" s="1"/>
  <c r="R1909" i="4"/>
  <c r="S1911" i="4"/>
  <c r="K1911" i="4"/>
  <c r="R1911" i="4"/>
  <c r="J1911" i="4"/>
  <c r="Q1911" i="4"/>
  <c r="V1914" i="4"/>
  <c r="S1916" i="4"/>
  <c r="V1921" i="4"/>
  <c r="U1922" i="4"/>
  <c r="M1922" i="4"/>
  <c r="S1922" i="4"/>
  <c r="K1922" i="4"/>
  <c r="Q1922" i="4"/>
  <c r="I1922" i="4"/>
  <c r="V1922" i="4"/>
  <c r="M1956" i="4"/>
  <c r="K1956" i="4"/>
  <c r="I1956" i="4"/>
  <c r="N1872" i="4"/>
  <c r="N1876" i="4"/>
  <c r="N1880" i="4"/>
  <c r="N1884" i="4"/>
  <c r="N1888" i="4"/>
  <c r="N1892" i="4"/>
  <c r="N1896" i="4"/>
  <c r="N1900" i="4"/>
  <c r="I1905" i="4"/>
  <c r="I1909" i="4"/>
  <c r="J1914" i="4"/>
  <c r="J1916" i="4"/>
  <c r="U1917" i="4"/>
  <c r="R1917" i="4"/>
  <c r="J1920" i="4"/>
  <c r="U1925" i="4"/>
  <c r="W1925" i="4" s="1"/>
  <c r="R1925" i="4"/>
  <c r="U1930" i="4"/>
  <c r="S1930" i="4"/>
  <c r="U1952" i="4"/>
  <c r="S1952" i="4"/>
  <c r="Q1952" i="4"/>
  <c r="S1903" i="4"/>
  <c r="K1903" i="4"/>
  <c r="L1903" i="4" s="1"/>
  <c r="J1905" i="4"/>
  <c r="U1905" i="4"/>
  <c r="S1907" i="4"/>
  <c r="K1907" i="4"/>
  <c r="L1907" i="4" s="1"/>
  <c r="J1909" i="4"/>
  <c r="U1909" i="4"/>
  <c r="K1914" i="4"/>
  <c r="S1915" i="4"/>
  <c r="K1915" i="4"/>
  <c r="R1915" i="4"/>
  <c r="J1915" i="4"/>
  <c r="Q1915" i="4"/>
  <c r="K1916" i="4"/>
  <c r="V1916" i="4"/>
  <c r="W1916" i="4" s="1"/>
  <c r="K1920" i="4"/>
  <c r="M1921" i="4"/>
  <c r="J1921" i="4"/>
  <c r="S1923" i="4"/>
  <c r="Q1924" i="4"/>
  <c r="I1924" i="4"/>
  <c r="L1924" i="4" s="1"/>
  <c r="U1924" i="4"/>
  <c r="M1924" i="4"/>
  <c r="O1924" i="4" s="1"/>
  <c r="S1924" i="4"/>
  <c r="Q1930" i="4"/>
  <c r="U1933" i="4"/>
  <c r="U1944" i="4"/>
  <c r="S1944" i="4"/>
  <c r="Q1944" i="4"/>
  <c r="N1861" i="4"/>
  <c r="O1861" i="4" s="1"/>
  <c r="N1865" i="4"/>
  <c r="O1865" i="4" s="1"/>
  <c r="N1869" i="4"/>
  <c r="N1873" i="4"/>
  <c r="O1873" i="4" s="1"/>
  <c r="N1877" i="4"/>
  <c r="O1877" i="4" s="1"/>
  <c r="N1881" i="4"/>
  <c r="O1881" i="4" s="1"/>
  <c r="N1885" i="4"/>
  <c r="N1889" i="4"/>
  <c r="O1889" i="4" s="1"/>
  <c r="N1893" i="4"/>
  <c r="N1897" i="4"/>
  <c r="U1902" i="4"/>
  <c r="W1902" i="4" s="1"/>
  <c r="M1902" i="4"/>
  <c r="Q1902" i="4"/>
  <c r="W1903" i="4"/>
  <c r="Q1903" i="4"/>
  <c r="J1904" i="4"/>
  <c r="V1905" i="4"/>
  <c r="W1907" i="4"/>
  <c r="Q1907" i="4"/>
  <c r="V1909" i="4"/>
  <c r="W1913" i="4"/>
  <c r="N1914" i="4"/>
  <c r="W1915" i="4"/>
  <c r="V1917" i="4"/>
  <c r="W1917" i="4" s="1"/>
  <c r="N1920" i="4"/>
  <c r="I1921" i="4"/>
  <c r="V1924" i="4"/>
  <c r="V1933" i="4"/>
  <c r="U1936" i="4"/>
  <c r="S1936" i="4"/>
  <c r="Q1936" i="4"/>
  <c r="I1946" i="4"/>
  <c r="M1946" i="4"/>
  <c r="U1962" i="4"/>
  <c r="M1962" i="4"/>
  <c r="S1962" i="4"/>
  <c r="K1962" i="4"/>
  <c r="Q1962" i="4"/>
  <c r="I1962" i="4"/>
  <c r="N1962" i="4"/>
  <c r="J1962" i="4"/>
  <c r="V1962" i="4"/>
  <c r="R1962" i="4"/>
  <c r="N1919" i="4"/>
  <c r="O1919" i="4" s="1"/>
  <c r="V1919" i="4"/>
  <c r="W1919" i="4" s="1"/>
  <c r="N1923" i="4"/>
  <c r="O1923" i="4" s="1"/>
  <c r="V1923" i="4"/>
  <c r="W1923" i="4" s="1"/>
  <c r="M1932" i="4"/>
  <c r="K1932" i="4"/>
  <c r="I1932" i="4"/>
  <c r="U1935" i="4"/>
  <c r="M1935" i="4"/>
  <c r="S1935" i="4"/>
  <c r="K1935" i="4"/>
  <c r="R1935" i="4"/>
  <c r="M1940" i="4"/>
  <c r="K1940" i="4"/>
  <c r="I1940" i="4"/>
  <c r="U1943" i="4"/>
  <c r="M1943" i="4"/>
  <c r="S1943" i="4"/>
  <c r="T1943" i="4" s="1"/>
  <c r="K1943" i="4"/>
  <c r="R1943" i="4"/>
  <c r="M1948" i="4"/>
  <c r="K1948" i="4"/>
  <c r="I1948" i="4"/>
  <c r="U1951" i="4"/>
  <c r="M1951" i="4"/>
  <c r="S1951" i="4"/>
  <c r="K1951" i="4"/>
  <c r="R1951" i="4"/>
  <c r="U1956" i="4"/>
  <c r="S1956" i="4"/>
  <c r="Q1956" i="4"/>
  <c r="U1957" i="4"/>
  <c r="W1962" i="4"/>
  <c r="O1907" i="4"/>
  <c r="O1911" i="4"/>
  <c r="K1913" i="4"/>
  <c r="S1913" i="4"/>
  <c r="T1913" i="4" s="1"/>
  <c r="K1917" i="4"/>
  <c r="S1917" i="4"/>
  <c r="K1921" i="4"/>
  <c r="S1921" i="4"/>
  <c r="K1925" i="4"/>
  <c r="L1925" i="4" s="1"/>
  <c r="S1925" i="4"/>
  <c r="Q1929" i="4"/>
  <c r="T1929" i="4" s="1"/>
  <c r="I1929" i="4"/>
  <c r="V1935" i="4"/>
  <c r="W1935" i="4" s="1"/>
  <c r="R1938" i="4"/>
  <c r="Q1938" i="4"/>
  <c r="U1938" i="4"/>
  <c r="V1943" i="4"/>
  <c r="W1943" i="4" s="1"/>
  <c r="Q1946" i="4"/>
  <c r="U1946" i="4"/>
  <c r="V1951" i="4"/>
  <c r="W1951" i="4" s="1"/>
  <c r="N1961" i="4"/>
  <c r="T1972" i="4"/>
  <c r="U1990" i="4"/>
  <c r="M1990" i="4"/>
  <c r="S1990" i="4"/>
  <c r="K1990" i="4"/>
  <c r="R1990" i="4"/>
  <c r="J1990" i="4"/>
  <c r="Q1990" i="4"/>
  <c r="I1990" i="4"/>
  <c r="V1990" i="4"/>
  <c r="W1990" i="4" s="1"/>
  <c r="N1990" i="4"/>
  <c r="O1990" i="4" s="1"/>
  <c r="T2000" i="4"/>
  <c r="J1934" i="4"/>
  <c r="I1934" i="4"/>
  <c r="M1934" i="4"/>
  <c r="V1936" i="4"/>
  <c r="S1937" i="4"/>
  <c r="K1937" i="4"/>
  <c r="Q1937" i="4"/>
  <c r="I1937" i="4"/>
  <c r="U1937" i="4"/>
  <c r="J1942" i="4"/>
  <c r="I1942" i="4"/>
  <c r="M1942" i="4"/>
  <c r="V1944" i="4"/>
  <c r="S1945" i="4"/>
  <c r="K1945" i="4"/>
  <c r="Q1945" i="4"/>
  <c r="I1945" i="4"/>
  <c r="U1945" i="4"/>
  <c r="I1950" i="4"/>
  <c r="M1950" i="4"/>
  <c r="V1952" i="4"/>
  <c r="S1953" i="4"/>
  <c r="K1953" i="4"/>
  <c r="Q1953" i="4"/>
  <c r="I1953" i="4"/>
  <c r="U1953" i="4"/>
  <c r="S1957" i="4"/>
  <c r="K1957" i="4"/>
  <c r="R1957" i="4"/>
  <c r="J1957" i="4"/>
  <c r="Q1957" i="4"/>
  <c r="I1957" i="4"/>
  <c r="U1965" i="4"/>
  <c r="W1965" i="4" s="1"/>
  <c r="M1965" i="4"/>
  <c r="S1965" i="4"/>
  <c r="K1965" i="4"/>
  <c r="R1965" i="4"/>
  <c r="J1965" i="4"/>
  <c r="Q1965" i="4"/>
  <c r="N1965" i="4"/>
  <c r="I1965" i="4"/>
  <c r="I1919" i="4"/>
  <c r="Q1919" i="4"/>
  <c r="I1923" i="4"/>
  <c r="Q1923" i="4"/>
  <c r="U1931" i="4"/>
  <c r="M1931" i="4"/>
  <c r="S1931" i="4"/>
  <c r="Q1931" i="4"/>
  <c r="U1932" i="4"/>
  <c r="W1932" i="4" s="1"/>
  <c r="S1932" i="4"/>
  <c r="Q1932" i="4"/>
  <c r="K1934" i="4"/>
  <c r="I1935" i="4"/>
  <c r="V1937" i="4"/>
  <c r="U1940" i="4"/>
  <c r="W1940" i="4" s="1"/>
  <c r="S1940" i="4"/>
  <c r="Q1940" i="4"/>
  <c r="K1942" i="4"/>
  <c r="I1943" i="4"/>
  <c r="V1945" i="4"/>
  <c r="U1948" i="4"/>
  <c r="W1948" i="4" s="1"/>
  <c r="S1948" i="4"/>
  <c r="Q1948" i="4"/>
  <c r="K1950" i="4"/>
  <c r="I1951" i="4"/>
  <c r="V1953" i="4"/>
  <c r="J1967" i="4"/>
  <c r="U1994" i="4"/>
  <c r="M1994" i="4"/>
  <c r="S1994" i="4"/>
  <c r="K1994" i="4"/>
  <c r="R1994" i="4"/>
  <c r="J1994" i="4"/>
  <c r="Q1994" i="4"/>
  <c r="I1994" i="4"/>
  <c r="V1994" i="4"/>
  <c r="W1994" i="4" s="1"/>
  <c r="N1994" i="4"/>
  <c r="O1994" i="4" s="1"/>
  <c r="N1913" i="4"/>
  <c r="O1913" i="4" s="1"/>
  <c r="N1917" i="4"/>
  <c r="J1919" i="4"/>
  <c r="R1919" i="4"/>
  <c r="N1921" i="4"/>
  <c r="J1923" i="4"/>
  <c r="R1923" i="4"/>
  <c r="N1925" i="4"/>
  <c r="J1929" i="4"/>
  <c r="U1929" i="4"/>
  <c r="R1931" i="4"/>
  <c r="J1935" i="4"/>
  <c r="M1936" i="4"/>
  <c r="K1936" i="4"/>
  <c r="I1936" i="4"/>
  <c r="V1938" i="4"/>
  <c r="U1939" i="4"/>
  <c r="M1939" i="4"/>
  <c r="O1939" i="4" s="1"/>
  <c r="S1939" i="4"/>
  <c r="K1939" i="4"/>
  <c r="L1939" i="4" s="1"/>
  <c r="R1939" i="4"/>
  <c r="J1943" i="4"/>
  <c r="M1944" i="4"/>
  <c r="K1944" i="4"/>
  <c r="I1944" i="4"/>
  <c r="R1946" i="4"/>
  <c r="U1947" i="4"/>
  <c r="M1947" i="4"/>
  <c r="O1947" i="4" s="1"/>
  <c r="S1947" i="4"/>
  <c r="K1947" i="4"/>
  <c r="L1947" i="4" s="1"/>
  <c r="R1947" i="4"/>
  <c r="J1951" i="4"/>
  <c r="M1952" i="4"/>
  <c r="K1952" i="4"/>
  <c r="I1952" i="4"/>
  <c r="V1956" i="4"/>
  <c r="N1964" i="4"/>
  <c r="J1976" i="4"/>
  <c r="J1984" i="4"/>
  <c r="O1905" i="4"/>
  <c r="O1909" i="4"/>
  <c r="K1919" i="4"/>
  <c r="K1923" i="4"/>
  <c r="V1928" i="4"/>
  <c r="W1928" i="4" s="1"/>
  <c r="K1929" i="4"/>
  <c r="V1929" i="4"/>
  <c r="V1931" i="4"/>
  <c r="R1934" i="4"/>
  <c r="Q1934" i="4"/>
  <c r="U1934" i="4"/>
  <c r="W1934" i="4" s="1"/>
  <c r="N1935" i="4"/>
  <c r="J1937" i="4"/>
  <c r="R1942" i="4"/>
  <c r="Q1942" i="4"/>
  <c r="U1942" i="4"/>
  <c r="W1942" i="4" s="1"/>
  <c r="N1943" i="4"/>
  <c r="J1945" i="4"/>
  <c r="Q1950" i="4"/>
  <c r="T1950" i="4" s="1"/>
  <c r="U1950" i="4"/>
  <c r="N1951" i="4"/>
  <c r="J1953" i="4"/>
  <c r="M1957" i="4"/>
  <c r="O1957" i="4" s="1"/>
  <c r="T1992" i="4"/>
  <c r="U1998" i="4"/>
  <c r="M1998" i="4"/>
  <c r="S1998" i="4"/>
  <c r="K1998" i="4"/>
  <c r="R1998" i="4"/>
  <c r="J1998" i="4"/>
  <c r="Q1998" i="4"/>
  <c r="I1998" i="4"/>
  <c r="V1998" i="4"/>
  <c r="W1998" i="4" s="1"/>
  <c r="N1998" i="4"/>
  <c r="O1998" i="4" s="1"/>
  <c r="O1937" i="4"/>
  <c r="O1953" i="4"/>
  <c r="M1954" i="4"/>
  <c r="U1954" i="4"/>
  <c r="K1955" i="4"/>
  <c r="S1955" i="4"/>
  <c r="W1957" i="4"/>
  <c r="M1958" i="4"/>
  <c r="U1958" i="4"/>
  <c r="K1959" i="4"/>
  <c r="K1964" i="4"/>
  <c r="U1966" i="4"/>
  <c r="W1966" i="4" s="1"/>
  <c r="M1966" i="4"/>
  <c r="S1966" i="4"/>
  <c r="K1966" i="4"/>
  <c r="Q1966" i="4"/>
  <c r="I1966" i="4"/>
  <c r="R1966" i="4"/>
  <c r="U1969" i="4"/>
  <c r="M1969" i="4"/>
  <c r="S1969" i="4"/>
  <c r="K1969" i="4"/>
  <c r="R1969" i="4"/>
  <c r="J1969" i="4"/>
  <c r="U1973" i="4"/>
  <c r="M1973" i="4"/>
  <c r="O1973" i="4" s="1"/>
  <c r="S1973" i="4"/>
  <c r="K1973" i="4"/>
  <c r="R1973" i="4"/>
  <c r="J1973" i="4"/>
  <c r="U1974" i="4"/>
  <c r="M1974" i="4"/>
  <c r="O1974" i="4" s="1"/>
  <c r="S1974" i="4"/>
  <c r="K1974" i="4"/>
  <c r="R1974" i="4"/>
  <c r="J1974" i="4"/>
  <c r="Q1974" i="4"/>
  <c r="I1974" i="4"/>
  <c r="V1974" i="4"/>
  <c r="W1974" i="4" s="1"/>
  <c r="N1977" i="4"/>
  <c r="U1981" i="4"/>
  <c r="M1981" i="4"/>
  <c r="O1981" i="4" s="1"/>
  <c r="S1981" i="4"/>
  <c r="K1981" i="4"/>
  <c r="R1981" i="4"/>
  <c r="J1981" i="4"/>
  <c r="U1982" i="4"/>
  <c r="M1982" i="4"/>
  <c r="O1982" i="4" s="1"/>
  <c r="S1982" i="4"/>
  <c r="K1982" i="4"/>
  <c r="R1982" i="4"/>
  <c r="J1982" i="4"/>
  <c r="Q1982" i="4"/>
  <c r="I1982" i="4"/>
  <c r="V1982" i="4"/>
  <c r="W1982" i="4" s="1"/>
  <c r="N1985" i="4"/>
  <c r="J1928" i="4"/>
  <c r="R1928" i="4"/>
  <c r="N1930" i="4"/>
  <c r="O1930" i="4" s="1"/>
  <c r="V1930" i="4"/>
  <c r="J1932" i="4"/>
  <c r="R1932" i="4"/>
  <c r="N1934" i="4"/>
  <c r="T1935" i="4"/>
  <c r="J1936" i="4"/>
  <c r="R1936" i="4"/>
  <c r="N1938" i="4"/>
  <c r="J1940" i="4"/>
  <c r="R1940" i="4"/>
  <c r="N1942" i="4"/>
  <c r="J1944" i="4"/>
  <c r="R1944" i="4"/>
  <c r="N1946" i="4"/>
  <c r="V1946" i="4"/>
  <c r="J1948" i="4"/>
  <c r="R1948" i="4"/>
  <c r="N1950" i="4"/>
  <c r="V1950" i="4"/>
  <c r="T1951" i="4"/>
  <c r="J1952" i="4"/>
  <c r="R1952" i="4"/>
  <c r="N1954" i="4"/>
  <c r="O1954" i="4" s="1"/>
  <c r="V1954" i="4"/>
  <c r="W1954" i="4" s="1"/>
  <c r="L1955" i="4"/>
  <c r="J1956" i="4"/>
  <c r="R1956" i="4"/>
  <c r="N1958" i="4"/>
  <c r="V1958" i="4"/>
  <c r="U1959" i="4"/>
  <c r="V1969" i="4"/>
  <c r="W1973" i="4"/>
  <c r="W1981" i="4"/>
  <c r="K1928" i="4"/>
  <c r="L1928" i="4" s="1"/>
  <c r="S1928" i="4"/>
  <c r="M1955" i="4"/>
  <c r="U1955" i="4"/>
  <c r="Q1960" i="4"/>
  <c r="I1960" i="4"/>
  <c r="U1960" i="4"/>
  <c r="W1960" i="4" s="1"/>
  <c r="M1960" i="4"/>
  <c r="O1960" i="4" s="1"/>
  <c r="S1960" i="4"/>
  <c r="U1970" i="4"/>
  <c r="W1970" i="4" s="1"/>
  <c r="M1970" i="4"/>
  <c r="O1970" i="4" s="1"/>
  <c r="S1970" i="4"/>
  <c r="K1970" i="4"/>
  <c r="Q1970" i="4"/>
  <c r="I1970" i="4"/>
  <c r="R1970" i="4"/>
  <c r="N1955" i="4"/>
  <c r="S1959" i="4"/>
  <c r="V1959" i="4"/>
  <c r="N1959" i="4"/>
  <c r="O1959" i="4" s="1"/>
  <c r="I2001" i="4"/>
  <c r="I1954" i="4"/>
  <c r="L1954" i="4" s="1"/>
  <c r="U1961" i="4"/>
  <c r="M1961" i="4"/>
  <c r="S1961" i="4"/>
  <c r="K1961" i="4"/>
  <c r="R1961" i="4"/>
  <c r="J1961" i="4"/>
  <c r="Q1964" i="4"/>
  <c r="I1964" i="4"/>
  <c r="U1964" i="4"/>
  <c r="M1964" i="4"/>
  <c r="S1964" i="4"/>
  <c r="U1977" i="4"/>
  <c r="W1977" i="4" s="1"/>
  <c r="M1977" i="4"/>
  <c r="S1977" i="4"/>
  <c r="K1977" i="4"/>
  <c r="R1977" i="4"/>
  <c r="J1977" i="4"/>
  <c r="U1978" i="4"/>
  <c r="M1978" i="4"/>
  <c r="S1978" i="4"/>
  <c r="K1978" i="4"/>
  <c r="R1978" i="4"/>
  <c r="J1978" i="4"/>
  <c r="Q1978" i="4"/>
  <c r="I1978" i="4"/>
  <c r="V1978" i="4"/>
  <c r="W1978" i="4" s="1"/>
  <c r="U1985" i="4"/>
  <c r="W1985" i="4" s="1"/>
  <c r="M1985" i="4"/>
  <c r="S1985" i="4"/>
  <c r="K1985" i="4"/>
  <c r="R1985" i="4"/>
  <c r="J1985" i="4"/>
  <c r="U1986" i="4"/>
  <c r="M1986" i="4"/>
  <c r="O1986" i="4" s="1"/>
  <c r="S1986" i="4"/>
  <c r="K1986" i="4"/>
  <c r="R1986" i="4"/>
  <c r="J1986" i="4"/>
  <c r="Q1986" i="4"/>
  <c r="I1986" i="4"/>
  <c r="V1986" i="4"/>
  <c r="W1986" i="4" s="1"/>
  <c r="N1928" i="4"/>
  <c r="O1928" i="4" s="1"/>
  <c r="J1930" i="4"/>
  <c r="L1930" i="4" s="1"/>
  <c r="N1932" i="4"/>
  <c r="L1933" i="4"/>
  <c r="N1936" i="4"/>
  <c r="N1940" i="4"/>
  <c r="N1944" i="4"/>
  <c r="O1944" i="4" s="1"/>
  <c r="J1946" i="4"/>
  <c r="N1948" i="4"/>
  <c r="J1950" i="4"/>
  <c r="N1952" i="4"/>
  <c r="O1952" i="4" s="1"/>
  <c r="N1956" i="4"/>
  <c r="J1958" i="4"/>
  <c r="L1958" i="4" s="1"/>
  <c r="J1960" i="4"/>
  <c r="V1961" i="4"/>
  <c r="W1961" i="4" s="1"/>
  <c r="V1964" i="4"/>
  <c r="N1966" i="4"/>
  <c r="N1969" i="4"/>
  <c r="J1970" i="4"/>
  <c r="L1960" i="4"/>
  <c r="N1963" i="4"/>
  <c r="O1963" i="4" s="1"/>
  <c r="V1963" i="4"/>
  <c r="W1963" i="4" s="1"/>
  <c r="N1967" i="4"/>
  <c r="O1967" i="4" s="1"/>
  <c r="V1967" i="4"/>
  <c r="W1967" i="4" s="1"/>
  <c r="N1971" i="4"/>
  <c r="V1971" i="4"/>
  <c r="W1971" i="4" s="1"/>
  <c r="N1975" i="4"/>
  <c r="O1975" i="4" s="1"/>
  <c r="V1975" i="4"/>
  <c r="W1975" i="4" s="1"/>
  <c r="N1979" i="4"/>
  <c r="O1979" i="4" s="1"/>
  <c r="V1979" i="4"/>
  <c r="W1979" i="4" s="1"/>
  <c r="N1983" i="4"/>
  <c r="O1983" i="4" s="1"/>
  <c r="V1983" i="4"/>
  <c r="W1983" i="4" s="1"/>
  <c r="N1987" i="4"/>
  <c r="O1987" i="4" s="1"/>
  <c r="V1987" i="4"/>
  <c r="W1987" i="4" s="1"/>
  <c r="J1989" i="4"/>
  <c r="R1989" i="4"/>
  <c r="N1991" i="4"/>
  <c r="O1991" i="4" s="1"/>
  <c r="V1991" i="4"/>
  <c r="W1991" i="4" s="1"/>
  <c r="J1993" i="4"/>
  <c r="R1993" i="4"/>
  <c r="N1995" i="4"/>
  <c r="O1995" i="4" s="1"/>
  <c r="V1995" i="4"/>
  <c r="W1995" i="4" s="1"/>
  <c r="J1997" i="4"/>
  <c r="R1997" i="4"/>
  <c r="N1999" i="4"/>
  <c r="O1999" i="4" s="1"/>
  <c r="V1999" i="4"/>
  <c r="W1999" i="4" s="1"/>
  <c r="R2001" i="4"/>
  <c r="O1971" i="4"/>
  <c r="M1972" i="4"/>
  <c r="U1972" i="4"/>
  <c r="M1976" i="4"/>
  <c r="U1976" i="4"/>
  <c r="M1980" i="4"/>
  <c r="U1980" i="4"/>
  <c r="M1984" i="4"/>
  <c r="U1984" i="4"/>
  <c r="M1988" i="4"/>
  <c r="U1988" i="4"/>
  <c r="K1989" i="4"/>
  <c r="S1989" i="4"/>
  <c r="M1992" i="4"/>
  <c r="U1992" i="4"/>
  <c r="K1993" i="4"/>
  <c r="S1993" i="4"/>
  <c r="M1996" i="4"/>
  <c r="U1996" i="4"/>
  <c r="K1997" i="4"/>
  <c r="S1997" i="4"/>
  <c r="M2000" i="4"/>
  <c r="U2000" i="4"/>
  <c r="W2000" i="4" s="1"/>
  <c r="K2001" i="4"/>
  <c r="L2001" i="4" s="1"/>
  <c r="S2001" i="4"/>
  <c r="N1972" i="4"/>
  <c r="V1972" i="4"/>
  <c r="N1976" i="4"/>
  <c r="V1976" i="4"/>
  <c r="N1980" i="4"/>
  <c r="O1980" i="4" s="1"/>
  <c r="V1980" i="4"/>
  <c r="N1984" i="4"/>
  <c r="O1984" i="4" s="1"/>
  <c r="V1984" i="4"/>
  <c r="N1988" i="4"/>
  <c r="O1988" i="4" s="1"/>
  <c r="V1988" i="4"/>
  <c r="N1992" i="4"/>
  <c r="V1992" i="4"/>
  <c r="N1996" i="4"/>
  <c r="V1996" i="4"/>
  <c r="N2000" i="4"/>
  <c r="I1963" i="4"/>
  <c r="Q1963" i="4"/>
  <c r="T1963" i="4" s="1"/>
  <c r="I1967" i="4"/>
  <c r="Q1967" i="4"/>
  <c r="I1971" i="4"/>
  <c r="Q1971" i="4"/>
  <c r="T1971" i="4" s="1"/>
  <c r="I1975" i="4"/>
  <c r="Q1975" i="4"/>
  <c r="T1975" i="4" s="1"/>
  <c r="I1979" i="4"/>
  <c r="Q1979" i="4"/>
  <c r="T1979" i="4" s="1"/>
  <c r="I1983" i="4"/>
  <c r="Q1983" i="4"/>
  <c r="T1983" i="4" s="1"/>
  <c r="I1987" i="4"/>
  <c r="Q1987" i="4"/>
  <c r="T1987" i="4" s="1"/>
  <c r="M1989" i="4"/>
  <c r="U1989" i="4"/>
  <c r="W1989" i="4" s="1"/>
  <c r="I1991" i="4"/>
  <c r="Q1991" i="4"/>
  <c r="T1991" i="4" s="1"/>
  <c r="M1993" i="4"/>
  <c r="U1993" i="4"/>
  <c r="W1993" i="4" s="1"/>
  <c r="I1995" i="4"/>
  <c r="Q1995" i="4"/>
  <c r="T1995" i="4" s="1"/>
  <c r="M1997" i="4"/>
  <c r="U1997" i="4"/>
  <c r="I1999" i="4"/>
  <c r="Q1999" i="4"/>
  <c r="T1999" i="4" s="1"/>
  <c r="M2001" i="4"/>
  <c r="U2001" i="4"/>
  <c r="W2001" i="4" s="1"/>
  <c r="N1989" i="4"/>
  <c r="O1989" i="4" s="1"/>
  <c r="N1993" i="4"/>
  <c r="O1993" i="4" s="1"/>
  <c r="N1997" i="4"/>
  <c r="O1997" i="4" s="1"/>
  <c r="N2001" i="4"/>
  <c r="O1961" i="4"/>
  <c r="K1963" i="4"/>
  <c r="K1967" i="4"/>
  <c r="K1971" i="4"/>
  <c r="I1972" i="4"/>
  <c r="L1972" i="4" s="1"/>
  <c r="K1975" i="4"/>
  <c r="I1976" i="4"/>
  <c r="K1979" i="4"/>
  <c r="I1980" i="4"/>
  <c r="L1980" i="4" s="1"/>
  <c r="K1983" i="4"/>
  <c r="L1983" i="4" s="1"/>
  <c r="I1984" i="4"/>
  <c r="K1987" i="4"/>
  <c r="I1988" i="4"/>
  <c r="L1988" i="4" s="1"/>
  <c r="K1991" i="4"/>
  <c r="I1992" i="4"/>
  <c r="K1995" i="4"/>
  <c r="I1996" i="4"/>
  <c r="L1996" i="4" s="1"/>
  <c r="K1999" i="4"/>
  <c r="X26" i="3"/>
  <c r="X31" i="3"/>
  <c r="X34" i="3"/>
  <c r="X39" i="3"/>
  <c r="X42" i="3"/>
  <c r="X47" i="3"/>
  <c r="X50" i="3"/>
  <c r="X55" i="3"/>
  <c r="X58" i="3"/>
  <c r="U61" i="3"/>
  <c r="X63" i="3"/>
  <c r="X66" i="3"/>
  <c r="X71" i="3"/>
  <c r="X74" i="3"/>
  <c r="X79" i="3"/>
  <c r="X82" i="3"/>
  <c r="X87" i="3"/>
  <c r="X90" i="3"/>
  <c r="X95" i="3"/>
  <c r="X98" i="3"/>
  <c r="X103" i="3"/>
  <c r="X106" i="3"/>
  <c r="X111" i="3"/>
  <c r="X114" i="3"/>
  <c r="X119" i="3"/>
  <c r="X126" i="3"/>
  <c r="X130" i="3"/>
  <c r="X139" i="3"/>
  <c r="X146" i="3"/>
  <c r="X155" i="3"/>
  <c r="X162" i="3"/>
  <c r="X174" i="3"/>
  <c r="X182" i="3"/>
  <c r="X122" i="3"/>
  <c r="X135" i="3"/>
  <c r="X142" i="3"/>
  <c r="X151" i="3"/>
  <c r="X158" i="3"/>
  <c r="X163" i="3"/>
  <c r="X175" i="3"/>
  <c r="X177" i="3"/>
  <c r="X183" i="3"/>
  <c r="X195" i="3"/>
  <c r="X203" i="3"/>
  <c r="X211" i="3"/>
  <c r="X219" i="3"/>
  <c r="X227" i="3"/>
  <c r="X229" i="3"/>
  <c r="X27" i="3"/>
  <c r="X30" i="3"/>
  <c r="X35" i="3"/>
  <c r="X38" i="3"/>
  <c r="X43" i="3"/>
  <c r="X51" i="3"/>
  <c r="X54" i="3"/>
  <c r="U57" i="3"/>
  <c r="X59" i="3"/>
  <c r="X62" i="3"/>
  <c r="U65" i="3"/>
  <c r="X67" i="3"/>
  <c r="X70" i="3"/>
  <c r="X75" i="3"/>
  <c r="X83" i="3"/>
  <c r="X86" i="3"/>
  <c r="X91" i="3"/>
  <c r="X94" i="3"/>
  <c r="U97" i="3"/>
  <c r="X99" i="3"/>
  <c r="X102" i="3"/>
  <c r="X107" i="3"/>
  <c r="X115" i="3"/>
  <c r="X118" i="3"/>
  <c r="X127" i="3"/>
  <c r="X131" i="3"/>
  <c r="X138" i="3"/>
  <c r="X154" i="3"/>
  <c r="X166" i="3"/>
  <c r="X170" i="3"/>
  <c r="X178" i="3"/>
  <c r="X186" i="3"/>
  <c r="X190" i="3"/>
  <c r="X198" i="3"/>
  <c r="X206" i="3"/>
  <c r="X214" i="3"/>
  <c r="X222" i="3"/>
  <c r="X123" i="3"/>
  <c r="X134" i="3"/>
  <c r="X143" i="3"/>
  <c r="X150" i="3"/>
  <c r="X159" i="3"/>
  <c r="X167" i="3"/>
  <c r="X169" i="3"/>
  <c r="X171" i="3"/>
  <c r="X179" i="3"/>
  <c r="X187" i="3"/>
  <c r="X189" i="3"/>
  <c r="X191" i="3"/>
  <c r="X199" i="3"/>
  <c r="X207" i="3"/>
  <c r="X209" i="3"/>
  <c r="X215" i="3"/>
  <c r="X223" i="3"/>
  <c r="O20" i="3"/>
  <c r="W36" i="3"/>
  <c r="X36" i="3" s="1"/>
  <c r="O64" i="3"/>
  <c r="P64" i="3" s="1"/>
  <c r="O76" i="3"/>
  <c r="P76" i="3" s="1"/>
  <c r="O96" i="3"/>
  <c r="W104" i="3"/>
  <c r="X104" i="3" s="1"/>
  <c r="O116" i="3"/>
  <c r="P116" i="3" s="1"/>
  <c r="W124" i="3"/>
  <c r="X124" i="3" s="1"/>
  <c r="O136" i="3"/>
  <c r="O144" i="3"/>
  <c r="P144" i="3" s="1"/>
  <c r="O152" i="3"/>
  <c r="W164" i="3"/>
  <c r="W180" i="3"/>
  <c r="O212" i="3"/>
  <c r="J7" i="3"/>
  <c r="R7" i="3"/>
  <c r="J11" i="3"/>
  <c r="R11" i="3"/>
  <c r="J15" i="3"/>
  <c r="R15" i="3"/>
  <c r="J19" i="3"/>
  <c r="R19" i="3"/>
  <c r="P20" i="3"/>
  <c r="J23" i="3"/>
  <c r="R23" i="3"/>
  <c r="X24" i="3"/>
  <c r="J27" i="3"/>
  <c r="R27" i="3"/>
  <c r="J31" i="3"/>
  <c r="R31" i="3"/>
  <c r="J35" i="3"/>
  <c r="R35" i="3"/>
  <c r="J39" i="3"/>
  <c r="R39" i="3"/>
  <c r="J43" i="3"/>
  <c r="R43" i="3"/>
  <c r="J47" i="3"/>
  <c r="R47" i="3"/>
  <c r="J51" i="3"/>
  <c r="R51" i="3"/>
  <c r="J55" i="3"/>
  <c r="R55" i="3"/>
  <c r="J59" i="3"/>
  <c r="R59" i="3"/>
  <c r="J63" i="3"/>
  <c r="R63" i="3"/>
  <c r="J67" i="3"/>
  <c r="R67" i="3"/>
  <c r="J71" i="3"/>
  <c r="R71" i="3"/>
  <c r="J75" i="3"/>
  <c r="R75" i="3"/>
  <c r="J79" i="3"/>
  <c r="R79" i="3"/>
  <c r="J83" i="3"/>
  <c r="R83" i="3"/>
  <c r="J87" i="3"/>
  <c r="R87" i="3"/>
  <c r="J91" i="3"/>
  <c r="R91" i="3"/>
  <c r="J95" i="3"/>
  <c r="R95" i="3"/>
  <c r="P96" i="3"/>
  <c r="J99" i="3"/>
  <c r="R99" i="3"/>
  <c r="J103" i="3"/>
  <c r="R103" i="3"/>
  <c r="J107" i="3"/>
  <c r="R107" i="3"/>
  <c r="J111" i="3"/>
  <c r="R111" i="3"/>
  <c r="J115" i="3"/>
  <c r="R115" i="3"/>
  <c r="J119" i="3"/>
  <c r="R119" i="3"/>
  <c r="J123" i="3"/>
  <c r="R123" i="3"/>
  <c r="J127" i="3"/>
  <c r="R127" i="3"/>
  <c r="P128" i="3"/>
  <c r="X128" i="3"/>
  <c r="J131" i="3"/>
  <c r="R131" i="3"/>
  <c r="J135" i="3"/>
  <c r="R135" i="3"/>
  <c r="P136" i="3"/>
  <c r="J139" i="3"/>
  <c r="R139" i="3"/>
  <c r="J143" i="3"/>
  <c r="R143" i="3"/>
  <c r="J147" i="3"/>
  <c r="R147" i="3"/>
  <c r="J151" i="3"/>
  <c r="R151" i="3"/>
  <c r="P152" i="3"/>
  <c r="J155" i="3"/>
  <c r="R155" i="3"/>
  <c r="J159" i="3"/>
  <c r="R159" i="3"/>
  <c r="J163" i="3"/>
  <c r="R163" i="3"/>
  <c r="X164" i="3"/>
  <c r="J167" i="3"/>
  <c r="R167" i="3"/>
  <c r="X180" i="3"/>
  <c r="P184" i="3"/>
  <c r="J195" i="3"/>
  <c r="R195" i="3"/>
  <c r="J199" i="3"/>
  <c r="R199" i="3"/>
  <c r="J203" i="3"/>
  <c r="R203" i="3"/>
  <c r="J207" i="3"/>
  <c r="M207" i="3" s="1"/>
  <c r="R207" i="3"/>
  <c r="J211" i="3"/>
  <c r="R211" i="3"/>
  <c r="P212" i="3"/>
  <c r="J215" i="3"/>
  <c r="R215" i="3"/>
  <c r="J219" i="3"/>
  <c r="R219" i="3"/>
  <c r="J223" i="3"/>
  <c r="R223" i="3"/>
  <c r="J227" i="3"/>
  <c r="R227" i="3"/>
  <c r="J231" i="3"/>
  <c r="J232" i="3"/>
  <c r="T242" i="3"/>
  <c r="L242" i="3"/>
  <c r="M242" i="3" s="1"/>
  <c r="S242" i="3"/>
  <c r="K242" i="3"/>
  <c r="R242" i="3"/>
  <c r="J242" i="3"/>
  <c r="T270" i="3"/>
  <c r="L270" i="3"/>
  <c r="S270" i="3"/>
  <c r="K270" i="3"/>
  <c r="M270" i="3" s="1"/>
  <c r="R270" i="3"/>
  <c r="J270" i="3"/>
  <c r="T278" i="3"/>
  <c r="L278" i="3"/>
  <c r="S278" i="3"/>
  <c r="K278" i="3"/>
  <c r="R278" i="3"/>
  <c r="J278" i="3"/>
  <c r="M278" i="3" s="1"/>
  <c r="T286" i="3"/>
  <c r="L286" i="3"/>
  <c r="S286" i="3"/>
  <c r="K286" i="3"/>
  <c r="R286" i="3"/>
  <c r="U286" i="3" s="1"/>
  <c r="J286" i="3"/>
  <c r="T294" i="3"/>
  <c r="L294" i="3"/>
  <c r="M294" i="3" s="1"/>
  <c r="S294" i="3"/>
  <c r="K294" i="3"/>
  <c r="R294" i="3"/>
  <c r="J294" i="3"/>
  <c r="T302" i="3"/>
  <c r="L302" i="3"/>
  <c r="S302" i="3"/>
  <c r="K302" i="3"/>
  <c r="M302" i="3" s="1"/>
  <c r="R302" i="3"/>
  <c r="J302" i="3"/>
  <c r="V306" i="3"/>
  <c r="W309" i="3"/>
  <c r="V314" i="3"/>
  <c r="N314" i="3"/>
  <c r="T314" i="3"/>
  <c r="L314" i="3"/>
  <c r="M314" i="3" s="1"/>
  <c r="S314" i="3"/>
  <c r="K314" i="3"/>
  <c r="R314" i="3"/>
  <c r="J314" i="3"/>
  <c r="V338" i="3"/>
  <c r="N338" i="3"/>
  <c r="T338" i="3"/>
  <c r="L338" i="3"/>
  <c r="M338" i="3" s="1"/>
  <c r="S338" i="3"/>
  <c r="K338" i="3"/>
  <c r="R338" i="3"/>
  <c r="J338" i="3"/>
  <c r="L387" i="3"/>
  <c r="K387" i="3"/>
  <c r="U391" i="3"/>
  <c r="V401" i="3"/>
  <c r="N401" i="3"/>
  <c r="T401" i="3"/>
  <c r="L401" i="3"/>
  <c r="S401" i="3"/>
  <c r="K401" i="3"/>
  <c r="R401" i="3"/>
  <c r="J401" i="3"/>
  <c r="O401" i="3"/>
  <c r="P401" i="3" s="1"/>
  <c r="V404" i="3"/>
  <c r="N404" i="3"/>
  <c r="T404" i="3"/>
  <c r="L404" i="3"/>
  <c r="R404" i="3"/>
  <c r="O404" i="3"/>
  <c r="K404" i="3"/>
  <c r="J404" i="3"/>
  <c r="W404" i="3"/>
  <c r="T734" i="3"/>
  <c r="S734" i="3"/>
  <c r="O12" i="3"/>
  <c r="P12" i="3" s="1"/>
  <c r="W32" i="3"/>
  <c r="X32" i="3" s="1"/>
  <c r="W40" i="3"/>
  <c r="X40" i="3" s="1"/>
  <c r="W56" i="3"/>
  <c r="X56" i="3" s="1"/>
  <c r="O68" i="3"/>
  <c r="P68" i="3" s="1"/>
  <c r="W76" i="3"/>
  <c r="X76" i="3" s="1"/>
  <c r="W88" i="3"/>
  <c r="X88" i="3" s="1"/>
  <c r="W108" i="3"/>
  <c r="X108" i="3" s="1"/>
  <c r="W120" i="3"/>
  <c r="X120" i="3" s="1"/>
  <c r="O156" i="3"/>
  <c r="P156" i="3" s="1"/>
  <c r="O188" i="3"/>
  <c r="P188" i="3" s="1"/>
  <c r="W188" i="3"/>
  <c r="X188" i="3" s="1"/>
  <c r="W192" i="3"/>
  <c r="X192" i="3" s="1"/>
  <c r="W200" i="3"/>
  <c r="X200" i="3" s="1"/>
  <c r="O208" i="3"/>
  <c r="P208" i="3" s="1"/>
  <c r="O216" i="3"/>
  <c r="P216" i="3" s="1"/>
  <c r="V420" i="3"/>
  <c r="N420" i="3"/>
  <c r="T420" i="3"/>
  <c r="L420" i="3"/>
  <c r="R420" i="3"/>
  <c r="O420" i="3"/>
  <c r="K420" i="3"/>
  <c r="J420" i="3"/>
  <c r="W420" i="3"/>
  <c r="X420" i="3" s="1"/>
  <c r="V621" i="3"/>
  <c r="N621" i="3"/>
  <c r="T621" i="3"/>
  <c r="U621" i="3" s="1"/>
  <c r="L621" i="3"/>
  <c r="S621" i="3"/>
  <c r="K621" i="3"/>
  <c r="R621" i="3"/>
  <c r="J621" i="3"/>
  <c r="W621" i="3"/>
  <c r="O621" i="3"/>
  <c r="K7" i="3"/>
  <c r="S7" i="3"/>
  <c r="O9" i="3"/>
  <c r="W9" i="3"/>
  <c r="X9" i="3" s="1"/>
  <c r="M10" i="3"/>
  <c r="K11" i="3"/>
  <c r="S11" i="3"/>
  <c r="O13" i="3"/>
  <c r="P13" i="3" s="1"/>
  <c r="W13" i="3"/>
  <c r="X13" i="3" s="1"/>
  <c r="M14" i="3"/>
  <c r="K15" i="3"/>
  <c r="M15" i="3" s="1"/>
  <c r="S15" i="3"/>
  <c r="O17" i="3"/>
  <c r="W17" i="3"/>
  <c r="X17" i="3" s="1"/>
  <c r="M18" i="3"/>
  <c r="U18" i="3"/>
  <c r="K19" i="3"/>
  <c r="S19" i="3"/>
  <c r="O21" i="3"/>
  <c r="P21" i="3" s="1"/>
  <c r="W21" i="3"/>
  <c r="X21" i="3" s="1"/>
  <c r="M22" i="3"/>
  <c r="K23" i="3"/>
  <c r="S23" i="3"/>
  <c r="O25" i="3"/>
  <c r="W25" i="3"/>
  <c r="X25" i="3" s="1"/>
  <c r="M26" i="3"/>
  <c r="U26" i="3"/>
  <c r="K27" i="3"/>
  <c r="S27" i="3"/>
  <c r="O29" i="3"/>
  <c r="P29" i="3" s="1"/>
  <c r="W29" i="3"/>
  <c r="X29" i="3" s="1"/>
  <c r="M30" i="3"/>
  <c r="U30" i="3"/>
  <c r="K31" i="3"/>
  <c r="S31" i="3"/>
  <c r="O33" i="3"/>
  <c r="W33" i="3"/>
  <c r="X33" i="3" s="1"/>
  <c r="K35" i="3"/>
  <c r="M35" i="3" s="1"/>
  <c r="S35" i="3"/>
  <c r="O37" i="3"/>
  <c r="W37" i="3"/>
  <c r="X37" i="3" s="1"/>
  <c r="M38" i="3"/>
  <c r="K39" i="3"/>
  <c r="S39" i="3"/>
  <c r="O41" i="3"/>
  <c r="P41" i="3" s="1"/>
  <c r="W41" i="3"/>
  <c r="X41" i="3" s="1"/>
  <c r="M42" i="3"/>
  <c r="U42" i="3"/>
  <c r="K43" i="3"/>
  <c r="S43" i="3"/>
  <c r="O45" i="3"/>
  <c r="W45" i="3"/>
  <c r="X45" i="3" s="1"/>
  <c r="M46" i="3"/>
  <c r="U46" i="3"/>
  <c r="K47" i="3"/>
  <c r="S47" i="3"/>
  <c r="O49" i="3"/>
  <c r="P49" i="3" s="1"/>
  <c r="W49" i="3"/>
  <c r="X49" i="3" s="1"/>
  <c r="M50" i="3"/>
  <c r="K51" i="3"/>
  <c r="S51" i="3"/>
  <c r="O53" i="3"/>
  <c r="W53" i="3"/>
  <c r="X53" i="3" s="1"/>
  <c r="M54" i="3"/>
  <c r="U54" i="3"/>
  <c r="K55" i="3"/>
  <c r="S55" i="3"/>
  <c r="O57" i="3"/>
  <c r="P57" i="3" s="1"/>
  <c r="W57" i="3"/>
  <c r="X57" i="3" s="1"/>
  <c r="M58" i="3"/>
  <c r="U58" i="3"/>
  <c r="K59" i="3"/>
  <c r="S59" i="3"/>
  <c r="O61" i="3"/>
  <c r="W61" i="3"/>
  <c r="X61" i="3" s="1"/>
  <c r="M62" i="3"/>
  <c r="K63" i="3"/>
  <c r="S63" i="3"/>
  <c r="U63" i="3" s="1"/>
  <c r="O65" i="3"/>
  <c r="P65" i="3" s="1"/>
  <c r="W65" i="3"/>
  <c r="X65" i="3" s="1"/>
  <c r="K67" i="3"/>
  <c r="M67" i="3" s="1"/>
  <c r="S67" i="3"/>
  <c r="O69" i="3"/>
  <c r="W69" i="3"/>
  <c r="X69" i="3" s="1"/>
  <c r="M70" i="3"/>
  <c r="U70" i="3"/>
  <c r="K71" i="3"/>
  <c r="S71" i="3"/>
  <c r="O73" i="3"/>
  <c r="P73" i="3" s="1"/>
  <c r="W73" i="3"/>
  <c r="X73" i="3" s="1"/>
  <c r="M74" i="3"/>
  <c r="U74" i="3"/>
  <c r="K75" i="3"/>
  <c r="S75" i="3"/>
  <c r="O77" i="3"/>
  <c r="W77" i="3"/>
  <c r="X77" i="3" s="1"/>
  <c r="M78" i="3"/>
  <c r="U78" i="3"/>
  <c r="K79" i="3"/>
  <c r="S79" i="3"/>
  <c r="U79" i="3" s="1"/>
  <c r="O81" i="3"/>
  <c r="W81" i="3"/>
  <c r="X81" i="3" s="1"/>
  <c r="M82" i="3"/>
  <c r="U82" i="3"/>
  <c r="K83" i="3"/>
  <c r="M83" i="3" s="1"/>
  <c r="S83" i="3"/>
  <c r="O85" i="3"/>
  <c r="W85" i="3"/>
  <c r="X85" i="3" s="1"/>
  <c r="M86" i="3"/>
  <c r="U86" i="3"/>
  <c r="K87" i="3"/>
  <c r="S87" i="3"/>
  <c r="O89" i="3"/>
  <c r="W89" i="3"/>
  <c r="X89" i="3" s="1"/>
  <c r="K91" i="3"/>
  <c r="S91" i="3"/>
  <c r="O93" i="3"/>
  <c r="W93" i="3"/>
  <c r="X93" i="3" s="1"/>
  <c r="M94" i="3"/>
  <c r="U94" i="3"/>
  <c r="K95" i="3"/>
  <c r="S95" i="3"/>
  <c r="O97" i="3"/>
  <c r="P97" i="3" s="1"/>
  <c r="W97" i="3"/>
  <c r="X97" i="3" s="1"/>
  <c r="U98" i="3"/>
  <c r="K99" i="3"/>
  <c r="S99" i="3"/>
  <c r="O101" i="3"/>
  <c r="W101" i="3"/>
  <c r="X101" i="3" s="1"/>
  <c r="M102" i="3"/>
  <c r="U102" i="3"/>
  <c r="K103" i="3"/>
  <c r="S103" i="3"/>
  <c r="U103" i="3" s="1"/>
  <c r="O105" i="3"/>
  <c r="P105" i="3" s="1"/>
  <c r="W105" i="3"/>
  <c r="X105" i="3" s="1"/>
  <c r="M106" i="3"/>
  <c r="U106" i="3"/>
  <c r="K107" i="3"/>
  <c r="M107" i="3" s="1"/>
  <c r="S107" i="3"/>
  <c r="O109" i="3"/>
  <c r="W109" i="3"/>
  <c r="X109" i="3" s="1"/>
  <c r="M110" i="3"/>
  <c r="U110" i="3"/>
  <c r="K111" i="3"/>
  <c r="S111" i="3"/>
  <c r="O113" i="3"/>
  <c r="W113" i="3"/>
  <c r="X113" i="3" s="1"/>
  <c r="M114" i="3"/>
  <c r="U114" i="3"/>
  <c r="K115" i="3"/>
  <c r="M115" i="3" s="1"/>
  <c r="S115" i="3"/>
  <c r="O117" i="3"/>
  <c r="W117" i="3"/>
  <c r="X117" i="3" s="1"/>
  <c r="M118" i="3"/>
  <c r="K119" i="3"/>
  <c r="S119" i="3"/>
  <c r="U119" i="3" s="1"/>
  <c r="O121" i="3"/>
  <c r="P121" i="3" s="1"/>
  <c r="W121" i="3"/>
  <c r="X121" i="3" s="1"/>
  <c r="K123" i="3"/>
  <c r="S123" i="3"/>
  <c r="O125" i="3"/>
  <c r="W125" i="3"/>
  <c r="X125" i="3" s="1"/>
  <c r="M126" i="3"/>
  <c r="U126" i="3"/>
  <c r="K127" i="3"/>
  <c r="S127" i="3"/>
  <c r="O129" i="3"/>
  <c r="W129" i="3"/>
  <c r="X129" i="3" s="1"/>
  <c r="M130" i="3"/>
  <c r="K131" i="3"/>
  <c r="M131" i="3" s="1"/>
  <c r="S131" i="3"/>
  <c r="O133" i="3"/>
  <c r="W133" i="3"/>
  <c r="X133" i="3" s="1"/>
  <c r="M134" i="3"/>
  <c r="U134" i="3"/>
  <c r="K135" i="3"/>
  <c r="S135" i="3"/>
  <c r="O137" i="3"/>
  <c r="P137" i="3" s="1"/>
  <c r="W137" i="3"/>
  <c r="X137" i="3" s="1"/>
  <c r="U138" i="3"/>
  <c r="K139" i="3"/>
  <c r="S139" i="3"/>
  <c r="O141" i="3"/>
  <c r="W141" i="3"/>
  <c r="X141" i="3" s="1"/>
  <c r="M142" i="3"/>
  <c r="K143" i="3"/>
  <c r="S143" i="3"/>
  <c r="O145" i="3"/>
  <c r="P145" i="3" s="1"/>
  <c r="W145" i="3"/>
  <c r="X145" i="3" s="1"/>
  <c r="M146" i="3"/>
  <c r="U146" i="3"/>
  <c r="K147" i="3"/>
  <c r="M147" i="3" s="1"/>
  <c r="S147" i="3"/>
  <c r="O149" i="3"/>
  <c r="M150" i="3"/>
  <c r="K151" i="3"/>
  <c r="S151" i="3"/>
  <c r="O153" i="3"/>
  <c r="P153" i="3" s="1"/>
  <c r="W153" i="3"/>
  <c r="X153" i="3" s="1"/>
  <c r="M154" i="3"/>
  <c r="U154" i="3"/>
  <c r="K155" i="3"/>
  <c r="S155" i="3"/>
  <c r="O157" i="3"/>
  <c r="P157" i="3" s="1"/>
  <c r="W157" i="3"/>
  <c r="X157" i="3" s="1"/>
  <c r="M158" i="3"/>
  <c r="U158" i="3"/>
  <c r="K159" i="3"/>
  <c r="S159" i="3"/>
  <c r="O161" i="3"/>
  <c r="W161" i="3"/>
  <c r="X161" i="3" s="1"/>
  <c r="M162" i="3"/>
  <c r="U162" i="3"/>
  <c r="K163" i="3"/>
  <c r="S163" i="3"/>
  <c r="O165" i="3"/>
  <c r="W165" i="3"/>
  <c r="X165" i="3" s="1"/>
  <c r="K167" i="3"/>
  <c r="S167" i="3"/>
  <c r="O169" i="3"/>
  <c r="P169" i="3" s="1"/>
  <c r="M170" i="3"/>
  <c r="U170" i="3"/>
  <c r="K171" i="3"/>
  <c r="S171" i="3"/>
  <c r="O173" i="3"/>
  <c r="P173" i="3" s="1"/>
  <c r="W173" i="3"/>
  <c r="X173" i="3" s="1"/>
  <c r="M174" i="3"/>
  <c r="U174" i="3"/>
  <c r="K175" i="3"/>
  <c r="M175" i="3" s="1"/>
  <c r="S175" i="3"/>
  <c r="O177" i="3"/>
  <c r="P177" i="3" s="1"/>
  <c r="M178" i="3"/>
  <c r="K179" i="3"/>
  <c r="S179" i="3"/>
  <c r="O181" i="3"/>
  <c r="P181" i="3" s="1"/>
  <c r="W181" i="3"/>
  <c r="X181" i="3" s="1"/>
  <c r="M182" i="3"/>
  <c r="U182" i="3"/>
  <c r="K183" i="3"/>
  <c r="S183" i="3"/>
  <c r="O185" i="3"/>
  <c r="W185" i="3"/>
  <c r="X185" i="3" s="1"/>
  <c r="M186" i="3"/>
  <c r="U186" i="3"/>
  <c r="K187" i="3"/>
  <c r="S187" i="3"/>
  <c r="O189" i="3"/>
  <c r="P189" i="3" s="1"/>
  <c r="M190" i="3"/>
  <c r="U190" i="3"/>
  <c r="K191" i="3"/>
  <c r="S191" i="3"/>
  <c r="O193" i="3"/>
  <c r="P193" i="3" s="1"/>
  <c r="W193" i="3"/>
  <c r="X193" i="3" s="1"/>
  <c r="K195" i="3"/>
  <c r="S195" i="3"/>
  <c r="O197" i="3"/>
  <c r="W197" i="3"/>
  <c r="X197" i="3" s="1"/>
  <c r="M198" i="3"/>
  <c r="K199" i="3"/>
  <c r="S199" i="3"/>
  <c r="O201" i="3"/>
  <c r="P201" i="3" s="1"/>
  <c r="W201" i="3"/>
  <c r="X201" i="3" s="1"/>
  <c r="M202" i="3"/>
  <c r="U202" i="3"/>
  <c r="K203" i="3"/>
  <c r="M203" i="3" s="1"/>
  <c r="S203" i="3"/>
  <c r="O205" i="3"/>
  <c r="W205" i="3"/>
  <c r="X205" i="3" s="1"/>
  <c r="U206" i="3"/>
  <c r="K207" i="3"/>
  <c r="S207" i="3"/>
  <c r="O209" i="3"/>
  <c r="P209" i="3" s="1"/>
  <c r="M210" i="3"/>
  <c r="U210" i="3"/>
  <c r="K211" i="3"/>
  <c r="S211" i="3"/>
  <c r="O213" i="3"/>
  <c r="W213" i="3"/>
  <c r="X213" i="3" s="1"/>
  <c r="M214" i="3"/>
  <c r="U214" i="3"/>
  <c r="K215" i="3"/>
  <c r="S215" i="3"/>
  <c r="O217" i="3"/>
  <c r="P217" i="3" s="1"/>
  <c r="W217" i="3"/>
  <c r="X217" i="3" s="1"/>
  <c r="M218" i="3"/>
  <c r="U218" i="3"/>
  <c r="K219" i="3"/>
  <c r="S219" i="3"/>
  <c r="O221" i="3"/>
  <c r="W221" i="3"/>
  <c r="X221" i="3" s="1"/>
  <c r="U222" i="3"/>
  <c r="K223" i="3"/>
  <c r="S223" i="3"/>
  <c r="O225" i="3"/>
  <c r="P225" i="3" s="1"/>
  <c r="W225" i="3"/>
  <c r="X225" i="3" s="1"/>
  <c r="M226" i="3"/>
  <c r="U226" i="3"/>
  <c r="K227" i="3"/>
  <c r="S227" i="3"/>
  <c r="O229" i="3"/>
  <c r="M230" i="3"/>
  <c r="U230" i="3"/>
  <c r="K231" i="3"/>
  <c r="T231" i="3"/>
  <c r="K232" i="3"/>
  <c r="V232" i="3"/>
  <c r="J234" i="3"/>
  <c r="V234" i="3"/>
  <c r="X236" i="3"/>
  <c r="J241" i="3"/>
  <c r="V242" i="3"/>
  <c r="X244" i="3"/>
  <c r="X248" i="3"/>
  <c r="X252" i="3"/>
  <c r="X256" i="3"/>
  <c r="X260" i="3"/>
  <c r="X264" i="3"/>
  <c r="X268" i="3"/>
  <c r="X276" i="3"/>
  <c r="X284" i="3"/>
  <c r="X292" i="3"/>
  <c r="X300" i="3"/>
  <c r="N310" i="3"/>
  <c r="X316" i="3"/>
  <c r="O318" i="3"/>
  <c r="P318" i="3" s="1"/>
  <c r="X320" i="3"/>
  <c r="O322" i="3"/>
  <c r="P322" i="3" s="1"/>
  <c r="X324" i="3"/>
  <c r="X328" i="3"/>
  <c r="O330" i="3"/>
  <c r="X332" i="3"/>
  <c r="O334" i="3"/>
  <c r="P353" i="3"/>
  <c r="T382" i="3"/>
  <c r="L382" i="3"/>
  <c r="R382" i="3"/>
  <c r="J382" i="3"/>
  <c r="O382" i="3"/>
  <c r="P382" i="3" s="1"/>
  <c r="N382" i="3"/>
  <c r="W382" i="3"/>
  <c r="K382" i="3"/>
  <c r="V382" i="3"/>
  <c r="O413" i="3"/>
  <c r="P413" i="3" s="1"/>
  <c r="O429" i="3"/>
  <c r="W8" i="3"/>
  <c r="X8" i="3" s="1"/>
  <c r="W28" i="3"/>
  <c r="X28" i="3" s="1"/>
  <c r="O44" i="3"/>
  <c r="P44" i="3" s="1"/>
  <c r="O52" i="3"/>
  <c r="P52" i="3" s="1"/>
  <c r="W72" i="3"/>
  <c r="X72" i="3" s="1"/>
  <c r="W84" i="3"/>
  <c r="X84" i="3" s="1"/>
  <c r="W96" i="3"/>
  <c r="X96" i="3" s="1"/>
  <c r="O112" i="3"/>
  <c r="P112" i="3" s="1"/>
  <c r="O120" i="3"/>
  <c r="P120" i="3" s="1"/>
  <c r="W132" i="3"/>
  <c r="X132" i="3" s="1"/>
  <c r="W144" i="3"/>
  <c r="X144" i="3" s="1"/>
  <c r="W160" i="3"/>
  <c r="X160" i="3" s="1"/>
  <c r="W172" i="3"/>
  <c r="X172" i="3" s="1"/>
  <c r="O224" i="3"/>
  <c r="P224" i="3" s="1"/>
  <c r="Z1592" i="1"/>
  <c r="J8" i="3"/>
  <c r="R8" i="3"/>
  <c r="P9" i="3"/>
  <c r="J12" i="3"/>
  <c r="R12" i="3"/>
  <c r="J16" i="3"/>
  <c r="R16" i="3"/>
  <c r="P17" i="3"/>
  <c r="J20" i="3"/>
  <c r="R20" i="3"/>
  <c r="J24" i="3"/>
  <c r="R24" i="3"/>
  <c r="P25" i="3"/>
  <c r="J28" i="3"/>
  <c r="R28" i="3"/>
  <c r="J32" i="3"/>
  <c r="R32" i="3"/>
  <c r="P33" i="3"/>
  <c r="J36" i="3"/>
  <c r="R36" i="3"/>
  <c r="P37" i="3"/>
  <c r="J40" i="3"/>
  <c r="R40" i="3"/>
  <c r="J44" i="3"/>
  <c r="R44" i="3"/>
  <c r="P45" i="3"/>
  <c r="J48" i="3"/>
  <c r="R48" i="3"/>
  <c r="L51" i="3"/>
  <c r="M51" i="3" s="1"/>
  <c r="J52" i="3"/>
  <c r="R52" i="3"/>
  <c r="P53" i="3"/>
  <c r="L55" i="3"/>
  <c r="J56" i="3"/>
  <c r="R56" i="3"/>
  <c r="L59" i="3"/>
  <c r="J60" i="3"/>
  <c r="R60" i="3"/>
  <c r="P61" i="3"/>
  <c r="L63" i="3"/>
  <c r="J64" i="3"/>
  <c r="R64" i="3"/>
  <c r="J68" i="3"/>
  <c r="R68" i="3"/>
  <c r="P69" i="3"/>
  <c r="J72" i="3"/>
  <c r="R72" i="3"/>
  <c r="J76" i="3"/>
  <c r="R76" i="3"/>
  <c r="P77" i="3"/>
  <c r="J80" i="3"/>
  <c r="R80" i="3"/>
  <c r="P81" i="3"/>
  <c r="J84" i="3"/>
  <c r="R84" i="3"/>
  <c r="P85" i="3"/>
  <c r="J88" i="3"/>
  <c r="R88" i="3"/>
  <c r="P89" i="3"/>
  <c r="J92" i="3"/>
  <c r="R92" i="3"/>
  <c r="P93" i="3"/>
  <c r="J96" i="3"/>
  <c r="R96" i="3"/>
  <c r="J100" i="3"/>
  <c r="R100" i="3"/>
  <c r="P101" i="3"/>
  <c r="J104" i="3"/>
  <c r="R104" i="3"/>
  <c r="J108" i="3"/>
  <c r="R108" i="3"/>
  <c r="P109" i="3"/>
  <c r="J112" i="3"/>
  <c r="R112" i="3"/>
  <c r="P113" i="3"/>
  <c r="J116" i="3"/>
  <c r="R116" i="3"/>
  <c r="P117" i="3"/>
  <c r="J120" i="3"/>
  <c r="R120" i="3"/>
  <c r="L123" i="3"/>
  <c r="T123" i="3"/>
  <c r="J124" i="3"/>
  <c r="R124" i="3"/>
  <c r="P125" i="3"/>
  <c r="L127" i="3"/>
  <c r="T127" i="3"/>
  <c r="J128" i="3"/>
  <c r="R128" i="3"/>
  <c r="P129" i="3"/>
  <c r="L131" i="3"/>
  <c r="T131" i="3"/>
  <c r="J132" i="3"/>
  <c r="R132" i="3"/>
  <c r="P133" i="3"/>
  <c r="L135" i="3"/>
  <c r="T135" i="3"/>
  <c r="J136" i="3"/>
  <c r="R136" i="3"/>
  <c r="L139" i="3"/>
  <c r="M139" i="3" s="1"/>
  <c r="T139" i="3"/>
  <c r="U139" i="3" s="1"/>
  <c r="J140" i="3"/>
  <c r="R140" i="3"/>
  <c r="P141" i="3"/>
  <c r="L143" i="3"/>
  <c r="T143" i="3"/>
  <c r="J144" i="3"/>
  <c r="R144" i="3"/>
  <c r="L147" i="3"/>
  <c r="T147" i="3"/>
  <c r="J148" i="3"/>
  <c r="R148" i="3"/>
  <c r="P149" i="3"/>
  <c r="L151" i="3"/>
  <c r="T151" i="3"/>
  <c r="J152" i="3"/>
  <c r="R152" i="3"/>
  <c r="L155" i="3"/>
  <c r="T155" i="3"/>
  <c r="J156" i="3"/>
  <c r="R156" i="3"/>
  <c r="L159" i="3"/>
  <c r="M159" i="3" s="1"/>
  <c r="T159" i="3"/>
  <c r="J160" i="3"/>
  <c r="R160" i="3"/>
  <c r="P161" i="3"/>
  <c r="N162" i="3"/>
  <c r="V162" i="3"/>
  <c r="L163" i="3"/>
  <c r="T163" i="3"/>
  <c r="J164" i="3"/>
  <c r="R164" i="3"/>
  <c r="P165" i="3"/>
  <c r="N166" i="3"/>
  <c r="V166" i="3"/>
  <c r="L167" i="3"/>
  <c r="T167" i="3"/>
  <c r="J168" i="3"/>
  <c r="R168" i="3"/>
  <c r="N170" i="3"/>
  <c r="V170" i="3"/>
  <c r="L171" i="3"/>
  <c r="M171" i="3" s="1"/>
  <c r="T171" i="3"/>
  <c r="U171" i="3" s="1"/>
  <c r="J172" i="3"/>
  <c r="R172" i="3"/>
  <c r="N174" i="3"/>
  <c r="V174" i="3"/>
  <c r="L175" i="3"/>
  <c r="T175" i="3"/>
  <c r="J176" i="3"/>
  <c r="R176" i="3"/>
  <c r="N178" i="3"/>
  <c r="V178" i="3"/>
  <c r="L179" i="3"/>
  <c r="T179" i="3"/>
  <c r="J180" i="3"/>
  <c r="R180" i="3"/>
  <c r="N182" i="3"/>
  <c r="V182" i="3"/>
  <c r="L183" i="3"/>
  <c r="T183" i="3"/>
  <c r="U183" i="3" s="1"/>
  <c r="J184" i="3"/>
  <c r="R184" i="3"/>
  <c r="P185" i="3"/>
  <c r="N186" i="3"/>
  <c r="V186" i="3"/>
  <c r="L187" i="3"/>
  <c r="M187" i="3" s="1"/>
  <c r="T187" i="3"/>
  <c r="J188" i="3"/>
  <c r="R188" i="3"/>
  <c r="N190" i="3"/>
  <c r="V190" i="3"/>
  <c r="L191" i="3"/>
  <c r="M191" i="3" s="1"/>
  <c r="T191" i="3"/>
  <c r="J192" i="3"/>
  <c r="R192" i="3"/>
  <c r="N194" i="3"/>
  <c r="V194" i="3"/>
  <c r="L195" i="3"/>
  <c r="M195" i="3" s="1"/>
  <c r="T195" i="3"/>
  <c r="U195" i="3" s="1"/>
  <c r="J196" i="3"/>
  <c r="R196" i="3"/>
  <c r="P197" i="3"/>
  <c r="N198" i="3"/>
  <c r="V198" i="3"/>
  <c r="L199" i="3"/>
  <c r="T199" i="3"/>
  <c r="U199" i="3" s="1"/>
  <c r="J200" i="3"/>
  <c r="R200" i="3"/>
  <c r="N202" i="3"/>
  <c r="V202" i="3"/>
  <c r="L203" i="3"/>
  <c r="T203" i="3"/>
  <c r="J204" i="3"/>
  <c r="R204" i="3"/>
  <c r="P205" i="3"/>
  <c r="N206" i="3"/>
  <c r="V206" i="3"/>
  <c r="L207" i="3"/>
  <c r="T207" i="3"/>
  <c r="J208" i="3"/>
  <c r="R208" i="3"/>
  <c r="N210" i="3"/>
  <c r="V210" i="3"/>
  <c r="L211" i="3"/>
  <c r="M211" i="3" s="1"/>
  <c r="T211" i="3"/>
  <c r="J212" i="3"/>
  <c r="R212" i="3"/>
  <c r="P213" i="3"/>
  <c r="N214" i="3"/>
  <c r="V214" i="3"/>
  <c r="L215" i="3"/>
  <c r="T215" i="3"/>
  <c r="U215" i="3" s="1"/>
  <c r="J216" i="3"/>
  <c r="R216" i="3"/>
  <c r="N218" i="3"/>
  <c r="V218" i="3"/>
  <c r="L219" i="3"/>
  <c r="T219" i="3"/>
  <c r="J220" i="3"/>
  <c r="R220" i="3"/>
  <c r="P221" i="3"/>
  <c r="N222" i="3"/>
  <c r="V222" i="3"/>
  <c r="L223" i="3"/>
  <c r="M223" i="3" s="1"/>
  <c r="T223" i="3"/>
  <c r="J224" i="3"/>
  <c r="R224" i="3"/>
  <c r="N226" i="3"/>
  <c r="V226" i="3"/>
  <c r="L227" i="3"/>
  <c r="T227" i="3"/>
  <c r="J228" i="3"/>
  <c r="R228" i="3"/>
  <c r="P229" i="3"/>
  <c r="N230" i="3"/>
  <c r="V230" i="3"/>
  <c r="L231" i="3"/>
  <c r="L232" i="3"/>
  <c r="M232" i="3" s="1"/>
  <c r="V233" i="3"/>
  <c r="N233" i="3"/>
  <c r="S233" i="3"/>
  <c r="K233" i="3"/>
  <c r="R233" i="3"/>
  <c r="W234" i="3"/>
  <c r="X234" i="3" s="1"/>
  <c r="V237" i="3"/>
  <c r="N237" i="3"/>
  <c r="T237" i="3"/>
  <c r="L237" i="3"/>
  <c r="S237" i="3"/>
  <c r="K237" i="3"/>
  <c r="W237" i="3"/>
  <c r="X237" i="3" s="1"/>
  <c r="W242" i="3"/>
  <c r="X242" i="3" s="1"/>
  <c r="W245" i="3"/>
  <c r="X245" i="3" s="1"/>
  <c r="T246" i="3"/>
  <c r="L246" i="3"/>
  <c r="S246" i="3"/>
  <c r="U246" i="3" s="1"/>
  <c r="K246" i="3"/>
  <c r="R246" i="3"/>
  <c r="J246" i="3"/>
  <c r="W246" i="3"/>
  <c r="X246" i="3" s="1"/>
  <c r="W249" i="3"/>
  <c r="X249" i="3" s="1"/>
  <c r="T250" i="3"/>
  <c r="L250" i="3"/>
  <c r="S250" i="3"/>
  <c r="U250" i="3" s="1"/>
  <c r="K250" i="3"/>
  <c r="R250" i="3"/>
  <c r="J250" i="3"/>
  <c r="W250" i="3"/>
  <c r="X250" i="3" s="1"/>
  <c r="W253" i="3"/>
  <c r="X253" i="3" s="1"/>
  <c r="T254" i="3"/>
  <c r="L254" i="3"/>
  <c r="S254" i="3"/>
  <c r="U254" i="3" s="1"/>
  <c r="K254" i="3"/>
  <c r="M254" i="3" s="1"/>
  <c r="R254" i="3"/>
  <c r="J254" i="3"/>
  <c r="W254" i="3"/>
  <c r="W257" i="3"/>
  <c r="X257" i="3" s="1"/>
  <c r="T258" i="3"/>
  <c r="L258" i="3"/>
  <c r="S258" i="3"/>
  <c r="U258" i="3" s="1"/>
  <c r="K258" i="3"/>
  <c r="R258" i="3"/>
  <c r="J258" i="3"/>
  <c r="W258" i="3"/>
  <c r="X258" i="3" s="1"/>
  <c r="W261" i="3"/>
  <c r="X261" i="3" s="1"/>
  <c r="T262" i="3"/>
  <c r="L262" i="3"/>
  <c r="S262" i="3"/>
  <c r="K262" i="3"/>
  <c r="R262" i="3"/>
  <c r="J262" i="3"/>
  <c r="W262" i="3"/>
  <c r="X262" i="3" s="1"/>
  <c r="W265" i="3"/>
  <c r="X265" i="3" s="1"/>
  <c r="T266" i="3"/>
  <c r="L266" i="3"/>
  <c r="S266" i="3"/>
  <c r="U266" i="3" s="1"/>
  <c r="K266" i="3"/>
  <c r="R266" i="3"/>
  <c r="J266" i="3"/>
  <c r="W266" i="3"/>
  <c r="X266" i="3" s="1"/>
  <c r="V274" i="3"/>
  <c r="V282" i="3"/>
  <c r="V290" i="3"/>
  <c r="T306" i="3"/>
  <c r="L306" i="3"/>
  <c r="S306" i="3"/>
  <c r="K306" i="3"/>
  <c r="R306" i="3"/>
  <c r="J306" i="3"/>
  <c r="W321" i="3"/>
  <c r="W325" i="3"/>
  <c r="X325" i="3" s="1"/>
  <c r="W329" i="3"/>
  <c r="X329" i="3" s="1"/>
  <c r="W333" i="3"/>
  <c r="X333" i="3" s="1"/>
  <c r="V342" i="3"/>
  <c r="N342" i="3"/>
  <c r="T342" i="3"/>
  <c r="L342" i="3"/>
  <c r="S342" i="3"/>
  <c r="K342" i="3"/>
  <c r="R342" i="3"/>
  <c r="J342" i="3"/>
  <c r="P345" i="3"/>
  <c r="V385" i="3"/>
  <c r="N385" i="3"/>
  <c r="T385" i="3"/>
  <c r="L385" i="3"/>
  <c r="S385" i="3"/>
  <c r="K385" i="3"/>
  <c r="M385" i="3" s="1"/>
  <c r="R385" i="3"/>
  <c r="J385" i="3"/>
  <c r="O385" i="3"/>
  <c r="P385" i="3" s="1"/>
  <c r="V388" i="3"/>
  <c r="N388" i="3"/>
  <c r="T388" i="3"/>
  <c r="L388" i="3"/>
  <c r="R388" i="3"/>
  <c r="O388" i="3"/>
  <c r="K388" i="3"/>
  <c r="J388" i="3"/>
  <c r="W388" i="3"/>
  <c r="X388" i="3" s="1"/>
  <c r="U399" i="3"/>
  <c r="V411" i="3"/>
  <c r="T411" i="3"/>
  <c r="S411" i="3"/>
  <c r="T427" i="3"/>
  <c r="S427" i="3"/>
  <c r="O16" i="3"/>
  <c r="P16" i="3" s="1"/>
  <c r="W20" i="3"/>
  <c r="X20" i="3" s="1"/>
  <c r="O48" i="3"/>
  <c r="P48" i="3" s="1"/>
  <c r="W52" i="3"/>
  <c r="X52" i="3" s="1"/>
  <c r="O60" i="3"/>
  <c r="P60" i="3" s="1"/>
  <c r="W68" i="3"/>
  <c r="X68" i="3" s="1"/>
  <c r="O84" i="3"/>
  <c r="P84" i="3" s="1"/>
  <c r="O88" i="3"/>
  <c r="P88" i="3" s="1"/>
  <c r="W100" i="3"/>
  <c r="X100" i="3" s="1"/>
  <c r="O132" i="3"/>
  <c r="P132" i="3" s="1"/>
  <c r="O140" i="3"/>
  <c r="P140" i="3" s="1"/>
  <c r="W148" i="3"/>
  <c r="X148" i="3" s="1"/>
  <c r="O164" i="3"/>
  <c r="P164" i="3" s="1"/>
  <c r="O172" i="3"/>
  <c r="P172" i="3" s="1"/>
  <c r="O180" i="3"/>
  <c r="P180" i="3" s="1"/>
  <c r="O200" i="3"/>
  <c r="P200" i="3" s="1"/>
  <c r="W216" i="3"/>
  <c r="X216" i="3" s="1"/>
  <c r="M7" i="3"/>
  <c r="U7" i="3"/>
  <c r="K8" i="3"/>
  <c r="S8" i="3"/>
  <c r="O10" i="3"/>
  <c r="K12" i="3"/>
  <c r="S12" i="3"/>
  <c r="O14" i="3"/>
  <c r="K16" i="3"/>
  <c r="M16" i="3" s="1"/>
  <c r="S16" i="3"/>
  <c r="O18" i="3"/>
  <c r="M19" i="3"/>
  <c r="K20" i="3"/>
  <c r="S20" i="3"/>
  <c r="O22" i="3"/>
  <c r="K24" i="3"/>
  <c r="M24" i="3" s="1"/>
  <c r="S24" i="3"/>
  <c r="O26" i="3"/>
  <c r="M27" i="3"/>
  <c r="K28" i="3"/>
  <c r="S28" i="3"/>
  <c r="O30" i="3"/>
  <c r="U31" i="3"/>
  <c r="K32" i="3"/>
  <c r="S32" i="3"/>
  <c r="O34" i="3"/>
  <c r="P34" i="3" s="1"/>
  <c r="U35" i="3"/>
  <c r="K36" i="3"/>
  <c r="S36" i="3"/>
  <c r="O38" i="3"/>
  <c r="P38" i="3" s="1"/>
  <c r="K40" i="3"/>
  <c r="S40" i="3"/>
  <c r="O42" i="3"/>
  <c r="P42" i="3" s="1"/>
  <c r="M43" i="3"/>
  <c r="K44" i="3"/>
  <c r="S44" i="3"/>
  <c r="O46" i="3"/>
  <c r="M47" i="3"/>
  <c r="U47" i="3"/>
  <c r="K48" i="3"/>
  <c r="S48" i="3"/>
  <c r="O50" i="3"/>
  <c r="U51" i="3"/>
  <c r="K52" i="3"/>
  <c r="S52" i="3"/>
  <c r="O54" i="3"/>
  <c r="P54" i="3" s="1"/>
  <c r="K56" i="3"/>
  <c r="S56" i="3"/>
  <c r="O58" i="3"/>
  <c r="K60" i="3"/>
  <c r="S60" i="3"/>
  <c r="O62" i="3"/>
  <c r="M63" i="3"/>
  <c r="K64" i="3"/>
  <c r="M64" i="3" s="1"/>
  <c r="S64" i="3"/>
  <c r="O66" i="3"/>
  <c r="P66" i="3" s="1"/>
  <c r="U67" i="3"/>
  <c r="K68" i="3"/>
  <c r="M68" i="3" s="1"/>
  <c r="S68" i="3"/>
  <c r="O70" i="3"/>
  <c r="K72" i="3"/>
  <c r="S72" i="3"/>
  <c r="O74" i="3"/>
  <c r="K76" i="3"/>
  <c r="S76" i="3"/>
  <c r="O78" i="3"/>
  <c r="M79" i="3"/>
  <c r="K80" i="3"/>
  <c r="S80" i="3"/>
  <c r="O82" i="3"/>
  <c r="P82" i="3" s="1"/>
  <c r="K84" i="3"/>
  <c r="S84" i="3"/>
  <c r="O86" i="3"/>
  <c r="M87" i="3"/>
  <c r="K88" i="3"/>
  <c r="S88" i="3"/>
  <c r="O90" i="3"/>
  <c r="U91" i="3"/>
  <c r="K92" i="3"/>
  <c r="S92" i="3"/>
  <c r="O94" i="3"/>
  <c r="P94" i="3" s="1"/>
  <c r="M95" i="3"/>
  <c r="U95" i="3"/>
  <c r="K96" i="3"/>
  <c r="S96" i="3"/>
  <c r="O98" i="3"/>
  <c r="P98" i="3" s="1"/>
  <c r="U99" i="3"/>
  <c r="K100" i="3"/>
  <c r="S100" i="3"/>
  <c r="O102" i="3"/>
  <c r="P102" i="3" s="1"/>
  <c r="K104" i="3"/>
  <c r="S104" i="3"/>
  <c r="O106" i="3"/>
  <c r="P106" i="3" s="1"/>
  <c r="U107" i="3"/>
  <c r="K108" i="3"/>
  <c r="S108" i="3"/>
  <c r="O110" i="3"/>
  <c r="M111" i="3"/>
  <c r="K112" i="3"/>
  <c r="S112" i="3"/>
  <c r="O114" i="3"/>
  <c r="U115" i="3"/>
  <c r="K116" i="3"/>
  <c r="M116" i="3" s="1"/>
  <c r="S116" i="3"/>
  <c r="O118" i="3"/>
  <c r="M119" i="3"/>
  <c r="K120" i="3"/>
  <c r="S120" i="3"/>
  <c r="O122" i="3"/>
  <c r="U123" i="3"/>
  <c r="K124" i="3"/>
  <c r="S124" i="3"/>
  <c r="O126" i="3"/>
  <c r="P126" i="3" s="1"/>
  <c r="K128" i="3"/>
  <c r="M128" i="3" s="1"/>
  <c r="S128" i="3"/>
  <c r="O130" i="3"/>
  <c r="U131" i="3"/>
  <c r="K132" i="3"/>
  <c r="S132" i="3"/>
  <c r="O134" i="3"/>
  <c r="M135" i="3"/>
  <c r="K136" i="3"/>
  <c r="S136" i="3"/>
  <c r="O138" i="3"/>
  <c r="P138" i="3" s="1"/>
  <c r="K140" i="3"/>
  <c r="S140" i="3"/>
  <c r="O142" i="3"/>
  <c r="U143" i="3"/>
  <c r="K144" i="3"/>
  <c r="M144" i="3" s="1"/>
  <c r="S144" i="3"/>
  <c r="O146" i="3"/>
  <c r="U147" i="3"/>
  <c r="K148" i="3"/>
  <c r="S148" i="3"/>
  <c r="O150" i="3"/>
  <c r="M151" i="3"/>
  <c r="U151" i="3"/>
  <c r="K152" i="3"/>
  <c r="S152" i="3"/>
  <c r="O154" i="3"/>
  <c r="P154" i="3" s="1"/>
  <c r="K156" i="3"/>
  <c r="S156" i="3"/>
  <c r="O158" i="3"/>
  <c r="P158" i="3" s="1"/>
  <c r="U159" i="3"/>
  <c r="K160" i="3"/>
  <c r="S160" i="3"/>
  <c r="O162" i="3"/>
  <c r="P162" i="3" s="1"/>
  <c r="K164" i="3"/>
  <c r="S164" i="3"/>
  <c r="O166" i="3"/>
  <c r="P166" i="3" s="1"/>
  <c r="M167" i="3"/>
  <c r="U167" i="3"/>
  <c r="K168" i="3"/>
  <c r="S168" i="3"/>
  <c r="O170" i="3"/>
  <c r="K172" i="3"/>
  <c r="S172" i="3"/>
  <c r="O174" i="3"/>
  <c r="U175" i="3"/>
  <c r="K176" i="3"/>
  <c r="S176" i="3"/>
  <c r="O178" i="3"/>
  <c r="M179" i="3"/>
  <c r="K180" i="3"/>
  <c r="S180" i="3"/>
  <c r="O182" i="3"/>
  <c r="P182" i="3" s="1"/>
  <c r="K184" i="3"/>
  <c r="S184" i="3"/>
  <c r="O186" i="3"/>
  <c r="P186" i="3" s="1"/>
  <c r="U187" i="3"/>
  <c r="K188" i="3"/>
  <c r="S188" i="3"/>
  <c r="O190" i="3"/>
  <c r="P190" i="3" s="1"/>
  <c r="K192" i="3"/>
  <c r="S192" i="3"/>
  <c r="O194" i="3"/>
  <c r="P194" i="3" s="1"/>
  <c r="K196" i="3"/>
  <c r="S196" i="3"/>
  <c r="O198" i="3"/>
  <c r="M199" i="3"/>
  <c r="K200" i="3"/>
  <c r="S200" i="3"/>
  <c r="O202" i="3"/>
  <c r="U203" i="3"/>
  <c r="K204" i="3"/>
  <c r="S204" i="3"/>
  <c r="O206" i="3"/>
  <c r="K208" i="3"/>
  <c r="S208" i="3"/>
  <c r="O210" i="3"/>
  <c r="K212" i="3"/>
  <c r="S212" i="3"/>
  <c r="O214" i="3"/>
  <c r="M215" i="3"/>
  <c r="K216" i="3"/>
  <c r="M216" i="3" s="1"/>
  <c r="S216" i="3"/>
  <c r="O218" i="3"/>
  <c r="K220" i="3"/>
  <c r="S220" i="3"/>
  <c r="O222" i="3"/>
  <c r="P222" i="3" s="1"/>
  <c r="U223" i="3"/>
  <c r="K224" i="3"/>
  <c r="S224" i="3"/>
  <c r="O226" i="3"/>
  <c r="P226" i="3" s="1"/>
  <c r="K228" i="3"/>
  <c r="S228" i="3"/>
  <c r="O230" i="3"/>
  <c r="P230" i="3" s="1"/>
  <c r="N232" i="3"/>
  <c r="T233" i="3"/>
  <c r="U233" i="3" s="1"/>
  <c r="J236" i="3"/>
  <c r="M236" i="3" s="1"/>
  <c r="R240" i="3"/>
  <c r="U240" i="3" s="1"/>
  <c r="P241" i="3"/>
  <c r="M250" i="3"/>
  <c r="X254" i="3"/>
  <c r="U262" i="3"/>
  <c r="N270" i="3"/>
  <c r="N278" i="3"/>
  <c r="N286" i="3"/>
  <c r="N294" i="3"/>
  <c r="N302" i="3"/>
  <c r="X304" i="3"/>
  <c r="X312" i="3"/>
  <c r="O314" i="3"/>
  <c r="X317" i="3"/>
  <c r="X321" i="3"/>
  <c r="O338" i="3"/>
  <c r="P338" i="3" s="1"/>
  <c r="O367" i="3"/>
  <c r="L367" i="3"/>
  <c r="R376" i="3"/>
  <c r="S420" i="3"/>
  <c r="K432" i="3"/>
  <c r="J432" i="3"/>
  <c r="U459" i="3"/>
  <c r="T578" i="3"/>
  <c r="L578" i="3"/>
  <c r="S578" i="3"/>
  <c r="K578" i="3"/>
  <c r="R578" i="3"/>
  <c r="J578" i="3"/>
  <c r="M578" i="3" s="1"/>
  <c r="O578" i="3"/>
  <c r="P578" i="3" s="1"/>
  <c r="N578" i="3"/>
  <c r="W578" i="3"/>
  <c r="X578" i="3" s="1"/>
  <c r="V578" i="3"/>
  <c r="W12" i="3"/>
  <c r="X12" i="3" s="1"/>
  <c r="W44" i="3"/>
  <c r="X44" i="3" s="1"/>
  <c r="O56" i="3"/>
  <c r="P56" i="3" s="1"/>
  <c r="O72" i="3"/>
  <c r="P72" i="3" s="1"/>
  <c r="W80" i="3"/>
  <c r="X80" i="3" s="1"/>
  <c r="W92" i="3"/>
  <c r="X92" i="3" s="1"/>
  <c r="O104" i="3"/>
  <c r="P104" i="3" s="1"/>
  <c r="W112" i="3"/>
  <c r="X112" i="3" s="1"/>
  <c r="W116" i="3"/>
  <c r="X116" i="3" s="1"/>
  <c r="W136" i="3"/>
  <c r="X136" i="3" s="1"/>
  <c r="W152" i="3"/>
  <c r="X152" i="3" s="1"/>
  <c r="W176" i="3"/>
  <c r="X176" i="3" s="1"/>
  <c r="O192" i="3"/>
  <c r="P192" i="3" s="1"/>
  <c r="W208" i="3"/>
  <c r="X208" i="3" s="1"/>
  <c r="W224" i="3"/>
  <c r="X224" i="3" s="1"/>
  <c r="V417" i="3"/>
  <c r="N417" i="3"/>
  <c r="T417" i="3"/>
  <c r="L417" i="3"/>
  <c r="S417" i="3"/>
  <c r="K417" i="3"/>
  <c r="R417" i="3"/>
  <c r="J417" i="3"/>
  <c r="O417" i="3"/>
  <c r="P417" i="3" s="1"/>
  <c r="R808" i="1"/>
  <c r="N7" i="3"/>
  <c r="V7" i="3"/>
  <c r="L8" i="3"/>
  <c r="T8" i="3"/>
  <c r="J9" i="3"/>
  <c r="M9" i="3" s="1"/>
  <c r="R9" i="3"/>
  <c r="U9" i="3" s="1"/>
  <c r="P10" i="3"/>
  <c r="N11" i="3"/>
  <c r="V11" i="3"/>
  <c r="L12" i="3"/>
  <c r="T12" i="3"/>
  <c r="J13" i="3"/>
  <c r="R13" i="3"/>
  <c r="P14" i="3"/>
  <c r="N15" i="3"/>
  <c r="V15" i="3"/>
  <c r="L16" i="3"/>
  <c r="T16" i="3"/>
  <c r="J17" i="3"/>
  <c r="M17" i="3" s="1"/>
  <c r="R17" i="3"/>
  <c r="U17" i="3" s="1"/>
  <c r="P18" i="3"/>
  <c r="N19" i="3"/>
  <c r="V19" i="3"/>
  <c r="L20" i="3"/>
  <c r="M20" i="3" s="1"/>
  <c r="T20" i="3"/>
  <c r="J21" i="3"/>
  <c r="R21" i="3"/>
  <c r="U21" i="3" s="1"/>
  <c r="P22" i="3"/>
  <c r="N23" i="3"/>
  <c r="V23" i="3"/>
  <c r="L24" i="3"/>
  <c r="T24" i="3"/>
  <c r="U24" i="3" s="1"/>
  <c r="J25" i="3"/>
  <c r="R25" i="3"/>
  <c r="U25" i="3" s="1"/>
  <c r="P26" i="3"/>
  <c r="N27" i="3"/>
  <c r="V27" i="3"/>
  <c r="L28" i="3"/>
  <c r="M28" i="3" s="1"/>
  <c r="T28" i="3"/>
  <c r="J29" i="3"/>
  <c r="R29" i="3"/>
  <c r="U29" i="3" s="1"/>
  <c r="P30" i="3"/>
  <c r="N31" i="3"/>
  <c r="V31" i="3"/>
  <c r="L32" i="3"/>
  <c r="T32" i="3"/>
  <c r="J33" i="3"/>
  <c r="R33" i="3"/>
  <c r="N35" i="3"/>
  <c r="V35" i="3"/>
  <c r="L36" i="3"/>
  <c r="M36" i="3" s="1"/>
  <c r="T36" i="3"/>
  <c r="U36" i="3" s="1"/>
  <c r="J37" i="3"/>
  <c r="R37" i="3"/>
  <c r="U37" i="3" s="1"/>
  <c r="N39" i="3"/>
  <c r="V39" i="3"/>
  <c r="L40" i="3"/>
  <c r="T40" i="3"/>
  <c r="U40" i="3" s="1"/>
  <c r="J41" i="3"/>
  <c r="R41" i="3"/>
  <c r="U41" i="3" s="1"/>
  <c r="N43" i="3"/>
  <c r="V43" i="3"/>
  <c r="L44" i="3"/>
  <c r="T44" i="3"/>
  <c r="J45" i="3"/>
  <c r="R45" i="3"/>
  <c r="U45" i="3" s="1"/>
  <c r="P46" i="3"/>
  <c r="N47" i="3"/>
  <c r="V47" i="3"/>
  <c r="L48" i="3"/>
  <c r="M48" i="3" s="1"/>
  <c r="T48" i="3"/>
  <c r="P50" i="3"/>
  <c r="V51" i="3"/>
  <c r="L52" i="3"/>
  <c r="M52" i="3" s="1"/>
  <c r="T52" i="3"/>
  <c r="J53" i="3"/>
  <c r="M53" i="3" s="1"/>
  <c r="V55" i="3"/>
  <c r="L56" i="3"/>
  <c r="T56" i="3"/>
  <c r="J57" i="3"/>
  <c r="M57" i="3" s="1"/>
  <c r="P58" i="3"/>
  <c r="V59" i="3"/>
  <c r="L60" i="3"/>
  <c r="T60" i="3"/>
  <c r="P62" i="3"/>
  <c r="V63" i="3"/>
  <c r="L64" i="3"/>
  <c r="T64" i="3"/>
  <c r="J65" i="3"/>
  <c r="N67" i="3"/>
  <c r="V67" i="3"/>
  <c r="L68" i="3"/>
  <c r="T68" i="3"/>
  <c r="J69" i="3"/>
  <c r="R69" i="3"/>
  <c r="U69" i="3" s="1"/>
  <c r="P70" i="3"/>
  <c r="N71" i="3"/>
  <c r="V71" i="3"/>
  <c r="L72" i="3"/>
  <c r="T72" i="3"/>
  <c r="U72" i="3" s="1"/>
  <c r="J73" i="3"/>
  <c r="R73" i="3"/>
  <c r="U73" i="3" s="1"/>
  <c r="P74" i="3"/>
  <c r="N75" i="3"/>
  <c r="V75" i="3"/>
  <c r="L76" i="3"/>
  <c r="M76" i="3" s="1"/>
  <c r="T76" i="3"/>
  <c r="J77" i="3"/>
  <c r="R77" i="3"/>
  <c r="U77" i="3" s="1"/>
  <c r="P78" i="3"/>
  <c r="N79" i="3"/>
  <c r="V79" i="3"/>
  <c r="L80" i="3"/>
  <c r="T80" i="3"/>
  <c r="R81" i="3"/>
  <c r="U81" i="3" s="1"/>
  <c r="N83" i="3"/>
  <c r="V83" i="3"/>
  <c r="L84" i="3"/>
  <c r="T84" i="3"/>
  <c r="J85" i="3"/>
  <c r="R85" i="3"/>
  <c r="P86" i="3"/>
  <c r="N87" i="3"/>
  <c r="V87" i="3"/>
  <c r="L88" i="3"/>
  <c r="T88" i="3"/>
  <c r="J89" i="3"/>
  <c r="R89" i="3"/>
  <c r="U89" i="3" s="1"/>
  <c r="P90" i="3"/>
  <c r="N91" i="3"/>
  <c r="V91" i="3"/>
  <c r="L92" i="3"/>
  <c r="M92" i="3" s="1"/>
  <c r="T92" i="3"/>
  <c r="R93" i="3"/>
  <c r="U93" i="3" s="1"/>
  <c r="N95" i="3"/>
  <c r="V95" i="3"/>
  <c r="L96" i="3"/>
  <c r="T96" i="3"/>
  <c r="J97" i="3"/>
  <c r="N99" i="3"/>
  <c r="V99" i="3"/>
  <c r="L100" i="3"/>
  <c r="T100" i="3"/>
  <c r="J101" i="3"/>
  <c r="M101" i="3" s="1"/>
  <c r="R101" i="3"/>
  <c r="U101" i="3" s="1"/>
  <c r="N103" i="3"/>
  <c r="V103" i="3"/>
  <c r="L104" i="3"/>
  <c r="T104" i="3"/>
  <c r="U104" i="3" s="1"/>
  <c r="J105" i="3"/>
  <c r="R105" i="3"/>
  <c r="N107" i="3"/>
  <c r="V107" i="3"/>
  <c r="L108" i="3"/>
  <c r="T108" i="3"/>
  <c r="J109" i="3"/>
  <c r="R109" i="3"/>
  <c r="U109" i="3" s="1"/>
  <c r="P110" i="3"/>
  <c r="N111" i="3"/>
  <c r="V111" i="3"/>
  <c r="L112" i="3"/>
  <c r="T112" i="3"/>
  <c r="R113" i="3"/>
  <c r="U113" i="3" s="1"/>
  <c r="P114" i="3"/>
  <c r="N115" i="3"/>
  <c r="V115" i="3"/>
  <c r="L116" i="3"/>
  <c r="T116" i="3"/>
  <c r="U116" i="3" s="1"/>
  <c r="J117" i="3"/>
  <c r="R117" i="3"/>
  <c r="U117" i="3" s="1"/>
  <c r="P118" i="3"/>
  <c r="N119" i="3"/>
  <c r="V119" i="3"/>
  <c r="L120" i="3"/>
  <c r="T120" i="3"/>
  <c r="U120" i="3" s="1"/>
  <c r="P122" i="3"/>
  <c r="L124" i="3"/>
  <c r="M124" i="3" s="1"/>
  <c r="T124" i="3"/>
  <c r="U124" i="3" s="1"/>
  <c r="L128" i="3"/>
  <c r="T128" i="3"/>
  <c r="U128" i="3" s="1"/>
  <c r="P130" i="3"/>
  <c r="L132" i="3"/>
  <c r="T132" i="3"/>
  <c r="P134" i="3"/>
  <c r="L136" i="3"/>
  <c r="T136" i="3"/>
  <c r="L140" i="3"/>
  <c r="T140" i="3"/>
  <c r="U140" i="3" s="1"/>
  <c r="P142" i="3"/>
  <c r="L144" i="3"/>
  <c r="T144" i="3"/>
  <c r="P146" i="3"/>
  <c r="L148" i="3"/>
  <c r="M148" i="3" s="1"/>
  <c r="T148" i="3"/>
  <c r="P150" i="3"/>
  <c r="L152" i="3"/>
  <c r="T152" i="3"/>
  <c r="U152" i="3" s="1"/>
  <c r="L156" i="3"/>
  <c r="T156" i="3"/>
  <c r="L160" i="3"/>
  <c r="T160" i="3"/>
  <c r="L164" i="3"/>
  <c r="T164" i="3"/>
  <c r="L168" i="3"/>
  <c r="T168" i="3"/>
  <c r="P170" i="3"/>
  <c r="N171" i="3"/>
  <c r="V171" i="3"/>
  <c r="L172" i="3"/>
  <c r="M172" i="3" s="1"/>
  <c r="T172" i="3"/>
  <c r="J173" i="3"/>
  <c r="M173" i="3" s="1"/>
  <c r="P174" i="3"/>
  <c r="N175" i="3"/>
  <c r="V175" i="3"/>
  <c r="L176" i="3"/>
  <c r="T176" i="3"/>
  <c r="P178" i="3"/>
  <c r="N179" i="3"/>
  <c r="V179" i="3"/>
  <c r="L180" i="3"/>
  <c r="M180" i="3" s="1"/>
  <c r="T180" i="3"/>
  <c r="U180" i="3" s="1"/>
  <c r="N183" i="3"/>
  <c r="V183" i="3"/>
  <c r="L184" i="3"/>
  <c r="M184" i="3" s="1"/>
  <c r="T184" i="3"/>
  <c r="J185" i="3"/>
  <c r="M185" i="3" s="1"/>
  <c r="N187" i="3"/>
  <c r="V187" i="3"/>
  <c r="L188" i="3"/>
  <c r="T188" i="3"/>
  <c r="U188" i="3" s="1"/>
  <c r="N191" i="3"/>
  <c r="V191" i="3"/>
  <c r="L192" i="3"/>
  <c r="T192" i="3"/>
  <c r="L196" i="3"/>
  <c r="M196" i="3" s="1"/>
  <c r="T196" i="3"/>
  <c r="P198" i="3"/>
  <c r="L200" i="3"/>
  <c r="T200" i="3"/>
  <c r="P202" i="3"/>
  <c r="L204" i="3"/>
  <c r="M204" i="3" s="1"/>
  <c r="T204" i="3"/>
  <c r="P206" i="3"/>
  <c r="L208" i="3"/>
  <c r="T208" i="3"/>
  <c r="U208" i="3" s="1"/>
  <c r="P210" i="3"/>
  <c r="L212" i="3"/>
  <c r="T212" i="3"/>
  <c r="P214" i="3"/>
  <c r="L216" i="3"/>
  <c r="T216" i="3"/>
  <c r="P218" i="3"/>
  <c r="L220" i="3"/>
  <c r="M220" i="3" s="1"/>
  <c r="T220" i="3"/>
  <c r="L224" i="3"/>
  <c r="T224" i="3"/>
  <c r="L228" i="3"/>
  <c r="T228" i="3"/>
  <c r="T238" i="3"/>
  <c r="L238" i="3"/>
  <c r="S238" i="3"/>
  <c r="K238" i="3"/>
  <c r="R238" i="3"/>
  <c r="J238" i="3"/>
  <c r="N242" i="3"/>
  <c r="O270" i="3"/>
  <c r="T274" i="3"/>
  <c r="L274" i="3"/>
  <c r="S274" i="3"/>
  <c r="K274" i="3"/>
  <c r="R274" i="3"/>
  <c r="J274" i="3"/>
  <c r="O278" i="3"/>
  <c r="P278" i="3" s="1"/>
  <c r="T282" i="3"/>
  <c r="L282" i="3"/>
  <c r="S282" i="3"/>
  <c r="K282" i="3"/>
  <c r="R282" i="3"/>
  <c r="J282" i="3"/>
  <c r="O286" i="3"/>
  <c r="T290" i="3"/>
  <c r="L290" i="3"/>
  <c r="S290" i="3"/>
  <c r="K290" i="3"/>
  <c r="M290" i="3" s="1"/>
  <c r="R290" i="3"/>
  <c r="J290" i="3"/>
  <c r="O294" i="3"/>
  <c r="P294" i="3" s="1"/>
  <c r="T298" i="3"/>
  <c r="L298" i="3"/>
  <c r="S298" i="3"/>
  <c r="K298" i="3"/>
  <c r="R298" i="3"/>
  <c r="J298" i="3"/>
  <c r="O302" i="3"/>
  <c r="V310" i="3"/>
  <c r="W313" i="3"/>
  <c r="X313" i="3" s="1"/>
  <c r="N321" i="3"/>
  <c r="J321" i="3"/>
  <c r="N325" i="3"/>
  <c r="J325" i="3"/>
  <c r="N329" i="3"/>
  <c r="J329" i="3"/>
  <c r="W337" i="3"/>
  <c r="X337" i="3" s="1"/>
  <c r="V372" i="3"/>
  <c r="N372" i="3"/>
  <c r="T372" i="3"/>
  <c r="L372" i="3"/>
  <c r="R372" i="3"/>
  <c r="O372" i="3"/>
  <c r="K372" i="3"/>
  <c r="J372" i="3"/>
  <c r="W372" i="3"/>
  <c r="U383" i="3"/>
  <c r="T395" i="3"/>
  <c r="S395" i="3"/>
  <c r="W401" i="3"/>
  <c r="X401" i="3" s="1"/>
  <c r="S404" i="3"/>
  <c r="L435" i="3"/>
  <c r="K435" i="3"/>
  <c r="U475" i="3"/>
  <c r="X482" i="3"/>
  <c r="N656" i="3"/>
  <c r="K656" i="3"/>
  <c r="J656" i="3"/>
  <c r="O8" i="3"/>
  <c r="P8" i="3" s="1"/>
  <c r="O28" i="3"/>
  <c r="P28" i="3" s="1"/>
  <c r="O40" i="3"/>
  <c r="P40" i="3" s="1"/>
  <c r="W48" i="3"/>
  <c r="X48" i="3" s="1"/>
  <c r="O100" i="3"/>
  <c r="P100" i="3" s="1"/>
  <c r="O108" i="3"/>
  <c r="P108" i="3" s="1"/>
  <c r="O148" i="3"/>
  <c r="P148" i="3" s="1"/>
  <c r="W156" i="3"/>
  <c r="X156" i="3" s="1"/>
  <c r="O168" i="3"/>
  <c r="P168" i="3" s="1"/>
  <c r="O176" i="3"/>
  <c r="P176" i="3" s="1"/>
  <c r="W184" i="3"/>
  <c r="X184" i="3" s="1"/>
  <c r="W196" i="3"/>
  <c r="X196" i="3" s="1"/>
  <c r="W204" i="3"/>
  <c r="X204" i="3" s="1"/>
  <c r="W220" i="3"/>
  <c r="X220" i="3" s="1"/>
  <c r="O228" i="3"/>
  <c r="P228" i="3" s="1"/>
  <c r="T398" i="3"/>
  <c r="L398" i="3"/>
  <c r="R398" i="3"/>
  <c r="J398" i="3"/>
  <c r="O398" i="3"/>
  <c r="N398" i="3"/>
  <c r="W398" i="3"/>
  <c r="X398" i="3" s="1"/>
  <c r="K398" i="3"/>
  <c r="V398" i="3"/>
  <c r="O7" i="3"/>
  <c r="P7" i="3" s="1"/>
  <c r="O11" i="3"/>
  <c r="P11" i="3" s="1"/>
  <c r="K13" i="3"/>
  <c r="O15" i="3"/>
  <c r="P15" i="3" s="1"/>
  <c r="O19" i="3"/>
  <c r="K21" i="3"/>
  <c r="O23" i="3"/>
  <c r="P23" i="3" s="1"/>
  <c r="K25" i="3"/>
  <c r="O27" i="3"/>
  <c r="P27" i="3" s="1"/>
  <c r="K29" i="3"/>
  <c r="O31" i="3"/>
  <c r="P31" i="3" s="1"/>
  <c r="K33" i="3"/>
  <c r="O35" i="3"/>
  <c r="P35" i="3" s="1"/>
  <c r="K37" i="3"/>
  <c r="O39" i="3"/>
  <c r="P39" i="3" s="1"/>
  <c r="K41" i="3"/>
  <c r="O43" i="3"/>
  <c r="M44" i="3"/>
  <c r="K45" i="3"/>
  <c r="O47" i="3"/>
  <c r="P47" i="3" s="1"/>
  <c r="K49" i="3"/>
  <c r="O51" i="3"/>
  <c r="P51" i="3" s="1"/>
  <c r="O55" i="3"/>
  <c r="O59" i="3"/>
  <c r="P59" i="3" s="1"/>
  <c r="M60" i="3"/>
  <c r="K61" i="3"/>
  <c r="M61" i="3" s="1"/>
  <c r="O63" i="3"/>
  <c r="O67" i="3"/>
  <c r="K69" i="3"/>
  <c r="O71" i="3"/>
  <c r="P71" i="3" s="1"/>
  <c r="K73" i="3"/>
  <c r="O75" i="3"/>
  <c r="P75" i="3" s="1"/>
  <c r="K77" i="3"/>
  <c r="O79" i="3"/>
  <c r="K81" i="3"/>
  <c r="O83" i="3"/>
  <c r="P83" i="3" s="1"/>
  <c r="M84" i="3"/>
  <c r="K85" i="3"/>
  <c r="O87" i="3"/>
  <c r="K89" i="3"/>
  <c r="O91" i="3"/>
  <c r="P91" i="3" s="1"/>
  <c r="K93" i="3"/>
  <c r="M93" i="3" s="1"/>
  <c r="O95" i="3"/>
  <c r="P95" i="3" s="1"/>
  <c r="O99" i="3"/>
  <c r="P99" i="3" s="1"/>
  <c r="M100" i="3"/>
  <c r="O103" i="3"/>
  <c r="P103" i="3" s="1"/>
  <c r="K105" i="3"/>
  <c r="O107" i="3"/>
  <c r="K109" i="3"/>
  <c r="O111" i="3"/>
  <c r="P111" i="3" s="1"/>
  <c r="K113" i="3"/>
  <c r="O115" i="3"/>
  <c r="K117" i="3"/>
  <c r="O119" i="3"/>
  <c r="P119" i="3" s="1"/>
  <c r="K121" i="3"/>
  <c r="M121" i="3" s="1"/>
  <c r="O123" i="3"/>
  <c r="K125" i="3"/>
  <c r="M125" i="3" s="1"/>
  <c r="O127" i="3"/>
  <c r="P127" i="3" s="1"/>
  <c r="O131" i="3"/>
  <c r="M132" i="3"/>
  <c r="K133" i="3"/>
  <c r="M133" i="3" s="1"/>
  <c r="O135" i="3"/>
  <c r="K137" i="3"/>
  <c r="M137" i="3" s="1"/>
  <c r="O139" i="3"/>
  <c r="P139" i="3" s="1"/>
  <c r="M140" i="3"/>
  <c r="K141" i="3"/>
  <c r="M141" i="3" s="1"/>
  <c r="O143" i="3"/>
  <c r="K145" i="3"/>
  <c r="M145" i="3" s="1"/>
  <c r="O147" i="3"/>
  <c r="O151" i="3"/>
  <c r="P151" i="3" s="1"/>
  <c r="K153" i="3"/>
  <c r="M153" i="3" s="1"/>
  <c r="O155" i="3"/>
  <c r="K157" i="3"/>
  <c r="O159" i="3"/>
  <c r="P159" i="3" s="1"/>
  <c r="M160" i="3"/>
  <c r="K161" i="3"/>
  <c r="M161" i="3" s="1"/>
  <c r="O163" i="3"/>
  <c r="P163" i="3" s="1"/>
  <c r="M164" i="3"/>
  <c r="K165" i="3"/>
  <c r="O167" i="3"/>
  <c r="O171" i="3"/>
  <c r="P171" i="3" s="1"/>
  <c r="O175" i="3"/>
  <c r="P175" i="3" s="1"/>
  <c r="O179" i="3"/>
  <c r="P179" i="3" s="1"/>
  <c r="O183" i="3"/>
  <c r="O187" i="3"/>
  <c r="P187" i="3" s="1"/>
  <c r="O191" i="3"/>
  <c r="P191" i="3" s="1"/>
  <c r="K193" i="3"/>
  <c r="O195" i="3"/>
  <c r="P195" i="3" s="1"/>
  <c r="K197" i="3"/>
  <c r="M197" i="3" s="1"/>
  <c r="O199" i="3"/>
  <c r="K201" i="3"/>
  <c r="M201" i="3" s="1"/>
  <c r="O203" i="3"/>
  <c r="P203" i="3" s="1"/>
  <c r="K205" i="3"/>
  <c r="M205" i="3" s="1"/>
  <c r="O207" i="3"/>
  <c r="O211" i="3"/>
  <c r="P211" i="3" s="1"/>
  <c r="M212" i="3"/>
  <c r="K213" i="3"/>
  <c r="M213" i="3" s="1"/>
  <c r="O215" i="3"/>
  <c r="K217" i="3"/>
  <c r="M217" i="3" s="1"/>
  <c r="O219" i="3"/>
  <c r="P219" i="3" s="1"/>
  <c r="K221" i="3"/>
  <c r="M221" i="3" s="1"/>
  <c r="O223" i="3"/>
  <c r="P223" i="3" s="1"/>
  <c r="M224" i="3"/>
  <c r="K225" i="3"/>
  <c r="M225" i="3" s="1"/>
  <c r="O227" i="3"/>
  <c r="P227" i="3" s="1"/>
  <c r="R231" i="3"/>
  <c r="U231" i="3" s="1"/>
  <c r="W231" i="3"/>
  <c r="X231" i="3" s="1"/>
  <c r="O231" i="3"/>
  <c r="P231" i="3" s="1"/>
  <c r="J233" i="3"/>
  <c r="M233" i="3" s="1"/>
  <c r="X233" i="3"/>
  <c r="J237" i="3"/>
  <c r="V238" i="3"/>
  <c r="X240" i="3"/>
  <c r="O242" i="3"/>
  <c r="P242" i="3" s="1"/>
  <c r="N246" i="3"/>
  <c r="N250" i="3"/>
  <c r="N254" i="3"/>
  <c r="N258" i="3"/>
  <c r="N262" i="3"/>
  <c r="N266" i="3"/>
  <c r="X267" i="3"/>
  <c r="X272" i="3"/>
  <c r="X280" i="3"/>
  <c r="U282" i="3"/>
  <c r="X288" i="3"/>
  <c r="X296" i="3"/>
  <c r="N306" i="3"/>
  <c r="X309" i="3"/>
  <c r="W314" i="3"/>
  <c r="X314" i="3" s="1"/>
  <c r="V321" i="3"/>
  <c r="R321" i="3"/>
  <c r="V325" i="3"/>
  <c r="R325" i="3"/>
  <c r="V329" i="3"/>
  <c r="R329" i="3"/>
  <c r="X336" i="3"/>
  <c r="W338" i="3"/>
  <c r="X338" i="3" s="1"/>
  <c r="O342" i="3"/>
  <c r="P349" i="3"/>
  <c r="P357" i="3"/>
  <c r="K365" i="3"/>
  <c r="O381" i="3"/>
  <c r="S382" i="3"/>
  <c r="T414" i="3"/>
  <c r="L414" i="3"/>
  <c r="R414" i="3"/>
  <c r="J414" i="3"/>
  <c r="O414" i="3"/>
  <c r="P414" i="3" s="1"/>
  <c r="N414" i="3"/>
  <c r="W414" i="3"/>
  <c r="X414" i="3" s="1"/>
  <c r="K414" i="3"/>
  <c r="V414" i="3"/>
  <c r="L419" i="3"/>
  <c r="K419" i="3"/>
  <c r="T430" i="3"/>
  <c r="L430" i="3"/>
  <c r="R430" i="3"/>
  <c r="J430" i="3"/>
  <c r="O430" i="3"/>
  <c r="N430" i="3"/>
  <c r="W430" i="3"/>
  <c r="X430" i="3" s="1"/>
  <c r="K430" i="3"/>
  <c r="V430" i="3"/>
  <c r="W16" i="3"/>
  <c r="X16" i="3" s="1"/>
  <c r="O24" i="3"/>
  <c r="P24" i="3" s="1"/>
  <c r="O32" i="3"/>
  <c r="P32" i="3" s="1"/>
  <c r="O36" i="3"/>
  <c r="P36" i="3" s="1"/>
  <c r="W60" i="3"/>
  <c r="X60" i="3" s="1"/>
  <c r="W64" i="3"/>
  <c r="X64" i="3" s="1"/>
  <c r="O80" i="3"/>
  <c r="P80" i="3" s="1"/>
  <c r="O92" i="3"/>
  <c r="P92" i="3" s="1"/>
  <c r="O124" i="3"/>
  <c r="P124" i="3" s="1"/>
  <c r="W140" i="3"/>
  <c r="X140" i="3" s="1"/>
  <c r="O160" i="3"/>
  <c r="P160" i="3" s="1"/>
  <c r="W168" i="3"/>
  <c r="X168" i="3" s="1"/>
  <c r="O196" i="3"/>
  <c r="P196" i="3" s="1"/>
  <c r="O204" i="3"/>
  <c r="P204" i="3" s="1"/>
  <c r="W212" i="3"/>
  <c r="X212" i="3" s="1"/>
  <c r="O220" i="3"/>
  <c r="P220" i="3" s="1"/>
  <c r="W228" i="3"/>
  <c r="X228" i="3" s="1"/>
  <c r="R989" i="1"/>
  <c r="N8" i="3"/>
  <c r="N12" i="3"/>
  <c r="N16" i="3"/>
  <c r="P19" i="3"/>
  <c r="N20" i="3"/>
  <c r="N24" i="3"/>
  <c r="N28" i="3"/>
  <c r="N32" i="3"/>
  <c r="N36" i="3"/>
  <c r="N40" i="3"/>
  <c r="P43" i="3"/>
  <c r="N44" i="3"/>
  <c r="N48" i="3"/>
  <c r="N52" i="3"/>
  <c r="P55" i="3"/>
  <c r="N56" i="3"/>
  <c r="N60" i="3"/>
  <c r="P63" i="3"/>
  <c r="N64" i="3"/>
  <c r="P67" i="3"/>
  <c r="N68" i="3"/>
  <c r="N72" i="3"/>
  <c r="N76" i="3"/>
  <c r="P79" i="3"/>
  <c r="N80" i="3"/>
  <c r="N84" i="3"/>
  <c r="P87" i="3"/>
  <c r="N88" i="3"/>
  <c r="N92" i="3"/>
  <c r="N96" i="3"/>
  <c r="N100" i="3"/>
  <c r="N104" i="3"/>
  <c r="P107" i="3"/>
  <c r="N108" i="3"/>
  <c r="N112" i="3"/>
  <c r="P115" i="3"/>
  <c r="N116" i="3"/>
  <c r="N120" i="3"/>
  <c r="P123" i="3"/>
  <c r="N124" i="3"/>
  <c r="N128" i="3"/>
  <c r="P131" i="3"/>
  <c r="N132" i="3"/>
  <c r="P135" i="3"/>
  <c r="N136" i="3"/>
  <c r="N140" i="3"/>
  <c r="P143" i="3"/>
  <c r="N144" i="3"/>
  <c r="P147" i="3"/>
  <c r="N148" i="3"/>
  <c r="N152" i="3"/>
  <c r="P155" i="3"/>
  <c r="N156" i="3"/>
  <c r="N160" i="3"/>
  <c r="N164" i="3"/>
  <c r="P167" i="3"/>
  <c r="N168" i="3"/>
  <c r="N172" i="3"/>
  <c r="N176" i="3"/>
  <c r="N180" i="3"/>
  <c r="P183" i="3"/>
  <c r="N184" i="3"/>
  <c r="N188" i="3"/>
  <c r="N192" i="3"/>
  <c r="N196" i="3"/>
  <c r="P199" i="3"/>
  <c r="N200" i="3"/>
  <c r="N204" i="3"/>
  <c r="P207" i="3"/>
  <c r="N208" i="3"/>
  <c r="N212" i="3"/>
  <c r="P215" i="3"/>
  <c r="N216" i="3"/>
  <c r="N220" i="3"/>
  <c r="N224" i="3"/>
  <c r="N228" i="3"/>
  <c r="T234" i="3"/>
  <c r="L234" i="3"/>
  <c r="S234" i="3"/>
  <c r="K234" i="3"/>
  <c r="W238" i="3"/>
  <c r="X238" i="3" s="1"/>
  <c r="V241" i="3"/>
  <c r="N241" i="3"/>
  <c r="T241" i="3"/>
  <c r="L241" i="3"/>
  <c r="S241" i="3"/>
  <c r="K241" i="3"/>
  <c r="W241" i="3"/>
  <c r="X241" i="3" s="1"/>
  <c r="O246" i="3"/>
  <c r="P246" i="3" s="1"/>
  <c r="O250" i="3"/>
  <c r="P250" i="3" s="1"/>
  <c r="O254" i="3"/>
  <c r="P254" i="3" s="1"/>
  <c r="O258" i="3"/>
  <c r="P258" i="3" s="1"/>
  <c r="O262" i="3"/>
  <c r="P262" i="3" s="1"/>
  <c r="O266" i="3"/>
  <c r="P266" i="3" s="1"/>
  <c r="V270" i="3"/>
  <c r="W273" i="3"/>
  <c r="X273" i="3" s="1"/>
  <c r="V278" i="3"/>
  <c r="W281" i="3"/>
  <c r="X281" i="3" s="1"/>
  <c r="V286" i="3"/>
  <c r="W289" i="3"/>
  <c r="X289" i="3" s="1"/>
  <c r="V294" i="3"/>
  <c r="W297" i="3"/>
  <c r="X297" i="3" s="1"/>
  <c r="O306" i="3"/>
  <c r="P306" i="3" s="1"/>
  <c r="T310" i="3"/>
  <c r="L310" i="3"/>
  <c r="S310" i="3"/>
  <c r="K310" i="3"/>
  <c r="R310" i="3"/>
  <c r="J310" i="3"/>
  <c r="M310" i="3" s="1"/>
  <c r="V318" i="3"/>
  <c r="N318" i="3"/>
  <c r="T318" i="3"/>
  <c r="L318" i="3"/>
  <c r="S318" i="3"/>
  <c r="K318" i="3"/>
  <c r="R318" i="3"/>
  <c r="J318" i="3"/>
  <c r="M318" i="3" s="1"/>
  <c r="V322" i="3"/>
  <c r="N322" i="3"/>
  <c r="T322" i="3"/>
  <c r="L322" i="3"/>
  <c r="S322" i="3"/>
  <c r="K322" i="3"/>
  <c r="R322" i="3"/>
  <c r="J322" i="3"/>
  <c r="M322" i="3" s="1"/>
  <c r="V326" i="3"/>
  <c r="N326" i="3"/>
  <c r="T326" i="3"/>
  <c r="L326" i="3"/>
  <c r="S326" i="3"/>
  <c r="K326" i="3"/>
  <c r="R326" i="3"/>
  <c r="J326" i="3"/>
  <c r="M326" i="3" s="1"/>
  <c r="V330" i="3"/>
  <c r="N330" i="3"/>
  <c r="T330" i="3"/>
  <c r="L330" i="3"/>
  <c r="S330" i="3"/>
  <c r="K330" i="3"/>
  <c r="R330" i="3"/>
  <c r="J330" i="3"/>
  <c r="M330" i="3" s="1"/>
  <c r="V334" i="3"/>
  <c r="N334" i="3"/>
  <c r="T334" i="3"/>
  <c r="L334" i="3"/>
  <c r="S334" i="3"/>
  <c r="K334" i="3"/>
  <c r="R334" i="3"/>
  <c r="J334" i="3"/>
  <c r="M334" i="3" s="1"/>
  <c r="W341" i="3"/>
  <c r="X341" i="3" s="1"/>
  <c r="O361" i="3"/>
  <c r="P361" i="3" s="1"/>
  <c r="T379" i="3"/>
  <c r="S379" i="3"/>
  <c r="W385" i="3"/>
  <c r="S388" i="3"/>
  <c r="N403" i="3"/>
  <c r="L403" i="3"/>
  <c r="K403" i="3"/>
  <c r="U423" i="3"/>
  <c r="V433" i="3"/>
  <c r="N433" i="3"/>
  <c r="T433" i="3"/>
  <c r="L433" i="3"/>
  <c r="S433" i="3"/>
  <c r="K433" i="3"/>
  <c r="R433" i="3"/>
  <c r="J433" i="3"/>
  <c r="O433" i="3"/>
  <c r="P433" i="3" s="1"/>
  <c r="V436" i="3"/>
  <c r="N436" i="3"/>
  <c r="T436" i="3"/>
  <c r="L436" i="3"/>
  <c r="R436" i="3"/>
  <c r="O436" i="3"/>
  <c r="K436" i="3"/>
  <c r="J436" i="3"/>
  <c r="W436" i="3"/>
  <c r="X436" i="3" s="1"/>
  <c r="P270" i="3"/>
  <c r="X270" i="3"/>
  <c r="P274" i="3"/>
  <c r="X274" i="3"/>
  <c r="X278" i="3"/>
  <c r="P282" i="3"/>
  <c r="X282" i="3"/>
  <c r="P286" i="3"/>
  <c r="X286" i="3"/>
  <c r="P290" i="3"/>
  <c r="X290" i="3"/>
  <c r="X294" i="3"/>
  <c r="P298" i="3"/>
  <c r="X298" i="3"/>
  <c r="P302" i="3"/>
  <c r="X302" i="3"/>
  <c r="X306" i="3"/>
  <c r="P310" i="3"/>
  <c r="X310" i="3"/>
  <c r="P314" i="3"/>
  <c r="X318" i="3"/>
  <c r="X322" i="3"/>
  <c r="P326" i="3"/>
  <c r="X326" i="3"/>
  <c r="P330" i="3"/>
  <c r="X330" i="3"/>
  <c r="P334" i="3"/>
  <c r="N335" i="3"/>
  <c r="V335" i="3"/>
  <c r="L336" i="3"/>
  <c r="T336" i="3"/>
  <c r="U336" i="3" s="1"/>
  <c r="R337" i="3"/>
  <c r="N339" i="3"/>
  <c r="V339" i="3"/>
  <c r="L340" i="3"/>
  <c r="T340" i="3"/>
  <c r="J341" i="3"/>
  <c r="R341" i="3"/>
  <c r="P342" i="3"/>
  <c r="X342" i="3"/>
  <c r="V344" i="3"/>
  <c r="N344" i="3"/>
  <c r="S345" i="3"/>
  <c r="W346" i="3"/>
  <c r="X346" i="3" s="1"/>
  <c r="N347" i="3"/>
  <c r="V348" i="3"/>
  <c r="N348" i="3"/>
  <c r="S349" i="3"/>
  <c r="W350" i="3"/>
  <c r="X350" i="3" s="1"/>
  <c r="N351" i="3"/>
  <c r="V352" i="3"/>
  <c r="N352" i="3"/>
  <c r="S353" i="3"/>
  <c r="W354" i="3"/>
  <c r="X354" i="3" s="1"/>
  <c r="N355" i="3"/>
  <c r="V356" i="3"/>
  <c r="N356" i="3"/>
  <c r="S357" i="3"/>
  <c r="W358" i="3"/>
  <c r="X358" i="3" s="1"/>
  <c r="N359" i="3"/>
  <c r="V360" i="3"/>
  <c r="N360" i="3"/>
  <c r="T360" i="3"/>
  <c r="K361" i="3"/>
  <c r="X361" i="3"/>
  <c r="K363" i="3"/>
  <c r="W363" i="3"/>
  <c r="X365" i="3"/>
  <c r="K367" i="3"/>
  <c r="K369" i="3"/>
  <c r="X369" i="3"/>
  <c r="K371" i="3"/>
  <c r="X372" i="3"/>
  <c r="N374" i="3"/>
  <c r="P377" i="3"/>
  <c r="K378" i="3"/>
  <c r="W378" i="3"/>
  <c r="O380" i="3"/>
  <c r="X382" i="3"/>
  <c r="J384" i="3"/>
  <c r="X385" i="3"/>
  <c r="N390" i="3"/>
  <c r="P393" i="3"/>
  <c r="K394" i="3"/>
  <c r="W394" i="3"/>
  <c r="X394" i="3" s="1"/>
  <c r="O396" i="3"/>
  <c r="P396" i="3" s="1"/>
  <c r="J400" i="3"/>
  <c r="X404" i="3"/>
  <c r="N406" i="3"/>
  <c r="P409" i="3"/>
  <c r="K410" i="3"/>
  <c r="W410" i="3"/>
  <c r="O412" i="3"/>
  <c r="J416" i="3"/>
  <c r="X417" i="3"/>
  <c r="N422" i="3"/>
  <c r="P425" i="3"/>
  <c r="K426" i="3"/>
  <c r="W426" i="3"/>
  <c r="O428" i="3"/>
  <c r="P428" i="3" s="1"/>
  <c r="X433" i="3"/>
  <c r="N438" i="3"/>
  <c r="V444" i="3"/>
  <c r="N444" i="3"/>
  <c r="T444" i="3"/>
  <c r="L444" i="3"/>
  <c r="S444" i="3"/>
  <c r="V452" i="3"/>
  <c r="N452" i="3"/>
  <c r="T452" i="3"/>
  <c r="L452" i="3"/>
  <c r="S452" i="3"/>
  <c r="T462" i="3"/>
  <c r="L462" i="3"/>
  <c r="S462" i="3"/>
  <c r="K462" i="3"/>
  <c r="R462" i="3"/>
  <c r="J462" i="3"/>
  <c r="T478" i="3"/>
  <c r="L478" i="3"/>
  <c r="S478" i="3"/>
  <c r="K478" i="3"/>
  <c r="R478" i="3"/>
  <c r="J478" i="3"/>
  <c r="T494" i="3"/>
  <c r="L494" i="3"/>
  <c r="S494" i="3"/>
  <c r="K494" i="3"/>
  <c r="R494" i="3"/>
  <c r="J494" i="3"/>
  <c r="T510" i="3"/>
  <c r="L510" i="3"/>
  <c r="S510" i="3"/>
  <c r="K510" i="3"/>
  <c r="R510" i="3"/>
  <c r="J510" i="3"/>
  <c r="T526" i="3"/>
  <c r="L526" i="3"/>
  <c r="S526" i="3"/>
  <c r="K526" i="3"/>
  <c r="R526" i="3"/>
  <c r="J526" i="3"/>
  <c r="T538" i="3"/>
  <c r="L538" i="3"/>
  <c r="S538" i="3"/>
  <c r="K538" i="3"/>
  <c r="R538" i="3"/>
  <c r="J538" i="3"/>
  <c r="O538" i="3"/>
  <c r="P538" i="3" s="1"/>
  <c r="N538" i="3"/>
  <c r="W538" i="3"/>
  <c r="X538" i="3" s="1"/>
  <c r="V538" i="3"/>
  <c r="U551" i="3"/>
  <c r="T600" i="3"/>
  <c r="S600" i="3"/>
  <c r="R600" i="3"/>
  <c r="P621" i="3"/>
  <c r="X621" i="3"/>
  <c r="X625" i="3"/>
  <c r="V678" i="3"/>
  <c r="T678" i="3"/>
  <c r="V999" i="3"/>
  <c r="T999" i="3"/>
  <c r="U232" i="3"/>
  <c r="O235" i="3"/>
  <c r="P235" i="3" s="1"/>
  <c r="W235" i="3"/>
  <c r="X235" i="3" s="1"/>
  <c r="U236" i="3"/>
  <c r="O239" i="3"/>
  <c r="P239" i="3" s="1"/>
  <c r="W239" i="3"/>
  <c r="X239" i="3" s="1"/>
  <c r="M240" i="3"/>
  <c r="O243" i="3"/>
  <c r="W243" i="3"/>
  <c r="X243" i="3" s="1"/>
  <c r="M244" i="3"/>
  <c r="K245" i="3"/>
  <c r="S245" i="3"/>
  <c r="O247" i="3"/>
  <c r="W247" i="3"/>
  <c r="X247" i="3" s="1"/>
  <c r="M248" i="3"/>
  <c r="U248" i="3"/>
  <c r="K249" i="3"/>
  <c r="S249" i="3"/>
  <c r="O251" i="3"/>
  <c r="W251" i="3"/>
  <c r="X251" i="3" s="1"/>
  <c r="K253" i="3"/>
  <c r="S253" i="3"/>
  <c r="O255" i="3"/>
  <c r="P255" i="3" s="1"/>
  <c r="W255" i="3"/>
  <c r="X255" i="3" s="1"/>
  <c r="M256" i="3"/>
  <c r="U256" i="3"/>
  <c r="K257" i="3"/>
  <c r="S257" i="3"/>
  <c r="O259" i="3"/>
  <c r="W259" i="3"/>
  <c r="X259" i="3" s="1"/>
  <c r="U260" i="3"/>
  <c r="K261" i="3"/>
  <c r="S261" i="3"/>
  <c r="O263" i="3"/>
  <c r="W263" i="3"/>
  <c r="X263" i="3" s="1"/>
  <c r="M264" i="3"/>
  <c r="K265" i="3"/>
  <c r="S265" i="3"/>
  <c r="O267" i="3"/>
  <c r="P267" i="3" s="1"/>
  <c r="M268" i="3"/>
  <c r="U268" i="3"/>
  <c r="K269" i="3"/>
  <c r="S269" i="3"/>
  <c r="O271" i="3"/>
  <c r="W271" i="3"/>
  <c r="X271" i="3" s="1"/>
  <c r="M272" i="3"/>
  <c r="K273" i="3"/>
  <c r="S273" i="3"/>
  <c r="O275" i="3"/>
  <c r="W275" i="3"/>
  <c r="X275" i="3" s="1"/>
  <c r="M276" i="3"/>
  <c r="U276" i="3"/>
  <c r="K277" i="3"/>
  <c r="S277" i="3"/>
  <c r="O279" i="3"/>
  <c r="W279" i="3"/>
  <c r="X279" i="3" s="1"/>
  <c r="M280" i="3"/>
  <c r="U280" i="3"/>
  <c r="K281" i="3"/>
  <c r="S281" i="3"/>
  <c r="O283" i="3"/>
  <c r="P283" i="3" s="1"/>
  <c r="W283" i="3"/>
  <c r="X283" i="3" s="1"/>
  <c r="U284" i="3"/>
  <c r="K285" i="3"/>
  <c r="S285" i="3"/>
  <c r="O287" i="3"/>
  <c r="W287" i="3"/>
  <c r="X287" i="3" s="1"/>
  <c r="M288" i="3"/>
  <c r="K289" i="3"/>
  <c r="S289" i="3"/>
  <c r="O291" i="3"/>
  <c r="W291" i="3"/>
  <c r="X291" i="3" s="1"/>
  <c r="M292" i="3"/>
  <c r="U292" i="3"/>
  <c r="K293" i="3"/>
  <c r="S293" i="3"/>
  <c r="O295" i="3"/>
  <c r="W295" i="3"/>
  <c r="X295" i="3" s="1"/>
  <c r="M296" i="3"/>
  <c r="K297" i="3"/>
  <c r="S297" i="3"/>
  <c r="O299" i="3"/>
  <c r="P299" i="3" s="1"/>
  <c r="W299" i="3"/>
  <c r="X299" i="3" s="1"/>
  <c r="M300" i="3"/>
  <c r="K301" i="3"/>
  <c r="S301" i="3"/>
  <c r="O303" i="3"/>
  <c r="W303" i="3"/>
  <c r="X303" i="3" s="1"/>
  <c r="M304" i="3"/>
  <c r="K305" i="3"/>
  <c r="S305" i="3"/>
  <c r="O307" i="3"/>
  <c r="W307" i="3"/>
  <c r="X307" i="3" s="1"/>
  <c r="M308" i="3"/>
  <c r="U308" i="3"/>
  <c r="K309" i="3"/>
  <c r="S309" i="3"/>
  <c r="O311" i="3"/>
  <c r="W311" i="3"/>
  <c r="X311" i="3" s="1"/>
  <c r="M312" i="3"/>
  <c r="U312" i="3"/>
  <c r="K313" i="3"/>
  <c r="S313" i="3"/>
  <c r="O315" i="3"/>
  <c r="P315" i="3" s="1"/>
  <c r="W315" i="3"/>
  <c r="X315" i="3" s="1"/>
  <c r="M316" i="3"/>
  <c r="U316" i="3"/>
  <c r="K317" i="3"/>
  <c r="S317" i="3"/>
  <c r="O319" i="3"/>
  <c r="W319" i="3"/>
  <c r="X319" i="3" s="1"/>
  <c r="M320" i="3"/>
  <c r="U320" i="3"/>
  <c r="K321" i="3"/>
  <c r="S321" i="3"/>
  <c r="O323" i="3"/>
  <c r="W323" i="3"/>
  <c r="X323" i="3" s="1"/>
  <c r="M324" i="3"/>
  <c r="K325" i="3"/>
  <c r="S325" i="3"/>
  <c r="O327" i="3"/>
  <c r="W327" i="3"/>
  <c r="X327" i="3" s="1"/>
  <c r="M328" i="3"/>
  <c r="U328" i="3"/>
  <c r="K329" i="3"/>
  <c r="S329" i="3"/>
  <c r="O331" i="3"/>
  <c r="P331" i="3" s="1"/>
  <c r="W331" i="3"/>
  <c r="X331" i="3" s="1"/>
  <c r="M332" i="3"/>
  <c r="U332" i="3"/>
  <c r="K333" i="3"/>
  <c r="S333" i="3"/>
  <c r="O335" i="3"/>
  <c r="W335" i="3"/>
  <c r="X335" i="3" s="1"/>
  <c r="M336" i="3"/>
  <c r="K337" i="3"/>
  <c r="S337" i="3"/>
  <c r="O339" i="3"/>
  <c r="P339" i="3" s="1"/>
  <c r="W339" i="3"/>
  <c r="X339" i="3" s="1"/>
  <c r="M340" i="3"/>
  <c r="U340" i="3"/>
  <c r="K341" i="3"/>
  <c r="M341" i="3" s="1"/>
  <c r="S341" i="3"/>
  <c r="R343" i="3"/>
  <c r="O343" i="3"/>
  <c r="R344" i="3"/>
  <c r="U344" i="3" s="1"/>
  <c r="J345" i="3"/>
  <c r="N346" i="3"/>
  <c r="R348" i="3"/>
  <c r="J349" i="3"/>
  <c r="R352" i="3"/>
  <c r="U352" i="3" s="1"/>
  <c r="J353" i="3"/>
  <c r="R356" i="3"/>
  <c r="J357" i="3"/>
  <c r="R360" i="3"/>
  <c r="T362" i="3"/>
  <c r="L362" i="3"/>
  <c r="R362" i="3"/>
  <c r="J362" i="3"/>
  <c r="S362" i="3"/>
  <c r="V364" i="3"/>
  <c r="N364" i="3"/>
  <c r="T364" i="3"/>
  <c r="L364" i="3"/>
  <c r="R364" i="3"/>
  <c r="T366" i="3"/>
  <c r="L366" i="3"/>
  <c r="R366" i="3"/>
  <c r="J366" i="3"/>
  <c r="S366" i="3"/>
  <c r="V368" i="3"/>
  <c r="N368" i="3"/>
  <c r="T368" i="3"/>
  <c r="L368" i="3"/>
  <c r="R368" i="3"/>
  <c r="T370" i="3"/>
  <c r="L370" i="3"/>
  <c r="R370" i="3"/>
  <c r="J370" i="3"/>
  <c r="S370" i="3"/>
  <c r="L371" i="3"/>
  <c r="V373" i="3"/>
  <c r="N373" i="3"/>
  <c r="T373" i="3"/>
  <c r="L373" i="3"/>
  <c r="S373" i="3"/>
  <c r="K373" i="3"/>
  <c r="R373" i="3"/>
  <c r="J373" i="3"/>
  <c r="W373" i="3"/>
  <c r="V376" i="3"/>
  <c r="N376" i="3"/>
  <c r="T376" i="3"/>
  <c r="L376" i="3"/>
  <c r="S376" i="3"/>
  <c r="R379" i="3"/>
  <c r="K384" i="3"/>
  <c r="T386" i="3"/>
  <c r="L386" i="3"/>
  <c r="R386" i="3"/>
  <c r="J386" i="3"/>
  <c r="S386" i="3"/>
  <c r="V389" i="3"/>
  <c r="N389" i="3"/>
  <c r="T389" i="3"/>
  <c r="L389" i="3"/>
  <c r="S389" i="3"/>
  <c r="K389" i="3"/>
  <c r="R389" i="3"/>
  <c r="J389" i="3"/>
  <c r="W389" i="3"/>
  <c r="V392" i="3"/>
  <c r="N392" i="3"/>
  <c r="T392" i="3"/>
  <c r="L392" i="3"/>
  <c r="S392" i="3"/>
  <c r="R395" i="3"/>
  <c r="K400" i="3"/>
  <c r="T402" i="3"/>
  <c r="L402" i="3"/>
  <c r="R402" i="3"/>
  <c r="J402" i="3"/>
  <c r="S402" i="3"/>
  <c r="V405" i="3"/>
  <c r="N405" i="3"/>
  <c r="T405" i="3"/>
  <c r="L405" i="3"/>
  <c r="S405" i="3"/>
  <c r="K405" i="3"/>
  <c r="R405" i="3"/>
  <c r="J405" i="3"/>
  <c r="W405" i="3"/>
  <c r="V408" i="3"/>
  <c r="N408" i="3"/>
  <c r="T408" i="3"/>
  <c r="L408" i="3"/>
  <c r="S408" i="3"/>
  <c r="R411" i="3"/>
  <c r="K416" i="3"/>
  <c r="T418" i="3"/>
  <c r="L418" i="3"/>
  <c r="R418" i="3"/>
  <c r="J418" i="3"/>
  <c r="S418" i="3"/>
  <c r="V421" i="3"/>
  <c r="N421" i="3"/>
  <c r="T421" i="3"/>
  <c r="L421" i="3"/>
  <c r="S421" i="3"/>
  <c r="K421" i="3"/>
  <c r="R421" i="3"/>
  <c r="J421" i="3"/>
  <c r="W421" i="3"/>
  <c r="X421" i="3" s="1"/>
  <c r="V424" i="3"/>
  <c r="N424" i="3"/>
  <c r="T424" i="3"/>
  <c r="L424" i="3"/>
  <c r="S424" i="3"/>
  <c r="R427" i="3"/>
  <c r="T434" i="3"/>
  <c r="L434" i="3"/>
  <c r="R434" i="3"/>
  <c r="J434" i="3"/>
  <c r="S434" i="3"/>
  <c r="V437" i="3"/>
  <c r="N437" i="3"/>
  <c r="T437" i="3"/>
  <c r="L437" i="3"/>
  <c r="S437" i="3"/>
  <c r="K437" i="3"/>
  <c r="R437" i="3"/>
  <c r="J437" i="3"/>
  <c r="W437" i="3"/>
  <c r="V440" i="3"/>
  <c r="N440" i="3"/>
  <c r="T440" i="3"/>
  <c r="L440" i="3"/>
  <c r="S440" i="3"/>
  <c r="W444" i="3"/>
  <c r="X444" i="3" s="1"/>
  <c r="O448" i="3"/>
  <c r="K450" i="3"/>
  <c r="W452" i="3"/>
  <c r="X452" i="3" s="1"/>
  <c r="X462" i="3"/>
  <c r="X464" i="3"/>
  <c r="N466" i="3"/>
  <c r="X478" i="3"/>
  <c r="X480" i="3"/>
  <c r="N482" i="3"/>
  <c r="X494" i="3"/>
  <c r="X496" i="3"/>
  <c r="N498" i="3"/>
  <c r="X510" i="3"/>
  <c r="X512" i="3"/>
  <c r="N514" i="3"/>
  <c r="X526" i="3"/>
  <c r="X528" i="3"/>
  <c r="N530" i="3"/>
  <c r="T562" i="3"/>
  <c r="L562" i="3"/>
  <c r="S562" i="3"/>
  <c r="K562" i="3"/>
  <c r="R562" i="3"/>
  <c r="J562" i="3"/>
  <c r="O562" i="3"/>
  <c r="P562" i="3" s="1"/>
  <c r="N562" i="3"/>
  <c r="W562" i="3"/>
  <c r="V562" i="3"/>
  <c r="U575" i="3"/>
  <c r="R589" i="3"/>
  <c r="U599" i="3"/>
  <c r="S678" i="3"/>
  <c r="N236" i="3"/>
  <c r="V236" i="3"/>
  <c r="N240" i="3"/>
  <c r="V240" i="3"/>
  <c r="P243" i="3"/>
  <c r="N244" i="3"/>
  <c r="V244" i="3"/>
  <c r="L245" i="3"/>
  <c r="M245" i="3" s="1"/>
  <c r="T245" i="3"/>
  <c r="U245" i="3" s="1"/>
  <c r="P247" i="3"/>
  <c r="N248" i="3"/>
  <c r="V248" i="3"/>
  <c r="L249" i="3"/>
  <c r="T249" i="3"/>
  <c r="U249" i="3" s="1"/>
  <c r="P251" i="3"/>
  <c r="N252" i="3"/>
  <c r="V252" i="3"/>
  <c r="L253" i="3"/>
  <c r="M253" i="3" s="1"/>
  <c r="T253" i="3"/>
  <c r="U253" i="3" s="1"/>
  <c r="N256" i="3"/>
  <c r="V256" i="3"/>
  <c r="L257" i="3"/>
  <c r="T257" i="3"/>
  <c r="U257" i="3" s="1"/>
  <c r="P259" i="3"/>
  <c r="N260" i="3"/>
  <c r="V260" i="3"/>
  <c r="L261" i="3"/>
  <c r="M261" i="3" s="1"/>
  <c r="T261" i="3"/>
  <c r="U261" i="3" s="1"/>
  <c r="P263" i="3"/>
  <c r="N264" i="3"/>
  <c r="V264" i="3"/>
  <c r="L265" i="3"/>
  <c r="M265" i="3" s="1"/>
  <c r="T265" i="3"/>
  <c r="N268" i="3"/>
  <c r="V268" i="3"/>
  <c r="L269" i="3"/>
  <c r="M269" i="3" s="1"/>
  <c r="T269" i="3"/>
  <c r="U269" i="3" s="1"/>
  <c r="P271" i="3"/>
  <c r="N272" i="3"/>
  <c r="V272" i="3"/>
  <c r="L273" i="3"/>
  <c r="M273" i="3" s="1"/>
  <c r="T273" i="3"/>
  <c r="P275" i="3"/>
  <c r="N276" i="3"/>
  <c r="V276" i="3"/>
  <c r="L277" i="3"/>
  <c r="T277" i="3"/>
  <c r="U277" i="3" s="1"/>
  <c r="P279" i="3"/>
  <c r="N280" i="3"/>
  <c r="V280" i="3"/>
  <c r="L281" i="3"/>
  <c r="M281" i="3" s="1"/>
  <c r="T281" i="3"/>
  <c r="U281" i="3" s="1"/>
  <c r="N284" i="3"/>
  <c r="V284" i="3"/>
  <c r="L285" i="3"/>
  <c r="M285" i="3" s="1"/>
  <c r="T285" i="3"/>
  <c r="U285" i="3" s="1"/>
  <c r="P287" i="3"/>
  <c r="N288" i="3"/>
  <c r="V288" i="3"/>
  <c r="L289" i="3"/>
  <c r="M289" i="3" s="1"/>
  <c r="T289" i="3"/>
  <c r="P291" i="3"/>
  <c r="N292" i="3"/>
  <c r="V292" i="3"/>
  <c r="L293" i="3"/>
  <c r="T293" i="3"/>
  <c r="U293" i="3" s="1"/>
  <c r="P295" i="3"/>
  <c r="N296" i="3"/>
  <c r="V296" i="3"/>
  <c r="L297" i="3"/>
  <c r="M297" i="3" s="1"/>
  <c r="T297" i="3"/>
  <c r="U297" i="3" s="1"/>
  <c r="N300" i="3"/>
  <c r="V300" i="3"/>
  <c r="L301" i="3"/>
  <c r="M301" i="3" s="1"/>
  <c r="T301" i="3"/>
  <c r="U301" i="3" s="1"/>
  <c r="P303" i="3"/>
  <c r="N304" i="3"/>
  <c r="V304" i="3"/>
  <c r="L305" i="3"/>
  <c r="M305" i="3" s="1"/>
  <c r="T305" i="3"/>
  <c r="P307" i="3"/>
  <c r="N308" i="3"/>
  <c r="V308" i="3"/>
  <c r="L309" i="3"/>
  <c r="T309" i="3"/>
  <c r="U309" i="3" s="1"/>
  <c r="P311" i="3"/>
  <c r="N312" i="3"/>
  <c r="V312" i="3"/>
  <c r="L313" i="3"/>
  <c r="M313" i="3" s="1"/>
  <c r="T313" i="3"/>
  <c r="N316" i="3"/>
  <c r="V316" i="3"/>
  <c r="L317" i="3"/>
  <c r="M317" i="3" s="1"/>
  <c r="T317" i="3"/>
  <c r="P319" i="3"/>
  <c r="N320" i="3"/>
  <c r="V320" i="3"/>
  <c r="L321" i="3"/>
  <c r="M321" i="3" s="1"/>
  <c r="T321" i="3"/>
  <c r="P323" i="3"/>
  <c r="N324" i="3"/>
  <c r="V324" i="3"/>
  <c r="L325" i="3"/>
  <c r="T325" i="3"/>
  <c r="P327" i="3"/>
  <c r="N328" i="3"/>
  <c r="V328" i="3"/>
  <c r="L329" i="3"/>
  <c r="T329" i="3"/>
  <c r="U329" i="3" s="1"/>
  <c r="N332" i="3"/>
  <c r="V332" i="3"/>
  <c r="L333" i="3"/>
  <c r="T333" i="3"/>
  <c r="U333" i="3" s="1"/>
  <c r="P335" i="3"/>
  <c r="N336" i="3"/>
  <c r="V336" i="3"/>
  <c r="L337" i="3"/>
  <c r="M337" i="3" s="1"/>
  <c r="T337" i="3"/>
  <c r="N340" i="3"/>
  <c r="V340" i="3"/>
  <c r="X343" i="3"/>
  <c r="P343" i="3"/>
  <c r="K345" i="3"/>
  <c r="W345" i="3"/>
  <c r="X345" i="3" s="1"/>
  <c r="R347" i="3"/>
  <c r="J347" i="3"/>
  <c r="S348" i="3"/>
  <c r="K349" i="3"/>
  <c r="W349" i="3"/>
  <c r="X349" i="3" s="1"/>
  <c r="R351" i="3"/>
  <c r="J351" i="3"/>
  <c r="K353" i="3"/>
  <c r="W353" i="3"/>
  <c r="X353" i="3" s="1"/>
  <c r="R355" i="3"/>
  <c r="J355" i="3"/>
  <c r="K357" i="3"/>
  <c r="W357" i="3"/>
  <c r="X357" i="3" s="1"/>
  <c r="R359" i="3"/>
  <c r="J359" i="3"/>
  <c r="S360" i="3"/>
  <c r="S364" i="3"/>
  <c r="S368" i="3"/>
  <c r="X373" i="3"/>
  <c r="W376" i="3"/>
  <c r="X376" i="3" s="1"/>
  <c r="P381" i="3"/>
  <c r="O384" i="3"/>
  <c r="X389" i="3"/>
  <c r="W392" i="3"/>
  <c r="X392" i="3" s="1"/>
  <c r="P397" i="3"/>
  <c r="O400" i="3"/>
  <c r="M401" i="3"/>
  <c r="X405" i="3"/>
  <c r="K407" i="3"/>
  <c r="W408" i="3"/>
  <c r="X408" i="3" s="1"/>
  <c r="O416" i="3"/>
  <c r="M417" i="3"/>
  <c r="W424" i="3"/>
  <c r="X424" i="3" s="1"/>
  <c r="P429" i="3"/>
  <c r="O432" i="3"/>
  <c r="X437" i="3"/>
  <c r="W440" i="3"/>
  <c r="X440" i="3" s="1"/>
  <c r="V445" i="3"/>
  <c r="T446" i="3"/>
  <c r="L446" i="3"/>
  <c r="R446" i="3"/>
  <c r="J446" i="3"/>
  <c r="V446" i="3"/>
  <c r="T447" i="3"/>
  <c r="U447" i="3" s="1"/>
  <c r="N450" i="3"/>
  <c r="V453" i="3"/>
  <c r="T454" i="3"/>
  <c r="L454" i="3"/>
  <c r="R454" i="3"/>
  <c r="J454" i="3"/>
  <c r="V454" i="3"/>
  <c r="T458" i="3"/>
  <c r="L458" i="3"/>
  <c r="S458" i="3"/>
  <c r="K458" i="3"/>
  <c r="R458" i="3"/>
  <c r="J458" i="3"/>
  <c r="V461" i="3"/>
  <c r="O466" i="3"/>
  <c r="V470" i="3"/>
  <c r="T474" i="3"/>
  <c r="L474" i="3"/>
  <c r="S474" i="3"/>
  <c r="K474" i="3"/>
  <c r="R474" i="3"/>
  <c r="J474" i="3"/>
  <c r="V477" i="3"/>
  <c r="O482" i="3"/>
  <c r="T490" i="3"/>
  <c r="L490" i="3"/>
  <c r="S490" i="3"/>
  <c r="K490" i="3"/>
  <c r="R490" i="3"/>
  <c r="J490" i="3"/>
  <c r="V493" i="3"/>
  <c r="O498" i="3"/>
  <c r="V502" i="3"/>
  <c r="T506" i="3"/>
  <c r="L506" i="3"/>
  <c r="S506" i="3"/>
  <c r="K506" i="3"/>
  <c r="R506" i="3"/>
  <c r="J506" i="3"/>
  <c r="V509" i="3"/>
  <c r="O514" i="3"/>
  <c r="P514" i="3" s="1"/>
  <c r="T522" i="3"/>
  <c r="L522" i="3"/>
  <c r="S522" i="3"/>
  <c r="K522" i="3"/>
  <c r="R522" i="3"/>
  <c r="J522" i="3"/>
  <c r="V525" i="3"/>
  <c r="O530" i="3"/>
  <c r="P530" i="3" s="1"/>
  <c r="R549" i="3"/>
  <c r="X562" i="3"/>
  <c r="T586" i="3"/>
  <c r="L586" i="3"/>
  <c r="S586" i="3"/>
  <c r="K586" i="3"/>
  <c r="R586" i="3"/>
  <c r="J586" i="3"/>
  <c r="O586" i="3"/>
  <c r="P586" i="3" s="1"/>
  <c r="N586" i="3"/>
  <c r="W586" i="3"/>
  <c r="X586" i="3" s="1"/>
  <c r="V586" i="3"/>
  <c r="O236" i="3"/>
  <c r="P236" i="3" s="1"/>
  <c r="O240" i="3"/>
  <c r="O244" i="3"/>
  <c r="P244" i="3" s="1"/>
  <c r="O248" i="3"/>
  <c r="P248" i="3" s="1"/>
  <c r="O252" i="3"/>
  <c r="O256" i="3"/>
  <c r="O260" i="3"/>
  <c r="P260" i="3" s="1"/>
  <c r="O264" i="3"/>
  <c r="O268" i="3"/>
  <c r="P268" i="3" s="1"/>
  <c r="O272" i="3"/>
  <c r="O276" i="3"/>
  <c r="O280" i="3"/>
  <c r="P280" i="3" s="1"/>
  <c r="O284" i="3"/>
  <c r="O288" i="3"/>
  <c r="O292" i="3"/>
  <c r="P292" i="3" s="1"/>
  <c r="O296" i="3"/>
  <c r="P296" i="3" s="1"/>
  <c r="O300" i="3"/>
  <c r="P300" i="3" s="1"/>
  <c r="O304" i="3"/>
  <c r="O308" i="3"/>
  <c r="P308" i="3" s="1"/>
  <c r="O312" i="3"/>
  <c r="P312" i="3" s="1"/>
  <c r="O316" i="3"/>
  <c r="U317" i="3"/>
  <c r="O320" i="3"/>
  <c r="P320" i="3" s="1"/>
  <c r="O324" i="3"/>
  <c r="O328" i="3"/>
  <c r="P328" i="3" s="1"/>
  <c r="M329" i="3"/>
  <c r="O332" i="3"/>
  <c r="P332" i="3" s="1"/>
  <c r="M333" i="3"/>
  <c r="O336" i="3"/>
  <c r="O340" i="3"/>
  <c r="X347" i="3"/>
  <c r="X351" i="3"/>
  <c r="X355" i="3"/>
  <c r="X359" i="3"/>
  <c r="P365" i="3"/>
  <c r="P369" i="3"/>
  <c r="T374" i="3"/>
  <c r="L374" i="3"/>
  <c r="R374" i="3"/>
  <c r="J374" i="3"/>
  <c r="S374" i="3"/>
  <c r="V377" i="3"/>
  <c r="N377" i="3"/>
  <c r="T377" i="3"/>
  <c r="L377" i="3"/>
  <c r="S377" i="3"/>
  <c r="K377" i="3"/>
  <c r="R377" i="3"/>
  <c r="J377" i="3"/>
  <c r="W377" i="3"/>
  <c r="X377" i="3" s="1"/>
  <c r="V380" i="3"/>
  <c r="N380" i="3"/>
  <c r="T380" i="3"/>
  <c r="L380" i="3"/>
  <c r="M380" i="3" s="1"/>
  <c r="S380" i="3"/>
  <c r="T390" i="3"/>
  <c r="L390" i="3"/>
  <c r="R390" i="3"/>
  <c r="J390" i="3"/>
  <c r="S390" i="3"/>
  <c r="V393" i="3"/>
  <c r="N393" i="3"/>
  <c r="T393" i="3"/>
  <c r="L393" i="3"/>
  <c r="S393" i="3"/>
  <c r="K393" i="3"/>
  <c r="R393" i="3"/>
  <c r="J393" i="3"/>
  <c r="W393" i="3"/>
  <c r="X393" i="3" s="1"/>
  <c r="V396" i="3"/>
  <c r="N396" i="3"/>
  <c r="T396" i="3"/>
  <c r="L396" i="3"/>
  <c r="M396" i="3" s="1"/>
  <c r="S396" i="3"/>
  <c r="T406" i="3"/>
  <c r="L406" i="3"/>
  <c r="R406" i="3"/>
  <c r="J406" i="3"/>
  <c r="S406" i="3"/>
  <c r="V409" i="3"/>
  <c r="N409" i="3"/>
  <c r="T409" i="3"/>
  <c r="L409" i="3"/>
  <c r="S409" i="3"/>
  <c r="K409" i="3"/>
  <c r="R409" i="3"/>
  <c r="J409" i="3"/>
  <c r="W409" i="3"/>
  <c r="X409" i="3" s="1"/>
  <c r="V412" i="3"/>
  <c r="N412" i="3"/>
  <c r="T412" i="3"/>
  <c r="L412" i="3"/>
  <c r="S412" i="3"/>
  <c r="T422" i="3"/>
  <c r="L422" i="3"/>
  <c r="R422" i="3"/>
  <c r="J422" i="3"/>
  <c r="S422" i="3"/>
  <c r="V425" i="3"/>
  <c r="N425" i="3"/>
  <c r="T425" i="3"/>
  <c r="L425" i="3"/>
  <c r="S425" i="3"/>
  <c r="K425" i="3"/>
  <c r="R425" i="3"/>
  <c r="J425" i="3"/>
  <c r="W425" i="3"/>
  <c r="X425" i="3" s="1"/>
  <c r="V428" i="3"/>
  <c r="N428" i="3"/>
  <c r="T428" i="3"/>
  <c r="L428" i="3"/>
  <c r="M428" i="3" s="1"/>
  <c r="S428" i="3"/>
  <c r="T438" i="3"/>
  <c r="L438" i="3"/>
  <c r="R438" i="3"/>
  <c r="J438" i="3"/>
  <c r="S438" i="3"/>
  <c r="V441" i="3"/>
  <c r="N441" i="3"/>
  <c r="T441" i="3"/>
  <c r="L441" i="3"/>
  <c r="S441" i="3"/>
  <c r="K441" i="3"/>
  <c r="R441" i="3"/>
  <c r="J441" i="3"/>
  <c r="W441" i="3"/>
  <c r="X441" i="3" s="1"/>
  <c r="L443" i="3"/>
  <c r="J444" i="3"/>
  <c r="W446" i="3"/>
  <c r="X446" i="3" s="1"/>
  <c r="O450" i="3"/>
  <c r="L451" i="3"/>
  <c r="J452" i="3"/>
  <c r="W454" i="3"/>
  <c r="X454" i="3" s="1"/>
  <c r="X458" i="3"/>
  <c r="X460" i="3"/>
  <c r="N462" i="3"/>
  <c r="X474" i="3"/>
  <c r="X476" i="3"/>
  <c r="N478" i="3"/>
  <c r="X490" i="3"/>
  <c r="X492" i="3"/>
  <c r="N494" i="3"/>
  <c r="X506" i="3"/>
  <c r="X508" i="3"/>
  <c r="N510" i="3"/>
  <c r="X522" i="3"/>
  <c r="N526" i="3"/>
  <c r="T546" i="3"/>
  <c r="L546" i="3"/>
  <c r="S546" i="3"/>
  <c r="K546" i="3"/>
  <c r="R546" i="3"/>
  <c r="J546" i="3"/>
  <c r="M546" i="3" s="1"/>
  <c r="O546" i="3"/>
  <c r="P546" i="3" s="1"/>
  <c r="N546" i="3"/>
  <c r="W546" i="3"/>
  <c r="V546" i="3"/>
  <c r="U559" i="3"/>
  <c r="R573" i="3"/>
  <c r="U580" i="3"/>
  <c r="M592" i="3"/>
  <c r="R597" i="3"/>
  <c r="V756" i="3"/>
  <c r="N756" i="3"/>
  <c r="T756" i="3"/>
  <c r="L756" i="3"/>
  <c r="S756" i="3"/>
  <c r="K756" i="3"/>
  <c r="R756" i="3"/>
  <c r="J756" i="3"/>
  <c r="O756" i="3"/>
  <c r="W756" i="3"/>
  <c r="P232" i="3"/>
  <c r="J239" i="3"/>
  <c r="P240" i="3"/>
  <c r="N245" i="3"/>
  <c r="V245" i="3"/>
  <c r="J247" i="3"/>
  <c r="M247" i="3" s="1"/>
  <c r="N249" i="3"/>
  <c r="V249" i="3"/>
  <c r="J251" i="3"/>
  <c r="M251" i="3" s="1"/>
  <c r="P252" i="3"/>
  <c r="N253" i="3"/>
  <c r="V253" i="3"/>
  <c r="J255" i="3"/>
  <c r="M255" i="3" s="1"/>
  <c r="P256" i="3"/>
  <c r="N257" i="3"/>
  <c r="V257" i="3"/>
  <c r="J259" i="3"/>
  <c r="M259" i="3" s="1"/>
  <c r="N261" i="3"/>
  <c r="V261" i="3"/>
  <c r="J263" i="3"/>
  <c r="M263" i="3" s="1"/>
  <c r="P264" i="3"/>
  <c r="N265" i="3"/>
  <c r="V265" i="3"/>
  <c r="N269" i="3"/>
  <c r="V269" i="3"/>
  <c r="J271" i="3"/>
  <c r="M271" i="3" s="1"/>
  <c r="P272" i="3"/>
  <c r="N273" i="3"/>
  <c r="V273" i="3"/>
  <c r="J275" i="3"/>
  <c r="M275" i="3" s="1"/>
  <c r="P276" i="3"/>
  <c r="N277" i="3"/>
  <c r="V277" i="3"/>
  <c r="J279" i="3"/>
  <c r="M279" i="3" s="1"/>
  <c r="N281" i="3"/>
  <c r="V281" i="3"/>
  <c r="J283" i="3"/>
  <c r="M283" i="3" s="1"/>
  <c r="P284" i="3"/>
  <c r="N285" i="3"/>
  <c r="V285" i="3"/>
  <c r="J287" i="3"/>
  <c r="M287" i="3" s="1"/>
  <c r="P288" i="3"/>
  <c r="N289" i="3"/>
  <c r="V289" i="3"/>
  <c r="J291" i="3"/>
  <c r="M291" i="3" s="1"/>
  <c r="N293" i="3"/>
  <c r="V293" i="3"/>
  <c r="J295" i="3"/>
  <c r="M295" i="3" s="1"/>
  <c r="N297" i="3"/>
  <c r="V297" i="3"/>
  <c r="J299" i="3"/>
  <c r="M299" i="3" s="1"/>
  <c r="N301" i="3"/>
  <c r="V301" i="3"/>
  <c r="J303" i="3"/>
  <c r="R303" i="3"/>
  <c r="U303" i="3" s="1"/>
  <c r="P304" i="3"/>
  <c r="N305" i="3"/>
  <c r="V305" i="3"/>
  <c r="J307" i="3"/>
  <c r="M307" i="3" s="1"/>
  <c r="N309" i="3"/>
  <c r="V309" i="3"/>
  <c r="J311" i="3"/>
  <c r="N313" i="3"/>
  <c r="V313" i="3"/>
  <c r="J315" i="3"/>
  <c r="M315" i="3" s="1"/>
  <c r="R315" i="3"/>
  <c r="U315" i="3" s="1"/>
  <c r="P316" i="3"/>
  <c r="N317" i="3"/>
  <c r="V317" i="3"/>
  <c r="P324" i="3"/>
  <c r="N333" i="3"/>
  <c r="V333" i="3"/>
  <c r="J335" i="3"/>
  <c r="R335" i="3"/>
  <c r="U335" i="3" s="1"/>
  <c r="P336" i="3"/>
  <c r="N337" i="3"/>
  <c r="V337" i="3"/>
  <c r="J339" i="3"/>
  <c r="R339" i="3"/>
  <c r="U339" i="3" s="1"/>
  <c r="P340" i="3"/>
  <c r="N341" i="3"/>
  <c r="V341" i="3"/>
  <c r="J343" i="3"/>
  <c r="T343" i="3"/>
  <c r="T346" i="3"/>
  <c r="L346" i="3"/>
  <c r="R346" i="3"/>
  <c r="J346" i="3"/>
  <c r="T347" i="3"/>
  <c r="K348" i="3"/>
  <c r="T350" i="3"/>
  <c r="L350" i="3"/>
  <c r="R350" i="3"/>
  <c r="J350" i="3"/>
  <c r="T351" i="3"/>
  <c r="U351" i="3" s="1"/>
  <c r="K352" i="3"/>
  <c r="T354" i="3"/>
  <c r="L354" i="3"/>
  <c r="R354" i="3"/>
  <c r="J354" i="3"/>
  <c r="T355" i="3"/>
  <c r="U355" i="3" s="1"/>
  <c r="K356" i="3"/>
  <c r="T358" i="3"/>
  <c r="L358" i="3"/>
  <c r="R358" i="3"/>
  <c r="J358" i="3"/>
  <c r="T359" i="3"/>
  <c r="U359" i="3" s="1"/>
  <c r="K360" i="3"/>
  <c r="W360" i="3"/>
  <c r="X360" i="3" s="1"/>
  <c r="K362" i="3"/>
  <c r="W362" i="3"/>
  <c r="X362" i="3" s="1"/>
  <c r="J364" i="3"/>
  <c r="W364" i="3"/>
  <c r="X364" i="3" s="1"/>
  <c r="K366" i="3"/>
  <c r="W366" i="3"/>
  <c r="X366" i="3" s="1"/>
  <c r="J368" i="3"/>
  <c r="W368" i="3"/>
  <c r="X368" i="3" s="1"/>
  <c r="K370" i="3"/>
  <c r="W370" i="3"/>
  <c r="X370" i="3" s="1"/>
  <c r="X374" i="3"/>
  <c r="J376" i="3"/>
  <c r="K379" i="3"/>
  <c r="W380" i="3"/>
  <c r="X380" i="3" s="1"/>
  <c r="K386" i="3"/>
  <c r="W386" i="3"/>
  <c r="X386" i="3" s="1"/>
  <c r="S387" i="3"/>
  <c r="X390" i="3"/>
  <c r="J392" i="3"/>
  <c r="K395" i="3"/>
  <c r="W396" i="3"/>
  <c r="X396" i="3" s="1"/>
  <c r="K402" i="3"/>
  <c r="W402" i="3"/>
  <c r="X402" i="3" s="1"/>
  <c r="S403" i="3"/>
  <c r="X406" i="3"/>
  <c r="J408" i="3"/>
  <c r="K411" i="3"/>
  <c r="W412" i="3"/>
  <c r="X412" i="3" s="1"/>
  <c r="K418" i="3"/>
  <c r="W418" i="3"/>
  <c r="X418" i="3" s="1"/>
  <c r="S419" i="3"/>
  <c r="X422" i="3"/>
  <c r="J424" i="3"/>
  <c r="K427" i="3"/>
  <c r="W428" i="3"/>
  <c r="X428" i="3" s="1"/>
  <c r="K434" i="3"/>
  <c r="W434" i="3"/>
  <c r="X434" i="3" s="1"/>
  <c r="S435" i="3"/>
  <c r="X438" i="3"/>
  <c r="J440" i="3"/>
  <c r="K444" i="3"/>
  <c r="V448" i="3"/>
  <c r="N448" i="3"/>
  <c r="T448" i="3"/>
  <c r="L448" i="3"/>
  <c r="M448" i="3" s="1"/>
  <c r="S448" i="3"/>
  <c r="K452" i="3"/>
  <c r="V457" i="3"/>
  <c r="O462" i="3"/>
  <c r="P462" i="3" s="1"/>
  <c r="V466" i="3"/>
  <c r="T470" i="3"/>
  <c r="L470" i="3"/>
  <c r="S470" i="3"/>
  <c r="K470" i="3"/>
  <c r="R470" i="3"/>
  <c r="J470" i="3"/>
  <c r="V473" i="3"/>
  <c r="O478" i="3"/>
  <c r="P478" i="3" s="1"/>
  <c r="V482" i="3"/>
  <c r="T486" i="3"/>
  <c r="L486" i="3"/>
  <c r="S486" i="3"/>
  <c r="K486" i="3"/>
  <c r="R486" i="3"/>
  <c r="J486" i="3"/>
  <c r="V489" i="3"/>
  <c r="O494" i="3"/>
  <c r="V498" i="3"/>
  <c r="T502" i="3"/>
  <c r="L502" i="3"/>
  <c r="S502" i="3"/>
  <c r="K502" i="3"/>
  <c r="R502" i="3"/>
  <c r="J502" i="3"/>
  <c r="V505" i="3"/>
  <c r="O510" i="3"/>
  <c r="V514" i="3"/>
  <c r="T518" i="3"/>
  <c r="L518" i="3"/>
  <c r="S518" i="3"/>
  <c r="K518" i="3"/>
  <c r="R518" i="3"/>
  <c r="J518" i="3"/>
  <c r="V521" i="3"/>
  <c r="O526" i="3"/>
  <c r="P526" i="3" s="1"/>
  <c r="V530" i="3"/>
  <c r="T534" i="3"/>
  <c r="R534" i="3"/>
  <c r="V534" i="3"/>
  <c r="L534" i="3"/>
  <c r="K534" i="3"/>
  <c r="S534" i="3"/>
  <c r="J534" i="3"/>
  <c r="W534" i="3"/>
  <c r="X534" i="3" s="1"/>
  <c r="X546" i="3"/>
  <c r="T570" i="3"/>
  <c r="L570" i="3"/>
  <c r="S570" i="3"/>
  <c r="K570" i="3"/>
  <c r="R570" i="3"/>
  <c r="J570" i="3"/>
  <c r="O570" i="3"/>
  <c r="P570" i="3" s="1"/>
  <c r="N570" i="3"/>
  <c r="W570" i="3"/>
  <c r="X570" i="3" s="1"/>
  <c r="V570" i="3"/>
  <c r="U583" i="3"/>
  <c r="W703" i="3"/>
  <c r="X703" i="3" s="1"/>
  <c r="R703" i="3"/>
  <c r="X756" i="3"/>
  <c r="O245" i="3"/>
  <c r="P245" i="3" s="1"/>
  <c r="O249" i="3"/>
  <c r="P249" i="3" s="1"/>
  <c r="O253" i="3"/>
  <c r="P253" i="3" s="1"/>
  <c r="O257" i="3"/>
  <c r="P257" i="3" s="1"/>
  <c r="O261" i="3"/>
  <c r="P261" i="3" s="1"/>
  <c r="O265" i="3"/>
  <c r="P265" i="3" s="1"/>
  <c r="O269" i="3"/>
  <c r="P269" i="3" s="1"/>
  <c r="O273" i="3"/>
  <c r="P273" i="3" s="1"/>
  <c r="O277" i="3"/>
  <c r="P277" i="3" s="1"/>
  <c r="O281" i="3"/>
  <c r="P281" i="3" s="1"/>
  <c r="O285" i="3"/>
  <c r="P285" i="3" s="1"/>
  <c r="M286" i="3"/>
  <c r="O289" i="3"/>
  <c r="P289" i="3" s="1"/>
  <c r="O293" i="3"/>
  <c r="P293" i="3" s="1"/>
  <c r="O297" i="3"/>
  <c r="P297" i="3" s="1"/>
  <c r="O301" i="3"/>
  <c r="P301" i="3" s="1"/>
  <c r="K303" i="3"/>
  <c r="O305" i="3"/>
  <c r="P305" i="3" s="1"/>
  <c r="O309" i="3"/>
  <c r="P309" i="3" s="1"/>
  <c r="O313" i="3"/>
  <c r="P313" i="3" s="1"/>
  <c r="O317" i="3"/>
  <c r="P317" i="3" s="1"/>
  <c r="K319" i="3"/>
  <c r="M319" i="3" s="1"/>
  <c r="O321" i="3"/>
  <c r="K323" i="3"/>
  <c r="M323" i="3" s="1"/>
  <c r="O325" i="3"/>
  <c r="P325" i="3" s="1"/>
  <c r="K327" i="3"/>
  <c r="M327" i="3" s="1"/>
  <c r="O329" i="3"/>
  <c r="P329" i="3" s="1"/>
  <c r="K331" i="3"/>
  <c r="M331" i="3" s="1"/>
  <c r="O333" i="3"/>
  <c r="K335" i="3"/>
  <c r="O337" i="3"/>
  <c r="K339" i="3"/>
  <c r="O341" i="3"/>
  <c r="P341" i="3" s="1"/>
  <c r="K343" i="3"/>
  <c r="U343" i="3"/>
  <c r="L344" i="3"/>
  <c r="M344" i="3" s="1"/>
  <c r="W344" i="3"/>
  <c r="X344" i="3" s="1"/>
  <c r="S346" i="3"/>
  <c r="K347" i="3"/>
  <c r="L348" i="3"/>
  <c r="W348" i="3"/>
  <c r="X348" i="3" s="1"/>
  <c r="S350" i="3"/>
  <c r="K351" i="3"/>
  <c r="L352" i="3"/>
  <c r="W352" i="3"/>
  <c r="X352" i="3" s="1"/>
  <c r="S354" i="3"/>
  <c r="K355" i="3"/>
  <c r="L356" i="3"/>
  <c r="W356" i="3"/>
  <c r="X356" i="3" s="1"/>
  <c r="S358" i="3"/>
  <c r="K359" i="3"/>
  <c r="L360" i="3"/>
  <c r="M360" i="3" s="1"/>
  <c r="V361" i="3"/>
  <c r="N361" i="3"/>
  <c r="T361" i="3"/>
  <c r="L361" i="3"/>
  <c r="R361" i="3"/>
  <c r="J361" i="3"/>
  <c r="S361" i="3"/>
  <c r="R363" i="3"/>
  <c r="J363" i="3"/>
  <c r="M363" i="3" s="1"/>
  <c r="V363" i="3"/>
  <c r="N363" i="3"/>
  <c r="S363" i="3"/>
  <c r="K364" i="3"/>
  <c r="V365" i="3"/>
  <c r="N365" i="3"/>
  <c r="T365" i="3"/>
  <c r="L365" i="3"/>
  <c r="R365" i="3"/>
  <c r="J365" i="3"/>
  <c r="S365" i="3"/>
  <c r="R367" i="3"/>
  <c r="J367" i="3"/>
  <c r="V367" i="3"/>
  <c r="N367" i="3"/>
  <c r="S367" i="3"/>
  <c r="K368" i="3"/>
  <c r="V369" i="3"/>
  <c r="N369" i="3"/>
  <c r="T369" i="3"/>
  <c r="L369" i="3"/>
  <c r="R369" i="3"/>
  <c r="J369" i="3"/>
  <c r="S369" i="3"/>
  <c r="R371" i="3"/>
  <c r="J371" i="3"/>
  <c r="W371" i="3"/>
  <c r="X371" i="3" s="1"/>
  <c r="O371" i="3"/>
  <c r="P371" i="3" s="1"/>
  <c r="V371" i="3"/>
  <c r="N371" i="3"/>
  <c r="T371" i="3"/>
  <c r="O373" i="3"/>
  <c r="P373" i="3" s="1"/>
  <c r="V374" i="3"/>
  <c r="K376" i="3"/>
  <c r="T378" i="3"/>
  <c r="L378" i="3"/>
  <c r="R378" i="3"/>
  <c r="J378" i="3"/>
  <c r="S378" i="3"/>
  <c r="V381" i="3"/>
  <c r="N381" i="3"/>
  <c r="T381" i="3"/>
  <c r="L381" i="3"/>
  <c r="S381" i="3"/>
  <c r="K381" i="3"/>
  <c r="R381" i="3"/>
  <c r="J381" i="3"/>
  <c r="W381" i="3"/>
  <c r="X381" i="3" s="1"/>
  <c r="V384" i="3"/>
  <c r="N384" i="3"/>
  <c r="T384" i="3"/>
  <c r="L384" i="3"/>
  <c r="M384" i="3" s="1"/>
  <c r="S384" i="3"/>
  <c r="R387" i="3"/>
  <c r="O389" i="3"/>
  <c r="P389" i="3" s="1"/>
  <c r="V390" i="3"/>
  <c r="K392" i="3"/>
  <c r="T394" i="3"/>
  <c r="L394" i="3"/>
  <c r="M394" i="3" s="1"/>
  <c r="R394" i="3"/>
  <c r="J394" i="3"/>
  <c r="S394" i="3"/>
  <c r="V397" i="3"/>
  <c r="N397" i="3"/>
  <c r="T397" i="3"/>
  <c r="L397" i="3"/>
  <c r="S397" i="3"/>
  <c r="K397" i="3"/>
  <c r="R397" i="3"/>
  <c r="J397" i="3"/>
  <c r="W397" i="3"/>
  <c r="X397" i="3" s="1"/>
  <c r="V400" i="3"/>
  <c r="N400" i="3"/>
  <c r="T400" i="3"/>
  <c r="L400" i="3"/>
  <c r="S400" i="3"/>
  <c r="R403" i="3"/>
  <c r="U403" i="3" s="1"/>
  <c r="O405" i="3"/>
  <c r="P405" i="3" s="1"/>
  <c r="V406" i="3"/>
  <c r="K408" i="3"/>
  <c r="T410" i="3"/>
  <c r="L410" i="3"/>
  <c r="R410" i="3"/>
  <c r="J410" i="3"/>
  <c r="S410" i="3"/>
  <c r="L411" i="3"/>
  <c r="V413" i="3"/>
  <c r="N413" i="3"/>
  <c r="T413" i="3"/>
  <c r="L413" i="3"/>
  <c r="S413" i="3"/>
  <c r="K413" i="3"/>
  <c r="R413" i="3"/>
  <c r="J413" i="3"/>
  <c r="W413" i="3"/>
  <c r="X413" i="3" s="1"/>
  <c r="V416" i="3"/>
  <c r="N416" i="3"/>
  <c r="T416" i="3"/>
  <c r="L416" i="3"/>
  <c r="S416" i="3"/>
  <c r="R419" i="3"/>
  <c r="U419" i="3" s="1"/>
  <c r="O421" i="3"/>
  <c r="P421" i="3" s="1"/>
  <c r="V422" i="3"/>
  <c r="K424" i="3"/>
  <c r="T426" i="3"/>
  <c r="L426" i="3"/>
  <c r="R426" i="3"/>
  <c r="J426" i="3"/>
  <c r="S426" i="3"/>
  <c r="V429" i="3"/>
  <c r="N429" i="3"/>
  <c r="T429" i="3"/>
  <c r="L429" i="3"/>
  <c r="S429" i="3"/>
  <c r="K429" i="3"/>
  <c r="R429" i="3"/>
  <c r="J429" i="3"/>
  <c r="W429" i="3"/>
  <c r="X429" i="3" s="1"/>
  <c r="V432" i="3"/>
  <c r="N432" i="3"/>
  <c r="T432" i="3"/>
  <c r="L432" i="3"/>
  <c r="S432" i="3"/>
  <c r="R435" i="3"/>
  <c r="U435" i="3" s="1"/>
  <c r="O437" i="3"/>
  <c r="P437" i="3" s="1"/>
  <c r="V438" i="3"/>
  <c r="K440" i="3"/>
  <c r="T442" i="3"/>
  <c r="L442" i="3"/>
  <c r="R442" i="3"/>
  <c r="J442" i="3"/>
  <c r="S442" i="3"/>
  <c r="O444" i="3"/>
  <c r="K446" i="3"/>
  <c r="W448" i="3"/>
  <c r="X448" i="3" s="1"/>
  <c r="O452" i="3"/>
  <c r="K454" i="3"/>
  <c r="X456" i="3"/>
  <c r="N458" i="3"/>
  <c r="X470" i="3"/>
  <c r="X472" i="3"/>
  <c r="N474" i="3"/>
  <c r="X486" i="3"/>
  <c r="X488" i="3"/>
  <c r="N490" i="3"/>
  <c r="X502" i="3"/>
  <c r="X504" i="3"/>
  <c r="N506" i="3"/>
  <c r="X518" i="3"/>
  <c r="P534" i="3"/>
  <c r="M576" i="3"/>
  <c r="T594" i="3"/>
  <c r="L594" i="3"/>
  <c r="S594" i="3"/>
  <c r="K594" i="3"/>
  <c r="R594" i="3"/>
  <c r="J594" i="3"/>
  <c r="O594" i="3"/>
  <c r="P594" i="3" s="1"/>
  <c r="N594" i="3"/>
  <c r="W594" i="3"/>
  <c r="V594" i="3"/>
  <c r="K612" i="3"/>
  <c r="L612" i="3"/>
  <c r="J612" i="3"/>
  <c r="P321" i="3"/>
  <c r="P333" i="3"/>
  <c r="P337" i="3"/>
  <c r="V345" i="3"/>
  <c r="N345" i="3"/>
  <c r="T345" i="3"/>
  <c r="U345" i="3" s="1"/>
  <c r="L345" i="3"/>
  <c r="V349" i="3"/>
  <c r="N349" i="3"/>
  <c r="T349" i="3"/>
  <c r="U349" i="3" s="1"/>
  <c r="L349" i="3"/>
  <c r="M349" i="3" s="1"/>
  <c r="V353" i="3"/>
  <c r="N353" i="3"/>
  <c r="T353" i="3"/>
  <c r="U353" i="3" s="1"/>
  <c r="L353" i="3"/>
  <c r="M353" i="3" s="1"/>
  <c r="V357" i="3"/>
  <c r="N357" i="3"/>
  <c r="T357" i="3"/>
  <c r="U357" i="3" s="1"/>
  <c r="L357" i="3"/>
  <c r="M357" i="3" s="1"/>
  <c r="X363" i="3"/>
  <c r="X367" i="3"/>
  <c r="X378" i="3"/>
  <c r="X410" i="3"/>
  <c r="X426" i="3"/>
  <c r="X442" i="3"/>
  <c r="T450" i="3"/>
  <c r="L450" i="3"/>
  <c r="R450" i="3"/>
  <c r="J450" i="3"/>
  <c r="V450" i="3"/>
  <c r="T466" i="3"/>
  <c r="L466" i="3"/>
  <c r="S466" i="3"/>
  <c r="K466" i="3"/>
  <c r="R466" i="3"/>
  <c r="J466" i="3"/>
  <c r="T482" i="3"/>
  <c r="L482" i="3"/>
  <c r="S482" i="3"/>
  <c r="K482" i="3"/>
  <c r="R482" i="3"/>
  <c r="J482" i="3"/>
  <c r="T498" i="3"/>
  <c r="L498" i="3"/>
  <c r="S498" i="3"/>
  <c r="K498" i="3"/>
  <c r="R498" i="3"/>
  <c r="J498" i="3"/>
  <c r="T514" i="3"/>
  <c r="L514" i="3"/>
  <c r="S514" i="3"/>
  <c r="K514" i="3"/>
  <c r="R514" i="3"/>
  <c r="J514" i="3"/>
  <c r="T530" i="3"/>
  <c r="L530" i="3"/>
  <c r="S530" i="3"/>
  <c r="K530" i="3"/>
  <c r="R530" i="3"/>
  <c r="J530" i="3"/>
  <c r="T554" i="3"/>
  <c r="L554" i="3"/>
  <c r="S554" i="3"/>
  <c r="K554" i="3"/>
  <c r="R554" i="3"/>
  <c r="J554" i="3"/>
  <c r="M554" i="3" s="1"/>
  <c r="O554" i="3"/>
  <c r="P554" i="3" s="1"/>
  <c r="N554" i="3"/>
  <c r="W554" i="3"/>
  <c r="X554" i="3" s="1"/>
  <c r="V554" i="3"/>
  <c r="U567" i="3"/>
  <c r="U588" i="3"/>
  <c r="X594" i="3"/>
  <c r="V605" i="3"/>
  <c r="N605" i="3"/>
  <c r="T605" i="3"/>
  <c r="L605" i="3"/>
  <c r="M605" i="3" s="1"/>
  <c r="S605" i="3"/>
  <c r="K605" i="3"/>
  <c r="R605" i="3"/>
  <c r="J605" i="3"/>
  <c r="O605" i="3"/>
  <c r="P605" i="3" s="1"/>
  <c r="W605" i="3"/>
  <c r="X605" i="3" s="1"/>
  <c r="O445" i="3"/>
  <c r="P445" i="3" s="1"/>
  <c r="W445" i="3"/>
  <c r="X445" i="3" s="1"/>
  <c r="O449" i="3"/>
  <c r="P449" i="3" s="1"/>
  <c r="W449" i="3"/>
  <c r="X449" i="3" s="1"/>
  <c r="O453" i="3"/>
  <c r="P453" i="3" s="1"/>
  <c r="W453" i="3"/>
  <c r="X453" i="3" s="1"/>
  <c r="O457" i="3"/>
  <c r="P457" i="3" s="1"/>
  <c r="W457" i="3"/>
  <c r="X457" i="3" s="1"/>
  <c r="O461" i="3"/>
  <c r="P461" i="3" s="1"/>
  <c r="W461" i="3"/>
  <c r="X461" i="3" s="1"/>
  <c r="O465" i="3"/>
  <c r="P465" i="3" s="1"/>
  <c r="W465" i="3"/>
  <c r="X465" i="3" s="1"/>
  <c r="O469" i="3"/>
  <c r="P469" i="3" s="1"/>
  <c r="W469" i="3"/>
  <c r="X469" i="3" s="1"/>
  <c r="O473" i="3"/>
  <c r="P473" i="3" s="1"/>
  <c r="W473" i="3"/>
  <c r="X473" i="3" s="1"/>
  <c r="O477" i="3"/>
  <c r="P477" i="3" s="1"/>
  <c r="W477" i="3"/>
  <c r="X477" i="3" s="1"/>
  <c r="O481" i="3"/>
  <c r="P481" i="3" s="1"/>
  <c r="W481" i="3"/>
  <c r="X481" i="3" s="1"/>
  <c r="K483" i="3"/>
  <c r="S483" i="3"/>
  <c r="U483" i="3" s="1"/>
  <c r="O485" i="3"/>
  <c r="P485" i="3" s="1"/>
  <c r="W485" i="3"/>
  <c r="X485" i="3" s="1"/>
  <c r="K487" i="3"/>
  <c r="S487" i="3"/>
  <c r="U487" i="3" s="1"/>
  <c r="O489" i="3"/>
  <c r="P489" i="3" s="1"/>
  <c r="W489" i="3"/>
  <c r="X489" i="3" s="1"/>
  <c r="K491" i="3"/>
  <c r="S491" i="3"/>
  <c r="U491" i="3" s="1"/>
  <c r="O493" i="3"/>
  <c r="P493" i="3" s="1"/>
  <c r="W493" i="3"/>
  <c r="X493" i="3" s="1"/>
  <c r="K495" i="3"/>
  <c r="S495" i="3"/>
  <c r="U495" i="3" s="1"/>
  <c r="O497" i="3"/>
  <c r="P497" i="3" s="1"/>
  <c r="W497" i="3"/>
  <c r="X497" i="3" s="1"/>
  <c r="K499" i="3"/>
  <c r="S499" i="3"/>
  <c r="U499" i="3" s="1"/>
  <c r="O501" i="3"/>
  <c r="P501" i="3" s="1"/>
  <c r="W501" i="3"/>
  <c r="X501" i="3" s="1"/>
  <c r="K503" i="3"/>
  <c r="S503" i="3"/>
  <c r="U503" i="3" s="1"/>
  <c r="O505" i="3"/>
  <c r="P505" i="3" s="1"/>
  <c r="W505" i="3"/>
  <c r="X505" i="3" s="1"/>
  <c r="K507" i="3"/>
  <c r="S507" i="3"/>
  <c r="U507" i="3" s="1"/>
  <c r="O509" i="3"/>
  <c r="P509" i="3" s="1"/>
  <c r="W509" i="3"/>
  <c r="X509" i="3" s="1"/>
  <c r="O513" i="3"/>
  <c r="P513" i="3" s="1"/>
  <c r="W513" i="3"/>
  <c r="X513" i="3" s="1"/>
  <c r="O517" i="3"/>
  <c r="P517" i="3" s="1"/>
  <c r="W517" i="3"/>
  <c r="X517" i="3" s="1"/>
  <c r="O521" i="3"/>
  <c r="P521" i="3" s="1"/>
  <c r="W521" i="3"/>
  <c r="X521" i="3" s="1"/>
  <c r="O525" i="3"/>
  <c r="P525" i="3" s="1"/>
  <c r="W525" i="3"/>
  <c r="X525" i="3" s="1"/>
  <c r="O529" i="3"/>
  <c r="P529" i="3" s="1"/>
  <c r="W529" i="3"/>
  <c r="X529" i="3" s="1"/>
  <c r="O533" i="3"/>
  <c r="P533" i="3" s="1"/>
  <c r="W533" i="3"/>
  <c r="X533" i="3" s="1"/>
  <c r="V537" i="3"/>
  <c r="N537" i="3"/>
  <c r="T537" i="3"/>
  <c r="L537" i="3"/>
  <c r="S537" i="3"/>
  <c r="K537" i="3"/>
  <c r="W537" i="3"/>
  <c r="X537" i="3" s="1"/>
  <c r="V545" i="3"/>
  <c r="N545" i="3"/>
  <c r="T545" i="3"/>
  <c r="L545" i="3"/>
  <c r="S545" i="3"/>
  <c r="K545" i="3"/>
  <c r="W545" i="3"/>
  <c r="X545" i="3" s="1"/>
  <c r="V553" i="3"/>
  <c r="N553" i="3"/>
  <c r="T553" i="3"/>
  <c r="L553" i="3"/>
  <c r="S553" i="3"/>
  <c r="K553" i="3"/>
  <c r="W553" i="3"/>
  <c r="X553" i="3" s="1"/>
  <c r="V561" i="3"/>
  <c r="N561" i="3"/>
  <c r="T561" i="3"/>
  <c r="L561" i="3"/>
  <c r="S561" i="3"/>
  <c r="K561" i="3"/>
  <c r="W561" i="3"/>
  <c r="X561" i="3" s="1"/>
  <c r="V569" i="3"/>
  <c r="N569" i="3"/>
  <c r="T569" i="3"/>
  <c r="L569" i="3"/>
  <c r="S569" i="3"/>
  <c r="K569" i="3"/>
  <c r="W569" i="3"/>
  <c r="X569" i="3" s="1"/>
  <c r="V577" i="3"/>
  <c r="N577" i="3"/>
  <c r="T577" i="3"/>
  <c r="L577" i="3"/>
  <c r="S577" i="3"/>
  <c r="K577" i="3"/>
  <c r="W577" i="3"/>
  <c r="X577" i="3" s="1"/>
  <c r="V585" i="3"/>
  <c r="N585" i="3"/>
  <c r="T585" i="3"/>
  <c r="L585" i="3"/>
  <c r="S585" i="3"/>
  <c r="K585" i="3"/>
  <c r="W585" i="3"/>
  <c r="X585" i="3" s="1"/>
  <c r="V593" i="3"/>
  <c r="N593" i="3"/>
  <c r="T593" i="3"/>
  <c r="L593" i="3"/>
  <c r="S593" i="3"/>
  <c r="K593" i="3"/>
  <c r="W593" i="3"/>
  <c r="X593" i="3" s="1"/>
  <c r="M608" i="3"/>
  <c r="V617" i="3"/>
  <c r="N617" i="3"/>
  <c r="T617" i="3"/>
  <c r="L617" i="3"/>
  <c r="S617" i="3"/>
  <c r="K617" i="3"/>
  <c r="J617" i="3"/>
  <c r="R617" i="3"/>
  <c r="S667" i="3"/>
  <c r="K667" i="3"/>
  <c r="N667" i="3"/>
  <c r="W667" i="3"/>
  <c r="X667" i="3" s="1"/>
  <c r="V667" i="3"/>
  <c r="L667" i="3"/>
  <c r="J667" i="3"/>
  <c r="T667" i="3"/>
  <c r="R667" i="3"/>
  <c r="O667" i="3"/>
  <c r="P667" i="3" s="1"/>
  <c r="P362" i="3"/>
  <c r="P366" i="3"/>
  <c r="P370" i="3"/>
  <c r="P374" i="3"/>
  <c r="N375" i="3"/>
  <c r="V375" i="3"/>
  <c r="P378" i="3"/>
  <c r="N379" i="3"/>
  <c r="V379" i="3"/>
  <c r="N383" i="3"/>
  <c r="V383" i="3"/>
  <c r="P386" i="3"/>
  <c r="N387" i="3"/>
  <c r="V387" i="3"/>
  <c r="P390" i="3"/>
  <c r="N391" i="3"/>
  <c r="V391" i="3"/>
  <c r="P394" i="3"/>
  <c r="N395" i="3"/>
  <c r="V395" i="3"/>
  <c r="P398" i="3"/>
  <c r="N399" i="3"/>
  <c r="V399" i="3"/>
  <c r="P402" i="3"/>
  <c r="V403" i="3"/>
  <c r="P406" i="3"/>
  <c r="P410" i="3"/>
  <c r="P418" i="3"/>
  <c r="N419" i="3"/>
  <c r="V419" i="3"/>
  <c r="P422" i="3"/>
  <c r="N423" i="3"/>
  <c r="V423" i="3"/>
  <c r="P426" i="3"/>
  <c r="N427" i="3"/>
  <c r="V427" i="3"/>
  <c r="P430" i="3"/>
  <c r="N431" i="3"/>
  <c r="V431" i="3"/>
  <c r="P434" i="3"/>
  <c r="N435" i="3"/>
  <c r="V435" i="3"/>
  <c r="P438" i="3"/>
  <c r="N439" i="3"/>
  <c r="V439" i="3"/>
  <c r="P442" i="3"/>
  <c r="N443" i="3"/>
  <c r="V443" i="3"/>
  <c r="J445" i="3"/>
  <c r="R445" i="3"/>
  <c r="P446" i="3"/>
  <c r="N447" i="3"/>
  <c r="V447" i="3"/>
  <c r="J449" i="3"/>
  <c r="R449" i="3"/>
  <c r="P450" i="3"/>
  <c r="N451" i="3"/>
  <c r="V451" i="3"/>
  <c r="J453" i="3"/>
  <c r="R453" i="3"/>
  <c r="P454" i="3"/>
  <c r="N455" i="3"/>
  <c r="V455" i="3"/>
  <c r="L456" i="3"/>
  <c r="M456" i="3" s="1"/>
  <c r="T456" i="3"/>
  <c r="U456" i="3" s="1"/>
  <c r="J457" i="3"/>
  <c r="R457" i="3"/>
  <c r="P458" i="3"/>
  <c r="N459" i="3"/>
  <c r="V459" i="3"/>
  <c r="L460" i="3"/>
  <c r="M460" i="3" s="1"/>
  <c r="T460" i="3"/>
  <c r="J461" i="3"/>
  <c r="R461" i="3"/>
  <c r="N463" i="3"/>
  <c r="V463" i="3"/>
  <c r="L464" i="3"/>
  <c r="M464" i="3" s="1"/>
  <c r="T464" i="3"/>
  <c r="J465" i="3"/>
  <c r="R465" i="3"/>
  <c r="P466" i="3"/>
  <c r="N467" i="3"/>
  <c r="V467" i="3"/>
  <c r="L468" i="3"/>
  <c r="M468" i="3" s="1"/>
  <c r="T468" i="3"/>
  <c r="U468" i="3" s="1"/>
  <c r="J469" i="3"/>
  <c r="R469" i="3"/>
  <c r="P470" i="3"/>
  <c r="N471" i="3"/>
  <c r="V471" i="3"/>
  <c r="L472" i="3"/>
  <c r="M472" i="3" s="1"/>
  <c r="T472" i="3"/>
  <c r="U472" i="3" s="1"/>
  <c r="J473" i="3"/>
  <c r="R473" i="3"/>
  <c r="P474" i="3"/>
  <c r="N475" i="3"/>
  <c r="V475" i="3"/>
  <c r="L476" i="3"/>
  <c r="M476" i="3" s="1"/>
  <c r="T476" i="3"/>
  <c r="U476" i="3" s="1"/>
  <c r="J477" i="3"/>
  <c r="R477" i="3"/>
  <c r="N479" i="3"/>
  <c r="V479" i="3"/>
  <c r="L480" i="3"/>
  <c r="M480" i="3" s="1"/>
  <c r="T480" i="3"/>
  <c r="U480" i="3" s="1"/>
  <c r="J481" i="3"/>
  <c r="R481" i="3"/>
  <c r="P482" i="3"/>
  <c r="L484" i="3"/>
  <c r="M484" i="3" s="1"/>
  <c r="T484" i="3"/>
  <c r="U484" i="3" s="1"/>
  <c r="J485" i="3"/>
  <c r="R485" i="3"/>
  <c r="P486" i="3"/>
  <c r="L488" i="3"/>
  <c r="M488" i="3" s="1"/>
  <c r="T488" i="3"/>
  <c r="U488" i="3" s="1"/>
  <c r="J489" i="3"/>
  <c r="R489" i="3"/>
  <c r="L492" i="3"/>
  <c r="M492" i="3" s="1"/>
  <c r="T492" i="3"/>
  <c r="U492" i="3" s="1"/>
  <c r="J493" i="3"/>
  <c r="R493" i="3"/>
  <c r="P494" i="3"/>
  <c r="L496" i="3"/>
  <c r="M496" i="3" s="1"/>
  <c r="T496" i="3"/>
  <c r="U496" i="3" s="1"/>
  <c r="J497" i="3"/>
  <c r="R497" i="3"/>
  <c r="P498" i="3"/>
  <c r="L500" i="3"/>
  <c r="M500" i="3" s="1"/>
  <c r="T500" i="3"/>
  <c r="U500" i="3" s="1"/>
  <c r="J501" i="3"/>
  <c r="R501" i="3"/>
  <c r="L504" i="3"/>
  <c r="M504" i="3" s="1"/>
  <c r="T504" i="3"/>
  <c r="U504" i="3" s="1"/>
  <c r="J505" i="3"/>
  <c r="R505" i="3"/>
  <c r="L508" i="3"/>
  <c r="M508" i="3" s="1"/>
  <c r="T508" i="3"/>
  <c r="U508" i="3" s="1"/>
  <c r="J509" i="3"/>
  <c r="R509" i="3"/>
  <c r="P510" i="3"/>
  <c r="N511" i="3"/>
  <c r="V511" i="3"/>
  <c r="L512" i="3"/>
  <c r="M512" i="3" s="1"/>
  <c r="T512" i="3"/>
  <c r="U512" i="3" s="1"/>
  <c r="J513" i="3"/>
  <c r="R513" i="3"/>
  <c r="N515" i="3"/>
  <c r="V515" i="3"/>
  <c r="L516" i="3"/>
  <c r="T516" i="3"/>
  <c r="U516" i="3" s="1"/>
  <c r="J517" i="3"/>
  <c r="R517" i="3"/>
  <c r="P518" i="3"/>
  <c r="N519" i="3"/>
  <c r="V519" i="3"/>
  <c r="L520" i="3"/>
  <c r="M520" i="3" s="1"/>
  <c r="T520" i="3"/>
  <c r="U520" i="3" s="1"/>
  <c r="J521" i="3"/>
  <c r="R521" i="3"/>
  <c r="P522" i="3"/>
  <c r="N523" i="3"/>
  <c r="V523" i="3"/>
  <c r="L524" i="3"/>
  <c r="T524" i="3"/>
  <c r="U524" i="3" s="1"/>
  <c r="J525" i="3"/>
  <c r="R525" i="3"/>
  <c r="N527" i="3"/>
  <c r="V527" i="3"/>
  <c r="L528" i="3"/>
  <c r="M528" i="3" s="1"/>
  <c r="T528" i="3"/>
  <c r="U528" i="3" s="1"/>
  <c r="J529" i="3"/>
  <c r="R529" i="3"/>
  <c r="N531" i="3"/>
  <c r="V531" i="3"/>
  <c r="L532" i="3"/>
  <c r="M532" i="3" s="1"/>
  <c r="T532" i="3"/>
  <c r="U532" i="3" s="1"/>
  <c r="J533" i="3"/>
  <c r="R533" i="3"/>
  <c r="J537" i="3"/>
  <c r="X540" i="3"/>
  <c r="J545" i="3"/>
  <c r="J553" i="3"/>
  <c r="X556" i="3"/>
  <c r="J561" i="3"/>
  <c r="J569" i="3"/>
  <c r="X572" i="3"/>
  <c r="J577" i="3"/>
  <c r="X580" i="3"/>
  <c r="J585" i="3"/>
  <c r="X588" i="3"/>
  <c r="J593" i="3"/>
  <c r="X596" i="3"/>
  <c r="S608" i="3"/>
  <c r="T608" i="3"/>
  <c r="O617" i="3"/>
  <c r="P617" i="3" s="1"/>
  <c r="O375" i="3"/>
  <c r="P375" i="3" s="1"/>
  <c r="W375" i="3"/>
  <c r="X375" i="3" s="1"/>
  <c r="O379" i="3"/>
  <c r="P379" i="3" s="1"/>
  <c r="W379" i="3"/>
  <c r="X379" i="3" s="1"/>
  <c r="O383" i="3"/>
  <c r="P383" i="3" s="1"/>
  <c r="W383" i="3"/>
  <c r="X383" i="3" s="1"/>
  <c r="O387" i="3"/>
  <c r="W387" i="3"/>
  <c r="X387" i="3" s="1"/>
  <c r="O391" i="3"/>
  <c r="P391" i="3" s="1"/>
  <c r="W391" i="3"/>
  <c r="X391" i="3" s="1"/>
  <c r="O395" i="3"/>
  <c r="P395" i="3" s="1"/>
  <c r="W395" i="3"/>
  <c r="X395" i="3" s="1"/>
  <c r="O399" i="3"/>
  <c r="W399" i="3"/>
  <c r="X399" i="3" s="1"/>
  <c r="O403" i="3"/>
  <c r="P403" i="3" s="1"/>
  <c r="W403" i="3"/>
  <c r="X403" i="3" s="1"/>
  <c r="O407" i="3"/>
  <c r="P407" i="3" s="1"/>
  <c r="W407" i="3"/>
  <c r="X407" i="3" s="1"/>
  <c r="O411" i="3"/>
  <c r="P411" i="3" s="1"/>
  <c r="W411" i="3"/>
  <c r="X411" i="3" s="1"/>
  <c r="O415" i="3"/>
  <c r="P415" i="3" s="1"/>
  <c r="W415" i="3"/>
  <c r="X415" i="3" s="1"/>
  <c r="O419" i="3"/>
  <c r="W419" i="3"/>
  <c r="X419" i="3" s="1"/>
  <c r="O423" i="3"/>
  <c r="W423" i="3"/>
  <c r="X423" i="3" s="1"/>
  <c r="O427" i="3"/>
  <c r="P427" i="3" s="1"/>
  <c r="W427" i="3"/>
  <c r="X427" i="3" s="1"/>
  <c r="O431" i="3"/>
  <c r="W431" i="3"/>
  <c r="X431" i="3" s="1"/>
  <c r="O435" i="3"/>
  <c r="W435" i="3"/>
  <c r="X435" i="3" s="1"/>
  <c r="O439" i="3"/>
  <c r="P439" i="3" s="1"/>
  <c r="W439" i="3"/>
  <c r="X439" i="3" s="1"/>
  <c r="O443" i="3"/>
  <c r="P443" i="3" s="1"/>
  <c r="W443" i="3"/>
  <c r="X443" i="3" s="1"/>
  <c r="K445" i="3"/>
  <c r="S445" i="3"/>
  <c r="O447" i="3"/>
  <c r="W447" i="3"/>
  <c r="X447" i="3" s="1"/>
  <c r="K449" i="3"/>
  <c r="S449" i="3"/>
  <c r="O451" i="3"/>
  <c r="P451" i="3" s="1"/>
  <c r="W451" i="3"/>
  <c r="X451" i="3" s="1"/>
  <c r="K453" i="3"/>
  <c r="S453" i="3"/>
  <c r="O455" i="3"/>
  <c r="W455" i="3"/>
  <c r="X455" i="3" s="1"/>
  <c r="K457" i="3"/>
  <c r="S457" i="3"/>
  <c r="O459" i="3"/>
  <c r="P459" i="3" s="1"/>
  <c r="W459" i="3"/>
  <c r="X459" i="3" s="1"/>
  <c r="K461" i="3"/>
  <c r="S461" i="3"/>
  <c r="O463" i="3"/>
  <c r="W463" i="3"/>
  <c r="X463" i="3" s="1"/>
  <c r="K465" i="3"/>
  <c r="S465" i="3"/>
  <c r="O467" i="3"/>
  <c r="P467" i="3" s="1"/>
  <c r="W467" i="3"/>
  <c r="X467" i="3" s="1"/>
  <c r="K469" i="3"/>
  <c r="S469" i="3"/>
  <c r="O471" i="3"/>
  <c r="P471" i="3" s="1"/>
  <c r="W471" i="3"/>
  <c r="X471" i="3" s="1"/>
  <c r="K473" i="3"/>
  <c r="S473" i="3"/>
  <c r="O475" i="3"/>
  <c r="P475" i="3" s="1"/>
  <c r="W475" i="3"/>
  <c r="X475" i="3" s="1"/>
  <c r="K477" i="3"/>
  <c r="S477" i="3"/>
  <c r="O479" i="3"/>
  <c r="P479" i="3" s="1"/>
  <c r="W479" i="3"/>
  <c r="X479" i="3" s="1"/>
  <c r="K481" i="3"/>
  <c r="S481" i="3"/>
  <c r="O483" i="3"/>
  <c r="P483" i="3" s="1"/>
  <c r="W483" i="3"/>
  <c r="X483" i="3" s="1"/>
  <c r="K485" i="3"/>
  <c r="S485" i="3"/>
  <c r="O487" i="3"/>
  <c r="W487" i="3"/>
  <c r="X487" i="3" s="1"/>
  <c r="K489" i="3"/>
  <c r="S489" i="3"/>
  <c r="O491" i="3"/>
  <c r="P491" i="3" s="1"/>
  <c r="W491" i="3"/>
  <c r="X491" i="3" s="1"/>
  <c r="K493" i="3"/>
  <c r="S493" i="3"/>
  <c r="O495" i="3"/>
  <c r="W495" i="3"/>
  <c r="X495" i="3" s="1"/>
  <c r="K497" i="3"/>
  <c r="S497" i="3"/>
  <c r="O499" i="3"/>
  <c r="P499" i="3" s="1"/>
  <c r="W499" i="3"/>
  <c r="X499" i="3" s="1"/>
  <c r="K501" i="3"/>
  <c r="S501" i="3"/>
  <c r="O503" i="3"/>
  <c r="P503" i="3" s="1"/>
  <c r="W503" i="3"/>
  <c r="X503" i="3" s="1"/>
  <c r="K505" i="3"/>
  <c r="S505" i="3"/>
  <c r="O507" i="3"/>
  <c r="P507" i="3" s="1"/>
  <c r="W507" i="3"/>
  <c r="X507" i="3" s="1"/>
  <c r="K509" i="3"/>
  <c r="S509" i="3"/>
  <c r="O511" i="3"/>
  <c r="P511" i="3" s="1"/>
  <c r="W511" i="3"/>
  <c r="X511" i="3" s="1"/>
  <c r="K513" i="3"/>
  <c r="S513" i="3"/>
  <c r="O515" i="3"/>
  <c r="P515" i="3" s="1"/>
  <c r="W515" i="3"/>
  <c r="X515" i="3" s="1"/>
  <c r="K517" i="3"/>
  <c r="S517" i="3"/>
  <c r="O519" i="3"/>
  <c r="W519" i="3"/>
  <c r="X519" i="3" s="1"/>
  <c r="K521" i="3"/>
  <c r="S521" i="3"/>
  <c r="O523" i="3"/>
  <c r="P523" i="3" s="1"/>
  <c r="W523" i="3"/>
  <c r="X523" i="3" s="1"/>
  <c r="K525" i="3"/>
  <c r="S525" i="3"/>
  <c r="O527" i="3"/>
  <c r="W527" i="3"/>
  <c r="X527" i="3" s="1"/>
  <c r="K529" i="3"/>
  <c r="S529" i="3"/>
  <c r="O531" i="3"/>
  <c r="P531" i="3" s="1"/>
  <c r="W531" i="3"/>
  <c r="X531" i="3" s="1"/>
  <c r="K533" i="3"/>
  <c r="S533" i="3"/>
  <c r="O537" i="3"/>
  <c r="P537" i="3" s="1"/>
  <c r="V541" i="3"/>
  <c r="N541" i="3"/>
  <c r="T541" i="3"/>
  <c r="L541" i="3"/>
  <c r="S541" i="3"/>
  <c r="K541" i="3"/>
  <c r="W541" i="3"/>
  <c r="O545" i="3"/>
  <c r="P545" i="3" s="1"/>
  <c r="V549" i="3"/>
  <c r="N549" i="3"/>
  <c r="T549" i="3"/>
  <c r="L549" i="3"/>
  <c r="S549" i="3"/>
  <c r="K549" i="3"/>
  <c r="W549" i="3"/>
  <c r="X549" i="3" s="1"/>
  <c r="O553" i="3"/>
  <c r="P553" i="3" s="1"/>
  <c r="V557" i="3"/>
  <c r="N557" i="3"/>
  <c r="T557" i="3"/>
  <c r="L557" i="3"/>
  <c r="S557" i="3"/>
  <c r="K557" i="3"/>
  <c r="W557" i="3"/>
  <c r="O561" i="3"/>
  <c r="P561" i="3" s="1"/>
  <c r="V565" i="3"/>
  <c r="N565" i="3"/>
  <c r="T565" i="3"/>
  <c r="L565" i="3"/>
  <c r="S565" i="3"/>
  <c r="K565" i="3"/>
  <c r="W565" i="3"/>
  <c r="X565" i="3" s="1"/>
  <c r="O569" i="3"/>
  <c r="P569" i="3" s="1"/>
  <c r="V573" i="3"/>
  <c r="N573" i="3"/>
  <c r="T573" i="3"/>
  <c r="L573" i="3"/>
  <c r="S573" i="3"/>
  <c r="K573" i="3"/>
  <c r="W573" i="3"/>
  <c r="X573" i="3" s="1"/>
  <c r="O577" i="3"/>
  <c r="P577" i="3" s="1"/>
  <c r="V581" i="3"/>
  <c r="N581" i="3"/>
  <c r="T581" i="3"/>
  <c r="L581" i="3"/>
  <c r="S581" i="3"/>
  <c r="K581" i="3"/>
  <c r="W581" i="3"/>
  <c r="X581" i="3" s="1"/>
  <c r="O585" i="3"/>
  <c r="P585" i="3" s="1"/>
  <c r="V589" i="3"/>
  <c r="N589" i="3"/>
  <c r="T589" i="3"/>
  <c r="L589" i="3"/>
  <c r="S589" i="3"/>
  <c r="K589" i="3"/>
  <c r="W589" i="3"/>
  <c r="O593" i="3"/>
  <c r="P593" i="3" s="1"/>
  <c r="V597" i="3"/>
  <c r="N597" i="3"/>
  <c r="T597" i="3"/>
  <c r="L597" i="3"/>
  <c r="S597" i="3"/>
  <c r="K597" i="3"/>
  <c r="W597" i="3"/>
  <c r="X597" i="3" s="1"/>
  <c r="T612" i="3"/>
  <c r="S612" i="3"/>
  <c r="L616" i="3"/>
  <c r="K616" i="3"/>
  <c r="N640" i="3"/>
  <c r="K640" i="3"/>
  <c r="N694" i="3"/>
  <c r="L694" i="3"/>
  <c r="X759" i="3"/>
  <c r="P347" i="3"/>
  <c r="P351" i="3"/>
  <c r="P355" i="3"/>
  <c r="P359" i="3"/>
  <c r="P363" i="3"/>
  <c r="P367" i="3"/>
  <c r="P387" i="3"/>
  <c r="P399" i="3"/>
  <c r="P419" i="3"/>
  <c r="P423" i="3"/>
  <c r="P431" i="3"/>
  <c r="P435" i="3"/>
  <c r="L445" i="3"/>
  <c r="T445" i="3"/>
  <c r="P447" i="3"/>
  <c r="L449" i="3"/>
  <c r="T449" i="3"/>
  <c r="L453" i="3"/>
  <c r="T453" i="3"/>
  <c r="P455" i="3"/>
  <c r="N456" i="3"/>
  <c r="V456" i="3"/>
  <c r="L457" i="3"/>
  <c r="T457" i="3"/>
  <c r="N460" i="3"/>
  <c r="V460" i="3"/>
  <c r="L461" i="3"/>
  <c r="T461" i="3"/>
  <c r="U461" i="3" s="1"/>
  <c r="P463" i="3"/>
  <c r="N464" i="3"/>
  <c r="V464" i="3"/>
  <c r="L465" i="3"/>
  <c r="T465" i="3"/>
  <c r="N468" i="3"/>
  <c r="V468" i="3"/>
  <c r="L469" i="3"/>
  <c r="M469" i="3" s="1"/>
  <c r="T469" i="3"/>
  <c r="U469" i="3" s="1"/>
  <c r="N472" i="3"/>
  <c r="V472" i="3"/>
  <c r="L473" i="3"/>
  <c r="T473" i="3"/>
  <c r="N476" i="3"/>
  <c r="V476" i="3"/>
  <c r="L477" i="3"/>
  <c r="T477" i="3"/>
  <c r="N480" i="3"/>
  <c r="V480" i="3"/>
  <c r="L481" i="3"/>
  <c r="T481" i="3"/>
  <c r="N484" i="3"/>
  <c r="V484" i="3"/>
  <c r="L485" i="3"/>
  <c r="T485" i="3"/>
  <c r="U485" i="3" s="1"/>
  <c r="P487" i="3"/>
  <c r="N488" i="3"/>
  <c r="V488" i="3"/>
  <c r="L489" i="3"/>
  <c r="T489" i="3"/>
  <c r="N492" i="3"/>
  <c r="V492" i="3"/>
  <c r="L493" i="3"/>
  <c r="M493" i="3" s="1"/>
  <c r="T493" i="3"/>
  <c r="U493" i="3" s="1"/>
  <c r="P495" i="3"/>
  <c r="N496" i="3"/>
  <c r="V496" i="3"/>
  <c r="L497" i="3"/>
  <c r="T497" i="3"/>
  <c r="N500" i="3"/>
  <c r="V500" i="3"/>
  <c r="L501" i="3"/>
  <c r="T501" i="3"/>
  <c r="N504" i="3"/>
  <c r="V504" i="3"/>
  <c r="L505" i="3"/>
  <c r="T505" i="3"/>
  <c r="N508" i="3"/>
  <c r="V508" i="3"/>
  <c r="L509" i="3"/>
  <c r="M509" i="3" s="1"/>
  <c r="T509" i="3"/>
  <c r="U509" i="3" s="1"/>
  <c r="N512" i="3"/>
  <c r="V512" i="3"/>
  <c r="L513" i="3"/>
  <c r="T513" i="3"/>
  <c r="N516" i="3"/>
  <c r="V516" i="3"/>
  <c r="L517" i="3"/>
  <c r="T517" i="3"/>
  <c r="P519" i="3"/>
  <c r="N520" i="3"/>
  <c r="V520" i="3"/>
  <c r="L521" i="3"/>
  <c r="T521" i="3"/>
  <c r="N524" i="3"/>
  <c r="V524" i="3"/>
  <c r="L525" i="3"/>
  <c r="M525" i="3" s="1"/>
  <c r="T525" i="3"/>
  <c r="U525" i="3" s="1"/>
  <c r="P527" i="3"/>
  <c r="N528" i="3"/>
  <c r="V528" i="3"/>
  <c r="L529" i="3"/>
  <c r="T529" i="3"/>
  <c r="N532" i="3"/>
  <c r="V532" i="3"/>
  <c r="L533" i="3"/>
  <c r="M533" i="3" s="1"/>
  <c r="T533" i="3"/>
  <c r="R536" i="3"/>
  <c r="U536" i="3" s="1"/>
  <c r="J540" i="3"/>
  <c r="X541" i="3"/>
  <c r="R544" i="3"/>
  <c r="J548" i="3"/>
  <c r="M548" i="3" s="1"/>
  <c r="R552" i="3"/>
  <c r="U552" i="3" s="1"/>
  <c r="J556" i="3"/>
  <c r="X557" i="3"/>
  <c r="R560" i="3"/>
  <c r="J564" i="3"/>
  <c r="R568" i="3"/>
  <c r="U568" i="3" s="1"/>
  <c r="J572" i="3"/>
  <c r="M572" i="3" s="1"/>
  <c r="R576" i="3"/>
  <c r="U576" i="3" s="1"/>
  <c r="J580" i="3"/>
  <c r="M580" i="3" s="1"/>
  <c r="R584" i="3"/>
  <c r="J588" i="3"/>
  <c r="M588" i="3" s="1"/>
  <c r="X589" i="3"/>
  <c r="R592" i="3"/>
  <c r="U592" i="3" s="1"/>
  <c r="M594" i="3"/>
  <c r="J596" i="3"/>
  <c r="W600" i="3"/>
  <c r="X600" i="3" s="1"/>
  <c r="V601" i="3"/>
  <c r="N601" i="3"/>
  <c r="T601" i="3"/>
  <c r="L601" i="3"/>
  <c r="S601" i="3"/>
  <c r="K601" i="3"/>
  <c r="J601" i="3"/>
  <c r="R601" i="3"/>
  <c r="T602" i="3"/>
  <c r="L602" i="3"/>
  <c r="S602" i="3"/>
  <c r="K602" i="3"/>
  <c r="R602" i="3"/>
  <c r="J602" i="3"/>
  <c r="V602" i="3"/>
  <c r="O602" i="3"/>
  <c r="P602" i="3" s="1"/>
  <c r="W602" i="3"/>
  <c r="X602" i="3" s="1"/>
  <c r="J604" i="3"/>
  <c r="V609" i="3"/>
  <c r="N609" i="3"/>
  <c r="T609" i="3"/>
  <c r="L609" i="3"/>
  <c r="S609" i="3"/>
  <c r="K609" i="3"/>
  <c r="J609" i="3"/>
  <c r="R609" i="3"/>
  <c r="R612" i="3"/>
  <c r="J616" i="3"/>
  <c r="K620" i="3"/>
  <c r="L620" i="3"/>
  <c r="J640" i="3"/>
  <c r="K694" i="3"/>
  <c r="T714" i="3"/>
  <c r="S714" i="3"/>
  <c r="P728" i="3"/>
  <c r="V739" i="3"/>
  <c r="N739" i="3"/>
  <c r="T739" i="3"/>
  <c r="L739" i="3"/>
  <c r="S739" i="3"/>
  <c r="K739" i="3"/>
  <c r="R739" i="3"/>
  <c r="O739" i="3"/>
  <c r="J739" i="3"/>
  <c r="W739" i="3"/>
  <c r="X739" i="3" s="1"/>
  <c r="X784" i="3"/>
  <c r="P784" i="3"/>
  <c r="O456" i="3"/>
  <c r="O460" i="3"/>
  <c r="P460" i="3" s="1"/>
  <c r="O464" i="3"/>
  <c r="O468" i="3"/>
  <c r="O472" i="3"/>
  <c r="P472" i="3" s="1"/>
  <c r="O476" i="3"/>
  <c r="P476" i="3" s="1"/>
  <c r="O480" i="3"/>
  <c r="P480" i="3" s="1"/>
  <c r="O484" i="3"/>
  <c r="P484" i="3" s="1"/>
  <c r="O488" i="3"/>
  <c r="O492" i="3"/>
  <c r="P492" i="3" s="1"/>
  <c r="O496" i="3"/>
  <c r="O500" i="3"/>
  <c r="O504" i="3"/>
  <c r="O508" i="3"/>
  <c r="O512" i="3"/>
  <c r="P512" i="3" s="1"/>
  <c r="O516" i="3"/>
  <c r="P516" i="3" s="1"/>
  <c r="O520" i="3"/>
  <c r="O524" i="3"/>
  <c r="P524" i="3" s="1"/>
  <c r="O528" i="3"/>
  <c r="O532" i="3"/>
  <c r="T542" i="3"/>
  <c r="L542" i="3"/>
  <c r="S542" i="3"/>
  <c r="K542" i="3"/>
  <c r="R542" i="3"/>
  <c r="J542" i="3"/>
  <c r="T550" i="3"/>
  <c r="L550" i="3"/>
  <c r="S550" i="3"/>
  <c r="K550" i="3"/>
  <c r="R550" i="3"/>
  <c r="J550" i="3"/>
  <c r="T558" i="3"/>
  <c r="L558" i="3"/>
  <c r="S558" i="3"/>
  <c r="K558" i="3"/>
  <c r="R558" i="3"/>
  <c r="J558" i="3"/>
  <c r="T566" i="3"/>
  <c r="L566" i="3"/>
  <c r="S566" i="3"/>
  <c r="K566" i="3"/>
  <c r="R566" i="3"/>
  <c r="J566" i="3"/>
  <c r="T574" i="3"/>
  <c r="L574" i="3"/>
  <c r="S574" i="3"/>
  <c r="K574" i="3"/>
  <c r="R574" i="3"/>
  <c r="J574" i="3"/>
  <c r="T582" i="3"/>
  <c r="L582" i="3"/>
  <c r="S582" i="3"/>
  <c r="K582" i="3"/>
  <c r="R582" i="3"/>
  <c r="J582" i="3"/>
  <c r="T590" i="3"/>
  <c r="L590" i="3"/>
  <c r="S590" i="3"/>
  <c r="K590" i="3"/>
  <c r="R590" i="3"/>
  <c r="J590" i="3"/>
  <c r="K596" i="3"/>
  <c r="T598" i="3"/>
  <c r="L598" i="3"/>
  <c r="S598" i="3"/>
  <c r="K598" i="3"/>
  <c r="R598" i="3"/>
  <c r="J598" i="3"/>
  <c r="K604" i="3"/>
  <c r="U609" i="3"/>
  <c r="V613" i="3"/>
  <c r="N613" i="3"/>
  <c r="T613" i="3"/>
  <c r="L613" i="3"/>
  <c r="S613" i="3"/>
  <c r="K613" i="3"/>
  <c r="R613" i="3"/>
  <c r="J613" i="3"/>
  <c r="S616" i="3"/>
  <c r="T616" i="3"/>
  <c r="W617" i="3"/>
  <c r="X617" i="3" s="1"/>
  <c r="L669" i="3"/>
  <c r="N669" i="3"/>
  <c r="K669" i="3"/>
  <c r="T683" i="3"/>
  <c r="L683" i="3"/>
  <c r="S683" i="3"/>
  <c r="K683" i="3"/>
  <c r="R683" i="3"/>
  <c r="O683" i="3"/>
  <c r="P683" i="3" s="1"/>
  <c r="N683" i="3"/>
  <c r="J683" i="3"/>
  <c r="W683" i="3"/>
  <c r="X683" i="3" s="1"/>
  <c r="V683" i="3"/>
  <c r="T746" i="3"/>
  <c r="S746" i="3"/>
  <c r="S817" i="3"/>
  <c r="K817" i="3"/>
  <c r="R817" i="3"/>
  <c r="J817" i="3"/>
  <c r="O817" i="3"/>
  <c r="N817" i="3"/>
  <c r="W817" i="3"/>
  <c r="X817" i="3" s="1"/>
  <c r="L817" i="3"/>
  <c r="V817" i="3"/>
  <c r="T817" i="3"/>
  <c r="P344" i="3"/>
  <c r="P348" i="3"/>
  <c r="P352" i="3"/>
  <c r="P356" i="3"/>
  <c r="P360" i="3"/>
  <c r="P364" i="3"/>
  <c r="P368" i="3"/>
  <c r="P372" i="3"/>
  <c r="J375" i="3"/>
  <c r="M375" i="3" s="1"/>
  <c r="P376" i="3"/>
  <c r="J379" i="3"/>
  <c r="P380" i="3"/>
  <c r="J383" i="3"/>
  <c r="M383" i="3" s="1"/>
  <c r="P384" i="3"/>
  <c r="J387" i="3"/>
  <c r="P388" i="3"/>
  <c r="J391" i="3"/>
  <c r="M391" i="3" s="1"/>
  <c r="P392" i="3"/>
  <c r="J395" i="3"/>
  <c r="M395" i="3" s="1"/>
  <c r="J399" i="3"/>
  <c r="M399" i="3" s="1"/>
  <c r="P400" i="3"/>
  <c r="J403" i="3"/>
  <c r="P404" i="3"/>
  <c r="J407" i="3"/>
  <c r="M407" i="3" s="1"/>
  <c r="P408" i="3"/>
  <c r="J411" i="3"/>
  <c r="P412" i="3"/>
  <c r="J415" i="3"/>
  <c r="M415" i="3" s="1"/>
  <c r="P416" i="3"/>
  <c r="J419" i="3"/>
  <c r="P420" i="3"/>
  <c r="J423" i="3"/>
  <c r="M423" i="3" s="1"/>
  <c r="P424" i="3"/>
  <c r="J427" i="3"/>
  <c r="J431" i="3"/>
  <c r="M431" i="3" s="1"/>
  <c r="P432" i="3"/>
  <c r="J435" i="3"/>
  <c r="P436" i="3"/>
  <c r="J439" i="3"/>
  <c r="M439" i="3" s="1"/>
  <c r="J443" i="3"/>
  <c r="P444" i="3"/>
  <c r="N445" i="3"/>
  <c r="J447" i="3"/>
  <c r="M447" i="3" s="1"/>
  <c r="P448" i="3"/>
  <c r="N449" i="3"/>
  <c r="J451" i="3"/>
  <c r="P452" i="3"/>
  <c r="N453" i="3"/>
  <c r="J455" i="3"/>
  <c r="M455" i="3" s="1"/>
  <c r="P456" i="3"/>
  <c r="N457" i="3"/>
  <c r="J459" i="3"/>
  <c r="M459" i="3" s="1"/>
  <c r="N461" i="3"/>
  <c r="J463" i="3"/>
  <c r="M463" i="3" s="1"/>
  <c r="P464" i="3"/>
  <c r="N465" i="3"/>
  <c r="J467" i="3"/>
  <c r="M467" i="3" s="1"/>
  <c r="P468" i="3"/>
  <c r="N469" i="3"/>
  <c r="J471" i="3"/>
  <c r="M471" i="3" s="1"/>
  <c r="N473" i="3"/>
  <c r="J475" i="3"/>
  <c r="M475" i="3" s="1"/>
  <c r="N477" i="3"/>
  <c r="J479" i="3"/>
  <c r="N481" i="3"/>
  <c r="J483" i="3"/>
  <c r="M483" i="3" s="1"/>
  <c r="N485" i="3"/>
  <c r="J487" i="3"/>
  <c r="M487" i="3" s="1"/>
  <c r="P488" i="3"/>
  <c r="N489" i="3"/>
  <c r="J491" i="3"/>
  <c r="M491" i="3" s="1"/>
  <c r="N493" i="3"/>
  <c r="J495" i="3"/>
  <c r="M495" i="3" s="1"/>
  <c r="P496" i="3"/>
  <c r="N497" i="3"/>
  <c r="J499" i="3"/>
  <c r="M499" i="3" s="1"/>
  <c r="P500" i="3"/>
  <c r="N501" i="3"/>
  <c r="J503" i="3"/>
  <c r="P504" i="3"/>
  <c r="N505" i="3"/>
  <c r="J507" i="3"/>
  <c r="M507" i="3" s="1"/>
  <c r="P508" i="3"/>
  <c r="N509" i="3"/>
  <c r="J511" i="3"/>
  <c r="M511" i="3" s="1"/>
  <c r="N513" i="3"/>
  <c r="J515" i="3"/>
  <c r="M515" i="3" s="1"/>
  <c r="N517" i="3"/>
  <c r="J519" i="3"/>
  <c r="M519" i="3" s="1"/>
  <c r="P520" i="3"/>
  <c r="N521" i="3"/>
  <c r="J523" i="3"/>
  <c r="M523" i="3" s="1"/>
  <c r="N525" i="3"/>
  <c r="J527" i="3"/>
  <c r="P528" i="3"/>
  <c r="N529" i="3"/>
  <c r="J531" i="3"/>
  <c r="M531" i="3" s="1"/>
  <c r="P532" i="3"/>
  <c r="N533" i="3"/>
  <c r="X536" i="3"/>
  <c r="R537" i="3"/>
  <c r="J541" i="3"/>
  <c r="V542" i="3"/>
  <c r="X544" i="3"/>
  <c r="R545" i="3"/>
  <c r="J549" i="3"/>
  <c r="M549" i="3" s="1"/>
  <c r="V550" i="3"/>
  <c r="X552" i="3"/>
  <c r="R553" i="3"/>
  <c r="J557" i="3"/>
  <c r="V558" i="3"/>
  <c r="X560" i="3"/>
  <c r="R561" i="3"/>
  <c r="J565" i="3"/>
  <c r="M565" i="3" s="1"/>
  <c r="V566" i="3"/>
  <c r="X568" i="3"/>
  <c r="R569" i="3"/>
  <c r="J573" i="3"/>
  <c r="V574" i="3"/>
  <c r="X576" i="3"/>
  <c r="R577" i="3"/>
  <c r="J581" i="3"/>
  <c r="M581" i="3" s="1"/>
  <c r="V582" i="3"/>
  <c r="X584" i="3"/>
  <c r="R585" i="3"/>
  <c r="J589" i="3"/>
  <c r="V590" i="3"/>
  <c r="X592" i="3"/>
  <c r="R593" i="3"/>
  <c r="J597" i="3"/>
  <c r="M597" i="3" s="1"/>
  <c r="V598" i="3"/>
  <c r="M600" i="3"/>
  <c r="U604" i="3"/>
  <c r="R616" i="3"/>
  <c r="T620" i="3"/>
  <c r="S620" i="3"/>
  <c r="T624" i="3"/>
  <c r="S624" i="3"/>
  <c r="R624" i="3"/>
  <c r="N632" i="3"/>
  <c r="L632" i="3"/>
  <c r="K632" i="3"/>
  <c r="J669" i="3"/>
  <c r="M669" i="3" s="1"/>
  <c r="V606" i="3"/>
  <c r="V614" i="3"/>
  <c r="W622" i="3"/>
  <c r="X622" i="3" s="1"/>
  <c r="J624" i="3"/>
  <c r="O625" i="3"/>
  <c r="P625" i="3" s="1"/>
  <c r="U628" i="3"/>
  <c r="X632" i="3"/>
  <c r="W634" i="3"/>
  <c r="X634" i="3" s="1"/>
  <c r="X640" i="3"/>
  <c r="W642" i="3"/>
  <c r="X642" i="3" s="1"/>
  <c r="X648" i="3"/>
  <c r="W650" i="3"/>
  <c r="X650" i="3" s="1"/>
  <c r="X656" i="3"/>
  <c r="W658" i="3"/>
  <c r="X658" i="3" s="1"/>
  <c r="M664" i="3"/>
  <c r="P668" i="3"/>
  <c r="L682" i="3"/>
  <c r="V684" i="3"/>
  <c r="N684" i="3"/>
  <c r="S684" i="3"/>
  <c r="K684" i="3"/>
  <c r="R684" i="3"/>
  <c r="J684" i="3"/>
  <c r="O684" i="3"/>
  <c r="P684" i="3" s="1"/>
  <c r="L684" i="3"/>
  <c r="W684" i="3"/>
  <c r="X684" i="3" s="1"/>
  <c r="V691" i="3"/>
  <c r="N691" i="3"/>
  <c r="T691" i="3"/>
  <c r="L691" i="3"/>
  <c r="S691" i="3"/>
  <c r="K691" i="3"/>
  <c r="R691" i="3"/>
  <c r="O691" i="3"/>
  <c r="P691" i="3" s="1"/>
  <c r="J691" i="3"/>
  <c r="W699" i="3"/>
  <c r="V708" i="3"/>
  <c r="N708" i="3"/>
  <c r="T708" i="3"/>
  <c r="L708" i="3"/>
  <c r="S708" i="3"/>
  <c r="K708" i="3"/>
  <c r="R708" i="3"/>
  <c r="J708" i="3"/>
  <c r="O708" i="3"/>
  <c r="P708" i="3" s="1"/>
  <c r="X723" i="3"/>
  <c r="T750" i="3"/>
  <c r="X800" i="3"/>
  <c r="P800" i="3"/>
  <c r="X908" i="3"/>
  <c r="T610" i="3"/>
  <c r="L610" i="3"/>
  <c r="S610" i="3"/>
  <c r="K610" i="3"/>
  <c r="R610" i="3"/>
  <c r="J610" i="3"/>
  <c r="W612" i="3"/>
  <c r="T618" i="3"/>
  <c r="L618" i="3"/>
  <c r="S618" i="3"/>
  <c r="K618" i="3"/>
  <c r="R618" i="3"/>
  <c r="J618" i="3"/>
  <c r="W620" i="3"/>
  <c r="X620" i="3" s="1"/>
  <c r="V629" i="3"/>
  <c r="N629" i="3"/>
  <c r="T629" i="3"/>
  <c r="L629" i="3"/>
  <c r="S629" i="3"/>
  <c r="K629" i="3"/>
  <c r="R629" i="3"/>
  <c r="J629" i="3"/>
  <c r="T630" i="3"/>
  <c r="L630" i="3"/>
  <c r="S630" i="3"/>
  <c r="K630" i="3"/>
  <c r="R630" i="3"/>
  <c r="J630" i="3"/>
  <c r="V630" i="3"/>
  <c r="V637" i="3"/>
  <c r="N637" i="3"/>
  <c r="T637" i="3"/>
  <c r="L637" i="3"/>
  <c r="S637" i="3"/>
  <c r="K637" i="3"/>
  <c r="R637" i="3"/>
  <c r="J637" i="3"/>
  <c r="T638" i="3"/>
  <c r="L638" i="3"/>
  <c r="S638" i="3"/>
  <c r="K638" i="3"/>
  <c r="R638" i="3"/>
  <c r="J638" i="3"/>
  <c r="V638" i="3"/>
  <c r="V645" i="3"/>
  <c r="N645" i="3"/>
  <c r="T645" i="3"/>
  <c r="L645" i="3"/>
  <c r="S645" i="3"/>
  <c r="K645" i="3"/>
  <c r="R645" i="3"/>
  <c r="J645" i="3"/>
  <c r="T646" i="3"/>
  <c r="L646" i="3"/>
  <c r="S646" i="3"/>
  <c r="K646" i="3"/>
  <c r="R646" i="3"/>
  <c r="J646" i="3"/>
  <c r="V646" i="3"/>
  <c r="V653" i="3"/>
  <c r="N653" i="3"/>
  <c r="T653" i="3"/>
  <c r="L653" i="3"/>
  <c r="S653" i="3"/>
  <c r="K653" i="3"/>
  <c r="R653" i="3"/>
  <c r="J653" i="3"/>
  <c r="T654" i="3"/>
  <c r="L654" i="3"/>
  <c r="S654" i="3"/>
  <c r="K654" i="3"/>
  <c r="R654" i="3"/>
  <c r="J654" i="3"/>
  <c r="V654" i="3"/>
  <c r="V661" i="3"/>
  <c r="N661" i="3"/>
  <c r="T661" i="3"/>
  <c r="L661" i="3"/>
  <c r="S661" i="3"/>
  <c r="K661" i="3"/>
  <c r="R661" i="3"/>
  <c r="J661" i="3"/>
  <c r="T662" i="3"/>
  <c r="L662" i="3"/>
  <c r="S662" i="3"/>
  <c r="K662" i="3"/>
  <c r="R662" i="3"/>
  <c r="J662" i="3"/>
  <c r="V662" i="3"/>
  <c r="P696" i="3"/>
  <c r="V707" i="3"/>
  <c r="N707" i="3"/>
  <c r="T707" i="3"/>
  <c r="L707" i="3"/>
  <c r="S707" i="3"/>
  <c r="K707" i="3"/>
  <c r="R707" i="3"/>
  <c r="O707" i="3"/>
  <c r="J707" i="3"/>
  <c r="P756" i="3"/>
  <c r="T762" i="3"/>
  <c r="S762" i="3"/>
  <c r="V772" i="3"/>
  <c r="N772" i="3"/>
  <c r="T772" i="3"/>
  <c r="L772" i="3"/>
  <c r="S772" i="3"/>
  <c r="K772" i="3"/>
  <c r="R772" i="3"/>
  <c r="J772" i="3"/>
  <c r="O772" i="3"/>
  <c r="V804" i="3"/>
  <c r="N804" i="3"/>
  <c r="T804" i="3"/>
  <c r="L804" i="3"/>
  <c r="S804" i="3"/>
  <c r="K804" i="3"/>
  <c r="R804" i="3"/>
  <c r="J804" i="3"/>
  <c r="W804" i="3"/>
  <c r="X804" i="3" s="1"/>
  <c r="O804" i="3"/>
  <c r="X833" i="3"/>
  <c r="X604" i="3"/>
  <c r="V610" i="3"/>
  <c r="X612" i="3"/>
  <c r="V618" i="3"/>
  <c r="X628" i="3"/>
  <c r="W630" i="3"/>
  <c r="X630" i="3" s="1"/>
  <c r="V632" i="3"/>
  <c r="T632" i="3"/>
  <c r="X636" i="3"/>
  <c r="W638" i="3"/>
  <c r="X638" i="3" s="1"/>
  <c r="X644" i="3"/>
  <c r="W646" i="3"/>
  <c r="X646" i="3" s="1"/>
  <c r="X652" i="3"/>
  <c r="W654" i="3"/>
  <c r="X654" i="3" s="1"/>
  <c r="X660" i="3"/>
  <c r="W662" i="3"/>
  <c r="X662" i="3" s="1"/>
  <c r="K674" i="3"/>
  <c r="R679" i="3"/>
  <c r="R687" i="3"/>
  <c r="W691" i="3"/>
  <c r="X691" i="3" s="1"/>
  <c r="R719" i="3"/>
  <c r="V724" i="3"/>
  <c r="N724" i="3"/>
  <c r="T724" i="3"/>
  <c r="L724" i="3"/>
  <c r="S724" i="3"/>
  <c r="K724" i="3"/>
  <c r="R724" i="3"/>
  <c r="J724" i="3"/>
  <c r="O724" i="3"/>
  <c r="X727" i="3"/>
  <c r="K742" i="3"/>
  <c r="W763" i="3"/>
  <c r="X763" i="3" s="1"/>
  <c r="P772" i="3"/>
  <c r="X780" i="3"/>
  <c r="V788" i="3"/>
  <c r="N788" i="3"/>
  <c r="T788" i="3"/>
  <c r="L788" i="3"/>
  <c r="S788" i="3"/>
  <c r="K788" i="3"/>
  <c r="R788" i="3"/>
  <c r="J788" i="3"/>
  <c r="W788" i="3"/>
  <c r="X788" i="3" s="1"/>
  <c r="O788" i="3"/>
  <c r="P788" i="3" s="1"/>
  <c r="P804" i="3"/>
  <c r="X876" i="3"/>
  <c r="W624" i="3"/>
  <c r="X624" i="3" s="1"/>
  <c r="V625" i="3"/>
  <c r="N625" i="3"/>
  <c r="T625" i="3"/>
  <c r="L625" i="3"/>
  <c r="S625" i="3"/>
  <c r="K625" i="3"/>
  <c r="R625" i="3"/>
  <c r="J625" i="3"/>
  <c r="T626" i="3"/>
  <c r="L626" i="3"/>
  <c r="S626" i="3"/>
  <c r="K626" i="3"/>
  <c r="R626" i="3"/>
  <c r="J626" i="3"/>
  <c r="V626" i="3"/>
  <c r="V676" i="3"/>
  <c r="N676" i="3"/>
  <c r="S676" i="3"/>
  <c r="K676" i="3"/>
  <c r="R676" i="3"/>
  <c r="J676" i="3"/>
  <c r="O676" i="3"/>
  <c r="P676" i="3" s="1"/>
  <c r="L676" i="3"/>
  <c r="W676" i="3"/>
  <c r="T684" i="3"/>
  <c r="V692" i="3"/>
  <c r="N692" i="3"/>
  <c r="T692" i="3"/>
  <c r="L692" i="3"/>
  <c r="S692" i="3"/>
  <c r="K692" i="3"/>
  <c r="R692" i="3"/>
  <c r="J692" i="3"/>
  <c r="O692" i="3"/>
  <c r="P692" i="3" s="1"/>
  <c r="W708" i="3"/>
  <c r="X708" i="3" s="1"/>
  <c r="K710" i="3"/>
  <c r="P712" i="3"/>
  <c r="P724" i="3"/>
  <c r="T730" i="3"/>
  <c r="S730" i="3"/>
  <c r="X740" i="3"/>
  <c r="V755" i="3"/>
  <c r="N755" i="3"/>
  <c r="T755" i="3"/>
  <c r="L755" i="3"/>
  <c r="M755" i="3" s="1"/>
  <c r="S755" i="3"/>
  <c r="K755" i="3"/>
  <c r="R755" i="3"/>
  <c r="O755" i="3"/>
  <c r="P755" i="3" s="1"/>
  <c r="J755" i="3"/>
  <c r="X783" i="3"/>
  <c r="M794" i="3"/>
  <c r="J795" i="3"/>
  <c r="X802" i="3"/>
  <c r="X881" i="3"/>
  <c r="R678" i="3"/>
  <c r="P744" i="3"/>
  <c r="X755" i="3"/>
  <c r="V771" i="3"/>
  <c r="N771" i="3"/>
  <c r="T771" i="3"/>
  <c r="L771" i="3"/>
  <c r="S771" i="3"/>
  <c r="K771" i="3"/>
  <c r="R771" i="3"/>
  <c r="O771" i="3"/>
  <c r="J771" i="3"/>
  <c r="T606" i="3"/>
  <c r="L606" i="3"/>
  <c r="S606" i="3"/>
  <c r="K606" i="3"/>
  <c r="R606" i="3"/>
  <c r="J606" i="3"/>
  <c r="W608" i="3"/>
  <c r="X608" i="3" s="1"/>
  <c r="N610" i="3"/>
  <c r="T614" i="3"/>
  <c r="L614" i="3"/>
  <c r="S614" i="3"/>
  <c r="K614" i="3"/>
  <c r="R614" i="3"/>
  <c r="J614" i="3"/>
  <c r="W616" i="3"/>
  <c r="X616" i="3" s="1"/>
  <c r="N618" i="3"/>
  <c r="T622" i="3"/>
  <c r="L622" i="3"/>
  <c r="S622" i="3"/>
  <c r="K622" i="3"/>
  <c r="R622" i="3"/>
  <c r="J622" i="3"/>
  <c r="V622" i="3"/>
  <c r="K628" i="3"/>
  <c r="M628" i="3" s="1"/>
  <c r="P629" i="3"/>
  <c r="N630" i="3"/>
  <c r="V633" i="3"/>
  <c r="N633" i="3"/>
  <c r="T633" i="3"/>
  <c r="L633" i="3"/>
  <c r="S633" i="3"/>
  <c r="K633" i="3"/>
  <c r="R633" i="3"/>
  <c r="J633" i="3"/>
  <c r="T634" i="3"/>
  <c r="L634" i="3"/>
  <c r="S634" i="3"/>
  <c r="K634" i="3"/>
  <c r="R634" i="3"/>
  <c r="J634" i="3"/>
  <c r="V634" i="3"/>
  <c r="K636" i="3"/>
  <c r="N638" i="3"/>
  <c r="V641" i="3"/>
  <c r="N641" i="3"/>
  <c r="T641" i="3"/>
  <c r="L641" i="3"/>
  <c r="S641" i="3"/>
  <c r="K641" i="3"/>
  <c r="R641" i="3"/>
  <c r="J641" i="3"/>
  <c r="T642" i="3"/>
  <c r="L642" i="3"/>
  <c r="S642" i="3"/>
  <c r="K642" i="3"/>
  <c r="R642" i="3"/>
  <c r="J642" i="3"/>
  <c r="V642" i="3"/>
  <c r="K644" i="3"/>
  <c r="N646" i="3"/>
  <c r="V649" i="3"/>
  <c r="N649" i="3"/>
  <c r="T649" i="3"/>
  <c r="L649" i="3"/>
  <c r="S649" i="3"/>
  <c r="K649" i="3"/>
  <c r="R649" i="3"/>
  <c r="J649" i="3"/>
  <c r="T650" i="3"/>
  <c r="L650" i="3"/>
  <c r="S650" i="3"/>
  <c r="K650" i="3"/>
  <c r="R650" i="3"/>
  <c r="J650" i="3"/>
  <c r="V650" i="3"/>
  <c r="N654" i="3"/>
  <c r="V657" i="3"/>
  <c r="N657" i="3"/>
  <c r="T657" i="3"/>
  <c r="L657" i="3"/>
  <c r="S657" i="3"/>
  <c r="K657" i="3"/>
  <c r="R657" i="3"/>
  <c r="J657" i="3"/>
  <c r="T658" i="3"/>
  <c r="L658" i="3"/>
  <c r="S658" i="3"/>
  <c r="K658" i="3"/>
  <c r="R658" i="3"/>
  <c r="J658" i="3"/>
  <c r="V658" i="3"/>
  <c r="K660" i="3"/>
  <c r="N662" i="3"/>
  <c r="U673" i="3"/>
  <c r="T675" i="3"/>
  <c r="L675" i="3"/>
  <c r="S675" i="3"/>
  <c r="K675" i="3"/>
  <c r="R675" i="3"/>
  <c r="O675" i="3"/>
  <c r="N675" i="3"/>
  <c r="J675" i="3"/>
  <c r="K682" i="3"/>
  <c r="V698" i="3"/>
  <c r="T698" i="3"/>
  <c r="S698" i="3"/>
  <c r="W707" i="3"/>
  <c r="X707" i="3" s="1"/>
  <c r="V723" i="3"/>
  <c r="N723" i="3"/>
  <c r="T723" i="3"/>
  <c r="L723" i="3"/>
  <c r="S723" i="3"/>
  <c r="K723" i="3"/>
  <c r="R723" i="3"/>
  <c r="O723" i="3"/>
  <c r="P723" i="3" s="1"/>
  <c r="J723" i="3"/>
  <c r="V740" i="3"/>
  <c r="N740" i="3"/>
  <c r="T740" i="3"/>
  <c r="L740" i="3"/>
  <c r="S740" i="3"/>
  <c r="K740" i="3"/>
  <c r="R740" i="3"/>
  <c r="J740" i="3"/>
  <c r="O740" i="3"/>
  <c r="P740" i="3" s="1"/>
  <c r="K758" i="3"/>
  <c r="P760" i="3"/>
  <c r="X771" i="3"/>
  <c r="S825" i="3"/>
  <c r="K825" i="3"/>
  <c r="R825" i="3"/>
  <c r="J825" i="3"/>
  <c r="O825" i="3"/>
  <c r="N825" i="3"/>
  <c r="W825" i="3"/>
  <c r="X825" i="3" s="1"/>
  <c r="L825" i="3"/>
  <c r="V825" i="3"/>
  <c r="T825" i="3"/>
  <c r="X865" i="3"/>
  <c r="T913" i="3"/>
  <c r="L913" i="3"/>
  <c r="S913" i="3"/>
  <c r="K913" i="3"/>
  <c r="R913" i="3"/>
  <c r="J913" i="3"/>
  <c r="W913" i="3"/>
  <c r="V913" i="3"/>
  <c r="O913" i="3"/>
  <c r="N913" i="3"/>
  <c r="T917" i="3"/>
  <c r="L917" i="3"/>
  <c r="S917" i="3"/>
  <c r="K917" i="3"/>
  <c r="R917" i="3"/>
  <c r="J917" i="3"/>
  <c r="W917" i="3"/>
  <c r="V917" i="3"/>
  <c r="O917" i="3"/>
  <c r="P917" i="3" s="1"/>
  <c r="N917" i="3"/>
  <c r="T921" i="3"/>
  <c r="L921" i="3"/>
  <c r="S921" i="3"/>
  <c r="K921" i="3"/>
  <c r="R921" i="3"/>
  <c r="J921" i="3"/>
  <c r="W921" i="3"/>
  <c r="V921" i="3"/>
  <c r="O921" i="3"/>
  <c r="P921" i="3" s="1"/>
  <c r="N921" i="3"/>
  <c r="P622" i="3"/>
  <c r="P626" i="3"/>
  <c r="P630" i="3"/>
  <c r="N631" i="3"/>
  <c r="V631" i="3"/>
  <c r="P634" i="3"/>
  <c r="N635" i="3"/>
  <c r="V635" i="3"/>
  <c r="L636" i="3"/>
  <c r="T636" i="3"/>
  <c r="U636" i="3" s="1"/>
  <c r="P638" i="3"/>
  <c r="N639" i="3"/>
  <c r="V639" i="3"/>
  <c r="L640" i="3"/>
  <c r="M640" i="3" s="1"/>
  <c r="T640" i="3"/>
  <c r="U640" i="3" s="1"/>
  <c r="P642" i="3"/>
  <c r="N643" i="3"/>
  <c r="V643" i="3"/>
  <c r="L644" i="3"/>
  <c r="T644" i="3"/>
  <c r="U644" i="3" s="1"/>
  <c r="P646" i="3"/>
  <c r="N647" i="3"/>
  <c r="V647" i="3"/>
  <c r="L648" i="3"/>
  <c r="M648" i="3" s="1"/>
  <c r="T648" i="3"/>
  <c r="U648" i="3" s="1"/>
  <c r="P650" i="3"/>
  <c r="N651" i="3"/>
  <c r="V651" i="3"/>
  <c r="L652" i="3"/>
  <c r="M652" i="3" s="1"/>
  <c r="T652" i="3"/>
  <c r="U652" i="3" s="1"/>
  <c r="P654" i="3"/>
  <c r="N655" i="3"/>
  <c r="V655" i="3"/>
  <c r="L656" i="3"/>
  <c r="T656" i="3"/>
  <c r="U656" i="3" s="1"/>
  <c r="P658" i="3"/>
  <c r="N659" i="3"/>
  <c r="V659" i="3"/>
  <c r="L660" i="3"/>
  <c r="M660" i="3" s="1"/>
  <c r="T660" i="3"/>
  <c r="U660" i="3" s="1"/>
  <c r="N663" i="3"/>
  <c r="V663" i="3"/>
  <c r="R666" i="3"/>
  <c r="J666" i="3"/>
  <c r="K668" i="3"/>
  <c r="M668" i="3" s="1"/>
  <c r="T668" i="3"/>
  <c r="U668" i="3" s="1"/>
  <c r="T671" i="3"/>
  <c r="S671" i="3"/>
  <c r="K671" i="3"/>
  <c r="R671" i="3"/>
  <c r="U676" i="3"/>
  <c r="U684" i="3"/>
  <c r="V687" i="3"/>
  <c r="N687" i="3"/>
  <c r="T687" i="3"/>
  <c r="L687" i="3"/>
  <c r="S687" i="3"/>
  <c r="K687" i="3"/>
  <c r="V688" i="3"/>
  <c r="N688" i="3"/>
  <c r="T688" i="3"/>
  <c r="L688" i="3"/>
  <c r="S688" i="3"/>
  <c r="K688" i="3"/>
  <c r="R688" i="3"/>
  <c r="J688" i="3"/>
  <c r="W688" i="3"/>
  <c r="X688" i="3" s="1"/>
  <c r="O695" i="3"/>
  <c r="R702" i="3"/>
  <c r="U702" i="3" s="1"/>
  <c r="V703" i="3"/>
  <c r="N703" i="3"/>
  <c r="T703" i="3"/>
  <c r="L703" i="3"/>
  <c r="S703" i="3"/>
  <c r="K703" i="3"/>
  <c r="V704" i="3"/>
  <c r="N704" i="3"/>
  <c r="T704" i="3"/>
  <c r="L704" i="3"/>
  <c r="S704" i="3"/>
  <c r="K704" i="3"/>
  <c r="R704" i="3"/>
  <c r="J704" i="3"/>
  <c r="W704" i="3"/>
  <c r="X704" i="3" s="1"/>
  <c r="O711" i="3"/>
  <c r="P711" i="3" s="1"/>
  <c r="R715" i="3"/>
  <c r="R718" i="3"/>
  <c r="V719" i="3"/>
  <c r="N719" i="3"/>
  <c r="T719" i="3"/>
  <c r="L719" i="3"/>
  <c r="S719" i="3"/>
  <c r="K719" i="3"/>
  <c r="V720" i="3"/>
  <c r="N720" i="3"/>
  <c r="T720" i="3"/>
  <c r="L720" i="3"/>
  <c r="S720" i="3"/>
  <c r="K720" i="3"/>
  <c r="R720" i="3"/>
  <c r="J720" i="3"/>
  <c r="W720" i="3"/>
  <c r="X720" i="3" s="1"/>
  <c r="O727" i="3"/>
  <c r="R731" i="3"/>
  <c r="R734" i="3"/>
  <c r="V735" i="3"/>
  <c r="N735" i="3"/>
  <c r="T735" i="3"/>
  <c r="L735" i="3"/>
  <c r="S735" i="3"/>
  <c r="K735" i="3"/>
  <c r="V736" i="3"/>
  <c r="N736" i="3"/>
  <c r="T736" i="3"/>
  <c r="L736" i="3"/>
  <c r="S736" i="3"/>
  <c r="K736" i="3"/>
  <c r="R736" i="3"/>
  <c r="J736" i="3"/>
  <c r="W736" i="3"/>
  <c r="X736" i="3" s="1"/>
  <c r="O743" i="3"/>
  <c r="R747" i="3"/>
  <c r="R750" i="3"/>
  <c r="U750" i="3" s="1"/>
  <c r="V751" i="3"/>
  <c r="N751" i="3"/>
  <c r="T751" i="3"/>
  <c r="L751" i="3"/>
  <c r="S751" i="3"/>
  <c r="K751" i="3"/>
  <c r="V752" i="3"/>
  <c r="N752" i="3"/>
  <c r="T752" i="3"/>
  <c r="L752" i="3"/>
  <c r="S752" i="3"/>
  <c r="K752" i="3"/>
  <c r="R752" i="3"/>
  <c r="J752" i="3"/>
  <c r="W752" i="3"/>
  <c r="X752" i="3" s="1"/>
  <c r="O759" i="3"/>
  <c r="P759" i="3" s="1"/>
  <c r="R766" i="3"/>
  <c r="V767" i="3"/>
  <c r="N767" i="3"/>
  <c r="T767" i="3"/>
  <c r="L767" i="3"/>
  <c r="S767" i="3"/>
  <c r="K767" i="3"/>
  <c r="V768" i="3"/>
  <c r="N768" i="3"/>
  <c r="T768" i="3"/>
  <c r="L768" i="3"/>
  <c r="S768" i="3"/>
  <c r="K768" i="3"/>
  <c r="R768" i="3"/>
  <c r="J768" i="3"/>
  <c r="W768" i="3"/>
  <c r="X768" i="3" s="1"/>
  <c r="W787" i="3"/>
  <c r="V792" i="3"/>
  <c r="N792" i="3"/>
  <c r="T792" i="3"/>
  <c r="L792" i="3"/>
  <c r="S792" i="3"/>
  <c r="K792" i="3"/>
  <c r="R792" i="3"/>
  <c r="U792" i="3" s="1"/>
  <c r="J792" i="3"/>
  <c r="V808" i="3"/>
  <c r="N808" i="3"/>
  <c r="T808" i="3"/>
  <c r="L808" i="3"/>
  <c r="S808" i="3"/>
  <c r="K808" i="3"/>
  <c r="R808" i="3"/>
  <c r="U808" i="3" s="1"/>
  <c r="J808" i="3"/>
  <c r="T901" i="3"/>
  <c r="L901" i="3"/>
  <c r="S901" i="3"/>
  <c r="K901" i="3"/>
  <c r="R901" i="3"/>
  <c r="J901" i="3"/>
  <c r="W901" i="3"/>
  <c r="V901" i="3"/>
  <c r="O901" i="3"/>
  <c r="P901" i="3" s="1"/>
  <c r="N901" i="3"/>
  <c r="X911" i="3"/>
  <c r="T925" i="3"/>
  <c r="L925" i="3"/>
  <c r="S925" i="3"/>
  <c r="K925" i="3"/>
  <c r="R925" i="3"/>
  <c r="J925" i="3"/>
  <c r="W925" i="3"/>
  <c r="V925" i="3"/>
  <c r="O925" i="3"/>
  <c r="P925" i="3" s="1"/>
  <c r="N925" i="3"/>
  <c r="V984" i="3"/>
  <c r="N984" i="3"/>
  <c r="S984" i="3"/>
  <c r="K984" i="3"/>
  <c r="O984" i="3"/>
  <c r="L984" i="3"/>
  <c r="W984" i="3"/>
  <c r="X984" i="3" s="1"/>
  <c r="J984" i="3"/>
  <c r="T984" i="3"/>
  <c r="R984" i="3"/>
  <c r="O535" i="3"/>
  <c r="W535" i="3"/>
  <c r="X535" i="3" s="1"/>
  <c r="M536" i="3"/>
  <c r="O539" i="3"/>
  <c r="W539" i="3"/>
  <c r="X539" i="3" s="1"/>
  <c r="M540" i="3"/>
  <c r="U540" i="3"/>
  <c r="O543" i="3"/>
  <c r="W543" i="3"/>
  <c r="X543" i="3" s="1"/>
  <c r="M544" i="3"/>
  <c r="U544" i="3"/>
  <c r="O547" i="3"/>
  <c r="P547" i="3" s="1"/>
  <c r="W547" i="3"/>
  <c r="X547" i="3" s="1"/>
  <c r="O551" i="3"/>
  <c r="W551" i="3"/>
  <c r="X551" i="3" s="1"/>
  <c r="M552" i="3"/>
  <c r="O555" i="3"/>
  <c r="W555" i="3"/>
  <c r="X555" i="3" s="1"/>
  <c r="M556" i="3"/>
  <c r="U556" i="3"/>
  <c r="O559" i="3"/>
  <c r="W559" i="3"/>
  <c r="X559" i="3" s="1"/>
  <c r="U560" i="3"/>
  <c r="O563" i="3"/>
  <c r="W563" i="3"/>
  <c r="X563" i="3" s="1"/>
  <c r="M564" i="3"/>
  <c r="U564" i="3"/>
  <c r="O567" i="3"/>
  <c r="P567" i="3" s="1"/>
  <c r="W567" i="3"/>
  <c r="X567" i="3" s="1"/>
  <c r="O571" i="3"/>
  <c r="P571" i="3" s="1"/>
  <c r="W571" i="3"/>
  <c r="X571" i="3" s="1"/>
  <c r="O575" i="3"/>
  <c r="P575" i="3" s="1"/>
  <c r="W575" i="3"/>
  <c r="X575" i="3" s="1"/>
  <c r="O579" i="3"/>
  <c r="P579" i="3" s="1"/>
  <c r="W579" i="3"/>
  <c r="X579" i="3" s="1"/>
  <c r="O583" i="3"/>
  <c r="W583" i="3"/>
  <c r="X583" i="3" s="1"/>
  <c r="O587" i="3"/>
  <c r="P587" i="3" s="1"/>
  <c r="W587" i="3"/>
  <c r="X587" i="3" s="1"/>
  <c r="O591" i="3"/>
  <c r="P591" i="3" s="1"/>
  <c r="W591" i="3"/>
  <c r="X591" i="3" s="1"/>
  <c r="O595" i="3"/>
  <c r="P595" i="3" s="1"/>
  <c r="W595" i="3"/>
  <c r="X595" i="3" s="1"/>
  <c r="O599" i="3"/>
  <c r="W599" i="3"/>
  <c r="X599" i="3" s="1"/>
  <c r="O603" i="3"/>
  <c r="P603" i="3" s="1"/>
  <c r="W603" i="3"/>
  <c r="X603" i="3" s="1"/>
  <c r="O607" i="3"/>
  <c r="P607" i="3" s="1"/>
  <c r="W607" i="3"/>
  <c r="X607" i="3" s="1"/>
  <c r="O611" i="3"/>
  <c r="P611" i="3" s="1"/>
  <c r="W611" i="3"/>
  <c r="X611" i="3" s="1"/>
  <c r="O615" i="3"/>
  <c r="W615" i="3"/>
  <c r="X615" i="3" s="1"/>
  <c r="O619" i="3"/>
  <c r="P619" i="3" s="1"/>
  <c r="W619" i="3"/>
  <c r="X619" i="3" s="1"/>
  <c r="O623" i="3"/>
  <c r="P623" i="3" s="1"/>
  <c r="W623" i="3"/>
  <c r="X623" i="3" s="1"/>
  <c r="O627" i="3"/>
  <c r="P627" i="3" s="1"/>
  <c r="W627" i="3"/>
  <c r="X627" i="3" s="1"/>
  <c r="O631" i="3"/>
  <c r="W631" i="3"/>
  <c r="X631" i="3" s="1"/>
  <c r="O635" i="3"/>
  <c r="P635" i="3" s="1"/>
  <c r="W635" i="3"/>
  <c r="X635" i="3" s="1"/>
  <c r="O639" i="3"/>
  <c r="P639" i="3" s="1"/>
  <c r="W639" i="3"/>
  <c r="X639" i="3" s="1"/>
  <c r="O643" i="3"/>
  <c r="W643" i="3"/>
  <c r="X643" i="3" s="1"/>
  <c r="O647" i="3"/>
  <c r="W647" i="3"/>
  <c r="X647" i="3" s="1"/>
  <c r="O651" i="3"/>
  <c r="P651" i="3" s="1"/>
  <c r="W651" i="3"/>
  <c r="X651" i="3" s="1"/>
  <c r="O655" i="3"/>
  <c r="W655" i="3"/>
  <c r="X655" i="3" s="1"/>
  <c r="O659" i="3"/>
  <c r="W659" i="3"/>
  <c r="X659" i="3" s="1"/>
  <c r="O663" i="3"/>
  <c r="W663" i="3"/>
  <c r="X663" i="3" s="1"/>
  <c r="T679" i="3"/>
  <c r="L679" i="3"/>
  <c r="S679" i="3"/>
  <c r="K679" i="3"/>
  <c r="V679" i="3"/>
  <c r="P680" i="3"/>
  <c r="X687" i="3"/>
  <c r="K706" i="3"/>
  <c r="X719" i="3"/>
  <c r="X735" i="3"/>
  <c r="K738" i="3"/>
  <c r="X751" i="3"/>
  <c r="K754" i="3"/>
  <c r="X767" i="3"/>
  <c r="K770" i="3"/>
  <c r="X773" i="3"/>
  <c r="R779" i="3"/>
  <c r="J783" i="3"/>
  <c r="M783" i="3" s="1"/>
  <c r="X787" i="3"/>
  <c r="X814" i="3"/>
  <c r="U814" i="3"/>
  <c r="T837" i="3"/>
  <c r="L837" i="3"/>
  <c r="S837" i="3"/>
  <c r="K837" i="3"/>
  <c r="R837" i="3"/>
  <c r="J837" i="3"/>
  <c r="V837" i="3"/>
  <c r="O837" i="3"/>
  <c r="N837" i="3"/>
  <c r="T853" i="3"/>
  <c r="L853" i="3"/>
  <c r="S853" i="3"/>
  <c r="K853" i="3"/>
  <c r="R853" i="3"/>
  <c r="J853" i="3"/>
  <c r="V853" i="3"/>
  <c r="O853" i="3"/>
  <c r="P853" i="3" s="1"/>
  <c r="N853" i="3"/>
  <c r="T869" i="3"/>
  <c r="L869" i="3"/>
  <c r="S869" i="3"/>
  <c r="K869" i="3"/>
  <c r="R869" i="3"/>
  <c r="J869" i="3"/>
  <c r="V869" i="3"/>
  <c r="O869" i="3"/>
  <c r="N869" i="3"/>
  <c r="X896" i="3"/>
  <c r="V1036" i="3"/>
  <c r="N1036" i="3"/>
  <c r="S1036" i="3"/>
  <c r="K1036" i="3"/>
  <c r="R1036" i="3"/>
  <c r="J1036" i="3"/>
  <c r="T1036" i="3"/>
  <c r="O1036" i="3"/>
  <c r="P1036" i="3" s="1"/>
  <c r="L1036" i="3"/>
  <c r="W1036" i="3"/>
  <c r="P535" i="3"/>
  <c r="N536" i="3"/>
  <c r="V536" i="3"/>
  <c r="P539" i="3"/>
  <c r="N540" i="3"/>
  <c r="V540" i="3"/>
  <c r="P543" i="3"/>
  <c r="N544" i="3"/>
  <c r="V544" i="3"/>
  <c r="N548" i="3"/>
  <c r="V548" i="3"/>
  <c r="P551" i="3"/>
  <c r="N552" i="3"/>
  <c r="V552" i="3"/>
  <c r="P555" i="3"/>
  <c r="N556" i="3"/>
  <c r="V556" i="3"/>
  <c r="P559" i="3"/>
  <c r="N560" i="3"/>
  <c r="V560" i="3"/>
  <c r="P563" i="3"/>
  <c r="N564" i="3"/>
  <c r="V564" i="3"/>
  <c r="N568" i="3"/>
  <c r="V568" i="3"/>
  <c r="N572" i="3"/>
  <c r="V572" i="3"/>
  <c r="N576" i="3"/>
  <c r="V576" i="3"/>
  <c r="N580" i="3"/>
  <c r="V580" i="3"/>
  <c r="P583" i="3"/>
  <c r="N584" i="3"/>
  <c r="V584" i="3"/>
  <c r="N588" i="3"/>
  <c r="V588" i="3"/>
  <c r="N592" i="3"/>
  <c r="V592" i="3"/>
  <c r="N596" i="3"/>
  <c r="V596" i="3"/>
  <c r="P599" i="3"/>
  <c r="N600" i="3"/>
  <c r="V600" i="3"/>
  <c r="N604" i="3"/>
  <c r="V604" i="3"/>
  <c r="N608" i="3"/>
  <c r="V608" i="3"/>
  <c r="N612" i="3"/>
  <c r="V612" i="3"/>
  <c r="P615" i="3"/>
  <c r="N616" i="3"/>
  <c r="V616" i="3"/>
  <c r="N620" i="3"/>
  <c r="V620" i="3"/>
  <c r="N624" i="3"/>
  <c r="V624" i="3"/>
  <c r="N628" i="3"/>
  <c r="V628" i="3"/>
  <c r="P631" i="3"/>
  <c r="P643" i="3"/>
  <c r="P647" i="3"/>
  <c r="N648" i="3"/>
  <c r="V648" i="3"/>
  <c r="N652" i="3"/>
  <c r="V652" i="3"/>
  <c r="P655" i="3"/>
  <c r="P659" i="3"/>
  <c r="P663" i="3"/>
  <c r="V664" i="3"/>
  <c r="N664" i="3"/>
  <c r="T666" i="3"/>
  <c r="U666" i="3" s="1"/>
  <c r="W668" i="3"/>
  <c r="X668" i="3" s="1"/>
  <c r="R670" i="3"/>
  <c r="J670" i="3"/>
  <c r="M670" i="3" s="1"/>
  <c r="W671" i="3"/>
  <c r="X671" i="3" s="1"/>
  <c r="S674" i="3"/>
  <c r="X676" i="3"/>
  <c r="K678" i="3"/>
  <c r="W679" i="3"/>
  <c r="X679" i="3" s="1"/>
  <c r="S682" i="3"/>
  <c r="K686" i="3"/>
  <c r="L690" i="3"/>
  <c r="R695" i="3"/>
  <c r="R698" i="3"/>
  <c r="V699" i="3"/>
  <c r="N699" i="3"/>
  <c r="T699" i="3"/>
  <c r="L699" i="3"/>
  <c r="S699" i="3"/>
  <c r="K699" i="3"/>
  <c r="V700" i="3"/>
  <c r="N700" i="3"/>
  <c r="T700" i="3"/>
  <c r="L700" i="3"/>
  <c r="S700" i="3"/>
  <c r="K700" i="3"/>
  <c r="R700" i="3"/>
  <c r="J700" i="3"/>
  <c r="W700" i="3"/>
  <c r="X700" i="3" s="1"/>
  <c r="S710" i="3"/>
  <c r="R711" i="3"/>
  <c r="R714" i="3"/>
  <c r="V715" i="3"/>
  <c r="N715" i="3"/>
  <c r="T715" i="3"/>
  <c r="L715" i="3"/>
  <c r="S715" i="3"/>
  <c r="K715" i="3"/>
  <c r="V716" i="3"/>
  <c r="N716" i="3"/>
  <c r="T716" i="3"/>
  <c r="L716" i="3"/>
  <c r="S716" i="3"/>
  <c r="K716" i="3"/>
  <c r="R716" i="3"/>
  <c r="J716" i="3"/>
  <c r="W716" i="3"/>
  <c r="X716" i="3" s="1"/>
  <c r="S726" i="3"/>
  <c r="R727" i="3"/>
  <c r="R730" i="3"/>
  <c r="V731" i="3"/>
  <c r="N731" i="3"/>
  <c r="T731" i="3"/>
  <c r="L731" i="3"/>
  <c r="S731" i="3"/>
  <c r="K731" i="3"/>
  <c r="V732" i="3"/>
  <c r="N732" i="3"/>
  <c r="T732" i="3"/>
  <c r="L732" i="3"/>
  <c r="S732" i="3"/>
  <c r="K732" i="3"/>
  <c r="R732" i="3"/>
  <c r="J732" i="3"/>
  <c r="W732" i="3"/>
  <c r="X732" i="3" s="1"/>
  <c r="R746" i="3"/>
  <c r="V747" i="3"/>
  <c r="N747" i="3"/>
  <c r="T747" i="3"/>
  <c r="L747" i="3"/>
  <c r="S747" i="3"/>
  <c r="K747" i="3"/>
  <c r="V748" i="3"/>
  <c r="N748" i="3"/>
  <c r="T748" i="3"/>
  <c r="L748" i="3"/>
  <c r="S748" i="3"/>
  <c r="K748" i="3"/>
  <c r="R748" i="3"/>
  <c r="J748" i="3"/>
  <c r="W748" i="3"/>
  <c r="X748" i="3" s="1"/>
  <c r="S758" i="3"/>
  <c r="R759" i="3"/>
  <c r="R762" i="3"/>
  <c r="V763" i="3"/>
  <c r="N763" i="3"/>
  <c r="T763" i="3"/>
  <c r="L763" i="3"/>
  <c r="S763" i="3"/>
  <c r="K763" i="3"/>
  <c r="V764" i="3"/>
  <c r="N764" i="3"/>
  <c r="T764" i="3"/>
  <c r="L764" i="3"/>
  <c r="S764" i="3"/>
  <c r="K764" i="3"/>
  <c r="R764" i="3"/>
  <c r="J764" i="3"/>
  <c r="W764" i="3"/>
  <c r="X764" i="3" s="1"/>
  <c r="S774" i="3"/>
  <c r="U774" i="3" s="1"/>
  <c r="V776" i="3"/>
  <c r="N776" i="3"/>
  <c r="T776" i="3"/>
  <c r="L776" i="3"/>
  <c r="S776" i="3"/>
  <c r="K776" i="3"/>
  <c r="R776" i="3"/>
  <c r="J776" i="3"/>
  <c r="V780" i="3"/>
  <c r="N780" i="3"/>
  <c r="T780" i="3"/>
  <c r="L780" i="3"/>
  <c r="S780" i="3"/>
  <c r="K780" i="3"/>
  <c r="R780" i="3"/>
  <c r="J780" i="3"/>
  <c r="W791" i="3"/>
  <c r="V796" i="3"/>
  <c r="N796" i="3"/>
  <c r="T796" i="3"/>
  <c r="L796" i="3"/>
  <c r="S796" i="3"/>
  <c r="K796" i="3"/>
  <c r="R796" i="3"/>
  <c r="J796" i="3"/>
  <c r="W807" i="3"/>
  <c r="T812" i="3"/>
  <c r="L812" i="3"/>
  <c r="R812" i="3"/>
  <c r="J812" i="3"/>
  <c r="O812" i="3"/>
  <c r="P812" i="3" s="1"/>
  <c r="N812" i="3"/>
  <c r="K812" i="3"/>
  <c r="W812" i="3"/>
  <c r="M818" i="3"/>
  <c r="X822" i="3"/>
  <c r="U822" i="3"/>
  <c r="T885" i="3"/>
  <c r="L885" i="3"/>
  <c r="S885" i="3"/>
  <c r="K885" i="3"/>
  <c r="R885" i="3"/>
  <c r="J885" i="3"/>
  <c r="V885" i="3"/>
  <c r="O885" i="3"/>
  <c r="P885" i="3" s="1"/>
  <c r="N885" i="3"/>
  <c r="X929" i="3"/>
  <c r="X978" i="3"/>
  <c r="O536" i="3"/>
  <c r="O540" i="3"/>
  <c r="P540" i="3" s="1"/>
  <c r="O544" i="3"/>
  <c r="O548" i="3"/>
  <c r="P548" i="3" s="1"/>
  <c r="O552" i="3"/>
  <c r="P552" i="3" s="1"/>
  <c r="O556" i="3"/>
  <c r="O560" i="3"/>
  <c r="P560" i="3" s="1"/>
  <c r="O564" i="3"/>
  <c r="P564" i="3" s="1"/>
  <c r="O568" i="3"/>
  <c r="O572" i="3"/>
  <c r="P572" i="3" s="1"/>
  <c r="O576" i="3"/>
  <c r="P576" i="3" s="1"/>
  <c r="O580" i="3"/>
  <c r="P580" i="3" s="1"/>
  <c r="O584" i="3"/>
  <c r="P584" i="3" s="1"/>
  <c r="O588" i="3"/>
  <c r="O592" i="3"/>
  <c r="P592" i="3" s="1"/>
  <c r="O596" i="3"/>
  <c r="P596" i="3" s="1"/>
  <c r="O600" i="3"/>
  <c r="O604" i="3"/>
  <c r="P604" i="3" s="1"/>
  <c r="O608" i="3"/>
  <c r="O612" i="3"/>
  <c r="P612" i="3" s="1"/>
  <c r="O616" i="3"/>
  <c r="P616" i="3" s="1"/>
  <c r="O620" i="3"/>
  <c r="O624" i="3"/>
  <c r="P624" i="3" s="1"/>
  <c r="O628" i="3"/>
  <c r="P628" i="3" s="1"/>
  <c r="O632" i="3"/>
  <c r="O636" i="3"/>
  <c r="P636" i="3" s="1"/>
  <c r="O640" i="3"/>
  <c r="O644" i="3"/>
  <c r="P644" i="3" s="1"/>
  <c r="O648" i="3"/>
  <c r="O652" i="3"/>
  <c r="O656" i="3"/>
  <c r="P656" i="3" s="1"/>
  <c r="O660" i="3"/>
  <c r="P660" i="3" s="1"/>
  <c r="K666" i="3"/>
  <c r="V666" i="3"/>
  <c r="S670" i="3"/>
  <c r="J671" i="3"/>
  <c r="V672" i="3"/>
  <c r="N672" i="3"/>
  <c r="S672" i="3"/>
  <c r="K672" i="3"/>
  <c r="R672" i="3"/>
  <c r="J672" i="3"/>
  <c r="T672" i="3"/>
  <c r="R674" i="3"/>
  <c r="T674" i="3"/>
  <c r="U674" i="3" s="1"/>
  <c r="L678" i="3"/>
  <c r="V680" i="3"/>
  <c r="N680" i="3"/>
  <c r="S680" i="3"/>
  <c r="K680" i="3"/>
  <c r="R680" i="3"/>
  <c r="J680" i="3"/>
  <c r="T680" i="3"/>
  <c r="R682" i="3"/>
  <c r="T682" i="3"/>
  <c r="L686" i="3"/>
  <c r="J687" i="3"/>
  <c r="T694" i="3"/>
  <c r="X699" i="3"/>
  <c r="J703" i="3"/>
  <c r="X715" i="3"/>
  <c r="K718" i="3"/>
  <c r="J719" i="3"/>
  <c r="X731" i="3"/>
  <c r="K750" i="3"/>
  <c r="J751" i="3"/>
  <c r="K766" i="3"/>
  <c r="J767" i="3"/>
  <c r="R783" i="3"/>
  <c r="J787" i="3"/>
  <c r="X791" i="3"/>
  <c r="O792" i="3"/>
  <c r="X807" i="3"/>
  <c r="O808" i="3"/>
  <c r="X810" i="3"/>
  <c r="M812" i="3"/>
  <c r="X812" i="3"/>
  <c r="X899" i="3"/>
  <c r="V938" i="3"/>
  <c r="S938" i="3"/>
  <c r="R938" i="3"/>
  <c r="J535" i="3"/>
  <c r="M535" i="3" s="1"/>
  <c r="P536" i="3"/>
  <c r="J539" i="3"/>
  <c r="M539" i="3" s="1"/>
  <c r="J543" i="3"/>
  <c r="P544" i="3"/>
  <c r="J547" i="3"/>
  <c r="M547" i="3" s="1"/>
  <c r="J551" i="3"/>
  <c r="M551" i="3" s="1"/>
  <c r="J555" i="3"/>
  <c r="M555" i="3" s="1"/>
  <c r="P556" i="3"/>
  <c r="J559" i="3"/>
  <c r="M559" i="3" s="1"/>
  <c r="J563" i="3"/>
  <c r="M563" i="3" s="1"/>
  <c r="J567" i="3"/>
  <c r="M567" i="3" s="1"/>
  <c r="P568" i="3"/>
  <c r="J571" i="3"/>
  <c r="J575" i="3"/>
  <c r="M575" i="3" s="1"/>
  <c r="J579" i="3"/>
  <c r="M579" i="3" s="1"/>
  <c r="J583" i="3"/>
  <c r="M583" i="3" s="1"/>
  <c r="J587" i="3"/>
  <c r="M587" i="3" s="1"/>
  <c r="P588" i="3"/>
  <c r="J591" i="3"/>
  <c r="M591" i="3" s="1"/>
  <c r="J595" i="3"/>
  <c r="M595" i="3" s="1"/>
  <c r="J599" i="3"/>
  <c r="M599" i="3" s="1"/>
  <c r="P600" i="3"/>
  <c r="J603" i="3"/>
  <c r="M603" i="3" s="1"/>
  <c r="J607" i="3"/>
  <c r="M607" i="3" s="1"/>
  <c r="P608" i="3"/>
  <c r="J611" i="3"/>
  <c r="M611" i="3" s="1"/>
  <c r="J615" i="3"/>
  <c r="M615" i="3" s="1"/>
  <c r="J619" i="3"/>
  <c r="M619" i="3" s="1"/>
  <c r="P620" i="3"/>
  <c r="J623" i="3"/>
  <c r="M623" i="3" s="1"/>
  <c r="J627" i="3"/>
  <c r="M627" i="3" s="1"/>
  <c r="J631" i="3"/>
  <c r="M631" i="3" s="1"/>
  <c r="P632" i="3"/>
  <c r="J635" i="3"/>
  <c r="M635" i="3" s="1"/>
  <c r="J639" i="3"/>
  <c r="M639" i="3" s="1"/>
  <c r="P640" i="3"/>
  <c r="J643" i="3"/>
  <c r="M643" i="3" s="1"/>
  <c r="J647" i="3"/>
  <c r="M647" i="3" s="1"/>
  <c r="P648" i="3"/>
  <c r="J651" i="3"/>
  <c r="M651" i="3" s="1"/>
  <c r="P652" i="3"/>
  <c r="J655" i="3"/>
  <c r="M655" i="3" s="1"/>
  <c r="J659" i="3"/>
  <c r="J663" i="3"/>
  <c r="M663" i="3" s="1"/>
  <c r="V668" i="3"/>
  <c r="N668" i="3"/>
  <c r="T670" i="3"/>
  <c r="L671" i="3"/>
  <c r="J679" i="3"/>
  <c r="V695" i="3"/>
  <c r="N695" i="3"/>
  <c r="T695" i="3"/>
  <c r="L695" i="3"/>
  <c r="S695" i="3"/>
  <c r="K695" i="3"/>
  <c r="V696" i="3"/>
  <c r="N696" i="3"/>
  <c r="T696" i="3"/>
  <c r="L696" i="3"/>
  <c r="S696" i="3"/>
  <c r="K696" i="3"/>
  <c r="R696" i="3"/>
  <c r="J696" i="3"/>
  <c r="W696" i="3"/>
  <c r="X696" i="3" s="1"/>
  <c r="O703" i="3"/>
  <c r="P703" i="3" s="1"/>
  <c r="O704" i="3"/>
  <c r="P704" i="3" s="1"/>
  <c r="V711" i="3"/>
  <c r="N711" i="3"/>
  <c r="T711" i="3"/>
  <c r="L711" i="3"/>
  <c r="S711" i="3"/>
  <c r="K711" i="3"/>
  <c r="V712" i="3"/>
  <c r="N712" i="3"/>
  <c r="T712" i="3"/>
  <c r="L712" i="3"/>
  <c r="S712" i="3"/>
  <c r="K712" i="3"/>
  <c r="R712" i="3"/>
  <c r="J712" i="3"/>
  <c r="W712" i="3"/>
  <c r="X712" i="3" s="1"/>
  <c r="O719" i="3"/>
  <c r="O720" i="3"/>
  <c r="P720" i="3" s="1"/>
  <c r="R726" i="3"/>
  <c r="U726" i="3" s="1"/>
  <c r="V727" i="3"/>
  <c r="N727" i="3"/>
  <c r="T727" i="3"/>
  <c r="L727" i="3"/>
  <c r="S727" i="3"/>
  <c r="K727" i="3"/>
  <c r="V728" i="3"/>
  <c r="N728" i="3"/>
  <c r="T728" i="3"/>
  <c r="L728" i="3"/>
  <c r="S728" i="3"/>
  <c r="K728" i="3"/>
  <c r="R728" i="3"/>
  <c r="J728" i="3"/>
  <c r="W728" i="3"/>
  <c r="X728" i="3" s="1"/>
  <c r="O735" i="3"/>
  <c r="P735" i="3" s="1"/>
  <c r="O736" i="3"/>
  <c r="P736" i="3" s="1"/>
  <c r="V743" i="3"/>
  <c r="N743" i="3"/>
  <c r="T743" i="3"/>
  <c r="L743" i="3"/>
  <c r="S743" i="3"/>
  <c r="K743" i="3"/>
  <c r="V744" i="3"/>
  <c r="N744" i="3"/>
  <c r="T744" i="3"/>
  <c r="L744" i="3"/>
  <c r="S744" i="3"/>
  <c r="K744" i="3"/>
  <c r="R744" i="3"/>
  <c r="J744" i="3"/>
  <c r="W744" i="3"/>
  <c r="X744" i="3" s="1"/>
  <c r="O751" i="3"/>
  <c r="P751" i="3" s="1"/>
  <c r="O752" i="3"/>
  <c r="P752" i="3" s="1"/>
  <c r="R758" i="3"/>
  <c r="U758" i="3" s="1"/>
  <c r="V759" i="3"/>
  <c r="N759" i="3"/>
  <c r="T759" i="3"/>
  <c r="L759" i="3"/>
  <c r="S759" i="3"/>
  <c r="K759" i="3"/>
  <c r="V760" i="3"/>
  <c r="N760" i="3"/>
  <c r="T760" i="3"/>
  <c r="L760" i="3"/>
  <c r="S760" i="3"/>
  <c r="K760" i="3"/>
  <c r="R760" i="3"/>
  <c r="J760" i="3"/>
  <c r="W760" i="3"/>
  <c r="X760" i="3" s="1"/>
  <c r="O767" i="3"/>
  <c r="O768" i="3"/>
  <c r="P768" i="3" s="1"/>
  <c r="W775" i="3"/>
  <c r="X775" i="3" s="1"/>
  <c r="W779" i="3"/>
  <c r="X779" i="3" s="1"/>
  <c r="V784" i="3"/>
  <c r="N784" i="3"/>
  <c r="T784" i="3"/>
  <c r="L784" i="3"/>
  <c r="S784" i="3"/>
  <c r="K784" i="3"/>
  <c r="R784" i="3"/>
  <c r="J784" i="3"/>
  <c r="P792" i="3"/>
  <c r="V800" i="3"/>
  <c r="N800" i="3"/>
  <c r="T800" i="3"/>
  <c r="L800" i="3"/>
  <c r="S800" i="3"/>
  <c r="K800" i="3"/>
  <c r="R800" i="3"/>
  <c r="J800" i="3"/>
  <c r="P808" i="3"/>
  <c r="W811" i="3"/>
  <c r="X811" i="3" s="1"/>
  <c r="X827" i="3"/>
  <c r="M830" i="3"/>
  <c r="U902" i="3"/>
  <c r="V1012" i="3"/>
  <c r="N1012" i="3"/>
  <c r="S1012" i="3"/>
  <c r="K1012" i="3"/>
  <c r="R1012" i="3"/>
  <c r="J1012" i="3"/>
  <c r="T1012" i="3"/>
  <c r="O1012" i="3"/>
  <c r="L1012" i="3"/>
  <c r="W1012" i="3"/>
  <c r="X1012" i="3" s="1"/>
  <c r="O665" i="3"/>
  <c r="P665" i="3" s="1"/>
  <c r="W665" i="3"/>
  <c r="X665" i="3" s="1"/>
  <c r="O669" i="3"/>
  <c r="P669" i="3" s="1"/>
  <c r="W669" i="3"/>
  <c r="X669" i="3" s="1"/>
  <c r="O673" i="3"/>
  <c r="P673" i="3" s="1"/>
  <c r="W673" i="3"/>
  <c r="X673" i="3" s="1"/>
  <c r="O677" i="3"/>
  <c r="P677" i="3" s="1"/>
  <c r="W677" i="3"/>
  <c r="X677" i="3" s="1"/>
  <c r="O681" i="3"/>
  <c r="P681" i="3" s="1"/>
  <c r="W681" i="3"/>
  <c r="X681" i="3" s="1"/>
  <c r="O685" i="3"/>
  <c r="W685" i="3"/>
  <c r="X685" i="3" s="1"/>
  <c r="O689" i="3"/>
  <c r="P689" i="3" s="1"/>
  <c r="W689" i="3"/>
  <c r="X689" i="3" s="1"/>
  <c r="U690" i="3"/>
  <c r="O693" i="3"/>
  <c r="P693" i="3" s="1"/>
  <c r="W693" i="3"/>
  <c r="X693" i="3" s="1"/>
  <c r="U694" i="3"/>
  <c r="O697" i="3"/>
  <c r="P697" i="3" s="1"/>
  <c r="W697" i="3"/>
  <c r="X697" i="3" s="1"/>
  <c r="U698" i="3"/>
  <c r="O701" i="3"/>
  <c r="P701" i="3" s="1"/>
  <c r="W701" i="3"/>
  <c r="X701" i="3" s="1"/>
  <c r="O705" i="3"/>
  <c r="P705" i="3" s="1"/>
  <c r="W705" i="3"/>
  <c r="X705" i="3" s="1"/>
  <c r="U706" i="3"/>
  <c r="O709" i="3"/>
  <c r="P709" i="3" s="1"/>
  <c r="W709" i="3"/>
  <c r="X709" i="3" s="1"/>
  <c r="U710" i="3"/>
  <c r="O713" i="3"/>
  <c r="P713" i="3" s="1"/>
  <c r="W713" i="3"/>
  <c r="X713" i="3" s="1"/>
  <c r="O717" i="3"/>
  <c r="P717" i="3" s="1"/>
  <c r="W717" i="3"/>
  <c r="X717" i="3" s="1"/>
  <c r="U718" i="3"/>
  <c r="O721" i="3"/>
  <c r="P721" i="3" s="1"/>
  <c r="W721" i="3"/>
  <c r="X721" i="3" s="1"/>
  <c r="U722" i="3"/>
  <c r="O725" i="3"/>
  <c r="P725" i="3" s="1"/>
  <c r="W725" i="3"/>
  <c r="X725" i="3" s="1"/>
  <c r="O729" i="3"/>
  <c r="P729" i="3" s="1"/>
  <c r="W729" i="3"/>
  <c r="X729" i="3" s="1"/>
  <c r="U730" i="3"/>
  <c r="O733" i="3"/>
  <c r="P733" i="3" s="1"/>
  <c r="W733" i="3"/>
  <c r="X733" i="3" s="1"/>
  <c r="U734" i="3"/>
  <c r="O737" i="3"/>
  <c r="P737" i="3" s="1"/>
  <c r="W737" i="3"/>
  <c r="X737" i="3" s="1"/>
  <c r="U738" i="3"/>
  <c r="O741" i="3"/>
  <c r="P741" i="3" s="1"/>
  <c r="W741" i="3"/>
  <c r="X741" i="3" s="1"/>
  <c r="U742" i="3"/>
  <c r="O745" i="3"/>
  <c r="P745" i="3" s="1"/>
  <c r="W745" i="3"/>
  <c r="X745" i="3" s="1"/>
  <c r="U746" i="3"/>
  <c r="O749" i="3"/>
  <c r="W749" i="3"/>
  <c r="X749" i="3" s="1"/>
  <c r="O753" i="3"/>
  <c r="W753" i="3"/>
  <c r="X753" i="3" s="1"/>
  <c r="U754" i="3"/>
  <c r="O757" i="3"/>
  <c r="P757" i="3" s="1"/>
  <c r="W757" i="3"/>
  <c r="X757" i="3" s="1"/>
  <c r="O761" i="3"/>
  <c r="W761" i="3"/>
  <c r="X761" i="3" s="1"/>
  <c r="O765" i="3"/>
  <c r="P765" i="3" s="1"/>
  <c r="U766" i="3"/>
  <c r="O769" i="3"/>
  <c r="P769" i="3" s="1"/>
  <c r="U770" i="3"/>
  <c r="O773" i="3"/>
  <c r="K775" i="3"/>
  <c r="S775" i="3"/>
  <c r="O777" i="3"/>
  <c r="W777" i="3"/>
  <c r="X777" i="3" s="1"/>
  <c r="O781" i="3"/>
  <c r="P781" i="3" s="1"/>
  <c r="W781" i="3"/>
  <c r="X781" i="3" s="1"/>
  <c r="O785" i="3"/>
  <c r="P785" i="3" s="1"/>
  <c r="W785" i="3"/>
  <c r="X785" i="3" s="1"/>
  <c r="O789" i="3"/>
  <c r="W789" i="3"/>
  <c r="X789" i="3" s="1"/>
  <c r="O793" i="3"/>
  <c r="P793" i="3" s="1"/>
  <c r="W793" i="3"/>
  <c r="X793" i="3" s="1"/>
  <c r="O797" i="3"/>
  <c r="P797" i="3" s="1"/>
  <c r="W797" i="3"/>
  <c r="X797" i="3" s="1"/>
  <c r="M798" i="3"/>
  <c r="U798" i="3"/>
  <c r="K799" i="3"/>
  <c r="S799" i="3"/>
  <c r="O801" i="3"/>
  <c r="P801" i="3" s="1"/>
  <c r="W801" i="3"/>
  <c r="X801" i="3" s="1"/>
  <c r="U802" i="3"/>
  <c r="K803" i="3"/>
  <c r="S803" i="3"/>
  <c r="O805" i="3"/>
  <c r="W805" i="3"/>
  <c r="X805" i="3" s="1"/>
  <c r="K807" i="3"/>
  <c r="S807" i="3"/>
  <c r="O809" i="3"/>
  <c r="P809" i="3" s="1"/>
  <c r="W809" i="3"/>
  <c r="X809" i="3" s="1"/>
  <c r="M810" i="3"/>
  <c r="K811" i="3"/>
  <c r="S811" i="3"/>
  <c r="O816" i="3"/>
  <c r="P816" i="3" s="1"/>
  <c r="T820" i="3"/>
  <c r="L820" i="3"/>
  <c r="S820" i="3"/>
  <c r="K820" i="3"/>
  <c r="R820" i="3"/>
  <c r="J820" i="3"/>
  <c r="W820" i="3"/>
  <c r="X820" i="3" s="1"/>
  <c r="O824" i="3"/>
  <c r="P824" i="3" s="1"/>
  <c r="V828" i="3"/>
  <c r="T828" i="3"/>
  <c r="L828" i="3"/>
  <c r="S828" i="3"/>
  <c r="K828" i="3"/>
  <c r="R828" i="3"/>
  <c r="J828" i="3"/>
  <c r="X831" i="3"/>
  <c r="N833" i="3"/>
  <c r="X837" i="3"/>
  <c r="X838" i="3"/>
  <c r="X847" i="3"/>
  <c r="N849" i="3"/>
  <c r="X853" i="3"/>
  <c r="X854" i="3"/>
  <c r="X863" i="3"/>
  <c r="N865" i="3"/>
  <c r="X869" i="3"/>
  <c r="X870" i="3"/>
  <c r="X879" i="3"/>
  <c r="N881" i="3"/>
  <c r="X885" i="3"/>
  <c r="X886" i="3"/>
  <c r="N889" i="3"/>
  <c r="O897" i="3"/>
  <c r="P897" i="3" s="1"/>
  <c r="W900" i="3"/>
  <c r="X900" i="3" s="1"/>
  <c r="V905" i="3"/>
  <c r="O909" i="3"/>
  <c r="W920" i="3"/>
  <c r="W924" i="3"/>
  <c r="X924" i="3" s="1"/>
  <c r="W928" i="3"/>
  <c r="X928" i="3" s="1"/>
  <c r="T929" i="3"/>
  <c r="S929" i="3"/>
  <c r="P935" i="3"/>
  <c r="M941" i="3"/>
  <c r="X941" i="3"/>
  <c r="U941" i="3"/>
  <c r="J978" i="3"/>
  <c r="N978" i="3"/>
  <c r="K978" i="3"/>
  <c r="L1015" i="3"/>
  <c r="N1015" i="3"/>
  <c r="L1039" i="3"/>
  <c r="N1039" i="3"/>
  <c r="V1044" i="3"/>
  <c r="N1044" i="3"/>
  <c r="S1044" i="3"/>
  <c r="K1044" i="3"/>
  <c r="R1044" i="3"/>
  <c r="J1044" i="3"/>
  <c r="T1044" i="3"/>
  <c r="O1044" i="3"/>
  <c r="L1044" i="3"/>
  <c r="K1205" i="3"/>
  <c r="J1205" i="3"/>
  <c r="P685" i="3"/>
  <c r="N702" i="3"/>
  <c r="V702" i="3"/>
  <c r="N706" i="3"/>
  <c r="V706" i="3"/>
  <c r="N710" i="3"/>
  <c r="V710" i="3"/>
  <c r="N714" i="3"/>
  <c r="V714" i="3"/>
  <c r="N718" i="3"/>
  <c r="V718" i="3"/>
  <c r="N722" i="3"/>
  <c r="V722" i="3"/>
  <c r="N726" i="3"/>
  <c r="V726" i="3"/>
  <c r="N730" i="3"/>
  <c r="V730" i="3"/>
  <c r="N734" i="3"/>
  <c r="V734" i="3"/>
  <c r="N738" i="3"/>
  <c r="V738" i="3"/>
  <c r="N742" i="3"/>
  <c r="V742" i="3"/>
  <c r="N746" i="3"/>
  <c r="V746" i="3"/>
  <c r="P749" i="3"/>
  <c r="N750" i="3"/>
  <c r="V750" i="3"/>
  <c r="P753" i="3"/>
  <c r="N754" i="3"/>
  <c r="V754" i="3"/>
  <c r="N758" i="3"/>
  <c r="V758" i="3"/>
  <c r="P761" i="3"/>
  <c r="N762" i="3"/>
  <c r="V762" i="3"/>
  <c r="N766" i="3"/>
  <c r="V766" i="3"/>
  <c r="N770" i="3"/>
  <c r="V770" i="3"/>
  <c r="P773" i="3"/>
  <c r="N774" i="3"/>
  <c r="V774" i="3"/>
  <c r="L775" i="3"/>
  <c r="T775" i="3"/>
  <c r="U775" i="3" s="1"/>
  <c r="P777" i="3"/>
  <c r="N778" i="3"/>
  <c r="V778" i="3"/>
  <c r="L779" i="3"/>
  <c r="T779" i="3"/>
  <c r="U779" i="3" s="1"/>
  <c r="N782" i="3"/>
  <c r="V782" i="3"/>
  <c r="L783" i="3"/>
  <c r="T783" i="3"/>
  <c r="U783" i="3" s="1"/>
  <c r="N786" i="3"/>
  <c r="V786" i="3"/>
  <c r="L787" i="3"/>
  <c r="T787" i="3"/>
  <c r="U787" i="3" s="1"/>
  <c r="P789" i="3"/>
  <c r="N790" i="3"/>
  <c r="V790" i="3"/>
  <c r="L791" i="3"/>
  <c r="M791" i="3" s="1"/>
  <c r="T791" i="3"/>
  <c r="U791" i="3" s="1"/>
  <c r="N794" i="3"/>
  <c r="V794" i="3"/>
  <c r="L795" i="3"/>
  <c r="T795" i="3"/>
  <c r="N798" i="3"/>
  <c r="V798" i="3"/>
  <c r="L799" i="3"/>
  <c r="M799" i="3" s="1"/>
  <c r="T799" i="3"/>
  <c r="N802" i="3"/>
  <c r="V802" i="3"/>
  <c r="L803" i="3"/>
  <c r="T803" i="3"/>
  <c r="P805" i="3"/>
  <c r="N806" i="3"/>
  <c r="V806" i="3"/>
  <c r="L807" i="3"/>
  <c r="M807" i="3" s="1"/>
  <c r="T807" i="3"/>
  <c r="N810" i="3"/>
  <c r="V810" i="3"/>
  <c r="L811" i="3"/>
  <c r="M811" i="3" s="1"/>
  <c r="T811" i="3"/>
  <c r="U811" i="3" s="1"/>
  <c r="J827" i="3"/>
  <c r="T829" i="3"/>
  <c r="L829" i="3"/>
  <c r="S829" i="3"/>
  <c r="K829" i="3"/>
  <c r="R829" i="3"/>
  <c r="J829" i="3"/>
  <c r="V829" i="3"/>
  <c r="O833" i="3"/>
  <c r="T841" i="3"/>
  <c r="L841" i="3"/>
  <c r="S841" i="3"/>
  <c r="K841" i="3"/>
  <c r="R841" i="3"/>
  <c r="J841" i="3"/>
  <c r="V845" i="3"/>
  <c r="O849" i="3"/>
  <c r="T857" i="3"/>
  <c r="L857" i="3"/>
  <c r="S857" i="3"/>
  <c r="K857" i="3"/>
  <c r="R857" i="3"/>
  <c r="J857" i="3"/>
  <c r="V861" i="3"/>
  <c r="O865" i="3"/>
  <c r="T873" i="3"/>
  <c r="L873" i="3"/>
  <c r="S873" i="3"/>
  <c r="K873" i="3"/>
  <c r="R873" i="3"/>
  <c r="J873" i="3"/>
  <c r="V877" i="3"/>
  <c r="O881" i="3"/>
  <c r="W884" i="3"/>
  <c r="X884" i="3" s="1"/>
  <c r="O889" i="3"/>
  <c r="T893" i="3"/>
  <c r="L893" i="3"/>
  <c r="S893" i="3"/>
  <c r="K893" i="3"/>
  <c r="R893" i="3"/>
  <c r="J893" i="3"/>
  <c r="X915" i="3"/>
  <c r="X919" i="3"/>
  <c r="X923" i="3"/>
  <c r="X927" i="3"/>
  <c r="R929" i="3"/>
  <c r="V954" i="3"/>
  <c r="S954" i="3"/>
  <c r="M957" i="3"/>
  <c r="X957" i="3"/>
  <c r="U957" i="3"/>
  <c r="W970" i="3"/>
  <c r="X970" i="3" s="1"/>
  <c r="T991" i="3"/>
  <c r="V996" i="3"/>
  <c r="N996" i="3"/>
  <c r="S996" i="3"/>
  <c r="K996" i="3"/>
  <c r="O996" i="3"/>
  <c r="P996" i="3" s="1"/>
  <c r="L996" i="3"/>
  <c r="J996" i="3"/>
  <c r="W996" i="3"/>
  <c r="L1047" i="3"/>
  <c r="N1047" i="3"/>
  <c r="V1170" i="3"/>
  <c r="N1170" i="3"/>
  <c r="T1170" i="3"/>
  <c r="L1170" i="3"/>
  <c r="S1170" i="3"/>
  <c r="K1170" i="3"/>
  <c r="R1170" i="3"/>
  <c r="J1170" i="3"/>
  <c r="M1170" i="3" s="1"/>
  <c r="W1170" i="3"/>
  <c r="O1170" i="3"/>
  <c r="P1170" i="3" s="1"/>
  <c r="O674" i="3"/>
  <c r="P674" i="3" s="1"/>
  <c r="W674" i="3"/>
  <c r="X674" i="3" s="1"/>
  <c r="O678" i="3"/>
  <c r="P678" i="3" s="1"/>
  <c r="W678" i="3"/>
  <c r="X678" i="3" s="1"/>
  <c r="O682" i="3"/>
  <c r="P682" i="3" s="1"/>
  <c r="W682" i="3"/>
  <c r="X682" i="3" s="1"/>
  <c r="O686" i="3"/>
  <c r="P686" i="3" s="1"/>
  <c r="W686" i="3"/>
  <c r="X686" i="3" s="1"/>
  <c r="O690" i="3"/>
  <c r="P690" i="3" s="1"/>
  <c r="W690" i="3"/>
  <c r="X690" i="3" s="1"/>
  <c r="O694" i="3"/>
  <c r="P694" i="3" s="1"/>
  <c r="W694" i="3"/>
  <c r="X694" i="3" s="1"/>
  <c r="O698" i="3"/>
  <c r="P698" i="3" s="1"/>
  <c r="W698" i="3"/>
  <c r="X698" i="3" s="1"/>
  <c r="O702" i="3"/>
  <c r="P702" i="3" s="1"/>
  <c r="W702" i="3"/>
  <c r="X702" i="3" s="1"/>
  <c r="U703" i="3"/>
  <c r="O706" i="3"/>
  <c r="W706" i="3"/>
  <c r="X706" i="3" s="1"/>
  <c r="O710" i="3"/>
  <c r="P710" i="3" s="1"/>
  <c r="W710" i="3"/>
  <c r="X710" i="3" s="1"/>
  <c r="O714" i="3"/>
  <c r="P714" i="3" s="1"/>
  <c r="W714" i="3"/>
  <c r="X714" i="3" s="1"/>
  <c r="O718" i="3"/>
  <c r="P718" i="3" s="1"/>
  <c r="W718" i="3"/>
  <c r="X718" i="3" s="1"/>
  <c r="O722" i="3"/>
  <c r="P722" i="3" s="1"/>
  <c r="W722" i="3"/>
  <c r="X722" i="3" s="1"/>
  <c r="O726" i="3"/>
  <c r="W726" i="3"/>
  <c r="X726" i="3" s="1"/>
  <c r="O730" i="3"/>
  <c r="P730" i="3" s="1"/>
  <c r="W730" i="3"/>
  <c r="X730" i="3" s="1"/>
  <c r="O734" i="3"/>
  <c r="P734" i="3" s="1"/>
  <c r="W734" i="3"/>
  <c r="X734" i="3" s="1"/>
  <c r="O738" i="3"/>
  <c r="P738" i="3" s="1"/>
  <c r="W738" i="3"/>
  <c r="X738" i="3" s="1"/>
  <c r="O742" i="3"/>
  <c r="P742" i="3" s="1"/>
  <c r="W742" i="3"/>
  <c r="X742" i="3" s="1"/>
  <c r="O746" i="3"/>
  <c r="P746" i="3" s="1"/>
  <c r="W746" i="3"/>
  <c r="X746" i="3" s="1"/>
  <c r="O750" i="3"/>
  <c r="P750" i="3" s="1"/>
  <c r="W750" i="3"/>
  <c r="X750" i="3" s="1"/>
  <c r="O754" i="3"/>
  <c r="P754" i="3" s="1"/>
  <c r="W754" i="3"/>
  <c r="X754" i="3" s="1"/>
  <c r="O758" i="3"/>
  <c r="P758" i="3" s="1"/>
  <c r="W758" i="3"/>
  <c r="X758" i="3" s="1"/>
  <c r="O762" i="3"/>
  <c r="W762" i="3"/>
  <c r="X762" i="3" s="1"/>
  <c r="O766" i="3"/>
  <c r="P766" i="3" s="1"/>
  <c r="W766" i="3"/>
  <c r="X766" i="3" s="1"/>
  <c r="O770" i="3"/>
  <c r="W770" i="3"/>
  <c r="X770" i="3" s="1"/>
  <c r="O774" i="3"/>
  <c r="P774" i="3" s="1"/>
  <c r="W774" i="3"/>
  <c r="X774" i="3" s="1"/>
  <c r="O778" i="3"/>
  <c r="P778" i="3" s="1"/>
  <c r="W778" i="3"/>
  <c r="X778" i="3" s="1"/>
  <c r="M779" i="3"/>
  <c r="O782" i="3"/>
  <c r="O786" i="3"/>
  <c r="P786" i="3" s="1"/>
  <c r="O790" i="3"/>
  <c r="O794" i="3"/>
  <c r="P794" i="3" s="1"/>
  <c r="U795" i="3"/>
  <c r="O798" i="3"/>
  <c r="P798" i="3" s="1"/>
  <c r="O802" i="3"/>
  <c r="P802" i="3" s="1"/>
  <c r="O806" i="3"/>
  <c r="P806" i="3" s="1"/>
  <c r="O810" i="3"/>
  <c r="P810" i="3" s="1"/>
  <c r="S813" i="3"/>
  <c r="K813" i="3"/>
  <c r="R813" i="3"/>
  <c r="J813" i="3"/>
  <c r="T813" i="3"/>
  <c r="S821" i="3"/>
  <c r="K821" i="3"/>
  <c r="R821" i="3"/>
  <c r="J821" i="3"/>
  <c r="T821" i="3"/>
  <c r="W829" i="3"/>
  <c r="X829" i="3" s="1"/>
  <c r="X835" i="3"/>
  <c r="X841" i="3"/>
  <c r="X842" i="3"/>
  <c r="X851" i="3"/>
  <c r="X857" i="3"/>
  <c r="X858" i="3"/>
  <c r="X867" i="3"/>
  <c r="X873" i="3"/>
  <c r="X874" i="3"/>
  <c r="X883" i="3"/>
  <c r="N900" i="3"/>
  <c r="J900" i="3"/>
  <c r="T905" i="3"/>
  <c r="L905" i="3"/>
  <c r="S905" i="3"/>
  <c r="K905" i="3"/>
  <c r="R905" i="3"/>
  <c r="J905" i="3"/>
  <c r="M905" i="3" s="1"/>
  <c r="T934" i="3"/>
  <c r="L934" i="3"/>
  <c r="O934" i="3"/>
  <c r="P934" i="3" s="1"/>
  <c r="N934" i="3"/>
  <c r="W934" i="3"/>
  <c r="X934" i="3" s="1"/>
  <c r="K934" i="3"/>
  <c r="V934" i="3"/>
  <c r="J934" i="3"/>
  <c r="S934" i="3"/>
  <c r="P939" i="3"/>
  <c r="S940" i="3"/>
  <c r="K940" i="3"/>
  <c r="N940" i="3"/>
  <c r="W940" i="3"/>
  <c r="X940" i="3" s="1"/>
  <c r="V940" i="3"/>
  <c r="L940" i="3"/>
  <c r="J940" i="3"/>
  <c r="T940" i="3"/>
  <c r="R940" i="3"/>
  <c r="V946" i="3"/>
  <c r="S946" i="3"/>
  <c r="M949" i="3"/>
  <c r="X949" i="3"/>
  <c r="U949" i="3"/>
  <c r="S959" i="3"/>
  <c r="K959" i="3"/>
  <c r="R959" i="3"/>
  <c r="J959" i="3"/>
  <c r="O959" i="3"/>
  <c r="N959" i="3"/>
  <c r="L959" i="3"/>
  <c r="W959" i="3"/>
  <c r="X959" i="3" s="1"/>
  <c r="V959" i="3"/>
  <c r="M965" i="3"/>
  <c r="X965" i="3"/>
  <c r="U965" i="3"/>
  <c r="X981" i="3"/>
  <c r="U981" i="3"/>
  <c r="X983" i="3"/>
  <c r="R986" i="3"/>
  <c r="V986" i="3"/>
  <c r="S986" i="3"/>
  <c r="M1005" i="3"/>
  <c r="X1005" i="3"/>
  <c r="U1005" i="3"/>
  <c r="V1020" i="3"/>
  <c r="N1020" i="3"/>
  <c r="S1020" i="3"/>
  <c r="K1020" i="3"/>
  <c r="R1020" i="3"/>
  <c r="J1020" i="3"/>
  <c r="T1020" i="3"/>
  <c r="O1020" i="3"/>
  <c r="L1020" i="3"/>
  <c r="V1052" i="3"/>
  <c r="N1052" i="3"/>
  <c r="S1052" i="3"/>
  <c r="K1052" i="3"/>
  <c r="R1052" i="3"/>
  <c r="J1052" i="3"/>
  <c r="T1052" i="3"/>
  <c r="O1052" i="3"/>
  <c r="L1052" i="3"/>
  <c r="P706" i="3"/>
  <c r="P726" i="3"/>
  <c r="P762" i="3"/>
  <c r="P770" i="3"/>
  <c r="N775" i="3"/>
  <c r="V775" i="3"/>
  <c r="N779" i="3"/>
  <c r="V779" i="3"/>
  <c r="J781" i="3"/>
  <c r="R781" i="3"/>
  <c r="U781" i="3" s="1"/>
  <c r="P782" i="3"/>
  <c r="N783" i="3"/>
  <c r="V783" i="3"/>
  <c r="J785" i="3"/>
  <c r="R785" i="3"/>
  <c r="U785" i="3" s="1"/>
  <c r="N787" i="3"/>
  <c r="V787" i="3"/>
  <c r="J789" i="3"/>
  <c r="R789" i="3"/>
  <c r="U789" i="3" s="1"/>
  <c r="P790" i="3"/>
  <c r="N791" i="3"/>
  <c r="V791" i="3"/>
  <c r="J793" i="3"/>
  <c r="R793" i="3"/>
  <c r="N795" i="3"/>
  <c r="V795" i="3"/>
  <c r="J797" i="3"/>
  <c r="R797" i="3"/>
  <c r="N799" i="3"/>
  <c r="V799" i="3"/>
  <c r="J801" i="3"/>
  <c r="R801" i="3"/>
  <c r="N803" i="3"/>
  <c r="V803" i="3"/>
  <c r="J805" i="3"/>
  <c r="R805" i="3"/>
  <c r="U805" i="3" s="1"/>
  <c r="N807" i="3"/>
  <c r="V807" i="3"/>
  <c r="J809" i="3"/>
  <c r="R809" i="3"/>
  <c r="N811" i="3"/>
  <c r="V811" i="3"/>
  <c r="X813" i="3"/>
  <c r="X815" i="3"/>
  <c r="X818" i="3"/>
  <c r="X823" i="3"/>
  <c r="X826" i="3"/>
  <c r="N828" i="3"/>
  <c r="V833" i="3"/>
  <c r="W840" i="3"/>
  <c r="X840" i="3" s="1"/>
  <c r="T845" i="3"/>
  <c r="L845" i="3"/>
  <c r="S845" i="3"/>
  <c r="K845" i="3"/>
  <c r="R845" i="3"/>
  <c r="J845" i="3"/>
  <c r="V849" i="3"/>
  <c r="W856" i="3"/>
  <c r="X856" i="3" s="1"/>
  <c r="T861" i="3"/>
  <c r="L861" i="3"/>
  <c r="S861" i="3"/>
  <c r="K861" i="3"/>
  <c r="R861" i="3"/>
  <c r="J861" i="3"/>
  <c r="V865" i="3"/>
  <c r="W872" i="3"/>
  <c r="X872" i="3" s="1"/>
  <c r="T877" i="3"/>
  <c r="L877" i="3"/>
  <c r="S877" i="3"/>
  <c r="K877" i="3"/>
  <c r="R877" i="3"/>
  <c r="J877" i="3"/>
  <c r="V881" i="3"/>
  <c r="V889" i="3"/>
  <c r="W892" i="3"/>
  <c r="X892" i="3" s="1"/>
  <c r="X903" i="3"/>
  <c r="P930" i="3"/>
  <c r="W938" i="3"/>
  <c r="X938" i="3" s="1"/>
  <c r="S943" i="3"/>
  <c r="K943" i="3"/>
  <c r="R943" i="3"/>
  <c r="J943" i="3"/>
  <c r="O943" i="3"/>
  <c r="P943" i="3" s="1"/>
  <c r="N943" i="3"/>
  <c r="L943" i="3"/>
  <c r="W943" i="3"/>
  <c r="X943" i="3" s="1"/>
  <c r="V943" i="3"/>
  <c r="R946" i="3"/>
  <c r="S951" i="3"/>
  <c r="K951" i="3"/>
  <c r="R951" i="3"/>
  <c r="J951" i="3"/>
  <c r="O951" i="3"/>
  <c r="N951" i="3"/>
  <c r="L951" i="3"/>
  <c r="W951" i="3"/>
  <c r="X951" i="3" s="1"/>
  <c r="V951" i="3"/>
  <c r="S956" i="3"/>
  <c r="K956" i="3"/>
  <c r="N956" i="3"/>
  <c r="W956" i="3"/>
  <c r="X956" i="3" s="1"/>
  <c r="V956" i="3"/>
  <c r="L956" i="3"/>
  <c r="J956" i="3"/>
  <c r="T956" i="3"/>
  <c r="R956" i="3"/>
  <c r="V962" i="3"/>
  <c r="S962" i="3"/>
  <c r="X977" i="3"/>
  <c r="L1023" i="3"/>
  <c r="N1023" i="3"/>
  <c r="L1055" i="3"/>
  <c r="N1055" i="3"/>
  <c r="V1113" i="3"/>
  <c r="R1113" i="3"/>
  <c r="K1141" i="3"/>
  <c r="J1141" i="3"/>
  <c r="O775" i="3"/>
  <c r="P775" i="3" s="1"/>
  <c r="K777" i="3"/>
  <c r="M777" i="3" s="1"/>
  <c r="O779" i="3"/>
  <c r="P779" i="3" s="1"/>
  <c r="K781" i="3"/>
  <c r="O783" i="3"/>
  <c r="P783" i="3" s="1"/>
  <c r="K785" i="3"/>
  <c r="O787" i="3"/>
  <c r="P787" i="3" s="1"/>
  <c r="K789" i="3"/>
  <c r="O791" i="3"/>
  <c r="P791" i="3" s="1"/>
  <c r="K793" i="3"/>
  <c r="O795" i="3"/>
  <c r="K797" i="3"/>
  <c r="O799" i="3"/>
  <c r="K801" i="3"/>
  <c r="O803" i="3"/>
  <c r="P803" i="3" s="1"/>
  <c r="K805" i="3"/>
  <c r="O807" i="3"/>
  <c r="P807" i="3" s="1"/>
  <c r="K809" i="3"/>
  <c r="O811" i="3"/>
  <c r="P811" i="3" s="1"/>
  <c r="V813" i="3"/>
  <c r="T816" i="3"/>
  <c r="L816" i="3"/>
  <c r="S816" i="3"/>
  <c r="K816" i="3"/>
  <c r="R816" i="3"/>
  <c r="J816" i="3"/>
  <c r="W816" i="3"/>
  <c r="O820" i="3"/>
  <c r="P820" i="3" s="1"/>
  <c r="V821" i="3"/>
  <c r="T824" i="3"/>
  <c r="L824" i="3"/>
  <c r="S824" i="3"/>
  <c r="K824" i="3"/>
  <c r="R824" i="3"/>
  <c r="J824" i="3"/>
  <c r="W824" i="3"/>
  <c r="X824" i="3" s="1"/>
  <c r="O828" i="3"/>
  <c r="P828" i="3" s="1"/>
  <c r="X830" i="3"/>
  <c r="X832" i="3"/>
  <c r="X839" i="3"/>
  <c r="N841" i="3"/>
  <c r="X845" i="3"/>
  <c r="X846" i="3"/>
  <c r="X848" i="3"/>
  <c r="X855" i="3"/>
  <c r="N857" i="3"/>
  <c r="X861" i="3"/>
  <c r="X862" i="3"/>
  <c r="X864" i="3"/>
  <c r="X871" i="3"/>
  <c r="N873" i="3"/>
  <c r="X877" i="3"/>
  <c r="X878" i="3"/>
  <c r="X888" i="3"/>
  <c r="N893" i="3"/>
  <c r="T897" i="3"/>
  <c r="L897" i="3"/>
  <c r="S897" i="3"/>
  <c r="K897" i="3"/>
  <c r="R897" i="3"/>
  <c r="J897" i="3"/>
  <c r="V900" i="3"/>
  <c r="R900" i="3"/>
  <c r="T909" i="3"/>
  <c r="L909" i="3"/>
  <c r="S909" i="3"/>
  <c r="K909" i="3"/>
  <c r="R909" i="3"/>
  <c r="J909" i="3"/>
  <c r="S948" i="3"/>
  <c r="K948" i="3"/>
  <c r="N948" i="3"/>
  <c r="W948" i="3"/>
  <c r="V948" i="3"/>
  <c r="L948" i="3"/>
  <c r="J948" i="3"/>
  <c r="T948" i="3"/>
  <c r="R948" i="3"/>
  <c r="P955" i="3"/>
  <c r="S964" i="3"/>
  <c r="K964" i="3"/>
  <c r="N964" i="3"/>
  <c r="W964" i="3"/>
  <c r="X964" i="3" s="1"/>
  <c r="V964" i="3"/>
  <c r="L964" i="3"/>
  <c r="J964" i="3"/>
  <c r="T964" i="3"/>
  <c r="R964" i="3"/>
  <c r="V970" i="3"/>
  <c r="S970" i="3"/>
  <c r="S979" i="3"/>
  <c r="K979" i="3"/>
  <c r="R979" i="3"/>
  <c r="J979" i="3"/>
  <c r="O979" i="3"/>
  <c r="N979" i="3"/>
  <c r="L979" i="3"/>
  <c r="W979" i="3"/>
  <c r="V1028" i="3"/>
  <c r="N1028" i="3"/>
  <c r="S1028" i="3"/>
  <c r="K1028" i="3"/>
  <c r="R1028" i="3"/>
  <c r="J1028" i="3"/>
  <c r="T1028" i="3"/>
  <c r="O1028" i="3"/>
  <c r="L1028" i="3"/>
  <c r="W1044" i="3"/>
  <c r="X1044" i="3" s="1"/>
  <c r="L665" i="3"/>
  <c r="M665" i="3" s="1"/>
  <c r="P671" i="3"/>
  <c r="J674" i="3"/>
  <c r="M674" i="3" s="1"/>
  <c r="P675" i="3"/>
  <c r="L677" i="3"/>
  <c r="M677" i="3" s="1"/>
  <c r="J678" i="3"/>
  <c r="P679" i="3"/>
  <c r="L681" i="3"/>
  <c r="M681" i="3" s="1"/>
  <c r="J682" i="3"/>
  <c r="L685" i="3"/>
  <c r="M685" i="3" s="1"/>
  <c r="J686" i="3"/>
  <c r="P687" i="3"/>
  <c r="L689" i="3"/>
  <c r="M689" i="3" s="1"/>
  <c r="J690" i="3"/>
  <c r="L693" i="3"/>
  <c r="M693" i="3" s="1"/>
  <c r="J694" i="3"/>
  <c r="M694" i="3" s="1"/>
  <c r="P695" i="3"/>
  <c r="L697" i="3"/>
  <c r="M697" i="3" s="1"/>
  <c r="J698" i="3"/>
  <c r="M698" i="3" s="1"/>
  <c r="P699" i="3"/>
  <c r="L701" i="3"/>
  <c r="M701" i="3" s="1"/>
  <c r="J702" i="3"/>
  <c r="M702" i="3" s="1"/>
  <c r="L705" i="3"/>
  <c r="M705" i="3" s="1"/>
  <c r="J706" i="3"/>
  <c r="P707" i="3"/>
  <c r="L709" i="3"/>
  <c r="M709" i="3" s="1"/>
  <c r="J710" i="3"/>
  <c r="L713" i="3"/>
  <c r="M713" i="3" s="1"/>
  <c r="J714" i="3"/>
  <c r="M714" i="3" s="1"/>
  <c r="P715" i="3"/>
  <c r="L717" i="3"/>
  <c r="J718" i="3"/>
  <c r="P719" i="3"/>
  <c r="L721" i="3"/>
  <c r="M721" i="3" s="1"/>
  <c r="J722" i="3"/>
  <c r="M722" i="3" s="1"/>
  <c r="L725" i="3"/>
  <c r="M725" i="3" s="1"/>
  <c r="J726" i="3"/>
  <c r="M726" i="3" s="1"/>
  <c r="P727" i="3"/>
  <c r="L729" i="3"/>
  <c r="M729" i="3" s="1"/>
  <c r="J730" i="3"/>
  <c r="M730" i="3" s="1"/>
  <c r="P731" i="3"/>
  <c r="L733" i="3"/>
  <c r="J734" i="3"/>
  <c r="M734" i="3" s="1"/>
  <c r="L737" i="3"/>
  <c r="M737" i="3" s="1"/>
  <c r="J738" i="3"/>
  <c r="P739" i="3"/>
  <c r="L741" i="3"/>
  <c r="M741" i="3" s="1"/>
  <c r="J742" i="3"/>
  <c r="M742" i="3" s="1"/>
  <c r="P743" i="3"/>
  <c r="L745" i="3"/>
  <c r="M745" i="3" s="1"/>
  <c r="J746" i="3"/>
  <c r="M746" i="3" s="1"/>
  <c r="P747" i="3"/>
  <c r="L749" i="3"/>
  <c r="M749" i="3" s="1"/>
  <c r="J750" i="3"/>
  <c r="M750" i="3" s="1"/>
  <c r="L753" i="3"/>
  <c r="M753" i="3" s="1"/>
  <c r="J754" i="3"/>
  <c r="M754" i="3" s="1"/>
  <c r="L757" i="3"/>
  <c r="J758" i="3"/>
  <c r="L761" i="3"/>
  <c r="M761" i="3" s="1"/>
  <c r="J762" i="3"/>
  <c r="M762" i="3" s="1"/>
  <c r="P763" i="3"/>
  <c r="J766" i="3"/>
  <c r="P767" i="3"/>
  <c r="J770" i="3"/>
  <c r="M770" i="3" s="1"/>
  <c r="P771" i="3"/>
  <c r="J774" i="3"/>
  <c r="J778" i="3"/>
  <c r="M778" i="3" s="1"/>
  <c r="P795" i="3"/>
  <c r="P799" i="3"/>
  <c r="X816" i="3"/>
  <c r="L821" i="3"/>
  <c r="W821" i="3"/>
  <c r="X821" i="3" s="1"/>
  <c r="N829" i="3"/>
  <c r="T833" i="3"/>
  <c r="L833" i="3"/>
  <c r="S833" i="3"/>
  <c r="K833" i="3"/>
  <c r="R833" i="3"/>
  <c r="J833" i="3"/>
  <c r="O841" i="3"/>
  <c r="W844" i="3"/>
  <c r="X844" i="3" s="1"/>
  <c r="T849" i="3"/>
  <c r="L849" i="3"/>
  <c r="S849" i="3"/>
  <c r="K849" i="3"/>
  <c r="R849" i="3"/>
  <c r="J849" i="3"/>
  <c r="O857" i="3"/>
  <c r="P857" i="3" s="1"/>
  <c r="T865" i="3"/>
  <c r="L865" i="3"/>
  <c r="S865" i="3"/>
  <c r="K865" i="3"/>
  <c r="R865" i="3"/>
  <c r="J865" i="3"/>
  <c r="O873" i="3"/>
  <c r="P873" i="3" s="1"/>
  <c r="T881" i="3"/>
  <c r="L881" i="3"/>
  <c r="S881" i="3"/>
  <c r="K881" i="3"/>
  <c r="R881" i="3"/>
  <c r="J881" i="3"/>
  <c r="T889" i="3"/>
  <c r="L889" i="3"/>
  <c r="S889" i="3"/>
  <c r="K889" i="3"/>
  <c r="R889" i="3"/>
  <c r="J889" i="3"/>
  <c r="O893" i="3"/>
  <c r="X895" i="3"/>
  <c r="N905" i="3"/>
  <c r="X907" i="3"/>
  <c r="X916" i="3"/>
  <c r="X920" i="3"/>
  <c r="O940" i="3"/>
  <c r="P940" i="3" s="1"/>
  <c r="P947" i="3"/>
  <c r="S967" i="3"/>
  <c r="K967" i="3"/>
  <c r="R967" i="3"/>
  <c r="J967" i="3"/>
  <c r="O967" i="3"/>
  <c r="N967" i="3"/>
  <c r="L967" i="3"/>
  <c r="W967" i="3"/>
  <c r="X967" i="3" s="1"/>
  <c r="V967" i="3"/>
  <c r="R970" i="3"/>
  <c r="T975" i="3"/>
  <c r="R996" i="3"/>
  <c r="L1007" i="3"/>
  <c r="N1007" i="3"/>
  <c r="L1031" i="3"/>
  <c r="N1031" i="3"/>
  <c r="X1066" i="3"/>
  <c r="P813" i="3"/>
  <c r="N814" i="3"/>
  <c r="V814" i="3"/>
  <c r="L815" i="3"/>
  <c r="M815" i="3" s="1"/>
  <c r="T815" i="3"/>
  <c r="P817" i="3"/>
  <c r="N818" i="3"/>
  <c r="V818" i="3"/>
  <c r="L819" i="3"/>
  <c r="M819" i="3" s="1"/>
  <c r="T819" i="3"/>
  <c r="U819" i="3" s="1"/>
  <c r="P821" i="3"/>
  <c r="N822" i="3"/>
  <c r="V822" i="3"/>
  <c r="L823" i="3"/>
  <c r="M823" i="3" s="1"/>
  <c r="T823" i="3"/>
  <c r="P825" i="3"/>
  <c r="N826" i="3"/>
  <c r="V826" i="3"/>
  <c r="L827" i="3"/>
  <c r="T827" i="3"/>
  <c r="U827" i="3" s="1"/>
  <c r="P829" i="3"/>
  <c r="N830" i="3"/>
  <c r="V830" i="3"/>
  <c r="L831" i="3"/>
  <c r="M831" i="3" s="1"/>
  <c r="T831" i="3"/>
  <c r="U831" i="3" s="1"/>
  <c r="J832" i="3"/>
  <c r="R832" i="3"/>
  <c r="P833" i="3"/>
  <c r="N834" i="3"/>
  <c r="V834" i="3"/>
  <c r="L835" i="3"/>
  <c r="T835" i="3"/>
  <c r="U835" i="3" s="1"/>
  <c r="J836" i="3"/>
  <c r="R836" i="3"/>
  <c r="P837" i="3"/>
  <c r="N838" i="3"/>
  <c r="V838" i="3"/>
  <c r="L839" i="3"/>
  <c r="M839" i="3" s="1"/>
  <c r="T839" i="3"/>
  <c r="J840" i="3"/>
  <c r="R840" i="3"/>
  <c r="P841" i="3"/>
  <c r="N842" i="3"/>
  <c r="V842" i="3"/>
  <c r="L843" i="3"/>
  <c r="M843" i="3" s="1"/>
  <c r="T843" i="3"/>
  <c r="U843" i="3" s="1"/>
  <c r="J844" i="3"/>
  <c r="R844" i="3"/>
  <c r="P845" i="3"/>
  <c r="N846" i="3"/>
  <c r="V846" i="3"/>
  <c r="L847" i="3"/>
  <c r="T847" i="3"/>
  <c r="U847" i="3" s="1"/>
  <c r="J848" i="3"/>
  <c r="R848" i="3"/>
  <c r="P849" i="3"/>
  <c r="N850" i="3"/>
  <c r="V850" i="3"/>
  <c r="L851" i="3"/>
  <c r="T851" i="3"/>
  <c r="U851" i="3" s="1"/>
  <c r="J852" i="3"/>
  <c r="R852" i="3"/>
  <c r="N854" i="3"/>
  <c r="V854" i="3"/>
  <c r="L855" i="3"/>
  <c r="M855" i="3" s="1"/>
  <c r="T855" i="3"/>
  <c r="U855" i="3" s="1"/>
  <c r="J856" i="3"/>
  <c r="R856" i="3"/>
  <c r="N858" i="3"/>
  <c r="V858" i="3"/>
  <c r="L859" i="3"/>
  <c r="M859" i="3" s="1"/>
  <c r="T859" i="3"/>
  <c r="U859" i="3" s="1"/>
  <c r="J860" i="3"/>
  <c r="R860" i="3"/>
  <c r="P861" i="3"/>
  <c r="N862" i="3"/>
  <c r="V862" i="3"/>
  <c r="L863" i="3"/>
  <c r="M863" i="3" s="1"/>
  <c r="T863" i="3"/>
  <c r="U863" i="3" s="1"/>
  <c r="J864" i="3"/>
  <c r="R864" i="3"/>
  <c r="P865" i="3"/>
  <c r="N866" i="3"/>
  <c r="V866" i="3"/>
  <c r="L867" i="3"/>
  <c r="M867" i="3" s="1"/>
  <c r="T867" i="3"/>
  <c r="J868" i="3"/>
  <c r="R868" i="3"/>
  <c r="P869" i="3"/>
  <c r="N870" i="3"/>
  <c r="V870" i="3"/>
  <c r="L871" i="3"/>
  <c r="T871" i="3"/>
  <c r="J872" i="3"/>
  <c r="R872" i="3"/>
  <c r="N874" i="3"/>
  <c r="V874" i="3"/>
  <c r="L875" i="3"/>
  <c r="M875" i="3" s="1"/>
  <c r="T875" i="3"/>
  <c r="J876" i="3"/>
  <c r="R876" i="3"/>
  <c r="P877" i="3"/>
  <c r="N878" i="3"/>
  <c r="V878" i="3"/>
  <c r="L879" i="3"/>
  <c r="M879" i="3" s="1"/>
  <c r="T879" i="3"/>
  <c r="J880" i="3"/>
  <c r="R880" i="3"/>
  <c r="P881" i="3"/>
  <c r="J884" i="3"/>
  <c r="R884" i="3"/>
  <c r="P889" i="3"/>
  <c r="X889" i="3"/>
  <c r="P893" i="3"/>
  <c r="X893" i="3"/>
  <c r="X897" i="3"/>
  <c r="X901" i="3"/>
  <c r="P905" i="3"/>
  <c r="X905" i="3"/>
  <c r="P909" i="3"/>
  <c r="X909" i="3"/>
  <c r="P913" i="3"/>
  <c r="X913" i="3"/>
  <c r="N914" i="3"/>
  <c r="V914" i="3"/>
  <c r="L915" i="3"/>
  <c r="T915" i="3"/>
  <c r="U915" i="3" s="1"/>
  <c r="J916" i="3"/>
  <c r="R916" i="3"/>
  <c r="X917" i="3"/>
  <c r="N918" i="3"/>
  <c r="V918" i="3"/>
  <c r="L919" i="3"/>
  <c r="T919" i="3"/>
  <c r="U919" i="3" s="1"/>
  <c r="J920" i="3"/>
  <c r="R920" i="3"/>
  <c r="X921" i="3"/>
  <c r="N922" i="3"/>
  <c r="V922" i="3"/>
  <c r="L923" i="3"/>
  <c r="M923" i="3" s="1"/>
  <c r="T923" i="3"/>
  <c r="U923" i="3" s="1"/>
  <c r="J924" i="3"/>
  <c r="R924" i="3"/>
  <c r="X925" i="3"/>
  <c r="N926" i="3"/>
  <c r="V926" i="3"/>
  <c r="L927" i="3"/>
  <c r="T927" i="3"/>
  <c r="U927" i="3" s="1"/>
  <c r="J928" i="3"/>
  <c r="R928" i="3"/>
  <c r="K930" i="3"/>
  <c r="W930" i="3"/>
  <c r="X930" i="3" s="1"/>
  <c r="O932" i="3"/>
  <c r="P932" i="3" s="1"/>
  <c r="W935" i="3"/>
  <c r="X935" i="3" s="1"/>
  <c r="W936" i="3"/>
  <c r="W944" i="3"/>
  <c r="X944" i="3" s="1"/>
  <c r="X948" i="3"/>
  <c r="W952" i="3"/>
  <c r="X952" i="3" s="1"/>
  <c r="W968" i="3"/>
  <c r="O971" i="3"/>
  <c r="J972" i="3"/>
  <c r="W972" i="3"/>
  <c r="X972" i="3" s="1"/>
  <c r="X974" i="3"/>
  <c r="X979" i="3"/>
  <c r="L983" i="3"/>
  <c r="X985" i="3"/>
  <c r="O987" i="3"/>
  <c r="J988" i="3"/>
  <c r="W988" i="3"/>
  <c r="X988" i="3" s="1"/>
  <c r="X990" i="3"/>
  <c r="X995" i="3"/>
  <c r="X996" i="3"/>
  <c r="X998" i="3"/>
  <c r="X1001" i="3"/>
  <c r="X1010" i="3"/>
  <c r="X1013" i="3"/>
  <c r="X1018" i="3"/>
  <c r="X1020" i="3"/>
  <c r="X1021" i="3"/>
  <c r="X1026" i="3"/>
  <c r="X1028" i="3"/>
  <c r="X1029" i="3"/>
  <c r="X1034" i="3"/>
  <c r="X1036" i="3"/>
  <c r="X1037" i="3"/>
  <c r="X1042" i="3"/>
  <c r="X1045" i="3"/>
  <c r="X1050" i="3"/>
  <c r="X1052" i="3"/>
  <c r="X1053" i="3"/>
  <c r="O814" i="3"/>
  <c r="P814" i="3" s="1"/>
  <c r="O818" i="3"/>
  <c r="P818" i="3" s="1"/>
  <c r="O822" i="3"/>
  <c r="P822" i="3" s="1"/>
  <c r="O826" i="3"/>
  <c r="P826" i="3" s="1"/>
  <c r="O830" i="3"/>
  <c r="P830" i="3" s="1"/>
  <c r="K832" i="3"/>
  <c r="S832" i="3"/>
  <c r="O834" i="3"/>
  <c r="P834" i="3" s="1"/>
  <c r="K836" i="3"/>
  <c r="S836" i="3"/>
  <c r="O838" i="3"/>
  <c r="P838" i="3" s="1"/>
  <c r="K840" i="3"/>
  <c r="S840" i="3"/>
  <c r="O842" i="3"/>
  <c r="P842" i="3" s="1"/>
  <c r="K844" i="3"/>
  <c r="S844" i="3"/>
  <c r="O846" i="3"/>
  <c r="P846" i="3" s="1"/>
  <c r="M847" i="3"/>
  <c r="K848" i="3"/>
  <c r="S848" i="3"/>
  <c r="O850" i="3"/>
  <c r="P850" i="3" s="1"/>
  <c r="M851" i="3"/>
  <c r="K852" i="3"/>
  <c r="S852" i="3"/>
  <c r="O854" i="3"/>
  <c r="P854" i="3" s="1"/>
  <c r="K856" i="3"/>
  <c r="S856" i="3"/>
  <c r="O858" i="3"/>
  <c r="P858" i="3" s="1"/>
  <c r="K860" i="3"/>
  <c r="S860" i="3"/>
  <c r="O862" i="3"/>
  <c r="K864" i="3"/>
  <c r="S864" i="3"/>
  <c r="O866" i="3"/>
  <c r="U867" i="3"/>
  <c r="K868" i="3"/>
  <c r="S868" i="3"/>
  <c r="O870" i="3"/>
  <c r="P870" i="3" s="1"/>
  <c r="M871" i="3"/>
  <c r="K872" i="3"/>
  <c r="S872" i="3"/>
  <c r="O874" i="3"/>
  <c r="P874" i="3" s="1"/>
  <c r="U875" i="3"/>
  <c r="K876" i="3"/>
  <c r="S876" i="3"/>
  <c r="O878" i="3"/>
  <c r="P878" i="3" s="1"/>
  <c r="K880" i="3"/>
  <c r="S880" i="3"/>
  <c r="O882" i="3"/>
  <c r="P882" i="3" s="1"/>
  <c r="W882" i="3"/>
  <c r="X882" i="3" s="1"/>
  <c r="M883" i="3"/>
  <c r="K884" i="3"/>
  <c r="S884" i="3"/>
  <c r="O886" i="3"/>
  <c r="P886" i="3" s="1"/>
  <c r="U887" i="3"/>
  <c r="K888" i="3"/>
  <c r="S888" i="3"/>
  <c r="O890" i="3"/>
  <c r="P890" i="3" s="1"/>
  <c r="W890" i="3"/>
  <c r="X890" i="3" s="1"/>
  <c r="M891" i="3"/>
  <c r="K892" i="3"/>
  <c r="S892" i="3"/>
  <c r="O894" i="3"/>
  <c r="P894" i="3" s="1"/>
  <c r="W894" i="3"/>
  <c r="X894" i="3" s="1"/>
  <c r="M895" i="3"/>
  <c r="U895" i="3"/>
  <c r="K896" i="3"/>
  <c r="S896" i="3"/>
  <c r="O898" i="3"/>
  <c r="W898" i="3"/>
  <c r="X898" i="3" s="1"/>
  <c r="M899" i="3"/>
  <c r="U899" i="3"/>
  <c r="K900" i="3"/>
  <c r="S900" i="3"/>
  <c r="O902" i="3"/>
  <c r="P902" i="3" s="1"/>
  <c r="W902" i="3"/>
  <c r="X902" i="3" s="1"/>
  <c r="M903" i="3"/>
  <c r="K904" i="3"/>
  <c r="S904" i="3"/>
  <c r="O906" i="3"/>
  <c r="P906" i="3" s="1"/>
  <c r="W906" i="3"/>
  <c r="X906" i="3" s="1"/>
  <c r="M907" i="3"/>
  <c r="U907" i="3"/>
  <c r="K908" i="3"/>
  <c r="S908" i="3"/>
  <c r="O910" i="3"/>
  <c r="P910" i="3" s="1"/>
  <c r="W910" i="3"/>
  <c r="X910" i="3" s="1"/>
  <c r="M911" i="3"/>
  <c r="U911" i="3"/>
  <c r="K912" i="3"/>
  <c r="S912" i="3"/>
  <c r="O914" i="3"/>
  <c r="P914" i="3" s="1"/>
  <c r="W914" i="3"/>
  <c r="X914" i="3" s="1"/>
  <c r="M915" i="3"/>
  <c r="K916" i="3"/>
  <c r="S916" i="3"/>
  <c r="O918" i="3"/>
  <c r="W918" i="3"/>
  <c r="X918" i="3" s="1"/>
  <c r="M919" i="3"/>
  <c r="K920" i="3"/>
  <c r="S920" i="3"/>
  <c r="O922" i="3"/>
  <c r="P922" i="3" s="1"/>
  <c r="W922" i="3"/>
  <c r="X922" i="3" s="1"/>
  <c r="K924" i="3"/>
  <c r="S924" i="3"/>
  <c r="O926" i="3"/>
  <c r="W926" i="3"/>
  <c r="X926" i="3" s="1"/>
  <c r="M927" i="3"/>
  <c r="K928" i="3"/>
  <c r="S928" i="3"/>
  <c r="J929" i="3"/>
  <c r="N930" i="3"/>
  <c r="R933" i="3"/>
  <c r="N935" i="3"/>
  <c r="N936" i="3"/>
  <c r="N944" i="3"/>
  <c r="N952" i="3"/>
  <c r="L972" i="3"/>
  <c r="S975" i="3"/>
  <c r="K975" i="3"/>
  <c r="R975" i="3"/>
  <c r="J975" i="3"/>
  <c r="V975" i="3"/>
  <c r="V980" i="3"/>
  <c r="N980" i="3"/>
  <c r="S980" i="3"/>
  <c r="K980" i="3"/>
  <c r="R980" i="3"/>
  <c r="N983" i="3"/>
  <c r="M985" i="3"/>
  <c r="W986" i="3"/>
  <c r="L988" i="3"/>
  <c r="S991" i="3"/>
  <c r="K991" i="3"/>
  <c r="R991" i="3"/>
  <c r="J991" i="3"/>
  <c r="V991" i="3"/>
  <c r="W999" i="3"/>
  <c r="X999" i="3" s="1"/>
  <c r="V1000" i="3"/>
  <c r="N1000" i="3"/>
  <c r="S1000" i="3"/>
  <c r="K1000" i="3"/>
  <c r="T1000" i="3"/>
  <c r="T1003" i="3"/>
  <c r="T1016" i="3"/>
  <c r="W1019" i="3"/>
  <c r="T1024" i="3"/>
  <c r="W1027" i="3"/>
  <c r="T1032" i="3"/>
  <c r="W1035" i="3"/>
  <c r="T1040" i="3"/>
  <c r="W1043" i="3"/>
  <c r="X1043" i="3" s="1"/>
  <c r="T1048" i="3"/>
  <c r="T1056" i="3"/>
  <c r="X1114" i="3"/>
  <c r="K1157" i="3"/>
  <c r="J1157" i="3"/>
  <c r="V1186" i="3"/>
  <c r="N1186" i="3"/>
  <c r="T1186" i="3"/>
  <c r="L1186" i="3"/>
  <c r="S1186" i="3"/>
  <c r="K1186" i="3"/>
  <c r="R1186" i="3"/>
  <c r="J1186" i="3"/>
  <c r="W1186" i="3"/>
  <c r="X1186" i="3" s="1"/>
  <c r="O1186" i="3"/>
  <c r="N815" i="3"/>
  <c r="V815" i="3"/>
  <c r="N819" i="3"/>
  <c r="V819" i="3"/>
  <c r="N823" i="3"/>
  <c r="V823" i="3"/>
  <c r="N827" i="3"/>
  <c r="V827" i="3"/>
  <c r="N831" i="3"/>
  <c r="V831" i="3"/>
  <c r="L832" i="3"/>
  <c r="T832" i="3"/>
  <c r="U832" i="3" s="1"/>
  <c r="N835" i="3"/>
  <c r="V835" i="3"/>
  <c r="L836" i="3"/>
  <c r="T836" i="3"/>
  <c r="N839" i="3"/>
  <c r="V839" i="3"/>
  <c r="L840" i="3"/>
  <c r="T840" i="3"/>
  <c r="N843" i="3"/>
  <c r="V843" i="3"/>
  <c r="L844" i="3"/>
  <c r="T844" i="3"/>
  <c r="N847" i="3"/>
  <c r="V847" i="3"/>
  <c r="L848" i="3"/>
  <c r="T848" i="3"/>
  <c r="N851" i="3"/>
  <c r="V851" i="3"/>
  <c r="L852" i="3"/>
  <c r="T852" i="3"/>
  <c r="N855" i="3"/>
  <c r="V855" i="3"/>
  <c r="L856" i="3"/>
  <c r="T856" i="3"/>
  <c r="N859" i="3"/>
  <c r="V859" i="3"/>
  <c r="L860" i="3"/>
  <c r="T860" i="3"/>
  <c r="P862" i="3"/>
  <c r="N863" i="3"/>
  <c r="V863" i="3"/>
  <c r="L864" i="3"/>
  <c r="T864" i="3"/>
  <c r="P866" i="3"/>
  <c r="N867" i="3"/>
  <c r="V867" i="3"/>
  <c r="L868" i="3"/>
  <c r="M868" i="3" s="1"/>
  <c r="T868" i="3"/>
  <c r="N871" i="3"/>
  <c r="V871" i="3"/>
  <c r="L872" i="3"/>
  <c r="T872" i="3"/>
  <c r="N875" i="3"/>
  <c r="V875" i="3"/>
  <c r="L876" i="3"/>
  <c r="T876" i="3"/>
  <c r="N879" i="3"/>
  <c r="V879" i="3"/>
  <c r="L880" i="3"/>
  <c r="T880" i="3"/>
  <c r="N883" i="3"/>
  <c r="V883" i="3"/>
  <c r="L884" i="3"/>
  <c r="T884" i="3"/>
  <c r="N887" i="3"/>
  <c r="V887" i="3"/>
  <c r="L888" i="3"/>
  <c r="T888" i="3"/>
  <c r="U888" i="3" s="1"/>
  <c r="N891" i="3"/>
  <c r="V891" i="3"/>
  <c r="L892" i="3"/>
  <c r="M892" i="3" s="1"/>
  <c r="T892" i="3"/>
  <c r="N895" i="3"/>
  <c r="V895" i="3"/>
  <c r="L896" i="3"/>
  <c r="T896" i="3"/>
  <c r="P898" i="3"/>
  <c r="N899" i="3"/>
  <c r="V899" i="3"/>
  <c r="L900" i="3"/>
  <c r="T900" i="3"/>
  <c r="N903" i="3"/>
  <c r="V903" i="3"/>
  <c r="L904" i="3"/>
  <c r="T904" i="3"/>
  <c r="U904" i="3" s="1"/>
  <c r="N907" i="3"/>
  <c r="V907" i="3"/>
  <c r="L908" i="3"/>
  <c r="T908" i="3"/>
  <c r="N911" i="3"/>
  <c r="V911" i="3"/>
  <c r="L912" i="3"/>
  <c r="T912" i="3"/>
  <c r="N915" i="3"/>
  <c r="V915" i="3"/>
  <c r="L916" i="3"/>
  <c r="T916" i="3"/>
  <c r="P918" i="3"/>
  <c r="N919" i="3"/>
  <c r="V919" i="3"/>
  <c r="L920" i="3"/>
  <c r="T920" i="3"/>
  <c r="N923" i="3"/>
  <c r="V923" i="3"/>
  <c r="L924" i="3"/>
  <c r="T924" i="3"/>
  <c r="P926" i="3"/>
  <c r="N927" i="3"/>
  <c r="V927" i="3"/>
  <c r="L928" i="3"/>
  <c r="T928" i="3"/>
  <c r="K929" i="3"/>
  <c r="S931" i="3"/>
  <c r="K931" i="3"/>
  <c r="R931" i="3"/>
  <c r="J931" i="3"/>
  <c r="R932" i="3"/>
  <c r="S933" i="3"/>
  <c r="O936" i="3"/>
  <c r="P936" i="3" s="1"/>
  <c r="J938" i="3"/>
  <c r="J946" i="3"/>
  <c r="X946" i="3"/>
  <c r="J954" i="3"/>
  <c r="X954" i="3"/>
  <c r="J962" i="3"/>
  <c r="X962" i="3"/>
  <c r="J970" i="3"/>
  <c r="K974" i="3"/>
  <c r="W975" i="3"/>
  <c r="X975" i="3" s="1"/>
  <c r="T980" i="3"/>
  <c r="S982" i="3"/>
  <c r="O983" i="3"/>
  <c r="X986" i="3"/>
  <c r="K990" i="3"/>
  <c r="W991" i="3"/>
  <c r="X991" i="3" s="1"/>
  <c r="L995" i="3"/>
  <c r="W1000" i="3"/>
  <c r="X1000" i="3" s="1"/>
  <c r="X1002" i="3"/>
  <c r="V1007" i="3"/>
  <c r="X1019" i="3"/>
  <c r="X1027" i="3"/>
  <c r="V1031" i="3"/>
  <c r="X1035" i="3"/>
  <c r="V1039" i="3"/>
  <c r="X1051" i="3"/>
  <c r="V1055" i="3"/>
  <c r="X1070" i="3"/>
  <c r="P1070" i="3"/>
  <c r="V1105" i="3"/>
  <c r="R1105" i="3"/>
  <c r="V1118" i="3"/>
  <c r="N1118" i="3"/>
  <c r="T1118" i="3"/>
  <c r="L1118" i="3"/>
  <c r="S1118" i="3"/>
  <c r="K1118" i="3"/>
  <c r="R1118" i="3"/>
  <c r="J1118" i="3"/>
  <c r="W1118" i="3"/>
  <c r="X1118" i="3" s="1"/>
  <c r="O1118" i="3"/>
  <c r="P1118" i="3" s="1"/>
  <c r="X1122" i="3"/>
  <c r="O815" i="3"/>
  <c r="P815" i="3" s="1"/>
  <c r="O819" i="3"/>
  <c r="P819" i="3" s="1"/>
  <c r="O823" i="3"/>
  <c r="P823" i="3" s="1"/>
  <c r="O827" i="3"/>
  <c r="P827" i="3" s="1"/>
  <c r="O831" i="3"/>
  <c r="P831" i="3" s="1"/>
  <c r="O835" i="3"/>
  <c r="O839" i="3"/>
  <c r="P839" i="3" s="1"/>
  <c r="O843" i="3"/>
  <c r="P843" i="3" s="1"/>
  <c r="O847" i="3"/>
  <c r="P847" i="3" s="1"/>
  <c r="O851" i="3"/>
  <c r="P851" i="3" s="1"/>
  <c r="O855" i="3"/>
  <c r="O859" i="3"/>
  <c r="P859" i="3" s="1"/>
  <c r="O863" i="3"/>
  <c r="P863" i="3" s="1"/>
  <c r="O867" i="3"/>
  <c r="O871" i="3"/>
  <c r="P871" i="3" s="1"/>
  <c r="O875" i="3"/>
  <c r="P875" i="3" s="1"/>
  <c r="O879" i="3"/>
  <c r="O883" i="3"/>
  <c r="P883" i="3" s="1"/>
  <c r="O887" i="3"/>
  <c r="O891" i="3"/>
  <c r="P891" i="3" s="1"/>
  <c r="O895" i="3"/>
  <c r="O899" i="3"/>
  <c r="O903" i="3"/>
  <c r="O907" i="3"/>
  <c r="P907" i="3" s="1"/>
  <c r="O911" i="3"/>
  <c r="P911" i="3" s="1"/>
  <c r="O915" i="3"/>
  <c r="P915" i="3" s="1"/>
  <c r="O919" i="3"/>
  <c r="P919" i="3" s="1"/>
  <c r="O923" i="3"/>
  <c r="P923" i="3" s="1"/>
  <c r="O927" i="3"/>
  <c r="P927" i="3" s="1"/>
  <c r="T931" i="3"/>
  <c r="J932" i="3"/>
  <c r="M932" i="3" s="1"/>
  <c r="S932" i="3"/>
  <c r="J933" i="3"/>
  <c r="M933" i="3" s="1"/>
  <c r="X936" i="3"/>
  <c r="S939" i="3"/>
  <c r="K939" i="3"/>
  <c r="M939" i="3" s="1"/>
  <c r="R939" i="3"/>
  <c r="J939" i="3"/>
  <c r="T939" i="3"/>
  <c r="S944" i="3"/>
  <c r="U944" i="3" s="1"/>
  <c r="K944" i="3"/>
  <c r="M944" i="3" s="1"/>
  <c r="S947" i="3"/>
  <c r="K947" i="3"/>
  <c r="R947" i="3"/>
  <c r="J947" i="3"/>
  <c r="T947" i="3"/>
  <c r="R950" i="3"/>
  <c r="S952" i="3"/>
  <c r="K952" i="3"/>
  <c r="M952" i="3" s="1"/>
  <c r="S955" i="3"/>
  <c r="K955" i="3"/>
  <c r="R955" i="3"/>
  <c r="J955" i="3"/>
  <c r="T955" i="3"/>
  <c r="W958" i="3"/>
  <c r="X958" i="3" s="1"/>
  <c r="R958" i="3"/>
  <c r="S960" i="3"/>
  <c r="U960" i="3" s="1"/>
  <c r="K960" i="3"/>
  <c r="K962" i="3"/>
  <c r="S963" i="3"/>
  <c r="K963" i="3"/>
  <c r="R963" i="3"/>
  <c r="J963" i="3"/>
  <c r="T963" i="3"/>
  <c r="S968" i="3"/>
  <c r="U968" i="3" s="1"/>
  <c r="K968" i="3"/>
  <c r="M968" i="3" s="1"/>
  <c r="K970" i="3"/>
  <c r="S971" i="3"/>
  <c r="U971" i="3" s="1"/>
  <c r="K971" i="3"/>
  <c r="R971" i="3"/>
  <c r="J971" i="3"/>
  <c r="V971" i="3"/>
  <c r="N974" i="3"/>
  <c r="V976" i="3"/>
  <c r="N976" i="3"/>
  <c r="S976" i="3"/>
  <c r="K976" i="3"/>
  <c r="M976" i="3" s="1"/>
  <c r="R976" i="3"/>
  <c r="U977" i="3"/>
  <c r="V982" i="3"/>
  <c r="S987" i="3"/>
  <c r="K987" i="3"/>
  <c r="R987" i="3"/>
  <c r="J987" i="3"/>
  <c r="V987" i="3"/>
  <c r="N990" i="3"/>
  <c r="V992" i="3"/>
  <c r="N992" i="3"/>
  <c r="S992" i="3"/>
  <c r="K992" i="3"/>
  <c r="R992" i="3"/>
  <c r="W1003" i="3"/>
  <c r="X1003" i="3" s="1"/>
  <c r="V1004" i="3"/>
  <c r="N1004" i="3"/>
  <c r="S1004" i="3"/>
  <c r="K1004" i="3"/>
  <c r="M1004" i="3" s="1"/>
  <c r="T1004" i="3"/>
  <c r="V1008" i="3"/>
  <c r="N1008" i="3"/>
  <c r="S1008" i="3"/>
  <c r="K1008" i="3"/>
  <c r="R1008" i="3"/>
  <c r="J1008" i="3"/>
  <c r="V1016" i="3"/>
  <c r="N1016" i="3"/>
  <c r="S1016" i="3"/>
  <c r="K1016" i="3"/>
  <c r="R1016" i="3"/>
  <c r="J1016" i="3"/>
  <c r="V1024" i="3"/>
  <c r="N1024" i="3"/>
  <c r="S1024" i="3"/>
  <c r="K1024" i="3"/>
  <c r="R1024" i="3"/>
  <c r="J1024" i="3"/>
  <c r="V1032" i="3"/>
  <c r="N1032" i="3"/>
  <c r="S1032" i="3"/>
  <c r="K1032" i="3"/>
  <c r="R1032" i="3"/>
  <c r="J1032" i="3"/>
  <c r="M1032" i="3" s="1"/>
  <c r="V1040" i="3"/>
  <c r="N1040" i="3"/>
  <c r="S1040" i="3"/>
  <c r="K1040" i="3"/>
  <c r="R1040" i="3"/>
  <c r="J1040" i="3"/>
  <c r="V1048" i="3"/>
  <c r="N1048" i="3"/>
  <c r="S1048" i="3"/>
  <c r="K1048" i="3"/>
  <c r="R1048" i="3"/>
  <c r="J1048" i="3"/>
  <c r="V1056" i="3"/>
  <c r="N1056" i="3"/>
  <c r="S1056" i="3"/>
  <c r="K1056" i="3"/>
  <c r="R1056" i="3"/>
  <c r="J1056" i="3"/>
  <c r="V1138" i="3"/>
  <c r="N1138" i="3"/>
  <c r="T1138" i="3"/>
  <c r="L1138" i="3"/>
  <c r="S1138" i="3"/>
  <c r="K1138" i="3"/>
  <c r="R1138" i="3"/>
  <c r="J1138" i="3"/>
  <c r="W1138" i="3"/>
  <c r="X1138" i="3" s="1"/>
  <c r="O1138" i="3"/>
  <c r="P1138" i="3" s="1"/>
  <c r="K1173" i="3"/>
  <c r="J1173" i="3"/>
  <c r="V1202" i="3"/>
  <c r="N1202" i="3"/>
  <c r="T1202" i="3"/>
  <c r="L1202" i="3"/>
  <c r="S1202" i="3"/>
  <c r="K1202" i="3"/>
  <c r="R1202" i="3"/>
  <c r="J1202" i="3"/>
  <c r="W1202" i="3"/>
  <c r="X1202" i="3" s="1"/>
  <c r="O1202" i="3"/>
  <c r="P1202" i="3" s="1"/>
  <c r="N832" i="3"/>
  <c r="V832" i="3"/>
  <c r="P835" i="3"/>
  <c r="N836" i="3"/>
  <c r="V836" i="3"/>
  <c r="N840" i="3"/>
  <c r="V840" i="3"/>
  <c r="N844" i="3"/>
  <c r="V844" i="3"/>
  <c r="N852" i="3"/>
  <c r="V852" i="3"/>
  <c r="P855" i="3"/>
  <c r="N856" i="3"/>
  <c r="V856" i="3"/>
  <c r="V864" i="3"/>
  <c r="P867" i="3"/>
  <c r="N868" i="3"/>
  <c r="V868" i="3"/>
  <c r="N872" i="3"/>
  <c r="V872" i="3"/>
  <c r="N876" i="3"/>
  <c r="V876" i="3"/>
  <c r="P879" i="3"/>
  <c r="N880" i="3"/>
  <c r="V880" i="3"/>
  <c r="J882" i="3"/>
  <c r="M882" i="3" s="1"/>
  <c r="N884" i="3"/>
  <c r="V884" i="3"/>
  <c r="P887" i="3"/>
  <c r="N888" i="3"/>
  <c r="V888" i="3"/>
  <c r="J890" i="3"/>
  <c r="N892" i="3"/>
  <c r="V892" i="3"/>
  <c r="J894" i="3"/>
  <c r="M894" i="3" s="1"/>
  <c r="R894" i="3"/>
  <c r="U894" i="3" s="1"/>
  <c r="P895" i="3"/>
  <c r="N896" i="3"/>
  <c r="V896" i="3"/>
  <c r="J898" i="3"/>
  <c r="R898" i="3"/>
  <c r="U898" i="3" s="1"/>
  <c r="P899" i="3"/>
  <c r="P903" i="3"/>
  <c r="N904" i="3"/>
  <c r="V904" i="3"/>
  <c r="J906" i="3"/>
  <c r="R906" i="3"/>
  <c r="N908" i="3"/>
  <c r="V908" i="3"/>
  <c r="J910" i="3"/>
  <c r="R910" i="3"/>
  <c r="N912" i="3"/>
  <c r="V912" i="3"/>
  <c r="T930" i="3"/>
  <c r="L930" i="3"/>
  <c r="S935" i="3"/>
  <c r="K935" i="3"/>
  <c r="R935" i="3"/>
  <c r="J935" i="3"/>
  <c r="V963" i="3"/>
  <c r="X968" i="3"/>
  <c r="W971" i="3"/>
  <c r="X971" i="3" s="1"/>
  <c r="L975" i="3"/>
  <c r="X976" i="3"/>
  <c r="T976" i="3"/>
  <c r="S978" i="3"/>
  <c r="J980" i="3"/>
  <c r="W980" i="3"/>
  <c r="X980" i="3" s="1"/>
  <c r="X982" i="3"/>
  <c r="K986" i="3"/>
  <c r="W987" i="3"/>
  <c r="X987" i="3" s="1"/>
  <c r="X992" i="3"/>
  <c r="T992" i="3"/>
  <c r="U992" i="3" s="1"/>
  <c r="W1004" i="3"/>
  <c r="X1004" i="3" s="1"/>
  <c r="X1006" i="3"/>
  <c r="X1008" i="3"/>
  <c r="X1009" i="3"/>
  <c r="N1011" i="3"/>
  <c r="X1014" i="3"/>
  <c r="X1016" i="3"/>
  <c r="X1017" i="3"/>
  <c r="X1022" i="3"/>
  <c r="X1024" i="3"/>
  <c r="X1025" i="3"/>
  <c r="N1027" i="3"/>
  <c r="X1030" i="3"/>
  <c r="X1032" i="3"/>
  <c r="X1033" i="3"/>
  <c r="X1038" i="3"/>
  <c r="X1040" i="3"/>
  <c r="X1041" i="3"/>
  <c r="N1043" i="3"/>
  <c r="X1046" i="3"/>
  <c r="X1048" i="3"/>
  <c r="X1049" i="3"/>
  <c r="N1051" i="3"/>
  <c r="X1054" i="3"/>
  <c r="X1056" i="3"/>
  <c r="X1057" i="3"/>
  <c r="X1106" i="3"/>
  <c r="O832" i="3"/>
  <c r="P832" i="3" s="1"/>
  <c r="O836" i="3"/>
  <c r="P836" i="3" s="1"/>
  <c r="O840" i="3"/>
  <c r="P840" i="3" s="1"/>
  <c r="O844" i="3"/>
  <c r="P844" i="3" s="1"/>
  <c r="O848" i="3"/>
  <c r="P848" i="3" s="1"/>
  <c r="O852" i="3"/>
  <c r="P852" i="3" s="1"/>
  <c r="O856" i="3"/>
  <c r="P856" i="3" s="1"/>
  <c r="O860" i="3"/>
  <c r="P860" i="3" s="1"/>
  <c r="O864" i="3"/>
  <c r="P864" i="3" s="1"/>
  <c r="O868" i="3"/>
  <c r="P868" i="3" s="1"/>
  <c r="O872" i="3"/>
  <c r="P872" i="3" s="1"/>
  <c r="O876" i="3"/>
  <c r="P876" i="3" s="1"/>
  <c r="O880" i="3"/>
  <c r="P880" i="3" s="1"/>
  <c r="O884" i="3"/>
  <c r="P884" i="3" s="1"/>
  <c r="O888" i="3"/>
  <c r="P888" i="3" s="1"/>
  <c r="O892" i="3"/>
  <c r="P892" i="3" s="1"/>
  <c r="O896" i="3"/>
  <c r="P896" i="3" s="1"/>
  <c r="K898" i="3"/>
  <c r="O900" i="3"/>
  <c r="P900" i="3" s="1"/>
  <c r="K902" i="3"/>
  <c r="M902" i="3" s="1"/>
  <c r="O904" i="3"/>
  <c r="P904" i="3" s="1"/>
  <c r="K906" i="3"/>
  <c r="O908" i="3"/>
  <c r="P908" i="3" s="1"/>
  <c r="K910" i="3"/>
  <c r="O912" i="3"/>
  <c r="P912" i="3" s="1"/>
  <c r="K914" i="3"/>
  <c r="M914" i="3" s="1"/>
  <c r="O916" i="3"/>
  <c r="P916" i="3" s="1"/>
  <c r="K918" i="3"/>
  <c r="O920" i="3"/>
  <c r="P920" i="3" s="1"/>
  <c r="K922" i="3"/>
  <c r="M922" i="3" s="1"/>
  <c r="O924" i="3"/>
  <c r="P924" i="3" s="1"/>
  <c r="K926" i="3"/>
  <c r="M926" i="3" s="1"/>
  <c r="O928" i="3"/>
  <c r="P928" i="3" s="1"/>
  <c r="M930" i="3"/>
  <c r="R930" i="3"/>
  <c r="L931" i="3"/>
  <c r="V931" i="3"/>
  <c r="T935" i="3"/>
  <c r="J936" i="3"/>
  <c r="M936" i="3" s="1"/>
  <c r="T936" i="3"/>
  <c r="W947" i="3"/>
  <c r="X947" i="3" s="1"/>
  <c r="P951" i="3"/>
  <c r="T952" i="3"/>
  <c r="W955" i="3"/>
  <c r="X955" i="3" s="1"/>
  <c r="P959" i="3"/>
  <c r="W963" i="3"/>
  <c r="X963" i="3" s="1"/>
  <c r="P967" i="3"/>
  <c r="V972" i="3"/>
  <c r="N972" i="3"/>
  <c r="S972" i="3"/>
  <c r="K972" i="3"/>
  <c r="R972" i="3"/>
  <c r="S983" i="3"/>
  <c r="K983" i="3"/>
  <c r="R983" i="3"/>
  <c r="J983" i="3"/>
  <c r="V983" i="3"/>
  <c r="N986" i="3"/>
  <c r="V988" i="3"/>
  <c r="N988" i="3"/>
  <c r="S988" i="3"/>
  <c r="K988" i="3"/>
  <c r="R988" i="3"/>
  <c r="L1000" i="3"/>
  <c r="W1007" i="3"/>
  <c r="X1007" i="3" s="1"/>
  <c r="W1031" i="3"/>
  <c r="X1031" i="3" s="1"/>
  <c r="W1055" i="3"/>
  <c r="X1055" i="3" s="1"/>
  <c r="V1154" i="3"/>
  <c r="N1154" i="3"/>
  <c r="T1154" i="3"/>
  <c r="L1154" i="3"/>
  <c r="S1154" i="3"/>
  <c r="K1154" i="3"/>
  <c r="R1154" i="3"/>
  <c r="J1154" i="3"/>
  <c r="W1154" i="3"/>
  <c r="X1154" i="3" s="1"/>
  <c r="O1154" i="3"/>
  <c r="P1154" i="3" s="1"/>
  <c r="K1189" i="3"/>
  <c r="J1189" i="3"/>
  <c r="N929" i="3"/>
  <c r="V929" i="3"/>
  <c r="N933" i="3"/>
  <c r="V933" i="3"/>
  <c r="N937" i="3"/>
  <c r="V937" i="3"/>
  <c r="L938" i="3"/>
  <c r="M938" i="3" s="1"/>
  <c r="T938" i="3"/>
  <c r="N941" i="3"/>
  <c r="V941" i="3"/>
  <c r="L942" i="3"/>
  <c r="T942" i="3"/>
  <c r="U942" i="3" s="1"/>
  <c r="P944" i="3"/>
  <c r="N945" i="3"/>
  <c r="V945" i="3"/>
  <c r="L946" i="3"/>
  <c r="T946" i="3"/>
  <c r="P948" i="3"/>
  <c r="N949" i="3"/>
  <c r="V949" i="3"/>
  <c r="L950" i="3"/>
  <c r="M950" i="3" s="1"/>
  <c r="T950" i="3"/>
  <c r="U950" i="3" s="1"/>
  <c r="P952" i="3"/>
  <c r="N953" i="3"/>
  <c r="V953" i="3"/>
  <c r="L954" i="3"/>
  <c r="T954" i="3"/>
  <c r="P956" i="3"/>
  <c r="N957" i="3"/>
  <c r="V957" i="3"/>
  <c r="L958" i="3"/>
  <c r="M958" i="3" s="1"/>
  <c r="T958" i="3"/>
  <c r="P960" i="3"/>
  <c r="N961" i="3"/>
  <c r="V961" i="3"/>
  <c r="L962" i="3"/>
  <c r="T962" i="3"/>
  <c r="P964" i="3"/>
  <c r="N965" i="3"/>
  <c r="V965" i="3"/>
  <c r="L966" i="3"/>
  <c r="M966" i="3" s="1"/>
  <c r="T966" i="3"/>
  <c r="P968" i="3"/>
  <c r="N969" i="3"/>
  <c r="V969" i="3"/>
  <c r="L970" i="3"/>
  <c r="M970" i="3" s="1"/>
  <c r="T970" i="3"/>
  <c r="U970" i="3" s="1"/>
  <c r="P972" i="3"/>
  <c r="L974" i="3"/>
  <c r="T974" i="3"/>
  <c r="U974" i="3" s="1"/>
  <c r="P976" i="3"/>
  <c r="L978" i="3"/>
  <c r="T978" i="3"/>
  <c r="P980" i="3"/>
  <c r="N981" i="3"/>
  <c r="V981" i="3"/>
  <c r="L982" i="3"/>
  <c r="M982" i="3" s="1"/>
  <c r="T982" i="3"/>
  <c r="P984" i="3"/>
  <c r="N985" i="3"/>
  <c r="V985" i="3"/>
  <c r="L986" i="3"/>
  <c r="M986" i="3" s="1"/>
  <c r="T986" i="3"/>
  <c r="U986" i="3" s="1"/>
  <c r="P988" i="3"/>
  <c r="N989" i="3"/>
  <c r="V989" i="3"/>
  <c r="L990" i="3"/>
  <c r="T990" i="3"/>
  <c r="U990" i="3" s="1"/>
  <c r="P992" i="3"/>
  <c r="N993" i="3"/>
  <c r="V993" i="3"/>
  <c r="L994" i="3"/>
  <c r="M994" i="3" s="1"/>
  <c r="T994" i="3"/>
  <c r="J995" i="3"/>
  <c r="R995" i="3"/>
  <c r="N997" i="3"/>
  <c r="V997" i="3"/>
  <c r="L998" i="3"/>
  <c r="M998" i="3" s="1"/>
  <c r="T998" i="3"/>
  <c r="U998" i="3" s="1"/>
  <c r="J999" i="3"/>
  <c r="R999" i="3"/>
  <c r="P1000" i="3"/>
  <c r="N1001" i="3"/>
  <c r="V1001" i="3"/>
  <c r="L1002" i="3"/>
  <c r="M1002" i="3" s="1"/>
  <c r="T1002" i="3"/>
  <c r="U1002" i="3" s="1"/>
  <c r="J1003" i="3"/>
  <c r="R1003" i="3"/>
  <c r="P1004" i="3"/>
  <c r="N1005" i="3"/>
  <c r="V1005" i="3"/>
  <c r="L1006" i="3"/>
  <c r="M1006" i="3" s="1"/>
  <c r="T1006" i="3"/>
  <c r="U1006" i="3" s="1"/>
  <c r="J1007" i="3"/>
  <c r="R1007" i="3"/>
  <c r="P1008" i="3"/>
  <c r="N1009" i="3"/>
  <c r="V1009" i="3"/>
  <c r="L1010" i="3"/>
  <c r="M1010" i="3" s="1"/>
  <c r="T1010" i="3"/>
  <c r="J1011" i="3"/>
  <c r="R1011" i="3"/>
  <c r="P1012" i="3"/>
  <c r="N1013" i="3"/>
  <c r="V1013" i="3"/>
  <c r="L1014" i="3"/>
  <c r="M1014" i="3" s="1"/>
  <c r="T1014" i="3"/>
  <c r="J1015" i="3"/>
  <c r="R1015" i="3"/>
  <c r="U1015" i="3" s="1"/>
  <c r="P1016" i="3"/>
  <c r="N1017" i="3"/>
  <c r="V1017" i="3"/>
  <c r="L1018" i="3"/>
  <c r="M1018" i="3" s="1"/>
  <c r="T1018" i="3"/>
  <c r="U1018" i="3" s="1"/>
  <c r="J1019" i="3"/>
  <c r="R1019" i="3"/>
  <c r="P1020" i="3"/>
  <c r="N1021" i="3"/>
  <c r="V1021" i="3"/>
  <c r="L1022" i="3"/>
  <c r="M1022" i="3" s="1"/>
  <c r="T1022" i="3"/>
  <c r="U1022" i="3" s="1"/>
  <c r="J1023" i="3"/>
  <c r="R1023" i="3"/>
  <c r="P1024" i="3"/>
  <c r="N1025" i="3"/>
  <c r="V1025" i="3"/>
  <c r="L1026" i="3"/>
  <c r="M1026" i="3" s="1"/>
  <c r="T1026" i="3"/>
  <c r="U1026" i="3" s="1"/>
  <c r="J1027" i="3"/>
  <c r="R1027" i="3"/>
  <c r="P1028" i="3"/>
  <c r="N1029" i="3"/>
  <c r="V1029" i="3"/>
  <c r="L1030" i="3"/>
  <c r="M1030" i="3" s="1"/>
  <c r="T1030" i="3"/>
  <c r="U1030" i="3" s="1"/>
  <c r="J1031" i="3"/>
  <c r="R1031" i="3"/>
  <c r="P1032" i="3"/>
  <c r="N1033" i="3"/>
  <c r="V1033" i="3"/>
  <c r="L1034" i="3"/>
  <c r="M1034" i="3" s="1"/>
  <c r="T1034" i="3"/>
  <c r="U1034" i="3" s="1"/>
  <c r="J1035" i="3"/>
  <c r="M1035" i="3" s="1"/>
  <c r="R1035" i="3"/>
  <c r="N1037" i="3"/>
  <c r="V1037" i="3"/>
  <c r="L1038" i="3"/>
  <c r="M1038" i="3" s="1"/>
  <c r="T1038" i="3"/>
  <c r="U1038" i="3" s="1"/>
  <c r="J1039" i="3"/>
  <c r="R1039" i="3"/>
  <c r="P1040" i="3"/>
  <c r="N1041" i="3"/>
  <c r="V1041" i="3"/>
  <c r="L1042" i="3"/>
  <c r="M1042" i="3" s="1"/>
  <c r="T1042" i="3"/>
  <c r="U1042" i="3" s="1"/>
  <c r="J1043" i="3"/>
  <c r="R1043" i="3"/>
  <c r="P1044" i="3"/>
  <c r="N1045" i="3"/>
  <c r="V1045" i="3"/>
  <c r="L1046" i="3"/>
  <c r="T1046" i="3"/>
  <c r="J1047" i="3"/>
  <c r="R1047" i="3"/>
  <c r="U1047" i="3" s="1"/>
  <c r="P1048" i="3"/>
  <c r="N1049" i="3"/>
  <c r="V1049" i="3"/>
  <c r="L1050" i="3"/>
  <c r="M1050" i="3" s="1"/>
  <c r="T1050" i="3"/>
  <c r="U1050" i="3" s="1"/>
  <c r="J1051" i="3"/>
  <c r="R1051" i="3"/>
  <c r="P1052" i="3"/>
  <c r="N1053" i="3"/>
  <c r="V1053" i="3"/>
  <c r="L1054" i="3"/>
  <c r="M1054" i="3" s="1"/>
  <c r="T1054" i="3"/>
  <c r="U1054" i="3" s="1"/>
  <c r="J1055" i="3"/>
  <c r="R1055" i="3"/>
  <c r="P1056" i="3"/>
  <c r="N1057" i="3"/>
  <c r="V1057" i="3"/>
  <c r="R1060" i="3"/>
  <c r="T1060" i="3"/>
  <c r="U1060" i="3" s="1"/>
  <c r="R1061" i="3"/>
  <c r="P1066" i="3"/>
  <c r="W1069" i="3"/>
  <c r="X1069" i="3" s="1"/>
  <c r="V1074" i="3"/>
  <c r="N1074" i="3"/>
  <c r="T1074" i="3"/>
  <c r="L1074" i="3"/>
  <c r="S1074" i="3"/>
  <c r="K1074" i="3"/>
  <c r="R1074" i="3"/>
  <c r="J1074" i="3"/>
  <c r="V1078" i="3"/>
  <c r="N1078" i="3"/>
  <c r="T1078" i="3"/>
  <c r="L1078" i="3"/>
  <c r="S1078" i="3"/>
  <c r="K1078" i="3"/>
  <c r="R1078" i="3"/>
  <c r="J1078" i="3"/>
  <c r="V1082" i="3"/>
  <c r="N1082" i="3"/>
  <c r="T1082" i="3"/>
  <c r="L1082" i="3"/>
  <c r="S1082" i="3"/>
  <c r="K1082" i="3"/>
  <c r="R1082" i="3"/>
  <c r="J1082" i="3"/>
  <c r="V1086" i="3"/>
  <c r="N1086" i="3"/>
  <c r="T1086" i="3"/>
  <c r="L1086" i="3"/>
  <c r="S1086" i="3"/>
  <c r="K1086" i="3"/>
  <c r="R1086" i="3"/>
  <c r="J1086" i="3"/>
  <c r="V1090" i="3"/>
  <c r="N1090" i="3"/>
  <c r="T1090" i="3"/>
  <c r="L1090" i="3"/>
  <c r="S1090" i="3"/>
  <c r="K1090" i="3"/>
  <c r="M1090" i="3" s="1"/>
  <c r="R1090" i="3"/>
  <c r="J1090" i="3"/>
  <c r="V1094" i="3"/>
  <c r="N1094" i="3"/>
  <c r="T1094" i="3"/>
  <c r="L1094" i="3"/>
  <c r="S1094" i="3"/>
  <c r="K1094" i="3"/>
  <c r="R1094" i="3"/>
  <c r="J1094" i="3"/>
  <c r="V1098" i="3"/>
  <c r="N1098" i="3"/>
  <c r="T1098" i="3"/>
  <c r="L1098" i="3"/>
  <c r="S1098" i="3"/>
  <c r="K1098" i="3"/>
  <c r="R1098" i="3"/>
  <c r="J1098" i="3"/>
  <c r="X1101" i="3"/>
  <c r="O1102" i="3"/>
  <c r="P1102" i="3" s="1"/>
  <c r="X1109" i="3"/>
  <c r="O1110" i="3"/>
  <c r="P1110" i="3" s="1"/>
  <c r="X1116" i="3"/>
  <c r="X1121" i="3"/>
  <c r="O1122" i="3"/>
  <c r="P1122" i="3" s="1"/>
  <c r="X1129" i="3"/>
  <c r="S1141" i="3"/>
  <c r="R1141" i="3"/>
  <c r="X1145" i="3"/>
  <c r="S1157" i="3"/>
  <c r="R1157" i="3"/>
  <c r="X1161" i="3"/>
  <c r="S1173" i="3"/>
  <c r="R1173" i="3"/>
  <c r="X1177" i="3"/>
  <c r="U1180" i="3"/>
  <c r="U1186" i="3"/>
  <c r="S1189" i="3"/>
  <c r="R1189" i="3"/>
  <c r="X1193" i="3"/>
  <c r="U1196" i="3"/>
  <c r="S1205" i="3"/>
  <c r="R1205" i="3"/>
  <c r="U1212" i="3"/>
  <c r="O929" i="3"/>
  <c r="P929" i="3" s="1"/>
  <c r="O933" i="3"/>
  <c r="P933" i="3" s="1"/>
  <c r="O937" i="3"/>
  <c r="P937" i="3" s="1"/>
  <c r="O941" i="3"/>
  <c r="P941" i="3" s="1"/>
  <c r="O945" i="3"/>
  <c r="P945" i="3" s="1"/>
  <c r="O949" i="3"/>
  <c r="P949" i="3" s="1"/>
  <c r="O953" i="3"/>
  <c r="P953" i="3" s="1"/>
  <c r="O957" i="3"/>
  <c r="P957" i="3" s="1"/>
  <c r="O961" i="3"/>
  <c r="P961" i="3" s="1"/>
  <c r="O965" i="3"/>
  <c r="P965" i="3" s="1"/>
  <c r="O969" i="3"/>
  <c r="P969" i="3" s="1"/>
  <c r="O973" i="3"/>
  <c r="P973" i="3" s="1"/>
  <c r="O977" i="3"/>
  <c r="P977" i="3" s="1"/>
  <c r="O981" i="3"/>
  <c r="P981" i="3" s="1"/>
  <c r="O985" i="3"/>
  <c r="P985" i="3" s="1"/>
  <c r="O989" i="3"/>
  <c r="P989" i="3" s="1"/>
  <c r="O993" i="3"/>
  <c r="P993" i="3" s="1"/>
  <c r="K995" i="3"/>
  <c r="S995" i="3"/>
  <c r="O997" i="3"/>
  <c r="P997" i="3" s="1"/>
  <c r="K999" i="3"/>
  <c r="S999" i="3"/>
  <c r="O1001" i="3"/>
  <c r="P1001" i="3" s="1"/>
  <c r="K1003" i="3"/>
  <c r="M1003" i="3" s="1"/>
  <c r="S1003" i="3"/>
  <c r="O1005" i="3"/>
  <c r="P1005" i="3" s="1"/>
  <c r="K1007" i="3"/>
  <c r="S1007" i="3"/>
  <c r="O1009" i="3"/>
  <c r="K1011" i="3"/>
  <c r="S1011" i="3"/>
  <c r="U1011" i="3" s="1"/>
  <c r="O1013" i="3"/>
  <c r="P1013" i="3" s="1"/>
  <c r="K1015" i="3"/>
  <c r="S1015" i="3"/>
  <c r="O1017" i="3"/>
  <c r="K1019" i="3"/>
  <c r="M1019" i="3" s="1"/>
  <c r="S1019" i="3"/>
  <c r="O1021" i="3"/>
  <c r="P1021" i="3" s="1"/>
  <c r="K1023" i="3"/>
  <c r="S1023" i="3"/>
  <c r="U1023" i="3" s="1"/>
  <c r="O1025" i="3"/>
  <c r="P1025" i="3" s="1"/>
  <c r="K1027" i="3"/>
  <c r="S1027" i="3"/>
  <c r="O1029" i="3"/>
  <c r="P1029" i="3" s="1"/>
  <c r="K1031" i="3"/>
  <c r="S1031" i="3"/>
  <c r="O1033" i="3"/>
  <c r="P1033" i="3" s="1"/>
  <c r="K1035" i="3"/>
  <c r="S1035" i="3"/>
  <c r="O1037" i="3"/>
  <c r="K1039" i="3"/>
  <c r="S1039" i="3"/>
  <c r="U1039" i="3" s="1"/>
  <c r="O1041" i="3"/>
  <c r="P1041" i="3" s="1"/>
  <c r="K1043" i="3"/>
  <c r="S1043" i="3"/>
  <c r="O1045" i="3"/>
  <c r="P1045" i="3" s="1"/>
  <c r="K1047" i="3"/>
  <c r="S1047" i="3"/>
  <c r="O1049" i="3"/>
  <c r="K1051" i="3"/>
  <c r="M1051" i="3" s="1"/>
  <c r="S1051" i="3"/>
  <c r="O1053" i="3"/>
  <c r="P1053" i="3" s="1"/>
  <c r="K1055" i="3"/>
  <c r="S1055" i="3"/>
  <c r="U1055" i="3" s="1"/>
  <c r="O1057" i="3"/>
  <c r="M1058" i="3"/>
  <c r="U1058" i="3"/>
  <c r="N1101" i="3"/>
  <c r="K1101" i="3"/>
  <c r="V1106" i="3"/>
  <c r="N1106" i="3"/>
  <c r="T1106" i="3"/>
  <c r="L1106" i="3"/>
  <c r="S1106" i="3"/>
  <c r="K1106" i="3"/>
  <c r="R1106" i="3"/>
  <c r="J1106" i="3"/>
  <c r="V1114" i="3"/>
  <c r="N1114" i="3"/>
  <c r="T1114" i="3"/>
  <c r="L1114" i="3"/>
  <c r="S1114" i="3"/>
  <c r="K1114" i="3"/>
  <c r="R1114" i="3"/>
  <c r="J1114" i="3"/>
  <c r="M1114" i="3" s="1"/>
  <c r="W1117" i="3"/>
  <c r="X1117" i="3" s="1"/>
  <c r="V1126" i="3"/>
  <c r="N1126" i="3"/>
  <c r="T1126" i="3"/>
  <c r="L1126" i="3"/>
  <c r="S1126" i="3"/>
  <c r="K1126" i="3"/>
  <c r="R1126" i="3"/>
  <c r="U1126" i="3" s="1"/>
  <c r="J1126" i="3"/>
  <c r="K1129" i="3"/>
  <c r="J1129" i="3"/>
  <c r="M1129" i="3" s="1"/>
  <c r="W1133" i="3"/>
  <c r="V1142" i="3"/>
  <c r="N1142" i="3"/>
  <c r="T1142" i="3"/>
  <c r="L1142" i="3"/>
  <c r="M1142" i="3" s="1"/>
  <c r="S1142" i="3"/>
  <c r="K1142" i="3"/>
  <c r="R1142" i="3"/>
  <c r="J1142" i="3"/>
  <c r="K1145" i="3"/>
  <c r="J1145" i="3"/>
  <c r="V1158" i="3"/>
  <c r="N1158" i="3"/>
  <c r="T1158" i="3"/>
  <c r="L1158" i="3"/>
  <c r="S1158" i="3"/>
  <c r="U1158" i="3" s="1"/>
  <c r="K1158" i="3"/>
  <c r="R1158" i="3"/>
  <c r="J1158" i="3"/>
  <c r="K1161" i="3"/>
  <c r="J1161" i="3"/>
  <c r="V1174" i="3"/>
  <c r="N1174" i="3"/>
  <c r="T1174" i="3"/>
  <c r="L1174" i="3"/>
  <c r="S1174" i="3"/>
  <c r="K1174" i="3"/>
  <c r="R1174" i="3"/>
  <c r="J1174" i="3"/>
  <c r="M1174" i="3" s="1"/>
  <c r="K1177" i="3"/>
  <c r="J1177" i="3"/>
  <c r="V1190" i="3"/>
  <c r="N1190" i="3"/>
  <c r="T1190" i="3"/>
  <c r="L1190" i="3"/>
  <c r="S1190" i="3"/>
  <c r="K1190" i="3"/>
  <c r="M1190" i="3" s="1"/>
  <c r="R1190" i="3"/>
  <c r="J1190" i="3"/>
  <c r="K1193" i="3"/>
  <c r="J1193" i="3"/>
  <c r="V1206" i="3"/>
  <c r="N1206" i="3"/>
  <c r="T1206" i="3"/>
  <c r="L1206" i="3"/>
  <c r="M1206" i="3" s="1"/>
  <c r="S1206" i="3"/>
  <c r="K1206" i="3"/>
  <c r="R1206" i="3"/>
  <c r="U1206" i="3" s="1"/>
  <c r="J1206" i="3"/>
  <c r="K1209" i="3"/>
  <c r="J1209" i="3"/>
  <c r="W1213" i="3"/>
  <c r="X1213" i="3" s="1"/>
  <c r="P1009" i="3"/>
  <c r="P1017" i="3"/>
  <c r="P1037" i="3"/>
  <c r="P1049" i="3"/>
  <c r="P1057" i="3"/>
  <c r="V1061" i="3"/>
  <c r="N1061" i="3"/>
  <c r="T1061" i="3"/>
  <c r="L1061" i="3"/>
  <c r="S1061" i="3"/>
  <c r="K1061" i="3"/>
  <c r="V1062" i="3"/>
  <c r="N1062" i="3"/>
  <c r="T1062" i="3"/>
  <c r="L1062" i="3"/>
  <c r="M1062" i="3" s="1"/>
  <c r="S1062" i="3"/>
  <c r="K1062" i="3"/>
  <c r="R1062" i="3"/>
  <c r="J1062" i="3"/>
  <c r="X1133" i="3"/>
  <c r="S1145" i="3"/>
  <c r="R1145" i="3"/>
  <c r="S1161" i="3"/>
  <c r="R1161" i="3"/>
  <c r="S1177" i="3"/>
  <c r="R1177" i="3"/>
  <c r="S1193" i="3"/>
  <c r="R1193" i="3"/>
  <c r="S1209" i="3"/>
  <c r="R1209" i="3"/>
  <c r="O938" i="3"/>
  <c r="P938" i="3" s="1"/>
  <c r="O942" i="3"/>
  <c r="P942" i="3" s="1"/>
  <c r="O946" i="3"/>
  <c r="P946" i="3" s="1"/>
  <c r="O950" i="3"/>
  <c r="P950" i="3" s="1"/>
  <c r="O954" i="3"/>
  <c r="P954" i="3" s="1"/>
  <c r="O958" i="3"/>
  <c r="P958" i="3" s="1"/>
  <c r="O962" i="3"/>
  <c r="P962" i="3" s="1"/>
  <c r="O966" i="3"/>
  <c r="P966" i="3" s="1"/>
  <c r="O970" i="3"/>
  <c r="P970" i="3" s="1"/>
  <c r="O974" i="3"/>
  <c r="P974" i="3" s="1"/>
  <c r="O978" i="3"/>
  <c r="P978" i="3" s="1"/>
  <c r="O982" i="3"/>
  <c r="P982" i="3" s="1"/>
  <c r="O986" i="3"/>
  <c r="P986" i="3" s="1"/>
  <c r="O990" i="3"/>
  <c r="P990" i="3" s="1"/>
  <c r="M991" i="3"/>
  <c r="O994" i="3"/>
  <c r="P994" i="3" s="1"/>
  <c r="O998" i="3"/>
  <c r="P998" i="3" s="1"/>
  <c r="O1002" i="3"/>
  <c r="P1002" i="3" s="1"/>
  <c r="O1006" i="3"/>
  <c r="P1006" i="3" s="1"/>
  <c r="O1010" i="3"/>
  <c r="P1010" i="3" s="1"/>
  <c r="O1014" i="3"/>
  <c r="P1014" i="3" s="1"/>
  <c r="O1018" i="3"/>
  <c r="P1018" i="3" s="1"/>
  <c r="O1022" i="3"/>
  <c r="P1022" i="3" s="1"/>
  <c r="O1026" i="3"/>
  <c r="P1026" i="3" s="1"/>
  <c r="M1027" i="3"/>
  <c r="O1030" i="3"/>
  <c r="P1030" i="3" s="1"/>
  <c r="O1034" i="3"/>
  <c r="P1034" i="3" s="1"/>
  <c r="O1038" i="3"/>
  <c r="P1038" i="3" s="1"/>
  <c r="O1042" i="3"/>
  <c r="P1042" i="3" s="1"/>
  <c r="O1046" i="3"/>
  <c r="P1046" i="3" s="1"/>
  <c r="O1050" i="3"/>
  <c r="P1050" i="3" s="1"/>
  <c r="O1054" i="3"/>
  <c r="P1054" i="3" s="1"/>
  <c r="V1058" i="3"/>
  <c r="O1058" i="3"/>
  <c r="P1058" i="3" s="1"/>
  <c r="X1058" i="3"/>
  <c r="K1060" i="3"/>
  <c r="X1061" i="3"/>
  <c r="R1065" i="3"/>
  <c r="J1069" i="3"/>
  <c r="M1069" i="3" s="1"/>
  <c r="X1073" i="3"/>
  <c r="O1074" i="3"/>
  <c r="P1074" i="3" s="1"/>
  <c r="X1077" i="3"/>
  <c r="O1078" i="3"/>
  <c r="P1078" i="3" s="1"/>
  <c r="X1081" i="3"/>
  <c r="O1082" i="3"/>
  <c r="P1082" i="3" s="1"/>
  <c r="X1085" i="3"/>
  <c r="O1086" i="3"/>
  <c r="P1086" i="3" s="1"/>
  <c r="X1089" i="3"/>
  <c r="O1090" i="3"/>
  <c r="P1090" i="3" s="1"/>
  <c r="X1093" i="3"/>
  <c r="O1094" i="3"/>
  <c r="P1094" i="3" s="1"/>
  <c r="X1097" i="3"/>
  <c r="O1098" i="3"/>
  <c r="P1098" i="3" s="1"/>
  <c r="V1101" i="3"/>
  <c r="S1101" i="3"/>
  <c r="W1105" i="3"/>
  <c r="X1105" i="3" s="1"/>
  <c r="W1113" i="3"/>
  <c r="X1113" i="3" s="1"/>
  <c r="V1130" i="3"/>
  <c r="N1130" i="3"/>
  <c r="T1130" i="3"/>
  <c r="L1130" i="3"/>
  <c r="S1130" i="3"/>
  <c r="K1130" i="3"/>
  <c r="R1130" i="3"/>
  <c r="J1130" i="3"/>
  <c r="K1133" i="3"/>
  <c r="J1133" i="3"/>
  <c r="V1146" i="3"/>
  <c r="N1146" i="3"/>
  <c r="T1146" i="3"/>
  <c r="L1146" i="3"/>
  <c r="S1146" i="3"/>
  <c r="K1146" i="3"/>
  <c r="R1146" i="3"/>
  <c r="J1146" i="3"/>
  <c r="K1149" i="3"/>
  <c r="J1149" i="3"/>
  <c r="V1162" i="3"/>
  <c r="N1162" i="3"/>
  <c r="T1162" i="3"/>
  <c r="L1162" i="3"/>
  <c r="S1162" i="3"/>
  <c r="K1162" i="3"/>
  <c r="R1162" i="3"/>
  <c r="J1162" i="3"/>
  <c r="K1165" i="3"/>
  <c r="J1165" i="3"/>
  <c r="V1178" i="3"/>
  <c r="N1178" i="3"/>
  <c r="T1178" i="3"/>
  <c r="L1178" i="3"/>
  <c r="S1178" i="3"/>
  <c r="K1178" i="3"/>
  <c r="R1178" i="3"/>
  <c r="J1178" i="3"/>
  <c r="M1178" i="3" s="1"/>
  <c r="K1181" i="3"/>
  <c r="J1181" i="3"/>
  <c r="V1194" i="3"/>
  <c r="N1194" i="3"/>
  <c r="T1194" i="3"/>
  <c r="L1194" i="3"/>
  <c r="S1194" i="3"/>
  <c r="K1194" i="3"/>
  <c r="R1194" i="3"/>
  <c r="J1194" i="3"/>
  <c r="K1197" i="3"/>
  <c r="J1197" i="3"/>
  <c r="V1210" i="3"/>
  <c r="N1210" i="3"/>
  <c r="T1210" i="3"/>
  <c r="L1210" i="3"/>
  <c r="S1210" i="3"/>
  <c r="K1210" i="3"/>
  <c r="R1210" i="3"/>
  <c r="J1210" i="3"/>
  <c r="K1213" i="3"/>
  <c r="J1213" i="3"/>
  <c r="V1066" i="3"/>
  <c r="N1066" i="3"/>
  <c r="T1066" i="3"/>
  <c r="L1066" i="3"/>
  <c r="S1066" i="3"/>
  <c r="K1066" i="3"/>
  <c r="R1066" i="3"/>
  <c r="J1066" i="3"/>
  <c r="J1117" i="3"/>
  <c r="O1126" i="3"/>
  <c r="S1133" i="3"/>
  <c r="R1133" i="3"/>
  <c r="X1137" i="3"/>
  <c r="U1140" i="3"/>
  <c r="O1142" i="3"/>
  <c r="P1142" i="3" s="1"/>
  <c r="S1149" i="3"/>
  <c r="R1149" i="3"/>
  <c r="X1153" i="3"/>
  <c r="U1156" i="3"/>
  <c r="O1158" i="3"/>
  <c r="P1158" i="3" s="1"/>
  <c r="S1165" i="3"/>
  <c r="R1165" i="3"/>
  <c r="X1169" i="3"/>
  <c r="U1172" i="3"/>
  <c r="O1174" i="3"/>
  <c r="P1174" i="3" s="1"/>
  <c r="S1181" i="3"/>
  <c r="R1181" i="3"/>
  <c r="X1185" i="3"/>
  <c r="U1188" i="3"/>
  <c r="O1190" i="3"/>
  <c r="S1197" i="3"/>
  <c r="R1197" i="3"/>
  <c r="X1201" i="3"/>
  <c r="U1204" i="3"/>
  <c r="O1206" i="3"/>
  <c r="S1213" i="3"/>
  <c r="R1213" i="3"/>
  <c r="O995" i="3"/>
  <c r="P995" i="3" s="1"/>
  <c r="O999" i="3"/>
  <c r="P999" i="3" s="1"/>
  <c r="O1003" i="3"/>
  <c r="P1003" i="3" s="1"/>
  <c r="O1007" i="3"/>
  <c r="P1007" i="3" s="1"/>
  <c r="O1011" i="3"/>
  <c r="P1011" i="3" s="1"/>
  <c r="O1015" i="3"/>
  <c r="P1015" i="3" s="1"/>
  <c r="O1019" i="3"/>
  <c r="O1023" i="3"/>
  <c r="P1023" i="3" s="1"/>
  <c r="O1027" i="3"/>
  <c r="P1027" i="3" s="1"/>
  <c r="O1031" i="3"/>
  <c r="P1031" i="3" s="1"/>
  <c r="O1035" i="3"/>
  <c r="P1035" i="3" s="1"/>
  <c r="O1039" i="3"/>
  <c r="P1039" i="3" s="1"/>
  <c r="O1043" i="3"/>
  <c r="P1043" i="3" s="1"/>
  <c r="O1047" i="3"/>
  <c r="P1047" i="3" s="1"/>
  <c r="O1051" i="3"/>
  <c r="P1051" i="3" s="1"/>
  <c r="O1055" i="3"/>
  <c r="P1055" i="3" s="1"/>
  <c r="J1061" i="3"/>
  <c r="O1062" i="3"/>
  <c r="P1062" i="3" s="1"/>
  <c r="R1069" i="3"/>
  <c r="J1073" i="3"/>
  <c r="V1102" i="3"/>
  <c r="N1102" i="3"/>
  <c r="T1102" i="3"/>
  <c r="L1102" i="3"/>
  <c r="S1102" i="3"/>
  <c r="K1102" i="3"/>
  <c r="R1102" i="3"/>
  <c r="J1102" i="3"/>
  <c r="N1105" i="3"/>
  <c r="K1105" i="3"/>
  <c r="P1106" i="3"/>
  <c r="V1110" i="3"/>
  <c r="N1110" i="3"/>
  <c r="T1110" i="3"/>
  <c r="L1110" i="3"/>
  <c r="S1110" i="3"/>
  <c r="K1110" i="3"/>
  <c r="R1110" i="3"/>
  <c r="J1110" i="3"/>
  <c r="P1114" i="3"/>
  <c r="V1122" i="3"/>
  <c r="N1122" i="3"/>
  <c r="T1122" i="3"/>
  <c r="L1122" i="3"/>
  <c r="S1122" i="3"/>
  <c r="K1122" i="3"/>
  <c r="R1122" i="3"/>
  <c r="J1122" i="3"/>
  <c r="V1134" i="3"/>
  <c r="N1134" i="3"/>
  <c r="T1134" i="3"/>
  <c r="L1134" i="3"/>
  <c r="S1134" i="3"/>
  <c r="K1134" i="3"/>
  <c r="R1134" i="3"/>
  <c r="J1134" i="3"/>
  <c r="K1137" i="3"/>
  <c r="J1137" i="3"/>
  <c r="V1150" i="3"/>
  <c r="N1150" i="3"/>
  <c r="T1150" i="3"/>
  <c r="L1150" i="3"/>
  <c r="S1150" i="3"/>
  <c r="K1150" i="3"/>
  <c r="R1150" i="3"/>
  <c r="J1150" i="3"/>
  <c r="K1153" i="3"/>
  <c r="J1153" i="3"/>
  <c r="V1166" i="3"/>
  <c r="N1166" i="3"/>
  <c r="T1166" i="3"/>
  <c r="L1166" i="3"/>
  <c r="S1166" i="3"/>
  <c r="K1166" i="3"/>
  <c r="R1166" i="3"/>
  <c r="J1166" i="3"/>
  <c r="K1169" i="3"/>
  <c r="J1169" i="3"/>
  <c r="V1182" i="3"/>
  <c r="N1182" i="3"/>
  <c r="T1182" i="3"/>
  <c r="L1182" i="3"/>
  <c r="S1182" i="3"/>
  <c r="K1182" i="3"/>
  <c r="R1182" i="3"/>
  <c r="J1182" i="3"/>
  <c r="K1185" i="3"/>
  <c r="J1185" i="3"/>
  <c r="V1198" i="3"/>
  <c r="N1198" i="3"/>
  <c r="T1198" i="3"/>
  <c r="L1198" i="3"/>
  <c r="S1198" i="3"/>
  <c r="K1198" i="3"/>
  <c r="R1198" i="3"/>
  <c r="J1198" i="3"/>
  <c r="K1201" i="3"/>
  <c r="J1201" i="3"/>
  <c r="P971" i="3"/>
  <c r="P975" i="3"/>
  <c r="P979" i="3"/>
  <c r="P983" i="3"/>
  <c r="P987" i="3"/>
  <c r="P991" i="3"/>
  <c r="P1019" i="3"/>
  <c r="O1061" i="3"/>
  <c r="P1061" i="3" s="1"/>
  <c r="W1065" i="3"/>
  <c r="X1065" i="3" s="1"/>
  <c r="V1070" i="3"/>
  <c r="N1070" i="3"/>
  <c r="T1070" i="3"/>
  <c r="L1070" i="3"/>
  <c r="S1070" i="3"/>
  <c r="K1070" i="3"/>
  <c r="R1070" i="3"/>
  <c r="J1070" i="3"/>
  <c r="M1080" i="3"/>
  <c r="W1082" i="3"/>
  <c r="X1082" i="3" s="1"/>
  <c r="W1086" i="3"/>
  <c r="X1086" i="3" s="1"/>
  <c r="W1090" i="3"/>
  <c r="X1090" i="3" s="1"/>
  <c r="X1100" i="3"/>
  <c r="J1105" i="3"/>
  <c r="X1108" i="3"/>
  <c r="J1113" i="3"/>
  <c r="R1117" i="3"/>
  <c r="X1125" i="3"/>
  <c r="W1126" i="3"/>
  <c r="X1126" i="3" s="1"/>
  <c r="O1130" i="3"/>
  <c r="P1130" i="3" s="1"/>
  <c r="S1137" i="3"/>
  <c r="R1137" i="3"/>
  <c r="X1141" i="3"/>
  <c r="W1142" i="3"/>
  <c r="X1142" i="3" s="1"/>
  <c r="U1144" i="3"/>
  <c r="O1146" i="3"/>
  <c r="S1153" i="3"/>
  <c r="R1153" i="3"/>
  <c r="X1157" i="3"/>
  <c r="W1158" i="3"/>
  <c r="X1158" i="3" s="1"/>
  <c r="O1162" i="3"/>
  <c r="P1162" i="3" s="1"/>
  <c r="S1169" i="3"/>
  <c r="R1169" i="3"/>
  <c r="X1173" i="3"/>
  <c r="W1174" i="3"/>
  <c r="X1174" i="3" s="1"/>
  <c r="U1176" i="3"/>
  <c r="O1178" i="3"/>
  <c r="P1178" i="3" s="1"/>
  <c r="S1185" i="3"/>
  <c r="R1185" i="3"/>
  <c r="X1189" i="3"/>
  <c r="W1190" i="3"/>
  <c r="X1190" i="3" s="1"/>
  <c r="U1192" i="3"/>
  <c r="O1194" i="3"/>
  <c r="P1194" i="3" s="1"/>
  <c r="S1201" i="3"/>
  <c r="R1201" i="3"/>
  <c r="X1205" i="3"/>
  <c r="W1206" i="3"/>
  <c r="X1206" i="3" s="1"/>
  <c r="U1208" i="3"/>
  <c r="O1210" i="3"/>
  <c r="P1210" i="3" s="1"/>
  <c r="P1126" i="3"/>
  <c r="X1130" i="3"/>
  <c r="P1134" i="3"/>
  <c r="X1134" i="3"/>
  <c r="P1146" i="3"/>
  <c r="X1146" i="3"/>
  <c r="P1150" i="3"/>
  <c r="X1162" i="3"/>
  <c r="P1166" i="3"/>
  <c r="X1166" i="3"/>
  <c r="X1170" i="3"/>
  <c r="X1178" i="3"/>
  <c r="P1182" i="3"/>
  <c r="X1182" i="3"/>
  <c r="P1186" i="3"/>
  <c r="P1190" i="3"/>
  <c r="X1194" i="3"/>
  <c r="P1198" i="3"/>
  <c r="X1198" i="3"/>
  <c r="P1206" i="3"/>
  <c r="X1210" i="3"/>
  <c r="X1225" i="3"/>
  <c r="X1228" i="3"/>
  <c r="X1241" i="3"/>
  <c r="X1244" i="3"/>
  <c r="U1270" i="3"/>
  <c r="U1274" i="3"/>
  <c r="X1284" i="3"/>
  <c r="X1292" i="3"/>
  <c r="X1300" i="3"/>
  <c r="O1059" i="3"/>
  <c r="P1059" i="3" s="1"/>
  <c r="W1059" i="3"/>
  <c r="X1059" i="3" s="1"/>
  <c r="O1063" i="3"/>
  <c r="P1063" i="3" s="1"/>
  <c r="W1063" i="3"/>
  <c r="X1063" i="3" s="1"/>
  <c r="K1065" i="3"/>
  <c r="M1065" i="3" s="1"/>
  <c r="S1065" i="3"/>
  <c r="O1067" i="3"/>
  <c r="P1067" i="3" s="1"/>
  <c r="W1067" i="3"/>
  <c r="X1067" i="3" s="1"/>
  <c r="K1069" i="3"/>
  <c r="S1069" i="3"/>
  <c r="U1069" i="3" s="1"/>
  <c r="O1071" i="3"/>
  <c r="W1071" i="3"/>
  <c r="X1071" i="3" s="1"/>
  <c r="U1072" i="3"/>
  <c r="K1073" i="3"/>
  <c r="S1073" i="3"/>
  <c r="O1075" i="3"/>
  <c r="P1075" i="3" s="1"/>
  <c r="W1075" i="3"/>
  <c r="X1075" i="3" s="1"/>
  <c r="U1076" i="3"/>
  <c r="K1077" i="3"/>
  <c r="S1077" i="3"/>
  <c r="O1079" i="3"/>
  <c r="P1079" i="3" s="1"/>
  <c r="W1079" i="3"/>
  <c r="X1079" i="3" s="1"/>
  <c r="U1080" i="3"/>
  <c r="K1081" i="3"/>
  <c r="S1081" i="3"/>
  <c r="O1083" i="3"/>
  <c r="P1083" i="3" s="1"/>
  <c r="W1083" i="3"/>
  <c r="X1083" i="3" s="1"/>
  <c r="U1084" i="3"/>
  <c r="K1085" i="3"/>
  <c r="S1085" i="3"/>
  <c r="O1087" i="3"/>
  <c r="P1087" i="3" s="1"/>
  <c r="W1087" i="3"/>
  <c r="X1087" i="3" s="1"/>
  <c r="U1088" i="3"/>
  <c r="K1089" i="3"/>
  <c r="M1089" i="3" s="1"/>
  <c r="S1089" i="3"/>
  <c r="O1091" i="3"/>
  <c r="P1091" i="3" s="1"/>
  <c r="W1091" i="3"/>
  <c r="X1091" i="3" s="1"/>
  <c r="K1093" i="3"/>
  <c r="S1093" i="3"/>
  <c r="O1095" i="3"/>
  <c r="W1095" i="3"/>
  <c r="X1095" i="3" s="1"/>
  <c r="U1096" i="3"/>
  <c r="K1097" i="3"/>
  <c r="S1097" i="3"/>
  <c r="O1099" i="3"/>
  <c r="W1099" i="3"/>
  <c r="X1099" i="3" s="1"/>
  <c r="M1100" i="3"/>
  <c r="U1100" i="3"/>
  <c r="O1103" i="3"/>
  <c r="P1103" i="3" s="1"/>
  <c r="W1103" i="3"/>
  <c r="X1103" i="3" s="1"/>
  <c r="M1104" i="3"/>
  <c r="S1105" i="3"/>
  <c r="O1107" i="3"/>
  <c r="P1107" i="3" s="1"/>
  <c r="W1107" i="3"/>
  <c r="X1107" i="3" s="1"/>
  <c r="U1108" i="3"/>
  <c r="K1109" i="3"/>
  <c r="S1109" i="3"/>
  <c r="O1111" i="3"/>
  <c r="P1111" i="3" s="1"/>
  <c r="W1111" i="3"/>
  <c r="X1111" i="3" s="1"/>
  <c r="M1112" i="3"/>
  <c r="U1112" i="3"/>
  <c r="K1113" i="3"/>
  <c r="S1113" i="3"/>
  <c r="O1115" i="3"/>
  <c r="P1115" i="3" s="1"/>
  <c r="M1116" i="3"/>
  <c r="U1116" i="3"/>
  <c r="K1117" i="3"/>
  <c r="S1117" i="3"/>
  <c r="O1119" i="3"/>
  <c r="P1119" i="3" s="1"/>
  <c r="W1119" i="3"/>
  <c r="X1119" i="3" s="1"/>
  <c r="U1120" i="3"/>
  <c r="K1121" i="3"/>
  <c r="S1121" i="3"/>
  <c r="O1123" i="3"/>
  <c r="P1123" i="3" s="1"/>
  <c r="W1123" i="3"/>
  <c r="X1123" i="3" s="1"/>
  <c r="K1125" i="3"/>
  <c r="S1125" i="3"/>
  <c r="O1127" i="3"/>
  <c r="P1127" i="3" s="1"/>
  <c r="W1127" i="3"/>
  <c r="X1127" i="3" s="1"/>
  <c r="U1128" i="3"/>
  <c r="S1129" i="3"/>
  <c r="O1131" i="3"/>
  <c r="P1131" i="3" s="1"/>
  <c r="W1131" i="3"/>
  <c r="X1131" i="3" s="1"/>
  <c r="U1132" i="3"/>
  <c r="O1135" i="3"/>
  <c r="W1135" i="3"/>
  <c r="X1135" i="3" s="1"/>
  <c r="O1139" i="3"/>
  <c r="W1139" i="3"/>
  <c r="X1139" i="3" s="1"/>
  <c r="O1143" i="3"/>
  <c r="P1143" i="3" s="1"/>
  <c r="W1143" i="3"/>
  <c r="X1143" i="3" s="1"/>
  <c r="O1147" i="3"/>
  <c r="P1147" i="3" s="1"/>
  <c r="W1147" i="3"/>
  <c r="X1147" i="3" s="1"/>
  <c r="O1151" i="3"/>
  <c r="P1151" i="3" s="1"/>
  <c r="W1151" i="3"/>
  <c r="X1151" i="3" s="1"/>
  <c r="O1155" i="3"/>
  <c r="W1155" i="3"/>
  <c r="X1155" i="3" s="1"/>
  <c r="O1159" i="3"/>
  <c r="P1159" i="3" s="1"/>
  <c r="W1159" i="3"/>
  <c r="X1159" i="3" s="1"/>
  <c r="O1163" i="3"/>
  <c r="P1163" i="3" s="1"/>
  <c r="W1163" i="3"/>
  <c r="X1163" i="3" s="1"/>
  <c r="O1167" i="3"/>
  <c r="W1167" i="3"/>
  <c r="X1167" i="3" s="1"/>
  <c r="O1171" i="3"/>
  <c r="W1171" i="3"/>
  <c r="X1171" i="3" s="1"/>
  <c r="O1175" i="3"/>
  <c r="P1175" i="3" s="1"/>
  <c r="W1175" i="3"/>
  <c r="X1175" i="3" s="1"/>
  <c r="O1179" i="3"/>
  <c r="P1179" i="3" s="1"/>
  <c r="W1179" i="3"/>
  <c r="X1179" i="3" s="1"/>
  <c r="O1183" i="3"/>
  <c r="P1183" i="3" s="1"/>
  <c r="W1183" i="3"/>
  <c r="X1183" i="3" s="1"/>
  <c r="O1187" i="3"/>
  <c r="W1187" i="3"/>
  <c r="X1187" i="3" s="1"/>
  <c r="O1191" i="3"/>
  <c r="P1191" i="3" s="1"/>
  <c r="W1191" i="3"/>
  <c r="X1191" i="3" s="1"/>
  <c r="O1195" i="3"/>
  <c r="P1195" i="3" s="1"/>
  <c r="W1195" i="3"/>
  <c r="X1195" i="3" s="1"/>
  <c r="O1199" i="3"/>
  <c r="P1199" i="3" s="1"/>
  <c r="W1199" i="3"/>
  <c r="X1199" i="3" s="1"/>
  <c r="O1203" i="3"/>
  <c r="W1203" i="3"/>
  <c r="X1203" i="3" s="1"/>
  <c r="O1207" i="3"/>
  <c r="P1207" i="3" s="1"/>
  <c r="W1207" i="3"/>
  <c r="X1207" i="3" s="1"/>
  <c r="O1211" i="3"/>
  <c r="P1211" i="3" s="1"/>
  <c r="W1211" i="3"/>
  <c r="X1211" i="3" s="1"/>
  <c r="P1071" i="3"/>
  <c r="T1073" i="3"/>
  <c r="N1076" i="3"/>
  <c r="V1076" i="3"/>
  <c r="L1077" i="3"/>
  <c r="T1077" i="3"/>
  <c r="U1077" i="3" s="1"/>
  <c r="N1080" i="3"/>
  <c r="V1080" i="3"/>
  <c r="L1081" i="3"/>
  <c r="T1081" i="3"/>
  <c r="N1084" i="3"/>
  <c r="V1084" i="3"/>
  <c r="L1085" i="3"/>
  <c r="T1085" i="3"/>
  <c r="N1088" i="3"/>
  <c r="V1088" i="3"/>
  <c r="L1089" i="3"/>
  <c r="T1089" i="3"/>
  <c r="N1092" i="3"/>
  <c r="V1092" i="3"/>
  <c r="L1093" i="3"/>
  <c r="T1093" i="3"/>
  <c r="P1095" i="3"/>
  <c r="N1096" i="3"/>
  <c r="V1096" i="3"/>
  <c r="L1097" i="3"/>
  <c r="M1097" i="3" s="1"/>
  <c r="T1097" i="3"/>
  <c r="U1097" i="3" s="1"/>
  <c r="P1099" i="3"/>
  <c r="N1100" i="3"/>
  <c r="V1100" i="3"/>
  <c r="L1101" i="3"/>
  <c r="T1101" i="3"/>
  <c r="N1104" i="3"/>
  <c r="V1104" i="3"/>
  <c r="L1105" i="3"/>
  <c r="T1105" i="3"/>
  <c r="N1108" i="3"/>
  <c r="V1108" i="3"/>
  <c r="L1109" i="3"/>
  <c r="M1109" i="3" s="1"/>
  <c r="T1109" i="3"/>
  <c r="U1109" i="3" s="1"/>
  <c r="N1112" i="3"/>
  <c r="V1112" i="3"/>
  <c r="L1113" i="3"/>
  <c r="T1113" i="3"/>
  <c r="N1116" i="3"/>
  <c r="V1116" i="3"/>
  <c r="L1117" i="3"/>
  <c r="M1117" i="3" s="1"/>
  <c r="T1117" i="3"/>
  <c r="N1120" i="3"/>
  <c r="V1120" i="3"/>
  <c r="L1121" i="3"/>
  <c r="T1121" i="3"/>
  <c r="U1121" i="3" s="1"/>
  <c r="N1124" i="3"/>
  <c r="V1124" i="3"/>
  <c r="L1125" i="3"/>
  <c r="T1125" i="3"/>
  <c r="N1128" i="3"/>
  <c r="V1128" i="3"/>
  <c r="L1129" i="3"/>
  <c r="T1129" i="3"/>
  <c r="N1132" i="3"/>
  <c r="V1132" i="3"/>
  <c r="L1133" i="3"/>
  <c r="T1133" i="3"/>
  <c r="P1135" i="3"/>
  <c r="N1136" i="3"/>
  <c r="V1136" i="3"/>
  <c r="L1137" i="3"/>
  <c r="T1137" i="3"/>
  <c r="P1139" i="3"/>
  <c r="N1140" i="3"/>
  <c r="V1140" i="3"/>
  <c r="L1141" i="3"/>
  <c r="T1141" i="3"/>
  <c r="N1144" i="3"/>
  <c r="V1144" i="3"/>
  <c r="L1145" i="3"/>
  <c r="M1145" i="3" s="1"/>
  <c r="T1145" i="3"/>
  <c r="N1148" i="3"/>
  <c r="V1148" i="3"/>
  <c r="L1149" i="3"/>
  <c r="T1149" i="3"/>
  <c r="N1152" i="3"/>
  <c r="V1152" i="3"/>
  <c r="L1153" i="3"/>
  <c r="T1153" i="3"/>
  <c r="P1155" i="3"/>
  <c r="N1156" i="3"/>
  <c r="V1156" i="3"/>
  <c r="L1157" i="3"/>
  <c r="M1157" i="3" s="1"/>
  <c r="T1157" i="3"/>
  <c r="N1160" i="3"/>
  <c r="V1160" i="3"/>
  <c r="L1161" i="3"/>
  <c r="T1161" i="3"/>
  <c r="N1164" i="3"/>
  <c r="V1164" i="3"/>
  <c r="L1165" i="3"/>
  <c r="T1165" i="3"/>
  <c r="U1165" i="3" s="1"/>
  <c r="P1167" i="3"/>
  <c r="N1168" i="3"/>
  <c r="V1168" i="3"/>
  <c r="L1169" i="3"/>
  <c r="T1169" i="3"/>
  <c r="P1171" i="3"/>
  <c r="N1172" i="3"/>
  <c r="V1172" i="3"/>
  <c r="L1173" i="3"/>
  <c r="M1173" i="3" s="1"/>
  <c r="T1173" i="3"/>
  <c r="N1176" i="3"/>
  <c r="V1176" i="3"/>
  <c r="L1177" i="3"/>
  <c r="T1177" i="3"/>
  <c r="N1180" i="3"/>
  <c r="V1180" i="3"/>
  <c r="L1181" i="3"/>
  <c r="T1181" i="3"/>
  <c r="N1184" i="3"/>
  <c r="V1184" i="3"/>
  <c r="L1185" i="3"/>
  <c r="T1185" i="3"/>
  <c r="P1187" i="3"/>
  <c r="N1188" i="3"/>
  <c r="V1188" i="3"/>
  <c r="L1189" i="3"/>
  <c r="T1189" i="3"/>
  <c r="N1192" i="3"/>
  <c r="V1192" i="3"/>
  <c r="L1193" i="3"/>
  <c r="T1193" i="3"/>
  <c r="N1196" i="3"/>
  <c r="V1196" i="3"/>
  <c r="L1197" i="3"/>
  <c r="T1197" i="3"/>
  <c r="N1200" i="3"/>
  <c r="V1200" i="3"/>
  <c r="L1201" i="3"/>
  <c r="M1201" i="3" s="1"/>
  <c r="T1201" i="3"/>
  <c r="P1203" i="3"/>
  <c r="N1204" i="3"/>
  <c r="V1204" i="3"/>
  <c r="L1205" i="3"/>
  <c r="T1205" i="3"/>
  <c r="N1208" i="3"/>
  <c r="V1208" i="3"/>
  <c r="L1209" i="3"/>
  <c r="T1209" i="3"/>
  <c r="N1212" i="3"/>
  <c r="V1212" i="3"/>
  <c r="L1213" i="3"/>
  <c r="T1213" i="3"/>
  <c r="R1216" i="3"/>
  <c r="U1218" i="3"/>
  <c r="U1223" i="3"/>
  <c r="X1229" i="3"/>
  <c r="X1232" i="3"/>
  <c r="X1245" i="3"/>
  <c r="X1248" i="3"/>
  <c r="X1252" i="3"/>
  <c r="X1256" i="3"/>
  <c r="X1260" i="3"/>
  <c r="X1264" i="3"/>
  <c r="O1060" i="3"/>
  <c r="P1060" i="3" s="1"/>
  <c r="W1060" i="3"/>
  <c r="X1060" i="3" s="1"/>
  <c r="O1064" i="3"/>
  <c r="P1064" i="3" s="1"/>
  <c r="W1064" i="3"/>
  <c r="X1064" i="3" s="1"/>
  <c r="O1068" i="3"/>
  <c r="P1068" i="3" s="1"/>
  <c r="W1068" i="3"/>
  <c r="X1068" i="3" s="1"/>
  <c r="O1072" i="3"/>
  <c r="P1072" i="3" s="1"/>
  <c r="W1072" i="3"/>
  <c r="X1072" i="3" s="1"/>
  <c r="O1076" i="3"/>
  <c r="W1076" i="3"/>
  <c r="X1076" i="3" s="1"/>
  <c r="O1080" i="3"/>
  <c r="P1080" i="3" s="1"/>
  <c r="W1080" i="3"/>
  <c r="X1080" i="3" s="1"/>
  <c r="O1084" i="3"/>
  <c r="P1084" i="3" s="1"/>
  <c r="W1084" i="3"/>
  <c r="X1084" i="3" s="1"/>
  <c r="O1088" i="3"/>
  <c r="P1088" i="3" s="1"/>
  <c r="W1088" i="3"/>
  <c r="X1088" i="3" s="1"/>
  <c r="O1092" i="3"/>
  <c r="P1092" i="3" s="1"/>
  <c r="W1092" i="3"/>
  <c r="X1092" i="3" s="1"/>
  <c r="O1096" i="3"/>
  <c r="P1096" i="3" s="1"/>
  <c r="W1096" i="3"/>
  <c r="X1096" i="3" s="1"/>
  <c r="O1100" i="3"/>
  <c r="O1104" i="3"/>
  <c r="P1104" i="3" s="1"/>
  <c r="O1108" i="3"/>
  <c r="P1108" i="3" s="1"/>
  <c r="O1112" i="3"/>
  <c r="P1112" i="3" s="1"/>
  <c r="O1116" i="3"/>
  <c r="P1116" i="3" s="1"/>
  <c r="O1120" i="3"/>
  <c r="P1120" i="3" s="1"/>
  <c r="W1120" i="3"/>
  <c r="X1120" i="3" s="1"/>
  <c r="M1121" i="3"/>
  <c r="O1124" i="3"/>
  <c r="P1124" i="3" s="1"/>
  <c r="W1124" i="3"/>
  <c r="X1124" i="3" s="1"/>
  <c r="O1128" i="3"/>
  <c r="W1128" i="3"/>
  <c r="X1128" i="3" s="1"/>
  <c r="U1129" i="3"/>
  <c r="O1132" i="3"/>
  <c r="P1132" i="3" s="1"/>
  <c r="W1132" i="3"/>
  <c r="X1132" i="3" s="1"/>
  <c r="O1136" i="3"/>
  <c r="P1136" i="3" s="1"/>
  <c r="W1136" i="3"/>
  <c r="X1136" i="3" s="1"/>
  <c r="O1140" i="3"/>
  <c r="P1140" i="3" s="1"/>
  <c r="W1140" i="3"/>
  <c r="X1140" i="3" s="1"/>
  <c r="O1144" i="3"/>
  <c r="P1144" i="3" s="1"/>
  <c r="W1144" i="3"/>
  <c r="X1144" i="3" s="1"/>
  <c r="O1148" i="3"/>
  <c r="P1148" i="3" s="1"/>
  <c r="W1148" i="3"/>
  <c r="X1148" i="3" s="1"/>
  <c r="O1152" i="3"/>
  <c r="P1152" i="3" s="1"/>
  <c r="W1152" i="3"/>
  <c r="X1152" i="3" s="1"/>
  <c r="O1156" i="3"/>
  <c r="P1156" i="3" s="1"/>
  <c r="W1156" i="3"/>
  <c r="X1156" i="3" s="1"/>
  <c r="O1160" i="3"/>
  <c r="P1160" i="3" s="1"/>
  <c r="W1160" i="3"/>
  <c r="X1160" i="3" s="1"/>
  <c r="O1164" i="3"/>
  <c r="W1164" i="3"/>
  <c r="X1164" i="3" s="1"/>
  <c r="O1168" i="3"/>
  <c r="P1168" i="3" s="1"/>
  <c r="W1168" i="3"/>
  <c r="X1168" i="3" s="1"/>
  <c r="O1172" i="3"/>
  <c r="P1172" i="3" s="1"/>
  <c r="W1172" i="3"/>
  <c r="X1172" i="3" s="1"/>
  <c r="O1176" i="3"/>
  <c r="P1176" i="3" s="1"/>
  <c r="W1176" i="3"/>
  <c r="X1176" i="3" s="1"/>
  <c r="O1180" i="3"/>
  <c r="P1180" i="3" s="1"/>
  <c r="W1180" i="3"/>
  <c r="X1180" i="3" s="1"/>
  <c r="O1184" i="3"/>
  <c r="W1184" i="3"/>
  <c r="X1184" i="3" s="1"/>
  <c r="O1188" i="3"/>
  <c r="P1188" i="3" s="1"/>
  <c r="W1188" i="3"/>
  <c r="X1188" i="3" s="1"/>
  <c r="O1192" i="3"/>
  <c r="P1192" i="3" s="1"/>
  <c r="W1192" i="3"/>
  <c r="X1192" i="3" s="1"/>
  <c r="O1196" i="3"/>
  <c r="P1196" i="3" s="1"/>
  <c r="W1196" i="3"/>
  <c r="X1196" i="3" s="1"/>
  <c r="O1200" i="3"/>
  <c r="P1200" i="3" s="1"/>
  <c r="W1200" i="3"/>
  <c r="X1200" i="3" s="1"/>
  <c r="O1204" i="3"/>
  <c r="W1204" i="3"/>
  <c r="X1204" i="3" s="1"/>
  <c r="O1208" i="3"/>
  <c r="P1208" i="3" s="1"/>
  <c r="W1208" i="3"/>
  <c r="X1208" i="3" s="1"/>
  <c r="O1212" i="3"/>
  <c r="W1212" i="3"/>
  <c r="X1212" i="3" s="1"/>
  <c r="W1216" i="3"/>
  <c r="X1216" i="3" s="1"/>
  <c r="T1216" i="3"/>
  <c r="J1059" i="3"/>
  <c r="R1059" i="3"/>
  <c r="U1059" i="3" s="1"/>
  <c r="J1063" i="3"/>
  <c r="R1063" i="3"/>
  <c r="N1065" i="3"/>
  <c r="V1065" i="3"/>
  <c r="J1067" i="3"/>
  <c r="R1067" i="3"/>
  <c r="U1067" i="3" s="1"/>
  <c r="N1069" i="3"/>
  <c r="V1069" i="3"/>
  <c r="J1071" i="3"/>
  <c r="R1071" i="3"/>
  <c r="U1071" i="3" s="1"/>
  <c r="N1073" i="3"/>
  <c r="V1073" i="3"/>
  <c r="J1075" i="3"/>
  <c r="R1075" i="3"/>
  <c r="U1075" i="3" s="1"/>
  <c r="P1076" i="3"/>
  <c r="N1077" i="3"/>
  <c r="V1077" i="3"/>
  <c r="J1079" i="3"/>
  <c r="R1079" i="3"/>
  <c r="U1079" i="3" s="1"/>
  <c r="N1081" i="3"/>
  <c r="V1081" i="3"/>
  <c r="J1083" i="3"/>
  <c r="R1083" i="3"/>
  <c r="U1083" i="3" s="1"/>
  <c r="N1085" i="3"/>
  <c r="V1085" i="3"/>
  <c r="J1087" i="3"/>
  <c r="R1087" i="3"/>
  <c r="U1087" i="3" s="1"/>
  <c r="N1089" i="3"/>
  <c r="V1089" i="3"/>
  <c r="J1091" i="3"/>
  <c r="R1091" i="3"/>
  <c r="N1093" i="3"/>
  <c r="V1093" i="3"/>
  <c r="J1095" i="3"/>
  <c r="R1095" i="3"/>
  <c r="U1095" i="3" s="1"/>
  <c r="N1097" i="3"/>
  <c r="V1097" i="3"/>
  <c r="P1100" i="3"/>
  <c r="J1119" i="3"/>
  <c r="R1119" i="3"/>
  <c r="N1121" i="3"/>
  <c r="V1121" i="3"/>
  <c r="J1123" i="3"/>
  <c r="R1123" i="3"/>
  <c r="N1125" i="3"/>
  <c r="V1125" i="3"/>
  <c r="J1127" i="3"/>
  <c r="R1127" i="3"/>
  <c r="P1128" i="3"/>
  <c r="N1129" i="3"/>
  <c r="V1129" i="3"/>
  <c r="J1131" i="3"/>
  <c r="R1131" i="3"/>
  <c r="N1133" i="3"/>
  <c r="V1133" i="3"/>
  <c r="J1135" i="3"/>
  <c r="R1135" i="3"/>
  <c r="N1137" i="3"/>
  <c r="V1137" i="3"/>
  <c r="J1139" i="3"/>
  <c r="R1139" i="3"/>
  <c r="N1141" i="3"/>
  <c r="V1141" i="3"/>
  <c r="J1143" i="3"/>
  <c r="R1143" i="3"/>
  <c r="N1145" i="3"/>
  <c r="V1145" i="3"/>
  <c r="J1147" i="3"/>
  <c r="R1147" i="3"/>
  <c r="N1149" i="3"/>
  <c r="V1149" i="3"/>
  <c r="J1151" i="3"/>
  <c r="R1151" i="3"/>
  <c r="N1153" i="3"/>
  <c r="V1153" i="3"/>
  <c r="J1155" i="3"/>
  <c r="R1155" i="3"/>
  <c r="N1157" i="3"/>
  <c r="V1157" i="3"/>
  <c r="J1159" i="3"/>
  <c r="R1159" i="3"/>
  <c r="N1161" i="3"/>
  <c r="V1161" i="3"/>
  <c r="J1163" i="3"/>
  <c r="R1163" i="3"/>
  <c r="P1164" i="3"/>
  <c r="N1165" i="3"/>
  <c r="V1165" i="3"/>
  <c r="J1167" i="3"/>
  <c r="R1167" i="3"/>
  <c r="N1169" i="3"/>
  <c r="V1169" i="3"/>
  <c r="J1171" i="3"/>
  <c r="R1171" i="3"/>
  <c r="N1173" i="3"/>
  <c r="V1173" i="3"/>
  <c r="J1175" i="3"/>
  <c r="R1175" i="3"/>
  <c r="N1177" i="3"/>
  <c r="V1177" i="3"/>
  <c r="J1179" i="3"/>
  <c r="R1179" i="3"/>
  <c r="N1181" i="3"/>
  <c r="V1181" i="3"/>
  <c r="J1183" i="3"/>
  <c r="R1183" i="3"/>
  <c r="P1184" i="3"/>
  <c r="N1185" i="3"/>
  <c r="V1185" i="3"/>
  <c r="J1187" i="3"/>
  <c r="R1187" i="3"/>
  <c r="N1189" i="3"/>
  <c r="V1189" i="3"/>
  <c r="J1191" i="3"/>
  <c r="R1191" i="3"/>
  <c r="N1193" i="3"/>
  <c r="V1193" i="3"/>
  <c r="J1195" i="3"/>
  <c r="R1195" i="3"/>
  <c r="N1197" i="3"/>
  <c r="V1197" i="3"/>
  <c r="J1199" i="3"/>
  <c r="R1199" i="3"/>
  <c r="N1201" i="3"/>
  <c r="V1201" i="3"/>
  <c r="J1203" i="3"/>
  <c r="R1203" i="3"/>
  <c r="P1204" i="3"/>
  <c r="N1205" i="3"/>
  <c r="V1205" i="3"/>
  <c r="J1207" i="3"/>
  <c r="R1207" i="3"/>
  <c r="N1209" i="3"/>
  <c r="V1209" i="3"/>
  <c r="J1211" i="3"/>
  <c r="R1211" i="3"/>
  <c r="P1212" i="3"/>
  <c r="N1213" i="3"/>
  <c r="V1213" i="3"/>
  <c r="X1220" i="3"/>
  <c r="U1227" i="3"/>
  <c r="X1233" i="3"/>
  <c r="U1243" i="3"/>
  <c r="X1249" i="3"/>
  <c r="X1253" i="3"/>
  <c r="X1257" i="3"/>
  <c r="X1261" i="3"/>
  <c r="X1265" i="3"/>
  <c r="U1285" i="3"/>
  <c r="U1293" i="3"/>
  <c r="U1301" i="3"/>
  <c r="O1065" i="3"/>
  <c r="P1065" i="3" s="1"/>
  <c r="O1069" i="3"/>
  <c r="P1069" i="3" s="1"/>
  <c r="O1073" i="3"/>
  <c r="P1073" i="3" s="1"/>
  <c r="O1077" i="3"/>
  <c r="O1081" i="3"/>
  <c r="P1081" i="3" s="1"/>
  <c r="O1085" i="3"/>
  <c r="P1085" i="3" s="1"/>
  <c r="O1089" i="3"/>
  <c r="P1089" i="3" s="1"/>
  <c r="O1093" i="3"/>
  <c r="P1093" i="3" s="1"/>
  <c r="O1097" i="3"/>
  <c r="P1097" i="3" s="1"/>
  <c r="O1101" i="3"/>
  <c r="K1103" i="3"/>
  <c r="M1103" i="3" s="1"/>
  <c r="O1105" i="3"/>
  <c r="K1107" i="3"/>
  <c r="M1107" i="3" s="1"/>
  <c r="O1109" i="3"/>
  <c r="P1109" i="3" s="1"/>
  <c r="K1111" i="3"/>
  <c r="M1111" i="3" s="1"/>
  <c r="O1113" i="3"/>
  <c r="P1113" i="3" s="1"/>
  <c r="O1117" i="3"/>
  <c r="P1117" i="3" s="1"/>
  <c r="K1119" i="3"/>
  <c r="S1119" i="3"/>
  <c r="O1121" i="3"/>
  <c r="K1123" i="3"/>
  <c r="S1123" i="3"/>
  <c r="O1125" i="3"/>
  <c r="P1125" i="3" s="1"/>
  <c r="M1126" i="3"/>
  <c r="K1127" i="3"/>
  <c r="S1127" i="3"/>
  <c r="O1129" i="3"/>
  <c r="P1129" i="3" s="1"/>
  <c r="K1131" i="3"/>
  <c r="S1131" i="3"/>
  <c r="O1133" i="3"/>
  <c r="K1135" i="3"/>
  <c r="S1135" i="3"/>
  <c r="O1137" i="3"/>
  <c r="P1137" i="3" s="1"/>
  <c r="K1139" i="3"/>
  <c r="S1139" i="3"/>
  <c r="O1141" i="3"/>
  <c r="K1143" i="3"/>
  <c r="S1143" i="3"/>
  <c r="O1145" i="3"/>
  <c r="P1145" i="3" s="1"/>
  <c r="K1147" i="3"/>
  <c r="S1147" i="3"/>
  <c r="O1149" i="3"/>
  <c r="K1151" i="3"/>
  <c r="S1151" i="3"/>
  <c r="O1153" i="3"/>
  <c r="P1153" i="3" s="1"/>
  <c r="K1155" i="3"/>
  <c r="S1155" i="3"/>
  <c r="O1157" i="3"/>
  <c r="P1157" i="3" s="1"/>
  <c r="M1158" i="3"/>
  <c r="K1159" i="3"/>
  <c r="S1159" i="3"/>
  <c r="O1161" i="3"/>
  <c r="P1161" i="3" s="1"/>
  <c r="K1163" i="3"/>
  <c r="S1163" i="3"/>
  <c r="O1165" i="3"/>
  <c r="K1167" i="3"/>
  <c r="S1167" i="3"/>
  <c r="O1169" i="3"/>
  <c r="P1169" i="3" s="1"/>
  <c r="K1171" i="3"/>
  <c r="S1171" i="3"/>
  <c r="O1173" i="3"/>
  <c r="K1175" i="3"/>
  <c r="S1175" i="3"/>
  <c r="O1177" i="3"/>
  <c r="P1177" i="3" s="1"/>
  <c r="K1179" i="3"/>
  <c r="S1179" i="3"/>
  <c r="O1181" i="3"/>
  <c r="P1181" i="3" s="1"/>
  <c r="K1183" i="3"/>
  <c r="S1183" i="3"/>
  <c r="O1185" i="3"/>
  <c r="P1185" i="3" s="1"/>
  <c r="K1187" i="3"/>
  <c r="S1187" i="3"/>
  <c r="O1189" i="3"/>
  <c r="P1189" i="3" s="1"/>
  <c r="K1191" i="3"/>
  <c r="S1191" i="3"/>
  <c r="O1193" i="3"/>
  <c r="P1193" i="3" s="1"/>
  <c r="K1195" i="3"/>
  <c r="S1195" i="3"/>
  <c r="O1197" i="3"/>
  <c r="P1197" i="3" s="1"/>
  <c r="K1199" i="3"/>
  <c r="S1199" i="3"/>
  <c r="O1201" i="3"/>
  <c r="P1201" i="3" s="1"/>
  <c r="K1203" i="3"/>
  <c r="S1203" i="3"/>
  <c r="O1205" i="3"/>
  <c r="K1207" i="3"/>
  <c r="S1207" i="3"/>
  <c r="O1209" i="3"/>
  <c r="P1209" i="3" s="1"/>
  <c r="K1211" i="3"/>
  <c r="S1211" i="3"/>
  <c r="O1213" i="3"/>
  <c r="P1213" i="3" s="1"/>
  <c r="V1217" i="3"/>
  <c r="N1217" i="3"/>
  <c r="S1217" i="3"/>
  <c r="K1217" i="3"/>
  <c r="M1217" i="3" s="1"/>
  <c r="R1217" i="3"/>
  <c r="L1059" i="3"/>
  <c r="M1059" i="3" s="1"/>
  <c r="J1060" i="3"/>
  <c r="M1060" i="3" s="1"/>
  <c r="L1063" i="3"/>
  <c r="J1064" i="3"/>
  <c r="M1064" i="3" s="1"/>
  <c r="L1067" i="3"/>
  <c r="J1068" i="3"/>
  <c r="L1071" i="3"/>
  <c r="M1071" i="3" s="1"/>
  <c r="J1072" i="3"/>
  <c r="M1072" i="3" s="1"/>
  <c r="L1075" i="3"/>
  <c r="M1075" i="3" s="1"/>
  <c r="J1076" i="3"/>
  <c r="M1076" i="3" s="1"/>
  <c r="P1077" i="3"/>
  <c r="L1079" i="3"/>
  <c r="L1083" i="3"/>
  <c r="M1083" i="3" s="1"/>
  <c r="J1084" i="3"/>
  <c r="M1084" i="3" s="1"/>
  <c r="L1087" i="3"/>
  <c r="J1088" i="3"/>
  <c r="M1088" i="3" s="1"/>
  <c r="L1091" i="3"/>
  <c r="M1091" i="3" s="1"/>
  <c r="J1092" i="3"/>
  <c r="M1092" i="3" s="1"/>
  <c r="L1095" i="3"/>
  <c r="J1096" i="3"/>
  <c r="M1096" i="3" s="1"/>
  <c r="P1101" i="3"/>
  <c r="P1105" i="3"/>
  <c r="L1119" i="3"/>
  <c r="J1120" i="3"/>
  <c r="M1120" i="3" s="1"/>
  <c r="P1121" i="3"/>
  <c r="L1123" i="3"/>
  <c r="J1124" i="3"/>
  <c r="M1124" i="3" s="1"/>
  <c r="L1127" i="3"/>
  <c r="J1128" i="3"/>
  <c r="M1128" i="3" s="1"/>
  <c r="L1131" i="3"/>
  <c r="J1132" i="3"/>
  <c r="M1132" i="3" s="1"/>
  <c r="P1133" i="3"/>
  <c r="L1135" i="3"/>
  <c r="J1136" i="3"/>
  <c r="M1136" i="3" s="1"/>
  <c r="L1139" i="3"/>
  <c r="M1139" i="3" s="1"/>
  <c r="J1140" i="3"/>
  <c r="M1140" i="3" s="1"/>
  <c r="P1141" i="3"/>
  <c r="L1143" i="3"/>
  <c r="J1144" i="3"/>
  <c r="M1144" i="3" s="1"/>
  <c r="L1147" i="3"/>
  <c r="J1148" i="3"/>
  <c r="M1148" i="3" s="1"/>
  <c r="P1149" i="3"/>
  <c r="L1151" i="3"/>
  <c r="J1152" i="3"/>
  <c r="M1152" i="3" s="1"/>
  <c r="L1155" i="3"/>
  <c r="J1156" i="3"/>
  <c r="M1156" i="3" s="1"/>
  <c r="L1159" i="3"/>
  <c r="J1160" i="3"/>
  <c r="M1160" i="3" s="1"/>
  <c r="L1163" i="3"/>
  <c r="J1164" i="3"/>
  <c r="M1164" i="3" s="1"/>
  <c r="P1165" i="3"/>
  <c r="L1167" i="3"/>
  <c r="J1168" i="3"/>
  <c r="M1168" i="3" s="1"/>
  <c r="L1171" i="3"/>
  <c r="J1172" i="3"/>
  <c r="P1173" i="3"/>
  <c r="L1175" i="3"/>
  <c r="J1176" i="3"/>
  <c r="M1176" i="3" s="1"/>
  <c r="L1179" i="3"/>
  <c r="J1180" i="3"/>
  <c r="M1180" i="3" s="1"/>
  <c r="L1183" i="3"/>
  <c r="J1184" i="3"/>
  <c r="M1184" i="3" s="1"/>
  <c r="L1187" i="3"/>
  <c r="J1188" i="3"/>
  <c r="M1188" i="3" s="1"/>
  <c r="L1191" i="3"/>
  <c r="J1192" i="3"/>
  <c r="M1192" i="3" s="1"/>
  <c r="L1195" i="3"/>
  <c r="J1196" i="3"/>
  <c r="M1196" i="3" s="1"/>
  <c r="L1199" i="3"/>
  <c r="J1200" i="3"/>
  <c r="M1200" i="3" s="1"/>
  <c r="L1203" i="3"/>
  <c r="J1204" i="3"/>
  <c r="M1204" i="3" s="1"/>
  <c r="P1205" i="3"/>
  <c r="L1207" i="3"/>
  <c r="J1208" i="3"/>
  <c r="M1208" i="3" s="1"/>
  <c r="L1211" i="3"/>
  <c r="J1212" i="3"/>
  <c r="M1212" i="3" s="1"/>
  <c r="U1215" i="3"/>
  <c r="M1215" i="3"/>
  <c r="T1217" i="3"/>
  <c r="U1219" i="3"/>
  <c r="M1219" i="3"/>
  <c r="X1221" i="3"/>
  <c r="X1224" i="3"/>
  <c r="X1237" i="3"/>
  <c r="U1247" i="3"/>
  <c r="X1269" i="3"/>
  <c r="X1272" i="3"/>
  <c r="X1276" i="3"/>
  <c r="X1273" i="3"/>
  <c r="X1277" i="3"/>
  <c r="X1281" i="3"/>
  <c r="X1285" i="3"/>
  <c r="X1289" i="3"/>
  <c r="X1293" i="3"/>
  <c r="X1297" i="3"/>
  <c r="X1301" i="3"/>
  <c r="X1305" i="3"/>
  <c r="R1318" i="3"/>
  <c r="J1318" i="3"/>
  <c r="V1318" i="3"/>
  <c r="N1318" i="3"/>
  <c r="S1318" i="3"/>
  <c r="V1320" i="3"/>
  <c r="N1320" i="3"/>
  <c r="R1320" i="3"/>
  <c r="J1320" i="3"/>
  <c r="T1327" i="3"/>
  <c r="L1327" i="3"/>
  <c r="S1327" i="3"/>
  <c r="K1327" i="3"/>
  <c r="R1327" i="3"/>
  <c r="X1390" i="3"/>
  <c r="X1406" i="3"/>
  <c r="O1214" i="3"/>
  <c r="P1214" i="3" s="1"/>
  <c r="W1214" i="3"/>
  <c r="X1214" i="3" s="1"/>
  <c r="K1216" i="3"/>
  <c r="M1216" i="3" s="1"/>
  <c r="S1216" i="3"/>
  <c r="O1218" i="3"/>
  <c r="P1218" i="3" s="1"/>
  <c r="W1218" i="3"/>
  <c r="X1218" i="3" s="1"/>
  <c r="K1220" i="3"/>
  <c r="M1220" i="3" s="1"/>
  <c r="S1220" i="3"/>
  <c r="U1220" i="3" s="1"/>
  <c r="O1222" i="3"/>
  <c r="P1222" i="3" s="1"/>
  <c r="W1222" i="3"/>
  <c r="X1222" i="3" s="1"/>
  <c r="K1224" i="3"/>
  <c r="S1224" i="3"/>
  <c r="U1224" i="3" s="1"/>
  <c r="O1226" i="3"/>
  <c r="P1226" i="3" s="1"/>
  <c r="W1226" i="3"/>
  <c r="X1226" i="3" s="1"/>
  <c r="K1228" i="3"/>
  <c r="S1228" i="3"/>
  <c r="U1228" i="3" s="1"/>
  <c r="O1230" i="3"/>
  <c r="P1230" i="3" s="1"/>
  <c r="W1230" i="3"/>
  <c r="X1230" i="3" s="1"/>
  <c r="K1232" i="3"/>
  <c r="M1232" i="3" s="1"/>
  <c r="S1232" i="3"/>
  <c r="O1234" i="3"/>
  <c r="P1234" i="3" s="1"/>
  <c r="W1234" i="3"/>
  <c r="X1234" i="3" s="1"/>
  <c r="K1236" i="3"/>
  <c r="S1236" i="3"/>
  <c r="U1236" i="3" s="1"/>
  <c r="O1238" i="3"/>
  <c r="P1238" i="3" s="1"/>
  <c r="W1238" i="3"/>
  <c r="X1238" i="3" s="1"/>
  <c r="K1240" i="3"/>
  <c r="M1240" i="3" s="1"/>
  <c r="S1240" i="3"/>
  <c r="U1240" i="3" s="1"/>
  <c r="O1242" i="3"/>
  <c r="P1242" i="3" s="1"/>
  <c r="W1242" i="3"/>
  <c r="X1242" i="3" s="1"/>
  <c r="K1244" i="3"/>
  <c r="S1244" i="3"/>
  <c r="U1244" i="3" s="1"/>
  <c r="O1246" i="3"/>
  <c r="P1246" i="3" s="1"/>
  <c r="W1246" i="3"/>
  <c r="X1246" i="3" s="1"/>
  <c r="K1248" i="3"/>
  <c r="M1248" i="3" s="1"/>
  <c r="S1248" i="3"/>
  <c r="U1248" i="3" s="1"/>
  <c r="O1250" i="3"/>
  <c r="P1250" i="3" s="1"/>
  <c r="W1250" i="3"/>
  <c r="X1250" i="3" s="1"/>
  <c r="U1251" i="3"/>
  <c r="K1252" i="3"/>
  <c r="M1252" i="3" s="1"/>
  <c r="S1252" i="3"/>
  <c r="U1252" i="3" s="1"/>
  <c r="O1254" i="3"/>
  <c r="P1254" i="3" s="1"/>
  <c r="W1254" i="3"/>
  <c r="X1254" i="3" s="1"/>
  <c r="U1255" i="3"/>
  <c r="K1256" i="3"/>
  <c r="S1256" i="3"/>
  <c r="U1256" i="3" s="1"/>
  <c r="O1258" i="3"/>
  <c r="P1258" i="3" s="1"/>
  <c r="W1258" i="3"/>
  <c r="X1258" i="3" s="1"/>
  <c r="U1259" i="3"/>
  <c r="K1260" i="3"/>
  <c r="M1260" i="3" s="1"/>
  <c r="S1260" i="3"/>
  <c r="U1260" i="3" s="1"/>
  <c r="O1262" i="3"/>
  <c r="P1262" i="3" s="1"/>
  <c r="W1262" i="3"/>
  <c r="X1262" i="3" s="1"/>
  <c r="U1263" i="3"/>
  <c r="K1264" i="3"/>
  <c r="S1264" i="3"/>
  <c r="O1266" i="3"/>
  <c r="P1266" i="3" s="1"/>
  <c r="W1266" i="3"/>
  <c r="X1266" i="3" s="1"/>
  <c r="U1267" i="3"/>
  <c r="K1268" i="3"/>
  <c r="M1268" i="3" s="1"/>
  <c r="S1268" i="3"/>
  <c r="O1270" i="3"/>
  <c r="P1270" i="3" s="1"/>
  <c r="W1270" i="3"/>
  <c r="X1270" i="3" s="1"/>
  <c r="U1271" i="3"/>
  <c r="K1272" i="3"/>
  <c r="S1272" i="3"/>
  <c r="U1272" i="3" s="1"/>
  <c r="O1274" i="3"/>
  <c r="P1274" i="3" s="1"/>
  <c r="W1274" i="3"/>
  <c r="X1274" i="3" s="1"/>
  <c r="U1275" i="3"/>
  <c r="K1276" i="3"/>
  <c r="M1276" i="3" s="1"/>
  <c r="S1276" i="3"/>
  <c r="U1276" i="3" s="1"/>
  <c r="O1278" i="3"/>
  <c r="P1278" i="3" s="1"/>
  <c r="W1278" i="3"/>
  <c r="X1278" i="3" s="1"/>
  <c r="U1279" i="3"/>
  <c r="K1280" i="3"/>
  <c r="S1280" i="3"/>
  <c r="U1280" i="3" s="1"/>
  <c r="O1282" i="3"/>
  <c r="P1282" i="3" s="1"/>
  <c r="W1282" i="3"/>
  <c r="X1282" i="3" s="1"/>
  <c r="O1286" i="3"/>
  <c r="P1286" i="3" s="1"/>
  <c r="W1286" i="3"/>
  <c r="X1286" i="3" s="1"/>
  <c r="O1290" i="3"/>
  <c r="P1290" i="3" s="1"/>
  <c r="W1290" i="3"/>
  <c r="O1294" i="3"/>
  <c r="P1294" i="3" s="1"/>
  <c r="W1294" i="3"/>
  <c r="X1294" i="3" s="1"/>
  <c r="O1298" i="3"/>
  <c r="P1298" i="3" s="1"/>
  <c r="W1298" i="3"/>
  <c r="X1298" i="3" s="1"/>
  <c r="O1302" i="3"/>
  <c r="P1302" i="3" s="1"/>
  <c r="W1302" i="3"/>
  <c r="X1302" i="3" s="1"/>
  <c r="O1306" i="3"/>
  <c r="P1306" i="3" s="1"/>
  <c r="W1306" i="3"/>
  <c r="X1306" i="3" s="1"/>
  <c r="T1315" i="3"/>
  <c r="L1315" i="3"/>
  <c r="S1315" i="3"/>
  <c r="T1318" i="3"/>
  <c r="S1320" i="3"/>
  <c r="J1321" i="3"/>
  <c r="J1323" i="3"/>
  <c r="R1334" i="3"/>
  <c r="J1334" i="3"/>
  <c r="V1334" i="3"/>
  <c r="N1334" i="3"/>
  <c r="T1334" i="3"/>
  <c r="U1334" i="3" s="1"/>
  <c r="R1335" i="3"/>
  <c r="R1342" i="3"/>
  <c r="J1342" i="3"/>
  <c r="V1342" i="3"/>
  <c r="N1342" i="3"/>
  <c r="T1342" i="3"/>
  <c r="R1343" i="3"/>
  <c r="R1350" i="3"/>
  <c r="J1350" i="3"/>
  <c r="V1350" i="3"/>
  <c r="N1350" i="3"/>
  <c r="T1350" i="3"/>
  <c r="R1351" i="3"/>
  <c r="R1358" i="3"/>
  <c r="J1358" i="3"/>
  <c r="V1358" i="3"/>
  <c r="N1358" i="3"/>
  <c r="T1358" i="3"/>
  <c r="R1359" i="3"/>
  <c r="R1366" i="3"/>
  <c r="J1366" i="3"/>
  <c r="V1366" i="3"/>
  <c r="N1366" i="3"/>
  <c r="T1366" i="3"/>
  <c r="U1366" i="3" s="1"/>
  <c r="R1367" i="3"/>
  <c r="S1370" i="3"/>
  <c r="K1370" i="3"/>
  <c r="R1370" i="3"/>
  <c r="J1370" i="3"/>
  <c r="V1370" i="3"/>
  <c r="N1370" i="3"/>
  <c r="K1377" i="3"/>
  <c r="J1377" i="3"/>
  <c r="S1381" i="3"/>
  <c r="R1381" i="3"/>
  <c r="S1386" i="3"/>
  <c r="K1386" i="3"/>
  <c r="R1386" i="3"/>
  <c r="J1386" i="3"/>
  <c r="V1386" i="3"/>
  <c r="N1386" i="3"/>
  <c r="K1393" i="3"/>
  <c r="J1393" i="3"/>
  <c r="S1397" i="3"/>
  <c r="R1397" i="3"/>
  <c r="S1402" i="3"/>
  <c r="K1402" i="3"/>
  <c r="R1402" i="3"/>
  <c r="J1402" i="3"/>
  <c r="V1402" i="3"/>
  <c r="N1402" i="3"/>
  <c r="V1453" i="3"/>
  <c r="T1453" i="3"/>
  <c r="R1453" i="3"/>
  <c r="U1554" i="3"/>
  <c r="M1554" i="3"/>
  <c r="X1554" i="3"/>
  <c r="X1290" i="3"/>
  <c r="R1322" i="3"/>
  <c r="J1322" i="3"/>
  <c r="V1322" i="3"/>
  <c r="N1322" i="3"/>
  <c r="S1322" i="3"/>
  <c r="V1324" i="3"/>
  <c r="N1324" i="3"/>
  <c r="R1324" i="3"/>
  <c r="J1324" i="3"/>
  <c r="S1337" i="3"/>
  <c r="R1337" i="3"/>
  <c r="S1345" i="3"/>
  <c r="R1345" i="3"/>
  <c r="S1353" i="3"/>
  <c r="R1353" i="3"/>
  <c r="S1361" i="3"/>
  <c r="R1361" i="3"/>
  <c r="V1457" i="3"/>
  <c r="T1457" i="3"/>
  <c r="R1457" i="3"/>
  <c r="X1467" i="3"/>
  <c r="O1215" i="3"/>
  <c r="P1215" i="3" s="1"/>
  <c r="O1219" i="3"/>
  <c r="P1219" i="3" s="1"/>
  <c r="K1221" i="3"/>
  <c r="M1221" i="3" s="1"/>
  <c r="S1221" i="3"/>
  <c r="O1223" i="3"/>
  <c r="P1223" i="3" s="1"/>
  <c r="W1223" i="3"/>
  <c r="X1223" i="3" s="1"/>
  <c r="K1225" i="3"/>
  <c r="M1225" i="3" s="1"/>
  <c r="S1225" i="3"/>
  <c r="U1225" i="3" s="1"/>
  <c r="O1227" i="3"/>
  <c r="P1227" i="3" s="1"/>
  <c r="W1227" i="3"/>
  <c r="X1227" i="3" s="1"/>
  <c r="M1228" i="3"/>
  <c r="K1229" i="3"/>
  <c r="M1229" i="3" s="1"/>
  <c r="S1229" i="3"/>
  <c r="U1229" i="3" s="1"/>
  <c r="O1231" i="3"/>
  <c r="P1231" i="3" s="1"/>
  <c r="W1231" i="3"/>
  <c r="X1231" i="3" s="1"/>
  <c r="K1233" i="3"/>
  <c r="M1233" i="3" s="1"/>
  <c r="S1233" i="3"/>
  <c r="U1233" i="3" s="1"/>
  <c r="O1235" i="3"/>
  <c r="P1235" i="3" s="1"/>
  <c r="W1235" i="3"/>
  <c r="X1235" i="3" s="1"/>
  <c r="M1236" i="3"/>
  <c r="K1237" i="3"/>
  <c r="M1237" i="3" s="1"/>
  <c r="S1237" i="3"/>
  <c r="U1237" i="3" s="1"/>
  <c r="O1239" i="3"/>
  <c r="P1239" i="3" s="1"/>
  <c r="W1239" i="3"/>
  <c r="X1239" i="3" s="1"/>
  <c r="K1241" i="3"/>
  <c r="M1241" i="3" s="1"/>
  <c r="S1241" i="3"/>
  <c r="U1241" i="3" s="1"/>
  <c r="O1243" i="3"/>
  <c r="P1243" i="3" s="1"/>
  <c r="W1243" i="3"/>
  <c r="X1243" i="3" s="1"/>
  <c r="K1245" i="3"/>
  <c r="M1245" i="3" s="1"/>
  <c r="S1245" i="3"/>
  <c r="O1247" i="3"/>
  <c r="P1247" i="3" s="1"/>
  <c r="W1247" i="3"/>
  <c r="X1247" i="3" s="1"/>
  <c r="K1249" i="3"/>
  <c r="M1249" i="3" s="1"/>
  <c r="S1249" i="3"/>
  <c r="O1251" i="3"/>
  <c r="P1251" i="3" s="1"/>
  <c r="W1251" i="3"/>
  <c r="X1251" i="3" s="1"/>
  <c r="K1253" i="3"/>
  <c r="M1253" i="3" s="1"/>
  <c r="S1253" i="3"/>
  <c r="O1255" i="3"/>
  <c r="P1255" i="3" s="1"/>
  <c r="W1255" i="3"/>
  <c r="X1255" i="3" s="1"/>
  <c r="K1257" i="3"/>
  <c r="M1257" i="3" s="1"/>
  <c r="S1257" i="3"/>
  <c r="U1257" i="3" s="1"/>
  <c r="O1259" i="3"/>
  <c r="P1259" i="3" s="1"/>
  <c r="W1259" i="3"/>
  <c r="X1259" i="3" s="1"/>
  <c r="K1261" i="3"/>
  <c r="S1261" i="3"/>
  <c r="U1261" i="3" s="1"/>
  <c r="O1263" i="3"/>
  <c r="P1263" i="3" s="1"/>
  <c r="W1263" i="3"/>
  <c r="X1263" i="3" s="1"/>
  <c r="M1264" i="3"/>
  <c r="K1265" i="3"/>
  <c r="M1265" i="3" s="1"/>
  <c r="S1265" i="3"/>
  <c r="U1265" i="3" s="1"/>
  <c r="O1267" i="3"/>
  <c r="P1267" i="3" s="1"/>
  <c r="W1267" i="3"/>
  <c r="X1267" i="3" s="1"/>
  <c r="U1268" i="3"/>
  <c r="K1269" i="3"/>
  <c r="S1269" i="3"/>
  <c r="U1269" i="3" s="1"/>
  <c r="O1271" i="3"/>
  <c r="P1271" i="3" s="1"/>
  <c r="W1271" i="3"/>
  <c r="X1271" i="3" s="1"/>
  <c r="M1272" i="3"/>
  <c r="K1273" i="3"/>
  <c r="M1273" i="3" s="1"/>
  <c r="S1273" i="3"/>
  <c r="O1275" i="3"/>
  <c r="P1275" i="3" s="1"/>
  <c r="W1275" i="3"/>
  <c r="X1275" i="3" s="1"/>
  <c r="K1277" i="3"/>
  <c r="M1277" i="3" s="1"/>
  <c r="S1277" i="3"/>
  <c r="U1277" i="3" s="1"/>
  <c r="O1279" i="3"/>
  <c r="P1279" i="3" s="1"/>
  <c r="W1279" i="3"/>
  <c r="X1279" i="3" s="1"/>
  <c r="O1283" i="3"/>
  <c r="P1283" i="3" s="1"/>
  <c r="W1283" i="3"/>
  <c r="X1283" i="3" s="1"/>
  <c r="O1287" i="3"/>
  <c r="W1287" i="3"/>
  <c r="X1287" i="3" s="1"/>
  <c r="O1291" i="3"/>
  <c r="P1291" i="3" s="1"/>
  <c r="W1291" i="3"/>
  <c r="X1291" i="3" s="1"/>
  <c r="O1295" i="3"/>
  <c r="P1295" i="3" s="1"/>
  <c r="W1295" i="3"/>
  <c r="X1295" i="3" s="1"/>
  <c r="O1299" i="3"/>
  <c r="P1299" i="3" s="1"/>
  <c r="W1299" i="3"/>
  <c r="X1299" i="3" s="1"/>
  <c r="O1303" i="3"/>
  <c r="W1303" i="3"/>
  <c r="X1303" i="3" s="1"/>
  <c r="O1307" i="3"/>
  <c r="W1307" i="3"/>
  <c r="X1307" i="3" s="1"/>
  <c r="R1314" i="3"/>
  <c r="J1314" i="3"/>
  <c r="V1314" i="3"/>
  <c r="N1314" i="3"/>
  <c r="K1318" i="3"/>
  <c r="X1318" i="3"/>
  <c r="K1320" i="3"/>
  <c r="U1320" i="3"/>
  <c r="T1322" i="3"/>
  <c r="S1324" i="3"/>
  <c r="J1325" i="3"/>
  <c r="J1327" i="3"/>
  <c r="W1327" i="3"/>
  <c r="X1327" i="3" s="1"/>
  <c r="P1328" i="3"/>
  <c r="V1332" i="3"/>
  <c r="N1332" i="3"/>
  <c r="R1332" i="3"/>
  <c r="J1332" i="3"/>
  <c r="S1332" i="3"/>
  <c r="W1335" i="3"/>
  <c r="X1335" i="3" s="1"/>
  <c r="V1336" i="3"/>
  <c r="N1336" i="3"/>
  <c r="T1336" i="3"/>
  <c r="L1336" i="3"/>
  <c r="R1336" i="3"/>
  <c r="J1336" i="3"/>
  <c r="W1336" i="3"/>
  <c r="X1336" i="3" s="1"/>
  <c r="O1340" i="3"/>
  <c r="P1340" i="3" s="1"/>
  <c r="K1341" i="3"/>
  <c r="J1341" i="3"/>
  <c r="W1343" i="3"/>
  <c r="X1343" i="3" s="1"/>
  <c r="V1344" i="3"/>
  <c r="N1344" i="3"/>
  <c r="T1344" i="3"/>
  <c r="L1344" i="3"/>
  <c r="R1344" i="3"/>
  <c r="J1344" i="3"/>
  <c r="W1344" i="3"/>
  <c r="K1349" i="3"/>
  <c r="J1349" i="3"/>
  <c r="W1351" i="3"/>
  <c r="X1351" i="3" s="1"/>
  <c r="V1352" i="3"/>
  <c r="N1352" i="3"/>
  <c r="T1352" i="3"/>
  <c r="L1352" i="3"/>
  <c r="R1352" i="3"/>
  <c r="J1352" i="3"/>
  <c r="W1352" i="3"/>
  <c r="X1352" i="3" s="1"/>
  <c r="K1357" i="3"/>
  <c r="J1357" i="3"/>
  <c r="W1359" i="3"/>
  <c r="X1359" i="3" s="1"/>
  <c r="V1360" i="3"/>
  <c r="N1360" i="3"/>
  <c r="T1360" i="3"/>
  <c r="L1360" i="3"/>
  <c r="R1360" i="3"/>
  <c r="U1360" i="3" s="1"/>
  <c r="J1360" i="3"/>
  <c r="W1360" i="3"/>
  <c r="X1360" i="3" s="1"/>
  <c r="K1365" i="3"/>
  <c r="J1365" i="3"/>
  <c r="W1367" i="3"/>
  <c r="W1368" i="3"/>
  <c r="X1368" i="3" s="1"/>
  <c r="O1368" i="3"/>
  <c r="P1368" i="3" s="1"/>
  <c r="V1368" i="3"/>
  <c r="N1368" i="3"/>
  <c r="T1368" i="3"/>
  <c r="L1368" i="3"/>
  <c r="R1368" i="3"/>
  <c r="J1368" i="3"/>
  <c r="T1369" i="3"/>
  <c r="K1373" i="3"/>
  <c r="J1373" i="3"/>
  <c r="O1374" i="3"/>
  <c r="S1377" i="3"/>
  <c r="R1377" i="3"/>
  <c r="S1382" i="3"/>
  <c r="U1382" i="3" s="1"/>
  <c r="K1382" i="3"/>
  <c r="R1382" i="3"/>
  <c r="J1382" i="3"/>
  <c r="M1382" i="3" s="1"/>
  <c r="V1382" i="3"/>
  <c r="N1382" i="3"/>
  <c r="T1385" i="3"/>
  <c r="K1389" i="3"/>
  <c r="J1389" i="3"/>
  <c r="O1390" i="3"/>
  <c r="S1393" i="3"/>
  <c r="R1393" i="3"/>
  <c r="T1394" i="3"/>
  <c r="S1398" i="3"/>
  <c r="K1398" i="3"/>
  <c r="R1398" i="3"/>
  <c r="J1398" i="3"/>
  <c r="V1398" i="3"/>
  <c r="N1398" i="3"/>
  <c r="T1401" i="3"/>
  <c r="K1405" i="3"/>
  <c r="J1405" i="3"/>
  <c r="O1406" i="3"/>
  <c r="P1406" i="3" s="1"/>
  <c r="M1455" i="3"/>
  <c r="X1463" i="3"/>
  <c r="X1483" i="3"/>
  <c r="X1520" i="3"/>
  <c r="P1287" i="3"/>
  <c r="P1303" i="3"/>
  <c r="P1307" i="3"/>
  <c r="L1318" i="3"/>
  <c r="M1318" i="3" s="1"/>
  <c r="T1319" i="3"/>
  <c r="L1319" i="3"/>
  <c r="S1319" i="3"/>
  <c r="K1319" i="3"/>
  <c r="R1319" i="3"/>
  <c r="L1320" i="3"/>
  <c r="W1320" i="3"/>
  <c r="X1320" i="3" s="1"/>
  <c r="W1322" i="3"/>
  <c r="X1322" i="3" s="1"/>
  <c r="T1324" i="3"/>
  <c r="K1325" i="3"/>
  <c r="R1326" i="3"/>
  <c r="J1326" i="3"/>
  <c r="V1326" i="3"/>
  <c r="N1326" i="3"/>
  <c r="S1326" i="3"/>
  <c r="V1328" i="3"/>
  <c r="N1328" i="3"/>
  <c r="R1328" i="3"/>
  <c r="J1328" i="3"/>
  <c r="V1329" i="3"/>
  <c r="J1331" i="3"/>
  <c r="T1332" i="3"/>
  <c r="N1333" i="3"/>
  <c r="K1334" i="3"/>
  <c r="V1337" i="3"/>
  <c r="K1342" i="3"/>
  <c r="X1344" i="3"/>
  <c r="V1345" i="3"/>
  <c r="P1348" i="3"/>
  <c r="K1350" i="3"/>
  <c r="V1353" i="3"/>
  <c r="P1356" i="3"/>
  <c r="K1358" i="3"/>
  <c r="V1361" i="3"/>
  <c r="P1364" i="3"/>
  <c r="K1366" i="3"/>
  <c r="X1367" i="3"/>
  <c r="L1370" i="3"/>
  <c r="M1370" i="3" s="1"/>
  <c r="N1373" i="3"/>
  <c r="V1377" i="3"/>
  <c r="X1382" i="3"/>
  <c r="X1383" i="3"/>
  <c r="L1386" i="3"/>
  <c r="N1389" i="3"/>
  <c r="V1393" i="3"/>
  <c r="X1398" i="3"/>
  <c r="X1399" i="3"/>
  <c r="L1402" i="3"/>
  <c r="M1402" i="3" s="1"/>
  <c r="N1405" i="3"/>
  <c r="X1411" i="3"/>
  <c r="X1427" i="3"/>
  <c r="X1443" i="3"/>
  <c r="S1453" i="3"/>
  <c r="X1476" i="3"/>
  <c r="X1500" i="3"/>
  <c r="P1536" i="3"/>
  <c r="X1536" i="3"/>
  <c r="X1537" i="3"/>
  <c r="U1537" i="3"/>
  <c r="P1587" i="3"/>
  <c r="K1214" i="3"/>
  <c r="M1214" i="3" s="1"/>
  <c r="O1216" i="3"/>
  <c r="P1216" i="3" s="1"/>
  <c r="K1218" i="3"/>
  <c r="M1218" i="3" s="1"/>
  <c r="O1220" i="3"/>
  <c r="P1220" i="3" s="1"/>
  <c r="K1222" i="3"/>
  <c r="S1222" i="3"/>
  <c r="U1222" i="3" s="1"/>
  <c r="O1224" i="3"/>
  <c r="P1224" i="3" s="1"/>
  <c r="K1226" i="3"/>
  <c r="S1226" i="3"/>
  <c r="U1226" i="3" s="1"/>
  <c r="O1228" i="3"/>
  <c r="P1228" i="3" s="1"/>
  <c r="K1230" i="3"/>
  <c r="S1230" i="3"/>
  <c r="U1230" i="3" s="1"/>
  <c r="O1232" i="3"/>
  <c r="K1234" i="3"/>
  <c r="S1234" i="3"/>
  <c r="U1234" i="3" s="1"/>
  <c r="O1236" i="3"/>
  <c r="P1236" i="3" s="1"/>
  <c r="K1238" i="3"/>
  <c r="S1238" i="3"/>
  <c r="U1238" i="3" s="1"/>
  <c r="O1240" i="3"/>
  <c r="P1240" i="3" s="1"/>
  <c r="K1242" i="3"/>
  <c r="S1242" i="3"/>
  <c r="U1242" i="3" s="1"/>
  <c r="O1244" i="3"/>
  <c r="K1246" i="3"/>
  <c r="M1246" i="3" s="1"/>
  <c r="S1246" i="3"/>
  <c r="U1246" i="3" s="1"/>
  <c r="O1248" i="3"/>
  <c r="P1248" i="3" s="1"/>
  <c r="K1250" i="3"/>
  <c r="S1250" i="3"/>
  <c r="U1250" i="3" s="1"/>
  <c r="O1252" i="3"/>
  <c r="P1252" i="3" s="1"/>
  <c r="K1254" i="3"/>
  <c r="S1254" i="3"/>
  <c r="O1256" i="3"/>
  <c r="P1256" i="3" s="1"/>
  <c r="K1258" i="3"/>
  <c r="S1258" i="3"/>
  <c r="U1258" i="3" s="1"/>
  <c r="O1260" i="3"/>
  <c r="P1260" i="3" s="1"/>
  <c r="K1262" i="3"/>
  <c r="S1262" i="3"/>
  <c r="U1262" i="3" s="1"/>
  <c r="O1264" i="3"/>
  <c r="O1268" i="3"/>
  <c r="P1268" i="3" s="1"/>
  <c r="O1272" i="3"/>
  <c r="P1272" i="3" s="1"/>
  <c r="O1276" i="3"/>
  <c r="P1276" i="3" s="1"/>
  <c r="O1280" i="3"/>
  <c r="P1280" i="3" s="1"/>
  <c r="K1282" i="3"/>
  <c r="S1282" i="3"/>
  <c r="U1282" i="3" s="1"/>
  <c r="O1284" i="3"/>
  <c r="P1284" i="3" s="1"/>
  <c r="K1286" i="3"/>
  <c r="S1286" i="3"/>
  <c r="U1286" i="3" s="1"/>
  <c r="O1288" i="3"/>
  <c r="P1288" i="3" s="1"/>
  <c r="K1290" i="3"/>
  <c r="S1290" i="3"/>
  <c r="U1290" i="3" s="1"/>
  <c r="O1292" i="3"/>
  <c r="M1293" i="3"/>
  <c r="K1294" i="3"/>
  <c r="S1294" i="3"/>
  <c r="O1296" i="3"/>
  <c r="P1296" i="3" s="1"/>
  <c r="M1297" i="3"/>
  <c r="K1298" i="3"/>
  <c r="S1298" i="3"/>
  <c r="U1298" i="3" s="1"/>
  <c r="O1300" i="3"/>
  <c r="P1300" i="3" s="1"/>
  <c r="K1302" i="3"/>
  <c r="S1302" i="3"/>
  <c r="U1302" i="3" s="1"/>
  <c r="O1304" i="3"/>
  <c r="P1304" i="3" s="1"/>
  <c r="M1305" i="3"/>
  <c r="K1306" i="3"/>
  <c r="S1306" i="3"/>
  <c r="U1306" i="3" s="1"/>
  <c r="V1308" i="3"/>
  <c r="N1308" i="3"/>
  <c r="T1309" i="3"/>
  <c r="L1309" i="3"/>
  <c r="M1309" i="3" s="1"/>
  <c r="R1310" i="3"/>
  <c r="J1310" i="3"/>
  <c r="M1310" i="3" s="1"/>
  <c r="O1311" i="3"/>
  <c r="P1311" i="3" s="1"/>
  <c r="V1312" i="3"/>
  <c r="N1312" i="3"/>
  <c r="T1313" i="3"/>
  <c r="L1313" i="3"/>
  <c r="M1313" i="3" s="1"/>
  <c r="T1314" i="3"/>
  <c r="U1314" i="3" s="1"/>
  <c r="K1315" i="3"/>
  <c r="W1315" i="3"/>
  <c r="X1315" i="3" s="1"/>
  <c r="S1317" i="3"/>
  <c r="U1317" i="3" s="1"/>
  <c r="O1318" i="3"/>
  <c r="K1322" i="3"/>
  <c r="K1324" i="3"/>
  <c r="N1327" i="3"/>
  <c r="R1330" i="3"/>
  <c r="J1330" i="3"/>
  <c r="M1330" i="3" s="1"/>
  <c r="V1330" i="3"/>
  <c r="N1330" i="3"/>
  <c r="S1330" i="3"/>
  <c r="L1334" i="3"/>
  <c r="M1334" i="3" s="1"/>
  <c r="T1337" i="3"/>
  <c r="R1338" i="3"/>
  <c r="U1338" i="3" s="1"/>
  <c r="J1338" i="3"/>
  <c r="V1338" i="3"/>
  <c r="N1338" i="3"/>
  <c r="T1338" i="3"/>
  <c r="R1339" i="3"/>
  <c r="N1341" i="3"/>
  <c r="L1342" i="3"/>
  <c r="T1345" i="3"/>
  <c r="R1346" i="3"/>
  <c r="J1346" i="3"/>
  <c r="M1346" i="3" s="1"/>
  <c r="V1346" i="3"/>
  <c r="N1346" i="3"/>
  <c r="T1346" i="3"/>
  <c r="L1350" i="3"/>
  <c r="T1353" i="3"/>
  <c r="R1354" i="3"/>
  <c r="U1354" i="3" s="1"/>
  <c r="J1354" i="3"/>
  <c r="M1354" i="3" s="1"/>
  <c r="V1354" i="3"/>
  <c r="N1354" i="3"/>
  <c r="T1354" i="3"/>
  <c r="L1358" i="3"/>
  <c r="T1361" i="3"/>
  <c r="R1362" i="3"/>
  <c r="J1362" i="3"/>
  <c r="M1362" i="3" s="1"/>
  <c r="V1362" i="3"/>
  <c r="N1362" i="3"/>
  <c r="T1362" i="3"/>
  <c r="R1363" i="3"/>
  <c r="N1365" i="3"/>
  <c r="L1366" i="3"/>
  <c r="K1369" i="3"/>
  <c r="J1369" i="3"/>
  <c r="O1370" i="3"/>
  <c r="S1373" i="3"/>
  <c r="R1373" i="3"/>
  <c r="T1374" i="3"/>
  <c r="S1378" i="3"/>
  <c r="K1378" i="3"/>
  <c r="R1378" i="3"/>
  <c r="J1378" i="3"/>
  <c r="V1378" i="3"/>
  <c r="N1378" i="3"/>
  <c r="T1381" i="3"/>
  <c r="K1385" i="3"/>
  <c r="J1385" i="3"/>
  <c r="O1386" i="3"/>
  <c r="S1389" i="3"/>
  <c r="R1389" i="3"/>
  <c r="T1390" i="3"/>
  <c r="S1394" i="3"/>
  <c r="K1394" i="3"/>
  <c r="R1394" i="3"/>
  <c r="J1394" i="3"/>
  <c r="V1394" i="3"/>
  <c r="N1394" i="3"/>
  <c r="T1397" i="3"/>
  <c r="U1397" i="3" s="1"/>
  <c r="K1401" i="3"/>
  <c r="J1401" i="3"/>
  <c r="O1402" i="3"/>
  <c r="P1402" i="3" s="1"/>
  <c r="S1405" i="3"/>
  <c r="R1405" i="3"/>
  <c r="U1405" i="3" s="1"/>
  <c r="T1406" i="3"/>
  <c r="U1461" i="3"/>
  <c r="N1221" i="3"/>
  <c r="V1221" i="3"/>
  <c r="L1222" i="3"/>
  <c r="M1222" i="3" s="1"/>
  <c r="J1223" i="3"/>
  <c r="M1223" i="3" s="1"/>
  <c r="N1225" i="3"/>
  <c r="V1225" i="3"/>
  <c r="L1226" i="3"/>
  <c r="J1227" i="3"/>
  <c r="M1227" i="3" s="1"/>
  <c r="N1229" i="3"/>
  <c r="V1229" i="3"/>
  <c r="L1230" i="3"/>
  <c r="J1231" i="3"/>
  <c r="M1231" i="3" s="1"/>
  <c r="P1232" i="3"/>
  <c r="N1233" i="3"/>
  <c r="V1233" i="3"/>
  <c r="L1234" i="3"/>
  <c r="J1235" i="3"/>
  <c r="M1235" i="3" s="1"/>
  <c r="N1237" i="3"/>
  <c r="V1237" i="3"/>
  <c r="L1238" i="3"/>
  <c r="J1239" i="3"/>
  <c r="M1239" i="3" s="1"/>
  <c r="N1241" i="3"/>
  <c r="V1241" i="3"/>
  <c r="L1242" i="3"/>
  <c r="J1243" i="3"/>
  <c r="M1243" i="3" s="1"/>
  <c r="P1244" i="3"/>
  <c r="N1245" i="3"/>
  <c r="V1245" i="3"/>
  <c r="J1247" i="3"/>
  <c r="M1247" i="3" s="1"/>
  <c r="N1249" i="3"/>
  <c r="V1249" i="3"/>
  <c r="L1250" i="3"/>
  <c r="J1251" i="3"/>
  <c r="M1251" i="3" s="1"/>
  <c r="N1253" i="3"/>
  <c r="V1253" i="3"/>
  <c r="L1254" i="3"/>
  <c r="M1254" i="3" s="1"/>
  <c r="J1255" i="3"/>
  <c r="M1255" i="3" s="1"/>
  <c r="N1257" i="3"/>
  <c r="V1257" i="3"/>
  <c r="L1258" i="3"/>
  <c r="M1258" i="3" s="1"/>
  <c r="J1259" i="3"/>
  <c r="M1259" i="3" s="1"/>
  <c r="N1261" i="3"/>
  <c r="V1261" i="3"/>
  <c r="L1262" i="3"/>
  <c r="J1263" i="3"/>
  <c r="M1263" i="3" s="1"/>
  <c r="P1264" i="3"/>
  <c r="N1265" i="3"/>
  <c r="V1265" i="3"/>
  <c r="L1266" i="3"/>
  <c r="M1266" i="3" s="1"/>
  <c r="J1267" i="3"/>
  <c r="M1267" i="3" s="1"/>
  <c r="N1269" i="3"/>
  <c r="V1269" i="3"/>
  <c r="L1270" i="3"/>
  <c r="M1270" i="3" s="1"/>
  <c r="J1271" i="3"/>
  <c r="M1271" i="3" s="1"/>
  <c r="N1273" i="3"/>
  <c r="V1273" i="3"/>
  <c r="L1274" i="3"/>
  <c r="M1274" i="3" s="1"/>
  <c r="J1275" i="3"/>
  <c r="M1275" i="3" s="1"/>
  <c r="N1277" i="3"/>
  <c r="V1277" i="3"/>
  <c r="L1278" i="3"/>
  <c r="J1279" i="3"/>
  <c r="M1279" i="3" s="1"/>
  <c r="N1281" i="3"/>
  <c r="V1281" i="3"/>
  <c r="L1282" i="3"/>
  <c r="J1283" i="3"/>
  <c r="R1283" i="3"/>
  <c r="U1283" i="3" s="1"/>
  <c r="N1285" i="3"/>
  <c r="V1285" i="3"/>
  <c r="L1286" i="3"/>
  <c r="J1287" i="3"/>
  <c r="R1287" i="3"/>
  <c r="U1287" i="3" s="1"/>
  <c r="N1289" i="3"/>
  <c r="V1289" i="3"/>
  <c r="L1290" i="3"/>
  <c r="J1291" i="3"/>
  <c r="R1291" i="3"/>
  <c r="U1291" i="3" s="1"/>
  <c r="P1292" i="3"/>
  <c r="N1293" i="3"/>
  <c r="V1293" i="3"/>
  <c r="L1294" i="3"/>
  <c r="J1295" i="3"/>
  <c r="R1295" i="3"/>
  <c r="U1295" i="3" s="1"/>
  <c r="N1297" i="3"/>
  <c r="V1297" i="3"/>
  <c r="L1298" i="3"/>
  <c r="J1299" i="3"/>
  <c r="R1299" i="3"/>
  <c r="N1301" i="3"/>
  <c r="V1301" i="3"/>
  <c r="L1302" i="3"/>
  <c r="J1303" i="3"/>
  <c r="R1303" i="3"/>
  <c r="U1303" i="3" s="1"/>
  <c r="N1305" i="3"/>
  <c r="V1305" i="3"/>
  <c r="L1306" i="3"/>
  <c r="J1307" i="3"/>
  <c r="R1307" i="3"/>
  <c r="U1307" i="3" s="1"/>
  <c r="X1313" i="3"/>
  <c r="R1313" i="3"/>
  <c r="K1314" i="3"/>
  <c r="V1316" i="3"/>
  <c r="N1316" i="3"/>
  <c r="R1316" i="3"/>
  <c r="J1316" i="3"/>
  <c r="M1316" i="3" s="1"/>
  <c r="P1318" i="3"/>
  <c r="V1319" i="3"/>
  <c r="O1320" i="3"/>
  <c r="P1320" i="3" s="1"/>
  <c r="T1321" i="3"/>
  <c r="R1321" i="3"/>
  <c r="L1322" i="3"/>
  <c r="T1323" i="3"/>
  <c r="L1323" i="3"/>
  <c r="S1323" i="3"/>
  <c r="K1323" i="3"/>
  <c r="R1323" i="3"/>
  <c r="L1324" i="3"/>
  <c r="W1324" i="3"/>
  <c r="X1324" i="3" s="1"/>
  <c r="W1326" i="3"/>
  <c r="X1326" i="3" s="1"/>
  <c r="O1327" i="3"/>
  <c r="T1328" i="3"/>
  <c r="T1330" i="3"/>
  <c r="K1332" i="3"/>
  <c r="X1332" i="3"/>
  <c r="R1333" i="3"/>
  <c r="O1334" i="3"/>
  <c r="J1335" i="3"/>
  <c r="K1336" i="3"/>
  <c r="W1338" i="3"/>
  <c r="X1338" i="3" s="1"/>
  <c r="S1341" i="3"/>
  <c r="R1341" i="3"/>
  <c r="O1342" i="3"/>
  <c r="S1349" i="3"/>
  <c r="R1349" i="3"/>
  <c r="U1349" i="3" s="1"/>
  <c r="O1350" i="3"/>
  <c r="P1350" i="3" s="1"/>
  <c r="S1357" i="3"/>
  <c r="R1357" i="3"/>
  <c r="O1358" i="3"/>
  <c r="P1358" i="3" s="1"/>
  <c r="S1365" i="3"/>
  <c r="R1365" i="3"/>
  <c r="O1366" i="3"/>
  <c r="X1392" i="3"/>
  <c r="X1394" i="3"/>
  <c r="X1408" i="3"/>
  <c r="X1424" i="3"/>
  <c r="X1440" i="3"/>
  <c r="O1221" i="3"/>
  <c r="P1221" i="3" s="1"/>
  <c r="O1225" i="3"/>
  <c r="P1225" i="3" s="1"/>
  <c r="O1229" i="3"/>
  <c r="P1229" i="3" s="1"/>
  <c r="O1233" i="3"/>
  <c r="P1233" i="3" s="1"/>
  <c r="O1237" i="3"/>
  <c r="P1237" i="3" s="1"/>
  <c r="O1241" i="3"/>
  <c r="P1241" i="3" s="1"/>
  <c r="O1245" i="3"/>
  <c r="P1245" i="3" s="1"/>
  <c r="O1249" i="3"/>
  <c r="P1249" i="3" s="1"/>
  <c r="O1253" i="3"/>
  <c r="P1253" i="3" s="1"/>
  <c r="O1257" i="3"/>
  <c r="P1257" i="3" s="1"/>
  <c r="O1261" i="3"/>
  <c r="P1261" i="3" s="1"/>
  <c r="O1265" i="3"/>
  <c r="P1265" i="3" s="1"/>
  <c r="O1269" i="3"/>
  <c r="P1269" i="3" s="1"/>
  <c r="O1273" i="3"/>
  <c r="P1273" i="3" s="1"/>
  <c r="O1277" i="3"/>
  <c r="P1277" i="3" s="1"/>
  <c r="O1281" i="3"/>
  <c r="P1281" i="3" s="1"/>
  <c r="K1283" i="3"/>
  <c r="O1285" i="3"/>
  <c r="P1285" i="3" s="1"/>
  <c r="K1287" i="3"/>
  <c r="O1289" i="3"/>
  <c r="P1289" i="3" s="1"/>
  <c r="M1290" i="3"/>
  <c r="K1291" i="3"/>
  <c r="O1293" i="3"/>
  <c r="P1293" i="3" s="1"/>
  <c r="K1295" i="3"/>
  <c r="O1297" i="3"/>
  <c r="P1297" i="3" s="1"/>
  <c r="K1299" i="3"/>
  <c r="O1301" i="3"/>
  <c r="P1301" i="3" s="1"/>
  <c r="K1303" i="3"/>
  <c r="O1305" i="3"/>
  <c r="P1305" i="3" s="1"/>
  <c r="K1307" i="3"/>
  <c r="R1308" i="3"/>
  <c r="U1308" i="3" s="1"/>
  <c r="R1309" i="3"/>
  <c r="S1310" i="3"/>
  <c r="R1312" i="3"/>
  <c r="S1313" i="3"/>
  <c r="L1314" i="3"/>
  <c r="W1314" i="3"/>
  <c r="X1314" i="3" s="1"/>
  <c r="N1315" i="3"/>
  <c r="S1316" i="3"/>
  <c r="J1319" i="3"/>
  <c r="W1319" i="3"/>
  <c r="X1319" i="3" s="1"/>
  <c r="O1322" i="3"/>
  <c r="P1322" i="3" s="1"/>
  <c r="X1323" i="3"/>
  <c r="K1326" i="3"/>
  <c r="K1328" i="3"/>
  <c r="W1330" i="3"/>
  <c r="X1330" i="3" s="1"/>
  <c r="T1333" i="3"/>
  <c r="U1333" i="3" s="1"/>
  <c r="K1337" i="3"/>
  <c r="J1337" i="3"/>
  <c r="V1340" i="3"/>
  <c r="N1340" i="3"/>
  <c r="T1340" i="3"/>
  <c r="L1340" i="3"/>
  <c r="R1340" i="3"/>
  <c r="J1340" i="3"/>
  <c r="W1340" i="3"/>
  <c r="X1340" i="3" s="1"/>
  <c r="K1345" i="3"/>
  <c r="J1345" i="3"/>
  <c r="V1348" i="3"/>
  <c r="N1348" i="3"/>
  <c r="T1348" i="3"/>
  <c r="U1348" i="3" s="1"/>
  <c r="L1348" i="3"/>
  <c r="R1348" i="3"/>
  <c r="J1348" i="3"/>
  <c r="W1348" i="3"/>
  <c r="X1348" i="3" s="1"/>
  <c r="K1353" i="3"/>
  <c r="J1353" i="3"/>
  <c r="V1356" i="3"/>
  <c r="N1356" i="3"/>
  <c r="T1356" i="3"/>
  <c r="L1356" i="3"/>
  <c r="R1356" i="3"/>
  <c r="J1356" i="3"/>
  <c r="W1356" i="3"/>
  <c r="X1356" i="3" s="1"/>
  <c r="K1361" i="3"/>
  <c r="J1361" i="3"/>
  <c r="V1364" i="3"/>
  <c r="N1364" i="3"/>
  <c r="T1364" i="3"/>
  <c r="L1364" i="3"/>
  <c r="R1364" i="3"/>
  <c r="J1364" i="3"/>
  <c r="W1364" i="3"/>
  <c r="X1364" i="3" s="1"/>
  <c r="S1369" i="3"/>
  <c r="R1369" i="3"/>
  <c r="T1370" i="3"/>
  <c r="S1374" i="3"/>
  <c r="K1374" i="3"/>
  <c r="R1374" i="3"/>
  <c r="J1374" i="3"/>
  <c r="V1374" i="3"/>
  <c r="N1374" i="3"/>
  <c r="U1377" i="3"/>
  <c r="K1381" i="3"/>
  <c r="J1381" i="3"/>
  <c r="S1385" i="3"/>
  <c r="R1385" i="3"/>
  <c r="T1386" i="3"/>
  <c r="S1390" i="3"/>
  <c r="K1390" i="3"/>
  <c r="R1390" i="3"/>
  <c r="J1390" i="3"/>
  <c r="V1390" i="3"/>
  <c r="N1390" i="3"/>
  <c r="K1397" i="3"/>
  <c r="J1397" i="3"/>
  <c r="S1401" i="3"/>
  <c r="R1401" i="3"/>
  <c r="T1402" i="3"/>
  <c r="S1406" i="3"/>
  <c r="K1406" i="3"/>
  <c r="R1406" i="3"/>
  <c r="J1406" i="3"/>
  <c r="V1406" i="3"/>
  <c r="N1406" i="3"/>
  <c r="O1317" i="3"/>
  <c r="P1317" i="3" s="1"/>
  <c r="W1317" i="3"/>
  <c r="X1317" i="3" s="1"/>
  <c r="O1321" i="3"/>
  <c r="P1321" i="3" s="1"/>
  <c r="W1321" i="3"/>
  <c r="X1321" i="3" s="1"/>
  <c r="O1325" i="3"/>
  <c r="W1325" i="3"/>
  <c r="X1325" i="3" s="1"/>
  <c r="O1329" i="3"/>
  <c r="P1329" i="3" s="1"/>
  <c r="W1329" i="3"/>
  <c r="X1329" i="3" s="1"/>
  <c r="K1331" i="3"/>
  <c r="S1331" i="3"/>
  <c r="O1333" i="3"/>
  <c r="P1333" i="3" s="1"/>
  <c r="W1333" i="3"/>
  <c r="X1333" i="3" s="1"/>
  <c r="K1335" i="3"/>
  <c r="S1335" i="3"/>
  <c r="O1337" i="3"/>
  <c r="P1337" i="3" s="1"/>
  <c r="W1337" i="3"/>
  <c r="X1337" i="3" s="1"/>
  <c r="M1338" i="3"/>
  <c r="K1339" i="3"/>
  <c r="S1339" i="3"/>
  <c r="O1341" i="3"/>
  <c r="P1341" i="3" s="1"/>
  <c r="W1341" i="3"/>
  <c r="X1341" i="3" s="1"/>
  <c r="K1343" i="3"/>
  <c r="S1343" i="3"/>
  <c r="O1345" i="3"/>
  <c r="P1345" i="3" s="1"/>
  <c r="W1345" i="3"/>
  <c r="X1345" i="3" s="1"/>
  <c r="K1347" i="3"/>
  <c r="S1347" i="3"/>
  <c r="O1349" i="3"/>
  <c r="W1349" i="3"/>
  <c r="X1349" i="3" s="1"/>
  <c r="M1350" i="3"/>
  <c r="U1350" i="3"/>
  <c r="K1351" i="3"/>
  <c r="S1351" i="3"/>
  <c r="O1353" i="3"/>
  <c r="P1353" i="3" s="1"/>
  <c r="W1353" i="3"/>
  <c r="X1353" i="3" s="1"/>
  <c r="K1355" i="3"/>
  <c r="S1355" i="3"/>
  <c r="O1357" i="3"/>
  <c r="P1357" i="3" s="1"/>
  <c r="W1357" i="3"/>
  <c r="X1357" i="3" s="1"/>
  <c r="K1359" i="3"/>
  <c r="S1359" i="3"/>
  <c r="O1361" i="3"/>
  <c r="P1361" i="3" s="1"/>
  <c r="W1361" i="3"/>
  <c r="X1361" i="3" s="1"/>
  <c r="K1363" i="3"/>
  <c r="S1363" i="3"/>
  <c r="O1365" i="3"/>
  <c r="P1365" i="3" s="1"/>
  <c r="W1365" i="3"/>
  <c r="X1365" i="3" s="1"/>
  <c r="K1367" i="3"/>
  <c r="S1367" i="3"/>
  <c r="O1369" i="3"/>
  <c r="W1369" i="3"/>
  <c r="X1369" i="3" s="1"/>
  <c r="K1371" i="3"/>
  <c r="S1371" i="3"/>
  <c r="O1373" i="3"/>
  <c r="P1373" i="3" s="1"/>
  <c r="W1373" i="3"/>
  <c r="X1373" i="3" s="1"/>
  <c r="K1375" i="3"/>
  <c r="S1375" i="3"/>
  <c r="O1377" i="3"/>
  <c r="W1377" i="3"/>
  <c r="X1377" i="3" s="1"/>
  <c r="M1378" i="3"/>
  <c r="K1379" i="3"/>
  <c r="S1379" i="3"/>
  <c r="O1381" i="3"/>
  <c r="P1381" i="3" s="1"/>
  <c r="W1381" i="3"/>
  <c r="X1381" i="3" s="1"/>
  <c r="K1383" i="3"/>
  <c r="S1383" i="3"/>
  <c r="O1385" i="3"/>
  <c r="W1385" i="3"/>
  <c r="X1385" i="3" s="1"/>
  <c r="K1387" i="3"/>
  <c r="S1387" i="3"/>
  <c r="O1389" i="3"/>
  <c r="P1389" i="3" s="1"/>
  <c r="W1389" i="3"/>
  <c r="X1389" i="3" s="1"/>
  <c r="K1391" i="3"/>
  <c r="S1391" i="3"/>
  <c r="O1393" i="3"/>
  <c r="W1393" i="3"/>
  <c r="X1393" i="3" s="1"/>
  <c r="K1395" i="3"/>
  <c r="S1395" i="3"/>
  <c r="O1397" i="3"/>
  <c r="P1397" i="3" s="1"/>
  <c r="W1397" i="3"/>
  <c r="X1397" i="3" s="1"/>
  <c r="K1399" i="3"/>
  <c r="S1399" i="3"/>
  <c r="O1401" i="3"/>
  <c r="W1401" i="3"/>
  <c r="X1401" i="3" s="1"/>
  <c r="K1403" i="3"/>
  <c r="S1403" i="3"/>
  <c r="O1405" i="3"/>
  <c r="P1405" i="3" s="1"/>
  <c r="W1405" i="3"/>
  <c r="X1405" i="3" s="1"/>
  <c r="K1407" i="3"/>
  <c r="S1407" i="3"/>
  <c r="O1409" i="3"/>
  <c r="W1409" i="3"/>
  <c r="X1409" i="3" s="1"/>
  <c r="K1411" i="3"/>
  <c r="S1411" i="3"/>
  <c r="O1413" i="3"/>
  <c r="P1413" i="3" s="1"/>
  <c r="W1413" i="3"/>
  <c r="X1413" i="3" s="1"/>
  <c r="K1415" i="3"/>
  <c r="S1415" i="3"/>
  <c r="O1417" i="3"/>
  <c r="P1417" i="3" s="1"/>
  <c r="W1417" i="3"/>
  <c r="X1417" i="3" s="1"/>
  <c r="K1419" i="3"/>
  <c r="S1419" i="3"/>
  <c r="O1421" i="3"/>
  <c r="P1421" i="3" s="1"/>
  <c r="W1421" i="3"/>
  <c r="X1421" i="3" s="1"/>
  <c r="K1423" i="3"/>
  <c r="S1423" i="3"/>
  <c r="O1425" i="3"/>
  <c r="P1425" i="3" s="1"/>
  <c r="W1425" i="3"/>
  <c r="X1425" i="3" s="1"/>
  <c r="K1427" i="3"/>
  <c r="S1427" i="3"/>
  <c r="O1429" i="3"/>
  <c r="P1429" i="3" s="1"/>
  <c r="W1429" i="3"/>
  <c r="X1429" i="3" s="1"/>
  <c r="K1431" i="3"/>
  <c r="S1431" i="3"/>
  <c r="O1433" i="3"/>
  <c r="P1433" i="3" s="1"/>
  <c r="W1433" i="3"/>
  <c r="X1433" i="3" s="1"/>
  <c r="K1435" i="3"/>
  <c r="S1435" i="3"/>
  <c r="O1437" i="3"/>
  <c r="P1437" i="3" s="1"/>
  <c r="W1437" i="3"/>
  <c r="X1437" i="3" s="1"/>
  <c r="K1439" i="3"/>
  <c r="S1439" i="3"/>
  <c r="O1441" i="3"/>
  <c r="P1441" i="3" s="1"/>
  <c r="W1441" i="3"/>
  <c r="X1441" i="3" s="1"/>
  <c r="K1443" i="3"/>
  <c r="S1443" i="3"/>
  <c r="O1445" i="3"/>
  <c r="P1445" i="3" s="1"/>
  <c r="W1445" i="3"/>
  <c r="X1445" i="3" s="1"/>
  <c r="K1447" i="3"/>
  <c r="S1447" i="3"/>
  <c r="O1449" i="3"/>
  <c r="P1449" i="3" s="1"/>
  <c r="W1449" i="3"/>
  <c r="X1449" i="3" s="1"/>
  <c r="K1451" i="3"/>
  <c r="S1451" i="3"/>
  <c r="S1457" i="3"/>
  <c r="L1458" i="3"/>
  <c r="W1458" i="3"/>
  <c r="X1458" i="3" s="1"/>
  <c r="S1465" i="3"/>
  <c r="S1470" i="3"/>
  <c r="K1470" i="3"/>
  <c r="M1470" i="3" s="1"/>
  <c r="R1470" i="3"/>
  <c r="N1473" i="3"/>
  <c r="V1474" i="3"/>
  <c r="L1478" i="3"/>
  <c r="S1481" i="3"/>
  <c r="S1486" i="3"/>
  <c r="K1486" i="3"/>
  <c r="M1486" i="3" s="1"/>
  <c r="R1486" i="3"/>
  <c r="V1490" i="3"/>
  <c r="L1494" i="3"/>
  <c r="M1541" i="3"/>
  <c r="P1544" i="3"/>
  <c r="X1545" i="3"/>
  <c r="M1545" i="3"/>
  <c r="P1571" i="3"/>
  <c r="P1313" i="3"/>
  <c r="P1325" i="3"/>
  <c r="L1331" i="3"/>
  <c r="T1331" i="3"/>
  <c r="L1335" i="3"/>
  <c r="T1335" i="3"/>
  <c r="L1339" i="3"/>
  <c r="T1339" i="3"/>
  <c r="L1343" i="3"/>
  <c r="T1343" i="3"/>
  <c r="L1347" i="3"/>
  <c r="T1347" i="3"/>
  <c r="P1349" i="3"/>
  <c r="L1351" i="3"/>
  <c r="T1351" i="3"/>
  <c r="L1355" i="3"/>
  <c r="M1355" i="3" s="1"/>
  <c r="T1355" i="3"/>
  <c r="L1359" i="3"/>
  <c r="T1359" i="3"/>
  <c r="L1363" i="3"/>
  <c r="M1363" i="3" s="1"/>
  <c r="T1363" i="3"/>
  <c r="U1363" i="3" s="1"/>
  <c r="L1367" i="3"/>
  <c r="T1367" i="3"/>
  <c r="P1369" i="3"/>
  <c r="L1371" i="3"/>
  <c r="T1371" i="3"/>
  <c r="J1372" i="3"/>
  <c r="R1372" i="3"/>
  <c r="L1375" i="3"/>
  <c r="T1375" i="3"/>
  <c r="U1375" i="3" s="1"/>
  <c r="J1376" i="3"/>
  <c r="R1376" i="3"/>
  <c r="P1377" i="3"/>
  <c r="L1379" i="3"/>
  <c r="T1379" i="3"/>
  <c r="U1379" i="3" s="1"/>
  <c r="J1380" i="3"/>
  <c r="R1380" i="3"/>
  <c r="L1383" i="3"/>
  <c r="T1383" i="3"/>
  <c r="J1384" i="3"/>
  <c r="R1384" i="3"/>
  <c r="P1385" i="3"/>
  <c r="L1387" i="3"/>
  <c r="T1387" i="3"/>
  <c r="J1388" i="3"/>
  <c r="R1388" i="3"/>
  <c r="L1391" i="3"/>
  <c r="T1391" i="3"/>
  <c r="J1392" i="3"/>
  <c r="R1392" i="3"/>
  <c r="P1393" i="3"/>
  <c r="L1395" i="3"/>
  <c r="T1395" i="3"/>
  <c r="U1395" i="3" s="1"/>
  <c r="J1396" i="3"/>
  <c r="R1396" i="3"/>
  <c r="L1399" i="3"/>
  <c r="T1399" i="3"/>
  <c r="J1400" i="3"/>
  <c r="R1400" i="3"/>
  <c r="P1401" i="3"/>
  <c r="L1403" i="3"/>
  <c r="M1403" i="3" s="1"/>
  <c r="T1403" i="3"/>
  <c r="J1404" i="3"/>
  <c r="R1404" i="3"/>
  <c r="L1407" i="3"/>
  <c r="T1407" i="3"/>
  <c r="U1407" i="3" s="1"/>
  <c r="J1408" i="3"/>
  <c r="R1408" i="3"/>
  <c r="P1409" i="3"/>
  <c r="N1410" i="3"/>
  <c r="V1410" i="3"/>
  <c r="L1411" i="3"/>
  <c r="M1411" i="3" s="1"/>
  <c r="T1411" i="3"/>
  <c r="J1412" i="3"/>
  <c r="R1412" i="3"/>
  <c r="N1414" i="3"/>
  <c r="V1414" i="3"/>
  <c r="L1415" i="3"/>
  <c r="T1415" i="3"/>
  <c r="U1415" i="3" s="1"/>
  <c r="J1416" i="3"/>
  <c r="R1416" i="3"/>
  <c r="N1418" i="3"/>
  <c r="V1418" i="3"/>
  <c r="L1419" i="3"/>
  <c r="M1419" i="3" s="1"/>
  <c r="T1419" i="3"/>
  <c r="J1420" i="3"/>
  <c r="R1420" i="3"/>
  <c r="N1422" i="3"/>
  <c r="V1422" i="3"/>
  <c r="L1423" i="3"/>
  <c r="T1423" i="3"/>
  <c r="J1424" i="3"/>
  <c r="R1424" i="3"/>
  <c r="N1426" i="3"/>
  <c r="V1426" i="3"/>
  <c r="L1427" i="3"/>
  <c r="T1427" i="3"/>
  <c r="U1427" i="3" s="1"/>
  <c r="J1428" i="3"/>
  <c r="R1428" i="3"/>
  <c r="N1430" i="3"/>
  <c r="V1430" i="3"/>
  <c r="L1431" i="3"/>
  <c r="M1431" i="3" s="1"/>
  <c r="T1431" i="3"/>
  <c r="U1431" i="3" s="1"/>
  <c r="J1432" i="3"/>
  <c r="R1432" i="3"/>
  <c r="N1434" i="3"/>
  <c r="V1434" i="3"/>
  <c r="L1435" i="3"/>
  <c r="M1435" i="3" s="1"/>
  <c r="T1435" i="3"/>
  <c r="J1436" i="3"/>
  <c r="R1436" i="3"/>
  <c r="N1438" i="3"/>
  <c r="V1438" i="3"/>
  <c r="L1439" i="3"/>
  <c r="M1439" i="3" s="1"/>
  <c r="T1439" i="3"/>
  <c r="J1440" i="3"/>
  <c r="R1440" i="3"/>
  <c r="N1442" i="3"/>
  <c r="V1442" i="3"/>
  <c r="L1443" i="3"/>
  <c r="T1443" i="3"/>
  <c r="U1443" i="3" s="1"/>
  <c r="J1444" i="3"/>
  <c r="R1444" i="3"/>
  <c r="N1446" i="3"/>
  <c r="V1446" i="3"/>
  <c r="L1447" i="3"/>
  <c r="T1447" i="3"/>
  <c r="J1448" i="3"/>
  <c r="R1448" i="3"/>
  <c r="N1450" i="3"/>
  <c r="V1450" i="3"/>
  <c r="L1451" i="3"/>
  <c r="M1451" i="3" s="1"/>
  <c r="T1451" i="3"/>
  <c r="J1452" i="3"/>
  <c r="R1452" i="3"/>
  <c r="U1460" i="3"/>
  <c r="M1460" i="3"/>
  <c r="L1469" i="3"/>
  <c r="X1470" i="3"/>
  <c r="T1470" i="3"/>
  <c r="J1474" i="3"/>
  <c r="W1474" i="3"/>
  <c r="X1474" i="3" s="1"/>
  <c r="T1477" i="3"/>
  <c r="X1486" i="3"/>
  <c r="T1486" i="3"/>
  <c r="J1490" i="3"/>
  <c r="W1490" i="3"/>
  <c r="X1490" i="3" s="1"/>
  <c r="T1493" i="3"/>
  <c r="U1493" i="3" s="1"/>
  <c r="U1497" i="3"/>
  <c r="U1509" i="3"/>
  <c r="X1515" i="3"/>
  <c r="U1525" i="3"/>
  <c r="V1598" i="3"/>
  <c r="N1598" i="3"/>
  <c r="T1598" i="3"/>
  <c r="L1598" i="3"/>
  <c r="S1598" i="3"/>
  <c r="K1598" i="3"/>
  <c r="R1598" i="3"/>
  <c r="J1598" i="3"/>
  <c r="W1598" i="3"/>
  <c r="O1598" i="3"/>
  <c r="O1410" i="3"/>
  <c r="P1410" i="3" s="1"/>
  <c r="W1410" i="3"/>
  <c r="X1410" i="3" s="1"/>
  <c r="O1414" i="3"/>
  <c r="P1414" i="3" s="1"/>
  <c r="W1414" i="3"/>
  <c r="X1414" i="3" s="1"/>
  <c r="O1418" i="3"/>
  <c r="P1418" i="3" s="1"/>
  <c r="W1418" i="3"/>
  <c r="X1418" i="3" s="1"/>
  <c r="O1422" i="3"/>
  <c r="W1422" i="3"/>
  <c r="X1422" i="3" s="1"/>
  <c r="O1426" i="3"/>
  <c r="P1426" i="3" s="1"/>
  <c r="W1426" i="3"/>
  <c r="X1426" i="3" s="1"/>
  <c r="O1430" i="3"/>
  <c r="P1430" i="3" s="1"/>
  <c r="W1430" i="3"/>
  <c r="X1430" i="3" s="1"/>
  <c r="O1434" i="3"/>
  <c r="P1434" i="3" s="1"/>
  <c r="W1434" i="3"/>
  <c r="X1434" i="3" s="1"/>
  <c r="O1438" i="3"/>
  <c r="W1438" i="3"/>
  <c r="X1438" i="3" s="1"/>
  <c r="O1442" i="3"/>
  <c r="P1442" i="3" s="1"/>
  <c r="W1442" i="3"/>
  <c r="X1442" i="3" s="1"/>
  <c r="O1446" i="3"/>
  <c r="P1446" i="3" s="1"/>
  <c r="W1446" i="3"/>
  <c r="X1446" i="3" s="1"/>
  <c r="O1450" i="3"/>
  <c r="P1450" i="3" s="1"/>
  <c r="W1450" i="3"/>
  <c r="X1450" i="3" s="1"/>
  <c r="S1462" i="3"/>
  <c r="K1462" i="3"/>
  <c r="R1462" i="3"/>
  <c r="S1466" i="3"/>
  <c r="K1466" i="3"/>
  <c r="R1466" i="3"/>
  <c r="S1482" i="3"/>
  <c r="K1482" i="3"/>
  <c r="R1482" i="3"/>
  <c r="P1552" i="3"/>
  <c r="X1552" i="3"/>
  <c r="T1578" i="3"/>
  <c r="U1578" i="3" s="1"/>
  <c r="S1578" i="3"/>
  <c r="V1578" i="3"/>
  <c r="R1578" i="3"/>
  <c r="U1581" i="3"/>
  <c r="X1581" i="3"/>
  <c r="P1334" i="3"/>
  <c r="P1338" i="3"/>
  <c r="P1342" i="3"/>
  <c r="P1346" i="3"/>
  <c r="P1354" i="3"/>
  <c r="P1362" i="3"/>
  <c r="P1366" i="3"/>
  <c r="P1370" i="3"/>
  <c r="L1372" i="3"/>
  <c r="T1372" i="3"/>
  <c r="U1372" i="3" s="1"/>
  <c r="P1374" i="3"/>
  <c r="L1376" i="3"/>
  <c r="T1376" i="3"/>
  <c r="U1376" i="3" s="1"/>
  <c r="P1378" i="3"/>
  <c r="L1380" i="3"/>
  <c r="M1380" i="3" s="1"/>
  <c r="T1380" i="3"/>
  <c r="P1382" i="3"/>
  <c r="L1384" i="3"/>
  <c r="T1384" i="3"/>
  <c r="U1384" i="3" s="1"/>
  <c r="P1386" i="3"/>
  <c r="L1388" i="3"/>
  <c r="T1388" i="3"/>
  <c r="P1390" i="3"/>
  <c r="L1392" i="3"/>
  <c r="T1392" i="3"/>
  <c r="P1394" i="3"/>
  <c r="L1396" i="3"/>
  <c r="M1396" i="3" s="1"/>
  <c r="T1396" i="3"/>
  <c r="U1396" i="3" s="1"/>
  <c r="P1398" i="3"/>
  <c r="L1400" i="3"/>
  <c r="M1400" i="3" s="1"/>
  <c r="T1400" i="3"/>
  <c r="U1400" i="3" s="1"/>
  <c r="L1404" i="3"/>
  <c r="M1404" i="3" s="1"/>
  <c r="T1404" i="3"/>
  <c r="L1408" i="3"/>
  <c r="M1408" i="3" s="1"/>
  <c r="T1408" i="3"/>
  <c r="U1408" i="3" s="1"/>
  <c r="J1409" i="3"/>
  <c r="R1409" i="3"/>
  <c r="U1409" i="3" s="1"/>
  <c r="L1412" i="3"/>
  <c r="T1412" i="3"/>
  <c r="J1413" i="3"/>
  <c r="R1413" i="3"/>
  <c r="U1413" i="3" s="1"/>
  <c r="L1416" i="3"/>
  <c r="M1416" i="3" s="1"/>
  <c r="T1416" i="3"/>
  <c r="J1417" i="3"/>
  <c r="R1417" i="3"/>
  <c r="U1417" i="3" s="1"/>
  <c r="L1420" i="3"/>
  <c r="T1420" i="3"/>
  <c r="J1421" i="3"/>
  <c r="R1421" i="3"/>
  <c r="U1421" i="3" s="1"/>
  <c r="P1422" i="3"/>
  <c r="L1424" i="3"/>
  <c r="T1424" i="3"/>
  <c r="J1425" i="3"/>
  <c r="R1425" i="3"/>
  <c r="L1428" i="3"/>
  <c r="T1428" i="3"/>
  <c r="J1429" i="3"/>
  <c r="R1429" i="3"/>
  <c r="U1429" i="3" s="1"/>
  <c r="L1432" i="3"/>
  <c r="T1432" i="3"/>
  <c r="J1433" i="3"/>
  <c r="R1433" i="3"/>
  <c r="U1433" i="3" s="1"/>
  <c r="L1436" i="3"/>
  <c r="T1436" i="3"/>
  <c r="J1437" i="3"/>
  <c r="R1437" i="3"/>
  <c r="U1437" i="3" s="1"/>
  <c r="P1438" i="3"/>
  <c r="L1440" i="3"/>
  <c r="T1440" i="3"/>
  <c r="J1441" i="3"/>
  <c r="R1441" i="3"/>
  <c r="L1444" i="3"/>
  <c r="T1444" i="3"/>
  <c r="U1444" i="3" s="1"/>
  <c r="J1445" i="3"/>
  <c r="R1445" i="3"/>
  <c r="U1445" i="3" s="1"/>
  <c r="L1448" i="3"/>
  <c r="T1448" i="3"/>
  <c r="U1448" i="3" s="1"/>
  <c r="J1449" i="3"/>
  <c r="R1449" i="3"/>
  <c r="U1449" i="3" s="1"/>
  <c r="L1452" i="3"/>
  <c r="T1452" i="3"/>
  <c r="U1452" i="3" s="1"/>
  <c r="X1454" i="3"/>
  <c r="U1456" i="3"/>
  <c r="M1456" i="3"/>
  <c r="J1457" i="3"/>
  <c r="T1462" i="3"/>
  <c r="L1465" i="3"/>
  <c r="T1466" i="3"/>
  <c r="T1473" i="3"/>
  <c r="N1474" i="3"/>
  <c r="L1481" i="3"/>
  <c r="T1482" i="3"/>
  <c r="T1489" i="3"/>
  <c r="N1490" i="3"/>
  <c r="X1501" i="3"/>
  <c r="U1505" i="3"/>
  <c r="X1511" i="3"/>
  <c r="U1521" i="3"/>
  <c r="X1527" i="3"/>
  <c r="U1538" i="3"/>
  <c r="X1538" i="3"/>
  <c r="X1553" i="3"/>
  <c r="M1553" i="3"/>
  <c r="U1565" i="3"/>
  <c r="M1565" i="3"/>
  <c r="X1565" i="3"/>
  <c r="O1331" i="3"/>
  <c r="P1331" i="3" s="1"/>
  <c r="O1335" i="3"/>
  <c r="P1335" i="3" s="1"/>
  <c r="O1339" i="3"/>
  <c r="P1339" i="3" s="1"/>
  <c r="O1343" i="3"/>
  <c r="O1347" i="3"/>
  <c r="P1347" i="3" s="1"/>
  <c r="O1351" i="3"/>
  <c r="P1351" i="3" s="1"/>
  <c r="O1355" i="3"/>
  <c r="O1359" i="3"/>
  <c r="P1359" i="3" s="1"/>
  <c r="O1363" i="3"/>
  <c r="P1363" i="3" s="1"/>
  <c r="O1367" i="3"/>
  <c r="P1367" i="3" s="1"/>
  <c r="O1371" i="3"/>
  <c r="P1371" i="3" s="1"/>
  <c r="O1375" i="3"/>
  <c r="O1379" i="3"/>
  <c r="P1379" i="3" s="1"/>
  <c r="O1383" i="3"/>
  <c r="O1387" i="3"/>
  <c r="O1391" i="3"/>
  <c r="O1395" i="3"/>
  <c r="P1395" i="3" s="1"/>
  <c r="O1399" i="3"/>
  <c r="P1399" i="3" s="1"/>
  <c r="O1403" i="3"/>
  <c r="P1403" i="3" s="1"/>
  <c r="O1407" i="3"/>
  <c r="O1411" i="3"/>
  <c r="P1411" i="3" s="1"/>
  <c r="O1415" i="3"/>
  <c r="P1415" i="3" s="1"/>
  <c r="O1419" i="3"/>
  <c r="P1419" i="3" s="1"/>
  <c r="O1423" i="3"/>
  <c r="P1423" i="3" s="1"/>
  <c r="O1427" i="3"/>
  <c r="P1427" i="3" s="1"/>
  <c r="O1431" i="3"/>
  <c r="P1431" i="3" s="1"/>
  <c r="O1435" i="3"/>
  <c r="P1435" i="3" s="1"/>
  <c r="O1439" i="3"/>
  <c r="O1443" i="3"/>
  <c r="O1447" i="3"/>
  <c r="O1451" i="3"/>
  <c r="V1452" i="3"/>
  <c r="L1457" i="3"/>
  <c r="S1458" i="3"/>
  <c r="K1458" i="3"/>
  <c r="V1462" i="3"/>
  <c r="V1466" i="3"/>
  <c r="R1473" i="3"/>
  <c r="V1473" i="3"/>
  <c r="S1478" i="3"/>
  <c r="K1478" i="3"/>
  <c r="R1478" i="3"/>
  <c r="V1482" i="3"/>
  <c r="S1489" i="3"/>
  <c r="S1494" i="3"/>
  <c r="K1494" i="3"/>
  <c r="R1494" i="3"/>
  <c r="U1546" i="3"/>
  <c r="M1546" i="3"/>
  <c r="X1546" i="3"/>
  <c r="P1583" i="3"/>
  <c r="P1315" i="3"/>
  <c r="L1317" i="3"/>
  <c r="P1319" i="3"/>
  <c r="L1321" i="3"/>
  <c r="P1323" i="3"/>
  <c r="L1325" i="3"/>
  <c r="M1325" i="3" s="1"/>
  <c r="P1327" i="3"/>
  <c r="L1329" i="3"/>
  <c r="L1333" i="3"/>
  <c r="M1333" i="3" s="1"/>
  <c r="L1337" i="3"/>
  <c r="L1341" i="3"/>
  <c r="M1341" i="3" s="1"/>
  <c r="P1343" i="3"/>
  <c r="L1345" i="3"/>
  <c r="L1349" i="3"/>
  <c r="L1353" i="3"/>
  <c r="M1353" i="3" s="1"/>
  <c r="P1355" i="3"/>
  <c r="L1357" i="3"/>
  <c r="L1361" i="3"/>
  <c r="L1365" i="3"/>
  <c r="L1369" i="3"/>
  <c r="N1372" i="3"/>
  <c r="V1372" i="3"/>
  <c r="L1373" i="3"/>
  <c r="P1375" i="3"/>
  <c r="N1376" i="3"/>
  <c r="V1376" i="3"/>
  <c r="L1377" i="3"/>
  <c r="M1377" i="3" s="1"/>
  <c r="N1380" i="3"/>
  <c r="V1380" i="3"/>
  <c r="L1381" i="3"/>
  <c r="P1383" i="3"/>
  <c r="N1384" i="3"/>
  <c r="V1384" i="3"/>
  <c r="L1385" i="3"/>
  <c r="P1387" i="3"/>
  <c r="N1388" i="3"/>
  <c r="V1388" i="3"/>
  <c r="L1389" i="3"/>
  <c r="P1391" i="3"/>
  <c r="N1392" i="3"/>
  <c r="V1392" i="3"/>
  <c r="L1393" i="3"/>
  <c r="N1396" i="3"/>
  <c r="V1396" i="3"/>
  <c r="L1397" i="3"/>
  <c r="N1400" i="3"/>
  <c r="V1400" i="3"/>
  <c r="L1401" i="3"/>
  <c r="N1404" i="3"/>
  <c r="V1404" i="3"/>
  <c r="L1405" i="3"/>
  <c r="P1407" i="3"/>
  <c r="N1408" i="3"/>
  <c r="V1408" i="3"/>
  <c r="L1409" i="3"/>
  <c r="J1410" i="3"/>
  <c r="R1410" i="3"/>
  <c r="U1410" i="3" s="1"/>
  <c r="N1412" i="3"/>
  <c r="V1412" i="3"/>
  <c r="L1413" i="3"/>
  <c r="M1413" i="3" s="1"/>
  <c r="J1414" i="3"/>
  <c r="R1414" i="3"/>
  <c r="N1416" i="3"/>
  <c r="V1416" i="3"/>
  <c r="L1417" i="3"/>
  <c r="J1418" i="3"/>
  <c r="R1418" i="3"/>
  <c r="U1418" i="3" s="1"/>
  <c r="N1420" i="3"/>
  <c r="V1420" i="3"/>
  <c r="L1421" i="3"/>
  <c r="J1422" i="3"/>
  <c r="R1422" i="3"/>
  <c r="U1422" i="3" s="1"/>
  <c r="N1424" i="3"/>
  <c r="V1424" i="3"/>
  <c r="L1425" i="3"/>
  <c r="J1426" i="3"/>
  <c r="R1426" i="3"/>
  <c r="U1426" i="3" s="1"/>
  <c r="N1428" i="3"/>
  <c r="V1428" i="3"/>
  <c r="L1429" i="3"/>
  <c r="J1430" i="3"/>
  <c r="R1430" i="3"/>
  <c r="U1430" i="3" s="1"/>
  <c r="N1432" i="3"/>
  <c r="V1432" i="3"/>
  <c r="L1433" i="3"/>
  <c r="M1433" i="3" s="1"/>
  <c r="J1434" i="3"/>
  <c r="R1434" i="3"/>
  <c r="U1434" i="3" s="1"/>
  <c r="N1436" i="3"/>
  <c r="V1436" i="3"/>
  <c r="L1437" i="3"/>
  <c r="M1437" i="3" s="1"/>
  <c r="J1438" i="3"/>
  <c r="R1438" i="3"/>
  <c r="U1438" i="3" s="1"/>
  <c r="P1439" i="3"/>
  <c r="N1440" i="3"/>
  <c r="V1440" i="3"/>
  <c r="L1441" i="3"/>
  <c r="J1442" i="3"/>
  <c r="R1442" i="3"/>
  <c r="P1443" i="3"/>
  <c r="N1444" i="3"/>
  <c r="V1444" i="3"/>
  <c r="L1445" i="3"/>
  <c r="J1446" i="3"/>
  <c r="R1446" i="3"/>
  <c r="P1447" i="3"/>
  <c r="N1448" i="3"/>
  <c r="V1448" i="3"/>
  <c r="L1449" i="3"/>
  <c r="J1450" i="3"/>
  <c r="R1450" i="3"/>
  <c r="U1450" i="3" s="1"/>
  <c r="P1451" i="3"/>
  <c r="N1452" i="3"/>
  <c r="W1452" i="3"/>
  <c r="X1452" i="3" s="1"/>
  <c r="R1458" i="3"/>
  <c r="X1460" i="3"/>
  <c r="J1462" i="3"/>
  <c r="W1462" i="3"/>
  <c r="X1462" i="3" s="1"/>
  <c r="J1466" i="3"/>
  <c r="W1466" i="3"/>
  <c r="X1466" i="3" s="1"/>
  <c r="X1468" i="3"/>
  <c r="T1469" i="3"/>
  <c r="U1469" i="3" s="1"/>
  <c r="N1470" i="3"/>
  <c r="L1477" i="3"/>
  <c r="X1478" i="3"/>
  <c r="T1478" i="3"/>
  <c r="J1482" i="3"/>
  <c r="W1482" i="3"/>
  <c r="X1482" i="3" s="1"/>
  <c r="X1484" i="3"/>
  <c r="N1486" i="3"/>
  <c r="L1493" i="3"/>
  <c r="X1494" i="3"/>
  <c r="T1494" i="3"/>
  <c r="X1499" i="3"/>
  <c r="X1507" i="3"/>
  <c r="X1512" i="3"/>
  <c r="U1517" i="3"/>
  <c r="X1523" i="3"/>
  <c r="X1528" i="3"/>
  <c r="P1567" i="3"/>
  <c r="O1372" i="3"/>
  <c r="P1372" i="3" s="1"/>
  <c r="O1376" i="3"/>
  <c r="P1376" i="3" s="1"/>
  <c r="O1380" i="3"/>
  <c r="P1380" i="3" s="1"/>
  <c r="O1384" i="3"/>
  <c r="P1384" i="3" s="1"/>
  <c r="O1388" i="3"/>
  <c r="P1388" i="3" s="1"/>
  <c r="O1392" i="3"/>
  <c r="P1392" i="3" s="1"/>
  <c r="O1396" i="3"/>
  <c r="P1396" i="3" s="1"/>
  <c r="O1400" i="3"/>
  <c r="P1400" i="3" s="1"/>
  <c r="O1404" i="3"/>
  <c r="P1404" i="3" s="1"/>
  <c r="O1408" i="3"/>
  <c r="P1408" i="3" s="1"/>
  <c r="K1410" i="3"/>
  <c r="O1412" i="3"/>
  <c r="P1412" i="3" s="1"/>
  <c r="K1414" i="3"/>
  <c r="O1416" i="3"/>
  <c r="P1416" i="3" s="1"/>
  <c r="K1418" i="3"/>
  <c r="O1420" i="3"/>
  <c r="P1420" i="3" s="1"/>
  <c r="K1422" i="3"/>
  <c r="O1424" i="3"/>
  <c r="P1424" i="3" s="1"/>
  <c r="K1426" i="3"/>
  <c r="O1428" i="3"/>
  <c r="P1428" i="3" s="1"/>
  <c r="K1430" i="3"/>
  <c r="O1432" i="3"/>
  <c r="P1432" i="3" s="1"/>
  <c r="K1434" i="3"/>
  <c r="O1436" i="3"/>
  <c r="P1436" i="3" s="1"/>
  <c r="K1438" i="3"/>
  <c r="O1440" i="3"/>
  <c r="P1440" i="3" s="1"/>
  <c r="K1442" i="3"/>
  <c r="O1444" i="3"/>
  <c r="P1444" i="3" s="1"/>
  <c r="K1446" i="3"/>
  <c r="O1448" i="3"/>
  <c r="P1448" i="3" s="1"/>
  <c r="K1450" i="3"/>
  <c r="U1454" i="3"/>
  <c r="M1454" i="3"/>
  <c r="L1462" i="3"/>
  <c r="L1466" i="3"/>
  <c r="S1474" i="3"/>
  <c r="K1474" i="3"/>
  <c r="M1474" i="3" s="1"/>
  <c r="R1474" i="3"/>
  <c r="L1482" i="3"/>
  <c r="M1482" i="3" s="1"/>
  <c r="S1490" i="3"/>
  <c r="K1490" i="3"/>
  <c r="M1490" i="3" s="1"/>
  <c r="R1490" i="3"/>
  <c r="O1453" i="3"/>
  <c r="P1453" i="3" s="1"/>
  <c r="W1453" i="3"/>
  <c r="X1453" i="3" s="1"/>
  <c r="O1457" i="3"/>
  <c r="P1457" i="3" s="1"/>
  <c r="W1457" i="3"/>
  <c r="X1457" i="3" s="1"/>
  <c r="K1459" i="3"/>
  <c r="M1459" i="3" s="1"/>
  <c r="S1459" i="3"/>
  <c r="U1459" i="3" s="1"/>
  <c r="O1461" i="3"/>
  <c r="P1461" i="3" s="1"/>
  <c r="W1461" i="3"/>
  <c r="X1461" i="3" s="1"/>
  <c r="K1463" i="3"/>
  <c r="M1463" i="3" s="1"/>
  <c r="S1463" i="3"/>
  <c r="U1463" i="3" s="1"/>
  <c r="O1465" i="3"/>
  <c r="P1465" i="3" s="1"/>
  <c r="W1465" i="3"/>
  <c r="X1465" i="3" s="1"/>
  <c r="K1467" i="3"/>
  <c r="M1467" i="3" s="1"/>
  <c r="S1467" i="3"/>
  <c r="U1467" i="3" s="1"/>
  <c r="O1469" i="3"/>
  <c r="P1469" i="3" s="1"/>
  <c r="W1469" i="3"/>
  <c r="X1469" i="3" s="1"/>
  <c r="K1471" i="3"/>
  <c r="M1471" i="3" s="1"/>
  <c r="S1471" i="3"/>
  <c r="U1471" i="3" s="1"/>
  <c r="O1473" i="3"/>
  <c r="P1473" i="3" s="1"/>
  <c r="W1473" i="3"/>
  <c r="X1473" i="3" s="1"/>
  <c r="K1475" i="3"/>
  <c r="M1475" i="3" s="1"/>
  <c r="S1475" i="3"/>
  <c r="U1475" i="3" s="1"/>
  <c r="O1477" i="3"/>
  <c r="P1477" i="3" s="1"/>
  <c r="W1477" i="3"/>
  <c r="X1477" i="3" s="1"/>
  <c r="K1479" i="3"/>
  <c r="M1479" i="3" s="1"/>
  <c r="S1479" i="3"/>
  <c r="O1481" i="3"/>
  <c r="P1481" i="3" s="1"/>
  <c r="W1481" i="3"/>
  <c r="X1481" i="3" s="1"/>
  <c r="K1483" i="3"/>
  <c r="M1483" i="3" s="1"/>
  <c r="S1483" i="3"/>
  <c r="U1483" i="3" s="1"/>
  <c r="O1485" i="3"/>
  <c r="P1485" i="3" s="1"/>
  <c r="W1485" i="3"/>
  <c r="X1485" i="3" s="1"/>
  <c r="K1487" i="3"/>
  <c r="M1487" i="3" s="1"/>
  <c r="S1487" i="3"/>
  <c r="O1489" i="3"/>
  <c r="P1489" i="3" s="1"/>
  <c r="W1489" i="3"/>
  <c r="X1489" i="3" s="1"/>
  <c r="U1490" i="3"/>
  <c r="K1491" i="3"/>
  <c r="M1491" i="3" s="1"/>
  <c r="S1491" i="3"/>
  <c r="U1491" i="3" s="1"/>
  <c r="O1493" i="3"/>
  <c r="P1493" i="3" s="1"/>
  <c r="W1493" i="3"/>
  <c r="X1493" i="3" s="1"/>
  <c r="M1494" i="3"/>
  <c r="K1495" i="3"/>
  <c r="M1495" i="3" s="1"/>
  <c r="S1495" i="3"/>
  <c r="U1495" i="3" s="1"/>
  <c r="O1497" i="3"/>
  <c r="P1497" i="3" s="1"/>
  <c r="W1497" i="3"/>
  <c r="X1497" i="3" s="1"/>
  <c r="U1498" i="3"/>
  <c r="K1499" i="3"/>
  <c r="M1499" i="3" s="1"/>
  <c r="S1499" i="3"/>
  <c r="U1499" i="3" s="1"/>
  <c r="O1501" i="3"/>
  <c r="P1501" i="3" s="1"/>
  <c r="U1502" i="3"/>
  <c r="K1503" i="3"/>
  <c r="M1503" i="3" s="1"/>
  <c r="S1503" i="3"/>
  <c r="U1503" i="3" s="1"/>
  <c r="O1505" i="3"/>
  <c r="P1505" i="3" s="1"/>
  <c r="W1505" i="3"/>
  <c r="X1505" i="3" s="1"/>
  <c r="U1506" i="3"/>
  <c r="K1507" i="3"/>
  <c r="M1507" i="3" s="1"/>
  <c r="S1507" i="3"/>
  <c r="U1507" i="3" s="1"/>
  <c r="O1509" i="3"/>
  <c r="P1509" i="3" s="1"/>
  <c r="W1509" i="3"/>
  <c r="X1509" i="3" s="1"/>
  <c r="U1510" i="3"/>
  <c r="K1511" i="3"/>
  <c r="S1511" i="3"/>
  <c r="U1511" i="3" s="1"/>
  <c r="O1513" i="3"/>
  <c r="W1513" i="3"/>
  <c r="U1514" i="3"/>
  <c r="K1515" i="3"/>
  <c r="S1515" i="3"/>
  <c r="U1515" i="3" s="1"/>
  <c r="O1517" i="3"/>
  <c r="P1517" i="3" s="1"/>
  <c r="W1517" i="3"/>
  <c r="X1517" i="3" s="1"/>
  <c r="K1519" i="3"/>
  <c r="M1519" i="3" s="1"/>
  <c r="S1519" i="3"/>
  <c r="U1519" i="3" s="1"/>
  <c r="O1521" i="3"/>
  <c r="P1521" i="3" s="1"/>
  <c r="W1521" i="3"/>
  <c r="X1521" i="3" s="1"/>
  <c r="U1522" i="3"/>
  <c r="K1523" i="3"/>
  <c r="S1523" i="3"/>
  <c r="U1523" i="3" s="1"/>
  <c r="O1525" i="3"/>
  <c r="P1525" i="3" s="1"/>
  <c r="W1525" i="3"/>
  <c r="X1525" i="3" s="1"/>
  <c r="U1526" i="3"/>
  <c r="K1527" i="3"/>
  <c r="S1527" i="3"/>
  <c r="U1527" i="3" s="1"/>
  <c r="O1529" i="3"/>
  <c r="P1529" i="3" s="1"/>
  <c r="W1529" i="3"/>
  <c r="X1529" i="3" s="1"/>
  <c r="U1530" i="3"/>
  <c r="K1531" i="3"/>
  <c r="M1531" i="3" s="1"/>
  <c r="S1531" i="3"/>
  <c r="U1531" i="3" s="1"/>
  <c r="O1533" i="3"/>
  <c r="P1533" i="3" s="1"/>
  <c r="W1533" i="3"/>
  <c r="S1535" i="3"/>
  <c r="K1535" i="3"/>
  <c r="R1536" i="3"/>
  <c r="L1539" i="3"/>
  <c r="N1540" i="3"/>
  <c r="S1543" i="3"/>
  <c r="U1543" i="3" s="1"/>
  <c r="K1543" i="3"/>
  <c r="R1544" i="3"/>
  <c r="L1547" i="3"/>
  <c r="N1548" i="3"/>
  <c r="S1551" i="3"/>
  <c r="U1551" i="3" s="1"/>
  <c r="K1551" i="3"/>
  <c r="R1552" i="3"/>
  <c r="L1555" i="3"/>
  <c r="M1555" i="3" s="1"/>
  <c r="N1556" i="3"/>
  <c r="V1559" i="3"/>
  <c r="S1559" i="3"/>
  <c r="U1559" i="3" s="1"/>
  <c r="K1559" i="3"/>
  <c r="J1560" i="3"/>
  <c r="X1562" i="3"/>
  <c r="V1562" i="3"/>
  <c r="L1570" i="3"/>
  <c r="K1570" i="3"/>
  <c r="W1574" i="3"/>
  <c r="X1574" i="3" s="1"/>
  <c r="V1575" i="3"/>
  <c r="N1575" i="3"/>
  <c r="S1575" i="3"/>
  <c r="K1575" i="3"/>
  <c r="R1575" i="3"/>
  <c r="U1575" i="3" s="1"/>
  <c r="J1575" i="3"/>
  <c r="M1575" i="3" s="1"/>
  <c r="W1575" i="3"/>
  <c r="X1575" i="3" s="1"/>
  <c r="L1586" i="3"/>
  <c r="K1586" i="3"/>
  <c r="M1586" i="3" s="1"/>
  <c r="N1590" i="3"/>
  <c r="L1590" i="3"/>
  <c r="K1590" i="3"/>
  <c r="P1591" i="3"/>
  <c r="N1612" i="3"/>
  <c r="K1612" i="3"/>
  <c r="J1612" i="3"/>
  <c r="X1627" i="3"/>
  <c r="P1629" i="3"/>
  <c r="P1513" i="3"/>
  <c r="X1513" i="3"/>
  <c r="X1533" i="3"/>
  <c r="X1539" i="3"/>
  <c r="X1547" i="3"/>
  <c r="X1555" i="3"/>
  <c r="V1563" i="3"/>
  <c r="N1563" i="3"/>
  <c r="S1563" i="3"/>
  <c r="K1563" i="3"/>
  <c r="R1563" i="3"/>
  <c r="T1563" i="3"/>
  <c r="U1563" i="3" s="1"/>
  <c r="T1566" i="3"/>
  <c r="S1566" i="3"/>
  <c r="M1569" i="3"/>
  <c r="X1577" i="3"/>
  <c r="T1582" i="3"/>
  <c r="S1582" i="3"/>
  <c r="U1585" i="3"/>
  <c r="M1585" i="3"/>
  <c r="L1587" i="3"/>
  <c r="X1595" i="3"/>
  <c r="M1603" i="3"/>
  <c r="W1611" i="3"/>
  <c r="X1611" i="3" s="1"/>
  <c r="X1643" i="3"/>
  <c r="P1645" i="3"/>
  <c r="O1498" i="3"/>
  <c r="P1498" i="3" s="1"/>
  <c r="W1498" i="3"/>
  <c r="X1498" i="3" s="1"/>
  <c r="O1502" i="3"/>
  <c r="W1502" i="3"/>
  <c r="X1502" i="3" s="1"/>
  <c r="O1506" i="3"/>
  <c r="P1506" i="3" s="1"/>
  <c r="W1506" i="3"/>
  <c r="X1506" i="3" s="1"/>
  <c r="O1510" i="3"/>
  <c r="P1510" i="3" s="1"/>
  <c r="W1510" i="3"/>
  <c r="X1510" i="3" s="1"/>
  <c r="M1511" i="3"/>
  <c r="O1514" i="3"/>
  <c r="P1514" i="3" s="1"/>
  <c r="W1514" i="3"/>
  <c r="X1514" i="3" s="1"/>
  <c r="O1518" i="3"/>
  <c r="W1518" i="3"/>
  <c r="X1518" i="3" s="1"/>
  <c r="O1522" i="3"/>
  <c r="P1522" i="3" s="1"/>
  <c r="W1522" i="3"/>
  <c r="X1522" i="3" s="1"/>
  <c r="M1523" i="3"/>
  <c r="O1526" i="3"/>
  <c r="P1526" i="3" s="1"/>
  <c r="W1526" i="3"/>
  <c r="X1526" i="3" s="1"/>
  <c r="O1530" i="3"/>
  <c r="P1530" i="3" s="1"/>
  <c r="W1530" i="3"/>
  <c r="X1530" i="3" s="1"/>
  <c r="S1540" i="3"/>
  <c r="K1540" i="3"/>
  <c r="S1548" i="3"/>
  <c r="K1548" i="3"/>
  <c r="S1556" i="3"/>
  <c r="K1556" i="3"/>
  <c r="P1556" i="3"/>
  <c r="M1561" i="3"/>
  <c r="J1562" i="3"/>
  <c r="W1563" i="3"/>
  <c r="X1563" i="3" s="1"/>
  <c r="R1566" i="3"/>
  <c r="L1574" i="3"/>
  <c r="K1574" i="3"/>
  <c r="W1578" i="3"/>
  <c r="V1579" i="3"/>
  <c r="N1579" i="3"/>
  <c r="S1579" i="3"/>
  <c r="K1579" i="3"/>
  <c r="R1579" i="3"/>
  <c r="J1579" i="3"/>
  <c r="W1579" i="3"/>
  <c r="X1579" i="3" s="1"/>
  <c r="V1590" i="3"/>
  <c r="T1590" i="3"/>
  <c r="S1590" i="3"/>
  <c r="S1597" i="3"/>
  <c r="K1597" i="3"/>
  <c r="O1597" i="3"/>
  <c r="P1597" i="3" s="1"/>
  <c r="W1597" i="3"/>
  <c r="X1597" i="3" s="1"/>
  <c r="N1597" i="3"/>
  <c r="V1597" i="3"/>
  <c r="L1597" i="3"/>
  <c r="T1597" i="3"/>
  <c r="J1597" i="3"/>
  <c r="R1597" i="3"/>
  <c r="O1617" i="3"/>
  <c r="P1617" i="3" s="1"/>
  <c r="L1617" i="3"/>
  <c r="J1617" i="3"/>
  <c r="L1464" i="3"/>
  <c r="M1464" i="3" s="1"/>
  <c r="T1464" i="3"/>
  <c r="U1464" i="3" s="1"/>
  <c r="J1465" i="3"/>
  <c r="R1465" i="3"/>
  <c r="U1465" i="3" s="1"/>
  <c r="P1466" i="3"/>
  <c r="N1467" i="3"/>
  <c r="V1467" i="3"/>
  <c r="L1468" i="3"/>
  <c r="M1468" i="3" s="1"/>
  <c r="T1468" i="3"/>
  <c r="U1468" i="3" s="1"/>
  <c r="J1469" i="3"/>
  <c r="P1470" i="3"/>
  <c r="N1471" i="3"/>
  <c r="V1471" i="3"/>
  <c r="L1472" i="3"/>
  <c r="M1472" i="3" s="1"/>
  <c r="T1472" i="3"/>
  <c r="J1473" i="3"/>
  <c r="M1473" i="3" s="1"/>
  <c r="P1474" i="3"/>
  <c r="N1475" i="3"/>
  <c r="V1475" i="3"/>
  <c r="L1476" i="3"/>
  <c r="M1476" i="3" s="1"/>
  <c r="T1476" i="3"/>
  <c r="U1476" i="3" s="1"/>
  <c r="P1478" i="3"/>
  <c r="N1479" i="3"/>
  <c r="V1479" i="3"/>
  <c r="L1480" i="3"/>
  <c r="M1480" i="3" s="1"/>
  <c r="T1480" i="3"/>
  <c r="U1480" i="3" s="1"/>
  <c r="J1481" i="3"/>
  <c r="R1481" i="3"/>
  <c r="U1481" i="3" s="1"/>
  <c r="P1482" i="3"/>
  <c r="N1483" i="3"/>
  <c r="V1483" i="3"/>
  <c r="L1484" i="3"/>
  <c r="M1484" i="3" s="1"/>
  <c r="T1484" i="3"/>
  <c r="U1484" i="3" s="1"/>
  <c r="J1485" i="3"/>
  <c r="R1485" i="3"/>
  <c r="U1485" i="3" s="1"/>
  <c r="P1486" i="3"/>
  <c r="N1487" i="3"/>
  <c r="V1487" i="3"/>
  <c r="L1488" i="3"/>
  <c r="T1488" i="3"/>
  <c r="U1488" i="3" s="1"/>
  <c r="J1489" i="3"/>
  <c r="R1489" i="3"/>
  <c r="P1490" i="3"/>
  <c r="V1491" i="3"/>
  <c r="L1492" i="3"/>
  <c r="M1492" i="3" s="1"/>
  <c r="T1492" i="3"/>
  <c r="U1492" i="3" s="1"/>
  <c r="P1494" i="3"/>
  <c r="L1496" i="3"/>
  <c r="M1496" i="3" s="1"/>
  <c r="T1496" i="3"/>
  <c r="U1496" i="3" s="1"/>
  <c r="J1497" i="3"/>
  <c r="L1500" i="3"/>
  <c r="M1500" i="3" s="1"/>
  <c r="T1500" i="3"/>
  <c r="U1500" i="3" s="1"/>
  <c r="J1501" i="3"/>
  <c r="M1501" i="3" s="1"/>
  <c r="R1501" i="3"/>
  <c r="U1501" i="3" s="1"/>
  <c r="P1502" i="3"/>
  <c r="L1504" i="3"/>
  <c r="M1504" i="3" s="1"/>
  <c r="T1504" i="3"/>
  <c r="U1504" i="3" s="1"/>
  <c r="L1508" i="3"/>
  <c r="M1508" i="3" s="1"/>
  <c r="T1508" i="3"/>
  <c r="U1508" i="3" s="1"/>
  <c r="L1512" i="3"/>
  <c r="M1512" i="3" s="1"/>
  <c r="T1512" i="3"/>
  <c r="U1512" i="3" s="1"/>
  <c r="L1516" i="3"/>
  <c r="M1516" i="3" s="1"/>
  <c r="T1516" i="3"/>
  <c r="U1516" i="3" s="1"/>
  <c r="P1518" i="3"/>
  <c r="L1520" i="3"/>
  <c r="M1520" i="3" s="1"/>
  <c r="T1520" i="3"/>
  <c r="U1520" i="3" s="1"/>
  <c r="L1524" i="3"/>
  <c r="T1524" i="3"/>
  <c r="L1528" i="3"/>
  <c r="M1528" i="3" s="1"/>
  <c r="T1528" i="3"/>
  <c r="U1528" i="3" s="1"/>
  <c r="L1532" i="3"/>
  <c r="M1532" i="3" s="1"/>
  <c r="T1532" i="3"/>
  <c r="U1532" i="3" s="1"/>
  <c r="M1534" i="3"/>
  <c r="R1534" i="3"/>
  <c r="J1535" i="3"/>
  <c r="V1536" i="3"/>
  <c r="M1542" i="3"/>
  <c r="R1542" i="3"/>
  <c r="J1543" i="3"/>
  <c r="V1544" i="3"/>
  <c r="M1550" i="3"/>
  <c r="R1550" i="3"/>
  <c r="J1551" i="3"/>
  <c r="M1558" i="3"/>
  <c r="L1562" i="3"/>
  <c r="T1570" i="3"/>
  <c r="S1570" i="3"/>
  <c r="U1573" i="3"/>
  <c r="X1578" i="3"/>
  <c r="V1582" i="3"/>
  <c r="T1586" i="3"/>
  <c r="S1586" i="3"/>
  <c r="X1589" i="3"/>
  <c r="R1590" i="3"/>
  <c r="X1594" i="3"/>
  <c r="J1607" i="3"/>
  <c r="N1607" i="3"/>
  <c r="L1607" i="3"/>
  <c r="K1607" i="3"/>
  <c r="V1648" i="3"/>
  <c r="R1648" i="3"/>
  <c r="K1453" i="3"/>
  <c r="M1453" i="3" s="1"/>
  <c r="O1455" i="3"/>
  <c r="P1455" i="3" s="1"/>
  <c r="K1457" i="3"/>
  <c r="O1459" i="3"/>
  <c r="P1459" i="3" s="1"/>
  <c r="K1461" i="3"/>
  <c r="M1461" i="3" s="1"/>
  <c r="O1463" i="3"/>
  <c r="P1463" i="3" s="1"/>
  <c r="K1465" i="3"/>
  <c r="O1467" i="3"/>
  <c r="P1467" i="3" s="1"/>
  <c r="O1471" i="3"/>
  <c r="P1471" i="3" s="1"/>
  <c r="O1475" i="3"/>
  <c r="P1475" i="3" s="1"/>
  <c r="K1477" i="3"/>
  <c r="O1479" i="3"/>
  <c r="P1479" i="3" s="1"/>
  <c r="K1481" i="3"/>
  <c r="O1483" i="3"/>
  <c r="P1483" i="3" s="1"/>
  <c r="K1485" i="3"/>
  <c r="O1487" i="3"/>
  <c r="P1487" i="3" s="1"/>
  <c r="K1489" i="3"/>
  <c r="O1491" i="3"/>
  <c r="P1491" i="3" s="1"/>
  <c r="K1493" i="3"/>
  <c r="O1495" i="3"/>
  <c r="P1495" i="3" s="1"/>
  <c r="O1499" i="3"/>
  <c r="P1499" i="3" s="1"/>
  <c r="O1503" i="3"/>
  <c r="K1505" i="3"/>
  <c r="M1505" i="3" s="1"/>
  <c r="O1507" i="3"/>
  <c r="P1507" i="3" s="1"/>
  <c r="K1509" i="3"/>
  <c r="M1509" i="3" s="1"/>
  <c r="O1511" i="3"/>
  <c r="P1511" i="3" s="1"/>
  <c r="K1513" i="3"/>
  <c r="M1513" i="3" s="1"/>
  <c r="O1515" i="3"/>
  <c r="K1517" i="3"/>
  <c r="M1517" i="3" s="1"/>
  <c r="O1519" i="3"/>
  <c r="P1519" i="3" s="1"/>
  <c r="K1521" i="3"/>
  <c r="M1521" i="3" s="1"/>
  <c r="O1523" i="3"/>
  <c r="P1523" i="3" s="1"/>
  <c r="K1525" i="3"/>
  <c r="O1527" i="3"/>
  <c r="P1527" i="3" s="1"/>
  <c r="K1529" i="3"/>
  <c r="O1531" i="3"/>
  <c r="P1531" i="3" s="1"/>
  <c r="K1533" i="3"/>
  <c r="S1534" i="3"/>
  <c r="L1535" i="3"/>
  <c r="W1535" i="3"/>
  <c r="X1535" i="3" s="1"/>
  <c r="N1536" i="3"/>
  <c r="S1539" i="3"/>
  <c r="U1539" i="3" s="1"/>
  <c r="K1539" i="3"/>
  <c r="R1540" i="3"/>
  <c r="S1542" i="3"/>
  <c r="L1543" i="3"/>
  <c r="W1543" i="3"/>
  <c r="X1543" i="3" s="1"/>
  <c r="N1544" i="3"/>
  <c r="S1547" i="3"/>
  <c r="U1547" i="3" s="1"/>
  <c r="K1547" i="3"/>
  <c r="R1548" i="3"/>
  <c r="S1550" i="3"/>
  <c r="L1551" i="3"/>
  <c r="W1551" i="3"/>
  <c r="X1551" i="3" s="1"/>
  <c r="N1552" i="3"/>
  <c r="S1555" i="3"/>
  <c r="U1555" i="3" s="1"/>
  <c r="K1555" i="3"/>
  <c r="R1556" i="3"/>
  <c r="U1556" i="3" s="1"/>
  <c r="S1558" i="3"/>
  <c r="U1558" i="3" s="1"/>
  <c r="L1559" i="3"/>
  <c r="M1559" i="3" s="1"/>
  <c r="X1559" i="3"/>
  <c r="N1562" i="3"/>
  <c r="J1563" i="3"/>
  <c r="M1563" i="3" s="1"/>
  <c r="W1566" i="3"/>
  <c r="X1566" i="3" s="1"/>
  <c r="V1567" i="3"/>
  <c r="N1567" i="3"/>
  <c r="S1567" i="3"/>
  <c r="K1567" i="3"/>
  <c r="R1567" i="3"/>
  <c r="J1567" i="3"/>
  <c r="W1567" i="3"/>
  <c r="X1567" i="3" s="1"/>
  <c r="R1570" i="3"/>
  <c r="N1574" i="3"/>
  <c r="L1578" i="3"/>
  <c r="K1578" i="3"/>
  <c r="W1582" i="3"/>
  <c r="V1583" i="3"/>
  <c r="N1583" i="3"/>
  <c r="S1583" i="3"/>
  <c r="K1583" i="3"/>
  <c r="R1583" i="3"/>
  <c r="J1583" i="3"/>
  <c r="W1583" i="3"/>
  <c r="R1586" i="3"/>
  <c r="V1591" i="3"/>
  <c r="N1591" i="3"/>
  <c r="T1591" i="3"/>
  <c r="L1591" i="3"/>
  <c r="S1591" i="3"/>
  <c r="K1591" i="3"/>
  <c r="R1591" i="3"/>
  <c r="J1591" i="3"/>
  <c r="T1610" i="3"/>
  <c r="L1610" i="3"/>
  <c r="O1610" i="3"/>
  <c r="P1610" i="3" s="1"/>
  <c r="W1610" i="3"/>
  <c r="X1610" i="3" s="1"/>
  <c r="N1610" i="3"/>
  <c r="V1610" i="3"/>
  <c r="K1610" i="3"/>
  <c r="S1610" i="3"/>
  <c r="J1610" i="3"/>
  <c r="R1610" i="3"/>
  <c r="O1616" i="3"/>
  <c r="P1616" i="3" s="1"/>
  <c r="N1616" i="3"/>
  <c r="W1616" i="3"/>
  <c r="X1616" i="3" s="1"/>
  <c r="L1616" i="3"/>
  <c r="V1616" i="3"/>
  <c r="K1616" i="3"/>
  <c r="T1616" i="3"/>
  <c r="J1616" i="3"/>
  <c r="S1616" i="3"/>
  <c r="R1616" i="3"/>
  <c r="P1621" i="3"/>
  <c r="W1662" i="3"/>
  <c r="X1662" i="3" s="1"/>
  <c r="P1503" i="3"/>
  <c r="P1515" i="3"/>
  <c r="T1560" i="3"/>
  <c r="L1560" i="3"/>
  <c r="S1560" i="3"/>
  <c r="K1560" i="3"/>
  <c r="W1560" i="3"/>
  <c r="X1560" i="3" s="1"/>
  <c r="O1560" i="3"/>
  <c r="P1560" i="3" s="1"/>
  <c r="R1560" i="3"/>
  <c r="U1567" i="3"/>
  <c r="T1574" i="3"/>
  <c r="S1574" i="3"/>
  <c r="U1574" i="3" s="1"/>
  <c r="U1577" i="3"/>
  <c r="M1577" i="3"/>
  <c r="X1582" i="3"/>
  <c r="X1583" i="3"/>
  <c r="O1596" i="3"/>
  <c r="P1596" i="3" s="1"/>
  <c r="W1596" i="3"/>
  <c r="X1596" i="3" s="1"/>
  <c r="N1596" i="3"/>
  <c r="V1596" i="3"/>
  <c r="L1596" i="3"/>
  <c r="T1596" i="3"/>
  <c r="K1596" i="3"/>
  <c r="S1596" i="3"/>
  <c r="J1596" i="3"/>
  <c r="R1596" i="3"/>
  <c r="R1611" i="3"/>
  <c r="V1611" i="3"/>
  <c r="T1611" i="3"/>
  <c r="U1611" i="3" s="1"/>
  <c r="S1611" i="3"/>
  <c r="U1635" i="3"/>
  <c r="P1637" i="3"/>
  <c r="O1456" i="3"/>
  <c r="P1456" i="3" s="1"/>
  <c r="O1460" i="3"/>
  <c r="P1460" i="3" s="1"/>
  <c r="O1464" i="3"/>
  <c r="P1464" i="3" s="1"/>
  <c r="O1468" i="3"/>
  <c r="P1468" i="3" s="1"/>
  <c r="O1472" i="3"/>
  <c r="P1472" i="3" s="1"/>
  <c r="O1476" i="3"/>
  <c r="P1476" i="3" s="1"/>
  <c r="O1480" i="3"/>
  <c r="P1480" i="3" s="1"/>
  <c r="O1484" i="3"/>
  <c r="P1484" i="3" s="1"/>
  <c r="O1488" i="3"/>
  <c r="P1488" i="3" s="1"/>
  <c r="O1492" i="3"/>
  <c r="P1492" i="3" s="1"/>
  <c r="O1496" i="3"/>
  <c r="P1496" i="3" s="1"/>
  <c r="K1498" i="3"/>
  <c r="M1498" i="3" s="1"/>
  <c r="O1500" i="3"/>
  <c r="P1500" i="3" s="1"/>
  <c r="K1502" i="3"/>
  <c r="M1502" i="3" s="1"/>
  <c r="O1504" i="3"/>
  <c r="P1504" i="3" s="1"/>
  <c r="K1506" i="3"/>
  <c r="O1508" i="3"/>
  <c r="P1508" i="3" s="1"/>
  <c r="K1510" i="3"/>
  <c r="M1510" i="3" s="1"/>
  <c r="O1512" i="3"/>
  <c r="P1512" i="3" s="1"/>
  <c r="K1514" i="3"/>
  <c r="M1514" i="3" s="1"/>
  <c r="O1516" i="3"/>
  <c r="P1516" i="3" s="1"/>
  <c r="K1518" i="3"/>
  <c r="M1518" i="3" s="1"/>
  <c r="O1520" i="3"/>
  <c r="P1520" i="3" s="1"/>
  <c r="K1522" i="3"/>
  <c r="M1522" i="3" s="1"/>
  <c r="O1524" i="3"/>
  <c r="P1524" i="3" s="1"/>
  <c r="K1526" i="3"/>
  <c r="M1526" i="3" s="1"/>
  <c r="O1528" i="3"/>
  <c r="P1528" i="3" s="1"/>
  <c r="M1529" i="3"/>
  <c r="K1530" i="3"/>
  <c r="M1530" i="3" s="1"/>
  <c r="O1532" i="3"/>
  <c r="P1532" i="3" s="1"/>
  <c r="M1533" i="3"/>
  <c r="S1536" i="3"/>
  <c r="K1536" i="3"/>
  <c r="M1536" i="3" s="1"/>
  <c r="L1540" i="3"/>
  <c r="S1544" i="3"/>
  <c r="K1544" i="3"/>
  <c r="M1544" i="3" s="1"/>
  <c r="L1548" i="3"/>
  <c r="M1548" i="3" s="1"/>
  <c r="S1552" i="3"/>
  <c r="K1552" i="3"/>
  <c r="M1552" i="3" s="1"/>
  <c r="L1556" i="3"/>
  <c r="X1561" i="3"/>
  <c r="R1562" i="3"/>
  <c r="U1562" i="3" s="1"/>
  <c r="O1563" i="3"/>
  <c r="P1563" i="3" s="1"/>
  <c r="L1566" i="3"/>
  <c r="K1566" i="3"/>
  <c r="W1570" i="3"/>
  <c r="X1570" i="3" s="1"/>
  <c r="V1571" i="3"/>
  <c r="N1571" i="3"/>
  <c r="S1571" i="3"/>
  <c r="K1571" i="3"/>
  <c r="R1571" i="3"/>
  <c r="J1571" i="3"/>
  <c r="W1571" i="3"/>
  <c r="X1571" i="3" s="1"/>
  <c r="R1574" i="3"/>
  <c r="O1579" i="3"/>
  <c r="P1579" i="3" s="1"/>
  <c r="L1582" i="3"/>
  <c r="K1582" i="3"/>
  <c r="V1587" i="3"/>
  <c r="N1587" i="3"/>
  <c r="S1587" i="3"/>
  <c r="K1587" i="3"/>
  <c r="R1587" i="3"/>
  <c r="J1587" i="3"/>
  <c r="W1587" i="3"/>
  <c r="X1587" i="3" s="1"/>
  <c r="W1590" i="3"/>
  <c r="X1590" i="3" s="1"/>
  <c r="O1564" i="3"/>
  <c r="P1564" i="3" s="1"/>
  <c r="W1564" i="3"/>
  <c r="X1564" i="3" s="1"/>
  <c r="O1568" i="3"/>
  <c r="P1568" i="3" s="1"/>
  <c r="W1568" i="3"/>
  <c r="X1568" i="3" s="1"/>
  <c r="O1572" i="3"/>
  <c r="W1572" i="3"/>
  <c r="X1572" i="3" s="1"/>
  <c r="O1576" i="3"/>
  <c r="P1576" i="3" s="1"/>
  <c r="W1576" i="3"/>
  <c r="X1576" i="3" s="1"/>
  <c r="O1580" i="3"/>
  <c r="P1580" i="3" s="1"/>
  <c r="W1580" i="3"/>
  <c r="X1580" i="3" s="1"/>
  <c r="O1584" i="3"/>
  <c r="W1584" i="3"/>
  <c r="X1584" i="3" s="1"/>
  <c r="O1588" i="3"/>
  <c r="W1588" i="3"/>
  <c r="X1588" i="3" s="1"/>
  <c r="M1589" i="3"/>
  <c r="U1589" i="3"/>
  <c r="O1592" i="3"/>
  <c r="P1592" i="3" s="1"/>
  <c r="W1592" i="3"/>
  <c r="X1592" i="3" s="1"/>
  <c r="U1593" i="3"/>
  <c r="K1594" i="3"/>
  <c r="S1594" i="3"/>
  <c r="P1598" i="3"/>
  <c r="X1598" i="3"/>
  <c r="N1599" i="3"/>
  <c r="L1604" i="3"/>
  <c r="V1604" i="3"/>
  <c r="V1605" i="3"/>
  <c r="L1606" i="3"/>
  <c r="T1606" i="3"/>
  <c r="U1606" i="3" s="1"/>
  <c r="U1607" i="3"/>
  <c r="L1608" i="3"/>
  <c r="W1608" i="3"/>
  <c r="X1608" i="3" s="1"/>
  <c r="V1618" i="3"/>
  <c r="O1620" i="3"/>
  <c r="T1621" i="3"/>
  <c r="V1624" i="3"/>
  <c r="T1629" i="3"/>
  <c r="V1632" i="3"/>
  <c r="T1637" i="3"/>
  <c r="V1640" i="3"/>
  <c r="T1645" i="3"/>
  <c r="V1664" i="3"/>
  <c r="N1664" i="3"/>
  <c r="T1664" i="3"/>
  <c r="J1664" i="3"/>
  <c r="S1664" i="3"/>
  <c r="R1664" i="3"/>
  <c r="O1664" i="3"/>
  <c r="P1664" i="3" s="1"/>
  <c r="W1664" i="3"/>
  <c r="X1664" i="3" s="1"/>
  <c r="L1664" i="3"/>
  <c r="K1665" i="3"/>
  <c r="J1665" i="3"/>
  <c r="W1738" i="3"/>
  <c r="X1738" i="3" s="1"/>
  <c r="S1738" i="3"/>
  <c r="P1572" i="3"/>
  <c r="P1584" i="3"/>
  <c r="P1588" i="3"/>
  <c r="L1594" i="3"/>
  <c r="M1594" i="3" s="1"/>
  <c r="T1594" i="3"/>
  <c r="U1594" i="3" s="1"/>
  <c r="J1595" i="3"/>
  <c r="R1595" i="3"/>
  <c r="S1601" i="3"/>
  <c r="K1601" i="3"/>
  <c r="O1602" i="3"/>
  <c r="P1602" i="3" s="1"/>
  <c r="W1602" i="3"/>
  <c r="X1602" i="3" s="1"/>
  <c r="N1604" i="3"/>
  <c r="W1604" i="3"/>
  <c r="X1604" i="3" s="1"/>
  <c r="N1605" i="3"/>
  <c r="W1605" i="3"/>
  <c r="X1605" i="3" s="1"/>
  <c r="N1608" i="3"/>
  <c r="S1609" i="3"/>
  <c r="K1609" i="3"/>
  <c r="V1609" i="3"/>
  <c r="N1609" i="3"/>
  <c r="T1614" i="3"/>
  <c r="L1614" i="3"/>
  <c r="N1618" i="3"/>
  <c r="W1618" i="3"/>
  <c r="X1618" i="3" s="1"/>
  <c r="J1621" i="3"/>
  <c r="J1624" i="3"/>
  <c r="W1624" i="3"/>
  <c r="X1624" i="3" s="1"/>
  <c r="P1625" i="3"/>
  <c r="K1627" i="3"/>
  <c r="J1629" i="3"/>
  <c r="J1632" i="3"/>
  <c r="W1632" i="3"/>
  <c r="X1632" i="3" s="1"/>
  <c r="P1633" i="3"/>
  <c r="K1635" i="3"/>
  <c r="J1637" i="3"/>
  <c r="J1640" i="3"/>
  <c r="W1640" i="3"/>
  <c r="P1641" i="3"/>
  <c r="K1643" i="3"/>
  <c r="J1645" i="3"/>
  <c r="X1647" i="3"/>
  <c r="U1651" i="3"/>
  <c r="M1651" i="3"/>
  <c r="J1656" i="3"/>
  <c r="L1657" i="3"/>
  <c r="P1658" i="3"/>
  <c r="O1663" i="3"/>
  <c r="O1665" i="3"/>
  <c r="P1665" i="3" s="1"/>
  <c r="R1722" i="3"/>
  <c r="U1722" i="3" s="1"/>
  <c r="J1722" i="3"/>
  <c r="V1722" i="3"/>
  <c r="L1722" i="3"/>
  <c r="T1722" i="3"/>
  <c r="K1722" i="3"/>
  <c r="S1722" i="3"/>
  <c r="O1722" i="3"/>
  <c r="P1722" i="3" s="1"/>
  <c r="N1722" i="3"/>
  <c r="W1722" i="3"/>
  <c r="X1722" i="3" s="1"/>
  <c r="O1537" i="3"/>
  <c r="P1537" i="3" s="1"/>
  <c r="O1541" i="3"/>
  <c r="P1541" i="3" s="1"/>
  <c r="O1545" i="3"/>
  <c r="P1545" i="3" s="1"/>
  <c r="O1549" i="3"/>
  <c r="P1549" i="3" s="1"/>
  <c r="O1553" i="3"/>
  <c r="P1553" i="3" s="1"/>
  <c r="O1557" i="3"/>
  <c r="P1557" i="3" s="1"/>
  <c r="O1561" i="3"/>
  <c r="P1561" i="3" s="1"/>
  <c r="O1565" i="3"/>
  <c r="P1565" i="3" s="1"/>
  <c r="O1569" i="3"/>
  <c r="P1569" i="3" s="1"/>
  <c r="O1573" i="3"/>
  <c r="P1573" i="3" s="1"/>
  <c r="O1577" i="3"/>
  <c r="P1577" i="3" s="1"/>
  <c r="O1581" i="3"/>
  <c r="P1581" i="3" s="1"/>
  <c r="O1585" i="3"/>
  <c r="P1585" i="3" s="1"/>
  <c r="O1589" i="3"/>
  <c r="P1589" i="3" s="1"/>
  <c r="M1590" i="3"/>
  <c r="O1593" i="3"/>
  <c r="K1595" i="3"/>
  <c r="S1595" i="3"/>
  <c r="O1604" i="3"/>
  <c r="P1604" i="3" s="1"/>
  <c r="N1606" i="3"/>
  <c r="V1606" i="3"/>
  <c r="X1607" i="3"/>
  <c r="O1608" i="3"/>
  <c r="P1608" i="3" s="1"/>
  <c r="R1609" i="3"/>
  <c r="K1611" i="3"/>
  <c r="M1611" i="3" s="1"/>
  <c r="L1612" i="3"/>
  <c r="M1612" i="3" s="1"/>
  <c r="W1612" i="3"/>
  <c r="X1612" i="3" s="1"/>
  <c r="S1615" i="3"/>
  <c r="U1615" i="3" s="1"/>
  <c r="X1617" i="3"/>
  <c r="R1620" i="3"/>
  <c r="U1620" i="3" s="1"/>
  <c r="L1621" i="3"/>
  <c r="W1621" i="3"/>
  <c r="X1621" i="3" s="1"/>
  <c r="W1623" i="3"/>
  <c r="X1623" i="3" s="1"/>
  <c r="S1623" i="3"/>
  <c r="U1623" i="3" s="1"/>
  <c r="L1624" i="3"/>
  <c r="S1625" i="3"/>
  <c r="U1625" i="3" s="1"/>
  <c r="K1625" i="3"/>
  <c r="M1625" i="3" s="1"/>
  <c r="V1625" i="3"/>
  <c r="N1625" i="3"/>
  <c r="L1627" i="3"/>
  <c r="M1627" i="3" s="1"/>
  <c r="S1628" i="3"/>
  <c r="K1628" i="3"/>
  <c r="M1628" i="3" s="1"/>
  <c r="R1628" i="3"/>
  <c r="L1629" i="3"/>
  <c r="W1629" i="3"/>
  <c r="X1629" i="3" s="1"/>
  <c r="W1631" i="3"/>
  <c r="X1631" i="3" s="1"/>
  <c r="S1631" i="3"/>
  <c r="U1631" i="3" s="1"/>
  <c r="L1632" i="3"/>
  <c r="S1633" i="3"/>
  <c r="U1633" i="3" s="1"/>
  <c r="K1633" i="3"/>
  <c r="M1633" i="3" s="1"/>
  <c r="V1633" i="3"/>
  <c r="N1633" i="3"/>
  <c r="L1635" i="3"/>
  <c r="S1636" i="3"/>
  <c r="K1636" i="3"/>
  <c r="R1636" i="3"/>
  <c r="U1636" i="3" s="1"/>
  <c r="L1637" i="3"/>
  <c r="W1637" i="3"/>
  <c r="X1637" i="3" s="1"/>
  <c r="W1639" i="3"/>
  <c r="X1639" i="3" s="1"/>
  <c r="S1639" i="3"/>
  <c r="L1640" i="3"/>
  <c r="S1641" i="3"/>
  <c r="U1641" i="3" s="1"/>
  <c r="K1641" i="3"/>
  <c r="V1641" i="3"/>
  <c r="N1641" i="3"/>
  <c r="L1643" i="3"/>
  <c r="M1643" i="3" s="1"/>
  <c r="S1644" i="3"/>
  <c r="K1644" i="3"/>
  <c r="R1644" i="3"/>
  <c r="L1645" i="3"/>
  <c r="W1645" i="3"/>
  <c r="X1645" i="3" s="1"/>
  <c r="T1648" i="3"/>
  <c r="S1649" i="3"/>
  <c r="K1649" i="3"/>
  <c r="R1649" i="3"/>
  <c r="J1649" i="3"/>
  <c r="V1649" i="3"/>
  <c r="N1649" i="3"/>
  <c r="W1649" i="3"/>
  <c r="X1649" i="3" s="1"/>
  <c r="R1652" i="3"/>
  <c r="N1656" i="3"/>
  <c r="O1657" i="3"/>
  <c r="P1657" i="3" s="1"/>
  <c r="P1670" i="3"/>
  <c r="X1670" i="3"/>
  <c r="P1593" i="3"/>
  <c r="L1595" i="3"/>
  <c r="T1595" i="3"/>
  <c r="S1605" i="3"/>
  <c r="K1605" i="3"/>
  <c r="O1606" i="3"/>
  <c r="P1606" i="3" s="1"/>
  <c r="W1606" i="3"/>
  <c r="X1606" i="3" s="1"/>
  <c r="S1613" i="3"/>
  <c r="K1613" i="3"/>
  <c r="V1613" i="3"/>
  <c r="N1613" i="3"/>
  <c r="T1618" i="3"/>
  <c r="L1618" i="3"/>
  <c r="N1624" i="3"/>
  <c r="U1639" i="3"/>
  <c r="U1655" i="3"/>
  <c r="M1655" i="3"/>
  <c r="T1662" i="3"/>
  <c r="L1662" i="3"/>
  <c r="R1662" i="3"/>
  <c r="J1662" i="3"/>
  <c r="O1662" i="3"/>
  <c r="P1662" i="3" s="1"/>
  <c r="N1662" i="3"/>
  <c r="V1662" i="3"/>
  <c r="K1662" i="3"/>
  <c r="S1662" i="3"/>
  <c r="V1668" i="3"/>
  <c r="N1668" i="3"/>
  <c r="T1668" i="3"/>
  <c r="J1668" i="3"/>
  <c r="S1668" i="3"/>
  <c r="R1668" i="3"/>
  <c r="O1668" i="3"/>
  <c r="P1668" i="3" s="1"/>
  <c r="W1668" i="3"/>
  <c r="X1668" i="3" s="1"/>
  <c r="L1668" i="3"/>
  <c r="K1669" i="3"/>
  <c r="J1669" i="3"/>
  <c r="P1678" i="3"/>
  <c r="T1680" i="3"/>
  <c r="S1680" i="3"/>
  <c r="R1680" i="3"/>
  <c r="O1534" i="3"/>
  <c r="P1534" i="3" s="1"/>
  <c r="O1538" i="3"/>
  <c r="P1538" i="3" s="1"/>
  <c r="O1542" i="3"/>
  <c r="P1542" i="3" s="1"/>
  <c r="O1546" i="3"/>
  <c r="P1546" i="3" s="1"/>
  <c r="O1550" i="3"/>
  <c r="P1550" i="3" s="1"/>
  <c r="O1554" i="3"/>
  <c r="P1554" i="3" s="1"/>
  <c r="O1558" i="3"/>
  <c r="P1558" i="3" s="1"/>
  <c r="O1562" i="3"/>
  <c r="P1562" i="3" s="1"/>
  <c r="K1564" i="3"/>
  <c r="S1564" i="3"/>
  <c r="U1564" i="3" s="1"/>
  <c r="O1566" i="3"/>
  <c r="K1568" i="3"/>
  <c r="S1568" i="3"/>
  <c r="U1568" i="3" s="1"/>
  <c r="O1570" i="3"/>
  <c r="P1570" i="3" s="1"/>
  <c r="K1572" i="3"/>
  <c r="S1572" i="3"/>
  <c r="U1572" i="3" s="1"/>
  <c r="O1574" i="3"/>
  <c r="K1576" i="3"/>
  <c r="S1576" i="3"/>
  <c r="U1576" i="3" s="1"/>
  <c r="O1578" i="3"/>
  <c r="K1580" i="3"/>
  <c r="S1580" i="3"/>
  <c r="U1580" i="3" s="1"/>
  <c r="O1582" i="3"/>
  <c r="P1582" i="3" s="1"/>
  <c r="K1584" i="3"/>
  <c r="S1584" i="3"/>
  <c r="U1584" i="3" s="1"/>
  <c r="O1586" i="3"/>
  <c r="P1586" i="3" s="1"/>
  <c r="K1588" i="3"/>
  <c r="S1588" i="3"/>
  <c r="U1588" i="3" s="1"/>
  <c r="O1590" i="3"/>
  <c r="P1590" i="3" s="1"/>
  <c r="K1592" i="3"/>
  <c r="S1592" i="3"/>
  <c r="U1592" i="3" s="1"/>
  <c r="O1594" i="3"/>
  <c r="P1594" i="3" s="1"/>
  <c r="J1599" i="3"/>
  <c r="M1599" i="3" s="1"/>
  <c r="J1600" i="3"/>
  <c r="S1600" i="3"/>
  <c r="U1600" i="3" s="1"/>
  <c r="J1601" i="3"/>
  <c r="T1601" i="3"/>
  <c r="U1601" i="3" s="1"/>
  <c r="J1602" i="3"/>
  <c r="R1602" i="3"/>
  <c r="U1602" i="3" s="1"/>
  <c r="R1608" i="3"/>
  <c r="J1609" i="3"/>
  <c r="R1613" i="3"/>
  <c r="J1614" i="3"/>
  <c r="S1614" i="3"/>
  <c r="K1615" i="3"/>
  <c r="S1619" i="3"/>
  <c r="J1620" i="3"/>
  <c r="V1620" i="3"/>
  <c r="V1623" i="3"/>
  <c r="V1628" i="3"/>
  <c r="V1631" i="3"/>
  <c r="V1639" i="3"/>
  <c r="S1652" i="3"/>
  <c r="U1652" i="3" s="1"/>
  <c r="S1653" i="3"/>
  <c r="K1653" i="3"/>
  <c r="R1653" i="3"/>
  <c r="U1653" i="3" s="1"/>
  <c r="J1653" i="3"/>
  <c r="V1653" i="3"/>
  <c r="N1653" i="3"/>
  <c r="W1653" i="3"/>
  <c r="R1656" i="3"/>
  <c r="P1659" i="3"/>
  <c r="O1667" i="3"/>
  <c r="O1669" i="3"/>
  <c r="P1669" i="3" s="1"/>
  <c r="P1677" i="3"/>
  <c r="R1714" i="3"/>
  <c r="J1714" i="3"/>
  <c r="V1714" i="3"/>
  <c r="L1714" i="3"/>
  <c r="T1714" i="3"/>
  <c r="K1714" i="3"/>
  <c r="S1714" i="3"/>
  <c r="O1714" i="3"/>
  <c r="P1714" i="3" s="1"/>
  <c r="N1714" i="3"/>
  <c r="W1714" i="3"/>
  <c r="X1714" i="3" s="1"/>
  <c r="L1564" i="3"/>
  <c r="M1564" i="3" s="1"/>
  <c r="P1566" i="3"/>
  <c r="L1568" i="3"/>
  <c r="M1568" i="3" s="1"/>
  <c r="L1572" i="3"/>
  <c r="P1574" i="3"/>
  <c r="L1576" i="3"/>
  <c r="M1576" i="3" s="1"/>
  <c r="P1578" i="3"/>
  <c r="L1580" i="3"/>
  <c r="L1584" i="3"/>
  <c r="L1588" i="3"/>
  <c r="M1588" i="3" s="1"/>
  <c r="L1592" i="3"/>
  <c r="N1595" i="3"/>
  <c r="V1595" i="3"/>
  <c r="K1600" i="3"/>
  <c r="L1601" i="3"/>
  <c r="K1602" i="3"/>
  <c r="R1604" i="3"/>
  <c r="R1605" i="3"/>
  <c r="S1608" i="3"/>
  <c r="L1609" i="3"/>
  <c r="W1609" i="3"/>
  <c r="X1609" i="3" s="1"/>
  <c r="N1611" i="3"/>
  <c r="T1613" i="3"/>
  <c r="K1614" i="3"/>
  <c r="L1615" i="3"/>
  <c r="V1615" i="3"/>
  <c r="S1617" i="3"/>
  <c r="U1617" i="3" s="1"/>
  <c r="K1617" i="3"/>
  <c r="V1617" i="3"/>
  <c r="N1617" i="3"/>
  <c r="R1618" i="3"/>
  <c r="T1619" i="3"/>
  <c r="K1620" i="3"/>
  <c r="M1620" i="3" s="1"/>
  <c r="W1620" i="3"/>
  <c r="X1620" i="3" s="1"/>
  <c r="K1623" i="3"/>
  <c r="M1623" i="3" s="1"/>
  <c r="K1631" i="3"/>
  <c r="M1631" i="3" s="1"/>
  <c r="W1636" i="3"/>
  <c r="K1639" i="3"/>
  <c r="M1639" i="3" s="1"/>
  <c r="J1641" i="3"/>
  <c r="J1644" i="3"/>
  <c r="W1644" i="3"/>
  <c r="X1644" i="3" s="1"/>
  <c r="L1649" i="3"/>
  <c r="X1650" i="3"/>
  <c r="X1653" i="3"/>
  <c r="X1655" i="3"/>
  <c r="V1656" i="3"/>
  <c r="V1660" i="3"/>
  <c r="N1660" i="3"/>
  <c r="T1660" i="3"/>
  <c r="J1660" i="3"/>
  <c r="S1660" i="3"/>
  <c r="R1660" i="3"/>
  <c r="O1660" i="3"/>
  <c r="W1660" i="3"/>
  <c r="L1660" i="3"/>
  <c r="K1661" i="3"/>
  <c r="J1661" i="3"/>
  <c r="X1729" i="3"/>
  <c r="O1595" i="3"/>
  <c r="P1595" i="3" s="1"/>
  <c r="J1604" i="3"/>
  <c r="J1605" i="3"/>
  <c r="T1605" i="3"/>
  <c r="J1606" i="3"/>
  <c r="J1608" i="3"/>
  <c r="U1612" i="3"/>
  <c r="J1613" i="3"/>
  <c r="J1618" i="3"/>
  <c r="S1618" i="3"/>
  <c r="S1621" i="3"/>
  <c r="K1621" i="3"/>
  <c r="V1621" i="3"/>
  <c r="N1621" i="3"/>
  <c r="S1624" i="3"/>
  <c r="K1624" i="3"/>
  <c r="R1624" i="3"/>
  <c r="S1629" i="3"/>
  <c r="K1629" i="3"/>
  <c r="V1629" i="3"/>
  <c r="N1629" i="3"/>
  <c r="S1632" i="3"/>
  <c r="K1632" i="3"/>
  <c r="M1632" i="3" s="1"/>
  <c r="R1632" i="3"/>
  <c r="S1637" i="3"/>
  <c r="K1637" i="3"/>
  <c r="V1637" i="3"/>
  <c r="N1637" i="3"/>
  <c r="S1640" i="3"/>
  <c r="K1640" i="3"/>
  <c r="R1640" i="3"/>
  <c r="S1645" i="3"/>
  <c r="K1645" i="3"/>
  <c r="V1645" i="3"/>
  <c r="N1645" i="3"/>
  <c r="S1656" i="3"/>
  <c r="S1657" i="3"/>
  <c r="K1657" i="3"/>
  <c r="R1657" i="3"/>
  <c r="J1657" i="3"/>
  <c r="V1657" i="3"/>
  <c r="N1657" i="3"/>
  <c r="W1657" i="3"/>
  <c r="X1657" i="3" s="1"/>
  <c r="T1666" i="3"/>
  <c r="L1666" i="3"/>
  <c r="R1666" i="3"/>
  <c r="J1666" i="3"/>
  <c r="O1666" i="3"/>
  <c r="P1666" i="3" s="1"/>
  <c r="N1666" i="3"/>
  <c r="V1666" i="3"/>
  <c r="K1666" i="3"/>
  <c r="S1666" i="3"/>
  <c r="K1668" i="3"/>
  <c r="O1648" i="3"/>
  <c r="P1648" i="3" s="1"/>
  <c r="W1648" i="3"/>
  <c r="X1648" i="3" s="1"/>
  <c r="O1652" i="3"/>
  <c r="P1652" i="3" s="1"/>
  <c r="W1652" i="3"/>
  <c r="O1656" i="3"/>
  <c r="P1656" i="3" s="1"/>
  <c r="W1656" i="3"/>
  <c r="P1661" i="3"/>
  <c r="K1663" i="3"/>
  <c r="K1667" i="3"/>
  <c r="N1671" i="3"/>
  <c r="W1672" i="3"/>
  <c r="X1672" i="3" s="1"/>
  <c r="R1672" i="3"/>
  <c r="T1674" i="3"/>
  <c r="L1674" i="3"/>
  <c r="S1674" i="3"/>
  <c r="K1674" i="3"/>
  <c r="R1674" i="3"/>
  <c r="J1674" i="3"/>
  <c r="V1681" i="3"/>
  <c r="N1681" i="3"/>
  <c r="T1681" i="3"/>
  <c r="L1681" i="3"/>
  <c r="R1681" i="3"/>
  <c r="T1686" i="3"/>
  <c r="L1686" i="3"/>
  <c r="S1686" i="3"/>
  <c r="K1686" i="3"/>
  <c r="R1686" i="3"/>
  <c r="J1686" i="3"/>
  <c r="T1694" i="3"/>
  <c r="L1694" i="3"/>
  <c r="S1694" i="3"/>
  <c r="K1694" i="3"/>
  <c r="R1694" i="3"/>
  <c r="J1694" i="3"/>
  <c r="N1698" i="3"/>
  <c r="T1702" i="3"/>
  <c r="L1702" i="3"/>
  <c r="S1702" i="3"/>
  <c r="K1702" i="3"/>
  <c r="R1702" i="3"/>
  <c r="J1702" i="3"/>
  <c r="N1706" i="3"/>
  <c r="V1707" i="3"/>
  <c r="L1711" i="3"/>
  <c r="T1711" i="3"/>
  <c r="K1711" i="3"/>
  <c r="S1711" i="3"/>
  <c r="J1711" i="3"/>
  <c r="R1711" i="3"/>
  <c r="W1711" i="3"/>
  <c r="X1711" i="3" s="1"/>
  <c r="L1719" i="3"/>
  <c r="T1719" i="3"/>
  <c r="K1719" i="3"/>
  <c r="S1719" i="3"/>
  <c r="J1719" i="3"/>
  <c r="R1719" i="3"/>
  <c r="W1719" i="3"/>
  <c r="X1719" i="3" s="1"/>
  <c r="O1747" i="3"/>
  <c r="P1747" i="3" s="1"/>
  <c r="N1747" i="3"/>
  <c r="P1612" i="3"/>
  <c r="P1620" i="3"/>
  <c r="L1622" i="3"/>
  <c r="M1622" i="3" s="1"/>
  <c r="T1622" i="3"/>
  <c r="U1622" i="3" s="1"/>
  <c r="L1626" i="3"/>
  <c r="M1626" i="3" s="1"/>
  <c r="T1626" i="3"/>
  <c r="U1626" i="3" s="1"/>
  <c r="P1628" i="3"/>
  <c r="X1628" i="3"/>
  <c r="L1630" i="3"/>
  <c r="M1630" i="3" s="1"/>
  <c r="T1630" i="3"/>
  <c r="U1630" i="3" s="1"/>
  <c r="P1632" i="3"/>
  <c r="L1634" i="3"/>
  <c r="M1634" i="3" s="1"/>
  <c r="T1634" i="3"/>
  <c r="U1634" i="3" s="1"/>
  <c r="P1636" i="3"/>
  <c r="X1636" i="3"/>
  <c r="L1638" i="3"/>
  <c r="M1638" i="3" s="1"/>
  <c r="T1638" i="3"/>
  <c r="U1638" i="3" s="1"/>
  <c r="P1640" i="3"/>
  <c r="X1640" i="3"/>
  <c r="L1642" i="3"/>
  <c r="M1642" i="3" s="1"/>
  <c r="T1642" i="3"/>
  <c r="U1642" i="3" s="1"/>
  <c r="P1644" i="3"/>
  <c r="L1646" i="3"/>
  <c r="M1646" i="3" s="1"/>
  <c r="T1646" i="3"/>
  <c r="J1647" i="3"/>
  <c r="M1647" i="3" s="1"/>
  <c r="R1647" i="3"/>
  <c r="U1647" i="3" s="1"/>
  <c r="L1650" i="3"/>
  <c r="T1650" i="3"/>
  <c r="U1650" i="3" s="1"/>
  <c r="X1652" i="3"/>
  <c r="L1654" i="3"/>
  <c r="M1654" i="3" s="1"/>
  <c r="T1654" i="3"/>
  <c r="U1654" i="3" s="1"/>
  <c r="X1656" i="3"/>
  <c r="V1661" i="3"/>
  <c r="N1661" i="3"/>
  <c r="T1661" i="3"/>
  <c r="U1661" i="3" s="1"/>
  <c r="L1661" i="3"/>
  <c r="L1663" i="3"/>
  <c r="V1663" i="3"/>
  <c r="V1665" i="3"/>
  <c r="N1665" i="3"/>
  <c r="T1665" i="3"/>
  <c r="L1665" i="3"/>
  <c r="L1667" i="3"/>
  <c r="V1667" i="3"/>
  <c r="V1669" i="3"/>
  <c r="N1669" i="3"/>
  <c r="T1669" i="3"/>
  <c r="U1669" i="3" s="1"/>
  <c r="L1669" i="3"/>
  <c r="M1669" i="3" s="1"/>
  <c r="S1672" i="3"/>
  <c r="V1674" i="3"/>
  <c r="X1677" i="3"/>
  <c r="S1681" i="3"/>
  <c r="M1684" i="3"/>
  <c r="V1686" i="3"/>
  <c r="X1688" i="3"/>
  <c r="U1688" i="3"/>
  <c r="M1692" i="3"/>
  <c r="V1694" i="3"/>
  <c r="X1696" i="3"/>
  <c r="U1696" i="3"/>
  <c r="M1700" i="3"/>
  <c r="V1702" i="3"/>
  <c r="W1707" i="3"/>
  <c r="X1707" i="3" s="1"/>
  <c r="V1712" i="3"/>
  <c r="N1712" i="3"/>
  <c r="L1712" i="3"/>
  <c r="T1712" i="3"/>
  <c r="K1712" i="3"/>
  <c r="S1712" i="3"/>
  <c r="J1712" i="3"/>
  <c r="R1712" i="3"/>
  <c r="O1716" i="3"/>
  <c r="P1716" i="3" s="1"/>
  <c r="V1720" i="3"/>
  <c r="N1720" i="3"/>
  <c r="L1720" i="3"/>
  <c r="T1720" i="3"/>
  <c r="K1720" i="3"/>
  <c r="S1720" i="3"/>
  <c r="J1720" i="3"/>
  <c r="R1720" i="3"/>
  <c r="V1725" i="3"/>
  <c r="S1725" i="3"/>
  <c r="R1671" i="3"/>
  <c r="J1671" i="3"/>
  <c r="T1678" i="3"/>
  <c r="L1678" i="3"/>
  <c r="S1678" i="3"/>
  <c r="K1678" i="3"/>
  <c r="R1678" i="3"/>
  <c r="J1678" i="3"/>
  <c r="V1689" i="3"/>
  <c r="N1689" i="3"/>
  <c r="T1689" i="3"/>
  <c r="L1689" i="3"/>
  <c r="S1689" i="3"/>
  <c r="K1689" i="3"/>
  <c r="W1689" i="3"/>
  <c r="X1689" i="3" s="1"/>
  <c r="V1697" i="3"/>
  <c r="N1697" i="3"/>
  <c r="T1697" i="3"/>
  <c r="L1697" i="3"/>
  <c r="S1697" i="3"/>
  <c r="K1697" i="3"/>
  <c r="W1697" i="3"/>
  <c r="X1697" i="3" s="1"/>
  <c r="V1705" i="3"/>
  <c r="N1705" i="3"/>
  <c r="T1705" i="3"/>
  <c r="L1705" i="3"/>
  <c r="S1705" i="3"/>
  <c r="K1705" i="3"/>
  <c r="W1705" i="3"/>
  <c r="X1705" i="3" s="1"/>
  <c r="L1707" i="3"/>
  <c r="V1708" i="3"/>
  <c r="N1708" i="3"/>
  <c r="T1708" i="3"/>
  <c r="K1708" i="3"/>
  <c r="S1708" i="3"/>
  <c r="J1708" i="3"/>
  <c r="R1708" i="3"/>
  <c r="N1710" i="3"/>
  <c r="T1713" i="3"/>
  <c r="L1713" i="3"/>
  <c r="V1713" i="3"/>
  <c r="K1713" i="3"/>
  <c r="S1713" i="3"/>
  <c r="J1713" i="3"/>
  <c r="R1713" i="3"/>
  <c r="N1718" i="3"/>
  <c r="T1721" i="3"/>
  <c r="L1721" i="3"/>
  <c r="V1721" i="3"/>
  <c r="K1721" i="3"/>
  <c r="S1721" i="3"/>
  <c r="J1721" i="3"/>
  <c r="R1721" i="3"/>
  <c r="N1795" i="3"/>
  <c r="J1795" i="3"/>
  <c r="X1802" i="3"/>
  <c r="O1622" i="3"/>
  <c r="P1622" i="3" s="1"/>
  <c r="O1626" i="3"/>
  <c r="P1626" i="3" s="1"/>
  <c r="O1630" i="3"/>
  <c r="P1630" i="3" s="1"/>
  <c r="O1634" i="3"/>
  <c r="P1634" i="3" s="1"/>
  <c r="O1638" i="3"/>
  <c r="P1638" i="3" s="1"/>
  <c r="O1642" i="3"/>
  <c r="P1642" i="3" s="1"/>
  <c r="O1646" i="3"/>
  <c r="P1646" i="3" s="1"/>
  <c r="K1648" i="3"/>
  <c r="S1648" i="3"/>
  <c r="O1650" i="3"/>
  <c r="K1652" i="3"/>
  <c r="M1652" i="3" s="1"/>
  <c r="O1654" i="3"/>
  <c r="P1654" i="3" s="1"/>
  <c r="K1656" i="3"/>
  <c r="T1658" i="3"/>
  <c r="L1658" i="3"/>
  <c r="R1659" i="3"/>
  <c r="J1659" i="3"/>
  <c r="M1659" i="3" s="1"/>
  <c r="X1660" i="3"/>
  <c r="U1665" i="3"/>
  <c r="X1666" i="3"/>
  <c r="T1671" i="3"/>
  <c r="K1672" i="3"/>
  <c r="V1673" i="3"/>
  <c r="N1673" i="3"/>
  <c r="T1673" i="3"/>
  <c r="U1673" i="3" s="1"/>
  <c r="L1673" i="3"/>
  <c r="R1673" i="3"/>
  <c r="N1674" i="3"/>
  <c r="R1675" i="3"/>
  <c r="J1675" i="3"/>
  <c r="M1675" i="3" s="1"/>
  <c r="W1678" i="3"/>
  <c r="X1678" i="3" s="1"/>
  <c r="W1680" i="3"/>
  <c r="X1680" i="3" s="1"/>
  <c r="K1681" i="3"/>
  <c r="M1681" i="3" s="1"/>
  <c r="T1682" i="3"/>
  <c r="L1682" i="3"/>
  <c r="S1682" i="3"/>
  <c r="K1682" i="3"/>
  <c r="R1682" i="3"/>
  <c r="J1682" i="3"/>
  <c r="W1684" i="3"/>
  <c r="X1684" i="3" s="1"/>
  <c r="S1684" i="3"/>
  <c r="U1684" i="3" s="1"/>
  <c r="N1686" i="3"/>
  <c r="K1688" i="3"/>
  <c r="M1688" i="3" s="1"/>
  <c r="T1690" i="3"/>
  <c r="L1690" i="3"/>
  <c r="S1690" i="3"/>
  <c r="K1690" i="3"/>
  <c r="R1690" i="3"/>
  <c r="J1690" i="3"/>
  <c r="W1692" i="3"/>
  <c r="X1692" i="3" s="1"/>
  <c r="S1692" i="3"/>
  <c r="U1692" i="3" s="1"/>
  <c r="N1694" i="3"/>
  <c r="K1696" i="3"/>
  <c r="M1696" i="3" s="1"/>
  <c r="T1698" i="3"/>
  <c r="L1698" i="3"/>
  <c r="S1698" i="3"/>
  <c r="K1698" i="3"/>
  <c r="R1698" i="3"/>
  <c r="J1698" i="3"/>
  <c r="W1700" i="3"/>
  <c r="S1700" i="3"/>
  <c r="U1700" i="3" s="1"/>
  <c r="K1704" i="3"/>
  <c r="M1704" i="3" s="1"/>
  <c r="R1706" i="3"/>
  <c r="L1706" i="3"/>
  <c r="T1706" i="3"/>
  <c r="U1706" i="3" s="1"/>
  <c r="K1706" i="3"/>
  <c r="S1706" i="3"/>
  <c r="J1706" i="3"/>
  <c r="V1706" i="3"/>
  <c r="N1707" i="3"/>
  <c r="L1715" i="3"/>
  <c r="T1715" i="3"/>
  <c r="K1715" i="3"/>
  <c r="S1715" i="3"/>
  <c r="J1715" i="3"/>
  <c r="R1715" i="3"/>
  <c r="W1715" i="3"/>
  <c r="X1715" i="3" s="1"/>
  <c r="S1723" i="3"/>
  <c r="V1723" i="3"/>
  <c r="L1723" i="3"/>
  <c r="K1723" i="3"/>
  <c r="T1723" i="3"/>
  <c r="J1723" i="3"/>
  <c r="R1723" i="3"/>
  <c r="V1724" i="3"/>
  <c r="N1724" i="3"/>
  <c r="W1724" i="3"/>
  <c r="X1724" i="3" s="1"/>
  <c r="L1724" i="3"/>
  <c r="T1724" i="3"/>
  <c r="K1724" i="3"/>
  <c r="S1724" i="3"/>
  <c r="J1724" i="3"/>
  <c r="R1724" i="3"/>
  <c r="X1725" i="3"/>
  <c r="P1726" i="3"/>
  <c r="V1728" i="3"/>
  <c r="N1728" i="3"/>
  <c r="O1728" i="3"/>
  <c r="P1728" i="3" s="1"/>
  <c r="L1728" i="3"/>
  <c r="W1728" i="3"/>
  <c r="X1728" i="3" s="1"/>
  <c r="K1728" i="3"/>
  <c r="T1728" i="3"/>
  <c r="J1728" i="3"/>
  <c r="S1728" i="3"/>
  <c r="K1729" i="3"/>
  <c r="N1729" i="3"/>
  <c r="S1733" i="3"/>
  <c r="V1733" i="3"/>
  <c r="R1733" i="3"/>
  <c r="L1648" i="3"/>
  <c r="P1650" i="3"/>
  <c r="X1659" i="3"/>
  <c r="R1663" i="3"/>
  <c r="J1663" i="3"/>
  <c r="R1667" i="3"/>
  <c r="J1667" i="3"/>
  <c r="X1669" i="3"/>
  <c r="K1671" i="3"/>
  <c r="X1675" i="3"/>
  <c r="J1689" i="3"/>
  <c r="J1697" i="3"/>
  <c r="X1700" i="3"/>
  <c r="J1705" i="3"/>
  <c r="L1708" i="3"/>
  <c r="T1709" i="3"/>
  <c r="L1709" i="3"/>
  <c r="V1709" i="3"/>
  <c r="K1709" i="3"/>
  <c r="S1709" i="3"/>
  <c r="J1709" i="3"/>
  <c r="R1709" i="3"/>
  <c r="W1709" i="3"/>
  <c r="X1709" i="3" s="1"/>
  <c r="N1713" i="3"/>
  <c r="V1716" i="3"/>
  <c r="N1716" i="3"/>
  <c r="L1716" i="3"/>
  <c r="T1716" i="3"/>
  <c r="K1716" i="3"/>
  <c r="S1716" i="3"/>
  <c r="J1716" i="3"/>
  <c r="R1716" i="3"/>
  <c r="N1721" i="3"/>
  <c r="M1728" i="3"/>
  <c r="U1741" i="3"/>
  <c r="V1748" i="3"/>
  <c r="N1748" i="3"/>
  <c r="O1748" i="3"/>
  <c r="W1748" i="3"/>
  <c r="S1748" i="3"/>
  <c r="J1748" i="3"/>
  <c r="R1748" i="3"/>
  <c r="T1748" i="3"/>
  <c r="L1748" i="3"/>
  <c r="K1748" i="3"/>
  <c r="O1754" i="3"/>
  <c r="P1754" i="3" s="1"/>
  <c r="N1754" i="3"/>
  <c r="L1754" i="3"/>
  <c r="O1599" i="3"/>
  <c r="P1599" i="3" s="1"/>
  <c r="O1603" i="3"/>
  <c r="P1603" i="3" s="1"/>
  <c r="O1607" i="3"/>
  <c r="P1607" i="3" s="1"/>
  <c r="O1611" i="3"/>
  <c r="P1611" i="3" s="1"/>
  <c r="O1615" i="3"/>
  <c r="P1615" i="3" s="1"/>
  <c r="O1619" i="3"/>
  <c r="P1619" i="3" s="1"/>
  <c r="O1623" i="3"/>
  <c r="P1623" i="3" s="1"/>
  <c r="O1627" i="3"/>
  <c r="P1627" i="3" s="1"/>
  <c r="O1631" i="3"/>
  <c r="P1631" i="3" s="1"/>
  <c r="O1635" i="3"/>
  <c r="P1635" i="3" s="1"/>
  <c r="M1636" i="3"/>
  <c r="O1639" i="3"/>
  <c r="P1639" i="3" s="1"/>
  <c r="O1643" i="3"/>
  <c r="P1643" i="3" s="1"/>
  <c r="O1647" i="3"/>
  <c r="P1647" i="3" s="1"/>
  <c r="O1651" i="3"/>
  <c r="P1651" i="3" s="1"/>
  <c r="O1655" i="3"/>
  <c r="P1655" i="3" s="1"/>
  <c r="R1658" i="3"/>
  <c r="S1659" i="3"/>
  <c r="X1663" i="3"/>
  <c r="S1663" i="3"/>
  <c r="X1667" i="3"/>
  <c r="S1667" i="3"/>
  <c r="T1670" i="3"/>
  <c r="L1670" i="3"/>
  <c r="S1670" i="3"/>
  <c r="K1670" i="3"/>
  <c r="R1670" i="3"/>
  <c r="J1670" i="3"/>
  <c r="L1671" i="3"/>
  <c r="V1671" i="3"/>
  <c r="W1673" i="3"/>
  <c r="X1673" i="3" s="1"/>
  <c r="T1675" i="3"/>
  <c r="V1677" i="3"/>
  <c r="N1677" i="3"/>
  <c r="T1677" i="3"/>
  <c r="L1677" i="3"/>
  <c r="M1677" i="3" s="1"/>
  <c r="R1677" i="3"/>
  <c r="N1678" i="3"/>
  <c r="R1679" i="3"/>
  <c r="U1679" i="3" s="1"/>
  <c r="J1679" i="3"/>
  <c r="M1679" i="3" s="1"/>
  <c r="P1681" i="3"/>
  <c r="W1682" i="3"/>
  <c r="X1682" i="3" s="1"/>
  <c r="V1685" i="3"/>
  <c r="N1685" i="3"/>
  <c r="T1685" i="3"/>
  <c r="L1685" i="3"/>
  <c r="S1685" i="3"/>
  <c r="K1685" i="3"/>
  <c r="W1685" i="3"/>
  <c r="X1685" i="3" s="1"/>
  <c r="O1689" i="3"/>
  <c r="P1689" i="3" s="1"/>
  <c r="W1690" i="3"/>
  <c r="X1690" i="3" s="1"/>
  <c r="V1693" i="3"/>
  <c r="N1693" i="3"/>
  <c r="T1693" i="3"/>
  <c r="L1693" i="3"/>
  <c r="S1693" i="3"/>
  <c r="K1693" i="3"/>
  <c r="W1693" i="3"/>
  <c r="X1693" i="3" s="1"/>
  <c r="O1697" i="3"/>
  <c r="P1697" i="3" s="1"/>
  <c r="W1698" i="3"/>
  <c r="X1698" i="3" s="1"/>
  <c r="V1701" i="3"/>
  <c r="N1701" i="3"/>
  <c r="T1701" i="3"/>
  <c r="L1701" i="3"/>
  <c r="S1701" i="3"/>
  <c r="K1701" i="3"/>
  <c r="W1701" i="3"/>
  <c r="X1701" i="3" s="1"/>
  <c r="O1705" i="3"/>
  <c r="P1705" i="3" s="1"/>
  <c r="X1706" i="3"/>
  <c r="O1713" i="3"/>
  <c r="P1713" i="3" s="1"/>
  <c r="T1717" i="3"/>
  <c r="L1717" i="3"/>
  <c r="V1717" i="3"/>
  <c r="K1717" i="3"/>
  <c r="S1717" i="3"/>
  <c r="J1717" i="3"/>
  <c r="R1717" i="3"/>
  <c r="O1721" i="3"/>
  <c r="P1721" i="3" s="1"/>
  <c r="P1734" i="3"/>
  <c r="V1743" i="3"/>
  <c r="X1748" i="3"/>
  <c r="P1748" i="3"/>
  <c r="X1679" i="3"/>
  <c r="U1685" i="3"/>
  <c r="T1707" i="3"/>
  <c r="K1707" i="3"/>
  <c r="S1707" i="3"/>
  <c r="J1707" i="3"/>
  <c r="R1707" i="3"/>
  <c r="R1710" i="3"/>
  <c r="J1710" i="3"/>
  <c r="V1710" i="3"/>
  <c r="L1710" i="3"/>
  <c r="T1710" i="3"/>
  <c r="K1710" i="3"/>
  <c r="S1710" i="3"/>
  <c r="R1718" i="3"/>
  <c r="J1718" i="3"/>
  <c r="V1718" i="3"/>
  <c r="L1718" i="3"/>
  <c r="T1718" i="3"/>
  <c r="K1718" i="3"/>
  <c r="S1718" i="3"/>
  <c r="V1740" i="3"/>
  <c r="N1740" i="3"/>
  <c r="S1740" i="3"/>
  <c r="J1740" i="3"/>
  <c r="R1740" i="3"/>
  <c r="O1740" i="3"/>
  <c r="P1740" i="3" s="1"/>
  <c r="W1740" i="3"/>
  <c r="X1740" i="3" s="1"/>
  <c r="T1740" i="3"/>
  <c r="L1740" i="3"/>
  <c r="K1740" i="3"/>
  <c r="O1683" i="3"/>
  <c r="P1683" i="3" s="1"/>
  <c r="W1683" i="3"/>
  <c r="X1683" i="3" s="1"/>
  <c r="O1687" i="3"/>
  <c r="W1687" i="3"/>
  <c r="X1687" i="3" s="1"/>
  <c r="O1691" i="3"/>
  <c r="W1691" i="3"/>
  <c r="X1691" i="3" s="1"/>
  <c r="O1695" i="3"/>
  <c r="P1695" i="3" s="1"/>
  <c r="W1695" i="3"/>
  <c r="X1695" i="3" s="1"/>
  <c r="O1699" i="3"/>
  <c r="P1699" i="3" s="1"/>
  <c r="W1699" i="3"/>
  <c r="X1699" i="3" s="1"/>
  <c r="O1703" i="3"/>
  <c r="W1703" i="3"/>
  <c r="X1703" i="3" s="1"/>
  <c r="X1723" i="3"/>
  <c r="L1726" i="3"/>
  <c r="W1726" i="3"/>
  <c r="X1726" i="3" s="1"/>
  <c r="R1730" i="3"/>
  <c r="J1730" i="3"/>
  <c r="W1733" i="3"/>
  <c r="X1733" i="3" s="1"/>
  <c r="L1734" i="3"/>
  <c r="W1734" i="3"/>
  <c r="X1734" i="3" s="1"/>
  <c r="U1749" i="3"/>
  <c r="X1752" i="3"/>
  <c r="X1758" i="3"/>
  <c r="K1761" i="3"/>
  <c r="J1761" i="3"/>
  <c r="X1762" i="3"/>
  <c r="X1770" i="3"/>
  <c r="S1781" i="3"/>
  <c r="R1781" i="3"/>
  <c r="O1852" i="3"/>
  <c r="P1852" i="3" s="1"/>
  <c r="N1852" i="3"/>
  <c r="K1852" i="3"/>
  <c r="P1663" i="3"/>
  <c r="P1667" i="3"/>
  <c r="P1671" i="3"/>
  <c r="N1672" i="3"/>
  <c r="V1672" i="3"/>
  <c r="P1675" i="3"/>
  <c r="N1676" i="3"/>
  <c r="V1676" i="3"/>
  <c r="P1679" i="3"/>
  <c r="N1680" i="3"/>
  <c r="V1680" i="3"/>
  <c r="N1684" i="3"/>
  <c r="V1684" i="3"/>
  <c r="P1687" i="3"/>
  <c r="N1688" i="3"/>
  <c r="V1688" i="3"/>
  <c r="P1691" i="3"/>
  <c r="N1692" i="3"/>
  <c r="V1692" i="3"/>
  <c r="N1696" i="3"/>
  <c r="V1696" i="3"/>
  <c r="N1700" i="3"/>
  <c r="V1700" i="3"/>
  <c r="P1703" i="3"/>
  <c r="N1704" i="3"/>
  <c r="V1704" i="3"/>
  <c r="N1726" i="3"/>
  <c r="S1730" i="3"/>
  <c r="J1731" i="3"/>
  <c r="N1734" i="3"/>
  <c r="R1735" i="3"/>
  <c r="R1738" i="3"/>
  <c r="J1738" i="3"/>
  <c r="O1738" i="3"/>
  <c r="P1738" i="3" s="1"/>
  <c r="V1738" i="3"/>
  <c r="K1738" i="3"/>
  <c r="T1738" i="3"/>
  <c r="S1746" i="3"/>
  <c r="N1761" i="3"/>
  <c r="O1762" i="3"/>
  <c r="P1762" i="3" s="1"/>
  <c r="N1762" i="3"/>
  <c r="L1762" i="3"/>
  <c r="K1769" i="3"/>
  <c r="J1769" i="3"/>
  <c r="X1778" i="3"/>
  <c r="V1781" i="3"/>
  <c r="X1786" i="3"/>
  <c r="V1804" i="3"/>
  <c r="N1804" i="3"/>
  <c r="R1804" i="3"/>
  <c r="J1804" i="3"/>
  <c r="O1804" i="3"/>
  <c r="P1804" i="3" s="1"/>
  <c r="T1804" i="3"/>
  <c r="S1804" i="3"/>
  <c r="W1804" i="3"/>
  <c r="X1804" i="3" s="1"/>
  <c r="L1804" i="3"/>
  <c r="T1822" i="3"/>
  <c r="S1822" i="3"/>
  <c r="O1672" i="3"/>
  <c r="P1672" i="3" s="1"/>
  <c r="O1676" i="3"/>
  <c r="P1676" i="3" s="1"/>
  <c r="O1680" i="3"/>
  <c r="P1680" i="3" s="1"/>
  <c r="O1684" i="3"/>
  <c r="P1684" i="3" s="1"/>
  <c r="O1688" i="3"/>
  <c r="O1692" i="3"/>
  <c r="P1692" i="3" s="1"/>
  <c r="O1696" i="3"/>
  <c r="O1700" i="3"/>
  <c r="P1700" i="3" s="1"/>
  <c r="O1704" i="3"/>
  <c r="P1704" i="3" s="1"/>
  <c r="T1730" i="3"/>
  <c r="V1732" i="3"/>
  <c r="N1732" i="3"/>
  <c r="V1735" i="3"/>
  <c r="M1738" i="3"/>
  <c r="S1743" i="3"/>
  <c r="K1743" i="3"/>
  <c r="O1743" i="3"/>
  <c r="N1743" i="3"/>
  <c r="J1743" i="3"/>
  <c r="T1743" i="3"/>
  <c r="W1743" i="3"/>
  <c r="X1743" i="3" s="1"/>
  <c r="N1757" i="3"/>
  <c r="K1757" i="3"/>
  <c r="J1757" i="3"/>
  <c r="N1769" i="3"/>
  <c r="P1770" i="3"/>
  <c r="K1777" i="3"/>
  <c r="J1777" i="3"/>
  <c r="R1790" i="3"/>
  <c r="J1790" i="3"/>
  <c r="V1790" i="3"/>
  <c r="N1790" i="3"/>
  <c r="K1790" i="3"/>
  <c r="M1790" i="3" s="1"/>
  <c r="T1790" i="3"/>
  <c r="O1790" i="3"/>
  <c r="P1790" i="3" s="1"/>
  <c r="W1790" i="3"/>
  <c r="X1790" i="3" s="1"/>
  <c r="S1790" i="3"/>
  <c r="K1797" i="3"/>
  <c r="J1797" i="3"/>
  <c r="O1797" i="3"/>
  <c r="N1797" i="3"/>
  <c r="V1808" i="3"/>
  <c r="N1808" i="3"/>
  <c r="R1808" i="3"/>
  <c r="J1808" i="3"/>
  <c r="O1808" i="3"/>
  <c r="T1808" i="3"/>
  <c r="S1808" i="3"/>
  <c r="W1808" i="3"/>
  <c r="X1808" i="3" s="1"/>
  <c r="L1808" i="3"/>
  <c r="K1808" i="3"/>
  <c r="V1812" i="3"/>
  <c r="N1812" i="3"/>
  <c r="R1812" i="3"/>
  <c r="J1812" i="3"/>
  <c r="O1812" i="3"/>
  <c r="P1812" i="3" s="1"/>
  <c r="T1812" i="3"/>
  <c r="S1812" i="3"/>
  <c r="W1812" i="3"/>
  <c r="X1812" i="3" s="1"/>
  <c r="L1812" i="3"/>
  <c r="K1812" i="3"/>
  <c r="V1816" i="3"/>
  <c r="N1816" i="3"/>
  <c r="R1816" i="3"/>
  <c r="J1816" i="3"/>
  <c r="O1816" i="3"/>
  <c r="P1816" i="3" s="1"/>
  <c r="T1816" i="3"/>
  <c r="S1816" i="3"/>
  <c r="W1816" i="3"/>
  <c r="X1816" i="3" s="1"/>
  <c r="L1816" i="3"/>
  <c r="K1816" i="3"/>
  <c r="P1660" i="3"/>
  <c r="J1683" i="3"/>
  <c r="M1683" i="3" s="1"/>
  <c r="J1687" i="3"/>
  <c r="M1687" i="3" s="1"/>
  <c r="P1688" i="3"/>
  <c r="J1691" i="3"/>
  <c r="M1691" i="3" s="1"/>
  <c r="J1695" i="3"/>
  <c r="M1695" i="3" s="1"/>
  <c r="P1696" i="3"/>
  <c r="J1699" i="3"/>
  <c r="M1699" i="3" s="1"/>
  <c r="J1703" i="3"/>
  <c r="M1703" i="3" s="1"/>
  <c r="K1730" i="3"/>
  <c r="V1730" i="3"/>
  <c r="M1732" i="3"/>
  <c r="R1732" i="3"/>
  <c r="U1732" i="3" s="1"/>
  <c r="J1733" i="3"/>
  <c r="J1737" i="3"/>
  <c r="J1745" i="3"/>
  <c r="R1746" i="3"/>
  <c r="J1746" i="3"/>
  <c r="V1746" i="3"/>
  <c r="K1746" i="3"/>
  <c r="M1746" i="3" s="1"/>
  <c r="T1746" i="3"/>
  <c r="O1746" i="3"/>
  <c r="P1746" i="3" s="1"/>
  <c r="K1750" i="3"/>
  <c r="X1766" i="3"/>
  <c r="N1774" i="3"/>
  <c r="N1777" i="3"/>
  <c r="V1788" i="3"/>
  <c r="N1788" i="3"/>
  <c r="R1788" i="3"/>
  <c r="J1788" i="3"/>
  <c r="O1788" i="3"/>
  <c r="P1788" i="3" s="1"/>
  <c r="T1788" i="3"/>
  <c r="S1788" i="3"/>
  <c r="L1788" i="3"/>
  <c r="K1788" i="3"/>
  <c r="R1726" i="3"/>
  <c r="U1726" i="3" s="1"/>
  <c r="J1726" i="3"/>
  <c r="R1734" i="3"/>
  <c r="J1734" i="3"/>
  <c r="U1753" i="3"/>
  <c r="X1774" i="3"/>
  <c r="K1804" i="3"/>
  <c r="K1753" i="3"/>
  <c r="J1753" i="3"/>
  <c r="X1754" i="3"/>
  <c r="O1727" i="3"/>
  <c r="W1727" i="3"/>
  <c r="X1727" i="3" s="1"/>
  <c r="O1731" i="3"/>
  <c r="P1731" i="3" s="1"/>
  <c r="W1731" i="3"/>
  <c r="X1731" i="3" s="1"/>
  <c r="S1735" i="3"/>
  <c r="O1735" i="3"/>
  <c r="P1735" i="3" s="1"/>
  <c r="V1736" i="3"/>
  <c r="N1736" i="3"/>
  <c r="R1742" i="3"/>
  <c r="J1742" i="3"/>
  <c r="S1747" i="3"/>
  <c r="K1747" i="3"/>
  <c r="J1755" i="3"/>
  <c r="L1758" i="3"/>
  <c r="J1763" i="3"/>
  <c r="L1766" i="3"/>
  <c r="K1785" i="3"/>
  <c r="J1785" i="3"/>
  <c r="N1789" i="3"/>
  <c r="V1792" i="3"/>
  <c r="N1792" i="3"/>
  <c r="R1792" i="3"/>
  <c r="J1792" i="3"/>
  <c r="O1792" i="3"/>
  <c r="P1792" i="3" s="1"/>
  <c r="T1792" i="3"/>
  <c r="S1792" i="3"/>
  <c r="W1792" i="3"/>
  <c r="X1792" i="3" s="1"/>
  <c r="L1794" i="3"/>
  <c r="K1801" i="3"/>
  <c r="J1801" i="3"/>
  <c r="O1803" i="3"/>
  <c r="O1807" i="3"/>
  <c r="P1807" i="3" s="1"/>
  <c r="P1808" i="3"/>
  <c r="O1811" i="3"/>
  <c r="P1811" i="3" s="1"/>
  <c r="O1815" i="3"/>
  <c r="V1828" i="3"/>
  <c r="N1828" i="3"/>
  <c r="T1828" i="3"/>
  <c r="L1828" i="3"/>
  <c r="S1828" i="3"/>
  <c r="K1828" i="3"/>
  <c r="R1828" i="3"/>
  <c r="J1828" i="3"/>
  <c r="O1828" i="3"/>
  <c r="P1828" i="3" s="1"/>
  <c r="L1830" i="3"/>
  <c r="K1830" i="3"/>
  <c r="U1834" i="3"/>
  <c r="P1836" i="3"/>
  <c r="P1707" i="3"/>
  <c r="P1711" i="3"/>
  <c r="P1715" i="3"/>
  <c r="P1719" i="3"/>
  <c r="P1723" i="3"/>
  <c r="L1725" i="3"/>
  <c r="M1725" i="3" s="1"/>
  <c r="T1725" i="3"/>
  <c r="P1727" i="3"/>
  <c r="L1729" i="3"/>
  <c r="T1729" i="3"/>
  <c r="U1729" i="3" s="1"/>
  <c r="L1733" i="3"/>
  <c r="T1733" i="3"/>
  <c r="U1733" i="3" s="1"/>
  <c r="X1735" i="3"/>
  <c r="R1737" i="3"/>
  <c r="U1737" i="3" s="1"/>
  <c r="S1742" i="3"/>
  <c r="U1742" i="3" s="1"/>
  <c r="U1744" i="3"/>
  <c r="X1747" i="3"/>
  <c r="R1747" i="3"/>
  <c r="J1749" i="3"/>
  <c r="S1751" i="3"/>
  <c r="U1751" i="3" s="1"/>
  <c r="K1751" i="3"/>
  <c r="M1751" i="3" s="1"/>
  <c r="S1754" i="3"/>
  <c r="K1754" i="3"/>
  <c r="R1754" i="3"/>
  <c r="J1754" i="3"/>
  <c r="T1754" i="3"/>
  <c r="L1755" i="3"/>
  <c r="V1755" i="3"/>
  <c r="T1757" i="3"/>
  <c r="U1757" i="3" s="1"/>
  <c r="S1759" i="3"/>
  <c r="U1759" i="3" s="1"/>
  <c r="K1759" i="3"/>
  <c r="M1759" i="3" s="1"/>
  <c r="S1762" i="3"/>
  <c r="K1762" i="3"/>
  <c r="R1762" i="3"/>
  <c r="J1762" i="3"/>
  <c r="T1762" i="3"/>
  <c r="L1763" i="3"/>
  <c r="V1763" i="3"/>
  <c r="T1765" i="3"/>
  <c r="U1765" i="3" s="1"/>
  <c r="S1767" i="3"/>
  <c r="U1767" i="3" s="1"/>
  <c r="K1767" i="3"/>
  <c r="M1767" i="3" s="1"/>
  <c r="S1770" i="3"/>
  <c r="K1770" i="3"/>
  <c r="R1770" i="3"/>
  <c r="J1770" i="3"/>
  <c r="T1770" i="3"/>
  <c r="L1771" i="3"/>
  <c r="V1771" i="3"/>
  <c r="T1773" i="3"/>
  <c r="S1775" i="3"/>
  <c r="U1775" i="3" s="1"/>
  <c r="K1775" i="3"/>
  <c r="M1775" i="3" s="1"/>
  <c r="S1778" i="3"/>
  <c r="K1778" i="3"/>
  <c r="R1778" i="3"/>
  <c r="J1778" i="3"/>
  <c r="T1778" i="3"/>
  <c r="L1779" i="3"/>
  <c r="V1779" i="3"/>
  <c r="T1781" i="3"/>
  <c r="R1786" i="3"/>
  <c r="J1786" i="3"/>
  <c r="V1786" i="3"/>
  <c r="N1786" i="3"/>
  <c r="K1786" i="3"/>
  <c r="T1786" i="3"/>
  <c r="O1786" i="3"/>
  <c r="P1786" i="3" s="1"/>
  <c r="O1787" i="3"/>
  <c r="P1787" i="3" s="1"/>
  <c r="R1802" i="3"/>
  <c r="J1802" i="3"/>
  <c r="V1802" i="3"/>
  <c r="N1802" i="3"/>
  <c r="K1802" i="3"/>
  <c r="T1802" i="3"/>
  <c r="S1802" i="3"/>
  <c r="O1802" i="3"/>
  <c r="P1802" i="3" s="1"/>
  <c r="O1805" i="3"/>
  <c r="P1805" i="3" s="1"/>
  <c r="K1805" i="3"/>
  <c r="J1805" i="3"/>
  <c r="R1806" i="3"/>
  <c r="J1806" i="3"/>
  <c r="V1806" i="3"/>
  <c r="N1806" i="3"/>
  <c r="K1806" i="3"/>
  <c r="T1806" i="3"/>
  <c r="S1806" i="3"/>
  <c r="O1806" i="3"/>
  <c r="P1806" i="3" s="1"/>
  <c r="O1809" i="3"/>
  <c r="K1809" i="3"/>
  <c r="J1809" i="3"/>
  <c r="R1810" i="3"/>
  <c r="J1810" i="3"/>
  <c r="V1810" i="3"/>
  <c r="N1810" i="3"/>
  <c r="K1810" i="3"/>
  <c r="T1810" i="3"/>
  <c r="S1810" i="3"/>
  <c r="O1810" i="3"/>
  <c r="P1810" i="3" s="1"/>
  <c r="O1813" i="3"/>
  <c r="P1813" i="3" s="1"/>
  <c r="K1813" i="3"/>
  <c r="J1813" i="3"/>
  <c r="R1814" i="3"/>
  <c r="J1814" i="3"/>
  <c r="V1814" i="3"/>
  <c r="N1814" i="3"/>
  <c r="K1814" i="3"/>
  <c r="T1814" i="3"/>
  <c r="S1814" i="3"/>
  <c r="O1814" i="3"/>
  <c r="P1814" i="3" s="1"/>
  <c r="X1823" i="3"/>
  <c r="P1824" i="3"/>
  <c r="T1838" i="3"/>
  <c r="S1838" i="3"/>
  <c r="X1840" i="3"/>
  <c r="R1782" i="3"/>
  <c r="V1782" i="3"/>
  <c r="N1782" i="3"/>
  <c r="K1782" i="3"/>
  <c r="T1782" i="3"/>
  <c r="J1782" i="3"/>
  <c r="O1782" i="3"/>
  <c r="P1782" i="3" s="1"/>
  <c r="R1798" i="3"/>
  <c r="J1798" i="3"/>
  <c r="V1798" i="3"/>
  <c r="N1798" i="3"/>
  <c r="K1798" i="3"/>
  <c r="T1798" i="3"/>
  <c r="O1798" i="3"/>
  <c r="P1798" i="3" s="1"/>
  <c r="O1848" i="3"/>
  <c r="N1848" i="3"/>
  <c r="K1848" i="3"/>
  <c r="O1725" i="3"/>
  <c r="P1725" i="3" s="1"/>
  <c r="K1727" i="3"/>
  <c r="M1727" i="3" s="1"/>
  <c r="O1729" i="3"/>
  <c r="P1729" i="3" s="1"/>
  <c r="K1731" i="3"/>
  <c r="O1733" i="3"/>
  <c r="P1733" i="3" s="1"/>
  <c r="K1735" i="3"/>
  <c r="M1735" i="3" s="1"/>
  <c r="T1735" i="3"/>
  <c r="K1736" i="3"/>
  <c r="M1736" i="3" s="1"/>
  <c r="T1736" i="3"/>
  <c r="U1736" i="3" s="1"/>
  <c r="S1739" i="3"/>
  <c r="U1739" i="3" s="1"/>
  <c r="K1739" i="3"/>
  <c r="M1739" i="3" s="1"/>
  <c r="L1742" i="3"/>
  <c r="W1742" i="3"/>
  <c r="X1742" i="3" s="1"/>
  <c r="V1744" i="3"/>
  <c r="N1744" i="3"/>
  <c r="L1747" i="3"/>
  <c r="V1747" i="3"/>
  <c r="S1750" i="3"/>
  <c r="R1750" i="3"/>
  <c r="J1750" i="3"/>
  <c r="J1765" i="3"/>
  <c r="X1768" i="3"/>
  <c r="L1770" i="3"/>
  <c r="J1773" i="3"/>
  <c r="X1776" i="3"/>
  <c r="L1778" i="3"/>
  <c r="J1781" i="3"/>
  <c r="X1782" i="3"/>
  <c r="V1784" i="3"/>
  <c r="N1784" i="3"/>
  <c r="R1784" i="3"/>
  <c r="J1784" i="3"/>
  <c r="M1784" i="3" s="1"/>
  <c r="O1784" i="3"/>
  <c r="P1784" i="3" s="1"/>
  <c r="T1784" i="3"/>
  <c r="S1784" i="3"/>
  <c r="W1784" i="3"/>
  <c r="X1784" i="3" s="1"/>
  <c r="L1786" i="3"/>
  <c r="J1787" i="3"/>
  <c r="L1792" i="3"/>
  <c r="M1792" i="3" s="1"/>
  <c r="K1793" i="3"/>
  <c r="J1793" i="3"/>
  <c r="X1798" i="3"/>
  <c r="V1800" i="3"/>
  <c r="N1800" i="3"/>
  <c r="R1800" i="3"/>
  <c r="J1800" i="3"/>
  <c r="M1800" i="3" s="1"/>
  <c r="O1800" i="3"/>
  <c r="T1800" i="3"/>
  <c r="S1800" i="3"/>
  <c r="W1800" i="3"/>
  <c r="X1800" i="3" s="1"/>
  <c r="L1802" i="3"/>
  <c r="L1806" i="3"/>
  <c r="L1810" i="3"/>
  <c r="L1814" i="3"/>
  <c r="K1827" i="3"/>
  <c r="J1827" i="3"/>
  <c r="V1831" i="3"/>
  <c r="N1831" i="3"/>
  <c r="T1831" i="3"/>
  <c r="L1831" i="3"/>
  <c r="K1831" i="3"/>
  <c r="J1831" i="3"/>
  <c r="W1831" i="3"/>
  <c r="R1831" i="3"/>
  <c r="P1840" i="3"/>
  <c r="V1861" i="3"/>
  <c r="N1861" i="3"/>
  <c r="S1861" i="3"/>
  <c r="K1861" i="3"/>
  <c r="O1861" i="3"/>
  <c r="L1861" i="3"/>
  <c r="W1861" i="3"/>
  <c r="X1861" i="3" s="1"/>
  <c r="J1861" i="3"/>
  <c r="R1861" i="3"/>
  <c r="X1739" i="3"/>
  <c r="S1755" i="3"/>
  <c r="U1755" i="3" s="1"/>
  <c r="K1755" i="3"/>
  <c r="S1758" i="3"/>
  <c r="K1758" i="3"/>
  <c r="R1758" i="3"/>
  <c r="J1758" i="3"/>
  <c r="M1758" i="3" s="1"/>
  <c r="T1758" i="3"/>
  <c r="S1763" i="3"/>
  <c r="U1763" i="3" s="1"/>
  <c r="K1763" i="3"/>
  <c r="K1765" i="3"/>
  <c r="S1766" i="3"/>
  <c r="K1766" i="3"/>
  <c r="R1766" i="3"/>
  <c r="J1766" i="3"/>
  <c r="T1766" i="3"/>
  <c r="N1770" i="3"/>
  <c r="S1771" i="3"/>
  <c r="U1771" i="3" s="1"/>
  <c r="K1771" i="3"/>
  <c r="K1773" i="3"/>
  <c r="S1774" i="3"/>
  <c r="K1774" i="3"/>
  <c r="R1774" i="3"/>
  <c r="J1774" i="3"/>
  <c r="T1774" i="3"/>
  <c r="N1778" i="3"/>
  <c r="S1779" i="3"/>
  <c r="U1779" i="3" s="1"/>
  <c r="K1779" i="3"/>
  <c r="K1781" i="3"/>
  <c r="R1794" i="3"/>
  <c r="J1794" i="3"/>
  <c r="V1794" i="3"/>
  <c r="N1794" i="3"/>
  <c r="K1794" i="3"/>
  <c r="T1794" i="3"/>
  <c r="O1794" i="3"/>
  <c r="P1794" i="3" s="1"/>
  <c r="O1795" i="3"/>
  <c r="P1800" i="3"/>
  <c r="T1825" i="3"/>
  <c r="L1825" i="3"/>
  <c r="R1825" i="3"/>
  <c r="J1825" i="3"/>
  <c r="W1825" i="3"/>
  <c r="X1825" i="3" s="1"/>
  <c r="K1825" i="3"/>
  <c r="V1825" i="3"/>
  <c r="O1825" i="3"/>
  <c r="P1825" i="3" s="1"/>
  <c r="W1828" i="3"/>
  <c r="X1828" i="3" s="1"/>
  <c r="X1755" i="3"/>
  <c r="U1761" i="3"/>
  <c r="X1763" i="3"/>
  <c r="U1769" i="3"/>
  <c r="X1771" i="3"/>
  <c r="U1777" i="3"/>
  <c r="X1779" i="3"/>
  <c r="L1782" i="3"/>
  <c r="K1789" i="3"/>
  <c r="J1789" i="3"/>
  <c r="X1794" i="3"/>
  <c r="V1796" i="3"/>
  <c r="N1796" i="3"/>
  <c r="R1796" i="3"/>
  <c r="J1796" i="3"/>
  <c r="M1796" i="3" s="1"/>
  <c r="O1796" i="3"/>
  <c r="P1796" i="3" s="1"/>
  <c r="T1796" i="3"/>
  <c r="S1796" i="3"/>
  <c r="W1796" i="3"/>
  <c r="X1796" i="3" s="1"/>
  <c r="L1798" i="3"/>
  <c r="O1737" i="3"/>
  <c r="P1737" i="3" s="1"/>
  <c r="W1737" i="3"/>
  <c r="X1737" i="3" s="1"/>
  <c r="O1741" i="3"/>
  <c r="P1741" i="3" s="1"/>
  <c r="W1741" i="3"/>
  <c r="X1741" i="3" s="1"/>
  <c r="O1745" i="3"/>
  <c r="P1745" i="3" s="1"/>
  <c r="W1745" i="3"/>
  <c r="X1745" i="3" s="1"/>
  <c r="O1749" i="3"/>
  <c r="P1749" i="3" s="1"/>
  <c r="W1749" i="3"/>
  <c r="X1749" i="3" s="1"/>
  <c r="O1753" i="3"/>
  <c r="P1753" i="3" s="1"/>
  <c r="W1753" i="3"/>
  <c r="X1753" i="3" s="1"/>
  <c r="O1757" i="3"/>
  <c r="P1757" i="3" s="1"/>
  <c r="W1757" i="3"/>
  <c r="X1757" i="3" s="1"/>
  <c r="O1761" i="3"/>
  <c r="P1761" i="3" s="1"/>
  <c r="W1761" i="3"/>
  <c r="X1761" i="3" s="1"/>
  <c r="O1765" i="3"/>
  <c r="P1765" i="3" s="1"/>
  <c r="W1765" i="3"/>
  <c r="X1765" i="3" s="1"/>
  <c r="O1769" i="3"/>
  <c r="P1769" i="3" s="1"/>
  <c r="W1769" i="3"/>
  <c r="X1769" i="3" s="1"/>
  <c r="O1773" i="3"/>
  <c r="P1773" i="3" s="1"/>
  <c r="W1773" i="3"/>
  <c r="X1773" i="3" s="1"/>
  <c r="O1777" i="3"/>
  <c r="P1777" i="3" s="1"/>
  <c r="W1777" i="3"/>
  <c r="X1777" i="3" s="1"/>
  <c r="O1781" i="3"/>
  <c r="P1781" i="3" s="1"/>
  <c r="W1781" i="3"/>
  <c r="X1781" i="3" s="1"/>
  <c r="X1806" i="3"/>
  <c r="X1810" i="3"/>
  <c r="X1814" i="3"/>
  <c r="T1821" i="3"/>
  <c r="L1821" i="3"/>
  <c r="R1821" i="3"/>
  <c r="J1821" i="3"/>
  <c r="S1821" i="3"/>
  <c r="V1824" i="3"/>
  <c r="N1824" i="3"/>
  <c r="T1824" i="3"/>
  <c r="L1824" i="3"/>
  <c r="S1824" i="3"/>
  <c r="K1824" i="3"/>
  <c r="R1824" i="3"/>
  <c r="J1824" i="3"/>
  <c r="W1824" i="3"/>
  <c r="X1824" i="3" s="1"/>
  <c r="V1827" i="3"/>
  <c r="N1827" i="3"/>
  <c r="T1827" i="3"/>
  <c r="L1827" i="3"/>
  <c r="S1827" i="3"/>
  <c r="T1837" i="3"/>
  <c r="L1837" i="3"/>
  <c r="R1837" i="3"/>
  <c r="J1837" i="3"/>
  <c r="S1837" i="3"/>
  <c r="T1845" i="3"/>
  <c r="L1845" i="3"/>
  <c r="S1845" i="3"/>
  <c r="K1845" i="3"/>
  <c r="R1845" i="3"/>
  <c r="J1845" i="3"/>
  <c r="L1848" i="3"/>
  <c r="O1851" i="3"/>
  <c r="P1851" i="3" s="1"/>
  <c r="N1851" i="3"/>
  <c r="T1783" i="3"/>
  <c r="U1783" i="3" s="1"/>
  <c r="L1783" i="3"/>
  <c r="T1787" i="3"/>
  <c r="U1787" i="3" s="1"/>
  <c r="L1787" i="3"/>
  <c r="T1791" i="3"/>
  <c r="U1791" i="3" s="1"/>
  <c r="L1791" i="3"/>
  <c r="T1795" i="3"/>
  <c r="U1795" i="3" s="1"/>
  <c r="L1795" i="3"/>
  <c r="T1799" i="3"/>
  <c r="U1799" i="3" s="1"/>
  <c r="L1799" i="3"/>
  <c r="T1803" i="3"/>
  <c r="U1803" i="3" s="1"/>
  <c r="L1803" i="3"/>
  <c r="T1807" i="3"/>
  <c r="U1807" i="3" s="1"/>
  <c r="L1807" i="3"/>
  <c r="T1811" i="3"/>
  <c r="U1811" i="3" s="1"/>
  <c r="L1811" i="3"/>
  <c r="T1815" i="3"/>
  <c r="U1815" i="3" s="1"/>
  <c r="L1815" i="3"/>
  <c r="R1818" i="3"/>
  <c r="J1818" i="3"/>
  <c r="W1818" i="3"/>
  <c r="X1818" i="3" s="1"/>
  <c r="V1818" i="3"/>
  <c r="N1818" i="3"/>
  <c r="S1818" i="3"/>
  <c r="X1821" i="3"/>
  <c r="X1837" i="3"/>
  <c r="X1845" i="3"/>
  <c r="P1848" i="3"/>
  <c r="N1849" i="3"/>
  <c r="L1849" i="3"/>
  <c r="O1850" i="3"/>
  <c r="P1850" i="3" s="1"/>
  <c r="L1850" i="3"/>
  <c r="O1863" i="3"/>
  <c r="P1863" i="3" s="1"/>
  <c r="V1863" i="3"/>
  <c r="L1863" i="3"/>
  <c r="R1863" i="3"/>
  <c r="N1863" i="3"/>
  <c r="K1863" i="3"/>
  <c r="J1863" i="3"/>
  <c r="W1863" i="3"/>
  <c r="T1863" i="3"/>
  <c r="X1831" i="3"/>
  <c r="X1843" i="3"/>
  <c r="R1857" i="3"/>
  <c r="U1857" i="3" s="1"/>
  <c r="J1857" i="3"/>
  <c r="O1857" i="3"/>
  <c r="P1857" i="3" s="1"/>
  <c r="N1857" i="3"/>
  <c r="L1857" i="3"/>
  <c r="W1857" i="3"/>
  <c r="X1857" i="3" s="1"/>
  <c r="K1857" i="3"/>
  <c r="V1857" i="3"/>
  <c r="O1859" i="3"/>
  <c r="P1859" i="3" s="1"/>
  <c r="T1859" i="3"/>
  <c r="K1859" i="3"/>
  <c r="N1859" i="3"/>
  <c r="L1859" i="3"/>
  <c r="W1859" i="3"/>
  <c r="X1859" i="3" s="1"/>
  <c r="J1859" i="3"/>
  <c r="V1859" i="3"/>
  <c r="J1803" i="3"/>
  <c r="J1807" i="3"/>
  <c r="J1811" i="3"/>
  <c r="J1815" i="3"/>
  <c r="K1818" i="3"/>
  <c r="V1819" i="3"/>
  <c r="N1819" i="3"/>
  <c r="T1819" i="3"/>
  <c r="L1819" i="3"/>
  <c r="S1819" i="3"/>
  <c r="R1822" i="3"/>
  <c r="T1829" i="3"/>
  <c r="L1829" i="3"/>
  <c r="R1829" i="3"/>
  <c r="J1829" i="3"/>
  <c r="S1829" i="3"/>
  <c r="V1832" i="3"/>
  <c r="N1832" i="3"/>
  <c r="T1832" i="3"/>
  <c r="L1832" i="3"/>
  <c r="S1832" i="3"/>
  <c r="K1832" i="3"/>
  <c r="R1832" i="3"/>
  <c r="J1832" i="3"/>
  <c r="W1832" i="3"/>
  <c r="X1832" i="3" s="1"/>
  <c r="V1835" i="3"/>
  <c r="N1835" i="3"/>
  <c r="T1835" i="3"/>
  <c r="L1835" i="3"/>
  <c r="M1835" i="3" s="1"/>
  <c r="S1835" i="3"/>
  <c r="R1838" i="3"/>
  <c r="R1839" i="3"/>
  <c r="O1922" i="3"/>
  <c r="P1922" i="3" s="1"/>
  <c r="L1922" i="3"/>
  <c r="K1922" i="3"/>
  <c r="J1922" i="3"/>
  <c r="L1737" i="3"/>
  <c r="M1737" i="3" s="1"/>
  <c r="P1739" i="3"/>
  <c r="L1741" i="3"/>
  <c r="M1741" i="3" s="1"/>
  <c r="P1743" i="3"/>
  <c r="L1745" i="3"/>
  <c r="L1749" i="3"/>
  <c r="P1751" i="3"/>
  <c r="N1752" i="3"/>
  <c r="V1752" i="3"/>
  <c r="L1753" i="3"/>
  <c r="P1755" i="3"/>
  <c r="N1756" i="3"/>
  <c r="V1756" i="3"/>
  <c r="L1757" i="3"/>
  <c r="P1759" i="3"/>
  <c r="N1760" i="3"/>
  <c r="V1760" i="3"/>
  <c r="L1761" i="3"/>
  <c r="P1763" i="3"/>
  <c r="N1764" i="3"/>
  <c r="V1764" i="3"/>
  <c r="L1765" i="3"/>
  <c r="P1767" i="3"/>
  <c r="N1768" i="3"/>
  <c r="V1768" i="3"/>
  <c r="L1769" i="3"/>
  <c r="M1769" i="3" s="1"/>
  <c r="P1771" i="3"/>
  <c r="N1772" i="3"/>
  <c r="V1772" i="3"/>
  <c r="L1773" i="3"/>
  <c r="P1775" i="3"/>
  <c r="N1776" i="3"/>
  <c r="V1776" i="3"/>
  <c r="L1777" i="3"/>
  <c r="P1779" i="3"/>
  <c r="N1780" i="3"/>
  <c r="V1780" i="3"/>
  <c r="L1781" i="3"/>
  <c r="K1783" i="3"/>
  <c r="V1783" i="3"/>
  <c r="T1785" i="3"/>
  <c r="U1785" i="3" s="1"/>
  <c r="L1785" i="3"/>
  <c r="K1787" i="3"/>
  <c r="V1787" i="3"/>
  <c r="T1789" i="3"/>
  <c r="L1789" i="3"/>
  <c r="K1791" i="3"/>
  <c r="V1791" i="3"/>
  <c r="T1793" i="3"/>
  <c r="U1793" i="3" s="1"/>
  <c r="L1793" i="3"/>
  <c r="K1795" i="3"/>
  <c r="V1795" i="3"/>
  <c r="T1797" i="3"/>
  <c r="U1797" i="3" s="1"/>
  <c r="L1797" i="3"/>
  <c r="M1797" i="3" s="1"/>
  <c r="K1799" i="3"/>
  <c r="V1799" i="3"/>
  <c r="T1801" i="3"/>
  <c r="U1801" i="3" s="1"/>
  <c r="L1801" i="3"/>
  <c r="K1803" i="3"/>
  <c r="V1803" i="3"/>
  <c r="T1805" i="3"/>
  <c r="U1805" i="3" s="1"/>
  <c r="L1805" i="3"/>
  <c r="K1807" i="3"/>
  <c r="V1807" i="3"/>
  <c r="T1809" i="3"/>
  <c r="U1809" i="3" s="1"/>
  <c r="L1809" i="3"/>
  <c r="M1809" i="3" s="1"/>
  <c r="K1811" i="3"/>
  <c r="V1811" i="3"/>
  <c r="T1813" i="3"/>
  <c r="U1813" i="3" s="1"/>
  <c r="L1813" i="3"/>
  <c r="K1815" i="3"/>
  <c r="V1815" i="3"/>
  <c r="T1817" i="3"/>
  <c r="L1817" i="3"/>
  <c r="R1817" i="3"/>
  <c r="J1817" i="3"/>
  <c r="S1817" i="3"/>
  <c r="L1818" i="3"/>
  <c r="W1819" i="3"/>
  <c r="X1819" i="3" s="1"/>
  <c r="N1821" i="3"/>
  <c r="S1826" i="3"/>
  <c r="O1827" i="3"/>
  <c r="P1827" i="3" s="1"/>
  <c r="X1829" i="3"/>
  <c r="K1834" i="3"/>
  <c r="W1835" i="3"/>
  <c r="X1835" i="3" s="1"/>
  <c r="N1837" i="3"/>
  <c r="L1852" i="3"/>
  <c r="S1863" i="3"/>
  <c r="P1865" i="3"/>
  <c r="X1865" i="3"/>
  <c r="O1752" i="3"/>
  <c r="P1752" i="3" s="1"/>
  <c r="O1756" i="3"/>
  <c r="P1756" i="3" s="1"/>
  <c r="O1760" i="3"/>
  <c r="P1760" i="3" s="1"/>
  <c r="O1764" i="3"/>
  <c r="P1764" i="3" s="1"/>
  <c r="O1768" i="3"/>
  <c r="P1768" i="3" s="1"/>
  <c r="O1772" i="3"/>
  <c r="P1772" i="3" s="1"/>
  <c r="O1776" i="3"/>
  <c r="P1776" i="3" s="1"/>
  <c r="O1780" i="3"/>
  <c r="P1780" i="3" s="1"/>
  <c r="W1783" i="3"/>
  <c r="X1783" i="3" s="1"/>
  <c r="X1785" i="3"/>
  <c r="W1787" i="3"/>
  <c r="X1787" i="3" s="1"/>
  <c r="X1789" i="3"/>
  <c r="W1791" i="3"/>
  <c r="X1791" i="3" s="1"/>
  <c r="X1793" i="3"/>
  <c r="W1795" i="3"/>
  <c r="X1795" i="3" s="1"/>
  <c r="X1797" i="3"/>
  <c r="W1799" i="3"/>
  <c r="X1799" i="3" s="1"/>
  <c r="X1801" i="3"/>
  <c r="W1803" i="3"/>
  <c r="X1803" i="3" s="1"/>
  <c r="X1805" i="3"/>
  <c r="W1807" i="3"/>
  <c r="X1807" i="3" s="1"/>
  <c r="X1809" i="3"/>
  <c r="W1811" i="3"/>
  <c r="X1811" i="3" s="1"/>
  <c r="X1813" i="3"/>
  <c r="W1815" i="3"/>
  <c r="X1815" i="3" s="1"/>
  <c r="V1820" i="3"/>
  <c r="N1820" i="3"/>
  <c r="T1820" i="3"/>
  <c r="L1820" i="3"/>
  <c r="S1820" i="3"/>
  <c r="K1820" i="3"/>
  <c r="R1820" i="3"/>
  <c r="J1820" i="3"/>
  <c r="W1820" i="3"/>
  <c r="X1820" i="3" s="1"/>
  <c r="O1821" i="3"/>
  <c r="P1821" i="3" s="1"/>
  <c r="V1823" i="3"/>
  <c r="N1823" i="3"/>
  <c r="T1823" i="3"/>
  <c r="L1823" i="3"/>
  <c r="M1823" i="3" s="1"/>
  <c r="S1823" i="3"/>
  <c r="R1826" i="3"/>
  <c r="V1829" i="3"/>
  <c r="T1833" i="3"/>
  <c r="L1833" i="3"/>
  <c r="R1833" i="3"/>
  <c r="J1833" i="3"/>
  <c r="S1833" i="3"/>
  <c r="V1836" i="3"/>
  <c r="N1836" i="3"/>
  <c r="T1836" i="3"/>
  <c r="L1836" i="3"/>
  <c r="S1836" i="3"/>
  <c r="K1836" i="3"/>
  <c r="R1836" i="3"/>
  <c r="J1836" i="3"/>
  <c r="W1836" i="3"/>
  <c r="X1836" i="3" s="1"/>
  <c r="O1837" i="3"/>
  <c r="P1837" i="3" s="1"/>
  <c r="W1839" i="3"/>
  <c r="X1839" i="3" s="1"/>
  <c r="V1840" i="3"/>
  <c r="N1840" i="3"/>
  <c r="T1840" i="3"/>
  <c r="L1840" i="3"/>
  <c r="S1840" i="3"/>
  <c r="K1840" i="3"/>
  <c r="R1840" i="3"/>
  <c r="J1840" i="3"/>
  <c r="T1841" i="3"/>
  <c r="L1841" i="3"/>
  <c r="S1841" i="3"/>
  <c r="K1841" i="3"/>
  <c r="R1841" i="3"/>
  <c r="J1841" i="3"/>
  <c r="V1841" i="3"/>
  <c r="V1845" i="3"/>
  <c r="K1851" i="3"/>
  <c r="N1853" i="3"/>
  <c r="L1853" i="3"/>
  <c r="X1870" i="3"/>
  <c r="U1870" i="3"/>
  <c r="P1785" i="3"/>
  <c r="P1789" i="3"/>
  <c r="P1793" i="3"/>
  <c r="P1797" i="3"/>
  <c r="P1801" i="3"/>
  <c r="P1809" i="3"/>
  <c r="P1817" i="3"/>
  <c r="N1822" i="3"/>
  <c r="V1822" i="3"/>
  <c r="N1826" i="3"/>
  <c r="V1826" i="3"/>
  <c r="P1829" i="3"/>
  <c r="N1830" i="3"/>
  <c r="V1830" i="3"/>
  <c r="P1833" i="3"/>
  <c r="N1834" i="3"/>
  <c r="V1834" i="3"/>
  <c r="N1838" i="3"/>
  <c r="V1838" i="3"/>
  <c r="L1839" i="3"/>
  <c r="M1839" i="3" s="1"/>
  <c r="T1839" i="3"/>
  <c r="P1841" i="3"/>
  <c r="N1842" i="3"/>
  <c r="V1842" i="3"/>
  <c r="L1843" i="3"/>
  <c r="M1843" i="3" s="1"/>
  <c r="T1843" i="3"/>
  <c r="J1844" i="3"/>
  <c r="R1844" i="3"/>
  <c r="P1845" i="3"/>
  <c r="N1846" i="3"/>
  <c r="V1846" i="3"/>
  <c r="L1847" i="3"/>
  <c r="M1847" i="3" s="1"/>
  <c r="U1847" i="3"/>
  <c r="K1849" i="3"/>
  <c r="T1849" i="3"/>
  <c r="U1849" i="3" s="1"/>
  <c r="K1850" i="3"/>
  <c r="M1850" i="3" s="1"/>
  <c r="K1853" i="3"/>
  <c r="T1853" i="3"/>
  <c r="K1854" i="3"/>
  <c r="M1854" i="3" s="1"/>
  <c r="L1855" i="3"/>
  <c r="M1855" i="3" s="1"/>
  <c r="X1863" i="3"/>
  <c r="J1867" i="3"/>
  <c r="R1921" i="3"/>
  <c r="J1921" i="3"/>
  <c r="O1921" i="3"/>
  <c r="P1921" i="3" s="1"/>
  <c r="W1921" i="3"/>
  <c r="X1921" i="3" s="1"/>
  <c r="N1921" i="3"/>
  <c r="L1921" i="3"/>
  <c r="V1921" i="3"/>
  <c r="K1921" i="3"/>
  <c r="T1921" i="3"/>
  <c r="S1921" i="3"/>
  <c r="O1822" i="3"/>
  <c r="P1822" i="3" s="1"/>
  <c r="W1822" i="3"/>
  <c r="X1822" i="3" s="1"/>
  <c r="O1826" i="3"/>
  <c r="P1826" i="3" s="1"/>
  <c r="W1826" i="3"/>
  <c r="X1826" i="3" s="1"/>
  <c r="O1830" i="3"/>
  <c r="P1830" i="3" s="1"/>
  <c r="W1830" i="3"/>
  <c r="X1830" i="3" s="1"/>
  <c r="O1834" i="3"/>
  <c r="W1834" i="3"/>
  <c r="X1834" i="3" s="1"/>
  <c r="O1838" i="3"/>
  <c r="P1838" i="3" s="1"/>
  <c r="W1838" i="3"/>
  <c r="X1838" i="3" s="1"/>
  <c r="O1842" i="3"/>
  <c r="P1842" i="3" s="1"/>
  <c r="W1842" i="3"/>
  <c r="X1842" i="3" s="1"/>
  <c r="K1844" i="3"/>
  <c r="S1844" i="3"/>
  <c r="O1846" i="3"/>
  <c r="P1846" i="3" s="1"/>
  <c r="W1846" i="3"/>
  <c r="X1846" i="3" s="1"/>
  <c r="V1847" i="3"/>
  <c r="V1848" i="3"/>
  <c r="V1851" i="3"/>
  <c r="V1852" i="3"/>
  <c r="U1854" i="3"/>
  <c r="S1856" i="3"/>
  <c r="K1856" i="3"/>
  <c r="T1856" i="3"/>
  <c r="W1856" i="3"/>
  <c r="X1856" i="3" s="1"/>
  <c r="N1856" i="3"/>
  <c r="V1866" i="3"/>
  <c r="S1866" i="3"/>
  <c r="V1878" i="3"/>
  <c r="T1878" i="3"/>
  <c r="S1878" i="3"/>
  <c r="V1938" i="3"/>
  <c r="T1938" i="3"/>
  <c r="N1944" i="3"/>
  <c r="L1944" i="3"/>
  <c r="J1944" i="3"/>
  <c r="P1818" i="3"/>
  <c r="P1834" i="3"/>
  <c r="N1839" i="3"/>
  <c r="V1839" i="3"/>
  <c r="N1843" i="3"/>
  <c r="V1843" i="3"/>
  <c r="L1844" i="3"/>
  <c r="T1844" i="3"/>
  <c r="N1847" i="3"/>
  <c r="W1847" i="3"/>
  <c r="X1847" i="3" s="1"/>
  <c r="R1856" i="3"/>
  <c r="S1860" i="3"/>
  <c r="K1860" i="3"/>
  <c r="O1860" i="3"/>
  <c r="P1860" i="3" s="1"/>
  <c r="L1860" i="3"/>
  <c r="R1860" i="3"/>
  <c r="W1862" i="3"/>
  <c r="X1862" i="3" s="1"/>
  <c r="S1864" i="3"/>
  <c r="K1864" i="3"/>
  <c r="O1864" i="3"/>
  <c r="P1864" i="3" s="1"/>
  <c r="V1864" i="3"/>
  <c r="R1864" i="3"/>
  <c r="T1864" i="3"/>
  <c r="R1866" i="3"/>
  <c r="U1866" i="3" s="1"/>
  <c r="P1871" i="3"/>
  <c r="U1873" i="3"/>
  <c r="R1878" i="3"/>
  <c r="S1880" i="3"/>
  <c r="K1880" i="3"/>
  <c r="R1880" i="3"/>
  <c r="J1880" i="3"/>
  <c r="O1880" i="3"/>
  <c r="P1880" i="3" s="1"/>
  <c r="N1880" i="3"/>
  <c r="W1880" i="3"/>
  <c r="X1880" i="3" s="1"/>
  <c r="V1880" i="3"/>
  <c r="L1880" i="3"/>
  <c r="T1880" i="3"/>
  <c r="T1883" i="3"/>
  <c r="L1883" i="3"/>
  <c r="S1883" i="3"/>
  <c r="U1883" i="3" s="1"/>
  <c r="K1883" i="3"/>
  <c r="O1883" i="3"/>
  <c r="P1883" i="3" s="1"/>
  <c r="N1883" i="3"/>
  <c r="J1883" i="3"/>
  <c r="W1883" i="3"/>
  <c r="X1883" i="3" s="1"/>
  <c r="V1883" i="3"/>
  <c r="U1889" i="3"/>
  <c r="R1938" i="3"/>
  <c r="O1839" i="3"/>
  <c r="P1839" i="3" s="1"/>
  <c r="O1843" i="3"/>
  <c r="P1843" i="3" s="1"/>
  <c r="O1847" i="3"/>
  <c r="P1847" i="3" s="1"/>
  <c r="W1855" i="3"/>
  <c r="X1855" i="3" s="1"/>
  <c r="N1855" i="3"/>
  <c r="S1872" i="3"/>
  <c r="K1872" i="3"/>
  <c r="R1872" i="3"/>
  <c r="J1872" i="3"/>
  <c r="O1872" i="3"/>
  <c r="P1872" i="3" s="1"/>
  <c r="N1872" i="3"/>
  <c r="W1872" i="3"/>
  <c r="X1872" i="3" s="1"/>
  <c r="T1872" i="3"/>
  <c r="V1874" i="3"/>
  <c r="T1874" i="3"/>
  <c r="S1874" i="3"/>
  <c r="R1874" i="3"/>
  <c r="V1923" i="3"/>
  <c r="N1923" i="3"/>
  <c r="O1923" i="3"/>
  <c r="P1923" i="3" s="1"/>
  <c r="W1923" i="3"/>
  <c r="X1923" i="3" s="1"/>
  <c r="L1923" i="3"/>
  <c r="K1923" i="3"/>
  <c r="J1923" i="3"/>
  <c r="M1923" i="3" s="1"/>
  <c r="T1923" i="3"/>
  <c r="S1923" i="3"/>
  <c r="R1923" i="3"/>
  <c r="P1783" i="3"/>
  <c r="P1791" i="3"/>
  <c r="P1795" i="3"/>
  <c r="P1799" i="3"/>
  <c r="P1803" i="3"/>
  <c r="P1815" i="3"/>
  <c r="P1819" i="3"/>
  <c r="J1822" i="3"/>
  <c r="M1822" i="3" s="1"/>
  <c r="P1823" i="3"/>
  <c r="J1826" i="3"/>
  <c r="M1826" i="3" s="1"/>
  <c r="J1830" i="3"/>
  <c r="P1831" i="3"/>
  <c r="J1834" i="3"/>
  <c r="P1835" i="3"/>
  <c r="J1838" i="3"/>
  <c r="M1838" i="3" s="1"/>
  <c r="J1842" i="3"/>
  <c r="M1842" i="3" s="1"/>
  <c r="N1844" i="3"/>
  <c r="V1844" i="3"/>
  <c r="J1846" i="3"/>
  <c r="M1846" i="3" s="1"/>
  <c r="R1848" i="3"/>
  <c r="U1848" i="3" s="1"/>
  <c r="J1848" i="3"/>
  <c r="V1850" i="3"/>
  <c r="N1850" i="3"/>
  <c r="T1851" i="3"/>
  <c r="U1851" i="3" s="1"/>
  <c r="L1851" i="3"/>
  <c r="R1852" i="3"/>
  <c r="U1852" i="3" s="1"/>
  <c r="J1852" i="3"/>
  <c r="W1854" i="3"/>
  <c r="X1854" i="3" s="1"/>
  <c r="V1854" i="3"/>
  <c r="N1854" i="3"/>
  <c r="R1855" i="3"/>
  <c r="J1856" i="3"/>
  <c r="M1856" i="3" s="1"/>
  <c r="V1856" i="3"/>
  <c r="N1858" i="3"/>
  <c r="K1858" i="3"/>
  <c r="M1858" i="3" s="1"/>
  <c r="V1860" i="3"/>
  <c r="S1862" i="3"/>
  <c r="W1864" i="3"/>
  <c r="X1864" i="3" s="1"/>
  <c r="W1878" i="3"/>
  <c r="X1878" i="3" s="1"/>
  <c r="P1879" i="3"/>
  <c r="V1886" i="3"/>
  <c r="T1886" i="3"/>
  <c r="S1886" i="3"/>
  <c r="J1920" i="3"/>
  <c r="O1844" i="3"/>
  <c r="P1844" i="3" s="1"/>
  <c r="X1849" i="3"/>
  <c r="X1853" i="3"/>
  <c r="S1855" i="3"/>
  <c r="U1855" i="3" s="1"/>
  <c r="T1862" i="3"/>
  <c r="J1864" i="3"/>
  <c r="V1865" i="3"/>
  <c r="N1865" i="3"/>
  <c r="T1865" i="3"/>
  <c r="U1865" i="3" s="1"/>
  <c r="L1865" i="3"/>
  <c r="M1865" i="3" s="1"/>
  <c r="L1866" i="3"/>
  <c r="J1866" i="3"/>
  <c r="T1867" i="3"/>
  <c r="L1867" i="3"/>
  <c r="O1867" i="3"/>
  <c r="P1867" i="3" s="1"/>
  <c r="W1867" i="3"/>
  <c r="X1867" i="3" s="1"/>
  <c r="K1867" i="3"/>
  <c r="R1867" i="3"/>
  <c r="V1867" i="3"/>
  <c r="T1875" i="3"/>
  <c r="L1875" i="3"/>
  <c r="S1875" i="3"/>
  <c r="K1875" i="3"/>
  <c r="O1875" i="3"/>
  <c r="P1875" i="3" s="1"/>
  <c r="N1875" i="3"/>
  <c r="W1875" i="3"/>
  <c r="X1875" i="3" s="1"/>
  <c r="V1875" i="3"/>
  <c r="S1888" i="3"/>
  <c r="K1888" i="3"/>
  <c r="R1888" i="3"/>
  <c r="J1888" i="3"/>
  <c r="O1888" i="3"/>
  <c r="P1888" i="3" s="1"/>
  <c r="N1888" i="3"/>
  <c r="W1888" i="3"/>
  <c r="X1888" i="3" s="1"/>
  <c r="V1888" i="3"/>
  <c r="L1888" i="3"/>
  <c r="T1888" i="3"/>
  <c r="T1891" i="3"/>
  <c r="L1891" i="3"/>
  <c r="S1891" i="3"/>
  <c r="K1891" i="3"/>
  <c r="O1891" i="3"/>
  <c r="P1891" i="3" s="1"/>
  <c r="N1891" i="3"/>
  <c r="J1891" i="3"/>
  <c r="W1891" i="3"/>
  <c r="X1891" i="3" s="1"/>
  <c r="V1891" i="3"/>
  <c r="U1895" i="3"/>
  <c r="P1849" i="3"/>
  <c r="P1853" i="3"/>
  <c r="W1866" i="3"/>
  <c r="X1866" i="3" s="1"/>
  <c r="L1868" i="3"/>
  <c r="V1868" i="3"/>
  <c r="L1869" i="3"/>
  <c r="M1869" i="3" s="1"/>
  <c r="L1870" i="3"/>
  <c r="M1870" i="3" s="1"/>
  <c r="L1874" i="3"/>
  <c r="X1876" i="3"/>
  <c r="L1882" i="3"/>
  <c r="M1882" i="3" s="1"/>
  <c r="X1884" i="3"/>
  <c r="L1890" i="3"/>
  <c r="N1892" i="3"/>
  <c r="X1892" i="3"/>
  <c r="P1894" i="3"/>
  <c r="R1907" i="3"/>
  <c r="R1911" i="3"/>
  <c r="V1914" i="3"/>
  <c r="K1914" i="3"/>
  <c r="T1914" i="3"/>
  <c r="J1914" i="3"/>
  <c r="S1914" i="3"/>
  <c r="R1914" i="3"/>
  <c r="V1915" i="3"/>
  <c r="N1915" i="3"/>
  <c r="W1915" i="3"/>
  <c r="X1915" i="3" s="1"/>
  <c r="O1915" i="3"/>
  <c r="P1915" i="3" s="1"/>
  <c r="L1915" i="3"/>
  <c r="K1915" i="3"/>
  <c r="T1915" i="3"/>
  <c r="J1915" i="3"/>
  <c r="S1925" i="3"/>
  <c r="J1925" i="3"/>
  <c r="T1925" i="3"/>
  <c r="O1925" i="3"/>
  <c r="P1925" i="3" s="1"/>
  <c r="N1925" i="3"/>
  <c r="L1925" i="3"/>
  <c r="K1925" i="3"/>
  <c r="U1934" i="3"/>
  <c r="L1991" i="3"/>
  <c r="K1991" i="3"/>
  <c r="T1871" i="3"/>
  <c r="L1871" i="3"/>
  <c r="P1927" i="3"/>
  <c r="V1961" i="3"/>
  <c r="N1961" i="3"/>
  <c r="R1961" i="3"/>
  <c r="J1961" i="3"/>
  <c r="K1961" i="3"/>
  <c r="T1961" i="3"/>
  <c r="S1961" i="3"/>
  <c r="W1961" i="3"/>
  <c r="X1961" i="3" s="1"/>
  <c r="O1961" i="3"/>
  <c r="P1961" i="3" s="1"/>
  <c r="L1961" i="3"/>
  <c r="S1871" i="3"/>
  <c r="W1874" i="3"/>
  <c r="X1874" i="3" s="1"/>
  <c r="S1876" i="3"/>
  <c r="K1876" i="3"/>
  <c r="R1876" i="3"/>
  <c r="J1876" i="3"/>
  <c r="K1878" i="3"/>
  <c r="M1878" i="3" s="1"/>
  <c r="T1879" i="3"/>
  <c r="L1879" i="3"/>
  <c r="S1879" i="3"/>
  <c r="K1879" i="3"/>
  <c r="R1879" i="3"/>
  <c r="W1882" i="3"/>
  <c r="X1882" i="3" s="1"/>
  <c r="R1882" i="3"/>
  <c r="S1884" i="3"/>
  <c r="K1884" i="3"/>
  <c r="R1884" i="3"/>
  <c r="J1884" i="3"/>
  <c r="K1886" i="3"/>
  <c r="M1886" i="3" s="1"/>
  <c r="T1887" i="3"/>
  <c r="L1887" i="3"/>
  <c r="S1887" i="3"/>
  <c r="K1887" i="3"/>
  <c r="R1887" i="3"/>
  <c r="W1890" i="3"/>
  <c r="X1890" i="3" s="1"/>
  <c r="R1890" i="3"/>
  <c r="S1892" i="3"/>
  <c r="K1892" i="3"/>
  <c r="R1892" i="3"/>
  <c r="J1892" i="3"/>
  <c r="S1907" i="3"/>
  <c r="K1907" i="3"/>
  <c r="O1907" i="3"/>
  <c r="P1907" i="3" s="1"/>
  <c r="N1907" i="3"/>
  <c r="W1907" i="3"/>
  <c r="V1907" i="3"/>
  <c r="L1907" i="3"/>
  <c r="V1910" i="3"/>
  <c r="K1910" i="3"/>
  <c r="T1910" i="3"/>
  <c r="J1910" i="3"/>
  <c r="S1910" i="3"/>
  <c r="R1910" i="3"/>
  <c r="V1911" i="3"/>
  <c r="N1911" i="3"/>
  <c r="W1911" i="3"/>
  <c r="X1911" i="3" s="1"/>
  <c r="O1911" i="3"/>
  <c r="P1911" i="3" s="1"/>
  <c r="L1911" i="3"/>
  <c r="K1911" i="3"/>
  <c r="T1911" i="3"/>
  <c r="J1911" i="3"/>
  <c r="U1954" i="3"/>
  <c r="M1874" i="3"/>
  <c r="V1879" i="3"/>
  <c r="S1882" i="3"/>
  <c r="M1890" i="3"/>
  <c r="S1890" i="3"/>
  <c r="P1896" i="3"/>
  <c r="R1906" i="3"/>
  <c r="J1906" i="3"/>
  <c r="N1906" i="3"/>
  <c r="W1906" i="3"/>
  <c r="X1906" i="3" s="1"/>
  <c r="L1906" i="3"/>
  <c r="V1906" i="3"/>
  <c r="K1906" i="3"/>
  <c r="T1906" i="3"/>
  <c r="X1907" i="3"/>
  <c r="X1927" i="3"/>
  <c r="O1937" i="3"/>
  <c r="P1937" i="3" s="1"/>
  <c r="W1937" i="3"/>
  <c r="N1937" i="3"/>
  <c r="V1937" i="3"/>
  <c r="L1937" i="3"/>
  <c r="T1937" i="3"/>
  <c r="K1937" i="3"/>
  <c r="R1937" i="3"/>
  <c r="S1937" i="3"/>
  <c r="J1937" i="3"/>
  <c r="U1859" i="3"/>
  <c r="P1861" i="3"/>
  <c r="S1868" i="3"/>
  <c r="K1868" i="3"/>
  <c r="R1868" i="3"/>
  <c r="J1868" i="3"/>
  <c r="K1871" i="3"/>
  <c r="W1871" i="3"/>
  <c r="X1871" i="3" s="1"/>
  <c r="T1882" i="3"/>
  <c r="W1887" i="3"/>
  <c r="X1887" i="3" s="1"/>
  <c r="T1890" i="3"/>
  <c r="U1890" i="3" s="1"/>
  <c r="O1914" i="3"/>
  <c r="P1914" i="3" s="1"/>
  <c r="R1915" i="3"/>
  <c r="V1918" i="3"/>
  <c r="K1918" i="3"/>
  <c r="T1918" i="3"/>
  <c r="J1918" i="3"/>
  <c r="S1918" i="3"/>
  <c r="R1918" i="3"/>
  <c r="V1919" i="3"/>
  <c r="N1919" i="3"/>
  <c r="W1919" i="3"/>
  <c r="X1919" i="3" s="1"/>
  <c r="O1919" i="3"/>
  <c r="P1919" i="3" s="1"/>
  <c r="L1919" i="3"/>
  <c r="K1919" i="3"/>
  <c r="T1919" i="3"/>
  <c r="U1919" i="3" s="1"/>
  <c r="J1919" i="3"/>
  <c r="V1925" i="3"/>
  <c r="O1873" i="3"/>
  <c r="P1873" i="3" s="1"/>
  <c r="O1877" i="3"/>
  <c r="P1877" i="3" s="1"/>
  <c r="O1881" i="3"/>
  <c r="P1881" i="3" s="1"/>
  <c r="O1885" i="3"/>
  <c r="P1885" i="3" s="1"/>
  <c r="O1889" i="3"/>
  <c r="P1889" i="3" s="1"/>
  <c r="T1893" i="3"/>
  <c r="L1893" i="3"/>
  <c r="M1893" i="3" s="1"/>
  <c r="R1894" i="3"/>
  <c r="J1894" i="3"/>
  <c r="M1894" i="3" s="1"/>
  <c r="O1895" i="3"/>
  <c r="V1896" i="3"/>
  <c r="N1896" i="3"/>
  <c r="T1897" i="3"/>
  <c r="L1897" i="3"/>
  <c r="M1897" i="3" s="1"/>
  <c r="R1898" i="3"/>
  <c r="J1898" i="3"/>
  <c r="M1898" i="3" s="1"/>
  <c r="O1899" i="3"/>
  <c r="P1899" i="3" s="1"/>
  <c r="V1900" i="3"/>
  <c r="N1900" i="3"/>
  <c r="T1901" i="3"/>
  <c r="L1901" i="3"/>
  <c r="M1901" i="3" s="1"/>
  <c r="R1902" i="3"/>
  <c r="J1902" i="3"/>
  <c r="M1902" i="3" s="1"/>
  <c r="O1903" i="3"/>
  <c r="P1903" i="3" s="1"/>
  <c r="V1904" i="3"/>
  <c r="N1904" i="3"/>
  <c r="M1908" i="3"/>
  <c r="U1950" i="3"/>
  <c r="O1968" i="3"/>
  <c r="J1968" i="3"/>
  <c r="P1869" i="3"/>
  <c r="X1895" i="3"/>
  <c r="X1899" i="3"/>
  <c r="X1903" i="3"/>
  <c r="R1905" i="3"/>
  <c r="R1909" i="3"/>
  <c r="J1909" i="3"/>
  <c r="M1909" i="3" s="1"/>
  <c r="W1909" i="3"/>
  <c r="X1909" i="3" s="1"/>
  <c r="N1909" i="3"/>
  <c r="R1913" i="3"/>
  <c r="J1913" i="3"/>
  <c r="M1913" i="3" s="1"/>
  <c r="W1913" i="3"/>
  <c r="X1913" i="3" s="1"/>
  <c r="N1913" i="3"/>
  <c r="R1917" i="3"/>
  <c r="J1917" i="3"/>
  <c r="M1917" i="3" s="1"/>
  <c r="W1917" i="3"/>
  <c r="X1917" i="3" s="1"/>
  <c r="N1917" i="3"/>
  <c r="T1983" i="3"/>
  <c r="S1983" i="3"/>
  <c r="O1858" i="3"/>
  <c r="P1858" i="3" s="1"/>
  <c r="O1862" i="3"/>
  <c r="P1862" i="3" s="1"/>
  <c r="O1866" i="3"/>
  <c r="P1866" i="3" s="1"/>
  <c r="O1870" i="3"/>
  <c r="P1870" i="3" s="1"/>
  <c r="O1874" i="3"/>
  <c r="P1874" i="3" s="1"/>
  <c r="O1878" i="3"/>
  <c r="P1878" i="3" s="1"/>
  <c r="O1882" i="3"/>
  <c r="P1882" i="3" s="1"/>
  <c r="O1886" i="3"/>
  <c r="P1886" i="3" s="1"/>
  <c r="O1890" i="3"/>
  <c r="P1890" i="3" s="1"/>
  <c r="R1893" i="3"/>
  <c r="S1894" i="3"/>
  <c r="R1896" i="3"/>
  <c r="U1896" i="3" s="1"/>
  <c r="R1897" i="3"/>
  <c r="S1898" i="3"/>
  <c r="R1900" i="3"/>
  <c r="U1900" i="3" s="1"/>
  <c r="R1901" i="3"/>
  <c r="S1902" i="3"/>
  <c r="R1904" i="3"/>
  <c r="U1904" i="3" s="1"/>
  <c r="T1908" i="3"/>
  <c r="U1908" i="3" s="1"/>
  <c r="W1908" i="3"/>
  <c r="X1908" i="3" s="1"/>
  <c r="N1908" i="3"/>
  <c r="S1909" i="3"/>
  <c r="S1913" i="3"/>
  <c r="S1917" i="3"/>
  <c r="T1920" i="3"/>
  <c r="L1920" i="3"/>
  <c r="O1920" i="3"/>
  <c r="P1920" i="3" s="1"/>
  <c r="W1920" i="3"/>
  <c r="X1920" i="3" s="1"/>
  <c r="N1920" i="3"/>
  <c r="R1920" i="3"/>
  <c r="W1922" i="3"/>
  <c r="X1922" i="3" s="1"/>
  <c r="N1922" i="3"/>
  <c r="V1922" i="3"/>
  <c r="R1922" i="3"/>
  <c r="T1924" i="3"/>
  <c r="L1924" i="3"/>
  <c r="M1924" i="3" s="1"/>
  <c r="O1924" i="3"/>
  <c r="P1924" i="3" s="1"/>
  <c r="W1924" i="3"/>
  <c r="X1924" i="3" s="1"/>
  <c r="N1924" i="3"/>
  <c r="R1924" i="3"/>
  <c r="O1929" i="3"/>
  <c r="T1929" i="3"/>
  <c r="K1929" i="3"/>
  <c r="R1929" i="3"/>
  <c r="V1929" i="3"/>
  <c r="J1929" i="3"/>
  <c r="W1931" i="3"/>
  <c r="X1931" i="3" s="1"/>
  <c r="N1931" i="3"/>
  <c r="T1931" i="3"/>
  <c r="K1931" i="3"/>
  <c r="L1931" i="3"/>
  <c r="V1931" i="3"/>
  <c r="S1931" i="3"/>
  <c r="X1957" i="3"/>
  <c r="L1975" i="3"/>
  <c r="K1975" i="3"/>
  <c r="T1912" i="3"/>
  <c r="U1912" i="3" s="1"/>
  <c r="L1912" i="3"/>
  <c r="M1912" i="3" s="1"/>
  <c r="W1912" i="3"/>
  <c r="X1912" i="3" s="1"/>
  <c r="N1912" i="3"/>
  <c r="T1916" i="3"/>
  <c r="L1916" i="3"/>
  <c r="M1916" i="3" s="1"/>
  <c r="W1916" i="3"/>
  <c r="X1916" i="3" s="1"/>
  <c r="N1916" i="3"/>
  <c r="P1929" i="3"/>
  <c r="U1933" i="3"/>
  <c r="P1933" i="3"/>
  <c r="X1956" i="3"/>
  <c r="O1984" i="3"/>
  <c r="P1984" i="3" s="1"/>
  <c r="J1984" i="3"/>
  <c r="N1932" i="3"/>
  <c r="L1932" i="3"/>
  <c r="P1935" i="3"/>
  <c r="T1941" i="3"/>
  <c r="L1941" i="3"/>
  <c r="S1941" i="3"/>
  <c r="O1941" i="3"/>
  <c r="P1941" i="3" s="1"/>
  <c r="N1941" i="3"/>
  <c r="K1941" i="3"/>
  <c r="W1941" i="3"/>
  <c r="X1941" i="3" s="1"/>
  <c r="J1941" i="3"/>
  <c r="R1941" i="3"/>
  <c r="T1962" i="3"/>
  <c r="L1962" i="3"/>
  <c r="W1962" i="3"/>
  <c r="X1962" i="3" s="1"/>
  <c r="V1962" i="3"/>
  <c r="K1962" i="3"/>
  <c r="J1962" i="3"/>
  <c r="R1962" i="3"/>
  <c r="S1962" i="3"/>
  <c r="O1962" i="3"/>
  <c r="N1962" i="3"/>
  <c r="V1965" i="3"/>
  <c r="N1965" i="3"/>
  <c r="T1965" i="3"/>
  <c r="L1965" i="3"/>
  <c r="S1965" i="3"/>
  <c r="K1965" i="3"/>
  <c r="R1965" i="3"/>
  <c r="J1965" i="3"/>
  <c r="O1965" i="3"/>
  <c r="P1965" i="3" s="1"/>
  <c r="W1965" i="3"/>
  <c r="X1965" i="3" s="1"/>
  <c r="T1975" i="3"/>
  <c r="S1975" i="3"/>
  <c r="P1895" i="3"/>
  <c r="L1905" i="3"/>
  <c r="M1905" i="3" s="1"/>
  <c r="T1905" i="3"/>
  <c r="U1926" i="3"/>
  <c r="X1928" i="3"/>
  <c r="T1945" i="3"/>
  <c r="L1945" i="3"/>
  <c r="S1945" i="3"/>
  <c r="K1945" i="3"/>
  <c r="O1945" i="3"/>
  <c r="P1945" i="3" s="1"/>
  <c r="N1945" i="3"/>
  <c r="W1945" i="3"/>
  <c r="X1945" i="3" s="1"/>
  <c r="V1952" i="3"/>
  <c r="T1952" i="3"/>
  <c r="R1932" i="3"/>
  <c r="V1932" i="3"/>
  <c r="X1936" i="3"/>
  <c r="M1936" i="3"/>
  <c r="S1938" i="3"/>
  <c r="R1963" i="3"/>
  <c r="J1963" i="3"/>
  <c r="W1963" i="3"/>
  <c r="X1963" i="3" s="1"/>
  <c r="V1963" i="3"/>
  <c r="N1963" i="3"/>
  <c r="O1963" i="3"/>
  <c r="P1963" i="3" s="1"/>
  <c r="K1963" i="3"/>
  <c r="T1963" i="3"/>
  <c r="S1963" i="3"/>
  <c r="W1976" i="3"/>
  <c r="X1976" i="3" s="1"/>
  <c r="R1976" i="3"/>
  <c r="O1905" i="3"/>
  <c r="P1905" i="3" s="1"/>
  <c r="X1910" i="3"/>
  <c r="X1914" i="3"/>
  <c r="X1918" i="3"/>
  <c r="X1929" i="3"/>
  <c r="V1930" i="3"/>
  <c r="T1930" i="3"/>
  <c r="U1930" i="3" s="1"/>
  <c r="W1932" i="3"/>
  <c r="X1932" i="3" s="1"/>
  <c r="X1937" i="3"/>
  <c r="N1960" i="3"/>
  <c r="W1968" i="3"/>
  <c r="R1968" i="3"/>
  <c r="W1933" i="3"/>
  <c r="X1933" i="3" s="1"/>
  <c r="N1934" i="3"/>
  <c r="K1939" i="3"/>
  <c r="M1939" i="3" s="1"/>
  <c r="T1939" i="3"/>
  <c r="W1952" i="3"/>
  <c r="X1952" i="3" s="1"/>
  <c r="T1957" i="3"/>
  <c r="L1957" i="3"/>
  <c r="S1957" i="3"/>
  <c r="K1957" i="3"/>
  <c r="R1957" i="3"/>
  <c r="W1992" i="3"/>
  <c r="X1992" i="3" s="1"/>
  <c r="R1992" i="3"/>
  <c r="R1927" i="3"/>
  <c r="U1927" i="3" s="1"/>
  <c r="R1935" i="3"/>
  <c r="N1939" i="3"/>
  <c r="W1948" i="3"/>
  <c r="X1948" i="3" s="1"/>
  <c r="T1948" i="3"/>
  <c r="T1953" i="3"/>
  <c r="L1953" i="3"/>
  <c r="S1953" i="3"/>
  <c r="K1953" i="3"/>
  <c r="R1953" i="3"/>
  <c r="U1946" i="3"/>
  <c r="W1984" i="3"/>
  <c r="X1984" i="3" s="1"/>
  <c r="R1984" i="3"/>
  <c r="X1988" i="3"/>
  <c r="T1991" i="3"/>
  <c r="S1991" i="3"/>
  <c r="T1949" i="3"/>
  <c r="L1949" i="3"/>
  <c r="S1949" i="3"/>
  <c r="K1949" i="3"/>
  <c r="R1949" i="3"/>
  <c r="O1960" i="3"/>
  <c r="P1960" i="3" s="1"/>
  <c r="T1967" i="3"/>
  <c r="S1967" i="3"/>
  <c r="P1910" i="3"/>
  <c r="P1918" i="3"/>
  <c r="L1927" i="3"/>
  <c r="M1927" i="3" s="1"/>
  <c r="J1933" i="3"/>
  <c r="M1933" i="3" s="1"/>
  <c r="L1935" i="3"/>
  <c r="M1935" i="3" s="1"/>
  <c r="X1939" i="3"/>
  <c r="U1939" i="3"/>
  <c r="X1944" i="3"/>
  <c r="J1948" i="3"/>
  <c r="V1949" i="3"/>
  <c r="J1953" i="3"/>
  <c r="X1953" i="3"/>
  <c r="R1956" i="3"/>
  <c r="O1957" i="3"/>
  <c r="P1957" i="3" s="1"/>
  <c r="J1976" i="3"/>
  <c r="K1983" i="3"/>
  <c r="O1926" i="3"/>
  <c r="P1926" i="3" s="1"/>
  <c r="W1926" i="3"/>
  <c r="X1926" i="3" s="1"/>
  <c r="K1928" i="3"/>
  <c r="M1928" i="3" s="1"/>
  <c r="S1928" i="3"/>
  <c r="U1928" i="3" s="1"/>
  <c r="O1930" i="3"/>
  <c r="P1930" i="3" s="1"/>
  <c r="W1930" i="3"/>
  <c r="X1930" i="3" s="1"/>
  <c r="K1932" i="3"/>
  <c r="S1932" i="3"/>
  <c r="O1934" i="3"/>
  <c r="P1934" i="3" s="1"/>
  <c r="W1934" i="3"/>
  <c r="X1934" i="3" s="1"/>
  <c r="S1936" i="3"/>
  <c r="U1936" i="3" s="1"/>
  <c r="O1938" i="3"/>
  <c r="P1938" i="3" s="1"/>
  <c r="W1938" i="3"/>
  <c r="X1938" i="3" s="1"/>
  <c r="K1940" i="3"/>
  <c r="M1940" i="3" s="1"/>
  <c r="S1940" i="3"/>
  <c r="U1940" i="3" s="1"/>
  <c r="O1942" i="3"/>
  <c r="P1942" i="3" s="1"/>
  <c r="W1942" i="3"/>
  <c r="X1942" i="3" s="1"/>
  <c r="M1943" i="3"/>
  <c r="U1943" i="3"/>
  <c r="K1944" i="3"/>
  <c r="S1944" i="3"/>
  <c r="O1946" i="3"/>
  <c r="P1946" i="3" s="1"/>
  <c r="W1946" i="3"/>
  <c r="X1946" i="3" s="1"/>
  <c r="M1947" i="3"/>
  <c r="U1947" i="3"/>
  <c r="K1948" i="3"/>
  <c r="S1948" i="3"/>
  <c r="O1950" i="3"/>
  <c r="P1950" i="3" s="1"/>
  <c r="W1950" i="3"/>
  <c r="X1950" i="3" s="1"/>
  <c r="M1951" i="3"/>
  <c r="U1951" i="3"/>
  <c r="K1952" i="3"/>
  <c r="M1952" i="3" s="1"/>
  <c r="S1952" i="3"/>
  <c r="O1954" i="3"/>
  <c r="P1954" i="3" s="1"/>
  <c r="W1954" i="3"/>
  <c r="X1954" i="3" s="1"/>
  <c r="U1955" i="3"/>
  <c r="K1956" i="3"/>
  <c r="M1956" i="3" s="1"/>
  <c r="S1956" i="3"/>
  <c r="O1958" i="3"/>
  <c r="P1958" i="3" s="1"/>
  <c r="W1958" i="3"/>
  <c r="X1958" i="3" s="1"/>
  <c r="U1959" i="3"/>
  <c r="W1960" i="3"/>
  <c r="T1966" i="3"/>
  <c r="L1966" i="3"/>
  <c r="R1966" i="3"/>
  <c r="J1966" i="3"/>
  <c r="S1966" i="3"/>
  <c r="R1971" i="3"/>
  <c r="U1971" i="3" s="1"/>
  <c r="V1972" i="3"/>
  <c r="N1972" i="3"/>
  <c r="T1972" i="3"/>
  <c r="L1972" i="3"/>
  <c r="S1972" i="3"/>
  <c r="K1972" i="3"/>
  <c r="V1973" i="3"/>
  <c r="N1973" i="3"/>
  <c r="T1973" i="3"/>
  <c r="L1973" i="3"/>
  <c r="S1973" i="3"/>
  <c r="K1973" i="3"/>
  <c r="R1973" i="3"/>
  <c r="J1973" i="3"/>
  <c r="W1973" i="3"/>
  <c r="X1973" i="3" s="1"/>
  <c r="R1979" i="3"/>
  <c r="V1980" i="3"/>
  <c r="N1980" i="3"/>
  <c r="T1980" i="3"/>
  <c r="L1980" i="3"/>
  <c r="S1980" i="3"/>
  <c r="K1980" i="3"/>
  <c r="V1981" i="3"/>
  <c r="N1981" i="3"/>
  <c r="T1981" i="3"/>
  <c r="L1981" i="3"/>
  <c r="S1981" i="3"/>
  <c r="K1981" i="3"/>
  <c r="R1981" i="3"/>
  <c r="J1981" i="3"/>
  <c r="W1981" i="3"/>
  <c r="X1981" i="3" s="1"/>
  <c r="R1987" i="3"/>
  <c r="U1987" i="3" s="1"/>
  <c r="V1988" i="3"/>
  <c r="N1988" i="3"/>
  <c r="T1988" i="3"/>
  <c r="U1988" i="3" s="1"/>
  <c r="L1988" i="3"/>
  <c r="S1988" i="3"/>
  <c r="K1988" i="3"/>
  <c r="V1989" i="3"/>
  <c r="N1989" i="3"/>
  <c r="T1989" i="3"/>
  <c r="L1989" i="3"/>
  <c r="S1989" i="3"/>
  <c r="K1989" i="3"/>
  <c r="R1989" i="3"/>
  <c r="J1989" i="3"/>
  <c r="W1989" i="3"/>
  <c r="X1989" i="3" s="1"/>
  <c r="R1995" i="3"/>
  <c r="U1995" i="3" s="1"/>
  <c r="V1996" i="3"/>
  <c r="N1996" i="3"/>
  <c r="T1996" i="3"/>
  <c r="L1996" i="3"/>
  <c r="S1996" i="3"/>
  <c r="K1996" i="3"/>
  <c r="V1997" i="3"/>
  <c r="N1997" i="3"/>
  <c r="T1997" i="3"/>
  <c r="L1997" i="3"/>
  <c r="S1997" i="3"/>
  <c r="K1997" i="3"/>
  <c r="R1997" i="3"/>
  <c r="J1997" i="3"/>
  <c r="W1997" i="3"/>
  <c r="X1997" i="3" s="1"/>
  <c r="O1943" i="3"/>
  <c r="P1943" i="3" s="1"/>
  <c r="O1947" i="3"/>
  <c r="O1951" i="3"/>
  <c r="O1955" i="3"/>
  <c r="P1955" i="3" s="1"/>
  <c r="O1959" i="3"/>
  <c r="P1959" i="3" s="1"/>
  <c r="X1959" i="3"/>
  <c r="T1964" i="3"/>
  <c r="L1964" i="3"/>
  <c r="M1964" i="3" s="1"/>
  <c r="R1964" i="3"/>
  <c r="P1947" i="3"/>
  <c r="J1950" i="3"/>
  <c r="M1950" i="3" s="1"/>
  <c r="P1951" i="3"/>
  <c r="J1954" i="3"/>
  <c r="M1954" i="3" s="1"/>
  <c r="T1960" i="3"/>
  <c r="L1960" i="3"/>
  <c r="M1960" i="3" s="1"/>
  <c r="X1964" i="3"/>
  <c r="S1964" i="3"/>
  <c r="K1971" i="3"/>
  <c r="K1979" i="3"/>
  <c r="K1987" i="3"/>
  <c r="K1995" i="3"/>
  <c r="J1996" i="3"/>
  <c r="X1998" i="3"/>
  <c r="X2001" i="3"/>
  <c r="K1926" i="3"/>
  <c r="M1926" i="3" s="1"/>
  <c r="O1928" i="3"/>
  <c r="P1928" i="3" s="1"/>
  <c r="K1930" i="3"/>
  <c r="M1930" i="3" s="1"/>
  <c r="O1932" i="3"/>
  <c r="P1932" i="3" s="1"/>
  <c r="K1934" i="3"/>
  <c r="M1934" i="3" s="1"/>
  <c r="O1936" i="3"/>
  <c r="P1936" i="3" s="1"/>
  <c r="K1938" i="3"/>
  <c r="M1938" i="3" s="1"/>
  <c r="O1940" i="3"/>
  <c r="P1940" i="3" s="1"/>
  <c r="K1942" i="3"/>
  <c r="O1944" i="3"/>
  <c r="P1944" i="3" s="1"/>
  <c r="K1946" i="3"/>
  <c r="M1946" i="3" s="1"/>
  <c r="O1948" i="3"/>
  <c r="P1948" i="3" s="1"/>
  <c r="O1952" i="3"/>
  <c r="P1952" i="3" s="1"/>
  <c r="O1956" i="3"/>
  <c r="P1956" i="3" s="1"/>
  <c r="K1958" i="3"/>
  <c r="M1958" i="3" s="1"/>
  <c r="X1960" i="3"/>
  <c r="R1960" i="3"/>
  <c r="V1964" i="3"/>
  <c r="R1967" i="3"/>
  <c r="V1968" i="3"/>
  <c r="N1968" i="3"/>
  <c r="T1968" i="3"/>
  <c r="L1968" i="3"/>
  <c r="S1968" i="3"/>
  <c r="K1968" i="3"/>
  <c r="V1969" i="3"/>
  <c r="N1969" i="3"/>
  <c r="T1969" i="3"/>
  <c r="L1969" i="3"/>
  <c r="S1969" i="3"/>
  <c r="K1969" i="3"/>
  <c r="R1969" i="3"/>
  <c r="J1969" i="3"/>
  <c r="W1969" i="3"/>
  <c r="X1969" i="3" s="1"/>
  <c r="O1972" i="3"/>
  <c r="O1973" i="3"/>
  <c r="P1973" i="3" s="1"/>
  <c r="R1975" i="3"/>
  <c r="V1976" i="3"/>
  <c r="N1976" i="3"/>
  <c r="T1976" i="3"/>
  <c r="L1976" i="3"/>
  <c r="S1976" i="3"/>
  <c r="K1976" i="3"/>
  <c r="V1977" i="3"/>
  <c r="N1977" i="3"/>
  <c r="T1977" i="3"/>
  <c r="L1977" i="3"/>
  <c r="S1977" i="3"/>
  <c r="K1977" i="3"/>
  <c r="R1977" i="3"/>
  <c r="J1977" i="3"/>
  <c r="W1977" i="3"/>
  <c r="X1977" i="3" s="1"/>
  <c r="O1980" i="3"/>
  <c r="O1981" i="3"/>
  <c r="P1981" i="3" s="1"/>
  <c r="R1983" i="3"/>
  <c r="V1984" i="3"/>
  <c r="N1984" i="3"/>
  <c r="T1984" i="3"/>
  <c r="L1984" i="3"/>
  <c r="S1984" i="3"/>
  <c r="K1984" i="3"/>
  <c r="V1985" i="3"/>
  <c r="N1985" i="3"/>
  <c r="T1985" i="3"/>
  <c r="L1985" i="3"/>
  <c r="S1985" i="3"/>
  <c r="K1985" i="3"/>
  <c r="R1985" i="3"/>
  <c r="J1985" i="3"/>
  <c r="W1985" i="3"/>
  <c r="X1985" i="3" s="1"/>
  <c r="O1988" i="3"/>
  <c r="P1988" i="3" s="1"/>
  <c r="O1989" i="3"/>
  <c r="P1989" i="3" s="1"/>
  <c r="R1991" i="3"/>
  <c r="V1992" i="3"/>
  <c r="N1992" i="3"/>
  <c r="T1992" i="3"/>
  <c r="L1992" i="3"/>
  <c r="S1992" i="3"/>
  <c r="K1992" i="3"/>
  <c r="V1993" i="3"/>
  <c r="N1993" i="3"/>
  <c r="T1993" i="3"/>
  <c r="L1993" i="3"/>
  <c r="S1993" i="3"/>
  <c r="K1993" i="3"/>
  <c r="R1993" i="3"/>
  <c r="J1993" i="3"/>
  <c r="W1993" i="3"/>
  <c r="X1993" i="3" s="1"/>
  <c r="O1996" i="3"/>
  <c r="P1996" i="3" s="1"/>
  <c r="O1997" i="3"/>
  <c r="P1997" i="3" s="1"/>
  <c r="W2000" i="3"/>
  <c r="X2000" i="3" s="1"/>
  <c r="X1968" i="3"/>
  <c r="O1970" i="3"/>
  <c r="P1970" i="3" s="1"/>
  <c r="W1970" i="3"/>
  <c r="X1970" i="3" s="1"/>
  <c r="O1974" i="3"/>
  <c r="P1974" i="3" s="1"/>
  <c r="W1974" i="3"/>
  <c r="X1974" i="3" s="1"/>
  <c r="O1978" i="3"/>
  <c r="P1978" i="3" s="1"/>
  <c r="W1978" i="3"/>
  <c r="X1978" i="3" s="1"/>
  <c r="O1982" i="3"/>
  <c r="W1982" i="3"/>
  <c r="X1982" i="3" s="1"/>
  <c r="O1986" i="3"/>
  <c r="P1986" i="3" s="1"/>
  <c r="W1986" i="3"/>
  <c r="X1986" i="3" s="1"/>
  <c r="O1990" i="3"/>
  <c r="P1990" i="3" s="1"/>
  <c r="W1990" i="3"/>
  <c r="X1990" i="3" s="1"/>
  <c r="O1994" i="3"/>
  <c r="P1994" i="3" s="1"/>
  <c r="W1994" i="3"/>
  <c r="X1994" i="3" s="1"/>
  <c r="O1998" i="3"/>
  <c r="P1998" i="3" s="1"/>
  <c r="U1999" i="3"/>
  <c r="K2000" i="3"/>
  <c r="S2000" i="3"/>
  <c r="P1962" i="3"/>
  <c r="P1966" i="3"/>
  <c r="N1967" i="3"/>
  <c r="V1967" i="3"/>
  <c r="N1971" i="3"/>
  <c r="V1971" i="3"/>
  <c r="N1975" i="3"/>
  <c r="V1975" i="3"/>
  <c r="N1979" i="3"/>
  <c r="V1979" i="3"/>
  <c r="P1982" i="3"/>
  <c r="N1983" i="3"/>
  <c r="V1983" i="3"/>
  <c r="N1987" i="3"/>
  <c r="V1987" i="3"/>
  <c r="N1991" i="3"/>
  <c r="V1991" i="3"/>
  <c r="N1995" i="3"/>
  <c r="V1995" i="3"/>
  <c r="N1999" i="3"/>
  <c r="V1999" i="3"/>
  <c r="L2000" i="3"/>
  <c r="M2000" i="3" s="1"/>
  <c r="T2000" i="3"/>
  <c r="J2001" i="3"/>
  <c r="R2001" i="3"/>
  <c r="O1967" i="3"/>
  <c r="P1967" i="3" s="1"/>
  <c r="W1967" i="3"/>
  <c r="X1967" i="3" s="1"/>
  <c r="O1971" i="3"/>
  <c r="P1971" i="3" s="1"/>
  <c r="W1971" i="3"/>
  <c r="X1971" i="3" s="1"/>
  <c r="O1975" i="3"/>
  <c r="P1975" i="3" s="1"/>
  <c r="W1975" i="3"/>
  <c r="X1975" i="3" s="1"/>
  <c r="O1979" i="3"/>
  <c r="P1979" i="3" s="1"/>
  <c r="W1979" i="3"/>
  <c r="X1979" i="3" s="1"/>
  <c r="O1983" i="3"/>
  <c r="P1983" i="3" s="1"/>
  <c r="W1983" i="3"/>
  <c r="X1983" i="3" s="1"/>
  <c r="O1987" i="3"/>
  <c r="P1987" i="3" s="1"/>
  <c r="W1987" i="3"/>
  <c r="X1987" i="3" s="1"/>
  <c r="O1991" i="3"/>
  <c r="P1991" i="3" s="1"/>
  <c r="W1991" i="3"/>
  <c r="X1991" i="3" s="1"/>
  <c r="O1995" i="3"/>
  <c r="P1995" i="3" s="1"/>
  <c r="W1995" i="3"/>
  <c r="X1995" i="3" s="1"/>
  <c r="O1999" i="3"/>
  <c r="P1999" i="3" s="1"/>
  <c r="U2000" i="3"/>
  <c r="K2001" i="3"/>
  <c r="S2001" i="3"/>
  <c r="J1970" i="3"/>
  <c r="R1970" i="3"/>
  <c r="U1970" i="3" s="1"/>
  <c r="J1974" i="3"/>
  <c r="R1974" i="3"/>
  <c r="U1974" i="3" s="1"/>
  <c r="J1978" i="3"/>
  <c r="R1978" i="3"/>
  <c r="U1978" i="3" s="1"/>
  <c r="R1982" i="3"/>
  <c r="J1986" i="3"/>
  <c r="R1986" i="3"/>
  <c r="U1986" i="3" s="1"/>
  <c r="J1990" i="3"/>
  <c r="R1990" i="3"/>
  <c r="U1990" i="3" s="1"/>
  <c r="J1994" i="3"/>
  <c r="R1994" i="3"/>
  <c r="U1994" i="3" s="1"/>
  <c r="J1998" i="3"/>
  <c r="M1998" i="3" s="1"/>
  <c r="R1998" i="3"/>
  <c r="U1998" i="3" s="1"/>
  <c r="N2000" i="3"/>
  <c r="V2000" i="3"/>
  <c r="L2001" i="3"/>
  <c r="M2001" i="3" s="1"/>
  <c r="T2001" i="3"/>
  <c r="O2000" i="3"/>
  <c r="P2000" i="3" s="1"/>
  <c r="P1964" i="3"/>
  <c r="J1967" i="3"/>
  <c r="M1967" i="3" s="1"/>
  <c r="P1968" i="3"/>
  <c r="L1970" i="3"/>
  <c r="M1970" i="3" s="1"/>
  <c r="J1971" i="3"/>
  <c r="M1971" i="3" s="1"/>
  <c r="P1972" i="3"/>
  <c r="L1974" i="3"/>
  <c r="J1975" i="3"/>
  <c r="L1978" i="3"/>
  <c r="J1979" i="3"/>
  <c r="M1979" i="3" s="1"/>
  <c r="P1980" i="3"/>
  <c r="L1982" i="3"/>
  <c r="M1982" i="3" s="1"/>
  <c r="J1983" i="3"/>
  <c r="L1986" i="3"/>
  <c r="J1987" i="3"/>
  <c r="L1990" i="3"/>
  <c r="M1990" i="3" s="1"/>
  <c r="J1991" i="3"/>
  <c r="P1992" i="3"/>
  <c r="L1994" i="3"/>
  <c r="J1995" i="3"/>
  <c r="N2001" i="3"/>
  <c r="V2001" i="3"/>
  <c r="O2001" i="3"/>
  <c r="P2001" i="3" s="1"/>
  <c r="Q9" i="1"/>
  <c r="R9" i="1" s="1"/>
  <c r="M13" i="1"/>
  <c r="N13" i="1"/>
  <c r="U13" i="1"/>
  <c r="L12" i="1"/>
  <c r="T10" i="1"/>
  <c r="L10" i="1"/>
  <c r="Q11" i="1"/>
  <c r="R11" i="1" s="1"/>
  <c r="U7" i="1"/>
  <c r="N7" i="1"/>
  <c r="P16" i="1"/>
  <c r="X16" i="1"/>
  <c r="Q16" i="1"/>
  <c r="R16" i="1" s="1"/>
  <c r="Y16" i="1"/>
  <c r="Z16" i="1" s="1"/>
  <c r="Y12" i="1"/>
  <c r="Z12" i="1" s="1"/>
  <c r="Q7" i="1"/>
  <c r="R7" i="1" s="1"/>
  <c r="X7" i="1"/>
  <c r="Q13" i="1"/>
  <c r="R13" i="1" s="1"/>
  <c r="P12" i="1"/>
  <c r="V9" i="1"/>
  <c r="V7" i="1"/>
  <c r="X9" i="1"/>
  <c r="P7" i="1"/>
  <c r="Y7" i="1"/>
  <c r="Q12" i="1"/>
  <c r="R12" i="1" s="1"/>
  <c r="U9" i="1"/>
  <c r="L9" i="1"/>
  <c r="L7" i="1"/>
  <c r="Y13" i="1"/>
  <c r="Z13" i="1" s="1"/>
  <c r="P9" i="1"/>
  <c r="V13" i="1"/>
  <c r="P13" i="1"/>
  <c r="N9" i="1"/>
  <c r="T7" i="1"/>
  <c r="X12" i="1"/>
  <c r="M9" i="1"/>
  <c r="L8" i="1"/>
  <c r="Y8" i="1"/>
  <c r="X8" i="1"/>
  <c r="Q8" i="1"/>
  <c r="R8" i="1" s="1"/>
  <c r="Q1996" i="1"/>
  <c r="R1996" i="1" s="1"/>
  <c r="Q1968" i="1"/>
  <c r="R1968" i="1" s="1"/>
  <c r="U1840" i="1"/>
  <c r="Y1840" i="1"/>
  <c r="Z1840" i="1" s="1"/>
  <c r="U1824" i="1"/>
  <c r="Y1824" i="1"/>
  <c r="Z1824" i="1" s="1"/>
  <c r="U1704" i="1"/>
  <c r="V1704" i="1"/>
  <c r="X1704" i="1"/>
  <c r="Y1704" i="1"/>
  <c r="Z1704" i="1" s="1"/>
  <c r="T1704" i="1"/>
  <c r="U1688" i="1"/>
  <c r="V1688" i="1"/>
  <c r="X1688" i="1"/>
  <c r="Y1688" i="1"/>
  <c r="Z1688" i="1" s="1"/>
  <c r="T1688" i="1"/>
  <c r="M1672" i="1"/>
  <c r="N1672" i="1"/>
  <c r="P1672" i="1"/>
  <c r="Q1672" i="1"/>
  <c r="R1672" i="1" s="1"/>
  <c r="L1672" i="1"/>
  <c r="V2001" i="1"/>
  <c r="N2001" i="1"/>
  <c r="X2000" i="1"/>
  <c r="P2000" i="1"/>
  <c r="T1998" i="1"/>
  <c r="L1998" i="1"/>
  <c r="V1997" i="1"/>
  <c r="N1997" i="1"/>
  <c r="X1996" i="1"/>
  <c r="P1996" i="1"/>
  <c r="T1994" i="1"/>
  <c r="L1994" i="1"/>
  <c r="V1993" i="1"/>
  <c r="N1993" i="1"/>
  <c r="X1992" i="1"/>
  <c r="P1992" i="1"/>
  <c r="T1990" i="1"/>
  <c r="L1990" i="1"/>
  <c r="V1989" i="1"/>
  <c r="N1989" i="1"/>
  <c r="X1988" i="1"/>
  <c r="P1988" i="1"/>
  <c r="T1986" i="1"/>
  <c r="L1986" i="1"/>
  <c r="V1985" i="1"/>
  <c r="N1985" i="1"/>
  <c r="X1984" i="1"/>
  <c r="P1984" i="1"/>
  <c r="T1982" i="1"/>
  <c r="L1982" i="1"/>
  <c r="V1981" i="1"/>
  <c r="N1981" i="1"/>
  <c r="X1980" i="1"/>
  <c r="P1980" i="1"/>
  <c r="T1978" i="1"/>
  <c r="L1978" i="1"/>
  <c r="V1977" i="1"/>
  <c r="N1977" i="1"/>
  <c r="X1976" i="1"/>
  <c r="P1976" i="1"/>
  <c r="T1974" i="1"/>
  <c r="L1974" i="1"/>
  <c r="V1973" i="1"/>
  <c r="N1973" i="1"/>
  <c r="X1972" i="1"/>
  <c r="P1972" i="1"/>
  <c r="T1970" i="1"/>
  <c r="L1970" i="1"/>
  <c r="V1969" i="1"/>
  <c r="N1969" i="1"/>
  <c r="X1968" i="1"/>
  <c r="P1968" i="1"/>
  <c r="T1966" i="1"/>
  <c r="L1966" i="1"/>
  <c r="V1965" i="1"/>
  <c r="M1965" i="1"/>
  <c r="N1964" i="1"/>
  <c r="M1963" i="1"/>
  <c r="V1962" i="1"/>
  <c r="V1961" i="1"/>
  <c r="M1961" i="1"/>
  <c r="N1960" i="1"/>
  <c r="M1959" i="1"/>
  <c r="V1958" i="1"/>
  <c r="U1957" i="1"/>
  <c r="L1956" i="1"/>
  <c r="N1955" i="1"/>
  <c r="V1955" i="1"/>
  <c r="Q1954" i="1"/>
  <c r="R1954" i="1" s="1"/>
  <c r="M1953" i="1"/>
  <c r="V1952" i="1"/>
  <c r="M1950" i="1"/>
  <c r="U1950" i="1"/>
  <c r="P1950" i="1"/>
  <c r="X1950" i="1"/>
  <c r="P1949" i="1"/>
  <c r="N1948" i="1"/>
  <c r="Y1943" i="1"/>
  <c r="Z1943" i="1" s="1"/>
  <c r="P1943" i="1"/>
  <c r="N1942" i="1"/>
  <c r="U1941" i="1"/>
  <c r="L1940" i="1"/>
  <c r="N1939" i="1"/>
  <c r="V1939" i="1"/>
  <c r="Q1938" i="1"/>
  <c r="R1938" i="1" s="1"/>
  <c r="M1937" i="1"/>
  <c r="V1936" i="1"/>
  <c r="M1934" i="1"/>
  <c r="U1934" i="1"/>
  <c r="P1934" i="1"/>
  <c r="X1934" i="1"/>
  <c r="P1933" i="1"/>
  <c r="N1932" i="1"/>
  <c r="Y1927" i="1"/>
  <c r="Z1927" i="1" s="1"/>
  <c r="P1927" i="1"/>
  <c r="N1926" i="1"/>
  <c r="U1925" i="1"/>
  <c r="L1924" i="1"/>
  <c r="N1923" i="1"/>
  <c r="V1923" i="1"/>
  <c r="Q1922" i="1"/>
  <c r="R1922" i="1" s="1"/>
  <c r="M1921" i="1"/>
  <c r="V1920" i="1"/>
  <c r="M1918" i="1"/>
  <c r="U1918" i="1"/>
  <c r="P1918" i="1"/>
  <c r="X1918" i="1"/>
  <c r="P1917" i="1"/>
  <c r="N1916" i="1"/>
  <c r="Y1911" i="1"/>
  <c r="Z1911" i="1" s="1"/>
  <c r="P1911" i="1"/>
  <c r="N1910" i="1"/>
  <c r="U1909" i="1"/>
  <c r="L1908" i="1"/>
  <c r="N1907" i="1"/>
  <c r="V1907" i="1"/>
  <c r="Q1906" i="1"/>
  <c r="R1906" i="1" s="1"/>
  <c r="M1905" i="1"/>
  <c r="V1904" i="1"/>
  <c r="M1902" i="1"/>
  <c r="U1902" i="1"/>
  <c r="P1902" i="1"/>
  <c r="X1902" i="1"/>
  <c r="P1901" i="1"/>
  <c r="N1900" i="1"/>
  <c r="Y1895" i="1"/>
  <c r="Z1895" i="1" s="1"/>
  <c r="P1895" i="1"/>
  <c r="N1894" i="1"/>
  <c r="U1893" i="1"/>
  <c r="L1892" i="1"/>
  <c r="N1891" i="1"/>
  <c r="V1891" i="1"/>
  <c r="Q1890" i="1"/>
  <c r="R1890" i="1" s="1"/>
  <c r="M1889" i="1"/>
  <c r="V1888" i="1"/>
  <c r="M1886" i="1"/>
  <c r="U1886" i="1"/>
  <c r="P1886" i="1"/>
  <c r="X1886" i="1"/>
  <c r="P1885" i="1"/>
  <c r="N1884" i="1"/>
  <c r="Y1879" i="1"/>
  <c r="Z1879" i="1" s="1"/>
  <c r="P1879" i="1"/>
  <c r="N1878" i="1"/>
  <c r="U1877" i="1"/>
  <c r="L1876" i="1"/>
  <c r="N1875" i="1"/>
  <c r="V1875" i="1"/>
  <c r="Q1874" i="1"/>
  <c r="R1874" i="1" s="1"/>
  <c r="M1873" i="1"/>
  <c r="V1872" i="1"/>
  <c r="M1870" i="1"/>
  <c r="P1869" i="1"/>
  <c r="X1868" i="1"/>
  <c r="M1868" i="1"/>
  <c r="Q1868" i="1"/>
  <c r="R1868" i="1" s="1"/>
  <c r="N1867" i="1"/>
  <c r="V1867" i="1"/>
  <c r="N1866" i="1"/>
  <c r="U1865" i="1"/>
  <c r="T1862" i="1"/>
  <c r="M1862" i="1"/>
  <c r="P1861" i="1"/>
  <c r="X1860" i="1"/>
  <c r="M1860" i="1"/>
  <c r="Q1860" i="1"/>
  <c r="R1860" i="1" s="1"/>
  <c r="N1859" i="1"/>
  <c r="V1859" i="1"/>
  <c r="N1858" i="1"/>
  <c r="U1857" i="1"/>
  <c r="T1854" i="1"/>
  <c r="M1854" i="1"/>
  <c r="P1853" i="1"/>
  <c r="X1852" i="1"/>
  <c r="M1852" i="1"/>
  <c r="Q1852" i="1"/>
  <c r="R1852" i="1" s="1"/>
  <c r="N1851" i="1"/>
  <c r="V1851" i="1"/>
  <c r="N1850" i="1"/>
  <c r="U1849" i="1"/>
  <c r="T1846" i="1"/>
  <c r="M1846" i="1"/>
  <c r="P1845" i="1"/>
  <c r="X1844" i="1"/>
  <c r="M1844" i="1"/>
  <c r="Q1844" i="1"/>
  <c r="R1844" i="1" s="1"/>
  <c r="N1843" i="1"/>
  <c r="V1843" i="1"/>
  <c r="N1842" i="1"/>
  <c r="U1841" i="1"/>
  <c r="T1838" i="1"/>
  <c r="M1838" i="1"/>
  <c r="P1837" i="1"/>
  <c r="X1836" i="1"/>
  <c r="M1836" i="1"/>
  <c r="Q1836" i="1"/>
  <c r="R1836" i="1" s="1"/>
  <c r="N1835" i="1"/>
  <c r="V1835" i="1"/>
  <c r="N1834" i="1"/>
  <c r="U1833" i="1"/>
  <c r="T1830" i="1"/>
  <c r="M1830" i="1"/>
  <c r="P1829" i="1"/>
  <c r="M1828" i="1"/>
  <c r="Q1828" i="1"/>
  <c r="R1828" i="1" s="1"/>
  <c r="N1827" i="1"/>
  <c r="V1827" i="1"/>
  <c r="N1826" i="1"/>
  <c r="U1825" i="1"/>
  <c r="T1822" i="1"/>
  <c r="M1822" i="1"/>
  <c r="P1821" i="1"/>
  <c r="M1820" i="1"/>
  <c r="Q1820" i="1"/>
  <c r="R1820" i="1" s="1"/>
  <c r="N1819" i="1"/>
  <c r="V1819" i="1"/>
  <c r="N1818" i="1"/>
  <c r="U1817" i="1"/>
  <c r="T1814" i="1"/>
  <c r="M1814" i="1"/>
  <c r="P1813" i="1"/>
  <c r="M1812" i="1"/>
  <c r="Q1812" i="1"/>
  <c r="R1812" i="1" s="1"/>
  <c r="N1811" i="1"/>
  <c r="V1811" i="1"/>
  <c r="N1810" i="1"/>
  <c r="U1809" i="1"/>
  <c r="T1806" i="1"/>
  <c r="M1806" i="1"/>
  <c r="P1805" i="1"/>
  <c r="M1804" i="1"/>
  <c r="Q1804" i="1"/>
  <c r="R1804" i="1" s="1"/>
  <c r="N1803" i="1"/>
  <c r="V1803" i="1"/>
  <c r="N1802" i="1"/>
  <c r="U1801" i="1"/>
  <c r="U1796" i="1"/>
  <c r="Y1796" i="1"/>
  <c r="Z1796" i="1" s="1"/>
  <c r="T1796" i="1"/>
  <c r="U1792" i="1"/>
  <c r="Y1792" i="1"/>
  <c r="Z1792" i="1" s="1"/>
  <c r="T1792" i="1"/>
  <c r="U1788" i="1"/>
  <c r="Y1788" i="1"/>
  <c r="Z1788" i="1" s="1"/>
  <c r="T1788" i="1"/>
  <c r="U1784" i="1"/>
  <c r="Y1784" i="1"/>
  <c r="Z1784" i="1" s="1"/>
  <c r="T1784" i="1"/>
  <c r="U1780" i="1"/>
  <c r="Y1780" i="1"/>
  <c r="Z1780" i="1" s="1"/>
  <c r="T1780" i="1"/>
  <c r="U1776" i="1"/>
  <c r="Y1776" i="1"/>
  <c r="Z1776" i="1" s="1"/>
  <c r="T1776" i="1"/>
  <c r="U1772" i="1"/>
  <c r="Y1772" i="1"/>
  <c r="Z1772" i="1" s="1"/>
  <c r="T1772" i="1"/>
  <c r="U1768" i="1"/>
  <c r="Y1768" i="1"/>
  <c r="Z1768" i="1" s="1"/>
  <c r="T1768" i="1"/>
  <c r="L1765" i="1"/>
  <c r="T1765" i="1"/>
  <c r="M1765" i="1"/>
  <c r="U1765" i="1"/>
  <c r="M1760" i="1"/>
  <c r="N1760" i="1"/>
  <c r="Q1760" i="1"/>
  <c r="R1760" i="1" s="1"/>
  <c r="L1760" i="1"/>
  <c r="L1749" i="1"/>
  <c r="T1749" i="1"/>
  <c r="M1749" i="1"/>
  <c r="U1749" i="1"/>
  <c r="M1744" i="1"/>
  <c r="N1744" i="1"/>
  <c r="Q1744" i="1"/>
  <c r="R1744" i="1" s="1"/>
  <c r="L1744" i="1"/>
  <c r="L1737" i="1"/>
  <c r="T1737" i="1"/>
  <c r="M1737" i="1"/>
  <c r="U1737" i="1"/>
  <c r="N1737" i="1"/>
  <c r="V1737" i="1"/>
  <c r="X1733" i="1"/>
  <c r="U1732" i="1"/>
  <c r="V1732" i="1"/>
  <c r="X1732" i="1"/>
  <c r="Y1732" i="1"/>
  <c r="Z1732" i="1" s="1"/>
  <c r="T1732" i="1"/>
  <c r="M1728" i="1"/>
  <c r="N1728" i="1"/>
  <c r="P1728" i="1"/>
  <c r="Q1728" i="1"/>
  <c r="R1728" i="1" s="1"/>
  <c r="L1728" i="1"/>
  <c r="L1721" i="1"/>
  <c r="T1721" i="1"/>
  <c r="M1721" i="1"/>
  <c r="U1721" i="1"/>
  <c r="N1721" i="1"/>
  <c r="V1721" i="1"/>
  <c r="U1716" i="1"/>
  <c r="V1716" i="1"/>
  <c r="X1716" i="1"/>
  <c r="Y1716" i="1"/>
  <c r="Z1716" i="1" s="1"/>
  <c r="T1716" i="1"/>
  <c r="M1704" i="1"/>
  <c r="N1704" i="1"/>
  <c r="P1704" i="1"/>
  <c r="Q1704" i="1"/>
  <c r="R1704" i="1" s="1"/>
  <c r="L1704" i="1"/>
  <c r="L1701" i="1"/>
  <c r="T1701" i="1"/>
  <c r="M1701" i="1"/>
  <c r="U1701" i="1"/>
  <c r="N1701" i="1"/>
  <c r="V1701" i="1"/>
  <c r="P1701" i="1"/>
  <c r="X1701" i="1"/>
  <c r="M1688" i="1"/>
  <c r="N1688" i="1"/>
  <c r="P1688" i="1"/>
  <c r="Q1688" i="1"/>
  <c r="R1688" i="1" s="1"/>
  <c r="L1688" i="1"/>
  <c r="L1685" i="1"/>
  <c r="T1685" i="1"/>
  <c r="M1685" i="1"/>
  <c r="U1685" i="1"/>
  <c r="N1685" i="1"/>
  <c r="V1685" i="1"/>
  <c r="P1685" i="1"/>
  <c r="X1685" i="1"/>
  <c r="Z1664" i="1"/>
  <c r="L1662" i="1"/>
  <c r="T1662" i="1"/>
  <c r="M1662" i="1"/>
  <c r="U1662" i="1"/>
  <c r="N1662" i="1"/>
  <c r="V1662" i="1"/>
  <c r="P1662" i="1"/>
  <c r="X1662" i="1"/>
  <c r="M1656" i="1"/>
  <c r="N1656" i="1"/>
  <c r="P1656" i="1"/>
  <c r="Q1656" i="1"/>
  <c r="R1656" i="1" s="1"/>
  <c r="L1656" i="1"/>
  <c r="P1574" i="1"/>
  <c r="X1574" i="1"/>
  <c r="Q1574" i="1"/>
  <c r="R1574" i="1" s="1"/>
  <c r="T1574" i="1"/>
  <c r="L1574" i="1"/>
  <c r="U1574" i="1"/>
  <c r="M1574" i="1"/>
  <c r="V1574" i="1"/>
  <c r="N1574" i="1"/>
  <c r="Y1574" i="1"/>
  <c r="Z1574" i="1" s="1"/>
  <c r="L1548" i="1"/>
  <c r="T1548" i="1"/>
  <c r="U1548" i="1"/>
  <c r="M1548" i="1"/>
  <c r="N1548" i="1"/>
  <c r="X1548" i="1"/>
  <c r="Y1548" i="1"/>
  <c r="Z1548" i="1" s="1"/>
  <c r="P1548" i="1"/>
  <c r="Q1548" i="1"/>
  <c r="R1548" i="1" s="1"/>
  <c r="V1548" i="1"/>
  <c r="Q1980" i="1"/>
  <c r="R1980" i="1" s="1"/>
  <c r="U1856" i="1"/>
  <c r="Y1856" i="1"/>
  <c r="Z1856" i="1" s="1"/>
  <c r="U1816" i="1"/>
  <c r="Y1816" i="1"/>
  <c r="Z1816" i="1" s="1"/>
  <c r="U1808" i="1"/>
  <c r="Y1808" i="1"/>
  <c r="Z1808" i="1" s="1"/>
  <c r="U1800" i="1"/>
  <c r="Y1800" i="1"/>
  <c r="Z1800" i="1" s="1"/>
  <c r="T1800" i="1"/>
  <c r="Y1995" i="1"/>
  <c r="Z1995" i="1" s="1"/>
  <c r="Y1991" i="1"/>
  <c r="Z1991" i="1" s="1"/>
  <c r="Q1971" i="1"/>
  <c r="R1971" i="1" s="1"/>
  <c r="U1752" i="1"/>
  <c r="V1752" i="1"/>
  <c r="Y1752" i="1"/>
  <c r="Z1752" i="1" s="1"/>
  <c r="T1752" i="1"/>
  <c r="U1700" i="1"/>
  <c r="V1700" i="1"/>
  <c r="X1700" i="1"/>
  <c r="Y1700" i="1"/>
  <c r="Z1700" i="1" s="1"/>
  <c r="T1700" i="1"/>
  <c r="U1684" i="1"/>
  <c r="V1684" i="1"/>
  <c r="X1684" i="1"/>
  <c r="Y1684" i="1"/>
  <c r="Z1684" i="1" s="1"/>
  <c r="T1684" i="1"/>
  <c r="T1676" i="1"/>
  <c r="L1676" i="1"/>
  <c r="U1676" i="1"/>
  <c r="M1676" i="1"/>
  <c r="V1676" i="1"/>
  <c r="N1676" i="1"/>
  <c r="X1676" i="1"/>
  <c r="P1676" i="1"/>
  <c r="Y1676" i="1"/>
  <c r="Z1676" i="1" s="1"/>
  <c r="Q1676" i="1"/>
  <c r="R1676" i="1" s="1"/>
  <c r="L1646" i="1"/>
  <c r="T1646" i="1"/>
  <c r="M1646" i="1"/>
  <c r="U1646" i="1"/>
  <c r="N1646" i="1"/>
  <c r="V1646" i="1"/>
  <c r="P1646" i="1"/>
  <c r="X1646" i="1"/>
  <c r="M1640" i="1"/>
  <c r="U1640" i="1"/>
  <c r="V1640" i="1"/>
  <c r="L1640" i="1"/>
  <c r="X1640" i="1"/>
  <c r="N1640" i="1"/>
  <c r="Y1640" i="1"/>
  <c r="Z1640" i="1" s="1"/>
  <c r="P1640" i="1"/>
  <c r="Q1640" i="1"/>
  <c r="R1640" i="1" s="1"/>
  <c r="T1640" i="1"/>
  <c r="U1756" i="1"/>
  <c r="V1756" i="1"/>
  <c r="Y1756" i="1"/>
  <c r="Z1756" i="1" s="1"/>
  <c r="T1756" i="1"/>
  <c r="Q1995" i="1"/>
  <c r="R1995" i="1" s="1"/>
  <c r="Y1967" i="1"/>
  <c r="Z1967" i="1" s="1"/>
  <c r="T2001" i="1"/>
  <c r="X1999" i="1"/>
  <c r="V1996" i="1"/>
  <c r="V1992" i="1"/>
  <c r="X1991" i="1"/>
  <c r="T1989" i="1"/>
  <c r="P1987" i="1"/>
  <c r="T1985" i="1"/>
  <c r="V1984" i="1"/>
  <c r="T1981" i="1"/>
  <c r="N1980" i="1"/>
  <c r="N1976" i="1"/>
  <c r="N1972" i="1"/>
  <c r="V1968" i="1"/>
  <c r="N1935" i="1"/>
  <c r="V1935" i="1"/>
  <c r="M1930" i="1"/>
  <c r="U1930" i="1"/>
  <c r="P1930" i="1"/>
  <c r="X1930" i="1"/>
  <c r="N1919" i="1"/>
  <c r="V1919" i="1"/>
  <c r="M1914" i="1"/>
  <c r="U1914" i="1"/>
  <c r="P1914" i="1"/>
  <c r="X1914" i="1"/>
  <c r="N1903" i="1"/>
  <c r="V1903" i="1"/>
  <c r="M1898" i="1"/>
  <c r="U1898" i="1"/>
  <c r="P1898" i="1"/>
  <c r="X1898" i="1"/>
  <c r="N1887" i="1"/>
  <c r="V1887" i="1"/>
  <c r="M1882" i="1"/>
  <c r="U1882" i="1"/>
  <c r="P1882" i="1"/>
  <c r="X1882" i="1"/>
  <c r="N1871" i="1"/>
  <c r="V1871" i="1"/>
  <c r="R1814" i="1"/>
  <c r="L1761" i="1"/>
  <c r="T1761" i="1"/>
  <c r="M1761" i="1"/>
  <c r="U1761" i="1"/>
  <c r="M1756" i="1"/>
  <c r="N1756" i="1"/>
  <c r="Q1756" i="1"/>
  <c r="R1756" i="1" s="1"/>
  <c r="L1756" i="1"/>
  <c r="L1745" i="1"/>
  <c r="T1745" i="1"/>
  <c r="M1745" i="1"/>
  <c r="U1745" i="1"/>
  <c r="L1741" i="1"/>
  <c r="T1741" i="1"/>
  <c r="M1741" i="1"/>
  <c r="U1741" i="1"/>
  <c r="N1741" i="1"/>
  <c r="V1741" i="1"/>
  <c r="U1736" i="1"/>
  <c r="V1736" i="1"/>
  <c r="X1736" i="1"/>
  <c r="Y1736" i="1"/>
  <c r="Z1736" i="1" s="1"/>
  <c r="T1736" i="1"/>
  <c r="M1732" i="1"/>
  <c r="N1732" i="1"/>
  <c r="P1732" i="1"/>
  <c r="Q1732" i="1"/>
  <c r="R1732" i="1" s="1"/>
  <c r="L1732" i="1"/>
  <c r="L1725" i="1"/>
  <c r="T1725" i="1"/>
  <c r="M1725" i="1"/>
  <c r="U1725" i="1"/>
  <c r="N1725" i="1"/>
  <c r="V1725" i="1"/>
  <c r="U1720" i="1"/>
  <c r="V1720" i="1"/>
  <c r="X1720" i="1"/>
  <c r="Y1720" i="1"/>
  <c r="Z1720" i="1" s="1"/>
  <c r="T1720" i="1"/>
  <c r="M1716" i="1"/>
  <c r="N1716" i="1"/>
  <c r="P1716" i="1"/>
  <c r="Q1716" i="1"/>
  <c r="R1716" i="1" s="1"/>
  <c r="L1716" i="1"/>
  <c r="L1713" i="1"/>
  <c r="T1713" i="1"/>
  <c r="M1713" i="1"/>
  <c r="U1713" i="1"/>
  <c r="N1713" i="1"/>
  <c r="V1713" i="1"/>
  <c r="P1713" i="1"/>
  <c r="X1713" i="1"/>
  <c r="M1700" i="1"/>
  <c r="N1700" i="1"/>
  <c r="P1700" i="1"/>
  <c r="Q1700" i="1"/>
  <c r="R1700" i="1" s="1"/>
  <c r="L1700" i="1"/>
  <c r="L1697" i="1"/>
  <c r="T1697" i="1"/>
  <c r="M1697" i="1"/>
  <c r="U1697" i="1"/>
  <c r="N1697" i="1"/>
  <c r="V1697" i="1"/>
  <c r="P1697" i="1"/>
  <c r="X1697" i="1"/>
  <c r="M1684" i="1"/>
  <c r="N1684" i="1"/>
  <c r="P1684" i="1"/>
  <c r="Q1684" i="1"/>
  <c r="R1684" i="1" s="1"/>
  <c r="L1684" i="1"/>
  <c r="L1681" i="1"/>
  <c r="T1681" i="1"/>
  <c r="M1681" i="1"/>
  <c r="U1681" i="1"/>
  <c r="N1681" i="1"/>
  <c r="V1681" i="1"/>
  <c r="P1681" i="1"/>
  <c r="X1681" i="1"/>
  <c r="N1673" i="1"/>
  <c r="P1673" i="1"/>
  <c r="Q1673" i="1"/>
  <c r="R1673" i="1" s="1"/>
  <c r="L1673" i="1"/>
  <c r="T1660" i="1"/>
  <c r="L1660" i="1"/>
  <c r="U1660" i="1"/>
  <c r="M1660" i="1"/>
  <c r="V1660" i="1"/>
  <c r="N1660" i="1"/>
  <c r="X1660" i="1"/>
  <c r="P1660" i="1"/>
  <c r="Y1660" i="1"/>
  <c r="Z1660" i="1" s="1"/>
  <c r="Q1660" i="1"/>
  <c r="R1660" i="1" s="1"/>
  <c r="Q1636" i="1"/>
  <c r="R1636" i="1" s="1"/>
  <c r="N1636" i="1"/>
  <c r="P1636" i="1"/>
  <c r="L1636" i="1"/>
  <c r="P1582" i="1"/>
  <c r="X1582" i="1"/>
  <c r="Q1582" i="1"/>
  <c r="R1582" i="1" s="1"/>
  <c r="T1582" i="1"/>
  <c r="L1582" i="1"/>
  <c r="U1582" i="1"/>
  <c r="M1582" i="1"/>
  <c r="V1582" i="1"/>
  <c r="N1582" i="1"/>
  <c r="Y1582" i="1"/>
  <c r="Z1582" i="1" s="1"/>
  <c r="M1502" i="1"/>
  <c r="U1502" i="1"/>
  <c r="N1502" i="1"/>
  <c r="V1502" i="1"/>
  <c r="P1502" i="1"/>
  <c r="X1502" i="1"/>
  <c r="Y1502" i="1"/>
  <c r="Z1502" i="1" s="1"/>
  <c r="L1502" i="1"/>
  <c r="Q1502" i="1"/>
  <c r="R1502" i="1" s="1"/>
  <c r="T1502" i="1"/>
  <c r="Q2000" i="1"/>
  <c r="R2000" i="1" s="1"/>
  <c r="V2000" i="1"/>
  <c r="L1997" i="1"/>
  <c r="X1995" i="1"/>
  <c r="L1993" i="1"/>
  <c r="L1989" i="1"/>
  <c r="N1988" i="1"/>
  <c r="X1987" i="1"/>
  <c r="L1985" i="1"/>
  <c r="N1984" i="1"/>
  <c r="P1983" i="1"/>
  <c r="V1980" i="1"/>
  <c r="P1979" i="1"/>
  <c r="L1977" i="1"/>
  <c r="X1975" i="1"/>
  <c r="T1973" i="1"/>
  <c r="V1972" i="1"/>
  <c r="T1969" i="1"/>
  <c r="X1967" i="1"/>
  <c r="N1951" i="1"/>
  <c r="V1951" i="1"/>
  <c r="M1946" i="1"/>
  <c r="U1946" i="1"/>
  <c r="P1946" i="1"/>
  <c r="X1946" i="1"/>
  <c r="U2000" i="1"/>
  <c r="Q1998" i="1"/>
  <c r="R1998" i="1" s="1"/>
  <c r="U1996" i="1"/>
  <c r="M1992" i="1"/>
  <c r="M1988" i="1"/>
  <c r="M1984" i="1"/>
  <c r="Y1982" i="1"/>
  <c r="Z1982" i="1" s="1"/>
  <c r="Q1982" i="1"/>
  <c r="R1982" i="1" s="1"/>
  <c r="U1980" i="1"/>
  <c r="Q1978" i="1"/>
  <c r="R1978" i="1" s="1"/>
  <c r="M1972" i="1"/>
  <c r="Q1970" i="1"/>
  <c r="R1970" i="1" s="1"/>
  <c r="M1968" i="1"/>
  <c r="Q1966" i="1"/>
  <c r="R1966" i="1" s="1"/>
  <c r="Q1951" i="1"/>
  <c r="R1951" i="1" s="1"/>
  <c r="Q1941" i="1"/>
  <c r="R1941" i="1" s="1"/>
  <c r="Q1893" i="1"/>
  <c r="R1893" i="1" s="1"/>
  <c r="U1868" i="1"/>
  <c r="Y1868" i="1"/>
  <c r="Z1868" i="1" s="1"/>
  <c r="V1866" i="1"/>
  <c r="U1860" i="1"/>
  <c r="Y1860" i="1"/>
  <c r="Z1860" i="1" s="1"/>
  <c r="V1858" i="1"/>
  <c r="U1852" i="1"/>
  <c r="Y1852" i="1"/>
  <c r="Z1852" i="1" s="1"/>
  <c r="V1850" i="1"/>
  <c r="U1844" i="1"/>
  <c r="Y1844" i="1"/>
  <c r="Z1844" i="1" s="1"/>
  <c r="V1842" i="1"/>
  <c r="U1836" i="1"/>
  <c r="Y1836" i="1"/>
  <c r="Z1836" i="1" s="1"/>
  <c r="V1834" i="1"/>
  <c r="U1828" i="1"/>
  <c r="Y1828" i="1"/>
  <c r="Z1828" i="1" s="1"/>
  <c r="V1826" i="1"/>
  <c r="Q1825" i="1"/>
  <c r="R1825" i="1" s="1"/>
  <c r="U1820" i="1"/>
  <c r="Y1820" i="1"/>
  <c r="Z1820" i="1" s="1"/>
  <c r="V1818" i="1"/>
  <c r="Q1817" i="1"/>
  <c r="R1817" i="1" s="1"/>
  <c r="U1812" i="1"/>
  <c r="Y1812" i="1"/>
  <c r="Z1812" i="1" s="1"/>
  <c r="V1810" i="1"/>
  <c r="Q1809" i="1"/>
  <c r="R1809" i="1" s="1"/>
  <c r="U1804" i="1"/>
  <c r="Y1804" i="1"/>
  <c r="Z1804" i="1" s="1"/>
  <c r="V1802" i="1"/>
  <c r="Q1801" i="1"/>
  <c r="R1801" i="1" s="1"/>
  <c r="U1764" i="1"/>
  <c r="V1764" i="1"/>
  <c r="Y1764" i="1"/>
  <c r="Z1764" i="1" s="1"/>
  <c r="T1764" i="1"/>
  <c r="V1761" i="1"/>
  <c r="U1748" i="1"/>
  <c r="V1748" i="1"/>
  <c r="Y1748" i="1"/>
  <c r="Z1748" i="1" s="1"/>
  <c r="T1748" i="1"/>
  <c r="V1745" i="1"/>
  <c r="Y1741" i="1"/>
  <c r="Z1741" i="1" s="1"/>
  <c r="Y1725" i="1"/>
  <c r="Z1725" i="1" s="1"/>
  <c r="U1712" i="1"/>
  <c r="V1712" i="1"/>
  <c r="X1712" i="1"/>
  <c r="Y1712" i="1"/>
  <c r="Z1712" i="1" s="1"/>
  <c r="T1712" i="1"/>
  <c r="U1696" i="1"/>
  <c r="V1696" i="1"/>
  <c r="X1696" i="1"/>
  <c r="Y1696" i="1"/>
  <c r="Z1696" i="1" s="1"/>
  <c r="T1696" i="1"/>
  <c r="U1680" i="1"/>
  <c r="V1680" i="1"/>
  <c r="X1680" i="1"/>
  <c r="Y1680" i="1"/>
  <c r="Z1680" i="1" s="1"/>
  <c r="T1680" i="1"/>
  <c r="N1657" i="1"/>
  <c r="P1657" i="1"/>
  <c r="Q1657" i="1"/>
  <c r="R1657" i="1" s="1"/>
  <c r="L1657" i="1"/>
  <c r="T1644" i="1"/>
  <c r="L1644" i="1"/>
  <c r="U1644" i="1"/>
  <c r="M1644" i="1"/>
  <c r="V1644" i="1"/>
  <c r="N1644" i="1"/>
  <c r="X1644" i="1"/>
  <c r="P1644" i="1"/>
  <c r="Y1644" i="1"/>
  <c r="Z1644" i="1" s="1"/>
  <c r="Q1644" i="1"/>
  <c r="R1644" i="1" s="1"/>
  <c r="Q1620" i="1"/>
  <c r="R1620" i="1" s="1"/>
  <c r="N1620" i="1"/>
  <c r="P1620" i="1"/>
  <c r="L1620" i="1"/>
  <c r="Q1972" i="1"/>
  <c r="R1972" i="1" s="1"/>
  <c r="U1864" i="1"/>
  <c r="Y1864" i="1"/>
  <c r="Z1864" i="1" s="1"/>
  <c r="U1848" i="1"/>
  <c r="Y1848" i="1"/>
  <c r="Z1848" i="1" s="1"/>
  <c r="U1832" i="1"/>
  <c r="Y1832" i="1"/>
  <c r="Z1832" i="1" s="1"/>
  <c r="Q1967" i="1"/>
  <c r="R1967" i="1" s="1"/>
  <c r="L2001" i="1"/>
  <c r="N2000" i="1"/>
  <c r="P1999" i="1"/>
  <c r="T1997" i="1"/>
  <c r="N1996" i="1"/>
  <c r="P1995" i="1"/>
  <c r="T1993" i="1"/>
  <c r="N1992" i="1"/>
  <c r="P1991" i="1"/>
  <c r="V1988" i="1"/>
  <c r="X1983" i="1"/>
  <c r="L1981" i="1"/>
  <c r="X1979" i="1"/>
  <c r="T1977" i="1"/>
  <c r="V1976" i="1"/>
  <c r="P1975" i="1"/>
  <c r="L1973" i="1"/>
  <c r="X1971" i="1"/>
  <c r="P1971" i="1"/>
  <c r="L1969" i="1"/>
  <c r="N1968" i="1"/>
  <c r="P1967" i="1"/>
  <c r="M2000" i="1"/>
  <c r="M1996" i="1"/>
  <c r="Q1994" i="1"/>
  <c r="R1994" i="1" s="1"/>
  <c r="U1992" i="1"/>
  <c r="Q1990" i="1"/>
  <c r="R1990" i="1" s="1"/>
  <c r="U1988" i="1"/>
  <c r="U1984" i="1"/>
  <c r="M1980" i="1"/>
  <c r="U1976" i="1"/>
  <c r="M1976" i="1"/>
  <c r="Y1974" i="1"/>
  <c r="Z1974" i="1" s="1"/>
  <c r="Q1974" i="1"/>
  <c r="R1974" i="1" s="1"/>
  <c r="U1972" i="1"/>
  <c r="U1968" i="1"/>
  <c r="Q1957" i="1"/>
  <c r="R1957" i="1" s="1"/>
  <c r="Q1935" i="1"/>
  <c r="R1935" i="1" s="1"/>
  <c r="Q1925" i="1"/>
  <c r="R1925" i="1" s="1"/>
  <c r="Q1919" i="1"/>
  <c r="R1919" i="1" s="1"/>
  <c r="Q1909" i="1"/>
  <c r="R1909" i="1" s="1"/>
  <c r="Q1903" i="1"/>
  <c r="R1903" i="1" s="1"/>
  <c r="T2000" i="1"/>
  <c r="L2000" i="1"/>
  <c r="V1999" i="1"/>
  <c r="N1999" i="1"/>
  <c r="X1998" i="1"/>
  <c r="P1998" i="1"/>
  <c r="T1996" i="1"/>
  <c r="L1996" i="1"/>
  <c r="V1995" i="1"/>
  <c r="N1995" i="1"/>
  <c r="X1994" i="1"/>
  <c r="P1994" i="1"/>
  <c r="T1992" i="1"/>
  <c r="V1991" i="1"/>
  <c r="N1991" i="1"/>
  <c r="X1990" i="1"/>
  <c r="P1990" i="1"/>
  <c r="T1988" i="1"/>
  <c r="V1987" i="1"/>
  <c r="N1987" i="1"/>
  <c r="X1986" i="1"/>
  <c r="P1986" i="1"/>
  <c r="T1984" i="1"/>
  <c r="V1983" i="1"/>
  <c r="N1983" i="1"/>
  <c r="X1982" i="1"/>
  <c r="P1982" i="1"/>
  <c r="T1980" i="1"/>
  <c r="L1980" i="1"/>
  <c r="V1979" i="1"/>
  <c r="N1979" i="1"/>
  <c r="X1978" i="1"/>
  <c r="P1978" i="1"/>
  <c r="T1976" i="1"/>
  <c r="V1975" i="1"/>
  <c r="N1975" i="1"/>
  <c r="X1974" i="1"/>
  <c r="P1974" i="1"/>
  <c r="T1972" i="1"/>
  <c r="V1971" i="1"/>
  <c r="N1971" i="1"/>
  <c r="X1970" i="1"/>
  <c r="P1970" i="1"/>
  <c r="T1968" i="1"/>
  <c r="V1967" i="1"/>
  <c r="N1967" i="1"/>
  <c r="X1966" i="1"/>
  <c r="P1966" i="1"/>
  <c r="L1964" i="1"/>
  <c r="T1964" i="1"/>
  <c r="N1963" i="1"/>
  <c r="V1963" i="1"/>
  <c r="P1962" i="1"/>
  <c r="X1962" i="1"/>
  <c r="L1960" i="1"/>
  <c r="T1960" i="1"/>
  <c r="N1959" i="1"/>
  <c r="V1959" i="1"/>
  <c r="P1958" i="1"/>
  <c r="X1958" i="1"/>
  <c r="P1957" i="1"/>
  <c r="X1956" i="1"/>
  <c r="N1956" i="1"/>
  <c r="M1955" i="1"/>
  <c r="P1952" i="1"/>
  <c r="Y1951" i="1"/>
  <c r="Z1951" i="1" s="1"/>
  <c r="P1951" i="1"/>
  <c r="Y1950" i="1"/>
  <c r="Z1950" i="1" s="1"/>
  <c r="N1950" i="1"/>
  <c r="L1948" i="1"/>
  <c r="N1947" i="1"/>
  <c r="V1947" i="1"/>
  <c r="Q1946" i="1"/>
  <c r="R1946" i="1" s="1"/>
  <c r="X1945" i="1"/>
  <c r="V1944" i="1"/>
  <c r="M1942" i="1"/>
  <c r="U1942" i="1"/>
  <c r="P1942" i="1"/>
  <c r="X1942" i="1"/>
  <c r="P1941" i="1"/>
  <c r="X1940" i="1"/>
  <c r="N1940" i="1"/>
  <c r="M1939" i="1"/>
  <c r="P1936" i="1"/>
  <c r="Y1935" i="1"/>
  <c r="Z1935" i="1" s="1"/>
  <c r="P1935" i="1"/>
  <c r="Y1934" i="1"/>
  <c r="Z1934" i="1" s="1"/>
  <c r="N1934" i="1"/>
  <c r="L1932" i="1"/>
  <c r="N1931" i="1"/>
  <c r="V1931" i="1"/>
  <c r="Q1930" i="1"/>
  <c r="R1930" i="1" s="1"/>
  <c r="X1929" i="1"/>
  <c r="V1928" i="1"/>
  <c r="M1926" i="1"/>
  <c r="U1926" i="1"/>
  <c r="P1926" i="1"/>
  <c r="X1926" i="1"/>
  <c r="P1925" i="1"/>
  <c r="X1924" i="1"/>
  <c r="N1924" i="1"/>
  <c r="M1923" i="1"/>
  <c r="P1920" i="1"/>
  <c r="Y1919" i="1"/>
  <c r="Z1919" i="1" s="1"/>
  <c r="P1919" i="1"/>
  <c r="Y1918" i="1"/>
  <c r="Z1918" i="1" s="1"/>
  <c r="N1918" i="1"/>
  <c r="L1916" i="1"/>
  <c r="N1915" i="1"/>
  <c r="V1915" i="1"/>
  <c r="Q1914" i="1"/>
  <c r="R1914" i="1" s="1"/>
  <c r="X1913" i="1"/>
  <c r="V1912" i="1"/>
  <c r="M1910" i="1"/>
  <c r="U1910" i="1"/>
  <c r="P1910" i="1"/>
  <c r="X1910" i="1"/>
  <c r="P1909" i="1"/>
  <c r="X1908" i="1"/>
  <c r="N1908" i="1"/>
  <c r="M1907" i="1"/>
  <c r="P1904" i="1"/>
  <c r="Y1903" i="1"/>
  <c r="Z1903" i="1" s="1"/>
  <c r="P1903" i="1"/>
  <c r="Y1902" i="1"/>
  <c r="Z1902" i="1" s="1"/>
  <c r="N1902" i="1"/>
  <c r="L1900" i="1"/>
  <c r="N1899" i="1"/>
  <c r="V1899" i="1"/>
  <c r="Q1898" i="1"/>
  <c r="R1898" i="1" s="1"/>
  <c r="X1897" i="1"/>
  <c r="V1896" i="1"/>
  <c r="M1894" i="1"/>
  <c r="U1894" i="1"/>
  <c r="P1894" i="1"/>
  <c r="X1894" i="1"/>
  <c r="P1893" i="1"/>
  <c r="X1892" i="1"/>
  <c r="N1892" i="1"/>
  <c r="M1891" i="1"/>
  <c r="P1888" i="1"/>
  <c r="Y1887" i="1"/>
  <c r="Z1887" i="1" s="1"/>
  <c r="P1887" i="1"/>
  <c r="Y1886" i="1"/>
  <c r="Z1886" i="1" s="1"/>
  <c r="N1886" i="1"/>
  <c r="L1884" i="1"/>
  <c r="N1883" i="1"/>
  <c r="V1883" i="1"/>
  <c r="Q1882" i="1"/>
  <c r="R1882" i="1" s="1"/>
  <c r="X1881" i="1"/>
  <c r="V1880" i="1"/>
  <c r="M1878" i="1"/>
  <c r="U1878" i="1"/>
  <c r="P1878" i="1"/>
  <c r="X1878" i="1"/>
  <c r="P1877" i="1"/>
  <c r="X1876" i="1"/>
  <c r="N1876" i="1"/>
  <c r="M1875" i="1"/>
  <c r="P1872" i="1"/>
  <c r="Y1871" i="1"/>
  <c r="Z1871" i="1" s="1"/>
  <c r="P1871" i="1"/>
  <c r="Y1867" i="1"/>
  <c r="Z1867" i="1" s="1"/>
  <c r="M1867" i="1"/>
  <c r="T1866" i="1"/>
  <c r="M1866" i="1"/>
  <c r="P1865" i="1"/>
  <c r="X1864" i="1"/>
  <c r="M1864" i="1"/>
  <c r="Q1864" i="1"/>
  <c r="R1864" i="1" s="1"/>
  <c r="N1863" i="1"/>
  <c r="V1863" i="1"/>
  <c r="N1862" i="1"/>
  <c r="Y1859" i="1"/>
  <c r="Z1859" i="1" s="1"/>
  <c r="M1859" i="1"/>
  <c r="T1858" i="1"/>
  <c r="M1858" i="1"/>
  <c r="P1857" i="1"/>
  <c r="X1856" i="1"/>
  <c r="M1856" i="1"/>
  <c r="Q1856" i="1"/>
  <c r="R1856" i="1" s="1"/>
  <c r="N1855" i="1"/>
  <c r="V1855" i="1"/>
  <c r="N1854" i="1"/>
  <c r="Y1851" i="1"/>
  <c r="Z1851" i="1" s="1"/>
  <c r="M1851" i="1"/>
  <c r="T1850" i="1"/>
  <c r="M1850" i="1"/>
  <c r="P1849" i="1"/>
  <c r="X1848" i="1"/>
  <c r="M1848" i="1"/>
  <c r="Q1848" i="1"/>
  <c r="R1848" i="1" s="1"/>
  <c r="N1847" i="1"/>
  <c r="V1847" i="1"/>
  <c r="N1846" i="1"/>
  <c r="Y1843" i="1"/>
  <c r="Z1843" i="1" s="1"/>
  <c r="M1843" i="1"/>
  <c r="T1842" i="1"/>
  <c r="M1842" i="1"/>
  <c r="P1841" i="1"/>
  <c r="X1840" i="1"/>
  <c r="M1840" i="1"/>
  <c r="Q1840" i="1"/>
  <c r="R1840" i="1" s="1"/>
  <c r="N1839" i="1"/>
  <c r="V1839" i="1"/>
  <c r="N1838" i="1"/>
  <c r="Y1835" i="1"/>
  <c r="Z1835" i="1" s="1"/>
  <c r="M1835" i="1"/>
  <c r="T1834" i="1"/>
  <c r="M1834" i="1"/>
  <c r="P1833" i="1"/>
  <c r="X1832" i="1"/>
  <c r="M1832" i="1"/>
  <c r="Q1832" i="1"/>
  <c r="R1832" i="1" s="1"/>
  <c r="N1831" i="1"/>
  <c r="V1831" i="1"/>
  <c r="N1830" i="1"/>
  <c r="Y1827" i="1"/>
  <c r="Z1827" i="1" s="1"/>
  <c r="M1827" i="1"/>
  <c r="T1826" i="1"/>
  <c r="M1826" i="1"/>
  <c r="P1825" i="1"/>
  <c r="X1824" i="1"/>
  <c r="M1824" i="1"/>
  <c r="Q1824" i="1"/>
  <c r="R1824" i="1" s="1"/>
  <c r="N1823" i="1"/>
  <c r="V1823" i="1"/>
  <c r="N1822" i="1"/>
  <c r="Y1819" i="1"/>
  <c r="Z1819" i="1" s="1"/>
  <c r="M1819" i="1"/>
  <c r="T1818" i="1"/>
  <c r="M1818" i="1"/>
  <c r="P1817" i="1"/>
  <c r="X1816" i="1"/>
  <c r="M1816" i="1"/>
  <c r="Q1816" i="1"/>
  <c r="R1816" i="1" s="1"/>
  <c r="N1815" i="1"/>
  <c r="V1815" i="1"/>
  <c r="N1814" i="1"/>
  <c r="Y1811" i="1"/>
  <c r="Z1811" i="1" s="1"/>
  <c r="M1811" i="1"/>
  <c r="T1810" i="1"/>
  <c r="M1810" i="1"/>
  <c r="P1809" i="1"/>
  <c r="X1808" i="1"/>
  <c r="M1808" i="1"/>
  <c r="Q1808" i="1"/>
  <c r="R1808" i="1" s="1"/>
  <c r="N1807" i="1"/>
  <c r="V1807" i="1"/>
  <c r="N1806" i="1"/>
  <c r="Y1803" i="1"/>
  <c r="Z1803" i="1" s="1"/>
  <c r="M1803" i="1"/>
  <c r="T1802" i="1"/>
  <c r="M1802" i="1"/>
  <c r="P1801" i="1"/>
  <c r="X1800" i="1"/>
  <c r="M1800" i="1"/>
  <c r="Q1800" i="1"/>
  <c r="R1800" i="1" s="1"/>
  <c r="L1800" i="1"/>
  <c r="N1799" i="1"/>
  <c r="V1799" i="1"/>
  <c r="M1797" i="1"/>
  <c r="U1797" i="1"/>
  <c r="M1796" i="1"/>
  <c r="Q1796" i="1"/>
  <c r="R1796" i="1" s="1"/>
  <c r="L1796" i="1"/>
  <c r="M1793" i="1"/>
  <c r="U1793" i="1"/>
  <c r="M1792" i="1"/>
  <c r="Q1792" i="1"/>
  <c r="R1792" i="1" s="1"/>
  <c r="L1792" i="1"/>
  <c r="M1789" i="1"/>
  <c r="U1789" i="1"/>
  <c r="M1788" i="1"/>
  <c r="Q1788" i="1"/>
  <c r="R1788" i="1" s="1"/>
  <c r="L1788" i="1"/>
  <c r="M1785" i="1"/>
  <c r="U1785" i="1"/>
  <c r="M1784" i="1"/>
  <c r="Q1784" i="1"/>
  <c r="R1784" i="1" s="1"/>
  <c r="L1784" i="1"/>
  <c r="M1781" i="1"/>
  <c r="U1781" i="1"/>
  <c r="M1780" i="1"/>
  <c r="Q1780" i="1"/>
  <c r="R1780" i="1" s="1"/>
  <c r="L1780" i="1"/>
  <c r="M1777" i="1"/>
  <c r="U1777" i="1"/>
  <c r="M1776" i="1"/>
  <c r="Q1776" i="1"/>
  <c r="R1776" i="1" s="1"/>
  <c r="L1776" i="1"/>
  <c r="M1773" i="1"/>
  <c r="U1773" i="1"/>
  <c r="M1772" i="1"/>
  <c r="Q1772" i="1"/>
  <c r="R1772" i="1" s="1"/>
  <c r="L1772" i="1"/>
  <c r="M1769" i="1"/>
  <c r="U1769" i="1"/>
  <c r="M1768" i="1"/>
  <c r="Q1768" i="1"/>
  <c r="R1768" i="1" s="1"/>
  <c r="L1768" i="1"/>
  <c r="P1765" i="1"/>
  <c r="L1757" i="1"/>
  <c r="T1757" i="1"/>
  <c r="M1757" i="1"/>
  <c r="U1757" i="1"/>
  <c r="M1752" i="1"/>
  <c r="N1752" i="1"/>
  <c r="Q1752" i="1"/>
  <c r="R1752" i="1" s="1"/>
  <c r="L1752" i="1"/>
  <c r="P1749" i="1"/>
  <c r="X1741" i="1"/>
  <c r="U1740" i="1"/>
  <c r="V1740" i="1"/>
  <c r="X1740" i="1"/>
  <c r="Y1740" i="1"/>
  <c r="Z1740" i="1" s="1"/>
  <c r="T1740" i="1"/>
  <c r="Q1737" i="1"/>
  <c r="R1737" i="1" s="1"/>
  <c r="M1736" i="1"/>
  <c r="N1736" i="1"/>
  <c r="P1736" i="1"/>
  <c r="Q1736" i="1"/>
  <c r="R1736" i="1" s="1"/>
  <c r="L1736" i="1"/>
  <c r="L1729" i="1"/>
  <c r="T1729" i="1"/>
  <c r="M1729" i="1"/>
  <c r="U1729" i="1"/>
  <c r="N1729" i="1"/>
  <c r="V1729" i="1"/>
  <c r="X1725" i="1"/>
  <c r="U1724" i="1"/>
  <c r="V1724" i="1"/>
  <c r="X1724" i="1"/>
  <c r="Y1724" i="1"/>
  <c r="Z1724" i="1" s="1"/>
  <c r="T1724" i="1"/>
  <c r="Q1721" i="1"/>
  <c r="R1721" i="1" s="1"/>
  <c r="M1720" i="1"/>
  <c r="N1720" i="1"/>
  <c r="P1720" i="1"/>
  <c r="Q1720" i="1"/>
  <c r="R1720" i="1" s="1"/>
  <c r="L1720" i="1"/>
  <c r="M1712" i="1"/>
  <c r="N1712" i="1"/>
  <c r="P1712" i="1"/>
  <c r="Q1712" i="1"/>
  <c r="R1712" i="1" s="1"/>
  <c r="L1712" i="1"/>
  <c r="L1709" i="1"/>
  <c r="T1709" i="1"/>
  <c r="M1709" i="1"/>
  <c r="U1709" i="1"/>
  <c r="N1709" i="1"/>
  <c r="V1709" i="1"/>
  <c r="P1709" i="1"/>
  <c r="X1709" i="1"/>
  <c r="M1696" i="1"/>
  <c r="N1696" i="1"/>
  <c r="P1696" i="1"/>
  <c r="Q1696" i="1"/>
  <c r="R1696" i="1" s="1"/>
  <c r="L1696" i="1"/>
  <c r="L1693" i="1"/>
  <c r="T1693" i="1"/>
  <c r="M1693" i="1"/>
  <c r="U1693" i="1"/>
  <c r="N1693" i="1"/>
  <c r="V1693" i="1"/>
  <c r="P1693" i="1"/>
  <c r="X1693" i="1"/>
  <c r="M1680" i="1"/>
  <c r="N1680" i="1"/>
  <c r="P1680" i="1"/>
  <c r="Q1680" i="1"/>
  <c r="R1680" i="1" s="1"/>
  <c r="L1680" i="1"/>
  <c r="L1677" i="1"/>
  <c r="T1677" i="1"/>
  <c r="M1677" i="1"/>
  <c r="U1677" i="1"/>
  <c r="N1677" i="1"/>
  <c r="V1677" i="1"/>
  <c r="P1677" i="1"/>
  <c r="X1677" i="1"/>
  <c r="Q1671" i="1"/>
  <c r="R1671" i="1" s="1"/>
  <c r="M1671" i="1"/>
  <c r="N1671" i="1"/>
  <c r="P1671" i="1"/>
  <c r="L1671" i="1"/>
  <c r="Y1646" i="1"/>
  <c r="Z1646" i="1" s="1"/>
  <c r="P1601" i="1"/>
  <c r="Y1601" i="1"/>
  <c r="Z1601" i="1" s="1"/>
  <c r="T1601" i="1"/>
  <c r="L1601" i="1"/>
  <c r="U1601" i="1"/>
  <c r="N1601" i="1"/>
  <c r="M1601" i="1"/>
  <c r="Q1601" i="1"/>
  <c r="R1601" i="1" s="1"/>
  <c r="V1601" i="1"/>
  <c r="Q1991" i="1"/>
  <c r="R1991" i="1" s="1"/>
  <c r="M1999" i="1"/>
  <c r="U1995" i="1"/>
  <c r="M1995" i="1"/>
  <c r="Q1993" i="1"/>
  <c r="R1993" i="1" s="1"/>
  <c r="M1987" i="1"/>
  <c r="U1983" i="1"/>
  <c r="M1983" i="1"/>
  <c r="M1975" i="1"/>
  <c r="U1971" i="1"/>
  <c r="Z1872" i="1"/>
  <c r="Z1854" i="1"/>
  <c r="Z1830" i="1"/>
  <c r="U1760" i="1"/>
  <c r="V1760" i="1"/>
  <c r="Y1760" i="1"/>
  <c r="Z1760" i="1" s="1"/>
  <c r="T1760" i="1"/>
  <c r="U1744" i="1"/>
  <c r="V1744" i="1"/>
  <c r="Y1744" i="1"/>
  <c r="Z1744" i="1" s="1"/>
  <c r="T1744" i="1"/>
  <c r="U1708" i="1"/>
  <c r="V1708" i="1"/>
  <c r="X1708" i="1"/>
  <c r="Y1708" i="1"/>
  <c r="Z1708" i="1" s="1"/>
  <c r="T1708" i="1"/>
  <c r="U1692" i="1"/>
  <c r="V1692" i="1"/>
  <c r="X1692" i="1"/>
  <c r="Y1692" i="1"/>
  <c r="Z1692" i="1" s="1"/>
  <c r="T1692" i="1"/>
  <c r="M1661" i="1"/>
  <c r="U1661" i="1"/>
  <c r="T1661" i="1"/>
  <c r="L1661" i="1"/>
  <c r="V1661" i="1"/>
  <c r="N1661" i="1"/>
  <c r="X1661" i="1"/>
  <c r="P1661" i="1"/>
  <c r="Y1661" i="1"/>
  <c r="Z1661" i="1" s="1"/>
  <c r="Q1661" i="1"/>
  <c r="R1661" i="1" s="1"/>
  <c r="Q1655" i="1"/>
  <c r="R1655" i="1" s="1"/>
  <c r="M1655" i="1"/>
  <c r="N1655" i="1"/>
  <c r="P1655" i="1"/>
  <c r="L1655" i="1"/>
  <c r="M1633" i="1"/>
  <c r="U1633" i="1"/>
  <c r="V1633" i="1"/>
  <c r="L1633" i="1"/>
  <c r="X1633" i="1"/>
  <c r="N1633" i="1"/>
  <c r="Y1633" i="1"/>
  <c r="Z1633" i="1" s="1"/>
  <c r="P1633" i="1"/>
  <c r="Q1633" i="1"/>
  <c r="R1633" i="1" s="1"/>
  <c r="T1633" i="1"/>
  <c r="Y2001" i="1"/>
  <c r="Z2001" i="1" s="1"/>
  <c r="Q2001" i="1"/>
  <c r="R2001" i="1" s="1"/>
  <c r="U1999" i="1"/>
  <c r="U1991" i="1"/>
  <c r="M1991" i="1"/>
  <c r="Y1989" i="1"/>
  <c r="Z1989" i="1" s="1"/>
  <c r="Q1989" i="1"/>
  <c r="R1989" i="1" s="1"/>
  <c r="U1987" i="1"/>
  <c r="Y1985" i="1"/>
  <c r="Z1985" i="1" s="1"/>
  <c r="Q1985" i="1"/>
  <c r="R1985" i="1" s="1"/>
  <c r="U1979" i="1"/>
  <c r="M1979" i="1"/>
  <c r="U1975" i="1"/>
  <c r="M1971" i="1"/>
  <c r="Y1969" i="1"/>
  <c r="Z1969" i="1" s="1"/>
  <c r="Q1969" i="1"/>
  <c r="R1969" i="1" s="1"/>
  <c r="U1967" i="1"/>
  <c r="M1967" i="1"/>
  <c r="Z1904" i="1"/>
  <c r="X2001" i="1"/>
  <c r="T1999" i="1"/>
  <c r="V1998" i="1"/>
  <c r="X1997" i="1"/>
  <c r="T1995" i="1"/>
  <c r="V1994" i="1"/>
  <c r="X1993" i="1"/>
  <c r="T1991" i="1"/>
  <c r="V1990" i="1"/>
  <c r="X1989" i="1"/>
  <c r="T1987" i="1"/>
  <c r="V1986" i="1"/>
  <c r="X1985" i="1"/>
  <c r="T1983" i="1"/>
  <c r="V1982" i="1"/>
  <c r="X1981" i="1"/>
  <c r="T1979" i="1"/>
  <c r="V1978" i="1"/>
  <c r="X1977" i="1"/>
  <c r="T1975" i="1"/>
  <c r="V1974" i="1"/>
  <c r="X1973" i="1"/>
  <c r="T1971" i="1"/>
  <c r="V1970" i="1"/>
  <c r="X1969" i="1"/>
  <c r="T1967" i="1"/>
  <c r="V1966" i="1"/>
  <c r="X1957" i="1"/>
  <c r="M1954" i="1"/>
  <c r="U1954" i="1"/>
  <c r="P1954" i="1"/>
  <c r="X1954" i="1"/>
  <c r="X1952" i="1"/>
  <c r="M1951" i="1"/>
  <c r="P1948" i="1"/>
  <c r="Y1946" i="1"/>
  <c r="Z1946" i="1" s="1"/>
  <c r="N1946" i="1"/>
  <c r="N1943" i="1"/>
  <c r="V1943" i="1"/>
  <c r="X1941" i="1"/>
  <c r="M1938" i="1"/>
  <c r="U1938" i="1"/>
  <c r="P1938" i="1"/>
  <c r="X1938" i="1"/>
  <c r="X1936" i="1"/>
  <c r="M1935" i="1"/>
  <c r="P1932" i="1"/>
  <c r="Y1930" i="1"/>
  <c r="Z1930" i="1" s="1"/>
  <c r="N1930" i="1"/>
  <c r="N1927" i="1"/>
  <c r="V1927" i="1"/>
  <c r="X1925" i="1"/>
  <c r="M1922" i="1"/>
  <c r="U1922" i="1"/>
  <c r="P1922" i="1"/>
  <c r="X1922" i="1"/>
  <c r="X1920" i="1"/>
  <c r="M1919" i="1"/>
  <c r="P1916" i="1"/>
  <c r="Y1914" i="1"/>
  <c r="Z1914" i="1" s="1"/>
  <c r="N1914" i="1"/>
  <c r="N1911" i="1"/>
  <c r="V1911" i="1"/>
  <c r="X1909" i="1"/>
  <c r="M1906" i="1"/>
  <c r="U1906" i="1"/>
  <c r="P1906" i="1"/>
  <c r="X1906" i="1"/>
  <c r="X1904" i="1"/>
  <c r="M1903" i="1"/>
  <c r="P1900" i="1"/>
  <c r="Y1898" i="1"/>
  <c r="Z1898" i="1" s="1"/>
  <c r="N1898" i="1"/>
  <c r="N1895" i="1"/>
  <c r="V1895" i="1"/>
  <c r="X1893" i="1"/>
  <c r="M1890" i="1"/>
  <c r="U1890" i="1"/>
  <c r="P1890" i="1"/>
  <c r="X1890" i="1"/>
  <c r="X1888" i="1"/>
  <c r="M1887" i="1"/>
  <c r="P1884" i="1"/>
  <c r="Y1882" i="1"/>
  <c r="Z1882" i="1" s="1"/>
  <c r="N1882" i="1"/>
  <c r="N1879" i="1"/>
  <c r="V1879" i="1"/>
  <c r="X1877" i="1"/>
  <c r="M1874" i="1"/>
  <c r="U1874" i="1"/>
  <c r="P1874" i="1"/>
  <c r="X1874" i="1"/>
  <c r="X1872" i="1"/>
  <c r="M1871" i="1"/>
  <c r="X1865" i="1"/>
  <c r="V1864" i="1"/>
  <c r="X1857" i="1"/>
  <c r="V1856" i="1"/>
  <c r="X1849" i="1"/>
  <c r="V1848" i="1"/>
  <c r="X1841" i="1"/>
  <c r="V1840" i="1"/>
  <c r="X1833" i="1"/>
  <c r="V1832" i="1"/>
  <c r="X1825" i="1"/>
  <c r="V1824" i="1"/>
  <c r="X1817" i="1"/>
  <c r="V1816" i="1"/>
  <c r="X1809" i="1"/>
  <c r="V1808" i="1"/>
  <c r="X1801" i="1"/>
  <c r="V1800" i="1"/>
  <c r="M1764" i="1"/>
  <c r="N1764" i="1"/>
  <c r="Q1764" i="1"/>
  <c r="R1764" i="1" s="1"/>
  <c r="L1764" i="1"/>
  <c r="P1761" i="1"/>
  <c r="X1756" i="1"/>
  <c r="L1753" i="1"/>
  <c r="T1753" i="1"/>
  <c r="M1753" i="1"/>
  <c r="U1753" i="1"/>
  <c r="M1748" i="1"/>
  <c r="N1748" i="1"/>
  <c r="Q1748" i="1"/>
  <c r="R1748" i="1" s="1"/>
  <c r="L1748" i="1"/>
  <c r="P1745" i="1"/>
  <c r="Q1741" i="1"/>
  <c r="R1741" i="1" s="1"/>
  <c r="M1740" i="1"/>
  <c r="N1740" i="1"/>
  <c r="P1740" i="1"/>
  <c r="Q1740" i="1"/>
  <c r="R1740" i="1" s="1"/>
  <c r="L1740" i="1"/>
  <c r="L1733" i="1"/>
  <c r="T1733" i="1"/>
  <c r="M1733" i="1"/>
  <c r="U1733" i="1"/>
  <c r="N1733" i="1"/>
  <c r="V1733" i="1"/>
  <c r="U1728" i="1"/>
  <c r="V1728" i="1"/>
  <c r="X1728" i="1"/>
  <c r="Y1728" i="1"/>
  <c r="Z1728" i="1" s="1"/>
  <c r="T1728" i="1"/>
  <c r="Q1725" i="1"/>
  <c r="R1725" i="1" s="1"/>
  <c r="M1724" i="1"/>
  <c r="N1724" i="1"/>
  <c r="P1724" i="1"/>
  <c r="Q1724" i="1"/>
  <c r="R1724" i="1" s="1"/>
  <c r="L1724" i="1"/>
  <c r="L1717" i="1"/>
  <c r="T1717" i="1"/>
  <c r="M1717" i="1"/>
  <c r="U1717" i="1"/>
  <c r="N1717" i="1"/>
  <c r="V1717" i="1"/>
  <c r="M1708" i="1"/>
  <c r="N1708" i="1"/>
  <c r="P1708" i="1"/>
  <c r="Q1708" i="1"/>
  <c r="R1708" i="1" s="1"/>
  <c r="L1708" i="1"/>
  <c r="L1705" i="1"/>
  <c r="T1705" i="1"/>
  <c r="M1705" i="1"/>
  <c r="U1705" i="1"/>
  <c r="N1705" i="1"/>
  <c r="V1705" i="1"/>
  <c r="P1705" i="1"/>
  <c r="X1705" i="1"/>
  <c r="M1692" i="1"/>
  <c r="N1692" i="1"/>
  <c r="P1692" i="1"/>
  <c r="Q1692" i="1"/>
  <c r="R1692" i="1" s="1"/>
  <c r="L1692" i="1"/>
  <c r="L1689" i="1"/>
  <c r="T1689" i="1"/>
  <c r="M1689" i="1"/>
  <c r="U1689" i="1"/>
  <c r="N1689" i="1"/>
  <c r="V1689" i="1"/>
  <c r="P1689" i="1"/>
  <c r="X1689" i="1"/>
  <c r="Q1646" i="1"/>
  <c r="R1646" i="1" s="1"/>
  <c r="M1645" i="1"/>
  <c r="U1645" i="1"/>
  <c r="T1645" i="1"/>
  <c r="L1645" i="1"/>
  <c r="V1645" i="1"/>
  <c r="N1645" i="1"/>
  <c r="X1645" i="1"/>
  <c r="P1645" i="1"/>
  <c r="Y1645" i="1"/>
  <c r="Z1645" i="1" s="1"/>
  <c r="Q1645" i="1"/>
  <c r="R1645" i="1" s="1"/>
  <c r="R1621" i="1"/>
  <c r="P1593" i="1"/>
  <c r="Y1593" i="1"/>
  <c r="Z1593" i="1" s="1"/>
  <c r="T1593" i="1"/>
  <c r="L1593" i="1"/>
  <c r="U1593" i="1"/>
  <c r="N1593" i="1"/>
  <c r="M1593" i="1"/>
  <c r="Q1593" i="1"/>
  <c r="R1593" i="1" s="1"/>
  <c r="V1593" i="1"/>
  <c r="P1566" i="1"/>
  <c r="X1566" i="1"/>
  <c r="Q1566" i="1"/>
  <c r="R1566" i="1" s="1"/>
  <c r="T1566" i="1"/>
  <c r="L1566" i="1"/>
  <c r="U1566" i="1"/>
  <c r="M1566" i="1"/>
  <c r="V1566" i="1"/>
  <c r="N1566" i="1"/>
  <c r="Y1566" i="1"/>
  <c r="Z1566" i="1" s="1"/>
  <c r="T1956" i="1"/>
  <c r="T1952" i="1"/>
  <c r="T1948" i="1"/>
  <c r="T1944" i="1"/>
  <c r="T1940" i="1"/>
  <c r="T1936" i="1"/>
  <c r="T1932" i="1"/>
  <c r="T1928" i="1"/>
  <c r="T1924" i="1"/>
  <c r="T1920" i="1"/>
  <c r="T1916" i="1"/>
  <c r="T1912" i="1"/>
  <c r="T1908" i="1"/>
  <c r="T1904" i="1"/>
  <c r="T1900" i="1"/>
  <c r="T1896" i="1"/>
  <c r="T1892" i="1"/>
  <c r="T1888" i="1"/>
  <c r="T1884" i="1"/>
  <c r="T1880" i="1"/>
  <c r="T1876" i="1"/>
  <c r="T1872" i="1"/>
  <c r="X1870" i="1"/>
  <c r="P1870" i="1"/>
  <c r="T1868" i="1"/>
  <c r="X1866" i="1"/>
  <c r="P1866" i="1"/>
  <c r="T1864" i="1"/>
  <c r="X1862" i="1"/>
  <c r="P1862" i="1"/>
  <c r="T1860" i="1"/>
  <c r="X1858" i="1"/>
  <c r="P1858" i="1"/>
  <c r="T1856" i="1"/>
  <c r="X1854" i="1"/>
  <c r="P1854" i="1"/>
  <c r="T1852" i="1"/>
  <c r="X1850" i="1"/>
  <c r="P1850" i="1"/>
  <c r="T1848" i="1"/>
  <c r="X1846" i="1"/>
  <c r="P1846" i="1"/>
  <c r="T1844" i="1"/>
  <c r="X1842" i="1"/>
  <c r="P1842" i="1"/>
  <c r="T1840" i="1"/>
  <c r="X1838" i="1"/>
  <c r="P1838" i="1"/>
  <c r="T1836" i="1"/>
  <c r="X1834" i="1"/>
  <c r="P1834" i="1"/>
  <c r="T1832" i="1"/>
  <c r="X1830" i="1"/>
  <c r="P1830" i="1"/>
  <c r="T1828" i="1"/>
  <c r="X1826" i="1"/>
  <c r="P1826" i="1"/>
  <c r="T1824" i="1"/>
  <c r="X1822" i="1"/>
  <c r="P1822" i="1"/>
  <c r="T1820" i="1"/>
  <c r="X1818" i="1"/>
  <c r="P1818" i="1"/>
  <c r="T1816" i="1"/>
  <c r="X1814" i="1"/>
  <c r="P1814" i="1"/>
  <c r="T1812" i="1"/>
  <c r="X1810" i="1"/>
  <c r="P1810" i="1"/>
  <c r="T1808" i="1"/>
  <c r="X1806" i="1"/>
  <c r="P1806" i="1"/>
  <c r="T1804" i="1"/>
  <c r="X1802" i="1"/>
  <c r="P1802" i="1"/>
  <c r="X1798" i="1"/>
  <c r="P1798" i="1"/>
  <c r="V1795" i="1"/>
  <c r="X1794" i="1"/>
  <c r="P1794" i="1"/>
  <c r="V1791" i="1"/>
  <c r="X1790" i="1"/>
  <c r="P1790" i="1"/>
  <c r="V1787" i="1"/>
  <c r="X1786" i="1"/>
  <c r="P1786" i="1"/>
  <c r="V1783" i="1"/>
  <c r="X1782" i="1"/>
  <c r="P1782" i="1"/>
  <c r="V1779" i="1"/>
  <c r="X1778" i="1"/>
  <c r="P1778" i="1"/>
  <c r="V1775" i="1"/>
  <c r="X1774" i="1"/>
  <c r="P1774" i="1"/>
  <c r="V1771" i="1"/>
  <c r="X1770" i="1"/>
  <c r="P1770" i="1"/>
  <c r="V1767" i="1"/>
  <c r="X1766" i="1"/>
  <c r="P1766" i="1"/>
  <c r="V1763" i="1"/>
  <c r="X1762" i="1"/>
  <c r="P1762" i="1"/>
  <c r="V1759" i="1"/>
  <c r="X1758" i="1"/>
  <c r="P1758" i="1"/>
  <c r="V1755" i="1"/>
  <c r="X1754" i="1"/>
  <c r="P1754" i="1"/>
  <c r="V1751" i="1"/>
  <c r="X1750" i="1"/>
  <c r="P1750" i="1"/>
  <c r="V1747" i="1"/>
  <c r="X1746" i="1"/>
  <c r="P1746" i="1"/>
  <c r="V1743" i="1"/>
  <c r="X1742" i="1"/>
  <c r="P1742" i="1"/>
  <c r="V1739" i="1"/>
  <c r="X1738" i="1"/>
  <c r="P1738" i="1"/>
  <c r="V1735" i="1"/>
  <c r="X1734" i="1"/>
  <c r="P1734" i="1"/>
  <c r="V1731" i="1"/>
  <c r="X1730" i="1"/>
  <c r="P1730" i="1"/>
  <c r="V1727" i="1"/>
  <c r="X1726" i="1"/>
  <c r="P1726" i="1"/>
  <c r="V1723" i="1"/>
  <c r="X1722" i="1"/>
  <c r="P1722" i="1"/>
  <c r="V1719" i="1"/>
  <c r="X1718" i="1"/>
  <c r="P1718" i="1"/>
  <c r="V1715" i="1"/>
  <c r="X1714" i="1"/>
  <c r="P1714" i="1"/>
  <c r="V1711" i="1"/>
  <c r="X1710" i="1"/>
  <c r="P1710" i="1"/>
  <c r="V1707" i="1"/>
  <c r="X1706" i="1"/>
  <c r="P1706" i="1"/>
  <c r="V1703" i="1"/>
  <c r="X1702" i="1"/>
  <c r="P1702" i="1"/>
  <c r="V1699" i="1"/>
  <c r="X1698" i="1"/>
  <c r="P1698" i="1"/>
  <c r="V1695" i="1"/>
  <c r="X1694" i="1"/>
  <c r="P1694" i="1"/>
  <c r="V1691" i="1"/>
  <c r="X1690" i="1"/>
  <c r="P1690" i="1"/>
  <c r="V1687" i="1"/>
  <c r="X1686" i="1"/>
  <c r="P1686" i="1"/>
  <c r="V1683" i="1"/>
  <c r="X1682" i="1"/>
  <c r="P1682" i="1"/>
  <c r="V1679" i="1"/>
  <c r="X1678" i="1"/>
  <c r="P1678" i="1"/>
  <c r="V1673" i="1"/>
  <c r="U1672" i="1"/>
  <c r="U1671" i="1"/>
  <c r="V1670" i="1"/>
  <c r="X1669" i="1"/>
  <c r="X1668" i="1"/>
  <c r="N1668" i="1"/>
  <c r="X1666" i="1"/>
  <c r="P1666" i="1"/>
  <c r="Q1665" i="1"/>
  <c r="R1665" i="1" s="1"/>
  <c r="Q1664" i="1"/>
  <c r="R1664" i="1" s="1"/>
  <c r="P1663" i="1"/>
  <c r="V1657" i="1"/>
  <c r="U1656" i="1"/>
  <c r="U1655" i="1"/>
  <c r="V1654" i="1"/>
  <c r="X1653" i="1"/>
  <c r="X1652" i="1"/>
  <c r="N1652" i="1"/>
  <c r="X1650" i="1"/>
  <c r="P1650" i="1"/>
  <c r="Q1649" i="1"/>
  <c r="R1649" i="1" s="1"/>
  <c r="Q1648" i="1"/>
  <c r="R1648" i="1" s="1"/>
  <c r="P1647" i="1"/>
  <c r="P1625" i="1"/>
  <c r="V1624" i="1"/>
  <c r="N1615" i="1"/>
  <c r="Q1615" i="1"/>
  <c r="R1615" i="1" s="1"/>
  <c r="Y1615" i="1"/>
  <c r="Z1615" i="1" s="1"/>
  <c r="L1615" i="1"/>
  <c r="U1615" i="1"/>
  <c r="N1611" i="1"/>
  <c r="V1611" i="1"/>
  <c r="Q1611" i="1"/>
  <c r="R1611" i="1" s="1"/>
  <c r="L1611" i="1"/>
  <c r="U1611" i="1"/>
  <c r="X1611" i="1"/>
  <c r="N1607" i="1"/>
  <c r="V1607" i="1"/>
  <c r="Q1607" i="1"/>
  <c r="R1607" i="1" s="1"/>
  <c r="L1607" i="1"/>
  <c r="U1607" i="1"/>
  <c r="X1607" i="1"/>
  <c r="P1602" i="1"/>
  <c r="X1602" i="1"/>
  <c r="Q1602" i="1"/>
  <c r="R1602" i="1" s="1"/>
  <c r="T1602" i="1"/>
  <c r="L1602" i="1"/>
  <c r="U1602" i="1"/>
  <c r="N1602" i="1"/>
  <c r="P1594" i="1"/>
  <c r="X1594" i="1"/>
  <c r="Q1594" i="1"/>
  <c r="R1594" i="1" s="1"/>
  <c r="T1594" i="1"/>
  <c r="L1594" i="1"/>
  <c r="U1594" i="1"/>
  <c r="N1594" i="1"/>
  <c r="P1581" i="1"/>
  <c r="Y1581" i="1"/>
  <c r="Z1581" i="1" s="1"/>
  <c r="T1581" i="1"/>
  <c r="L1581" i="1"/>
  <c r="U1581" i="1"/>
  <c r="M1581" i="1"/>
  <c r="V1581" i="1"/>
  <c r="N1581" i="1"/>
  <c r="Y1579" i="1"/>
  <c r="Z1579" i="1" s="1"/>
  <c r="P1573" i="1"/>
  <c r="Y1573" i="1"/>
  <c r="Z1573" i="1" s="1"/>
  <c r="T1573" i="1"/>
  <c r="L1573" i="1"/>
  <c r="U1573" i="1"/>
  <c r="M1573" i="1"/>
  <c r="V1573" i="1"/>
  <c r="N1573" i="1"/>
  <c r="Y1571" i="1"/>
  <c r="Z1571" i="1" s="1"/>
  <c r="P1565" i="1"/>
  <c r="Y1565" i="1"/>
  <c r="Z1565" i="1" s="1"/>
  <c r="T1565" i="1"/>
  <c r="L1565" i="1"/>
  <c r="U1565" i="1"/>
  <c r="M1565" i="1"/>
  <c r="V1565" i="1"/>
  <c r="N1565" i="1"/>
  <c r="Y1563" i="1"/>
  <c r="Z1563" i="1" s="1"/>
  <c r="L1559" i="1"/>
  <c r="T1559" i="1"/>
  <c r="N1559" i="1"/>
  <c r="V1559" i="1"/>
  <c r="U1559" i="1"/>
  <c r="M1559" i="1"/>
  <c r="X1559" i="1"/>
  <c r="Y1559" i="1"/>
  <c r="Z1559" i="1" s="1"/>
  <c r="P1559" i="1"/>
  <c r="Q1544" i="1"/>
  <c r="R1544" i="1" s="1"/>
  <c r="M1544" i="1"/>
  <c r="P1544" i="1"/>
  <c r="Q1528" i="1"/>
  <c r="R1528" i="1" s="1"/>
  <c r="M1528" i="1"/>
  <c r="N1528" i="1"/>
  <c r="P1528" i="1"/>
  <c r="P1509" i="1"/>
  <c r="X1509" i="1"/>
  <c r="U1509" i="1"/>
  <c r="V1509" i="1"/>
  <c r="L1509" i="1"/>
  <c r="Y1509" i="1"/>
  <c r="Z1509" i="1" s="1"/>
  <c r="M1509" i="1"/>
  <c r="N1509" i="1"/>
  <c r="Q1509" i="1"/>
  <c r="R1509" i="1" s="1"/>
  <c r="L1498" i="1"/>
  <c r="Q1498" i="1"/>
  <c r="R1498" i="1" s="1"/>
  <c r="N1473" i="1"/>
  <c r="X1473" i="1"/>
  <c r="T1473" i="1"/>
  <c r="M1473" i="1"/>
  <c r="V1473" i="1"/>
  <c r="Y1473" i="1"/>
  <c r="Z1473" i="1" s="1"/>
  <c r="L1473" i="1"/>
  <c r="P1473" i="1"/>
  <c r="Q1473" i="1"/>
  <c r="R1473" i="1" s="1"/>
  <c r="P1614" i="1"/>
  <c r="X1614" i="1"/>
  <c r="Q1614" i="1"/>
  <c r="R1614" i="1" s="1"/>
  <c r="L1614" i="1"/>
  <c r="U1614" i="1"/>
  <c r="N1614" i="1"/>
  <c r="P1610" i="1"/>
  <c r="X1610" i="1"/>
  <c r="Q1610" i="1"/>
  <c r="R1610" i="1" s="1"/>
  <c r="L1610" i="1"/>
  <c r="U1610" i="1"/>
  <c r="N1610" i="1"/>
  <c r="P1606" i="1"/>
  <c r="X1606" i="1"/>
  <c r="Q1606" i="1"/>
  <c r="R1606" i="1" s="1"/>
  <c r="L1606" i="1"/>
  <c r="U1606" i="1"/>
  <c r="N1606" i="1"/>
  <c r="L1600" i="1"/>
  <c r="T1600" i="1"/>
  <c r="Q1600" i="1"/>
  <c r="R1600" i="1" s="1"/>
  <c r="U1600" i="1"/>
  <c r="M1600" i="1"/>
  <c r="V1600" i="1"/>
  <c r="X1600" i="1"/>
  <c r="L1592" i="1"/>
  <c r="T1592" i="1"/>
  <c r="Q1592" i="1"/>
  <c r="R1592" i="1" s="1"/>
  <c r="U1592" i="1"/>
  <c r="M1592" i="1"/>
  <c r="V1592" i="1"/>
  <c r="X1592" i="1"/>
  <c r="N1583" i="1"/>
  <c r="V1583" i="1"/>
  <c r="Q1583" i="1"/>
  <c r="R1583" i="1" s="1"/>
  <c r="T1583" i="1"/>
  <c r="L1583" i="1"/>
  <c r="U1583" i="1"/>
  <c r="M1583" i="1"/>
  <c r="X1583" i="1"/>
  <c r="N1575" i="1"/>
  <c r="V1575" i="1"/>
  <c r="Q1575" i="1"/>
  <c r="R1575" i="1" s="1"/>
  <c r="T1575" i="1"/>
  <c r="L1575" i="1"/>
  <c r="U1575" i="1"/>
  <c r="M1575" i="1"/>
  <c r="X1575" i="1"/>
  <c r="N1567" i="1"/>
  <c r="V1567" i="1"/>
  <c r="Q1567" i="1"/>
  <c r="R1567" i="1" s="1"/>
  <c r="T1567" i="1"/>
  <c r="L1567" i="1"/>
  <c r="U1567" i="1"/>
  <c r="M1567" i="1"/>
  <c r="X1567" i="1"/>
  <c r="L1555" i="1"/>
  <c r="T1555" i="1"/>
  <c r="N1555" i="1"/>
  <c r="V1555" i="1"/>
  <c r="U1555" i="1"/>
  <c r="M1555" i="1"/>
  <c r="X1555" i="1"/>
  <c r="Y1555" i="1"/>
  <c r="Z1555" i="1" s="1"/>
  <c r="P1555" i="1"/>
  <c r="P1525" i="1"/>
  <c r="X1525" i="1"/>
  <c r="U1525" i="1"/>
  <c r="V1525" i="1"/>
  <c r="L1525" i="1"/>
  <c r="Y1525" i="1"/>
  <c r="Z1525" i="1" s="1"/>
  <c r="M1525" i="1"/>
  <c r="N1525" i="1"/>
  <c r="Q1525" i="1"/>
  <c r="R1525" i="1" s="1"/>
  <c r="U1870" i="1"/>
  <c r="U1866" i="1"/>
  <c r="U1862" i="1"/>
  <c r="U1858" i="1"/>
  <c r="U1854" i="1"/>
  <c r="U1850" i="1"/>
  <c r="U1846" i="1"/>
  <c r="U1842" i="1"/>
  <c r="U1838" i="1"/>
  <c r="U1834" i="1"/>
  <c r="U1830" i="1"/>
  <c r="U1826" i="1"/>
  <c r="U1822" i="1"/>
  <c r="U1818" i="1"/>
  <c r="U1814" i="1"/>
  <c r="U1810" i="1"/>
  <c r="U1806" i="1"/>
  <c r="U1802" i="1"/>
  <c r="U1798" i="1"/>
  <c r="U1794" i="1"/>
  <c r="U1790" i="1"/>
  <c r="U1786" i="1"/>
  <c r="U1782" i="1"/>
  <c r="U1778" i="1"/>
  <c r="U1774" i="1"/>
  <c r="U1770" i="1"/>
  <c r="U1766" i="1"/>
  <c r="U1762" i="1"/>
  <c r="U1758" i="1"/>
  <c r="U1754" i="1"/>
  <c r="U1750" i="1"/>
  <c r="U1746" i="1"/>
  <c r="U1742" i="1"/>
  <c r="U1738" i="1"/>
  <c r="U1734" i="1"/>
  <c r="U1730" i="1"/>
  <c r="U1726" i="1"/>
  <c r="U1722" i="1"/>
  <c r="U1718" i="1"/>
  <c r="U1714" i="1"/>
  <c r="U1710" i="1"/>
  <c r="U1706" i="1"/>
  <c r="U1702" i="1"/>
  <c r="U1698" i="1"/>
  <c r="U1694" i="1"/>
  <c r="U1690" i="1"/>
  <c r="U1686" i="1"/>
  <c r="U1682" i="1"/>
  <c r="U1678" i="1"/>
  <c r="X1675" i="1"/>
  <c r="M1673" i="1"/>
  <c r="U1673" i="1"/>
  <c r="T1668" i="1"/>
  <c r="T1667" i="1"/>
  <c r="U1666" i="1"/>
  <c r="V1664" i="1"/>
  <c r="V1663" i="1"/>
  <c r="M1663" i="1"/>
  <c r="X1659" i="1"/>
  <c r="M1657" i="1"/>
  <c r="U1657" i="1"/>
  <c r="T1652" i="1"/>
  <c r="T1651" i="1"/>
  <c r="U1650" i="1"/>
  <c r="V1648" i="1"/>
  <c r="V1647" i="1"/>
  <c r="M1647" i="1"/>
  <c r="X1643" i="1"/>
  <c r="M1641" i="1"/>
  <c r="U1641" i="1"/>
  <c r="W1641" i="1" s="1"/>
  <c r="X1639" i="1"/>
  <c r="M1639" i="1"/>
  <c r="Y1637" i="1"/>
  <c r="Z1637" i="1" s="1"/>
  <c r="T1636" i="1"/>
  <c r="M1636" i="1"/>
  <c r="X1632" i="1"/>
  <c r="M1629" i="1"/>
  <c r="U1629" i="1"/>
  <c r="N1628" i="1"/>
  <c r="Y1621" i="1"/>
  <c r="Z1621" i="1" s="1"/>
  <c r="N1621" i="1"/>
  <c r="T1620" i="1"/>
  <c r="M1620" i="1"/>
  <c r="T1614" i="1"/>
  <c r="T1610" i="1"/>
  <c r="T1606" i="1"/>
  <c r="N1599" i="1"/>
  <c r="V1599" i="1"/>
  <c r="Q1599" i="1"/>
  <c r="R1599" i="1" s="1"/>
  <c r="T1599" i="1"/>
  <c r="L1599" i="1"/>
  <c r="U1599" i="1"/>
  <c r="X1599" i="1"/>
  <c r="N1591" i="1"/>
  <c r="V1591" i="1"/>
  <c r="Q1591" i="1"/>
  <c r="R1591" i="1" s="1"/>
  <c r="T1591" i="1"/>
  <c r="L1591" i="1"/>
  <c r="U1591" i="1"/>
  <c r="X1591" i="1"/>
  <c r="Z1590" i="1"/>
  <c r="L1584" i="1"/>
  <c r="T1584" i="1"/>
  <c r="Q1584" i="1"/>
  <c r="R1584" i="1" s="1"/>
  <c r="U1584" i="1"/>
  <c r="M1584" i="1"/>
  <c r="V1584" i="1"/>
  <c r="N1584" i="1"/>
  <c r="X1584" i="1"/>
  <c r="L1576" i="1"/>
  <c r="T1576" i="1"/>
  <c r="Q1576" i="1"/>
  <c r="R1576" i="1" s="1"/>
  <c r="U1576" i="1"/>
  <c r="M1576" i="1"/>
  <c r="V1576" i="1"/>
  <c r="N1576" i="1"/>
  <c r="X1576" i="1"/>
  <c r="L1568" i="1"/>
  <c r="T1568" i="1"/>
  <c r="Q1568" i="1"/>
  <c r="R1568" i="1" s="1"/>
  <c r="U1568" i="1"/>
  <c r="M1568" i="1"/>
  <c r="V1568" i="1"/>
  <c r="N1568" i="1"/>
  <c r="X1568" i="1"/>
  <c r="L1560" i="1"/>
  <c r="T1560" i="1"/>
  <c r="U1560" i="1"/>
  <c r="M1560" i="1"/>
  <c r="N1560" i="1"/>
  <c r="X1560" i="1"/>
  <c r="Y1560" i="1"/>
  <c r="Z1560" i="1" s="1"/>
  <c r="P1560" i="1"/>
  <c r="Q1560" i="1"/>
  <c r="R1560" i="1" s="1"/>
  <c r="P1545" i="1"/>
  <c r="X1545" i="1"/>
  <c r="U1545" i="1"/>
  <c r="V1545" i="1"/>
  <c r="L1545" i="1"/>
  <c r="Y1545" i="1"/>
  <c r="Z1545" i="1" s="1"/>
  <c r="M1545" i="1"/>
  <c r="N1545" i="1"/>
  <c r="M1518" i="1"/>
  <c r="U1518" i="1"/>
  <c r="N1518" i="1"/>
  <c r="V1518" i="1"/>
  <c r="P1518" i="1"/>
  <c r="X1518" i="1"/>
  <c r="Y1518" i="1"/>
  <c r="Z1518" i="1" s="1"/>
  <c r="L1518" i="1"/>
  <c r="Q1518" i="1"/>
  <c r="R1518" i="1" s="1"/>
  <c r="L1491" i="1"/>
  <c r="T1491" i="1"/>
  <c r="N1491" i="1"/>
  <c r="V1491" i="1"/>
  <c r="X1491" i="1"/>
  <c r="Y1491" i="1"/>
  <c r="Z1491" i="1" s="1"/>
  <c r="M1491" i="1"/>
  <c r="P1491" i="1"/>
  <c r="Q1491" i="1"/>
  <c r="R1491" i="1" s="1"/>
  <c r="L1483" i="1"/>
  <c r="T1483" i="1"/>
  <c r="N1483" i="1"/>
  <c r="V1483" i="1"/>
  <c r="X1483" i="1"/>
  <c r="Y1483" i="1"/>
  <c r="Z1483" i="1" s="1"/>
  <c r="M1483" i="1"/>
  <c r="P1483" i="1"/>
  <c r="Q1483" i="1"/>
  <c r="R1483" i="1" s="1"/>
  <c r="U1468" i="1"/>
  <c r="Y1468" i="1"/>
  <c r="Z1468" i="1" s="1"/>
  <c r="T1468" i="1"/>
  <c r="V1468" i="1"/>
  <c r="X1468" i="1"/>
  <c r="Q1453" i="1"/>
  <c r="R1453" i="1" s="1"/>
  <c r="L1453" i="1"/>
  <c r="U1453" i="1"/>
  <c r="M1453" i="1"/>
  <c r="V1453" i="1"/>
  <c r="P1453" i="1"/>
  <c r="Y1453" i="1"/>
  <c r="Z1453" i="1" s="1"/>
  <c r="N1453" i="1"/>
  <c r="T1453" i="1"/>
  <c r="X1453" i="1"/>
  <c r="Q1437" i="1"/>
  <c r="R1437" i="1" s="1"/>
  <c r="T1437" i="1"/>
  <c r="L1437" i="1"/>
  <c r="U1437" i="1"/>
  <c r="M1437" i="1"/>
  <c r="V1437" i="1"/>
  <c r="P1437" i="1"/>
  <c r="Y1437" i="1"/>
  <c r="Z1437" i="1" s="1"/>
  <c r="N1437" i="1"/>
  <c r="X1437" i="1"/>
  <c r="P1613" i="1"/>
  <c r="Y1613" i="1"/>
  <c r="Z1613" i="1" s="1"/>
  <c r="L1613" i="1"/>
  <c r="U1613" i="1"/>
  <c r="N1613" i="1"/>
  <c r="P1609" i="1"/>
  <c r="Y1609" i="1"/>
  <c r="Z1609" i="1" s="1"/>
  <c r="L1609" i="1"/>
  <c r="U1609" i="1"/>
  <c r="N1609" i="1"/>
  <c r="P1605" i="1"/>
  <c r="Y1605" i="1"/>
  <c r="Z1605" i="1" s="1"/>
  <c r="L1605" i="1"/>
  <c r="U1605" i="1"/>
  <c r="N1605" i="1"/>
  <c r="P1598" i="1"/>
  <c r="X1598" i="1"/>
  <c r="Q1598" i="1"/>
  <c r="R1598" i="1" s="1"/>
  <c r="T1598" i="1"/>
  <c r="L1598" i="1"/>
  <c r="U1598" i="1"/>
  <c r="N1598" i="1"/>
  <c r="P1590" i="1"/>
  <c r="X1590" i="1"/>
  <c r="Q1590" i="1"/>
  <c r="R1590" i="1" s="1"/>
  <c r="T1590" i="1"/>
  <c r="L1590" i="1"/>
  <c r="U1590" i="1"/>
  <c r="N1590" i="1"/>
  <c r="P1585" i="1"/>
  <c r="Y1585" i="1"/>
  <c r="Z1585" i="1" s="1"/>
  <c r="T1585" i="1"/>
  <c r="L1585" i="1"/>
  <c r="U1585" i="1"/>
  <c r="M1585" i="1"/>
  <c r="V1585" i="1"/>
  <c r="N1585" i="1"/>
  <c r="Y1583" i="1"/>
  <c r="Z1583" i="1" s="1"/>
  <c r="P1577" i="1"/>
  <c r="Y1577" i="1"/>
  <c r="Z1577" i="1" s="1"/>
  <c r="T1577" i="1"/>
  <c r="L1577" i="1"/>
  <c r="U1577" i="1"/>
  <c r="M1577" i="1"/>
  <c r="V1577" i="1"/>
  <c r="N1577" i="1"/>
  <c r="Y1575" i="1"/>
  <c r="Z1575" i="1" s="1"/>
  <c r="P1569" i="1"/>
  <c r="Y1569" i="1"/>
  <c r="Z1569" i="1" s="1"/>
  <c r="T1569" i="1"/>
  <c r="L1569" i="1"/>
  <c r="U1569" i="1"/>
  <c r="M1569" i="1"/>
  <c r="V1569" i="1"/>
  <c r="N1569" i="1"/>
  <c r="Y1567" i="1"/>
  <c r="Z1567" i="1" s="1"/>
  <c r="L1551" i="1"/>
  <c r="T1551" i="1"/>
  <c r="N1551" i="1"/>
  <c r="V1551" i="1"/>
  <c r="U1551" i="1"/>
  <c r="M1551" i="1"/>
  <c r="X1551" i="1"/>
  <c r="Y1551" i="1"/>
  <c r="Z1551" i="1" s="1"/>
  <c r="P1551" i="1"/>
  <c r="P1541" i="1"/>
  <c r="X1541" i="1"/>
  <c r="U1541" i="1"/>
  <c r="V1541" i="1"/>
  <c r="L1541" i="1"/>
  <c r="Y1541" i="1"/>
  <c r="Z1541" i="1" s="1"/>
  <c r="M1541" i="1"/>
  <c r="N1541" i="1"/>
  <c r="Q1541" i="1"/>
  <c r="R1541" i="1" s="1"/>
  <c r="L1511" i="1"/>
  <c r="T1511" i="1"/>
  <c r="N1511" i="1"/>
  <c r="V1511" i="1"/>
  <c r="U1511" i="1"/>
  <c r="M1511" i="1"/>
  <c r="X1511" i="1"/>
  <c r="Y1511" i="1"/>
  <c r="Z1511" i="1" s="1"/>
  <c r="P1511" i="1"/>
  <c r="Q1511" i="1"/>
  <c r="R1511" i="1" s="1"/>
  <c r="Y1673" i="1"/>
  <c r="Z1673" i="1" s="1"/>
  <c r="Y1672" i="1"/>
  <c r="Z1672" i="1" s="1"/>
  <c r="X1671" i="1"/>
  <c r="M1669" i="1"/>
  <c r="U1669" i="1"/>
  <c r="T1663" i="1"/>
  <c r="Y1657" i="1"/>
  <c r="Z1657" i="1" s="1"/>
  <c r="Y1656" i="1"/>
  <c r="Z1656" i="1" s="1"/>
  <c r="X1655" i="1"/>
  <c r="M1653" i="1"/>
  <c r="U1653" i="1"/>
  <c r="T1647" i="1"/>
  <c r="M1625" i="1"/>
  <c r="U1625" i="1"/>
  <c r="P1597" i="1"/>
  <c r="Y1597" i="1"/>
  <c r="Z1597" i="1" s="1"/>
  <c r="T1597" i="1"/>
  <c r="L1597" i="1"/>
  <c r="U1597" i="1"/>
  <c r="N1597" i="1"/>
  <c r="P1589" i="1"/>
  <c r="Y1589" i="1"/>
  <c r="Z1589" i="1" s="1"/>
  <c r="T1589" i="1"/>
  <c r="L1589" i="1"/>
  <c r="U1589" i="1"/>
  <c r="N1589" i="1"/>
  <c r="P1586" i="1"/>
  <c r="X1586" i="1"/>
  <c r="Q1586" i="1"/>
  <c r="R1586" i="1" s="1"/>
  <c r="T1586" i="1"/>
  <c r="L1586" i="1"/>
  <c r="U1586" i="1"/>
  <c r="M1586" i="1"/>
  <c r="V1586" i="1"/>
  <c r="N1586" i="1"/>
  <c r="P1578" i="1"/>
  <c r="X1578" i="1"/>
  <c r="Q1578" i="1"/>
  <c r="R1578" i="1" s="1"/>
  <c r="T1578" i="1"/>
  <c r="L1578" i="1"/>
  <c r="U1578" i="1"/>
  <c r="M1578" i="1"/>
  <c r="V1578" i="1"/>
  <c r="N1578" i="1"/>
  <c r="P1570" i="1"/>
  <c r="X1570" i="1"/>
  <c r="Q1570" i="1"/>
  <c r="R1570" i="1" s="1"/>
  <c r="T1570" i="1"/>
  <c r="L1570" i="1"/>
  <c r="U1570" i="1"/>
  <c r="M1570" i="1"/>
  <c r="V1570" i="1"/>
  <c r="N1570" i="1"/>
  <c r="L1556" i="1"/>
  <c r="T1556" i="1"/>
  <c r="U1556" i="1"/>
  <c r="M1556" i="1"/>
  <c r="N1556" i="1"/>
  <c r="X1556" i="1"/>
  <c r="Y1556" i="1"/>
  <c r="Z1556" i="1" s="1"/>
  <c r="P1556" i="1"/>
  <c r="Q1556" i="1"/>
  <c r="R1556" i="1" s="1"/>
  <c r="M1534" i="1"/>
  <c r="U1534" i="1"/>
  <c r="N1534" i="1"/>
  <c r="V1534" i="1"/>
  <c r="P1534" i="1"/>
  <c r="X1534" i="1"/>
  <c r="Y1534" i="1"/>
  <c r="Z1534" i="1" s="1"/>
  <c r="L1534" i="1"/>
  <c r="Q1534" i="1"/>
  <c r="R1534" i="1" s="1"/>
  <c r="Y1486" i="1"/>
  <c r="Z1486" i="1" s="1"/>
  <c r="T1486" i="1"/>
  <c r="X1672" i="1"/>
  <c r="X1656" i="1"/>
  <c r="R1627" i="1"/>
  <c r="L1612" i="1"/>
  <c r="T1612" i="1"/>
  <c r="Q1612" i="1"/>
  <c r="R1612" i="1" s="1"/>
  <c r="M1612" i="1"/>
  <c r="V1612" i="1"/>
  <c r="X1612" i="1"/>
  <c r="L1608" i="1"/>
  <c r="T1608" i="1"/>
  <c r="Q1608" i="1"/>
  <c r="R1608" i="1" s="1"/>
  <c r="M1608" i="1"/>
  <c r="V1608" i="1"/>
  <c r="X1608" i="1"/>
  <c r="L1604" i="1"/>
  <c r="T1604" i="1"/>
  <c r="Q1604" i="1"/>
  <c r="R1604" i="1" s="1"/>
  <c r="M1604" i="1"/>
  <c r="V1604" i="1"/>
  <c r="X1604" i="1"/>
  <c r="P1600" i="1"/>
  <c r="V1597" i="1"/>
  <c r="L1596" i="1"/>
  <c r="T1596" i="1"/>
  <c r="Q1596" i="1"/>
  <c r="R1596" i="1" s="1"/>
  <c r="U1596" i="1"/>
  <c r="M1596" i="1"/>
  <c r="V1596" i="1"/>
  <c r="X1596" i="1"/>
  <c r="P1592" i="1"/>
  <c r="V1589" i="1"/>
  <c r="L1588" i="1"/>
  <c r="T1588" i="1"/>
  <c r="Q1588" i="1"/>
  <c r="R1588" i="1" s="1"/>
  <c r="U1588" i="1"/>
  <c r="M1588" i="1"/>
  <c r="V1588" i="1"/>
  <c r="X1588" i="1"/>
  <c r="N1587" i="1"/>
  <c r="V1587" i="1"/>
  <c r="Q1587" i="1"/>
  <c r="R1587" i="1" s="1"/>
  <c r="T1587" i="1"/>
  <c r="L1587" i="1"/>
  <c r="U1587" i="1"/>
  <c r="M1587" i="1"/>
  <c r="X1587" i="1"/>
  <c r="X1585" i="1"/>
  <c r="N1579" i="1"/>
  <c r="V1579" i="1"/>
  <c r="Q1579" i="1"/>
  <c r="R1579" i="1" s="1"/>
  <c r="T1579" i="1"/>
  <c r="L1579" i="1"/>
  <c r="U1579" i="1"/>
  <c r="M1579" i="1"/>
  <c r="X1579" i="1"/>
  <c r="X1577" i="1"/>
  <c r="N1571" i="1"/>
  <c r="V1571" i="1"/>
  <c r="Q1571" i="1"/>
  <c r="R1571" i="1" s="1"/>
  <c r="T1571" i="1"/>
  <c r="L1571" i="1"/>
  <c r="U1571" i="1"/>
  <c r="M1571" i="1"/>
  <c r="X1571" i="1"/>
  <c r="X1569" i="1"/>
  <c r="N1563" i="1"/>
  <c r="V1563" i="1"/>
  <c r="Q1563" i="1"/>
  <c r="R1563" i="1" s="1"/>
  <c r="T1563" i="1"/>
  <c r="L1563" i="1"/>
  <c r="U1563" i="1"/>
  <c r="M1563" i="1"/>
  <c r="X1563" i="1"/>
  <c r="L1547" i="1"/>
  <c r="T1547" i="1"/>
  <c r="N1547" i="1"/>
  <c r="V1547" i="1"/>
  <c r="U1547" i="1"/>
  <c r="M1547" i="1"/>
  <c r="X1547" i="1"/>
  <c r="Y1547" i="1"/>
  <c r="Z1547" i="1" s="1"/>
  <c r="P1547" i="1"/>
  <c r="L1527" i="1"/>
  <c r="T1527" i="1"/>
  <c r="N1527" i="1"/>
  <c r="V1527" i="1"/>
  <c r="U1527" i="1"/>
  <c r="M1527" i="1"/>
  <c r="X1527" i="1"/>
  <c r="Y1527" i="1"/>
  <c r="Z1527" i="1" s="1"/>
  <c r="P1527" i="1"/>
  <c r="Q1527" i="1"/>
  <c r="R1527" i="1" s="1"/>
  <c r="T1525" i="1"/>
  <c r="Q1512" i="1"/>
  <c r="R1512" i="1" s="1"/>
  <c r="M1512" i="1"/>
  <c r="N1512" i="1"/>
  <c r="P1512" i="1"/>
  <c r="Y1494" i="1"/>
  <c r="Z1494" i="1" s="1"/>
  <c r="T1494" i="1"/>
  <c r="Q1490" i="1"/>
  <c r="R1490" i="1" s="1"/>
  <c r="L1490" i="1"/>
  <c r="Y1478" i="1"/>
  <c r="Z1478" i="1" s="1"/>
  <c r="T1478" i="1"/>
  <c r="N1451" i="1"/>
  <c r="X1451" i="1"/>
  <c r="Q1451" i="1"/>
  <c r="R1451" i="1" s="1"/>
  <c r="T1451" i="1"/>
  <c r="M1451" i="1"/>
  <c r="V1451" i="1"/>
  <c r="L1451" i="1"/>
  <c r="P1451" i="1"/>
  <c r="U1451" i="1"/>
  <c r="V1671" i="1"/>
  <c r="Y1669" i="1"/>
  <c r="Z1669" i="1" s="1"/>
  <c r="P1669" i="1"/>
  <c r="Y1668" i="1"/>
  <c r="Z1668" i="1" s="1"/>
  <c r="X1667" i="1"/>
  <c r="M1665" i="1"/>
  <c r="U1665" i="1"/>
  <c r="V1655" i="1"/>
  <c r="Y1653" i="1"/>
  <c r="Z1653" i="1" s="1"/>
  <c r="P1653" i="1"/>
  <c r="Y1652" i="1"/>
  <c r="Z1652" i="1" s="1"/>
  <c r="X1651" i="1"/>
  <c r="M1649" i="1"/>
  <c r="U1649" i="1"/>
  <c r="M1637" i="1"/>
  <c r="U1637" i="1"/>
  <c r="M1628" i="1"/>
  <c r="Q1625" i="1"/>
  <c r="R1625" i="1" s="1"/>
  <c r="X1624" i="1"/>
  <c r="M1621" i="1"/>
  <c r="U1621" i="1"/>
  <c r="M1614" i="1"/>
  <c r="Q1613" i="1"/>
  <c r="R1613" i="1" s="1"/>
  <c r="M1610" i="1"/>
  <c r="Q1609" i="1"/>
  <c r="R1609" i="1" s="1"/>
  <c r="M1606" i="1"/>
  <c r="N1603" i="1"/>
  <c r="V1603" i="1"/>
  <c r="Q1603" i="1"/>
  <c r="R1603" i="1" s="1"/>
  <c r="T1603" i="1"/>
  <c r="L1603" i="1"/>
  <c r="U1603" i="1"/>
  <c r="X1603" i="1"/>
  <c r="N1600" i="1"/>
  <c r="N1595" i="1"/>
  <c r="V1595" i="1"/>
  <c r="Q1595" i="1"/>
  <c r="R1595" i="1" s="1"/>
  <c r="T1595" i="1"/>
  <c r="L1595" i="1"/>
  <c r="U1595" i="1"/>
  <c r="X1595" i="1"/>
  <c r="N1592" i="1"/>
  <c r="Y1586" i="1"/>
  <c r="Z1586" i="1" s="1"/>
  <c r="P1583" i="1"/>
  <c r="L1580" i="1"/>
  <c r="T1580" i="1"/>
  <c r="Q1580" i="1"/>
  <c r="R1580" i="1" s="1"/>
  <c r="U1580" i="1"/>
  <c r="M1580" i="1"/>
  <c r="V1580" i="1"/>
  <c r="N1580" i="1"/>
  <c r="X1580" i="1"/>
  <c r="Y1578" i="1"/>
  <c r="Z1578" i="1" s="1"/>
  <c r="P1575" i="1"/>
  <c r="L1572" i="1"/>
  <c r="T1572" i="1"/>
  <c r="Q1572" i="1"/>
  <c r="R1572" i="1" s="1"/>
  <c r="U1572" i="1"/>
  <c r="M1572" i="1"/>
  <c r="V1572" i="1"/>
  <c r="N1572" i="1"/>
  <c r="X1572" i="1"/>
  <c r="Y1570" i="1"/>
  <c r="Z1570" i="1" s="1"/>
  <c r="P1567" i="1"/>
  <c r="L1564" i="1"/>
  <c r="T1564" i="1"/>
  <c r="Q1564" i="1"/>
  <c r="R1564" i="1" s="1"/>
  <c r="U1564" i="1"/>
  <c r="M1564" i="1"/>
  <c r="V1564" i="1"/>
  <c r="N1564" i="1"/>
  <c r="X1564" i="1"/>
  <c r="Q1555" i="1"/>
  <c r="R1555" i="1" s="1"/>
  <c r="L1552" i="1"/>
  <c r="T1552" i="1"/>
  <c r="U1552" i="1"/>
  <c r="M1552" i="1"/>
  <c r="N1552" i="1"/>
  <c r="X1552" i="1"/>
  <c r="Y1552" i="1"/>
  <c r="Z1552" i="1" s="1"/>
  <c r="P1552" i="1"/>
  <c r="Q1552" i="1"/>
  <c r="R1552" i="1" s="1"/>
  <c r="L1543" i="1"/>
  <c r="T1543" i="1"/>
  <c r="N1543" i="1"/>
  <c r="V1543" i="1"/>
  <c r="U1543" i="1"/>
  <c r="M1543" i="1"/>
  <c r="X1543" i="1"/>
  <c r="Y1543" i="1"/>
  <c r="Z1543" i="1" s="1"/>
  <c r="P1543" i="1"/>
  <c r="Q1543" i="1"/>
  <c r="R1543" i="1" s="1"/>
  <c r="Z1535" i="1"/>
  <c r="Q1482" i="1"/>
  <c r="R1482" i="1" s="1"/>
  <c r="L1482" i="1"/>
  <c r="U1636" i="1"/>
  <c r="U1632" i="1"/>
  <c r="U1628" i="1"/>
  <c r="U1624" i="1"/>
  <c r="U1620" i="1"/>
  <c r="U1616" i="1"/>
  <c r="V1544" i="1"/>
  <c r="M1540" i="1"/>
  <c r="Q1538" i="1"/>
  <c r="R1538" i="1" s="1"/>
  <c r="X1535" i="1"/>
  <c r="Y1533" i="1"/>
  <c r="Z1533" i="1" s="1"/>
  <c r="P1531" i="1"/>
  <c r="N1529" i="1"/>
  <c r="V1528" i="1"/>
  <c r="M1524" i="1"/>
  <c r="Q1522" i="1"/>
  <c r="R1522" i="1" s="1"/>
  <c r="X1519" i="1"/>
  <c r="Y1517" i="1"/>
  <c r="Z1517" i="1" s="1"/>
  <c r="P1515" i="1"/>
  <c r="N1513" i="1"/>
  <c r="V1512" i="1"/>
  <c r="M1508" i="1"/>
  <c r="Q1506" i="1"/>
  <c r="R1506" i="1" s="1"/>
  <c r="X1503" i="1"/>
  <c r="Y1501" i="1"/>
  <c r="Z1501" i="1" s="1"/>
  <c r="P1499" i="1"/>
  <c r="N1497" i="1"/>
  <c r="N1489" i="1"/>
  <c r="N1481" i="1"/>
  <c r="V1470" i="1"/>
  <c r="Y1470" i="1"/>
  <c r="Z1470" i="1" s="1"/>
  <c r="N1467" i="1"/>
  <c r="X1467" i="1"/>
  <c r="T1467" i="1"/>
  <c r="M1467" i="1"/>
  <c r="V1467" i="1"/>
  <c r="Q1462" i="1"/>
  <c r="R1462" i="1" s="1"/>
  <c r="L1462" i="1"/>
  <c r="N1462" i="1"/>
  <c r="P1462" i="1"/>
  <c r="Q1459" i="1"/>
  <c r="R1459" i="1" s="1"/>
  <c r="Y1446" i="1"/>
  <c r="Z1446" i="1" s="1"/>
  <c r="T1446" i="1"/>
  <c r="X1446" i="1"/>
  <c r="Q1429" i="1"/>
  <c r="R1429" i="1" s="1"/>
  <c r="T1429" i="1"/>
  <c r="L1429" i="1"/>
  <c r="U1429" i="1"/>
  <c r="M1429" i="1"/>
  <c r="V1429" i="1"/>
  <c r="P1429" i="1"/>
  <c r="Y1429" i="1"/>
  <c r="Z1429" i="1" s="1"/>
  <c r="T1131" i="1"/>
  <c r="L1131" i="1"/>
  <c r="U1131" i="1"/>
  <c r="M1131" i="1"/>
  <c r="V1131" i="1"/>
  <c r="P1131" i="1"/>
  <c r="Y1131" i="1"/>
  <c r="Z1131" i="1" s="1"/>
  <c r="Q1131" i="1"/>
  <c r="R1131" i="1" s="1"/>
  <c r="N1131" i="1"/>
  <c r="X1131" i="1"/>
  <c r="M971" i="1"/>
  <c r="Q971" i="1"/>
  <c r="R971" i="1" s="1"/>
  <c r="L971" i="1"/>
  <c r="N971" i="1"/>
  <c r="P971" i="1"/>
  <c r="P1561" i="1"/>
  <c r="X1561" i="1"/>
  <c r="P1557" i="1"/>
  <c r="X1557" i="1"/>
  <c r="P1553" i="1"/>
  <c r="X1553" i="1"/>
  <c r="P1549" i="1"/>
  <c r="X1549" i="1"/>
  <c r="M1546" i="1"/>
  <c r="U1546" i="1"/>
  <c r="N1546" i="1"/>
  <c r="V1546" i="1"/>
  <c r="P1546" i="1"/>
  <c r="X1546" i="1"/>
  <c r="L1544" i="1"/>
  <c r="L1539" i="1"/>
  <c r="T1539" i="1"/>
  <c r="N1539" i="1"/>
  <c r="V1539" i="1"/>
  <c r="P1537" i="1"/>
  <c r="X1537" i="1"/>
  <c r="P1532" i="1"/>
  <c r="Y1531" i="1"/>
  <c r="Z1531" i="1" s="1"/>
  <c r="M1530" i="1"/>
  <c r="U1530" i="1"/>
  <c r="N1530" i="1"/>
  <c r="V1530" i="1"/>
  <c r="P1530" i="1"/>
  <c r="X1530" i="1"/>
  <c r="M1529" i="1"/>
  <c r="L1528" i="1"/>
  <c r="L1523" i="1"/>
  <c r="T1523" i="1"/>
  <c r="N1523" i="1"/>
  <c r="V1523" i="1"/>
  <c r="P1521" i="1"/>
  <c r="X1521" i="1"/>
  <c r="P1516" i="1"/>
  <c r="Y1515" i="1"/>
  <c r="Z1515" i="1" s="1"/>
  <c r="M1514" i="1"/>
  <c r="U1514" i="1"/>
  <c r="N1514" i="1"/>
  <c r="V1514" i="1"/>
  <c r="P1514" i="1"/>
  <c r="X1514" i="1"/>
  <c r="M1513" i="1"/>
  <c r="L1512" i="1"/>
  <c r="L1507" i="1"/>
  <c r="T1507" i="1"/>
  <c r="N1507" i="1"/>
  <c r="V1507" i="1"/>
  <c r="P1505" i="1"/>
  <c r="X1505" i="1"/>
  <c r="P1500" i="1"/>
  <c r="Y1499" i="1"/>
  <c r="Z1499" i="1" s="1"/>
  <c r="M1498" i="1"/>
  <c r="M1497" i="1"/>
  <c r="U1496" i="1"/>
  <c r="Y1496" i="1"/>
  <c r="Z1496" i="1" s="1"/>
  <c r="P1493" i="1"/>
  <c r="X1493" i="1"/>
  <c r="M1492" i="1"/>
  <c r="Q1492" i="1"/>
  <c r="R1492" i="1" s="1"/>
  <c r="M1490" i="1"/>
  <c r="M1489" i="1"/>
  <c r="U1488" i="1"/>
  <c r="Y1488" i="1"/>
  <c r="Z1488" i="1" s="1"/>
  <c r="P1485" i="1"/>
  <c r="X1485" i="1"/>
  <c r="M1484" i="1"/>
  <c r="Q1484" i="1"/>
  <c r="R1484" i="1" s="1"/>
  <c r="M1482" i="1"/>
  <c r="M1481" i="1"/>
  <c r="U1480" i="1"/>
  <c r="Y1480" i="1"/>
  <c r="Z1480" i="1" s="1"/>
  <c r="P1477" i="1"/>
  <c r="X1477" i="1"/>
  <c r="N1475" i="1"/>
  <c r="V1475" i="1"/>
  <c r="M1475" i="1"/>
  <c r="U1475" i="1"/>
  <c r="Q1471" i="1"/>
  <c r="R1471" i="1" s="1"/>
  <c r="M1464" i="1"/>
  <c r="Q1464" i="1"/>
  <c r="R1464" i="1" s="1"/>
  <c r="P1464" i="1"/>
  <c r="P1459" i="1"/>
  <c r="U1452" i="1"/>
  <c r="Y1452" i="1"/>
  <c r="Z1452" i="1" s="1"/>
  <c r="T1452" i="1"/>
  <c r="V1452" i="1"/>
  <c r="X1452" i="1"/>
  <c r="M1440" i="1"/>
  <c r="Q1440" i="1"/>
  <c r="R1440" i="1" s="1"/>
  <c r="L1440" i="1"/>
  <c r="P1440" i="1"/>
  <c r="Q1421" i="1"/>
  <c r="R1421" i="1" s="1"/>
  <c r="T1421" i="1"/>
  <c r="L1421" i="1"/>
  <c r="U1421" i="1"/>
  <c r="M1421" i="1"/>
  <c r="V1421" i="1"/>
  <c r="P1421" i="1"/>
  <c r="Y1421" i="1"/>
  <c r="Z1421" i="1" s="1"/>
  <c r="Q1561" i="1"/>
  <c r="R1561" i="1" s="1"/>
  <c r="Q1557" i="1"/>
  <c r="R1557" i="1" s="1"/>
  <c r="Q1553" i="1"/>
  <c r="R1553" i="1" s="1"/>
  <c r="Q1549" i="1"/>
  <c r="R1549" i="1" s="1"/>
  <c r="L1538" i="1"/>
  <c r="X1531" i="1"/>
  <c r="M1531" i="1"/>
  <c r="Y1529" i="1"/>
  <c r="Z1529" i="1" s="1"/>
  <c r="L1529" i="1"/>
  <c r="L1522" i="1"/>
  <c r="X1515" i="1"/>
  <c r="M1515" i="1"/>
  <c r="Y1513" i="1"/>
  <c r="Z1513" i="1" s="1"/>
  <c r="L1513" i="1"/>
  <c r="L1506" i="1"/>
  <c r="X1499" i="1"/>
  <c r="M1499" i="1"/>
  <c r="Y1497" i="1"/>
  <c r="Z1497" i="1" s="1"/>
  <c r="L1497" i="1"/>
  <c r="P1496" i="1"/>
  <c r="X1492" i="1"/>
  <c r="Y1489" i="1"/>
  <c r="Z1489" i="1" s="1"/>
  <c r="L1489" i="1"/>
  <c r="P1488" i="1"/>
  <c r="X1484" i="1"/>
  <c r="Y1481" i="1"/>
  <c r="Z1481" i="1" s="1"/>
  <c r="L1481" i="1"/>
  <c r="P1480" i="1"/>
  <c r="X1476" i="1"/>
  <c r="Q1461" i="1"/>
  <c r="R1461" i="1" s="1"/>
  <c r="L1461" i="1"/>
  <c r="U1461" i="1"/>
  <c r="M1461" i="1"/>
  <c r="V1461" i="1"/>
  <c r="P1461" i="1"/>
  <c r="Y1461" i="1"/>
  <c r="Z1461" i="1" s="1"/>
  <c r="L1459" i="1"/>
  <c r="Q1446" i="1"/>
  <c r="R1446" i="1" s="1"/>
  <c r="L1446" i="1"/>
  <c r="N1446" i="1"/>
  <c r="P1446" i="1"/>
  <c r="M1432" i="1"/>
  <c r="Q1432" i="1"/>
  <c r="R1432" i="1" s="1"/>
  <c r="L1432" i="1"/>
  <c r="N1432" i="1"/>
  <c r="P1432" i="1"/>
  <c r="T1229" i="1"/>
  <c r="V1229" i="1"/>
  <c r="X1229" i="1"/>
  <c r="Y1229" i="1"/>
  <c r="Z1229" i="1" s="1"/>
  <c r="Y1227" i="1"/>
  <c r="Z1227" i="1" s="1"/>
  <c r="T1227" i="1"/>
  <c r="U1227" i="1"/>
  <c r="V1227" i="1"/>
  <c r="X1227" i="1"/>
  <c r="N1562" i="1"/>
  <c r="V1562" i="1"/>
  <c r="P1562" i="1"/>
  <c r="X1562" i="1"/>
  <c r="N1558" i="1"/>
  <c r="V1558" i="1"/>
  <c r="P1558" i="1"/>
  <c r="X1558" i="1"/>
  <c r="N1554" i="1"/>
  <c r="V1554" i="1"/>
  <c r="P1554" i="1"/>
  <c r="X1554" i="1"/>
  <c r="N1550" i="1"/>
  <c r="V1550" i="1"/>
  <c r="P1550" i="1"/>
  <c r="X1550" i="1"/>
  <c r="M1542" i="1"/>
  <c r="U1542" i="1"/>
  <c r="N1542" i="1"/>
  <c r="V1542" i="1"/>
  <c r="P1542" i="1"/>
  <c r="X1542" i="1"/>
  <c r="L1540" i="1"/>
  <c r="Q1539" i="1"/>
  <c r="R1539" i="1" s="1"/>
  <c r="Q1537" i="1"/>
  <c r="R1537" i="1" s="1"/>
  <c r="L1535" i="1"/>
  <c r="T1535" i="1"/>
  <c r="N1535" i="1"/>
  <c r="V1535" i="1"/>
  <c r="P1533" i="1"/>
  <c r="X1533" i="1"/>
  <c r="N1532" i="1"/>
  <c r="V1529" i="1"/>
  <c r="M1526" i="1"/>
  <c r="U1526" i="1"/>
  <c r="N1526" i="1"/>
  <c r="V1526" i="1"/>
  <c r="P1526" i="1"/>
  <c r="X1526" i="1"/>
  <c r="L1524" i="1"/>
  <c r="Q1523" i="1"/>
  <c r="R1523" i="1" s="1"/>
  <c r="Q1521" i="1"/>
  <c r="R1521" i="1" s="1"/>
  <c r="L1519" i="1"/>
  <c r="T1519" i="1"/>
  <c r="N1519" i="1"/>
  <c r="V1519" i="1"/>
  <c r="P1517" i="1"/>
  <c r="X1517" i="1"/>
  <c r="N1516" i="1"/>
  <c r="V1513" i="1"/>
  <c r="M1510" i="1"/>
  <c r="U1510" i="1"/>
  <c r="N1510" i="1"/>
  <c r="V1510" i="1"/>
  <c r="P1510" i="1"/>
  <c r="X1510" i="1"/>
  <c r="L1508" i="1"/>
  <c r="Q1507" i="1"/>
  <c r="R1507" i="1" s="1"/>
  <c r="Q1505" i="1"/>
  <c r="R1505" i="1" s="1"/>
  <c r="L1503" i="1"/>
  <c r="T1503" i="1"/>
  <c r="N1503" i="1"/>
  <c r="V1503" i="1"/>
  <c r="P1501" i="1"/>
  <c r="X1501" i="1"/>
  <c r="N1500" i="1"/>
  <c r="V1497" i="1"/>
  <c r="L1495" i="1"/>
  <c r="T1495" i="1"/>
  <c r="N1495" i="1"/>
  <c r="V1495" i="1"/>
  <c r="Q1493" i="1"/>
  <c r="R1493" i="1" s="1"/>
  <c r="L1492" i="1"/>
  <c r="V1489" i="1"/>
  <c r="L1487" i="1"/>
  <c r="T1487" i="1"/>
  <c r="N1487" i="1"/>
  <c r="V1487" i="1"/>
  <c r="Q1485" i="1"/>
  <c r="R1485" i="1" s="1"/>
  <c r="L1484" i="1"/>
  <c r="V1481" i="1"/>
  <c r="L1479" i="1"/>
  <c r="T1479" i="1"/>
  <c r="N1479" i="1"/>
  <c r="V1479" i="1"/>
  <c r="Q1477" i="1"/>
  <c r="R1477" i="1" s="1"/>
  <c r="Q1475" i="1"/>
  <c r="R1475" i="1" s="1"/>
  <c r="Q1470" i="1"/>
  <c r="R1470" i="1" s="1"/>
  <c r="L1470" i="1"/>
  <c r="N1470" i="1"/>
  <c r="P1470" i="1"/>
  <c r="Q1467" i="1"/>
  <c r="R1467" i="1" s="1"/>
  <c r="X1461" i="1"/>
  <c r="Y1454" i="1"/>
  <c r="Z1454" i="1" s="1"/>
  <c r="X1454" i="1"/>
  <c r="M1424" i="1"/>
  <c r="Q1424" i="1"/>
  <c r="R1424" i="1" s="1"/>
  <c r="L1424" i="1"/>
  <c r="N1424" i="1"/>
  <c r="P1424" i="1"/>
  <c r="X1421" i="1"/>
  <c r="U1396" i="1"/>
  <c r="V1396" i="1"/>
  <c r="Y1396" i="1"/>
  <c r="Z1396" i="1" s="1"/>
  <c r="X1396" i="1"/>
  <c r="T1396" i="1"/>
  <c r="Y1561" i="1"/>
  <c r="Z1561" i="1" s="1"/>
  <c r="N1561" i="1"/>
  <c r="Y1557" i="1"/>
  <c r="Z1557" i="1" s="1"/>
  <c r="N1557" i="1"/>
  <c r="Y1553" i="1"/>
  <c r="Z1553" i="1" s="1"/>
  <c r="N1553" i="1"/>
  <c r="Y1549" i="1"/>
  <c r="Z1549" i="1" s="1"/>
  <c r="N1549" i="1"/>
  <c r="Q1546" i="1"/>
  <c r="R1546" i="1" s="1"/>
  <c r="P1539" i="1"/>
  <c r="N1537" i="1"/>
  <c r="V1536" i="1"/>
  <c r="X1532" i="1"/>
  <c r="M1532" i="1"/>
  <c r="Q1530" i="1"/>
  <c r="R1530" i="1" s="1"/>
  <c r="P1523" i="1"/>
  <c r="N1521" i="1"/>
  <c r="V1520" i="1"/>
  <c r="X1516" i="1"/>
  <c r="M1516" i="1"/>
  <c r="Q1514" i="1"/>
  <c r="R1514" i="1" s="1"/>
  <c r="P1507" i="1"/>
  <c r="N1505" i="1"/>
  <c r="V1504" i="1"/>
  <c r="X1500" i="1"/>
  <c r="M1500" i="1"/>
  <c r="N1493" i="1"/>
  <c r="N1485" i="1"/>
  <c r="N1477" i="1"/>
  <c r="P1475" i="1"/>
  <c r="M1474" i="1"/>
  <c r="U1474" i="1"/>
  <c r="X1474" i="1"/>
  <c r="T1474" i="1"/>
  <c r="N1474" i="1"/>
  <c r="P1467" i="1"/>
  <c r="T1461" i="1"/>
  <c r="U1460" i="1"/>
  <c r="Y1460" i="1"/>
  <c r="Z1460" i="1" s="1"/>
  <c r="T1460" i="1"/>
  <c r="V1460" i="1"/>
  <c r="X1460" i="1"/>
  <c r="M1448" i="1"/>
  <c r="Q1448" i="1"/>
  <c r="R1448" i="1" s="1"/>
  <c r="L1448" i="1"/>
  <c r="P1448" i="1"/>
  <c r="M1446" i="1"/>
  <c r="Q1445" i="1"/>
  <c r="R1445" i="1" s="1"/>
  <c r="L1445" i="1"/>
  <c r="U1445" i="1"/>
  <c r="M1445" i="1"/>
  <c r="V1445" i="1"/>
  <c r="P1445" i="1"/>
  <c r="Y1445" i="1"/>
  <c r="Z1445" i="1" s="1"/>
  <c r="N1443" i="1"/>
  <c r="X1443" i="1"/>
  <c r="Q1443" i="1"/>
  <c r="R1443" i="1" s="1"/>
  <c r="T1443" i="1"/>
  <c r="M1443" i="1"/>
  <c r="V1443" i="1"/>
  <c r="Y1438" i="1"/>
  <c r="Z1438" i="1" s="1"/>
  <c r="T1438" i="1"/>
  <c r="V1438" i="1"/>
  <c r="X1438" i="1"/>
  <c r="M1416" i="1"/>
  <c r="Q1416" i="1"/>
  <c r="R1416" i="1" s="1"/>
  <c r="L1416" i="1"/>
  <c r="N1416" i="1"/>
  <c r="P1416" i="1"/>
  <c r="U1388" i="1"/>
  <c r="V1388" i="1"/>
  <c r="Y1388" i="1"/>
  <c r="Z1388" i="1" s="1"/>
  <c r="X1388" i="1"/>
  <c r="T1388" i="1"/>
  <c r="U1380" i="1"/>
  <c r="V1380" i="1"/>
  <c r="Y1380" i="1"/>
  <c r="Z1380" i="1" s="1"/>
  <c r="X1380" i="1"/>
  <c r="T1380" i="1"/>
  <c r="U1372" i="1"/>
  <c r="V1372" i="1"/>
  <c r="Y1372" i="1"/>
  <c r="Z1372" i="1" s="1"/>
  <c r="X1372" i="1"/>
  <c r="T1372" i="1"/>
  <c r="U1364" i="1"/>
  <c r="V1364" i="1"/>
  <c r="Y1364" i="1"/>
  <c r="Z1364" i="1" s="1"/>
  <c r="X1364" i="1"/>
  <c r="T1364" i="1"/>
  <c r="V1356" i="1"/>
  <c r="Y1356" i="1"/>
  <c r="Z1356" i="1" s="1"/>
  <c r="X1356" i="1"/>
  <c r="T1356" i="1"/>
  <c r="V1348" i="1"/>
  <c r="Y1348" i="1"/>
  <c r="Z1348" i="1" s="1"/>
  <c r="X1348" i="1"/>
  <c r="T1348" i="1"/>
  <c r="V1340" i="1"/>
  <c r="Y1340" i="1"/>
  <c r="Z1340" i="1" s="1"/>
  <c r="X1340" i="1"/>
  <c r="T1340" i="1"/>
  <c r="T1260" i="1"/>
  <c r="U1260" i="1"/>
  <c r="X1260" i="1"/>
  <c r="Y1260" i="1"/>
  <c r="Z1260" i="1" s="1"/>
  <c r="M1538" i="1"/>
  <c r="U1538" i="1"/>
  <c r="N1538" i="1"/>
  <c r="V1538" i="1"/>
  <c r="P1538" i="1"/>
  <c r="X1538" i="1"/>
  <c r="L1531" i="1"/>
  <c r="T1531" i="1"/>
  <c r="N1531" i="1"/>
  <c r="V1531" i="1"/>
  <c r="P1529" i="1"/>
  <c r="X1529" i="1"/>
  <c r="M1522" i="1"/>
  <c r="U1522" i="1"/>
  <c r="N1522" i="1"/>
  <c r="V1522" i="1"/>
  <c r="P1522" i="1"/>
  <c r="X1522" i="1"/>
  <c r="L1515" i="1"/>
  <c r="T1515" i="1"/>
  <c r="N1515" i="1"/>
  <c r="V1515" i="1"/>
  <c r="P1513" i="1"/>
  <c r="X1513" i="1"/>
  <c r="M1506" i="1"/>
  <c r="U1506" i="1"/>
  <c r="N1506" i="1"/>
  <c r="V1506" i="1"/>
  <c r="P1506" i="1"/>
  <c r="X1506" i="1"/>
  <c r="L1499" i="1"/>
  <c r="T1499" i="1"/>
  <c r="N1499" i="1"/>
  <c r="V1499" i="1"/>
  <c r="P1497" i="1"/>
  <c r="X1497" i="1"/>
  <c r="M1496" i="1"/>
  <c r="Q1496" i="1"/>
  <c r="R1496" i="1" s="1"/>
  <c r="U1492" i="1"/>
  <c r="Y1492" i="1"/>
  <c r="Z1492" i="1" s="1"/>
  <c r="P1489" i="1"/>
  <c r="X1489" i="1"/>
  <c r="M1488" i="1"/>
  <c r="Q1488" i="1"/>
  <c r="R1488" i="1" s="1"/>
  <c r="U1484" i="1"/>
  <c r="Y1484" i="1"/>
  <c r="Z1484" i="1" s="1"/>
  <c r="P1481" i="1"/>
  <c r="X1481" i="1"/>
  <c r="M1480" i="1"/>
  <c r="Q1480" i="1"/>
  <c r="R1480" i="1" s="1"/>
  <c r="U1476" i="1"/>
  <c r="Y1476" i="1"/>
  <c r="Z1476" i="1" s="1"/>
  <c r="T1476" i="1"/>
  <c r="P1471" i="1"/>
  <c r="X1471" i="1"/>
  <c r="L1471" i="1"/>
  <c r="T1471" i="1"/>
  <c r="M1471" i="1"/>
  <c r="U1471" i="1"/>
  <c r="Q1469" i="1"/>
  <c r="R1469" i="1" s="1"/>
  <c r="L1469" i="1"/>
  <c r="U1469" i="1"/>
  <c r="M1469" i="1"/>
  <c r="V1469" i="1"/>
  <c r="P1469" i="1"/>
  <c r="Y1469" i="1"/>
  <c r="Z1469" i="1" s="1"/>
  <c r="N1459" i="1"/>
  <c r="X1459" i="1"/>
  <c r="T1459" i="1"/>
  <c r="M1459" i="1"/>
  <c r="V1459" i="1"/>
  <c r="Q1454" i="1"/>
  <c r="R1454" i="1" s="1"/>
  <c r="L1454" i="1"/>
  <c r="N1454" i="1"/>
  <c r="P1454" i="1"/>
  <c r="Y1430" i="1"/>
  <c r="Z1430" i="1" s="1"/>
  <c r="T1430" i="1"/>
  <c r="V1430" i="1"/>
  <c r="X1430" i="1"/>
  <c r="V1332" i="1"/>
  <c r="Y1332" i="1"/>
  <c r="Z1332" i="1" s="1"/>
  <c r="X1332" i="1"/>
  <c r="T1332" i="1"/>
  <c r="U1617" i="1"/>
  <c r="V1561" i="1"/>
  <c r="L1561" i="1"/>
  <c r="V1557" i="1"/>
  <c r="L1557" i="1"/>
  <c r="V1553" i="1"/>
  <c r="L1553" i="1"/>
  <c r="V1549" i="1"/>
  <c r="L1549" i="1"/>
  <c r="L1546" i="1"/>
  <c r="X1544" i="1"/>
  <c r="Q1542" i="1"/>
  <c r="R1542" i="1" s="1"/>
  <c r="X1539" i="1"/>
  <c r="M1539" i="1"/>
  <c r="Y1537" i="1"/>
  <c r="Z1537" i="1" s="1"/>
  <c r="L1537" i="1"/>
  <c r="P1535" i="1"/>
  <c r="N1533" i="1"/>
  <c r="V1532" i="1"/>
  <c r="L1530" i="1"/>
  <c r="X1528" i="1"/>
  <c r="Q1526" i="1"/>
  <c r="R1526" i="1" s="1"/>
  <c r="X1523" i="1"/>
  <c r="M1523" i="1"/>
  <c r="Y1521" i="1"/>
  <c r="Z1521" i="1" s="1"/>
  <c r="L1521" i="1"/>
  <c r="P1519" i="1"/>
  <c r="N1517" i="1"/>
  <c r="V1516" i="1"/>
  <c r="L1514" i="1"/>
  <c r="X1512" i="1"/>
  <c r="Q1510" i="1"/>
  <c r="R1510" i="1" s="1"/>
  <c r="X1507" i="1"/>
  <c r="M1507" i="1"/>
  <c r="Y1505" i="1"/>
  <c r="Z1505" i="1" s="1"/>
  <c r="L1505" i="1"/>
  <c r="P1503" i="1"/>
  <c r="N1501" i="1"/>
  <c r="V1500" i="1"/>
  <c r="X1496" i="1"/>
  <c r="Q1495" i="1"/>
  <c r="R1495" i="1" s="1"/>
  <c r="Y1493" i="1"/>
  <c r="Z1493" i="1" s="1"/>
  <c r="L1493" i="1"/>
  <c r="P1492" i="1"/>
  <c r="X1488" i="1"/>
  <c r="Q1487" i="1"/>
  <c r="R1487" i="1" s="1"/>
  <c r="Y1485" i="1"/>
  <c r="Z1485" i="1" s="1"/>
  <c r="L1485" i="1"/>
  <c r="P1484" i="1"/>
  <c r="X1480" i="1"/>
  <c r="Q1479" i="1"/>
  <c r="R1479" i="1" s="1"/>
  <c r="Y1477" i="1"/>
  <c r="Z1477" i="1" s="1"/>
  <c r="L1477" i="1"/>
  <c r="Y1475" i="1"/>
  <c r="Z1475" i="1" s="1"/>
  <c r="L1475" i="1"/>
  <c r="V1471" i="1"/>
  <c r="X1470" i="1"/>
  <c r="X1469" i="1"/>
  <c r="Y1462" i="1"/>
  <c r="Z1462" i="1" s="1"/>
  <c r="X1462" i="1"/>
  <c r="M1456" i="1"/>
  <c r="Q1456" i="1"/>
  <c r="R1456" i="1" s="1"/>
  <c r="P1456" i="1"/>
  <c r="U1444" i="1"/>
  <c r="Y1444" i="1"/>
  <c r="Z1444" i="1" s="1"/>
  <c r="T1444" i="1"/>
  <c r="V1444" i="1"/>
  <c r="X1444" i="1"/>
  <c r="Y1422" i="1"/>
  <c r="Z1422" i="1" s="1"/>
  <c r="T1422" i="1"/>
  <c r="V1422" i="1"/>
  <c r="X1422" i="1"/>
  <c r="N1421" i="1"/>
  <c r="T1544" i="1"/>
  <c r="T1540" i="1"/>
  <c r="T1536" i="1"/>
  <c r="T1532" i="1"/>
  <c r="T1528" i="1"/>
  <c r="T1524" i="1"/>
  <c r="T1520" i="1"/>
  <c r="T1516" i="1"/>
  <c r="T1512" i="1"/>
  <c r="T1508" i="1"/>
  <c r="T1504" i="1"/>
  <c r="T1500" i="1"/>
  <c r="X1498" i="1"/>
  <c r="P1498" i="1"/>
  <c r="T1496" i="1"/>
  <c r="X1494" i="1"/>
  <c r="P1494" i="1"/>
  <c r="T1492" i="1"/>
  <c r="X1490" i="1"/>
  <c r="P1490" i="1"/>
  <c r="T1488" i="1"/>
  <c r="X1486" i="1"/>
  <c r="P1486" i="1"/>
  <c r="T1484" i="1"/>
  <c r="X1482" i="1"/>
  <c r="P1482" i="1"/>
  <c r="T1480" i="1"/>
  <c r="X1478" i="1"/>
  <c r="P1478" i="1"/>
  <c r="V1472" i="1"/>
  <c r="M1472" i="1"/>
  <c r="V1466" i="1"/>
  <c r="U1464" i="1"/>
  <c r="Y1464" i="1"/>
  <c r="Z1464" i="1" s="1"/>
  <c r="V1458" i="1"/>
  <c r="U1456" i="1"/>
  <c r="Y1456" i="1"/>
  <c r="Z1456" i="1" s="1"/>
  <c r="V1450" i="1"/>
  <c r="U1448" i="1"/>
  <c r="Y1448" i="1"/>
  <c r="Z1448" i="1" s="1"/>
  <c r="V1442" i="1"/>
  <c r="U1440" i="1"/>
  <c r="Y1440" i="1"/>
  <c r="Z1440" i="1" s="1"/>
  <c r="P1438" i="1"/>
  <c r="X1436" i="1"/>
  <c r="V1435" i="1"/>
  <c r="M1435" i="1"/>
  <c r="V1434" i="1"/>
  <c r="U1432" i="1"/>
  <c r="Y1432" i="1"/>
  <c r="Z1432" i="1" s="1"/>
  <c r="P1430" i="1"/>
  <c r="X1428" i="1"/>
  <c r="V1427" i="1"/>
  <c r="M1427" i="1"/>
  <c r="V1426" i="1"/>
  <c r="U1424" i="1"/>
  <c r="Y1424" i="1"/>
  <c r="Z1424" i="1" s="1"/>
  <c r="P1422" i="1"/>
  <c r="X1420" i="1"/>
  <c r="V1419" i="1"/>
  <c r="M1419" i="1"/>
  <c r="V1418" i="1"/>
  <c r="U1416" i="1"/>
  <c r="Y1416" i="1"/>
  <c r="Z1416" i="1" s="1"/>
  <c r="P1414" i="1"/>
  <c r="Y1413" i="1"/>
  <c r="Z1413" i="1" s="1"/>
  <c r="P1413" i="1"/>
  <c r="X1412" i="1"/>
  <c r="V1411" i="1"/>
  <c r="M1411" i="1"/>
  <c r="V1410" i="1"/>
  <c r="U1408" i="1"/>
  <c r="Y1408" i="1"/>
  <c r="Z1408" i="1" s="1"/>
  <c r="P1406" i="1"/>
  <c r="Y1405" i="1"/>
  <c r="Z1405" i="1" s="1"/>
  <c r="P1405" i="1"/>
  <c r="X1404" i="1"/>
  <c r="V1403" i="1"/>
  <c r="M1403" i="1"/>
  <c r="V1402" i="1"/>
  <c r="U1400" i="1"/>
  <c r="Y1400" i="1"/>
  <c r="Z1400" i="1" s="1"/>
  <c r="P1398" i="1"/>
  <c r="Y1397" i="1"/>
  <c r="Z1397" i="1" s="1"/>
  <c r="N1397" i="1"/>
  <c r="Q1395" i="1"/>
  <c r="R1395" i="1" s="1"/>
  <c r="L1393" i="1"/>
  <c r="T1393" i="1"/>
  <c r="W1393" i="1" s="1"/>
  <c r="P1390" i="1"/>
  <c r="Y1389" i="1"/>
  <c r="Z1389" i="1" s="1"/>
  <c r="N1389" i="1"/>
  <c r="Q1387" i="1"/>
  <c r="R1387" i="1" s="1"/>
  <c r="L1385" i="1"/>
  <c r="T1385" i="1"/>
  <c r="P1382" i="1"/>
  <c r="Y1381" i="1"/>
  <c r="Z1381" i="1" s="1"/>
  <c r="N1381" i="1"/>
  <c r="Q1379" i="1"/>
  <c r="R1379" i="1" s="1"/>
  <c r="L1377" i="1"/>
  <c r="T1377" i="1"/>
  <c r="P1374" i="1"/>
  <c r="Y1373" i="1"/>
  <c r="Z1373" i="1" s="1"/>
  <c r="N1373" i="1"/>
  <c r="Q1371" i="1"/>
  <c r="R1371" i="1" s="1"/>
  <c r="L1369" i="1"/>
  <c r="T1369" i="1"/>
  <c r="P1366" i="1"/>
  <c r="Y1365" i="1"/>
  <c r="Z1365" i="1" s="1"/>
  <c r="N1365" i="1"/>
  <c r="M1364" i="1"/>
  <c r="Q1363" i="1"/>
  <c r="R1363" i="1" s="1"/>
  <c r="Q1362" i="1"/>
  <c r="R1362" i="1" s="1"/>
  <c r="M1362" i="1"/>
  <c r="L1361" i="1"/>
  <c r="T1361" i="1"/>
  <c r="P1358" i="1"/>
  <c r="Y1357" i="1"/>
  <c r="Z1357" i="1" s="1"/>
  <c r="N1357" i="1"/>
  <c r="M1356" i="1"/>
  <c r="Q1355" i="1"/>
  <c r="R1355" i="1" s="1"/>
  <c r="Q1354" i="1"/>
  <c r="R1354" i="1" s="1"/>
  <c r="M1354" i="1"/>
  <c r="L1353" i="1"/>
  <c r="T1353" i="1"/>
  <c r="P1350" i="1"/>
  <c r="Y1349" i="1"/>
  <c r="Z1349" i="1" s="1"/>
  <c r="N1349" i="1"/>
  <c r="M1348" i="1"/>
  <c r="Q1347" i="1"/>
  <c r="R1347" i="1" s="1"/>
  <c r="Q1346" i="1"/>
  <c r="R1346" i="1" s="1"/>
  <c r="M1346" i="1"/>
  <c r="L1345" i="1"/>
  <c r="T1345" i="1"/>
  <c r="P1342" i="1"/>
  <c r="Y1341" i="1"/>
  <c r="Z1341" i="1" s="1"/>
  <c r="N1341" i="1"/>
  <c r="M1340" i="1"/>
  <c r="Q1339" i="1"/>
  <c r="R1339" i="1" s="1"/>
  <c r="Q1338" i="1"/>
  <c r="R1338" i="1" s="1"/>
  <c r="M1338" i="1"/>
  <c r="L1337" i="1"/>
  <c r="T1337" i="1"/>
  <c r="P1334" i="1"/>
  <c r="Y1333" i="1"/>
  <c r="Z1333" i="1" s="1"/>
  <c r="N1333" i="1"/>
  <c r="M1332" i="1"/>
  <c r="M1328" i="1"/>
  <c r="M1324" i="1"/>
  <c r="M1320" i="1"/>
  <c r="X1313" i="1"/>
  <c r="T1312" i="1"/>
  <c r="V1312" i="1"/>
  <c r="X1312" i="1"/>
  <c r="Y1312" i="1"/>
  <c r="Z1312" i="1" s="1"/>
  <c r="X1309" i="1"/>
  <c r="T1308" i="1"/>
  <c r="V1308" i="1"/>
  <c r="X1308" i="1"/>
  <c r="Y1308" i="1"/>
  <c r="Z1308" i="1" s="1"/>
  <c r="T1277" i="1"/>
  <c r="V1277" i="1"/>
  <c r="X1277" i="1"/>
  <c r="Y1277" i="1"/>
  <c r="Z1277" i="1" s="1"/>
  <c r="Y1275" i="1"/>
  <c r="Z1275" i="1" s="1"/>
  <c r="T1275" i="1"/>
  <c r="U1275" i="1"/>
  <c r="V1275" i="1"/>
  <c r="X1275" i="1"/>
  <c r="T1245" i="1"/>
  <c r="V1245" i="1"/>
  <c r="X1245" i="1"/>
  <c r="Y1245" i="1"/>
  <c r="Z1245" i="1" s="1"/>
  <c r="Y1243" i="1"/>
  <c r="Z1243" i="1" s="1"/>
  <c r="T1243" i="1"/>
  <c r="U1243" i="1"/>
  <c r="V1243" i="1"/>
  <c r="X1243" i="1"/>
  <c r="T1200" i="1"/>
  <c r="V1200" i="1"/>
  <c r="M1196" i="1"/>
  <c r="U1196" i="1"/>
  <c r="P1196" i="1"/>
  <c r="X1196" i="1"/>
  <c r="Y1196" i="1"/>
  <c r="Z1196" i="1" s="1"/>
  <c r="L1196" i="1"/>
  <c r="N1196" i="1"/>
  <c r="Q1196" i="1"/>
  <c r="R1196" i="1" s="1"/>
  <c r="T1196" i="1"/>
  <c r="V1498" i="1"/>
  <c r="N1498" i="1"/>
  <c r="V1494" i="1"/>
  <c r="N1494" i="1"/>
  <c r="V1490" i="1"/>
  <c r="N1490" i="1"/>
  <c r="V1486" i="1"/>
  <c r="N1486" i="1"/>
  <c r="V1482" i="1"/>
  <c r="N1482" i="1"/>
  <c r="V1478" i="1"/>
  <c r="N1478" i="1"/>
  <c r="T1472" i="1"/>
  <c r="M1468" i="1"/>
  <c r="Q1468" i="1"/>
  <c r="R1468" i="1" s="1"/>
  <c r="M1460" i="1"/>
  <c r="Q1460" i="1"/>
  <c r="R1460" i="1" s="1"/>
  <c r="M1452" i="1"/>
  <c r="Q1452" i="1"/>
  <c r="R1452" i="1" s="1"/>
  <c r="M1444" i="1"/>
  <c r="Q1444" i="1"/>
  <c r="R1444" i="1" s="1"/>
  <c r="N1438" i="1"/>
  <c r="V1436" i="1"/>
  <c r="M1436" i="1"/>
  <c r="Q1436" i="1"/>
  <c r="R1436" i="1" s="1"/>
  <c r="T1435" i="1"/>
  <c r="N1430" i="1"/>
  <c r="V1428" i="1"/>
  <c r="M1428" i="1"/>
  <c r="Q1428" i="1"/>
  <c r="R1428" i="1" s="1"/>
  <c r="T1427" i="1"/>
  <c r="N1422" i="1"/>
  <c r="V1420" i="1"/>
  <c r="M1420" i="1"/>
  <c r="Q1420" i="1"/>
  <c r="R1420" i="1" s="1"/>
  <c r="T1419" i="1"/>
  <c r="X1414" i="1"/>
  <c r="N1414" i="1"/>
  <c r="V1413" i="1"/>
  <c r="M1413" i="1"/>
  <c r="V1412" i="1"/>
  <c r="M1412" i="1"/>
  <c r="Q1412" i="1"/>
  <c r="R1412" i="1" s="1"/>
  <c r="T1411" i="1"/>
  <c r="P1408" i="1"/>
  <c r="X1406" i="1"/>
  <c r="N1406" i="1"/>
  <c r="V1405" i="1"/>
  <c r="M1405" i="1"/>
  <c r="V1404" i="1"/>
  <c r="M1404" i="1"/>
  <c r="Q1404" i="1"/>
  <c r="R1404" i="1" s="1"/>
  <c r="T1403" i="1"/>
  <c r="P1400" i="1"/>
  <c r="X1398" i="1"/>
  <c r="N1398" i="1"/>
  <c r="V1397" i="1"/>
  <c r="Y1395" i="1"/>
  <c r="Z1395" i="1" s="1"/>
  <c r="M1395" i="1"/>
  <c r="T1394" i="1"/>
  <c r="M1392" i="1"/>
  <c r="N1392" i="1"/>
  <c r="Q1392" i="1"/>
  <c r="R1392" i="1" s="1"/>
  <c r="P1391" i="1"/>
  <c r="X1391" i="1"/>
  <c r="N1390" i="1"/>
  <c r="V1389" i="1"/>
  <c r="Y1387" i="1"/>
  <c r="Z1387" i="1" s="1"/>
  <c r="M1387" i="1"/>
  <c r="T1386" i="1"/>
  <c r="X1384" i="1"/>
  <c r="M1384" i="1"/>
  <c r="N1384" i="1"/>
  <c r="Q1384" i="1"/>
  <c r="R1384" i="1" s="1"/>
  <c r="P1383" i="1"/>
  <c r="X1383" i="1"/>
  <c r="N1382" i="1"/>
  <c r="V1381" i="1"/>
  <c r="Y1379" i="1"/>
  <c r="Z1379" i="1" s="1"/>
  <c r="M1379" i="1"/>
  <c r="T1378" i="1"/>
  <c r="X1376" i="1"/>
  <c r="M1376" i="1"/>
  <c r="N1376" i="1"/>
  <c r="Q1376" i="1"/>
  <c r="R1376" i="1" s="1"/>
  <c r="P1375" i="1"/>
  <c r="X1375" i="1"/>
  <c r="N1374" i="1"/>
  <c r="V1373" i="1"/>
  <c r="Y1371" i="1"/>
  <c r="Z1371" i="1" s="1"/>
  <c r="M1371" i="1"/>
  <c r="T1370" i="1"/>
  <c r="X1368" i="1"/>
  <c r="M1368" i="1"/>
  <c r="N1368" i="1"/>
  <c r="Q1368" i="1"/>
  <c r="R1368" i="1" s="1"/>
  <c r="P1367" i="1"/>
  <c r="X1367" i="1"/>
  <c r="N1366" i="1"/>
  <c r="V1365" i="1"/>
  <c r="Y1363" i="1"/>
  <c r="Z1363" i="1" s="1"/>
  <c r="M1363" i="1"/>
  <c r="X1360" i="1"/>
  <c r="N1360" i="1"/>
  <c r="Q1360" i="1"/>
  <c r="R1360" i="1" s="1"/>
  <c r="P1359" i="1"/>
  <c r="X1359" i="1"/>
  <c r="N1358" i="1"/>
  <c r="V1357" i="1"/>
  <c r="Y1355" i="1"/>
  <c r="Z1355" i="1" s="1"/>
  <c r="M1355" i="1"/>
  <c r="X1352" i="1"/>
  <c r="N1352" i="1"/>
  <c r="Q1352" i="1"/>
  <c r="R1352" i="1" s="1"/>
  <c r="P1351" i="1"/>
  <c r="X1351" i="1"/>
  <c r="N1350" i="1"/>
  <c r="V1349" i="1"/>
  <c r="Y1347" i="1"/>
  <c r="Z1347" i="1" s="1"/>
  <c r="M1347" i="1"/>
  <c r="X1344" i="1"/>
  <c r="N1344" i="1"/>
  <c r="Q1344" i="1"/>
  <c r="R1344" i="1" s="1"/>
  <c r="P1343" i="1"/>
  <c r="X1343" i="1"/>
  <c r="N1342" i="1"/>
  <c r="V1341" i="1"/>
  <c r="Y1339" i="1"/>
  <c r="Z1339" i="1" s="1"/>
  <c r="M1339" i="1"/>
  <c r="X1336" i="1"/>
  <c r="N1336" i="1"/>
  <c r="Q1336" i="1"/>
  <c r="R1336" i="1" s="1"/>
  <c r="P1335" i="1"/>
  <c r="X1335" i="1"/>
  <c r="N1334" i="1"/>
  <c r="V1333" i="1"/>
  <c r="P1329" i="1"/>
  <c r="V1328" i="1"/>
  <c r="Y1328" i="1"/>
  <c r="Z1328" i="1" s="1"/>
  <c r="P1325" i="1"/>
  <c r="V1324" i="1"/>
  <c r="Y1324" i="1"/>
  <c r="Z1324" i="1" s="1"/>
  <c r="P1321" i="1"/>
  <c r="V1320" i="1"/>
  <c r="Y1320" i="1"/>
  <c r="Z1320" i="1" s="1"/>
  <c r="N1316" i="1"/>
  <c r="P1316" i="1"/>
  <c r="Q1316" i="1"/>
  <c r="R1316" i="1" s="1"/>
  <c r="Q1313" i="1"/>
  <c r="R1313" i="1" s="1"/>
  <c r="L1312" i="1"/>
  <c r="N1312" i="1"/>
  <c r="P1312" i="1"/>
  <c r="Q1312" i="1"/>
  <c r="R1312" i="1" s="1"/>
  <c r="Q1309" i="1"/>
  <c r="R1309" i="1" s="1"/>
  <c r="L1308" i="1"/>
  <c r="N1308" i="1"/>
  <c r="P1308" i="1"/>
  <c r="Q1308" i="1"/>
  <c r="R1308" i="1" s="1"/>
  <c r="R1243" i="1"/>
  <c r="U1164" i="1"/>
  <c r="Y1164" i="1"/>
  <c r="Z1164" i="1" s="1"/>
  <c r="V1164" i="1"/>
  <c r="X1164" i="1"/>
  <c r="T1164" i="1"/>
  <c r="T1155" i="1"/>
  <c r="L1155" i="1"/>
  <c r="U1155" i="1"/>
  <c r="M1155" i="1"/>
  <c r="V1155" i="1"/>
  <c r="P1155" i="1"/>
  <c r="Y1155" i="1"/>
  <c r="Z1155" i="1" s="1"/>
  <c r="Q1155" i="1"/>
  <c r="R1155" i="1" s="1"/>
  <c r="N1155" i="1"/>
  <c r="X1155" i="1"/>
  <c r="U1498" i="1"/>
  <c r="U1494" i="1"/>
  <c r="U1490" i="1"/>
  <c r="U1486" i="1"/>
  <c r="U1482" i="1"/>
  <c r="U1478" i="1"/>
  <c r="L1438" i="1"/>
  <c r="L1430" i="1"/>
  <c r="L1422" i="1"/>
  <c r="L1414" i="1"/>
  <c r="U1413" i="1"/>
  <c r="L1413" i="1"/>
  <c r="L1406" i="1"/>
  <c r="U1405" i="1"/>
  <c r="L1405" i="1"/>
  <c r="L1398" i="1"/>
  <c r="P1396" i="1"/>
  <c r="V1395" i="1"/>
  <c r="L1395" i="1"/>
  <c r="X1390" i="1"/>
  <c r="L1390" i="1"/>
  <c r="P1388" i="1"/>
  <c r="V1387" i="1"/>
  <c r="L1387" i="1"/>
  <c r="X1382" i="1"/>
  <c r="L1382" i="1"/>
  <c r="P1380" i="1"/>
  <c r="V1379" i="1"/>
  <c r="L1379" i="1"/>
  <c r="X1374" i="1"/>
  <c r="L1374" i="1"/>
  <c r="P1372" i="1"/>
  <c r="V1371" i="1"/>
  <c r="L1371" i="1"/>
  <c r="X1366" i="1"/>
  <c r="L1366" i="1"/>
  <c r="P1364" i="1"/>
  <c r="V1363" i="1"/>
  <c r="L1363" i="1"/>
  <c r="Y1362" i="1"/>
  <c r="Z1362" i="1" s="1"/>
  <c r="U1362" i="1"/>
  <c r="P1356" i="1"/>
  <c r="V1355" i="1"/>
  <c r="L1355" i="1"/>
  <c r="Y1354" i="1"/>
  <c r="Z1354" i="1" s="1"/>
  <c r="U1354" i="1"/>
  <c r="P1348" i="1"/>
  <c r="V1347" i="1"/>
  <c r="L1347" i="1"/>
  <c r="Y1346" i="1"/>
  <c r="Z1346" i="1" s="1"/>
  <c r="U1346" i="1"/>
  <c r="P1340" i="1"/>
  <c r="V1339" i="1"/>
  <c r="L1339" i="1"/>
  <c r="Y1338" i="1"/>
  <c r="Z1338" i="1" s="1"/>
  <c r="U1338" i="1"/>
  <c r="P1332" i="1"/>
  <c r="N1329" i="1"/>
  <c r="N1325" i="1"/>
  <c r="N1321" i="1"/>
  <c r="T1293" i="1"/>
  <c r="V1293" i="1"/>
  <c r="X1293" i="1"/>
  <c r="Y1293" i="1"/>
  <c r="Z1293" i="1" s="1"/>
  <c r="Y1291" i="1"/>
  <c r="Z1291" i="1" s="1"/>
  <c r="T1291" i="1"/>
  <c r="U1291" i="1"/>
  <c r="V1291" i="1"/>
  <c r="X1291" i="1"/>
  <c r="M1193" i="1"/>
  <c r="U1193" i="1"/>
  <c r="N1193" i="1"/>
  <c r="V1193" i="1"/>
  <c r="P1193" i="1"/>
  <c r="X1193" i="1"/>
  <c r="Y1193" i="1"/>
  <c r="Z1193" i="1" s="1"/>
  <c r="L1193" i="1"/>
  <c r="Q1193" i="1"/>
  <c r="R1193" i="1" s="1"/>
  <c r="U1436" i="1"/>
  <c r="Y1436" i="1"/>
  <c r="Z1436" i="1" s="1"/>
  <c r="U1428" i="1"/>
  <c r="Y1428" i="1"/>
  <c r="Z1428" i="1" s="1"/>
  <c r="U1420" i="1"/>
  <c r="Y1420" i="1"/>
  <c r="Z1420" i="1" s="1"/>
  <c r="V1414" i="1"/>
  <c r="T1413" i="1"/>
  <c r="U1412" i="1"/>
  <c r="Y1412" i="1"/>
  <c r="Z1412" i="1" s="1"/>
  <c r="N1408" i="1"/>
  <c r="V1406" i="1"/>
  <c r="T1405" i="1"/>
  <c r="U1404" i="1"/>
  <c r="Y1404" i="1"/>
  <c r="Z1404" i="1" s="1"/>
  <c r="N1400" i="1"/>
  <c r="V1398" i="1"/>
  <c r="L1397" i="1"/>
  <c r="T1397" i="1"/>
  <c r="U1395" i="1"/>
  <c r="L1389" i="1"/>
  <c r="T1389" i="1"/>
  <c r="U1387" i="1"/>
  <c r="L1381" i="1"/>
  <c r="T1381" i="1"/>
  <c r="U1379" i="1"/>
  <c r="L1373" i="1"/>
  <c r="T1373" i="1"/>
  <c r="U1371" i="1"/>
  <c r="L1365" i="1"/>
  <c r="T1365" i="1"/>
  <c r="U1363" i="1"/>
  <c r="Q1358" i="1"/>
  <c r="R1358" i="1" s="1"/>
  <c r="M1358" i="1"/>
  <c r="L1357" i="1"/>
  <c r="T1357" i="1"/>
  <c r="U1355" i="1"/>
  <c r="Q1350" i="1"/>
  <c r="R1350" i="1" s="1"/>
  <c r="M1350" i="1"/>
  <c r="L1349" i="1"/>
  <c r="T1349" i="1"/>
  <c r="U1347" i="1"/>
  <c r="Q1342" i="1"/>
  <c r="R1342" i="1" s="1"/>
  <c r="M1342" i="1"/>
  <c r="L1341" i="1"/>
  <c r="T1341" i="1"/>
  <c r="U1339" i="1"/>
  <c r="Q1334" i="1"/>
  <c r="R1334" i="1" s="1"/>
  <c r="M1334" i="1"/>
  <c r="L1333" i="1"/>
  <c r="T1333" i="1"/>
  <c r="Y1329" i="1"/>
  <c r="Z1329" i="1" s="1"/>
  <c r="P1328" i="1"/>
  <c r="Y1325" i="1"/>
  <c r="Z1325" i="1" s="1"/>
  <c r="P1324" i="1"/>
  <c r="Y1321" i="1"/>
  <c r="Z1321" i="1" s="1"/>
  <c r="P1320" i="1"/>
  <c r="L1317" i="1"/>
  <c r="T1317" i="1"/>
  <c r="M1317" i="1"/>
  <c r="U1317" i="1"/>
  <c r="N1317" i="1"/>
  <c r="V1317" i="1"/>
  <c r="T1276" i="1"/>
  <c r="U1276" i="1"/>
  <c r="X1276" i="1"/>
  <c r="Y1276" i="1"/>
  <c r="Z1276" i="1" s="1"/>
  <c r="T1244" i="1"/>
  <c r="U1244" i="1"/>
  <c r="X1244" i="1"/>
  <c r="Y1244" i="1"/>
  <c r="Z1244" i="1" s="1"/>
  <c r="Q1195" i="1"/>
  <c r="R1195" i="1" s="1"/>
  <c r="L1195" i="1"/>
  <c r="M1195" i="1"/>
  <c r="N1195" i="1"/>
  <c r="P1195" i="1"/>
  <c r="Q1435" i="1"/>
  <c r="R1435" i="1" s="1"/>
  <c r="Q1427" i="1"/>
  <c r="R1427" i="1" s="1"/>
  <c r="Q1419" i="1"/>
  <c r="R1419" i="1" s="1"/>
  <c r="T1414" i="1"/>
  <c r="Q1411" i="1"/>
  <c r="R1411" i="1" s="1"/>
  <c r="T1406" i="1"/>
  <c r="Q1403" i="1"/>
  <c r="R1403" i="1" s="1"/>
  <c r="T1398" i="1"/>
  <c r="U1392" i="1"/>
  <c r="V1392" i="1"/>
  <c r="Y1392" i="1"/>
  <c r="Z1392" i="1" s="1"/>
  <c r="U1384" i="1"/>
  <c r="V1384" i="1"/>
  <c r="Y1384" i="1"/>
  <c r="Z1384" i="1" s="1"/>
  <c r="U1376" i="1"/>
  <c r="V1376" i="1"/>
  <c r="Y1376" i="1"/>
  <c r="Z1376" i="1" s="1"/>
  <c r="U1368" i="1"/>
  <c r="V1368" i="1"/>
  <c r="Y1368" i="1"/>
  <c r="Z1368" i="1" s="1"/>
  <c r="V1360" i="1"/>
  <c r="Y1360" i="1"/>
  <c r="Z1360" i="1" s="1"/>
  <c r="V1352" i="1"/>
  <c r="Y1352" i="1"/>
  <c r="Z1352" i="1" s="1"/>
  <c r="V1344" i="1"/>
  <c r="Y1344" i="1"/>
  <c r="Z1344" i="1" s="1"/>
  <c r="V1336" i="1"/>
  <c r="Y1336" i="1"/>
  <c r="Z1336" i="1" s="1"/>
  <c r="T1261" i="1"/>
  <c r="V1261" i="1"/>
  <c r="X1261" i="1"/>
  <c r="Y1261" i="1"/>
  <c r="Z1261" i="1" s="1"/>
  <c r="Y1259" i="1"/>
  <c r="Z1259" i="1" s="1"/>
  <c r="T1259" i="1"/>
  <c r="U1259" i="1"/>
  <c r="V1259" i="1"/>
  <c r="X1259" i="1"/>
  <c r="T1228" i="1"/>
  <c r="U1228" i="1"/>
  <c r="V1228" i="1"/>
  <c r="X1228" i="1"/>
  <c r="Y1228" i="1"/>
  <c r="Z1228" i="1" s="1"/>
  <c r="T1171" i="1"/>
  <c r="L1171" i="1"/>
  <c r="U1171" i="1"/>
  <c r="M1171" i="1"/>
  <c r="V1171" i="1"/>
  <c r="P1171" i="1"/>
  <c r="Y1171" i="1"/>
  <c r="Z1171" i="1" s="1"/>
  <c r="Q1171" i="1"/>
  <c r="R1171" i="1" s="1"/>
  <c r="N1171" i="1"/>
  <c r="X1171" i="1"/>
  <c r="M1408" i="1"/>
  <c r="Q1408" i="1"/>
  <c r="R1408" i="1" s="1"/>
  <c r="M1400" i="1"/>
  <c r="Q1400" i="1"/>
  <c r="R1400" i="1" s="1"/>
  <c r="M1396" i="1"/>
  <c r="N1396" i="1"/>
  <c r="Q1396" i="1"/>
  <c r="R1396" i="1" s="1"/>
  <c r="P1395" i="1"/>
  <c r="X1395" i="1"/>
  <c r="M1388" i="1"/>
  <c r="N1388" i="1"/>
  <c r="Q1388" i="1"/>
  <c r="R1388" i="1" s="1"/>
  <c r="P1387" i="1"/>
  <c r="X1387" i="1"/>
  <c r="M1380" i="1"/>
  <c r="N1380" i="1"/>
  <c r="Q1380" i="1"/>
  <c r="R1380" i="1" s="1"/>
  <c r="P1379" i="1"/>
  <c r="X1379" i="1"/>
  <c r="M1372" i="1"/>
  <c r="N1372" i="1"/>
  <c r="Q1372" i="1"/>
  <c r="R1372" i="1" s="1"/>
  <c r="P1371" i="1"/>
  <c r="X1371" i="1"/>
  <c r="N1364" i="1"/>
  <c r="Q1364" i="1"/>
  <c r="R1364" i="1" s="1"/>
  <c r="P1363" i="1"/>
  <c r="X1363" i="1"/>
  <c r="N1356" i="1"/>
  <c r="Q1356" i="1"/>
  <c r="R1356" i="1" s="1"/>
  <c r="P1355" i="1"/>
  <c r="X1355" i="1"/>
  <c r="N1348" i="1"/>
  <c r="Q1348" i="1"/>
  <c r="R1348" i="1" s="1"/>
  <c r="P1347" i="1"/>
  <c r="X1347" i="1"/>
  <c r="N1340" i="1"/>
  <c r="Q1340" i="1"/>
  <c r="R1340" i="1" s="1"/>
  <c r="P1339" i="1"/>
  <c r="X1339" i="1"/>
  <c r="N1332" i="1"/>
  <c r="Q1332" i="1"/>
  <c r="R1332" i="1" s="1"/>
  <c r="L1329" i="1"/>
  <c r="T1329" i="1"/>
  <c r="M1329" i="1"/>
  <c r="U1329" i="1"/>
  <c r="N1328" i="1"/>
  <c r="Q1328" i="1"/>
  <c r="R1328" i="1" s="1"/>
  <c r="L1325" i="1"/>
  <c r="T1325" i="1"/>
  <c r="M1325" i="1"/>
  <c r="U1325" i="1"/>
  <c r="N1324" i="1"/>
  <c r="Q1324" i="1"/>
  <c r="R1324" i="1" s="1"/>
  <c r="L1321" i="1"/>
  <c r="T1321" i="1"/>
  <c r="M1321" i="1"/>
  <c r="U1321" i="1"/>
  <c r="N1320" i="1"/>
  <c r="Q1320" i="1"/>
  <c r="R1320" i="1" s="1"/>
  <c r="L1313" i="1"/>
  <c r="T1313" i="1"/>
  <c r="M1313" i="1"/>
  <c r="U1313" i="1"/>
  <c r="N1313" i="1"/>
  <c r="V1313" i="1"/>
  <c r="L1309" i="1"/>
  <c r="T1309" i="1"/>
  <c r="M1309" i="1"/>
  <c r="U1309" i="1"/>
  <c r="N1309" i="1"/>
  <c r="V1309" i="1"/>
  <c r="Y1307" i="1"/>
  <c r="Z1307" i="1" s="1"/>
  <c r="U1307" i="1"/>
  <c r="V1307" i="1"/>
  <c r="X1307" i="1"/>
  <c r="X1435" i="1"/>
  <c r="X1427" i="1"/>
  <c r="X1419" i="1"/>
  <c r="X1411" i="1"/>
  <c r="X1403" i="1"/>
  <c r="P1397" i="1"/>
  <c r="P1389" i="1"/>
  <c r="P1381" i="1"/>
  <c r="P1373" i="1"/>
  <c r="P1365" i="1"/>
  <c r="Y1358" i="1"/>
  <c r="Z1358" i="1" s="1"/>
  <c r="U1358" i="1"/>
  <c r="P1357" i="1"/>
  <c r="Y1350" i="1"/>
  <c r="Z1350" i="1" s="1"/>
  <c r="U1350" i="1"/>
  <c r="P1349" i="1"/>
  <c r="Y1342" i="1"/>
  <c r="Z1342" i="1" s="1"/>
  <c r="U1342" i="1"/>
  <c r="P1341" i="1"/>
  <c r="Y1334" i="1"/>
  <c r="Z1334" i="1" s="1"/>
  <c r="U1334" i="1"/>
  <c r="P1333" i="1"/>
  <c r="V1316" i="1"/>
  <c r="X1316" i="1"/>
  <c r="Y1316" i="1"/>
  <c r="Z1316" i="1" s="1"/>
  <c r="Y1313" i="1"/>
  <c r="Z1313" i="1" s="1"/>
  <c r="Y1309" i="1"/>
  <c r="Z1309" i="1" s="1"/>
  <c r="Q1307" i="1"/>
  <c r="R1307" i="1" s="1"/>
  <c r="L1307" i="1"/>
  <c r="M1307" i="1"/>
  <c r="N1307" i="1"/>
  <c r="P1307" i="1"/>
  <c r="T1292" i="1"/>
  <c r="U1292" i="1"/>
  <c r="X1292" i="1"/>
  <c r="Y1292" i="1"/>
  <c r="Z1292" i="1" s="1"/>
  <c r="U1148" i="1"/>
  <c r="Y1148" i="1"/>
  <c r="Z1148" i="1" s="1"/>
  <c r="V1148" i="1"/>
  <c r="X1148" i="1"/>
  <c r="T1148" i="1"/>
  <c r="U1470" i="1"/>
  <c r="U1466" i="1"/>
  <c r="U1462" i="1"/>
  <c r="U1458" i="1"/>
  <c r="U1454" i="1"/>
  <c r="U1450" i="1"/>
  <c r="U1446" i="1"/>
  <c r="U1442" i="1"/>
  <c r="U1438" i="1"/>
  <c r="U1434" i="1"/>
  <c r="U1430" i="1"/>
  <c r="U1426" i="1"/>
  <c r="U1422" i="1"/>
  <c r="U1418" i="1"/>
  <c r="U1414" i="1"/>
  <c r="U1410" i="1"/>
  <c r="U1406" i="1"/>
  <c r="U1402" i="1"/>
  <c r="U1398" i="1"/>
  <c r="U1394" i="1"/>
  <c r="U1390" i="1"/>
  <c r="U1386" i="1"/>
  <c r="U1382" i="1"/>
  <c r="U1378" i="1"/>
  <c r="U1374" i="1"/>
  <c r="U1370" i="1"/>
  <c r="U1366" i="1"/>
  <c r="U1330" i="1"/>
  <c r="M1330" i="1"/>
  <c r="U1326" i="1"/>
  <c r="M1326" i="1"/>
  <c r="U1322" i="1"/>
  <c r="M1322" i="1"/>
  <c r="U1318" i="1"/>
  <c r="M1318" i="1"/>
  <c r="U1314" i="1"/>
  <c r="M1314" i="1"/>
  <c r="U1310" i="1"/>
  <c r="M1310" i="1"/>
  <c r="T1304" i="1"/>
  <c r="T1303" i="1"/>
  <c r="V1299" i="1"/>
  <c r="M1299" i="1"/>
  <c r="Y1297" i="1"/>
  <c r="Z1297" i="1" s="1"/>
  <c r="P1297" i="1"/>
  <c r="Y1296" i="1"/>
  <c r="Z1296" i="1" s="1"/>
  <c r="P1296" i="1"/>
  <c r="X1295" i="1"/>
  <c r="M1293" i="1"/>
  <c r="U1293" i="1"/>
  <c r="T1288" i="1"/>
  <c r="T1287" i="1"/>
  <c r="V1283" i="1"/>
  <c r="M1283" i="1"/>
  <c r="Y1281" i="1"/>
  <c r="Z1281" i="1" s="1"/>
  <c r="P1281" i="1"/>
  <c r="Y1280" i="1"/>
  <c r="Z1280" i="1" s="1"/>
  <c r="P1280" i="1"/>
  <c r="X1279" i="1"/>
  <c r="M1277" i="1"/>
  <c r="U1277" i="1"/>
  <c r="T1272" i="1"/>
  <c r="T1271" i="1"/>
  <c r="N1269" i="1"/>
  <c r="M1268" i="1"/>
  <c r="V1267" i="1"/>
  <c r="M1267" i="1"/>
  <c r="Y1265" i="1"/>
  <c r="Z1265" i="1" s="1"/>
  <c r="P1265" i="1"/>
  <c r="Y1264" i="1"/>
  <c r="Z1264" i="1" s="1"/>
  <c r="P1264" i="1"/>
  <c r="X1263" i="1"/>
  <c r="M1261" i="1"/>
  <c r="U1261" i="1"/>
  <c r="T1256" i="1"/>
  <c r="T1255" i="1"/>
  <c r="N1253" i="1"/>
  <c r="M1252" i="1"/>
  <c r="V1251" i="1"/>
  <c r="M1251" i="1"/>
  <c r="Y1249" i="1"/>
  <c r="Z1249" i="1" s="1"/>
  <c r="P1249" i="1"/>
  <c r="Y1248" i="1"/>
  <c r="Z1248" i="1" s="1"/>
  <c r="P1248" i="1"/>
  <c r="X1247" i="1"/>
  <c r="M1245" i="1"/>
  <c r="U1245" i="1"/>
  <c r="T1240" i="1"/>
  <c r="T1239" i="1"/>
  <c r="U1238" i="1"/>
  <c r="N1237" i="1"/>
  <c r="M1236" i="1"/>
  <c r="V1235" i="1"/>
  <c r="M1235" i="1"/>
  <c r="Y1233" i="1"/>
  <c r="Z1233" i="1" s="1"/>
  <c r="P1233" i="1"/>
  <c r="Y1232" i="1"/>
  <c r="Z1232" i="1" s="1"/>
  <c r="P1232" i="1"/>
  <c r="X1231" i="1"/>
  <c r="M1229" i="1"/>
  <c r="U1229" i="1"/>
  <c r="T1224" i="1"/>
  <c r="T1223" i="1"/>
  <c r="V1220" i="1"/>
  <c r="M1216" i="1"/>
  <c r="U1216" i="1"/>
  <c r="Q1200" i="1"/>
  <c r="R1200" i="1" s="1"/>
  <c r="Q1197" i="1"/>
  <c r="R1197" i="1" s="1"/>
  <c r="L1184" i="1"/>
  <c r="M1184" i="1"/>
  <c r="U1184" i="1"/>
  <c r="P1184" i="1"/>
  <c r="X1184" i="1"/>
  <c r="M1175" i="1"/>
  <c r="N1175" i="1"/>
  <c r="Q1175" i="1"/>
  <c r="R1175" i="1" s="1"/>
  <c r="L1175" i="1"/>
  <c r="N1174" i="1"/>
  <c r="P1174" i="1"/>
  <c r="L1174" i="1"/>
  <c r="Q1158" i="1"/>
  <c r="R1158" i="1" s="1"/>
  <c r="N1158" i="1"/>
  <c r="P1158" i="1"/>
  <c r="L1158" i="1"/>
  <c r="Q1134" i="1"/>
  <c r="R1134" i="1" s="1"/>
  <c r="N1134" i="1"/>
  <c r="P1134" i="1"/>
  <c r="L1134" i="1"/>
  <c r="M1081" i="1"/>
  <c r="U1081" i="1"/>
  <c r="V1081" i="1"/>
  <c r="L1081" i="1"/>
  <c r="X1081" i="1"/>
  <c r="N1081" i="1"/>
  <c r="Y1081" i="1"/>
  <c r="Z1081" i="1" s="1"/>
  <c r="P1081" i="1"/>
  <c r="Q1081" i="1"/>
  <c r="R1081" i="1" s="1"/>
  <c r="T1081" i="1"/>
  <c r="V1298" i="1"/>
  <c r="N1298" i="1"/>
  <c r="X1297" i="1"/>
  <c r="X1296" i="1"/>
  <c r="N1296" i="1"/>
  <c r="Q1293" i="1"/>
  <c r="R1293" i="1" s="1"/>
  <c r="Q1292" i="1"/>
  <c r="R1292" i="1" s="1"/>
  <c r="P1291" i="1"/>
  <c r="V1282" i="1"/>
  <c r="N1282" i="1"/>
  <c r="X1281" i="1"/>
  <c r="X1280" i="1"/>
  <c r="N1280" i="1"/>
  <c r="Q1277" i="1"/>
  <c r="R1277" i="1" s="1"/>
  <c r="Q1276" i="1"/>
  <c r="R1276" i="1" s="1"/>
  <c r="P1275" i="1"/>
  <c r="L1269" i="1"/>
  <c r="L1268" i="1"/>
  <c r="L1267" i="1"/>
  <c r="V1266" i="1"/>
  <c r="N1266" i="1"/>
  <c r="X1265" i="1"/>
  <c r="X1264" i="1"/>
  <c r="N1264" i="1"/>
  <c r="Q1261" i="1"/>
  <c r="R1261" i="1" s="1"/>
  <c r="Q1260" i="1"/>
  <c r="R1260" i="1" s="1"/>
  <c r="P1259" i="1"/>
  <c r="L1253" i="1"/>
  <c r="L1252" i="1"/>
  <c r="L1251" i="1"/>
  <c r="V1250" i="1"/>
  <c r="N1250" i="1"/>
  <c r="X1249" i="1"/>
  <c r="X1248" i="1"/>
  <c r="N1248" i="1"/>
  <c r="Q1245" i="1"/>
  <c r="R1245" i="1" s="1"/>
  <c r="Q1244" i="1"/>
  <c r="R1244" i="1" s="1"/>
  <c r="P1243" i="1"/>
  <c r="L1237" i="1"/>
  <c r="L1236" i="1"/>
  <c r="L1235" i="1"/>
  <c r="V1234" i="1"/>
  <c r="N1234" i="1"/>
  <c r="X1233" i="1"/>
  <c r="X1232" i="1"/>
  <c r="N1232" i="1"/>
  <c r="Q1229" i="1"/>
  <c r="R1229" i="1" s="1"/>
  <c r="Q1228" i="1"/>
  <c r="R1228" i="1" s="1"/>
  <c r="P1227" i="1"/>
  <c r="T1212" i="1"/>
  <c r="M1212" i="1"/>
  <c r="U1212" i="1"/>
  <c r="T1208" i="1"/>
  <c r="M1208" i="1"/>
  <c r="U1208" i="1"/>
  <c r="T1204" i="1"/>
  <c r="M1204" i="1"/>
  <c r="U1204" i="1"/>
  <c r="Y1199" i="1"/>
  <c r="Z1199" i="1" s="1"/>
  <c r="T1199" i="1"/>
  <c r="M1192" i="1"/>
  <c r="U1192" i="1"/>
  <c r="P1192" i="1"/>
  <c r="X1192" i="1"/>
  <c r="Q1191" i="1"/>
  <c r="R1191" i="1" s="1"/>
  <c r="L1191" i="1"/>
  <c r="M1187" i="1"/>
  <c r="Q1187" i="1"/>
  <c r="R1187" i="1" s="1"/>
  <c r="L1187" i="1"/>
  <c r="T1139" i="1"/>
  <c r="L1139" i="1"/>
  <c r="U1139" i="1"/>
  <c r="M1139" i="1"/>
  <c r="V1139" i="1"/>
  <c r="P1139" i="1"/>
  <c r="Y1139" i="1"/>
  <c r="Z1139" i="1" s="1"/>
  <c r="Q1139" i="1"/>
  <c r="R1139" i="1" s="1"/>
  <c r="U1124" i="1"/>
  <c r="Y1124" i="1"/>
  <c r="Z1124" i="1" s="1"/>
  <c r="V1124" i="1"/>
  <c r="X1124" i="1"/>
  <c r="T1124" i="1"/>
  <c r="Y1027" i="1"/>
  <c r="Z1027" i="1" s="1"/>
  <c r="T1027" i="1"/>
  <c r="V1027" i="1"/>
  <c r="X1027" i="1"/>
  <c r="U1027" i="1"/>
  <c r="M1305" i="1"/>
  <c r="U1305" i="1"/>
  <c r="U1298" i="1"/>
  <c r="M1298" i="1"/>
  <c r="N1297" i="1"/>
  <c r="V1296" i="1"/>
  <c r="M1296" i="1"/>
  <c r="V1295" i="1"/>
  <c r="P1293" i="1"/>
  <c r="P1292" i="1"/>
  <c r="M1289" i="1"/>
  <c r="U1289" i="1"/>
  <c r="U1282" i="1"/>
  <c r="M1282" i="1"/>
  <c r="N1281" i="1"/>
  <c r="V1280" i="1"/>
  <c r="M1280" i="1"/>
  <c r="P1277" i="1"/>
  <c r="P1276" i="1"/>
  <c r="M1273" i="1"/>
  <c r="U1273" i="1"/>
  <c r="U1266" i="1"/>
  <c r="M1266" i="1"/>
  <c r="N1265" i="1"/>
  <c r="V1264" i="1"/>
  <c r="M1264" i="1"/>
  <c r="P1261" i="1"/>
  <c r="P1260" i="1"/>
  <c r="M1257" i="1"/>
  <c r="U1257" i="1"/>
  <c r="U1250" i="1"/>
  <c r="M1250" i="1"/>
  <c r="N1249" i="1"/>
  <c r="V1248" i="1"/>
  <c r="M1248" i="1"/>
  <c r="P1245" i="1"/>
  <c r="P1244" i="1"/>
  <c r="M1241" i="1"/>
  <c r="U1241" i="1"/>
  <c r="U1234" i="1"/>
  <c r="M1234" i="1"/>
  <c r="N1233" i="1"/>
  <c r="V1232" i="1"/>
  <c r="M1232" i="1"/>
  <c r="P1229" i="1"/>
  <c r="P1228" i="1"/>
  <c r="M1225" i="1"/>
  <c r="U1225" i="1"/>
  <c r="M1220" i="1"/>
  <c r="U1220" i="1"/>
  <c r="P1219" i="1"/>
  <c r="M1217" i="1"/>
  <c r="U1217" i="1"/>
  <c r="U1183" i="1"/>
  <c r="V1183" i="1"/>
  <c r="Y1183" i="1"/>
  <c r="Z1183" i="1" s="1"/>
  <c r="T1183" i="1"/>
  <c r="L1180" i="1"/>
  <c r="T1180" i="1"/>
  <c r="M1180" i="1"/>
  <c r="U1180" i="1"/>
  <c r="P1180" i="1"/>
  <c r="X1180" i="1"/>
  <c r="Q1142" i="1"/>
  <c r="R1142" i="1" s="1"/>
  <c r="N1142" i="1"/>
  <c r="P1142" i="1"/>
  <c r="L1142" i="1"/>
  <c r="Q1118" i="1"/>
  <c r="R1118" i="1" s="1"/>
  <c r="N1118" i="1"/>
  <c r="P1118" i="1"/>
  <c r="L1118" i="1"/>
  <c r="Q1110" i="1"/>
  <c r="R1110" i="1" s="1"/>
  <c r="N1110" i="1"/>
  <c r="P1110" i="1"/>
  <c r="L1110" i="1"/>
  <c r="Q1102" i="1"/>
  <c r="R1102" i="1" s="1"/>
  <c r="N1102" i="1"/>
  <c r="P1102" i="1"/>
  <c r="L1102" i="1"/>
  <c r="M1085" i="1"/>
  <c r="U1085" i="1"/>
  <c r="V1085" i="1"/>
  <c r="L1085" i="1"/>
  <c r="X1085" i="1"/>
  <c r="N1085" i="1"/>
  <c r="Y1085" i="1"/>
  <c r="Z1085" i="1" s="1"/>
  <c r="P1085" i="1"/>
  <c r="Q1085" i="1"/>
  <c r="R1085" i="1" s="1"/>
  <c r="T1085" i="1"/>
  <c r="T1028" i="1"/>
  <c r="Y1028" i="1"/>
  <c r="Z1028" i="1" s="1"/>
  <c r="X1028" i="1"/>
  <c r="U1028" i="1"/>
  <c r="X1331" i="1"/>
  <c r="X1327" i="1"/>
  <c r="X1323" i="1"/>
  <c r="X1319" i="1"/>
  <c r="X1315" i="1"/>
  <c r="X1311" i="1"/>
  <c r="X1306" i="1"/>
  <c r="Q1305" i="1"/>
  <c r="R1305" i="1" s="1"/>
  <c r="Q1304" i="1"/>
  <c r="R1304" i="1" s="1"/>
  <c r="T1298" i="1"/>
  <c r="V1297" i="1"/>
  <c r="L1297" i="1"/>
  <c r="U1296" i="1"/>
  <c r="L1296" i="1"/>
  <c r="U1295" i="1"/>
  <c r="N1292" i="1"/>
  <c r="N1291" i="1"/>
  <c r="X1290" i="1"/>
  <c r="Q1289" i="1"/>
  <c r="R1289" i="1" s="1"/>
  <c r="Q1288" i="1"/>
  <c r="R1288" i="1" s="1"/>
  <c r="T1282" i="1"/>
  <c r="V1281" i="1"/>
  <c r="L1281" i="1"/>
  <c r="U1280" i="1"/>
  <c r="L1280" i="1"/>
  <c r="U1279" i="1"/>
  <c r="N1276" i="1"/>
  <c r="N1275" i="1"/>
  <c r="X1274" i="1"/>
  <c r="P1274" i="1"/>
  <c r="Q1273" i="1"/>
  <c r="R1273" i="1" s="1"/>
  <c r="Q1272" i="1"/>
  <c r="R1272" i="1" s="1"/>
  <c r="T1266" i="1"/>
  <c r="V1265" i="1"/>
  <c r="L1265" i="1"/>
  <c r="U1264" i="1"/>
  <c r="L1264" i="1"/>
  <c r="U1263" i="1"/>
  <c r="N1260" i="1"/>
  <c r="N1259" i="1"/>
  <c r="X1258" i="1"/>
  <c r="P1258" i="1"/>
  <c r="Q1257" i="1"/>
  <c r="R1257" i="1" s="1"/>
  <c r="Q1256" i="1"/>
  <c r="R1256" i="1" s="1"/>
  <c r="T1250" i="1"/>
  <c r="V1249" i="1"/>
  <c r="L1249" i="1"/>
  <c r="U1248" i="1"/>
  <c r="L1248" i="1"/>
  <c r="U1247" i="1"/>
  <c r="N1244" i="1"/>
  <c r="N1243" i="1"/>
  <c r="X1242" i="1"/>
  <c r="P1242" i="1"/>
  <c r="Q1241" i="1"/>
  <c r="R1241" i="1" s="1"/>
  <c r="Q1240" i="1"/>
  <c r="R1240" i="1" s="1"/>
  <c r="T1234" i="1"/>
  <c r="V1233" i="1"/>
  <c r="L1233" i="1"/>
  <c r="U1232" i="1"/>
  <c r="L1232" i="1"/>
  <c r="U1231" i="1"/>
  <c r="N1228" i="1"/>
  <c r="N1227" i="1"/>
  <c r="X1226" i="1"/>
  <c r="P1226" i="1"/>
  <c r="Q1225" i="1"/>
  <c r="R1225" i="1" s="1"/>
  <c r="Q1224" i="1"/>
  <c r="R1224" i="1" s="1"/>
  <c r="N1219" i="1"/>
  <c r="Q1217" i="1"/>
  <c r="R1217" i="1" s="1"/>
  <c r="P1216" i="1"/>
  <c r="V1215" i="1"/>
  <c r="Q1215" i="1"/>
  <c r="R1215" i="1" s="1"/>
  <c r="L1215" i="1"/>
  <c r="V1213" i="1"/>
  <c r="Q1212" i="1"/>
  <c r="R1212" i="1" s="1"/>
  <c r="X1211" i="1"/>
  <c r="Q1211" i="1"/>
  <c r="R1211" i="1" s="1"/>
  <c r="L1211" i="1"/>
  <c r="V1209" i="1"/>
  <c r="Q1208" i="1"/>
  <c r="R1208" i="1" s="1"/>
  <c r="X1207" i="1"/>
  <c r="Q1207" i="1"/>
  <c r="R1207" i="1" s="1"/>
  <c r="L1207" i="1"/>
  <c r="V1205" i="1"/>
  <c r="Q1204" i="1"/>
  <c r="R1204" i="1" s="1"/>
  <c r="X1203" i="1"/>
  <c r="Q1203" i="1"/>
  <c r="R1203" i="1" s="1"/>
  <c r="L1203" i="1"/>
  <c r="M1201" i="1"/>
  <c r="U1201" i="1"/>
  <c r="N1201" i="1"/>
  <c r="V1201" i="1"/>
  <c r="P1201" i="1"/>
  <c r="X1201" i="1"/>
  <c r="N1199" i="1"/>
  <c r="Y1195" i="1"/>
  <c r="Z1195" i="1" s="1"/>
  <c r="T1195" i="1"/>
  <c r="V1191" i="1"/>
  <c r="M1188" i="1"/>
  <c r="U1188" i="1"/>
  <c r="P1188" i="1"/>
  <c r="X1188" i="1"/>
  <c r="Y1180" i="1"/>
  <c r="Z1180" i="1" s="1"/>
  <c r="U1172" i="1"/>
  <c r="Y1172" i="1"/>
  <c r="Z1172" i="1" s="1"/>
  <c r="V1172" i="1"/>
  <c r="X1172" i="1"/>
  <c r="T1172" i="1"/>
  <c r="T1163" i="1"/>
  <c r="L1163" i="1"/>
  <c r="U1163" i="1"/>
  <c r="M1163" i="1"/>
  <c r="V1163" i="1"/>
  <c r="P1163" i="1"/>
  <c r="Y1163" i="1"/>
  <c r="Z1163" i="1" s="1"/>
  <c r="Q1163" i="1"/>
  <c r="R1163" i="1" s="1"/>
  <c r="U1156" i="1"/>
  <c r="Y1156" i="1"/>
  <c r="Z1156" i="1" s="1"/>
  <c r="V1156" i="1"/>
  <c r="X1156" i="1"/>
  <c r="T1156" i="1"/>
  <c r="T1147" i="1"/>
  <c r="L1147" i="1"/>
  <c r="U1147" i="1"/>
  <c r="M1147" i="1"/>
  <c r="V1147" i="1"/>
  <c r="P1147" i="1"/>
  <c r="Y1147" i="1"/>
  <c r="Z1147" i="1" s="1"/>
  <c r="Q1147" i="1"/>
  <c r="R1147" i="1" s="1"/>
  <c r="X1139" i="1"/>
  <c r="U1132" i="1"/>
  <c r="Y1132" i="1"/>
  <c r="Z1132" i="1" s="1"/>
  <c r="V1132" i="1"/>
  <c r="X1132" i="1"/>
  <c r="T1132" i="1"/>
  <c r="U1360" i="1"/>
  <c r="U1356" i="1"/>
  <c r="U1352" i="1"/>
  <c r="U1348" i="1"/>
  <c r="U1344" i="1"/>
  <c r="U1340" i="1"/>
  <c r="U1336" i="1"/>
  <c r="U1332" i="1"/>
  <c r="U1328" i="1"/>
  <c r="U1324" i="1"/>
  <c r="U1320" i="1"/>
  <c r="U1316" i="1"/>
  <c r="U1312" i="1"/>
  <c r="U1308" i="1"/>
  <c r="Y1305" i="1"/>
  <c r="Z1305" i="1" s="1"/>
  <c r="P1305" i="1"/>
  <c r="Y1304" i="1"/>
  <c r="Z1304" i="1" s="1"/>
  <c r="X1303" i="1"/>
  <c r="M1301" i="1"/>
  <c r="U1301" i="1"/>
  <c r="T1295" i="1"/>
  <c r="U1294" i="1"/>
  <c r="N1293" i="1"/>
  <c r="V1292" i="1"/>
  <c r="M1291" i="1"/>
  <c r="Y1289" i="1"/>
  <c r="Z1289" i="1" s="1"/>
  <c r="P1289" i="1"/>
  <c r="Y1288" i="1"/>
  <c r="Z1288" i="1" s="1"/>
  <c r="X1287" i="1"/>
  <c r="M1285" i="1"/>
  <c r="U1285" i="1"/>
  <c r="T1279" i="1"/>
  <c r="U1278" i="1"/>
  <c r="N1277" i="1"/>
  <c r="V1276" i="1"/>
  <c r="M1275" i="1"/>
  <c r="Y1273" i="1"/>
  <c r="Z1273" i="1" s="1"/>
  <c r="P1273" i="1"/>
  <c r="Y1272" i="1"/>
  <c r="Z1272" i="1" s="1"/>
  <c r="P1272" i="1"/>
  <c r="X1271" i="1"/>
  <c r="M1269" i="1"/>
  <c r="U1269" i="1"/>
  <c r="T1263" i="1"/>
  <c r="U1262" i="1"/>
  <c r="N1261" i="1"/>
  <c r="V1260" i="1"/>
  <c r="M1259" i="1"/>
  <c r="Y1257" i="1"/>
  <c r="Z1257" i="1" s="1"/>
  <c r="P1257" i="1"/>
  <c r="Y1256" i="1"/>
  <c r="Z1256" i="1" s="1"/>
  <c r="P1256" i="1"/>
  <c r="X1255" i="1"/>
  <c r="M1253" i="1"/>
  <c r="U1253" i="1"/>
  <c r="T1247" i="1"/>
  <c r="U1246" i="1"/>
  <c r="N1245" i="1"/>
  <c r="V1244" i="1"/>
  <c r="M1243" i="1"/>
  <c r="Y1241" i="1"/>
  <c r="Z1241" i="1" s="1"/>
  <c r="P1241" i="1"/>
  <c r="Y1240" i="1"/>
  <c r="Z1240" i="1" s="1"/>
  <c r="P1240" i="1"/>
  <c r="X1239" i="1"/>
  <c r="M1237" i="1"/>
  <c r="U1237" i="1"/>
  <c r="T1231" i="1"/>
  <c r="U1230" i="1"/>
  <c r="N1229" i="1"/>
  <c r="M1227" i="1"/>
  <c r="Y1225" i="1"/>
  <c r="Z1225" i="1" s="1"/>
  <c r="P1225" i="1"/>
  <c r="Y1224" i="1"/>
  <c r="Z1224" i="1" s="1"/>
  <c r="P1224" i="1"/>
  <c r="X1223" i="1"/>
  <c r="M1221" i="1"/>
  <c r="U1221" i="1"/>
  <c r="Q1220" i="1"/>
  <c r="R1220" i="1" s="1"/>
  <c r="M1219" i="1"/>
  <c r="Y1217" i="1"/>
  <c r="Z1217" i="1" s="1"/>
  <c r="P1217" i="1"/>
  <c r="N1216" i="1"/>
  <c r="U1215" i="1"/>
  <c r="P1212" i="1"/>
  <c r="V1211" i="1"/>
  <c r="P1208" i="1"/>
  <c r="V1207" i="1"/>
  <c r="P1204" i="1"/>
  <c r="V1203" i="1"/>
  <c r="Q1192" i="1"/>
  <c r="R1192" i="1" s="1"/>
  <c r="T1188" i="1"/>
  <c r="X1187" i="1"/>
  <c r="Q1184" i="1"/>
  <c r="R1184" i="1" s="1"/>
  <c r="M1183" i="1"/>
  <c r="N1183" i="1"/>
  <c r="Q1183" i="1"/>
  <c r="R1183" i="1" s="1"/>
  <c r="L1183" i="1"/>
  <c r="V1180" i="1"/>
  <c r="U1179" i="1"/>
  <c r="V1179" i="1"/>
  <c r="Y1179" i="1"/>
  <c r="Z1179" i="1" s="1"/>
  <c r="T1179" i="1"/>
  <c r="L1176" i="1"/>
  <c r="T1176" i="1"/>
  <c r="M1176" i="1"/>
  <c r="U1176" i="1"/>
  <c r="P1176" i="1"/>
  <c r="X1176" i="1"/>
  <c r="R1167" i="1"/>
  <c r="Q1166" i="1"/>
  <c r="R1166" i="1" s="1"/>
  <c r="N1166" i="1"/>
  <c r="P1166" i="1"/>
  <c r="L1166" i="1"/>
  <c r="Q1150" i="1"/>
  <c r="R1150" i="1" s="1"/>
  <c r="N1150" i="1"/>
  <c r="P1150" i="1"/>
  <c r="L1150" i="1"/>
  <c r="U1116" i="1"/>
  <c r="Y1116" i="1"/>
  <c r="Z1116" i="1" s="1"/>
  <c r="V1116" i="1"/>
  <c r="X1116" i="1"/>
  <c r="T1116" i="1"/>
  <c r="U1108" i="1"/>
  <c r="Y1108" i="1"/>
  <c r="Z1108" i="1" s="1"/>
  <c r="V1108" i="1"/>
  <c r="X1108" i="1"/>
  <c r="T1108" i="1"/>
  <c r="U1100" i="1"/>
  <c r="Y1100" i="1"/>
  <c r="Z1100" i="1" s="1"/>
  <c r="V1100" i="1"/>
  <c r="X1100" i="1"/>
  <c r="T1100" i="1"/>
  <c r="M1089" i="1"/>
  <c r="U1089" i="1"/>
  <c r="V1089" i="1"/>
  <c r="L1089" i="1"/>
  <c r="X1089" i="1"/>
  <c r="N1089" i="1"/>
  <c r="Y1089" i="1"/>
  <c r="Z1089" i="1" s="1"/>
  <c r="P1089" i="1"/>
  <c r="Q1089" i="1"/>
  <c r="R1089" i="1" s="1"/>
  <c r="T1089" i="1"/>
  <c r="M1073" i="1"/>
  <c r="U1073" i="1"/>
  <c r="V1073" i="1"/>
  <c r="L1073" i="1"/>
  <c r="X1073" i="1"/>
  <c r="N1073" i="1"/>
  <c r="Y1073" i="1"/>
  <c r="Z1073" i="1" s="1"/>
  <c r="P1073" i="1"/>
  <c r="Q1073" i="1"/>
  <c r="R1073" i="1" s="1"/>
  <c r="T1073" i="1"/>
  <c r="L1291" i="1"/>
  <c r="L1275" i="1"/>
  <c r="V1274" i="1"/>
  <c r="X1273" i="1"/>
  <c r="X1272" i="1"/>
  <c r="P1267" i="1"/>
  <c r="L1259" i="1"/>
  <c r="V1258" i="1"/>
  <c r="X1257" i="1"/>
  <c r="X1256" i="1"/>
  <c r="P1251" i="1"/>
  <c r="L1243" i="1"/>
  <c r="V1242" i="1"/>
  <c r="X1241" i="1"/>
  <c r="X1240" i="1"/>
  <c r="P1235" i="1"/>
  <c r="L1227" i="1"/>
  <c r="V1226" i="1"/>
  <c r="X1225" i="1"/>
  <c r="X1224" i="1"/>
  <c r="P1220" i="1"/>
  <c r="L1219" i="1"/>
  <c r="X1217" i="1"/>
  <c r="T1215" i="1"/>
  <c r="M1213" i="1"/>
  <c r="U1213" i="1"/>
  <c r="P1213" i="1"/>
  <c r="X1213" i="1"/>
  <c r="N1212" i="1"/>
  <c r="M1209" i="1"/>
  <c r="U1209" i="1"/>
  <c r="P1209" i="1"/>
  <c r="X1209" i="1"/>
  <c r="N1208" i="1"/>
  <c r="M1205" i="1"/>
  <c r="U1205" i="1"/>
  <c r="P1205" i="1"/>
  <c r="X1205" i="1"/>
  <c r="N1204" i="1"/>
  <c r="M1200" i="1"/>
  <c r="U1200" i="1"/>
  <c r="P1200" i="1"/>
  <c r="X1200" i="1"/>
  <c r="Q1199" i="1"/>
  <c r="R1199" i="1" s="1"/>
  <c r="L1199" i="1"/>
  <c r="M1197" i="1"/>
  <c r="U1197" i="1"/>
  <c r="N1197" i="1"/>
  <c r="V1197" i="1"/>
  <c r="P1197" i="1"/>
  <c r="X1197" i="1"/>
  <c r="N1192" i="1"/>
  <c r="Y1191" i="1"/>
  <c r="Z1191" i="1" s="1"/>
  <c r="T1191" i="1"/>
  <c r="U1140" i="1"/>
  <c r="Y1140" i="1"/>
  <c r="Z1140" i="1" s="1"/>
  <c r="V1140" i="1"/>
  <c r="X1140" i="1"/>
  <c r="T1140" i="1"/>
  <c r="T1123" i="1"/>
  <c r="L1123" i="1"/>
  <c r="U1123" i="1"/>
  <c r="M1123" i="1"/>
  <c r="V1123" i="1"/>
  <c r="P1123" i="1"/>
  <c r="Y1123" i="1"/>
  <c r="Z1123" i="1" s="1"/>
  <c r="Q1123" i="1"/>
  <c r="R1123" i="1" s="1"/>
  <c r="T1115" i="1"/>
  <c r="L1115" i="1"/>
  <c r="U1115" i="1"/>
  <c r="M1115" i="1"/>
  <c r="V1115" i="1"/>
  <c r="N1115" i="1"/>
  <c r="X1115" i="1"/>
  <c r="P1115" i="1"/>
  <c r="Y1115" i="1"/>
  <c r="Z1115" i="1" s="1"/>
  <c r="Q1115" i="1"/>
  <c r="R1115" i="1" s="1"/>
  <c r="T1107" i="1"/>
  <c r="L1107" i="1"/>
  <c r="U1107" i="1"/>
  <c r="M1107" i="1"/>
  <c r="V1107" i="1"/>
  <c r="N1107" i="1"/>
  <c r="X1107" i="1"/>
  <c r="P1107" i="1"/>
  <c r="Y1107" i="1"/>
  <c r="Z1107" i="1" s="1"/>
  <c r="Q1107" i="1"/>
  <c r="R1107" i="1" s="1"/>
  <c r="T1099" i="1"/>
  <c r="L1099" i="1"/>
  <c r="U1099" i="1"/>
  <c r="M1099" i="1"/>
  <c r="V1099" i="1"/>
  <c r="N1099" i="1"/>
  <c r="X1099" i="1"/>
  <c r="P1099" i="1"/>
  <c r="Y1099" i="1"/>
  <c r="Z1099" i="1" s="1"/>
  <c r="Q1099" i="1"/>
  <c r="R1099" i="1" s="1"/>
  <c r="M1297" i="1"/>
  <c r="U1297" i="1"/>
  <c r="M1281" i="1"/>
  <c r="U1281" i="1"/>
  <c r="M1265" i="1"/>
  <c r="U1265" i="1"/>
  <c r="M1249" i="1"/>
  <c r="U1249" i="1"/>
  <c r="M1233" i="1"/>
  <c r="U1233" i="1"/>
  <c r="N1217" i="1"/>
  <c r="Y1211" i="1"/>
  <c r="Z1211" i="1" s="1"/>
  <c r="T1211" i="1"/>
  <c r="Y1207" i="1"/>
  <c r="Z1207" i="1" s="1"/>
  <c r="T1207" i="1"/>
  <c r="Y1203" i="1"/>
  <c r="Z1203" i="1" s="1"/>
  <c r="T1203" i="1"/>
  <c r="U1187" i="1"/>
  <c r="Y1187" i="1"/>
  <c r="Z1187" i="1" s="1"/>
  <c r="T1187" i="1"/>
  <c r="M1179" i="1"/>
  <c r="N1179" i="1"/>
  <c r="Q1179" i="1"/>
  <c r="R1179" i="1" s="1"/>
  <c r="L1179" i="1"/>
  <c r="U1175" i="1"/>
  <c r="V1175" i="1"/>
  <c r="Y1175" i="1"/>
  <c r="Z1175" i="1" s="1"/>
  <c r="T1175" i="1"/>
  <c r="Z1127" i="1"/>
  <c r="Q1126" i="1"/>
  <c r="R1126" i="1" s="1"/>
  <c r="N1126" i="1"/>
  <c r="P1126" i="1"/>
  <c r="L1126" i="1"/>
  <c r="M1093" i="1"/>
  <c r="U1093" i="1"/>
  <c r="V1093" i="1"/>
  <c r="L1093" i="1"/>
  <c r="X1093" i="1"/>
  <c r="N1093" i="1"/>
  <c r="Y1093" i="1"/>
  <c r="Z1093" i="1" s="1"/>
  <c r="P1093" i="1"/>
  <c r="Q1093" i="1"/>
  <c r="R1093" i="1" s="1"/>
  <c r="T1093" i="1"/>
  <c r="M1077" i="1"/>
  <c r="U1077" i="1"/>
  <c r="V1077" i="1"/>
  <c r="L1077" i="1"/>
  <c r="X1077" i="1"/>
  <c r="N1077" i="1"/>
  <c r="Y1077" i="1"/>
  <c r="Z1077" i="1" s="1"/>
  <c r="P1077" i="1"/>
  <c r="Q1077" i="1"/>
  <c r="R1077" i="1" s="1"/>
  <c r="T1077" i="1"/>
  <c r="X1189" i="1"/>
  <c r="P1189" i="1"/>
  <c r="X1185" i="1"/>
  <c r="P1185" i="1"/>
  <c r="X1181" i="1"/>
  <c r="P1181" i="1"/>
  <c r="X1177" i="1"/>
  <c r="P1177" i="1"/>
  <c r="V1174" i="1"/>
  <c r="Q1169" i="1"/>
  <c r="R1169" i="1" s="1"/>
  <c r="R1162" i="1"/>
  <c r="Q1161" i="1"/>
  <c r="R1161" i="1" s="1"/>
  <c r="Q1153" i="1"/>
  <c r="R1153" i="1" s="1"/>
  <c r="Q1145" i="1"/>
  <c r="R1145" i="1" s="1"/>
  <c r="Q1137" i="1"/>
  <c r="R1137" i="1" s="1"/>
  <c r="Q1129" i="1"/>
  <c r="R1129" i="1" s="1"/>
  <c r="Q1121" i="1"/>
  <c r="R1121" i="1" s="1"/>
  <c r="Q1113" i="1"/>
  <c r="R1113" i="1" s="1"/>
  <c r="Q1105" i="1"/>
  <c r="R1105" i="1" s="1"/>
  <c r="Y1035" i="1"/>
  <c r="Z1035" i="1" s="1"/>
  <c r="X1035" i="1"/>
  <c r="T1035" i="1"/>
  <c r="U1035" i="1"/>
  <c r="V1035" i="1"/>
  <c r="Y1031" i="1"/>
  <c r="Z1031" i="1" s="1"/>
  <c r="T1031" i="1"/>
  <c r="V1031" i="1"/>
  <c r="X1031" i="1"/>
  <c r="T1029" i="1"/>
  <c r="Y1029" i="1"/>
  <c r="Z1029" i="1" s="1"/>
  <c r="M954" i="1"/>
  <c r="U954" i="1"/>
  <c r="T954" i="1"/>
  <c r="V954" i="1"/>
  <c r="L954" i="1"/>
  <c r="X954" i="1"/>
  <c r="N954" i="1"/>
  <c r="Y954" i="1"/>
  <c r="Z954" i="1" s="1"/>
  <c r="P954" i="1"/>
  <c r="Q954" i="1"/>
  <c r="R954" i="1" s="1"/>
  <c r="V1189" i="1"/>
  <c r="N1189" i="1"/>
  <c r="V1185" i="1"/>
  <c r="N1185" i="1"/>
  <c r="V1181" i="1"/>
  <c r="N1181" i="1"/>
  <c r="V1177" i="1"/>
  <c r="N1177" i="1"/>
  <c r="X1169" i="1"/>
  <c r="N1169" i="1"/>
  <c r="X1161" i="1"/>
  <c r="N1161" i="1"/>
  <c r="X1153" i="1"/>
  <c r="N1153" i="1"/>
  <c r="Z1106" i="1"/>
  <c r="M958" i="1"/>
  <c r="U958" i="1"/>
  <c r="T958" i="1"/>
  <c r="V958" i="1"/>
  <c r="L958" i="1"/>
  <c r="X958" i="1"/>
  <c r="N958" i="1"/>
  <c r="Y958" i="1"/>
  <c r="Z958" i="1" s="1"/>
  <c r="P958" i="1"/>
  <c r="Q958" i="1"/>
  <c r="R958" i="1" s="1"/>
  <c r="U1189" i="1"/>
  <c r="U1185" i="1"/>
  <c r="U1181" i="1"/>
  <c r="U1177" i="1"/>
  <c r="M1174" i="1"/>
  <c r="U1174" i="1"/>
  <c r="P1172" i="1"/>
  <c r="X1170" i="1"/>
  <c r="N1170" i="1"/>
  <c r="V1169" i="1"/>
  <c r="M1169" i="1"/>
  <c r="M1168" i="1"/>
  <c r="Q1168" i="1"/>
  <c r="R1168" i="1" s="1"/>
  <c r="M1166" i="1"/>
  <c r="P1164" i="1"/>
  <c r="X1162" i="1"/>
  <c r="N1162" i="1"/>
  <c r="V1161" i="1"/>
  <c r="M1161" i="1"/>
  <c r="M1160" i="1"/>
  <c r="Q1160" i="1"/>
  <c r="R1160" i="1" s="1"/>
  <c r="M1158" i="1"/>
  <c r="P1156" i="1"/>
  <c r="X1154" i="1"/>
  <c r="N1154" i="1"/>
  <c r="V1153" i="1"/>
  <c r="M1153" i="1"/>
  <c r="M1152" i="1"/>
  <c r="Q1152" i="1"/>
  <c r="R1152" i="1" s="1"/>
  <c r="M1150" i="1"/>
  <c r="P1148" i="1"/>
  <c r="X1146" i="1"/>
  <c r="N1146" i="1"/>
  <c r="V1145" i="1"/>
  <c r="M1145" i="1"/>
  <c r="M1144" i="1"/>
  <c r="Q1144" i="1"/>
  <c r="R1144" i="1" s="1"/>
  <c r="M1142" i="1"/>
  <c r="P1140" i="1"/>
  <c r="X1138" i="1"/>
  <c r="N1138" i="1"/>
  <c r="V1137" i="1"/>
  <c r="M1137" i="1"/>
  <c r="M1136" i="1"/>
  <c r="Q1136" i="1"/>
  <c r="R1136" i="1" s="1"/>
  <c r="M1134" i="1"/>
  <c r="P1132" i="1"/>
  <c r="X1130" i="1"/>
  <c r="N1130" i="1"/>
  <c r="V1129" i="1"/>
  <c r="M1129" i="1"/>
  <c r="M1128" i="1"/>
  <c r="Q1128" i="1"/>
  <c r="R1128" i="1" s="1"/>
  <c r="M1126" i="1"/>
  <c r="P1124" i="1"/>
  <c r="X1122" i="1"/>
  <c r="N1122" i="1"/>
  <c r="V1121" i="1"/>
  <c r="M1121" i="1"/>
  <c r="M1120" i="1"/>
  <c r="Q1120" i="1"/>
  <c r="R1120" i="1" s="1"/>
  <c r="M1118" i="1"/>
  <c r="P1116" i="1"/>
  <c r="X1114" i="1"/>
  <c r="N1114" i="1"/>
  <c r="V1113" i="1"/>
  <c r="M1113" i="1"/>
  <c r="M1112" i="1"/>
  <c r="Q1112" i="1"/>
  <c r="R1112" i="1" s="1"/>
  <c r="M1110" i="1"/>
  <c r="P1108" i="1"/>
  <c r="X1106" i="1"/>
  <c r="N1106" i="1"/>
  <c r="V1105" i="1"/>
  <c r="M1105" i="1"/>
  <c r="M1104" i="1"/>
  <c r="Q1104" i="1"/>
  <c r="R1104" i="1" s="1"/>
  <c r="M1102" i="1"/>
  <c r="P1100" i="1"/>
  <c r="X1098" i="1"/>
  <c r="N1098" i="1"/>
  <c r="V1097" i="1"/>
  <c r="M1097" i="1"/>
  <c r="M1096" i="1"/>
  <c r="Q1096" i="1"/>
  <c r="R1096" i="1" s="1"/>
  <c r="X1092" i="1"/>
  <c r="M1092" i="1"/>
  <c r="Q1092" i="1"/>
  <c r="R1092" i="1" s="1"/>
  <c r="X1088" i="1"/>
  <c r="M1088" i="1"/>
  <c r="Q1088" i="1"/>
  <c r="R1088" i="1" s="1"/>
  <c r="X1084" i="1"/>
  <c r="M1084" i="1"/>
  <c r="Q1084" i="1"/>
  <c r="R1084" i="1" s="1"/>
  <c r="X1080" i="1"/>
  <c r="M1080" i="1"/>
  <c r="Q1080" i="1"/>
  <c r="R1080" i="1" s="1"/>
  <c r="X1076" i="1"/>
  <c r="M1076" i="1"/>
  <c r="Q1076" i="1"/>
  <c r="R1076" i="1" s="1"/>
  <c r="X1072" i="1"/>
  <c r="Y1011" i="1"/>
  <c r="Z1011" i="1" s="1"/>
  <c r="T1011" i="1"/>
  <c r="U1011" i="1"/>
  <c r="V1011" i="1"/>
  <c r="X1011" i="1"/>
  <c r="Y995" i="1"/>
  <c r="Z995" i="1" s="1"/>
  <c r="T995" i="1"/>
  <c r="U995" i="1"/>
  <c r="V995" i="1"/>
  <c r="X995" i="1"/>
  <c r="Y979" i="1"/>
  <c r="Z979" i="1" s="1"/>
  <c r="T979" i="1"/>
  <c r="U979" i="1"/>
  <c r="V979" i="1"/>
  <c r="X979" i="1"/>
  <c r="Y1037" i="1"/>
  <c r="Z1037" i="1" s="1"/>
  <c r="T1037" i="1"/>
  <c r="V1037" i="1"/>
  <c r="T1012" i="1"/>
  <c r="U1012" i="1"/>
  <c r="X1012" i="1"/>
  <c r="Y1012" i="1"/>
  <c r="Z1012" i="1" s="1"/>
  <c r="T996" i="1"/>
  <c r="U996" i="1"/>
  <c r="X996" i="1"/>
  <c r="Y996" i="1"/>
  <c r="Z996" i="1" s="1"/>
  <c r="T980" i="1"/>
  <c r="U980" i="1"/>
  <c r="X980" i="1"/>
  <c r="Y980" i="1"/>
  <c r="Z980" i="1" s="1"/>
  <c r="M962" i="1"/>
  <c r="U962" i="1"/>
  <c r="T962" i="1"/>
  <c r="V962" i="1"/>
  <c r="L962" i="1"/>
  <c r="X962" i="1"/>
  <c r="N962" i="1"/>
  <c r="Y962" i="1"/>
  <c r="Z962" i="1" s="1"/>
  <c r="P962" i="1"/>
  <c r="Q962" i="1"/>
  <c r="R962" i="1" s="1"/>
  <c r="N917" i="1"/>
  <c r="P917" i="1"/>
  <c r="Q917" i="1"/>
  <c r="R917" i="1" s="1"/>
  <c r="L917" i="1"/>
  <c r="Y877" i="1"/>
  <c r="Z877" i="1" s="1"/>
  <c r="U877" i="1"/>
  <c r="V877" i="1"/>
  <c r="X877" i="1"/>
  <c r="T877" i="1"/>
  <c r="V1170" i="1"/>
  <c r="U1168" i="1"/>
  <c r="Y1168" i="1"/>
  <c r="Z1168" i="1" s="1"/>
  <c r="V1162" i="1"/>
  <c r="U1160" i="1"/>
  <c r="Y1160" i="1"/>
  <c r="Z1160" i="1" s="1"/>
  <c r="V1154" i="1"/>
  <c r="U1152" i="1"/>
  <c r="Y1152" i="1"/>
  <c r="Z1152" i="1" s="1"/>
  <c r="V1146" i="1"/>
  <c r="U1144" i="1"/>
  <c r="Y1144" i="1"/>
  <c r="Z1144" i="1" s="1"/>
  <c r="V1138" i="1"/>
  <c r="U1136" i="1"/>
  <c r="Y1136" i="1"/>
  <c r="Z1136" i="1" s="1"/>
  <c r="V1130" i="1"/>
  <c r="U1128" i="1"/>
  <c r="Y1128" i="1"/>
  <c r="Z1128" i="1" s="1"/>
  <c r="V1122" i="1"/>
  <c r="U1120" i="1"/>
  <c r="Y1120" i="1"/>
  <c r="Z1120" i="1" s="1"/>
  <c r="V1114" i="1"/>
  <c r="U1112" i="1"/>
  <c r="Y1112" i="1"/>
  <c r="Z1112" i="1" s="1"/>
  <c r="V1106" i="1"/>
  <c r="U1104" i="1"/>
  <c r="Y1104" i="1"/>
  <c r="Z1104" i="1" s="1"/>
  <c r="V1098" i="1"/>
  <c r="U1096" i="1"/>
  <c r="Y1096" i="1"/>
  <c r="Z1096" i="1" s="1"/>
  <c r="R1091" i="1"/>
  <c r="T1072" i="1"/>
  <c r="Y969" i="1"/>
  <c r="Z969" i="1" s="1"/>
  <c r="T969" i="1"/>
  <c r="V969" i="1"/>
  <c r="X969" i="1"/>
  <c r="T968" i="1"/>
  <c r="L968" i="1"/>
  <c r="U968" i="1"/>
  <c r="M968" i="1"/>
  <c r="V968" i="1"/>
  <c r="N968" i="1"/>
  <c r="X968" i="1"/>
  <c r="P968" i="1"/>
  <c r="Y968" i="1"/>
  <c r="Z968" i="1" s="1"/>
  <c r="Q968" i="1"/>
  <c r="R968" i="1" s="1"/>
  <c r="M938" i="1"/>
  <c r="U938" i="1"/>
  <c r="N938" i="1"/>
  <c r="X938" i="1"/>
  <c r="P938" i="1"/>
  <c r="Y938" i="1"/>
  <c r="Z938" i="1" s="1"/>
  <c r="T938" i="1"/>
  <c r="L938" i="1"/>
  <c r="Q938" i="1"/>
  <c r="R938" i="1" s="1"/>
  <c r="V938" i="1"/>
  <c r="Y861" i="1"/>
  <c r="Z861" i="1" s="1"/>
  <c r="U861" i="1"/>
  <c r="V861" i="1"/>
  <c r="X861" i="1"/>
  <c r="T861" i="1"/>
  <c r="U1092" i="1"/>
  <c r="Y1092" i="1"/>
  <c r="Z1092" i="1" s="1"/>
  <c r="U1088" i="1"/>
  <c r="Y1088" i="1"/>
  <c r="Z1088" i="1" s="1"/>
  <c r="U1084" i="1"/>
  <c r="Y1084" i="1"/>
  <c r="Z1084" i="1" s="1"/>
  <c r="U1080" i="1"/>
  <c r="Y1080" i="1"/>
  <c r="Z1080" i="1" s="1"/>
  <c r="U1076" i="1"/>
  <c r="Y1076" i="1"/>
  <c r="Z1076" i="1" s="1"/>
  <c r="Z1071" i="1"/>
  <c r="Z1055" i="1"/>
  <c r="R1049" i="1"/>
  <c r="Y1036" i="1"/>
  <c r="Z1036" i="1" s="1"/>
  <c r="T1036" i="1"/>
  <c r="U1036" i="1"/>
  <c r="V1036" i="1"/>
  <c r="T1013" i="1"/>
  <c r="V1013" i="1"/>
  <c r="X1013" i="1"/>
  <c r="Y1013" i="1"/>
  <c r="Z1013" i="1" s="1"/>
  <c r="T997" i="1"/>
  <c r="V997" i="1"/>
  <c r="X997" i="1"/>
  <c r="Y997" i="1"/>
  <c r="Z997" i="1" s="1"/>
  <c r="T981" i="1"/>
  <c r="V981" i="1"/>
  <c r="X981" i="1"/>
  <c r="Y981" i="1"/>
  <c r="Z981" i="1" s="1"/>
  <c r="M1172" i="1"/>
  <c r="Q1172" i="1"/>
  <c r="R1172" i="1" s="1"/>
  <c r="M1164" i="1"/>
  <c r="Q1164" i="1"/>
  <c r="R1164" i="1" s="1"/>
  <c r="M1156" i="1"/>
  <c r="Q1156" i="1"/>
  <c r="R1156" i="1" s="1"/>
  <c r="M1148" i="1"/>
  <c r="Q1148" i="1"/>
  <c r="R1148" i="1" s="1"/>
  <c r="M1140" i="1"/>
  <c r="Q1140" i="1"/>
  <c r="R1140" i="1" s="1"/>
  <c r="M1132" i="1"/>
  <c r="Q1132" i="1"/>
  <c r="R1132" i="1" s="1"/>
  <c r="M1124" i="1"/>
  <c r="Q1124" i="1"/>
  <c r="R1124" i="1" s="1"/>
  <c r="M1116" i="1"/>
  <c r="Q1116" i="1"/>
  <c r="R1116" i="1" s="1"/>
  <c r="M1108" i="1"/>
  <c r="Q1108" i="1"/>
  <c r="R1108" i="1" s="1"/>
  <c r="M1100" i="1"/>
  <c r="Q1100" i="1"/>
  <c r="R1100" i="1" s="1"/>
  <c r="Y932" i="1"/>
  <c r="Z932" i="1" s="1"/>
  <c r="X932" i="1"/>
  <c r="V932" i="1"/>
  <c r="T932" i="1"/>
  <c r="U932" i="1"/>
  <c r="U1170" i="1"/>
  <c r="U1166" i="1"/>
  <c r="U1162" i="1"/>
  <c r="U1158" i="1"/>
  <c r="U1154" i="1"/>
  <c r="U1150" i="1"/>
  <c r="U1146" i="1"/>
  <c r="U1142" i="1"/>
  <c r="U1138" i="1"/>
  <c r="U1134" i="1"/>
  <c r="U1130" i="1"/>
  <c r="U1126" i="1"/>
  <c r="U1122" i="1"/>
  <c r="U1118" i="1"/>
  <c r="U1114" i="1"/>
  <c r="U1110" i="1"/>
  <c r="U1106" i="1"/>
  <c r="U1102" i="1"/>
  <c r="U1098" i="1"/>
  <c r="U1094" i="1"/>
  <c r="U1090" i="1"/>
  <c r="U1086" i="1"/>
  <c r="U1082" i="1"/>
  <c r="U1078" i="1"/>
  <c r="U1074" i="1"/>
  <c r="U1070" i="1"/>
  <c r="U1066" i="1"/>
  <c r="U1062" i="1"/>
  <c r="M1062" i="1"/>
  <c r="U1058" i="1"/>
  <c r="M1058" i="1"/>
  <c r="U1054" i="1"/>
  <c r="M1054" i="1"/>
  <c r="U1050" i="1"/>
  <c r="M1050" i="1"/>
  <c r="U1046" i="1"/>
  <c r="M1046" i="1"/>
  <c r="U1042" i="1"/>
  <c r="M1042" i="1"/>
  <c r="U1038" i="1"/>
  <c r="M1038" i="1"/>
  <c r="M1035" i="1"/>
  <c r="Y1033" i="1"/>
  <c r="Z1033" i="1" s="1"/>
  <c r="P1033" i="1"/>
  <c r="Y1032" i="1"/>
  <c r="Z1032" i="1" s="1"/>
  <c r="P1032" i="1"/>
  <c r="M1029" i="1"/>
  <c r="U1029" i="1"/>
  <c r="T1024" i="1"/>
  <c r="T1023" i="1"/>
  <c r="V1020" i="1"/>
  <c r="V1019" i="1"/>
  <c r="M1019" i="1"/>
  <c r="Y1017" i="1"/>
  <c r="Z1017" i="1" s="1"/>
  <c r="P1017" i="1"/>
  <c r="Y1016" i="1"/>
  <c r="Z1016" i="1" s="1"/>
  <c r="P1016" i="1"/>
  <c r="X1015" i="1"/>
  <c r="M1013" i="1"/>
  <c r="U1013" i="1"/>
  <c r="T1008" i="1"/>
  <c r="T1007" i="1"/>
  <c r="V1004" i="1"/>
  <c r="V1003" i="1"/>
  <c r="M1003" i="1"/>
  <c r="Y1001" i="1"/>
  <c r="Z1001" i="1" s="1"/>
  <c r="P1001" i="1"/>
  <c r="Y1000" i="1"/>
  <c r="Z1000" i="1" s="1"/>
  <c r="P1000" i="1"/>
  <c r="X999" i="1"/>
  <c r="M997" i="1"/>
  <c r="U997" i="1"/>
  <c r="T992" i="1"/>
  <c r="T991" i="1"/>
  <c r="V988" i="1"/>
  <c r="V987" i="1"/>
  <c r="M987" i="1"/>
  <c r="Y985" i="1"/>
  <c r="Z985" i="1" s="1"/>
  <c r="P985" i="1"/>
  <c r="Y984" i="1"/>
  <c r="Z984" i="1" s="1"/>
  <c r="P984" i="1"/>
  <c r="X983" i="1"/>
  <c r="M981" i="1"/>
  <c r="U981" i="1"/>
  <c r="T976" i="1"/>
  <c r="T975" i="1"/>
  <c r="L973" i="1"/>
  <c r="U972" i="1"/>
  <c r="L972" i="1"/>
  <c r="X966" i="1"/>
  <c r="N966" i="1"/>
  <c r="L965" i="1"/>
  <c r="L961" i="1"/>
  <c r="L957" i="1"/>
  <c r="L953" i="1"/>
  <c r="Q950" i="1"/>
  <c r="R950" i="1" s="1"/>
  <c r="T941" i="1"/>
  <c r="U941" i="1"/>
  <c r="V941" i="1"/>
  <c r="M937" i="1"/>
  <c r="V937" i="1"/>
  <c r="N937" i="1"/>
  <c r="X937" i="1"/>
  <c r="P937" i="1"/>
  <c r="Y937" i="1"/>
  <c r="Z937" i="1" s="1"/>
  <c r="T937" i="1"/>
  <c r="P934" i="1"/>
  <c r="Q934" i="1"/>
  <c r="R934" i="1" s="1"/>
  <c r="P918" i="1"/>
  <c r="Q918" i="1"/>
  <c r="R918" i="1" s="1"/>
  <c r="L907" i="1"/>
  <c r="T907" i="1"/>
  <c r="M907" i="1"/>
  <c r="U907" i="1"/>
  <c r="N907" i="1"/>
  <c r="V907" i="1"/>
  <c r="P907" i="1"/>
  <c r="X907" i="1"/>
  <c r="N902" i="1"/>
  <c r="Q869" i="1"/>
  <c r="R869" i="1" s="1"/>
  <c r="N869" i="1"/>
  <c r="P869" i="1"/>
  <c r="M869" i="1"/>
  <c r="V1021" i="1"/>
  <c r="U1020" i="1"/>
  <c r="U1019" i="1"/>
  <c r="X1017" i="1"/>
  <c r="X1016" i="1"/>
  <c r="V1005" i="1"/>
  <c r="U1004" i="1"/>
  <c r="U1003" i="1"/>
  <c r="X1001" i="1"/>
  <c r="X1000" i="1"/>
  <c r="V989" i="1"/>
  <c r="U988" i="1"/>
  <c r="U987" i="1"/>
  <c r="X985" i="1"/>
  <c r="X984" i="1"/>
  <c r="V973" i="1"/>
  <c r="T972" i="1"/>
  <c r="U971" i="1"/>
  <c r="Y971" i="1"/>
  <c r="Z971" i="1" s="1"/>
  <c r="P969" i="1"/>
  <c r="X967" i="1"/>
  <c r="N967" i="1"/>
  <c r="V966" i="1"/>
  <c r="M966" i="1"/>
  <c r="V965" i="1"/>
  <c r="P950" i="1"/>
  <c r="X949" i="1"/>
  <c r="Y949" i="1"/>
  <c r="Z949" i="1" s="1"/>
  <c r="M946" i="1"/>
  <c r="U946" i="1"/>
  <c r="N946" i="1"/>
  <c r="V946" i="1"/>
  <c r="P945" i="1"/>
  <c r="Q945" i="1"/>
  <c r="R945" i="1" s="1"/>
  <c r="P933" i="1"/>
  <c r="Q933" i="1"/>
  <c r="R933" i="1" s="1"/>
  <c r="Q923" i="1"/>
  <c r="R923" i="1" s="1"/>
  <c r="M917" i="1"/>
  <c r="M890" i="1"/>
  <c r="U890" i="1"/>
  <c r="L890" i="1"/>
  <c r="X890" i="1"/>
  <c r="N890" i="1"/>
  <c r="Y890" i="1"/>
  <c r="Z890" i="1" s="1"/>
  <c r="P890" i="1"/>
  <c r="Q890" i="1"/>
  <c r="R890" i="1" s="1"/>
  <c r="V890" i="1"/>
  <c r="Q885" i="1"/>
  <c r="R885" i="1" s="1"/>
  <c r="N885" i="1"/>
  <c r="P885" i="1"/>
  <c r="M885" i="1"/>
  <c r="M851" i="1"/>
  <c r="U851" i="1"/>
  <c r="N851" i="1"/>
  <c r="V851" i="1"/>
  <c r="L851" i="1"/>
  <c r="X851" i="1"/>
  <c r="Y851" i="1"/>
  <c r="Z851" i="1" s="1"/>
  <c r="P851" i="1"/>
  <c r="Q851" i="1"/>
  <c r="R851" i="1" s="1"/>
  <c r="U1069" i="1"/>
  <c r="U1065" i="1"/>
  <c r="U1061" i="1"/>
  <c r="U1057" i="1"/>
  <c r="U1053" i="1"/>
  <c r="U1049" i="1"/>
  <c r="U1045" i="1"/>
  <c r="U1041" i="1"/>
  <c r="U1034" i="1"/>
  <c r="N1033" i="1"/>
  <c r="V1032" i="1"/>
  <c r="M1032" i="1"/>
  <c r="M1025" i="1"/>
  <c r="U1025" i="1"/>
  <c r="T1021" i="1"/>
  <c r="T1020" i="1"/>
  <c r="T1019" i="1"/>
  <c r="U1018" i="1"/>
  <c r="N1017" i="1"/>
  <c r="V1016" i="1"/>
  <c r="M1016" i="1"/>
  <c r="V1015" i="1"/>
  <c r="R1009" i="1"/>
  <c r="M1009" i="1"/>
  <c r="U1009" i="1"/>
  <c r="T1005" i="1"/>
  <c r="T1004" i="1"/>
  <c r="T1003" i="1"/>
  <c r="U1002" i="1"/>
  <c r="N1001" i="1"/>
  <c r="V1000" i="1"/>
  <c r="M1000" i="1"/>
  <c r="V999" i="1"/>
  <c r="M993" i="1"/>
  <c r="U993" i="1"/>
  <c r="T989" i="1"/>
  <c r="T988" i="1"/>
  <c r="T987" i="1"/>
  <c r="U986" i="1"/>
  <c r="N985" i="1"/>
  <c r="V984" i="1"/>
  <c r="M984" i="1"/>
  <c r="V983" i="1"/>
  <c r="M977" i="1"/>
  <c r="U977" i="1"/>
  <c r="T973" i="1"/>
  <c r="Q970" i="1"/>
  <c r="R970" i="1" s="1"/>
  <c r="U966" i="1"/>
  <c r="L966" i="1"/>
  <c r="T965" i="1"/>
  <c r="L950" i="1"/>
  <c r="X934" i="1"/>
  <c r="Q932" i="1"/>
  <c r="R932" i="1" s="1"/>
  <c r="P932" i="1"/>
  <c r="M932" i="1"/>
  <c r="L905" i="1"/>
  <c r="U905" i="1"/>
  <c r="M905" i="1"/>
  <c r="V905" i="1"/>
  <c r="N905" i="1"/>
  <c r="X905" i="1"/>
  <c r="P905" i="1"/>
  <c r="Y905" i="1"/>
  <c r="Z905" i="1" s="1"/>
  <c r="Q905" i="1"/>
  <c r="R905" i="1" s="1"/>
  <c r="T905" i="1"/>
  <c r="M858" i="1"/>
  <c r="U858" i="1"/>
  <c r="P858" i="1"/>
  <c r="X858" i="1"/>
  <c r="L858" i="1"/>
  <c r="N858" i="1"/>
  <c r="Q858" i="1"/>
  <c r="R858" i="1" s="1"/>
  <c r="Y858" i="1"/>
  <c r="Z858" i="1" s="1"/>
  <c r="U1015" i="1"/>
  <c r="U999" i="1"/>
  <c r="U983" i="1"/>
  <c r="N969" i="1"/>
  <c r="V967" i="1"/>
  <c r="M967" i="1"/>
  <c r="Q967" i="1"/>
  <c r="R967" i="1" s="1"/>
  <c r="T966" i="1"/>
  <c r="Y950" i="1"/>
  <c r="Z950" i="1" s="1"/>
  <c r="N949" i="1"/>
  <c r="V945" i="1"/>
  <c r="Y942" i="1"/>
  <c r="Z942" i="1" s="1"/>
  <c r="Y940" i="1"/>
  <c r="Z940" i="1" s="1"/>
  <c r="T940" i="1"/>
  <c r="U940" i="1"/>
  <c r="V940" i="1"/>
  <c r="Y936" i="1"/>
  <c r="Z936" i="1" s="1"/>
  <c r="V936" i="1"/>
  <c r="X936" i="1"/>
  <c r="T936" i="1"/>
  <c r="V934" i="1"/>
  <c r="L921" i="1"/>
  <c r="U921" i="1"/>
  <c r="M921" i="1"/>
  <c r="V921" i="1"/>
  <c r="N921" i="1"/>
  <c r="X921" i="1"/>
  <c r="P921" i="1"/>
  <c r="Y921" i="1"/>
  <c r="Z921" i="1" s="1"/>
  <c r="T921" i="1"/>
  <c r="U917" i="1"/>
  <c r="Y904" i="1"/>
  <c r="Z904" i="1" s="1"/>
  <c r="U904" i="1"/>
  <c r="V904" i="1"/>
  <c r="X904" i="1"/>
  <c r="T904" i="1"/>
  <c r="M898" i="1"/>
  <c r="U898" i="1"/>
  <c r="L898" i="1"/>
  <c r="X898" i="1"/>
  <c r="N898" i="1"/>
  <c r="Y898" i="1"/>
  <c r="Z898" i="1" s="1"/>
  <c r="P898" i="1"/>
  <c r="Q898" i="1"/>
  <c r="R898" i="1" s="1"/>
  <c r="V898" i="1"/>
  <c r="Q893" i="1"/>
  <c r="R893" i="1" s="1"/>
  <c r="N893" i="1"/>
  <c r="P893" i="1"/>
  <c r="M893" i="1"/>
  <c r="M874" i="1"/>
  <c r="U874" i="1"/>
  <c r="P874" i="1"/>
  <c r="X874" i="1"/>
  <c r="L874" i="1"/>
  <c r="N874" i="1"/>
  <c r="Q874" i="1"/>
  <c r="R874" i="1" s="1"/>
  <c r="Y874" i="1"/>
  <c r="Z874" i="1" s="1"/>
  <c r="M867" i="1"/>
  <c r="U867" i="1"/>
  <c r="N867" i="1"/>
  <c r="V867" i="1"/>
  <c r="L867" i="1"/>
  <c r="X867" i="1"/>
  <c r="Y867" i="1"/>
  <c r="Z867" i="1" s="1"/>
  <c r="P867" i="1"/>
  <c r="Q867" i="1"/>
  <c r="R867" i="1" s="1"/>
  <c r="V854" i="1"/>
  <c r="Y854" i="1"/>
  <c r="Z854" i="1" s="1"/>
  <c r="T854" i="1"/>
  <c r="Z693" i="1"/>
  <c r="U1072" i="1"/>
  <c r="U1068" i="1"/>
  <c r="U1064" i="1"/>
  <c r="U1060" i="1"/>
  <c r="U1056" i="1"/>
  <c r="U1052" i="1"/>
  <c r="U1048" i="1"/>
  <c r="U1044" i="1"/>
  <c r="U1040" i="1"/>
  <c r="M1037" i="1"/>
  <c r="U1037" i="1"/>
  <c r="U1030" i="1"/>
  <c r="N1029" i="1"/>
  <c r="V1028" i="1"/>
  <c r="M1027" i="1"/>
  <c r="Y1025" i="1"/>
  <c r="Z1025" i="1" s="1"/>
  <c r="P1025" i="1"/>
  <c r="Y1024" i="1"/>
  <c r="Z1024" i="1" s="1"/>
  <c r="X1023" i="1"/>
  <c r="M1021" i="1"/>
  <c r="U1021" i="1"/>
  <c r="T1015" i="1"/>
  <c r="U1014" i="1"/>
  <c r="N1013" i="1"/>
  <c r="V1012" i="1"/>
  <c r="M1011" i="1"/>
  <c r="Y1009" i="1"/>
  <c r="Z1009" i="1" s="1"/>
  <c r="P1009" i="1"/>
  <c r="Y1008" i="1"/>
  <c r="Z1008" i="1" s="1"/>
  <c r="X1007" i="1"/>
  <c r="M1005" i="1"/>
  <c r="U1005" i="1"/>
  <c r="T999" i="1"/>
  <c r="U998" i="1"/>
  <c r="N997" i="1"/>
  <c r="V996" i="1"/>
  <c r="M995" i="1"/>
  <c r="Y993" i="1"/>
  <c r="Z993" i="1" s="1"/>
  <c r="P993" i="1"/>
  <c r="Y992" i="1"/>
  <c r="Z992" i="1" s="1"/>
  <c r="X991" i="1"/>
  <c r="M989" i="1"/>
  <c r="U989" i="1"/>
  <c r="T983" i="1"/>
  <c r="U982" i="1"/>
  <c r="N981" i="1"/>
  <c r="V980" i="1"/>
  <c r="M979" i="1"/>
  <c r="Y977" i="1"/>
  <c r="Z977" i="1" s="1"/>
  <c r="P977" i="1"/>
  <c r="Y976" i="1"/>
  <c r="Z976" i="1" s="1"/>
  <c r="X975" i="1"/>
  <c r="Q972" i="1"/>
  <c r="R972" i="1" s="1"/>
  <c r="X970" i="1"/>
  <c r="N970" i="1"/>
  <c r="L969" i="1"/>
  <c r="Q946" i="1"/>
  <c r="R946" i="1" s="1"/>
  <c r="T934" i="1"/>
  <c r="U933" i="1"/>
  <c r="M922" i="1"/>
  <c r="U922" i="1"/>
  <c r="L922" i="1"/>
  <c r="V922" i="1"/>
  <c r="N922" i="1"/>
  <c r="X922" i="1"/>
  <c r="P922" i="1"/>
  <c r="Y922" i="1"/>
  <c r="Z922" i="1" s="1"/>
  <c r="T922" i="1"/>
  <c r="Y916" i="1"/>
  <c r="Z916" i="1" s="1"/>
  <c r="X916" i="1"/>
  <c r="V916" i="1"/>
  <c r="M883" i="1"/>
  <c r="U883" i="1"/>
  <c r="N883" i="1"/>
  <c r="V883" i="1"/>
  <c r="L883" i="1"/>
  <c r="X883" i="1"/>
  <c r="Y883" i="1"/>
  <c r="Z883" i="1" s="1"/>
  <c r="P883" i="1"/>
  <c r="Q883" i="1"/>
  <c r="R883" i="1" s="1"/>
  <c r="U967" i="1"/>
  <c r="Y967" i="1"/>
  <c r="Z967" i="1" s="1"/>
  <c r="M950" i="1"/>
  <c r="U950" i="1"/>
  <c r="N950" i="1"/>
  <c r="V950" i="1"/>
  <c r="P949" i="1"/>
  <c r="Q949" i="1"/>
  <c r="R949" i="1" s="1"/>
  <c r="X945" i="1"/>
  <c r="Y945" i="1"/>
  <c r="Z945" i="1" s="1"/>
  <c r="T942" i="1"/>
  <c r="V942" i="1"/>
  <c r="L923" i="1"/>
  <c r="T923" i="1"/>
  <c r="M923" i="1"/>
  <c r="U923" i="1"/>
  <c r="N923" i="1"/>
  <c r="V923" i="1"/>
  <c r="Y920" i="1"/>
  <c r="Z920" i="1" s="1"/>
  <c r="U920" i="1"/>
  <c r="V920" i="1"/>
  <c r="X920" i="1"/>
  <c r="T920" i="1"/>
  <c r="X917" i="1"/>
  <c r="Y917" i="1"/>
  <c r="Z917" i="1" s="1"/>
  <c r="M906" i="1"/>
  <c r="U906" i="1"/>
  <c r="L906" i="1"/>
  <c r="V906" i="1"/>
  <c r="N906" i="1"/>
  <c r="X906" i="1"/>
  <c r="P906" i="1"/>
  <c r="Y906" i="1"/>
  <c r="Z906" i="1" s="1"/>
  <c r="Q906" i="1"/>
  <c r="R906" i="1" s="1"/>
  <c r="T906" i="1"/>
  <c r="N901" i="1"/>
  <c r="P901" i="1"/>
  <c r="Q901" i="1"/>
  <c r="R901" i="1" s="1"/>
  <c r="M901" i="1"/>
  <c r="V870" i="1"/>
  <c r="Y870" i="1"/>
  <c r="Z870" i="1" s="1"/>
  <c r="T870" i="1"/>
  <c r="M1033" i="1"/>
  <c r="U1033" i="1"/>
  <c r="V1023" i="1"/>
  <c r="X1019" i="1"/>
  <c r="M1017" i="1"/>
  <c r="U1017" i="1"/>
  <c r="V1007" i="1"/>
  <c r="X1003" i="1"/>
  <c r="M1001" i="1"/>
  <c r="U1001" i="1"/>
  <c r="V991" i="1"/>
  <c r="X987" i="1"/>
  <c r="M985" i="1"/>
  <c r="U985" i="1"/>
  <c r="V975" i="1"/>
  <c r="X972" i="1"/>
  <c r="U970" i="1"/>
  <c r="P961" i="1"/>
  <c r="P957" i="1"/>
  <c r="P953" i="1"/>
  <c r="L946" i="1"/>
  <c r="M939" i="1"/>
  <c r="U939" i="1"/>
  <c r="N939" i="1"/>
  <c r="V939" i="1"/>
  <c r="X923" i="1"/>
  <c r="X918" i="1"/>
  <c r="Y918" i="1"/>
  <c r="Z918" i="1" s="1"/>
  <c r="Q916" i="1"/>
  <c r="R916" i="1" s="1"/>
  <c r="N916" i="1"/>
  <c r="P916" i="1"/>
  <c r="M916" i="1"/>
  <c r="P902" i="1"/>
  <c r="Q902" i="1"/>
  <c r="R902" i="1" s="1"/>
  <c r="V874" i="1"/>
  <c r="T858" i="1"/>
  <c r="Q853" i="1"/>
  <c r="R853" i="1" s="1"/>
  <c r="N853" i="1"/>
  <c r="P853" i="1"/>
  <c r="M853" i="1"/>
  <c r="U973" i="1"/>
  <c r="U969" i="1"/>
  <c r="U965" i="1"/>
  <c r="Y963" i="1"/>
  <c r="Z963" i="1" s="1"/>
  <c r="Q963" i="1"/>
  <c r="R963" i="1" s="1"/>
  <c r="U961" i="1"/>
  <c r="Y959" i="1"/>
  <c r="Z959" i="1" s="1"/>
  <c r="Q959" i="1"/>
  <c r="R959" i="1" s="1"/>
  <c r="U957" i="1"/>
  <c r="Y955" i="1"/>
  <c r="Z955" i="1" s="1"/>
  <c r="Q955" i="1"/>
  <c r="R955" i="1" s="1"/>
  <c r="U953" i="1"/>
  <c r="Y951" i="1"/>
  <c r="Z951" i="1" s="1"/>
  <c r="Q951" i="1"/>
  <c r="R951" i="1" s="1"/>
  <c r="U949" i="1"/>
  <c r="Y947" i="1"/>
  <c r="Z947" i="1" s="1"/>
  <c r="Q947" i="1"/>
  <c r="R947" i="1" s="1"/>
  <c r="U945" i="1"/>
  <c r="Y943" i="1"/>
  <c r="Z943" i="1" s="1"/>
  <c r="Q943" i="1"/>
  <c r="R943" i="1" s="1"/>
  <c r="M942" i="1"/>
  <c r="U942" i="1"/>
  <c r="U935" i="1"/>
  <c r="V933" i="1"/>
  <c r="Y930" i="1"/>
  <c r="Z930" i="1" s="1"/>
  <c r="P930" i="1"/>
  <c r="Y929" i="1"/>
  <c r="Z929" i="1" s="1"/>
  <c r="P929" i="1"/>
  <c r="X928" i="1"/>
  <c r="M926" i="1"/>
  <c r="U926" i="1"/>
  <c r="U919" i="1"/>
  <c r="V917" i="1"/>
  <c r="Y914" i="1"/>
  <c r="Z914" i="1" s="1"/>
  <c r="P914" i="1"/>
  <c r="Y913" i="1"/>
  <c r="Z913" i="1" s="1"/>
  <c r="P913" i="1"/>
  <c r="X912" i="1"/>
  <c r="M910" i="1"/>
  <c r="U910" i="1"/>
  <c r="U903" i="1"/>
  <c r="V901" i="1"/>
  <c r="M895" i="1"/>
  <c r="U895" i="1"/>
  <c r="Q894" i="1"/>
  <c r="R894" i="1" s="1"/>
  <c r="X893" i="1"/>
  <c r="M887" i="1"/>
  <c r="U887" i="1"/>
  <c r="Q886" i="1"/>
  <c r="R886" i="1" s="1"/>
  <c r="X885" i="1"/>
  <c r="V881" i="1"/>
  <c r="M879" i="1"/>
  <c r="U879" i="1"/>
  <c r="N879" i="1"/>
  <c r="V879" i="1"/>
  <c r="Q875" i="1"/>
  <c r="R875" i="1" s="1"/>
  <c r="P873" i="1"/>
  <c r="M870" i="1"/>
  <c r="U870" i="1"/>
  <c r="P870" i="1"/>
  <c r="X870" i="1"/>
  <c r="V865" i="1"/>
  <c r="M863" i="1"/>
  <c r="U863" i="1"/>
  <c r="N863" i="1"/>
  <c r="V863" i="1"/>
  <c r="Q859" i="1"/>
  <c r="R859" i="1" s="1"/>
  <c r="P857" i="1"/>
  <c r="M854" i="1"/>
  <c r="U854" i="1"/>
  <c r="P854" i="1"/>
  <c r="X854" i="1"/>
  <c r="V849" i="1"/>
  <c r="V846" i="1"/>
  <c r="M846" i="1"/>
  <c r="U846" i="1"/>
  <c r="P846" i="1"/>
  <c r="X846" i="1"/>
  <c r="Q845" i="1"/>
  <c r="R845" i="1" s="1"/>
  <c r="L845" i="1"/>
  <c r="V842" i="1"/>
  <c r="M842" i="1"/>
  <c r="U842" i="1"/>
  <c r="P842" i="1"/>
  <c r="X842" i="1"/>
  <c r="Q841" i="1"/>
  <c r="R841" i="1" s="1"/>
  <c r="L841" i="1"/>
  <c r="Q836" i="1"/>
  <c r="R836" i="1" s="1"/>
  <c r="L836" i="1"/>
  <c r="Y825" i="1"/>
  <c r="Z825" i="1" s="1"/>
  <c r="V824" i="1"/>
  <c r="U823" i="1"/>
  <c r="U838" i="1"/>
  <c r="X838" i="1"/>
  <c r="Q835" i="1"/>
  <c r="R835" i="1" s="1"/>
  <c r="L835" i="1"/>
  <c r="X857" i="1"/>
  <c r="Q825" i="1"/>
  <c r="R825" i="1" s="1"/>
  <c r="M940" i="1"/>
  <c r="M934" i="1"/>
  <c r="U934" i="1"/>
  <c r="T928" i="1"/>
  <c r="V925" i="1"/>
  <c r="V924" i="1"/>
  <c r="M924" i="1"/>
  <c r="M918" i="1"/>
  <c r="U918" i="1"/>
  <c r="T912" i="1"/>
  <c r="N910" i="1"/>
  <c r="V909" i="1"/>
  <c r="M909" i="1"/>
  <c r="V908" i="1"/>
  <c r="M908" i="1"/>
  <c r="M902" i="1"/>
  <c r="U902" i="1"/>
  <c r="M899" i="1"/>
  <c r="U899" i="1"/>
  <c r="M897" i="1"/>
  <c r="V894" i="1"/>
  <c r="M891" i="1"/>
  <c r="U891" i="1"/>
  <c r="M889" i="1"/>
  <c r="V886" i="1"/>
  <c r="R884" i="1"/>
  <c r="Y882" i="1"/>
  <c r="Z882" i="1" s="1"/>
  <c r="M878" i="1"/>
  <c r="U878" i="1"/>
  <c r="P878" i="1"/>
  <c r="X878" i="1"/>
  <c r="M877" i="1"/>
  <c r="V873" i="1"/>
  <c r="M871" i="1"/>
  <c r="U871" i="1"/>
  <c r="N871" i="1"/>
  <c r="V871" i="1"/>
  <c r="N870" i="1"/>
  <c r="T869" i="1"/>
  <c r="Y866" i="1"/>
  <c r="Z866" i="1" s="1"/>
  <c r="M862" i="1"/>
  <c r="U862" i="1"/>
  <c r="P862" i="1"/>
  <c r="X862" i="1"/>
  <c r="M861" i="1"/>
  <c r="V857" i="1"/>
  <c r="M855" i="1"/>
  <c r="U855" i="1"/>
  <c r="N855" i="1"/>
  <c r="V855" i="1"/>
  <c r="N854" i="1"/>
  <c r="T853" i="1"/>
  <c r="Y850" i="1"/>
  <c r="Z850" i="1" s="1"/>
  <c r="N846" i="1"/>
  <c r="Y845" i="1"/>
  <c r="Z845" i="1" s="1"/>
  <c r="T845" i="1"/>
  <c r="N842" i="1"/>
  <c r="Y841" i="1"/>
  <c r="Z841" i="1" s="1"/>
  <c r="T841" i="1"/>
  <c r="N838" i="1"/>
  <c r="P835" i="1"/>
  <c r="T827" i="1"/>
  <c r="L827" i="1"/>
  <c r="U827" i="1"/>
  <c r="M827" i="1"/>
  <c r="V827" i="1"/>
  <c r="N827" i="1"/>
  <c r="X827" i="1"/>
  <c r="Q827" i="1"/>
  <c r="R827" i="1" s="1"/>
  <c r="Q822" i="1"/>
  <c r="R822" i="1" s="1"/>
  <c r="L822" i="1"/>
  <c r="M822" i="1"/>
  <c r="N822" i="1"/>
  <c r="P822" i="1"/>
  <c r="R812" i="1"/>
  <c r="L637" i="1"/>
  <c r="T637" i="1"/>
  <c r="N637" i="1"/>
  <c r="Q637" i="1"/>
  <c r="R637" i="1" s="1"/>
  <c r="X637" i="1"/>
  <c r="M637" i="1"/>
  <c r="Y637" i="1"/>
  <c r="Z637" i="1" s="1"/>
  <c r="P637" i="1"/>
  <c r="V637" i="1"/>
  <c r="U637" i="1"/>
  <c r="V926" i="1"/>
  <c r="U925" i="1"/>
  <c r="U924" i="1"/>
  <c r="V910" i="1"/>
  <c r="U909" i="1"/>
  <c r="U908" i="1"/>
  <c r="L908" i="1"/>
  <c r="L897" i="1"/>
  <c r="L889" i="1"/>
  <c r="Z884" i="1"/>
  <c r="L877" i="1"/>
  <c r="U873" i="1"/>
  <c r="R871" i="1"/>
  <c r="L861" i="1"/>
  <c r="U857" i="1"/>
  <c r="Q834" i="1"/>
  <c r="R834" i="1" s="1"/>
  <c r="P834" i="1"/>
  <c r="L834" i="1"/>
  <c r="M828" i="1"/>
  <c r="U828" i="1"/>
  <c r="T828" i="1"/>
  <c r="L828" i="1"/>
  <c r="V828" i="1"/>
  <c r="N828" i="1"/>
  <c r="X828" i="1"/>
  <c r="Q828" i="1"/>
  <c r="R828" i="1" s="1"/>
  <c r="R821" i="1"/>
  <c r="M820" i="1"/>
  <c r="U820" i="1"/>
  <c r="P820" i="1"/>
  <c r="X820" i="1"/>
  <c r="T820" i="1"/>
  <c r="V820" i="1"/>
  <c r="L820" i="1"/>
  <c r="N820" i="1"/>
  <c r="Y820" i="1"/>
  <c r="Z820" i="1" s="1"/>
  <c r="Q820" i="1"/>
  <c r="R820" i="1" s="1"/>
  <c r="M930" i="1"/>
  <c r="U930" i="1"/>
  <c r="T924" i="1"/>
  <c r="M914" i="1"/>
  <c r="U914" i="1"/>
  <c r="T908" i="1"/>
  <c r="Y902" i="1"/>
  <c r="Z902" i="1" s="1"/>
  <c r="Y901" i="1"/>
  <c r="Z901" i="1" s="1"/>
  <c r="M894" i="1"/>
  <c r="U894" i="1"/>
  <c r="M886" i="1"/>
  <c r="U886" i="1"/>
  <c r="M882" i="1"/>
  <c r="U882" i="1"/>
  <c r="P882" i="1"/>
  <c r="X882" i="1"/>
  <c r="M875" i="1"/>
  <c r="U875" i="1"/>
  <c r="N875" i="1"/>
  <c r="V875" i="1"/>
  <c r="T873" i="1"/>
  <c r="M866" i="1"/>
  <c r="U866" i="1"/>
  <c r="P866" i="1"/>
  <c r="X866" i="1"/>
  <c r="R862" i="1"/>
  <c r="M859" i="1"/>
  <c r="U859" i="1"/>
  <c r="N859" i="1"/>
  <c r="V859" i="1"/>
  <c r="T857" i="1"/>
  <c r="M850" i="1"/>
  <c r="U850" i="1"/>
  <c r="P850" i="1"/>
  <c r="X850" i="1"/>
  <c r="M847" i="1"/>
  <c r="U847" i="1"/>
  <c r="N847" i="1"/>
  <c r="V847" i="1"/>
  <c r="P847" i="1"/>
  <c r="X847" i="1"/>
  <c r="M843" i="1"/>
  <c r="U843" i="1"/>
  <c r="N843" i="1"/>
  <c r="V843" i="1"/>
  <c r="P843" i="1"/>
  <c r="X843" i="1"/>
  <c r="M839" i="1"/>
  <c r="U839" i="1"/>
  <c r="N839" i="1"/>
  <c r="V839" i="1"/>
  <c r="P839" i="1"/>
  <c r="X839" i="1"/>
  <c r="M838" i="1"/>
  <c r="P838" i="1"/>
  <c r="L829" i="1"/>
  <c r="T829" i="1"/>
  <c r="M829" i="1"/>
  <c r="U829" i="1"/>
  <c r="N829" i="1"/>
  <c r="V829" i="1"/>
  <c r="P829" i="1"/>
  <c r="X829" i="1"/>
  <c r="Y826" i="1"/>
  <c r="Z826" i="1" s="1"/>
  <c r="T826" i="1"/>
  <c r="U826" i="1"/>
  <c r="V826" i="1"/>
  <c r="X881" i="1"/>
  <c r="Y838" i="1"/>
  <c r="Z838" i="1" s="1"/>
  <c r="M825" i="1"/>
  <c r="U825" i="1"/>
  <c r="N825" i="1"/>
  <c r="V825" i="1"/>
  <c r="P825" i="1"/>
  <c r="X825" i="1"/>
  <c r="M824" i="1"/>
  <c r="U824" i="1"/>
  <c r="N824" i="1"/>
  <c r="X824" i="1"/>
  <c r="P824" i="1"/>
  <c r="Y824" i="1"/>
  <c r="Z824" i="1" s="1"/>
  <c r="Q824" i="1"/>
  <c r="R824" i="1" s="1"/>
  <c r="M823" i="1"/>
  <c r="V823" i="1"/>
  <c r="N823" i="1"/>
  <c r="X823" i="1"/>
  <c r="P823" i="1"/>
  <c r="Y823" i="1"/>
  <c r="Z823" i="1" s="1"/>
  <c r="Q823" i="1"/>
  <c r="R823" i="1" s="1"/>
  <c r="X832" i="1"/>
  <c r="X831" i="1"/>
  <c r="N821" i="1"/>
  <c r="V821" i="1"/>
  <c r="X819" i="1"/>
  <c r="M819" i="1"/>
  <c r="Q818" i="1"/>
  <c r="R818" i="1" s="1"/>
  <c r="L818" i="1"/>
  <c r="M816" i="1"/>
  <c r="U816" i="1"/>
  <c r="P816" i="1"/>
  <c r="X816" i="1"/>
  <c r="P815" i="1"/>
  <c r="X814" i="1"/>
  <c r="M813" i="1"/>
  <c r="P810" i="1"/>
  <c r="Y809" i="1"/>
  <c r="Z809" i="1" s="1"/>
  <c r="P809" i="1"/>
  <c r="Y808" i="1"/>
  <c r="Z808" i="1" s="1"/>
  <c r="N808" i="1"/>
  <c r="Y806" i="1"/>
  <c r="Z806" i="1" s="1"/>
  <c r="T806" i="1"/>
  <c r="N805" i="1"/>
  <c r="V805" i="1"/>
  <c r="Q804" i="1"/>
  <c r="R804" i="1" s="1"/>
  <c r="X803" i="1"/>
  <c r="M803" i="1"/>
  <c r="Q802" i="1"/>
  <c r="R802" i="1" s="1"/>
  <c r="L802" i="1"/>
  <c r="M800" i="1"/>
  <c r="U800" i="1"/>
  <c r="P800" i="1"/>
  <c r="X800" i="1"/>
  <c r="P799" i="1"/>
  <c r="X798" i="1"/>
  <c r="M797" i="1"/>
  <c r="P794" i="1"/>
  <c r="Y793" i="1"/>
  <c r="Z793" i="1" s="1"/>
  <c r="P793" i="1"/>
  <c r="Y792" i="1"/>
  <c r="Z792" i="1" s="1"/>
  <c r="N792" i="1"/>
  <c r="Y790" i="1"/>
  <c r="Z790" i="1" s="1"/>
  <c r="T790" i="1"/>
  <c r="N789" i="1"/>
  <c r="V789" i="1"/>
  <c r="Q788" i="1"/>
  <c r="R788" i="1" s="1"/>
  <c r="X787" i="1"/>
  <c r="M787" i="1"/>
  <c r="Q786" i="1"/>
  <c r="R786" i="1" s="1"/>
  <c r="L786" i="1"/>
  <c r="M784" i="1"/>
  <c r="U784" i="1"/>
  <c r="P784" i="1"/>
  <c r="X784" i="1"/>
  <c r="P783" i="1"/>
  <c r="X782" i="1"/>
  <c r="M781" i="1"/>
  <c r="P778" i="1"/>
  <c r="Y777" i="1"/>
  <c r="Z777" i="1" s="1"/>
  <c r="P777" i="1"/>
  <c r="Y776" i="1"/>
  <c r="Z776" i="1" s="1"/>
  <c r="N776" i="1"/>
  <c r="Y774" i="1"/>
  <c r="Z774" i="1" s="1"/>
  <c r="T774" i="1"/>
  <c r="N773" i="1"/>
  <c r="V773" i="1"/>
  <c r="Q772" i="1"/>
  <c r="R772" i="1" s="1"/>
  <c r="X771" i="1"/>
  <c r="M771" i="1"/>
  <c r="Q770" i="1"/>
  <c r="R770" i="1" s="1"/>
  <c r="L770" i="1"/>
  <c r="M768" i="1"/>
  <c r="U768" i="1"/>
  <c r="P768" i="1"/>
  <c r="X768" i="1"/>
  <c r="P767" i="1"/>
  <c r="X766" i="1"/>
  <c r="M765" i="1"/>
  <c r="P762" i="1"/>
  <c r="Y761" i="1"/>
  <c r="Z761" i="1" s="1"/>
  <c r="P761" i="1"/>
  <c r="Y760" i="1"/>
  <c r="Z760" i="1" s="1"/>
  <c r="N760" i="1"/>
  <c r="Y758" i="1"/>
  <c r="Z758" i="1" s="1"/>
  <c r="T758" i="1"/>
  <c r="Q756" i="1"/>
  <c r="R756" i="1" s="1"/>
  <c r="N751" i="1"/>
  <c r="Y750" i="1"/>
  <c r="Z750" i="1" s="1"/>
  <c r="T750" i="1"/>
  <c r="N747" i="1"/>
  <c r="Y746" i="1"/>
  <c r="Z746" i="1" s="1"/>
  <c r="T746" i="1"/>
  <c r="N743" i="1"/>
  <c r="M739" i="1"/>
  <c r="U739" i="1"/>
  <c r="P739" i="1"/>
  <c r="X739" i="1"/>
  <c r="N735" i="1"/>
  <c r="V731" i="1"/>
  <c r="U730" i="1"/>
  <c r="V730" i="1"/>
  <c r="Y730" i="1"/>
  <c r="Z730" i="1" s="1"/>
  <c r="T730" i="1"/>
  <c r="V727" i="1"/>
  <c r="U726" i="1"/>
  <c r="V726" i="1"/>
  <c r="Y726" i="1"/>
  <c r="Z726" i="1" s="1"/>
  <c r="T726" i="1"/>
  <c r="V723" i="1"/>
  <c r="U722" i="1"/>
  <c r="V722" i="1"/>
  <c r="Y722" i="1"/>
  <c r="Z722" i="1" s="1"/>
  <c r="T722" i="1"/>
  <c r="V719" i="1"/>
  <c r="U718" i="1"/>
  <c r="V718" i="1"/>
  <c r="Y718" i="1"/>
  <c r="Z718" i="1" s="1"/>
  <c r="T718" i="1"/>
  <c r="V715" i="1"/>
  <c r="U714" i="1"/>
  <c r="V714" i="1"/>
  <c r="Y714" i="1"/>
  <c r="Z714" i="1" s="1"/>
  <c r="T714" i="1"/>
  <c r="V711" i="1"/>
  <c r="U710" i="1"/>
  <c r="V710" i="1"/>
  <c r="Y710" i="1"/>
  <c r="Z710" i="1" s="1"/>
  <c r="T710" i="1"/>
  <c r="V707" i="1"/>
  <c r="U706" i="1"/>
  <c r="V706" i="1"/>
  <c r="Y706" i="1"/>
  <c r="Z706" i="1" s="1"/>
  <c r="T706" i="1"/>
  <c r="L703" i="1"/>
  <c r="T703" i="1"/>
  <c r="M703" i="1"/>
  <c r="U703" i="1"/>
  <c r="P703" i="1"/>
  <c r="X703" i="1"/>
  <c r="M694" i="1"/>
  <c r="N694" i="1"/>
  <c r="Q694" i="1"/>
  <c r="R694" i="1" s="1"/>
  <c r="L694" i="1"/>
  <c r="V691" i="1"/>
  <c r="U690" i="1"/>
  <c r="V690" i="1"/>
  <c r="Y690" i="1"/>
  <c r="Z690" i="1" s="1"/>
  <c r="T690" i="1"/>
  <c r="L687" i="1"/>
  <c r="T687" i="1"/>
  <c r="M687" i="1"/>
  <c r="U687" i="1"/>
  <c r="P687" i="1"/>
  <c r="X687" i="1"/>
  <c r="V832" i="1"/>
  <c r="U831" i="1"/>
  <c r="U830" i="1"/>
  <c r="Y821" i="1"/>
  <c r="Z821" i="1" s="1"/>
  <c r="P821" i="1"/>
  <c r="U819" i="1"/>
  <c r="Y818" i="1"/>
  <c r="Z818" i="1" s="1"/>
  <c r="T818" i="1"/>
  <c r="N817" i="1"/>
  <c r="V817" i="1"/>
  <c r="Q816" i="1"/>
  <c r="R816" i="1" s="1"/>
  <c r="X815" i="1"/>
  <c r="M815" i="1"/>
  <c r="V814" i="1"/>
  <c r="Q814" i="1"/>
  <c r="R814" i="1" s="1"/>
  <c r="L814" i="1"/>
  <c r="M812" i="1"/>
  <c r="U812" i="1"/>
  <c r="P812" i="1"/>
  <c r="X812" i="1"/>
  <c r="P811" i="1"/>
  <c r="X810" i="1"/>
  <c r="N810" i="1"/>
  <c r="M809" i="1"/>
  <c r="V808" i="1"/>
  <c r="P806" i="1"/>
  <c r="Y805" i="1"/>
  <c r="Z805" i="1" s="1"/>
  <c r="P805" i="1"/>
  <c r="Y804" i="1"/>
  <c r="Z804" i="1" s="1"/>
  <c r="N804" i="1"/>
  <c r="U803" i="1"/>
  <c r="Y802" i="1"/>
  <c r="Z802" i="1" s="1"/>
  <c r="T802" i="1"/>
  <c r="N801" i="1"/>
  <c r="V801" i="1"/>
  <c r="Q800" i="1"/>
  <c r="R800" i="1" s="1"/>
  <c r="X799" i="1"/>
  <c r="M799" i="1"/>
  <c r="V798" i="1"/>
  <c r="Q798" i="1"/>
  <c r="R798" i="1" s="1"/>
  <c r="L798" i="1"/>
  <c r="M796" i="1"/>
  <c r="U796" i="1"/>
  <c r="P796" i="1"/>
  <c r="X796" i="1"/>
  <c r="P795" i="1"/>
  <c r="X794" i="1"/>
  <c r="N794" i="1"/>
  <c r="M793" i="1"/>
  <c r="V792" i="1"/>
  <c r="P790" i="1"/>
  <c r="Y789" i="1"/>
  <c r="Z789" i="1" s="1"/>
  <c r="P789" i="1"/>
  <c r="Y788" i="1"/>
  <c r="Z788" i="1" s="1"/>
  <c r="N788" i="1"/>
  <c r="U787" i="1"/>
  <c r="Y786" i="1"/>
  <c r="Z786" i="1" s="1"/>
  <c r="T786" i="1"/>
  <c r="N785" i="1"/>
  <c r="V785" i="1"/>
  <c r="Q784" i="1"/>
  <c r="R784" i="1" s="1"/>
  <c r="X783" i="1"/>
  <c r="M783" i="1"/>
  <c r="V782" i="1"/>
  <c r="Q782" i="1"/>
  <c r="R782" i="1" s="1"/>
  <c r="L782" i="1"/>
  <c r="M780" i="1"/>
  <c r="U780" i="1"/>
  <c r="P780" i="1"/>
  <c r="X780" i="1"/>
  <c r="P779" i="1"/>
  <c r="X778" i="1"/>
  <c r="N778" i="1"/>
  <c r="M777" i="1"/>
  <c r="V776" i="1"/>
  <c r="P774" i="1"/>
  <c r="Y773" i="1"/>
  <c r="Z773" i="1" s="1"/>
  <c r="P773" i="1"/>
  <c r="Y772" i="1"/>
  <c r="Z772" i="1" s="1"/>
  <c r="N772" i="1"/>
  <c r="U771" i="1"/>
  <c r="Y770" i="1"/>
  <c r="Z770" i="1" s="1"/>
  <c r="T770" i="1"/>
  <c r="N769" i="1"/>
  <c r="V769" i="1"/>
  <c r="Q768" i="1"/>
  <c r="R768" i="1" s="1"/>
  <c r="X767" i="1"/>
  <c r="M767" i="1"/>
  <c r="V766" i="1"/>
  <c r="Q766" i="1"/>
  <c r="R766" i="1" s="1"/>
  <c r="L766" i="1"/>
  <c r="M764" i="1"/>
  <c r="U764" i="1"/>
  <c r="P764" i="1"/>
  <c r="X764" i="1"/>
  <c r="P763" i="1"/>
  <c r="X762" i="1"/>
  <c r="N762" i="1"/>
  <c r="M761" i="1"/>
  <c r="V760" i="1"/>
  <c r="P758" i="1"/>
  <c r="Y756" i="1"/>
  <c r="Z756" i="1" s="1"/>
  <c r="N756" i="1"/>
  <c r="M755" i="1"/>
  <c r="U755" i="1"/>
  <c r="N754" i="1"/>
  <c r="M752" i="1"/>
  <c r="U752" i="1"/>
  <c r="N752" i="1"/>
  <c r="V752" i="1"/>
  <c r="P752" i="1"/>
  <c r="X752" i="1"/>
  <c r="N750" i="1"/>
  <c r="M748" i="1"/>
  <c r="U748" i="1"/>
  <c r="N748" i="1"/>
  <c r="V748" i="1"/>
  <c r="P748" i="1"/>
  <c r="X748" i="1"/>
  <c r="N746" i="1"/>
  <c r="M742" i="1"/>
  <c r="Q742" i="1"/>
  <c r="R742" i="1" s="1"/>
  <c r="L742" i="1"/>
  <c r="M734" i="1"/>
  <c r="Q734" i="1"/>
  <c r="R734" i="1" s="1"/>
  <c r="L734" i="1"/>
  <c r="Q731" i="1"/>
  <c r="R731" i="1" s="1"/>
  <c r="M730" i="1"/>
  <c r="N730" i="1"/>
  <c r="Q730" i="1"/>
  <c r="R730" i="1" s="1"/>
  <c r="L730" i="1"/>
  <c r="Q727" i="1"/>
  <c r="R727" i="1" s="1"/>
  <c r="M726" i="1"/>
  <c r="N726" i="1"/>
  <c r="Q726" i="1"/>
  <c r="R726" i="1" s="1"/>
  <c r="L726" i="1"/>
  <c r="Q723" i="1"/>
  <c r="R723" i="1" s="1"/>
  <c r="M722" i="1"/>
  <c r="N722" i="1"/>
  <c r="Q722" i="1"/>
  <c r="R722" i="1" s="1"/>
  <c r="L722" i="1"/>
  <c r="Q719" i="1"/>
  <c r="R719" i="1" s="1"/>
  <c r="M718" i="1"/>
  <c r="N718" i="1"/>
  <c r="Q718" i="1"/>
  <c r="R718" i="1" s="1"/>
  <c r="L718" i="1"/>
  <c r="Q715" i="1"/>
  <c r="R715" i="1" s="1"/>
  <c r="M714" i="1"/>
  <c r="N714" i="1"/>
  <c r="Q714" i="1"/>
  <c r="R714" i="1" s="1"/>
  <c r="L714" i="1"/>
  <c r="Q711" i="1"/>
  <c r="R711" i="1" s="1"/>
  <c r="M710" i="1"/>
  <c r="N710" i="1"/>
  <c r="Q710" i="1"/>
  <c r="R710" i="1" s="1"/>
  <c r="L710" i="1"/>
  <c r="Q707" i="1"/>
  <c r="R707" i="1" s="1"/>
  <c r="M706" i="1"/>
  <c r="N706" i="1"/>
  <c r="Q706" i="1"/>
  <c r="R706" i="1" s="1"/>
  <c r="L706" i="1"/>
  <c r="U702" i="1"/>
  <c r="V702" i="1"/>
  <c r="Y702" i="1"/>
  <c r="Z702" i="1" s="1"/>
  <c r="T702" i="1"/>
  <c r="L699" i="1"/>
  <c r="T699" i="1"/>
  <c r="M699" i="1"/>
  <c r="U699" i="1"/>
  <c r="P699" i="1"/>
  <c r="X699" i="1"/>
  <c r="Q691" i="1"/>
  <c r="R691" i="1" s="1"/>
  <c r="M690" i="1"/>
  <c r="N690" i="1"/>
  <c r="Q690" i="1"/>
  <c r="R690" i="1" s="1"/>
  <c r="L690" i="1"/>
  <c r="U686" i="1"/>
  <c r="V686" i="1"/>
  <c r="Y686" i="1"/>
  <c r="Z686" i="1" s="1"/>
  <c r="T686" i="1"/>
  <c r="L683" i="1"/>
  <c r="T683" i="1"/>
  <c r="M683" i="1"/>
  <c r="U683" i="1"/>
  <c r="P683" i="1"/>
  <c r="X683" i="1"/>
  <c r="M836" i="1"/>
  <c r="U836" i="1"/>
  <c r="T830" i="1"/>
  <c r="X822" i="1"/>
  <c r="X821" i="1"/>
  <c r="T819" i="1"/>
  <c r="Q817" i="1"/>
  <c r="R817" i="1" s="1"/>
  <c r="V815" i="1"/>
  <c r="L815" i="1"/>
  <c r="Y811" i="1"/>
  <c r="Z811" i="1" s="1"/>
  <c r="N811" i="1"/>
  <c r="U809" i="1"/>
  <c r="L809" i="1"/>
  <c r="Q807" i="1"/>
  <c r="R807" i="1" s="1"/>
  <c r="X805" i="1"/>
  <c r="L804" i="1"/>
  <c r="T803" i="1"/>
  <c r="Q801" i="1"/>
  <c r="R801" i="1" s="1"/>
  <c r="V799" i="1"/>
  <c r="L799" i="1"/>
  <c r="Y795" i="1"/>
  <c r="Z795" i="1" s="1"/>
  <c r="N795" i="1"/>
  <c r="U793" i="1"/>
  <c r="L793" i="1"/>
  <c r="Q791" i="1"/>
  <c r="R791" i="1" s="1"/>
  <c r="X789" i="1"/>
  <c r="L788" i="1"/>
  <c r="T787" i="1"/>
  <c r="Q785" i="1"/>
  <c r="R785" i="1" s="1"/>
  <c r="V783" i="1"/>
  <c r="L783" i="1"/>
  <c r="Y779" i="1"/>
  <c r="Z779" i="1" s="1"/>
  <c r="N779" i="1"/>
  <c r="U777" i="1"/>
  <c r="L777" i="1"/>
  <c r="Q775" i="1"/>
  <c r="R775" i="1" s="1"/>
  <c r="X773" i="1"/>
  <c r="L772" i="1"/>
  <c r="T771" i="1"/>
  <c r="Q769" i="1"/>
  <c r="R769" i="1" s="1"/>
  <c r="V767" i="1"/>
  <c r="L767" i="1"/>
  <c r="Y763" i="1"/>
  <c r="Z763" i="1" s="1"/>
  <c r="N763" i="1"/>
  <c r="U761" i="1"/>
  <c r="L761" i="1"/>
  <c r="Q759" i="1"/>
  <c r="R759" i="1" s="1"/>
  <c r="L756" i="1"/>
  <c r="U738" i="1"/>
  <c r="Y738" i="1"/>
  <c r="Z738" i="1" s="1"/>
  <c r="T738" i="1"/>
  <c r="U815" i="1"/>
  <c r="Y814" i="1"/>
  <c r="Z814" i="1" s="1"/>
  <c r="T814" i="1"/>
  <c r="N813" i="1"/>
  <c r="V813" i="1"/>
  <c r="V810" i="1"/>
  <c r="Q810" i="1"/>
  <c r="R810" i="1" s="1"/>
  <c r="L810" i="1"/>
  <c r="M808" i="1"/>
  <c r="U808" i="1"/>
  <c r="P808" i="1"/>
  <c r="X808" i="1"/>
  <c r="N806" i="1"/>
  <c r="V804" i="1"/>
  <c r="U799" i="1"/>
  <c r="Y798" i="1"/>
  <c r="Z798" i="1" s="1"/>
  <c r="T798" i="1"/>
  <c r="N797" i="1"/>
  <c r="V797" i="1"/>
  <c r="V794" i="1"/>
  <c r="Q794" i="1"/>
  <c r="R794" i="1" s="1"/>
  <c r="L794" i="1"/>
  <c r="M792" i="1"/>
  <c r="U792" i="1"/>
  <c r="P792" i="1"/>
  <c r="X792" i="1"/>
  <c r="N790" i="1"/>
  <c r="V788" i="1"/>
  <c r="U783" i="1"/>
  <c r="Y782" i="1"/>
  <c r="Z782" i="1" s="1"/>
  <c r="T782" i="1"/>
  <c r="N781" i="1"/>
  <c r="V781" i="1"/>
  <c r="V778" i="1"/>
  <c r="Q778" i="1"/>
  <c r="R778" i="1" s="1"/>
  <c r="L778" i="1"/>
  <c r="M776" i="1"/>
  <c r="U776" i="1"/>
  <c r="P776" i="1"/>
  <c r="X776" i="1"/>
  <c r="N774" i="1"/>
  <c r="V772" i="1"/>
  <c r="U767" i="1"/>
  <c r="Y766" i="1"/>
  <c r="Z766" i="1" s="1"/>
  <c r="T766" i="1"/>
  <c r="N765" i="1"/>
  <c r="V765" i="1"/>
  <c r="V762" i="1"/>
  <c r="Q762" i="1"/>
  <c r="R762" i="1" s="1"/>
  <c r="L762" i="1"/>
  <c r="M760" i="1"/>
  <c r="U760" i="1"/>
  <c r="P760" i="1"/>
  <c r="X760" i="1"/>
  <c r="N758" i="1"/>
  <c r="V756" i="1"/>
  <c r="X754" i="1"/>
  <c r="Q754" i="1"/>
  <c r="R754" i="1" s="1"/>
  <c r="L754" i="1"/>
  <c r="M751" i="1"/>
  <c r="U751" i="1"/>
  <c r="P751" i="1"/>
  <c r="X751" i="1"/>
  <c r="Q750" i="1"/>
  <c r="R750" i="1" s="1"/>
  <c r="L750" i="1"/>
  <c r="M747" i="1"/>
  <c r="U747" i="1"/>
  <c r="P747" i="1"/>
  <c r="X747" i="1"/>
  <c r="Q746" i="1"/>
  <c r="R746" i="1" s="1"/>
  <c r="L746" i="1"/>
  <c r="M743" i="1"/>
  <c r="U743" i="1"/>
  <c r="P743" i="1"/>
  <c r="X743" i="1"/>
  <c r="P738" i="1"/>
  <c r="M735" i="1"/>
  <c r="U735" i="1"/>
  <c r="P735" i="1"/>
  <c r="X735" i="1"/>
  <c r="M702" i="1"/>
  <c r="N702" i="1"/>
  <c r="Q702" i="1"/>
  <c r="R702" i="1" s="1"/>
  <c r="L702" i="1"/>
  <c r="U698" i="1"/>
  <c r="V698" i="1"/>
  <c r="Y698" i="1"/>
  <c r="Z698" i="1" s="1"/>
  <c r="T698" i="1"/>
  <c r="L695" i="1"/>
  <c r="T695" i="1"/>
  <c r="M695" i="1"/>
  <c r="U695" i="1"/>
  <c r="P695" i="1"/>
  <c r="X695" i="1"/>
  <c r="M686" i="1"/>
  <c r="N686" i="1"/>
  <c r="Q686" i="1"/>
  <c r="R686" i="1" s="1"/>
  <c r="L686" i="1"/>
  <c r="U682" i="1"/>
  <c r="V682" i="1"/>
  <c r="Y682" i="1"/>
  <c r="Z682" i="1" s="1"/>
  <c r="T682" i="1"/>
  <c r="N639" i="1"/>
  <c r="V639" i="1"/>
  <c r="P639" i="1"/>
  <c r="X639" i="1"/>
  <c r="U639" i="1"/>
  <c r="L639" i="1"/>
  <c r="M639" i="1"/>
  <c r="Y639" i="1"/>
  <c r="Z639" i="1" s="1"/>
  <c r="Q639" i="1"/>
  <c r="R639" i="1" s="1"/>
  <c r="T639" i="1"/>
  <c r="Y836" i="1"/>
  <c r="Z836" i="1" s="1"/>
  <c r="P836" i="1"/>
  <c r="Y835" i="1"/>
  <c r="Z835" i="1" s="1"/>
  <c r="X834" i="1"/>
  <c r="M832" i="1"/>
  <c r="U832" i="1"/>
  <c r="V822" i="1"/>
  <c r="U821" i="1"/>
  <c r="L821" i="1"/>
  <c r="X817" i="1"/>
  <c r="L816" i="1"/>
  <c r="T815" i="1"/>
  <c r="Q813" i="1"/>
  <c r="R813" i="1" s="1"/>
  <c r="V811" i="1"/>
  <c r="Y807" i="1"/>
  <c r="Z807" i="1" s="1"/>
  <c r="U805" i="1"/>
  <c r="L805" i="1"/>
  <c r="X801" i="1"/>
  <c r="L800" i="1"/>
  <c r="T799" i="1"/>
  <c r="Q797" i="1"/>
  <c r="R797" i="1" s="1"/>
  <c r="V795" i="1"/>
  <c r="Y791" i="1"/>
  <c r="Z791" i="1" s="1"/>
  <c r="U789" i="1"/>
  <c r="L789" i="1"/>
  <c r="X785" i="1"/>
  <c r="L784" i="1"/>
  <c r="Q781" i="1"/>
  <c r="R781" i="1" s="1"/>
  <c r="V779" i="1"/>
  <c r="Y775" i="1"/>
  <c r="Z775" i="1" s="1"/>
  <c r="U773" i="1"/>
  <c r="L773" i="1"/>
  <c r="X769" i="1"/>
  <c r="L768" i="1"/>
  <c r="Q765" i="1"/>
  <c r="R765" i="1" s="1"/>
  <c r="V763" i="1"/>
  <c r="Y759" i="1"/>
  <c r="Z759" i="1" s="1"/>
  <c r="P755" i="1"/>
  <c r="V754" i="1"/>
  <c r="Q752" i="1"/>
  <c r="R752" i="1" s="1"/>
  <c r="T751" i="1"/>
  <c r="X750" i="1"/>
  <c r="Q748" i="1"/>
  <c r="R748" i="1" s="1"/>
  <c r="T747" i="1"/>
  <c r="X746" i="1"/>
  <c r="T743" i="1"/>
  <c r="X742" i="1"/>
  <c r="L739" i="1"/>
  <c r="T735" i="1"/>
  <c r="X734" i="1"/>
  <c r="N703" i="1"/>
  <c r="Y695" i="1"/>
  <c r="Z695" i="1" s="1"/>
  <c r="N687" i="1"/>
  <c r="Y810" i="1"/>
  <c r="Z810" i="1" s="1"/>
  <c r="T810" i="1"/>
  <c r="N809" i="1"/>
  <c r="V809" i="1"/>
  <c r="Q806" i="1"/>
  <c r="R806" i="1" s="1"/>
  <c r="L806" i="1"/>
  <c r="M804" i="1"/>
  <c r="U804" i="1"/>
  <c r="P804" i="1"/>
  <c r="X804" i="1"/>
  <c r="Y794" i="1"/>
  <c r="Z794" i="1" s="1"/>
  <c r="T794" i="1"/>
  <c r="N793" i="1"/>
  <c r="V793" i="1"/>
  <c r="Q790" i="1"/>
  <c r="R790" i="1" s="1"/>
  <c r="L790" i="1"/>
  <c r="M788" i="1"/>
  <c r="U788" i="1"/>
  <c r="P788" i="1"/>
  <c r="X788" i="1"/>
  <c r="Y778" i="1"/>
  <c r="Z778" i="1" s="1"/>
  <c r="T778" i="1"/>
  <c r="N777" i="1"/>
  <c r="V777" i="1"/>
  <c r="Q774" i="1"/>
  <c r="R774" i="1" s="1"/>
  <c r="L774" i="1"/>
  <c r="M772" i="1"/>
  <c r="U772" i="1"/>
  <c r="P772" i="1"/>
  <c r="X772" i="1"/>
  <c r="Y762" i="1"/>
  <c r="Z762" i="1" s="1"/>
  <c r="T762" i="1"/>
  <c r="N761" i="1"/>
  <c r="V761" i="1"/>
  <c r="Q758" i="1"/>
  <c r="R758" i="1" s="1"/>
  <c r="L758" i="1"/>
  <c r="M756" i="1"/>
  <c r="U756" i="1"/>
  <c r="P756" i="1"/>
  <c r="X756" i="1"/>
  <c r="M738" i="1"/>
  <c r="Q738" i="1"/>
  <c r="R738" i="1" s="1"/>
  <c r="L738" i="1"/>
  <c r="L731" i="1"/>
  <c r="T731" i="1"/>
  <c r="M731" i="1"/>
  <c r="U731" i="1"/>
  <c r="P731" i="1"/>
  <c r="X731" i="1"/>
  <c r="L727" i="1"/>
  <c r="T727" i="1"/>
  <c r="M727" i="1"/>
  <c r="U727" i="1"/>
  <c r="P727" i="1"/>
  <c r="X727" i="1"/>
  <c r="L723" i="1"/>
  <c r="T723" i="1"/>
  <c r="M723" i="1"/>
  <c r="U723" i="1"/>
  <c r="P723" i="1"/>
  <c r="X723" i="1"/>
  <c r="L719" i="1"/>
  <c r="T719" i="1"/>
  <c r="M719" i="1"/>
  <c r="U719" i="1"/>
  <c r="P719" i="1"/>
  <c r="X719" i="1"/>
  <c r="L715" i="1"/>
  <c r="T715" i="1"/>
  <c r="M715" i="1"/>
  <c r="U715" i="1"/>
  <c r="P715" i="1"/>
  <c r="X715" i="1"/>
  <c r="L711" i="1"/>
  <c r="T711" i="1"/>
  <c r="M711" i="1"/>
  <c r="U711" i="1"/>
  <c r="P711" i="1"/>
  <c r="X711" i="1"/>
  <c r="L707" i="1"/>
  <c r="T707" i="1"/>
  <c r="M707" i="1"/>
  <c r="U707" i="1"/>
  <c r="P707" i="1"/>
  <c r="X707" i="1"/>
  <c r="M698" i="1"/>
  <c r="N698" i="1"/>
  <c r="Q698" i="1"/>
  <c r="R698" i="1" s="1"/>
  <c r="L698" i="1"/>
  <c r="V695" i="1"/>
  <c r="U694" i="1"/>
  <c r="V694" i="1"/>
  <c r="Y694" i="1"/>
  <c r="Z694" i="1" s="1"/>
  <c r="T694" i="1"/>
  <c r="L691" i="1"/>
  <c r="T691" i="1"/>
  <c r="M691" i="1"/>
  <c r="U691" i="1"/>
  <c r="P691" i="1"/>
  <c r="X691" i="1"/>
  <c r="M682" i="1"/>
  <c r="N682" i="1"/>
  <c r="Q682" i="1"/>
  <c r="R682" i="1" s="1"/>
  <c r="L682" i="1"/>
  <c r="Q640" i="1"/>
  <c r="R640" i="1" s="1"/>
  <c r="N640" i="1"/>
  <c r="P640" i="1"/>
  <c r="M640" i="1"/>
  <c r="L625" i="1"/>
  <c r="T625" i="1"/>
  <c r="U625" i="1"/>
  <c r="V625" i="1"/>
  <c r="N625" i="1"/>
  <c r="Y625" i="1"/>
  <c r="Z625" i="1" s="1"/>
  <c r="P625" i="1"/>
  <c r="M625" i="1"/>
  <c r="Q625" i="1"/>
  <c r="R625" i="1" s="1"/>
  <c r="X625" i="1"/>
  <c r="Q809" i="1"/>
  <c r="R809" i="1" s="1"/>
  <c r="Y754" i="1"/>
  <c r="Z754" i="1" s="1"/>
  <c r="T754" i="1"/>
  <c r="U742" i="1"/>
  <c r="Y742" i="1"/>
  <c r="Z742" i="1" s="1"/>
  <c r="T742" i="1"/>
  <c r="U734" i="1"/>
  <c r="Y734" i="1"/>
  <c r="Z734" i="1" s="1"/>
  <c r="T734" i="1"/>
  <c r="V757" i="1"/>
  <c r="V753" i="1"/>
  <c r="V749" i="1"/>
  <c r="V745" i="1"/>
  <c r="X744" i="1"/>
  <c r="P744" i="1"/>
  <c r="V741" i="1"/>
  <c r="X740" i="1"/>
  <c r="P740" i="1"/>
  <c r="V737" i="1"/>
  <c r="X736" i="1"/>
  <c r="P736" i="1"/>
  <c r="V733" i="1"/>
  <c r="X732" i="1"/>
  <c r="P732" i="1"/>
  <c r="V729" i="1"/>
  <c r="X728" i="1"/>
  <c r="P728" i="1"/>
  <c r="V725" i="1"/>
  <c r="X724" i="1"/>
  <c r="P724" i="1"/>
  <c r="V721" i="1"/>
  <c r="X720" i="1"/>
  <c r="P720" i="1"/>
  <c r="V717" i="1"/>
  <c r="X716" i="1"/>
  <c r="P716" i="1"/>
  <c r="V713" i="1"/>
  <c r="X712" i="1"/>
  <c r="P712" i="1"/>
  <c r="V709" i="1"/>
  <c r="X708" i="1"/>
  <c r="P708" i="1"/>
  <c r="X704" i="1"/>
  <c r="P704" i="1"/>
  <c r="X700" i="1"/>
  <c r="P700" i="1"/>
  <c r="X696" i="1"/>
  <c r="P696" i="1"/>
  <c r="X692" i="1"/>
  <c r="P692" i="1"/>
  <c r="X688" i="1"/>
  <c r="P688" i="1"/>
  <c r="X684" i="1"/>
  <c r="P684" i="1"/>
  <c r="U681" i="1"/>
  <c r="L680" i="1"/>
  <c r="N679" i="1"/>
  <c r="V679" i="1"/>
  <c r="Q678" i="1"/>
  <c r="R678" i="1" s="1"/>
  <c r="X677" i="1"/>
  <c r="M677" i="1"/>
  <c r="M674" i="1"/>
  <c r="U674" i="1"/>
  <c r="P674" i="1"/>
  <c r="X674" i="1"/>
  <c r="P673" i="1"/>
  <c r="X672" i="1"/>
  <c r="N672" i="1"/>
  <c r="M671" i="1"/>
  <c r="P668" i="1"/>
  <c r="Y667" i="1"/>
  <c r="Z667" i="1" s="1"/>
  <c r="P667" i="1"/>
  <c r="Y666" i="1"/>
  <c r="Z666" i="1" s="1"/>
  <c r="N666" i="1"/>
  <c r="U665" i="1"/>
  <c r="Y664" i="1"/>
  <c r="Z664" i="1" s="1"/>
  <c r="T664" i="1"/>
  <c r="L664" i="1"/>
  <c r="N663" i="1"/>
  <c r="V663" i="1"/>
  <c r="Q662" i="1"/>
  <c r="R662" i="1" s="1"/>
  <c r="X661" i="1"/>
  <c r="M661" i="1"/>
  <c r="M658" i="1"/>
  <c r="U658" i="1"/>
  <c r="P658" i="1"/>
  <c r="X658" i="1"/>
  <c r="P657" i="1"/>
  <c r="X656" i="1"/>
  <c r="N656" i="1"/>
  <c r="M655" i="1"/>
  <c r="P652" i="1"/>
  <c r="Y651" i="1"/>
  <c r="Z651" i="1" s="1"/>
  <c r="P651" i="1"/>
  <c r="Y650" i="1"/>
  <c r="Z650" i="1" s="1"/>
  <c r="N650" i="1"/>
  <c r="U649" i="1"/>
  <c r="L648" i="1"/>
  <c r="N647" i="1"/>
  <c r="V647" i="1"/>
  <c r="Q646" i="1"/>
  <c r="R646" i="1" s="1"/>
  <c r="X645" i="1"/>
  <c r="M645" i="1"/>
  <c r="V644" i="1"/>
  <c r="M642" i="1"/>
  <c r="U642" i="1"/>
  <c r="P642" i="1"/>
  <c r="X642" i="1"/>
  <c r="P641" i="1"/>
  <c r="X640" i="1"/>
  <c r="Q632" i="1"/>
  <c r="R632" i="1" s="1"/>
  <c r="M632" i="1"/>
  <c r="P632" i="1"/>
  <c r="V585" i="1"/>
  <c r="X585" i="1"/>
  <c r="U585" i="1"/>
  <c r="Y577" i="1"/>
  <c r="Z577" i="1" s="1"/>
  <c r="X577" i="1"/>
  <c r="V577" i="1"/>
  <c r="V744" i="1"/>
  <c r="N744" i="1"/>
  <c r="V740" i="1"/>
  <c r="N740" i="1"/>
  <c r="V736" i="1"/>
  <c r="N736" i="1"/>
  <c r="V732" i="1"/>
  <c r="N732" i="1"/>
  <c r="V728" i="1"/>
  <c r="N728" i="1"/>
  <c r="V724" i="1"/>
  <c r="N724" i="1"/>
  <c r="V720" i="1"/>
  <c r="N720" i="1"/>
  <c r="V716" i="1"/>
  <c r="N716" i="1"/>
  <c r="V712" i="1"/>
  <c r="N712" i="1"/>
  <c r="V708" i="1"/>
  <c r="N708" i="1"/>
  <c r="V704" i="1"/>
  <c r="N704" i="1"/>
  <c r="V700" i="1"/>
  <c r="N700" i="1"/>
  <c r="V696" i="1"/>
  <c r="N696" i="1"/>
  <c r="V692" i="1"/>
  <c r="N692" i="1"/>
  <c r="V688" i="1"/>
  <c r="N688" i="1"/>
  <c r="V684" i="1"/>
  <c r="N684" i="1"/>
  <c r="P680" i="1"/>
  <c r="Y678" i="1"/>
  <c r="Z678" i="1" s="1"/>
  <c r="N678" i="1"/>
  <c r="U677" i="1"/>
  <c r="Y676" i="1"/>
  <c r="Z676" i="1" s="1"/>
  <c r="T676" i="1"/>
  <c r="N675" i="1"/>
  <c r="V675" i="1"/>
  <c r="X673" i="1"/>
  <c r="M673" i="1"/>
  <c r="V672" i="1"/>
  <c r="M670" i="1"/>
  <c r="U670" i="1"/>
  <c r="P670" i="1"/>
  <c r="X670" i="1"/>
  <c r="X668" i="1"/>
  <c r="N668" i="1"/>
  <c r="M667" i="1"/>
  <c r="V666" i="1"/>
  <c r="P664" i="1"/>
  <c r="Y662" i="1"/>
  <c r="Z662" i="1" s="1"/>
  <c r="N662" i="1"/>
  <c r="U661" i="1"/>
  <c r="Y660" i="1"/>
  <c r="Z660" i="1" s="1"/>
  <c r="T660" i="1"/>
  <c r="N659" i="1"/>
  <c r="V659" i="1"/>
  <c r="X657" i="1"/>
  <c r="M657" i="1"/>
  <c r="V656" i="1"/>
  <c r="M654" i="1"/>
  <c r="U654" i="1"/>
  <c r="P654" i="1"/>
  <c r="X654" i="1"/>
  <c r="X652" i="1"/>
  <c r="N652" i="1"/>
  <c r="M651" i="1"/>
  <c r="V650" i="1"/>
  <c r="P648" i="1"/>
  <c r="Y646" i="1"/>
  <c r="Z646" i="1" s="1"/>
  <c r="N646" i="1"/>
  <c r="U645" i="1"/>
  <c r="N643" i="1"/>
  <c r="V643" i="1"/>
  <c r="X641" i="1"/>
  <c r="M641" i="1"/>
  <c r="V640" i="1"/>
  <c r="Y638" i="1"/>
  <c r="Z638" i="1" s="1"/>
  <c r="R636" i="1"/>
  <c r="N632" i="1"/>
  <c r="M626" i="1"/>
  <c r="U626" i="1"/>
  <c r="L626" i="1"/>
  <c r="N626" i="1"/>
  <c r="X626" i="1"/>
  <c r="P626" i="1"/>
  <c r="Q626" i="1"/>
  <c r="R626" i="1" s="1"/>
  <c r="T626" i="1"/>
  <c r="N622" i="1"/>
  <c r="L622" i="1"/>
  <c r="L621" i="1"/>
  <c r="T621" i="1"/>
  <c r="V621" i="1"/>
  <c r="M621" i="1"/>
  <c r="X621" i="1"/>
  <c r="N621" i="1"/>
  <c r="Y621" i="1"/>
  <c r="Z621" i="1" s="1"/>
  <c r="Q621" i="1"/>
  <c r="R621" i="1" s="1"/>
  <c r="U621" i="1"/>
  <c r="P615" i="1"/>
  <c r="X615" i="1"/>
  <c r="T615" i="1"/>
  <c r="L615" i="1"/>
  <c r="U615" i="1"/>
  <c r="M615" i="1"/>
  <c r="V615" i="1"/>
  <c r="Y615" i="1"/>
  <c r="Z615" i="1" s="1"/>
  <c r="Q615" i="1"/>
  <c r="R615" i="1" s="1"/>
  <c r="L609" i="1"/>
  <c r="T609" i="1"/>
  <c r="P609" i="1"/>
  <c r="Q609" i="1"/>
  <c r="R609" i="1" s="1"/>
  <c r="V609" i="1"/>
  <c r="X609" i="1"/>
  <c r="N609" i="1"/>
  <c r="V594" i="1"/>
  <c r="T594" i="1"/>
  <c r="U744" i="1"/>
  <c r="U740" i="1"/>
  <c r="U736" i="1"/>
  <c r="U732" i="1"/>
  <c r="U728" i="1"/>
  <c r="U724" i="1"/>
  <c r="U720" i="1"/>
  <c r="U716" i="1"/>
  <c r="U712" i="1"/>
  <c r="U708" i="1"/>
  <c r="U704" i="1"/>
  <c r="U700" i="1"/>
  <c r="U696" i="1"/>
  <c r="U692" i="1"/>
  <c r="U688" i="1"/>
  <c r="U684" i="1"/>
  <c r="Q681" i="1"/>
  <c r="R681" i="1" s="1"/>
  <c r="X679" i="1"/>
  <c r="L678" i="1"/>
  <c r="T677" i="1"/>
  <c r="Q675" i="1"/>
  <c r="R675" i="1" s="1"/>
  <c r="V673" i="1"/>
  <c r="L673" i="1"/>
  <c r="Y669" i="1"/>
  <c r="Z669" i="1" s="1"/>
  <c r="N669" i="1"/>
  <c r="M668" i="1"/>
  <c r="U667" i="1"/>
  <c r="Q665" i="1"/>
  <c r="R665" i="1" s="1"/>
  <c r="X663" i="1"/>
  <c r="L662" i="1"/>
  <c r="T661" i="1"/>
  <c r="Q659" i="1"/>
  <c r="R659" i="1" s="1"/>
  <c r="V657" i="1"/>
  <c r="L657" i="1"/>
  <c r="U656" i="1"/>
  <c r="Y653" i="1"/>
  <c r="Z653" i="1" s="1"/>
  <c r="N653" i="1"/>
  <c r="M652" i="1"/>
  <c r="U651" i="1"/>
  <c r="Q649" i="1"/>
  <c r="R649" i="1" s="1"/>
  <c r="X647" i="1"/>
  <c r="L646" i="1"/>
  <c r="T645" i="1"/>
  <c r="Q643" i="1"/>
  <c r="R643" i="1" s="1"/>
  <c r="V641" i="1"/>
  <c r="L641" i="1"/>
  <c r="U640" i="1"/>
  <c r="L640" i="1"/>
  <c r="N617" i="1"/>
  <c r="P617" i="1"/>
  <c r="M617" i="1"/>
  <c r="T608" i="1"/>
  <c r="V608" i="1"/>
  <c r="Y608" i="1"/>
  <c r="Z608" i="1" s="1"/>
  <c r="X608" i="1"/>
  <c r="U608" i="1"/>
  <c r="Y672" i="1"/>
  <c r="Z672" i="1" s="1"/>
  <c r="T672" i="1"/>
  <c r="N671" i="1"/>
  <c r="V671" i="1"/>
  <c r="M666" i="1"/>
  <c r="U666" i="1"/>
  <c r="P666" i="1"/>
  <c r="X666" i="1"/>
  <c r="N655" i="1"/>
  <c r="V655" i="1"/>
  <c r="M650" i="1"/>
  <c r="U650" i="1"/>
  <c r="P650" i="1"/>
  <c r="X650" i="1"/>
  <c r="P635" i="1"/>
  <c r="X635" i="1"/>
  <c r="T635" i="1"/>
  <c r="M635" i="1"/>
  <c r="V635" i="1"/>
  <c r="N635" i="1"/>
  <c r="Q635" i="1"/>
  <c r="R635" i="1" s="1"/>
  <c r="P631" i="1"/>
  <c r="X631" i="1"/>
  <c r="M631" i="1"/>
  <c r="V631" i="1"/>
  <c r="Y631" i="1"/>
  <c r="Z631" i="1" s="1"/>
  <c r="Q631" i="1"/>
  <c r="R631" i="1" s="1"/>
  <c r="M630" i="1"/>
  <c r="U630" i="1"/>
  <c r="V630" i="1"/>
  <c r="N630" i="1"/>
  <c r="X630" i="1"/>
  <c r="Y630" i="1"/>
  <c r="Z630" i="1" s="1"/>
  <c r="Q630" i="1"/>
  <c r="R630" i="1" s="1"/>
  <c r="Y681" i="1"/>
  <c r="Z681" i="1" s="1"/>
  <c r="M680" i="1"/>
  <c r="U679" i="1"/>
  <c r="L679" i="1"/>
  <c r="Q677" i="1"/>
  <c r="R677" i="1" s="1"/>
  <c r="X675" i="1"/>
  <c r="L674" i="1"/>
  <c r="T673" i="1"/>
  <c r="Q671" i="1"/>
  <c r="R671" i="1" s="1"/>
  <c r="V669" i="1"/>
  <c r="U668" i="1"/>
  <c r="Y665" i="1"/>
  <c r="Z665" i="1" s="1"/>
  <c r="M664" i="1"/>
  <c r="U663" i="1"/>
  <c r="L663" i="1"/>
  <c r="Q661" i="1"/>
  <c r="R661" i="1" s="1"/>
  <c r="X659" i="1"/>
  <c r="L658" i="1"/>
  <c r="T657" i="1"/>
  <c r="Q655" i="1"/>
  <c r="R655" i="1" s="1"/>
  <c r="V653" i="1"/>
  <c r="U652" i="1"/>
  <c r="Y649" i="1"/>
  <c r="Z649" i="1" s="1"/>
  <c r="M648" i="1"/>
  <c r="U647" i="1"/>
  <c r="L647" i="1"/>
  <c r="Q645" i="1"/>
  <c r="R645" i="1" s="1"/>
  <c r="X643" i="1"/>
  <c r="L642" i="1"/>
  <c r="M638" i="1"/>
  <c r="U638" i="1"/>
  <c r="P638" i="1"/>
  <c r="X638" i="1"/>
  <c r="Y636" i="1"/>
  <c r="Z636" i="1" s="1"/>
  <c r="U636" i="1"/>
  <c r="U635" i="1"/>
  <c r="P633" i="1"/>
  <c r="V632" i="1"/>
  <c r="Y632" i="1"/>
  <c r="Z632" i="1" s="1"/>
  <c r="X632" i="1"/>
  <c r="T632" i="1"/>
  <c r="T631" i="1"/>
  <c r="P602" i="1"/>
  <c r="X602" i="1"/>
  <c r="M602" i="1"/>
  <c r="U602" i="1"/>
  <c r="Q602" i="1"/>
  <c r="R602" i="1" s="1"/>
  <c r="V602" i="1"/>
  <c r="N602" i="1"/>
  <c r="M678" i="1"/>
  <c r="U678" i="1"/>
  <c r="P678" i="1"/>
  <c r="X678" i="1"/>
  <c r="P677" i="1"/>
  <c r="Y671" i="1"/>
  <c r="Z671" i="1" s="1"/>
  <c r="P671" i="1"/>
  <c r="L668" i="1"/>
  <c r="N667" i="1"/>
  <c r="V667" i="1"/>
  <c r="Q666" i="1"/>
  <c r="R666" i="1" s="1"/>
  <c r="M662" i="1"/>
  <c r="U662" i="1"/>
  <c r="P662" i="1"/>
  <c r="X662" i="1"/>
  <c r="P661" i="1"/>
  <c r="Y655" i="1"/>
  <c r="Z655" i="1" s="1"/>
  <c r="P655" i="1"/>
  <c r="L652" i="1"/>
  <c r="N651" i="1"/>
  <c r="V651" i="1"/>
  <c r="Q650" i="1"/>
  <c r="R650" i="1" s="1"/>
  <c r="M646" i="1"/>
  <c r="U646" i="1"/>
  <c r="P646" i="1"/>
  <c r="X646" i="1"/>
  <c r="P645" i="1"/>
  <c r="T630" i="1"/>
  <c r="Q628" i="1"/>
  <c r="R628" i="1" s="1"/>
  <c r="P628" i="1"/>
  <c r="L628" i="1"/>
  <c r="L612" i="1"/>
  <c r="Q612" i="1"/>
  <c r="R612" i="1" s="1"/>
  <c r="M612" i="1"/>
  <c r="N611" i="1"/>
  <c r="V611" i="1"/>
  <c r="P611" i="1"/>
  <c r="X611" i="1"/>
  <c r="Q611" i="1"/>
  <c r="R611" i="1" s="1"/>
  <c r="T611" i="1"/>
  <c r="U611" i="1"/>
  <c r="M611" i="1"/>
  <c r="Y611" i="1"/>
  <c r="Z611" i="1" s="1"/>
  <c r="V601" i="1"/>
  <c r="X601" i="1"/>
  <c r="U601" i="1"/>
  <c r="T592" i="1"/>
  <c r="V592" i="1"/>
  <c r="Y592" i="1"/>
  <c r="Z592" i="1" s="1"/>
  <c r="X592" i="1"/>
  <c r="U592" i="1"/>
  <c r="Y677" i="1"/>
  <c r="Z677" i="1" s="1"/>
  <c r="X671" i="1"/>
  <c r="Q667" i="1"/>
  <c r="R667" i="1" s="1"/>
  <c r="Y661" i="1"/>
  <c r="Z661" i="1" s="1"/>
  <c r="X655" i="1"/>
  <c r="Q651" i="1"/>
  <c r="R651" i="1" s="1"/>
  <c r="Y645" i="1"/>
  <c r="Z645" i="1" s="1"/>
  <c r="V616" i="1"/>
  <c r="Y616" i="1"/>
  <c r="Z616" i="1" s="1"/>
  <c r="U616" i="1"/>
  <c r="X616" i="1"/>
  <c r="T616" i="1"/>
  <c r="V610" i="1"/>
  <c r="T610" i="1"/>
  <c r="X633" i="1"/>
  <c r="M633" i="1"/>
  <c r="U627" i="1"/>
  <c r="Q619" i="1"/>
  <c r="R619" i="1" s="1"/>
  <c r="Q614" i="1"/>
  <c r="R614" i="1" s="1"/>
  <c r="P610" i="1"/>
  <c r="X610" i="1"/>
  <c r="M610" i="1"/>
  <c r="U610" i="1"/>
  <c r="Q607" i="1"/>
  <c r="R607" i="1" s="1"/>
  <c r="Q605" i="1"/>
  <c r="R605" i="1" s="1"/>
  <c r="L604" i="1"/>
  <c r="Q604" i="1"/>
  <c r="R604" i="1" s="1"/>
  <c r="N603" i="1"/>
  <c r="V603" i="1"/>
  <c r="P603" i="1"/>
  <c r="X603" i="1"/>
  <c r="L601" i="1"/>
  <c r="T601" i="1"/>
  <c r="Q598" i="1"/>
  <c r="R598" i="1" s="1"/>
  <c r="Y595" i="1"/>
  <c r="Z595" i="1" s="1"/>
  <c r="M595" i="1"/>
  <c r="P594" i="1"/>
  <c r="X594" i="1"/>
  <c r="M594" i="1"/>
  <c r="U594" i="1"/>
  <c r="N593" i="1"/>
  <c r="N592" i="1"/>
  <c r="Q591" i="1"/>
  <c r="R591" i="1" s="1"/>
  <c r="Q589" i="1"/>
  <c r="R589" i="1" s="1"/>
  <c r="L588" i="1"/>
  <c r="N588" i="1"/>
  <c r="Q588" i="1"/>
  <c r="R588" i="1" s="1"/>
  <c r="N587" i="1"/>
  <c r="V587" i="1"/>
  <c r="P587" i="1"/>
  <c r="X587" i="1"/>
  <c r="N586" i="1"/>
  <c r="L585" i="1"/>
  <c r="T585" i="1"/>
  <c r="N582" i="1"/>
  <c r="T574" i="1"/>
  <c r="X573" i="1"/>
  <c r="Y573" i="1"/>
  <c r="Z573" i="1" s="1"/>
  <c r="L569" i="1"/>
  <c r="T566" i="1"/>
  <c r="X565" i="1"/>
  <c r="Y565" i="1"/>
  <c r="Z565" i="1" s="1"/>
  <c r="L509" i="1"/>
  <c r="T509" i="1"/>
  <c r="N509" i="1"/>
  <c r="V509" i="1"/>
  <c r="P509" i="1"/>
  <c r="X509" i="1"/>
  <c r="M509" i="1"/>
  <c r="Q509" i="1"/>
  <c r="R509" i="1" s="1"/>
  <c r="U509" i="1"/>
  <c r="Y509" i="1"/>
  <c r="Z509" i="1" s="1"/>
  <c r="T680" i="1"/>
  <c r="T668" i="1"/>
  <c r="T656" i="1"/>
  <c r="T652" i="1"/>
  <c r="T648" i="1"/>
  <c r="T644" i="1"/>
  <c r="T640" i="1"/>
  <c r="X629" i="1"/>
  <c r="T628" i="1"/>
  <c r="L624" i="1"/>
  <c r="U623" i="1"/>
  <c r="Z620" i="1"/>
  <c r="N619" i="1"/>
  <c r="Y614" i="1"/>
  <c r="Z614" i="1" s="1"/>
  <c r="N614" i="1"/>
  <c r="L613" i="1"/>
  <c r="T613" i="1"/>
  <c r="Q610" i="1"/>
  <c r="R610" i="1" s="1"/>
  <c r="Y607" i="1"/>
  <c r="Z607" i="1" s="1"/>
  <c r="M607" i="1"/>
  <c r="P606" i="1"/>
  <c r="X606" i="1"/>
  <c r="M606" i="1"/>
  <c r="U606" i="1"/>
  <c r="N605" i="1"/>
  <c r="N604" i="1"/>
  <c r="Q603" i="1"/>
  <c r="R603" i="1" s="1"/>
  <c r="Q601" i="1"/>
  <c r="R601" i="1" s="1"/>
  <c r="L600" i="1"/>
  <c r="Q600" i="1"/>
  <c r="R600" i="1" s="1"/>
  <c r="N599" i="1"/>
  <c r="V599" i="1"/>
  <c r="P599" i="1"/>
  <c r="X599" i="1"/>
  <c r="N598" i="1"/>
  <c r="L597" i="1"/>
  <c r="T597" i="1"/>
  <c r="U595" i="1"/>
  <c r="Q594" i="1"/>
  <c r="R594" i="1" s="1"/>
  <c r="X593" i="1"/>
  <c r="Y591" i="1"/>
  <c r="Z591" i="1" s="1"/>
  <c r="M591" i="1"/>
  <c r="P590" i="1"/>
  <c r="X590" i="1"/>
  <c r="M590" i="1"/>
  <c r="U590" i="1"/>
  <c r="N589" i="1"/>
  <c r="Q587" i="1"/>
  <c r="R587" i="1" s="1"/>
  <c r="Q585" i="1"/>
  <c r="R585" i="1" s="1"/>
  <c r="L584" i="1"/>
  <c r="Q584" i="1"/>
  <c r="R584" i="1" s="1"/>
  <c r="N578" i="1"/>
  <c r="P577" i="1"/>
  <c r="Q574" i="1"/>
  <c r="R574" i="1" s="1"/>
  <c r="P573" i="1"/>
  <c r="Q573" i="1"/>
  <c r="R573" i="1" s="1"/>
  <c r="N570" i="1"/>
  <c r="V570" i="1"/>
  <c r="P570" i="1"/>
  <c r="X570" i="1"/>
  <c r="M570" i="1"/>
  <c r="U570" i="1"/>
  <c r="Q566" i="1"/>
  <c r="R566" i="1" s="1"/>
  <c r="P565" i="1"/>
  <c r="Q565" i="1"/>
  <c r="R565" i="1" s="1"/>
  <c r="Y506" i="1"/>
  <c r="Z506" i="1" s="1"/>
  <c r="V506" i="1"/>
  <c r="L633" i="1"/>
  <c r="T633" i="1"/>
  <c r="N628" i="1"/>
  <c r="P627" i="1"/>
  <c r="X627" i="1"/>
  <c r="M622" i="1"/>
  <c r="U622" i="1"/>
  <c r="X620" i="1"/>
  <c r="V619" i="1"/>
  <c r="M619" i="1"/>
  <c r="L617" i="1"/>
  <c r="T617" i="1"/>
  <c r="P616" i="1"/>
  <c r="X614" i="1"/>
  <c r="L614" i="1"/>
  <c r="P608" i="1"/>
  <c r="L607" i="1"/>
  <c r="Y605" i="1"/>
  <c r="Z605" i="1" s="1"/>
  <c r="M605" i="1"/>
  <c r="T604" i="1"/>
  <c r="V604" i="1"/>
  <c r="Y604" i="1"/>
  <c r="Z604" i="1" s="1"/>
  <c r="P601" i="1"/>
  <c r="Y598" i="1"/>
  <c r="Z598" i="1" s="1"/>
  <c r="L598" i="1"/>
  <c r="P592" i="1"/>
  <c r="L591" i="1"/>
  <c r="Y589" i="1"/>
  <c r="Z589" i="1" s="1"/>
  <c r="M589" i="1"/>
  <c r="T588" i="1"/>
  <c r="V588" i="1"/>
  <c r="Y588" i="1"/>
  <c r="Z588" i="1" s="1"/>
  <c r="P585" i="1"/>
  <c r="L578" i="1"/>
  <c r="N577" i="1"/>
  <c r="L596" i="1"/>
  <c r="Q596" i="1"/>
  <c r="R596" i="1" s="1"/>
  <c r="N595" i="1"/>
  <c r="V595" i="1"/>
  <c r="P595" i="1"/>
  <c r="X595" i="1"/>
  <c r="L593" i="1"/>
  <c r="T593" i="1"/>
  <c r="P586" i="1"/>
  <c r="X586" i="1"/>
  <c r="M586" i="1"/>
  <c r="U586" i="1"/>
  <c r="P582" i="1"/>
  <c r="X582" i="1"/>
  <c r="M582" i="1"/>
  <c r="U582" i="1"/>
  <c r="X569" i="1"/>
  <c r="Y569" i="1"/>
  <c r="Z569" i="1" s="1"/>
  <c r="M634" i="1"/>
  <c r="U634" i="1"/>
  <c r="Q633" i="1"/>
  <c r="R633" i="1" s="1"/>
  <c r="L629" i="1"/>
  <c r="T629" i="1"/>
  <c r="Y627" i="1"/>
  <c r="Z627" i="1" s="1"/>
  <c r="N624" i="1"/>
  <c r="P623" i="1"/>
  <c r="X623" i="1"/>
  <c r="P622" i="1"/>
  <c r="U620" i="1"/>
  <c r="M618" i="1"/>
  <c r="U618" i="1"/>
  <c r="Q617" i="1"/>
  <c r="R617" i="1" s="1"/>
  <c r="M616" i="1"/>
  <c r="Y610" i="1"/>
  <c r="Z610" i="1" s="1"/>
  <c r="L610" i="1"/>
  <c r="P604" i="1"/>
  <c r="L603" i="1"/>
  <c r="Y601" i="1"/>
  <c r="Z601" i="1" s="1"/>
  <c r="M601" i="1"/>
  <c r="T600" i="1"/>
  <c r="V600" i="1"/>
  <c r="Y600" i="1"/>
  <c r="Z600" i="1" s="1"/>
  <c r="P597" i="1"/>
  <c r="Y594" i="1"/>
  <c r="Z594" i="1" s="1"/>
  <c r="L594" i="1"/>
  <c r="P588" i="1"/>
  <c r="L587" i="1"/>
  <c r="Y585" i="1"/>
  <c r="Z585" i="1" s="1"/>
  <c r="M585" i="1"/>
  <c r="T584" i="1"/>
  <c r="V584" i="1"/>
  <c r="Y584" i="1"/>
  <c r="Z584" i="1" s="1"/>
  <c r="T582" i="1"/>
  <c r="X581" i="1"/>
  <c r="V545" i="1"/>
  <c r="X545" i="1"/>
  <c r="Y545" i="1"/>
  <c r="Z545" i="1" s="1"/>
  <c r="U545" i="1"/>
  <c r="Y514" i="1"/>
  <c r="Z514" i="1" s="1"/>
  <c r="V514" i="1"/>
  <c r="T620" i="1"/>
  <c r="L616" i="1"/>
  <c r="P614" i="1"/>
  <c r="M614" i="1"/>
  <c r="U614" i="1"/>
  <c r="N612" i="1"/>
  <c r="L608" i="1"/>
  <c r="N608" i="1"/>
  <c r="Q608" i="1"/>
  <c r="R608" i="1" s="1"/>
  <c r="N607" i="1"/>
  <c r="V607" i="1"/>
  <c r="P607" i="1"/>
  <c r="X607" i="1"/>
  <c r="L605" i="1"/>
  <c r="T605" i="1"/>
  <c r="P598" i="1"/>
  <c r="X598" i="1"/>
  <c r="M598" i="1"/>
  <c r="U598" i="1"/>
  <c r="N596" i="1"/>
  <c r="Q595" i="1"/>
  <c r="R595" i="1" s="1"/>
  <c r="Q593" i="1"/>
  <c r="R593" i="1" s="1"/>
  <c r="L592" i="1"/>
  <c r="Q592" i="1"/>
  <c r="R592" i="1" s="1"/>
  <c r="N591" i="1"/>
  <c r="V591" i="1"/>
  <c r="P591" i="1"/>
  <c r="X591" i="1"/>
  <c r="L589" i="1"/>
  <c r="T589" i="1"/>
  <c r="Q586" i="1"/>
  <c r="R586" i="1" s="1"/>
  <c r="P578" i="1"/>
  <c r="X578" i="1"/>
  <c r="M578" i="1"/>
  <c r="U578" i="1"/>
  <c r="L577" i="1"/>
  <c r="N574" i="1"/>
  <c r="V574" i="1"/>
  <c r="P574" i="1"/>
  <c r="X574" i="1"/>
  <c r="M574" i="1"/>
  <c r="U574" i="1"/>
  <c r="P569" i="1"/>
  <c r="Q569" i="1"/>
  <c r="R569" i="1" s="1"/>
  <c r="N566" i="1"/>
  <c r="V566" i="1"/>
  <c r="P566" i="1"/>
  <c r="X566" i="1"/>
  <c r="M566" i="1"/>
  <c r="U566" i="1"/>
  <c r="P619" i="1"/>
  <c r="X619" i="1"/>
  <c r="T612" i="1"/>
  <c r="V612" i="1"/>
  <c r="Y612" i="1"/>
  <c r="Z612" i="1" s="1"/>
  <c r="T596" i="1"/>
  <c r="V596" i="1"/>
  <c r="Y596" i="1"/>
  <c r="Z596" i="1" s="1"/>
  <c r="P593" i="1"/>
  <c r="Q582" i="1"/>
  <c r="R582" i="1" s="1"/>
  <c r="T578" i="1"/>
  <c r="Y574" i="1"/>
  <c r="Z574" i="1" s="1"/>
  <c r="Y566" i="1"/>
  <c r="Z566" i="1" s="1"/>
  <c r="L504" i="1"/>
  <c r="M504" i="1"/>
  <c r="N504" i="1"/>
  <c r="P504" i="1"/>
  <c r="Q504" i="1"/>
  <c r="R504" i="1" s="1"/>
  <c r="L501" i="1"/>
  <c r="T501" i="1"/>
  <c r="N501" i="1"/>
  <c r="V501" i="1"/>
  <c r="P501" i="1"/>
  <c r="X501" i="1"/>
  <c r="M501" i="1"/>
  <c r="Q501" i="1"/>
  <c r="R501" i="1" s="1"/>
  <c r="U501" i="1"/>
  <c r="Y501" i="1"/>
  <c r="Z501" i="1" s="1"/>
  <c r="Y580" i="1"/>
  <c r="Z580" i="1" s="1"/>
  <c r="Q580" i="1"/>
  <c r="R580" i="1" s="1"/>
  <c r="Y576" i="1"/>
  <c r="Z576" i="1" s="1"/>
  <c r="Q576" i="1"/>
  <c r="R576" i="1" s="1"/>
  <c r="Y572" i="1"/>
  <c r="Z572" i="1" s="1"/>
  <c r="Q572" i="1"/>
  <c r="R572" i="1" s="1"/>
  <c r="Y568" i="1"/>
  <c r="Z568" i="1" s="1"/>
  <c r="Q568" i="1"/>
  <c r="R568" i="1" s="1"/>
  <c r="Y564" i="1"/>
  <c r="Z564" i="1" s="1"/>
  <c r="Q564" i="1"/>
  <c r="R564" i="1" s="1"/>
  <c r="U562" i="1"/>
  <c r="M562" i="1"/>
  <c r="Y560" i="1"/>
  <c r="Z560" i="1" s="1"/>
  <c r="Q560" i="1"/>
  <c r="R560" i="1" s="1"/>
  <c r="U558" i="1"/>
  <c r="M558" i="1"/>
  <c r="Y556" i="1"/>
  <c r="Z556" i="1" s="1"/>
  <c r="Q556" i="1"/>
  <c r="R556" i="1" s="1"/>
  <c r="P554" i="1"/>
  <c r="X554" i="1"/>
  <c r="M554" i="1"/>
  <c r="U554" i="1"/>
  <c r="P553" i="1"/>
  <c r="X552" i="1"/>
  <c r="N552" i="1"/>
  <c r="M551" i="1"/>
  <c r="Q549" i="1"/>
  <c r="R549" i="1" s="1"/>
  <c r="N548" i="1"/>
  <c r="Q548" i="1"/>
  <c r="R548" i="1" s="1"/>
  <c r="N547" i="1"/>
  <c r="V547" i="1"/>
  <c r="P547" i="1"/>
  <c r="X547" i="1"/>
  <c r="N546" i="1"/>
  <c r="L545" i="1"/>
  <c r="T545" i="1"/>
  <c r="Q542" i="1"/>
  <c r="R542" i="1" s="1"/>
  <c r="L541" i="1"/>
  <c r="T541" i="1"/>
  <c r="N541" i="1"/>
  <c r="V541" i="1"/>
  <c r="N540" i="1"/>
  <c r="P540" i="1"/>
  <c r="Q540" i="1"/>
  <c r="R540" i="1" s="1"/>
  <c r="Q539" i="1"/>
  <c r="R539" i="1" s="1"/>
  <c r="P538" i="1"/>
  <c r="X538" i="1"/>
  <c r="L538" i="1"/>
  <c r="T538" i="1"/>
  <c r="M538" i="1"/>
  <c r="U538" i="1"/>
  <c r="N535" i="1"/>
  <c r="V535" i="1"/>
  <c r="P535" i="1"/>
  <c r="X535" i="1"/>
  <c r="P533" i="1"/>
  <c r="V532" i="1"/>
  <c r="X532" i="1"/>
  <c r="Y532" i="1"/>
  <c r="Z532" i="1" s="1"/>
  <c r="L528" i="1"/>
  <c r="M527" i="1"/>
  <c r="L525" i="1"/>
  <c r="T525" i="1"/>
  <c r="N525" i="1"/>
  <c r="V525" i="1"/>
  <c r="N524" i="1"/>
  <c r="P524" i="1"/>
  <c r="Q524" i="1"/>
  <c r="R524" i="1" s="1"/>
  <c r="Q523" i="1"/>
  <c r="R523" i="1" s="1"/>
  <c r="P522" i="1"/>
  <c r="X522" i="1"/>
  <c r="L522" i="1"/>
  <c r="T522" i="1"/>
  <c r="M522" i="1"/>
  <c r="U522" i="1"/>
  <c r="N519" i="1"/>
  <c r="V519" i="1"/>
  <c r="P519" i="1"/>
  <c r="X519" i="1"/>
  <c r="P517" i="1"/>
  <c r="L513" i="1"/>
  <c r="T513" i="1"/>
  <c r="N513" i="1"/>
  <c r="V513" i="1"/>
  <c r="Y507" i="1"/>
  <c r="Z507" i="1" s="1"/>
  <c r="Y459" i="1"/>
  <c r="Z459" i="1" s="1"/>
  <c r="U581" i="1"/>
  <c r="M581" i="1"/>
  <c r="U577" i="1"/>
  <c r="M577" i="1"/>
  <c r="U573" i="1"/>
  <c r="M573" i="1"/>
  <c r="U569" i="1"/>
  <c r="M569" i="1"/>
  <c r="U565" i="1"/>
  <c r="M565" i="1"/>
  <c r="U561" i="1"/>
  <c r="M561" i="1"/>
  <c r="U557" i="1"/>
  <c r="M557" i="1"/>
  <c r="Q554" i="1"/>
  <c r="R554" i="1" s="1"/>
  <c r="X553" i="1"/>
  <c r="M553" i="1"/>
  <c r="V552" i="1"/>
  <c r="P550" i="1"/>
  <c r="X550" i="1"/>
  <c r="M550" i="1"/>
  <c r="U550" i="1"/>
  <c r="N549" i="1"/>
  <c r="Q545" i="1"/>
  <c r="R545" i="1" s="1"/>
  <c r="N544" i="1"/>
  <c r="Q544" i="1"/>
  <c r="R544" i="1" s="1"/>
  <c r="N543" i="1"/>
  <c r="V543" i="1"/>
  <c r="P543" i="1"/>
  <c r="X543" i="1"/>
  <c r="N542" i="1"/>
  <c r="M539" i="1"/>
  <c r="L537" i="1"/>
  <c r="T537" i="1"/>
  <c r="N537" i="1"/>
  <c r="V537" i="1"/>
  <c r="N536" i="1"/>
  <c r="P536" i="1"/>
  <c r="Q536" i="1"/>
  <c r="R536" i="1" s="1"/>
  <c r="P534" i="1"/>
  <c r="X534" i="1"/>
  <c r="L534" i="1"/>
  <c r="T534" i="1"/>
  <c r="M534" i="1"/>
  <c r="U534" i="1"/>
  <c r="N531" i="1"/>
  <c r="V531" i="1"/>
  <c r="P531" i="1"/>
  <c r="X531" i="1"/>
  <c r="P529" i="1"/>
  <c r="T528" i="1"/>
  <c r="V528" i="1"/>
  <c r="X528" i="1"/>
  <c r="Y528" i="1"/>
  <c r="Z528" i="1" s="1"/>
  <c r="M523" i="1"/>
  <c r="L521" i="1"/>
  <c r="T521" i="1"/>
  <c r="N521" i="1"/>
  <c r="V521" i="1"/>
  <c r="L520" i="1"/>
  <c r="N520" i="1"/>
  <c r="P520" i="1"/>
  <c r="Q520" i="1"/>
  <c r="R520" i="1" s="1"/>
  <c r="L516" i="1"/>
  <c r="M516" i="1"/>
  <c r="N516" i="1"/>
  <c r="P516" i="1"/>
  <c r="Q516" i="1"/>
  <c r="R516" i="1" s="1"/>
  <c r="M515" i="1"/>
  <c r="N511" i="1"/>
  <c r="V511" i="1"/>
  <c r="P511" i="1"/>
  <c r="X511" i="1"/>
  <c r="P400" i="1"/>
  <c r="X400" i="1"/>
  <c r="L400" i="1"/>
  <c r="T400" i="1"/>
  <c r="Y400" i="1"/>
  <c r="Z400" i="1" s="1"/>
  <c r="M400" i="1"/>
  <c r="N400" i="1"/>
  <c r="Q400" i="1"/>
  <c r="R400" i="1" s="1"/>
  <c r="V400" i="1"/>
  <c r="U400" i="1"/>
  <c r="V636" i="1"/>
  <c r="V628" i="1"/>
  <c r="V624" i="1"/>
  <c r="V620" i="1"/>
  <c r="X583" i="1"/>
  <c r="P583" i="1"/>
  <c r="T581" i="1"/>
  <c r="V580" i="1"/>
  <c r="X579" i="1"/>
  <c r="P579" i="1"/>
  <c r="T577" i="1"/>
  <c r="V576" i="1"/>
  <c r="X575" i="1"/>
  <c r="P575" i="1"/>
  <c r="T573" i="1"/>
  <c r="V572" i="1"/>
  <c r="N572" i="1"/>
  <c r="X571" i="1"/>
  <c r="P571" i="1"/>
  <c r="T569" i="1"/>
  <c r="V568" i="1"/>
  <c r="X567" i="1"/>
  <c r="P567" i="1"/>
  <c r="T565" i="1"/>
  <c r="V564" i="1"/>
  <c r="X563" i="1"/>
  <c r="P563" i="1"/>
  <c r="T561" i="1"/>
  <c r="V560" i="1"/>
  <c r="X559" i="1"/>
  <c r="P559" i="1"/>
  <c r="T557" i="1"/>
  <c r="V556" i="1"/>
  <c r="N556" i="1"/>
  <c r="X555" i="1"/>
  <c r="P555" i="1"/>
  <c r="V553" i="1"/>
  <c r="L553" i="1"/>
  <c r="U552" i="1"/>
  <c r="Y549" i="1"/>
  <c r="Z549" i="1" s="1"/>
  <c r="M549" i="1"/>
  <c r="T548" i="1"/>
  <c r="V548" i="1"/>
  <c r="Y548" i="1"/>
  <c r="Z548" i="1" s="1"/>
  <c r="P545" i="1"/>
  <c r="Y542" i="1"/>
  <c r="Z542" i="1" s="1"/>
  <c r="L542" i="1"/>
  <c r="Q541" i="1"/>
  <c r="R541" i="1" s="1"/>
  <c r="Y539" i="1"/>
  <c r="Z539" i="1" s="1"/>
  <c r="L539" i="1"/>
  <c r="Q538" i="1"/>
  <c r="R538" i="1" s="1"/>
  <c r="U537" i="1"/>
  <c r="V534" i="1"/>
  <c r="M529" i="1"/>
  <c r="N526" i="1"/>
  <c r="Q525" i="1"/>
  <c r="R525" i="1" s="1"/>
  <c r="Y523" i="1"/>
  <c r="Z523" i="1" s="1"/>
  <c r="L523" i="1"/>
  <c r="Q522" i="1"/>
  <c r="R522" i="1" s="1"/>
  <c r="U521" i="1"/>
  <c r="L515" i="1"/>
  <c r="N514" i="1"/>
  <c r="T512" i="1"/>
  <c r="U512" i="1"/>
  <c r="V512" i="1"/>
  <c r="X512" i="1"/>
  <c r="Y512" i="1"/>
  <c r="Z512" i="1" s="1"/>
  <c r="T511" i="1"/>
  <c r="T508" i="1"/>
  <c r="U508" i="1"/>
  <c r="V508" i="1"/>
  <c r="X508" i="1"/>
  <c r="Y508" i="1"/>
  <c r="Z508" i="1" s="1"/>
  <c r="Q507" i="1"/>
  <c r="R507" i="1" s="1"/>
  <c r="Q506" i="1"/>
  <c r="R506" i="1" s="1"/>
  <c r="N506" i="1"/>
  <c r="N503" i="1"/>
  <c r="V503" i="1"/>
  <c r="P503" i="1"/>
  <c r="X503" i="1"/>
  <c r="L503" i="1"/>
  <c r="T503" i="1"/>
  <c r="N551" i="1"/>
  <c r="V551" i="1"/>
  <c r="P546" i="1"/>
  <c r="X546" i="1"/>
  <c r="M546" i="1"/>
  <c r="U546" i="1"/>
  <c r="V540" i="1"/>
  <c r="X540" i="1"/>
  <c r="Y540" i="1"/>
  <c r="Z540" i="1" s="1"/>
  <c r="L533" i="1"/>
  <c r="T533" i="1"/>
  <c r="N533" i="1"/>
  <c r="V533" i="1"/>
  <c r="N532" i="1"/>
  <c r="P532" i="1"/>
  <c r="Q532" i="1"/>
  <c r="R532" i="1" s="1"/>
  <c r="P530" i="1"/>
  <c r="X530" i="1"/>
  <c r="L530" i="1"/>
  <c r="T530" i="1"/>
  <c r="M530" i="1"/>
  <c r="U530" i="1"/>
  <c r="N527" i="1"/>
  <c r="V527" i="1"/>
  <c r="P527" i="1"/>
  <c r="X527" i="1"/>
  <c r="T524" i="1"/>
  <c r="V524" i="1"/>
  <c r="X524" i="1"/>
  <c r="Y524" i="1"/>
  <c r="Z524" i="1" s="1"/>
  <c r="L517" i="1"/>
  <c r="T517" i="1"/>
  <c r="N517" i="1"/>
  <c r="V517" i="1"/>
  <c r="V459" i="1"/>
  <c r="X459" i="1"/>
  <c r="V583" i="1"/>
  <c r="V579" i="1"/>
  <c r="V575" i="1"/>
  <c r="V571" i="1"/>
  <c r="V567" i="1"/>
  <c r="V563" i="1"/>
  <c r="X562" i="1"/>
  <c r="P562" i="1"/>
  <c r="V559" i="1"/>
  <c r="X558" i="1"/>
  <c r="P558" i="1"/>
  <c r="V555" i="1"/>
  <c r="Q551" i="1"/>
  <c r="R551" i="1" s="1"/>
  <c r="V544" i="1"/>
  <c r="Y544" i="1"/>
  <c r="Z544" i="1" s="1"/>
  <c r="Q537" i="1"/>
  <c r="R537" i="1" s="1"/>
  <c r="Q534" i="1"/>
  <c r="R534" i="1" s="1"/>
  <c r="U533" i="1"/>
  <c r="V530" i="1"/>
  <c r="U517" i="1"/>
  <c r="Q511" i="1"/>
  <c r="R511" i="1" s="1"/>
  <c r="L508" i="1"/>
  <c r="M508" i="1"/>
  <c r="N508" i="1"/>
  <c r="P508" i="1"/>
  <c r="Q508" i="1"/>
  <c r="R508" i="1" s="1"/>
  <c r="P506" i="1"/>
  <c r="L505" i="1"/>
  <c r="T505" i="1"/>
  <c r="N505" i="1"/>
  <c r="V505" i="1"/>
  <c r="P505" i="1"/>
  <c r="X505" i="1"/>
  <c r="U503" i="1"/>
  <c r="Y502" i="1"/>
  <c r="Z502" i="1" s="1"/>
  <c r="V502" i="1"/>
  <c r="Q423" i="1"/>
  <c r="R423" i="1" s="1"/>
  <c r="P423" i="1"/>
  <c r="L423" i="1"/>
  <c r="Y561" i="1"/>
  <c r="Z561" i="1" s="1"/>
  <c r="Q561" i="1"/>
  <c r="R561" i="1" s="1"/>
  <c r="Y557" i="1"/>
  <c r="Z557" i="1" s="1"/>
  <c r="Q557" i="1"/>
  <c r="R557" i="1" s="1"/>
  <c r="Y551" i="1"/>
  <c r="Z551" i="1" s="1"/>
  <c r="P551" i="1"/>
  <c r="L549" i="1"/>
  <c r="T549" i="1"/>
  <c r="Q546" i="1"/>
  <c r="R546" i="1" s="1"/>
  <c r="P542" i="1"/>
  <c r="X542" i="1"/>
  <c r="M542" i="1"/>
  <c r="U542" i="1"/>
  <c r="N539" i="1"/>
  <c r="V539" i="1"/>
  <c r="P539" i="1"/>
  <c r="X539" i="1"/>
  <c r="V536" i="1"/>
  <c r="X536" i="1"/>
  <c r="Y536" i="1"/>
  <c r="Z536" i="1" s="1"/>
  <c r="L532" i="1"/>
  <c r="L529" i="1"/>
  <c r="T529" i="1"/>
  <c r="N529" i="1"/>
  <c r="V529" i="1"/>
  <c r="N528" i="1"/>
  <c r="P528" i="1"/>
  <c r="Q528" i="1"/>
  <c r="R528" i="1" s="1"/>
  <c r="Q527" i="1"/>
  <c r="R527" i="1" s="1"/>
  <c r="P526" i="1"/>
  <c r="X526" i="1"/>
  <c r="L526" i="1"/>
  <c r="T526" i="1"/>
  <c r="M526" i="1"/>
  <c r="U526" i="1"/>
  <c r="N523" i="1"/>
  <c r="V523" i="1"/>
  <c r="P523" i="1"/>
  <c r="X523" i="1"/>
  <c r="T520" i="1"/>
  <c r="V520" i="1"/>
  <c r="X520" i="1"/>
  <c r="Y520" i="1"/>
  <c r="Z520" i="1" s="1"/>
  <c r="N515" i="1"/>
  <c r="V515" i="1"/>
  <c r="P515" i="1"/>
  <c r="X515" i="1"/>
  <c r="P514" i="1"/>
  <c r="L512" i="1"/>
  <c r="M512" i="1"/>
  <c r="N512" i="1"/>
  <c r="P512" i="1"/>
  <c r="Q512" i="1"/>
  <c r="R512" i="1" s="1"/>
  <c r="V562" i="1"/>
  <c r="V558" i="1"/>
  <c r="X551" i="1"/>
  <c r="Q517" i="1"/>
  <c r="R517" i="1" s="1"/>
  <c r="T516" i="1"/>
  <c r="U516" i="1"/>
  <c r="V516" i="1"/>
  <c r="X516" i="1"/>
  <c r="Y516" i="1"/>
  <c r="Z516" i="1" s="1"/>
  <c r="Q510" i="1"/>
  <c r="R510" i="1" s="1"/>
  <c r="N510" i="1"/>
  <c r="N507" i="1"/>
  <c r="V507" i="1"/>
  <c r="P507" i="1"/>
  <c r="X507" i="1"/>
  <c r="L507" i="1"/>
  <c r="T507" i="1"/>
  <c r="T504" i="1"/>
  <c r="U504" i="1"/>
  <c r="V504" i="1"/>
  <c r="X504" i="1"/>
  <c r="Y504" i="1"/>
  <c r="Z504" i="1" s="1"/>
  <c r="Q502" i="1"/>
  <c r="R502" i="1" s="1"/>
  <c r="N502" i="1"/>
  <c r="N498" i="1"/>
  <c r="Q498" i="1"/>
  <c r="R498" i="1" s="1"/>
  <c r="M496" i="1"/>
  <c r="U496" i="1"/>
  <c r="L491" i="1"/>
  <c r="T491" i="1"/>
  <c r="V486" i="1"/>
  <c r="Y486" i="1"/>
  <c r="Z486" i="1" s="1"/>
  <c r="P485" i="1"/>
  <c r="X485" i="1"/>
  <c r="N482" i="1"/>
  <c r="Q482" i="1"/>
  <c r="R482" i="1" s="1"/>
  <c r="M480" i="1"/>
  <c r="U480" i="1"/>
  <c r="L475" i="1"/>
  <c r="T475" i="1"/>
  <c r="V470" i="1"/>
  <c r="Y470" i="1"/>
  <c r="Z470" i="1" s="1"/>
  <c r="P469" i="1"/>
  <c r="X469" i="1"/>
  <c r="N466" i="1"/>
  <c r="Q466" i="1"/>
  <c r="R466" i="1" s="1"/>
  <c r="M464" i="1"/>
  <c r="U464" i="1"/>
  <c r="X458" i="1"/>
  <c r="N458" i="1"/>
  <c r="Q458" i="1"/>
  <c r="R458" i="1" s="1"/>
  <c r="U454" i="1"/>
  <c r="V454" i="1"/>
  <c r="Y454" i="1"/>
  <c r="Z454" i="1" s="1"/>
  <c r="Y403" i="1"/>
  <c r="Z403" i="1" s="1"/>
  <c r="U403" i="1"/>
  <c r="X403" i="1"/>
  <c r="T403" i="1"/>
  <c r="L387" i="1"/>
  <c r="T387" i="1"/>
  <c r="P387" i="1"/>
  <c r="Y387" i="1"/>
  <c r="Z387" i="1" s="1"/>
  <c r="Q387" i="1"/>
  <c r="R387" i="1" s="1"/>
  <c r="U387" i="1"/>
  <c r="V387" i="1"/>
  <c r="M387" i="1"/>
  <c r="N387" i="1"/>
  <c r="X387" i="1"/>
  <c r="P381" i="1"/>
  <c r="X381" i="1"/>
  <c r="L381" i="1"/>
  <c r="T381" i="1"/>
  <c r="U381" i="1"/>
  <c r="V381" i="1"/>
  <c r="M381" i="1"/>
  <c r="Q381" i="1"/>
  <c r="R381" i="1" s="1"/>
  <c r="N381" i="1"/>
  <c r="Y381" i="1"/>
  <c r="Z381" i="1" s="1"/>
  <c r="P376" i="1"/>
  <c r="Q376" i="1"/>
  <c r="R376" i="1" s="1"/>
  <c r="L376" i="1"/>
  <c r="M376" i="1"/>
  <c r="U518" i="1"/>
  <c r="M518" i="1"/>
  <c r="U514" i="1"/>
  <c r="M514" i="1"/>
  <c r="U510" i="1"/>
  <c r="M510" i="1"/>
  <c r="U506" i="1"/>
  <c r="M506" i="1"/>
  <c r="U502" i="1"/>
  <c r="M502" i="1"/>
  <c r="X499" i="1"/>
  <c r="Q496" i="1"/>
  <c r="R496" i="1" s="1"/>
  <c r="U493" i="1"/>
  <c r="Q485" i="1"/>
  <c r="R485" i="1" s="1"/>
  <c r="X483" i="1"/>
  <c r="Q480" i="1"/>
  <c r="R480" i="1" s="1"/>
  <c r="U477" i="1"/>
  <c r="N473" i="1"/>
  <c r="Q469" i="1"/>
  <c r="R469" i="1" s="1"/>
  <c r="Y468" i="1"/>
  <c r="Z468" i="1" s="1"/>
  <c r="X467" i="1"/>
  <c r="Q464" i="1"/>
  <c r="R464" i="1" s="1"/>
  <c r="P463" i="1"/>
  <c r="U461" i="1"/>
  <c r="Q459" i="1"/>
  <c r="R459" i="1" s="1"/>
  <c r="U458" i="1"/>
  <c r="Q451" i="1"/>
  <c r="R451" i="1" s="1"/>
  <c r="Z440" i="1"/>
  <c r="P408" i="1"/>
  <c r="X408" i="1"/>
  <c r="L408" i="1"/>
  <c r="T408" i="1"/>
  <c r="Y408" i="1"/>
  <c r="Z408" i="1" s="1"/>
  <c r="M408" i="1"/>
  <c r="N408" i="1"/>
  <c r="Q408" i="1"/>
  <c r="R408" i="1" s="1"/>
  <c r="V408" i="1"/>
  <c r="Y395" i="1"/>
  <c r="Z395" i="1" s="1"/>
  <c r="U395" i="1"/>
  <c r="X395" i="1"/>
  <c r="T395" i="1"/>
  <c r="T518" i="1"/>
  <c r="L518" i="1"/>
  <c r="T514" i="1"/>
  <c r="L514" i="1"/>
  <c r="T510" i="1"/>
  <c r="L510" i="1"/>
  <c r="T506" i="1"/>
  <c r="L506" i="1"/>
  <c r="T502" i="1"/>
  <c r="L502" i="1"/>
  <c r="V498" i="1"/>
  <c r="Y498" i="1"/>
  <c r="Z498" i="1" s="1"/>
  <c r="P497" i="1"/>
  <c r="X497" i="1"/>
  <c r="P496" i="1"/>
  <c r="N494" i="1"/>
  <c r="Q494" i="1"/>
  <c r="R494" i="1" s="1"/>
  <c r="M492" i="1"/>
  <c r="U492" i="1"/>
  <c r="Q491" i="1"/>
  <c r="R491" i="1" s="1"/>
  <c r="L487" i="1"/>
  <c r="T487" i="1"/>
  <c r="Y485" i="1"/>
  <c r="Z485" i="1" s="1"/>
  <c r="V482" i="1"/>
  <c r="Y482" i="1"/>
  <c r="Z482" i="1" s="1"/>
  <c r="P481" i="1"/>
  <c r="X481" i="1"/>
  <c r="P480" i="1"/>
  <c r="N478" i="1"/>
  <c r="Q478" i="1"/>
  <c r="R478" i="1" s="1"/>
  <c r="M476" i="1"/>
  <c r="U476" i="1"/>
  <c r="Q475" i="1"/>
  <c r="R475" i="1" s="1"/>
  <c r="L471" i="1"/>
  <c r="T471" i="1"/>
  <c r="Y469" i="1"/>
  <c r="Z469" i="1" s="1"/>
  <c r="V466" i="1"/>
  <c r="Y466" i="1"/>
  <c r="Z466" i="1" s="1"/>
  <c r="P465" i="1"/>
  <c r="X465" i="1"/>
  <c r="P464" i="1"/>
  <c r="N462" i="1"/>
  <c r="Q462" i="1"/>
  <c r="R462" i="1" s="1"/>
  <c r="M460" i="1"/>
  <c r="U460" i="1"/>
  <c r="P459" i="1"/>
  <c r="P451" i="1"/>
  <c r="U450" i="1"/>
  <c r="V450" i="1"/>
  <c r="Y450" i="1"/>
  <c r="Z450" i="1" s="1"/>
  <c r="Y411" i="1"/>
  <c r="Z411" i="1" s="1"/>
  <c r="U411" i="1"/>
  <c r="X411" i="1"/>
  <c r="T411" i="1"/>
  <c r="Q399" i="1"/>
  <c r="R399" i="1" s="1"/>
  <c r="P399" i="1"/>
  <c r="L399" i="1"/>
  <c r="L378" i="1"/>
  <c r="Q378" i="1"/>
  <c r="R378" i="1" s="1"/>
  <c r="P378" i="1"/>
  <c r="V458" i="1"/>
  <c r="Y458" i="1"/>
  <c r="Z458" i="1" s="1"/>
  <c r="P416" i="1"/>
  <c r="X416" i="1"/>
  <c r="L416" i="1"/>
  <c r="T416" i="1"/>
  <c r="Y416" i="1"/>
  <c r="Z416" i="1" s="1"/>
  <c r="M416" i="1"/>
  <c r="N416" i="1"/>
  <c r="Q416" i="1"/>
  <c r="R416" i="1" s="1"/>
  <c r="V416" i="1"/>
  <c r="Q407" i="1"/>
  <c r="R407" i="1" s="1"/>
  <c r="P407" i="1"/>
  <c r="L407" i="1"/>
  <c r="L499" i="1"/>
  <c r="T499" i="1"/>
  <c r="P498" i="1"/>
  <c r="Y497" i="1"/>
  <c r="Z497" i="1" s="1"/>
  <c r="X496" i="1"/>
  <c r="N496" i="1"/>
  <c r="V494" i="1"/>
  <c r="Y494" i="1"/>
  <c r="Z494" i="1" s="1"/>
  <c r="P493" i="1"/>
  <c r="X493" i="1"/>
  <c r="P492" i="1"/>
  <c r="Y491" i="1"/>
  <c r="Z491" i="1" s="1"/>
  <c r="N491" i="1"/>
  <c r="N490" i="1"/>
  <c r="Q490" i="1"/>
  <c r="R490" i="1" s="1"/>
  <c r="M488" i="1"/>
  <c r="U488" i="1"/>
  <c r="Q487" i="1"/>
  <c r="R487" i="1" s="1"/>
  <c r="X486" i="1"/>
  <c r="V485" i="1"/>
  <c r="M485" i="1"/>
  <c r="L483" i="1"/>
  <c r="T483" i="1"/>
  <c r="P482" i="1"/>
  <c r="Y481" i="1"/>
  <c r="Z481" i="1" s="1"/>
  <c r="X480" i="1"/>
  <c r="N480" i="1"/>
  <c r="V478" i="1"/>
  <c r="Y478" i="1"/>
  <c r="Z478" i="1" s="1"/>
  <c r="P477" i="1"/>
  <c r="X477" i="1"/>
  <c r="P476" i="1"/>
  <c r="Y475" i="1"/>
  <c r="Z475" i="1" s="1"/>
  <c r="N475" i="1"/>
  <c r="N474" i="1"/>
  <c r="Q474" i="1"/>
  <c r="R474" i="1" s="1"/>
  <c r="M472" i="1"/>
  <c r="U472" i="1"/>
  <c r="Q471" i="1"/>
  <c r="R471" i="1" s="1"/>
  <c r="X470" i="1"/>
  <c r="V469" i="1"/>
  <c r="M469" i="1"/>
  <c r="L467" i="1"/>
  <c r="T467" i="1"/>
  <c r="P466" i="1"/>
  <c r="Y465" i="1"/>
  <c r="Z465" i="1" s="1"/>
  <c r="X464" i="1"/>
  <c r="N464" i="1"/>
  <c r="V462" i="1"/>
  <c r="Y462" i="1"/>
  <c r="Z462" i="1" s="1"/>
  <c r="P461" i="1"/>
  <c r="X461" i="1"/>
  <c r="P460" i="1"/>
  <c r="L455" i="1"/>
  <c r="T455" i="1"/>
  <c r="M455" i="1"/>
  <c r="U455" i="1"/>
  <c r="M454" i="1"/>
  <c r="N454" i="1"/>
  <c r="Q454" i="1"/>
  <c r="R454" i="1" s="1"/>
  <c r="Y419" i="1"/>
  <c r="Z419" i="1" s="1"/>
  <c r="X419" i="1"/>
  <c r="T419" i="1"/>
  <c r="Z394" i="1"/>
  <c r="L496" i="1"/>
  <c r="X491" i="1"/>
  <c r="M491" i="1"/>
  <c r="U485" i="1"/>
  <c r="L485" i="1"/>
  <c r="P424" i="1"/>
  <c r="X424" i="1"/>
  <c r="L424" i="1"/>
  <c r="T424" i="1"/>
  <c r="M424" i="1"/>
  <c r="Y424" i="1"/>
  <c r="Z424" i="1" s="1"/>
  <c r="N424" i="1"/>
  <c r="Q424" i="1"/>
  <c r="R424" i="1" s="1"/>
  <c r="V424" i="1"/>
  <c r="Q415" i="1"/>
  <c r="R415" i="1" s="1"/>
  <c r="P415" i="1"/>
  <c r="L415" i="1"/>
  <c r="U408" i="1"/>
  <c r="T552" i="1"/>
  <c r="T544" i="1"/>
  <c r="T540" i="1"/>
  <c r="T536" i="1"/>
  <c r="T532" i="1"/>
  <c r="X518" i="1"/>
  <c r="X514" i="1"/>
  <c r="X510" i="1"/>
  <c r="X506" i="1"/>
  <c r="X502" i="1"/>
  <c r="M500" i="1"/>
  <c r="U500" i="1"/>
  <c r="Q499" i="1"/>
  <c r="R499" i="1" s="1"/>
  <c r="X498" i="1"/>
  <c r="M498" i="1"/>
  <c r="V497" i="1"/>
  <c r="M497" i="1"/>
  <c r="V496" i="1"/>
  <c r="L495" i="1"/>
  <c r="T495" i="1"/>
  <c r="P494" i="1"/>
  <c r="Y493" i="1"/>
  <c r="Z493" i="1" s="1"/>
  <c r="X492" i="1"/>
  <c r="N492" i="1"/>
  <c r="V491" i="1"/>
  <c r="V490" i="1"/>
  <c r="Y490" i="1"/>
  <c r="Z490" i="1" s="1"/>
  <c r="P489" i="1"/>
  <c r="X489" i="1"/>
  <c r="P488" i="1"/>
  <c r="Y487" i="1"/>
  <c r="Z487" i="1" s="1"/>
  <c r="N487" i="1"/>
  <c r="U486" i="1"/>
  <c r="N486" i="1"/>
  <c r="Q486" i="1"/>
  <c r="R486" i="1" s="1"/>
  <c r="T485" i="1"/>
  <c r="M484" i="1"/>
  <c r="U484" i="1"/>
  <c r="Q483" i="1"/>
  <c r="R483" i="1" s="1"/>
  <c r="X482" i="1"/>
  <c r="M482" i="1"/>
  <c r="V481" i="1"/>
  <c r="M481" i="1"/>
  <c r="V480" i="1"/>
  <c r="L479" i="1"/>
  <c r="T479" i="1"/>
  <c r="P478" i="1"/>
  <c r="X476" i="1"/>
  <c r="N476" i="1"/>
  <c r="V475" i="1"/>
  <c r="V474" i="1"/>
  <c r="Y474" i="1"/>
  <c r="Z474" i="1" s="1"/>
  <c r="P473" i="1"/>
  <c r="X473" i="1"/>
  <c r="Y471" i="1"/>
  <c r="Z471" i="1" s="1"/>
  <c r="N471" i="1"/>
  <c r="U470" i="1"/>
  <c r="N470" i="1"/>
  <c r="Q470" i="1"/>
  <c r="R470" i="1" s="1"/>
  <c r="T469" i="1"/>
  <c r="M468" i="1"/>
  <c r="U468" i="1"/>
  <c r="X466" i="1"/>
  <c r="M466" i="1"/>
  <c r="V465" i="1"/>
  <c r="M465" i="1"/>
  <c r="V464" i="1"/>
  <c r="L463" i="1"/>
  <c r="T463" i="1"/>
  <c r="P462" i="1"/>
  <c r="X460" i="1"/>
  <c r="N460" i="1"/>
  <c r="L459" i="1"/>
  <c r="T459" i="1"/>
  <c r="M459" i="1"/>
  <c r="U459" i="1"/>
  <c r="M458" i="1"/>
  <c r="X454" i="1"/>
  <c r="L451" i="1"/>
  <c r="T451" i="1"/>
  <c r="M451" i="1"/>
  <c r="U451" i="1"/>
  <c r="M450" i="1"/>
  <c r="N450" i="1"/>
  <c r="Q450" i="1"/>
  <c r="R450" i="1" s="1"/>
  <c r="Z436" i="1"/>
  <c r="Q380" i="1"/>
  <c r="R380" i="1" s="1"/>
  <c r="L380" i="1"/>
  <c r="M380" i="1"/>
  <c r="P380" i="1"/>
  <c r="L375" i="1"/>
  <c r="T375" i="1"/>
  <c r="P375" i="1"/>
  <c r="X375" i="1"/>
  <c r="N375" i="1"/>
  <c r="Y375" i="1"/>
  <c r="Z375" i="1" s="1"/>
  <c r="Q375" i="1"/>
  <c r="R375" i="1" s="1"/>
  <c r="U375" i="1"/>
  <c r="V375" i="1"/>
  <c r="M375" i="1"/>
  <c r="U456" i="1"/>
  <c r="U452" i="1"/>
  <c r="U448" i="1"/>
  <c r="Y446" i="1"/>
  <c r="Z446" i="1" s="1"/>
  <c r="Q446" i="1"/>
  <c r="R446" i="1" s="1"/>
  <c r="N443" i="1"/>
  <c r="V443" i="1"/>
  <c r="Q442" i="1"/>
  <c r="R442" i="1" s="1"/>
  <c r="X441" i="1"/>
  <c r="M441" i="1"/>
  <c r="N439" i="1"/>
  <c r="V439" i="1"/>
  <c r="Q438" i="1"/>
  <c r="R438" i="1" s="1"/>
  <c r="X437" i="1"/>
  <c r="M437" i="1"/>
  <c r="N435" i="1"/>
  <c r="V435" i="1"/>
  <c r="Q434" i="1"/>
  <c r="R434" i="1" s="1"/>
  <c r="X433" i="1"/>
  <c r="M433" i="1"/>
  <c r="N431" i="1"/>
  <c r="V431" i="1"/>
  <c r="Q430" i="1"/>
  <c r="R430" i="1" s="1"/>
  <c r="X429" i="1"/>
  <c r="M429" i="1"/>
  <c r="N427" i="1"/>
  <c r="V427" i="1"/>
  <c r="Q426" i="1"/>
  <c r="R426" i="1" s="1"/>
  <c r="X425" i="1"/>
  <c r="M425" i="1"/>
  <c r="X421" i="1"/>
  <c r="Q420" i="1"/>
  <c r="R420" i="1" s="1"/>
  <c r="P417" i="1"/>
  <c r="X413" i="1"/>
  <c r="Q412" i="1"/>
  <c r="R412" i="1" s="1"/>
  <c r="P409" i="1"/>
  <c r="X405" i="1"/>
  <c r="Q404" i="1"/>
  <c r="R404" i="1" s="1"/>
  <c r="P401" i="1"/>
  <c r="X397" i="1"/>
  <c r="Q396" i="1"/>
  <c r="R396" i="1" s="1"/>
  <c r="P393" i="1"/>
  <c r="P385" i="1"/>
  <c r="X385" i="1"/>
  <c r="L385" i="1"/>
  <c r="T385" i="1"/>
  <c r="U385" i="1"/>
  <c r="V385" i="1"/>
  <c r="M385" i="1"/>
  <c r="Q385" i="1"/>
  <c r="R385" i="1" s="1"/>
  <c r="Q384" i="1"/>
  <c r="R384" i="1" s="1"/>
  <c r="L384" i="1"/>
  <c r="M384" i="1"/>
  <c r="L382" i="1"/>
  <c r="Q382" i="1"/>
  <c r="R382" i="1" s="1"/>
  <c r="Y283" i="1"/>
  <c r="Z283" i="1" s="1"/>
  <c r="X283" i="1"/>
  <c r="U447" i="1"/>
  <c r="M447" i="1"/>
  <c r="P444" i="1"/>
  <c r="L444" i="1"/>
  <c r="P443" i="1"/>
  <c r="Y442" i="1"/>
  <c r="Z442" i="1" s="1"/>
  <c r="N442" i="1"/>
  <c r="U441" i="1"/>
  <c r="P440" i="1"/>
  <c r="X440" i="1"/>
  <c r="L440" i="1"/>
  <c r="T440" i="1"/>
  <c r="P439" i="1"/>
  <c r="Y438" i="1"/>
  <c r="Z438" i="1" s="1"/>
  <c r="N438" i="1"/>
  <c r="P436" i="1"/>
  <c r="X436" i="1"/>
  <c r="L436" i="1"/>
  <c r="T436" i="1"/>
  <c r="P435" i="1"/>
  <c r="Y434" i="1"/>
  <c r="Z434" i="1" s="1"/>
  <c r="N434" i="1"/>
  <c r="P432" i="1"/>
  <c r="X432" i="1"/>
  <c r="L432" i="1"/>
  <c r="T432" i="1"/>
  <c r="P431" i="1"/>
  <c r="Y430" i="1"/>
  <c r="Z430" i="1" s="1"/>
  <c r="N430" i="1"/>
  <c r="P428" i="1"/>
  <c r="X428" i="1"/>
  <c r="L428" i="1"/>
  <c r="T428" i="1"/>
  <c r="P427" i="1"/>
  <c r="Y426" i="1"/>
  <c r="Z426" i="1" s="1"/>
  <c r="N426" i="1"/>
  <c r="X423" i="1"/>
  <c r="Q422" i="1"/>
  <c r="R422" i="1" s="1"/>
  <c r="M420" i="1"/>
  <c r="P419" i="1"/>
  <c r="X415" i="1"/>
  <c r="Q414" i="1"/>
  <c r="R414" i="1" s="1"/>
  <c r="M412" i="1"/>
  <c r="P411" i="1"/>
  <c r="X407" i="1"/>
  <c r="Q406" i="1"/>
  <c r="R406" i="1" s="1"/>
  <c r="M404" i="1"/>
  <c r="P403" i="1"/>
  <c r="Q398" i="1"/>
  <c r="R398" i="1" s="1"/>
  <c r="M396" i="1"/>
  <c r="P395" i="1"/>
  <c r="L383" i="1"/>
  <c r="T383" i="1"/>
  <c r="P383" i="1"/>
  <c r="X383" i="1"/>
  <c r="Q383" i="1"/>
  <c r="R383" i="1" s="1"/>
  <c r="U383" i="1"/>
  <c r="V383" i="1"/>
  <c r="Z361" i="1"/>
  <c r="P337" i="1"/>
  <c r="X337" i="1"/>
  <c r="L337" i="1"/>
  <c r="T337" i="1"/>
  <c r="N337" i="1"/>
  <c r="V337" i="1"/>
  <c r="Y337" i="1"/>
  <c r="Z337" i="1" s="1"/>
  <c r="M337" i="1"/>
  <c r="Q337" i="1"/>
  <c r="R337" i="1" s="1"/>
  <c r="U337" i="1"/>
  <c r="L335" i="1"/>
  <c r="T335" i="1"/>
  <c r="N335" i="1"/>
  <c r="V335" i="1"/>
  <c r="P335" i="1"/>
  <c r="X335" i="1"/>
  <c r="M335" i="1"/>
  <c r="Q335" i="1"/>
  <c r="R335" i="1" s="1"/>
  <c r="U335" i="1"/>
  <c r="Y335" i="1"/>
  <c r="Z335" i="1" s="1"/>
  <c r="P330" i="1"/>
  <c r="Q330" i="1"/>
  <c r="R330" i="1" s="1"/>
  <c r="L330" i="1"/>
  <c r="M330" i="1"/>
  <c r="X457" i="1"/>
  <c r="X453" i="1"/>
  <c r="X449" i="1"/>
  <c r="T447" i="1"/>
  <c r="V446" i="1"/>
  <c r="N446" i="1"/>
  <c r="X445" i="1"/>
  <c r="M442" i="1"/>
  <c r="M438" i="1"/>
  <c r="M434" i="1"/>
  <c r="M430" i="1"/>
  <c r="M426" i="1"/>
  <c r="M423" i="1"/>
  <c r="N422" i="1"/>
  <c r="Y420" i="1"/>
  <c r="Z420" i="1" s="1"/>
  <c r="L418" i="1"/>
  <c r="T418" i="1"/>
  <c r="P418" i="1"/>
  <c r="X418" i="1"/>
  <c r="M415" i="1"/>
  <c r="N414" i="1"/>
  <c r="Y412" i="1"/>
  <c r="Z412" i="1" s="1"/>
  <c r="L410" i="1"/>
  <c r="T410" i="1"/>
  <c r="P410" i="1"/>
  <c r="X410" i="1"/>
  <c r="M407" i="1"/>
  <c r="N406" i="1"/>
  <c r="Y404" i="1"/>
  <c r="Z404" i="1" s="1"/>
  <c r="L402" i="1"/>
  <c r="T402" i="1"/>
  <c r="P402" i="1"/>
  <c r="X402" i="1"/>
  <c r="M399" i="1"/>
  <c r="N398" i="1"/>
  <c r="L394" i="1"/>
  <c r="T394" i="1"/>
  <c r="P394" i="1"/>
  <c r="X394" i="1"/>
  <c r="Y383" i="1"/>
  <c r="Z383" i="1" s="1"/>
  <c r="L379" i="1"/>
  <c r="T379" i="1"/>
  <c r="P379" i="1"/>
  <c r="X379" i="1"/>
  <c r="Q379" i="1"/>
  <c r="R379" i="1" s="1"/>
  <c r="U379" i="1"/>
  <c r="V379" i="1"/>
  <c r="N441" i="1"/>
  <c r="V441" i="1"/>
  <c r="N437" i="1"/>
  <c r="V437" i="1"/>
  <c r="Q436" i="1"/>
  <c r="R436" i="1" s="1"/>
  <c r="N433" i="1"/>
  <c r="V433" i="1"/>
  <c r="Q432" i="1"/>
  <c r="R432" i="1" s="1"/>
  <c r="N429" i="1"/>
  <c r="V429" i="1"/>
  <c r="Q428" i="1"/>
  <c r="R428" i="1" s="1"/>
  <c r="N425" i="1"/>
  <c r="V425" i="1"/>
  <c r="T423" i="1"/>
  <c r="M422" i="1"/>
  <c r="P421" i="1"/>
  <c r="L419" i="1"/>
  <c r="X417" i="1"/>
  <c r="T415" i="1"/>
  <c r="M414" i="1"/>
  <c r="P413" i="1"/>
  <c r="L411" i="1"/>
  <c r="X409" i="1"/>
  <c r="T407" i="1"/>
  <c r="M406" i="1"/>
  <c r="P405" i="1"/>
  <c r="L403" i="1"/>
  <c r="X401" i="1"/>
  <c r="M398" i="1"/>
  <c r="P397" i="1"/>
  <c r="X393" i="1"/>
  <c r="Y422" i="1"/>
  <c r="Z422" i="1" s="1"/>
  <c r="P420" i="1"/>
  <c r="X420" i="1"/>
  <c r="L420" i="1"/>
  <c r="T420" i="1"/>
  <c r="Y414" i="1"/>
  <c r="Z414" i="1" s="1"/>
  <c r="P412" i="1"/>
  <c r="X412" i="1"/>
  <c r="L412" i="1"/>
  <c r="T412" i="1"/>
  <c r="Y406" i="1"/>
  <c r="Z406" i="1" s="1"/>
  <c r="P404" i="1"/>
  <c r="X404" i="1"/>
  <c r="L404" i="1"/>
  <c r="T404" i="1"/>
  <c r="Y399" i="1"/>
  <c r="Z399" i="1" s="1"/>
  <c r="U399" i="1"/>
  <c r="Y398" i="1"/>
  <c r="Z398" i="1" s="1"/>
  <c r="P396" i="1"/>
  <c r="X396" i="1"/>
  <c r="L396" i="1"/>
  <c r="T396" i="1"/>
  <c r="Q395" i="1"/>
  <c r="R395" i="1" s="1"/>
  <c r="M395" i="1"/>
  <c r="L390" i="1"/>
  <c r="T390" i="1"/>
  <c r="M390" i="1"/>
  <c r="U390" i="1"/>
  <c r="P390" i="1"/>
  <c r="X390" i="1"/>
  <c r="N323" i="1"/>
  <c r="V323" i="1"/>
  <c r="T323" i="1"/>
  <c r="L323" i="1"/>
  <c r="M323" i="1"/>
  <c r="X323" i="1"/>
  <c r="Y323" i="1"/>
  <c r="Z323" i="1" s="1"/>
  <c r="Q323" i="1"/>
  <c r="R323" i="1" s="1"/>
  <c r="P323" i="1"/>
  <c r="U323" i="1"/>
  <c r="Q317" i="1"/>
  <c r="R317" i="1" s="1"/>
  <c r="L317" i="1"/>
  <c r="M317" i="1"/>
  <c r="P317" i="1"/>
  <c r="L442" i="1"/>
  <c r="T442" i="1"/>
  <c r="P442" i="1"/>
  <c r="X442" i="1"/>
  <c r="L438" i="1"/>
  <c r="T438" i="1"/>
  <c r="P438" i="1"/>
  <c r="X438" i="1"/>
  <c r="L434" i="1"/>
  <c r="T434" i="1"/>
  <c r="P434" i="1"/>
  <c r="X434" i="1"/>
  <c r="L430" i="1"/>
  <c r="T430" i="1"/>
  <c r="P430" i="1"/>
  <c r="X430" i="1"/>
  <c r="L426" i="1"/>
  <c r="T426" i="1"/>
  <c r="P426" i="1"/>
  <c r="X426" i="1"/>
  <c r="L421" i="1"/>
  <c r="T417" i="1"/>
  <c r="L413" i="1"/>
  <c r="T409" i="1"/>
  <c r="L405" i="1"/>
  <c r="T401" i="1"/>
  <c r="L336" i="1"/>
  <c r="T336" i="1"/>
  <c r="M336" i="1"/>
  <c r="U336" i="1"/>
  <c r="N336" i="1"/>
  <c r="V336" i="1"/>
  <c r="P336" i="1"/>
  <c r="X336" i="1"/>
  <c r="Q336" i="1"/>
  <c r="R336" i="1" s="1"/>
  <c r="Y336" i="1"/>
  <c r="Z336" i="1" s="1"/>
  <c r="L422" i="1"/>
  <c r="T422" i="1"/>
  <c r="P422" i="1"/>
  <c r="X422" i="1"/>
  <c r="L414" i="1"/>
  <c r="T414" i="1"/>
  <c r="P414" i="1"/>
  <c r="X414" i="1"/>
  <c r="L406" i="1"/>
  <c r="T406" i="1"/>
  <c r="P406" i="1"/>
  <c r="X406" i="1"/>
  <c r="L398" i="1"/>
  <c r="T398" i="1"/>
  <c r="P398" i="1"/>
  <c r="X398" i="1"/>
  <c r="L386" i="1"/>
  <c r="Q386" i="1"/>
  <c r="R386" i="1" s="1"/>
  <c r="V423" i="1"/>
  <c r="N423" i="1"/>
  <c r="V419" i="1"/>
  <c r="N419" i="1"/>
  <c r="V415" i="1"/>
  <c r="N415" i="1"/>
  <c r="V411" i="1"/>
  <c r="N411" i="1"/>
  <c r="V407" i="1"/>
  <c r="N407" i="1"/>
  <c r="V403" i="1"/>
  <c r="N403" i="1"/>
  <c r="V399" i="1"/>
  <c r="N399" i="1"/>
  <c r="V395" i="1"/>
  <c r="T392" i="1"/>
  <c r="L392" i="1"/>
  <c r="V391" i="1"/>
  <c r="N391" i="1"/>
  <c r="T388" i="1"/>
  <c r="L388" i="1"/>
  <c r="N386" i="1"/>
  <c r="V386" i="1"/>
  <c r="N382" i="1"/>
  <c r="V382" i="1"/>
  <c r="N378" i="1"/>
  <c r="V378" i="1"/>
  <c r="Q377" i="1"/>
  <c r="R377" i="1" s="1"/>
  <c r="N374" i="1"/>
  <c r="V374" i="1"/>
  <c r="Q373" i="1"/>
  <c r="R373" i="1" s="1"/>
  <c r="M372" i="1"/>
  <c r="V371" i="1"/>
  <c r="N370" i="1"/>
  <c r="V370" i="1"/>
  <c r="Q369" i="1"/>
  <c r="R369" i="1" s="1"/>
  <c r="M368" i="1"/>
  <c r="L367" i="1"/>
  <c r="T367" i="1"/>
  <c r="P367" i="1"/>
  <c r="X367" i="1"/>
  <c r="Q366" i="1"/>
  <c r="R366" i="1" s="1"/>
  <c r="L366" i="1"/>
  <c r="M364" i="1"/>
  <c r="U364" i="1"/>
  <c r="N364" i="1"/>
  <c r="V364" i="1"/>
  <c r="P364" i="1"/>
  <c r="X364" i="1"/>
  <c r="P361" i="1"/>
  <c r="X361" i="1"/>
  <c r="L361" i="1"/>
  <c r="T361" i="1"/>
  <c r="N361" i="1"/>
  <c r="V361" i="1"/>
  <c r="N359" i="1"/>
  <c r="Y358" i="1"/>
  <c r="Z358" i="1" s="1"/>
  <c r="T358" i="1"/>
  <c r="N354" i="1"/>
  <c r="V351" i="1"/>
  <c r="L351" i="1"/>
  <c r="T351" i="1"/>
  <c r="P351" i="1"/>
  <c r="X351" i="1"/>
  <c r="Q350" i="1"/>
  <c r="R350" i="1" s="1"/>
  <c r="L350" i="1"/>
  <c r="M348" i="1"/>
  <c r="U348" i="1"/>
  <c r="N348" i="1"/>
  <c r="V348" i="1"/>
  <c r="P348" i="1"/>
  <c r="X348" i="1"/>
  <c r="P345" i="1"/>
  <c r="X345" i="1"/>
  <c r="L345" i="1"/>
  <c r="T345" i="1"/>
  <c r="N345" i="1"/>
  <c r="V345" i="1"/>
  <c r="Q341" i="1"/>
  <c r="R341" i="1" s="1"/>
  <c r="X338" i="1"/>
  <c r="Y338" i="1"/>
  <c r="Z338" i="1" s="1"/>
  <c r="T338" i="1"/>
  <c r="Q325" i="1"/>
  <c r="R325" i="1" s="1"/>
  <c r="L325" i="1"/>
  <c r="Y322" i="1"/>
  <c r="Z322" i="1" s="1"/>
  <c r="L316" i="1"/>
  <c r="T316" i="1"/>
  <c r="P316" i="1"/>
  <c r="X316" i="1"/>
  <c r="M316" i="1"/>
  <c r="Q316" i="1"/>
  <c r="R316" i="1" s="1"/>
  <c r="U316" i="1"/>
  <c r="N313" i="1"/>
  <c r="X309" i="1"/>
  <c r="Y309" i="1"/>
  <c r="Z309" i="1" s="1"/>
  <c r="U309" i="1"/>
  <c r="T309" i="1"/>
  <c r="Y291" i="1"/>
  <c r="Z291" i="1" s="1"/>
  <c r="X291" i="1"/>
  <c r="U423" i="1"/>
  <c r="U419" i="1"/>
  <c r="U415" i="1"/>
  <c r="U407" i="1"/>
  <c r="U391" i="1"/>
  <c r="Q374" i="1"/>
  <c r="R374" i="1" s="1"/>
  <c r="L372" i="1"/>
  <c r="Q370" i="1"/>
  <c r="R370" i="1" s="1"/>
  <c r="L368" i="1"/>
  <c r="Q365" i="1"/>
  <c r="R365" i="1" s="1"/>
  <c r="Q355" i="1"/>
  <c r="R355" i="1" s="1"/>
  <c r="Q352" i="1"/>
  <c r="R352" i="1" s="1"/>
  <c r="Q349" i="1"/>
  <c r="R349" i="1" s="1"/>
  <c r="P342" i="1"/>
  <c r="Q342" i="1"/>
  <c r="R342" i="1" s="1"/>
  <c r="L342" i="1"/>
  <c r="P333" i="1"/>
  <c r="X333" i="1"/>
  <c r="L333" i="1"/>
  <c r="T333" i="1"/>
  <c r="N333" i="1"/>
  <c r="V333" i="1"/>
  <c r="L332" i="1"/>
  <c r="T332" i="1"/>
  <c r="M332" i="1"/>
  <c r="U332" i="1"/>
  <c r="N332" i="1"/>
  <c r="V332" i="1"/>
  <c r="P332" i="1"/>
  <c r="X332" i="1"/>
  <c r="L331" i="1"/>
  <c r="T331" i="1"/>
  <c r="N331" i="1"/>
  <c r="V331" i="1"/>
  <c r="P331" i="1"/>
  <c r="X331" i="1"/>
  <c r="N330" i="1"/>
  <c r="P326" i="1"/>
  <c r="X326" i="1"/>
  <c r="L326" i="1"/>
  <c r="T326" i="1"/>
  <c r="U326" i="1"/>
  <c r="V326" i="1"/>
  <c r="M326" i="1"/>
  <c r="L324" i="1"/>
  <c r="T324" i="1"/>
  <c r="P324" i="1"/>
  <c r="X324" i="1"/>
  <c r="M324" i="1"/>
  <c r="Q324" i="1"/>
  <c r="R324" i="1" s="1"/>
  <c r="U324" i="1"/>
  <c r="X315" i="1"/>
  <c r="Y315" i="1"/>
  <c r="Z315" i="1" s="1"/>
  <c r="Y299" i="1"/>
  <c r="Z299" i="1" s="1"/>
  <c r="X299" i="1"/>
  <c r="L371" i="1"/>
  <c r="T371" i="1"/>
  <c r="P371" i="1"/>
  <c r="X371" i="1"/>
  <c r="L363" i="1"/>
  <c r="T363" i="1"/>
  <c r="P363" i="1"/>
  <c r="X363" i="1"/>
  <c r="Q362" i="1"/>
  <c r="R362" i="1" s="1"/>
  <c r="L362" i="1"/>
  <c r="M360" i="1"/>
  <c r="U360" i="1"/>
  <c r="N360" i="1"/>
  <c r="V360" i="1"/>
  <c r="P360" i="1"/>
  <c r="X360" i="1"/>
  <c r="P357" i="1"/>
  <c r="X357" i="1"/>
  <c r="L357" i="1"/>
  <c r="T357" i="1"/>
  <c r="N357" i="1"/>
  <c r="V357" i="1"/>
  <c r="Y354" i="1"/>
  <c r="Z354" i="1" s="1"/>
  <c r="T354" i="1"/>
  <c r="L347" i="1"/>
  <c r="T347" i="1"/>
  <c r="P347" i="1"/>
  <c r="X347" i="1"/>
  <c r="Q346" i="1"/>
  <c r="R346" i="1" s="1"/>
  <c r="L346" i="1"/>
  <c r="M344" i="1"/>
  <c r="U344" i="1"/>
  <c r="N344" i="1"/>
  <c r="V344" i="1"/>
  <c r="P344" i="1"/>
  <c r="X344" i="1"/>
  <c r="X334" i="1"/>
  <c r="Y334" i="1"/>
  <c r="Z334" i="1" s="1"/>
  <c r="T334" i="1"/>
  <c r="N327" i="1"/>
  <c r="T327" i="1"/>
  <c r="L327" i="1"/>
  <c r="V327" i="1"/>
  <c r="M327" i="1"/>
  <c r="X327" i="1"/>
  <c r="Q327" i="1"/>
  <c r="R327" i="1" s="1"/>
  <c r="P318" i="1"/>
  <c r="X318" i="1"/>
  <c r="L318" i="1"/>
  <c r="T318" i="1"/>
  <c r="V318" i="1"/>
  <c r="M318" i="1"/>
  <c r="N318" i="1"/>
  <c r="Q318" i="1"/>
  <c r="R318" i="1" s="1"/>
  <c r="Y311" i="1"/>
  <c r="Z311" i="1" s="1"/>
  <c r="X311" i="1"/>
  <c r="X301" i="1"/>
  <c r="Y301" i="1"/>
  <c r="Z301" i="1" s="1"/>
  <c r="U301" i="1"/>
  <c r="V301" i="1"/>
  <c r="T301" i="1"/>
  <c r="M377" i="1"/>
  <c r="M373" i="1"/>
  <c r="M369" i="1"/>
  <c r="Q367" i="1"/>
  <c r="R367" i="1" s="1"/>
  <c r="M365" i="1"/>
  <c r="Q364" i="1"/>
  <c r="R364" i="1" s="1"/>
  <c r="U363" i="1"/>
  <c r="X362" i="1"/>
  <c r="T360" i="1"/>
  <c r="Y359" i="1"/>
  <c r="Z359" i="1" s="1"/>
  <c r="Y356" i="1"/>
  <c r="Z356" i="1" s="1"/>
  <c r="M355" i="1"/>
  <c r="P354" i="1"/>
  <c r="L352" i="1"/>
  <c r="Q351" i="1"/>
  <c r="R351" i="1" s="1"/>
  <c r="M349" i="1"/>
  <c r="Q348" i="1"/>
  <c r="R348" i="1" s="1"/>
  <c r="U347" i="1"/>
  <c r="X346" i="1"/>
  <c r="T344" i="1"/>
  <c r="L343" i="1"/>
  <c r="T343" i="1"/>
  <c r="N343" i="1"/>
  <c r="P343" i="1"/>
  <c r="X343" i="1"/>
  <c r="P338" i="1"/>
  <c r="Q338" i="1"/>
  <c r="R338" i="1" s="1"/>
  <c r="L338" i="1"/>
  <c r="P329" i="1"/>
  <c r="X329" i="1"/>
  <c r="L329" i="1"/>
  <c r="T329" i="1"/>
  <c r="N329" i="1"/>
  <c r="V329" i="1"/>
  <c r="L328" i="1"/>
  <c r="T328" i="1"/>
  <c r="M328" i="1"/>
  <c r="U328" i="1"/>
  <c r="N328" i="1"/>
  <c r="V328" i="1"/>
  <c r="P328" i="1"/>
  <c r="X328" i="1"/>
  <c r="N314" i="1"/>
  <c r="V314" i="1"/>
  <c r="P314" i="1"/>
  <c r="X314" i="1"/>
  <c r="L314" i="1"/>
  <c r="T314" i="1"/>
  <c r="U314" i="1"/>
  <c r="M314" i="1"/>
  <c r="V421" i="1"/>
  <c r="N421" i="1"/>
  <c r="V417" i="1"/>
  <c r="N417" i="1"/>
  <c r="V413" i="1"/>
  <c r="N413" i="1"/>
  <c r="V409" i="1"/>
  <c r="N409" i="1"/>
  <c r="V405" i="1"/>
  <c r="N405" i="1"/>
  <c r="V401" i="1"/>
  <c r="N401" i="1"/>
  <c r="V397" i="1"/>
  <c r="N397" i="1"/>
  <c r="V393" i="1"/>
  <c r="N393" i="1"/>
  <c r="X392" i="1"/>
  <c r="V389" i="1"/>
  <c r="N389" i="1"/>
  <c r="X388" i="1"/>
  <c r="X386" i="1"/>
  <c r="M386" i="1"/>
  <c r="N384" i="1"/>
  <c r="V384" i="1"/>
  <c r="X382" i="1"/>
  <c r="M382" i="1"/>
  <c r="N380" i="1"/>
  <c r="V380" i="1"/>
  <c r="X378" i="1"/>
  <c r="M378" i="1"/>
  <c r="V377" i="1"/>
  <c r="N376" i="1"/>
  <c r="V376" i="1"/>
  <c r="X374" i="1"/>
  <c r="M374" i="1"/>
  <c r="V373" i="1"/>
  <c r="N372" i="1"/>
  <c r="V372" i="1"/>
  <c r="Q371" i="1"/>
  <c r="R371" i="1" s="1"/>
  <c r="X370" i="1"/>
  <c r="M370" i="1"/>
  <c r="V369" i="1"/>
  <c r="N368" i="1"/>
  <c r="V368" i="1"/>
  <c r="N367" i="1"/>
  <c r="Y366" i="1"/>
  <c r="Z366" i="1" s="1"/>
  <c r="T366" i="1"/>
  <c r="N362" i="1"/>
  <c r="V359" i="1"/>
  <c r="L359" i="1"/>
  <c r="T359" i="1"/>
  <c r="P359" i="1"/>
  <c r="X359" i="1"/>
  <c r="Q358" i="1"/>
  <c r="R358" i="1" s="1"/>
  <c r="L358" i="1"/>
  <c r="M356" i="1"/>
  <c r="U356" i="1"/>
  <c r="N356" i="1"/>
  <c r="V356" i="1"/>
  <c r="P356" i="1"/>
  <c r="X356" i="1"/>
  <c r="P353" i="1"/>
  <c r="X353" i="1"/>
  <c r="L353" i="1"/>
  <c r="T353" i="1"/>
  <c r="N353" i="1"/>
  <c r="V353" i="1"/>
  <c r="N351" i="1"/>
  <c r="Y350" i="1"/>
  <c r="Z350" i="1" s="1"/>
  <c r="T350" i="1"/>
  <c r="N346" i="1"/>
  <c r="V343" i="1"/>
  <c r="Q333" i="1"/>
  <c r="R333" i="1" s="1"/>
  <c r="X330" i="1"/>
  <c r="Y330" i="1"/>
  <c r="Z330" i="1" s="1"/>
  <c r="T330" i="1"/>
  <c r="U329" i="1"/>
  <c r="Y328" i="1"/>
  <c r="Z328" i="1" s="1"/>
  <c r="Y327" i="1"/>
  <c r="Z327" i="1" s="1"/>
  <c r="V324" i="1"/>
  <c r="Q321" i="1"/>
  <c r="R321" i="1" s="1"/>
  <c r="L321" i="1"/>
  <c r="P321" i="1"/>
  <c r="L320" i="1"/>
  <c r="T320" i="1"/>
  <c r="P320" i="1"/>
  <c r="X320" i="1"/>
  <c r="U320" i="1"/>
  <c r="M320" i="1"/>
  <c r="N320" i="1"/>
  <c r="Y320" i="1"/>
  <c r="Z320" i="1" s="1"/>
  <c r="Y318" i="1"/>
  <c r="Z318" i="1" s="1"/>
  <c r="Y303" i="1"/>
  <c r="Z303" i="1" s="1"/>
  <c r="X303" i="1"/>
  <c r="Y287" i="1"/>
  <c r="Z287" i="1" s="1"/>
  <c r="X287" i="1"/>
  <c r="U421" i="1"/>
  <c r="U417" i="1"/>
  <c r="U413" i="1"/>
  <c r="U409" i="1"/>
  <c r="U405" i="1"/>
  <c r="U401" i="1"/>
  <c r="U397" i="1"/>
  <c r="U393" i="1"/>
  <c r="U389" i="1"/>
  <c r="Q372" i="1"/>
  <c r="R372" i="1" s="1"/>
  <c r="Q368" i="1"/>
  <c r="R368" i="1" s="1"/>
  <c r="Q363" i="1"/>
  <c r="R363" i="1" s="1"/>
  <c r="Q360" i="1"/>
  <c r="R360" i="1" s="1"/>
  <c r="Q357" i="1"/>
  <c r="R357" i="1" s="1"/>
  <c r="Q347" i="1"/>
  <c r="R347" i="1" s="1"/>
  <c r="Q344" i="1"/>
  <c r="R344" i="1" s="1"/>
  <c r="U343" i="1"/>
  <c r="P341" i="1"/>
  <c r="X341" i="1"/>
  <c r="L341" i="1"/>
  <c r="T341" i="1"/>
  <c r="N341" i="1"/>
  <c r="V341" i="1"/>
  <c r="L340" i="1"/>
  <c r="T340" i="1"/>
  <c r="M340" i="1"/>
  <c r="U340" i="1"/>
  <c r="N340" i="1"/>
  <c r="V340" i="1"/>
  <c r="P340" i="1"/>
  <c r="X340" i="1"/>
  <c r="L339" i="1"/>
  <c r="T339" i="1"/>
  <c r="N339" i="1"/>
  <c r="V339" i="1"/>
  <c r="P339" i="1"/>
  <c r="X339" i="1"/>
  <c r="N338" i="1"/>
  <c r="P334" i="1"/>
  <c r="Q334" i="1"/>
  <c r="R334" i="1" s="1"/>
  <c r="L334" i="1"/>
  <c r="Q332" i="1"/>
  <c r="R332" i="1" s="1"/>
  <c r="Q331" i="1"/>
  <c r="R331" i="1" s="1"/>
  <c r="U327" i="1"/>
  <c r="Q326" i="1"/>
  <c r="R326" i="1" s="1"/>
  <c r="R322" i="1"/>
  <c r="U318" i="1"/>
  <c r="X313" i="1"/>
  <c r="Y313" i="1"/>
  <c r="Z313" i="1" s="1"/>
  <c r="T313" i="1"/>
  <c r="Y295" i="1"/>
  <c r="Z295" i="1" s="1"/>
  <c r="X295" i="1"/>
  <c r="P377" i="1"/>
  <c r="X377" i="1"/>
  <c r="L377" i="1"/>
  <c r="T377" i="1"/>
  <c r="P373" i="1"/>
  <c r="X373" i="1"/>
  <c r="L373" i="1"/>
  <c r="T373" i="1"/>
  <c r="Y371" i="1"/>
  <c r="Z371" i="1" s="1"/>
  <c r="N371" i="1"/>
  <c r="P369" i="1"/>
  <c r="X369" i="1"/>
  <c r="L369" i="1"/>
  <c r="T369" i="1"/>
  <c r="P365" i="1"/>
  <c r="X365" i="1"/>
  <c r="L365" i="1"/>
  <c r="T365" i="1"/>
  <c r="N365" i="1"/>
  <c r="V365" i="1"/>
  <c r="N363" i="1"/>
  <c r="Y362" i="1"/>
  <c r="Z362" i="1" s="1"/>
  <c r="T362" i="1"/>
  <c r="L355" i="1"/>
  <c r="T355" i="1"/>
  <c r="P355" i="1"/>
  <c r="X355" i="1"/>
  <c r="Q354" i="1"/>
  <c r="R354" i="1" s="1"/>
  <c r="L354" i="1"/>
  <c r="M352" i="1"/>
  <c r="U352" i="1"/>
  <c r="N352" i="1"/>
  <c r="V352" i="1"/>
  <c r="P352" i="1"/>
  <c r="X352" i="1"/>
  <c r="P349" i="1"/>
  <c r="X349" i="1"/>
  <c r="L349" i="1"/>
  <c r="T349" i="1"/>
  <c r="N349" i="1"/>
  <c r="V349" i="1"/>
  <c r="N347" i="1"/>
  <c r="Y346" i="1"/>
  <c r="Z346" i="1" s="1"/>
  <c r="T346" i="1"/>
  <c r="X342" i="1"/>
  <c r="Y342" i="1"/>
  <c r="Z342" i="1" s="1"/>
  <c r="T342" i="1"/>
  <c r="P322" i="1"/>
  <c r="X322" i="1"/>
  <c r="L322" i="1"/>
  <c r="T322" i="1"/>
  <c r="U322" i="1"/>
  <c r="V322" i="1"/>
  <c r="M322" i="1"/>
  <c r="P313" i="1"/>
  <c r="Q313" i="1"/>
  <c r="R313" i="1" s="1"/>
  <c r="L313" i="1"/>
  <c r="M313" i="1"/>
  <c r="Y319" i="1"/>
  <c r="Z319" i="1" s="1"/>
  <c r="X317" i="1"/>
  <c r="N306" i="1"/>
  <c r="V306" i="1"/>
  <c r="P306" i="1"/>
  <c r="X306" i="1"/>
  <c r="L306" i="1"/>
  <c r="T306" i="1"/>
  <c r="N298" i="1"/>
  <c r="V298" i="1"/>
  <c r="P298" i="1"/>
  <c r="X298" i="1"/>
  <c r="L298" i="1"/>
  <c r="T298" i="1"/>
  <c r="N290" i="1"/>
  <c r="V290" i="1"/>
  <c r="P290" i="1"/>
  <c r="X290" i="1"/>
  <c r="L290" i="1"/>
  <c r="T290" i="1"/>
  <c r="N282" i="1"/>
  <c r="V282" i="1"/>
  <c r="P282" i="1"/>
  <c r="X282" i="1"/>
  <c r="L282" i="1"/>
  <c r="T282" i="1"/>
  <c r="L280" i="1"/>
  <c r="T280" i="1"/>
  <c r="M280" i="1"/>
  <c r="U280" i="1"/>
  <c r="P280" i="1"/>
  <c r="X280" i="1"/>
  <c r="L276" i="1"/>
  <c r="T276" i="1"/>
  <c r="M276" i="1"/>
  <c r="U276" i="1"/>
  <c r="P276" i="1"/>
  <c r="X276" i="1"/>
  <c r="L272" i="1"/>
  <c r="T272" i="1"/>
  <c r="M272" i="1"/>
  <c r="U272" i="1"/>
  <c r="P272" i="1"/>
  <c r="X272" i="1"/>
  <c r="L268" i="1"/>
  <c r="T268" i="1"/>
  <c r="M268" i="1"/>
  <c r="U268" i="1"/>
  <c r="P268" i="1"/>
  <c r="X268" i="1"/>
  <c r="L264" i="1"/>
  <c r="T264" i="1"/>
  <c r="M264" i="1"/>
  <c r="U264" i="1"/>
  <c r="P264" i="1"/>
  <c r="X264" i="1"/>
  <c r="L228" i="1"/>
  <c r="T228" i="1"/>
  <c r="U228" i="1"/>
  <c r="M228" i="1"/>
  <c r="V228" i="1"/>
  <c r="X228" i="1"/>
  <c r="P228" i="1"/>
  <c r="Y228" i="1"/>
  <c r="Z228" i="1" s="1"/>
  <c r="Q228" i="1"/>
  <c r="R228" i="1" s="1"/>
  <c r="N228" i="1"/>
  <c r="U317" i="1"/>
  <c r="L312" i="1"/>
  <c r="T312" i="1"/>
  <c r="P312" i="1"/>
  <c r="X312" i="1"/>
  <c r="L311" i="1"/>
  <c r="P309" i="1"/>
  <c r="Q309" i="1"/>
  <c r="R309" i="1" s="1"/>
  <c r="M309" i="1"/>
  <c r="P307" i="1"/>
  <c r="L304" i="1"/>
  <c r="T304" i="1"/>
  <c r="P304" i="1"/>
  <c r="X304" i="1"/>
  <c r="L303" i="1"/>
  <c r="P301" i="1"/>
  <c r="Q301" i="1"/>
  <c r="R301" i="1" s="1"/>
  <c r="M301" i="1"/>
  <c r="N301" i="1"/>
  <c r="P299" i="1"/>
  <c r="L296" i="1"/>
  <c r="T296" i="1"/>
  <c r="P296" i="1"/>
  <c r="X296" i="1"/>
  <c r="L295" i="1"/>
  <c r="P293" i="1"/>
  <c r="Q293" i="1"/>
  <c r="R293" i="1" s="1"/>
  <c r="M293" i="1"/>
  <c r="N293" i="1"/>
  <c r="P291" i="1"/>
  <c r="L288" i="1"/>
  <c r="T288" i="1"/>
  <c r="P288" i="1"/>
  <c r="X288" i="1"/>
  <c r="L287" i="1"/>
  <c r="Q285" i="1"/>
  <c r="R285" i="1" s="1"/>
  <c r="M285" i="1"/>
  <c r="N285" i="1"/>
  <c r="P283" i="1"/>
  <c r="V280" i="1"/>
  <c r="V276" i="1"/>
  <c r="V272" i="1"/>
  <c r="V268" i="1"/>
  <c r="V264" i="1"/>
  <c r="Y256" i="1"/>
  <c r="Z256" i="1" s="1"/>
  <c r="V256" i="1"/>
  <c r="T256" i="1"/>
  <c r="U256" i="1"/>
  <c r="X256" i="1"/>
  <c r="N325" i="1"/>
  <c r="V325" i="1"/>
  <c r="M319" i="1"/>
  <c r="U319" i="1"/>
  <c r="N319" i="1"/>
  <c r="V319" i="1"/>
  <c r="T317" i="1"/>
  <c r="N317" i="1"/>
  <c r="L315" i="1"/>
  <c r="T315" i="1"/>
  <c r="M315" i="1"/>
  <c r="U315" i="1"/>
  <c r="N315" i="1"/>
  <c r="V315" i="1"/>
  <c r="U312" i="1"/>
  <c r="X305" i="1"/>
  <c r="Y305" i="1"/>
  <c r="Z305" i="1" s="1"/>
  <c r="U305" i="1"/>
  <c r="U304" i="1"/>
  <c r="X297" i="1"/>
  <c r="Y297" i="1"/>
  <c r="Z297" i="1" s="1"/>
  <c r="U297" i="1"/>
  <c r="V297" i="1"/>
  <c r="U296" i="1"/>
  <c r="X289" i="1"/>
  <c r="Y289" i="1"/>
  <c r="Z289" i="1" s="1"/>
  <c r="U289" i="1"/>
  <c r="V289" i="1"/>
  <c r="U288" i="1"/>
  <c r="Y281" i="1"/>
  <c r="Z281" i="1" s="1"/>
  <c r="U281" i="1"/>
  <c r="V281" i="1"/>
  <c r="P279" i="1"/>
  <c r="P275" i="1"/>
  <c r="P271" i="1"/>
  <c r="P267" i="1"/>
  <c r="P263" i="1"/>
  <c r="Q262" i="1"/>
  <c r="R262" i="1" s="1"/>
  <c r="L249" i="1"/>
  <c r="T249" i="1"/>
  <c r="U249" i="1"/>
  <c r="V249" i="1"/>
  <c r="M249" i="1"/>
  <c r="X249" i="1"/>
  <c r="N249" i="1"/>
  <c r="Y249" i="1"/>
  <c r="Z249" i="1" s="1"/>
  <c r="P249" i="1"/>
  <c r="Q249" i="1"/>
  <c r="R249" i="1" s="1"/>
  <c r="N310" i="1"/>
  <c r="V310" i="1"/>
  <c r="P310" i="1"/>
  <c r="X310" i="1"/>
  <c r="L310" i="1"/>
  <c r="T310" i="1"/>
  <c r="N302" i="1"/>
  <c r="V302" i="1"/>
  <c r="P302" i="1"/>
  <c r="X302" i="1"/>
  <c r="L302" i="1"/>
  <c r="T302" i="1"/>
  <c r="N294" i="1"/>
  <c r="V294" i="1"/>
  <c r="P294" i="1"/>
  <c r="X294" i="1"/>
  <c r="L294" i="1"/>
  <c r="T294" i="1"/>
  <c r="N286" i="1"/>
  <c r="V286" i="1"/>
  <c r="P286" i="1"/>
  <c r="X286" i="1"/>
  <c r="L286" i="1"/>
  <c r="T286" i="1"/>
  <c r="L261" i="1"/>
  <c r="T261" i="1"/>
  <c r="U261" i="1"/>
  <c r="V261" i="1"/>
  <c r="M261" i="1"/>
  <c r="X261" i="1"/>
  <c r="N261" i="1"/>
  <c r="Y261" i="1"/>
  <c r="Z261" i="1" s="1"/>
  <c r="Q261" i="1"/>
  <c r="R261" i="1" s="1"/>
  <c r="Q250" i="1"/>
  <c r="R250" i="1" s="1"/>
  <c r="L250" i="1"/>
  <c r="N250" i="1"/>
  <c r="P250" i="1"/>
  <c r="V366" i="1"/>
  <c r="V362" i="1"/>
  <c r="V358" i="1"/>
  <c r="V354" i="1"/>
  <c r="V350" i="1"/>
  <c r="V346" i="1"/>
  <c r="V342" i="1"/>
  <c r="V338" i="1"/>
  <c r="V334" i="1"/>
  <c r="V330" i="1"/>
  <c r="Y325" i="1"/>
  <c r="Z325" i="1" s="1"/>
  <c r="X321" i="1"/>
  <c r="P319" i="1"/>
  <c r="Q315" i="1"/>
  <c r="R315" i="1" s="1"/>
  <c r="N312" i="1"/>
  <c r="P311" i="1"/>
  <c r="L308" i="1"/>
  <c r="T308" i="1"/>
  <c r="P308" i="1"/>
  <c r="X308" i="1"/>
  <c r="L307" i="1"/>
  <c r="P305" i="1"/>
  <c r="Q305" i="1"/>
  <c r="R305" i="1" s="1"/>
  <c r="M305" i="1"/>
  <c r="N304" i="1"/>
  <c r="P303" i="1"/>
  <c r="L300" i="1"/>
  <c r="T300" i="1"/>
  <c r="P300" i="1"/>
  <c r="X300" i="1"/>
  <c r="L299" i="1"/>
  <c r="P297" i="1"/>
  <c r="Q297" i="1"/>
  <c r="R297" i="1" s="1"/>
  <c r="M297" i="1"/>
  <c r="N297" i="1"/>
  <c r="N296" i="1"/>
  <c r="P295" i="1"/>
  <c r="L292" i="1"/>
  <c r="T292" i="1"/>
  <c r="P292" i="1"/>
  <c r="X292" i="1"/>
  <c r="L291" i="1"/>
  <c r="Q289" i="1"/>
  <c r="R289" i="1" s="1"/>
  <c r="M289" i="1"/>
  <c r="N289" i="1"/>
  <c r="N288" i="1"/>
  <c r="P287" i="1"/>
  <c r="L284" i="1"/>
  <c r="T284" i="1"/>
  <c r="P284" i="1"/>
  <c r="X284" i="1"/>
  <c r="L283" i="1"/>
  <c r="L279" i="1"/>
  <c r="L275" i="1"/>
  <c r="L271" i="1"/>
  <c r="L267" i="1"/>
  <c r="L263" i="1"/>
  <c r="X293" i="1"/>
  <c r="Y293" i="1"/>
  <c r="Z293" i="1" s="1"/>
  <c r="U293" i="1"/>
  <c r="V293" i="1"/>
  <c r="Y285" i="1"/>
  <c r="Z285" i="1" s="1"/>
  <c r="U285" i="1"/>
  <c r="V285" i="1"/>
  <c r="P255" i="1"/>
  <c r="X255" i="1"/>
  <c r="T255" i="1"/>
  <c r="L255" i="1"/>
  <c r="U255" i="1"/>
  <c r="M255" i="1"/>
  <c r="V255" i="1"/>
  <c r="Y255" i="1"/>
  <c r="Z255" i="1" s="1"/>
  <c r="Q255" i="1"/>
  <c r="R255" i="1" s="1"/>
  <c r="L236" i="1"/>
  <c r="T236" i="1"/>
  <c r="U236" i="1"/>
  <c r="M236" i="1"/>
  <c r="V236" i="1"/>
  <c r="X236" i="1"/>
  <c r="P236" i="1"/>
  <c r="Y236" i="1"/>
  <c r="Z236" i="1" s="1"/>
  <c r="Q236" i="1"/>
  <c r="R236" i="1" s="1"/>
  <c r="N236" i="1"/>
  <c r="V321" i="1"/>
  <c r="V317" i="1"/>
  <c r="V313" i="1"/>
  <c r="V309" i="1"/>
  <c r="V305" i="1"/>
  <c r="N281" i="1"/>
  <c r="T278" i="1"/>
  <c r="L278" i="1"/>
  <c r="V277" i="1"/>
  <c r="N277" i="1"/>
  <c r="T274" i="1"/>
  <c r="L274" i="1"/>
  <c r="V273" i="1"/>
  <c r="N273" i="1"/>
  <c r="T270" i="1"/>
  <c r="L270" i="1"/>
  <c r="V269" i="1"/>
  <c r="N269" i="1"/>
  <c r="T266" i="1"/>
  <c r="L266" i="1"/>
  <c r="V265" i="1"/>
  <c r="N265" i="1"/>
  <c r="L258" i="1"/>
  <c r="X253" i="1"/>
  <c r="M253" i="1"/>
  <c r="Y252" i="1"/>
  <c r="Z252" i="1" s="1"/>
  <c r="U252" i="1"/>
  <c r="V252" i="1"/>
  <c r="V250" i="1"/>
  <c r="T237" i="1"/>
  <c r="L237" i="1"/>
  <c r="U237" i="1"/>
  <c r="N237" i="1"/>
  <c r="X237" i="1"/>
  <c r="P237" i="1"/>
  <c r="Y237" i="1"/>
  <c r="Z237" i="1" s="1"/>
  <c r="T229" i="1"/>
  <c r="L229" i="1"/>
  <c r="U229" i="1"/>
  <c r="N229" i="1"/>
  <c r="X229" i="1"/>
  <c r="P229" i="1"/>
  <c r="Y229" i="1"/>
  <c r="Z229" i="1" s="1"/>
  <c r="L222" i="1"/>
  <c r="M222" i="1"/>
  <c r="P221" i="1"/>
  <c r="X221" i="1"/>
  <c r="N221" i="1"/>
  <c r="Y221" i="1"/>
  <c r="Z221" i="1" s="1"/>
  <c r="Q221" i="1"/>
  <c r="R221" i="1" s="1"/>
  <c r="T221" i="1"/>
  <c r="U221" i="1"/>
  <c r="L221" i="1"/>
  <c r="V221" i="1"/>
  <c r="L211" i="1"/>
  <c r="T211" i="1"/>
  <c r="M211" i="1"/>
  <c r="U211" i="1"/>
  <c r="N211" i="1"/>
  <c r="V211" i="1"/>
  <c r="X211" i="1"/>
  <c r="Y211" i="1"/>
  <c r="Z211" i="1" s="1"/>
  <c r="P211" i="1"/>
  <c r="Q211" i="1"/>
  <c r="R211" i="1" s="1"/>
  <c r="N198" i="1"/>
  <c r="V198" i="1"/>
  <c r="P198" i="1"/>
  <c r="X198" i="1"/>
  <c r="L198" i="1"/>
  <c r="T198" i="1"/>
  <c r="M198" i="1"/>
  <c r="Q198" i="1"/>
  <c r="R198" i="1" s="1"/>
  <c r="U198" i="1"/>
  <c r="Q195" i="1"/>
  <c r="R195" i="1" s="1"/>
  <c r="P195" i="1"/>
  <c r="M281" i="1"/>
  <c r="U277" i="1"/>
  <c r="M277" i="1"/>
  <c r="U273" i="1"/>
  <c r="M273" i="1"/>
  <c r="U269" i="1"/>
  <c r="M269" i="1"/>
  <c r="U265" i="1"/>
  <c r="M265" i="1"/>
  <c r="M262" i="1"/>
  <c r="U262" i="1"/>
  <c r="M260" i="1"/>
  <c r="L257" i="1"/>
  <c r="T257" i="1"/>
  <c r="N254" i="1"/>
  <c r="T250" i="1"/>
  <c r="M250" i="1"/>
  <c r="Q248" i="1"/>
  <c r="R248" i="1" s="1"/>
  <c r="M248" i="1"/>
  <c r="N248" i="1"/>
  <c r="P247" i="1"/>
  <c r="X247" i="1"/>
  <c r="N246" i="1"/>
  <c r="P245" i="1"/>
  <c r="X245" i="1"/>
  <c r="L245" i="1"/>
  <c r="T245" i="1"/>
  <c r="Q244" i="1"/>
  <c r="R244" i="1" s="1"/>
  <c r="M244" i="1"/>
  <c r="P238" i="1"/>
  <c r="X238" i="1"/>
  <c r="T238" i="1"/>
  <c r="L238" i="1"/>
  <c r="U238" i="1"/>
  <c r="N238" i="1"/>
  <c r="Y238" i="1"/>
  <c r="Z238" i="1" s="1"/>
  <c r="Q238" i="1"/>
  <c r="R238" i="1" s="1"/>
  <c r="P230" i="1"/>
  <c r="X230" i="1"/>
  <c r="T230" i="1"/>
  <c r="L230" i="1"/>
  <c r="U230" i="1"/>
  <c r="N230" i="1"/>
  <c r="Y230" i="1"/>
  <c r="Z230" i="1" s="1"/>
  <c r="Q230" i="1"/>
  <c r="R230" i="1" s="1"/>
  <c r="L169" i="1"/>
  <c r="U169" i="1"/>
  <c r="Q169" i="1"/>
  <c r="R169" i="1" s="1"/>
  <c r="V169" i="1"/>
  <c r="X169" i="1"/>
  <c r="M169" i="1"/>
  <c r="Y169" i="1"/>
  <c r="Z169" i="1" s="1"/>
  <c r="N169" i="1"/>
  <c r="P169" i="1"/>
  <c r="T169" i="1"/>
  <c r="N239" i="1"/>
  <c r="V239" i="1"/>
  <c r="T239" i="1"/>
  <c r="L239" i="1"/>
  <c r="U239" i="1"/>
  <c r="X239" i="1"/>
  <c r="P239" i="1"/>
  <c r="Y239" i="1"/>
  <c r="Z239" i="1" s="1"/>
  <c r="Q239" i="1"/>
  <c r="R239" i="1" s="1"/>
  <c r="N231" i="1"/>
  <c r="V231" i="1"/>
  <c r="T231" i="1"/>
  <c r="L231" i="1"/>
  <c r="U231" i="1"/>
  <c r="X231" i="1"/>
  <c r="P231" i="1"/>
  <c r="Y231" i="1"/>
  <c r="Z231" i="1" s="1"/>
  <c r="Q231" i="1"/>
  <c r="R231" i="1" s="1"/>
  <c r="N223" i="1"/>
  <c r="V223" i="1"/>
  <c r="T223" i="1"/>
  <c r="L223" i="1"/>
  <c r="U223" i="1"/>
  <c r="X223" i="1"/>
  <c r="P223" i="1"/>
  <c r="Y223" i="1"/>
  <c r="Z223" i="1" s="1"/>
  <c r="Q223" i="1"/>
  <c r="R223" i="1" s="1"/>
  <c r="N190" i="1"/>
  <c r="V190" i="1"/>
  <c r="P190" i="1"/>
  <c r="X190" i="1"/>
  <c r="L190" i="1"/>
  <c r="T190" i="1"/>
  <c r="M190" i="1"/>
  <c r="Q190" i="1"/>
  <c r="R190" i="1" s="1"/>
  <c r="U190" i="1"/>
  <c r="M258" i="1"/>
  <c r="U258" i="1"/>
  <c r="L253" i="1"/>
  <c r="T253" i="1"/>
  <c r="L240" i="1"/>
  <c r="T240" i="1"/>
  <c r="U240" i="1"/>
  <c r="M240" i="1"/>
  <c r="V240" i="1"/>
  <c r="X240" i="1"/>
  <c r="P240" i="1"/>
  <c r="Y240" i="1"/>
  <c r="Z240" i="1" s="1"/>
  <c r="Q240" i="1"/>
  <c r="R240" i="1" s="1"/>
  <c r="L232" i="1"/>
  <c r="T232" i="1"/>
  <c r="U232" i="1"/>
  <c r="M232" i="1"/>
  <c r="V232" i="1"/>
  <c r="X232" i="1"/>
  <c r="P232" i="1"/>
  <c r="Y232" i="1"/>
  <c r="Z232" i="1" s="1"/>
  <c r="Q232" i="1"/>
  <c r="R232" i="1" s="1"/>
  <c r="L224" i="1"/>
  <c r="T224" i="1"/>
  <c r="U224" i="1"/>
  <c r="M224" i="1"/>
  <c r="V224" i="1"/>
  <c r="X224" i="1"/>
  <c r="P224" i="1"/>
  <c r="Y224" i="1"/>
  <c r="Z224" i="1" s="1"/>
  <c r="Q224" i="1"/>
  <c r="R224" i="1" s="1"/>
  <c r="V311" i="1"/>
  <c r="N311" i="1"/>
  <c r="V307" i="1"/>
  <c r="N307" i="1"/>
  <c r="V303" i="1"/>
  <c r="N303" i="1"/>
  <c r="V299" i="1"/>
  <c r="N299" i="1"/>
  <c r="V295" i="1"/>
  <c r="N295" i="1"/>
  <c r="V291" i="1"/>
  <c r="N291" i="1"/>
  <c r="V287" i="1"/>
  <c r="N287" i="1"/>
  <c r="V283" i="1"/>
  <c r="N283" i="1"/>
  <c r="V279" i="1"/>
  <c r="N279" i="1"/>
  <c r="X278" i="1"/>
  <c r="P278" i="1"/>
  <c r="V275" i="1"/>
  <c r="N275" i="1"/>
  <c r="X274" i="1"/>
  <c r="P274" i="1"/>
  <c r="V271" i="1"/>
  <c r="N271" i="1"/>
  <c r="X270" i="1"/>
  <c r="P270" i="1"/>
  <c r="V267" i="1"/>
  <c r="N267" i="1"/>
  <c r="X266" i="1"/>
  <c r="P266" i="1"/>
  <c r="V263" i="1"/>
  <c r="N263" i="1"/>
  <c r="X262" i="1"/>
  <c r="Q258" i="1"/>
  <c r="R258" i="1" s="1"/>
  <c r="P257" i="1"/>
  <c r="Y248" i="1"/>
  <c r="Z248" i="1" s="1"/>
  <c r="U248" i="1"/>
  <c r="V248" i="1"/>
  <c r="N247" i="1"/>
  <c r="Q245" i="1"/>
  <c r="R245" i="1" s="1"/>
  <c r="T241" i="1"/>
  <c r="L241" i="1"/>
  <c r="U241" i="1"/>
  <c r="N241" i="1"/>
  <c r="X241" i="1"/>
  <c r="P241" i="1"/>
  <c r="Y241" i="1"/>
  <c r="Z241" i="1" s="1"/>
  <c r="Q237" i="1"/>
  <c r="R237" i="1" s="1"/>
  <c r="T233" i="1"/>
  <c r="L233" i="1"/>
  <c r="U233" i="1"/>
  <c r="N233" i="1"/>
  <c r="X233" i="1"/>
  <c r="P233" i="1"/>
  <c r="Y233" i="1"/>
  <c r="Z233" i="1" s="1"/>
  <c r="Q229" i="1"/>
  <c r="R229" i="1" s="1"/>
  <c r="T225" i="1"/>
  <c r="L225" i="1"/>
  <c r="U225" i="1"/>
  <c r="N225" i="1"/>
  <c r="X225" i="1"/>
  <c r="P225" i="1"/>
  <c r="Y225" i="1"/>
  <c r="Z225" i="1" s="1"/>
  <c r="Y198" i="1"/>
  <c r="Z198" i="1" s="1"/>
  <c r="L188" i="1"/>
  <c r="T188" i="1"/>
  <c r="M188" i="1"/>
  <c r="U188" i="1"/>
  <c r="P188" i="1"/>
  <c r="X188" i="1"/>
  <c r="N188" i="1"/>
  <c r="Q188" i="1"/>
  <c r="R188" i="1" s="1"/>
  <c r="V188" i="1"/>
  <c r="Y188" i="1"/>
  <c r="Z188" i="1" s="1"/>
  <c r="L184" i="1"/>
  <c r="T184" i="1"/>
  <c r="M184" i="1"/>
  <c r="U184" i="1"/>
  <c r="P184" i="1"/>
  <c r="X184" i="1"/>
  <c r="N184" i="1"/>
  <c r="Q184" i="1"/>
  <c r="R184" i="1" s="1"/>
  <c r="V184" i="1"/>
  <c r="Y184" i="1"/>
  <c r="Z184" i="1" s="1"/>
  <c r="U311" i="1"/>
  <c r="M311" i="1"/>
  <c r="U307" i="1"/>
  <c r="M307" i="1"/>
  <c r="U303" i="1"/>
  <c r="M303" i="1"/>
  <c r="U299" i="1"/>
  <c r="M299" i="1"/>
  <c r="U295" i="1"/>
  <c r="M295" i="1"/>
  <c r="U291" i="1"/>
  <c r="M291" i="1"/>
  <c r="U287" i="1"/>
  <c r="M287" i="1"/>
  <c r="U283" i="1"/>
  <c r="M283" i="1"/>
  <c r="U279" i="1"/>
  <c r="M279" i="1"/>
  <c r="U275" i="1"/>
  <c r="M275" i="1"/>
  <c r="U271" i="1"/>
  <c r="M271" i="1"/>
  <c r="Y269" i="1"/>
  <c r="Z269" i="1" s="1"/>
  <c r="Q269" i="1"/>
  <c r="R269" i="1" s="1"/>
  <c r="U267" i="1"/>
  <c r="M267" i="1"/>
  <c r="Y265" i="1"/>
  <c r="Z265" i="1" s="1"/>
  <c r="Q265" i="1"/>
  <c r="R265" i="1" s="1"/>
  <c r="U263" i="1"/>
  <c r="M263" i="1"/>
  <c r="N262" i="1"/>
  <c r="Y260" i="1"/>
  <c r="Z260" i="1" s="1"/>
  <c r="V260" i="1"/>
  <c r="N260" i="1"/>
  <c r="P259" i="1"/>
  <c r="X259" i="1"/>
  <c r="P258" i="1"/>
  <c r="Y257" i="1"/>
  <c r="Z257" i="1" s="1"/>
  <c r="N257" i="1"/>
  <c r="Q256" i="1"/>
  <c r="R256" i="1" s="1"/>
  <c r="N256" i="1"/>
  <c r="M254" i="1"/>
  <c r="Q253" i="1"/>
  <c r="R253" i="1" s="1"/>
  <c r="X252" i="1"/>
  <c r="Q252" i="1"/>
  <c r="R252" i="1" s="1"/>
  <c r="M252" i="1"/>
  <c r="P251" i="1"/>
  <c r="X251" i="1"/>
  <c r="Y247" i="1"/>
  <c r="Z247" i="1" s="1"/>
  <c r="M247" i="1"/>
  <c r="M246" i="1"/>
  <c r="N245" i="1"/>
  <c r="Y244" i="1"/>
  <c r="Z244" i="1" s="1"/>
  <c r="U244" i="1"/>
  <c r="V244" i="1"/>
  <c r="P242" i="1"/>
  <c r="X242" i="1"/>
  <c r="T242" i="1"/>
  <c r="L242" i="1"/>
  <c r="U242" i="1"/>
  <c r="N242" i="1"/>
  <c r="Y242" i="1"/>
  <c r="Z242" i="1" s="1"/>
  <c r="Q242" i="1"/>
  <c r="R242" i="1" s="1"/>
  <c r="M237" i="1"/>
  <c r="P234" i="1"/>
  <c r="X234" i="1"/>
  <c r="T234" i="1"/>
  <c r="L234" i="1"/>
  <c r="U234" i="1"/>
  <c r="N234" i="1"/>
  <c r="Y234" i="1"/>
  <c r="Z234" i="1" s="1"/>
  <c r="Q234" i="1"/>
  <c r="R234" i="1" s="1"/>
  <c r="M229" i="1"/>
  <c r="P226" i="1"/>
  <c r="X226" i="1"/>
  <c r="T226" i="1"/>
  <c r="L226" i="1"/>
  <c r="U226" i="1"/>
  <c r="N226" i="1"/>
  <c r="Y226" i="1"/>
  <c r="Z226" i="1" s="1"/>
  <c r="Q226" i="1"/>
  <c r="R226" i="1" s="1"/>
  <c r="M221" i="1"/>
  <c r="M220" i="1"/>
  <c r="Q220" i="1"/>
  <c r="R220" i="1" s="1"/>
  <c r="L219" i="1"/>
  <c r="T219" i="1"/>
  <c r="N219" i="1"/>
  <c r="V219" i="1"/>
  <c r="U219" i="1"/>
  <c r="M219" i="1"/>
  <c r="X219" i="1"/>
  <c r="P219" i="1"/>
  <c r="Q219" i="1"/>
  <c r="R219" i="1" s="1"/>
  <c r="L214" i="1"/>
  <c r="Q214" i="1"/>
  <c r="R214" i="1" s="1"/>
  <c r="T311" i="1"/>
  <c r="T307" i="1"/>
  <c r="T303" i="1"/>
  <c r="T299" i="1"/>
  <c r="T295" i="1"/>
  <c r="T291" i="1"/>
  <c r="T287" i="1"/>
  <c r="X285" i="1"/>
  <c r="T283" i="1"/>
  <c r="X281" i="1"/>
  <c r="T279" i="1"/>
  <c r="V278" i="1"/>
  <c r="X277" i="1"/>
  <c r="T275" i="1"/>
  <c r="V274" i="1"/>
  <c r="X273" i="1"/>
  <c r="T271" i="1"/>
  <c r="V270" i="1"/>
  <c r="T267" i="1"/>
  <c r="V266" i="1"/>
  <c r="T263" i="1"/>
  <c r="V262" i="1"/>
  <c r="L262" i="1"/>
  <c r="Y258" i="1"/>
  <c r="Z258" i="1" s="1"/>
  <c r="X257" i="1"/>
  <c r="M257" i="1"/>
  <c r="P253" i="1"/>
  <c r="X250" i="1"/>
  <c r="P248" i="1"/>
  <c r="V247" i="1"/>
  <c r="L247" i="1"/>
  <c r="M245" i="1"/>
  <c r="P244" i="1"/>
  <c r="L243" i="1"/>
  <c r="T243" i="1"/>
  <c r="N243" i="1"/>
  <c r="P243" i="1"/>
  <c r="X243" i="1"/>
  <c r="V241" i="1"/>
  <c r="M238" i="1"/>
  <c r="N235" i="1"/>
  <c r="V235" i="1"/>
  <c r="T235" i="1"/>
  <c r="L235" i="1"/>
  <c r="U235" i="1"/>
  <c r="X235" i="1"/>
  <c r="P235" i="1"/>
  <c r="Y235" i="1"/>
  <c r="Z235" i="1" s="1"/>
  <c r="Q235" i="1"/>
  <c r="R235" i="1" s="1"/>
  <c r="V233" i="1"/>
  <c r="M230" i="1"/>
  <c r="N227" i="1"/>
  <c r="V227" i="1"/>
  <c r="T227" i="1"/>
  <c r="L227" i="1"/>
  <c r="U227" i="1"/>
  <c r="X227" i="1"/>
  <c r="P227" i="1"/>
  <c r="Y227" i="1"/>
  <c r="Z227" i="1" s="1"/>
  <c r="Q227" i="1"/>
  <c r="R227" i="1" s="1"/>
  <c r="V225" i="1"/>
  <c r="X207" i="1"/>
  <c r="Y207" i="1"/>
  <c r="Z207" i="1" s="1"/>
  <c r="N206" i="1"/>
  <c r="V206" i="1"/>
  <c r="P206" i="1"/>
  <c r="X206" i="1"/>
  <c r="L206" i="1"/>
  <c r="T206" i="1"/>
  <c r="M206" i="1"/>
  <c r="Q206" i="1"/>
  <c r="R206" i="1" s="1"/>
  <c r="U206" i="1"/>
  <c r="Q203" i="1"/>
  <c r="R203" i="1" s="1"/>
  <c r="P203" i="1"/>
  <c r="Y190" i="1"/>
  <c r="Z190" i="1" s="1"/>
  <c r="V217" i="1"/>
  <c r="L217" i="1"/>
  <c r="Q215" i="1"/>
  <c r="R215" i="1" s="1"/>
  <c r="N213" i="1"/>
  <c r="M212" i="1"/>
  <c r="L210" i="1"/>
  <c r="Y208" i="1"/>
  <c r="Z208" i="1" s="1"/>
  <c r="M208" i="1"/>
  <c r="Q207" i="1"/>
  <c r="R207" i="1" s="1"/>
  <c r="X187" i="1"/>
  <c r="Q178" i="1"/>
  <c r="R178" i="1" s="1"/>
  <c r="L173" i="1"/>
  <c r="T173" i="1"/>
  <c r="N173" i="1"/>
  <c r="V173" i="1"/>
  <c r="X173" i="1"/>
  <c r="M173" i="1"/>
  <c r="Y173" i="1"/>
  <c r="Z173" i="1" s="1"/>
  <c r="P173" i="1"/>
  <c r="Q173" i="1"/>
  <c r="R173" i="1" s="1"/>
  <c r="T161" i="1"/>
  <c r="V161" i="1"/>
  <c r="L220" i="1"/>
  <c r="T220" i="1"/>
  <c r="M218" i="1"/>
  <c r="U217" i="1"/>
  <c r="L216" i="1"/>
  <c r="T216" i="1"/>
  <c r="N214" i="1"/>
  <c r="V214" i="1"/>
  <c r="P214" i="1"/>
  <c r="X214" i="1"/>
  <c r="M213" i="1"/>
  <c r="V212" i="1"/>
  <c r="Y210" i="1"/>
  <c r="Z210" i="1" s="1"/>
  <c r="L204" i="1"/>
  <c r="T204" i="1"/>
  <c r="P204" i="1"/>
  <c r="X204" i="1"/>
  <c r="L203" i="1"/>
  <c r="Q201" i="1"/>
  <c r="R201" i="1" s="1"/>
  <c r="M201" i="1"/>
  <c r="N201" i="1"/>
  <c r="P199" i="1"/>
  <c r="L196" i="1"/>
  <c r="T196" i="1"/>
  <c r="P196" i="1"/>
  <c r="X196" i="1"/>
  <c r="L195" i="1"/>
  <c r="P193" i="1"/>
  <c r="Q193" i="1"/>
  <c r="R193" i="1" s="1"/>
  <c r="M193" i="1"/>
  <c r="N193" i="1"/>
  <c r="P191" i="1"/>
  <c r="T183" i="1"/>
  <c r="U183" i="1"/>
  <c r="V183" i="1"/>
  <c r="Y183" i="1"/>
  <c r="Z183" i="1" s="1"/>
  <c r="T182" i="1"/>
  <c r="U182" i="1"/>
  <c r="V182" i="1"/>
  <c r="Y182" i="1"/>
  <c r="Z182" i="1" s="1"/>
  <c r="L177" i="1"/>
  <c r="T177" i="1"/>
  <c r="N177" i="1"/>
  <c r="V177" i="1"/>
  <c r="U177" i="1"/>
  <c r="M177" i="1"/>
  <c r="X177" i="1"/>
  <c r="Y177" i="1"/>
  <c r="Z177" i="1" s="1"/>
  <c r="Q177" i="1"/>
  <c r="R177" i="1" s="1"/>
  <c r="Y122" i="1"/>
  <c r="Z122" i="1" s="1"/>
  <c r="U122" i="1"/>
  <c r="X122" i="1"/>
  <c r="T122" i="1"/>
  <c r="L213" i="1"/>
  <c r="Y205" i="1"/>
  <c r="Z205" i="1" s="1"/>
  <c r="U205" i="1"/>
  <c r="V205" i="1"/>
  <c r="Y197" i="1"/>
  <c r="Z197" i="1" s="1"/>
  <c r="U197" i="1"/>
  <c r="V197" i="1"/>
  <c r="P187" i="1"/>
  <c r="T153" i="1"/>
  <c r="L153" i="1"/>
  <c r="U153" i="1"/>
  <c r="M153" i="1"/>
  <c r="V153" i="1"/>
  <c r="N153" i="1"/>
  <c r="X153" i="1"/>
  <c r="Q153" i="1"/>
  <c r="R153" i="1" s="1"/>
  <c r="P153" i="1"/>
  <c r="Y153" i="1"/>
  <c r="Z153" i="1" s="1"/>
  <c r="P217" i="1"/>
  <c r="X217" i="1"/>
  <c r="L212" i="1"/>
  <c r="T212" i="1"/>
  <c r="N210" i="1"/>
  <c r="V210" i="1"/>
  <c r="P210" i="1"/>
  <c r="X210" i="1"/>
  <c r="L208" i="1"/>
  <c r="T208" i="1"/>
  <c r="P208" i="1"/>
  <c r="X208" i="1"/>
  <c r="N202" i="1"/>
  <c r="V202" i="1"/>
  <c r="P202" i="1"/>
  <c r="X202" i="1"/>
  <c r="L202" i="1"/>
  <c r="T202" i="1"/>
  <c r="N194" i="1"/>
  <c r="V194" i="1"/>
  <c r="P194" i="1"/>
  <c r="X194" i="1"/>
  <c r="L194" i="1"/>
  <c r="T194" i="1"/>
  <c r="P171" i="1"/>
  <c r="X171" i="1"/>
  <c r="N171" i="1"/>
  <c r="V171" i="1"/>
  <c r="U171" i="1"/>
  <c r="L171" i="1"/>
  <c r="Y171" i="1"/>
  <c r="Z171" i="1" s="1"/>
  <c r="M171" i="1"/>
  <c r="Q171" i="1"/>
  <c r="R171" i="1" s="1"/>
  <c r="Q217" i="1"/>
  <c r="R217" i="1" s="1"/>
  <c r="U213" i="1"/>
  <c r="Q212" i="1"/>
  <c r="R212" i="1" s="1"/>
  <c r="U202" i="1"/>
  <c r="U194" i="1"/>
  <c r="P175" i="1"/>
  <c r="X175" i="1"/>
  <c r="N175" i="1"/>
  <c r="V175" i="1"/>
  <c r="U175" i="1"/>
  <c r="L175" i="1"/>
  <c r="Y175" i="1"/>
  <c r="Z175" i="1" s="1"/>
  <c r="M175" i="1"/>
  <c r="Q175" i="1"/>
  <c r="R175" i="1" s="1"/>
  <c r="U254" i="1"/>
  <c r="U250" i="1"/>
  <c r="U246" i="1"/>
  <c r="N222" i="1"/>
  <c r="V222" i="1"/>
  <c r="P222" i="1"/>
  <c r="X222" i="1"/>
  <c r="X220" i="1"/>
  <c r="N220" i="1"/>
  <c r="N218" i="1"/>
  <c r="V218" i="1"/>
  <c r="P218" i="1"/>
  <c r="X218" i="1"/>
  <c r="X216" i="1"/>
  <c r="N216" i="1"/>
  <c r="L215" i="1"/>
  <c r="T215" i="1"/>
  <c r="M215" i="1"/>
  <c r="U215" i="1"/>
  <c r="N215" i="1"/>
  <c r="V215" i="1"/>
  <c r="M214" i="1"/>
  <c r="T213" i="1"/>
  <c r="P213" i="1"/>
  <c r="P212" i="1"/>
  <c r="V209" i="1"/>
  <c r="Q208" i="1"/>
  <c r="R208" i="1" s="1"/>
  <c r="L207" i="1"/>
  <c r="T207" i="1"/>
  <c r="M207" i="1"/>
  <c r="U207" i="1"/>
  <c r="N207" i="1"/>
  <c r="V207" i="1"/>
  <c r="Q205" i="1"/>
  <c r="R205" i="1" s="1"/>
  <c r="M205" i="1"/>
  <c r="N205" i="1"/>
  <c r="N204" i="1"/>
  <c r="L200" i="1"/>
  <c r="T200" i="1"/>
  <c r="P200" i="1"/>
  <c r="X200" i="1"/>
  <c r="L199" i="1"/>
  <c r="Q197" i="1"/>
  <c r="R197" i="1" s="1"/>
  <c r="M197" i="1"/>
  <c r="N197" i="1"/>
  <c r="N196" i="1"/>
  <c r="L192" i="1"/>
  <c r="T192" i="1"/>
  <c r="P192" i="1"/>
  <c r="X192" i="1"/>
  <c r="L191" i="1"/>
  <c r="L187" i="1"/>
  <c r="L181" i="1"/>
  <c r="T181" i="1"/>
  <c r="N181" i="1"/>
  <c r="U181" i="1"/>
  <c r="V181" i="1"/>
  <c r="M181" i="1"/>
  <c r="X181" i="1"/>
  <c r="Q181" i="1"/>
  <c r="R181" i="1" s="1"/>
  <c r="Y161" i="1"/>
  <c r="Z161" i="1" s="1"/>
  <c r="Y217" i="1"/>
  <c r="Z217" i="1" s="1"/>
  <c r="N217" i="1"/>
  <c r="Y212" i="1"/>
  <c r="Z212" i="1" s="1"/>
  <c r="Q210" i="1"/>
  <c r="R210" i="1" s="1"/>
  <c r="Y201" i="1"/>
  <c r="Z201" i="1" s="1"/>
  <c r="U201" i="1"/>
  <c r="V201" i="1"/>
  <c r="X193" i="1"/>
  <c r="Y193" i="1"/>
  <c r="Z193" i="1" s="1"/>
  <c r="U193" i="1"/>
  <c r="V193" i="1"/>
  <c r="V189" i="1"/>
  <c r="N189" i="1"/>
  <c r="T186" i="1"/>
  <c r="L186" i="1"/>
  <c r="V185" i="1"/>
  <c r="N185" i="1"/>
  <c r="P183" i="1"/>
  <c r="Q182" i="1"/>
  <c r="R182" i="1" s="1"/>
  <c r="V179" i="1"/>
  <c r="L179" i="1"/>
  <c r="M176" i="1"/>
  <c r="Y174" i="1"/>
  <c r="Z174" i="1" s="1"/>
  <c r="M172" i="1"/>
  <c r="Y170" i="1"/>
  <c r="Z170" i="1" s="1"/>
  <c r="M154" i="1"/>
  <c r="U154" i="1"/>
  <c r="T154" i="1"/>
  <c r="L154" i="1"/>
  <c r="V154" i="1"/>
  <c r="N154" i="1"/>
  <c r="X154" i="1"/>
  <c r="Q154" i="1"/>
  <c r="R154" i="1" s="1"/>
  <c r="N101" i="1"/>
  <c r="V101" i="1"/>
  <c r="X101" i="1"/>
  <c r="L101" i="1"/>
  <c r="Y101" i="1"/>
  <c r="Z101" i="1" s="1"/>
  <c r="M101" i="1"/>
  <c r="P101" i="1"/>
  <c r="Q101" i="1"/>
  <c r="R101" i="1" s="1"/>
  <c r="T101" i="1"/>
  <c r="U101" i="1"/>
  <c r="U189" i="1"/>
  <c r="M189" i="1"/>
  <c r="U185" i="1"/>
  <c r="M185" i="1"/>
  <c r="L178" i="1"/>
  <c r="T178" i="1"/>
  <c r="L167" i="1"/>
  <c r="T167" i="1"/>
  <c r="N167" i="1"/>
  <c r="V167" i="1"/>
  <c r="L165" i="1"/>
  <c r="U165" i="1"/>
  <c r="N165" i="1"/>
  <c r="X165" i="1"/>
  <c r="N163" i="1"/>
  <c r="V163" i="1"/>
  <c r="P163" i="1"/>
  <c r="X163" i="1"/>
  <c r="L163" i="1"/>
  <c r="T163" i="1"/>
  <c r="P159" i="1"/>
  <c r="X159" i="1"/>
  <c r="L159" i="1"/>
  <c r="T159" i="1"/>
  <c r="N159" i="1"/>
  <c r="V159" i="1"/>
  <c r="L155" i="1"/>
  <c r="T155" i="1"/>
  <c r="M155" i="1"/>
  <c r="U155" i="1"/>
  <c r="N155" i="1"/>
  <c r="V155" i="1"/>
  <c r="P155" i="1"/>
  <c r="X155" i="1"/>
  <c r="Z158" i="1"/>
  <c r="L119" i="1"/>
  <c r="T119" i="1"/>
  <c r="M119" i="1"/>
  <c r="U119" i="1"/>
  <c r="P119" i="1"/>
  <c r="X119" i="1"/>
  <c r="V119" i="1"/>
  <c r="N119" i="1"/>
  <c r="Q119" i="1"/>
  <c r="R119" i="1" s="1"/>
  <c r="Y119" i="1"/>
  <c r="Z119" i="1" s="1"/>
  <c r="P179" i="1"/>
  <c r="X179" i="1"/>
  <c r="N176" i="1"/>
  <c r="V176" i="1"/>
  <c r="P176" i="1"/>
  <c r="X176" i="1"/>
  <c r="L176" i="1"/>
  <c r="T176" i="1"/>
  <c r="L174" i="1"/>
  <c r="T174" i="1"/>
  <c r="P174" i="1"/>
  <c r="X174" i="1"/>
  <c r="N172" i="1"/>
  <c r="V172" i="1"/>
  <c r="P172" i="1"/>
  <c r="X172" i="1"/>
  <c r="L172" i="1"/>
  <c r="T172" i="1"/>
  <c r="L170" i="1"/>
  <c r="T170" i="1"/>
  <c r="P170" i="1"/>
  <c r="X170" i="1"/>
  <c r="Q168" i="1"/>
  <c r="R168" i="1" s="1"/>
  <c r="L168" i="1"/>
  <c r="P168" i="1"/>
  <c r="Q164" i="1"/>
  <c r="R164" i="1" s="1"/>
  <c r="L164" i="1"/>
  <c r="N164" i="1"/>
  <c r="M162" i="1"/>
  <c r="U162" i="1"/>
  <c r="X162" i="1"/>
  <c r="Q162" i="1"/>
  <c r="R162" i="1" s="1"/>
  <c r="L162" i="1"/>
  <c r="V162" i="1"/>
  <c r="M158" i="1"/>
  <c r="U158" i="1"/>
  <c r="Q158" i="1"/>
  <c r="R158" i="1" s="1"/>
  <c r="L158" i="1"/>
  <c r="V158" i="1"/>
  <c r="X158" i="1"/>
  <c r="T139" i="1"/>
  <c r="Y139" i="1"/>
  <c r="Z139" i="1" s="1"/>
  <c r="Q133" i="1"/>
  <c r="R133" i="1" s="1"/>
  <c r="N133" i="1"/>
  <c r="M133" i="1"/>
  <c r="P133" i="1"/>
  <c r="V203" i="1"/>
  <c r="N203" i="1"/>
  <c r="V199" i="1"/>
  <c r="N199" i="1"/>
  <c r="V195" i="1"/>
  <c r="N195" i="1"/>
  <c r="V191" i="1"/>
  <c r="N191" i="1"/>
  <c r="V187" i="1"/>
  <c r="N187" i="1"/>
  <c r="X186" i="1"/>
  <c r="P186" i="1"/>
  <c r="M183" i="1"/>
  <c r="M182" i="1"/>
  <c r="O182" i="1" s="1"/>
  <c r="Q179" i="1"/>
  <c r="R179" i="1" s="1"/>
  <c r="Y178" i="1"/>
  <c r="Z178" i="1" s="1"/>
  <c r="P167" i="1"/>
  <c r="Q165" i="1"/>
  <c r="R165" i="1" s="1"/>
  <c r="Q163" i="1"/>
  <c r="R163" i="1" s="1"/>
  <c r="T162" i="1"/>
  <c r="Q159" i="1"/>
  <c r="R159" i="1" s="1"/>
  <c r="T158" i="1"/>
  <c r="Y137" i="1"/>
  <c r="Z137" i="1" s="1"/>
  <c r="U137" i="1"/>
  <c r="V137" i="1"/>
  <c r="X137" i="1"/>
  <c r="U203" i="1"/>
  <c r="M203" i="1"/>
  <c r="U199" i="1"/>
  <c r="M199" i="1"/>
  <c r="U195" i="1"/>
  <c r="M195" i="1"/>
  <c r="U191" i="1"/>
  <c r="M191" i="1"/>
  <c r="Y189" i="1"/>
  <c r="Z189" i="1" s="1"/>
  <c r="Q189" i="1"/>
  <c r="R189" i="1" s="1"/>
  <c r="U187" i="1"/>
  <c r="M187" i="1"/>
  <c r="Y185" i="1"/>
  <c r="Z185" i="1" s="1"/>
  <c r="Q185" i="1"/>
  <c r="R185" i="1" s="1"/>
  <c r="N180" i="1"/>
  <c r="V180" i="1"/>
  <c r="P180" i="1"/>
  <c r="X180" i="1"/>
  <c r="X178" i="1"/>
  <c r="N178" i="1"/>
  <c r="Q174" i="1"/>
  <c r="R174" i="1" s="1"/>
  <c r="Q170" i="1"/>
  <c r="R170" i="1" s="1"/>
  <c r="M166" i="1"/>
  <c r="U166" i="1"/>
  <c r="L166" i="1"/>
  <c r="V166" i="1"/>
  <c r="X166" i="1"/>
  <c r="P165" i="1"/>
  <c r="N161" i="1"/>
  <c r="X161" i="1"/>
  <c r="Q161" i="1"/>
  <c r="R161" i="1" s="1"/>
  <c r="L161" i="1"/>
  <c r="U161" i="1"/>
  <c r="Q160" i="1"/>
  <c r="R160" i="1" s="1"/>
  <c r="N160" i="1"/>
  <c r="P160" i="1"/>
  <c r="L160" i="1"/>
  <c r="Q157" i="1"/>
  <c r="R157" i="1" s="1"/>
  <c r="L157" i="1"/>
  <c r="U157" i="1"/>
  <c r="N157" i="1"/>
  <c r="X157" i="1"/>
  <c r="Q155" i="1"/>
  <c r="R155" i="1" s="1"/>
  <c r="P154" i="1"/>
  <c r="M131" i="1"/>
  <c r="U131" i="1"/>
  <c r="P131" i="1"/>
  <c r="X131" i="1"/>
  <c r="V131" i="1"/>
  <c r="L131" i="1"/>
  <c r="Q131" i="1"/>
  <c r="R131" i="1" s="1"/>
  <c r="N131" i="1"/>
  <c r="T131" i="1"/>
  <c r="L127" i="1"/>
  <c r="T127" i="1"/>
  <c r="M127" i="1"/>
  <c r="U127" i="1"/>
  <c r="P127" i="1"/>
  <c r="X127" i="1"/>
  <c r="N127" i="1"/>
  <c r="Q127" i="1"/>
  <c r="R127" i="1" s="1"/>
  <c r="V127" i="1"/>
  <c r="Y127" i="1"/>
  <c r="Z127" i="1" s="1"/>
  <c r="X213" i="1"/>
  <c r="X209" i="1"/>
  <c r="X205" i="1"/>
  <c r="T203" i="1"/>
  <c r="X201" i="1"/>
  <c r="T199" i="1"/>
  <c r="X197" i="1"/>
  <c r="T195" i="1"/>
  <c r="T191" i="1"/>
  <c r="T187" i="1"/>
  <c r="V186" i="1"/>
  <c r="Y179" i="1"/>
  <c r="Z179" i="1" s="1"/>
  <c r="N179" i="1"/>
  <c r="M178" i="1"/>
  <c r="Q176" i="1"/>
  <c r="R176" i="1" s="1"/>
  <c r="Q172" i="1"/>
  <c r="R172" i="1" s="1"/>
  <c r="Y167" i="1"/>
  <c r="Z167" i="1" s="1"/>
  <c r="M167" i="1"/>
  <c r="M165" i="1"/>
  <c r="M163" i="1"/>
  <c r="U160" i="1"/>
  <c r="N156" i="1"/>
  <c r="P152" i="1"/>
  <c r="Q148" i="1"/>
  <c r="R148" i="1" s="1"/>
  <c r="L148" i="1"/>
  <c r="M146" i="1"/>
  <c r="U146" i="1"/>
  <c r="P146" i="1"/>
  <c r="X146" i="1"/>
  <c r="N136" i="1"/>
  <c r="V136" i="1"/>
  <c r="T136" i="1"/>
  <c r="L136" i="1"/>
  <c r="U136" i="1"/>
  <c r="P136" i="1"/>
  <c r="Y136" i="1"/>
  <c r="Z136" i="1" s="1"/>
  <c r="L135" i="1"/>
  <c r="L94" i="1"/>
  <c r="T94" i="1"/>
  <c r="M94" i="1"/>
  <c r="U94" i="1"/>
  <c r="P94" i="1"/>
  <c r="X94" i="1"/>
  <c r="Y94" i="1"/>
  <c r="Z94" i="1" s="1"/>
  <c r="N94" i="1"/>
  <c r="Q94" i="1"/>
  <c r="R94" i="1" s="1"/>
  <c r="V94" i="1"/>
  <c r="L142" i="1"/>
  <c r="U142" i="1"/>
  <c r="P142" i="1"/>
  <c r="X142" i="1"/>
  <c r="L110" i="1"/>
  <c r="T110" i="1"/>
  <c r="P110" i="1"/>
  <c r="X110" i="1"/>
  <c r="U110" i="1"/>
  <c r="V110" i="1"/>
  <c r="N110" i="1"/>
  <c r="Y110" i="1"/>
  <c r="Z110" i="1" s="1"/>
  <c r="M110" i="1"/>
  <c r="Q110" i="1"/>
  <c r="R110" i="1" s="1"/>
  <c r="L156" i="1"/>
  <c r="N152" i="1"/>
  <c r="Y148" i="1"/>
  <c r="Z148" i="1" s="1"/>
  <c r="T148" i="1"/>
  <c r="N147" i="1"/>
  <c r="V147" i="1"/>
  <c r="Q144" i="1"/>
  <c r="R144" i="1" s="1"/>
  <c r="L144" i="1"/>
  <c r="Q141" i="1"/>
  <c r="R141" i="1" s="1"/>
  <c r="N141" i="1"/>
  <c r="N140" i="1"/>
  <c r="V140" i="1"/>
  <c r="M140" i="1"/>
  <c r="N138" i="1"/>
  <c r="Y126" i="1"/>
  <c r="Z126" i="1" s="1"/>
  <c r="U126" i="1"/>
  <c r="M152" i="1"/>
  <c r="L152" i="1"/>
  <c r="V151" i="1"/>
  <c r="M151" i="1"/>
  <c r="P148" i="1"/>
  <c r="Y147" i="1"/>
  <c r="Z147" i="1" s="1"/>
  <c r="P147" i="1"/>
  <c r="Y146" i="1"/>
  <c r="Z146" i="1" s="1"/>
  <c r="N146" i="1"/>
  <c r="Y144" i="1"/>
  <c r="Z144" i="1" s="1"/>
  <c r="T144" i="1"/>
  <c r="N143" i="1"/>
  <c r="V143" i="1"/>
  <c r="Q142" i="1"/>
  <c r="R142" i="1" s="1"/>
  <c r="L141" i="1"/>
  <c r="Q140" i="1"/>
  <c r="R140" i="1" s="1"/>
  <c r="Q138" i="1"/>
  <c r="R138" i="1" s="1"/>
  <c r="Y134" i="1"/>
  <c r="Z134" i="1" s="1"/>
  <c r="Q130" i="1"/>
  <c r="R130" i="1" s="1"/>
  <c r="Q126" i="1"/>
  <c r="R126" i="1" s="1"/>
  <c r="M126" i="1"/>
  <c r="P126" i="1"/>
  <c r="Q118" i="1"/>
  <c r="R118" i="1" s="1"/>
  <c r="M118" i="1"/>
  <c r="P118" i="1"/>
  <c r="Y114" i="1"/>
  <c r="Z114" i="1" s="1"/>
  <c r="U114" i="1"/>
  <c r="X114" i="1"/>
  <c r="L111" i="1"/>
  <c r="T111" i="1"/>
  <c r="M111" i="1"/>
  <c r="U111" i="1"/>
  <c r="P111" i="1"/>
  <c r="X111" i="1"/>
  <c r="V111" i="1"/>
  <c r="N111" i="1"/>
  <c r="Q111" i="1"/>
  <c r="R111" i="1" s="1"/>
  <c r="V98" i="1"/>
  <c r="Y98" i="1"/>
  <c r="Z98" i="1" s="1"/>
  <c r="N142" i="1"/>
  <c r="Y141" i="1"/>
  <c r="Z141" i="1" s="1"/>
  <c r="U141" i="1"/>
  <c r="X141" i="1"/>
  <c r="U164" i="1"/>
  <c r="P156" i="1"/>
  <c r="T151" i="1"/>
  <c r="M150" i="1"/>
  <c r="U150" i="1"/>
  <c r="P150" i="1"/>
  <c r="X150" i="1"/>
  <c r="X148" i="1"/>
  <c r="N148" i="1"/>
  <c r="M147" i="1"/>
  <c r="V146" i="1"/>
  <c r="P144" i="1"/>
  <c r="Y143" i="1"/>
  <c r="Z143" i="1" s="1"/>
  <c r="P143" i="1"/>
  <c r="Y142" i="1"/>
  <c r="Z142" i="1" s="1"/>
  <c r="M142" i="1"/>
  <c r="Y140" i="1"/>
  <c r="Z140" i="1" s="1"/>
  <c r="M139" i="1"/>
  <c r="U139" i="1"/>
  <c r="P139" i="1"/>
  <c r="X139" i="1"/>
  <c r="V139" i="1"/>
  <c r="P134" i="1"/>
  <c r="Q134" i="1"/>
  <c r="R134" i="1" s="1"/>
  <c r="U134" i="1"/>
  <c r="X129" i="1"/>
  <c r="Y129" i="1"/>
  <c r="Z129" i="1" s="1"/>
  <c r="T129" i="1"/>
  <c r="U129" i="1"/>
  <c r="M97" i="1"/>
  <c r="P97" i="1"/>
  <c r="Q97" i="1"/>
  <c r="R97" i="1" s="1"/>
  <c r="L97" i="1"/>
  <c r="P137" i="1"/>
  <c r="Y135" i="1"/>
  <c r="Z135" i="1" s="1"/>
  <c r="N135" i="1"/>
  <c r="L133" i="1"/>
  <c r="N132" i="1"/>
  <c r="V132" i="1"/>
  <c r="X130" i="1"/>
  <c r="M130" i="1"/>
  <c r="N126" i="1"/>
  <c r="M124" i="1"/>
  <c r="U124" i="1"/>
  <c r="N124" i="1"/>
  <c r="V124" i="1"/>
  <c r="M122" i="1"/>
  <c r="U118" i="1"/>
  <c r="N118" i="1"/>
  <c r="M116" i="1"/>
  <c r="U116" i="1"/>
  <c r="N116" i="1"/>
  <c r="V116" i="1"/>
  <c r="M114" i="1"/>
  <c r="N109" i="1"/>
  <c r="V109" i="1"/>
  <c r="Q109" i="1"/>
  <c r="R109" i="1" s="1"/>
  <c r="U109" i="1"/>
  <c r="Q50" i="1"/>
  <c r="R50" i="1" s="1"/>
  <c r="L50" i="1"/>
  <c r="L123" i="1"/>
  <c r="T123" i="1"/>
  <c r="M123" i="1"/>
  <c r="U123" i="1"/>
  <c r="P123" i="1"/>
  <c r="X123" i="1"/>
  <c r="L115" i="1"/>
  <c r="T115" i="1"/>
  <c r="M115" i="1"/>
  <c r="U115" i="1"/>
  <c r="P115" i="1"/>
  <c r="X115" i="1"/>
  <c r="T103" i="1"/>
  <c r="Q88" i="1"/>
  <c r="R88" i="1" s="1"/>
  <c r="L88" i="1"/>
  <c r="M88" i="1"/>
  <c r="N88" i="1"/>
  <c r="L19" i="1"/>
  <c r="T19" i="1"/>
  <c r="M19" i="1"/>
  <c r="U19" i="1"/>
  <c r="N19" i="1"/>
  <c r="V19" i="1"/>
  <c r="P19" i="1"/>
  <c r="X19" i="1"/>
  <c r="Y19" i="1"/>
  <c r="Z19" i="1" s="1"/>
  <c r="Q19" i="1"/>
  <c r="R19" i="1" s="1"/>
  <c r="Y138" i="1"/>
  <c r="Z138" i="1" s="1"/>
  <c r="M137" i="1"/>
  <c r="X132" i="1"/>
  <c r="P124" i="1"/>
  <c r="V123" i="1"/>
  <c r="P116" i="1"/>
  <c r="V115" i="1"/>
  <c r="P109" i="1"/>
  <c r="X108" i="1"/>
  <c r="Y108" i="1"/>
  <c r="Z108" i="1" s="1"/>
  <c r="M135" i="1"/>
  <c r="U135" i="1"/>
  <c r="P135" i="1"/>
  <c r="X135" i="1"/>
  <c r="M128" i="1"/>
  <c r="U128" i="1"/>
  <c r="N128" i="1"/>
  <c r="V128" i="1"/>
  <c r="N122" i="1"/>
  <c r="M120" i="1"/>
  <c r="U120" i="1"/>
  <c r="N120" i="1"/>
  <c r="V120" i="1"/>
  <c r="N114" i="1"/>
  <c r="M112" i="1"/>
  <c r="U112" i="1"/>
  <c r="N112" i="1"/>
  <c r="V112" i="1"/>
  <c r="T105" i="1"/>
  <c r="Y105" i="1"/>
  <c r="Z105" i="1" s="1"/>
  <c r="X96" i="1"/>
  <c r="Y96" i="1"/>
  <c r="Z96" i="1" s="1"/>
  <c r="T96" i="1"/>
  <c r="U96" i="1"/>
  <c r="V96" i="1"/>
  <c r="X92" i="1"/>
  <c r="Y92" i="1"/>
  <c r="Z92" i="1" s="1"/>
  <c r="T92" i="1"/>
  <c r="V92" i="1"/>
  <c r="V59" i="1"/>
  <c r="Y59" i="1"/>
  <c r="Z59" i="1" s="1"/>
  <c r="Q85" i="1"/>
  <c r="R85" i="1" s="1"/>
  <c r="L85" i="1"/>
  <c r="P85" i="1"/>
  <c r="Q104" i="1"/>
  <c r="R104" i="1" s="1"/>
  <c r="N104" i="1"/>
  <c r="N103" i="1"/>
  <c r="V103" i="1"/>
  <c r="U103" i="1"/>
  <c r="L103" i="1"/>
  <c r="M103" i="1"/>
  <c r="X103" i="1"/>
  <c r="Y103" i="1"/>
  <c r="Z103" i="1" s="1"/>
  <c r="P103" i="1"/>
  <c r="L60" i="1"/>
  <c r="T60" i="1"/>
  <c r="N60" i="1"/>
  <c r="V60" i="1"/>
  <c r="M60" i="1"/>
  <c r="P60" i="1"/>
  <c r="U60" i="1"/>
  <c r="P57" i="1"/>
  <c r="Q57" i="1"/>
  <c r="R57" i="1" s="1"/>
  <c r="L57" i="1"/>
  <c r="M57" i="1"/>
  <c r="P29" i="1"/>
  <c r="X29" i="1"/>
  <c r="L29" i="1"/>
  <c r="T29" i="1"/>
  <c r="Y29" i="1"/>
  <c r="Z29" i="1" s="1"/>
  <c r="M29" i="1"/>
  <c r="Q29" i="1"/>
  <c r="R29" i="1" s="1"/>
  <c r="U29" i="1"/>
  <c r="V29" i="1"/>
  <c r="T141" i="1"/>
  <c r="T137" i="1"/>
  <c r="T133" i="1"/>
  <c r="T125" i="1"/>
  <c r="T121" i="1"/>
  <c r="T117" i="1"/>
  <c r="T113" i="1"/>
  <c r="X107" i="1"/>
  <c r="M107" i="1"/>
  <c r="L106" i="1"/>
  <c r="T106" i="1"/>
  <c r="M106" i="1"/>
  <c r="U106" i="1"/>
  <c r="P106" i="1"/>
  <c r="X106" i="1"/>
  <c r="M105" i="1"/>
  <c r="P104" i="1"/>
  <c r="P100" i="1"/>
  <c r="Q100" i="1"/>
  <c r="R100" i="1" s="1"/>
  <c r="L100" i="1"/>
  <c r="N99" i="1"/>
  <c r="V99" i="1"/>
  <c r="N97" i="1"/>
  <c r="V97" i="1"/>
  <c r="N96" i="1"/>
  <c r="U95" i="1"/>
  <c r="X93" i="1"/>
  <c r="X91" i="1"/>
  <c r="M91" i="1"/>
  <c r="L90" i="1"/>
  <c r="T90" i="1"/>
  <c r="M90" i="1"/>
  <c r="U90" i="1"/>
  <c r="P90" i="1"/>
  <c r="X90" i="1"/>
  <c r="M89" i="1"/>
  <c r="P88" i="1"/>
  <c r="L86" i="1"/>
  <c r="T86" i="1"/>
  <c r="M86" i="1"/>
  <c r="U86" i="1"/>
  <c r="P86" i="1"/>
  <c r="X86" i="1"/>
  <c r="M85" i="1"/>
  <c r="Q79" i="1"/>
  <c r="R79" i="1" s="1"/>
  <c r="Q77" i="1"/>
  <c r="R77" i="1" s="1"/>
  <c r="M77" i="1"/>
  <c r="N77" i="1"/>
  <c r="N70" i="1"/>
  <c r="V70" i="1"/>
  <c r="U70" i="1"/>
  <c r="X70" i="1"/>
  <c r="L70" i="1"/>
  <c r="Y70" i="1"/>
  <c r="Z70" i="1" s="1"/>
  <c r="P70" i="1"/>
  <c r="Q70" i="1"/>
  <c r="R70" i="1" s="1"/>
  <c r="P65" i="1"/>
  <c r="Q65" i="1"/>
  <c r="R65" i="1" s="1"/>
  <c r="L65" i="1"/>
  <c r="M65" i="1"/>
  <c r="Y60" i="1"/>
  <c r="Z60" i="1" s="1"/>
  <c r="X104" i="1"/>
  <c r="Y104" i="1"/>
  <c r="Z104" i="1" s="1"/>
  <c r="T104" i="1"/>
  <c r="Y89" i="1"/>
  <c r="Z89" i="1" s="1"/>
  <c r="X88" i="1"/>
  <c r="Y88" i="1"/>
  <c r="Z88" i="1" s="1"/>
  <c r="T88" i="1"/>
  <c r="Q82" i="1"/>
  <c r="R82" i="1" s="1"/>
  <c r="L82" i="1"/>
  <c r="M82" i="1"/>
  <c r="X60" i="1"/>
  <c r="L102" i="1"/>
  <c r="T102" i="1"/>
  <c r="M102" i="1"/>
  <c r="U102" i="1"/>
  <c r="P102" i="1"/>
  <c r="X102" i="1"/>
  <c r="P96" i="1"/>
  <c r="Q96" i="1"/>
  <c r="R96" i="1" s="1"/>
  <c r="L96" i="1"/>
  <c r="N95" i="1"/>
  <c r="V95" i="1"/>
  <c r="N93" i="1"/>
  <c r="V93" i="1"/>
  <c r="X89" i="1"/>
  <c r="N76" i="1"/>
  <c r="V76" i="1"/>
  <c r="Y76" i="1"/>
  <c r="Z76" i="1" s="1"/>
  <c r="P76" i="1"/>
  <c r="Q76" i="1"/>
  <c r="R76" i="1" s="1"/>
  <c r="T76" i="1"/>
  <c r="U76" i="1"/>
  <c r="N74" i="1"/>
  <c r="V74" i="1"/>
  <c r="P74" i="1"/>
  <c r="Q74" i="1"/>
  <c r="R74" i="1" s="1"/>
  <c r="U74" i="1"/>
  <c r="X74" i="1"/>
  <c r="X69" i="1"/>
  <c r="Y69" i="1"/>
  <c r="Z69" i="1" s="1"/>
  <c r="T69" i="1"/>
  <c r="U69" i="1"/>
  <c r="V69" i="1"/>
  <c r="V55" i="1"/>
  <c r="Y55" i="1"/>
  <c r="Z55" i="1" s="1"/>
  <c r="Q129" i="1"/>
  <c r="R129" i="1" s="1"/>
  <c r="Y125" i="1"/>
  <c r="Z125" i="1" s="1"/>
  <c r="Q125" i="1"/>
  <c r="R125" i="1" s="1"/>
  <c r="Y121" i="1"/>
  <c r="Z121" i="1" s="1"/>
  <c r="Q121" i="1"/>
  <c r="R121" i="1" s="1"/>
  <c r="Y117" i="1"/>
  <c r="Z117" i="1" s="1"/>
  <c r="Q117" i="1"/>
  <c r="R117" i="1" s="1"/>
  <c r="Y113" i="1"/>
  <c r="Z113" i="1" s="1"/>
  <c r="Q113" i="1"/>
  <c r="R113" i="1" s="1"/>
  <c r="M108" i="1"/>
  <c r="X100" i="1"/>
  <c r="Y100" i="1"/>
  <c r="Z100" i="1" s="1"/>
  <c r="T100" i="1"/>
  <c r="Q95" i="1"/>
  <c r="R95" i="1" s="1"/>
  <c r="Q90" i="1"/>
  <c r="R90" i="1" s="1"/>
  <c r="P81" i="1"/>
  <c r="X81" i="1"/>
  <c r="L81" i="1"/>
  <c r="T81" i="1"/>
  <c r="Q81" i="1"/>
  <c r="R81" i="1" s="1"/>
  <c r="U81" i="1"/>
  <c r="V81" i="1"/>
  <c r="X76" i="1"/>
  <c r="V75" i="1"/>
  <c r="Y74" i="1"/>
  <c r="Z74" i="1" s="1"/>
  <c r="X73" i="1"/>
  <c r="Y73" i="1"/>
  <c r="Z73" i="1" s="1"/>
  <c r="T73" i="1"/>
  <c r="U73" i="1"/>
  <c r="V73" i="1"/>
  <c r="P69" i="1"/>
  <c r="Q69" i="1"/>
  <c r="R69" i="1" s="1"/>
  <c r="L69" i="1"/>
  <c r="M69" i="1"/>
  <c r="N69" i="1"/>
  <c r="Q60" i="1"/>
  <c r="R60" i="1" s="1"/>
  <c r="N29" i="1"/>
  <c r="V126" i="1"/>
  <c r="V122" i="1"/>
  <c r="V118" i="1"/>
  <c r="V114" i="1"/>
  <c r="N107" i="1"/>
  <c r="V107" i="1"/>
  <c r="N105" i="1"/>
  <c r="V105" i="1"/>
  <c r="L98" i="1"/>
  <c r="T98" i="1"/>
  <c r="M98" i="1"/>
  <c r="U98" i="1"/>
  <c r="P98" i="1"/>
  <c r="X98" i="1"/>
  <c r="P95" i="1"/>
  <c r="Q93" i="1"/>
  <c r="R93" i="1" s="1"/>
  <c r="P92" i="1"/>
  <c r="Q92" i="1"/>
  <c r="R92" i="1" s="1"/>
  <c r="L92" i="1"/>
  <c r="N91" i="1"/>
  <c r="V91" i="1"/>
  <c r="N89" i="1"/>
  <c r="V89" i="1"/>
  <c r="T74" i="1"/>
  <c r="V63" i="1"/>
  <c r="Y63" i="1"/>
  <c r="Z63" i="1" s="1"/>
  <c r="L52" i="1"/>
  <c r="T52" i="1"/>
  <c r="N52" i="1"/>
  <c r="V52" i="1"/>
  <c r="M52" i="1"/>
  <c r="P52" i="1"/>
  <c r="U52" i="1"/>
  <c r="P73" i="1"/>
  <c r="Q73" i="1"/>
  <c r="R73" i="1" s="1"/>
  <c r="L73" i="1"/>
  <c r="M73" i="1"/>
  <c r="N73" i="1"/>
  <c r="N57" i="1"/>
  <c r="V51" i="1"/>
  <c r="Y51" i="1"/>
  <c r="Z51" i="1" s="1"/>
  <c r="L23" i="1"/>
  <c r="T23" i="1"/>
  <c r="M23" i="1"/>
  <c r="U23" i="1"/>
  <c r="N23" i="1"/>
  <c r="V23" i="1"/>
  <c r="P23" i="1"/>
  <c r="X23" i="1"/>
  <c r="Y23" i="1"/>
  <c r="Z23" i="1" s="1"/>
  <c r="T108" i="1"/>
  <c r="L108" i="1"/>
  <c r="L104" i="1"/>
  <c r="V87" i="1"/>
  <c r="T84" i="1"/>
  <c r="L84" i="1"/>
  <c r="V83" i="1"/>
  <c r="N80" i="1"/>
  <c r="V80" i="1"/>
  <c r="T78" i="1"/>
  <c r="N78" i="1"/>
  <c r="V78" i="1"/>
  <c r="N72" i="1"/>
  <c r="V72" i="1"/>
  <c r="Q62" i="1"/>
  <c r="R62" i="1" s="1"/>
  <c r="X61" i="1"/>
  <c r="Y61" i="1"/>
  <c r="Z61" i="1" s="1"/>
  <c r="T61" i="1"/>
  <c r="U61" i="1"/>
  <c r="Q54" i="1"/>
  <c r="R54" i="1" s="1"/>
  <c r="X53" i="1"/>
  <c r="Y53" i="1"/>
  <c r="Z53" i="1" s="1"/>
  <c r="T53" i="1"/>
  <c r="U53" i="1"/>
  <c r="P41" i="1"/>
  <c r="X41" i="1"/>
  <c r="L41" i="1"/>
  <c r="Q41" i="1"/>
  <c r="R41" i="1" s="1"/>
  <c r="T41" i="1"/>
  <c r="V41" i="1"/>
  <c r="Y41" i="1"/>
  <c r="Z41" i="1" s="1"/>
  <c r="U30" i="1"/>
  <c r="V30" i="1"/>
  <c r="Y30" i="1"/>
  <c r="Z30" i="1" s="1"/>
  <c r="N66" i="1"/>
  <c r="V66" i="1"/>
  <c r="P66" i="1"/>
  <c r="N63" i="1"/>
  <c r="Q63" i="1"/>
  <c r="R63" i="1" s="1"/>
  <c r="N58" i="1"/>
  <c r="V58" i="1"/>
  <c r="P58" i="1"/>
  <c r="X58" i="1"/>
  <c r="N55" i="1"/>
  <c r="Q55" i="1"/>
  <c r="R55" i="1" s="1"/>
  <c r="M30" i="1"/>
  <c r="N30" i="1"/>
  <c r="Q30" i="1"/>
  <c r="R30" i="1" s="1"/>
  <c r="L30" i="1"/>
  <c r="M26" i="1"/>
  <c r="N26" i="1"/>
  <c r="Q26" i="1"/>
  <c r="R26" i="1" s="1"/>
  <c r="L26" i="1"/>
  <c r="M18" i="1"/>
  <c r="N18" i="1"/>
  <c r="P18" i="1"/>
  <c r="Q18" i="1"/>
  <c r="R18" i="1" s="1"/>
  <c r="L18" i="1"/>
  <c r="Y80" i="1"/>
  <c r="Z80" i="1" s="1"/>
  <c r="P78" i="1"/>
  <c r="V77" i="1"/>
  <c r="P72" i="1"/>
  <c r="L64" i="1"/>
  <c r="T64" i="1"/>
  <c r="N64" i="1"/>
  <c r="V64" i="1"/>
  <c r="L63" i="1"/>
  <c r="P61" i="1"/>
  <c r="Q61" i="1"/>
  <c r="R61" i="1" s="1"/>
  <c r="L61" i="1"/>
  <c r="M61" i="1"/>
  <c r="L56" i="1"/>
  <c r="T56" i="1"/>
  <c r="N56" i="1"/>
  <c r="V56" i="1"/>
  <c r="L55" i="1"/>
  <c r="P53" i="1"/>
  <c r="Q53" i="1"/>
  <c r="R53" i="1" s="1"/>
  <c r="L53" i="1"/>
  <c r="M53" i="1"/>
  <c r="U38" i="1"/>
  <c r="V38" i="1"/>
  <c r="Y38" i="1"/>
  <c r="Z38" i="1" s="1"/>
  <c r="V85" i="1"/>
  <c r="N85" i="1"/>
  <c r="X84" i="1"/>
  <c r="N82" i="1"/>
  <c r="V82" i="1"/>
  <c r="X80" i="1"/>
  <c r="M80" i="1"/>
  <c r="L79" i="1"/>
  <c r="T79" i="1"/>
  <c r="M79" i="1"/>
  <c r="U79" i="1"/>
  <c r="P79" i="1"/>
  <c r="X79" i="1"/>
  <c r="M78" i="1"/>
  <c r="U77" i="1"/>
  <c r="P77" i="1"/>
  <c r="M72" i="1"/>
  <c r="N68" i="1"/>
  <c r="V68" i="1"/>
  <c r="Q66" i="1"/>
  <c r="R66" i="1" s="1"/>
  <c r="X65" i="1"/>
  <c r="Y65" i="1"/>
  <c r="Z65" i="1" s="1"/>
  <c r="T65" i="1"/>
  <c r="U65" i="1"/>
  <c r="U64" i="1"/>
  <c r="Q58" i="1"/>
  <c r="R58" i="1" s="1"/>
  <c r="X57" i="1"/>
  <c r="Y57" i="1"/>
  <c r="Z57" i="1" s="1"/>
  <c r="T57" i="1"/>
  <c r="U57" i="1"/>
  <c r="U56" i="1"/>
  <c r="N44" i="1"/>
  <c r="N41" i="1"/>
  <c r="M38" i="1"/>
  <c r="N38" i="1"/>
  <c r="Q38" i="1"/>
  <c r="R38" i="1" s="1"/>
  <c r="L38" i="1"/>
  <c r="M34" i="1"/>
  <c r="N34" i="1"/>
  <c r="Q34" i="1"/>
  <c r="R34" i="1" s="1"/>
  <c r="L34" i="1"/>
  <c r="U85" i="1"/>
  <c r="M66" i="1"/>
  <c r="N62" i="1"/>
  <c r="V62" i="1"/>
  <c r="P62" i="1"/>
  <c r="X62" i="1"/>
  <c r="N59" i="1"/>
  <c r="Q59" i="1"/>
  <c r="R59" i="1" s="1"/>
  <c r="M58" i="1"/>
  <c r="N54" i="1"/>
  <c r="V54" i="1"/>
  <c r="P54" i="1"/>
  <c r="X54" i="1"/>
  <c r="N51" i="1"/>
  <c r="Q51" i="1"/>
  <c r="R51" i="1" s="1"/>
  <c r="L48" i="1"/>
  <c r="T48" i="1"/>
  <c r="M48" i="1"/>
  <c r="U48" i="1"/>
  <c r="N48" i="1"/>
  <c r="X48" i="1"/>
  <c r="Y48" i="1"/>
  <c r="Z48" i="1" s="1"/>
  <c r="Q48" i="1"/>
  <c r="R48" i="1" s="1"/>
  <c r="M41" i="1"/>
  <c r="P37" i="1"/>
  <c r="X37" i="1"/>
  <c r="L37" i="1"/>
  <c r="T37" i="1"/>
  <c r="Y37" i="1"/>
  <c r="Z37" i="1" s="1"/>
  <c r="M37" i="1"/>
  <c r="Q37" i="1"/>
  <c r="R37" i="1" s="1"/>
  <c r="P33" i="1"/>
  <c r="X33" i="1"/>
  <c r="L33" i="1"/>
  <c r="T33" i="1"/>
  <c r="Q33" i="1"/>
  <c r="R33" i="1" s="1"/>
  <c r="U33" i="1"/>
  <c r="Y33" i="1"/>
  <c r="Z33" i="1" s="1"/>
  <c r="M22" i="1"/>
  <c r="N22" i="1"/>
  <c r="Q22" i="1"/>
  <c r="R22" i="1" s="1"/>
  <c r="L22" i="1"/>
  <c r="M14" i="1"/>
  <c r="N14" i="1"/>
  <c r="Q14" i="1"/>
  <c r="R14" i="1" s="1"/>
  <c r="L14" i="1"/>
  <c r="M47" i="1"/>
  <c r="V46" i="1"/>
  <c r="Y46" i="1"/>
  <c r="Z46" i="1" s="1"/>
  <c r="L35" i="1"/>
  <c r="T35" i="1"/>
  <c r="N35" i="1"/>
  <c r="V35" i="1"/>
  <c r="P35" i="1"/>
  <c r="X35" i="1"/>
  <c r="P34" i="1"/>
  <c r="L27" i="1"/>
  <c r="T27" i="1"/>
  <c r="N27" i="1"/>
  <c r="V27" i="1"/>
  <c r="P27" i="1"/>
  <c r="X27" i="1"/>
  <c r="P26" i="1"/>
  <c r="P22" i="1"/>
  <c r="P14" i="1"/>
  <c r="P10" i="1"/>
  <c r="T77" i="1"/>
  <c r="L77" i="1"/>
  <c r="X75" i="1"/>
  <c r="P75" i="1"/>
  <c r="X71" i="1"/>
  <c r="P71" i="1"/>
  <c r="X67" i="1"/>
  <c r="P67" i="1"/>
  <c r="X63" i="1"/>
  <c r="P63" i="1"/>
  <c r="X59" i="1"/>
  <c r="P59" i="1"/>
  <c r="X55" i="1"/>
  <c r="P55" i="1"/>
  <c r="X51" i="1"/>
  <c r="P51" i="1"/>
  <c r="P50" i="1"/>
  <c r="M45" i="1"/>
  <c r="L44" i="1"/>
  <c r="T44" i="1"/>
  <c r="M44" i="1"/>
  <c r="U44" i="1"/>
  <c r="P43" i="1"/>
  <c r="U42" i="1"/>
  <c r="V42" i="1"/>
  <c r="Y42" i="1"/>
  <c r="Z42" i="1" s="1"/>
  <c r="U35" i="1"/>
  <c r="U27" i="1"/>
  <c r="L15" i="1"/>
  <c r="T15" i="1"/>
  <c r="M15" i="1"/>
  <c r="U15" i="1"/>
  <c r="N15" i="1"/>
  <c r="V15" i="1"/>
  <c r="P15" i="1"/>
  <c r="X15" i="1"/>
  <c r="L11" i="1"/>
  <c r="T11" i="1"/>
  <c r="M11" i="1"/>
  <c r="U11" i="1"/>
  <c r="N11" i="1"/>
  <c r="V11" i="1"/>
  <c r="P11" i="1"/>
  <c r="X11" i="1"/>
  <c r="L47" i="1"/>
  <c r="T47" i="1"/>
  <c r="N47" i="1"/>
  <c r="V47" i="1"/>
  <c r="U34" i="1"/>
  <c r="V34" i="1"/>
  <c r="Y34" i="1"/>
  <c r="Z34" i="1" s="1"/>
  <c r="U26" i="1"/>
  <c r="V26" i="1"/>
  <c r="Y26" i="1"/>
  <c r="Z26" i="1" s="1"/>
  <c r="U75" i="1"/>
  <c r="M75" i="1"/>
  <c r="U71" i="1"/>
  <c r="M71" i="1"/>
  <c r="U67" i="1"/>
  <c r="M67" i="1"/>
  <c r="U63" i="1"/>
  <c r="M63" i="1"/>
  <c r="U59" i="1"/>
  <c r="M59" i="1"/>
  <c r="U55" i="1"/>
  <c r="M55" i="1"/>
  <c r="U51" i="1"/>
  <c r="M51" i="1"/>
  <c r="N50" i="1"/>
  <c r="P44" i="1"/>
  <c r="L39" i="1"/>
  <c r="T39" i="1"/>
  <c r="N39" i="1"/>
  <c r="V39" i="1"/>
  <c r="P39" i="1"/>
  <c r="X39" i="1"/>
  <c r="P38" i="1"/>
  <c r="Q35" i="1"/>
  <c r="R35" i="1" s="1"/>
  <c r="L31" i="1"/>
  <c r="T31" i="1"/>
  <c r="N31" i="1"/>
  <c r="V31" i="1"/>
  <c r="P31" i="1"/>
  <c r="X31" i="1"/>
  <c r="P30" i="1"/>
  <c r="Q27" i="1"/>
  <c r="R27" i="1" s="1"/>
  <c r="U22" i="1"/>
  <c r="V22" i="1"/>
  <c r="Y22" i="1"/>
  <c r="Z22" i="1" s="1"/>
  <c r="U18" i="1"/>
  <c r="V18" i="1"/>
  <c r="X18" i="1"/>
  <c r="Y18" i="1"/>
  <c r="Z18" i="1" s="1"/>
  <c r="Y15" i="1"/>
  <c r="Z15" i="1" s="1"/>
  <c r="U14" i="1"/>
  <c r="V14" i="1"/>
  <c r="Y14" i="1"/>
  <c r="Z14" i="1" s="1"/>
  <c r="Y11" i="1"/>
  <c r="Z11" i="1" s="1"/>
  <c r="U10" i="1"/>
  <c r="V10" i="1"/>
  <c r="X10" i="1"/>
  <c r="Y10" i="1"/>
  <c r="Z10" i="1" s="1"/>
  <c r="X77" i="1"/>
  <c r="T75" i="1"/>
  <c r="T71" i="1"/>
  <c r="T67" i="1"/>
  <c r="T63" i="1"/>
  <c r="T59" i="1"/>
  <c r="T55" i="1"/>
  <c r="T51" i="1"/>
  <c r="V50" i="1"/>
  <c r="M50" i="1"/>
  <c r="N46" i="1"/>
  <c r="Q46" i="1"/>
  <c r="R46" i="1" s="1"/>
  <c r="P45" i="1"/>
  <c r="X45" i="1"/>
  <c r="L43" i="1"/>
  <c r="T43" i="1"/>
  <c r="N43" i="1"/>
  <c r="V43" i="1"/>
  <c r="M42" i="1"/>
  <c r="N42" i="1"/>
  <c r="Q42" i="1"/>
  <c r="R42" i="1" s="1"/>
  <c r="M35" i="1"/>
  <c r="M27" i="1"/>
  <c r="M10" i="1"/>
  <c r="N10" i="1"/>
  <c r="Q10" i="1"/>
  <c r="R10" i="1" s="1"/>
  <c r="V40" i="1"/>
  <c r="N40" i="1"/>
  <c r="V36" i="1"/>
  <c r="N36" i="1"/>
  <c r="V32" i="1"/>
  <c r="N32" i="1"/>
  <c r="V28" i="1"/>
  <c r="N28" i="1"/>
  <c r="T25" i="1"/>
  <c r="L25" i="1"/>
  <c r="V24" i="1"/>
  <c r="N24" i="1"/>
  <c r="T21" i="1"/>
  <c r="L21" i="1"/>
  <c r="V20" i="1"/>
  <c r="N20" i="1"/>
  <c r="T17" i="1"/>
  <c r="L17" i="1"/>
  <c r="V16" i="1"/>
  <c r="N16" i="1"/>
  <c r="T13" i="1"/>
  <c r="L13" i="1"/>
  <c r="V12" i="1"/>
  <c r="N12" i="1"/>
  <c r="T9" i="1"/>
  <c r="V8" i="1"/>
  <c r="N8" i="1"/>
  <c r="U40" i="1"/>
  <c r="M40" i="1"/>
  <c r="U36" i="1"/>
  <c r="M36" i="1"/>
  <c r="U32" i="1"/>
  <c r="M32" i="1"/>
  <c r="U28" i="1"/>
  <c r="M28" i="1"/>
  <c r="U24" i="1"/>
  <c r="M24" i="1"/>
  <c r="U20" i="1"/>
  <c r="M20" i="1"/>
  <c r="U16" i="1"/>
  <c r="M16" i="1"/>
  <c r="U12" i="1"/>
  <c r="M12" i="1"/>
  <c r="U8" i="1"/>
  <c r="M8" i="1"/>
  <c r="X46" i="1"/>
  <c r="X42" i="1"/>
  <c r="T40" i="1"/>
  <c r="X38" i="1"/>
  <c r="T36" i="1"/>
  <c r="X34" i="1"/>
  <c r="T32" i="1"/>
  <c r="X30" i="1"/>
  <c r="T28" i="1"/>
  <c r="X26" i="1"/>
  <c r="T24" i="1"/>
  <c r="X22" i="1"/>
  <c r="T20" i="1"/>
  <c r="T16" i="1"/>
  <c r="X14" i="1"/>
  <c r="T12" i="1"/>
  <c r="T8" i="1"/>
  <c r="X25" i="1"/>
  <c r="X21" i="1"/>
  <c r="X17" i="1"/>
  <c r="X13" i="1"/>
  <c r="L11" i="4" l="1"/>
  <c r="T7" i="4"/>
  <c r="U10" i="3"/>
  <c r="Q1683" i="7"/>
  <c r="Y527" i="7"/>
  <c r="Y325" i="7"/>
  <c r="Y62" i="7"/>
  <c r="Y1680" i="7"/>
  <c r="Y925" i="7"/>
  <c r="Q906" i="7"/>
  <c r="Q845" i="7"/>
  <c r="Q647" i="7"/>
  <c r="Q593" i="7"/>
  <c r="Y1818" i="7"/>
  <c r="Y1360" i="7"/>
  <c r="Q531" i="7"/>
  <c r="V128" i="7"/>
  <c r="Q1940" i="7"/>
  <c r="Y1135" i="7"/>
  <c r="Y728" i="7"/>
  <c r="Y498" i="7"/>
  <c r="Y1497" i="7"/>
  <c r="Q617" i="7"/>
  <c r="Y126" i="7"/>
  <c r="T240" i="4"/>
  <c r="W1933" i="4"/>
  <c r="W1873" i="4"/>
  <c r="L1496" i="4"/>
  <c r="O1483" i="4"/>
  <c r="W1391" i="4"/>
  <c r="O1258" i="4"/>
  <c r="L1267" i="4"/>
  <c r="O899" i="4"/>
  <c r="T927" i="4"/>
  <c r="W860" i="4"/>
  <c r="O928" i="4"/>
  <c r="L776" i="4"/>
  <c r="L603" i="4"/>
  <c r="O825" i="4"/>
  <c r="T701" i="4"/>
  <c r="O493" i="4"/>
  <c r="O461" i="4"/>
  <c r="O313" i="4"/>
  <c r="W1356" i="4"/>
  <c r="O1969" i="4"/>
  <c r="O1950" i="4"/>
  <c r="O1942" i="4"/>
  <c r="W1938" i="4"/>
  <c r="O1869" i="4"/>
  <c r="W1927" i="4"/>
  <c r="L1859" i="4"/>
  <c r="O1772" i="4"/>
  <c r="O1644" i="4"/>
  <c r="W1747" i="4"/>
  <c r="O1583" i="4"/>
  <c r="T1578" i="4"/>
  <c r="O1392" i="4"/>
  <c r="L1425" i="4"/>
  <c r="L1409" i="4"/>
  <c r="L1401" i="4"/>
  <c r="L1393" i="4"/>
  <c r="O1399" i="4"/>
  <c r="O1391" i="4"/>
  <c r="W1590" i="4"/>
  <c r="O1273" i="4"/>
  <c r="O1213" i="4"/>
  <c r="O1260" i="4"/>
  <c r="O1196" i="4"/>
  <c r="T1261" i="4"/>
  <c r="T1205" i="4"/>
  <c r="O879" i="4"/>
  <c r="O902" i="4"/>
  <c r="L951" i="4"/>
  <c r="W919" i="4"/>
  <c r="O833" i="4"/>
  <c r="W850" i="4"/>
  <c r="W736" i="4"/>
  <c r="W728" i="4"/>
  <c r="O618" i="4"/>
  <c r="W715" i="4"/>
  <c r="W729" i="4"/>
  <c r="O573" i="4"/>
  <c r="W790" i="4"/>
  <c r="T590" i="4"/>
  <c r="T525" i="4"/>
  <c r="T513" i="4"/>
  <c r="O936" i="4"/>
  <c r="O373" i="4"/>
  <c r="O341" i="4"/>
  <c r="O375" i="4"/>
  <c r="O486" i="4"/>
  <c r="T1695" i="4"/>
  <c r="T1615" i="4"/>
  <c r="W196" i="4"/>
  <c r="O1964" i="4"/>
  <c r="T1895" i="4"/>
  <c r="L1883" i="4"/>
  <c r="W1881" i="4"/>
  <c r="L1862" i="4"/>
  <c r="W1768" i="4"/>
  <c r="O1848" i="4"/>
  <c r="T1650" i="4"/>
  <c r="O1618" i="4"/>
  <c r="W1526" i="4"/>
  <c r="L1418" i="4"/>
  <c r="W1471" i="4"/>
  <c r="O1442" i="4"/>
  <c r="O1186" i="4"/>
  <c r="T1186" i="4"/>
  <c r="O1280" i="4"/>
  <c r="O1244" i="4"/>
  <c r="L1181" i="4"/>
  <c r="L969" i="4"/>
  <c r="T826" i="4"/>
  <c r="L718" i="4"/>
  <c r="O582" i="4"/>
  <c r="L623" i="4"/>
  <c r="W665" i="4"/>
  <c r="O790" i="4"/>
  <c r="T597" i="4"/>
  <c r="L812" i="4"/>
  <c r="O534" i="4"/>
  <c r="O485" i="4"/>
  <c r="L425" i="4"/>
  <c r="T409" i="4"/>
  <c r="O369" i="4"/>
  <c r="O472" i="4"/>
  <c r="O502" i="4"/>
  <c r="L1872" i="4"/>
  <c r="W1936" i="4"/>
  <c r="O1893" i="4"/>
  <c r="O1888" i="4"/>
  <c r="W1895" i="4"/>
  <c r="O1744" i="4"/>
  <c r="O1811" i="4"/>
  <c r="L1395" i="4"/>
  <c r="T963" i="4"/>
  <c r="O333" i="4"/>
  <c r="O301" i="4"/>
  <c r="W496" i="4"/>
  <c r="L1824" i="4"/>
  <c r="T1577" i="4"/>
  <c r="L869" i="4"/>
  <c r="L381" i="4"/>
  <c r="W1668" i="4"/>
  <c r="W1108" i="4"/>
  <c r="T1111" i="4"/>
  <c r="T1036" i="4"/>
  <c r="O1965" i="4"/>
  <c r="O1841" i="4"/>
  <c r="O1646" i="4"/>
  <c r="T1565" i="4"/>
  <c r="T1666" i="4"/>
  <c r="O1432" i="4"/>
  <c r="O1416" i="4"/>
  <c r="O1400" i="4"/>
  <c r="L1421" i="4"/>
  <c r="O1214" i="4"/>
  <c r="O1198" i="4"/>
  <c r="L1106" i="4"/>
  <c r="O907" i="4"/>
  <c r="O950" i="4"/>
  <c r="L947" i="4"/>
  <c r="L883" i="4"/>
  <c r="L831" i="4"/>
  <c r="W857" i="4"/>
  <c r="W972" i="4"/>
  <c r="O726" i="4"/>
  <c r="T948" i="4"/>
  <c r="T800" i="4"/>
  <c r="T726" i="4"/>
  <c r="W744" i="4"/>
  <c r="W683" i="4"/>
  <c r="W678" i="4"/>
  <c r="O774" i="4"/>
  <c r="T622" i="4"/>
  <c r="O780" i="4"/>
  <c r="O518" i="4"/>
  <c r="O392" i="4"/>
  <c r="L390" i="4"/>
  <c r="W440" i="4"/>
  <c r="W407" i="4"/>
  <c r="T1718" i="4"/>
  <c r="W1688" i="4"/>
  <c r="O1936" i="4"/>
  <c r="T1925" i="4"/>
  <c r="O1914" i="4"/>
  <c r="W1911" i="4"/>
  <c r="L1790" i="4"/>
  <c r="W1806" i="4"/>
  <c r="O1763" i="4"/>
  <c r="L1505" i="4"/>
  <c r="O1622" i="4"/>
  <c r="O1581" i="4"/>
  <c r="W1609" i="4"/>
  <c r="T1566" i="4"/>
  <c r="W1549" i="4"/>
  <c r="L1450" i="4"/>
  <c r="W1494" i="4"/>
  <c r="T1074" i="4"/>
  <c r="T974" i="4"/>
  <c r="O882" i="4"/>
  <c r="O962" i="4"/>
  <c r="L923" i="4"/>
  <c r="O845" i="4"/>
  <c r="L833" i="4"/>
  <c r="W815" i="4"/>
  <c r="W948" i="4"/>
  <c r="O722" i="4"/>
  <c r="O598" i="4"/>
  <c r="O744" i="4"/>
  <c r="L697" i="4"/>
  <c r="W667" i="4"/>
  <c r="L622" i="4"/>
  <c r="W566" i="4"/>
  <c r="L457" i="4"/>
  <c r="L445" i="4"/>
  <c r="T389" i="4"/>
  <c r="T377" i="4"/>
  <c r="O670" i="4"/>
  <c r="W436" i="4"/>
  <c r="O321" i="4"/>
  <c r="W1972" i="4"/>
  <c r="O1977" i="4"/>
  <c r="O1934" i="4"/>
  <c r="L1917" i="4"/>
  <c r="W1815" i="4"/>
  <c r="L1823" i="4"/>
  <c r="L1815" i="4"/>
  <c r="L1807" i="4"/>
  <c r="L1799" i="4"/>
  <c r="L1791" i="4"/>
  <c r="L1783" i="4"/>
  <c r="O1958" i="4"/>
  <c r="O1985" i="4"/>
  <c r="O1786" i="4"/>
  <c r="O1494" i="4"/>
  <c r="O1810" i="4"/>
  <c r="O1437" i="4"/>
  <c r="L1945" i="4"/>
  <c r="W1901" i="4"/>
  <c r="W1906" i="4"/>
  <c r="W1783" i="4"/>
  <c r="T1793" i="4"/>
  <c r="T1777" i="4"/>
  <c r="W1840" i="4"/>
  <c r="O1795" i="4"/>
  <c r="O1762" i="4"/>
  <c r="O1996" i="4"/>
  <c r="O1943" i="4"/>
  <c r="T1941" i="4"/>
  <c r="W1819" i="4"/>
  <c r="L1769" i="4"/>
  <c r="O1553" i="4"/>
  <c r="O1413" i="4"/>
  <c r="W1944" i="4"/>
  <c r="O1896" i="4"/>
  <c r="L1887" i="4"/>
  <c r="W1827" i="4"/>
  <c r="O1802" i="4"/>
  <c r="O1840" i="4"/>
  <c r="O1794" i="4"/>
  <c r="O1752" i="4"/>
  <c r="O1529" i="4"/>
  <c r="L1997" i="4"/>
  <c r="L1898" i="4"/>
  <c r="O1587" i="4"/>
  <c r="O761" i="4"/>
  <c r="W417" i="4"/>
  <c r="O362" i="4"/>
  <c r="L1482" i="4"/>
  <c r="O1666" i="4"/>
  <c r="W1517" i="4"/>
  <c r="L1492" i="4"/>
  <c r="L1428" i="4"/>
  <c r="L1400" i="4"/>
  <c r="T1606" i="4"/>
  <c r="L1446" i="4"/>
  <c r="L1413" i="4"/>
  <c r="L1405" i="4"/>
  <c r="L1389" i="4"/>
  <c r="O1431" i="4"/>
  <c r="O1423" i="4"/>
  <c r="O1407" i="4"/>
  <c r="O1395" i="4"/>
  <c r="L1434" i="4"/>
  <c r="W1430" i="4"/>
  <c r="O1245" i="4"/>
  <c r="T1182" i="4"/>
  <c r="O1264" i="4"/>
  <c r="W1220" i="4"/>
  <c r="L1281" i="4"/>
  <c r="L1225" i="4"/>
  <c r="L1209" i="4"/>
  <c r="T1177" i="4"/>
  <c r="T985" i="4"/>
  <c r="T966" i="4"/>
  <c r="O951" i="4"/>
  <c r="L895" i="4"/>
  <c r="L916" i="4"/>
  <c r="W1042" i="4"/>
  <c r="T1046" i="4"/>
  <c r="W864" i="4"/>
  <c r="W848" i="4"/>
  <c r="O696" i="4"/>
  <c r="T758" i="4"/>
  <c r="W737" i="4"/>
  <c r="W620" i="4"/>
  <c r="T719" i="4"/>
  <c r="W711" i="4"/>
  <c r="L705" i="4"/>
  <c r="O796" i="4"/>
  <c r="L641" i="4"/>
  <c r="O682" i="4"/>
  <c r="O679" i="4"/>
  <c r="T465" i="4"/>
  <c r="W936" i="4"/>
  <c r="L964" i="4"/>
  <c r="T1896" i="4"/>
  <c r="T1358" i="4"/>
  <c r="W1357" i="4"/>
  <c r="O269" i="4"/>
  <c r="W262" i="4"/>
  <c r="O1472" i="4"/>
  <c r="O1487" i="4"/>
  <c r="W1443" i="4"/>
  <c r="L1231" i="4"/>
  <c r="L1183" i="4"/>
  <c r="L1158" i="4"/>
  <c r="L1126" i="4"/>
  <c r="L1094" i="4"/>
  <c r="O926" i="4"/>
  <c r="L887" i="4"/>
  <c r="T874" i="4"/>
  <c r="W866" i="4"/>
  <c r="T858" i="4"/>
  <c r="T722" i="4"/>
  <c r="W688" i="4"/>
  <c r="W712" i="4"/>
  <c r="O437" i="4"/>
  <c r="L489" i="4"/>
  <c r="W717" i="4"/>
  <c r="W416" i="4"/>
  <c r="W292" i="4"/>
  <c r="T281" i="4"/>
  <c r="W1604" i="4"/>
  <c r="W1332" i="4"/>
  <c r="L1500" i="4"/>
  <c r="T76" i="4"/>
  <c r="T116" i="4"/>
  <c r="T97" i="4"/>
  <c r="W7" i="4"/>
  <c r="T571" i="4"/>
  <c r="T49" i="4"/>
  <c r="T38" i="4"/>
  <c r="T24" i="4"/>
  <c r="T1523" i="4"/>
  <c r="W1652" i="4"/>
  <c r="W1270" i="4"/>
  <c r="T1531" i="4"/>
  <c r="L1043" i="4"/>
  <c r="W1160" i="4"/>
  <c r="T220" i="4"/>
  <c r="T660" i="4"/>
  <c r="O1433" i="4"/>
  <c r="W1440" i="4"/>
  <c r="O1419" i="4"/>
  <c r="O1190" i="4"/>
  <c r="O1257" i="4"/>
  <c r="O1225" i="4"/>
  <c r="L1275" i="4"/>
  <c r="O1272" i="4"/>
  <c r="W1244" i="4"/>
  <c r="O1212" i="4"/>
  <c r="O963" i="4"/>
  <c r="O890" i="4"/>
  <c r="O914" i="4"/>
  <c r="O861" i="4"/>
  <c r="T841" i="4"/>
  <c r="T784" i="4"/>
  <c r="O856" i="4"/>
  <c r="T705" i="4"/>
  <c r="O684" i="4"/>
  <c r="T685" i="4"/>
  <c r="O832" i="4"/>
  <c r="W748" i="4"/>
  <c r="O828" i="4"/>
  <c r="L780" i="4"/>
  <c r="O441" i="4"/>
  <c r="T693" i="4"/>
  <c r="T645" i="4"/>
  <c r="T733" i="4"/>
  <c r="T1355" i="4"/>
  <c r="L1583" i="4"/>
  <c r="T1331" i="4"/>
  <c r="W1306" i="4"/>
  <c r="W459" i="4"/>
  <c r="L836" i="4"/>
  <c r="O555" i="4"/>
  <c r="O404" i="4"/>
  <c r="T238" i="4"/>
  <c r="T9" i="4"/>
  <c r="T1277" i="4"/>
  <c r="T1253" i="4"/>
  <c r="T1229" i="4"/>
  <c r="T1221" i="4"/>
  <c r="T1213" i="4"/>
  <c r="W1053" i="4"/>
  <c r="O1074" i="4"/>
  <c r="T776" i="4"/>
  <c r="T868" i="4"/>
  <c r="T756" i="4"/>
  <c r="T828" i="4"/>
  <c r="W721" i="4"/>
  <c r="O731" i="4"/>
  <c r="O719" i="4"/>
  <c r="T665" i="4"/>
  <c r="O501" i="4"/>
  <c r="T497" i="4"/>
  <c r="W452" i="4"/>
  <c r="L522" i="4"/>
  <c r="O492" i="4"/>
  <c r="O467" i="4"/>
  <c r="O403" i="4"/>
  <c r="L394" i="4"/>
  <c r="L292" i="4"/>
  <c r="W1728" i="4"/>
  <c r="L1711" i="4"/>
  <c r="T1507" i="4"/>
  <c r="T544" i="4"/>
  <c r="W203" i="4"/>
  <c r="T90" i="4"/>
  <c r="T158" i="4"/>
  <c r="O353" i="4"/>
  <c r="W533" i="4"/>
  <c r="O318" i="4"/>
  <c r="W601" i="4"/>
  <c r="O1534" i="4"/>
  <c r="O1526" i="4"/>
  <c r="O1574" i="4"/>
  <c r="O1488" i="4"/>
  <c r="W1487" i="4"/>
  <c r="O1389" i="4"/>
  <c r="O1436" i="4"/>
  <c r="O1420" i="4"/>
  <c r="O1404" i="4"/>
  <c r="O1388" i="4"/>
  <c r="L1422" i="4"/>
  <c r="L1390" i="4"/>
  <c r="O1234" i="4"/>
  <c r="O1268" i="4"/>
  <c r="W1208" i="4"/>
  <c r="W1200" i="4"/>
  <c r="T1225" i="4"/>
  <c r="L1154" i="4"/>
  <c r="L1102" i="4"/>
  <c r="O943" i="4"/>
  <c r="O910" i="4"/>
  <c r="L892" i="4"/>
  <c r="O1046" i="4"/>
  <c r="O912" i="4"/>
  <c r="T852" i="4"/>
  <c r="T804" i="4"/>
  <c r="L864" i="4"/>
  <c r="O806" i="4"/>
  <c r="W661" i="4"/>
  <c r="W570" i="4"/>
  <c r="W562" i="4"/>
  <c r="W554" i="4"/>
  <c r="T936" i="4"/>
  <c r="W371" i="4"/>
  <c r="O406" i="4"/>
  <c r="W406" i="4"/>
  <c r="T1776" i="4"/>
  <c r="W1660" i="4"/>
  <c r="W1636" i="4"/>
  <c r="W1600" i="4"/>
  <c r="T234" i="4"/>
  <c r="W211" i="4"/>
  <c r="W79" i="4"/>
  <c r="T69" i="4"/>
  <c r="T100" i="4"/>
  <c r="W195" i="4"/>
  <c r="L216" i="4"/>
  <c r="L1483" i="4"/>
  <c r="W1416" i="4"/>
  <c r="W1248" i="4"/>
  <c r="L1050" i="4"/>
  <c r="O938" i="4"/>
  <c r="O906" i="4"/>
  <c r="T970" i="4"/>
  <c r="L713" i="4"/>
  <c r="O840" i="4"/>
  <c r="T640" i="4"/>
  <c r="W719" i="4"/>
  <c r="T711" i="4"/>
  <c r="L405" i="4"/>
  <c r="O703" i="4"/>
  <c r="L306" i="4"/>
  <c r="O470" i="4"/>
  <c r="L1896" i="4"/>
  <c r="W1596" i="4"/>
  <c r="L1733" i="4"/>
  <c r="L938" i="4"/>
  <c r="L252" i="4"/>
  <c r="W179" i="4"/>
  <c r="W119" i="4"/>
  <c r="T42" i="4"/>
  <c r="T105" i="4"/>
  <c r="T73" i="4"/>
  <c r="T41" i="4"/>
  <c r="U1982" i="3"/>
  <c r="U1977" i="3"/>
  <c r="U1968" i="3"/>
  <c r="U1996" i="3"/>
  <c r="U1980" i="3"/>
  <c r="U1906" i="3"/>
  <c r="U1878" i="3"/>
  <c r="U1853" i="3"/>
  <c r="M1778" i="3"/>
  <c r="U1806" i="3"/>
  <c r="M1794" i="3"/>
  <c r="M1661" i="3"/>
  <c r="M1539" i="3"/>
  <c r="M1497" i="3"/>
  <c r="U1489" i="3"/>
  <c r="M1597" i="3"/>
  <c r="U1566" i="3"/>
  <c r="U1552" i="3"/>
  <c r="M1462" i="3"/>
  <c r="U1414" i="3"/>
  <c r="M1343" i="3"/>
  <c r="U1394" i="3"/>
  <c r="U1398" i="3"/>
  <c r="M1344" i="3"/>
  <c r="U1332" i="3"/>
  <c r="U1273" i="3"/>
  <c r="U1253" i="3"/>
  <c r="U1245" i="3"/>
  <c r="M1172" i="3"/>
  <c r="M1141" i="3"/>
  <c r="M1081" i="3"/>
  <c r="U1081" i="3"/>
  <c r="U1043" i="3"/>
  <c r="U839" i="3"/>
  <c r="M835" i="3"/>
  <c r="U823" i="3"/>
  <c r="M717" i="3"/>
  <c r="M706" i="3"/>
  <c r="U797" i="3"/>
  <c r="M813" i="3"/>
  <c r="M543" i="3"/>
  <c r="M917" i="3"/>
  <c r="M913" i="3"/>
  <c r="U645" i="3"/>
  <c r="M585" i="3"/>
  <c r="U380" i="3"/>
  <c r="U164" i="3"/>
  <c r="M97" i="3"/>
  <c r="M32" i="3"/>
  <c r="U13" i="3"/>
  <c r="M176" i="3"/>
  <c r="U155" i="3"/>
  <c r="U87" i="3"/>
  <c r="U71" i="3"/>
  <c r="U55" i="3"/>
  <c r="U39" i="3"/>
  <c r="U11" i="3"/>
  <c r="M71" i="3"/>
  <c r="M55" i="3"/>
  <c r="M39" i="3"/>
  <c r="U23" i="3"/>
  <c r="M11" i="3"/>
  <c r="M1900" i="3"/>
  <c r="M1984" i="3"/>
  <c r="U1774" i="3"/>
  <c r="M1658" i="3"/>
  <c r="M1650" i="3"/>
  <c r="M1640" i="3"/>
  <c r="M1596" i="3"/>
  <c r="M1452" i="3"/>
  <c r="M1444" i="3"/>
  <c r="M1306" i="3"/>
  <c r="M1282" i="3"/>
  <c r="M1261" i="3"/>
  <c r="U1063" i="3"/>
  <c r="U1205" i="3"/>
  <c r="M1198" i="3"/>
  <c r="M1134" i="3"/>
  <c r="M1210" i="3"/>
  <c r="M1194" i="3"/>
  <c r="M1146" i="3"/>
  <c r="M1011" i="3"/>
  <c r="U906" i="3"/>
  <c r="M890" i="3"/>
  <c r="M992" i="3"/>
  <c r="M960" i="3"/>
  <c r="M1186" i="3"/>
  <c r="M766" i="3"/>
  <c r="U695" i="3"/>
  <c r="M703" i="3"/>
  <c r="M501" i="3"/>
  <c r="M352" i="3"/>
  <c r="M311" i="3"/>
  <c r="M412" i="3"/>
  <c r="U337" i="3"/>
  <c r="M192" i="3"/>
  <c r="U112" i="3"/>
  <c r="M99" i="3"/>
  <c r="U83" i="3"/>
  <c r="U1944" i="3"/>
  <c r="M1748" i="3"/>
  <c r="M1648" i="3"/>
  <c r="M1672" i="3"/>
  <c r="M1665" i="3"/>
  <c r="U1604" i="3"/>
  <c r="U1590" i="3"/>
  <c r="U1441" i="3"/>
  <c r="M1392" i="3"/>
  <c r="U1312" i="3"/>
  <c r="U1299" i="3"/>
  <c r="M1242" i="3"/>
  <c r="U1294" i="3"/>
  <c r="M1256" i="3"/>
  <c r="M1068" i="3"/>
  <c r="M1169" i="3"/>
  <c r="U1010" i="3"/>
  <c r="U962" i="3"/>
  <c r="M918" i="3"/>
  <c r="U976" i="3"/>
  <c r="U844" i="3"/>
  <c r="U871" i="3"/>
  <c r="U815" i="3"/>
  <c r="M901" i="3"/>
  <c r="M808" i="3"/>
  <c r="M792" i="3"/>
  <c r="U762" i="3"/>
  <c r="M503" i="3"/>
  <c r="M479" i="3"/>
  <c r="M516" i="3"/>
  <c r="U460" i="3"/>
  <c r="U341" i="3"/>
  <c r="U224" i="3"/>
  <c r="M112" i="3"/>
  <c r="U80" i="3"/>
  <c r="M12" i="3"/>
  <c r="M231" i="3"/>
  <c r="U111" i="3"/>
  <c r="U327" i="3"/>
  <c r="U129" i="3"/>
  <c r="M1987" i="3"/>
  <c r="U1916" i="3"/>
  <c r="U1874" i="3"/>
  <c r="M1872" i="3"/>
  <c r="U1789" i="3"/>
  <c r="M1819" i="3"/>
  <c r="U1773" i="3"/>
  <c r="U1734" i="3"/>
  <c r="M1656" i="3"/>
  <c r="M1644" i="3"/>
  <c r="U1619" i="3"/>
  <c r="M1584" i="3"/>
  <c r="U1570" i="3"/>
  <c r="M1488" i="3"/>
  <c r="U1472" i="3"/>
  <c r="M1579" i="3"/>
  <c r="M1405" i="3"/>
  <c r="U1425" i="3"/>
  <c r="M1395" i="3"/>
  <c r="U1470" i="3"/>
  <c r="U1232" i="3"/>
  <c r="U1091" i="3"/>
  <c r="U1145" i="3"/>
  <c r="U1093" i="3"/>
  <c r="M1150" i="3"/>
  <c r="U1007" i="3"/>
  <c r="U1014" i="3"/>
  <c r="M978" i="3"/>
  <c r="U963" i="3"/>
  <c r="U809" i="3"/>
  <c r="M659" i="3"/>
  <c r="U672" i="3"/>
  <c r="M629" i="3"/>
  <c r="M589" i="3"/>
  <c r="M573" i="3"/>
  <c r="M557" i="3"/>
  <c r="M541" i="3"/>
  <c r="M527" i="3"/>
  <c r="U584" i="3"/>
  <c r="M453" i="3"/>
  <c r="U313" i="3"/>
  <c r="U600" i="3"/>
  <c r="M282" i="3"/>
  <c r="U274" i="3"/>
  <c r="U176" i="3"/>
  <c r="U85" i="3"/>
  <c r="M80" i="3"/>
  <c r="M65" i="3"/>
  <c r="U342" i="3"/>
  <c r="U306" i="3"/>
  <c r="M228" i="3"/>
  <c r="M108" i="3"/>
  <c r="U211" i="3"/>
  <c r="M123" i="3"/>
  <c r="M75" i="3"/>
  <c r="M59" i="3"/>
  <c r="M31" i="3"/>
  <c r="M1949" i="3"/>
  <c r="U1963" i="3"/>
  <c r="U1905" i="3"/>
  <c r="M1962" i="3"/>
  <c r="U1961" i="3"/>
  <c r="U1843" i="3"/>
  <c r="U1819" i="3"/>
  <c r="U1863" i="3"/>
  <c r="M1685" i="3"/>
  <c r="U1646" i="3"/>
  <c r="M1641" i="3"/>
  <c r="M1562" i="3"/>
  <c r="U1535" i="3"/>
  <c r="U1442" i="3"/>
  <c r="M1361" i="3"/>
  <c r="M1317" i="3"/>
  <c r="U1388" i="3"/>
  <c r="U1486" i="3"/>
  <c r="M1298" i="3"/>
  <c r="U1254" i="3"/>
  <c r="U1249" i="3"/>
  <c r="U1221" i="3"/>
  <c r="M1280" i="3"/>
  <c r="M1224" i="3"/>
  <c r="U1137" i="3"/>
  <c r="U1065" i="3"/>
  <c r="U1046" i="3"/>
  <c r="U1027" i="3"/>
  <c r="U995" i="3"/>
  <c r="U954" i="3"/>
  <c r="M942" i="3"/>
  <c r="U910" i="3"/>
  <c r="M864" i="3"/>
  <c r="U991" i="3"/>
  <c r="U996" i="3"/>
  <c r="U801" i="3"/>
  <c r="U793" i="3"/>
  <c r="M571" i="3"/>
  <c r="U632" i="3"/>
  <c r="U714" i="3"/>
  <c r="M524" i="3"/>
  <c r="U464" i="3"/>
  <c r="M756" i="3"/>
  <c r="U678" i="3"/>
  <c r="M157" i="3"/>
  <c r="M49" i="3"/>
  <c r="U220" i="3"/>
  <c r="U105" i="3"/>
  <c r="U100" i="3"/>
  <c r="U20" i="3"/>
  <c r="M266" i="3"/>
  <c r="M262" i="3"/>
  <c r="M258" i="3"/>
  <c r="M246" i="3"/>
  <c r="U237" i="3"/>
  <c r="U163" i="3"/>
  <c r="M227" i="3"/>
  <c r="M183" i="3"/>
  <c r="M155" i="3"/>
  <c r="U127" i="3"/>
  <c r="U19" i="3"/>
  <c r="U219" i="3"/>
  <c r="M1942" i="3"/>
  <c r="U1979" i="3"/>
  <c r="M1892" i="3"/>
  <c r="M1876" i="3"/>
  <c r="M1867" i="3"/>
  <c r="M1798" i="3"/>
  <c r="M1828" i="3"/>
  <c r="U1746" i="3"/>
  <c r="U1714" i="3"/>
  <c r="M1506" i="3"/>
  <c r="M1567" i="3"/>
  <c r="U1524" i="3"/>
  <c r="M1357" i="3"/>
  <c r="U1494" i="3"/>
  <c r="U1424" i="3"/>
  <c r="M1598" i="3"/>
  <c r="M1332" i="3"/>
  <c r="M1278" i="3"/>
  <c r="M1394" i="3"/>
  <c r="U1346" i="3"/>
  <c r="M1063" i="3"/>
  <c r="M1181" i="3"/>
  <c r="U1098" i="3"/>
  <c r="U1094" i="3"/>
  <c r="U1090" i="3"/>
  <c r="U1086" i="3"/>
  <c r="U1082" i="3"/>
  <c r="U1078" i="3"/>
  <c r="U1074" i="3"/>
  <c r="M1055" i="3"/>
  <c r="M1046" i="3"/>
  <c r="U966" i="3"/>
  <c r="M954" i="3"/>
  <c r="M995" i="3"/>
  <c r="M856" i="3"/>
  <c r="U975" i="3"/>
  <c r="U967" i="3"/>
  <c r="M774" i="3"/>
  <c r="M758" i="3"/>
  <c r="M733" i="3"/>
  <c r="U909" i="3"/>
  <c r="U897" i="3"/>
  <c r="M1023" i="3"/>
  <c r="M959" i="3"/>
  <c r="M934" i="3"/>
  <c r="U1170" i="3"/>
  <c r="U893" i="3"/>
  <c r="U807" i="3"/>
  <c r="U921" i="3"/>
  <c r="U804" i="3"/>
  <c r="M617" i="3"/>
  <c r="U384" i="3"/>
  <c r="M570" i="3"/>
  <c r="U356" i="3"/>
  <c r="M193" i="3"/>
  <c r="M113" i="3"/>
  <c r="M81" i="3"/>
  <c r="M156" i="3"/>
  <c r="U33" i="3"/>
  <c r="M188" i="3"/>
  <c r="U75" i="3"/>
  <c r="U59" i="3"/>
  <c r="U43" i="3"/>
  <c r="U27" i="3"/>
  <c r="U15" i="3"/>
  <c r="U1745" i="3"/>
  <c r="M1995" i="3"/>
  <c r="U1935" i="3"/>
  <c r="U1922" i="3"/>
  <c r="M1851" i="3"/>
  <c r="M1814" i="3"/>
  <c r="U1770" i="3"/>
  <c r="M1673" i="3"/>
  <c r="M1711" i="3"/>
  <c r="U1702" i="3"/>
  <c r="U1662" i="3"/>
  <c r="M1551" i="3"/>
  <c r="M1524" i="3"/>
  <c r="M1570" i="3"/>
  <c r="U1487" i="3"/>
  <c r="U1479" i="3"/>
  <c r="U1446" i="3"/>
  <c r="M1329" i="3"/>
  <c r="M1424" i="3"/>
  <c r="M1376" i="3"/>
  <c r="M1443" i="3"/>
  <c r="M1427" i="3"/>
  <c r="M1379" i="3"/>
  <c r="U1359" i="3"/>
  <c r="U1370" i="3"/>
  <c r="M1342" i="3"/>
  <c r="M1269" i="3"/>
  <c r="M1123" i="3"/>
  <c r="M1105" i="3"/>
  <c r="U1198" i="3"/>
  <c r="M1110" i="3"/>
  <c r="U1102" i="3"/>
  <c r="U1133" i="3"/>
  <c r="M1133" i="3"/>
  <c r="U1003" i="3"/>
  <c r="M1031" i="3"/>
  <c r="M999" i="3"/>
  <c r="U994" i="3"/>
  <c r="U936" i="3"/>
  <c r="M947" i="3"/>
  <c r="M1118" i="3"/>
  <c r="M908" i="3"/>
  <c r="M848" i="3"/>
  <c r="M757" i="3"/>
  <c r="U934" i="3"/>
  <c r="U828" i="3"/>
  <c r="M820" i="3"/>
  <c r="M803" i="3"/>
  <c r="M671" i="3"/>
  <c r="M699" i="3"/>
  <c r="U772" i="3"/>
  <c r="U347" i="3"/>
  <c r="M239" i="3"/>
  <c r="M538" i="3"/>
  <c r="M478" i="3"/>
  <c r="M165" i="3"/>
  <c r="M325" i="3"/>
  <c r="U298" i="3"/>
  <c r="M274" i="3"/>
  <c r="M56" i="3"/>
  <c r="M143" i="3"/>
  <c r="M91" i="3"/>
  <c r="U125" i="3"/>
  <c r="Y1577" i="7"/>
  <c r="Y648" i="7"/>
  <c r="Y365" i="7"/>
  <c r="Y96" i="7"/>
  <c r="Y1465" i="7"/>
  <c r="Y301" i="7"/>
  <c r="Y1448" i="7"/>
  <c r="Q525" i="7"/>
  <c r="V1717" i="7"/>
  <c r="Y1541" i="7"/>
  <c r="Q976" i="7"/>
  <c r="Q840" i="7"/>
  <c r="Q186" i="7"/>
  <c r="Y1993" i="7"/>
  <c r="Y1994" i="7"/>
  <c r="Y879" i="7"/>
  <c r="Q1404" i="7"/>
  <c r="Y1185" i="7"/>
  <c r="Y978" i="7"/>
  <c r="Q811" i="7"/>
  <c r="Y882" i="7"/>
  <c r="Y1328" i="7"/>
  <c r="Y599" i="7"/>
  <c r="V1930" i="7"/>
  <c r="Q1920" i="7"/>
  <c r="Y968" i="7"/>
  <c r="Y591" i="7"/>
  <c r="Q1395" i="7"/>
  <c r="Y1169" i="7"/>
  <c r="Y1440" i="7"/>
  <c r="Y1320" i="7"/>
  <c r="Y850" i="7"/>
  <c r="Y863" i="7"/>
  <c r="Y357" i="7"/>
  <c r="Y1525" i="7"/>
  <c r="Q1364" i="7"/>
  <c r="Y1112" i="7"/>
  <c r="Y970" i="7"/>
  <c r="Q715" i="7"/>
  <c r="Y1561" i="7"/>
  <c r="Y223" i="7"/>
  <c r="Y293" i="7"/>
  <c r="V836" i="7"/>
  <c r="Y324" i="7"/>
  <c r="Y43" i="7"/>
  <c r="Y256" i="7"/>
  <c r="Y438" i="7"/>
  <c r="Q388" i="7"/>
  <c r="Y376" i="7"/>
  <c r="Q347" i="7"/>
  <c r="Y204" i="7"/>
  <c r="Y132" i="7"/>
  <c r="Q1000" i="7"/>
  <c r="Y872" i="7"/>
  <c r="N1477" i="7"/>
  <c r="Y918" i="7"/>
  <c r="Q1651" i="7"/>
  <c r="Y1617" i="7"/>
  <c r="Q1807" i="7"/>
  <c r="N1824" i="7"/>
  <c r="Q1809" i="7"/>
  <c r="Q1788" i="7"/>
  <c r="N1771" i="7"/>
  <c r="Y1719" i="7"/>
  <c r="Y1255" i="7"/>
  <c r="Y1226" i="7"/>
  <c r="Q1013" i="7"/>
  <c r="Y769" i="7"/>
  <c r="Q456" i="7"/>
  <c r="Y670" i="7"/>
  <c r="Y1452" i="7"/>
  <c r="Y1143" i="7"/>
  <c r="Q1043" i="7"/>
  <c r="Q455" i="7"/>
  <c r="Q1875" i="7"/>
  <c r="Q1802" i="7"/>
  <c r="Y1783" i="7"/>
  <c r="V1517" i="7"/>
  <c r="Q1485" i="7"/>
  <c r="Y1341" i="7"/>
  <c r="Q894" i="7"/>
  <c r="Y891" i="7"/>
  <c r="Y721" i="7"/>
  <c r="Y753" i="7"/>
  <c r="Y631" i="7"/>
  <c r="Y480" i="7"/>
  <c r="Q1769" i="7"/>
  <c r="Y1802" i="7"/>
  <c r="Y1788" i="7"/>
  <c r="Y1648" i="7"/>
  <c r="Y1429" i="7"/>
  <c r="Q1347" i="7"/>
  <c r="V1243" i="7"/>
  <c r="Y1223" i="7"/>
  <c r="Q931" i="7"/>
  <c r="Q502" i="7"/>
  <c r="N453" i="7"/>
  <c r="Q1928" i="7"/>
  <c r="Q1741" i="7"/>
  <c r="N1747" i="7"/>
  <c r="Y1540" i="7"/>
  <c r="Y1315" i="7"/>
  <c r="Y1079" i="7"/>
  <c r="Q626" i="7"/>
  <c r="Q379" i="7"/>
  <c r="Y186" i="7"/>
  <c r="Y811" i="7"/>
  <c r="Q421" i="7"/>
  <c r="Y245" i="7"/>
  <c r="Y1647" i="7"/>
  <c r="Y1482" i="7"/>
  <c r="Q1432" i="7"/>
  <c r="Q1865" i="7"/>
  <c r="Y1901" i="7"/>
  <c r="Q1583" i="7"/>
  <c r="Y1738" i="7"/>
  <c r="Q1690" i="7"/>
  <c r="Q1418" i="7"/>
  <c r="Y1399" i="7"/>
  <c r="Y1385" i="7"/>
  <c r="N1268" i="7"/>
  <c r="V1300" i="7"/>
  <c r="V1147" i="7"/>
  <c r="Q1223" i="7"/>
  <c r="Y1043" i="7"/>
  <c r="V700" i="7"/>
  <c r="N812" i="7"/>
  <c r="Y414" i="7"/>
  <c r="Q391" i="7"/>
  <c r="V366" i="7"/>
  <c r="Y364" i="7"/>
  <c r="Q197" i="7"/>
  <c r="N217" i="7"/>
  <c r="Y1978" i="7"/>
  <c r="Y1991" i="7"/>
  <c r="Y1949" i="7"/>
  <c r="Q1688" i="7"/>
  <c r="Q1686" i="7"/>
  <c r="N1687" i="7"/>
  <c r="N1594" i="7"/>
  <c r="Y942" i="7"/>
  <c r="Q968" i="7"/>
  <c r="V1001" i="7"/>
  <c r="Q970" i="7"/>
  <c r="Q753" i="7"/>
  <c r="V478" i="7"/>
  <c r="Q536" i="7"/>
  <c r="Y504" i="7"/>
  <c r="Y398" i="7"/>
  <c r="Q480" i="7"/>
  <c r="N324" i="7"/>
  <c r="Y264" i="7"/>
  <c r="Q288" i="7"/>
  <c r="Y1819" i="7"/>
  <c r="N1835" i="7"/>
  <c r="Y1674" i="7"/>
  <c r="Y1387" i="7"/>
  <c r="Y1548" i="7"/>
  <c r="V1152" i="7"/>
  <c r="Q1218" i="7"/>
  <c r="N852" i="7"/>
  <c r="Q790" i="7"/>
  <c r="Y755" i="7"/>
  <c r="Q524" i="7"/>
  <c r="Y464" i="7"/>
  <c r="Q408" i="7"/>
  <c r="Y340" i="7"/>
  <c r="Y396" i="7"/>
  <c r="V236" i="7"/>
  <c r="N179" i="7"/>
  <c r="N96" i="7"/>
  <c r="Q1943" i="7"/>
  <c r="Q1804" i="7"/>
  <c r="Y1616" i="7"/>
  <c r="Q1632" i="7"/>
  <c r="Y1083" i="7"/>
  <c r="Q1019" i="7"/>
  <c r="N895" i="7"/>
  <c r="Y997" i="7"/>
  <c r="Y848" i="7"/>
  <c r="V803" i="7"/>
  <c r="Y600" i="7"/>
  <c r="N509" i="7"/>
  <c r="Q454" i="7"/>
  <c r="Q441" i="7"/>
  <c r="Q430" i="7"/>
  <c r="Y1986" i="7"/>
  <c r="Q1773" i="7"/>
  <c r="N1736" i="7"/>
  <c r="Q1560" i="7"/>
  <c r="Q1517" i="7"/>
  <c r="V1472" i="7"/>
  <c r="N1448" i="7"/>
  <c r="Q1381" i="7"/>
  <c r="Y1317" i="7"/>
  <c r="Q1255" i="7"/>
  <c r="Y1019" i="7"/>
  <c r="Y742" i="7"/>
  <c r="Y585" i="7"/>
  <c r="Y582" i="7"/>
  <c r="Q403" i="7"/>
  <c r="Q417" i="7"/>
  <c r="Y1934" i="7"/>
  <c r="Q1926" i="7"/>
  <c r="Q1857" i="7"/>
  <c r="V1287" i="7"/>
  <c r="Q1289" i="7"/>
  <c r="Y1228" i="7"/>
  <c r="V844" i="7"/>
  <c r="Q955" i="7"/>
  <c r="Q803" i="7"/>
  <c r="Q777" i="7"/>
  <c r="N300" i="7"/>
  <c r="Y336" i="7"/>
  <c r="Q185" i="7"/>
  <c r="Y1975" i="7"/>
  <c r="Y1861" i="7"/>
  <c r="N1819" i="7"/>
  <c r="N1775" i="7"/>
  <c r="Q1818" i="7"/>
  <c r="N1513" i="7"/>
  <c r="V1464" i="7"/>
  <c r="Y1508" i="7"/>
  <c r="Q1372" i="7"/>
  <c r="V1168" i="7"/>
  <c r="Q1061" i="7"/>
  <c r="N982" i="7"/>
  <c r="Y771" i="7"/>
  <c r="V682" i="7"/>
  <c r="Y643" i="7"/>
  <c r="Y548" i="7"/>
  <c r="Y510" i="7"/>
  <c r="Y564" i="7"/>
  <c r="Y513" i="7"/>
  <c r="Y1366" i="7"/>
  <c r="Q1965" i="7"/>
  <c r="Q1608" i="7"/>
  <c r="Y1309" i="7"/>
  <c r="Y1242" i="7"/>
  <c r="Y987" i="7"/>
  <c r="V533" i="7"/>
  <c r="Y1484" i="7"/>
  <c r="V1990" i="7"/>
  <c r="N1928" i="7"/>
  <c r="Q1913" i="7"/>
  <c r="Y1909" i="7"/>
  <c r="Q1860" i="7"/>
  <c r="Q1848" i="7"/>
  <c r="Q1453" i="7"/>
  <c r="Y1377" i="7"/>
  <c r="Y1257" i="7"/>
  <c r="Y236" i="7"/>
  <c r="Y67" i="7"/>
  <c r="Y35" i="7"/>
  <c r="V1958" i="7"/>
  <c r="N1670" i="7"/>
  <c r="Q1476" i="7"/>
  <c r="Q1072" i="7"/>
  <c r="V982" i="7"/>
  <c r="Y1003" i="7"/>
  <c r="N988" i="7"/>
  <c r="Y614" i="7"/>
  <c r="Y347" i="7"/>
  <c r="Q1797" i="7"/>
  <c r="Y1580" i="7"/>
  <c r="Y1538" i="7"/>
  <c r="N1499" i="7"/>
  <c r="N828" i="7"/>
  <c r="Y971" i="7"/>
  <c r="Y556" i="7"/>
  <c r="N369" i="7"/>
  <c r="Q1901" i="7"/>
  <c r="Q1784" i="7"/>
  <c r="Q1513" i="7"/>
  <c r="V1456" i="7"/>
  <c r="V966" i="7"/>
  <c r="Q995" i="7"/>
  <c r="Q1035" i="7"/>
  <c r="Y535" i="7"/>
  <c r="Q432" i="7"/>
  <c r="Q1968" i="7"/>
  <c r="Y1972" i="7"/>
  <c r="V1878" i="7"/>
  <c r="N1456" i="7"/>
  <c r="Q1387" i="7"/>
  <c r="Q1442" i="7"/>
  <c r="Q1391" i="7"/>
  <c r="Q1093" i="7"/>
  <c r="N966" i="7"/>
  <c r="Q665" i="7"/>
  <c r="Y260" i="7"/>
  <c r="V308" i="7"/>
  <c r="Q1986" i="7"/>
  <c r="Q1789" i="7"/>
  <c r="Y1772" i="7"/>
  <c r="Y1649" i="7"/>
  <c r="Y1640" i="7"/>
  <c r="Q1439" i="7"/>
  <c r="V1368" i="7"/>
  <c r="V679" i="7"/>
  <c r="V541" i="7"/>
  <c r="Y391" i="7"/>
  <c r="Q396" i="7"/>
  <c r="Y979" i="7"/>
  <c r="Y673" i="7"/>
  <c r="Q235" i="7"/>
  <c r="Y1472" i="7"/>
  <c r="Q1458" i="7"/>
  <c r="Y1417" i="7"/>
  <c r="V674" i="7"/>
  <c r="Q1643" i="7"/>
  <c r="V1504" i="7"/>
  <c r="Q1130" i="7"/>
  <c r="Q339" i="7"/>
  <c r="Q232" i="7"/>
  <c r="Y1769" i="7"/>
  <c r="Y220" i="7"/>
  <c r="Y20" i="7"/>
  <c r="O884" i="1"/>
  <c r="Y1976" i="7"/>
  <c r="Y211" i="7"/>
  <c r="Y1790" i="7"/>
  <c r="Q1813" i="7"/>
  <c r="W1273" i="1"/>
  <c r="Y1562" i="7"/>
  <c r="Y860" i="7"/>
  <c r="Q1855" i="7"/>
  <c r="Q986" i="7"/>
  <c r="Y1178" i="7"/>
  <c r="V727" i="7"/>
  <c r="Y275" i="7"/>
  <c r="Q1845" i="7"/>
  <c r="N1429" i="7"/>
  <c r="Y1368" i="7"/>
  <c r="Y1331" i="7"/>
  <c r="Q397" i="7"/>
  <c r="Q1527" i="7"/>
  <c r="Q1288" i="7"/>
  <c r="V692" i="7"/>
  <c r="Q835" i="7"/>
  <c r="V268" i="7"/>
  <c r="N1723" i="7"/>
  <c r="V302" i="7"/>
  <c r="Q409" i="7"/>
  <c r="N1875" i="7"/>
  <c r="Q1280" i="7"/>
  <c r="Q1519" i="7"/>
  <c r="Q31" i="7"/>
  <c r="N1802" i="7"/>
  <c r="Y1599" i="7"/>
  <c r="N1321" i="7"/>
  <c r="Q1138" i="7"/>
  <c r="V1091" i="7"/>
  <c r="N1009" i="7"/>
  <c r="V781" i="7"/>
  <c r="Y308" i="7"/>
  <c r="Y292" i="7"/>
  <c r="Y276" i="7"/>
  <c r="Q179" i="7"/>
  <c r="Y217" i="7"/>
  <c r="Q104" i="7"/>
  <c r="Q272" i="7"/>
  <c r="Q1877" i="7"/>
  <c r="Q1960" i="7"/>
  <c r="Q1774" i="7"/>
  <c r="Q1598" i="7"/>
  <c r="Y1543" i="7"/>
  <c r="Y1390" i="7"/>
  <c r="V884" i="7"/>
  <c r="V905" i="7"/>
  <c r="Y852" i="7"/>
  <c r="Y795" i="7"/>
  <c r="Y375" i="7"/>
  <c r="Q304" i="7"/>
  <c r="Y188" i="7"/>
  <c r="V1786" i="7"/>
  <c r="Y1412" i="7"/>
  <c r="O757" i="1"/>
  <c r="N1524" i="7"/>
  <c r="Y1506" i="7"/>
  <c r="Q1397" i="7"/>
  <c r="N836" i="7"/>
  <c r="Q848" i="7"/>
  <c r="Y468" i="7"/>
  <c r="Q541" i="7"/>
  <c r="Y460" i="7"/>
  <c r="N1939" i="7"/>
  <c r="Y1443" i="7"/>
  <c r="Y1433" i="7"/>
  <c r="N1128" i="7"/>
  <c r="V1208" i="7"/>
  <c r="Y934" i="7"/>
  <c r="V1022" i="7"/>
  <c r="Y1007" i="7"/>
  <c r="Y562" i="7"/>
  <c r="V462" i="7"/>
  <c r="N318" i="7"/>
  <c r="Y227" i="7"/>
  <c r="Y371" i="7"/>
  <c r="Q51" i="7"/>
  <c r="N139" i="7"/>
  <c r="N107" i="7"/>
  <c r="Q1873" i="7"/>
  <c r="N1401" i="7"/>
  <c r="V1163" i="7"/>
  <c r="V1078" i="7"/>
  <c r="Q1088" i="7"/>
  <c r="Y843" i="7"/>
  <c r="Y549" i="7"/>
  <c r="Q539" i="7"/>
  <c r="Y574" i="7"/>
  <c r="Y1930" i="7"/>
  <c r="Y1698" i="7"/>
  <c r="Q1679" i="7"/>
  <c r="Q1469" i="7"/>
  <c r="N1387" i="7"/>
  <c r="V1342" i="7"/>
  <c r="V1260" i="7"/>
  <c r="Q979" i="7"/>
  <c r="Q673" i="7"/>
  <c r="Q570" i="7"/>
  <c r="N547" i="7"/>
  <c r="Y1938" i="7"/>
  <c r="V1891" i="7"/>
  <c r="N1872" i="7"/>
  <c r="N1863" i="7"/>
  <c r="Y1855" i="7"/>
  <c r="Q1664" i="7"/>
  <c r="V1576" i="7"/>
  <c r="Q1416" i="7"/>
  <c r="Q1320" i="7"/>
  <c r="N1260" i="7"/>
  <c r="N956" i="7"/>
  <c r="Y1000" i="7"/>
  <c r="Y856" i="7"/>
  <c r="V517" i="7"/>
  <c r="Q395" i="7"/>
  <c r="Q76" i="7"/>
  <c r="Q1436" i="7"/>
  <c r="Y1825" i="7"/>
  <c r="O1172" i="1"/>
  <c r="W1361" i="1"/>
  <c r="O209" i="1"/>
  <c r="O604" i="1"/>
  <c r="W831" i="1"/>
  <c r="W802" i="1"/>
  <c r="O1305" i="1"/>
  <c r="O1769" i="1"/>
  <c r="W1065" i="1"/>
  <c r="O1225" i="1"/>
  <c r="N1698" i="7"/>
  <c r="Y1774" i="7"/>
  <c r="Y1500" i="7"/>
  <c r="Q1758" i="7"/>
  <c r="W1833" i="1"/>
  <c r="N1914" i="7"/>
  <c r="Y1367" i="7"/>
  <c r="N1496" i="7"/>
  <c r="Q1602" i="7"/>
  <c r="Q1539" i="7"/>
  <c r="V1906" i="7"/>
  <c r="V1829" i="7"/>
  <c r="Q1828" i="7"/>
  <c r="Y1688" i="7"/>
  <c r="Q1674" i="7"/>
  <c r="Y1586" i="7"/>
  <c r="Q1443" i="7"/>
  <c r="Q1505" i="7"/>
  <c r="Q1500" i="7"/>
  <c r="Y1277" i="7"/>
  <c r="Y388" i="7"/>
  <c r="W456" i="1"/>
  <c r="W1540" i="1"/>
  <c r="V1902" i="7"/>
  <c r="Q1869" i="7"/>
  <c r="V1787" i="7"/>
  <c r="N1800" i="7"/>
  <c r="Y1784" i="7"/>
  <c r="Q1826" i="7"/>
  <c r="Q1687" i="7"/>
  <c r="N1515" i="7"/>
  <c r="Q1411" i="7"/>
  <c r="V1318" i="7"/>
  <c r="V1083" i="7"/>
  <c r="Y1031" i="7"/>
  <c r="Q433" i="7"/>
  <c r="O556" i="1"/>
  <c r="O536" i="1"/>
  <c r="W1101" i="1"/>
  <c r="Y1984" i="7"/>
  <c r="Y1964" i="7"/>
  <c r="Q1931" i="7"/>
  <c r="V1875" i="7"/>
  <c r="Q1709" i="7"/>
  <c r="Q1689" i="7"/>
  <c r="N1592" i="7"/>
  <c r="N1421" i="7"/>
  <c r="Y1426" i="7"/>
  <c r="N1417" i="7"/>
  <c r="V1232" i="7"/>
  <c r="N1083" i="7"/>
  <c r="Q999" i="7"/>
  <c r="Q1956" i="7"/>
  <c r="Q1932" i="7"/>
  <c r="Y1872" i="7"/>
  <c r="Q1866" i="7"/>
  <c r="Y1643" i="7"/>
  <c r="Y1606" i="7"/>
  <c r="Y1437" i="7"/>
  <c r="Y1395" i="7"/>
  <c r="V1310" i="7"/>
  <c r="Q1922" i="7"/>
  <c r="V1899" i="7"/>
  <c r="Y1875" i="7"/>
  <c r="N1845" i="7"/>
  <c r="Q1790" i="7"/>
  <c r="V1754" i="7"/>
  <c r="Q1714" i="7"/>
  <c r="Y1701" i="7"/>
  <c r="N1619" i="7"/>
  <c r="Y1608" i="7"/>
  <c r="N1579" i="7"/>
  <c r="Q1554" i="7"/>
  <c r="N1384" i="7"/>
  <c r="Y1357" i="7"/>
  <c r="N1305" i="7"/>
  <c r="Y1274" i="7"/>
  <c r="V1124" i="7"/>
  <c r="V876" i="7"/>
  <c r="W1489" i="1"/>
  <c r="N1957" i="7"/>
  <c r="Q1698" i="7"/>
  <c r="Y1743" i="7"/>
  <c r="Q1662" i="7"/>
  <c r="Q1533" i="7"/>
  <c r="Q1250" i="7"/>
  <c r="O987" i="1"/>
  <c r="Q1935" i="7"/>
  <c r="Y1805" i="7"/>
  <c r="V1783" i="7"/>
  <c r="V1513" i="7"/>
  <c r="Q1481" i="7"/>
  <c r="Q1466" i="7"/>
  <c r="N1353" i="7"/>
  <c r="Q1403" i="7"/>
  <c r="V1195" i="7"/>
  <c r="V1006" i="7"/>
  <c r="W885" i="1"/>
  <c r="O912" i="1"/>
  <c r="Q63" i="7"/>
  <c r="V61" i="7"/>
  <c r="W1290" i="1"/>
  <c r="O1323" i="1"/>
  <c r="W1889" i="1"/>
  <c r="W1477" i="1"/>
  <c r="Q270" i="7"/>
  <c r="Y216" i="7"/>
  <c r="Q390" i="7"/>
  <c r="W586" i="1"/>
  <c r="W844" i="1"/>
  <c r="Q122" i="7"/>
  <c r="Q251" i="7"/>
  <c r="W1238" i="1"/>
  <c r="W1318" i="1"/>
  <c r="Q193" i="7"/>
  <c r="W260" i="1"/>
  <c r="O708" i="1"/>
  <c r="Q180" i="7"/>
  <c r="Q170" i="7"/>
  <c r="Q106" i="7"/>
  <c r="Y68" i="7"/>
  <c r="Q295" i="7"/>
  <c r="O1848" i="1"/>
  <c r="W1485" i="1"/>
  <c r="W1695" i="1"/>
  <c r="W107" i="1"/>
  <c r="Y626" i="7"/>
  <c r="Q344" i="7"/>
  <c r="Q601" i="7"/>
  <c r="Q1385" i="7"/>
  <c r="Q533" i="7"/>
  <c r="Q187" i="7"/>
  <c r="O798" i="1"/>
  <c r="Q301" i="7"/>
  <c r="O1653" i="1"/>
  <c r="W1230" i="1"/>
  <c r="O1132" i="1"/>
  <c r="Q37" i="7"/>
  <c r="Q527" i="7"/>
  <c r="Y69" i="7"/>
  <c r="Q1512" i="7"/>
  <c r="Q207" i="7"/>
  <c r="Q461" i="7"/>
  <c r="V273" i="7"/>
  <c r="Q204" i="7"/>
  <c r="Q380" i="7"/>
  <c r="O1240" i="1"/>
  <c r="V586" i="7"/>
  <c r="N337" i="7"/>
  <c r="Q488" i="7"/>
  <c r="V376" i="7"/>
  <c r="Y358" i="7"/>
  <c r="Y627" i="7"/>
  <c r="N353" i="7"/>
  <c r="Q460" i="7"/>
  <c r="Q291" i="7"/>
  <c r="Q413" i="7"/>
  <c r="Y403" i="7"/>
  <c r="Q404" i="7"/>
  <c r="V276" i="7"/>
  <c r="Q283" i="7"/>
  <c r="Q448" i="7"/>
  <c r="Q416" i="7"/>
  <c r="Q215" i="7"/>
  <c r="Q410" i="7"/>
  <c r="Q267" i="7"/>
  <c r="Y176" i="7"/>
  <c r="V96" i="7"/>
  <c r="Y499" i="7"/>
  <c r="N361" i="7"/>
  <c r="Q398" i="7"/>
  <c r="Q227" i="7"/>
  <c r="N35" i="7"/>
  <c r="V719" i="7"/>
  <c r="Y539" i="7"/>
  <c r="V507" i="7"/>
  <c r="N278" i="7"/>
  <c r="N332" i="7"/>
  <c r="Q1599" i="7"/>
  <c r="Q1740" i="7"/>
  <c r="V334" i="7"/>
  <c r="V233" i="7"/>
  <c r="Q47" i="7"/>
  <c r="N1662" i="7"/>
  <c r="Q1825" i="7"/>
  <c r="N1597" i="7"/>
  <c r="Q69" i="7"/>
  <c r="V1313" i="7"/>
  <c r="V1297" i="7"/>
  <c r="Q805" i="7"/>
  <c r="Y15" i="7"/>
  <c r="Y686" i="7"/>
  <c r="Q786" i="7"/>
  <c r="Q639" i="7"/>
  <c r="Q530" i="7"/>
  <c r="V581" i="7"/>
  <c r="Q1748" i="7"/>
  <c r="Y1563" i="7"/>
  <c r="Q1117" i="7"/>
  <c r="Q622" i="7"/>
  <c r="Q1522" i="7"/>
  <c r="Q614" i="7"/>
  <c r="Y984" i="7"/>
  <c r="Q473" i="7"/>
  <c r="Q782" i="7"/>
  <c r="Q165" i="7"/>
  <c r="Q56" i="7"/>
  <c r="Y1871" i="7"/>
  <c r="N1855" i="7"/>
  <c r="Q1544" i="7"/>
  <c r="Q1538" i="7"/>
  <c r="Q1420" i="7"/>
  <c r="N1652" i="7"/>
  <c r="Y1602" i="7"/>
  <c r="N1533" i="7"/>
  <c r="Y1480" i="7"/>
  <c r="V1200" i="7"/>
  <c r="V1235" i="7"/>
  <c r="V880" i="7"/>
  <c r="V780" i="7"/>
  <c r="N539" i="7"/>
  <c r="Y428" i="7"/>
  <c r="Q15" i="7"/>
  <c r="Q1884" i="7"/>
  <c r="Q1852" i="7"/>
  <c r="N1866" i="7"/>
  <c r="V1774" i="7"/>
  <c r="N1752" i="7"/>
  <c r="Y1670" i="7"/>
  <c r="Q1582" i="7"/>
  <c r="N1569" i="7"/>
  <c r="Q1528" i="7"/>
  <c r="Y1568" i="7"/>
  <c r="N1078" i="7"/>
  <c r="Y1022" i="7"/>
  <c r="Y869" i="7"/>
  <c r="V748" i="7"/>
  <c r="N467" i="7"/>
  <c r="Q127" i="7"/>
  <c r="N793" i="7"/>
  <c r="V249" i="7"/>
  <c r="N1930" i="7"/>
  <c r="Y1884" i="7"/>
  <c r="N1714" i="7"/>
  <c r="N1620" i="7"/>
  <c r="N1472" i="7"/>
  <c r="Y1469" i="7"/>
  <c r="N1413" i="7"/>
  <c r="Q1143" i="7"/>
  <c r="V888" i="7"/>
  <c r="Y844" i="7"/>
  <c r="Y488" i="7"/>
  <c r="V112" i="7"/>
  <c r="Y1997" i="7"/>
  <c r="N1741" i="7"/>
  <c r="Q1684" i="7"/>
  <c r="V1499" i="7"/>
  <c r="N1416" i="7"/>
  <c r="Q1440" i="7"/>
  <c r="N1313" i="7"/>
  <c r="Q1374" i="7"/>
  <c r="Q1460" i="7"/>
  <c r="V1184" i="7"/>
  <c r="V1160" i="7"/>
  <c r="Y982" i="7"/>
  <c r="Q967" i="7"/>
  <c r="Q657" i="7"/>
  <c r="N413" i="7"/>
  <c r="Q393" i="7"/>
  <c r="Q392" i="7"/>
  <c r="V292" i="7"/>
  <c r="Y277" i="7"/>
  <c r="Q199" i="7"/>
  <c r="Q219" i="7"/>
  <c r="N1871" i="7"/>
  <c r="V1998" i="7"/>
  <c r="N1795" i="7"/>
  <c r="Q1681" i="7"/>
  <c r="V1657" i="7"/>
  <c r="Q1489" i="7"/>
  <c r="Y1369" i="7"/>
  <c r="Q1412" i="7"/>
  <c r="V1216" i="7"/>
  <c r="V1276" i="7"/>
  <c r="Q1104" i="7"/>
  <c r="N1006" i="7"/>
  <c r="Y870" i="7"/>
  <c r="Y404" i="7"/>
  <c r="Y384" i="7"/>
  <c r="N1865" i="7"/>
  <c r="N1553" i="7"/>
  <c r="Y1428" i="7"/>
  <c r="Y1458" i="7"/>
  <c r="N1443" i="7"/>
  <c r="V1171" i="7"/>
  <c r="Y1138" i="7"/>
  <c r="Y1055" i="7"/>
  <c r="Q856" i="7"/>
  <c r="Y448" i="7"/>
  <c r="V182" i="7"/>
  <c r="Q34" i="7"/>
  <c r="O1205" i="1"/>
  <c r="N1982" i="7"/>
  <c r="V1888" i="7"/>
  <c r="V1571" i="7"/>
  <c r="N1433" i="7"/>
  <c r="Y1391" i="7"/>
  <c r="N1337" i="7"/>
  <c r="Y1374" i="7"/>
  <c r="Q565" i="7"/>
  <c r="Q582" i="7"/>
  <c r="Q46" i="7"/>
  <c r="Q599" i="7"/>
  <c r="Q1087" i="7"/>
  <c r="Q586" i="7"/>
  <c r="Q630" i="7"/>
  <c r="V521" i="7"/>
  <c r="Q144" i="7"/>
  <c r="Q84" i="7"/>
  <c r="Y74" i="7"/>
  <c r="Q26" i="7"/>
  <c r="Q128" i="7"/>
  <c r="V62" i="7"/>
  <c r="Y208" i="7"/>
  <c r="Q816" i="7"/>
  <c r="Y427" i="7"/>
  <c r="W445" i="1"/>
  <c r="N1159" i="7"/>
  <c r="Y1781" i="7"/>
  <c r="Q1508" i="7"/>
  <c r="Y1358" i="7"/>
  <c r="Q1388" i="7"/>
  <c r="Q1094" i="7"/>
  <c r="Y962" i="7"/>
  <c r="V929" i="7"/>
  <c r="Q1081" i="7"/>
  <c r="V897" i="7"/>
  <c r="Q1292" i="7"/>
  <c r="Q983" i="7"/>
  <c r="Y1436" i="7"/>
  <c r="Q573" i="7"/>
  <c r="W587" i="1"/>
  <c r="Q1551" i="7"/>
  <c r="Q1175" i="7"/>
  <c r="Y941" i="7"/>
  <c r="Q911" i="7"/>
  <c r="Q721" i="7"/>
  <c r="O544" i="1"/>
  <c r="Q681" i="7"/>
  <c r="Q16" i="7"/>
  <c r="Y1167" i="7"/>
  <c r="Q262" i="7"/>
  <c r="Q1343" i="7"/>
  <c r="V509" i="7"/>
  <c r="Q778" i="7"/>
  <c r="Q1821" i="7"/>
  <c r="Y1528" i="7"/>
  <c r="Q773" i="7"/>
  <c r="Q912" i="7"/>
  <c r="Q882" i="7"/>
  <c r="Y634" i="7"/>
  <c r="Y1722" i="7"/>
  <c r="Q1353" i="7"/>
  <c r="Y1509" i="7"/>
  <c r="Q989" i="7"/>
  <c r="Y1740" i="7"/>
  <c r="Y1372" i="7"/>
  <c r="Y1278" i="7"/>
  <c r="Q1285" i="7"/>
  <c r="Q1271" i="7"/>
  <c r="Y788" i="7"/>
  <c r="Q935" i="7"/>
  <c r="Y943" i="7"/>
  <c r="Q650" i="7"/>
  <c r="Q305" i="7"/>
  <c r="Q1776" i="7"/>
  <c r="Q1210" i="7"/>
  <c r="Q846" i="7"/>
  <c r="Y1065" i="7"/>
  <c r="Y935" i="7"/>
  <c r="Y896" i="7"/>
  <c r="N850" i="7"/>
  <c r="Q101" i="7"/>
  <c r="N1829" i="7"/>
  <c r="Q1844" i="7"/>
  <c r="Q1410" i="7"/>
  <c r="Q829" i="7"/>
  <c r="Q941" i="7"/>
  <c r="Q466" i="7"/>
  <c r="Q464" i="7"/>
  <c r="Y420" i="7"/>
  <c r="Q1726" i="7"/>
  <c r="Q1310" i="7"/>
  <c r="Q1224" i="7"/>
  <c r="Q1170" i="7"/>
  <c r="Q1073" i="7"/>
  <c r="Q909" i="7"/>
  <c r="Q855" i="7"/>
  <c r="Y1336" i="7"/>
  <c r="Q1354" i="7"/>
  <c r="Y1127" i="7"/>
  <c r="Y1036" i="7"/>
  <c r="Y776" i="7"/>
  <c r="Y595" i="7"/>
  <c r="Y540" i="7"/>
  <c r="Y443" i="7"/>
  <c r="Q252" i="7"/>
  <c r="Q1095" i="7"/>
  <c r="Y1199" i="7"/>
  <c r="Y224" i="7"/>
  <c r="Q1908" i="7"/>
  <c r="N1349" i="7"/>
  <c r="Y1211" i="7"/>
  <c r="Y740" i="7"/>
  <c r="Y1024" i="7"/>
  <c r="Q928" i="7"/>
  <c r="Q761" i="7"/>
  <c r="V386" i="7"/>
  <c r="Q389" i="7"/>
  <c r="Q310" i="7"/>
  <c r="Q294" i="7"/>
  <c r="Q415" i="7"/>
  <c r="Y179" i="7"/>
  <c r="Y1233" i="7"/>
  <c r="Y1161" i="7"/>
  <c r="Q1116" i="7"/>
  <c r="Y861" i="7"/>
  <c r="Q728" i="7"/>
  <c r="Q781" i="7"/>
  <c r="Q772" i="7"/>
  <c r="Y660" i="7"/>
  <c r="Q606" i="7"/>
  <c r="Y470" i="7"/>
  <c r="Y408" i="7"/>
  <c r="Y345" i="7"/>
  <c r="Q171" i="7"/>
  <c r="Y1191" i="7"/>
  <c r="Q716" i="7"/>
  <c r="N555" i="7"/>
  <c r="Y419" i="7"/>
  <c r="Y440" i="7"/>
  <c r="Y1664" i="7"/>
  <c r="V1636" i="7"/>
  <c r="Q1344" i="7"/>
  <c r="Q879" i="7"/>
  <c r="Y832" i="7"/>
  <c r="Y708" i="7"/>
  <c r="Y1057" i="7"/>
  <c r="Q808" i="7"/>
  <c r="Q768" i="7"/>
  <c r="Q683" i="7"/>
  <c r="Q419" i="7"/>
  <c r="Y163" i="7"/>
  <c r="Q1328" i="7"/>
  <c r="Q744" i="7"/>
  <c r="Q568" i="7"/>
  <c r="V608" i="7"/>
  <c r="Q550" i="7"/>
  <c r="N511" i="7"/>
  <c r="Q341" i="7"/>
  <c r="Q326" i="7"/>
  <c r="Q259" i="7"/>
  <c r="Y170" i="7"/>
  <c r="Q1457" i="7"/>
  <c r="Y1151" i="7"/>
  <c r="Q1015" i="7"/>
  <c r="Q712" i="7"/>
  <c r="V59" i="7"/>
  <c r="Q279" i="7"/>
  <c r="Q263" i="7"/>
  <c r="Q246" i="7"/>
  <c r="Y605" i="7"/>
  <c r="Y298" i="7"/>
  <c r="Q1952" i="7"/>
  <c r="Y1947" i="7"/>
  <c r="Y1873" i="7"/>
  <c r="Y1642" i="7"/>
  <c r="Y1550" i="7"/>
  <c r="Q1573" i="7"/>
  <c r="Y1503" i="7"/>
  <c r="Y1459" i="7"/>
  <c r="Q1574" i="7"/>
  <c r="Q1446" i="7"/>
  <c r="Y1499" i="7"/>
  <c r="Y1507" i="7"/>
  <c r="Y1486" i="7"/>
  <c r="Q1329" i="7"/>
  <c r="Q1819" i="7"/>
  <c r="V1884" i="7"/>
  <c r="Q1267" i="7"/>
  <c r="Q1235" i="7"/>
  <c r="Y335" i="7"/>
  <c r="Y1295" i="7"/>
  <c r="Q1198" i="7"/>
  <c r="Q589" i="7"/>
  <c r="Y636" i="7"/>
  <c r="Y330" i="7"/>
  <c r="N1900" i="7"/>
  <c r="Y1755" i="7"/>
  <c r="Y1063" i="7"/>
  <c r="Q752" i="7"/>
  <c r="Q735" i="7"/>
  <c r="Y651" i="7"/>
  <c r="V620" i="7"/>
  <c r="Q542" i="7"/>
  <c r="Y837" i="7"/>
  <c r="Q661" i="7"/>
  <c r="Y745" i="7"/>
  <c r="Q260" i="7"/>
  <c r="Q710" i="7"/>
  <c r="Q459" i="7"/>
  <c r="Q1730" i="7"/>
  <c r="Y957" i="7"/>
  <c r="Y741" i="7"/>
  <c r="Q767" i="7"/>
  <c r="Q1435" i="7"/>
  <c r="N1510" i="7"/>
  <c r="Q1408" i="7"/>
  <c r="Q1246" i="7"/>
  <c r="Y572" i="7"/>
  <c r="Q463" i="7"/>
  <c r="Y230" i="7"/>
  <c r="Y228" i="7"/>
  <c r="Q800" i="7"/>
  <c r="O1787" i="1"/>
  <c r="W1343" i="1"/>
  <c r="Q1646" i="7"/>
  <c r="Y1646" i="7"/>
  <c r="Q1531" i="7"/>
  <c r="Q1296" i="7"/>
  <c r="Q1017" i="7"/>
  <c r="N1065" i="7"/>
  <c r="Y888" i="7"/>
  <c r="Y725" i="7"/>
  <c r="Q59" i="7"/>
  <c r="Q247" i="7"/>
  <c r="Q874" i="7"/>
  <c r="Y194" i="7"/>
  <c r="O121" i="1"/>
  <c r="Y1867" i="7"/>
  <c r="Q1859" i="7"/>
  <c r="Q1700" i="7"/>
  <c r="Q1638" i="7"/>
  <c r="Y1492" i="7"/>
  <c r="Q944" i="7"/>
  <c r="Y588" i="7"/>
  <c r="V1771" i="7"/>
  <c r="Q1468" i="7"/>
  <c r="Q1474" i="7"/>
  <c r="Q538" i="7"/>
  <c r="Q518" i="7"/>
  <c r="Y413" i="7"/>
  <c r="Q564" i="7"/>
  <c r="Q534" i="7"/>
  <c r="Y485" i="7"/>
  <c r="Q405" i="7"/>
  <c r="Q429" i="7"/>
  <c r="V305" i="7"/>
  <c r="N1805" i="7"/>
  <c r="Y1666" i="7"/>
  <c r="N806" i="7"/>
  <c r="Q1949" i="7"/>
  <c r="Y1491" i="7"/>
  <c r="Y196" i="7"/>
  <c r="Q1327" i="7"/>
  <c r="Q1958" i="7"/>
  <c r="Q1842" i="7"/>
  <c r="Q1419" i="7"/>
  <c r="Q1302" i="7"/>
  <c r="Q1053" i="7"/>
  <c r="Y851" i="7"/>
  <c r="Q519" i="7"/>
  <c r="O1103" i="1"/>
  <c r="Y679" i="7"/>
  <c r="Y666" i="7"/>
  <c r="Y495" i="7"/>
  <c r="W429" i="1"/>
  <c r="N1955" i="7"/>
  <c r="Q1365" i="7"/>
  <c r="Y1559" i="7"/>
  <c r="W992" i="1"/>
  <c r="V1277" i="7"/>
  <c r="W443" i="1"/>
  <c r="W93" i="1"/>
  <c r="Q549" i="7"/>
  <c r="W670" i="1"/>
  <c r="W664" i="1"/>
  <c r="W1334" i="1"/>
  <c r="V1954" i="7"/>
  <c r="N1818" i="7"/>
  <c r="Y1780" i="7"/>
  <c r="N1709" i="7"/>
  <c r="N1679" i="7"/>
  <c r="V1660" i="7"/>
  <c r="Q1669" i="7"/>
  <c r="Y1594" i="7"/>
  <c r="Y1556" i="7"/>
  <c r="N1480" i="7"/>
  <c r="V1264" i="7"/>
  <c r="Q1183" i="7"/>
  <c r="Q652" i="7"/>
  <c r="Q678" i="7"/>
  <c r="Q511" i="7"/>
  <c r="V318" i="7"/>
  <c r="Y409" i="7"/>
  <c r="V244" i="7"/>
  <c r="Y209" i="7"/>
  <c r="V345" i="7"/>
  <c r="V1938" i="7"/>
  <c r="Q1899" i="7"/>
  <c r="V1819" i="7"/>
  <c r="N1837" i="7"/>
  <c r="N1731" i="7"/>
  <c r="Q1727" i="7"/>
  <c r="Y1684" i="7"/>
  <c r="Q1565" i="7"/>
  <c r="Q1548" i="7"/>
  <c r="Q1427" i="7"/>
  <c r="Q1275" i="7"/>
  <c r="Q1243" i="7"/>
  <c r="Q1211" i="7"/>
  <c r="Q1179" i="7"/>
  <c r="Q1147" i="7"/>
  <c r="V1179" i="7"/>
  <c r="Y1116" i="7"/>
  <c r="Y998" i="7"/>
  <c r="V852" i="7"/>
  <c r="Q1002" i="7"/>
  <c r="V668" i="7"/>
  <c r="Y974" i="7"/>
  <c r="Q740" i="7"/>
  <c r="Q714" i="7"/>
  <c r="Q695" i="7"/>
  <c r="Q682" i="7"/>
  <c r="Y505" i="7"/>
  <c r="N451" i="7"/>
  <c r="Y526" i="7"/>
  <c r="Q357" i="7"/>
  <c r="N398" i="7"/>
  <c r="Y337" i="7"/>
  <c r="Q14" i="7"/>
  <c r="Q20" i="7"/>
  <c r="Y82" i="7"/>
  <c r="Q58" i="7"/>
  <c r="Q116" i="7"/>
  <c r="Q336" i="7"/>
  <c r="Q271" i="7"/>
  <c r="Q242" i="7"/>
  <c r="Q239" i="7"/>
  <c r="N143" i="7"/>
  <c r="Q181" i="7"/>
  <c r="V119" i="7"/>
  <c r="Q155" i="7"/>
  <c r="Y141" i="7"/>
  <c r="N1659" i="7"/>
  <c r="V1321" i="7"/>
  <c r="V353" i="7"/>
  <c r="O437" i="1"/>
  <c r="W1609" i="1"/>
  <c r="W1455" i="1"/>
  <c r="O1962" i="1"/>
  <c r="Q1951" i="7"/>
  <c r="Q1948" i="7"/>
  <c r="Y1911" i="7"/>
  <c r="V1864" i="7"/>
  <c r="N1813" i="7"/>
  <c r="V1723" i="7"/>
  <c r="Y1696" i="7"/>
  <c r="Y1668" i="7"/>
  <c r="Q1540" i="7"/>
  <c r="Y1519" i="7"/>
  <c r="V1496" i="7"/>
  <c r="Q1399" i="7"/>
  <c r="Y1476" i="7"/>
  <c r="Q1293" i="7"/>
  <c r="Q1208" i="7"/>
  <c r="Q1279" i="7"/>
  <c r="V1275" i="7"/>
  <c r="N977" i="7"/>
  <c r="Q1150" i="7"/>
  <c r="Q1052" i="7"/>
  <c r="Y1046" i="7"/>
  <c r="Q1028" i="7"/>
  <c r="Y996" i="7"/>
  <c r="Y986" i="7"/>
  <c r="N964" i="7"/>
  <c r="V820" i="7"/>
  <c r="V1036" i="7"/>
  <c r="Y1025" i="7"/>
  <c r="Y972" i="7"/>
  <c r="Y953" i="7"/>
  <c r="Y930" i="7"/>
  <c r="Y1032" i="7"/>
  <c r="N907" i="7"/>
  <c r="Q997" i="7"/>
  <c r="Q684" i="7"/>
  <c r="N650" i="7"/>
  <c r="Q602" i="7"/>
  <c r="Q578" i="7"/>
  <c r="Q662" i="7"/>
  <c r="N492" i="7"/>
  <c r="Y455" i="7"/>
  <c r="Y446" i="7"/>
  <c r="Q337" i="7"/>
  <c r="Y284" i="7"/>
  <c r="Y445" i="7"/>
  <c r="N364" i="7"/>
  <c r="Q243" i="7"/>
  <c r="Q437" i="7"/>
  <c r="Y107" i="7"/>
  <c r="Q12" i="7"/>
  <c r="V91" i="7"/>
  <c r="Q60" i="7"/>
  <c r="Y155" i="7"/>
  <c r="Q141" i="7"/>
  <c r="Q200" i="7"/>
  <c r="V1110" i="7"/>
  <c r="N1990" i="7"/>
  <c r="Q1861" i="7"/>
  <c r="Q1862" i="7"/>
  <c r="Y1845" i="7"/>
  <c r="Y1839" i="7"/>
  <c r="V1628" i="7"/>
  <c r="Q1616" i="7"/>
  <c r="Q1640" i="7"/>
  <c r="Q1593" i="7"/>
  <c r="N1576" i="7"/>
  <c r="Y1512" i="7"/>
  <c r="N1367" i="7"/>
  <c r="N1163" i="7"/>
  <c r="V1268" i="7"/>
  <c r="V1251" i="7"/>
  <c r="Y1062" i="7"/>
  <c r="Q1058" i="7"/>
  <c r="Y999" i="7"/>
  <c r="Y894" i="7"/>
  <c r="Y827" i="7"/>
  <c r="Y764" i="7"/>
  <c r="Q708" i="7"/>
  <c r="N767" i="7"/>
  <c r="Q627" i="7"/>
  <c r="Q734" i="7"/>
  <c r="Q494" i="7"/>
  <c r="Q546" i="7"/>
  <c r="V403" i="7"/>
  <c r="Y454" i="7"/>
  <c r="Q384" i="7"/>
  <c r="Y281" i="7"/>
  <c r="Q376" i="7"/>
  <c r="Q74" i="7"/>
  <c r="Y164" i="7"/>
  <c r="Q296" i="7"/>
  <c r="N1974" i="7"/>
  <c r="Q1954" i="7"/>
  <c r="Q1829" i="7"/>
  <c r="Q1631" i="7"/>
  <c r="N1630" i="7"/>
  <c r="N1587" i="7"/>
  <c r="N1441" i="7"/>
  <c r="N1467" i="7"/>
  <c r="N1437" i="7"/>
  <c r="Y1413" i="7"/>
  <c r="Q1357" i="7"/>
  <c r="V1358" i="7"/>
  <c r="V1294" i="7"/>
  <c r="Y1342" i="7"/>
  <c r="Q1276" i="7"/>
  <c r="N1195" i="7"/>
  <c r="Y1268" i="7"/>
  <c r="Q1259" i="7"/>
  <c r="Q1227" i="7"/>
  <c r="Q1195" i="7"/>
  <c r="Q1163" i="7"/>
  <c r="Y1232" i="7"/>
  <c r="Y1280" i="7"/>
  <c r="Q798" i="7"/>
  <c r="Q961" i="7"/>
  <c r="Q947" i="7"/>
  <c r="Q913" i="7"/>
  <c r="Q1001" i="7"/>
  <c r="Y884" i="7"/>
  <c r="N855" i="7"/>
  <c r="V772" i="7"/>
  <c r="V684" i="7"/>
  <c r="Q653" i="7"/>
  <c r="Q834" i="7"/>
  <c r="Y774" i="7"/>
  <c r="Y610" i="7"/>
  <c r="Y735" i="7"/>
  <c r="Q615" i="7"/>
  <c r="Q591" i="7"/>
  <c r="Q548" i="7"/>
  <c r="Q613" i="7"/>
  <c r="Y515" i="7"/>
  <c r="Q325" i="7"/>
  <c r="Y417" i="7"/>
  <c r="Q332" i="7"/>
  <c r="Q313" i="7"/>
  <c r="Q297" i="7"/>
  <c r="Q281" i="7"/>
  <c r="Y265" i="7"/>
  <c r="V356" i="7"/>
  <c r="Y195" i="7"/>
  <c r="Q182" i="7"/>
  <c r="Q150" i="7"/>
  <c r="Q30" i="7"/>
  <c r="Y205" i="7"/>
  <c r="Q184" i="7"/>
  <c r="Q68" i="7"/>
  <c r="V399" i="7"/>
  <c r="Y42" i="7"/>
  <c r="Q156" i="7"/>
  <c r="Q212" i="7"/>
  <c r="O886" i="1"/>
  <c r="W1851" i="1"/>
  <c r="N1998" i="7"/>
  <c r="Y1928" i="7"/>
  <c r="Y1829" i="7"/>
  <c r="V1707" i="7"/>
  <c r="N1690" i="7"/>
  <c r="N1571" i="7"/>
  <c r="Y1636" i="7"/>
  <c r="Q1377" i="7"/>
  <c r="Q1342" i="7"/>
  <c r="N1509" i="7"/>
  <c r="Q1401" i="7"/>
  <c r="Q1129" i="7"/>
  <c r="Y1061" i="7"/>
  <c r="Q1021" i="7"/>
  <c r="Q977" i="7"/>
  <c r="N1028" i="7"/>
  <c r="V953" i="7"/>
  <c r="Y922" i="7"/>
  <c r="Y790" i="7"/>
  <c r="V841" i="7"/>
  <c r="Y855" i="7"/>
  <c r="V568" i="7"/>
  <c r="V537" i="7"/>
  <c r="N459" i="7"/>
  <c r="Y461" i="7"/>
  <c r="V374" i="7"/>
  <c r="Q318" i="7"/>
  <c r="N340" i="7"/>
  <c r="V67" i="7"/>
  <c r="V125" i="7"/>
  <c r="Y45" i="7"/>
  <c r="V419" i="7"/>
  <c r="W148" i="1"/>
  <c r="W468" i="1"/>
  <c r="N1902" i="7"/>
  <c r="Q1933" i="7"/>
  <c r="Y1857" i="7"/>
  <c r="V1827" i="7"/>
  <c r="Q1851" i="7"/>
  <c r="N1707" i="7"/>
  <c r="Y1724" i="7"/>
  <c r="Y1716" i="7"/>
  <c r="Q1671" i="7"/>
  <c r="Y1746" i="7"/>
  <c r="Y1705" i="7"/>
  <c r="Y1677" i="7"/>
  <c r="Q1661" i="7"/>
  <c r="Q1630" i="7"/>
  <c r="Y1622" i="7"/>
  <c r="Y1611" i="7"/>
  <c r="Y1605" i="7"/>
  <c r="Q1594" i="7"/>
  <c r="V1515" i="7"/>
  <c r="N1549" i="7"/>
  <c r="Q1496" i="7"/>
  <c r="V1443" i="7"/>
  <c r="Q1518" i="7"/>
  <c r="Q1507" i="7"/>
  <c r="Y1466" i="7"/>
  <c r="Q1251" i="7"/>
  <c r="Q1219" i="7"/>
  <c r="Q1400" i="7"/>
  <c r="Y1347" i="7"/>
  <c r="Y1300" i="7"/>
  <c r="V1259" i="7"/>
  <c r="Q1103" i="7"/>
  <c r="Y1125" i="7"/>
  <c r="Q1234" i="7"/>
  <c r="N990" i="7"/>
  <c r="Y868" i="7"/>
  <c r="V724" i="7"/>
  <c r="Y618" i="7"/>
  <c r="N632" i="7"/>
  <c r="Q576" i="7"/>
  <c r="Q484" i="7"/>
  <c r="Q529" i="7"/>
  <c r="N257" i="7"/>
  <c r="Y361" i="7"/>
  <c r="Q321" i="7"/>
  <c r="Q249" i="7"/>
  <c r="Q350" i="7"/>
  <c r="Y302" i="7"/>
  <c r="N445" i="7"/>
  <c r="N386" i="7"/>
  <c r="Y366" i="7"/>
  <c r="Q22" i="7"/>
  <c r="Q43" i="7"/>
  <c r="Q112" i="7"/>
  <c r="V166" i="7"/>
  <c r="Y154" i="7"/>
  <c r="Y34" i="7"/>
  <c r="N144" i="7"/>
  <c r="Q522" i="7"/>
  <c r="Q1982" i="7"/>
  <c r="Q1980" i="7"/>
  <c r="Y1879" i="7"/>
  <c r="Q1767" i="7"/>
  <c r="Y1733" i="7"/>
  <c r="Y1305" i="7"/>
  <c r="Q822" i="7"/>
  <c r="Q1048" i="7"/>
  <c r="Q694" i="7"/>
  <c r="Q117" i="7"/>
  <c r="Q32" i="7"/>
  <c r="V1353" i="7"/>
  <c r="Q1629" i="7"/>
  <c r="Q1764" i="7"/>
  <c r="Q1759" i="7"/>
  <c r="Y1520" i="7"/>
  <c r="Q1514" i="7"/>
  <c r="Q1373" i="7"/>
  <c r="Q1063" i="7"/>
  <c r="Q738" i="7"/>
  <c r="Q470" i="7"/>
  <c r="Y198" i="7"/>
  <c r="Y287" i="7"/>
  <c r="Q64" i="7"/>
  <c r="Q1592" i="7"/>
  <c r="V1397" i="7"/>
  <c r="Y1294" i="7"/>
  <c r="Y1322" i="7"/>
  <c r="Q1248" i="7"/>
  <c r="Q1216" i="7"/>
  <c r="Y1089" i="7"/>
  <c r="Q969" i="7"/>
  <c r="Y71" i="7"/>
  <c r="Y23" i="7"/>
  <c r="V9" i="7"/>
  <c r="Q1060" i="7"/>
  <c r="Q369" i="7"/>
  <c r="Y1130" i="7"/>
  <c r="Y965" i="7"/>
  <c r="Q42" i="7"/>
  <c r="N1985" i="7"/>
  <c r="Q1633" i="7"/>
  <c r="Y1567" i="7"/>
  <c r="Y1535" i="7"/>
  <c r="Q1141" i="7"/>
  <c r="Y1060" i="7"/>
  <c r="Q943" i="7"/>
  <c r="Q1057" i="7"/>
  <c r="Y751" i="7"/>
  <c r="Y701" i="7"/>
  <c r="Y824" i="7"/>
  <c r="Y717" i="7"/>
  <c r="Y703" i="7"/>
  <c r="Q486" i="7"/>
  <c r="Q359" i="7"/>
  <c r="Y554" i="7"/>
  <c r="V89" i="7"/>
  <c r="V169" i="7"/>
  <c r="Y192" i="7"/>
  <c r="Q159" i="7"/>
  <c r="Y167" i="7"/>
  <c r="Q1778" i="7"/>
  <c r="Y1359" i="7"/>
  <c r="Y1196" i="7"/>
  <c r="Q1392" i="7"/>
  <c r="Y1282" i="7"/>
  <c r="V1214" i="7"/>
  <c r="Q1202" i="7"/>
  <c r="Q1102" i="7"/>
  <c r="Y1033" i="7"/>
  <c r="Y746" i="7"/>
  <c r="Q730" i="7"/>
  <c r="Y685" i="7"/>
  <c r="Y687" i="7"/>
  <c r="Y630" i="7"/>
  <c r="Q503" i="7"/>
  <c r="N261" i="7"/>
  <c r="Q228" i="7"/>
  <c r="Y1917" i="7"/>
  <c r="Q1756" i="7"/>
  <c r="Y1281" i="7"/>
  <c r="Y1187" i="7"/>
  <c r="Q1264" i="7"/>
  <c r="Q1232" i="7"/>
  <c r="Y1200" i="7"/>
  <c r="Q648" i="7"/>
  <c r="Q722" i="7"/>
  <c r="Q655" i="7"/>
  <c r="Q595" i="7"/>
  <c r="Q709" i="7"/>
  <c r="Q414" i="7"/>
  <c r="Q324" i="7"/>
  <c r="Q329" i="7"/>
  <c r="Y289" i="7"/>
  <c r="Q374" i="7"/>
  <c r="Y221" i="7"/>
  <c r="N126" i="7"/>
  <c r="Q1056" i="7"/>
  <c r="Q843" i="7"/>
  <c r="V369" i="7"/>
  <c r="Q360" i="7"/>
  <c r="Q436" i="7"/>
  <c r="Q590" i="7"/>
  <c r="Y750" i="7"/>
  <c r="Q1031" i="7"/>
  <c r="Y1961" i="7"/>
  <c r="Q1752" i="7"/>
  <c r="Y1747" i="7"/>
  <c r="Q1657" i="7"/>
  <c r="Y1685" i="7"/>
  <c r="N1577" i="7"/>
  <c r="Q1623" i="7"/>
  <c r="V1461" i="7"/>
  <c r="Q1447" i="7"/>
  <c r="Q1375" i="7"/>
  <c r="Y1221" i="7"/>
  <c r="Y1209" i="7"/>
  <c r="Q1201" i="7"/>
  <c r="Y1188" i="7"/>
  <c r="Q1110" i="7"/>
  <c r="Q1046" i="7"/>
  <c r="Q897" i="7"/>
  <c r="Q937" i="7"/>
  <c r="Q919" i="7"/>
  <c r="Y927" i="7"/>
  <c r="Q746" i="7"/>
  <c r="Y722" i="7"/>
  <c r="Q671" i="7"/>
  <c r="Y658" i="7"/>
  <c r="Q584" i="7"/>
  <c r="Y710" i="7"/>
  <c r="N501" i="7"/>
  <c r="Q468" i="7"/>
  <c r="V613" i="7"/>
  <c r="Y451" i="7"/>
  <c r="Q495" i="7"/>
  <c r="Q741" i="7"/>
  <c r="Q704" i="7"/>
  <c r="Q273" i="7"/>
  <c r="Q94" i="7"/>
  <c r="Y229" i="7"/>
  <c r="Q131" i="7"/>
  <c r="Q351" i="7"/>
  <c r="Q293" i="7"/>
  <c r="Q130" i="7"/>
  <c r="Q290" i="7"/>
  <c r="Q287" i="7"/>
  <c r="Q274" i="7"/>
  <c r="Q192" i="7"/>
  <c r="Q109" i="7"/>
  <c r="V71" i="7"/>
  <c r="V57" i="7"/>
  <c r="V41" i="7"/>
  <c r="Y7" i="7"/>
  <c r="W1638" i="1"/>
  <c r="N1906" i="7"/>
  <c r="Q1953" i="7"/>
  <c r="Y1868" i="7"/>
  <c r="Q1803" i="7"/>
  <c r="Y1810" i="7"/>
  <c r="Y1851" i="7"/>
  <c r="N1817" i="7"/>
  <c r="Q1717" i="7"/>
  <c r="Q1793" i="7"/>
  <c r="Y1832" i="7"/>
  <c r="Q1695" i="7"/>
  <c r="Y1560" i="7"/>
  <c r="Y1302" i="7"/>
  <c r="Q1254" i="7"/>
  <c r="Y1197" i="7"/>
  <c r="Q1191" i="7"/>
  <c r="Y1123" i="7"/>
  <c r="N1121" i="7"/>
  <c r="Y973" i="7"/>
  <c r="Q830" i="7"/>
  <c r="Y1047" i="7"/>
  <c r="Y991" i="7"/>
  <c r="Q917" i="7"/>
  <c r="Y959" i="7"/>
  <c r="N911" i="7"/>
  <c r="Y911" i="7"/>
  <c r="Q697" i="7"/>
  <c r="Y622" i="7"/>
  <c r="V500" i="7"/>
  <c r="Y202" i="7"/>
  <c r="Q120" i="7"/>
  <c r="Q319" i="7"/>
  <c r="Y279" i="7"/>
  <c r="Q605" i="7"/>
  <c r="Q354" i="7"/>
  <c r="Q98" i="7"/>
  <c r="Y52" i="7"/>
  <c r="Q399" i="7"/>
  <c r="Y254" i="7"/>
  <c r="Y246" i="7"/>
  <c r="Y242" i="7"/>
  <c r="Q92" i="7"/>
  <c r="Q87" i="7"/>
  <c r="Y101" i="7"/>
  <c r="Q1987" i="7"/>
  <c r="Y1966" i="7"/>
  <c r="Q1971" i="7"/>
  <c r="Q1782" i="7"/>
  <c r="Q1600" i="7"/>
  <c r="N1557" i="7"/>
  <c r="Q1613" i="7"/>
  <c r="Y1672" i="7"/>
  <c r="Y1329" i="7"/>
  <c r="Y1313" i="7"/>
  <c r="Y1400" i="7"/>
  <c r="Q1076" i="7"/>
  <c r="Y1343" i="7"/>
  <c r="N972" i="7"/>
  <c r="Q877" i="7"/>
  <c r="Q1029" i="7"/>
  <c r="Q553" i="7"/>
  <c r="Y580" i="7"/>
  <c r="Y241" i="7"/>
  <c r="Y310" i="7"/>
  <c r="Y294" i="7"/>
  <c r="Q67" i="7"/>
  <c r="N102" i="7"/>
  <c r="N78" i="7"/>
  <c r="Q371" i="7"/>
  <c r="Y193" i="7"/>
  <c r="Y36" i="7"/>
  <c r="Q103" i="7"/>
  <c r="V53" i="7"/>
  <c r="Q1985" i="7"/>
  <c r="Y1923" i="7"/>
  <c r="Y1176" i="7"/>
  <c r="N425" i="7"/>
  <c r="Y363" i="7"/>
  <c r="Y180" i="7"/>
  <c r="N110" i="7"/>
  <c r="V1695" i="7"/>
  <c r="Y1661" i="7"/>
  <c r="Q1118" i="7"/>
  <c r="Q1065" i="7"/>
  <c r="Q945" i="7"/>
  <c r="Q598" i="7"/>
  <c r="Y320" i="7"/>
  <c r="Q178" i="7"/>
  <c r="Q327" i="7"/>
  <c r="N246" i="7"/>
  <c r="Y24" i="7"/>
  <c r="Q1944" i="7"/>
  <c r="Y1893" i="7"/>
  <c r="Y1837" i="7"/>
  <c r="Y1833" i="7"/>
  <c r="Y1842" i="7"/>
  <c r="Y1766" i="7"/>
  <c r="Q1796" i="7"/>
  <c r="Q1760" i="7"/>
  <c r="Q1708" i="7"/>
  <c r="N1691" i="7"/>
  <c r="Q1199" i="7"/>
  <c r="Y1189" i="7"/>
  <c r="Q1180" i="7"/>
  <c r="Q1166" i="7"/>
  <c r="V1100" i="7"/>
  <c r="Y1338" i="7"/>
  <c r="Y1261" i="7"/>
  <c r="Y1225" i="7"/>
  <c r="Q1099" i="7"/>
  <c r="Q1154" i="7"/>
  <c r="Q1119" i="7"/>
  <c r="Q1113" i="7"/>
  <c r="N1004" i="7"/>
  <c r="N1033" i="7"/>
  <c r="Q806" i="7"/>
  <c r="Y1044" i="7"/>
  <c r="Y743" i="7"/>
  <c r="Q474" i="7"/>
  <c r="Q517" i="7"/>
  <c r="N513" i="7"/>
  <c r="Q603" i="7"/>
  <c r="Q467" i="7"/>
  <c r="Y422" i="7"/>
  <c r="Q314" i="7"/>
  <c r="Q311" i="7"/>
  <c r="Q152" i="7"/>
  <c r="Q343" i="7"/>
  <c r="N118" i="7"/>
  <c r="Q114" i="7"/>
  <c r="Y50" i="7"/>
  <c r="O1023" i="1"/>
  <c r="Q1936" i="7"/>
  <c r="Q1625" i="7"/>
  <c r="Y1756" i="7"/>
  <c r="Y1537" i="7"/>
  <c r="Q1424" i="7"/>
  <c r="Q1334" i="7"/>
  <c r="Q1415" i="7"/>
  <c r="Y1160" i="7"/>
  <c r="Q1100" i="7"/>
  <c r="Y1124" i="7"/>
  <c r="Y1902" i="7"/>
  <c r="Y1890" i="7"/>
  <c r="Q1824" i="7"/>
  <c r="Q1770" i="7"/>
  <c r="Y1600" i="7"/>
  <c r="V1555" i="7"/>
  <c r="Y1570" i="7"/>
  <c r="N1520" i="7"/>
  <c r="Q1516" i="7"/>
  <c r="Y1522" i="7"/>
  <c r="Q1325" i="7"/>
  <c r="Q1337" i="7"/>
  <c r="Y1318" i="7"/>
  <c r="Q1340" i="7"/>
  <c r="Q1079" i="7"/>
  <c r="Q1304" i="7"/>
  <c r="N133" i="7"/>
  <c r="Y1992" i="7"/>
  <c r="Y1752" i="7"/>
  <c r="N1475" i="7"/>
  <c r="Y1462" i="7"/>
  <c r="Q1422" i="7"/>
  <c r="Q1317" i="7"/>
  <c r="Q1465" i="7"/>
  <c r="Q1071" i="7"/>
  <c r="Y1148" i="7"/>
  <c r="Y1118" i="7"/>
  <c r="Y1392" i="7"/>
  <c r="Y1748" i="7"/>
  <c r="Q1734" i="7"/>
  <c r="Y1136" i="7"/>
  <c r="Q1938" i="7"/>
  <c r="Q1648" i="7"/>
  <c r="Q1187" i="7"/>
  <c r="Y1969" i="7"/>
  <c r="Y1924" i="7"/>
  <c r="Y1935" i="7"/>
  <c r="Q1917" i="7"/>
  <c r="Q1929" i="7"/>
  <c r="Q1904" i="7"/>
  <c r="Q1900" i="7"/>
  <c r="Y1718" i="7"/>
  <c r="Q1841" i="7"/>
  <c r="Q1749" i="7"/>
  <c r="Q1697" i="7"/>
  <c r="Y1689" i="7"/>
  <c r="Y1576" i="7"/>
  <c r="Y1585" i="7"/>
  <c r="Y1442" i="7"/>
  <c r="Q1461" i="7"/>
  <c r="Y1405" i="7"/>
  <c r="Y1334" i="7"/>
  <c r="Y1511" i="7"/>
  <c r="Y1269" i="7"/>
  <c r="Y1370" i="7"/>
  <c r="Q1205" i="7"/>
  <c r="Q1193" i="7"/>
  <c r="Q1800" i="7"/>
  <c r="Y1595" i="7"/>
  <c r="Q1692" i="7"/>
  <c r="Q1587" i="7"/>
  <c r="Q1478" i="7"/>
  <c r="N1516" i="7"/>
  <c r="Q1499" i="7"/>
  <c r="Q1454" i="7"/>
  <c r="N1422" i="7"/>
  <c r="Y1272" i="7"/>
  <c r="Y1256" i="7"/>
  <c r="Y1240" i="7"/>
  <c r="Q1315" i="7"/>
  <c r="Q1153" i="7"/>
  <c r="Y1132" i="7"/>
  <c r="V1014" i="7"/>
  <c r="Q939" i="7"/>
  <c r="Q923" i="7"/>
  <c r="Y849" i="7"/>
  <c r="Q732" i="7"/>
  <c r="V773" i="7"/>
  <c r="Q774" i="7"/>
  <c r="Q723" i="7"/>
  <c r="N505" i="7"/>
  <c r="V535" i="7"/>
  <c r="Y646" i="7"/>
  <c r="Y555" i="7"/>
  <c r="Q426" i="7"/>
  <c r="N366" i="7"/>
  <c r="V316" i="7"/>
  <c r="Y213" i="7"/>
  <c r="Q115" i="7"/>
  <c r="Y88" i="7"/>
  <c r="Q90" i="7"/>
  <c r="Q264" i="7"/>
  <c r="V171" i="7"/>
  <c r="V144" i="7"/>
  <c r="Y111" i="7"/>
  <c r="Q55" i="7"/>
  <c r="V47" i="7"/>
  <c r="Q39" i="7"/>
  <c r="N39" i="7"/>
  <c r="Q23" i="7"/>
  <c r="N23" i="7"/>
  <c r="Q280" i="7"/>
  <c r="Q40" i="7"/>
  <c r="Y1967" i="7"/>
  <c r="N1701" i="7"/>
  <c r="V1305" i="7"/>
  <c r="N1409" i="7"/>
  <c r="Y1384" i="7"/>
  <c r="Q1546" i="7"/>
  <c r="N1627" i="7"/>
  <c r="V1337" i="7"/>
  <c r="Q1882" i="7"/>
  <c r="Q1131" i="7"/>
  <c r="Y983" i="7"/>
  <c r="Q1498" i="7"/>
  <c r="N1061" i="7"/>
  <c r="Q1016" i="7"/>
  <c r="Q847" i="7"/>
  <c r="Y456" i="7"/>
  <c r="Q686" i="7"/>
  <c r="N571" i="7"/>
  <c r="N316" i="7"/>
  <c r="V281" i="7"/>
  <c r="Y835" i="7"/>
  <c r="Q352" i="7"/>
  <c r="V313" i="7"/>
  <c r="N11" i="7"/>
  <c r="Y405" i="7"/>
  <c r="Y429" i="7"/>
  <c r="Y232" i="7"/>
  <c r="V27" i="7"/>
  <c r="Y120" i="7"/>
  <c r="Y1035" i="7"/>
  <c r="Q832" i="7"/>
  <c r="Q1274" i="7"/>
  <c r="Q915" i="7"/>
  <c r="V1361" i="7"/>
  <c r="Q1670" i="7"/>
  <c r="Q1976" i="7"/>
  <c r="Y1552" i="7"/>
  <c r="Y1307" i="7"/>
  <c r="Y967" i="7"/>
  <c r="Y1468" i="7"/>
  <c r="Y1247" i="7"/>
  <c r="Y1770" i="7"/>
  <c r="V735" i="7"/>
  <c r="Y1115" i="7"/>
  <c r="Q1080" i="7"/>
  <c r="Y1059" i="7"/>
  <c r="Y1094" i="7"/>
  <c r="N1007" i="7"/>
  <c r="Y975" i="7"/>
  <c r="Q929" i="7"/>
  <c r="Q1107" i="7"/>
  <c r="N1070" i="7"/>
  <c r="V1070" i="7"/>
  <c r="Q933" i="7"/>
  <c r="N653" i="7"/>
  <c r="Q659" i="7"/>
  <c r="Q544" i="7"/>
  <c r="Q696" i="7"/>
  <c r="N544" i="7"/>
  <c r="Y792" i="7"/>
  <c r="N543" i="7"/>
  <c r="Q557" i="7"/>
  <c r="Y604" i="7"/>
  <c r="Y546" i="7"/>
  <c r="Q513" i="7"/>
  <c r="Y433" i="7"/>
  <c r="Q340" i="7"/>
  <c r="V317" i="7"/>
  <c r="Q302" i="7"/>
  <c r="Y359" i="7"/>
  <c r="N201" i="7"/>
  <c r="Y60" i="7"/>
  <c r="V19" i="7"/>
  <c r="Y39" i="7"/>
  <c r="Y1017" i="7"/>
  <c r="Y964" i="7"/>
  <c r="V860" i="7"/>
  <c r="Q908" i="7"/>
  <c r="Y1012" i="7"/>
  <c r="N849" i="7"/>
  <c r="Y1008" i="7"/>
  <c r="Q951" i="7"/>
  <c r="Y779" i="7"/>
  <c r="Y761" i="7"/>
  <c r="Q729" i="7"/>
  <c r="Q936" i="7"/>
  <c r="Q984" i="7"/>
  <c r="Y760" i="7"/>
  <c r="Q642" i="7"/>
  <c r="Y593" i="7"/>
  <c r="N726" i="7"/>
  <c r="Y551" i="7"/>
  <c r="Q499" i="7"/>
  <c r="Q506" i="7"/>
  <c r="Y558" i="7"/>
  <c r="N297" i="7"/>
  <c r="Y702" i="7"/>
  <c r="V445" i="7"/>
  <c r="V428" i="7"/>
  <c r="V340" i="7"/>
  <c r="V284" i="7"/>
  <c r="N124" i="7"/>
  <c r="Y370" i="7"/>
  <c r="Y272" i="7"/>
  <c r="V201" i="7"/>
  <c r="Y28" i="7"/>
  <c r="Q362" i="7"/>
  <c r="V38" i="7"/>
  <c r="V605" i="7"/>
  <c r="N899" i="7"/>
  <c r="Y729" i="7"/>
  <c r="Y652" i="7"/>
  <c r="N635" i="7"/>
  <c r="N496" i="7"/>
  <c r="Q583" i="7"/>
  <c r="Y531" i="7"/>
  <c r="N454" i="7"/>
  <c r="Q431" i="7"/>
  <c r="Y421" i="7"/>
  <c r="Q158" i="7"/>
  <c r="Q160" i="7"/>
  <c r="Y352" i="7"/>
  <c r="N54" i="7"/>
  <c r="Q1123" i="7"/>
  <c r="Y1064" i="7"/>
  <c r="Y952" i="7"/>
  <c r="Q901" i="7"/>
  <c r="N833" i="7"/>
  <c r="Q692" i="7"/>
  <c r="Y647" i="7"/>
  <c r="Y552" i="7"/>
  <c r="Y783" i="7"/>
  <c r="Y767" i="7"/>
  <c r="Y719" i="7"/>
  <c r="Y697" i="7"/>
  <c r="Q689" i="7"/>
  <c r="Q611" i="7"/>
  <c r="Q725" i="7"/>
  <c r="Q629" i="7"/>
  <c r="V699" i="7"/>
  <c r="N465" i="7"/>
  <c r="V455" i="7"/>
  <c r="Q498" i="7"/>
  <c r="Y431" i="7"/>
  <c r="Q268" i="7"/>
  <c r="Y252" i="7"/>
  <c r="Y350" i="7"/>
  <c r="Y278" i="7"/>
  <c r="V260" i="7"/>
  <c r="Q38" i="7"/>
  <c r="Q191" i="7"/>
  <c r="Q91" i="7"/>
  <c r="Y311" i="7"/>
  <c r="Y83" i="7"/>
  <c r="Y219" i="7"/>
  <c r="Y214" i="7"/>
  <c r="V115" i="7"/>
  <c r="V99" i="7"/>
  <c r="Q66" i="7"/>
  <c r="Q554" i="7"/>
  <c r="Y1234" i="7"/>
  <c r="Q1158" i="7"/>
  <c r="Y1109" i="7"/>
  <c r="Y1102" i="7"/>
  <c r="N998" i="7"/>
  <c r="Q1120" i="7"/>
  <c r="Q1075" i="7"/>
  <c r="Y854" i="7"/>
  <c r="Q1003" i="7"/>
  <c r="Y1070" i="7"/>
  <c r="Q881" i="7"/>
  <c r="Q1023" i="7"/>
  <c r="Y841" i="7"/>
  <c r="Y739" i="7"/>
  <c r="Q608" i="7"/>
  <c r="Q776" i="7"/>
  <c r="V592" i="7"/>
  <c r="Q587" i="7"/>
  <c r="Q505" i="7"/>
  <c r="V470" i="7"/>
  <c r="Q435" i="7"/>
  <c r="N345" i="7"/>
  <c r="Q412" i="7"/>
  <c r="Y342" i="7"/>
  <c r="V364" i="7"/>
  <c r="Q86" i="7"/>
  <c r="Y269" i="7"/>
  <c r="Q139" i="7"/>
  <c r="Y331" i="7"/>
  <c r="Y152" i="7"/>
  <c r="Y315" i="7"/>
  <c r="N115" i="7"/>
  <c r="Y8" i="7"/>
  <c r="V241" i="7"/>
  <c r="Q1086" i="7"/>
  <c r="Q1112" i="7"/>
  <c r="V990" i="7"/>
  <c r="Y1150" i="7"/>
  <c r="Y969" i="7"/>
  <c r="Y876" i="7"/>
  <c r="Q863" i="7"/>
  <c r="Q865" i="7"/>
  <c r="Q817" i="7"/>
  <c r="Y676" i="7"/>
  <c r="Y944" i="7"/>
  <c r="V774" i="7"/>
  <c r="N623" i="7"/>
  <c r="Y598" i="7"/>
  <c r="Y576" i="7"/>
  <c r="Y439" i="7"/>
  <c r="Q265" i="7"/>
  <c r="Y406" i="7"/>
  <c r="Q108" i="7"/>
  <c r="Y295" i="7"/>
  <c r="Y12" i="7"/>
  <c r="V77" i="7"/>
  <c r="V45" i="7"/>
  <c r="V13" i="7"/>
  <c r="N1454" i="7"/>
  <c r="Q1490" i="7"/>
  <c r="O1771" i="1"/>
  <c r="Y1980" i="7"/>
  <c r="Y1926" i="7"/>
  <c r="Y1942" i="7"/>
  <c r="Q1856" i="7"/>
  <c r="Y1859" i="7"/>
  <c r="Q1827" i="7"/>
  <c r="Q1896" i="7"/>
  <c r="Q1834" i="7"/>
  <c r="Q1823" i="7"/>
  <c r="Q1820" i="7"/>
  <c r="Y1804" i="7"/>
  <c r="Q1799" i="7"/>
  <c r="Y1637" i="7"/>
  <c r="Q1502" i="7"/>
  <c r="Q1459" i="7"/>
  <c r="Q1589" i="7"/>
  <c r="Q1530" i="7"/>
  <c r="Y1591" i="7"/>
  <c r="Y1248" i="7"/>
  <c r="Q1966" i="7"/>
  <c r="Y1908" i="7"/>
  <c r="Y1953" i="7"/>
  <c r="V1797" i="7"/>
  <c r="Q1847" i="7"/>
  <c r="Y1826" i="7"/>
  <c r="Q1755" i="7"/>
  <c r="Q1406" i="7"/>
  <c r="Q1673" i="7"/>
  <c r="Q1584" i="7"/>
  <c r="Q1550" i="7"/>
  <c r="Q1309" i="7"/>
  <c r="N157" i="7"/>
  <c r="Y1959" i="7"/>
  <c r="Q1927" i="7"/>
  <c r="Q1854" i="7"/>
  <c r="Q1923" i="7"/>
  <c r="Q1887" i="7"/>
  <c r="Q1836" i="7"/>
  <c r="Q1735" i="7"/>
  <c r="Y1793" i="7"/>
  <c r="Q1737" i="7"/>
  <c r="Y1703" i="7"/>
  <c r="Q1615" i="7"/>
  <c r="Q1561" i="7"/>
  <c r="Q1610" i="7"/>
  <c r="Q1488" i="7"/>
  <c r="Q1591" i="7"/>
  <c r="V1255" i="7"/>
  <c r="W253" i="1"/>
  <c r="W1929" i="1"/>
  <c r="Q1999" i="7"/>
  <c r="N1852" i="7"/>
  <c r="Y1775" i="7"/>
  <c r="Y1735" i="7"/>
  <c r="Y1682" i="7"/>
  <c r="V1488" i="7"/>
  <c r="Q1484" i="7"/>
  <c r="N1427" i="7"/>
  <c r="V93" i="7"/>
  <c r="V149" i="7"/>
  <c r="Q1975" i="7"/>
  <c r="Q1893" i="7"/>
  <c r="Q1894" i="7"/>
  <c r="Y1883" i="7"/>
  <c r="Q1812" i="7"/>
  <c r="Q1647" i="7"/>
  <c r="Q1382" i="7"/>
  <c r="Q1621" i="7"/>
  <c r="N1565" i="7"/>
  <c r="Y1533" i="7"/>
  <c r="Y1521" i="7"/>
  <c r="Y1518" i="7"/>
  <c r="Y1454" i="7"/>
  <c r="Y1475" i="7"/>
  <c r="V1436" i="7"/>
  <c r="Q1568" i="7"/>
  <c r="Q1536" i="7"/>
  <c r="Y1495" i="7"/>
  <c r="Y1489" i="7"/>
  <c r="Y1532" i="7"/>
  <c r="N1492" i="7"/>
  <c r="V1139" i="7"/>
  <c r="V811" i="7"/>
  <c r="N75" i="7"/>
  <c r="Y1988" i="7"/>
  <c r="Q1995" i="7"/>
  <c r="Y1962" i="7"/>
  <c r="Y1960" i="7"/>
  <c r="Y1946" i="7"/>
  <c r="Y1912" i="7"/>
  <c r="Y1897" i="7"/>
  <c r="Y1915" i="7"/>
  <c r="Y1894" i="7"/>
  <c r="Q1707" i="7"/>
  <c r="Q1801" i="7"/>
  <c r="Q1777" i="7"/>
  <c r="Y1750" i="7"/>
  <c r="Q1712" i="7"/>
  <c r="Y1812" i="7"/>
  <c r="Y1711" i="7"/>
  <c r="Y1671" i="7"/>
  <c r="Y1607" i="7"/>
  <c r="Y1676" i="7"/>
  <c r="Y1629" i="7"/>
  <c r="Q1605" i="7"/>
  <c r="Y1513" i="7"/>
  <c r="Y1673" i="7"/>
  <c r="Q1580" i="7"/>
  <c r="Q1566" i="7"/>
  <c r="Y1534" i="7"/>
  <c r="Q1672" i="7"/>
  <c r="W1707" i="1"/>
  <c r="Y1968" i="7"/>
  <c r="Y1995" i="7"/>
  <c r="Y1996" i="7"/>
  <c r="Y1970" i="7"/>
  <c r="Q1881" i="7"/>
  <c r="Q1840" i="7"/>
  <c r="Y1831" i="7"/>
  <c r="Y1809" i="7"/>
  <c r="Y1734" i="7"/>
  <c r="Q1699" i="7"/>
  <c r="Q1685" i="7"/>
  <c r="Q1614" i="7"/>
  <c r="Q1639" i="7"/>
  <c r="Y1566" i="7"/>
  <c r="Y1479" i="7"/>
  <c r="Y1473" i="7"/>
  <c r="Y1337" i="7"/>
  <c r="Y1321" i="7"/>
  <c r="Q1257" i="7"/>
  <c r="Q1241" i="7"/>
  <c r="N873" i="7"/>
  <c r="Q462" i="7"/>
  <c r="Y483" i="7"/>
  <c r="Q363" i="7"/>
  <c r="Y1396" i="7"/>
  <c r="Q1326" i="7"/>
  <c r="Q1137" i="7"/>
  <c r="Y1208" i="7"/>
  <c r="Q1174" i="7"/>
  <c r="Y1110" i="7"/>
  <c r="Y1180" i="7"/>
  <c r="Y1166" i="7"/>
  <c r="Q980" i="7"/>
  <c r="Q990" i="7"/>
  <c r="Q934" i="7"/>
  <c r="N1244" i="7"/>
  <c r="Q1121" i="7"/>
  <c r="Q948" i="7"/>
  <c r="Y940" i="7"/>
  <c r="Q780" i="7"/>
  <c r="Q764" i="7"/>
  <c r="V653" i="7"/>
  <c r="Y537" i="7"/>
  <c r="Y497" i="7"/>
  <c r="V479" i="7"/>
  <c r="Y397" i="7"/>
  <c r="Q35" i="7"/>
  <c r="Q148" i="7"/>
  <c r="Y489" i="7"/>
  <c r="Q196" i="7"/>
  <c r="Q515" i="7"/>
  <c r="Y1470" i="7"/>
  <c r="Y1351" i="7"/>
  <c r="Q1306" i="7"/>
  <c r="Q1303" i="7"/>
  <c r="Q1237" i="7"/>
  <c r="Y1201" i="7"/>
  <c r="Q1151" i="7"/>
  <c r="Y1253" i="7"/>
  <c r="Y1198" i="7"/>
  <c r="N908" i="7"/>
  <c r="Q870" i="7"/>
  <c r="Q1049" i="7"/>
  <c r="Q907" i="7"/>
  <c r="Y803" i="7"/>
  <c r="Q700" i="7"/>
  <c r="Q1024" i="7"/>
  <c r="Q949" i="7"/>
  <c r="Q866" i="7"/>
  <c r="Q825" i="7"/>
  <c r="Y762" i="7"/>
  <c r="Y671" i="7"/>
  <c r="Y650" i="7"/>
  <c r="Q637" i="7"/>
  <c r="Q679" i="7"/>
  <c r="Q666" i="7"/>
  <c r="Q711" i="7"/>
  <c r="Q698" i="7"/>
  <c r="Y678" i="7"/>
  <c r="V597" i="7"/>
  <c r="Y481" i="7"/>
  <c r="Y410" i="7"/>
  <c r="Q733" i="7"/>
  <c r="Q580" i="7"/>
  <c r="Y321" i="7"/>
  <c r="Q342" i="7"/>
  <c r="Y318" i="7"/>
  <c r="Q233" i="7"/>
  <c r="Y381" i="7"/>
  <c r="Y377" i="7"/>
  <c r="Q142" i="7"/>
  <c r="Q54" i="7"/>
  <c r="V204" i="7"/>
  <c r="Q75" i="7"/>
  <c r="N22" i="7"/>
  <c r="Y401" i="7"/>
  <c r="Q82" i="7"/>
  <c r="Y346" i="7"/>
  <c r="Y327" i="7"/>
  <c r="V290" i="7"/>
  <c r="Y262" i="7"/>
  <c r="Y173" i="7"/>
  <c r="Q157" i="7"/>
  <c r="N25" i="7"/>
  <c r="Q167" i="7"/>
  <c r="Q1305" i="7"/>
  <c r="V1415" i="7"/>
  <c r="Q1363" i="7"/>
  <c r="Q1346" i="7"/>
  <c r="Q1177" i="7"/>
  <c r="Y1195" i="7"/>
  <c r="Q1247" i="7"/>
  <c r="Q1217" i="7"/>
  <c r="Q1323" i="7"/>
  <c r="Q1233" i="7"/>
  <c r="Q1167" i="7"/>
  <c r="Q1109" i="7"/>
  <c r="Y914" i="7"/>
  <c r="Y1107" i="7"/>
  <c r="Y786" i="7"/>
  <c r="Q858" i="7"/>
  <c r="Y623" i="7"/>
  <c r="N671" i="7"/>
  <c r="Y594" i="7"/>
  <c r="N584" i="7"/>
  <c r="Q726" i="7"/>
  <c r="Y436" i="7"/>
  <c r="Y519" i="7"/>
  <c r="Y411" i="7"/>
  <c r="Q322" i="7"/>
  <c r="Q211" i="7"/>
  <c r="Q206" i="7"/>
  <c r="N204" i="7"/>
  <c r="Q99" i="7"/>
  <c r="Y351" i="7"/>
  <c r="Y162" i="7"/>
  <c r="N160" i="7"/>
  <c r="Q111" i="7"/>
  <c r="Y312" i="7"/>
  <c r="N208" i="7"/>
  <c r="Q1042" i="7"/>
  <c r="Q886" i="7"/>
  <c r="Y853" i="7"/>
  <c r="Q713" i="7"/>
  <c r="Q654" i="7"/>
  <c r="N479" i="7"/>
  <c r="Y441" i="7"/>
  <c r="V254" i="7"/>
  <c r="Y116" i="7"/>
  <c r="Y175" i="7"/>
  <c r="V151" i="7"/>
  <c r="Y1461" i="7"/>
  <c r="Q1564" i="7"/>
  <c r="V1419" i="7"/>
  <c r="Q1379" i="7"/>
  <c r="N1308" i="7"/>
  <c r="V1308" i="7"/>
  <c r="Y1238" i="7"/>
  <c r="Q1189" i="7"/>
  <c r="Q1149" i="7"/>
  <c r="Q1291" i="7"/>
  <c r="Q1206" i="7"/>
  <c r="Q1022" i="7"/>
  <c r="Q958" i="7"/>
  <c r="Q910" i="7"/>
  <c r="Q978" i="7"/>
  <c r="Q880" i="7"/>
  <c r="Y668" i="7"/>
  <c r="Y586" i="7"/>
  <c r="Q792" i="7"/>
  <c r="Y707" i="7"/>
  <c r="N641" i="7"/>
  <c r="Y561" i="7"/>
  <c r="Y479" i="7"/>
  <c r="Y471" i="7"/>
  <c r="Y369" i="7"/>
  <c r="Q289" i="7"/>
  <c r="Y514" i="7"/>
  <c r="Q425" i="7"/>
  <c r="Q286" i="7"/>
  <c r="Y253" i="7"/>
  <c r="Q11" i="7"/>
  <c r="Q382" i="7"/>
  <c r="Y100" i="7"/>
  <c r="Q176" i="7"/>
  <c r="Q18" i="7"/>
  <c r="Q1645" i="7"/>
  <c r="N1380" i="7"/>
  <c r="Y1564" i="7"/>
  <c r="Y1493" i="7"/>
  <c r="Y1319" i="7"/>
  <c r="Q1273" i="7"/>
  <c r="Y1279" i="7"/>
  <c r="Y1293" i="7"/>
  <c r="Q1300" i="7"/>
  <c r="N1226" i="7"/>
  <c r="Q1145" i="7"/>
  <c r="Q1338" i="7"/>
  <c r="Q1261" i="7"/>
  <c r="Q1225" i="7"/>
  <c r="Q1089" i="7"/>
  <c r="Y908" i="7"/>
  <c r="Y1081" i="7"/>
  <c r="Q1054" i="7"/>
  <c r="Q864" i="7"/>
  <c r="Q837" i="7"/>
  <c r="Q872" i="7"/>
  <c r="Q1038" i="7"/>
  <c r="Y639" i="7"/>
  <c r="Y672" i="7"/>
  <c r="Y633" i="7"/>
  <c r="Y617" i="7"/>
  <c r="Q680" i="7"/>
  <c r="Y765" i="7"/>
  <c r="Y693" i="7"/>
  <c r="Q616" i="7"/>
  <c r="Q804" i="7"/>
  <c r="Q769" i="7"/>
  <c r="Q766" i="7"/>
  <c r="Y645" i="7"/>
  <c r="Y567" i="7"/>
  <c r="Y597" i="7"/>
  <c r="Y709" i="7"/>
  <c r="Y435" i="7"/>
  <c r="Y506" i="7"/>
  <c r="Y473" i="7"/>
  <c r="Y423" i="7"/>
  <c r="Q588" i="7"/>
  <c r="Q356" i="7"/>
  <c r="V441" i="7"/>
  <c r="N519" i="7"/>
  <c r="V415" i="7"/>
  <c r="Q19" i="7"/>
  <c r="V382" i="7"/>
  <c r="Q370" i="7"/>
  <c r="Y314" i="7"/>
  <c r="Y319" i="7"/>
  <c r="Q306" i="7"/>
  <c r="Q303" i="7"/>
  <c r="V142" i="7"/>
  <c r="Y290" i="7"/>
  <c r="Q10" i="7"/>
  <c r="Q489" i="7"/>
  <c r="V390" i="7"/>
  <c r="Q330" i="7"/>
  <c r="Y270" i="7"/>
  <c r="Y266" i="7"/>
  <c r="Y263" i="7"/>
  <c r="V245" i="7"/>
  <c r="Y238" i="7"/>
  <c r="Y63" i="7"/>
  <c r="V167" i="7"/>
  <c r="Y143" i="7"/>
  <c r="Q1394" i="7"/>
  <c r="Y1447" i="7"/>
  <c r="Q1294" i="7"/>
  <c r="Y1460" i="7"/>
  <c r="N1259" i="7"/>
  <c r="Q1356" i="7"/>
  <c r="V1272" i="7"/>
  <c r="Q1301" i="7"/>
  <c r="Y1179" i="7"/>
  <c r="Y1147" i="7"/>
  <c r="Q1152" i="7"/>
  <c r="Y1245" i="7"/>
  <c r="Q1236" i="7"/>
  <c r="Q1182" i="7"/>
  <c r="Y1164" i="7"/>
  <c r="Q1355" i="7"/>
  <c r="Q1312" i="7"/>
  <c r="Q1127" i="7"/>
  <c r="Y1222" i="7"/>
  <c r="Q1006" i="7"/>
  <c r="Q952" i="7"/>
  <c r="Y920" i="7"/>
  <c r="Q850" i="7"/>
  <c r="Q669" i="7"/>
  <c r="Q552" i="7"/>
  <c r="Y883" i="7"/>
  <c r="Y871" i="7"/>
  <c r="Q674" i="7"/>
  <c r="Q451" i="7"/>
  <c r="N402" i="7"/>
  <c r="Q372" i="7"/>
  <c r="V519" i="7"/>
  <c r="Q514" i="7"/>
  <c r="Y502" i="7"/>
  <c r="Y334" i="7"/>
  <c r="Q190" i="7"/>
  <c r="Y191" i="7"/>
  <c r="Y84" i="7"/>
  <c r="Q581" i="7"/>
  <c r="N196" i="7"/>
  <c r="Y159" i="7"/>
  <c r="Y37" i="7"/>
  <c r="Q48" i="7"/>
  <c r="Y1761" i="7"/>
  <c r="Q1898" i="7"/>
  <c r="Q1396" i="7"/>
  <c r="V539" i="7"/>
  <c r="Y144" i="7"/>
  <c r="Q1480" i="7"/>
  <c r="Y1288" i="7"/>
  <c r="Q1155" i="7"/>
  <c r="Q1124" i="7"/>
  <c r="Q1092" i="7"/>
  <c r="Y1858" i="7"/>
  <c r="Q1596" i="7"/>
  <c r="Q1444" i="7"/>
  <c r="Q1083" i="7"/>
  <c r="Q1998" i="7"/>
  <c r="Q1989" i="7"/>
  <c r="Q1146" i="7"/>
  <c r="Q1636" i="7"/>
  <c r="Y1985" i="7"/>
  <c r="Q1978" i="7"/>
  <c r="Y1973" i="7"/>
  <c r="Y1925" i="7"/>
  <c r="Q1892" i="7"/>
  <c r="Y1941" i="7"/>
  <c r="Y1910" i="7"/>
  <c r="Y1865" i="7"/>
  <c r="V1855" i="7"/>
  <c r="Y1827" i="7"/>
  <c r="Q1921" i="7"/>
  <c r="Q1874" i="7"/>
  <c r="Y1822" i="7"/>
  <c r="N1787" i="7"/>
  <c r="Y1800" i="7"/>
  <c r="Y1830" i="7"/>
  <c r="N1847" i="7"/>
  <c r="Q1736" i="7"/>
  <c r="Y1731" i="7"/>
  <c r="Y1702" i="7"/>
  <c r="Y1796" i="7"/>
  <c r="Q1753" i="7"/>
  <c r="Q1704" i="7"/>
  <c r="N1658" i="7"/>
  <c r="Q1617" i="7"/>
  <c r="Y1713" i="7"/>
  <c r="Y1645" i="7"/>
  <c r="Q1634" i="7"/>
  <c r="V1606" i="7"/>
  <c r="Q1571" i="7"/>
  <c r="Q1603" i="7"/>
  <c r="Y1582" i="7"/>
  <c r="N1519" i="7"/>
  <c r="Q1523" i="7"/>
  <c r="N1537" i="7"/>
  <c r="Y1496" i="7"/>
  <c r="N1488" i="7"/>
  <c r="N1432" i="7"/>
  <c r="Q1451" i="7"/>
  <c r="Q1492" i="7"/>
  <c r="N1361" i="7"/>
  <c r="Y1403" i="7"/>
  <c r="Y1275" i="7"/>
  <c r="Q1200" i="7"/>
  <c r="Y1362" i="7"/>
  <c r="Q1335" i="7"/>
  <c r="Q1209" i="7"/>
  <c r="Q1192" i="7"/>
  <c r="Q1156" i="7"/>
  <c r="Q1108" i="7"/>
  <c r="Y1237" i="7"/>
  <c r="Y1133" i="7"/>
  <c r="Q1229" i="7"/>
  <c r="Q1226" i="7"/>
  <c r="Y1157" i="7"/>
  <c r="Y1145" i="7"/>
  <c r="Q1078" i="7"/>
  <c r="N1252" i="7"/>
  <c r="Q1252" i="7"/>
  <c r="Q1238" i="7"/>
  <c r="Q1172" i="7"/>
  <c r="Y602" i="7"/>
  <c r="V511" i="7"/>
  <c r="N185" i="7"/>
  <c r="Q2000" i="7"/>
  <c r="Q1983" i="7"/>
  <c r="Q1909" i="7"/>
  <c r="Y1944" i="7"/>
  <c r="Y1798" i="7"/>
  <c r="N1774" i="7"/>
  <c r="Q1768" i="7"/>
  <c r="Y1725" i="7"/>
  <c r="Y1782" i="7"/>
  <c r="Y1736" i="7"/>
  <c r="Q1722" i="7"/>
  <c r="Q1785" i="7"/>
  <c r="Q1732" i="7"/>
  <c r="N1688" i="7"/>
  <c r="Y1697" i="7"/>
  <c r="Y1760" i="7"/>
  <c r="Y1704" i="7"/>
  <c r="V1679" i="7"/>
  <c r="Y1681" i="7"/>
  <c r="N1651" i="7"/>
  <c r="Y1739" i="7"/>
  <c r="Y1641" i="7"/>
  <c r="Y1700" i="7"/>
  <c r="Q1597" i="7"/>
  <c r="Y1571" i="7"/>
  <c r="Q1624" i="7"/>
  <c r="Y1578" i="7"/>
  <c r="Y1610" i="7"/>
  <c r="Y1526" i="7"/>
  <c r="N1491" i="7"/>
  <c r="Q1437" i="7"/>
  <c r="Y1421" i="7"/>
  <c r="Y1483" i="7"/>
  <c r="N1329" i="7"/>
  <c r="Q1260" i="7"/>
  <c r="Y1371" i="7"/>
  <c r="V1278" i="7"/>
  <c r="Q1359" i="7"/>
  <c r="Q1332" i="7"/>
  <c r="Q1136" i="7"/>
  <c r="Y1335" i="7"/>
  <c r="Q1277" i="7"/>
  <c r="Q1245" i="7"/>
  <c r="Y1212" i="7"/>
  <c r="Q1164" i="7"/>
  <c r="Y1348" i="7"/>
  <c r="Q1215" i="7"/>
  <c r="Q1148" i="7"/>
  <c r="N1271" i="7"/>
  <c r="Y1229" i="7"/>
  <c r="Q1140" i="7"/>
  <c r="V1282" i="7"/>
  <c r="N1014" i="7"/>
  <c r="Y106" i="7"/>
  <c r="N173" i="7"/>
  <c r="Q1957" i="7"/>
  <c r="V1881" i="7"/>
  <c r="Q1811" i="7"/>
  <c r="Y1896" i="7"/>
  <c r="Q1723" i="7"/>
  <c r="Q1779" i="7"/>
  <c r="Y1768" i="7"/>
  <c r="Y1690" i="7"/>
  <c r="Q1765" i="7"/>
  <c r="Y1730" i="7"/>
  <c r="Q1705" i="7"/>
  <c r="Q1607" i="7"/>
  <c r="Q1656" i="7"/>
  <c r="Q1456" i="7"/>
  <c r="Y1639" i="7"/>
  <c r="Y1463" i="7"/>
  <c r="Q1471" i="7"/>
  <c r="V1395" i="7"/>
  <c r="V1350" i="7"/>
  <c r="Y1407" i="7"/>
  <c r="Y1361" i="7"/>
  <c r="Q1360" i="7"/>
  <c r="Y1332" i="7"/>
  <c r="Y1139" i="7"/>
  <c r="Q1256" i="7"/>
  <c r="Q1240" i="7"/>
  <c r="Q1126" i="7"/>
  <c r="N1199" i="7"/>
  <c r="Q162" i="7"/>
  <c r="Y130" i="7"/>
  <c r="N1954" i="7"/>
  <c r="Q1967" i="7"/>
  <c r="Y1943" i="7"/>
  <c r="N1909" i="7"/>
  <c r="Q1910" i="7"/>
  <c r="V1871" i="7"/>
  <c r="Y1878" i="7"/>
  <c r="Y1848" i="7"/>
  <c r="Q1870" i="7"/>
  <c r="N1840" i="7"/>
  <c r="Y1795" i="7"/>
  <c r="Q1886" i="7"/>
  <c r="Y1801" i="7"/>
  <c r="Y1749" i="7"/>
  <c r="Y1583" i="7"/>
  <c r="V1604" i="7"/>
  <c r="Y1544" i="7"/>
  <c r="Q1438" i="7"/>
  <c r="N1504" i="7"/>
  <c r="Q1557" i="7"/>
  <c r="Y1431" i="7"/>
  <c r="Y1638" i="7"/>
  <c r="Q1501" i="7"/>
  <c r="Y1547" i="7"/>
  <c r="Y1445" i="7"/>
  <c r="N1575" i="7"/>
  <c r="Q1463" i="7"/>
  <c r="Q1563" i="7"/>
  <c r="Y1386" i="7"/>
  <c r="Q1361" i="7"/>
  <c r="Q1265" i="7"/>
  <c r="Q1284" i="7"/>
  <c r="Q1171" i="7"/>
  <c r="Q1139" i="7"/>
  <c r="N1228" i="7"/>
  <c r="N1123" i="7"/>
  <c r="Y1194" i="7"/>
  <c r="Y1218" i="7"/>
  <c r="V1338" i="7"/>
  <c r="Y1258" i="7"/>
  <c r="Y926" i="7"/>
  <c r="N535" i="7"/>
  <c r="Y541" i="7"/>
  <c r="Y1932" i="7"/>
  <c r="V1876" i="7"/>
  <c r="Y1921" i="7"/>
  <c r="N1890" i="7"/>
  <c r="Y1919" i="7"/>
  <c r="V1843" i="7"/>
  <c r="Y1824" i="7"/>
  <c r="Y1834" i="7"/>
  <c r="Y1886" i="7"/>
  <c r="N1725" i="7"/>
  <c r="Y1776" i="7"/>
  <c r="Q1703" i="7"/>
  <c r="Q1667" i="7"/>
  <c r="Y1612" i="7"/>
  <c r="Q1606" i="7"/>
  <c r="N1603" i="7"/>
  <c r="Q1733" i="7"/>
  <c r="V1521" i="7"/>
  <c r="Y1446" i="7"/>
  <c r="Y1411" i="7"/>
  <c r="Y1474" i="7"/>
  <c r="Q1532" i="7"/>
  <c r="Y1393" i="7"/>
  <c r="N1419" i="7"/>
  <c r="V1403" i="7"/>
  <c r="Q1509" i="7"/>
  <c r="Y1388" i="7"/>
  <c r="Q1378" i="7"/>
  <c r="N1251" i="7"/>
  <c r="N1227" i="7"/>
  <c r="Q1249" i="7"/>
  <c r="Y1273" i="7"/>
  <c r="Y1284" i="7"/>
  <c r="Y1389" i="7"/>
  <c r="Y1306" i="7"/>
  <c r="Y1303" i="7"/>
  <c r="Q1176" i="7"/>
  <c r="Q1160" i="7"/>
  <c r="Q1269" i="7"/>
  <c r="Q1262" i="7"/>
  <c r="Q1204" i="7"/>
  <c r="Q1239" i="7"/>
  <c r="Q1282" i="7"/>
  <c r="Q1067" i="7"/>
  <c r="Y1101" i="7"/>
  <c r="Y1096" i="7"/>
  <c r="N1089" i="7"/>
  <c r="Q1181" i="7"/>
  <c r="Q998" i="7"/>
  <c r="N876" i="7"/>
  <c r="N860" i="7"/>
  <c r="N294" i="7"/>
  <c r="N1899" i="7"/>
  <c r="Q1905" i="7"/>
  <c r="N1861" i="7"/>
  <c r="V1869" i="7"/>
  <c r="V1860" i="7"/>
  <c r="Q1853" i="7"/>
  <c r="Q1830" i="7"/>
  <c r="Q1682" i="7"/>
  <c r="N1684" i="7"/>
  <c r="N1721" i="7"/>
  <c r="Q1678" i="7"/>
  <c r="Q1666" i="7"/>
  <c r="Y1630" i="7"/>
  <c r="Q1529" i="7"/>
  <c r="Y1565" i="7"/>
  <c r="V1483" i="7"/>
  <c r="V1451" i="7"/>
  <c r="Y1435" i="7"/>
  <c r="Y1383" i="7"/>
  <c r="Y1363" i="7"/>
  <c r="N1281" i="7"/>
  <c r="Q1319" i="7"/>
  <c r="V1176" i="7"/>
  <c r="Q1322" i="7"/>
  <c r="Y1264" i="7"/>
  <c r="Y1216" i="7"/>
  <c r="Q1128" i="7"/>
  <c r="Q1362" i="7"/>
  <c r="Y1340" i="7"/>
  <c r="Y1316" i="7"/>
  <c r="Q1270" i="7"/>
  <c r="Y1165" i="7"/>
  <c r="Q1132" i="7"/>
  <c r="Q1197" i="7"/>
  <c r="V1134" i="7"/>
  <c r="Q1253" i="7"/>
  <c r="Q136" i="7"/>
  <c r="Q982" i="7"/>
  <c r="V980" i="7"/>
  <c r="Q1244" i="7"/>
  <c r="V1030" i="7"/>
  <c r="Y1080" i="7"/>
  <c r="Y1041" i="7"/>
  <c r="Y955" i="7"/>
  <c r="Q720" i="7"/>
  <c r="Y1048" i="7"/>
  <c r="Y889" i="7"/>
  <c r="Q873" i="7"/>
  <c r="Y747" i="7"/>
  <c r="V784" i="7"/>
  <c r="Y768" i="7"/>
  <c r="Y637" i="7"/>
  <c r="Q883" i="7"/>
  <c r="Y797" i="7"/>
  <c r="Y688" i="7"/>
  <c r="Y810" i="7"/>
  <c r="Y571" i="7"/>
  <c r="Y553" i="7"/>
  <c r="Y547" i="7"/>
  <c r="V501" i="7"/>
  <c r="Q813" i="7"/>
  <c r="Q443" i="7"/>
  <c r="V383" i="7"/>
  <c r="V609" i="7"/>
  <c r="Q528" i="7"/>
  <c r="V350" i="7"/>
  <c r="Q407" i="7"/>
  <c r="Y385" i="7"/>
  <c r="N244" i="7"/>
  <c r="Y367" i="7"/>
  <c r="Q62" i="7"/>
  <c r="Q282" i="7"/>
  <c r="V188" i="7"/>
  <c r="Q147" i="7"/>
  <c r="Y226" i="7"/>
  <c r="Y76" i="7"/>
  <c r="Y306" i="7"/>
  <c r="Y303" i="7"/>
  <c r="Y184" i="7"/>
  <c r="N86" i="7"/>
  <c r="Y581" i="7"/>
  <c r="Y108" i="7"/>
  <c r="Q346" i="7"/>
  <c r="Y212" i="7"/>
  <c r="Q93" i="7"/>
  <c r="V159" i="7"/>
  <c r="Q149" i="7"/>
  <c r="Q85" i="7"/>
  <c r="Y61" i="7"/>
  <c r="Q21" i="7"/>
  <c r="Q216" i="7"/>
  <c r="Y40" i="7"/>
  <c r="Q1907" i="7"/>
  <c r="Q1945" i="7"/>
  <c r="Q1618" i="7"/>
  <c r="Q966" i="7"/>
  <c r="Y1244" i="7"/>
  <c r="V1159" i="7"/>
  <c r="Y977" i="7"/>
  <c r="Q900" i="7"/>
  <c r="V1064" i="7"/>
  <c r="N996" i="7"/>
  <c r="Q987" i="7"/>
  <c r="Q985" i="7"/>
  <c r="Q956" i="7"/>
  <c r="Y948" i="7"/>
  <c r="N924" i="7"/>
  <c r="Q1025" i="7"/>
  <c r="Q869" i="7"/>
  <c r="Q1012" i="7"/>
  <c r="Q1009" i="7"/>
  <c r="Q1047" i="7"/>
  <c r="Y1039" i="7"/>
  <c r="N1023" i="7"/>
  <c r="Q991" i="7"/>
  <c r="Y815" i="7"/>
  <c r="Q1008" i="7"/>
  <c r="V951" i="7"/>
  <c r="Y780" i="7"/>
  <c r="Y873" i="7"/>
  <c r="Y655" i="7"/>
  <c r="V984" i="7"/>
  <c r="Y791" i="7"/>
  <c r="Y738" i="7"/>
  <c r="N782" i="7"/>
  <c r="V695" i="7"/>
  <c r="N592" i="7"/>
  <c r="Y715" i="7"/>
  <c r="Y612" i="7"/>
  <c r="Q641" i="7"/>
  <c r="Y529" i="7"/>
  <c r="Y620" i="7"/>
  <c r="Q702" i="7"/>
  <c r="V446" i="7"/>
  <c r="Q439" i="7"/>
  <c r="Y353" i="7"/>
  <c r="Y332" i="7"/>
  <c r="V453" i="7"/>
  <c r="Q355" i="7"/>
  <c r="Q424" i="7"/>
  <c r="Q472" i="7"/>
  <c r="N218" i="7"/>
  <c r="Y98" i="7"/>
  <c r="Y18" i="7"/>
  <c r="Y338" i="7"/>
  <c r="V104" i="7"/>
  <c r="V258" i="7"/>
  <c r="Y85" i="7"/>
  <c r="Q77" i="7"/>
  <c r="Y53" i="7"/>
  <c r="Y21" i="7"/>
  <c r="Y119" i="7"/>
  <c r="Y280" i="7"/>
  <c r="Y64" i="7"/>
  <c r="V1523" i="7"/>
  <c r="N59" i="7"/>
  <c r="Y966" i="7"/>
  <c r="Y900" i="7"/>
  <c r="N932" i="7"/>
  <c r="V868" i="7"/>
  <c r="Y995" i="7"/>
  <c r="Y993" i="7"/>
  <c r="Y1054" i="7"/>
  <c r="Y1117" i="7"/>
  <c r="Q736" i="7"/>
  <c r="Y949" i="7"/>
  <c r="Q925" i="7"/>
  <c r="Y951" i="7"/>
  <c r="Y684" i="7"/>
  <c r="Y763" i="7"/>
  <c r="Q706" i="7"/>
  <c r="Y663" i="7"/>
  <c r="V658" i="7"/>
  <c r="Y665" i="7"/>
  <c r="V591" i="7"/>
  <c r="Y545" i="7"/>
  <c r="N435" i="7"/>
  <c r="Y569" i="7"/>
  <c r="N241" i="7"/>
  <c r="Y733" i="7"/>
  <c r="N286" i="7"/>
  <c r="Q375" i="7"/>
  <c r="Q284" i="7"/>
  <c r="Q353" i="7"/>
  <c r="Y249" i="7"/>
  <c r="N589" i="7"/>
  <c r="Q222" i="7"/>
  <c r="Q225" i="7"/>
  <c r="Y424" i="7"/>
  <c r="Q194" i="7"/>
  <c r="Q96" i="7"/>
  <c r="Q140" i="7"/>
  <c r="Y472" i="7"/>
  <c r="Y122" i="7"/>
  <c r="Y66" i="7"/>
  <c r="N104" i="7"/>
  <c r="Q224" i="7"/>
  <c r="Q143" i="7"/>
  <c r="Q45" i="7"/>
  <c r="N21" i="7"/>
  <c r="N200" i="7"/>
  <c r="N884" i="7"/>
  <c r="Y818" i="7"/>
  <c r="V740" i="7"/>
  <c r="Y845" i="7"/>
  <c r="Q819" i="7"/>
  <c r="N695" i="7"/>
  <c r="Q737" i="7"/>
  <c r="V670" i="7"/>
  <c r="Q600" i="7"/>
  <c r="Q651" i="7"/>
  <c r="Y752" i="7"/>
  <c r="Q575" i="7"/>
  <c r="Q492" i="7"/>
  <c r="Q349" i="7"/>
  <c r="N405" i="7"/>
  <c r="N305" i="7"/>
  <c r="N702" i="7"/>
  <c r="N609" i="7"/>
  <c r="V278" i="7"/>
  <c r="Y402" i="7"/>
  <c r="Y233" i="7"/>
  <c r="V559" i="7"/>
  <c r="V252" i="7"/>
  <c r="Y222" i="7"/>
  <c r="N213" i="7"/>
  <c r="Q110" i="7"/>
  <c r="Q168" i="7"/>
  <c r="Q83" i="7"/>
  <c r="Y51" i="7"/>
  <c r="Y203" i="7"/>
  <c r="N168" i="7"/>
  <c r="N212" i="7"/>
  <c r="Q151" i="7"/>
  <c r="N145" i="7"/>
  <c r="Y47" i="7"/>
  <c r="Q135" i="7"/>
  <c r="V926" i="7"/>
  <c r="Y172" i="7"/>
  <c r="Y131" i="7"/>
  <c r="Q1014" i="7"/>
  <c r="Q950" i="7"/>
  <c r="N1102" i="7"/>
  <c r="Q1097" i="7"/>
  <c r="Y1056" i="7"/>
  <c r="Q876" i="7"/>
  <c r="Y836" i="7"/>
  <c r="Y976" i="7"/>
  <c r="Q748" i="7"/>
  <c r="Y808" i="7"/>
  <c r="Y784" i="7"/>
  <c r="Y840" i="7"/>
  <c r="Q762" i="7"/>
  <c r="Q759" i="7"/>
  <c r="Q775" i="7"/>
  <c r="Q594" i="7"/>
  <c r="Q783" i="7"/>
  <c r="N752" i="7"/>
  <c r="Y533" i="7"/>
  <c r="N419" i="7"/>
  <c r="Y613" i="7"/>
  <c r="Q509" i="7"/>
  <c r="V476" i="7"/>
  <c r="Y432" i="7"/>
  <c r="Y273" i="7"/>
  <c r="Q195" i="7"/>
  <c r="V132" i="7"/>
  <c r="Q210" i="7"/>
  <c r="N193" i="7"/>
  <c r="Y354" i="7"/>
  <c r="Q146" i="7"/>
  <c r="Y114" i="7"/>
  <c r="Y10" i="7"/>
  <c r="Q218" i="7"/>
  <c r="Q208" i="7"/>
  <c r="N31" i="7"/>
  <c r="N15" i="7"/>
  <c r="Q183" i="7"/>
  <c r="Y165" i="7"/>
  <c r="Q163" i="7"/>
  <c r="Y128" i="7"/>
  <c r="Y1086" i="7"/>
  <c r="Y895" i="7"/>
  <c r="Y1052" i="7"/>
  <c r="Q996" i="7"/>
  <c r="Q924" i="7"/>
  <c r="Y916" i="7"/>
  <c r="Q1004" i="7"/>
  <c r="N946" i="7"/>
  <c r="Y877" i="7"/>
  <c r="Y1020" i="7"/>
  <c r="Q974" i="7"/>
  <c r="Q833" i="7"/>
  <c r="Y809" i="7"/>
  <c r="Y793" i="7"/>
  <c r="Q959" i="7"/>
  <c r="Q889" i="7"/>
  <c r="N863" i="7"/>
  <c r="V823" i="7"/>
  <c r="Y705" i="7"/>
  <c r="Y656" i="7"/>
  <c r="Q784" i="7"/>
  <c r="Y653" i="7"/>
  <c r="Y759" i="7"/>
  <c r="V871" i="7"/>
  <c r="Q765" i="7"/>
  <c r="Q693" i="7"/>
  <c r="Y649" i="7"/>
  <c r="Y632" i="7"/>
  <c r="Q751" i="7"/>
  <c r="Q701" i="7"/>
  <c r="V696" i="7"/>
  <c r="Y566" i="7"/>
  <c r="Y509" i="7"/>
  <c r="Y690" i="7"/>
  <c r="N265" i="7"/>
  <c r="N404" i="7"/>
  <c r="Y434" i="7"/>
  <c r="Q316" i="7"/>
  <c r="V503" i="7"/>
  <c r="N240" i="7"/>
  <c r="Q102" i="7"/>
  <c r="N164" i="7"/>
  <c r="Q123" i="7"/>
  <c r="Y215" i="7"/>
  <c r="Y189" i="7"/>
  <c r="Q256" i="7"/>
  <c r="Y140" i="7"/>
  <c r="N147" i="7"/>
  <c r="Y218" i="7"/>
  <c r="Y274" i="7"/>
  <c r="Y239" i="7"/>
  <c r="V175" i="7"/>
  <c r="Q7" i="7"/>
  <c r="Q29" i="7"/>
  <c r="N181" i="7"/>
  <c r="Q80" i="7"/>
  <c r="Y56" i="7"/>
  <c r="Q1745" i="7"/>
  <c r="Q932" i="7"/>
  <c r="Y924" i="7"/>
  <c r="Y897" i="7"/>
  <c r="Q1190" i="7"/>
  <c r="V1050" i="7"/>
  <c r="Y1004" i="7"/>
  <c r="Q905" i="7"/>
  <c r="Q988" i="7"/>
  <c r="V790" i="7"/>
  <c r="Y857" i="7"/>
  <c r="Q724" i="7"/>
  <c r="Q619" i="7"/>
  <c r="Q496" i="7"/>
  <c r="Q476" i="7"/>
  <c r="Q561" i="7"/>
  <c r="V389" i="7"/>
  <c r="Y542" i="7"/>
  <c r="V430" i="7"/>
  <c r="Q70" i="7"/>
  <c r="Y261" i="7"/>
  <c r="Y123" i="7"/>
  <c r="Y92" i="7"/>
  <c r="Q331" i="7"/>
  <c r="Q138" i="7"/>
  <c r="Q124" i="7"/>
  <c r="N125" i="7"/>
  <c r="V337" i="7"/>
  <c r="O1937" i="1"/>
  <c r="Y1977" i="7"/>
  <c r="Y1982" i="7"/>
  <c r="Q1979" i="7"/>
  <c r="Y1987" i="7"/>
  <c r="Q1972" i="7"/>
  <c r="Q1969" i="7"/>
  <c r="Y1936" i="7"/>
  <c r="Q1942" i="7"/>
  <c r="Y1937" i="7"/>
  <c r="Q1961" i="7"/>
  <c r="Q1890" i="7"/>
  <c r="Q1919" i="7"/>
  <c r="Q1808" i="7"/>
  <c r="Y1789" i="7"/>
  <c r="Q1715" i="7"/>
  <c r="Y1817" i="7"/>
  <c r="Q1791" i="7"/>
  <c r="Y1762" i="7"/>
  <c r="Q1772" i="7"/>
  <c r="Y1745" i="7"/>
  <c r="Y1836" i="7"/>
  <c r="Q1720" i="7"/>
  <c r="Q1763" i="7"/>
  <c r="Y1706" i="7"/>
  <c r="Y1753" i="7"/>
  <c r="Q1744" i="7"/>
  <c r="Q1832" i="7"/>
  <c r="Y1695" i="7"/>
  <c r="Y1765" i="7"/>
  <c r="Q1751" i="7"/>
  <c r="Q1721" i="7"/>
  <c r="Y1667" i="7"/>
  <c r="Q1716" i="7"/>
  <c r="Q1691" i="7"/>
  <c r="Y1683" i="7"/>
  <c r="Y1632" i="7"/>
  <c r="Y1590" i="7"/>
  <c r="Q1665" i="7"/>
  <c r="Y1597" i="7"/>
  <c r="Y1624" i="7"/>
  <c r="Q1609" i="7"/>
  <c r="Y1569" i="7"/>
  <c r="Q1521" i="7"/>
  <c r="Q1398" i="7"/>
  <c r="V1601" i="7"/>
  <c r="Y1759" i="7"/>
  <c r="O949" i="1"/>
  <c r="Q1977" i="7"/>
  <c r="Q1990" i="7"/>
  <c r="Y1979" i="7"/>
  <c r="Q1988" i="7"/>
  <c r="Q1992" i="7"/>
  <c r="Y1965" i="7"/>
  <c r="Q1964" i="7"/>
  <c r="Y1922" i="7"/>
  <c r="Y1952" i="7"/>
  <c r="Y1920" i="7"/>
  <c r="Q1897" i="7"/>
  <c r="Q1911" i="7"/>
  <c r="Y1891" i="7"/>
  <c r="Q1937" i="7"/>
  <c r="Q1895" i="7"/>
  <c r="Q1868" i="7"/>
  <c r="Q1880" i="7"/>
  <c r="Y1874" i="7"/>
  <c r="Y1846" i="7"/>
  <c r="Y1808" i="7"/>
  <c r="Y1811" i="7"/>
  <c r="Q1771" i="7"/>
  <c r="Y1791" i="7"/>
  <c r="Q1762" i="7"/>
  <c r="Q1794" i="7"/>
  <c r="Q1747" i="7"/>
  <c r="Y1720" i="7"/>
  <c r="Q1766" i="7"/>
  <c r="Y1763" i="7"/>
  <c r="Y1841" i="7"/>
  <c r="N1757" i="7"/>
  <c r="Y1744" i="7"/>
  <c r="Y1767" i="7"/>
  <c r="Y1686" i="7"/>
  <c r="Y1751" i="7"/>
  <c r="Q1739" i="7"/>
  <c r="Y1669" i="7"/>
  <c r="Q1746" i="7"/>
  <c r="Y1710" i="7"/>
  <c r="Y1615" i="7"/>
  <c r="Q1628" i="7"/>
  <c r="N1595" i="7"/>
  <c r="Q1650" i="7"/>
  <c r="Y1598" i="7"/>
  <c r="Y1609" i="7"/>
  <c r="O417" i="1"/>
  <c r="W1058" i="1"/>
  <c r="Q2001" i="7"/>
  <c r="Q1962" i="7"/>
  <c r="Y1918" i="7"/>
  <c r="Q1891" i="7"/>
  <c r="Q1878" i="7"/>
  <c r="Q1903" i="7"/>
  <c r="Y1870" i="7"/>
  <c r="Y1835" i="7"/>
  <c r="Y1803" i="7"/>
  <c r="Q1783" i="7"/>
  <c r="Y1715" i="7"/>
  <c r="Y1758" i="7"/>
  <c r="Y1618" i="7"/>
  <c r="Y1665" i="7"/>
  <c r="Y1553" i="7"/>
  <c r="Q1545" i="7"/>
  <c r="Y1549" i="7"/>
  <c r="W1044" i="1"/>
  <c r="W1097" i="1"/>
  <c r="O1855" i="1"/>
  <c r="Y1958" i="7"/>
  <c r="Q1876" i="7"/>
  <c r="Y1862" i="7"/>
  <c r="Y1821" i="7"/>
  <c r="Q1798" i="7"/>
  <c r="Y1588" i="7"/>
  <c r="Y1517" i="7"/>
  <c r="Y1292" i="7"/>
  <c r="O17" i="1"/>
  <c r="Y2000" i="7"/>
  <c r="Q1974" i="7"/>
  <c r="Y2001" i="7"/>
  <c r="Q1963" i="7"/>
  <c r="Q1939" i="7"/>
  <c r="Q1955" i="7"/>
  <c r="Y1971" i="7"/>
  <c r="Y1927" i="7"/>
  <c r="Y1940" i="7"/>
  <c r="N1929" i="7"/>
  <c r="Q1889" i="7"/>
  <c r="Y1881" i="7"/>
  <c r="Y1895" i="7"/>
  <c r="Q1795" i="7"/>
  <c r="Q1915" i="7"/>
  <c r="Y1853" i="7"/>
  <c r="Q1883" i="7"/>
  <c r="Y1849" i="7"/>
  <c r="Y1854" i="7"/>
  <c r="Y1887" i="7"/>
  <c r="Y1850" i="7"/>
  <c r="Y1813" i="7"/>
  <c r="Y1847" i="7"/>
  <c r="Q1816" i="7"/>
  <c r="Q1838" i="7"/>
  <c r="Y1823" i="7"/>
  <c r="Y1828" i="7"/>
  <c r="Y1754" i="7"/>
  <c r="Y1712" i="7"/>
  <c r="Q1792" i="7"/>
  <c r="Y1742" i="7"/>
  <c r="Y1726" i="7"/>
  <c r="Q1702" i="7"/>
  <c r="Y1717" i="7"/>
  <c r="Q1757" i="7"/>
  <c r="Q1761" i="7"/>
  <c r="Q1728" i="7"/>
  <c r="Y1699" i="7"/>
  <c r="Q1713" i="7"/>
  <c r="Q1710" i="7"/>
  <c r="Q1579" i="7"/>
  <c r="Y1692" i="7"/>
  <c r="Y1635" i="7"/>
  <c r="Y1634" i="7"/>
  <c r="Q1581" i="7"/>
  <c r="Q1637" i="7"/>
  <c r="Y1604" i="7"/>
  <c r="Y1764" i="7"/>
  <c r="Y1655" i="7"/>
  <c r="Y1587" i="7"/>
  <c r="Y1656" i="7"/>
  <c r="Y1614" i="7"/>
  <c r="Y1584" i="7"/>
  <c r="W845" i="1"/>
  <c r="W1145" i="1"/>
  <c r="Q1993" i="7"/>
  <c r="Y1989" i="7"/>
  <c r="Y1974" i="7"/>
  <c r="Y1963" i="7"/>
  <c r="Y1939" i="7"/>
  <c r="Q1996" i="7"/>
  <c r="Y1955" i="7"/>
  <c r="Y1956" i="7"/>
  <c r="Q1906" i="7"/>
  <c r="Y1950" i="7"/>
  <c r="Y1889" i="7"/>
  <c r="Y1905" i="7"/>
  <c r="Q1947" i="7"/>
  <c r="N1874" i="7"/>
  <c r="Y1852" i="7"/>
  <c r="Q1849" i="7"/>
  <c r="Y1840" i="7"/>
  <c r="Y1904" i="7"/>
  <c r="Y1843" i="7"/>
  <c r="Y1806" i="7"/>
  <c r="Y1815" i="7"/>
  <c r="Y1797" i="7"/>
  <c r="Y1816" i="7"/>
  <c r="Q1817" i="7"/>
  <c r="Q1754" i="7"/>
  <c r="Q1731" i="7"/>
  <c r="Y1792" i="7"/>
  <c r="Y1709" i="7"/>
  <c r="Y1785" i="7"/>
  <c r="Q1706" i="7"/>
  <c r="Y1757" i="7"/>
  <c r="Y1721" i="7"/>
  <c r="Y1679" i="7"/>
  <c r="Y1728" i="7"/>
  <c r="N1625" i="7"/>
  <c r="Q1595" i="7"/>
  <c r="Y1579" i="7"/>
  <c r="Q1635" i="7"/>
  <c r="Y1592" i="7"/>
  <c r="Y1581" i="7"/>
  <c r="Q1604" i="7"/>
  <c r="Y1603" i="7"/>
  <c r="Y1542" i="7"/>
  <c r="Y1467" i="7"/>
  <c r="O1986" i="1"/>
  <c r="Q1970" i="7"/>
  <c r="Y1856" i="7"/>
  <c r="Q1835" i="7"/>
  <c r="Q1864" i="7"/>
  <c r="Y1799" i="7"/>
  <c r="Q1814" i="7"/>
  <c r="Q1677" i="7"/>
  <c r="Q1675" i="7"/>
  <c r="Y1633" i="7"/>
  <c r="Q1668" i="7"/>
  <c r="Q1676" i="7"/>
  <c r="Q1653" i="7"/>
  <c r="Y1551" i="7"/>
  <c r="Q1390" i="7"/>
  <c r="Q1558" i="7"/>
  <c r="Q1472" i="7"/>
  <c r="Q1590" i="7"/>
  <c r="Y1623" i="7"/>
  <c r="Y1501" i="7"/>
  <c r="Y1478" i="7"/>
  <c r="Y1626" i="7"/>
  <c r="Q1467" i="7"/>
  <c r="Q1430" i="7"/>
  <c r="Q1414" i="7"/>
  <c r="Y1487" i="7"/>
  <c r="Q1482" i="7"/>
  <c r="N1451" i="7"/>
  <c r="Y1439" i="7"/>
  <c r="Q1575" i="7"/>
  <c r="Q1572" i="7"/>
  <c r="Q1494" i="7"/>
  <c r="Y1457" i="7"/>
  <c r="Q1660" i="7"/>
  <c r="Y1451" i="7"/>
  <c r="Y1406" i="7"/>
  <c r="Y1394" i="7"/>
  <c r="V1387" i="7"/>
  <c r="Q1497" i="7"/>
  <c r="Y1397" i="7"/>
  <c r="Q1321" i="7"/>
  <c r="Y1297" i="7"/>
  <c r="Q1268" i="7"/>
  <c r="Y1346" i="7"/>
  <c r="Q1324" i="7"/>
  <c r="Y1286" i="7"/>
  <c r="Q1169" i="7"/>
  <c r="Y1402" i="7"/>
  <c r="Y1375" i="7"/>
  <c r="Y1267" i="7"/>
  <c r="Y1235" i="7"/>
  <c r="Y1203" i="7"/>
  <c r="Y1171" i="7"/>
  <c r="Q1314" i="7"/>
  <c r="Q1311" i="7"/>
  <c r="Y1184" i="7"/>
  <c r="Q1308" i="7"/>
  <c r="Q1299" i="7"/>
  <c r="Y1236" i="7"/>
  <c r="Y1182" i="7"/>
  <c r="Y1355" i="7"/>
  <c r="Q1290" i="7"/>
  <c r="Y1192" i="7"/>
  <c r="Y1156" i="7"/>
  <c r="Y1270" i="7"/>
  <c r="Q1213" i="7"/>
  <c r="Y1140" i="7"/>
  <c r="Y1252" i="7"/>
  <c r="Q1214" i="7"/>
  <c r="Y1149" i="7"/>
  <c r="Q1230" i="7"/>
  <c r="Y1129" i="7"/>
  <c r="Q1295" i="7"/>
  <c r="Q1220" i="7"/>
  <c r="Q1142" i="7"/>
  <c r="Q1106" i="7"/>
  <c r="Y1067" i="7"/>
  <c r="Y1181" i="7"/>
  <c r="Y956" i="7"/>
  <c r="Y1558" i="7"/>
  <c r="Q1526" i="7"/>
  <c r="Q1464" i="7"/>
  <c r="Y1644" i="7"/>
  <c r="Y1654" i="7"/>
  <c r="Q1491" i="7"/>
  <c r="Q1562" i="7"/>
  <c r="Q1452" i="7"/>
  <c r="Q1585" i="7"/>
  <c r="Y1430" i="7"/>
  <c r="Y1414" i="7"/>
  <c r="Y1554" i="7"/>
  <c r="Y1481" i="7"/>
  <c r="Y1455" i="7"/>
  <c r="Q1450" i="7"/>
  <c r="Q1475" i="7"/>
  <c r="Y1494" i="7"/>
  <c r="Y1531" i="7"/>
  <c r="Q1349" i="7"/>
  <c r="Y1408" i="7"/>
  <c r="Q1287" i="7"/>
  <c r="N1493" i="7"/>
  <c r="Q1470" i="7"/>
  <c r="Q1405" i="7"/>
  <c r="Q1367" i="7"/>
  <c r="Q1297" i="7"/>
  <c r="Y1350" i="7"/>
  <c r="Q1511" i="7"/>
  <c r="N1267" i="7"/>
  <c r="Y1324" i="7"/>
  <c r="Q1185" i="7"/>
  <c r="V1364" i="7"/>
  <c r="Y1354" i="7"/>
  <c r="Y1327" i="7"/>
  <c r="Q1203" i="7"/>
  <c r="Q1389" i="7"/>
  <c r="Y1314" i="7"/>
  <c r="Y1311" i="7"/>
  <c r="Q1272" i="7"/>
  <c r="Y1224" i="7"/>
  <c r="Q1184" i="7"/>
  <c r="Y1168" i="7"/>
  <c r="Y1152" i="7"/>
  <c r="Y1287" i="7"/>
  <c r="Y1308" i="7"/>
  <c r="Y1254" i="7"/>
  <c r="Q1316" i="7"/>
  <c r="Y1290" i="7"/>
  <c r="Q1221" i="7"/>
  <c r="Q1084" i="7"/>
  <c r="Q1068" i="7"/>
  <c r="Y1213" i="7"/>
  <c r="Q1188" i="7"/>
  <c r="Q1165" i="7"/>
  <c r="Y1205" i="7"/>
  <c r="Y1193" i="7"/>
  <c r="Y1214" i="7"/>
  <c r="Y1137" i="7"/>
  <c r="Q1091" i="7"/>
  <c r="Y1291" i="7"/>
  <c r="Y1249" i="7"/>
  <c r="Y1230" i="7"/>
  <c r="Y1206" i="7"/>
  <c r="Y1141" i="7"/>
  <c r="Y1220" i="7"/>
  <c r="Y1142" i="7"/>
  <c r="Y1111" i="7"/>
  <c r="Y1105" i="7"/>
  <c r="Q1115" i="7"/>
  <c r="Q1541" i="7"/>
  <c r="Q1547" i="7"/>
  <c r="Q1520" i="7"/>
  <c r="Y1477" i="7"/>
  <c r="Y1449" i="7"/>
  <c r="Y1427" i="7"/>
  <c r="Q1567" i="7"/>
  <c r="Q1535" i="7"/>
  <c r="Y1423" i="7"/>
  <c r="Q1495" i="7"/>
  <c r="Y1382" i="7"/>
  <c r="Y1345" i="7"/>
  <c r="Q1350" i="7"/>
  <c r="Y1310" i="7"/>
  <c r="Y1259" i="7"/>
  <c r="Y1227" i="7"/>
  <c r="Y1163" i="7"/>
  <c r="Q1168" i="7"/>
  <c r="Q1307" i="7"/>
  <c r="Y1177" i="7"/>
  <c r="Q1194" i="7"/>
  <c r="Q1186" i="7"/>
  <c r="Q1135" i="7"/>
  <c r="Q1062" i="7"/>
  <c r="Y899" i="7"/>
  <c r="Y1420" i="7"/>
  <c r="V1374" i="7"/>
  <c r="Q1341" i="7"/>
  <c r="Y1398" i="7"/>
  <c r="Y1376" i="7"/>
  <c r="Q1345" i="7"/>
  <c r="Y1415" i="7"/>
  <c r="Q1242" i="7"/>
  <c r="Y1126" i="7"/>
  <c r="Y1210" i="7"/>
  <c r="Q1263" i="7"/>
  <c r="Y1186" i="7"/>
  <c r="Y1146" i="7"/>
  <c r="Q1050" i="7"/>
  <c r="Q1542" i="7"/>
  <c r="Q1504" i="7"/>
  <c r="Q1576" i="7"/>
  <c r="Q1644" i="7"/>
  <c r="Y1613" i="7"/>
  <c r="Q1654" i="7"/>
  <c r="Y1502" i="7"/>
  <c r="Y1589" i="7"/>
  <c r="Y1574" i="7"/>
  <c r="Q1552" i="7"/>
  <c r="Y1490" i="7"/>
  <c r="Q1626" i="7"/>
  <c r="Y1572" i="7"/>
  <c r="Y1422" i="7"/>
  <c r="Q1333" i="7"/>
  <c r="Q1510" i="7"/>
  <c r="V1564" i="7"/>
  <c r="Y1444" i="7"/>
  <c r="Q1383" i="7"/>
  <c r="Q1313" i="7"/>
  <c r="Y1419" i="7"/>
  <c r="Q1358" i="7"/>
  <c r="Q1318" i="7"/>
  <c r="Y1356" i="7"/>
  <c r="Y1404" i="7"/>
  <c r="N1354" i="7"/>
  <c r="Y1251" i="7"/>
  <c r="Y1219" i="7"/>
  <c r="Y1155" i="7"/>
  <c r="Y1373" i="7"/>
  <c r="Q1298" i="7"/>
  <c r="Q1330" i="7"/>
  <c r="Y1217" i="7"/>
  <c r="V1182" i="7"/>
  <c r="Q1173" i="7"/>
  <c r="Y1323" i="7"/>
  <c r="V1316" i="7"/>
  <c r="N1312" i="7"/>
  <c r="Y1262" i="7"/>
  <c r="V1204" i="7"/>
  <c r="Y1204" i="7"/>
  <c r="Y1174" i="7"/>
  <c r="Y1153" i="7"/>
  <c r="Q1133" i="7"/>
  <c r="Q1222" i="7"/>
  <c r="N1100" i="7"/>
  <c r="Y1158" i="7"/>
  <c r="Q1122" i="7"/>
  <c r="Y1099" i="7"/>
  <c r="Y1154" i="7"/>
  <c r="Y1119" i="7"/>
  <c r="Y1113" i="7"/>
  <c r="Y1172" i="7"/>
  <c r="Q1030" i="7"/>
  <c r="Q918" i="7"/>
  <c r="Y1202" i="7"/>
  <c r="Y1073" i="7"/>
  <c r="Y1058" i="7"/>
  <c r="Q860" i="7"/>
  <c r="Y1053" i="7"/>
  <c r="Q1680" i="7"/>
  <c r="N1639" i="7"/>
  <c r="Q1534" i="7"/>
  <c r="Q1525" i="7"/>
  <c r="Q1503" i="7"/>
  <c r="Y1498" i="7"/>
  <c r="Q1486" i="7"/>
  <c r="Q1428" i="7"/>
  <c r="V1567" i="7"/>
  <c r="Q1462" i="7"/>
  <c r="Y1438" i="7"/>
  <c r="Q1483" i="7"/>
  <c r="Y1510" i="7"/>
  <c r="Y1424" i="7"/>
  <c r="Q1493" i="7"/>
  <c r="Y1326" i="7"/>
  <c r="Q1368" i="7"/>
  <c r="Q1228" i="7"/>
  <c r="Q1351" i="7"/>
  <c r="Y1364" i="7"/>
  <c r="Y1298" i="7"/>
  <c r="Y1144" i="7"/>
  <c r="N1362" i="7"/>
  <c r="V1340" i="7"/>
  <c r="Y1330" i="7"/>
  <c r="Y1283" i="7"/>
  <c r="Q1212" i="7"/>
  <c r="Y1173" i="7"/>
  <c r="Q1348" i="7"/>
  <c r="Q1161" i="7"/>
  <c r="Y1246" i="7"/>
  <c r="Q1196" i="7"/>
  <c r="Q1157" i="7"/>
  <c r="Y1265" i="7"/>
  <c r="V1210" i="7"/>
  <c r="Q1162" i="7"/>
  <c r="N1198" i="7"/>
  <c r="N1113" i="7"/>
  <c r="V1475" i="7"/>
  <c r="Y1353" i="7"/>
  <c r="Y1243" i="7"/>
  <c r="Q1144" i="7"/>
  <c r="Y1128" i="7"/>
  <c r="Q1134" i="7"/>
  <c r="Y1162" i="7"/>
  <c r="Q1258" i="7"/>
  <c r="Q1114" i="7"/>
  <c r="Q785" i="7"/>
  <c r="Q1111" i="7"/>
  <c r="Q1105" i="7"/>
  <c r="Q942" i="7"/>
  <c r="Q902" i="7"/>
  <c r="V1102" i="7"/>
  <c r="Y1097" i="7"/>
  <c r="Y1121" i="7"/>
  <c r="N1080" i="7"/>
  <c r="Q1041" i="7"/>
  <c r="Q1064" i="7"/>
  <c r="Q916" i="7"/>
  <c r="Q862" i="7"/>
  <c r="Q838" i="7"/>
  <c r="Y1013" i="7"/>
  <c r="Y1027" i="7"/>
  <c r="Q993" i="7"/>
  <c r="Y880" i="7"/>
  <c r="Q885" i="7"/>
  <c r="Q1020" i="7"/>
  <c r="N1000" i="7"/>
  <c r="Q903" i="7"/>
  <c r="Q844" i="7"/>
  <c r="Y875" i="7"/>
  <c r="Q831" i="7"/>
  <c r="N935" i="7"/>
  <c r="V906" i="7"/>
  <c r="V887" i="7"/>
  <c r="Q849" i="7"/>
  <c r="N834" i="7"/>
  <c r="Q821" i="7"/>
  <c r="Q904" i="7"/>
  <c r="Q857" i="7"/>
  <c r="Q896" i="7"/>
  <c r="V855" i="7"/>
  <c r="V850" i="7"/>
  <c r="Y772" i="7"/>
  <c r="Y724" i="7"/>
  <c r="Y700" i="7"/>
  <c r="Q660" i="7"/>
  <c r="Y1040" i="7"/>
  <c r="Y787" i="7"/>
  <c r="Y714" i="7"/>
  <c r="Q656" i="7"/>
  <c r="Y640" i="7"/>
  <c r="Q789" i="7"/>
  <c r="Y664" i="7"/>
  <c r="Y801" i="7"/>
  <c r="Q672" i="7"/>
  <c r="Y778" i="7"/>
  <c r="V750" i="7"/>
  <c r="Q871" i="7"/>
  <c r="Q797" i="7"/>
  <c r="N797" i="7"/>
  <c r="Q632" i="7"/>
  <c r="Q610" i="7"/>
  <c r="Q957" i="7"/>
  <c r="V544" i="7"/>
  <c r="Q308" i="7"/>
  <c r="Q878" i="7"/>
  <c r="Q954" i="7"/>
  <c r="Q938" i="7"/>
  <c r="Q922" i="7"/>
  <c r="Y1010" i="7"/>
  <c r="Q836" i="7"/>
  <c r="Q898" i="7"/>
  <c r="Q839" i="7"/>
  <c r="Y960" i="7"/>
  <c r="Y906" i="7"/>
  <c r="Y756" i="7"/>
  <c r="Q676" i="7"/>
  <c r="Q992" i="7"/>
  <c r="N879" i="7"/>
  <c r="Y829" i="7"/>
  <c r="Y819" i="7"/>
  <c r="Q771" i="7"/>
  <c r="Q747" i="7"/>
  <c r="N774" i="7"/>
  <c r="N866" i="7"/>
  <c r="N794" i="7"/>
  <c r="Q807" i="7"/>
  <c r="Q851" i="7"/>
  <c r="Q926" i="7"/>
  <c r="Y1120" i="7"/>
  <c r="Y1075" i="7"/>
  <c r="Y1037" i="7"/>
  <c r="Y1028" i="7"/>
  <c r="N1001" i="7"/>
  <c r="Q940" i="7"/>
  <c r="Y932" i="7"/>
  <c r="Q854" i="7"/>
  <c r="Y1190" i="7"/>
  <c r="Q1036" i="7"/>
  <c r="Q1026" i="7"/>
  <c r="V1016" i="7"/>
  <c r="Y963" i="7"/>
  <c r="Y961" i="7"/>
  <c r="Y947" i="7"/>
  <c r="Y945" i="7"/>
  <c r="Y931" i="7"/>
  <c r="Y929" i="7"/>
  <c r="Y915" i="7"/>
  <c r="Y913" i="7"/>
  <c r="Y903" i="7"/>
  <c r="Y892" i="7"/>
  <c r="Q861" i="7"/>
  <c r="Q1039" i="7"/>
  <c r="Y988" i="7"/>
  <c r="Q884" i="7"/>
  <c r="V976" i="7"/>
  <c r="Y919" i="7"/>
  <c r="Y881" i="7"/>
  <c r="Y1023" i="7"/>
  <c r="Q841" i="7"/>
  <c r="Q823" i="7"/>
  <c r="V1044" i="7"/>
  <c r="N906" i="7"/>
  <c r="N887" i="7"/>
  <c r="Y833" i="7"/>
  <c r="Q809" i="7"/>
  <c r="Q793" i="7"/>
  <c r="V779" i="7"/>
  <c r="V941" i="7"/>
  <c r="Q920" i="7"/>
  <c r="Y865" i="7"/>
  <c r="N839" i="7"/>
  <c r="Y817" i="7"/>
  <c r="Q756" i="7"/>
  <c r="Y716" i="7"/>
  <c r="Y692" i="7"/>
  <c r="N1040" i="7"/>
  <c r="Y928" i="7"/>
  <c r="Y823" i="7"/>
  <c r="Y874" i="7"/>
  <c r="Y730" i="7"/>
  <c r="Q743" i="7"/>
  <c r="Q663" i="7"/>
  <c r="V672" i="7"/>
  <c r="Q658" i="7"/>
  <c r="Q592" i="7"/>
  <c r="Q560" i="7"/>
  <c r="Q685" i="7"/>
  <c r="V598" i="7"/>
  <c r="Q760" i="7"/>
  <c r="Q688" i="7"/>
  <c r="Y616" i="7"/>
  <c r="Q826" i="7"/>
  <c r="Q754" i="7"/>
  <c r="Y695" i="7"/>
  <c r="Y682" i="7"/>
  <c r="Q719" i="7"/>
  <c r="Y486" i="7"/>
  <c r="Q994" i="7"/>
  <c r="Q1055" i="7"/>
  <c r="Q975" i="7"/>
  <c r="Q828" i="7"/>
  <c r="Y858" i="7"/>
  <c r="Q763" i="7"/>
  <c r="Y826" i="7"/>
  <c r="Q1694" i="7"/>
  <c r="V1032" i="7"/>
  <c r="Q814" i="7"/>
  <c r="Y981" i="7"/>
  <c r="Q1011" i="7"/>
  <c r="Q868" i="7"/>
  <c r="Q852" i="7"/>
  <c r="Q960" i="7"/>
  <c r="Y912" i="7"/>
  <c r="Q668" i="7"/>
  <c r="Q1040" i="7"/>
  <c r="Q739" i="7"/>
  <c r="Y936" i="7"/>
  <c r="Y794" i="7"/>
  <c r="Q791" i="7"/>
  <c r="Y642" i="7"/>
  <c r="Y578" i="7"/>
  <c r="N826" i="7"/>
  <c r="N776" i="7"/>
  <c r="N766" i="7"/>
  <c r="Y521" i="7"/>
  <c r="Y329" i="7"/>
  <c r="Q1059" i="7"/>
  <c r="Y985" i="7"/>
  <c r="Q964" i="7"/>
  <c r="V977" i="7"/>
  <c r="Y1051" i="7"/>
  <c r="Y1049" i="7"/>
  <c r="Q972" i="7"/>
  <c r="Q962" i="7"/>
  <c r="Q953" i="7"/>
  <c r="Q946" i="7"/>
  <c r="Q930" i="7"/>
  <c r="Q921" i="7"/>
  <c r="Q914" i="7"/>
  <c r="Y905" i="7"/>
  <c r="Q853" i="7"/>
  <c r="Q1033" i="7"/>
  <c r="Y1001" i="7"/>
  <c r="Q1070" i="7"/>
  <c r="Y1009" i="7"/>
  <c r="Y820" i="7"/>
  <c r="N817" i="7"/>
  <c r="V1048" i="7"/>
  <c r="V1047" i="7"/>
  <c r="V991" i="7"/>
  <c r="Q1044" i="7"/>
  <c r="Y806" i="7"/>
  <c r="Y748" i="7"/>
  <c r="Y732" i="7"/>
  <c r="N831" i="7"/>
  <c r="Y1038" i="7"/>
  <c r="N874" i="7"/>
  <c r="Q859" i="7"/>
  <c r="Q779" i="7"/>
  <c r="N758" i="7"/>
  <c r="Y706" i="7"/>
  <c r="Q624" i="7"/>
  <c r="Y669" i="7"/>
  <c r="Q749" i="7"/>
  <c r="Q677" i="7"/>
  <c r="Q621" i="7"/>
  <c r="Y893" i="7"/>
  <c r="Y775" i="7"/>
  <c r="Y680" i="7"/>
  <c r="Y674" i="7"/>
  <c r="Q810" i="7"/>
  <c r="V442" i="7"/>
  <c r="Q134" i="7"/>
  <c r="Y1005" i="7"/>
  <c r="Y1016" i="7"/>
  <c r="Y1045" i="7"/>
  <c r="Y939" i="7"/>
  <c r="Y937" i="7"/>
  <c r="Y923" i="7"/>
  <c r="Y921" i="7"/>
  <c r="Q888" i="7"/>
  <c r="Y1021" i="7"/>
  <c r="Y989" i="7"/>
  <c r="Y885" i="7"/>
  <c r="Q820" i="7"/>
  <c r="Y901" i="7"/>
  <c r="Q927" i="7"/>
  <c r="Q875" i="7"/>
  <c r="Y992" i="7"/>
  <c r="Y859" i="7"/>
  <c r="Q755" i="7"/>
  <c r="Q787" i="7"/>
  <c r="Q705" i="7"/>
  <c r="Y661" i="7"/>
  <c r="Q640" i="7"/>
  <c r="Y624" i="7"/>
  <c r="Y789" i="7"/>
  <c r="Q664" i="7"/>
  <c r="Y866" i="7"/>
  <c r="Y825" i="7"/>
  <c r="Q801" i="7"/>
  <c r="Y749" i="7"/>
  <c r="Y677" i="7"/>
  <c r="Y621" i="7"/>
  <c r="Q893" i="7"/>
  <c r="Q794" i="7"/>
  <c r="N688" i="7"/>
  <c r="Q687" i="7"/>
  <c r="N686" i="7"/>
  <c r="Y807" i="7"/>
  <c r="Y696" i="7"/>
  <c r="Y568" i="7"/>
  <c r="Y1652" i="7"/>
  <c r="Q278" i="7"/>
  <c r="Y285" i="7"/>
  <c r="Q107" i="7"/>
  <c r="Y958" i="7"/>
  <c r="Q574" i="7"/>
  <c r="Q1642" i="7"/>
  <c r="Y1325" i="7"/>
  <c r="Q758" i="7"/>
  <c r="Y754" i="7"/>
  <c r="Y711" i="7"/>
  <c r="Y698" i="7"/>
  <c r="Y689" i="7"/>
  <c r="Q579" i="7"/>
  <c r="N521" i="7"/>
  <c r="Y629" i="7"/>
  <c r="V557" i="7"/>
  <c r="Y662" i="7"/>
  <c r="Y813" i="7"/>
  <c r="N507" i="7"/>
  <c r="Q965" i="7"/>
  <c r="N694" i="7"/>
  <c r="V636" i="7"/>
  <c r="V495" i="7"/>
  <c r="Q333" i="7"/>
  <c r="Q558" i="7"/>
  <c r="Q487" i="7"/>
  <c r="Q718" i="7"/>
  <c r="Q465" i="7"/>
  <c r="Q457" i="7"/>
  <c r="Q471" i="7"/>
  <c r="Q452" i="7"/>
  <c r="V365" i="7"/>
  <c r="Q348" i="7"/>
  <c r="V325" i="7"/>
  <c r="Q300" i="7"/>
  <c r="Q244" i="7"/>
  <c r="Q361" i="7"/>
  <c r="Y305" i="7"/>
  <c r="Y589" i="7"/>
  <c r="Q563" i="7"/>
  <c r="Y426" i="7"/>
  <c r="Y190" i="7"/>
  <c r="Q78" i="7"/>
  <c r="Y282" i="7"/>
  <c r="Y210" i="7"/>
  <c r="Y362" i="7"/>
  <c r="Y1627" i="7"/>
  <c r="Y570" i="7"/>
  <c r="Y452" i="7"/>
  <c r="Y886" i="7"/>
  <c r="Y799" i="7"/>
  <c r="Y11" i="7"/>
  <c r="Y579" i="7"/>
  <c r="Q571" i="7"/>
  <c r="Q745" i="7"/>
  <c r="N613" i="7"/>
  <c r="Q597" i="7"/>
  <c r="N515" i="7"/>
  <c r="N630" i="7"/>
  <c r="V625" i="7"/>
  <c r="N607" i="7"/>
  <c r="Y507" i="7"/>
  <c r="Q555" i="7"/>
  <c r="V481" i="7"/>
  <c r="Q373" i="7"/>
  <c r="Y487" i="7"/>
  <c r="Q479" i="7"/>
  <c r="Y465" i="7"/>
  <c r="Y457" i="7"/>
  <c r="N365" i="7"/>
  <c r="Q292" i="7"/>
  <c r="Q236" i="7"/>
  <c r="Y463" i="7"/>
  <c r="Q469" i="7"/>
  <c r="Y563" i="7"/>
  <c r="N276" i="7"/>
  <c r="Q367" i="7"/>
  <c r="Q202" i="7"/>
  <c r="N140" i="7"/>
  <c r="Y382" i="7"/>
  <c r="Q226" i="7"/>
  <c r="Y343" i="7"/>
  <c r="Y887" i="7"/>
  <c r="Y800" i="7"/>
  <c r="Q562" i="7"/>
  <c r="Y372" i="7"/>
  <c r="N389" i="7"/>
  <c r="Q490" i="7"/>
  <c r="Y532" i="7"/>
  <c r="Y543" i="7"/>
  <c r="Y718" i="7"/>
  <c r="V358" i="7"/>
  <c r="Q364" i="7"/>
  <c r="N341" i="7"/>
  <c r="Y257" i="7"/>
  <c r="Q358" i="7"/>
  <c r="Q422" i="7"/>
  <c r="N232" i="7"/>
  <c r="Q126" i="7"/>
  <c r="V36" i="7"/>
  <c r="N370" i="7"/>
  <c r="Q154" i="7"/>
  <c r="Y1631" i="7"/>
  <c r="Y482" i="7"/>
  <c r="Y453" i="7"/>
  <c r="N171" i="7"/>
  <c r="Y316" i="7"/>
  <c r="Q770" i="7"/>
  <c r="Q757" i="7"/>
  <c r="Q727" i="7"/>
  <c r="Y587" i="7"/>
  <c r="Y512" i="7"/>
  <c r="Q458" i="7"/>
  <c r="V553" i="7"/>
  <c r="Q507" i="7"/>
  <c r="Y530" i="7"/>
  <c r="Y491" i="7"/>
  <c r="N468" i="7"/>
  <c r="Q556" i="7"/>
  <c r="Y573" i="7"/>
  <c r="V402" i="7"/>
  <c r="Q365" i="7"/>
  <c r="V404" i="7"/>
  <c r="V471" i="7"/>
  <c r="V449" i="7"/>
  <c r="Y400" i="7"/>
  <c r="Q276" i="7"/>
  <c r="Q572" i="7"/>
  <c r="Q257" i="7"/>
  <c r="Y386" i="7"/>
  <c r="Y206" i="7"/>
  <c r="Q174" i="7"/>
  <c r="N225" i="7"/>
  <c r="Q88" i="7"/>
  <c r="Y1876" i="7"/>
  <c r="Y1131" i="7"/>
  <c r="Y1014" i="7"/>
  <c r="Y496" i="7"/>
  <c r="Q707" i="7"/>
  <c r="Y538" i="7"/>
  <c r="Q532" i="7"/>
  <c r="Q512" i="7"/>
  <c r="Y374" i="7"/>
  <c r="Y348" i="7"/>
  <c r="Q411" i="7"/>
  <c r="Q612" i="7"/>
  <c r="Y387" i="7"/>
  <c r="Q132" i="7"/>
  <c r="Y804" i="7"/>
  <c r="Y785" i="7"/>
  <c r="N696" i="7"/>
  <c r="N691" i="7"/>
  <c r="N576" i="7"/>
  <c r="Q824" i="7"/>
  <c r="Y770" i="7"/>
  <c r="Y757" i="7"/>
  <c r="Y727" i="7"/>
  <c r="Y611" i="7"/>
  <c r="Q482" i="7"/>
  <c r="Q450" i="7"/>
  <c r="Q646" i="7"/>
  <c r="Q645" i="7"/>
  <c r="Y557" i="7"/>
  <c r="Y734" i="7"/>
  <c r="Q717" i="7"/>
  <c r="Q703" i="7"/>
  <c r="Q547" i="7"/>
  <c r="V466" i="7"/>
  <c r="Q690" i="7"/>
  <c r="N646" i="7"/>
  <c r="Q638" i="7"/>
  <c r="Q625" i="7"/>
  <c r="Y603" i="7"/>
  <c r="Y565" i="7"/>
  <c r="Y560" i="7"/>
  <c r="Y525" i="7"/>
  <c r="Y494" i="7"/>
  <c r="Y462" i="7"/>
  <c r="Y726" i="7"/>
  <c r="Q551" i="7"/>
  <c r="Y518" i="7"/>
  <c r="Q491" i="7"/>
  <c r="Q483" i="7"/>
  <c r="Y475" i="7"/>
  <c r="Y467" i="7"/>
  <c r="Y459" i="7"/>
  <c r="Q427" i="7"/>
  <c r="Q636" i="7"/>
  <c r="Y524" i="7"/>
  <c r="Q523" i="7"/>
  <c r="Q481" i="7"/>
  <c r="Q317" i="7"/>
  <c r="Y704" i="7"/>
  <c r="N317" i="7"/>
  <c r="Y407" i="7"/>
  <c r="Q345" i="7"/>
  <c r="Y313" i="7"/>
  <c r="Y297" i="7"/>
  <c r="Q241" i="7"/>
  <c r="Q559" i="7"/>
  <c r="Q366" i="7"/>
  <c r="Q334" i="7"/>
  <c r="Q420" i="7"/>
  <c r="Y415" i="7"/>
  <c r="Y503" i="7"/>
  <c r="Y322" i="7"/>
  <c r="Q118" i="7"/>
  <c r="Q27" i="7"/>
  <c r="Q328" i="7"/>
  <c r="Y625" i="7"/>
  <c r="Q607" i="7"/>
  <c r="Y501" i="7"/>
  <c r="Q475" i="7"/>
  <c r="V694" i="7"/>
  <c r="Q620" i="7"/>
  <c r="Y520" i="7"/>
  <c r="Y523" i="7"/>
  <c r="Q508" i="7"/>
  <c r="Y536" i="7"/>
  <c r="N350" i="7"/>
  <c r="Y449" i="7"/>
  <c r="Y559" i="7"/>
  <c r="V418" i="7"/>
  <c r="N417" i="7"/>
  <c r="V206" i="7"/>
  <c r="N189" i="7"/>
  <c r="Q166" i="7"/>
  <c r="Q209" i="7"/>
  <c r="N108" i="7"/>
  <c r="Y910" i="7"/>
  <c r="V354" i="7"/>
  <c r="Q323" i="7"/>
  <c r="Y225" i="7"/>
  <c r="Y26" i="7"/>
  <c r="Q299" i="7"/>
  <c r="Y44" i="7"/>
  <c r="Q250" i="7"/>
  <c r="Q133" i="7"/>
  <c r="Y151" i="7"/>
  <c r="N109" i="7"/>
  <c r="Q79" i="7"/>
  <c r="Y29" i="7"/>
  <c r="Y183" i="7"/>
  <c r="Y80" i="7"/>
  <c r="Q72" i="7"/>
  <c r="Y1863" i="7"/>
  <c r="Y1864" i="7"/>
  <c r="Q1946" i="7"/>
  <c r="Q1750" i="7"/>
  <c r="Y1659" i="7"/>
  <c r="Y1898" i="7"/>
  <c r="Q1537" i="7"/>
  <c r="Y1658" i="7"/>
  <c r="Q1433" i="7"/>
  <c r="Y1078" i="7"/>
  <c r="Y878" i="7"/>
  <c r="Y608" i="7"/>
  <c r="Q670" i="7"/>
  <c r="N619" i="7"/>
  <c r="Q815" i="7"/>
  <c r="Y490" i="7"/>
  <c r="Y418" i="7"/>
  <c r="Y584" i="7"/>
  <c r="Y544" i="7"/>
  <c r="Y450" i="7"/>
  <c r="Y442" i="7"/>
  <c r="Q217" i="7"/>
  <c r="Q240" i="7"/>
  <c r="Q1934" i="7"/>
  <c r="Y675" i="7"/>
  <c r="Q1045" i="7"/>
  <c r="Y606" i="7"/>
  <c r="Y344" i="7"/>
  <c r="Q221" i="7"/>
  <c r="V158" i="7"/>
  <c r="N30" i="7"/>
  <c r="Q401" i="7"/>
  <c r="Q50" i="7"/>
  <c r="Q223" i="7"/>
  <c r="Y148" i="7"/>
  <c r="Y516" i="7"/>
  <c r="Y271" i="7"/>
  <c r="Q254" i="7"/>
  <c r="Y250" i="7"/>
  <c r="Y247" i="7"/>
  <c r="Q230" i="7"/>
  <c r="Q175" i="7"/>
  <c r="Y133" i="7"/>
  <c r="Q95" i="7"/>
  <c r="Q173" i="7"/>
  <c r="Q312" i="7"/>
  <c r="N192" i="7"/>
  <c r="Y157" i="7"/>
  <c r="Y127" i="7"/>
  <c r="Y79" i="7"/>
  <c r="N65" i="7"/>
  <c r="Q61" i="7"/>
  <c r="N53" i="7"/>
  <c r="N113" i="7"/>
  <c r="Y72" i="7"/>
  <c r="Y48" i="7"/>
  <c r="Y16" i="7"/>
  <c r="Q8" i="7"/>
  <c r="Q1577" i="7"/>
  <c r="Y1620" i="7"/>
  <c r="Q1659" i="7"/>
  <c r="Y1687" i="7"/>
  <c r="Q1473" i="7"/>
  <c r="Y1401" i="7"/>
  <c r="Y980" i="7"/>
  <c r="Q796" i="7"/>
  <c r="Y814" i="7"/>
  <c r="Y822" i="7"/>
  <c r="Y805" i="7"/>
  <c r="Q895" i="7"/>
  <c r="Y619" i="7"/>
  <c r="V342" i="7"/>
  <c r="Y356" i="7"/>
  <c r="Y244" i="7"/>
  <c r="Y197" i="7"/>
  <c r="V1365" i="7"/>
  <c r="Q1601" i="7"/>
  <c r="Y1787" i="7"/>
  <c r="V185" i="7"/>
  <c r="Q203" i="7"/>
  <c r="Q198" i="7"/>
  <c r="Y178" i="7"/>
  <c r="Q338" i="7"/>
  <c r="Q516" i="7"/>
  <c r="Y390" i="7"/>
  <c r="Q266" i="7"/>
  <c r="Y95" i="7"/>
  <c r="Y31" i="7"/>
  <c r="N103" i="7"/>
  <c r="Q53" i="7"/>
  <c r="N29" i="7"/>
  <c r="Q119" i="7"/>
  <c r="Q1867" i="7"/>
  <c r="Q1787" i="7"/>
  <c r="Q1872" i="7"/>
  <c r="Q1863" i="7"/>
  <c r="Q1570" i="7"/>
  <c r="Y1418" i="7"/>
  <c r="Q1569" i="7"/>
  <c r="Q1627" i="7"/>
  <c r="Q1380" i="7"/>
  <c r="Y1523" i="7"/>
  <c r="Y1108" i="7"/>
  <c r="Y950" i="7"/>
  <c r="Q812" i="7"/>
  <c r="Q566" i="7"/>
  <c r="Q418" i="7"/>
  <c r="Y484" i="7"/>
  <c r="Y1981" i="7"/>
  <c r="Y691" i="7"/>
  <c r="Q750" i="7"/>
  <c r="Q604" i="7"/>
  <c r="Q385" i="7"/>
  <c r="Q1069" i="7"/>
  <c r="N795" i="7"/>
  <c r="Q1449" i="7"/>
  <c r="Q1612" i="7"/>
  <c r="Q1588" i="7"/>
  <c r="Q1833" i="7"/>
  <c r="Y474" i="7"/>
  <c r="Q205" i="7"/>
  <c r="V242" i="7"/>
  <c r="Q1822" i="7"/>
  <c r="Q1409" i="7"/>
  <c r="Q1441" i="7"/>
  <c r="Q1352" i="7"/>
  <c r="Y1015" i="7"/>
  <c r="Q643" i="7"/>
  <c r="V1118" i="7"/>
  <c r="Y1504" i="7"/>
  <c r="Q1448" i="7"/>
  <c r="Y1030" i="7"/>
  <c r="Y781" i="7"/>
  <c r="Y628" i="7"/>
  <c r="Y847" i="7"/>
  <c r="Y830" i="7"/>
  <c r="Y592" i="7"/>
  <c r="Y550" i="7"/>
  <c r="Y590" i="7"/>
  <c r="Q540" i="7"/>
  <c r="V265" i="7"/>
  <c r="Y360" i="7"/>
  <c r="Y139" i="7"/>
  <c r="Y286" i="7"/>
  <c r="Y75" i="7"/>
  <c r="Y59" i="7"/>
  <c r="Q1879" i="7"/>
  <c r="Q1077" i="7"/>
  <c r="Q1037" i="7"/>
  <c r="Y1948" i="7"/>
  <c r="Q1524" i="7"/>
  <c r="Y933" i="7"/>
  <c r="Y1239" i="7"/>
  <c r="Q1806" i="7"/>
  <c r="Y378" i="7"/>
  <c r="Y147" i="7"/>
  <c r="Y99" i="7"/>
  <c r="Q245" i="7"/>
  <c r="Y146" i="7"/>
  <c r="Y90" i="7"/>
  <c r="Q229" i="7"/>
  <c r="V173" i="7"/>
  <c r="Q71" i="7"/>
  <c r="Y103" i="7"/>
  <c r="N85" i="7"/>
  <c r="Y77" i="7"/>
  <c r="Q13" i="7"/>
  <c r="Y296" i="7"/>
  <c r="Y181" i="7"/>
  <c r="Y117" i="7"/>
  <c r="Y32" i="7"/>
  <c r="Y1899" i="7"/>
  <c r="Y1546" i="7"/>
  <c r="Y1524" i="7"/>
  <c r="Q1620" i="7"/>
  <c r="Q1553" i="7"/>
  <c r="Y1913" i="7"/>
  <c r="Q1611" i="7"/>
  <c r="Y1425" i="7"/>
  <c r="Q1658" i="7"/>
  <c r="Y1464" i="7"/>
  <c r="Y1352" i="7"/>
  <c r="Q635" i="7"/>
  <c r="Y796" i="7"/>
  <c r="Q628" i="7"/>
  <c r="Y412" i="7"/>
  <c r="Y644" i="7"/>
  <c r="Q309" i="7"/>
  <c r="Y458" i="7"/>
  <c r="Y185" i="7"/>
  <c r="Y304" i="7"/>
  <c r="Y731" i="7"/>
  <c r="Y156" i="7"/>
  <c r="Q438" i="7"/>
  <c r="Q201" i="7"/>
  <c r="Q1393" i="7"/>
  <c r="Y168" i="7"/>
  <c r="Y1516" i="7"/>
  <c r="V134" i="7"/>
  <c r="N605" i="7"/>
  <c r="Q335" i="7"/>
  <c r="Y399" i="7"/>
  <c r="Y288" i="7"/>
  <c r="Q258" i="7"/>
  <c r="Q255" i="7"/>
  <c r="Q234" i="7"/>
  <c r="Q231" i="7"/>
  <c r="Y93" i="7"/>
  <c r="Y149" i="7"/>
  <c r="V121" i="7"/>
  <c r="Y87" i="7"/>
  <c r="V81" i="7"/>
  <c r="V15" i="7"/>
  <c r="N7" i="7"/>
  <c r="Q125" i="7"/>
  <c r="Y13" i="7"/>
  <c r="Y200" i="7"/>
  <c r="Y135" i="7"/>
  <c r="Y1892" i="7"/>
  <c r="Y1663" i="7"/>
  <c r="Q1652" i="7"/>
  <c r="Y1450" i="7"/>
  <c r="Q1417" i="7"/>
  <c r="Q1718" i="7"/>
  <c r="Y1882" i="7"/>
  <c r="Q1425" i="7"/>
  <c r="Q799" i="7"/>
  <c r="Q504" i="7"/>
  <c r="Y667" i="7"/>
  <c r="Q644" i="7"/>
  <c r="Y846" i="7"/>
  <c r="Y492" i="7"/>
  <c r="Y466" i="7"/>
  <c r="Q387" i="7"/>
  <c r="Q520" i="7"/>
  <c r="Q386" i="7"/>
  <c r="Y115" i="7"/>
  <c r="Q1786" i="7"/>
  <c r="N897" i="7"/>
  <c r="Y1456" i="7"/>
  <c r="Y1434" i="7"/>
  <c r="N811" i="7"/>
  <c r="Y493" i="7"/>
  <c r="V289" i="7"/>
  <c r="Y1085" i="7"/>
  <c r="Y171" i="7"/>
  <c r="Q406" i="7"/>
  <c r="Q188" i="7"/>
  <c r="Y1071" i="7"/>
  <c r="Q1005" i="7"/>
  <c r="Y1409" i="7"/>
  <c r="Y1333" i="7"/>
  <c r="Q189" i="7"/>
  <c r="Q402" i="7"/>
  <c r="Y683" i="7"/>
  <c r="Q320" i="7"/>
  <c r="Y248" i="7"/>
  <c r="Q237" i="7"/>
  <c r="Y187" i="7"/>
  <c r="Q298" i="7"/>
  <c r="Q214" i="7"/>
  <c r="Y138" i="7"/>
  <c r="Y58" i="7"/>
  <c r="Q315" i="7"/>
  <c r="Q307" i="7"/>
  <c r="N293" i="7"/>
  <c r="N88" i="7"/>
  <c r="Y207" i="7"/>
  <c r="N270" i="7"/>
  <c r="Y258" i="7"/>
  <c r="Y255" i="7"/>
  <c r="N245" i="7"/>
  <c r="Q238" i="7"/>
  <c r="Y234" i="7"/>
  <c r="Y231" i="7"/>
  <c r="Y109" i="7"/>
  <c r="Y55" i="7"/>
  <c r="Y125" i="7"/>
  <c r="Q24" i="7"/>
  <c r="Q1914" i="7"/>
  <c r="Y1786" i="7"/>
  <c r="Q1619" i="7"/>
  <c r="Y1999" i="7"/>
  <c r="Q1843" i="7"/>
  <c r="Q1729" i="7"/>
  <c r="Y1906" i="7"/>
  <c r="Y1006" i="7"/>
  <c r="Q818" i="7"/>
  <c r="Q788" i="7"/>
  <c r="Y430" i="7"/>
  <c r="Q428" i="7"/>
  <c r="Q802" i="7"/>
  <c r="Y812" i="7"/>
  <c r="Y838" i="7"/>
  <c r="Y508" i="7"/>
  <c r="Y902" i="7"/>
  <c r="Q453" i="7"/>
  <c r="Q891" i="7"/>
  <c r="Y990" i="7"/>
  <c r="Q887" i="7"/>
  <c r="Q742" i="7"/>
  <c r="Q510" i="7"/>
  <c r="Y389" i="7"/>
  <c r="Y268" i="7"/>
  <c r="Y326" i="7"/>
  <c r="Q172" i="7"/>
  <c r="Y394" i="7"/>
  <c r="Y534" i="7"/>
  <c r="Y476" i="7"/>
  <c r="V329" i="7"/>
  <c r="N429" i="7"/>
  <c r="V348" i="7"/>
  <c r="Y300" i="7"/>
  <c r="Q394" i="7"/>
  <c r="Q100" i="7"/>
  <c r="Y635" i="7"/>
  <c r="Y1957" i="7"/>
  <c r="Q1885" i="7"/>
  <c r="Y1285" i="7"/>
  <c r="N1968" i="7"/>
  <c r="N2000" i="7"/>
  <c r="V1941" i="7"/>
  <c r="N1884" i="7"/>
  <c r="V1947" i="7"/>
  <c r="N1961" i="7"/>
  <c r="V1837" i="7"/>
  <c r="V1755" i="7"/>
  <c r="N1671" i="7"/>
  <c r="N1352" i="7"/>
  <c r="V1336" i="7"/>
  <c r="V1175" i="7"/>
  <c r="N1167" i="7"/>
  <c r="N951" i="7"/>
  <c r="V218" i="7"/>
  <c r="W1010" i="1"/>
  <c r="O1061" i="1"/>
  <c r="O960" i="1"/>
  <c r="O978" i="1"/>
  <c r="W994" i="1"/>
  <c r="W1627" i="1"/>
  <c r="O1044" i="1"/>
  <c r="V1929" i="7"/>
  <c r="V1607" i="7"/>
  <c r="N1585" i="7"/>
  <c r="V1421" i="7"/>
  <c r="V1144" i="7"/>
  <c r="V1322" i="7"/>
  <c r="V1306" i="7"/>
  <c r="N1097" i="7"/>
  <c r="O391" i="1"/>
  <c r="V1964" i="7"/>
  <c r="V1584" i="7"/>
  <c r="N1547" i="7"/>
  <c r="V1493" i="7"/>
  <c r="N1393" i="7"/>
  <c r="V1379" i="7"/>
  <c r="V1470" i="7"/>
  <c r="V1248" i="7"/>
  <c r="V1228" i="7"/>
  <c r="V147" i="7"/>
  <c r="N67" i="7"/>
  <c r="V1762" i="7"/>
  <c r="V1766" i="7"/>
  <c r="V1749" i="7"/>
  <c r="N1647" i="7"/>
  <c r="N1398" i="7"/>
  <c r="N1733" i="7"/>
  <c r="N1411" i="7"/>
  <c r="N1420" i="7"/>
  <c r="V1462" i="7"/>
  <c r="N1341" i="7"/>
  <c r="V1405" i="7"/>
  <c r="V1131" i="7"/>
  <c r="N1076" i="7"/>
  <c r="V828" i="7"/>
  <c r="V764" i="7"/>
  <c r="V1982" i="7"/>
  <c r="V1694" i="7"/>
  <c r="N1710" i="7"/>
  <c r="V1500" i="7"/>
  <c r="N1381" i="7"/>
  <c r="V1453" i="7"/>
  <c r="V1302" i="7"/>
  <c r="V1444" i="7"/>
  <c r="N1476" i="7"/>
  <c r="N1171" i="7"/>
  <c r="V1211" i="7"/>
  <c r="N1087" i="7"/>
  <c r="V1126" i="7"/>
  <c r="V1092" i="7"/>
  <c r="V1215" i="7"/>
  <c r="N1191" i="7"/>
  <c r="N1464" i="7"/>
  <c r="N1459" i="7"/>
  <c r="N1501" i="7"/>
  <c r="N1461" i="7"/>
  <c r="V1383" i="7"/>
  <c r="O643" i="1"/>
  <c r="W753" i="1"/>
  <c r="N1972" i="7"/>
  <c r="V1900" i="7"/>
  <c r="N1783" i="7"/>
  <c r="N1809" i="7"/>
  <c r="N1788" i="7"/>
  <c r="N1682" i="7"/>
  <c r="N1765" i="7"/>
  <c r="V1549" i="7"/>
  <c r="N1521" i="7"/>
  <c r="V1507" i="7"/>
  <c r="V1477" i="7"/>
  <c r="V1427" i="7"/>
  <c r="V1326" i="7"/>
  <c r="V1256" i="7"/>
  <c r="V1224" i="7"/>
  <c r="V1371" i="7"/>
  <c r="N1285" i="7"/>
  <c r="N1328" i="7"/>
  <c r="N1314" i="7"/>
  <c r="N1298" i="7"/>
  <c r="N1283" i="7"/>
  <c r="V1103" i="7"/>
  <c r="N1095" i="7"/>
  <c r="N489" i="7"/>
  <c r="N1022" i="7"/>
  <c r="N940" i="7"/>
  <c r="N1094" i="7"/>
  <c r="N983" i="7"/>
  <c r="N799" i="7"/>
  <c r="N771" i="7"/>
  <c r="N943" i="7"/>
  <c r="V847" i="7"/>
  <c r="V635" i="7"/>
  <c r="N683" i="7"/>
  <c r="N810" i="7"/>
  <c r="V648" i="7"/>
  <c r="V567" i="7"/>
  <c r="N491" i="7"/>
  <c r="N466" i="7"/>
  <c r="V504" i="7"/>
  <c r="V461" i="7"/>
  <c r="N374" i="7"/>
  <c r="V326" i="7"/>
  <c r="N485" i="7"/>
  <c r="N142" i="7"/>
  <c r="N62" i="7"/>
  <c r="N27" i="7"/>
  <c r="N127" i="7"/>
  <c r="V103" i="7"/>
  <c r="N61" i="7"/>
  <c r="N183" i="7"/>
  <c r="V117" i="7"/>
  <c r="V921" i="7"/>
  <c r="V858" i="7"/>
  <c r="V667" i="7"/>
  <c r="V606" i="7"/>
  <c r="N442" i="7"/>
  <c r="N662" i="7"/>
  <c r="N395" i="7"/>
  <c r="N329" i="7"/>
  <c r="N471" i="7"/>
  <c r="N325" i="7"/>
  <c r="N346" i="7"/>
  <c r="V131" i="7"/>
  <c r="V88" i="7"/>
  <c r="N14" i="7"/>
  <c r="N129" i="7"/>
  <c r="N49" i="7"/>
  <c r="N41" i="7"/>
  <c r="N33" i="7"/>
  <c r="N17" i="7"/>
  <c r="N9" i="7"/>
  <c r="V1329" i="7"/>
  <c r="V1367" i="7"/>
  <c r="V998" i="7"/>
  <c r="N1039" i="7"/>
  <c r="N900" i="7"/>
  <c r="V985" i="7"/>
  <c r="N864" i="7"/>
  <c r="V708" i="7"/>
  <c r="N763" i="7"/>
  <c r="V815" i="7"/>
  <c r="V882" i="7"/>
  <c r="N992" i="7"/>
  <c r="N663" i="7"/>
  <c r="N801" i="7"/>
  <c r="N611" i="7"/>
  <c r="N474" i="7"/>
  <c r="N458" i="7"/>
  <c r="V813" i="7"/>
  <c r="N583" i="7"/>
  <c r="N342" i="7"/>
  <c r="V465" i="7"/>
  <c r="V457" i="7"/>
  <c r="V310" i="7"/>
  <c r="V463" i="7"/>
  <c r="V439" i="7"/>
  <c r="V438" i="7"/>
  <c r="N397" i="7"/>
  <c r="V410" i="7"/>
  <c r="V380" i="7"/>
  <c r="V485" i="7"/>
  <c r="N12" i="7"/>
  <c r="N134" i="7"/>
  <c r="N301" i="7"/>
  <c r="N298" i="7"/>
  <c r="V346" i="7"/>
  <c r="V212" i="7"/>
  <c r="V55" i="7"/>
  <c r="V513" i="7"/>
  <c r="V83" i="7"/>
  <c r="V663" i="7"/>
  <c r="N504" i="7"/>
  <c r="V11" i="7"/>
  <c r="N252" i="7"/>
  <c r="V894" i="7"/>
  <c r="V1017" i="7"/>
  <c r="N616" i="7"/>
  <c r="V678" i="7"/>
  <c r="V611" i="7"/>
  <c r="V551" i="7"/>
  <c r="N495" i="7"/>
  <c r="N423" i="7"/>
  <c r="V379" i="7"/>
  <c r="N358" i="7"/>
  <c r="N447" i="7"/>
  <c r="N357" i="7"/>
  <c r="N411" i="7"/>
  <c r="V381" i="7"/>
  <c r="N44" i="7"/>
  <c r="V28" i="7"/>
  <c r="N20" i="7"/>
  <c r="N362" i="7"/>
  <c r="V102" i="7"/>
  <c r="N581" i="7"/>
  <c r="N354" i="7"/>
  <c r="V152" i="7"/>
  <c r="V63" i="7"/>
  <c r="N886" i="7"/>
  <c r="V822" i="7"/>
  <c r="N99" i="7"/>
  <c r="N844" i="7"/>
  <c r="N881" i="7"/>
  <c r="V833" i="7"/>
  <c r="N736" i="7"/>
  <c r="N552" i="7"/>
  <c r="V594" i="7"/>
  <c r="N427" i="7"/>
  <c r="N549" i="7"/>
  <c r="V543" i="7"/>
  <c r="V589" i="7"/>
  <c r="N563" i="7"/>
  <c r="N284" i="7"/>
  <c r="V52" i="7"/>
  <c r="V110" i="7"/>
  <c r="V237" i="7"/>
  <c r="N228" i="7"/>
  <c r="N117" i="7"/>
  <c r="N236" i="7"/>
  <c r="V427" i="7"/>
  <c r="V321" i="7"/>
  <c r="N537" i="7"/>
  <c r="N356" i="7"/>
  <c r="N268" i="7"/>
  <c r="N135" i="7"/>
  <c r="N378" i="7"/>
  <c r="N51" i="7"/>
  <c r="V1345" i="7"/>
  <c r="N809" i="7"/>
  <c r="V43" i="7"/>
  <c r="N980" i="7"/>
  <c r="N1075" i="7"/>
  <c r="N1055" i="7"/>
  <c r="N976" i="7"/>
  <c r="V873" i="7"/>
  <c r="V1038" i="7"/>
  <c r="N666" i="7"/>
  <c r="V957" i="7"/>
  <c r="V826" i="7"/>
  <c r="N678" i="7"/>
  <c r="N567" i="7"/>
  <c r="V662" i="7"/>
  <c r="V565" i="7"/>
  <c r="V487" i="7"/>
  <c r="N334" i="7"/>
  <c r="N718" i="7"/>
  <c r="N704" i="7"/>
  <c r="N396" i="7"/>
  <c r="N391" i="7"/>
  <c r="N387" i="7"/>
  <c r="N292" i="7"/>
  <c r="N322" i="7"/>
  <c r="N197" i="7"/>
  <c r="V229" i="7"/>
  <c r="N382" i="7"/>
  <c r="V217" i="7"/>
  <c r="V309" i="7"/>
  <c r="N306" i="7"/>
  <c r="V174" i="7"/>
  <c r="V118" i="7"/>
  <c r="N174" i="7"/>
  <c r="V120" i="7"/>
  <c r="N330" i="7"/>
  <c r="V277" i="7"/>
  <c r="N274" i="7"/>
  <c r="V266" i="7"/>
  <c r="V157" i="7"/>
  <c r="N165" i="7"/>
  <c r="N97" i="7"/>
  <c r="N422" i="7"/>
  <c r="N19" i="7"/>
  <c r="V361" i="7"/>
  <c r="V297" i="7"/>
  <c r="V300" i="7"/>
  <c r="V51" i="7"/>
  <c r="W674" i="1"/>
  <c r="O418" i="1"/>
  <c r="O545" i="1"/>
  <c r="O736" i="1"/>
  <c r="W1959" i="1"/>
  <c r="W597" i="1"/>
  <c r="O704" i="1"/>
  <c r="W216" i="1"/>
  <c r="O388" i="1"/>
  <c r="O436" i="1"/>
  <c r="W949" i="1"/>
  <c r="W1369" i="1"/>
  <c r="W1734" i="1"/>
  <c r="W1699" i="1"/>
  <c r="W1927" i="1"/>
  <c r="O1852" i="1"/>
  <c r="V857" i="7"/>
  <c r="W367" i="1"/>
  <c r="O446" i="1"/>
  <c r="W428" i="1"/>
  <c r="O1027" i="1"/>
  <c r="O973" i="1"/>
  <c r="O1494" i="1"/>
  <c r="V2000" i="7"/>
  <c r="V1976" i="7"/>
  <c r="N1403" i="7"/>
  <c r="O737" i="1"/>
  <c r="O1735" i="1"/>
  <c r="O1746" i="1"/>
  <c r="O996" i="1"/>
  <c r="O1024" i="1"/>
  <c r="V1923" i="7"/>
  <c r="N1397" i="7"/>
  <c r="O488" i="1"/>
  <c r="O814" i="1"/>
  <c r="W882" i="1"/>
  <c r="W849" i="1"/>
  <c r="W993" i="1"/>
  <c r="W1046" i="1"/>
  <c r="W1126" i="1"/>
  <c r="O1108" i="1"/>
  <c r="W1629" i="1"/>
  <c r="W1747" i="1"/>
  <c r="O1053" i="1"/>
  <c r="O1278" i="1"/>
  <c r="O1288" i="1"/>
  <c r="O1779" i="1"/>
  <c r="O1790" i="1"/>
  <c r="N1958" i="7"/>
  <c r="V1955" i="7"/>
  <c r="V1789" i="7"/>
  <c r="N1606" i="7"/>
  <c r="V1417" i="7"/>
  <c r="N1263" i="7"/>
  <c r="N789" i="7"/>
  <c r="V785" i="7"/>
  <c r="W143" i="1"/>
  <c r="O138" i="1"/>
  <c r="W438" i="1"/>
  <c r="W741" i="1"/>
  <c r="O909" i="1"/>
  <c r="W1803" i="1"/>
  <c r="O1063" i="1"/>
  <c r="O1043" i="1"/>
  <c r="O1135" i="1"/>
  <c r="V1985" i="7"/>
  <c r="V1666" i="7"/>
  <c r="V1590" i="7"/>
  <c r="V1668" i="7"/>
  <c r="N1635" i="7"/>
  <c r="V1519" i="7"/>
  <c r="V1610" i="7"/>
  <c r="N1525" i="7"/>
  <c r="N1574" i="7"/>
  <c r="V1460" i="7"/>
  <c r="V927" i="7"/>
  <c r="N534" i="7"/>
  <c r="V547" i="7"/>
  <c r="O1105" i="1"/>
  <c r="W1377" i="1"/>
  <c r="V1516" i="7"/>
  <c r="N1360" i="7"/>
  <c r="N1156" i="7"/>
  <c r="V1081" i="7"/>
  <c r="V1074" i="7"/>
  <c r="N680" i="7"/>
  <c r="N1623" i="7"/>
  <c r="V1285" i="7"/>
  <c r="N490" i="7"/>
  <c r="N1950" i="7"/>
  <c r="N1696" i="7"/>
  <c r="V1579" i="7"/>
  <c r="V1459" i="7"/>
  <c r="N1357" i="7"/>
  <c r="N1275" i="7"/>
  <c r="N1211" i="7"/>
  <c r="N1218" i="7"/>
  <c r="V903" i="7"/>
  <c r="N687" i="7"/>
  <c r="N639" i="7"/>
  <c r="V584" i="7"/>
  <c r="N518" i="7"/>
  <c r="V1758" i="7"/>
  <c r="N1702" i="7"/>
  <c r="V1765" i="7"/>
  <c r="N1624" i="7"/>
  <c r="V1537" i="7"/>
  <c r="N1517" i="7"/>
  <c r="V1491" i="7"/>
  <c r="N1445" i="7"/>
  <c r="N1494" i="7"/>
  <c r="N1489" i="7"/>
  <c r="V1568" i="7"/>
  <c r="V1435" i="7"/>
  <c r="N1424" i="7"/>
  <c r="N1179" i="7"/>
  <c r="N1106" i="7"/>
  <c r="N1124" i="7"/>
  <c r="N892" i="7"/>
  <c r="V1019" i="7"/>
  <c r="V987" i="7"/>
  <c r="V924" i="7"/>
  <c r="N994" i="7"/>
  <c r="N970" i="7"/>
  <c r="N1008" i="7"/>
  <c r="V787" i="7"/>
  <c r="V825" i="7"/>
  <c r="N658" i="7"/>
  <c r="N871" i="7"/>
  <c r="V69" i="7"/>
  <c r="V37" i="7"/>
  <c r="N132" i="7"/>
  <c r="N1782" i="7"/>
  <c r="N1755" i="7"/>
  <c r="V1680" i="7"/>
  <c r="N1761" i="7"/>
  <c r="V1630" i="7"/>
  <c r="V1552" i="7"/>
  <c r="N1442" i="7"/>
  <c r="N1531" i="7"/>
  <c r="N1147" i="7"/>
  <c r="V1304" i="7"/>
  <c r="N1108" i="7"/>
  <c r="V1041" i="7"/>
  <c r="V1094" i="7"/>
  <c r="V1051" i="7"/>
  <c r="N954" i="7"/>
  <c r="N930" i="7"/>
  <c r="N775" i="7"/>
  <c r="N760" i="7"/>
  <c r="N608" i="7"/>
  <c r="V1911" i="7"/>
  <c r="N1881" i="7"/>
  <c r="V1942" i="7"/>
  <c r="N1937" i="7"/>
  <c r="V1867" i="7"/>
  <c r="V1847" i="7"/>
  <c r="N1781" i="7"/>
  <c r="N1729" i="7"/>
  <c r="N1657" i="7"/>
  <c r="N1555" i="7"/>
  <c r="N1372" i="7"/>
  <c r="V1257" i="7"/>
  <c r="N1114" i="7"/>
  <c r="N1073" i="7"/>
  <c r="N1190" i="7"/>
  <c r="N655" i="7"/>
  <c r="V691" i="7"/>
  <c r="N710" i="7"/>
  <c r="V490" i="7"/>
  <c r="V726" i="7"/>
  <c r="N559" i="7"/>
  <c r="N872" i="7"/>
  <c r="N739" i="7"/>
  <c r="V768" i="7"/>
  <c r="V664" i="7"/>
  <c r="V659" i="7"/>
  <c r="N614" i="7"/>
  <c r="V687" i="7"/>
  <c r="V552" i="7"/>
  <c r="N561" i="7"/>
  <c r="N734" i="7"/>
  <c r="V474" i="7"/>
  <c r="V638" i="7"/>
  <c r="N622" i="7"/>
  <c r="N565" i="7"/>
  <c r="V391" i="7"/>
  <c r="N256" i="7"/>
  <c r="N158" i="7"/>
  <c r="V123" i="7"/>
  <c r="V454" i="7"/>
  <c r="V362" i="7"/>
  <c r="N93" i="7"/>
  <c r="N149" i="7"/>
  <c r="V155" i="7"/>
  <c r="V968" i="7"/>
  <c r="V969" i="7"/>
  <c r="N991" i="7"/>
  <c r="V809" i="7"/>
  <c r="V755" i="7"/>
  <c r="N1057" i="7"/>
  <c r="N1048" i="7"/>
  <c r="N1024" i="7"/>
  <c r="N889" i="7"/>
  <c r="N858" i="7"/>
  <c r="N706" i="7"/>
  <c r="V655" i="7"/>
  <c r="V637" i="7"/>
  <c r="N568" i="7"/>
  <c r="V767" i="7"/>
  <c r="N742" i="7"/>
  <c r="N533" i="7"/>
  <c r="N483" i="7"/>
  <c r="V482" i="7"/>
  <c r="V458" i="7"/>
  <c r="V460" i="7"/>
  <c r="V448" i="7"/>
  <c r="V357" i="7"/>
  <c r="N477" i="7"/>
  <c r="N205" i="7"/>
  <c r="N156" i="7"/>
  <c r="V30" i="7"/>
  <c r="N338" i="7"/>
  <c r="V137" i="7"/>
  <c r="V711" i="7"/>
  <c r="V75" i="7"/>
  <c r="V107" i="7"/>
  <c r="N455" i="7"/>
  <c r="V920" i="7"/>
  <c r="N865" i="7"/>
  <c r="N848" i="7"/>
  <c r="V771" i="7"/>
  <c r="N781" i="7"/>
  <c r="V911" i="7"/>
  <c r="V874" i="7"/>
  <c r="V792" i="7"/>
  <c r="N679" i="7"/>
  <c r="N603" i="7"/>
  <c r="N553" i="7"/>
  <c r="V525" i="7"/>
  <c r="V398" i="7"/>
  <c r="N359" i="7"/>
  <c r="V220" i="7"/>
  <c r="V338" i="7"/>
  <c r="V336" i="7"/>
  <c r="N81" i="7"/>
  <c r="V73" i="7"/>
  <c r="N71" i="7"/>
  <c r="V7" i="7"/>
  <c r="V1068" i="7"/>
  <c r="N46" i="7"/>
  <c r="N131" i="7"/>
  <c r="N83" i="7"/>
  <c r="N372" i="7"/>
  <c r="V332" i="7"/>
  <c r="N348" i="7"/>
  <c r="V257" i="7"/>
  <c r="V341" i="7"/>
  <c r="V221" i="7"/>
  <c r="V179" i="7"/>
  <c r="N308" i="7"/>
  <c r="N880" i="7"/>
  <c r="V1033" i="7"/>
  <c r="V796" i="7"/>
  <c r="V974" i="7"/>
  <c r="V925" i="7"/>
  <c r="N823" i="7"/>
  <c r="N747" i="7"/>
  <c r="V943" i="7"/>
  <c r="V933" i="7"/>
  <c r="V817" i="7"/>
  <c r="V866" i="7"/>
  <c r="N751" i="7"/>
  <c r="N711" i="7"/>
  <c r="V680" i="7"/>
  <c r="V675" i="7"/>
  <c r="N606" i="7"/>
  <c r="V810" i="7"/>
  <c r="N804" i="7"/>
  <c r="V751" i="7"/>
  <c r="N560" i="7"/>
  <c r="N593" i="7"/>
  <c r="N585" i="7"/>
  <c r="N577" i="7"/>
  <c r="V571" i="7"/>
  <c r="V531" i="7"/>
  <c r="V450" i="7"/>
  <c r="V375" i="7"/>
  <c r="N289" i="7"/>
  <c r="V395" i="7"/>
  <c r="V431" i="7"/>
  <c r="V150" i="7"/>
  <c r="V214" i="7"/>
  <c r="V160" i="7"/>
  <c r="N152" i="7"/>
  <c r="N94" i="7"/>
  <c r="V224" i="7"/>
  <c r="V29" i="7"/>
  <c r="V216" i="7"/>
  <c r="N119" i="7"/>
  <c r="V783" i="7"/>
  <c r="N796" i="7"/>
  <c r="V950" i="7"/>
  <c r="N822" i="7"/>
  <c r="V1698" i="7"/>
  <c r="V1155" i="7"/>
  <c r="N854" i="7"/>
  <c r="V105" i="7"/>
  <c r="N1622" i="7"/>
  <c r="V1662" i="7"/>
  <c r="V862" i="7"/>
  <c r="N150" i="7"/>
  <c r="N595" i="7"/>
  <c r="N487" i="7"/>
  <c r="V473" i="7"/>
  <c r="V373" i="7"/>
  <c r="V349" i="7"/>
  <c r="V493" i="7"/>
  <c r="V324" i="7"/>
  <c r="N60" i="7"/>
  <c r="N28" i="7"/>
  <c r="N166" i="7"/>
  <c r="N38" i="7"/>
  <c r="V14" i="7"/>
  <c r="V139" i="7"/>
  <c r="N399" i="7"/>
  <c r="N277" i="7"/>
  <c r="V274" i="7"/>
  <c r="N269" i="7"/>
  <c r="N253" i="7"/>
  <c r="V250" i="7"/>
  <c r="N237" i="7"/>
  <c r="V234" i="7"/>
  <c r="N1786" i="7"/>
  <c r="N541" i="7"/>
  <c r="N450" i="7"/>
  <c r="V484" i="7"/>
  <c r="N406" i="7"/>
  <c r="N383" i="7"/>
  <c r="N281" i="7"/>
  <c r="N430" i="7"/>
  <c r="N380" i="7"/>
  <c r="V286" i="7"/>
  <c r="N373" i="7"/>
  <c r="N349" i="7"/>
  <c r="V333" i="7"/>
  <c r="V411" i="7"/>
  <c r="V270" i="7"/>
  <c r="N76" i="7"/>
  <c r="N70" i="7"/>
  <c r="N184" i="7"/>
  <c r="V176" i="7"/>
  <c r="N120" i="7"/>
  <c r="V238" i="7"/>
  <c r="N942" i="7"/>
  <c r="V846" i="7"/>
  <c r="V407" i="7"/>
  <c r="N484" i="7"/>
  <c r="V573" i="7"/>
  <c r="V523" i="7"/>
  <c r="N469" i="7"/>
  <c r="N431" i="7"/>
  <c r="N407" i="7"/>
  <c r="N249" i="7"/>
  <c r="V718" i="7"/>
  <c r="V702" i="7"/>
  <c r="N333" i="7"/>
  <c r="N264" i="7"/>
  <c r="N248" i="7"/>
  <c r="N214" i="7"/>
  <c r="N172" i="7"/>
  <c r="N100" i="7"/>
  <c r="N92" i="7"/>
  <c r="V314" i="7"/>
  <c r="V285" i="7"/>
  <c r="V78" i="7"/>
  <c r="V46" i="7"/>
  <c r="N176" i="7"/>
  <c r="N43" i="7"/>
  <c r="V183" i="7"/>
  <c r="V141" i="7"/>
  <c r="N101" i="7"/>
  <c r="V163" i="7"/>
  <c r="N8" i="7"/>
  <c r="N182" i="7"/>
  <c r="W142" i="1"/>
  <c r="W292" i="1"/>
  <c r="W576" i="1"/>
  <c r="W607" i="1"/>
  <c r="O942" i="1"/>
  <c r="O1000" i="1"/>
  <c r="W1288" i="1"/>
  <c r="W964" i="1"/>
  <c r="W1425" i="1"/>
  <c r="W1006" i="1"/>
  <c r="O1178" i="1"/>
  <c r="O1247" i="1"/>
  <c r="V1946" i="7"/>
  <c r="V1863" i="7"/>
  <c r="V1701" i="7"/>
  <c r="N1763" i="7"/>
  <c r="V1600" i="7"/>
  <c r="V1553" i="7"/>
  <c r="N832" i="7"/>
  <c r="O675" i="1"/>
  <c r="O832" i="1"/>
  <c r="O779" i="1"/>
  <c r="O878" i="1"/>
  <c r="W901" i="1"/>
  <c r="O1362" i="1"/>
  <c r="W1667" i="1"/>
  <c r="W1178" i="1"/>
  <c r="N1827" i="7"/>
  <c r="V1781" i="7"/>
  <c r="V1382" i="7"/>
  <c r="V1525" i="7"/>
  <c r="V1563" i="7"/>
  <c r="V489" i="7"/>
  <c r="W887" i="1"/>
  <c r="O1181" i="1"/>
  <c r="W1184" i="1"/>
  <c r="W1739" i="1"/>
  <c r="W1630" i="1"/>
  <c r="N1718" i="7"/>
  <c r="V1730" i="7"/>
  <c r="V1664" i="7"/>
  <c r="W104" i="1"/>
  <c r="W484" i="1"/>
  <c r="O1092" i="1"/>
  <c r="O1146" i="1"/>
  <c r="O1045" i="1"/>
  <c r="V1925" i="7"/>
  <c r="V1406" i="7"/>
  <c r="O392" i="1"/>
  <c r="O473" i="1"/>
  <c r="O787" i="1"/>
  <c r="W850" i="1"/>
  <c r="W1017" i="1"/>
  <c r="O1042" i="1"/>
  <c r="W1731" i="1"/>
  <c r="W1878" i="1"/>
  <c r="W1190" i="1"/>
  <c r="V1974" i="7"/>
  <c r="N1853" i="7"/>
  <c r="N1826" i="7"/>
  <c r="V1782" i="7"/>
  <c r="V1671" i="7"/>
  <c r="V1586" i="7"/>
  <c r="N1607" i="7"/>
  <c r="V1533" i="7"/>
  <c r="V1545" i="7"/>
  <c r="N819" i="7"/>
  <c r="N37" i="7"/>
  <c r="N557" i="7"/>
  <c r="W606" i="1"/>
  <c r="W665" i="1"/>
  <c r="W801" i="1"/>
  <c r="W800" i="1"/>
  <c r="W918" i="1"/>
  <c r="W1679" i="1"/>
  <c r="O1739" i="1"/>
  <c r="O860" i="1"/>
  <c r="N1742" i="7"/>
  <c r="N1697" i="7"/>
  <c r="V1652" i="7"/>
  <c r="N1642" i="7"/>
  <c r="V1512" i="7"/>
  <c r="W254" i="1"/>
  <c r="O500" i="1"/>
  <c r="W642" i="1"/>
  <c r="O1906" i="1"/>
  <c r="W1960" i="1"/>
  <c r="O1836" i="1"/>
  <c r="O1165" i="1"/>
  <c r="V1949" i="7"/>
  <c r="V1892" i="7"/>
  <c r="N1877" i="7"/>
  <c r="N1953" i="7"/>
  <c r="V1848" i="7"/>
  <c r="V1823" i="7"/>
  <c r="V1814" i="7"/>
  <c r="V1742" i="7"/>
  <c r="N1726" i="7"/>
  <c r="V1735" i="7"/>
  <c r="N1667" i="7"/>
  <c r="N1539" i="7"/>
  <c r="N1512" i="7"/>
  <c r="N1408" i="7"/>
  <c r="V1227" i="7"/>
  <c r="N1118" i="7"/>
  <c r="N1290" i="7"/>
  <c r="N1030" i="7"/>
  <c r="V928" i="7"/>
  <c r="V660" i="7"/>
  <c r="N773" i="7"/>
  <c r="V644" i="7"/>
  <c r="V685" i="7"/>
  <c r="V666" i="7"/>
  <c r="V600" i="7"/>
  <c r="V610" i="7"/>
  <c r="V520" i="7"/>
  <c r="V492" i="7"/>
  <c r="N403" i="7"/>
  <c r="N326" i="7"/>
  <c r="N221" i="7"/>
  <c r="N52" i="7"/>
  <c r="N1773" i="7"/>
  <c r="V475" i="7"/>
  <c r="V1317" i="7"/>
  <c r="V1187" i="7"/>
  <c r="V1111" i="7"/>
  <c r="V1105" i="7"/>
  <c r="N1086" i="7"/>
  <c r="V1115" i="7"/>
  <c r="V1015" i="7"/>
  <c r="N1032" i="7"/>
  <c r="V919" i="7"/>
  <c r="N890" i="7"/>
  <c r="N875" i="7"/>
  <c r="N843" i="7"/>
  <c r="N842" i="7"/>
  <c r="V793" i="7"/>
  <c r="V732" i="7"/>
  <c r="V849" i="7"/>
  <c r="N755" i="7"/>
  <c r="V499" i="7"/>
  <c r="V486" i="7"/>
  <c r="N500" i="7"/>
  <c r="V561" i="7"/>
  <c r="V506" i="7"/>
  <c r="N313" i="7"/>
  <c r="V94" i="7"/>
  <c r="V86" i="7"/>
  <c r="N1674" i="7"/>
  <c r="V1467" i="7"/>
  <c r="N1345" i="7"/>
  <c r="N1317" i="7"/>
  <c r="V1136" i="7"/>
  <c r="V1203" i="7"/>
  <c r="V1084" i="7"/>
  <c r="V971" i="7"/>
  <c r="N856" i="7"/>
  <c r="N529" i="7"/>
  <c r="N443" i="7"/>
  <c r="N394" i="7"/>
  <c r="V372" i="7"/>
  <c r="N112" i="7"/>
  <c r="V870" i="7"/>
  <c r="N1440" i="7"/>
  <c r="V1334" i="7"/>
  <c r="N1058" i="7"/>
  <c r="N969" i="7"/>
  <c r="N948" i="7"/>
  <c r="V747" i="7"/>
  <c r="N618" i="7"/>
  <c r="V508" i="7"/>
  <c r="N475" i="7"/>
  <c r="N233" i="7"/>
  <c r="V184" i="7"/>
  <c r="V910" i="7"/>
  <c r="N1425" i="7"/>
  <c r="N1405" i="7"/>
  <c r="N1297" i="7"/>
  <c r="N1333" i="7"/>
  <c r="V1372" i="7"/>
  <c r="V1219" i="7"/>
  <c r="N1091" i="7"/>
  <c r="N1017" i="7"/>
  <c r="N985" i="7"/>
  <c r="N820" i="7"/>
  <c r="V805" i="7"/>
  <c r="N634" i="7"/>
  <c r="V494" i="7"/>
  <c r="V515" i="7"/>
  <c r="N433" i="7"/>
  <c r="V388" i="7"/>
  <c r="N321" i="7"/>
  <c r="N384" i="7"/>
  <c r="N260" i="7"/>
  <c r="V54" i="7"/>
  <c r="N136" i="7"/>
  <c r="N91" i="7"/>
  <c r="N111" i="7"/>
  <c r="V101" i="7"/>
  <c r="V97" i="7"/>
  <c r="V1411" i="7"/>
  <c r="V1240" i="7"/>
  <c r="V1056" i="7"/>
  <c r="N868" i="7"/>
  <c r="N841" i="7"/>
  <c r="V812" i="7"/>
  <c r="N788" i="7"/>
  <c r="V602" i="7"/>
  <c r="V578" i="7"/>
  <c r="N587" i="7"/>
  <c r="V579" i="7"/>
  <c r="N575" i="7"/>
  <c r="V545" i="7"/>
  <c r="N476" i="7"/>
  <c r="N273" i="7"/>
  <c r="V205" i="7"/>
  <c r="V22" i="7"/>
  <c r="V35" i="7"/>
  <c r="N1379" i="7"/>
  <c r="V1325" i="7"/>
  <c r="N1276" i="7"/>
  <c r="N1177" i="7"/>
  <c r="V1132" i="7"/>
  <c r="N1012" i="7"/>
  <c r="V798" i="7"/>
  <c r="N714" i="7"/>
  <c r="V671" i="7"/>
  <c r="N482" i="7"/>
  <c r="N414" i="7"/>
  <c r="N379" i="7"/>
  <c r="N393" i="7"/>
  <c r="N388" i="7"/>
  <c r="N375" i="7"/>
  <c r="V164" i="7"/>
  <c r="N209" i="7"/>
  <c r="V126" i="7"/>
  <c r="V70" i="7"/>
  <c r="N128" i="7"/>
  <c r="N1581" i="7"/>
  <c r="N894" i="7"/>
  <c r="N1873" i="7"/>
  <c r="N1806" i="7"/>
  <c r="V1061" i="7"/>
  <c r="V570" i="7"/>
  <c r="V529" i="7"/>
  <c r="N1600" i="7"/>
  <c r="V1562" i="7"/>
  <c r="V198" i="7"/>
  <c r="V451" i="7"/>
  <c r="V1935" i="7"/>
  <c r="V1450" i="7"/>
  <c r="V1254" i="7"/>
  <c r="V1018" i="7"/>
  <c r="V996" i="7"/>
  <c r="V587" i="7"/>
  <c r="V538" i="7"/>
  <c r="V422" i="7"/>
  <c r="N227" i="7"/>
  <c r="V424" i="7"/>
  <c r="N210" i="7"/>
  <c r="V1648" i="7"/>
  <c r="V1509" i="7"/>
  <c r="N1220" i="7"/>
  <c r="V1052" i="7"/>
  <c r="V782" i="7"/>
  <c r="V776" i="7"/>
  <c r="N238" i="7"/>
  <c r="N95" i="7"/>
  <c r="N1945" i="7"/>
  <c r="N1895" i="7"/>
  <c r="N840" i="7"/>
  <c r="N175" i="7"/>
  <c r="N167" i="7"/>
  <c r="N161" i="7"/>
  <c r="V814" i="7"/>
  <c r="V1883" i="7"/>
  <c r="N1754" i="7"/>
  <c r="V1611" i="7"/>
  <c r="N1551" i="7"/>
  <c r="N1428" i="7"/>
  <c r="V1478" i="7"/>
  <c r="V1473" i="7"/>
  <c r="V1289" i="7"/>
  <c r="N918" i="7"/>
  <c r="V1880" i="7"/>
  <c r="N1798" i="7"/>
  <c r="V1726" i="7"/>
  <c r="N1590" i="7"/>
  <c r="V1634" i="7"/>
  <c r="N1535" i="7"/>
  <c r="V1445" i="7"/>
  <c r="V1288" i="7"/>
  <c r="V1279" i="7"/>
  <c r="V1062" i="7"/>
  <c r="V940" i="7"/>
  <c r="N770" i="7"/>
  <c r="V742" i="7"/>
  <c r="V599" i="7"/>
  <c r="N319" i="7"/>
  <c r="V295" i="7"/>
  <c r="N950" i="7"/>
  <c r="V902" i="7"/>
  <c r="V1895" i="7"/>
  <c r="V1705" i="7"/>
  <c r="V1612" i="7"/>
  <c r="V1501" i="7"/>
  <c r="N1481" i="7"/>
  <c r="V1454" i="7"/>
  <c r="V1396" i="7"/>
  <c r="N1410" i="7"/>
  <c r="N1324" i="7"/>
  <c r="N1056" i="7"/>
  <c r="V856" i="7"/>
  <c r="V1040" i="7"/>
  <c r="V872" i="7"/>
  <c r="N744" i="7"/>
  <c r="V640" i="7"/>
  <c r="V624" i="7"/>
  <c r="V789" i="7"/>
  <c r="V652" i="7"/>
  <c r="V766" i="7"/>
  <c r="V754" i="7"/>
  <c r="V414" i="7"/>
  <c r="V230" i="7"/>
  <c r="V2001" i="7"/>
  <c r="N1926" i="7"/>
  <c r="N1917" i="7"/>
  <c r="V1953" i="7"/>
  <c r="V1950" i="7"/>
  <c r="V1890" i="7"/>
  <c r="N1822" i="7"/>
  <c r="N1750" i="7"/>
  <c r="N1772" i="7"/>
  <c r="V1690" i="7"/>
  <c r="V1686" i="7"/>
  <c r="V1703" i="7"/>
  <c r="N1664" i="7"/>
  <c r="V1643" i="7"/>
  <c r="N1615" i="7"/>
  <c r="V1635" i="7"/>
  <c r="V1599" i="7"/>
  <c r="N1458" i="7"/>
  <c r="V1449" i="7"/>
  <c r="V1426" i="7"/>
  <c r="V1433" i="7"/>
  <c r="V1429" i="7"/>
  <c r="N1183" i="7"/>
  <c r="N1188" i="7"/>
  <c r="V1218" i="7"/>
  <c r="N1180" i="7"/>
  <c r="V1055" i="7"/>
  <c r="N1018" i="7"/>
  <c r="N986" i="7"/>
  <c r="V1007" i="7"/>
  <c r="N548" i="7"/>
  <c r="N432" i="7"/>
  <c r="O1904" i="1"/>
  <c r="V1977" i="7"/>
  <c r="V1968" i="7"/>
  <c r="V1910" i="7"/>
  <c r="N1868" i="7"/>
  <c r="N1857" i="7"/>
  <c r="N1830" i="7"/>
  <c r="V1833" i="7"/>
  <c r="N1834" i="7"/>
  <c r="N1779" i="7"/>
  <c r="N1706" i="7"/>
  <c r="V1767" i="7"/>
  <c r="N1663" i="7"/>
  <c r="N1399" i="7"/>
  <c r="V1458" i="7"/>
  <c r="V1498" i="7"/>
  <c r="V1457" i="7"/>
  <c r="N1452" i="7"/>
  <c r="N1375" i="7"/>
  <c r="V1073" i="7"/>
  <c r="N1059" i="7"/>
  <c r="N979" i="7"/>
  <c r="N978" i="7"/>
  <c r="N967" i="7"/>
  <c r="N1002" i="7"/>
  <c r="V645" i="7"/>
  <c r="N601" i="7"/>
  <c r="N690" i="7"/>
  <c r="N573" i="7"/>
  <c r="N825" i="7"/>
  <c r="V109" i="7"/>
  <c r="V483" i="7"/>
  <c r="N838" i="7"/>
  <c r="N1988" i="7"/>
  <c r="N1901" i="7"/>
  <c r="N1879" i="7"/>
  <c r="V1851" i="7"/>
  <c r="V1747" i="7"/>
  <c r="V1743" i="7"/>
  <c r="V1763" i="7"/>
  <c r="V1632" i="7"/>
  <c r="V1597" i="7"/>
  <c r="V1592" i="7"/>
  <c r="V1598" i="7"/>
  <c r="V1569" i="7"/>
  <c r="N1545" i="7"/>
  <c r="V1438" i="7"/>
  <c r="N1382" i="7"/>
  <c r="V1561" i="7"/>
  <c r="N1431" i="7"/>
  <c r="V1113" i="7"/>
  <c r="V1072" i="7"/>
  <c r="V1054" i="7"/>
  <c r="V1231" i="7"/>
  <c r="V1034" i="7"/>
  <c r="V970" i="7"/>
  <c r="N867" i="7"/>
  <c r="V890" i="7"/>
  <c r="V875" i="7"/>
  <c r="N818" i="7"/>
  <c r="N89" i="7"/>
  <c r="N137" i="7"/>
  <c r="O1066" i="1"/>
  <c r="W1306" i="1"/>
  <c r="N1970" i="7"/>
  <c r="N1778" i="7"/>
  <c r="V1768" i="7"/>
  <c r="N1689" i="7"/>
  <c r="V1595" i="7"/>
  <c r="N1636" i="7"/>
  <c r="N1634" i="7"/>
  <c r="V1622" i="7"/>
  <c r="N1604" i="7"/>
  <c r="N1468" i="7"/>
  <c r="V1474" i="7"/>
  <c r="V1532" i="7"/>
  <c r="V1363" i="7"/>
  <c r="N1316" i="7"/>
  <c r="V1292" i="7"/>
  <c r="N1192" i="7"/>
  <c r="N1196" i="7"/>
  <c r="N1282" i="7"/>
  <c r="N1214" i="7"/>
  <c r="N1194" i="7"/>
  <c r="V1101" i="7"/>
  <c r="V1096" i="7"/>
  <c r="V967" i="7"/>
  <c r="V900" i="7"/>
  <c r="V226" i="7"/>
  <c r="V269" i="7"/>
  <c r="N266" i="7"/>
  <c r="N1860" i="7"/>
  <c r="N1633" i="7"/>
  <c r="V1631" i="7"/>
  <c r="V1441" i="7"/>
  <c r="V1381" i="7"/>
  <c r="V1280" i="7"/>
  <c r="N1346" i="7"/>
  <c r="N721" i="7"/>
  <c r="V713" i="7"/>
  <c r="V707" i="7"/>
  <c r="N1580" i="7"/>
  <c r="N1386" i="7"/>
  <c r="N1131" i="7"/>
  <c r="N1019" i="7"/>
  <c r="N987" i="7"/>
  <c r="V1065" i="7"/>
  <c r="V1039" i="7"/>
  <c r="V1003" i="7"/>
  <c r="V907" i="7"/>
  <c r="V816" i="7"/>
  <c r="V865" i="7"/>
  <c r="V863" i="7"/>
  <c r="V540" i="7"/>
  <c r="O145" i="1"/>
  <c r="O1775" i="1"/>
  <c r="W1159" i="1"/>
  <c r="O1618" i="1"/>
  <c r="W1465" i="1"/>
  <c r="O1433" i="1"/>
  <c r="O1109" i="1"/>
  <c r="O915" i="1"/>
  <c r="W473" i="1"/>
  <c r="W1901" i="1"/>
  <c r="W1143" i="1"/>
  <c r="O1008" i="1"/>
  <c r="O1031" i="1"/>
  <c r="W145" i="1"/>
  <c r="N1984" i="7"/>
  <c r="N1978" i="7"/>
  <c r="N1973" i="7"/>
  <c r="V1992" i="7"/>
  <c r="N1960" i="7"/>
  <c r="V1922" i="7"/>
  <c r="N1892" i="7"/>
  <c r="N1882" i="7"/>
  <c r="V1868" i="7"/>
  <c r="N1810" i="7"/>
  <c r="N1715" i="7"/>
  <c r="V1761" i="7"/>
  <c r="N1751" i="7"/>
  <c r="V1669" i="7"/>
  <c r="N1713" i="7"/>
  <c r="V1710" i="7"/>
  <c r="V1661" i="7"/>
  <c r="N1583" i="7"/>
  <c r="N1582" i="7"/>
  <c r="V1471" i="7"/>
  <c r="N1330" i="7"/>
  <c r="V651" i="7"/>
  <c r="V464" i="7"/>
  <c r="V434" i="7"/>
  <c r="V488" i="7"/>
  <c r="V563" i="7"/>
  <c r="N367" i="7"/>
  <c r="V437" i="7"/>
  <c r="W100" i="1"/>
  <c r="W113" i="1"/>
  <c r="W414" i="1"/>
  <c r="W452" i="1"/>
  <c r="W467" i="1"/>
  <c r="W542" i="1"/>
  <c r="W591" i="1"/>
  <c r="O766" i="1"/>
  <c r="W1272" i="1"/>
  <c r="O453" i="1"/>
  <c r="O555" i="1"/>
  <c r="O1391" i="1"/>
  <c r="O1683" i="1"/>
  <c r="N1981" i="7"/>
  <c r="N1980" i="7"/>
  <c r="V1986" i="7"/>
  <c r="V1945" i="7"/>
  <c r="N1966" i="7"/>
  <c r="O68" i="1"/>
  <c r="O74" i="1"/>
  <c r="W746" i="1"/>
  <c r="O1154" i="1"/>
  <c r="W1710" i="1"/>
  <c r="W1691" i="1"/>
  <c r="W1941" i="1"/>
  <c r="W1873" i="1"/>
  <c r="V1993" i="7"/>
  <c r="N1987" i="7"/>
  <c r="V1966" i="7"/>
  <c r="N1964" i="7"/>
  <c r="V1952" i="7"/>
  <c r="W623" i="1"/>
  <c r="W912" i="1"/>
  <c r="O1009" i="1"/>
  <c r="W976" i="1"/>
  <c r="W1664" i="1"/>
  <c r="W1746" i="1"/>
  <c r="W1670" i="1"/>
  <c r="W1773" i="1"/>
  <c r="O1965" i="1"/>
  <c r="V1939" i="7"/>
  <c r="O305" i="1"/>
  <c r="O484" i="1"/>
  <c r="O543" i="1"/>
  <c r="W818" i="1"/>
  <c r="W784" i="1"/>
  <c r="W1158" i="1"/>
  <c r="W1750" i="1"/>
  <c r="O1915" i="1"/>
  <c r="O990" i="1"/>
  <c r="O1762" i="1"/>
  <c r="V1931" i="7"/>
  <c r="W192" i="1"/>
  <c r="O266" i="1"/>
  <c r="O1050" i="1"/>
  <c r="W1274" i="1"/>
  <c r="W1448" i="1"/>
  <c r="W1956" i="1"/>
  <c r="O125" i="1"/>
  <c r="W1845" i="1"/>
  <c r="W180" i="1"/>
  <c r="W200" i="1"/>
  <c r="W386" i="1"/>
  <c r="O379" i="1"/>
  <c r="W1385" i="1"/>
  <c r="W1963" i="1"/>
  <c r="O1034" i="1"/>
  <c r="O1018" i="1"/>
  <c r="O1151" i="1"/>
  <c r="W1658" i="1"/>
  <c r="W1091" i="1"/>
  <c r="O1287" i="1"/>
  <c r="O1861" i="1"/>
  <c r="W1103" i="1"/>
  <c r="W1447" i="1"/>
  <c r="O717" i="1"/>
  <c r="W759" i="1"/>
  <c r="W960" i="1"/>
  <c r="O947" i="1"/>
  <c r="V1994" i="7"/>
  <c r="N1986" i="7"/>
  <c r="V1962" i="7"/>
  <c r="N1996" i="7"/>
  <c r="V1970" i="7"/>
  <c r="V1960" i="7"/>
  <c r="N1925" i="7"/>
  <c r="O200" i="1"/>
  <c r="W439" i="1"/>
  <c r="O465" i="1"/>
  <c r="W472" i="1"/>
  <c r="O599" i="1"/>
  <c r="W1049" i="1"/>
  <c r="O1088" i="1"/>
  <c r="O1160" i="1"/>
  <c r="W1240" i="1"/>
  <c r="W1789" i="1"/>
  <c r="V1997" i="7"/>
  <c r="N1976" i="7"/>
  <c r="V1996" i="7"/>
  <c r="V1804" i="7"/>
  <c r="N1768" i="7"/>
  <c r="N1699" i="7"/>
  <c r="V1658" i="7"/>
  <c r="N1256" i="7"/>
  <c r="N1240" i="7"/>
  <c r="N1224" i="7"/>
  <c r="N1287" i="7"/>
  <c r="N1235" i="7"/>
  <c r="N1016" i="7"/>
  <c r="V734" i="7"/>
  <c r="N527" i="7"/>
  <c r="V210" i="7"/>
  <c r="N910" i="7"/>
  <c r="V1877" i="7"/>
  <c r="N1878" i="7"/>
  <c r="N1854" i="7"/>
  <c r="V1745" i="7"/>
  <c r="N1717" i="7"/>
  <c r="V1706" i="7"/>
  <c r="V1776" i="7"/>
  <c r="N1737" i="7"/>
  <c r="N1599" i="7"/>
  <c r="V1637" i="7"/>
  <c r="N1655" i="7"/>
  <c r="V1603" i="7"/>
  <c r="V1469" i="7"/>
  <c r="V1434" i="7"/>
  <c r="V1672" i="7"/>
  <c r="V1520" i="7"/>
  <c r="V1481" i="7"/>
  <c r="V1505" i="7"/>
  <c r="N1508" i="7"/>
  <c r="V1485" i="7"/>
  <c r="V1394" i="7"/>
  <c r="V1385" i="7"/>
  <c r="N1460" i="7"/>
  <c r="N1144" i="7"/>
  <c r="N1320" i="7"/>
  <c r="V1360" i="7"/>
  <c r="N1137" i="7"/>
  <c r="N1209" i="7"/>
  <c r="N1204" i="7"/>
  <c r="N989" i="7"/>
  <c r="V834" i="7"/>
  <c r="V1057" i="7"/>
  <c r="V688" i="7"/>
  <c r="V686" i="7"/>
  <c r="N651" i="7"/>
  <c r="V534" i="7"/>
  <c r="N717" i="7"/>
  <c r="V469" i="7"/>
  <c r="V704" i="7"/>
  <c r="V227" i="7"/>
  <c r="V190" i="7"/>
  <c r="V1971" i="7"/>
  <c r="N1938" i="7"/>
  <c r="N1867" i="7"/>
  <c r="V1879" i="7"/>
  <c r="N1811" i="7"/>
  <c r="N1758" i="7"/>
  <c r="V1777" i="7"/>
  <c r="N1734" i="7"/>
  <c r="V1718" i="7"/>
  <c r="V1731" i="7"/>
  <c r="N1704" i="7"/>
  <c r="V1683" i="7"/>
  <c r="N1692" i="7"/>
  <c r="N1668" i="7"/>
  <c r="N1527" i="7"/>
  <c r="N1610" i="7"/>
  <c r="N1529" i="7"/>
  <c r="V1539" i="7"/>
  <c r="V1644" i="7"/>
  <c r="N1507" i="7"/>
  <c r="V1572" i="7"/>
  <c r="V1465" i="7"/>
  <c r="N1394" i="7"/>
  <c r="V1352" i="7"/>
  <c r="V1354" i="7"/>
  <c r="V1327" i="7"/>
  <c r="N1257" i="7"/>
  <c r="N1182" i="7"/>
  <c r="V1164" i="7"/>
  <c r="N1262" i="7"/>
  <c r="V1174" i="7"/>
  <c r="N1148" i="7"/>
  <c r="V1296" i="7"/>
  <c r="N1071" i="7"/>
  <c r="V1076" i="7"/>
  <c r="N1068" i="7"/>
  <c r="N1338" i="7"/>
  <c r="N1253" i="7"/>
  <c r="N1172" i="7"/>
  <c r="N1202" i="7"/>
  <c r="V1121" i="7"/>
  <c r="V1080" i="7"/>
  <c r="V1059" i="7"/>
  <c r="V1028" i="7"/>
  <c r="V895" i="7"/>
  <c r="V975" i="7"/>
  <c r="N962" i="7"/>
  <c r="N914" i="7"/>
  <c r="V908" i="7"/>
  <c r="V899" i="7"/>
  <c r="V1012" i="7"/>
  <c r="V1011" i="7"/>
  <c r="N933" i="7"/>
  <c r="N882" i="7"/>
  <c r="V879" i="7"/>
  <c r="N656" i="7"/>
  <c r="V936" i="7"/>
  <c r="V619" i="7"/>
  <c r="V752" i="7"/>
  <c r="V715" i="7"/>
  <c r="V596" i="7"/>
  <c r="V593" i="7"/>
  <c r="V562" i="7"/>
  <c r="V569" i="7"/>
  <c r="N426" i="7"/>
  <c r="V412" i="7"/>
  <c r="N408" i="7"/>
  <c r="N446" i="7"/>
  <c r="V44" i="7"/>
  <c r="V187" i="7"/>
  <c r="N516" i="7"/>
  <c r="V196" i="7"/>
  <c r="N121" i="7"/>
  <c r="V113" i="7"/>
  <c r="V161" i="7"/>
  <c r="N926" i="7"/>
  <c r="V918" i="7"/>
  <c r="N1903" i="7"/>
  <c r="V1810" i="7"/>
  <c r="N1838" i="7"/>
  <c r="N1727" i="7"/>
  <c r="N1711" i="7"/>
  <c r="N1841" i="7"/>
  <c r="N1749" i="7"/>
  <c r="N1694" i="7"/>
  <c r="N1675" i="7"/>
  <c r="V1618" i="7"/>
  <c r="N1556" i="7"/>
  <c r="V1527" i="7"/>
  <c r="V1530" i="7"/>
  <c r="N1566" i="7"/>
  <c r="N1561" i="7"/>
  <c r="V1557" i="7"/>
  <c r="V1534" i="7"/>
  <c r="V1551" i="7"/>
  <c r="V1482" i="7"/>
  <c r="N1638" i="7"/>
  <c r="N1473" i="7"/>
  <c r="V1418" i="7"/>
  <c r="V1484" i="7"/>
  <c r="N1358" i="7"/>
  <c r="V1309" i="7"/>
  <c r="V1140" i="7"/>
  <c r="V1239" i="7"/>
  <c r="V1234" i="7"/>
  <c r="N1084" i="7"/>
  <c r="V1202" i="7"/>
  <c r="V1042" i="7"/>
  <c r="N1045" i="7"/>
  <c r="N999" i="7"/>
  <c r="V912" i="7"/>
  <c r="V864" i="7"/>
  <c r="V949" i="7"/>
  <c r="V889" i="7"/>
  <c r="N784" i="7"/>
  <c r="V759" i="7"/>
  <c r="V524" i="7"/>
  <c r="V555" i="7"/>
  <c r="N551" i="7"/>
  <c r="N538" i="7"/>
  <c r="N569" i="7"/>
  <c r="V426" i="7"/>
  <c r="V408" i="7"/>
  <c r="V397" i="7"/>
  <c r="N457" i="7"/>
  <c r="N191" i="7"/>
  <c r="V25" i="7"/>
  <c r="V153" i="7"/>
  <c r="V378" i="7"/>
  <c r="N1935" i="7"/>
  <c r="N1789" i="7"/>
  <c r="N1828" i="7"/>
  <c r="V1727" i="7"/>
  <c r="V1709" i="7"/>
  <c r="V1741" i="7"/>
  <c r="N1628" i="7"/>
  <c r="V1623" i="7"/>
  <c r="V1638" i="7"/>
  <c r="V1486" i="7"/>
  <c r="V1455" i="7"/>
  <c r="N1436" i="7"/>
  <c r="N1572" i="7"/>
  <c r="V1495" i="7"/>
  <c r="V1241" i="7"/>
  <c r="V1177" i="7"/>
  <c r="N1140" i="7"/>
  <c r="V1223" i="7"/>
  <c r="N1092" i="7"/>
  <c r="N1090" i="7"/>
  <c r="V1058" i="7"/>
  <c r="V1021" i="7"/>
  <c r="V1117" i="7"/>
  <c r="V901" i="7"/>
  <c r="N898" i="7"/>
  <c r="V837" i="7"/>
  <c r="V760" i="7"/>
  <c r="N712" i="7"/>
  <c r="V641" i="7"/>
  <c r="N638" i="7"/>
  <c r="N625" i="7"/>
  <c r="V709" i="7"/>
  <c r="V264" i="7"/>
  <c r="V370" i="7"/>
  <c r="V129" i="7"/>
  <c r="V1853" i="7"/>
  <c r="N1808" i="7"/>
  <c r="V1780" i="7"/>
  <c r="V1725" i="7"/>
  <c r="V1667" i="7"/>
  <c r="V1692" i="7"/>
  <c r="V1676" i="7"/>
  <c r="V1650" i="7"/>
  <c r="N1540" i="7"/>
  <c r="V1548" i="7"/>
  <c r="V1506" i="7"/>
  <c r="V1466" i="7"/>
  <c r="V1420" i="7"/>
  <c r="N1465" i="7"/>
  <c r="N1208" i="7"/>
  <c r="N1136" i="7"/>
  <c r="V1301" i="7"/>
  <c r="N1175" i="7"/>
  <c r="V1261" i="7"/>
  <c r="N1081" i="7"/>
  <c r="N927" i="7"/>
  <c r="N896" i="7"/>
  <c r="V643" i="7"/>
  <c r="V209" i="7"/>
  <c r="N958" i="7"/>
  <c r="N862" i="7"/>
  <c r="V1969" i="7"/>
  <c r="V1928" i="7"/>
  <c r="V1914" i="7"/>
  <c r="N1856" i="7"/>
  <c r="V1903" i="7"/>
  <c r="V1808" i="7"/>
  <c r="V1886" i="7"/>
  <c r="N1814" i="7"/>
  <c r="N1766" i="7"/>
  <c r="V1791" i="7"/>
  <c r="N1777" i="7"/>
  <c r="N1753" i="7"/>
  <c r="V1739" i="7"/>
  <c r="N1683" i="7"/>
  <c r="N1685" i="7"/>
  <c r="V1629" i="7"/>
  <c r="N1611" i="7"/>
  <c r="N1609" i="7"/>
  <c r="N1596" i="7"/>
  <c r="N1614" i="7"/>
  <c r="N1680" i="7"/>
  <c r="N1446" i="7"/>
  <c r="V1399" i="7"/>
  <c r="N1485" i="7"/>
  <c r="V1425" i="7"/>
  <c r="N1505" i="7"/>
  <c r="N1127" i="7"/>
  <c r="V1119" i="7"/>
  <c r="V1066" i="7"/>
  <c r="N1064" i="7"/>
  <c r="V1046" i="7"/>
  <c r="N938" i="7"/>
  <c r="N922" i="7"/>
  <c r="N1231" i="7"/>
  <c r="N805" i="7"/>
  <c r="N835" i="7"/>
  <c r="N944" i="7"/>
  <c r="N743" i="7"/>
  <c r="N617" i="7"/>
  <c r="N984" i="7"/>
  <c r="N778" i="7"/>
  <c r="N615" i="7"/>
  <c r="N546" i="7"/>
  <c r="V406" i="7"/>
  <c r="N558" i="7"/>
  <c r="V436" i="7"/>
  <c r="N400" i="7"/>
  <c r="V396" i="7"/>
  <c r="N254" i="7"/>
  <c r="V228" i="7"/>
  <c r="V85" i="7"/>
  <c r="V177" i="7"/>
  <c r="V200" i="7"/>
  <c r="V1887" i="7"/>
  <c r="N1823" i="7"/>
  <c r="V1809" i="7"/>
  <c r="N1743" i="7"/>
  <c r="N1796" i="7"/>
  <c r="N1735" i="7"/>
  <c r="N1732" i="7"/>
  <c r="V1688" i="7"/>
  <c r="V1670" i="7"/>
  <c r="V1651" i="7"/>
  <c r="N1708" i="7"/>
  <c r="N1608" i="7"/>
  <c r="V1656" i="7"/>
  <c r="N1646" i="7"/>
  <c r="V1560" i="7"/>
  <c r="N1538" i="7"/>
  <c r="V1428" i="7"/>
  <c r="N1500" i="7"/>
  <c r="V1446" i="7"/>
  <c r="V1497" i="7"/>
  <c r="N1470" i="7"/>
  <c r="N1184" i="7"/>
  <c r="N1293" i="7"/>
  <c r="V1265" i="7"/>
  <c r="V1192" i="7"/>
  <c r="V1183" i="7"/>
  <c r="V1188" i="7"/>
  <c r="N1222" i="7"/>
  <c r="V1180" i="7"/>
  <c r="V1206" i="7"/>
  <c r="V1151" i="7"/>
  <c r="N1088" i="7"/>
  <c r="V1067" i="7"/>
  <c r="N1105" i="7"/>
  <c r="V1086" i="7"/>
  <c r="N1005" i="7"/>
  <c r="V1026" i="7"/>
  <c r="V1004" i="7"/>
  <c r="V994" i="7"/>
  <c r="V963" i="7"/>
  <c r="V947" i="7"/>
  <c r="V931" i="7"/>
  <c r="V915" i="7"/>
  <c r="V1023" i="7"/>
  <c r="V842" i="7"/>
  <c r="N798" i="7"/>
  <c r="V959" i="7"/>
  <c r="V743" i="7"/>
  <c r="V617" i="7"/>
  <c r="N707" i="7"/>
  <c r="N591" i="7"/>
  <c r="V629" i="7"/>
  <c r="V532" i="7"/>
  <c r="N506" i="7"/>
  <c r="V452" i="7"/>
  <c r="N461" i="7"/>
  <c r="N463" i="7"/>
  <c r="N314" i="7"/>
  <c r="V199" i="7"/>
  <c r="V116" i="7"/>
  <c r="V301" i="7"/>
  <c r="V298" i="7"/>
  <c r="V208" i="7"/>
  <c r="V1128" i="7"/>
  <c r="N870" i="7"/>
  <c r="N1916" i="7"/>
  <c r="V1896" i="7"/>
  <c r="W58" i="1"/>
  <c r="W80" i="1"/>
  <c r="O395" i="1"/>
  <c r="W490" i="1"/>
  <c r="W487" i="1"/>
  <c r="O882" i="1"/>
  <c r="O995" i="1"/>
  <c r="O1128" i="1"/>
  <c r="O1301" i="1"/>
  <c r="W1408" i="1"/>
  <c r="O1399" i="1"/>
  <c r="O46" i="1"/>
  <c r="W37" i="1"/>
  <c r="O75" i="1"/>
  <c r="W220" i="1"/>
  <c r="O270" i="1"/>
  <c r="O439" i="1"/>
  <c r="O483" i="1"/>
  <c r="O684" i="1"/>
  <c r="O1137" i="1"/>
  <c r="O1998" i="1"/>
  <c r="O904" i="1"/>
  <c r="N1993" i="7"/>
  <c r="V1984" i="7"/>
  <c r="V1978" i="7"/>
  <c r="V1934" i="7"/>
  <c r="N1946" i="7"/>
  <c r="V1943" i="7"/>
  <c r="V1872" i="7"/>
  <c r="V1647" i="7"/>
  <c r="V1148" i="7"/>
  <c r="O54" i="1"/>
  <c r="W388" i="1"/>
  <c r="W396" i="1"/>
  <c r="W497" i="1"/>
  <c r="W627" i="1"/>
  <c r="O638" i="1"/>
  <c r="W786" i="1"/>
  <c r="O801" i="1"/>
  <c r="W985" i="1"/>
  <c r="W1048" i="1"/>
  <c r="W1078" i="1"/>
  <c r="W1084" i="1"/>
  <c r="W1153" i="1"/>
  <c r="O1168" i="1"/>
  <c r="O1360" i="1"/>
  <c r="O1486" i="1"/>
  <c r="W1735" i="1"/>
  <c r="O636" i="1"/>
  <c r="N1992" i="7"/>
  <c r="N1959" i="7"/>
  <c r="N1971" i="7"/>
  <c r="V1926" i="7"/>
  <c r="N1948" i="7"/>
  <c r="V1924" i="7"/>
  <c r="N1212" i="7"/>
  <c r="V956" i="7"/>
  <c r="W174" i="1"/>
  <c r="W384" i="1"/>
  <c r="W519" i="1"/>
  <c r="W617" i="1"/>
  <c r="O802" i="1"/>
  <c r="O1215" i="1"/>
  <c r="N1943" i="7"/>
  <c r="N1934" i="7"/>
  <c r="N1927" i="7"/>
  <c r="N1933" i="7"/>
  <c r="N1388" i="7"/>
  <c r="O435" i="1"/>
  <c r="O462" i="1"/>
  <c r="O511" i="1"/>
  <c r="O926" i="1"/>
  <c r="W1034" i="1"/>
  <c r="W1069" i="1"/>
  <c r="W1118" i="1"/>
  <c r="W1262" i="1"/>
  <c r="O1338" i="1"/>
  <c r="O941" i="1"/>
  <c r="N1994" i="7"/>
  <c r="V1972" i="7"/>
  <c r="N1918" i="7"/>
  <c r="V917" i="7"/>
  <c r="O84" i="1"/>
  <c r="O67" i="1"/>
  <c r="W382" i="1"/>
  <c r="W463" i="1"/>
  <c r="W750" i="1"/>
  <c r="O932" i="1"/>
  <c r="W1002" i="1"/>
  <c r="O965" i="1"/>
  <c r="O1170" i="1"/>
  <c r="O1377" i="1"/>
  <c r="O1641" i="1"/>
  <c r="W1893" i="1"/>
  <c r="W1925" i="1"/>
  <c r="O881" i="1"/>
  <c r="N1977" i="7"/>
  <c r="N1975" i="7"/>
  <c r="V1980" i="7"/>
  <c r="V1979" i="7"/>
  <c r="N1951" i="7"/>
  <c r="V1918" i="7"/>
  <c r="N1920" i="7"/>
  <c r="N1912" i="7"/>
  <c r="N1849" i="7"/>
  <c r="V1830" i="7"/>
  <c r="N1799" i="7"/>
  <c r="V1674" i="7"/>
  <c r="N1478" i="7"/>
  <c r="V1468" i="7"/>
  <c r="V1349" i="7"/>
  <c r="V1511" i="7"/>
  <c r="N1363" i="7"/>
  <c r="O13" i="1"/>
  <c r="W160" i="1"/>
  <c r="W178" i="1"/>
  <c r="O443" i="1"/>
  <c r="O600" i="1"/>
  <c r="O661" i="1"/>
  <c r="W836" i="1"/>
  <c r="W1045" i="1"/>
  <c r="W1462" i="1"/>
  <c r="W1794" i="1"/>
  <c r="O1028" i="1"/>
  <c r="O837" i="1"/>
  <c r="N1962" i="7"/>
  <c r="V1963" i="7"/>
  <c r="N1969" i="7"/>
  <c r="V1916" i="7"/>
  <c r="N1949" i="7"/>
  <c r="V1920" i="7"/>
  <c r="V1912" i="7"/>
  <c r="V1897" i="7"/>
  <c r="V1917" i="7"/>
  <c r="N1643" i="7"/>
  <c r="N1495" i="7"/>
  <c r="V1087" i="7"/>
  <c r="V1082" i="7"/>
  <c r="N1911" i="7"/>
  <c r="V1909" i="7"/>
  <c r="N1910" i="7"/>
  <c r="V1856" i="7"/>
  <c r="V1889" i="7"/>
  <c r="V1865" i="7"/>
  <c r="V1859" i="7"/>
  <c r="N1893" i="7"/>
  <c r="N1947" i="7"/>
  <c r="V1849" i="7"/>
  <c r="V1844" i="7"/>
  <c r="N1807" i="7"/>
  <c r="N1839" i="7"/>
  <c r="N1803" i="7"/>
  <c r="V1800" i="7"/>
  <c r="N1887" i="7"/>
  <c r="V1815" i="7"/>
  <c r="V1799" i="7"/>
  <c r="V1715" i="7"/>
  <c r="V1812" i="7"/>
  <c r="N1724" i="7"/>
  <c r="N1719" i="7"/>
  <c r="N1776" i="7"/>
  <c r="V1751" i="7"/>
  <c r="V1770" i="7"/>
  <c r="N1703" i="7"/>
  <c r="N1681" i="7"/>
  <c r="N1716" i="7"/>
  <c r="V1616" i="7"/>
  <c r="N1756" i="7"/>
  <c r="V1583" i="7"/>
  <c r="V1655" i="7"/>
  <c r="N1559" i="7"/>
  <c r="V1556" i="7"/>
  <c r="N1656" i="7"/>
  <c r="V1615" i="7"/>
  <c r="N1530" i="7"/>
  <c r="N1526" i="7"/>
  <c r="N1570" i="7"/>
  <c r="V1538" i="7"/>
  <c r="N1523" i="7"/>
  <c r="V1566" i="7"/>
  <c r="N1502" i="7"/>
  <c r="N1449" i="7"/>
  <c r="V1430" i="7"/>
  <c r="N1414" i="7"/>
  <c r="V1409" i="7"/>
  <c r="N1402" i="7"/>
  <c r="V1489" i="7"/>
  <c r="N1660" i="7"/>
  <c r="N1483" i="7"/>
  <c r="V1440" i="7"/>
  <c r="N1376" i="7"/>
  <c r="N1511" i="7"/>
  <c r="V1388" i="7"/>
  <c r="V1346" i="7"/>
  <c r="N1286" i="7"/>
  <c r="V1375" i="7"/>
  <c r="N1277" i="7"/>
  <c r="V1389" i="7"/>
  <c r="N1288" i="7"/>
  <c r="V1137" i="7"/>
  <c r="N1219" i="7"/>
  <c r="V1217" i="7"/>
  <c r="V1114" i="7"/>
  <c r="N1296" i="7"/>
  <c r="V1071" i="7"/>
  <c r="N1239" i="7"/>
  <c r="V1099" i="7"/>
  <c r="V1088" i="7"/>
  <c r="N1072" i="7"/>
  <c r="V964" i="7"/>
  <c r="V948" i="7"/>
  <c r="N1052" i="7"/>
  <c r="V1002" i="7"/>
  <c r="N1107" i="7"/>
  <c r="V1020" i="7"/>
  <c r="V867" i="7"/>
  <c r="V960" i="7"/>
  <c r="N917" i="7"/>
  <c r="N1745" i="7"/>
  <c r="V1729" i="7"/>
  <c r="V1793" i="7"/>
  <c r="V1756" i="7"/>
  <c r="N1705" i="7"/>
  <c r="V1645" i="7"/>
  <c r="N1764" i="7"/>
  <c r="V1587" i="7"/>
  <c r="N1541" i="7"/>
  <c r="N1654" i="7"/>
  <c r="V1502" i="7"/>
  <c r="V1414" i="7"/>
  <c r="V1463" i="7"/>
  <c r="V1531" i="7"/>
  <c r="V1324" i="7"/>
  <c r="N1168" i="7"/>
  <c r="N1152" i="7"/>
  <c r="N1339" i="7"/>
  <c r="V1298" i="7"/>
  <c r="V1283" i="7"/>
  <c r="N1243" i="7"/>
  <c r="N1304" i="7"/>
  <c r="N1166" i="7"/>
  <c r="N1343" i="7"/>
  <c r="V1167" i="7"/>
  <c r="N1295" i="7"/>
  <c r="N1258" i="7"/>
  <c r="V1225" i="7"/>
  <c r="N1067" i="7"/>
  <c r="N1069" i="7"/>
  <c r="V1244" i="7"/>
  <c r="N1042" i="7"/>
  <c r="N1037" i="7"/>
  <c r="N975" i="7"/>
  <c r="V972" i="7"/>
  <c r="V962" i="7"/>
  <c r="V946" i="7"/>
  <c r="V930" i="7"/>
  <c r="V914" i="7"/>
  <c r="N816" i="7"/>
  <c r="N803" i="7"/>
  <c r="V1835" i="7"/>
  <c r="V1811" i="7"/>
  <c r="V1779" i="7"/>
  <c r="N1886" i="7"/>
  <c r="V1801" i="7"/>
  <c r="N1641" i="7"/>
  <c r="N1621" i="7"/>
  <c r="N1438" i="7"/>
  <c r="N1589" i="7"/>
  <c r="V1574" i="7"/>
  <c r="N1469" i="7"/>
  <c r="V1401" i="7"/>
  <c r="N1368" i="7"/>
  <c r="N1200" i="7"/>
  <c r="V1373" i="7"/>
  <c r="V1135" i="7"/>
  <c r="V1189" i="7"/>
  <c r="V1181" i="7"/>
  <c r="N1066" i="7"/>
  <c r="V1037" i="7"/>
  <c r="N1010" i="7"/>
  <c r="V988" i="7"/>
  <c r="N1047" i="7"/>
  <c r="N1921" i="7"/>
  <c r="V1961" i="7"/>
  <c r="V1822" i="7"/>
  <c r="V1826" i="7"/>
  <c r="N1843" i="7"/>
  <c r="V1825" i="7"/>
  <c r="N1790" i="7"/>
  <c r="V1838" i="7"/>
  <c r="V1795" i="7"/>
  <c r="V1842" i="7"/>
  <c r="N1791" i="7"/>
  <c r="V1794" i="7"/>
  <c r="V1738" i="7"/>
  <c r="V1737" i="7"/>
  <c r="V1681" i="7"/>
  <c r="V1699" i="7"/>
  <c r="V1640" i="7"/>
  <c r="V1608" i="7"/>
  <c r="N1739" i="7"/>
  <c r="V1708" i="7"/>
  <c r="V1691" i="7"/>
  <c r="V1649" i="7"/>
  <c r="V1641" i="7"/>
  <c r="N1631" i="7"/>
  <c r="V1578" i="7"/>
  <c r="V1609" i="7"/>
  <c r="V1559" i="7"/>
  <c r="N1601" i="7"/>
  <c r="V1528" i="7"/>
  <c r="N1644" i="7"/>
  <c r="V1570" i="7"/>
  <c r="V1541" i="7"/>
  <c r="V1639" i="7"/>
  <c r="V1613" i="7"/>
  <c r="N1550" i="7"/>
  <c r="V1522" i="7"/>
  <c r="N1518" i="7"/>
  <c r="N1506" i="7"/>
  <c r="N1486" i="7"/>
  <c r="V1575" i="7"/>
  <c r="N1568" i="7"/>
  <c r="V1413" i="7"/>
  <c r="N1395" i="7"/>
  <c r="V1341" i="7"/>
  <c r="N1564" i="7"/>
  <c r="V1376" i="7"/>
  <c r="V1319" i="7"/>
  <c r="N1264" i="7"/>
  <c r="N1371" i="7"/>
  <c r="V1281" i="7"/>
  <c r="N1311" i="7"/>
  <c r="N1185" i="7"/>
  <c r="N1336" i="7"/>
  <c r="N1299" i="7"/>
  <c r="N1241" i="7"/>
  <c r="N1236" i="7"/>
  <c r="N1348" i="7"/>
  <c r="N1323" i="7"/>
  <c r="V1290" i="7"/>
  <c r="V1196" i="7"/>
  <c r="V1271" i="7"/>
  <c r="V1226" i="7"/>
  <c r="V1095" i="7"/>
  <c r="V1079" i="7"/>
  <c r="N1223" i="7"/>
  <c r="N1079" i="7"/>
  <c r="V1085" i="7"/>
  <c r="V1097" i="7"/>
  <c r="V1090" i="7"/>
  <c r="V1075" i="7"/>
  <c r="N1041" i="7"/>
  <c r="N973" i="7"/>
  <c r="N1013" i="7"/>
  <c r="V1060" i="7"/>
  <c r="N1050" i="7"/>
  <c r="V1045" i="7"/>
  <c r="N1036" i="7"/>
  <c r="N1026" i="7"/>
  <c r="V955" i="7"/>
  <c r="V939" i="7"/>
  <c r="V1035" i="7"/>
  <c r="N888" i="7"/>
  <c r="N853" i="7"/>
  <c r="V1933" i="7"/>
  <c r="V1898" i="7"/>
  <c r="N1942" i="7"/>
  <c r="N1869" i="7"/>
  <c r="V1831" i="7"/>
  <c r="V1775" i="7"/>
  <c r="N1846" i="7"/>
  <c r="V1806" i="7"/>
  <c r="V1798" i="7"/>
  <c r="V1790" i="7"/>
  <c r="N1833" i="7"/>
  <c r="N1762" i="7"/>
  <c r="V1722" i="7"/>
  <c r="V1753" i="7"/>
  <c r="N1770" i="7"/>
  <c r="N1767" i="7"/>
  <c r="V1746" i="7"/>
  <c r="V1581" i="7"/>
  <c r="N1700" i="7"/>
  <c r="N1598" i="7"/>
  <c r="V1594" i="7"/>
  <c r="V1582" i="7"/>
  <c r="N1543" i="7"/>
  <c r="V1646" i="7"/>
  <c r="V1614" i="7"/>
  <c r="V1605" i="7"/>
  <c r="N1546" i="7"/>
  <c r="V1542" i="7"/>
  <c r="V1544" i="7"/>
  <c r="V1529" i="7"/>
  <c r="V1550" i="7"/>
  <c r="N1503" i="7"/>
  <c r="V1547" i="7"/>
  <c r="V1490" i="7"/>
  <c r="N1522" i="7"/>
  <c r="V1416" i="7"/>
  <c r="N1567" i="7"/>
  <c r="V1535" i="7"/>
  <c r="V1442" i="7"/>
  <c r="V1494" i="7"/>
  <c r="N1484" i="7"/>
  <c r="N1463" i="7"/>
  <c r="N1462" i="7"/>
  <c r="V1452" i="7"/>
  <c r="V1422" i="7"/>
  <c r="N1391" i="7"/>
  <c r="N1365" i="7"/>
  <c r="V1408" i="7"/>
  <c r="V1357" i="7"/>
  <c r="V1476" i="7"/>
  <c r="V1369" i="7"/>
  <c r="N1415" i="7"/>
  <c r="N1203" i="7"/>
  <c r="V1356" i="7"/>
  <c r="V1286" i="7"/>
  <c r="N1272" i="7"/>
  <c r="N1232" i="7"/>
  <c r="N1216" i="7"/>
  <c r="V1320" i="7"/>
  <c r="V1332" i="7"/>
  <c r="N1400" i="7"/>
  <c r="N1389" i="7"/>
  <c r="N1373" i="7"/>
  <c r="V1328" i="7"/>
  <c r="V1314" i="7"/>
  <c r="V1293" i="7"/>
  <c r="V1330" i="7"/>
  <c r="N1309" i="7"/>
  <c r="V1249" i="7"/>
  <c r="N1155" i="7"/>
  <c r="N1266" i="7"/>
  <c r="V1236" i="7"/>
  <c r="N1143" i="7"/>
  <c r="N1255" i="7"/>
  <c r="N1247" i="7"/>
  <c r="N1103" i="7"/>
  <c r="N1210" i="7"/>
  <c r="N1162" i="7"/>
  <c r="N1104" i="7"/>
  <c r="N1096" i="7"/>
  <c r="V1089" i="7"/>
  <c r="N1098" i="7"/>
  <c r="V978" i="7"/>
  <c r="V973" i="7"/>
  <c r="V932" i="7"/>
  <c r="V916" i="7"/>
  <c r="V1031" i="7"/>
  <c r="V983" i="7"/>
  <c r="N968" i="7"/>
  <c r="N861" i="7"/>
  <c r="V952" i="7"/>
  <c r="V909" i="7"/>
  <c r="N960" i="7"/>
  <c r="N802" i="7"/>
  <c r="V1857" i="7"/>
  <c r="N1880" i="7"/>
  <c r="N1859" i="7"/>
  <c r="V1802" i="7"/>
  <c r="V1839" i="7"/>
  <c r="N1801" i="7"/>
  <c r="V1711" i="7"/>
  <c r="V1719" i="7"/>
  <c r="N1793" i="7"/>
  <c r="V1684" i="7"/>
  <c r="N1744" i="7"/>
  <c r="V1697" i="7"/>
  <c r="V1689" i="7"/>
  <c r="N1632" i="7"/>
  <c r="V1619" i="7"/>
  <c r="V1713" i="7"/>
  <c r="V1633" i="7"/>
  <c r="N1637" i="7"/>
  <c r="N1629" i="7"/>
  <c r="N1593" i="7"/>
  <c r="V1543" i="7"/>
  <c r="N1562" i="7"/>
  <c r="V1546" i="7"/>
  <c r="N1558" i="7"/>
  <c r="N1406" i="7"/>
  <c r="V1390" i="7"/>
  <c r="N1554" i="7"/>
  <c r="V1654" i="7"/>
  <c r="V1503" i="7"/>
  <c r="N1479" i="7"/>
  <c r="N1430" i="7"/>
  <c r="N1548" i="7"/>
  <c r="V1432" i="7"/>
  <c r="V1423" i="7"/>
  <c r="N1532" i="7"/>
  <c r="V1510" i="7"/>
  <c r="V1386" i="7"/>
  <c r="N1326" i="7"/>
  <c r="N1407" i="7"/>
  <c r="V1404" i="7"/>
  <c r="V1380" i="7"/>
  <c r="N1325" i="7"/>
  <c r="V1447" i="7"/>
  <c r="N1444" i="7"/>
  <c r="N1278" i="7"/>
  <c r="N1248" i="7"/>
  <c r="N1176" i="7"/>
  <c r="N1279" i="7"/>
  <c r="V1129" i="7"/>
  <c r="V1362" i="7"/>
  <c r="N1249" i="7"/>
  <c r="V1169" i="7"/>
  <c r="N1139" i="7"/>
  <c r="V1269" i="7"/>
  <c r="V1245" i="7"/>
  <c r="V1143" i="7"/>
  <c r="V1270" i="7"/>
  <c r="V1165" i="7"/>
  <c r="N1153" i="7"/>
  <c r="N1132" i="7"/>
  <c r="N1122" i="7"/>
  <c r="V1106" i="7"/>
  <c r="N1193" i="7"/>
  <c r="N1116" i="7"/>
  <c r="V1108" i="7"/>
  <c r="N1215" i="7"/>
  <c r="V1198" i="7"/>
  <c r="N1119" i="7"/>
  <c r="V1190" i="7"/>
  <c r="V995" i="7"/>
  <c r="V961" i="7"/>
  <c r="V954" i="7"/>
  <c r="V938" i="7"/>
  <c r="V922" i="7"/>
  <c r="V913" i="7"/>
  <c r="N869" i="7"/>
  <c r="N919" i="7"/>
  <c r="N901" i="7"/>
  <c r="V898" i="7"/>
  <c r="N800" i="7"/>
  <c r="V1852" i="7"/>
  <c r="N1848" i="7"/>
  <c r="N1896" i="7"/>
  <c r="N1894" i="7"/>
  <c r="V1803" i="7"/>
  <c r="N1815" i="7"/>
  <c r="N1797" i="7"/>
  <c r="N1851" i="7"/>
  <c r="N1769" i="7"/>
  <c r="V1750" i="7"/>
  <c r="V1736" i="7"/>
  <c r="V1702" i="7"/>
  <c r="V1744" i="7"/>
  <c r="V1663" i="7"/>
  <c r="V1593" i="7"/>
  <c r="V1524" i="7"/>
  <c r="V1621" i="7"/>
  <c r="V1653" i="7"/>
  <c r="V1577" i="7"/>
  <c r="N1390" i="7"/>
  <c r="V1733" i="7"/>
  <c r="N1534" i="7"/>
  <c r="V1589" i="7"/>
  <c r="N1672" i="7"/>
  <c r="V1585" i="7"/>
  <c r="N1453" i="7"/>
  <c r="V1437" i="7"/>
  <c r="N1435" i="7"/>
  <c r="N1497" i="7"/>
  <c r="V1393" i="7"/>
  <c r="V1331" i="7"/>
  <c r="N1306" i="7"/>
  <c r="V1307" i="7"/>
  <c r="N1173" i="7"/>
  <c r="N1164" i="7"/>
  <c r="V1156" i="7"/>
  <c r="N1242" i="7"/>
  <c r="N1157" i="7"/>
  <c r="V1145" i="7"/>
  <c r="N1135" i="7"/>
  <c r="V1252" i="7"/>
  <c r="N1126" i="7"/>
  <c r="N1125" i="7"/>
  <c r="V1199" i="7"/>
  <c r="N1151" i="7"/>
  <c r="V1109" i="7"/>
  <c r="N1054" i="7"/>
  <c r="V1049" i="7"/>
  <c r="N1015" i="7"/>
  <c r="N1034" i="7"/>
  <c r="N1031" i="7"/>
  <c r="V1000" i="7"/>
  <c r="N877" i="7"/>
  <c r="N692" i="7"/>
  <c r="V997" i="7"/>
  <c r="V848" i="7"/>
  <c r="N668" i="7"/>
  <c r="V657" i="7"/>
  <c r="V736" i="7"/>
  <c r="V683" i="7"/>
  <c r="V744" i="7"/>
  <c r="N697" i="7"/>
  <c r="N645" i="7"/>
  <c r="N470" i="7"/>
  <c r="V583" i="7"/>
  <c r="N703" i="7"/>
  <c r="V512" i="7"/>
  <c r="N536" i="7"/>
  <c r="V505" i="7"/>
  <c r="N392" i="7"/>
  <c r="V477" i="7"/>
  <c r="N381" i="7"/>
  <c r="V248" i="7"/>
  <c r="N331" i="7"/>
  <c r="V92" i="7"/>
  <c r="V84" i="7"/>
  <c r="V203" i="7"/>
  <c r="V291" i="7"/>
  <c r="V197" i="7"/>
  <c r="V95" i="7"/>
  <c r="V192" i="7"/>
  <c r="V33" i="7"/>
  <c r="V31" i="7"/>
  <c r="V23" i="7"/>
  <c r="V56" i="7"/>
  <c r="V1659" i="7"/>
  <c r="V294" i="7"/>
  <c r="N772" i="7"/>
  <c r="N724" i="7"/>
  <c r="V945" i="7"/>
  <c r="V935" i="7"/>
  <c r="V904" i="7"/>
  <c r="N827" i="7"/>
  <c r="V896" i="7"/>
  <c r="V831" i="7"/>
  <c r="N859" i="7"/>
  <c r="N787" i="7"/>
  <c r="V758" i="7"/>
  <c r="N759" i="7"/>
  <c r="V778" i="7"/>
  <c r="N750" i="7"/>
  <c r="N675" i="7"/>
  <c r="V797" i="7"/>
  <c r="N728" i="7"/>
  <c r="N640" i="7"/>
  <c r="V681" i="7"/>
  <c r="V757" i="7"/>
  <c r="N627" i="7"/>
  <c r="N531" i="7"/>
  <c r="V433" i="7"/>
  <c r="N473" i="7"/>
  <c r="N588" i="7"/>
  <c r="V417" i="7"/>
  <c r="V400" i="7"/>
  <c r="V409" i="7"/>
  <c r="N410" i="7"/>
  <c r="V405" i="7"/>
  <c r="V392" i="7"/>
  <c r="V256" i="7"/>
  <c r="N226" i="7"/>
  <c r="V194" i="7"/>
  <c r="N285" i="7"/>
  <c r="N303" i="7"/>
  <c r="V516" i="7"/>
  <c r="N390" i="7"/>
  <c r="V330" i="7"/>
  <c r="N230" i="7"/>
  <c r="N169" i="7"/>
  <c r="V145" i="7"/>
  <c r="V87" i="7"/>
  <c r="V79" i="7"/>
  <c r="N73" i="7"/>
  <c r="V65" i="7"/>
  <c r="N63" i="7"/>
  <c r="N57" i="7"/>
  <c r="N55" i="7"/>
  <c r="N47" i="7"/>
  <c r="V39" i="7"/>
  <c r="V135" i="7"/>
  <c r="N72" i="7"/>
  <c r="N16" i="7"/>
  <c r="V886" i="7"/>
  <c r="V1123" i="7"/>
  <c r="V443" i="7"/>
  <c r="V818" i="7"/>
  <c r="V799" i="7"/>
  <c r="N684" i="7"/>
  <c r="V827" i="7"/>
  <c r="N837" i="7"/>
  <c r="N661" i="7"/>
  <c r="N808" i="7"/>
  <c r="V669" i="7"/>
  <c r="N664" i="7"/>
  <c r="N659" i="7"/>
  <c r="V801" i="7"/>
  <c r="V749" i="7"/>
  <c r="V728" i="7"/>
  <c r="V712" i="7"/>
  <c r="V791" i="7"/>
  <c r="V616" i="7"/>
  <c r="N715" i="7"/>
  <c r="V627" i="7"/>
  <c r="N579" i="7"/>
  <c r="V549" i="7"/>
  <c r="N545" i="7"/>
  <c r="N524" i="7"/>
  <c r="N478" i="7"/>
  <c r="V601" i="7"/>
  <c r="V604" i="7"/>
  <c r="N526" i="7"/>
  <c r="N574" i="7"/>
  <c r="V733" i="7"/>
  <c r="V429" i="7"/>
  <c r="N420" i="7"/>
  <c r="V440" i="7"/>
  <c r="N421" i="7"/>
  <c r="V12" i="7"/>
  <c r="V154" i="7"/>
  <c r="N141" i="7"/>
  <c r="N163" i="7"/>
  <c r="V1913" i="7"/>
  <c r="V942" i="7"/>
  <c r="V878" i="7"/>
  <c r="V838" i="7"/>
  <c r="V459" i="7"/>
  <c r="N648" i="7"/>
  <c r="N624" i="7"/>
  <c r="N637" i="7"/>
  <c r="N596" i="7"/>
  <c r="N562" i="7"/>
  <c r="N486" i="7"/>
  <c r="V496" i="7"/>
  <c r="N302" i="7"/>
  <c r="N439" i="7"/>
  <c r="N438" i="7"/>
  <c r="V447" i="7"/>
  <c r="V272" i="7"/>
  <c r="V180" i="7"/>
  <c r="V304" i="7"/>
  <c r="V312" i="7"/>
  <c r="V1029" i="7"/>
  <c r="V739" i="7"/>
  <c r="N959" i="7"/>
  <c r="N633" i="7"/>
  <c r="V807" i="7"/>
  <c r="N807" i="7"/>
  <c r="V804" i="7"/>
  <c r="N723" i="7"/>
  <c r="N698" i="7"/>
  <c r="N586" i="7"/>
  <c r="V585" i="7"/>
  <c r="V577" i="7"/>
  <c r="V646" i="7"/>
  <c r="V630" i="7"/>
  <c r="V607" i="7"/>
  <c r="V603" i="7"/>
  <c r="V510" i="7"/>
  <c r="V468" i="7"/>
  <c r="N480" i="7"/>
  <c r="N503" i="7"/>
  <c r="V367" i="7"/>
  <c r="V322" i="7"/>
  <c r="V283" i="7"/>
  <c r="V213" i="7"/>
  <c r="N202" i="7"/>
  <c r="N368" i="7"/>
  <c r="V359" i="7"/>
  <c r="N259" i="7"/>
  <c r="V191" i="7"/>
  <c r="N360" i="7"/>
  <c r="V351" i="7"/>
  <c r="V215" i="7"/>
  <c r="V156" i="7"/>
  <c r="V148" i="7"/>
  <c r="V140" i="7"/>
  <c r="V60" i="7"/>
  <c r="V20" i="7"/>
  <c r="V225" i="7"/>
  <c r="N363" i="7"/>
  <c r="N242" i="7"/>
  <c r="N105" i="7"/>
  <c r="V127" i="7"/>
  <c r="N153" i="7"/>
  <c r="N177" i="7"/>
  <c r="V165" i="7"/>
  <c r="N155" i="7"/>
  <c r="N64" i="7"/>
  <c r="V40" i="7"/>
  <c r="N1913" i="7"/>
  <c r="N814" i="7"/>
  <c r="N846" i="7"/>
  <c r="N700" i="7"/>
  <c r="V835" i="7"/>
  <c r="N815" i="7"/>
  <c r="N1053" i="7"/>
  <c r="N829" i="7"/>
  <c r="N654" i="7"/>
  <c r="V677" i="7"/>
  <c r="N672" i="7"/>
  <c r="N670" i="7"/>
  <c r="N667" i="7"/>
  <c r="V650" i="7"/>
  <c r="V633" i="7"/>
  <c r="V775" i="7"/>
  <c r="V738" i="7"/>
  <c r="N851" i="7"/>
  <c r="N783" i="7"/>
  <c r="V723" i="7"/>
  <c r="V631" i="7"/>
  <c r="V615" i="7"/>
  <c r="N599" i="7"/>
  <c r="V595" i="7"/>
  <c r="V528" i="7"/>
  <c r="N699" i="7"/>
  <c r="N481" i="7"/>
  <c r="V423" i="7"/>
  <c r="N493" i="7"/>
  <c r="V413" i="7"/>
  <c r="V222" i="7"/>
  <c r="V259" i="7"/>
  <c r="N229" i="7"/>
  <c r="V360" i="7"/>
  <c r="N309" i="7"/>
  <c r="V68" i="7"/>
  <c r="N335" i="7"/>
  <c r="V189" i="7"/>
  <c r="N262" i="7"/>
  <c r="V253" i="7"/>
  <c r="N250" i="7"/>
  <c r="V111" i="7"/>
  <c r="N87" i="7"/>
  <c r="N79" i="7"/>
  <c r="V17" i="7"/>
  <c r="N69" i="7"/>
  <c r="V21" i="7"/>
  <c r="N216" i="7"/>
  <c r="V64" i="7"/>
  <c r="N32" i="7"/>
  <c r="V830" i="7"/>
  <c r="N878" i="7"/>
  <c r="N934" i="7"/>
  <c r="V467" i="7"/>
  <c r="V435" i="7"/>
  <c r="V491" i="7"/>
  <c r="N1044" i="7"/>
  <c r="N779" i="7"/>
  <c r="V1008" i="7"/>
  <c r="V839" i="7"/>
  <c r="V832" i="7"/>
  <c r="V992" i="7"/>
  <c r="V829" i="7"/>
  <c r="N821" i="7"/>
  <c r="V819" i="7"/>
  <c r="V656" i="7"/>
  <c r="V762" i="7"/>
  <c r="V720" i="7"/>
  <c r="V628" i="7"/>
  <c r="V794" i="7"/>
  <c r="N791" i="7"/>
  <c r="V753" i="7"/>
  <c r="N685" i="7"/>
  <c r="N720" i="7"/>
  <c r="V642" i="7"/>
  <c r="V632" i="7"/>
  <c r="V623" i="7"/>
  <c r="V824" i="7"/>
  <c r="N792" i="7"/>
  <c r="N731" i="7"/>
  <c r="N621" i="7"/>
  <c r="V575" i="7"/>
  <c r="V710" i="7"/>
  <c r="N540" i="7"/>
  <c r="N597" i="7"/>
  <c r="N532" i="7"/>
  <c r="V590" i="7"/>
  <c r="N412" i="7"/>
  <c r="N436" i="7"/>
  <c r="V425" i="7"/>
  <c r="N418" i="7"/>
  <c r="N415" i="7"/>
  <c r="N282" i="7"/>
  <c r="V108" i="7"/>
  <c r="V76" i="7"/>
  <c r="V261" i="7"/>
  <c r="N258" i="7"/>
  <c r="N159" i="7"/>
  <c r="V143" i="7"/>
  <c r="V1627" i="7"/>
  <c r="V958" i="7"/>
  <c r="N830" i="7"/>
  <c r="V934" i="7"/>
  <c r="N902" i="7"/>
  <c r="N857" i="7"/>
  <c r="N847" i="7"/>
  <c r="N786" i="7"/>
  <c r="V1024" i="7"/>
  <c r="V821" i="7"/>
  <c r="N768" i="7"/>
  <c r="V731" i="7"/>
  <c r="N643" i="7"/>
  <c r="N725" i="7"/>
  <c r="N462" i="7"/>
  <c r="V745" i="7"/>
  <c r="N813" i="7"/>
  <c r="N355" i="7"/>
  <c r="V240" i="7"/>
  <c r="V232" i="7"/>
  <c r="V100" i="7"/>
  <c r="N315" i="7"/>
  <c r="N307" i="7"/>
  <c r="V293" i="7"/>
  <c r="N290" i="7"/>
  <c r="N188" i="7"/>
  <c r="V371" i="7"/>
  <c r="N234" i="7"/>
  <c r="N151" i="7"/>
  <c r="V854" i="7"/>
  <c r="V1757" i="7"/>
  <c r="V181" i="7"/>
  <c r="M1994" i="3"/>
  <c r="M1848" i="3"/>
  <c r="U1782" i="3"/>
  <c r="M1740" i="3"/>
  <c r="M1556" i="3"/>
  <c r="U1458" i="3"/>
  <c r="M1345" i="3"/>
  <c r="M1478" i="3"/>
  <c r="U1457" i="3"/>
  <c r="U1358" i="3"/>
  <c r="U1342" i="3"/>
  <c r="U1216" i="3"/>
  <c r="M1101" i="3"/>
  <c r="M924" i="3"/>
  <c r="U880" i="3"/>
  <c r="U925" i="3"/>
  <c r="M379" i="3"/>
  <c r="M481" i="3"/>
  <c r="U425" i="3"/>
  <c r="M377" i="3"/>
  <c r="U374" i="3"/>
  <c r="M249" i="3"/>
  <c r="M234" i="3"/>
  <c r="U160" i="3"/>
  <c r="U8" i="3"/>
  <c r="U227" i="3"/>
  <c r="W1930" i="4"/>
  <c r="T1897" i="4"/>
  <c r="O1920" i="4"/>
  <c r="T1894" i="4"/>
  <c r="O1866" i="4"/>
  <c r="W1822" i="4"/>
  <c r="T1640" i="4"/>
  <c r="L1629" i="4"/>
  <c r="L1577" i="4"/>
  <c r="L1549" i="4"/>
  <c r="W1497" i="4"/>
  <c r="L1491" i="4"/>
  <c r="T1463" i="4"/>
  <c r="L1392" i="4"/>
  <c r="W1400" i="4"/>
  <c r="W1447" i="4"/>
  <c r="W1389" i="4"/>
  <c r="W1184" i="4"/>
  <c r="L1257" i="4"/>
  <c r="O1248" i="4"/>
  <c r="L1150" i="4"/>
  <c r="O955" i="4"/>
  <c r="O939" i="4"/>
  <c r="O934" i="4"/>
  <c r="T951" i="4"/>
  <c r="O930" i="4"/>
  <c r="T883" i="4"/>
  <c r="W1070" i="4"/>
  <c r="L763" i="4"/>
  <c r="T857" i="4"/>
  <c r="O779" i="4"/>
  <c r="O751" i="4"/>
  <c r="W853" i="4"/>
  <c r="T824" i="4"/>
  <c r="T792" i="4"/>
  <c r="T760" i="4"/>
  <c r="W868" i="4"/>
  <c r="T772" i="4"/>
  <c r="O578" i="4"/>
  <c r="W698" i="4"/>
  <c r="T626" i="4"/>
  <c r="W675" i="4"/>
  <c r="L673" i="4"/>
  <c r="O616" i="4"/>
  <c r="W740" i="4"/>
  <c r="O661" i="4"/>
  <c r="O405" i="4"/>
  <c r="L421" i="4"/>
  <c r="T397" i="4"/>
  <c r="O638" i="4"/>
  <c r="T663" i="4"/>
  <c r="O565" i="4"/>
  <c r="O428" i="4"/>
  <c r="L332" i="4"/>
  <c r="W449" i="4"/>
  <c r="O418" i="4"/>
  <c r="L388" i="4"/>
  <c r="O361" i="4"/>
  <c r="O329" i="4"/>
  <c r="W305" i="4"/>
  <c r="T448" i="4"/>
  <c r="T508" i="4"/>
  <c r="O302" i="4"/>
  <c r="V1769" i="7"/>
  <c r="V1778" i="7"/>
  <c r="V1540" i="7"/>
  <c r="V1565" i="7"/>
  <c r="V1508" i="7"/>
  <c r="N1160" i="7"/>
  <c r="N1280" i="7"/>
  <c r="V1194" i="7"/>
  <c r="V1172" i="7"/>
  <c r="N1082" i="7"/>
  <c r="N1111" i="7"/>
  <c r="V989" i="7"/>
  <c r="V806" i="7"/>
  <c r="N494" i="7"/>
  <c r="N636" i="7"/>
  <c r="V421" i="7"/>
  <c r="V306" i="7"/>
  <c r="V193" i="7"/>
  <c r="N77" i="7"/>
  <c r="N45" i="7"/>
  <c r="N13" i="7"/>
  <c r="M1906" i="3"/>
  <c r="M1834" i="3"/>
  <c r="M1801" i="3"/>
  <c r="M1793" i="3"/>
  <c r="M1785" i="3"/>
  <c r="M1777" i="3"/>
  <c r="M1761" i="3"/>
  <c r="M1753" i="3"/>
  <c r="M1837" i="3"/>
  <c r="U1798" i="3"/>
  <c r="M1788" i="3"/>
  <c r="U1715" i="3"/>
  <c r="M1393" i="3"/>
  <c r="M1385" i="3"/>
  <c r="M1365" i="3"/>
  <c r="M1384" i="3"/>
  <c r="M1387" i="3"/>
  <c r="M1339" i="3"/>
  <c r="U1340" i="3"/>
  <c r="M1326" i="3"/>
  <c r="U1330" i="3"/>
  <c r="U1345" i="3"/>
  <c r="M1398" i="3"/>
  <c r="U1368" i="3"/>
  <c r="U1344" i="3"/>
  <c r="U1315" i="3"/>
  <c r="M1171" i="3"/>
  <c r="M1143" i="3"/>
  <c r="U1193" i="3"/>
  <c r="M1182" i="3"/>
  <c r="M1166" i="3"/>
  <c r="M1149" i="3"/>
  <c r="U1035" i="3"/>
  <c r="M974" i="3"/>
  <c r="M1000" i="3"/>
  <c r="M916" i="3"/>
  <c r="M888" i="3"/>
  <c r="M821" i="3"/>
  <c r="M682" i="3"/>
  <c r="M678" i="3"/>
  <c r="M625" i="3"/>
  <c r="M427" i="3"/>
  <c r="M461" i="3"/>
  <c r="M445" i="3"/>
  <c r="U372" i="3"/>
  <c r="M208" i="3"/>
  <c r="U196" i="3"/>
  <c r="U84" i="3"/>
  <c r="U64" i="3"/>
  <c r="U12" i="3"/>
  <c r="O1966" i="4"/>
  <c r="O1948" i="4"/>
  <c r="W1931" i="4"/>
  <c r="W1922" i="4"/>
  <c r="W1912" i="4"/>
  <c r="O1860" i="4"/>
  <c r="W1779" i="4"/>
  <c r="W1766" i="4"/>
  <c r="L1740" i="4"/>
  <c r="T1648" i="4"/>
  <c r="L1578" i="4"/>
  <c r="O1421" i="4"/>
  <c r="T1409" i="4"/>
  <c r="W1509" i="4"/>
  <c r="W1403" i="4"/>
  <c r="L1426" i="4"/>
  <c r="L1410" i="4"/>
  <c r="W1387" i="4"/>
  <c r="T1430" i="4"/>
  <c r="L1414" i="4"/>
  <c r="O1218" i="4"/>
  <c r="L1199" i="4"/>
  <c r="T1192" i="4"/>
  <c r="L1187" i="4"/>
  <c r="L1207" i="4"/>
  <c r="W1236" i="4"/>
  <c r="W1228" i="4"/>
  <c r="T982" i="4"/>
  <c r="W1054" i="4"/>
  <c r="L903" i="4"/>
  <c r="L779" i="4"/>
  <c r="O877" i="4"/>
  <c r="T1069" i="4"/>
  <c r="T972" i="4"/>
  <c r="O823" i="4"/>
  <c r="O734" i="4"/>
  <c r="W1046" i="4"/>
  <c r="O710" i="4"/>
  <c r="W874" i="4"/>
  <c r="W858" i="4"/>
  <c r="O716" i="4"/>
  <c r="O606" i="4"/>
  <c r="L608" i="4"/>
  <c r="W758" i="4"/>
  <c r="T704" i="4"/>
  <c r="W793" i="4"/>
  <c r="O812" i="4"/>
  <c r="O740" i="4"/>
  <c r="W643" i="4"/>
  <c r="O579" i="4"/>
  <c r="O465" i="4"/>
  <c r="O401" i="4"/>
  <c r="W565" i="4"/>
  <c r="O709" i="4"/>
  <c r="L693" i="4"/>
  <c r="O647" i="4"/>
  <c r="L453" i="4"/>
  <c r="T385" i="4"/>
  <c r="L717" i="4"/>
  <c r="W690" i="4"/>
  <c r="T687" i="4"/>
  <c r="W468" i="4"/>
  <c r="W512" i="4"/>
  <c r="W463" i="4"/>
  <c r="W422" i="4"/>
  <c r="W391" i="4"/>
  <c r="O439" i="4"/>
  <c r="T518" i="4"/>
  <c r="W964" i="4"/>
  <c r="N2001" i="7"/>
  <c r="N1294" i="7"/>
  <c r="N1129" i="7"/>
  <c r="N1062" i="7"/>
  <c r="V999" i="7"/>
  <c r="V881" i="7"/>
  <c r="N223" i="7"/>
  <c r="M1937" i="3"/>
  <c r="M1915" i="3"/>
  <c r="M1914" i="3"/>
  <c r="U1886" i="3"/>
  <c r="U1823" i="3"/>
  <c r="M1729" i="3"/>
  <c r="M1730" i="3"/>
  <c r="U1675" i="3"/>
  <c r="U1728" i="3"/>
  <c r="U1648" i="3"/>
  <c r="U1595" i="3"/>
  <c r="M1560" i="3"/>
  <c r="U1616" i="3"/>
  <c r="M1610" i="3"/>
  <c r="M1607" i="3"/>
  <c r="U1474" i="3"/>
  <c r="U1428" i="3"/>
  <c r="U1404" i="3"/>
  <c r="U1328" i="3"/>
  <c r="U1378" i="3"/>
  <c r="M1324" i="3"/>
  <c r="M1155" i="3"/>
  <c r="M1087" i="3"/>
  <c r="U1213" i="3"/>
  <c r="M1165" i="3"/>
  <c r="M1085" i="3"/>
  <c r="M1061" i="3"/>
  <c r="U1194" i="3"/>
  <c r="U1162" i="3"/>
  <c r="U1062" i="3"/>
  <c r="U1031" i="3"/>
  <c r="U958" i="3"/>
  <c r="M1154" i="3"/>
  <c r="M975" i="3"/>
  <c r="U1202" i="3"/>
  <c r="U1138" i="3"/>
  <c r="M987" i="3"/>
  <c r="U955" i="3"/>
  <c r="U947" i="3"/>
  <c r="U1118" i="3"/>
  <c r="U900" i="3"/>
  <c r="U979" i="3"/>
  <c r="U948" i="3"/>
  <c r="M909" i="3"/>
  <c r="M897" i="3"/>
  <c r="U824" i="3"/>
  <c r="M816" i="3"/>
  <c r="U1113" i="3"/>
  <c r="U951" i="3"/>
  <c r="U812" i="3"/>
  <c r="M644" i="3"/>
  <c r="M676" i="3"/>
  <c r="U517" i="3"/>
  <c r="M505" i="3"/>
  <c r="M473" i="3"/>
  <c r="U387" i="3"/>
  <c r="M518" i="3"/>
  <c r="U305" i="3"/>
  <c r="M293" i="3"/>
  <c r="U273" i="3"/>
  <c r="U228" i="3"/>
  <c r="U216" i="3"/>
  <c r="U136" i="3"/>
  <c r="U88" i="3"/>
  <c r="U56" i="3"/>
  <c r="U44" i="3"/>
  <c r="U16" i="3"/>
  <c r="M342" i="3"/>
  <c r="M306" i="3"/>
  <c r="W1992" i="4"/>
  <c r="O1946" i="4"/>
  <c r="L1943" i="4"/>
  <c r="O1884" i="4"/>
  <c r="L1920" i="4"/>
  <c r="O1918" i="4"/>
  <c r="W1775" i="4"/>
  <c r="L1787" i="4"/>
  <c r="O1654" i="4"/>
  <c r="O1627" i="4"/>
  <c r="W1619" i="4"/>
  <c r="O1611" i="4"/>
  <c r="O1599" i="4"/>
  <c r="O1541" i="4"/>
  <c r="W1533" i="4"/>
  <c r="T1517" i="4"/>
  <c r="T1562" i="4"/>
  <c r="W1541" i="4"/>
  <c r="W1486" i="4"/>
  <c r="O1429" i="4"/>
  <c r="T1437" i="4"/>
  <c r="O1403" i="4"/>
  <c r="L1430" i="4"/>
  <c r="T1222" i="4"/>
  <c r="T1206" i="4"/>
  <c r="W1192" i="4"/>
  <c r="T1269" i="4"/>
  <c r="L1265" i="4"/>
  <c r="L1233" i="4"/>
  <c r="O895" i="4"/>
  <c r="O894" i="4"/>
  <c r="W923" i="4"/>
  <c r="W732" i="4"/>
  <c r="W635" i="4"/>
  <c r="O758" i="4"/>
  <c r="W659" i="4"/>
  <c r="W432" i="4"/>
  <c r="O692" i="4"/>
  <c r="O482" i="4"/>
  <c r="O288" i="4"/>
  <c r="T207" i="4"/>
  <c r="W476" i="4"/>
  <c r="N1941" i="7"/>
  <c r="V1937" i="7"/>
  <c r="N1923" i="7"/>
  <c r="N1490" i="7"/>
  <c r="N1474" i="7"/>
  <c r="N1385" i="7"/>
  <c r="V1333" i="7"/>
  <c r="N1322" i="7"/>
  <c r="N1289" i="7"/>
  <c r="V1122" i="7"/>
  <c r="N1021" i="7"/>
  <c r="V763" i="7"/>
  <c r="V786" i="7"/>
  <c r="U1984" i="3"/>
  <c r="U1931" i="3"/>
  <c r="U1867" i="3"/>
  <c r="U1794" i="3"/>
  <c r="M1810" i="3"/>
  <c r="M1710" i="3"/>
  <c r="U1701" i="3"/>
  <c r="M1693" i="3"/>
  <c r="U1709" i="3"/>
  <c r="U1724" i="3"/>
  <c r="U1613" i="3"/>
  <c r="M1566" i="3"/>
  <c r="U1560" i="3"/>
  <c r="U1540" i="3"/>
  <c r="M1401" i="3"/>
  <c r="M1428" i="3"/>
  <c r="U1420" i="3"/>
  <c r="U1411" i="3"/>
  <c r="M1207" i="3"/>
  <c r="M1205" i="3"/>
  <c r="M1185" i="3"/>
  <c r="U1149" i="3"/>
  <c r="M1113" i="3"/>
  <c r="U1105" i="3"/>
  <c r="U1153" i="3"/>
  <c r="M1106" i="3"/>
  <c r="M983" i="3"/>
  <c r="U987" i="3"/>
  <c r="M900" i="3"/>
  <c r="M967" i="3"/>
  <c r="M943" i="3"/>
  <c r="M795" i="3"/>
  <c r="U1044" i="3"/>
  <c r="M828" i="3"/>
  <c r="U820" i="3"/>
  <c r="U803" i="3"/>
  <c r="M695" i="3"/>
  <c r="U796" i="3"/>
  <c r="M780" i="3"/>
  <c r="M776" i="3"/>
  <c r="M517" i="3"/>
  <c r="M485" i="3"/>
  <c r="M345" i="3"/>
  <c r="U265" i="3"/>
  <c r="U204" i="3"/>
  <c r="U192" i="3"/>
  <c r="U168" i="3"/>
  <c r="U156" i="3"/>
  <c r="U92" i="3"/>
  <c r="U48" i="3"/>
  <c r="M127" i="3"/>
  <c r="O1976" i="4"/>
  <c r="O1955" i="4"/>
  <c r="T1960" i="4"/>
  <c r="L1929" i="4"/>
  <c r="W1937" i="4"/>
  <c r="O1880" i="4"/>
  <c r="W1926" i="4"/>
  <c r="O1831" i="4"/>
  <c r="W1898" i="4"/>
  <c r="L1748" i="4"/>
  <c r="W1769" i="4"/>
  <c r="W1795" i="4"/>
  <c r="W1774" i="4"/>
  <c r="T1747" i="4"/>
  <c r="W1646" i="4"/>
  <c r="W1635" i="4"/>
  <c r="O1619" i="4"/>
  <c r="W1587" i="4"/>
  <c r="O1623" i="4"/>
  <c r="O1569" i="4"/>
  <c r="O1557" i="4"/>
  <c r="W1557" i="4"/>
  <c r="L1541" i="4"/>
  <c r="L1403" i="4"/>
  <c r="W1498" i="4"/>
  <c r="O1441" i="4"/>
  <c r="O1412" i="4"/>
  <c r="O1396" i="4"/>
  <c r="L1448" i="4"/>
  <c r="L1437" i="4"/>
  <c r="W1525" i="4"/>
  <c r="W1439" i="4"/>
  <c r="W1427" i="4"/>
  <c r="W1415" i="4"/>
  <c r="O1427" i="4"/>
  <c r="O1246" i="4"/>
  <c r="O1230" i="4"/>
  <c r="T1278" i="4"/>
  <c r="T1265" i="4"/>
  <c r="T1257" i="4"/>
  <c r="T1209" i="4"/>
  <c r="O1073" i="4"/>
  <c r="O911" i="4"/>
  <c r="L1069" i="4"/>
  <c r="O922" i="4"/>
  <c r="T877" i="4"/>
  <c r="W876" i="4"/>
  <c r="L856" i="4"/>
  <c r="W713" i="4"/>
  <c r="O569" i="4"/>
  <c r="T609" i="4"/>
  <c r="O489" i="4"/>
  <c r="O457" i="4"/>
  <c r="O425" i="4"/>
  <c r="L936" i="4"/>
  <c r="W465" i="4"/>
  <c r="O349" i="4"/>
  <c r="O371" i="4"/>
  <c r="T288" i="4"/>
  <c r="O454" i="4"/>
  <c r="T296" i="4"/>
  <c r="L1160" i="4"/>
  <c r="V1988" i="7"/>
  <c r="V1907" i="7"/>
  <c r="V1807" i="7"/>
  <c r="N1825" i="7"/>
  <c r="V1734" i="7"/>
  <c r="V1721" i="7"/>
  <c r="V1675" i="7"/>
  <c r="N1457" i="7"/>
  <c r="V1492" i="7"/>
  <c r="N1301" i="7"/>
  <c r="N1300" i="7"/>
  <c r="V1312" i="7"/>
  <c r="V1220" i="7"/>
  <c r="V1005" i="7"/>
  <c r="N1074" i="7"/>
  <c r="V622" i="7"/>
  <c r="V527" i="7"/>
  <c r="N523" i="7"/>
  <c r="M690" i="3"/>
  <c r="M529" i="3"/>
  <c r="M497" i="3"/>
  <c r="U477" i="3"/>
  <c r="M465" i="3"/>
  <c r="U144" i="3"/>
  <c r="U68" i="3"/>
  <c r="T1902" i="4"/>
  <c r="W1814" i="4"/>
  <c r="O1771" i="4"/>
  <c r="L1569" i="4"/>
  <c r="T1545" i="4"/>
  <c r="L1566" i="4"/>
  <c r="L1443" i="4"/>
  <c r="L1429" i="4"/>
  <c r="W1429" i="4"/>
  <c r="O1455" i="4"/>
  <c r="T1230" i="4"/>
  <c r="T1077" i="4"/>
  <c r="T1053" i="4"/>
  <c r="O881" i="4"/>
  <c r="O865" i="4"/>
  <c r="L853" i="4"/>
  <c r="L841" i="4"/>
  <c r="W803" i="4"/>
  <c r="T812" i="4"/>
  <c r="N220" i="7"/>
  <c r="V133" i="7"/>
  <c r="U2001" i="3"/>
  <c r="U1965" i="3"/>
  <c r="M1941" i="3"/>
  <c r="U1924" i="3"/>
  <c r="U1879" i="3"/>
  <c r="M1925" i="3"/>
  <c r="M1773" i="3"/>
  <c r="M1749" i="3"/>
  <c r="M1863" i="3"/>
  <c r="M1781" i="3"/>
  <c r="U1828" i="3"/>
  <c r="M1616" i="3"/>
  <c r="M1578" i="3"/>
  <c r="U1579" i="3"/>
  <c r="M1547" i="3"/>
  <c r="M1381" i="3"/>
  <c r="M1373" i="3"/>
  <c r="U1383" i="3"/>
  <c r="U1331" i="3"/>
  <c r="M1364" i="3"/>
  <c r="M1320" i="3"/>
  <c r="U1393" i="3"/>
  <c r="U1125" i="3"/>
  <c r="U972" i="3"/>
  <c r="M971" i="3"/>
  <c r="U980" i="3"/>
  <c r="M884" i="3"/>
  <c r="M824" i="3"/>
  <c r="U707" i="3"/>
  <c r="M477" i="3"/>
  <c r="M400" i="3"/>
  <c r="M381" i="3"/>
  <c r="U378" i="3"/>
  <c r="M361" i="3"/>
  <c r="M348" i="3"/>
  <c r="U486" i="3"/>
  <c r="M237" i="3"/>
  <c r="U96" i="3"/>
  <c r="U60" i="3"/>
  <c r="O1940" i="4"/>
  <c r="L1977" i="4"/>
  <c r="O1935" i="4"/>
  <c r="W1952" i="4"/>
  <c r="W1909" i="4"/>
  <c r="O1872" i="4"/>
  <c r="T1867" i="4"/>
  <c r="O1941" i="4"/>
  <c r="O1819" i="4"/>
  <c r="L1744" i="4"/>
  <c r="O1742" i="4"/>
  <c r="O1778" i="4"/>
  <c r="O1660" i="4"/>
  <c r="T1670" i="4"/>
  <c r="T1654" i="4"/>
  <c r="O1595" i="4"/>
  <c r="W1762" i="4"/>
  <c r="W1582" i="4"/>
  <c r="O1518" i="4"/>
  <c r="W1545" i="4"/>
  <c r="W1534" i="4"/>
  <c r="W1518" i="4"/>
  <c r="W1510" i="4"/>
  <c r="T1452" i="4"/>
  <c r="L1399" i="4"/>
  <c r="W1606" i="4"/>
  <c r="W1456" i="4"/>
  <c r="O1425" i="4"/>
  <c r="O1397" i="4"/>
  <c r="L1478" i="4"/>
  <c r="W1446" i="4"/>
  <c r="O1440" i="4"/>
  <c r="O1424" i="4"/>
  <c r="O1408" i="4"/>
  <c r="W1435" i="4"/>
  <c r="W1411" i="4"/>
  <c r="O1435" i="4"/>
  <c r="W1393" i="4"/>
  <c r="O1194" i="4"/>
  <c r="L1251" i="4"/>
  <c r="O1269" i="4"/>
  <c r="O1253" i="4"/>
  <c r="O1069" i="4"/>
  <c r="L1086" i="4"/>
  <c r="T997" i="4"/>
  <c r="O946" i="4"/>
  <c r="L919" i="4"/>
  <c r="W861" i="4"/>
  <c r="W837" i="4"/>
  <c r="W856" i="4"/>
  <c r="O686" i="4"/>
  <c r="W735" i="4"/>
  <c r="T617" i="4"/>
  <c r="W780" i="4"/>
  <c r="O509" i="4"/>
  <c r="O481" i="4"/>
  <c r="O417" i="4"/>
  <c r="L566" i="4"/>
  <c r="O409" i="4"/>
  <c r="T457" i="4"/>
  <c r="O706" i="4"/>
  <c r="O648" i="4"/>
  <c r="T398" i="4"/>
  <c r="O284" i="4"/>
  <c r="W375" i="4"/>
  <c r="T293" i="4"/>
  <c r="V1617" i="7"/>
  <c r="V1642" i="7"/>
  <c r="V1554" i="7"/>
  <c r="V1479" i="7"/>
  <c r="N1369" i="7"/>
  <c r="V1366" i="7"/>
  <c r="N1109" i="7"/>
  <c r="V1098" i="7"/>
  <c r="V986" i="7"/>
  <c r="N903" i="7"/>
  <c r="V1010" i="7"/>
  <c r="N499" i="7"/>
  <c r="N441" i="7"/>
  <c r="V49" i="7"/>
  <c r="U1790" i="3"/>
  <c r="M1445" i="3"/>
  <c r="M920" i="3"/>
  <c r="M1983" i="3"/>
  <c r="U1983" i="3"/>
  <c r="U1929" i="3"/>
  <c r="M1920" i="3"/>
  <c r="M1887" i="3"/>
  <c r="U1925" i="3"/>
  <c r="M1745" i="3"/>
  <c r="U1861" i="3"/>
  <c r="M1766" i="3"/>
  <c r="U1816" i="3"/>
  <c r="U1632" i="3"/>
  <c r="M1613" i="3"/>
  <c r="U1649" i="3"/>
  <c r="U1644" i="3"/>
  <c r="U1628" i="3"/>
  <c r="M1608" i="3"/>
  <c r="M1540" i="3"/>
  <c r="U1591" i="3"/>
  <c r="U1583" i="3"/>
  <c r="M1458" i="3"/>
  <c r="U1473" i="3"/>
  <c r="U1432" i="3"/>
  <c r="U1482" i="3"/>
  <c r="U1343" i="3"/>
  <c r="U1364" i="3"/>
  <c r="M1356" i="3"/>
  <c r="U1381" i="3"/>
  <c r="U1373" i="3"/>
  <c r="M1187" i="3"/>
  <c r="M1095" i="3"/>
  <c r="M1125" i="3"/>
  <c r="U1190" i="3"/>
  <c r="U952" i="3"/>
  <c r="U930" i="3"/>
  <c r="U860" i="3"/>
  <c r="U840" i="3"/>
  <c r="M827" i="3"/>
  <c r="U959" i="3"/>
  <c r="M666" i="3"/>
  <c r="U731" i="3"/>
  <c r="M771" i="3"/>
  <c r="U598" i="3"/>
  <c r="M566" i="3"/>
  <c r="M601" i="3"/>
  <c r="U533" i="3"/>
  <c r="M521" i="3"/>
  <c r="U501" i="3"/>
  <c r="M489" i="3"/>
  <c r="M457" i="3"/>
  <c r="M449" i="3"/>
  <c r="U617" i="3"/>
  <c r="U321" i="3"/>
  <c r="M309" i="3"/>
  <c r="U289" i="3"/>
  <c r="M277" i="3"/>
  <c r="M257" i="3"/>
  <c r="M562" i="3"/>
  <c r="M421" i="3"/>
  <c r="U418" i="3"/>
  <c r="U200" i="3"/>
  <c r="U184" i="3"/>
  <c r="U172" i="3"/>
  <c r="M96" i="3"/>
  <c r="M72" i="3"/>
  <c r="U32" i="3"/>
  <c r="O1956" i="4"/>
  <c r="L1956" i="4"/>
  <c r="W1924" i="4"/>
  <c r="T1924" i="4"/>
  <c r="T1873" i="4"/>
  <c r="O1933" i="4"/>
  <c r="O1949" i="4"/>
  <c r="W1889" i="4"/>
  <c r="O1867" i="4"/>
  <c r="W1772" i="4"/>
  <c r="W1830" i="4"/>
  <c r="O1760" i="4"/>
  <c r="T1649" i="4"/>
  <c r="W1623" i="4"/>
  <c r="W1615" i="4"/>
  <c r="O1603" i="4"/>
  <c r="O1549" i="4"/>
  <c r="L1509" i="4"/>
  <c r="T1634" i="4"/>
  <c r="O1510" i="4"/>
  <c r="L1488" i="4"/>
  <c r="W1569" i="4"/>
  <c r="O1558" i="4"/>
  <c r="L1424" i="4"/>
  <c r="L1396" i="4"/>
  <c r="O1405" i="4"/>
  <c r="T1498" i="4"/>
  <c r="W1436" i="4"/>
  <c r="W1404" i="4"/>
  <c r="W1479" i="4"/>
  <c r="T1441" i="4"/>
  <c r="T1433" i="4"/>
  <c r="O1411" i="4"/>
  <c r="W1397" i="4"/>
  <c r="L1219" i="4"/>
  <c r="O1265" i="4"/>
  <c r="O1233" i="4"/>
  <c r="O1277" i="4"/>
  <c r="O1276" i="4"/>
  <c r="O1232" i="4"/>
  <c r="L1249" i="4"/>
  <c r="L1189" i="4"/>
  <c r="L931" i="4"/>
  <c r="L1062" i="4"/>
  <c r="O857" i="4"/>
  <c r="W951" i="4"/>
  <c r="L837" i="4"/>
  <c r="W862" i="4"/>
  <c r="W838" i="4"/>
  <c r="T831" i="4"/>
  <c r="T718" i="4"/>
  <c r="L729" i="4"/>
  <c r="T692" i="4"/>
  <c r="W662" i="4"/>
  <c r="L840" i="4"/>
  <c r="W633" i="4"/>
  <c r="T577" i="4"/>
  <c r="W796" i="4"/>
  <c r="O764" i="4"/>
  <c r="W750" i="4"/>
  <c r="O445" i="4"/>
  <c r="O413" i="4"/>
  <c r="L413" i="4"/>
  <c r="W677" i="4"/>
  <c r="W448" i="4"/>
  <c r="W503" i="4"/>
  <c r="L293" i="4"/>
  <c r="T35" i="4"/>
  <c r="T127" i="4"/>
  <c r="L75" i="4"/>
  <c r="T1764" i="4"/>
  <c r="T1007" i="4"/>
  <c r="V1817" i="7"/>
  <c r="V1439" i="7"/>
  <c r="N1364" i="7"/>
  <c r="V1212" i="7"/>
  <c r="V1263" i="7"/>
  <c r="V1191" i="7"/>
  <c r="V808" i="7"/>
  <c r="N449" i="7"/>
  <c r="N409" i="7"/>
  <c r="V282" i="7"/>
  <c r="N162" i="7"/>
  <c r="N224" i="7"/>
  <c r="O1735" i="4"/>
  <c r="W1513" i="4"/>
  <c r="W968" i="4"/>
  <c r="W1488" i="4"/>
  <c r="T1112" i="4"/>
  <c r="W1128" i="4"/>
  <c r="T1060" i="4"/>
  <c r="L1140" i="4"/>
  <c r="T206" i="4"/>
  <c r="T17" i="4"/>
  <c r="T367" i="4"/>
  <c r="L27" i="4"/>
  <c r="W35" i="4"/>
  <c r="V1981" i="7"/>
  <c r="V1948" i="7"/>
  <c r="N1940" i="7"/>
  <c r="V1861" i="7"/>
  <c r="N1944" i="7"/>
  <c r="N1905" i="7"/>
  <c r="N1780" i="7"/>
  <c r="N1842" i="7"/>
  <c r="N1908" i="7"/>
  <c r="V1821" i="7"/>
  <c r="N1794" i="7"/>
  <c r="N1836" i="7"/>
  <c r="N1738" i="7"/>
  <c r="N1792" i="7"/>
  <c r="V1796" i="7"/>
  <c r="N1832" i="7"/>
  <c r="N1695" i="7"/>
  <c r="V1620" i="7"/>
  <c r="V1716" i="7"/>
  <c r="V1665" i="7"/>
  <c r="V1624" i="7"/>
  <c r="N1602" i="7"/>
  <c r="N1586" i="7"/>
  <c r="V1673" i="7"/>
  <c r="N1759" i="7"/>
  <c r="N1466" i="7"/>
  <c r="V1518" i="7"/>
  <c r="N1563" i="7"/>
  <c r="N1302" i="7"/>
  <c r="V1424" i="7"/>
  <c r="V1410" i="7"/>
  <c r="N1378" i="7"/>
  <c r="N1344" i="7"/>
  <c r="V1311" i="7"/>
  <c r="V1185" i="7"/>
  <c r="V1299" i="7"/>
  <c r="V1266" i="7"/>
  <c r="V1173" i="7"/>
  <c r="V1348" i="7"/>
  <c r="V1323" i="7"/>
  <c r="N1274" i="7"/>
  <c r="N1221" i="7"/>
  <c r="V1209" i="7"/>
  <c r="V1247" i="7"/>
  <c r="V1157" i="7"/>
  <c r="N1392" i="7"/>
  <c r="N1230" i="7"/>
  <c r="V1295" i="7"/>
  <c r="N1142" i="7"/>
  <c r="V1125" i="7"/>
  <c r="N1207" i="7"/>
  <c r="V1069" i="7"/>
  <c r="N1120" i="7"/>
  <c r="V891" i="7"/>
  <c r="V1013" i="7"/>
  <c r="N995" i="7"/>
  <c r="N955" i="7"/>
  <c r="N939" i="7"/>
  <c r="N923" i="7"/>
  <c r="N1063" i="7"/>
  <c r="N953" i="7"/>
  <c r="N921" i="7"/>
  <c r="V892" i="7"/>
  <c r="V885" i="7"/>
  <c r="V843" i="7"/>
  <c r="N748" i="7"/>
  <c r="N974" i="7"/>
  <c r="N949" i="7"/>
  <c r="V859" i="7"/>
  <c r="N729" i="7"/>
  <c r="V721" i="7"/>
  <c r="N936" i="7"/>
  <c r="N652" i="7"/>
  <c r="V639" i="7"/>
  <c r="N626" i="7"/>
  <c r="N701" i="7"/>
  <c r="V697" i="7"/>
  <c r="N594" i="7"/>
  <c r="V497" i="7"/>
  <c r="V703" i="7"/>
  <c r="V690" i="7"/>
  <c r="V526" i="7"/>
  <c r="N965" i="7"/>
  <c r="N528" i="7"/>
  <c r="V420" i="7"/>
  <c r="V384" i="7"/>
  <c r="V480" i="7"/>
  <c r="V355" i="7"/>
  <c r="V368" i="7"/>
  <c r="N251" i="7"/>
  <c r="N198" i="7"/>
  <c r="V124" i="7"/>
  <c r="N437" i="7"/>
  <c r="N311" i="7"/>
  <c r="N343" i="7"/>
  <c r="V331" i="7"/>
  <c r="N344" i="7"/>
  <c r="V335" i="7"/>
  <c r="V223" i="7"/>
  <c r="N327" i="7"/>
  <c r="V315" i="7"/>
  <c r="V307" i="7"/>
  <c r="N287" i="7"/>
  <c r="V168" i="7"/>
  <c r="N207" i="7"/>
  <c r="V363" i="7"/>
  <c r="N271" i="7"/>
  <c r="N255" i="7"/>
  <c r="N239" i="7"/>
  <c r="N194" i="7"/>
  <c r="N154" i="7"/>
  <c r="V72" i="7"/>
  <c r="N48" i="7"/>
  <c r="V32" i="7"/>
  <c r="V8" i="7"/>
  <c r="W1865" i="4"/>
  <c r="T1560" i="4"/>
  <c r="W1592" i="4"/>
  <c r="T1515" i="4"/>
  <c r="T1512" i="4"/>
  <c r="W1500" i="4"/>
  <c r="W1161" i="4"/>
  <c r="W1337" i="4"/>
  <c r="L975" i="4"/>
  <c r="W940" i="4"/>
  <c r="W1305" i="4"/>
  <c r="T783" i="4"/>
  <c r="L1056" i="4"/>
  <c r="O1014" i="4"/>
  <c r="T1008" i="4"/>
  <c r="L1059" i="4"/>
  <c r="W156" i="4"/>
  <c r="T77" i="4"/>
  <c r="T61" i="4"/>
  <c r="W36" i="4"/>
  <c r="T91" i="4"/>
  <c r="W72" i="4"/>
  <c r="T59" i="4"/>
  <c r="V1975" i="7"/>
  <c r="V1987" i="7"/>
  <c r="N1965" i="7"/>
  <c r="V1940" i="7"/>
  <c r="V1908" i="7"/>
  <c r="N1889" i="7"/>
  <c r="V1944" i="7"/>
  <c r="V1915" i="7"/>
  <c r="N1864" i="7"/>
  <c r="N1862" i="7"/>
  <c r="N1844" i="7"/>
  <c r="V1836" i="7"/>
  <c r="V1792" i="7"/>
  <c r="N1722" i="7"/>
  <c r="N1785" i="7"/>
  <c r="V1841" i="7"/>
  <c r="V1832" i="7"/>
  <c r="V1682" i="7"/>
  <c r="N1728" i="7"/>
  <c r="V1685" i="7"/>
  <c r="N1669" i="7"/>
  <c r="N1665" i="7"/>
  <c r="V1558" i="7"/>
  <c r="V1398" i="7"/>
  <c r="V1759" i="7"/>
  <c r="N1552" i="7"/>
  <c r="N1426" i="7"/>
  <c r="N1450" i="7"/>
  <c r="V1384" i="7"/>
  <c r="V1377" i="7"/>
  <c r="N1342" i="7"/>
  <c r="V1378" i="7"/>
  <c r="V1344" i="7"/>
  <c r="N1356" i="7"/>
  <c r="N1327" i="7"/>
  <c r="N1340" i="7"/>
  <c r="N1307" i="7"/>
  <c r="N1254" i="7"/>
  <c r="N1245" i="7"/>
  <c r="V1274" i="7"/>
  <c r="V1221" i="7"/>
  <c r="V1273" i="7"/>
  <c r="N1174" i="7"/>
  <c r="N1165" i="7"/>
  <c r="V1392" i="7"/>
  <c r="N1238" i="7"/>
  <c r="V1166" i="7"/>
  <c r="N1149" i="7"/>
  <c r="N1134" i="7"/>
  <c r="N1130" i="7"/>
  <c r="V1230" i="7"/>
  <c r="N1158" i="7"/>
  <c r="N1141" i="7"/>
  <c r="V1142" i="7"/>
  <c r="V1253" i="7"/>
  <c r="V1104" i="7"/>
  <c r="V1207" i="7"/>
  <c r="N1101" i="7"/>
  <c r="N1181" i="7"/>
  <c r="N1115" i="7"/>
  <c r="V1120" i="7"/>
  <c r="V1009" i="7"/>
  <c r="V923" i="7"/>
  <c r="N1046" i="7"/>
  <c r="N1117" i="7"/>
  <c r="N993" i="7"/>
  <c r="N905" i="7"/>
  <c r="N885" i="7"/>
  <c r="N952" i="7"/>
  <c r="N708" i="7"/>
  <c r="N941" i="7"/>
  <c r="N746" i="7"/>
  <c r="V729" i="7"/>
  <c r="V661" i="7"/>
  <c r="N749" i="7"/>
  <c r="N657" i="7"/>
  <c r="N735" i="7"/>
  <c r="N665" i="7"/>
  <c r="N673" i="7"/>
  <c r="V626" i="7"/>
  <c r="N957" i="7"/>
  <c r="N785" i="7"/>
  <c r="V701" i="7"/>
  <c r="N824" i="7"/>
  <c r="N644" i="7"/>
  <c r="N602" i="7"/>
  <c r="V548" i="7"/>
  <c r="N530" i="7"/>
  <c r="N525" i="7"/>
  <c r="V725" i="7"/>
  <c r="N566" i="7"/>
  <c r="V518" i="7"/>
  <c r="N570" i="7"/>
  <c r="N604" i="7"/>
  <c r="V965" i="7"/>
  <c r="N582" i="7"/>
  <c r="N520" i="7"/>
  <c r="V558" i="7"/>
  <c r="N508" i="7"/>
  <c r="N444" i="7"/>
  <c r="V588" i="7"/>
  <c r="N456" i="7"/>
  <c r="V432" i="7"/>
  <c r="N498" i="7"/>
  <c r="N195" i="7"/>
  <c r="N328" i="7"/>
  <c r="V251" i="7"/>
  <c r="N116" i="7"/>
  <c r="N36" i="7"/>
  <c r="V311" i="7"/>
  <c r="V319" i="7"/>
  <c r="N352" i="7"/>
  <c r="V343" i="7"/>
  <c r="V344" i="7"/>
  <c r="N203" i="7"/>
  <c r="N336" i="7"/>
  <c r="V327" i="7"/>
  <c r="V287" i="7"/>
  <c r="N371" i="7"/>
  <c r="V207" i="7"/>
  <c r="V271" i="7"/>
  <c r="V255" i="7"/>
  <c r="V239" i="7"/>
  <c r="V202" i="7"/>
  <c r="V146" i="7"/>
  <c r="V138" i="7"/>
  <c r="V130" i="7"/>
  <c r="V122" i="7"/>
  <c r="V114" i="7"/>
  <c r="V106" i="7"/>
  <c r="V98" i="7"/>
  <c r="V90" i="7"/>
  <c r="V82" i="7"/>
  <c r="V74" i="7"/>
  <c r="V66" i="7"/>
  <c r="V58" i="7"/>
  <c r="V50" i="7"/>
  <c r="V42" i="7"/>
  <c r="V34" i="7"/>
  <c r="V26" i="7"/>
  <c r="V18" i="7"/>
  <c r="V10" i="7"/>
  <c r="N296" i="7"/>
  <c r="V48" i="7"/>
  <c r="W1319" i="1"/>
  <c r="W1837" i="1"/>
  <c r="W1863" i="4"/>
  <c r="W1700" i="4"/>
  <c r="L1360" i="4"/>
  <c r="T1119" i="4"/>
  <c r="W1008" i="4"/>
  <c r="O959" i="1"/>
  <c r="O449" i="1"/>
  <c r="W1949" i="1"/>
  <c r="N1997" i="7"/>
  <c r="N1979" i="7"/>
  <c r="N1991" i="7"/>
  <c r="V1965" i="7"/>
  <c r="V1959" i="7"/>
  <c r="N1967" i="7"/>
  <c r="V1957" i="7"/>
  <c r="V1927" i="7"/>
  <c r="N1907" i="7"/>
  <c r="V1885" i="7"/>
  <c r="V1893" i="7"/>
  <c r="V1862" i="7"/>
  <c r="N1831" i="7"/>
  <c r="N1904" i="7"/>
  <c r="V1850" i="7"/>
  <c r="V1824" i="7"/>
  <c r="V1818" i="7"/>
  <c r="V1788" i="7"/>
  <c r="V1772" i="7"/>
  <c r="V1785" i="7"/>
  <c r="V1728" i="7"/>
  <c r="N1640" i="7"/>
  <c r="N1678" i="7"/>
  <c r="N1661" i="7"/>
  <c r="N1648" i="7"/>
  <c r="N1645" i="7"/>
  <c r="V1700" i="7"/>
  <c r="N1588" i="7"/>
  <c r="N1605" i="7"/>
  <c r="N1560" i="7"/>
  <c r="N1544" i="7"/>
  <c r="N1528" i="7"/>
  <c r="V1431" i="7"/>
  <c r="N1498" i="7"/>
  <c r="N1423" i="7"/>
  <c r="V1591" i="7"/>
  <c r="N1482" i="7"/>
  <c r="N1318" i="7"/>
  <c r="N1404" i="7"/>
  <c r="N1383" i="7"/>
  <c r="N1377" i="7"/>
  <c r="N1187" i="7"/>
  <c r="N1138" i="7"/>
  <c r="N1292" i="7"/>
  <c r="N1250" i="7"/>
  <c r="N1233" i="7"/>
  <c r="V1238" i="7"/>
  <c r="N1197" i="7"/>
  <c r="V1149" i="7"/>
  <c r="V1130" i="7"/>
  <c r="N1291" i="7"/>
  <c r="N1169" i="7"/>
  <c r="V1158" i="7"/>
  <c r="V1141" i="7"/>
  <c r="N945" i="7"/>
  <c r="N913" i="7"/>
  <c r="N891" i="7"/>
  <c r="V877" i="7"/>
  <c r="V869" i="7"/>
  <c r="V861" i="7"/>
  <c r="V853" i="7"/>
  <c r="V993" i="7"/>
  <c r="N790" i="7"/>
  <c r="N764" i="7"/>
  <c r="N732" i="7"/>
  <c r="N925" i="7"/>
  <c r="V800" i="7"/>
  <c r="N761" i="7"/>
  <c r="V746" i="7"/>
  <c r="V706" i="7"/>
  <c r="V621" i="7"/>
  <c r="V665" i="7"/>
  <c r="N738" i="7"/>
  <c r="V673" i="7"/>
  <c r="N649" i="7"/>
  <c r="N682" i="7"/>
  <c r="N628" i="7"/>
  <c r="N610" i="7"/>
  <c r="N689" i="7"/>
  <c r="V530" i="7"/>
  <c r="V566" i="7"/>
  <c r="V582" i="7"/>
  <c r="N452" i="7"/>
  <c r="V444" i="7"/>
  <c r="V456" i="7"/>
  <c r="V498" i="7"/>
  <c r="N514" i="7"/>
  <c r="V195" i="7"/>
  <c r="V328" i="7"/>
  <c r="N288" i="7"/>
  <c r="N275" i="7"/>
  <c r="V246" i="7"/>
  <c r="N243" i="7"/>
  <c r="N235" i="7"/>
  <c r="N472" i="7"/>
  <c r="V352" i="7"/>
  <c r="N206" i="7"/>
  <c r="N299" i="7"/>
  <c r="N187" i="7"/>
  <c r="N146" i="7"/>
  <c r="N138" i="7"/>
  <c r="N130" i="7"/>
  <c r="N122" i="7"/>
  <c r="N114" i="7"/>
  <c r="N106" i="7"/>
  <c r="N98" i="7"/>
  <c r="N90" i="7"/>
  <c r="N82" i="7"/>
  <c r="N74" i="7"/>
  <c r="N66" i="7"/>
  <c r="N58" i="7"/>
  <c r="N50" i="7"/>
  <c r="N42" i="7"/>
  <c r="N34" i="7"/>
  <c r="N26" i="7"/>
  <c r="N18" i="7"/>
  <c r="N10" i="7"/>
  <c r="V296" i="7"/>
  <c r="N24" i="7"/>
  <c r="L1318" i="4"/>
  <c r="O528" i="4"/>
  <c r="N1983" i="7"/>
  <c r="V1991" i="7"/>
  <c r="N1995" i="7"/>
  <c r="V1951" i="7"/>
  <c r="V1967" i="7"/>
  <c r="V1904" i="7"/>
  <c r="N1812" i="7"/>
  <c r="V1732" i="7"/>
  <c r="N1686" i="7"/>
  <c r="N1730" i="7"/>
  <c r="N1748" i="7"/>
  <c r="N1746" i="7"/>
  <c r="V1678" i="7"/>
  <c r="N1677" i="7"/>
  <c r="V1602" i="7"/>
  <c r="V1588" i="7"/>
  <c r="V1596" i="7"/>
  <c r="N1487" i="7"/>
  <c r="V1339" i="7"/>
  <c r="N1315" i="7"/>
  <c r="V1138" i="7"/>
  <c r="N1355" i="7"/>
  <c r="V1250" i="7"/>
  <c r="V1233" i="7"/>
  <c r="V1153" i="7"/>
  <c r="N1133" i="7"/>
  <c r="V1242" i="7"/>
  <c r="N1205" i="7"/>
  <c r="V1193" i="7"/>
  <c r="V1197" i="7"/>
  <c r="V1291" i="7"/>
  <c r="N1234" i="7"/>
  <c r="N1261" i="7"/>
  <c r="N1146" i="7"/>
  <c r="N1154" i="7"/>
  <c r="N1093" i="7"/>
  <c r="N1043" i="7"/>
  <c r="V979" i="7"/>
  <c r="N1150" i="7"/>
  <c r="N981" i="7"/>
  <c r="N1051" i="7"/>
  <c r="N1035" i="7"/>
  <c r="V937" i="7"/>
  <c r="V802" i="7"/>
  <c r="N780" i="7"/>
  <c r="N660" i="7"/>
  <c r="N997" i="7"/>
  <c r="V761" i="7"/>
  <c r="N722" i="7"/>
  <c r="V714" i="7"/>
  <c r="N753" i="7"/>
  <c r="N727" i="7"/>
  <c r="N883" i="7"/>
  <c r="V649" i="7"/>
  <c r="V576" i="7"/>
  <c r="V689" i="7"/>
  <c r="V717" i="7"/>
  <c r="N564" i="7"/>
  <c r="V546" i="7"/>
  <c r="N580" i="7"/>
  <c r="N572" i="7"/>
  <c r="N416" i="7"/>
  <c r="N385" i="7"/>
  <c r="V514" i="7"/>
  <c r="V288" i="7"/>
  <c r="V275" i="7"/>
  <c r="V243" i="7"/>
  <c r="V235" i="7"/>
  <c r="V472" i="7"/>
  <c r="V299" i="7"/>
  <c r="N554" i="7"/>
  <c r="N280" i="7"/>
  <c r="V24" i="7"/>
  <c r="T1659" i="4"/>
  <c r="W1594" i="4"/>
  <c r="W1329" i="4"/>
  <c r="W1691" i="4"/>
  <c r="L1044" i="4"/>
  <c r="W1149" i="4"/>
  <c r="W228" i="4"/>
  <c r="W253" i="4"/>
  <c r="T74" i="4"/>
  <c r="T58" i="4"/>
  <c r="W16" i="4"/>
  <c r="W136" i="4"/>
  <c r="W99" i="4"/>
  <c r="L83" i="4"/>
  <c r="N1999" i="7"/>
  <c r="V1983" i="7"/>
  <c r="V1995" i="7"/>
  <c r="N1936" i="7"/>
  <c r="V1921" i="7"/>
  <c r="N1883" i="7"/>
  <c r="V1813" i="7"/>
  <c r="V1784" i="7"/>
  <c r="N1919" i="7"/>
  <c r="N1850" i="7"/>
  <c r="N1816" i="7"/>
  <c r="V1834" i="7"/>
  <c r="V1773" i="7"/>
  <c r="N1821" i="7"/>
  <c r="N1720" i="7"/>
  <c r="V1704" i="7"/>
  <c r="V1748" i="7"/>
  <c r="V1677" i="7"/>
  <c r="N1612" i="7"/>
  <c r="N1618" i="7"/>
  <c r="N1676" i="7"/>
  <c r="V1573" i="7"/>
  <c r="N1626" i="7"/>
  <c r="N1514" i="7"/>
  <c r="V1487" i="7"/>
  <c r="N1439" i="7"/>
  <c r="N1591" i="7"/>
  <c r="V1514" i="7"/>
  <c r="N1434" i="7"/>
  <c r="N1334" i="7"/>
  <c r="V1407" i="7"/>
  <c r="N1366" i="7"/>
  <c r="N1351" i="7"/>
  <c r="N1359" i="7"/>
  <c r="N1284" i="7"/>
  <c r="V1400" i="7"/>
  <c r="N1303" i="7"/>
  <c r="N1347" i="7"/>
  <c r="N1335" i="7"/>
  <c r="V1315" i="7"/>
  <c r="V1355" i="7"/>
  <c r="V1262" i="7"/>
  <c r="N1178" i="7"/>
  <c r="N1161" i="7"/>
  <c r="N1265" i="7"/>
  <c r="N1246" i="7"/>
  <c r="N1237" i="7"/>
  <c r="N1213" i="7"/>
  <c r="V1133" i="7"/>
  <c r="N1273" i="7"/>
  <c r="V1222" i="7"/>
  <c r="V1205" i="7"/>
  <c r="N1170" i="7"/>
  <c r="N1206" i="7"/>
  <c r="N1186" i="7"/>
  <c r="V1146" i="7"/>
  <c r="V1154" i="7"/>
  <c r="V1093" i="7"/>
  <c r="N1112" i="7"/>
  <c r="V1043" i="7"/>
  <c r="V1150" i="7"/>
  <c r="V981" i="7"/>
  <c r="N963" i="7"/>
  <c r="N947" i="7"/>
  <c r="N931" i="7"/>
  <c r="N915" i="7"/>
  <c r="N1025" i="7"/>
  <c r="N937" i="7"/>
  <c r="N716" i="7"/>
  <c r="V944" i="7"/>
  <c r="N912" i="7"/>
  <c r="N904" i="7"/>
  <c r="N845" i="7"/>
  <c r="N928" i="7"/>
  <c r="N730" i="7"/>
  <c r="V722" i="7"/>
  <c r="V618" i="7"/>
  <c r="V840" i="7"/>
  <c r="N893" i="7"/>
  <c r="N598" i="7"/>
  <c r="V883" i="7"/>
  <c r="N765" i="7"/>
  <c r="N693" i="7"/>
  <c r="N647" i="7"/>
  <c r="N769" i="7"/>
  <c r="V851" i="7"/>
  <c r="N612" i="7"/>
  <c r="N556" i="7"/>
  <c r="V564" i="7"/>
  <c r="N522" i="7"/>
  <c r="V387" i="7"/>
  <c r="N741" i="7"/>
  <c r="V580" i="7"/>
  <c r="N434" i="7"/>
  <c r="V572" i="7"/>
  <c r="V416" i="7"/>
  <c r="V385" i="7"/>
  <c r="N542" i="7"/>
  <c r="N502" i="7"/>
  <c r="N211" i="7"/>
  <c r="N347" i="7"/>
  <c r="N267" i="7"/>
  <c r="N84" i="7"/>
  <c r="N339" i="7"/>
  <c r="V303" i="7"/>
  <c r="N279" i="7"/>
  <c r="N401" i="7"/>
  <c r="N323" i="7"/>
  <c r="N219" i="7"/>
  <c r="V554" i="7"/>
  <c r="N320" i="7"/>
  <c r="N263" i="7"/>
  <c r="N247" i="7"/>
  <c r="N231" i="7"/>
  <c r="V280" i="7"/>
  <c r="N80" i="7"/>
  <c r="N40" i="7"/>
  <c r="T1290" i="4"/>
  <c r="T1143" i="4"/>
  <c r="W1088" i="4"/>
  <c r="T827" i="4"/>
  <c r="T283" i="4"/>
  <c r="W913" i="4"/>
  <c r="T124" i="4"/>
  <c r="W1871" i="4"/>
  <c r="T94" i="4"/>
  <c r="N1989" i="7"/>
  <c r="V1989" i="7"/>
  <c r="V1999" i="7"/>
  <c r="V1973" i="7"/>
  <c r="N1931" i="7"/>
  <c r="N1956" i="7"/>
  <c r="V1882" i="7"/>
  <c r="N1932" i="7"/>
  <c r="V1936" i="7"/>
  <c r="N1891" i="7"/>
  <c r="V1905" i="7"/>
  <c r="N1876" i="7"/>
  <c r="N1885" i="7"/>
  <c r="V1873" i="7"/>
  <c r="N1915" i="7"/>
  <c r="V1894" i="7"/>
  <c r="N1858" i="7"/>
  <c r="V1854" i="7"/>
  <c r="V1919" i="7"/>
  <c r="V1846" i="7"/>
  <c r="V1816" i="7"/>
  <c r="N1820" i="7"/>
  <c r="V1828" i="7"/>
  <c r="V1712" i="7"/>
  <c r="V1696" i="7"/>
  <c r="V1752" i="7"/>
  <c r="N1740" i="7"/>
  <c r="V1724" i="7"/>
  <c r="V1720" i="7"/>
  <c r="V1714" i="7"/>
  <c r="N1760" i="7"/>
  <c r="N1693" i="7"/>
  <c r="V1687" i="7"/>
  <c r="N1617" i="7"/>
  <c r="V1764" i="7"/>
  <c r="N1650" i="7"/>
  <c r="N1584" i="7"/>
  <c r="V1580" i="7"/>
  <c r="V1526" i="7"/>
  <c r="N1616" i="7"/>
  <c r="N1613" i="7"/>
  <c r="N1573" i="7"/>
  <c r="V1626" i="7"/>
  <c r="V1448" i="7"/>
  <c r="N1536" i="7"/>
  <c r="N1418" i="7"/>
  <c r="V1391" i="7"/>
  <c r="N1471" i="7"/>
  <c r="N1374" i="7"/>
  <c r="N1310" i="7"/>
  <c r="N1396" i="7"/>
  <c r="N1412" i="7"/>
  <c r="V1351" i="7"/>
  <c r="N1331" i="7"/>
  <c r="N1319" i="7"/>
  <c r="V1402" i="7"/>
  <c r="V1359" i="7"/>
  <c r="V1284" i="7"/>
  <c r="V1303" i="7"/>
  <c r="V1347" i="7"/>
  <c r="V1335" i="7"/>
  <c r="V1178" i="7"/>
  <c r="V1161" i="7"/>
  <c r="N1270" i="7"/>
  <c r="V1246" i="7"/>
  <c r="V1237" i="7"/>
  <c r="V1213" i="7"/>
  <c r="N1201" i="7"/>
  <c r="V1370" i="7"/>
  <c r="N1229" i="7"/>
  <c r="V1170" i="7"/>
  <c r="V1343" i="7"/>
  <c r="V1162" i="7"/>
  <c r="V1258" i="7"/>
  <c r="V1186" i="7"/>
  <c r="V1127" i="7"/>
  <c r="N1077" i="7"/>
  <c r="V1112" i="7"/>
  <c r="N1027" i="7"/>
  <c r="V1063" i="7"/>
  <c r="V1107" i="7"/>
  <c r="V1025" i="7"/>
  <c r="N909" i="7"/>
  <c r="N756" i="7"/>
  <c r="N740" i="7"/>
  <c r="N676" i="7"/>
  <c r="V845" i="7"/>
  <c r="V1053" i="7"/>
  <c r="V730" i="7"/>
  <c r="N705" i="7"/>
  <c r="V654" i="7"/>
  <c r="V634" i="7"/>
  <c r="N777" i="7"/>
  <c r="N669" i="7"/>
  <c r="N762" i="7"/>
  <c r="N737" i="7"/>
  <c r="N677" i="7"/>
  <c r="V893" i="7"/>
  <c r="N719" i="7"/>
  <c r="V614" i="7"/>
  <c r="V765" i="7"/>
  <c r="V693" i="7"/>
  <c r="N674" i="7"/>
  <c r="V769" i="7"/>
  <c r="N754" i="7"/>
  <c r="N600" i="7"/>
  <c r="V560" i="7"/>
  <c r="V770" i="7"/>
  <c r="V612" i="7"/>
  <c r="N745" i="7"/>
  <c r="V556" i="7"/>
  <c r="N550" i="7"/>
  <c r="V522" i="7"/>
  <c r="V574" i="7"/>
  <c r="V741" i="7"/>
  <c r="V393" i="7"/>
  <c r="N460" i="7"/>
  <c r="N448" i="7"/>
  <c r="V394" i="7"/>
  <c r="N440" i="7"/>
  <c r="V542" i="7"/>
  <c r="V502" i="7"/>
  <c r="N488" i="7"/>
  <c r="N376" i="7"/>
  <c r="N377" i="7"/>
  <c r="V211" i="7"/>
  <c r="V347" i="7"/>
  <c r="V267" i="7"/>
  <c r="N180" i="7"/>
  <c r="V172" i="7"/>
  <c r="N68" i="7"/>
  <c r="N351" i="7"/>
  <c r="V339" i="7"/>
  <c r="N215" i="7"/>
  <c r="N199" i="7"/>
  <c r="V279" i="7"/>
  <c r="V401" i="7"/>
  <c r="V323" i="7"/>
  <c r="N295" i="7"/>
  <c r="V219" i="7"/>
  <c r="V320" i="7"/>
  <c r="V263" i="7"/>
  <c r="V247" i="7"/>
  <c r="V231" i="7"/>
  <c r="V178" i="7"/>
  <c r="V170" i="7"/>
  <c r="V80" i="7"/>
  <c r="W1664" i="4"/>
  <c r="T1511" i="4"/>
  <c r="W1312" i="4"/>
  <c r="W1012" i="4"/>
  <c r="T1366" i="4"/>
  <c r="W988" i="4"/>
  <c r="O643" i="4"/>
  <c r="W739" i="4"/>
  <c r="T779" i="4"/>
  <c r="T188" i="4"/>
  <c r="T257" i="4"/>
  <c r="W240" i="4"/>
  <c r="T299" i="4"/>
  <c r="W135" i="4"/>
  <c r="T153" i="4"/>
  <c r="T201" i="4"/>
  <c r="T64" i="4"/>
  <c r="L51" i="4"/>
  <c r="N1963" i="7"/>
  <c r="V1956" i="7"/>
  <c r="N1952" i="7"/>
  <c r="N1924" i="7"/>
  <c r="V1901" i="7"/>
  <c r="V1932" i="7"/>
  <c r="N1898" i="7"/>
  <c r="V1866" i="7"/>
  <c r="N1870" i="7"/>
  <c r="V1845" i="7"/>
  <c r="V1874" i="7"/>
  <c r="V1858" i="7"/>
  <c r="V1840" i="7"/>
  <c r="V1820" i="7"/>
  <c r="N1804" i="7"/>
  <c r="V1740" i="7"/>
  <c r="V1760" i="7"/>
  <c r="V1693" i="7"/>
  <c r="N1666" i="7"/>
  <c r="V1625" i="7"/>
  <c r="N1649" i="7"/>
  <c r="N1673" i="7"/>
  <c r="N1542" i="7"/>
  <c r="N1653" i="7"/>
  <c r="N1455" i="7"/>
  <c r="V1536" i="7"/>
  <c r="N1350" i="7"/>
  <c r="N1447" i="7"/>
  <c r="V1412" i="7"/>
  <c r="N1332" i="7"/>
  <c r="N1269" i="7"/>
  <c r="N1217" i="7"/>
  <c r="V1201" i="7"/>
  <c r="N1370" i="7"/>
  <c r="V1229" i="7"/>
  <c r="N1145" i="7"/>
  <c r="N1189" i="7"/>
  <c r="V1116" i="7"/>
  <c r="N1225" i="7"/>
  <c r="N1099" i="7"/>
  <c r="N1085" i="7"/>
  <c r="V1077" i="7"/>
  <c r="N1060" i="7"/>
  <c r="V1027" i="7"/>
  <c r="N1003" i="7"/>
  <c r="N971" i="7"/>
  <c r="N1049" i="7"/>
  <c r="N1011" i="7"/>
  <c r="N961" i="7"/>
  <c r="N929" i="7"/>
  <c r="N1029" i="7"/>
  <c r="N920" i="7"/>
  <c r="N1038" i="7"/>
  <c r="N713" i="7"/>
  <c r="V705" i="7"/>
  <c r="V777" i="7"/>
  <c r="V737" i="7"/>
  <c r="N642" i="7"/>
  <c r="N631" i="7"/>
  <c r="N681" i="7"/>
  <c r="N757" i="7"/>
  <c r="V647" i="7"/>
  <c r="N578" i="7"/>
  <c r="N512" i="7"/>
  <c r="N629" i="7"/>
  <c r="N510" i="7"/>
  <c r="N709" i="7"/>
  <c r="V550" i="7"/>
  <c r="N620" i="7"/>
  <c r="N590" i="7"/>
  <c r="N497" i="7"/>
  <c r="N464" i="7"/>
  <c r="N517" i="7"/>
  <c r="N733" i="7"/>
  <c r="V536" i="7"/>
  <c r="N310" i="7"/>
  <c r="N428" i="7"/>
  <c r="V377" i="7"/>
  <c r="N283" i="7"/>
  <c r="N272" i="7"/>
  <c r="V262" i="7"/>
  <c r="N148" i="7"/>
  <c r="N424" i="7"/>
  <c r="N186" i="7"/>
  <c r="V186" i="7"/>
  <c r="N304" i="7"/>
  <c r="N222" i="7"/>
  <c r="N190" i="7"/>
  <c r="N291" i="7"/>
  <c r="N178" i="7"/>
  <c r="N170" i="7"/>
  <c r="V162" i="7"/>
  <c r="N312" i="7"/>
  <c r="N56" i="7"/>
  <c r="V16" i="7"/>
  <c r="O486" i="1"/>
  <c r="W739" i="1"/>
  <c r="O1140" i="1"/>
  <c r="W1128" i="1"/>
  <c r="W1955" i="1"/>
  <c r="O1994" i="1"/>
  <c r="O1755" i="1"/>
  <c r="O396" i="1"/>
  <c r="W547" i="1"/>
  <c r="W1050" i="1"/>
  <c r="O986" i="1"/>
  <c r="O81" i="1"/>
  <c r="O100" i="1"/>
  <c r="O284" i="1"/>
  <c r="O1032" i="1"/>
  <c r="O1144" i="1"/>
  <c r="W1650" i="1"/>
  <c r="W977" i="1"/>
  <c r="O1211" i="1"/>
  <c r="W1942" i="1"/>
  <c r="O856" i="1"/>
  <c r="O62" i="1"/>
  <c r="W430" i="1"/>
  <c r="W1120" i="1"/>
  <c r="W1759" i="1"/>
  <c r="O1839" i="1"/>
  <c r="W1883" i="1"/>
  <c r="O956" i="1"/>
  <c r="O1239" i="1"/>
  <c r="W50" i="1"/>
  <c r="O33" i="1"/>
  <c r="W222" i="1"/>
  <c r="O401" i="1"/>
  <c r="W633" i="1"/>
  <c r="O670" i="1"/>
  <c r="O1021" i="1"/>
  <c r="W1424" i="1"/>
  <c r="W150" i="1"/>
  <c r="W440" i="1"/>
  <c r="W556" i="1"/>
  <c r="W1169" i="1"/>
  <c r="O1805" i="1"/>
  <c r="O149" i="1"/>
  <c r="O1149" i="1"/>
  <c r="W900" i="1"/>
  <c r="W927" i="1"/>
  <c r="L7" i="4"/>
  <c r="W559" i="1"/>
  <c r="O1838" i="1"/>
  <c r="O1936" i="1"/>
  <c r="Z7" i="1"/>
  <c r="O1127" i="1"/>
  <c r="W476" i="1"/>
  <c r="O540" i="1"/>
  <c r="O1455" i="1"/>
  <c r="W990" i="1"/>
  <c r="W1610" i="1"/>
  <c r="O1026" i="1"/>
  <c r="W436" i="1"/>
  <c r="O366" i="1"/>
  <c r="W549" i="1"/>
  <c r="O92" i="1"/>
  <c r="O180" i="1"/>
  <c r="O750" i="1"/>
  <c r="Z9" i="1"/>
  <c r="O274" i="1"/>
  <c r="O151" i="1"/>
  <c r="W89" i="1"/>
  <c r="W144" i="1"/>
  <c r="W1905" i="1"/>
  <c r="W1026" i="1"/>
  <c r="W1639" i="1"/>
  <c r="W893" i="1"/>
  <c r="W1881" i="1"/>
  <c r="O1159" i="1"/>
  <c r="O1204" i="1"/>
  <c r="O1036" i="1"/>
  <c r="O1794" i="1"/>
  <c r="W1869" i="1"/>
  <c r="W1618" i="1"/>
  <c r="W1441" i="1"/>
  <c r="O1015" i="1"/>
  <c r="O571" i="1"/>
  <c r="W944" i="1"/>
  <c r="W834" i="1"/>
  <c r="W1083" i="1"/>
  <c r="O1041" i="1"/>
  <c r="O807" i="1"/>
  <c r="O868" i="1"/>
  <c r="W1066" i="1"/>
  <c r="W1242" i="1"/>
  <c r="O1460" i="1"/>
  <c r="W1105" i="1"/>
  <c r="O1663" i="1"/>
  <c r="W1738" i="1"/>
  <c r="O1418" i="1"/>
  <c r="O1331" i="1"/>
  <c r="W1417" i="1"/>
  <c r="O1106" i="1"/>
  <c r="W1358" i="1"/>
  <c r="W550" i="1"/>
  <c r="O1114" i="1"/>
  <c r="W1508" i="1"/>
  <c r="W1497" i="1"/>
  <c r="W1703" i="1"/>
  <c r="W880" i="1"/>
  <c r="W913" i="1"/>
  <c r="O831" i="1"/>
  <c r="O89" i="1"/>
  <c r="W410" i="1"/>
  <c r="O431" i="1"/>
  <c r="O495" i="1"/>
  <c r="W546" i="1"/>
  <c r="O618" i="1"/>
  <c r="O606" i="1"/>
  <c r="O688" i="1"/>
  <c r="W869" i="1"/>
  <c r="W1041" i="1"/>
  <c r="W1554" i="1"/>
  <c r="W1793" i="1"/>
  <c r="W1051" i="1"/>
  <c r="W1269" i="1"/>
  <c r="W125" i="1"/>
  <c r="W284" i="1"/>
  <c r="O308" i="1"/>
  <c r="O1025" i="1"/>
  <c r="O1191" i="1"/>
  <c r="W1255" i="1"/>
  <c r="O1352" i="1"/>
  <c r="W1416" i="1"/>
  <c r="O1435" i="1"/>
  <c r="W1758" i="1"/>
  <c r="W868" i="1"/>
  <c r="W17" i="1"/>
  <c r="W25" i="1"/>
  <c r="W133" i="1"/>
  <c r="W374" i="1"/>
  <c r="W431" i="1"/>
  <c r="W495" i="1"/>
  <c r="W462" i="1"/>
  <c r="W493" i="1"/>
  <c r="W575" i="1"/>
  <c r="O557" i="1"/>
  <c r="O535" i="1"/>
  <c r="O548" i="1"/>
  <c r="W641" i="1"/>
  <c r="W774" i="1"/>
  <c r="O930" i="1"/>
  <c r="O1124" i="1"/>
  <c r="O1156" i="1"/>
  <c r="W1160" i="1"/>
  <c r="O1138" i="1"/>
  <c r="O1652" i="1"/>
  <c r="O1808" i="1"/>
  <c r="W1907" i="1"/>
  <c r="O1079" i="1"/>
  <c r="W135" i="1"/>
  <c r="W583" i="1"/>
  <c r="W765" i="1"/>
  <c r="W758" i="1"/>
  <c r="O918" i="1"/>
  <c r="W838" i="1"/>
  <c r="O1100" i="1"/>
  <c r="W1144" i="1"/>
  <c r="O1318" i="1"/>
  <c r="W1557" i="1"/>
  <c r="W1924" i="1"/>
  <c r="W1890" i="1"/>
  <c r="O1911" i="1"/>
  <c r="O1401" i="1"/>
  <c r="W83" i="1"/>
  <c r="W465" i="1"/>
  <c r="W580" i="1"/>
  <c r="O924" i="1"/>
  <c r="O1011" i="1"/>
  <c r="W1030" i="1"/>
  <c r="W1018" i="1"/>
  <c r="O1185" i="1"/>
  <c r="O759" i="1"/>
  <c r="O1378" i="1"/>
  <c r="O137" i="1"/>
  <c r="O292" i="1"/>
  <c r="O432" i="1"/>
  <c r="W643" i="1"/>
  <c r="O740" i="1"/>
  <c r="W813" i="1"/>
  <c r="O819" i="1"/>
  <c r="W1258" i="1"/>
  <c r="W1374" i="1"/>
  <c r="W1783" i="1"/>
  <c r="O1804" i="1"/>
  <c r="O134" i="1"/>
  <c r="O733" i="1"/>
  <c r="O689" i="1"/>
  <c r="O888" i="1"/>
  <c r="O1117" i="1"/>
  <c r="O1619" i="1"/>
  <c r="O1020" i="1"/>
  <c r="W140" i="1"/>
  <c r="O394" i="1"/>
  <c r="W553" i="1"/>
  <c r="W659" i="1"/>
  <c r="W899" i="1"/>
  <c r="O1812" i="1"/>
  <c r="O452" i="1"/>
  <c r="W87" i="1"/>
  <c r="O99" i="1"/>
  <c r="O130" i="1"/>
  <c r="O186" i="1"/>
  <c r="W368" i="1"/>
  <c r="W412" i="1"/>
  <c r="O659" i="1"/>
  <c r="O744" i="1"/>
  <c r="O786" i="1"/>
  <c r="W928" i="1"/>
  <c r="W1014" i="1"/>
  <c r="W258" i="1"/>
  <c r="O469" i="1"/>
  <c r="W535" i="1"/>
  <c r="W613" i="1"/>
  <c r="W866" i="1"/>
  <c r="W895" i="1"/>
  <c r="O957" i="1"/>
  <c r="W1088" i="1"/>
  <c r="O1145" i="1"/>
  <c r="W1294" i="1"/>
  <c r="O1289" i="1"/>
  <c r="W1326" i="1"/>
  <c r="W1558" i="1"/>
  <c r="W1831" i="1"/>
  <c r="O1091" i="1"/>
  <c r="O857" i="1"/>
  <c r="O1069" i="1"/>
  <c r="O1617" i="1"/>
  <c r="O1825" i="1"/>
  <c r="O1909" i="1"/>
  <c r="O872" i="1"/>
  <c r="O1040" i="1"/>
  <c r="W910" i="1"/>
  <c r="W257" i="1"/>
  <c r="W300" i="1"/>
  <c r="O812" i="1"/>
  <c r="W1000" i="1"/>
  <c r="O1257" i="1"/>
  <c r="W1299" i="1"/>
  <c r="O1533" i="1"/>
  <c r="W1651" i="1"/>
  <c r="O1856" i="1"/>
  <c r="W1104" i="1"/>
  <c r="O1322" i="1"/>
  <c r="W1754" i="1"/>
  <c r="W1847" i="1"/>
  <c r="W948" i="1"/>
  <c r="W209" i="1"/>
  <c r="W243" i="1"/>
  <c r="W654" i="1"/>
  <c r="O1628" i="1"/>
  <c r="W1879" i="1"/>
  <c r="W1911" i="1"/>
  <c r="W1943" i="1"/>
  <c r="O1830" i="1"/>
  <c r="O1706" i="1"/>
  <c r="W404" i="1"/>
  <c r="W499" i="1"/>
  <c r="W781" i="1"/>
  <c r="W790" i="1"/>
  <c r="W1074" i="1"/>
  <c r="W1892" i="1"/>
  <c r="W678" i="1"/>
  <c r="W795" i="1"/>
  <c r="W1001" i="1"/>
  <c r="W1142" i="1"/>
  <c r="W1310" i="1"/>
  <c r="W1346" i="1"/>
  <c r="O1501" i="1"/>
  <c r="O1673" i="1"/>
  <c r="W1853" i="1"/>
  <c r="W147" i="1"/>
  <c r="W434" i="1"/>
  <c r="W378" i="1"/>
  <c r="O497" i="1"/>
  <c r="W483" i="1"/>
  <c r="W595" i="1"/>
  <c r="O764" i="1"/>
  <c r="O866" i="1"/>
  <c r="W862" i="1"/>
  <c r="W1060" i="1"/>
  <c r="W1235" i="1"/>
  <c r="W1454" i="1"/>
  <c r="O1558" i="1"/>
  <c r="W1855" i="1"/>
  <c r="O1966" i="1"/>
  <c r="O1651" i="1"/>
  <c r="O1901" i="1"/>
  <c r="W66" i="1"/>
  <c r="W669" i="1"/>
  <c r="W796" i="1"/>
  <c r="W1057" i="1"/>
  <c r="W1432" i="1"/>
  <c r="O1517" i="1"/>
  <c r="W1649" i="1"/>
  <c r="O1669" i="1"/>
  <c r="W1774" i="1"/>
  <c r="O1961" i="1"/>
  <c r="L1999" i="4"/>
  <c r="O2001" i="4"/>
  <c r="W1976" i="4"/>
  <c r="T1997" i="4"/>
  <c r="O1932" i="4"/>
  <c r="W1969" i="4"/>
  <c r="O1951" i="4"/>
  <c r="T1947" i="4"/>
  <c r="O1925" i="4"/>
  <c r="L1990" i="4"/>
  <c r="W1914" i="4"/>
  <c r="W1893" i="4"/>
  <c r="W1879" i="4"/>
  <c r="L1813" i="4"/>
  <c r="W1894" i="4"/>
  <c r="W1771" i="4"/>
  <c r="T1748" i="4"/>
  <c r="O1636" i="4"/>
  <c r="T1665" i="4"/>
  <c r="O1605" i="4"/>
  <c r="L1653" i="4"/>
  <c r="L1646" i="4"/>
  <c r="O1607" i="4"/>
  <c r="W1595" i="4"/>
  <c r="T1638" i="4"/>
  <c r="W1605" i="4"/>
  <c r="L1586" i="4"/>
  <c r="O1634" i="4"/>
  <c r="T1541" i="4"/>
  <c r="O1468" i="4"/>
  <c r="W1553" i="4"/>
  <c r="O1490" i="4"/>
  <c r="L1419" i="4"/>
  <c r="T1446" i="4"/>
  <c r="T1429" i="4"/>
  <c r="T1401" i="4"/>
  <c r="L1270" i="4"/>
  <c r="W1252" i="4"/>
  <c r="O1236" i="4"/>
  <c r="T1237" i="4"/>
  <c r="W969" i="4"/>
  <c r="O923" i="4"/>
  <c r="O898" i="4"/>
  <c r="O1050" i="4"/>
  <c r="W783" i="4"/>
  <c r="L744" i="4"/>
  <c r="L689" i="4"/>
  <c r="W1484" i="1"/>
  <c r="O1992" i="4"/>
  <c r="T1952" i="4"/>
  <c r="W1946" i="4"/>
  <c r="L1913" i="4"/>
  <c r="L1854" i="4"/>
  <c r="L1831" i="4"/>
  <c r="L1812" i="4"/>
  <c r="O1857" i="4"/>
  <c r="W1530" i="4"/>
  <c r="W1581" i="4"/>
  <c r="L1391" i="4"/>
  <c r="L1203" i="4"/>
  <c r="W1281" i="4"/>
  <c r="T1274" i="4"/>
  <c r="W1216" i="4"/>
  <c r="T1241" i="4"/>
  <c r="L1066" i="4"/>
  <c r="O919" i="4"/>
  <c r="W1704" i="1"/>
  <c r="W1988" i="4"/>
  <c r="W1964" i="4"/>
  <c r="W1958" i="4"/>
  <c r="O1938" i="4"/>
  <c r="W1945" i="4"/>
  <c r="O1962" i="4"/>
  <c r="W1905" i="4"/>
  <c r="O1897" i="4"/>
  <c r="O1876" i="4"/>
  <c r="L1902" i="4"/>
  <c r="L1899" i="4"/>
  <c r="O1906" i="4"/>
  <c r="L1912" i="4"/>
  <c r="L1821" i="4"/>
  <c r="O1902" i="4"/>
  <c r="W1860" i="4"/>
  <c r="W1844" i="4"/>
  <c r="W1791" i="4"/>
  <c r="L1782" i="4"/>
  <c r="O1827" i="4"/>
  <c r="T1817" i="4"/>
  <c r="T1801" i="4"/>
  <c r="T1773" i="4"/>
  <c r="T1840" i="4"/>
  <c r="W1753" i="4"/>
  <c r="O1740" i="4"/>
  <c r="W1727" i="4"/>
  <c r="O1665" i="4"/>
  <c r="T1661" i="4"/>
  <c r="O1615" i="4"/>
  <c r="O1505" i="4"/>
  <c r="T1569" i="4"/>
  <c r="T1557" i="4"/>
  <c r="O1578" i="4"/>
  <c r="L1554" i="4"/>
  <c r="L1542" i="4"/>
  <c r="W1522" i="4"/>
  <c r="W1622" i="4"/>
  <c r="L1479" i="4"/>
  <c r="W1464" i="4"/>
  <c r="W1432" i="4"/>
  <c r="W1388" i="4"/>
  <c r="O1439" i="4"/>
  <c r="O1426" i="4"/>
  <c r="W1405" i="4"/>
  <c r="O1254" i="4"/>
  <c r="O1242" i="4"/>
  <c r="O1178" i="4"/>
  <c r="T1196" i="4"/>
  <c r="T1254" i="4"/>
  <c r="T1234" i="4"/>
  <c r="T1214" i="4"/>
  <c r="O1204" i="4"/>
  <c r="W1196" i="4"/>
  <c r="T1249" i="4"/>
  <c r="T1245" i="4"/>
  <c r="T1193" i="4"/>
  <c r="L963" i="4"/>
  <c r="O664" i="4"/>
  <c r="O626" i="4"/>
  <c r="O822" i="4"/>
  <c r="W1470" i="1"/>
  <c r="O1972" i="4"/>
  <c r="W1959" i="4"/>
  <c r="W1956" i="4"/>
  <c r="O1921" i="4"/>
  <c r="O1926" i="4"/>
  <c r="L1851" i="4"/>
  <c r="L1927" i="4"/>
  <c r="W1870" i="4"/>
  <c r="L1836" i="4"/>
  <c r="L1820" i="4"/>
  <c r="L1941" i="4"/>
  <c r="L1878" i="4"/>
  <c r="W1799" i="4"/>
  <c r="W1790" i="4"/>
  <c r="T1771" i="4"/>
  <c r="W1756" i="4"/>
  <c r="W1736" i="4"/>
  <c r="L1727" i="4"/>
  <c r="O1613" i="4"/>
  <c r="O1589" i="4"/>
  <c r="O1635" i="4"/>
  <c r="W1627" i="4"/>
  <c r="W1583" i="4"/>
  <c r="W1514" i="4"/>
  <c r="O1449" i="4"/>
  <c r="W1470" i="4"/>
  <c r="L1415" i="4"/>
  <c r="O1393" i="4"/>
  <c r="L1441" i="4"/>
  <c r="T1413" i="4"/>
  <c r="W1401" i="4"/>
  <c r="L1247" i="4"/>
  <c r="T1184" i="4"/>
  <c r="L1278" i="4"/>
  <c r="T1258" i="4"/>
  <c r="T1198" i="4"/>
  <c r="T1217" i="4"/>
  <c r="O1148" i="4"/>
  <c r="O935" i="4"/>
  <c r="O334" i="4"/>
  <c r="W836" i="4"/>
  <c r="W1984" i="4"/>
  <c r="W1950" i="4"/>
  <c r="T1939" i="4"/>
  <c r="L1994" i="4"/>
  <c r="W1953" i="4"/>
  <c r="T1957" i="4"/>
  <c r="L1916" i="4"/>
  <c r="O1900" i="4"/>
  <c r="O1915" i="4"/>
  <c r="O1856" i="4"/>
  <c r="O1927" i="4"/>
  <c r="O1912" i="4"/>
  <c r="L1808" i="4"/>
  <c r="L1797" i="4"/>
  <c r="T1851" i="4"/>
  <c r="W1807" i="4"/>
  <c r="L1798" i="4"/>
  <c r="W1803" i="4"/>
  <c r="W1757" i="4"/>
  <c r="T1725" i="4"/>
  <c r="O1652" i="4"/>
  <c r="T1736" i="4"/>
  <c r="T1656" i="4"/>
  <c r="O1591" i="4"/>
  <c r="O1484" i="4"/>
  <c r="O1538" i="4"/>
  <c r="O1478" i="4"/>
  <c r="O1470" i="4"/>
  <c r="W1412" i="4"/>
  <c r="W1396" i="4"/>
  <c r="L1433" i="4"/>
  <c r="T1405" i="4"/>
  <c r="W1409" i="4"/>
  <c r="L1363" i="4"/>
  <c r="T1406" i="4"/>
  <c r="O1300" i="4"/>
  <c r="W1319" i="4"/>
  <c r="T1281" i="4"/>
  <c r="O1237" i="4"/>
  <c r="O1205" i="4"/>
  <c r="W1232" i="4"/>
  <c r="O1184" i="4"/>
  <c r="L1098" i="4"/>
  <c r="L1173" i="4"/>
  <c r="O891" i="4"/>
  <c r="O1201" i="4"/>
  <c r="L808" i="4"/>
  <c r="O432" i="4"/>
  <c r="O378" i="4"/>
  <c r="O2000" i="4"/>
  <c r="L1951" i="4"/>
  <c r="O1885" i="4"/>
  <c r="L1781" i="4"/>
  <c r="W1886" i="4"/>
  <c r="O1480" i="4"/>
  <c r="L1435" i="4"/>
  <c r="T1425" i="4"/>
  <c r="T1397" i="4"/>
  <c r="O1250" i="4"/>
  <c r="O1220" i="4"/>
  <c r="L1082" i="4"/>
  <c r="O1452" i="4"/>
  <c r="W917" i="1"/>
  <c r="W1996" i="4"/>
  <c r="W1980" i="4"/>
  <c r="W1929" i="4"/>
  <c r="O1917" i="4"/>
  <c r="O1892" i="4"/>
  <c r="W1921" i="4"/>
  <c r="T1920" i="4"/>
  <c r="L1835" i="4"/>
  <c r="O1847" i="4"/>
  <c r="L1828" i="4"/>
  <c r="W1823" i="4"/>
  <c r="L1814" i="4"/>
  <c r="O1748" i="4"/>
  <c r="L1724" i="4"/>
  <c r="W1734" i="4"/>
  <c r="W1738" i="4"/>
  <c r="O1625" i="4"/>
  <c r="O1597" i="4"/>
  <c r="T1645" i="4"/>
  <c r="W1621" i="4"/>
  <c r="T1525" i="4"/>
  <c r="L1570" i="4"/>
  <c r="O1562" i="4"/>
  <c r="L1550" i="4"/>
  <c r="L1546" i="4"/>
  <c r="T1522" i="4"/>
  <c r="L1514" i="4"/>
  <c r="L1562" i="4"/>
  <c r="O1476" i="4"/>
  <c r="T1445" i="4"/>
  <c r="L1432" i="4"/>
  <c r="T1475" i="4"/>
  <c r="W1483" i="4"/>
  <c r="T1494" i="4"/>
  <c r="W1424" i="4"/>
  <c r="W1408" i="4"/>
  <c r="W1392" i="4"/>
  <c r="T1464" i="4"/>
  <c r="T1417" i="4"/>
  <c r="W1444" i="4"/>
  <c r="O1337" i="4"/>
  <c r="W1413" i="4"/>
  <c r="T1410" i="4"/>
  <c r="O1387" i="4"/>
  <c r="O1202" i="4"/>
  <c r="L1227" i="4"/>
  <c r="O1261" i="4"/>
  <c r="T1246" i="4"/>
  <c r="W1212" i="4"/>
  <c r="O1192" i="4"/>
  <c r="O1057" i="4"/>
  <c r="O887" i="4"/>
  <c r="L939" i="4"/>
  <c r="T899" i="4"/>
  <c r="W833" i="4"/>
  <c r="W685" i="4"/>
  <c r="L828" i="4"/>
  <c r="O513" i="4"/>
  <c r="W400" i="4"/>
  <c r="W1189" i="4"/>
  <c r="W1077" i="4"/>
  <c r="W1057" i="4"/>
  <c r="W955" i="4"/>
  <c r="O853" i="4"/>
  <c r="W939" i="4"/>
  <c r="O827" i="4"/>
  <c r="O846" i="4"/>
  <c r="W841" i="4"/>
  <c r="O622" i="4"/>
  <c r="L587" i="4"/>
  <c r="L536" i="4"/>
  <c r="W738" i="4"/>
  <c r="W701" i="4"/>
  <c r="W649" i="4"/>
  <c r="T628" i="4"/>
  <c r="O715" i="4"/>
  <c r="O521" i="4"/>
  <c r="O397" i="4"/>
  <c r="T489" i="4"/>
  <c r="O663" i="4"/>
  <c r="W497" i="4"/>
  <c r="O357" i="4"/>
  <c r="O325" i="4"/>
  <c r="W384" i="4"/>
  <c r="O466" i="4"/>
  <c r="T444" i="4"/>
  <c r="O402" i="4"/>
  <c r="T380" i="4"/>
  <c r="W520" i="4"/>
  <c r="W329" i="4"/>
  <c r="O1732" i="4"/>
  <c r="W899" i="4"/>
  <c r="W618" i="4"/>
  <c r="W365" i="4"/>
  <c r="L911" i="4"/>
  <c r="L847" i="4"/>
  <c r="L811" i="4"/>
  <c r="L904" i="4"/>
  <c r="L970" i="4"/>
  <c r="W891" i="4"/>
  <c r="L912" i="4"/>
  <c r="T888" i="4"/>
  <c r="T836" i="4"/>
  <c r="T820" i="4"/>
  <c r="T788" i="4"/>
  <c r="L1065" i="4"/>
  <c r="L948" i="4"/>
  <c r="O878" i="4"/>
  <c r="W873" i="4"/>
  <c r="O862" i="4"/>
  <c r="W842" i="4"/>
  <c r="O586" i="4"/>
  <c r="T715" i="4"/>
  <c r="T699" i="4"/>
  <c r="T666" i="4"/>
  <c r="L659" i="4"/>
  <c r="O738" i="4"/>
  <c r="O748" i="4"/>
  <c r="L605" i="4"/>
  <c r="W828" i="4"/>
  <c r="L521" i="4"/>
  <c r="T509" i="4"/>
  <c r="O690" i="4"/>
  <c r="W500" i="4"/>
  <c r="L376" i="4"/>
  <c r="W486" i="4"/>
  <c r="O944" i="1"/>
  <c r="W1947" i="4"/>
  <c r="O1502" i="4"/>
  <c r="O966" i="4"/>
  <c r="O566" i="4"/>
  <c r="T96" i="4"/>
  <c r="L1631" i="4"/>
  <c r="W1049" i="4"/>
  <c r="W542" i="4"/>
  <c r="T915" i="4"/>
  <c r="W903" i="4"/>
  <c r="W878" i="4"/>
  <c r="W854" i="4"/>
  <c r="T734" i="4"/>
  <c r="W806" i="4"/>
  <c r="W774" i="4"/>
  <c r="O685" i="4"/>
  <c r="W673" i="4"/>
  <c r="O449" i="4"/>
  <c r="W725" i="4"/>
  <c r="T725" i="4"/>
  <c r="T526" i="4"/>
  <c r="W516" i="4"/>
  <c r="W388" i="4"/>
  <c r="L328" i="4"/>
  <c r="W645" i="4"/>
  <c r="W385" i="4"/>
  <c r="O345" i="4"/>
  <c r="O654" i="4"/>
  <c r="W439" i="4"/>
  <c r="T406" i="4"/>
  <c r="W1577" i="4"/>
  <c r="W1258" i="4"/>
  <c r="W1472" i="4"/>
  <c r="W911" i="4"/>
  <c r="W745" i="4"/>
  <c r="W686" i="4"/>
  <c r="L915" i="4"/>
  <c r="O869" i="4"/>
  <c r="W869" i="4"/>
  <c r="O714" i="4"/>
  <c r="L928" i="4"/>
  <c r="T781" i="4"/>
  <c r="W723" i="4"/>
  <c r="T716" i="4"/>
  <c r="L631" i="4"/>
  <c r="W630" i="4"/>
  <c r="O723" i="4"/>
  <c r="O505" i="4"/>
  <c r="O477" i="4"/>
  <c r="T473" i="4"/>
  <c r="L389" i="4"/>
  <c r="W538" i="4"/>
  <c r="W433" i="4"/>
  <c r="O498" i="4"/>
  <c r="O434" i="4"/>
  <c r="W488" i="4"/>
  <c r="W276" i="4"/>
  <c r="O1650" i="4"/>
  <c r="W1529" i="4"/>
  <c r="O1645" i="4"/>
  <c r="W1868" i="4"/>
  <c r="W314" i="4"/>
  <c r="W427" i="4"/>
  <c r="W346" i="4"/>
  <c r="W309" i="4"/>
  <c r="L865" i="4"/>
  <c r="W799" i="4"/>
  <c r="O759" i="4"/>
  <c r="W845" i="4"/>
  <c r="L789" i="4"/>
  <c r="L745" i="4"/>
  <c r="L766" i="4"/>
  <c r="O870" i="4"/>
  <c r="W865" i="4"/>
  <c r="O854" i="4"/>
  <c r="W849" i="4"/>
  <c r="W704" i="4"/>
  <c r="L555" i="4"/>
  <c r="W840" i="4"/>
  <c r="W681" i="4"/>
  <c r="L598" i="4"/>
  <c r="T574" i="4"/>
  <c r="O777" i="4"/>
  <c r="W761" i="4"/>
  <c r="T674" i="4"/>
  <c r="O750" i="4"/>
  <c r="O473" i="4"/>
  <c r="L550" i="4"/>
  <c r="W647" i="4"/>
  <c r="W573" i="4"/>
  <c r="O305" i="4"/>
  <c r="W487" i="4"/>
  <c r="T289" i="4"/>
  <c r="W1744" i="4"/>
  <c r="O1038" i="4"/>
  <c r="W1266" i="4"/>
  <c r="W1245" i="4"/>
  <c r="W1241" i="4"/>
  <c r="O782" i="4"/>
  <c r="W175" i="4"/>
  <c r="T919" i="4"/>
  <c r="W970" i="4"/>
  <c r="W787" i="4"/>
  <c r="W755" i="4"/>
  <c r="W846" i="4"/>
  <c r="L848" i="4"/>
  <c r="L656" i="4"/>
  <c r="T729" i="4"/>
  <c r="T713" i="4"/>
  <c r="L574" i="4"/>
  <c r="W624" i="4"/>
  <c r="L565" i="4"/>
  <c r="O641" i="4"/>
  <c r="O381" i="4"/>
  <c r="W526" i="4"/>
  <c r="W550" i="4"/>
  <c r="L397" i="4"/>
  <c r="L510" i="4"/>
  <c r="L382" i="4"/>
  <c r="O645" i="4"/>
  <c r="W401" i="4"/>
  <c r="W523" i="4"/>
  <c r="L269" i="4"/>
  <c r="W472" i="4"/>
  <c r="O408" i="4"/>
  <c r="L406" i="4"/>
  <c r="W280" i="4"/>
  <c r="T285" i="4"/>
  <c r="O1767" i="4"/>
  <c r="W1234" i="4"/>
  <c r="O1775" i="4"/>
  <c r="W1748" i="4"/>
  <c r="O1446" i="4"/>
  <c r="W1743" i="4"/>
  <c r="W1872" i="4"/>
  <c r="W98" i="4"/>
  <c r="T119" i="4"/>
  <c r="T99" i="4"/>
  <c r="O1302" i="1"/>
  <c r="W1463" i="1"/>
  <c r="W1619" i="1"/>
  <c r="O1714" i="1"/>
  <c r="O1719" i="1"/>
  <c r="O1913" i="1"/>
  <c r="W1749" i="4"/>
  <c r="O1882" i="4"/>
  <c r="W1770" i="4"/>
  <c r="T1651" i="4"/>
  <c r="W1908" i="4"/>
  <c r="W1653" i="4"/>
  <c r="T1603" i="4"/>
  <c r="W1496" i="4"/>
  <c r="W1637" i="4"/>
  <c r="W1238" i="4"/>
  <c r="W1561" i="4"/>
  <c r="O1444" i="4"/>
  <c r="W1670" i="4"/>
  <c r="O1193" i="4"/>
  <c r="W1317" i="4"/>
  <c r="L1080" i="4"/>
  <c r="L984" i="4"/>
  <c r="W1039" i="4"/>
  <c r="W971" i="4"/>
  <c r="W578" i="4"/>
  <c r="T1294" i="4"/>
  <c r="L1000" i="4"/>
  <c r="W826" i="4"/>
  <c r="W798" i="4"/>
  <c r="O850" i="4"/>
  <c r="W782" i="4"/>
  <c r="W1129" i="4"/>
  <c r="W393" i="4"/>
  <c r="T12" i="4"/>
  <c r="O529" i="4"/>
  <c r="O274" i="4"/>
  <c r="O1661" i="4"/>
  <c r="O691" i="4"/>
  <c r="W883" i="4"/>
  <c r="W301" i="4"/>
  <c r="O1736" i="4"/>
  <c r="O888" i="4"/>
  <c r="T27" i="4"/>
  <c r="W959" i="1"/>
  <c r="O1386" i="1"/>
  <c r="W1202" i="1"/>
  <c r="W1884" i="4"/>
  <c r="T1988" i="4"/>
  <c r="W1745" i="4"/>
  <c r="O1837" i="4"/>
  <c r="O1870" i="4"/>
  <c r="O1751" i="4"/>
  <c r="W1617" i="4"/>
  <c r="O1874" i="4"/>
  <c r="O1945" i="4"/>
  <c r="O1753" i="4"/>
  <c r="W1631" i="4"/>
  <c r="W1626" i="4"/>
  <c r="W1616" i="4"/>
  <c r="L1381" i="4"/>
  <c r="W1230" i="4"/>
  <c r="T1527" i="4"/>
  <c r="W1276" i="4"/>
  <c r="W1260" i="4"/>
  <c r="W1093" i="4"/>
  <c r="L1368" i="4"/>
  <c r="W1254" i="4"/>
  <c r="W1178" i="4"/>
  <c r="W1225" i="4"/>
  <c r="L1112" i="4"/>
  <c r="O974" i="4"/>
  <c r="W1109" i="4"/>
  <c r="W1000" i="4"/>
  <c r="W602" i="4"/>
  <c r="W263" i="4"/>
  <c r="W418" i="4"/>
  <c r="T327" i="4"/>
  <c r="T295" i="4"/>
  <c r="W338" i="4"/>
  <c r="T169" i="4"/>
  <c r="W24" i="4"/>
  <c r="W501" i="4"/>
  <c r="W270" i="4"/>
  <c r="W114" i="4"/>
  <c r="W284" i="4"/>
  <c r="L231" i="4"/>
  <c r="O1945" i="1"/>
  <c r="W156" i="1"/>
  <c r="W915" i="1"/>
  <c r="W1997" i="4"/>
  <c r="W1857" i="4"/>
  <c r="O1931" i="4"/>
  <c r="T1876" i="4"/>
  <c r="L1719" i="4"/>
  <c r="T1702" i="4"/>
  <c r="O1761" i="4"/>
  <c r="W1679" i="4"/>
  <c r="W1732" i="4"/>
  <c r="W1644" i="4"/>
  <c r="W1572" i="4"/>
  <c r="T1564" i="4"/>
  <c r="T1519" i="4"/>
  <c r="T1567" i="4"/>
  <c r="O1506" i="4"/>
  <c r="O1658" i="4"/>
  <c r="O1862" i="4"/>
  <c r="L1580" i="4"/>
  <c r="W1715" i="4"/>
  <c r="W1112" i="4"/>
  <c r="W1032" i="4"/>
  <c r="W1165" i="4"/>
  <c r="W1051" i="4"/>
  <c r="O1026" i="4"/>
  <c r="W1020" i="4"/>
  <c r="W907" i="4"/>
  <c r="T632" i="4"/>
  <c r="W586" i="4"/>
  <c r="W522" i="4"/>
  <c r="W489" i="4"/>
  <c r="W255" i="4"/>
  <c r="L224" i="4"/>
  <c r="T221" i="4"/>
  <c r="W191" i="4"/>
  <c r="W333" i="4"/>
  <c r="W298" i="4"/>
  <c r="T186" i="4"/>
  <c r="T177" i="4"/>
  <c r="O562" i="4"/>
  <c r="W1731" i="4"/>
  <c r="W1327" i="1"/>
  <c r="W1449" i="1"/>
  <c r="O1978" i="4"/>
  <c r="W1955" i="4"/>
  <c r="W1869" i="4"/>
  <c r="W1802" i="4"/>
  <c r="W1892" i="4"/>
  <c r="O1641" i="4"/>
  <c r="O1724" i="4"/>
  <c r="O1728" i="4"/>
  <c r="W1484" i="4"/>
  <c r="W1222" i="4"/>
  <c r="W1285" i="4"/>
  <c r="W1448" i="4"/>
  <c r="W1229" i="4"/>
  <c r="W1656" i="4"/>
  <c r="W915" i="4"/>
  <c r="W958" i="4"/>
  <c r="T1282" i="4"/>
  <c r="O904" i="4"/>
  <c r="W631" i="4"/>
  <c r="T1015" i="4"/>
  <c r="W769" i="4"/>
  <c r="T375" i="4"/>
  <c r="W1047" i="4"/>
  <c r="W894" i="4"/>
  <c r="O639" i="4"/>
  <c r="W231" i="4"/>
  <c r="O642" i="4"/>
  <c r="W361" i="4"/>
  <c r="T270" i="4"/>
  <c r="L63" i="4"/>
  <c r="O576" i="1"/>
  <c r="O709" i="1"/>
  <c r="W929" i="1"/>
  <c r="O983" i="1"/>
  <c r="O1186" i="1"/>
  <c r="O1064" i="1"/>
  <c r="W1219" i="1"/>
  <c r="O1082" i="1"/>
  <c r="W1117" i="1"/>
  <c r="W1537" i="1"/>
  <c r="O1730" i="1"/>
  <c r="L1876" i="4"/>
  <c r="O1853" i="4"/>
  <c r="W1939" i="4"/>
  <c r="W1707" i="4"/>
  <c r="T1655" i="4"/>
  <c r="W1675" i="4"/>
  <c r="T1643" i="4"/>
  <c r="O1836" i="4"/>
  <c r="T1623" i="4"/>
  <c r="O1649" i="4"/>
  <c r="W1218" i="4"/>
  <c r="W1584" i="4"/>
  <c r="T1343" i="4"/>
  <c r="O1448" i="4"/>
  <c r="T1175" i="4"/>
  <c r="W1148" i="4"/>
  <c r="W1321" i="4"/>
  <c r="W1141" i="4"/>
  <c r="W1273" i="4"/>
  <c r="W943" i="4"/>
  <c r="W1065" i="4"/>
  <c r="L1035" i="4"/>
  <c r="W914" i="4"/>
  <c r="T910" i="4"/>
  <c r="W710" i="4"/>
  <c r="W766" i="4"/>
  <c r="W626" i="4"/>
  <c r="W610" i="4"/>
  <c r="W906" i="4"/>
  <c r="W859" i="4"/>
  <c r="T608" i="4"/>
  <c r="W290" i="4"/>
  <c r="O746" i="4"/>
  <c r="T60" i="4"/>
  <c r="T44" i="4"/>
  <c r="O286" i="4"/>
  <c r="W188" i="4"/>
  <c r="W274" i="4"/>
  <c r="O1922" i="4"/>
  <c r="O1642" i="4"/>
  <c r="O842" i="4"/>
  <c r="O440" i="4"/>
  <c r="W353" i="4"/>
  <c r="W149" i="4"/>
  <c r="O9" i="4"/>
  <c r="O1829" i="1"/>
  <c r="O1957" i="1"/>
  <c r="W1853" i="4"/>
  <c r="O1755" i="4"/>
  <c r="O1822" i="4"/>
  <c r="W1899" i="4"/>
  <c r="O1723" i="4"/>
  <c r="W1452" i="4"/>
  <c r="W1221" i="4"/>
  <c r="W1477" i="4"/>
  <c r="W1301" i="4"/>
  <c r="W1364" i="4"/>
  <c r="L1128" i="4"/>
  <c r="W1113" i="4"/>
  <c r="W1117" i="4"/>
  <c r="T962" i="4"/>
  <c r="W950" i="4"/>
  <c r="W1121" i="4"/>
  <c r="W334" i="4"/>
  <c r="W896" i="4"/>
  <c r="O762" i="4"/>
  <c r="W577" i="4"/>
  <c r="O464" i="4"/>
  <c r="T363" i="4"/>
  <c r="O468" i="4"/>
  <c r="L925" i="4"/>
  <c r="O554" i="4"/>
  <c r="W184" i="4"/>
  <c r="O1456" i="4"/>
  <c r="W947" i="4"/>
  <c r="W1186" i="4"/>
  <c r="O874" i="4"/>
  <c r="W82" i="4"/>
  <c r="T272" i="4"/>
  <c r="L191" i="4"/>
  <c r="O121" i="4"/>
  <c r="W444" i="1"/>
  <c r="O1270" i="1"/>
  <c r="O1845" i="4"/>
  <c r="T1892" i="4"/>
  <c r="W1818" i="4"/>
  <c r="O1758" i="4"/>
  <c r="L1684" i="4"/>
  <c r="W1659" i="4"/>
  <c r="W1722" i="4"/>
  <c r="W1684" i="4"/>
  <c r="W1461" i="4"/>
  <c r="W1425" i="4"/>
  <c r="W1210" i="4"/>
  <c r="T1382" i="4"/>
  <c r="W1206" i="4"/>
  <c r="W1365" i="4"/>
  <c r="W1324" i="4"/>
  <c r="L1548" i="4"/>
  <c r="W1240" i="4"/>
  <c r="T1367" i="4"/>
  <c r="T1334" i="4"/>
  <c r="W959" i="4"/>
  <c r="W880" i="4"/>
  <c r="W1036" i="4"/>
  <c r="L921" i="4"/>
  <c r="W879" i="4"/>
  <c r="O742" i="4"/>
  <c r="L1120" i="4"/>
  <c r="W1004" i="4"/>
  <c r="O826" i="4"/>
  <c r="W1136" i="4"/>
  <c r="W992" i="4"/>
  <c r="T929" i="4"/>
  <c r="O868" i="4"/>
  <c r="O474" i="4"/>
  <c r="T308" i="4"/>
  <c r="T134" i="4"/>
  <c r="O570" i="4"/>
  <c r="O558" i="4"/>
  <c r="T210" i="4"/>
  <c r="W457" i="4"/>
  <c r="W1198" i="4"/>
  <c r="O1101" i="1"/>
  <c r="O1679" i="1"/>
  <c r="W1022" i="1"/>
  <c r="W1308" i="1"/>
  <c r="O1075" i="1"/>
  <c r="O1536" i="1"/>
  <c r="W884" i="1"/>
  <c r="O560" i="1"/>
  <c r="O1929" i="1"/>
  <c r="O1857" i="1"/>
  <c r="W149" i="1"/>
  <c r="W489" i="1"/>
  <c r="W689" i="1"/>
  <c r="O1006" i="1"/>
  <c r="O563" i="1"/>
  <c r="O1343" i="1"/>
  <c r="W1391" i="1"/>
  <c r="O580" i="1"/>
  <c r="O1335" i="1"/>
  <c r="O1674" i="1"/>
  <c r="O1845" i="1"/>
  <c r="O1230" i="1"/>
  <c r="W1634" i="1"/>
  <c r="W1087" i="1"/>
  <c r="W449" i="1"/>
  <c r="W1218" i="1"/>
  <c r="W931" i="1"/>
  <c r="O183" i="1"/>
  <c r="W54" i="1"/>
  <c r="W88" i="1"/>
  <c r="W442" i="1"/>
  <c r="W488" i="1"/>
  <c r="O494" i="1"/>
  <c r="W729" i="1"/>
  <c r="O914" i="1"/>
  <c r="W1016" i="1"/>
  <c r="O1038" i="1"/>
  <c r="O1116" i="1"/>
  <c r="O1148" i="1"/>
  <c r="O1098" i="1"/>
  <c r="O1464" i="1"/>
  <c r="W1870" i="1"/>
  <c r="W1751" i="1"/>
  <c r="W1900" i="1"/>
  <c r="W1843" i="1"/>
  <c r="W1891" i="1"/>
  <c r="W1149" i="1"/>
  <c r="O1783" i="1"/>
  <c r="W671" i="1"/>
  <c r="W721" i="1"/>
  <c r="W779" i="1"/>
  <c r="W998" i="1"/>
  <c r="W1129" i="1"/>
  <c r="W1248" i="1"/>
  <c r="O1220" i="1"/>
  <c r="W1223" i="1"/>
  <c r="W1782" i="1"/>
  <c r="O1190" i="1"/>
  <c r="W446" i="1"/>
  <c r="W579" i="1"/>
  <c r="W46" i="1"/>
  <c r="W68" i="1"/>
  <c r="W170" i="1"/>
  <c r="W425" i="1"/>
  <c r="W435" i="1"/>
  <c r="O478" i="1"/>
  <c r="W564" i="1"/>
  <c r="O524" i="1"/>
  <c r="W662" i="1"/>
  <c r="W638" i="1"/>
  <c r="W780" i="1"/>
  <c r="O770" i="1"/>
  <c r="W816" i="1"/>
  <c r="O894" i="1"/>
  <c r="W1032" i="1"/>
  <c r="W1008" i="1"/>
  <c r="W1042" i="1"/>
  <c r="W1086" i="1"/>
  <c r="O1130" i="1"/>
  <c r="W1137" i="1"/>
  <c r="O1152" i="1"/>
  <c r="W1221" i="1"/>
  <c r="O1436" i="1"/>
  <c r="O1393" i="1"/>
  <c r="W1652" i="1"/>
  <c r="O1899" i="1"/>
  <c r="O1872" i="1"/>
  <c r="O21" i="1"/>
  <c r="W97" i="1"/>
  <c r="O252" i="1"/>
  <c r="W321" i="1"/>
  <c r="W380" i="1"/>
  <c r="W392" i="1"/>
  <c r="W406" i="1"/>
  <c r="W437" i="1"/>
  <c r="W461" i="1"/>
  <c r="W477" i="1"/>
  <c r="O552" i="1"/>
  <c r="O613" i="1"/>
  <c r="W655" i="1"/>
  <c r="W660" i="1"/>
  <c r="O841" i="1"/>
  <c r="W982" i="1"/>
  <c r="W1056" i="1"/>
  <c r="O1209" i="1"/>
  <c r="O1221" i="1"/>
  <c r="W1790" i="1"/>
  <c r="W1934" i="1"/>
  <c r="O427" i="1"/>
  <c r="O76" i="1"/>
  <c r="W246" i="1"/>
  <c r="O278" i="1"/>
  <c r="O309" i="1"/>
  <c r="W492" i="1"/>
  <c r="O656" i="1"/>
  <c r="W819" i="1"/>
  <c r="W961" i="1"/>
  <c r="W1080" i="1"/>
  <c r="W1092" i="1"/>
  <c r="W1287" i="1"/>
  <c r="W1616" i="1"/>
  <c r="W1683" i="1"/>
  <c r="O1799" i="1"/>
  <c r="W1915" i="1"/>
  <c r="O568" i="1"/>
  <c r="W251" i="1"/>
  <c r="O129" i="1"/>
  <c r="O623" i="1"/>
  <c r="O701" i="1"/>
  <c r="O873" i="1"/>
  <c r="W889" i="1"/>
  <c r="O925" i="1"/>
  <c r="O864" i="1"/>
  <c r="O1010" i="1"/>
  <c r="O892" i="1"/>
  <c r="O936" i="1"/>
  <c r="O951" i="1"/>
  <c r="W956" i="1"/>
  <c r="O1086" i="1"/>
  <c r="W1335" i="1"/>
  <c r="O1315" i="1"/>
  <c r="O1359" i="1"/>
  <c r="O1410" i="1"/>
  <c r="O1442" i="1"/>
  <c r="O1434" i="1"/>
  <c r="O1441" i="1"/>
  <c r="O1630" i="1"/>
  <c r="O1659" i="1"/>
  <c r="O1944" i="1"/>
  <c r="O25" i="1"/>
  <c r="O71" i="1"/>
  <c r="O45" i="1"/>
  <c r="W117" i="1"/>
  <c r="O463" i="1"/>
  <c r="W551" i="1"/>
  <c r="W634" i="1"/>
  <c r="W590" i="1"/>
  <c r="O899" i="1"/>
  <c r="W916" i="1"/>
  <c r="O1076" i="1"/>
  <c r="O1104" i="1"/>
  <c r="W9" i="1"/>
  <c r="W121" i="1"/>
  <c r="W376" i="1"/>
  <c r="O444" i="1"/>
  <c r="O481" i="1"/>
  <c r="W568" i="1"/>
  <c r="W554" i="1"/>
  <c r="O634" i="1"/>
  <c r="W717" i="1"/>
  <c r="O755" i="1"/>
  <c r="W1068" i="1"/>
  <c r="W1025" i="1"/>
  <c r="W1070" i="1"/>
  <c r="O1112" i="1"/>
  <c r="W1237" i="1"/>
  <c r="W1195" i="1"/>
  <c r="O1478" i="1"/>
  <c r="O1353" i="1"/>
  <c r="W1965" i="1"/>
  <c r="W685" i="1"/>
  <c r="O1795" i="1"/>
  <c r="O1952" i="1"/>
  <c r="O95" i="1"/>
  <c r="W134" i="1"/>
  <c r="W560" i="1"/>
  <c r="O547" i="1"/>
  <c r="O834" i="1"/>
  <c r="W957" i="1"/>
  <c r="W970" i="1"/>
  <c r="O979" i="1"/>
  <c r="O989" i="1"/>
  <c r="O1480" i="1"/>
  <c r="W1562" i="1"/>
  <c r="W1787" i="1"/>
  <c r="W978" i="1"/>
  <c r="O1047" i="1"/>
  <c r="W1501" i="1"/>
  <c r="O192" i="1"/>
  <c r="W426" i="1"/>
  <c r="W402" i="1"/>
  <c r="O440" i="1"/>
  <c r="W482" i="1"/>
  <c r="W531" i="1"/>
  <c r="W614" i="1"/>
  <c r="O716" i="1"/>
  <c r="W749" i="1"/>
  <c r="O845" i="1"/>
  <c r="O1019" i="1"/>
  <c r="W1271" i="1"/>
  <c r="O1599" i="1"/>
  <c r="O1402" i="1"/>
  <c r="W72" i="1"/>
  <c r="W370" i="1"/>
  <c r="W420" i="1"/>
  <c r="W433" i="1"/>
  <c r="O499" i="1"/>
  <c r="O780" i="1"/>
  <c r="O785" i="1"/>
  <c r="W1052" i="1"/>
  <c r="W1225" i="1"/>
  <c r="W1224" i="1"/>
  <c r="O1283" i="1"/>
  <c r="W1669" i="1"/>
  <c r="O1383" i="1"/>
  <c r="W372" i="1"/>
  <c r="W394" i="1"/>
  <c r="W598" i="1"/>
  <c r="W676" i="1"/>
  <c r="W757" i="1"/>
  <c r="W812" i="1"/>
  <c r="W971" i="1"/>
  <c r="O1316" i="1"/>
  <c r="O1691" i="1"/>
  <c r="W62" i="1"/>
  <c r="W84" i="1"/>
  <c r="W99" i="1"/>
  <c r="W325" i="1"/>
  <c r="W460" i="1"/>
  <c r="O561" i="1"/>
  <c r="O835" i="1"/>
  <c r="O953" i="1"/>
  <c r="W1550" i="1"/>
  <c r="W91" i="1"/>
  <c r="O389" i="1"/>
  <c r="O474" i="1"/>
  <c r="O581" i="1"/>
  <c r="W919" i="1"/>
  <c r="W1112" i="1"/>
  <c r="W1113" i="1"/>
  <c r="W1337" i="1"/>
  <c r="W82" i="1"/>
  <c r="O334" i="1"/>
  <c r="O321" i="1"/>
  <c r="W539" i="1"/>
  <c r="O1213" i="1"/>
  <c r="W1246" i="1"/>
  <c r="W1232" i="1"/>
  <c r="O113" i="1"/>
  <c r="T1726" i="4"/>
  <c r="L1263" i="4"/>
  <c r="L1239" i="4"/>
  <c r="L1191" i="4"/>
  <c r="L1185" i="4"/>
  <c r="T341" i="4"/>
  <c r="L277" i="4"/>
  <c r="W1302" i="1"/>
  <c r="T1730" i="4"/>
  <c r="T1686" i="4"/>
  <c r="T1680" i="4"/>
  <c r="T1151" i="4"/>
  <c r="T1371" i="4"/>
  <c r="T823" i="4"/>
  <c r="L207" i="4"/>
  <c r="T205" i="4"/>
  <c r="T176" i="4"/>
  <c r="T344" i="4"/>
  <c r="T132" i="4"/>
  <c r="L113" i="4"/>
  <c r="T89" i="4"/>
  <c r="L60" i="4"/>
  <c r="L624" i="4"/>
  <c r="T1962" i="4"/>
  <c r="T1836" i="4"/>
  <c r="T1848" i="4"/>
  <c r="T1832" i="4"/>
  <c r="L1574" i="4"/>
  <c r="T1549" i="4"/>
  <c r="T1538" i="4"/>
  <c r="L1502" i="4"/>
  <c r="T1533" i="4"/>
  <c r="T1456" i="4"/>
  <c r="L1197" i="4"/>
  <c r="L1193" i="4"/>
  <c r="T1185" i="4"/>
  <c r="L1054" i="4"/>
  <c r="L960" i="4"/>
  <c r="L908" i="4"/>
  <c r="L920" i="4"/>
  <c r="L940" i="4"/>
  <c r="T912" i="4"/>
  <c r="L888" i="4"/>
  <c r="T860" i="4"/>
  <c r="T798" i="4"/>
  <c r="T790" i="4"/>
  <c r="T735" i="4"/>
  <c r="L725" i="4"/>
  <c r="L518" i="4"/>
  <c r="T277" i="4"/>
  <c r="T1955" i="4"/>
  <c r="T1127" i="4"/>
  <c r="L1162" i="4"/>
  <c r="T1350" i="4"/>
  <c r="T1063" i="4"/>
  <c r="T983" i="4"/>
  <c r="T258" i="4"/>
  <c r="T567" i="4"/>
  <c r="T108" i="4"/>
  <c r="T98" i="4"/>
  <c r="T85" i="4"/>
  <c r="L77" i="4"/>
  <c r="L68" i="4"/>
  <c r="T50" i="4"/>
  <c r="T37" i="4"/>
  <c r="T28" i="4"/>
  <c r="T18" i="4"/>
  <c r="L249" i="4"/>
  <c r="T217" i="4"/>
  <c r="L168" i="4"/>
  <c r="T141" i="4"/>
  <c r="T633" i="4"/>
  <c r="T323" i="4"/>
  <c r="L1961" i="4"/>
  <c r="T1994" i="4"/>
  <c r="L1848" i="4"/>
  <c r="T1886" i="4"/>
  <c r="T1815" i="4"/>
  <c r="L1832" i="4"/>
  <c r="L1634" i="4"/>
  <c r="T1574" i="4"/>
  <c r="L1605" i="4"/>
  <c r="T1393" i="4"/>
  <c r="T1394" i="4"/>
  <c r="L1447" i="4"/>
  <c r="T1181" i="4"/>
  <c r="L1074" i="4"/>
  <c r="T1078" i="4"/>
  <c r="L1070" i="4"/>
  <c r="T1058" i="4"/>
  <c r="T1062" i="4"/>
  <c r="L1042" i="4"/>
  <c r="T900" i="4"/>
  <c r="T880" i="4"/>
  <c r="L956" i="4"/>
  <c r="L932" i="4"/>
  <c r="T920" i="4"/>
  <c r="L824" i="4"/>
  <c r="T629" i="4"/>
  <c r="T621" i="4"/>
  <c r="L709" i="4"/>
  <c r="L677" i="4"/>
  <c r="T402" i="4"/>
  <c r="T273" i="4"/>
  <c r="T297" i="4"/>
  <c r="T1958" i="4"/>
  <c r="T1310" i="4"/>
  <c r="T1000" i="4"/>
  <c r="T1059" i="4"/>
  <c r="W1491" i="1"/>
  <c r="L1953" i="4"/>
  <c r="T1830" i="4"/>
  <c r="T1758" i="4"/>
  <c r="L1638" i="4"/>
  <c r="L1394" i="4"/>
  <c r="L1223" i="4"/>
  <c r="L1078" i="4"/>
  <c r="L1058" i="4"/>
  <c r="L748" i="4"/>
  <c r="O1303" i="1"/>
  <c r="W168" i="1"/>
  <c r="L1734" i="4"/>
  <c r="T1579" i="4"/>
  <c r="L1640" i="4"/>
  <c r="T1362" i="4"/>
  <c r="T1156" i="4"/>
  <c r="L756" i="4"/>
  <c r="T1136" i="4"/>
  <c r="T1076" i="4"/>
  <c r="T382" i="4"/>
  <c r="L267" i="4"/>
  <c r="T250" i="4"/>
  <c r="L1949" i="4"/>
  <c r="T1927" i="4"/>
  <c r="T1844" i="4"/>
  <c r="L1840" i="4"/>
  <c r="T1414" i="4"/>
  <c r="L1195" i="4"/>
  <c r="L1122" i="4"/>
  <c r="L1090" i="4"/>
  <c r="T940" i="4"/>
  <c r="L924" i="4"/>
  <c r="T928" i="4"/>
  <c r="T842" i="4"/>
  <c r="T813" i="4"/>
  <c r="T748" i="4"/>
  <c r="T500" i="4"/>
  <c r="L420" i="4"/>
  <c r="L325" i="4"/>
  <c r="T313" i="4"/>
  <c r="T486" i="4"/>
  <c r="T502" i="4"/>
  <c r="T1729" i="4"/>
  <c r="L1620" i="4"/>
  <c r="T796" i="4"/>
  <c r="T559" i="4"/>
  <c r="T147" i="4"/>
  <c r="L913" i="4"/>
  <c r="T200" i="4"/>
  <c r="T87" i="4"/>
  <c r="T556" i="4"/>
  <c r="L297" i="4"/>
  <c r="L157" i="4"/>
  <c r="T135" i="4"/>
  <c r="L56" i="4"/>
  <c r="T164" i="4"/>
  <c r="T1918" i="4"/>
  <c r="L1844" i="4"/>
  <c r="L1454" i="4"/>
  <c r="T1470" i="4"/>
  <c r="T1422" i="4"/>
  <c r="L1490" i="4"/>
  <c r="L1174" i="4"/>
  <c r="L1142" i="4"/>
  <c r="L1110" i="4"/>
  <c r="L1201" i="4"/>
  <c r="L952" i="4"/>
  <c r="L760" i="4"/>
  <c r="T669" i="4"/>
  <c r="L402" i="4"/>
  <c r="L285" i="4"/>
  <c r="T292" i="4"/>
  <c r="W872" i="1"/>
  <c r="O830" i="1"/>
  <c r="T1551" i="4"/>
  <c r="L1692" i="4"/>
  <c r="L1540" i="4"/>
  <c r="T1524" i="4"/>
  <c r="T1679" i="4"/>
  <c r="L1342" i="4"/>
  <c r="L1334" i="4"/>
  <c r="L1118" i="4"/>
  <c r="T1039" i="4"/>
  <c r="T576" i="4"/>
  <c r="T996" i="4"/>
  <c r="T988" i="4"/>
  <c r="T1176" i="4"/>
  <c r="T1091" i="4"/>
  <c r="T271" i="4"/>
  <c r="L685" i="4"/>
  <c r="T1104" i="4"/>
  <c r="L721" i="4"/>
  <c r="T235" i="4"/>
  <c r="T199" i="4"/>
  <c r="W1776" i="1"/>
  <c r="L1957" i="4"/>
  <c r="T1945" i="4"/>
  <c r="L1918" i="4"/>
  <c r="T1790" i="4"/>
  <c r="L1827" i="4"/>
  <c r="L1819" i="4"/>
  <c r="T1803" i="4"/>
  <c r="L1743" i="4"/>
  <c r="L1665" i="4"/>
  <c r="T1674" i="4"/>
  <c r="T1558" i="4"/>
  <c r="T1502" i="4"/>
  <c r="T1201" i="4"/>
  <c r="L884" i="4"/>
  <c r="T768" i="4"/>
  <c r="L765" i="4"/>
  <c r="T752" i="4"/>
  <c r="L629" i="4"/>
  <c r="T721" i="4"/>
  <c r="L625" i="4"/>
  <c r="L661" i="4"/>
  <c r="T566" i="4"/>
  <c r="T558" i="4"/>
  <c r="T679" i="4"/>
  <c r="T677" i="4"/>
  <c r="L516" i="4"/>
  <c r="T468" i="4"/>
  <c r="L386" i="4"/>
  <c r="T478" i="4"/>
  <c r="T415" i="4"/>
  <c r="L506" i="4"/>
  <c r="T964" i="4"/>
  <c r="L1696" i="4"/>
  <c r="L1612" i="4"/>
  <c r="T1315" i="4"/>
  <c r="T1368" i="4"/>
  <c r="L1691" i="4"/>
  <c r="T1544" i="4"/>
  <c r="T1583" i="4"/>
  <c r="T1532" i="4"/>
  <c r="L950" i="4"/>
  <c r="T767" i="4"/>
  <c r="T1083" i="4"/>
  <c r="L820" i="4"/>
  <c r="L768" i="4"/>
  <c r="T352" i="4"/>
  <c r="T332" i="4"/>
  <c r="L81" i="4"/>
  <c r="T1938" i="4"/>
  <c r="T1949" i="4"/>
  <c r="L1746" i="4"/>
  <c r="L1666" i="4"/>
  <c r="T1534" i="4"/>
  <c r="T1526" i="4"/>
  <c r="T1518" i="4"/>
  <c r="T1510" i="4"/>
  <c r="T1581" i="4"/>
  <c r="T1487" i="4"/>
  <c r="L1259" i="4"/>
  <c r="L1261" i="4"/>
  <c r="L1253" i="4"/>
  <c r="L1245" i="4"/>
  <c r="L1221" i="4"/>
  <c r="L1213" i="4"/>
  <c r="T870" i="4"/>
  <c r="L846" i="4"/>
  <c r="L821" i="4"/>
  <c r="T818" i="4"/>
  <c r="T754" i="4"/>
  <c r="T816" i="4"/>
  <c r="T835" i="4"/>
  <c r="L528" i="4"/>
  <c r="T522" i="4"/>
  <c r="T506" i="4"/>
  <c r="T394" i="4"/>
  <c r="T1737" i="4"/>
  <c r="L1680" i="4"/>
  <c r="T1789" i="4"/>
  <c r="T1692" i="4"/>
  <c r="T1710" i="4"/>
  <c r="L1722" i="4"/>
  <c r="T1354" i="4"/>
  <c r="T1335" i="4"/>
  <c r="T1298" i="4"/>
  <c r="L1168" i="4"/>
  <c r="T1378" i="4"/>
  <c r="T138" i="4"/>
  <c r="T335" i="4"/>
  <c r="L112" i="4"/>
  <c r="L236" i="4"/>
  <c r="W1800" i="1"/>
  <c r="W894" i="1"/>
  <c r="O1229" i="1"/>
  <c r="W1797" i="1"/>
  <c r="O1847" i="1"/>
  <c r="W1640" i="1"/>
  <c r="O745" i="1"/>
  <c r="O1119" i="1"/>
  <c r="O1304" i="1"/>
  <c r="W1868" i="1"/>
  <c r="W1341" i="1"/>
  <c r="W1771" i="1"/>
  <c r="W453" i="1"/>
  <c r="O559" i="1"/>
  <c r="O1068" i="1"/>
  <c r="W1383" i="1"/>
  <c r="O800" i="1"/>
  <c r="O1264" i="1"/>
  <c r="O1482" i="1"/>
  <c r="O1498" i="1"/>
  <c r="O1928" i="1"/>
  <c r="O768" i="1"/>
  <c r="O1293" i="1"/>
  <c r="W1656" i="1"/>
  <c r="O1668" i="1"/>
  <c r="W1681" i="1"/>
  <c r="W1713" i="1"/>
  <c r="W1700" i="1"/>
  <c r="W1401" i="1"/>
  <c r="O1711" i="1"/>
  <c r="O1632" i="1"/>
  <c r="W1642" i="1"/>
  <c r="O1821" i="1"/>
  <c r="O433" i="1"/>
  <c r="O1453" i="1"/>
  <c r="W1874" i="1"/>
  <c r="W1882" i="1"/>
  <c r="O1167" i="1"/>
  <c r="O1218" i="1"/>
  <c r="O1631" i="1"/>
  <c r="W1186" i="1"/>
  <c r="W767" i="1"/>
  <c r="O877" i="1"/>
  <c r="O1052" i="1"/>
  <c r="W1877" i="1"/>
  <c r="O1248" i="1"/>
  <c r="O553" i="1"/>
  <c r="O889" i="1"/>
  <c r="O854" i="1"/>
  <c r="O1955" i="1"/>
  <c r="O935" i="1"/>
  <c r="W856" i="1"/>
  <c r="O991" i="1"/>
  <c r="O811" i="1"/>
  <c r="O1639" i="1"/>
  <c r="O1767" i="1"/>
  <c r="O1715" i="1"/>
  <c r="O610" i="1"/>
  <c r="O1924" i="1"/>
  <c r="W130" i="1"/>
  <c r="W1407" i="1"/>
  <c r="O1616" i="1"/>
  <c r="O994" i="1"/>
  <c r="O1423" i="1"/>
  <c r="O1727" i="1"/>
  <c r="O1002" i="1"/>
  <c r="O1623" i="1"/>
  <c r="W833" i="1"/>
  <c r="W1399" i="1"/>
  <c r="O1449" i="1"/>
  <c r="W652" i="1"/>
  <c r="W1693" i="1"/>
  <c r="W1725" i="1"/>
  <c r="W1741" i="1"/>
  <c r="O1224" i="1"/>
  <c r="W1415" i="1"/>
  <c r="O848" i="1"/>
  <c r="W1311" i="1"/>
  <c r="O1279" i="1"/>
  <c r="W1409" i="1"/>
  <c r="O1367" i="1"/>
  <c r="O1941" i="1"/>
  <c r="O1223" i="1"/>
  <c r="O49" i="1"/>
  <c r="W218" i="1"/>
  <c r="W422" i="1"/>
  <c r="O472" i="1"/>
  <c r="O531" i="1"/>
  <c r="T1964" i="4"/>
  <c r="T1956" i="4"/>
  <c r="L1714" i="4"/>
  <c r="L1467" i="4"/>
  <c r="T1438" i="4"/>
  <c r="L1205" i="4"/>
  <c r="L714" i="4"/>
  <c r="T390" i="4"/>
  <c r="L1277" i="4"/>
  <c r="L542" i="4"/>
  <c r="T287" i="4"/>
  <c r="L127" i="4"/>
  <c r="T1889" i="4"/>
  <c r="W118" i="1"/>
  <c r="W572" i="1"/>
  <c r="W543" i="1"/>
  <c r="W870" i="1"/>
  <c r="W1136" i="1"/>
  <c r="W1860" i="1"/>
  <c r="L1984" i="4"/>
  <c r="L1864" i="4"/>
  <c r="L1879" i="4"/>
  <c r="L1890" i="4"/>
  <c r="L1882" i="4"/>
  <c r="T1657" i="4"/>
  <c r="T1609" i="4"/>
  <c r="T1573" i="4"/>
  <c r="L1573" i="4"/>
  <c r="L1211" i="4"/>
  <c r="T717" i="4"/>
  <c r="T638" i="4"/>
  <c r="L1565" i="4"/>
  <c r="T1733" i="4"/>
  <c r="T320" i="4"/>
  <c r="L167" i="4"/>
  <c r="L145" i="4"/>
  <c r="W165" i="1"/>
  <c r="W204" i="1"/>
  <c r="O653" i="1"/>
  <c r="O1164" i="1"/>
  <c r="T1637" i="4"/>
  <c r="L1498" i="4"/>
  <c r="T1398" i="4"/>
  <c r="L1486" i="4"/>
  <c r="T1017" i="4"/>
  <c r="T851" i="4"/>
  <c r="L633" i="4"/>
  <c r="L872" i="4"/>
  <c r="O117" i="1"/>
  <c r="W1801" i="1"/>
  <c r="L1370" i="4"/>
  <c r="T1386" i="4"/>
  <c r="T531" i="4"/>
  <c r="T1509" i="4"/>
  <c r="O409" i="1"/>
  <c r="W398" i="1"/>
  <c r="W558" i="1"/>
  <c r="O1037" i="1"/>
  <c r="O1902" i="1"/>
  <c r="T1825" i="4"/>
  <c r="T1785" i="4"/>
  <c r="T1662" i="4"/>
  <c r="L1526" i="4"/>
  <c r="T1537" i="4"/>
  <c r="L1229" i="4"/>
  <c r="O1012" i="1"/>
  <c r="O1425" i="1"/>
  <c r="W1433" i="1"/>
  <c r="O1125" i="1"/>
  <c r="O1074" i="1"/>
  <c r="O1827" i="1"/>
  <c r="T1831" i="4"/>
  <c r="W567" i="1"/>
  <c r="O700" i="1"/>
  <c r="O732" i="1"/>
  <c r="W1029" i="1"/>
  <c r="L1850" i="4"/>
  <c r="L1531" i="4"/>
  <c r="L1517" i="4"/>
  <c r="L1581" i="4"/>
  <c r="L1456" i="4"/>
  <c r="T1443" i="4"/>
  <c r="T1434" i="4"/>
  <c r="T1418" i="4"/>
  <c r="L1402" i="4"/>
  <c r="L1269" i="4"/>
  <c r="T1057" i="4"/>
  <c r="L610" i="4"/>
  <c r="L586" i="4"/>
  <c r="L398" i="4"/>
  <c r="W1236" i="1"/>
  <c r="O575" i="1"/>
  <c r="L1163" i="4"/>
  <c r="L1338" i="4"/>
  <c r="T215" i="4"/>
  <c r="W515" i="1"/>
  <c r="W523" i="1"/>
  <c r="O1084" i="1"/>
  <c r="L1838" i="4"/>
  <c r="L1237" i="4"/>
  <c r="T931" i="4"/>
  <c r="T879" i="4"/>
  <c r="L751" i="4"/>
  <c r="L832" i="4"/>
  <c r="T647" i="4"/>
  <c r="L733" i="4"/>
  <c r="T1499" i="4"/>
  <c r="L9" i="4"/>
  <c r="O1260" i="1"/>
  <c r="W1192" i="1"/>
  <c r="W1390" i="1"/>
  <c r="W1338" i="1"/>
  <c r="O1412" i="1"/>
  <c r="W1464" i="1"/>
  <c r="W1617" i="1"/>
  <c r="O1625" i="1"/>
  <c r="O1890" i="1"/>
  <c r="O1922" i="1"/>
  <c r="O1832" i="1"/>
  <c r="O1934" i="1"/>
  <c r="O1860" i="1"/>
  <c r="W1958" i="1"/>
  <c r="T1967" i="4"/>
  <c r="L1998" i="4"/>
  <c r="T1937" i="4"/>
  <c r="L1922" i="4"/>
  <c r="T1861" i="4"/>
  <c r="T1862" i="4"/>
  <c r="L1894" i="4"/>
  <c r="L1891" i="4"/>
  <c r="L1800" i="4"/>
  <c r="T1860" i="4"/>
  <c r="T1778" i="4"/>
  <c r="T1766" i="4"/>
  <c r="L1747" i="4"/>
  <c r="L1718" i="4"/>
  <c r="L1702" i="4"/>
  <c r="L1721" i="4"/>
  <c r="L1697" i="4"/>
  <c r="L1611" i="4"/>
  <c r="T1636" i="4"/>
  <c r="L1547" i="4"/>
  <c r="L1503" i="4"/>
  <c r="L1553" i="4"/>
  <c r="L1537" i="4"/>
  <c r="L1538" i="4"/>
  <c r="L1506" i="4"/>
  <c r="T1457" i="4"/>
  <c r="L1449" i="4"/>
  <c r="T1492" i="4"/>
  <c r="T1460" i="4"/>
  <c r="L1427" i="4"/>
  <c r="L1460" i="4"/>
  <c r="T1450" i="4"/>
  <c r="L1327" i="4"/>
  <c r="L1299" i="4"/>
  <c r="L1348" i="4"/>
  <c r="T1220" i="4"/>
  <c r="L1215" i="4"/>
  <c r="L1222" i="4"/>
  <c r="T1202" i="4"/>
  <c r="T1154" i="4"/>
  <c r="T1173" i="4"/>
  <c r="L972" i="4"/>
  <c r="T957" i="4"/>
  <c r="L907" i="4"/>
  <c r="T887" i="4"/>
  <c r="T1070" i="4"/>
  <c r="T1042" i="4"/>
  <c r="T904" i="4"/>
  <c r="T741" i="4"/>
  <c r="L874" i="4"/>
  <c r="T803" i="4"/>
  <c r="T771" i="4"/>
  <c r="T714" i="4"/>
  <c r="L611" i="4"/>
  <c r="L559" i="4"/>
  <c r="L711" i="4"/>
  <c r="T611" i="4"/>
  <c r="T737" i="4"/>
  <c r="T708" i="4"/>
  <c r="L646" i="4"/>
  <c r="T605" i="4"/>
  <c r="L750" i="4"/>
  <c r="L570" i="4"/>
  <c r="L562" i="4"/>
  <c r="L558" i="4"/>
  <c r="L554" i="4"/>
  <c r="L501" i="4"/>
  <c r="T425" i="4"/>
  <c r="L703" i="4"/>
  <c r="L320" i="4"/>
  <c r="T498" i="4"/>
  <c r="L483" i="4"/>
  <c r="T435" i="4"/>
  <c r="L418" i="4"/>
  <c r="L258" i="4"/>
  <c r="T298" i="4"/>
  <c r="L342" i="4"/>
  <c r="L310" i="4"/>
  <c r="L270" i="4"/>
  <c r="O844" i="1"/>
  <c r="W947" i="1"/>
  <c r="W1937" i="1"/>
  <c r="W848" i="1"/>
  <c r="T1780" i="4"/>
  <c r="L1623" i="4"/>
  <c r="T1587" i="4"/>
  <c r="T795" i="4"/>
  <c r="T563" i="4"/>
  <c r="T1047" i="4"/>
  <c r="L287" i="4"/>
  <c r="T343" i="4"/>
  <c r="T1079" i="4"/>
  <c r="T351" i="4"/>
  <c r="W1278" i="1"/>
  <c r="O1203" i="1"/>
  <c r="W1216" i="1"/>
  <c r="W1402" i="1"/>
  <c r="W1434" i="1"/>
  <c r="O1427" i="1"/>
  <c r="W1524" i="1"/>
  <c r="O1550" i="1"/>
  <c r="O1636" i="1"/>
  <c r="W1668" i="1"/>
  <c r="W1714" i="1"/>
  <c r="W1876" i="1"/>
  <c r="W1906" i="1"/>
  <c r="O1919" i="1"/>
  <c r="O1927" i="1"/>
  <c r="W1903" i="1"/>
  <c r="T1989" i="4"/>
  <c r="T2001" i="4"/>
  <c r="T1921" i="4"/>
  <c r="T1922" i="4"/>
  <c r="L1901" i="4"/>
  <c r="T1881" i="4"/>
  <c r="L1817" i="4"/>
  <c r="L1796" i="4"/>
  <c r="T1823" i="4"/>
  <c r="T1807" i="4"/>
  <c r="T1799" i="4"/>
  <c r="T1783" i="4"/>
  <c r="T1779" i="4"/>
  <c r="L1795" i="4"/>
  <c r="L1681" i="4"/>
  <c r="T1738" i="4"/>
  <c r="L1648" i="4"/>
  <c r="L1589" i="4"/>
  <c r="L1632" i="4"/>
  <c r="T1596" i="4"/>
  <c r="L1584" i="4"/>
  <c r="T1546" i="4"/>
  <c r="T1514" i="4"/>
  <c r="T1506" i="4"/>
  <c r="L1474" i="4"/>
  <c r="L1445" i="4"/>
  <c r="L1480" i="4"/>
  <c r="T1455" i="4"/>
  <c r="L1423" i="4"/>
  <c r="L1464" i="4"/>
  <c r="L1452" i="4"/>
  <c r="T1490" i="4"/>
  <c r="L1323" i="4"/>
  <c r="T1317" i="4"/>
  <c r="T1301" i="4"/>
  <c r="T1285" i="4"/>
  <c r="T1352" i="4"/>
  <c r="L1235" i="4"/>
  <c r="T1262" i="4"/>
  <c r="T955" i="4"/>
  <c r="L943" i="4"/>
  <c r="T923" i="4"/>
  <c r="L827" i="4"/>
  <c r="T952" i="4"/>
  <c r="T873" i="4"/>
  <c r="T746" i="4"/>
  <c r="T866" i="4"/>
  <c r="T850" i="4"/>
  <c r="L726" i="4"/>
  <c r="L615" i="4"/>
  <c r="L543" i="4"/>
  <c r="T732" i="4"/>
  <c r="T806" i="4"/>
  <c r="T774" i="4"/>
  <c r="L618" i="4"/>
  <c r="T606" i="4"/>
  <c r="T594" i="4"/>
  <c r="T582" i="4"/>
  <c r="L609" i="4"/>
  <c r="L589" i="4"/>
  <c r="T541" i="4"/>
  <c r="T554" i="4"/>
  <c r="T517" i="4"/>
  <c r="L497" i="4"/>
  <c r="T485" i="4"/>
  <c r="L465" i="4"/>
  <c r="T453" i="4"/>
  <c r="L433" i="4"/>
  <c r="T421" i="4"/>
  <c r="L706" i="4"/>
  <c r="L303" i="4"/>
  <c r="T514" i="4"/>
  <c r="L434" i="4"/>
  <c r="T386" i="4"/>
  <c r="T345" i="4"/>
  <c r="L158" i="4"/>
  <c r="L126" i="4"/>
  <c r="T350" i="4"/>
  <c r="T318" i="4"/>
  <c r="O87" i="1"/>
  <c r="O876" i="1"/>
  <c r="O1238" i="1"/>
  <c r="W1359" i="1"/>
  <c r="W1351" i="1"/>
  <c r="W1674" i="1"/>
  <c r="O1813" i="1"/>
  <c r="O1643" i="1"/>
  <c r="O1726" i="1"/>
  <c r="O1763" i="1"/>
  <c r="L1880" i="4"/>
  <c r="L1635" i="4"/>
  <c r="W1253" i="1"/>
  <c r="W1241" i="1"/>
  <c r="O1349" i="1"/>
  <c r="O1355" i="1"/>
  <c r="O1419" i="1"/>
  <c r="W1613" i="1"/>
  <c r="W1742" i="1"/>
  <c r="W1723" i="1"/>
  <c r="O1874" i="1"/>
  <c r="O1898" i="1"/>
  <c r="W1785" i="1"/>
  <c r="O1863" i="1"/>
  <c r="O1891" i="1"/>
  <c r="W1772" i="1"/>
  <c r="W1811" i="1"/>
  <c r="W1825" i="1"/>
  <c r="O1844" i="1"/>
  <c r="O1978" i="1"/>
  <c r="L1992" i="4"/>
  <c r="T1944" i="4"/>
  <c r="L1981" i="4"/>
  <c r="L1973" i="4"/>
  <c r="T1969" i="4"/>
  <c r="T1931" i="4"/>
  <c r="T1893" i="4"/>
  <c r="T1901" i="4"/>
  <c r="L1858" i="4"/>
  <c r="L1895" i="4"/>
  <c r="T1834" i="4"/>
  <c r="L1874" i="4"/>
  <c r="L1852" i="4"/>
  <c r="L1805" i="4"/>
  <c r="T1852" i="4"/>
  <c r="L1822" i="4"/>
  <c r="T1810" i="4"/>
  <c r="T1759" i="4"/>
  <c r="L1754" i="4"/>
  <c r="L1811" i="4"/>
  <c r="L1725" i="4"/>
  <c r="L1710" i="4"/>
  <c r="T1701" i="4"/>
  <c r="T1743" i="4"/>
  <c r="T1658" i="4"/>
  <c r="T1646" i="4"/>
  <c r="L1637" i="4"/>
  <c r="L1613" i="4"/>
  <c r="T1594" i="4"/>
  <c r="L1511" i="4"/>
  <c r="T1586" i="4"/>
  <c r="L1561" i="4"/>
  <c r="L1545" i="4"/>
  <c r="T1497" i="4"/>
  <c r="T1489" i="4"/>
  <c r="T1473" i="4"/>
  <c r="T1496" i="4"/>
  <c r="T1488" i="4"/>
  <c r="L1411" i="4"/>
  <c r="T1459" i="4"/>
  <c r="L1397" i="4"/>
  <c r="L1343" i="4"/>
  <c r="T1426" i="4"/>
  <c r="T1381" i="4"/>
  <c r="L1333" i="4"/>
  <c r="L1325" i="4"/>
  <c r="L1309" i="4"/>
  <c r="L1344" i="4"/>
  <c r="T1316" i="4"/>
  <c r="L1280" i="4"/>
  <c r="T1266" i="4"/>
  <c r="T1242" i="4"/>
  <c r="T1219" i="4"/>
  <c r="L1177" i="4"/>
  <c r="T1138" i="4"/>
  <c r="T1106" i="4"/>
  <c r="L1037" i="4"/>
  <c r="T1025" i="4"/>
  <c r="T903" i="4"/>
  <c r="L891" i="4"/>
  <c r="L843" i="4"/>
  <c r="L875" i="4"/>
  <c r="T862" i="4"/>
  <c r="T838" i="4"/>
  <c r="T808" i="4"/>
  <c r="T805" i="4"/>
  <c r="L786" i="4"/>
  <c r="L896" i="4"/>
  <c r="T819" i="4"/>
  <c r="T787" i="4"/>
  <c r="T755" i="4"/>
  <c r="L710" i="4"/>
  <c r="L731" i="4"/>
  <c r="L665" i="4"/>
  <c r="L650" i="4"/>
  <c r="L643" i="4"/>
  <c r="L606" i="4"/>
  <c r="L594" i="4"/>
  <c r="L582" i="4"/>
  <c r="T635" i="4"/>
  <c r="L613" i="4"/>
  <c r="L526" i="4"/>
  <c r="T505" i="4"/>
  <c r="L339" i="4"/>
  <c r="T510" i="4"/>
  <c r="L357" i="4"/>
  <c r="T309" i="4"/>
  <c r="L346" i="4"/>
  <c r="L178" i="4"/>
  <c r="L146" i="4"/>
  <c r="L50" i="4"/>
  <c r="L18" i="4"/>
  <c r="T282" i="4"/>
  <c r="O1409" i="1"/>
  <c r="T1675" i="4"/>
  <c r="T359" i="4"/>
  <c r="L1047" i="4"/>
  <c r="T680" i="4"/>
  <c r="T925" i="4"/>
  <c r="O1200" i="1"/>
  <c r="O1241" i="1"/>
  <c r="W1304" i="1"/>
  <c r="O1428" i="1"/>
  <c r="O1345" i="1"/>
  <c r="W1456" i="1"/>
  <c r="O1600" i="1"/>
  <c r="O1665" i="1"/>
  <c r="W1767" i="1"/>
  <c r="W1844" i="1"/>
  <c r="W1916" i="1"/>
  <c r="W1948" i="1"/>
  <c r="W1910" i="1"/>
  <c r="W1819" i="1"/>
  <c r="W1918" i="1"/>
  <c r="L1991" i="4"/>
  <c r="L1967" i="4"/>
  <c r="L1964" i="4"/>
  <c r="T1970" i="4"/>
  <c r="L1935" i="4"/>
  <c r="L1834" i="4"/>
  <c r="T1906" i="4"/>
  <c r="L1825" i="4"/>
  <c r="L1804" i="4"/>
  <c r="T1816" i="4"/>
  <c r="L1780" i="4"/>
  <c r="T1772" i="4"/>
  <c r="L1758" i="4"/>
  <c r="L1731" i="4"/>
  <c r="T1724" i="4"/>
  <c r="L1713" i="4"/>
  <c r="L1658" i="4"/>
  <c r="L1661" i="4"/>
  <c r="T1621" i="4"/>
  <c r="T1570" i="4"/>
  <c r="T1550" i="4"/>
  <c r="L1525" i="4"/>
  <c r="L1497" i="4"/>
  <c r="L1461" i="4"/>
  <c r="L1431" i="4"/>
  <c r="T1390" i="4"/>
  <c r="T1336" i="4"/>
  <c r="T1304" i="4"/>
  <c r="T1296" i="4"/>
  <c r="L1240" i="4"/>
  <c r="T1200" i="4"/>
  <c r="L1218" i="4"/>
  <c r="L1095" i="4"/>
  <c r="L1170" i="4"/>
  <c r="T1158" i="4"/>
  <c r="L1138" i="4"/>
  <c r="T1126" i="4"/>
  <c r="T1094" i="4"/>
  <c r="L1025" i="4"/>
  <c r="T981" i="4"/>
  <c r="T1082" i="4"/>
  <c r="T973" i="4"/>
  <c r="T947" i="4"/>
  <c r="L935" i="4"/>
  <c r="L759" i="4"/>
  <c r="L900" i="4"/>
  <c r="T884" i="4"/>
  <c r="L880" i="4"/>
  <c r="T932" i="4"/>
  <c r="L861" i="4"/>
  <c r="T785" i="4"/>
  <c r="L842" i="4"/>
  <c r="T643" i="4"/>
  <c r="L620" i="4"/>
  <c r="L727" i="4"/>
  <c r="T615" i="4"/>
  <c r="L626" i="4"/>
  <c r="T614" i="4"/>
  <c r="L581" i="4"/>
  <c r="T670" i="4"/>
  <c r="L505" i="4"/>
  <c r="L377" i="4"/>
  <c r="T484" i="4"/>
  <c r="L404" i="4"/>
  <c r="L230" i="4"/>
  <c r="L102" i="4"/>
  <c r="T286" i="4"/>
  <c r="T294" i="4"/>
  <c r="T440" i="4"/>
  <c r="T407" i="4"/>
  <c r="W1167" i="1"/>
  <c r="W1151" i="1"/>
  <c r="T975" i="4"/>
  <c r="T547" i="4"/>
  <c r="T311" i="4"/>
  <c r="T1244" i="4"/>
  <c r="T1279" i="4"/>
  <c r="T1270" i="4"/>
  <c r="L1246" i="4"/>
  <c r="L1198" i="4"/>
  <c r="T1178" i="4"/>
  <c r="L1131" i="4"/>
  <c r="T986" i="4"/>
  <c r="T895" i="4"/>
  <c r="L839" i="4"/>
  <c r="L849" i="4"/>
  <c r="L704" i="4"/>
  <c r="L668" i="4"/>
  <c r="L599" i="4"/>
  <c r="L614" i="4"/>
  <c r="L590" i="4"/>
  <c r="T658" i="4"/>
  <c r="T593" i="4"/>
  <c r="T542" i="4"/>
  <c r="L493" i="4"/>
  <c r="T481" i="4"/>
  <c r="L461" i="4"/>
  <c r="T449" i="4"/>
  <c r="L429" i="4"/>
  <c r="T417" i="4"/>
  <c r="L452" i="4"/>
  <c r="L450" i="4"/>
  <c r="W1659" i="1"/>
  <c r="O1476" i="1"/>
  <c r="W1286" i="1"/>
  <c r="T917" i="4"/>
  <c r="O1177" i="1"/>
  <c r="W1263" i="1"/>
  <c r="O1273" i="1"/>
  <c r="O1341" i="1"/>
  <c r="W1362" i="1"/>
  <c r="O1354" i="1"/>
  <c r="W1549" i="1"/>
  <c r="W1561" i="1"/>
  <c r="O1488" i="1"/>
  <c r="O1508" i="1"/>
  <c r="O1562" i="1"/>
  <c r="W1625" i="1"/>
  <c r="W1678" i="1"/>
  <c r="W1954" i="1"/>
  <c r="O1854" i="1"/>
  <c r="W1899" i="1"/>
  <c r="O1963" i="1"/>
  <c r="W1914" i="1"/>
  <c r="W1950" i="1"/>
  <c r="L1976" i="4"/>
  <c r="T1959" i="4"/>
  <c r="L1959" i="4"/>
  <c r="L1937" i="4"/>
  <c r="T1916" i="4"/>
  <c r="T1866" i="4"/>
  <c r="T1812" i="4"/>
  <c r="L1776" i="4"/>
  <c r="T1822" i="4"/>
  <c r="T1814" i="4"/>
  <c r="L1750" i="4"/>
  <c r="T1746" i="4"/>
  <c r="T1722" i="4"/>
  <c r="T1673" i="4"/>
  <c r="L1642" i="4"/>
  <c r="L1657" i="4"/>
  <c r="T1617" i="4"/>
  <c r="T1626" i="4"/>
  <c r="L1582" i="4"/>
  <c r="T1598" i="4"/>
  <c r="T1602" i="4"/>
  <c r="T1582" i="4"/>
  <c r="T1553" i="4"/>
  <c r="T1521" i="4"/>
  <c r="L1477" i="4"/>
  <c r="L1466" i="4"/>
  <c r="L1458" i="4"/>
  <c r="L1476" i="4"/>
  <c r="L1468" i="4"/>
  <c r="L1407" i="4"/>
  <c r="L1495" i="4"/>
  <c r="L1451" i="4"/>
  <c r="T1483" i="4"/>
  <c r="T1421" i="4"/>
  <c r="T1345" i="4"/>
  <c r="T1276" i="4"/>
  <c r="T1188" i="4"/>
  <c r="L1279" i="4"/>
  <c r="T1190" i="4"/>
  <c r="L1178" i="4"/>
  <c r="L1143" i="4"/>
  <c r="L1041" i="4"/>
  <c r="T1021" i="4"/>
  <c r="T969" i="4"/>
  <c r="L959" i="4"/>
  <c r="T939" i="4"/>
  <c r="L927" i="4"/>
  <c r="L835" i="4"/>
  <c r="T956" i="4"/>
  <c r="L741" i="4"/>
  <c r="T653" i="4"/>
  <c r="L560" i="4"/>
  <c r="L602" i="4"/>
  <c r="L578" i="4"/>
  <c r="T672" i="4"/>
  <c r="L593" i="4"/>
  <c r="T546" i="4"/>
  <c r="L481" i="4"/>
  <c r="T469" i="4"/>
  <c r="L449" i="4"/>
  <c r="T437" i="4"/>
  <c r="L417" i="4"/>
  <c r="T550" i="4"/>
  <c r="L110" i="4"/>
  <c r="W860" i="1"/>
  <c r="W892" i="1"/>
  <c r="O1049" i="1"/>
  <c r="O975" i="1"/>
  <c r="W896" i="1"/>
  <c r="O1056" i="1"/>
  <c r="W1079" i="1"/>
  <c r="O1466" i="1"/>
  <c r="O649" i="1"/>
  <c r="L1892" i="4"/>
  <c r="T1784" i="4"/>
  <c r="T1035" i="4"/>
  <c r="T303" i="4"/>
  <c r="T555" i="4"/>
  <c r="W1095" i="1"/>
  <c r="O1633" i="1"/>
  <c r="W1692" i="1"/>
  <c r="O849" i="1"/>
  <c r="O1163" i="1"/>
  <c r="O1660" i="1"/>
  <c r="W1768" i="1"/>
  <c r="O1039" i="1"/>
  <c r="W1119" i="1"/>
  <c r="O1256" i="1"/>
  <c r="W1443" i="1"/>
  <c r="W1445" i="1"/>
  <c r="O842" i="1"/>
  <c r="W1828" i="1"/>
  <c r="O212" i="1"/>
  <c r="W1480" i="1"/>
  <c r="W1761" i="1"/>
  <c r="O693" i="1"/>
  <c r="W791" i="1"/>
  <c r="O931" i="1"/>
  <c r="W146" i="1"/>
  <c r="O1373" i="1"/>
  <c r="O1356" i="1"/>
  <c r="W635" i="1"/>
  <c r="W999" i="1"/>
  <c r="W1812" i="1"/>
  <c r="O1923" i="1"/>
  <c r="W1635" i="1"/>
  <c r="W1921" i="1"/>
  <c r="O928" i="1"/>
  <c r="O1072" i="1"/>
  <c r="W1515" i="1"/>
  <c r="O1448" i="1"/>
  <c r="O1770" i="1"/>
  <c r="O1650" i="1"/>
  <c r="W1885" i="1"/>
  <c r="O725" i="1"/>
  <c r="O840" i="1"/>
  <c r="O880" i="1"/>
  <c r="W1067" i="1"/>
  <c r="W1423" i="1"/>
  <c r="O272" i="1"/>
  <c r="O1504" i="1"/>
  <c r="O1958" i="1"/>
  <c r="W1933" i="1"/>
  <c r="O1375" i="1"/>
  <c r="W1031" i="1"/>
  <c r="O713" i="1"/>
  <c r="O826" i="1"/>
  <c r="W837" i="1"/>
  <c r="O685" i="1"/>
  <c r="W876" i="1"/>
  <c r="O900" i="1"/>
  <c r="O1295" i="1"/>
  <c r="W1109" i="1"/>
  <c r="O919" i="1"/>
  <c r="W496" i="1"/>
  <c r="O549" i="1"/>
  <c r="W668" i="1"/>
  <c r="W1788" i="1"/>
  <c r="O296" i="1"/>
  <c r="W518" i="1"/>
  <c r="O539" i="1"/>
  <c r="O603" i="1"/>
  <c r="W1300" i="1"/>
  <c r="O1246" i="1"/>
  <c r="W1071" i="1"/>
  <c r="W1459" i="1"/>
  <c r="W1173" i="1"/>
  <c r="O501" i="1"/>
  <c r="O595" i="1"/>
  <c r="O816" i="1"/>
  <c r="O1675" i="1"/>
  <c r="W454" i="1"/>
  <c r="W636" i="1"/>
  <c r="O83" i="1"/>
  <c r="W763" i="1"/>
  <c r="W955" i="1"/>
  <c r="O697" i="1"/>
  <c r="O945" i="1"/>
  <c r="O1065" i="1"/>
  <c r="O903" i="1"/>
  <c r="O964" i="1"/>
  <c r="W1315" i="1"/>
  <c r="O976" i="1"/>
  <c r="W1127" i="1"/>
  <c r="O1457" i="1"/>
  <c r="O383" i="1"/>
  <c r="O852" i="1"/>
  <c r="W1133" i="1"/>
  <c r="O1699" i="1"/>
  <c r="W1194" i="1"/>
  <c r="W1331" i="1"/>
  <c r="O1747" i="1"/>
  <c r="O1694" i="1"/>
  <c r="O1801" i="1"/>
  <c r="O1791" i="1"/>
  <c r="W807" i="1"/>
  <c r="O943" i="1"/>
  <c r="O999" i="1"/>
  <c r="W1063" i="1"/>
  <c r="W1039" i="1"/>
  <c r="O1738" i="1"/>
  <c r="O1055" i="1"/>
  <c r="O1370" i="1"/>
  <c r="O1222" i="1"/>
  <c r="O1627" i="1"/>
  <c r="O1880" i="1"/>
  <c r="O927" i="1"/>
  <c r="W1157" i="1"/>
  <c r="O1920" i="1"/>
  <c r="O1798" i="1"/>
  <c r="O1059" i="1"/>
  <c r="W1777" i="1"/>
  <c r="W1270" i="1"/>
  <c r="O1153" i="1"/>
  <c r="W1606" i="1"/>
  <c r="O567" i="1"/>
  <c r="W1254" i="1"/>
  <c r="O1300" i="1"/>
  <c r="O1463" i="1"/>
  <c r="O1417" i="1"/>
  <c r="W1687" i="1"/>
  <c r="O1698" i="1"/>
  <c r="W1719" i="1"/>
  <c r="W1841" i="1"/>
  <c r="O1690" i="1"/>
  <c r="O767" i="1"/>
  <c r="W962" i="1"/>
  <c r="O1640" i="1"/>
  <c r="W152" i="1"/>
  <c r="W138" i="1"/>
  <c r="O1254" i="1"/>
  <c r="W1284" i="1"/>
  <c r="O1271" i="1"/>
  <c r="O1284" i="1"/>
  <c r="O1439" i="1"/>
  <c r="W1626" i="1"/>
  <c r="O1465" i="1"/>
  <c r="W1431" i="1"/>
  <c r="O1458" i="1"/>
  <c r="O1445" i="1"/>
  <c r="W1505" i="1"/>
  <c r="O1710" i="1"/>
  <c r="W1813" i="1"/>
  <c r="O1173" i="1"/>
  <c r="O1226" i="1"/>
  <c r="O1094" i="1"/>
  <c r="W1598" i="1"/>
  <c r="O259" i="1"/>
  <c r="O1070" i="1"/>
  <c r="W1141" i="1"/>
  <c r="O1048" i="1"/>
  <c r="W877" i="1"/>
  <c r="O954" i="1"/>
  <c r="O1451" i="1"/>
  <c r="O1483" i="1"/>
  <c r="O1491" i="1"/>
  <c r="O1607" i="1"/>
  <c r="O1778" i="1"/>
  <c r="O1949" i="1"/>
  <c r="O1877" i="1"/>
  <c r="O162" i="1"/>
  <c r="O853" i="1"/>
  <c r="W1437" i="1"/>
  <c r="O676" i="1"/>
  <c r="O763" i="1"/>
  <c r="O721" i="1"/>
  <c r="O1022" i="1"/>
  <c r="O955" i="1"/>
  <c r="O998" i="1"/>
  <c r="O988" i="1"/>
  <c r="O1014" i="1"/>
  <c r="W1043" i="1"/>
  <c r="O1030" i="1"/>
  <c r="O1057" i="1"/>
  <c r="O1670" i="1"/>
  <c r="O1169" i="1"/>
  <c r="O489" i="1"/>
  <c r="O251" i="1"/>
  <c r="O457" i="1"/>
  <c r="O445" i="1"/>
  <c r="W259" i="1"/>
  <c r="O583" i="1"/>
  <c r="O564" i="1"/>
  <c r="O1407" i="1"/>
  <c r="O1431" i="1"/>
  <c r="O93" i="1"/>
  <c r="W208" i="1"/>
  <c r="O1344" i="1"/>
  <c r="O1420" i="1"/>
  <c r="W21" i="1"/>
  <c r="W1322" i="1"/>
  <c r="W108" i="1"/>
  <c r="W1214" i="1"/>
  <c r="O493" i="1"/>
  <c r="O1133" i="1"/>
  <c r="O1121" i="1"/>
  <c r="O929" i="1"/>
  <c r="O1294" i="1"/>
  <c r="O1774" i="1"/>
  <c r="O1306" i="1"/>
  <c r="O1426" i="1"/>
  <c r="O290" i="1"/>
  <c r="O393" i="1"/>
  <c r="W331" i="1"/>
  <c r="O342" i="1"/>
  <c r="W418" i="1"/>
  <c r="O468" i="1"/>
  <c r="O490" i="1"/>
  <c r="W494" i="1"/>
  <c r="W561" i="1"/>
  <c r="O629" i="1"/>
  <c r="O597" i="1"/>
  <c r="O632" i="1"/>
  <c r="W709" i="1"/>
  <c r="O743" i="1"/>
  <c r="O977" i="1"/>
  <c r="W1009" i="1"/>
  <c r="W1217" i="1"/>
  <c r="W1139" i="1"/>
  <c r="O1330" i="1"/>
  <c r="O1472" i="1"/>
  <c r="W1553" i="1"/>
  <c r="W1637" i="1"/>
  <c r="W1798" i="1"/>
  <c r="O1882" i="1"/>
  <c r="W1946" i="1"/>
  <c r="O448" i="1"/>
  <c r="W951" i="1"/>
  <c r="O911" i="1"/>
  <c r="W1059" i="1"/>
  <c r="W963" i="1"/>
  <c r="O1263" i="1"/>
  <c r="O1751" i="1"/>
  <c r="O1194" i="1"/>
  <c r="W1521" i="1"/>
  <c r="O1786" i="1"/>
  <c r="O1869" i="1"/>
  <c r="O865" i="1"/>
  <c r="W1821" i="1"/>
  <c r="O1896" i="1"/>
  <c r="O1707" i="1"/>
  <c r="O1682" i="1"/>
  <c r="O1635" i="1"/>
  <c r="O1742" i="1"/>
  <c r="W157" i="1"/>
  <c r="W210" i="1"/>
  <c r="W500" i="1"/>
  <c r="W466" i="1"/>
  <c r="W624" i="1"/>
  <c r="W653" i="1"/>
  <c r="O696" i="1"/>
  <c r="O712" i="1"/>
  <c r="O728" i="1"/>
  <c r="W658" i="1"/>
  <c r="O769" i="1"/>
  <c r="W891" i="1"/>
  <c r="O887" i="1"/>
  <c r="W903" i="1"/>
  <c r="W1040" i="1"/>
  <c r="W1076" i="1"/>
  <c r="W1279" i="1"/>
  <c r="W1330" i="1"/>
  <c r="W1200" i="1"/>
  <c r="W1665" i="1"/>
  <c r="W1778" i="1"/>
  <c r="W1932" i="1"/>
  <c r="O1781" i="1"/>
  <c r="O1816" i="1"/>
  <c r="O1820" i="1"/>
  <c r="W49" i="1"/>
  <c r="W1623" i="1"/>
  <c r="W1493" i="1"/>
  <c r="O1666" i="1"/>
  <c r="O1870" i="1"/>
  <c r="O1642" i="1"/>
  <c r="O1782" i="1"/>
  <c r="O1841" i="1"/>
  <c r="O1695" i="1"/>
  <c r="O1809" i="1"/>
  <c r="W1897" i="1"/>
  <c r="W1945" i="1"/>
  <c r="O1897" i="1"/>
  <c r="W1817" i="1"/>
  <c r="W1867" i="1"/>
  <c r="O665" i="1"/>
  <c r="O681" i="1"/>
  <c r="O109" i="1"/>
  <c r="W132" i="1"/>
  <c r="W164" i="1"/>
  <c r="O174" i="1"/>
  <c r="O244" i="1"/>
  <c r="O300" i="1"/>
  <c r="W355" i="1"/>
  <c r="O397" i="1"/>
  <c r="O410" i="1"/>
  <c r="W474" i="1"/>
  <c r="O467" i="1"/>
  <c r="W478" i="1"/>
  <c r="O554" i="1"/>
  <c r="W589" i="1"/>
  <c r="O584" i="1"/>
  <c r="O631" i="1"/>
  <c r="W733" i="1"/>
  <c r="W770" i="1"/>
  <c r="W902" i="1"/>
  <c r="O934" i="1"/>
  <c r="O905" i="1"/>
  <c r="W966" i="1"/>
  <c r="W1150" i="1"/>
  <c r="O1097" i="1"/>
  <c r="W1161" i="1"/>
  <c r="O1089" i="1"/>
  <c r="O1299" i="1"/>
  <c r="W1366" i="1"/>
  <c r="W1342" i="1"/>
  <c r="W1632" i="1"/>
  <c r="O1629" i="1"/>
  <c r="W1726" i="1"/>
  <c r="W1839" i="1"/>
  <c r="W1951" i="1"/>
  <c r="W1676" i="1"/>
  <c r="O1828" i="1"/>
  <c r="W1849" i="1"/>
  <c r="W457" i="1"/>
  <c r="O461" i="1"/>
  <c r="O1274" i="1"/>
  <c r="O1394" i="1"/>
  <c r="O1311" i="1"/>
  <c r="W1533" i="1"/>
  <c r="O1520" i="1"/>
  <c r="O132" i="1"/>
  <c r="O127" i="1"/>
  <c r="O168" i="1"/>
  <c r="W308" i="1"/>
  <c r="O350" i="1"/>
  <c r="O402" i="1"/>
  <c r="W432" i="1"/>
  <c r="O447" i="1"/>
  <c r="W427" i="1"/>
  <c r="W448" i="1"/>
  <c r="O470" i="1"/>
  <c r="W481" i="1"/>
  <c r="W471" i="1"/>
  <c r="W498" i="1"/>
  <c r="O572" i="1"/>
  <c r="O550" i="1"/>
  <c r="O519" i="1"/>
  <c r="O562" i="1"/>
  <c r="W675" i="1"/>
  <c r="O672" i="1"/>
  <c r="W742" i="1"/>
  <c r="O735" i="1"/>
  <c r="O754" i="1"/>
  <c r="O782" i="1"/>
  <c r="W817" i="1"/>
  <c r="O1046" i="1"/>
  <c r="O1192" i="1"/>
  <c r="W1220" i="1"/>
  <c r="W1293" i="1"/>
  <c r="W1353" i="1"/>
  <c r="O1421" i="1"/>
  <c r="O1649" i="1"/>
  <c r="W1711" i="1"/>
  <c r="W1908" i="1"/>
  <c r="O1887" i="1"/>
  <c r="O1895" i="1"/>
  <c r="W1978" i="1"/>
  <c r="O1772" i="1"/>
  <c r="W1898" i="1"/>
  <c r="W1957" i="1"/>
  <c r="O1678" i="1"/>
  <c r="W1047" i="1"/>
  <c r="O833" i="1"/>
  <c r="O729" i="1"/>
  <c r="W179" i="1"/>
  <c r="O256" i="1"/>
  <c r="W245" i="1"/>
  <c r="W563" i="1"/>
  <c r="O628" i="1"/>
  <c r="O654" i="1"/>
  <c r="W725" i="1"/>
  <c r="O789" i="1"/>
  <c r="O817" i="1"/>
  <c r="W984" i="1"/>
  <c r="O972" i="1"/>
  <c r="W1062" i="1"/>
  <c r="W1094" i="1"/>
  <c r="O1113" i="1"/>
  <c r="O1285" i="1"/>
  <c r="O1228" i="1"/>
  <c r="O1320" i="1"/>
  <c r="O1336" i="1"/>
  <c r="O1346" i="1"/>
  <c r="W1762" i="1"/>
  <c r="W1786" i="1"/>
  <c r="W1894" i="1"/>
  <c r="W1857" i="1"/>
  <c r="O1970" i="1"/>
  <c r="O1214" i="1"/>
  <c r="O1198" i="1"/>
  <c r="W1222" i="1"/>
  <c r="W1375" i="1"/>
  <c r="O1255" i="1"/>
  <c r="O1327" i="1"/>
  <c r="O1262" i="1"/>
  <c r="O1450" i="1"/>
  <c r="O1626" i="1"/>
  <c r="W1917" i="1"/>
  <c r="W1913" i="1"/>
  <c r="W342" i="1"/>
  <c r="W555" i="1"/>
  <c r="W571" i="1"/>
  <c r="O565" i="1"/>
  <c r="W593" i="1"/>
  <c r="O645" i="1"/>
  <c r="W822" i="1"/>
  <c r="O747" i="1"/>
  <c r="O862" i="1"/>
  <c r="O1005" i="1"/>
  <c r="W986" i="1"/>
  <c r="W1102" i="1"/>
  <c r="W1134" i="1"/>
  <c r="W1152" i="1"/>
  <c r="W1121" i="1"/>
  <c r="O1208" i="1"/>
  <c r="W1320" i="1"/>
  <c r="O1188" i="1"/>
  <c r="W1400" i="1"/>
  <c r="W1513" i="1"/>
  <c r="O1647" i="1"/>
  <c r="W1690" i="1"/>
  <c r="W1654" i="1"/>
  <c r="W1715" i="1"/>
  <c r="W1799" i="1"/>
  <c r="W1712" i="1"/>
  <c r="O791" i="1"/>
  <c r="W852" i="1"/>
  <c r="W840" i="1"/>
  <c r="W943" i="1"/>
  <c r="W1252" i="1"/>
  <c r="O1141" i="1"/>
  <c r="O1925" i="1"/>
  <c r="O150" i="1"/>
  <c r="O144" i="1"/>
  <c r="W196" i="1"/>
  <c r="W313" i="1"/>
  <c r="W479" i="1"/>
  <c r="W527" i="1"/>
  <c r="O558" i="1"/>
  <c r="W618" i="1"/>
  <c r="O590" i="1"/>
  <c r="W648" i="1"/>
  <c r="W603" i="1"/>
  <c r="W811" i="1"/>
  <c r="W683" i="1"/>
  <c r="W1064" i="1"/>
  <c r="W1053" i="1"/>
  <c r="W1024" i="1"/>
  <c r="O1054" i="1"/>
  <c r="O1122" i="1"/>
  <c r="W1211" i="1"/>
  <c r="W1226" i="1"/>
  <c r="W1257" i="1"/>
  <c r="O1456" i="1"/>
  <c r="O1496" i="1"/>
  <c r="W1481" i="1"/>
  <c r="W1529" i="1"/>
  <c r="O1554" i="1"/>
  <c r="W1467" i="1"/>
  <c r="W1727" i="1"/>
  <c r="W1791" i="1"/>
  <c r="W1836" i="1"/>
  <c r="W1922" i="1"/>
  <c r="W1994" i="1"/>
  <c r="O1831" i="1"/>
  <c r="W1871" i="1"/>
  <c r="W1902" i="1"/>
  <c r="O775" i="1"/>
  <c r="O741" i="1"/>
  <c r="O1893" i="1"/>
  <c r="O1833" i="1"/>
  <c r="W1268" i="1"/>
  <c r="O1351" i="1"/>
  <c r="O1157" i="1"/>
  <c r="W1805" i="1"/>
  <c r="W693" i="1"/>
  <c r="O660" i="1"/>
  <c r="O1622" i="1"/>
  <c r="O1071" i="1"/>
  <c r="W1367" i="1"/>
  <c r="W1769" i="1"/>
  <c r="O777" i="1"/>
  <c r="O1363" i="1"/>
  <c r="O1492" i="1"/>
  <c r="O371" i="1"/>
  <c r="O143" i="1"/>
  <c r="W237" i="1"/>
  <c r="O403" i="1"/>
  <c r="O1364" i="1"/>
  <c r="W1349" i="1"/>
  <c r="W1381" i="1"/>
  <c r="O1759" i="1"/>
  <c r="O1921" i="1"/>
  <c r="O358" i="1"/>
  <c r="O479" i="1"/>
  <c r="W114" i="1"/>
  <c r="O118" i="1"/>
  <c r="O218" i="1"/>
  <c r="O241" i="1"/>
  <c r="O304" i="1"/>
  <c r="O330" i="1"/>
  <c r="W464" i="1"/>
  <c r="O523" i="1"/>
  <c r="O551" i="1"/>
  <c r="O513" i="1"/>
  <c r="O624" i="1"/>
  <c r="W926" i="1"/>
  <c r="W1012" i="1"/>
  <c r="O1212" i="1"/>
  <c r="W1483" i="1"/>
  <c r="O1703" i="1"/>
  <c r="O1403" i="1"/>
  <c r="W42" i="1"/>
  <c r="W214" i="1"/>
  <c r="O351" i="1"/>
  <c r="O375" i="1"/>
  <c r="W694" i="1"/>
  <c r="O773" i="1"/>
  <c r="O815" i="1"/>
  <c r="O938" i="1"/>
  <c r="O968" i="1"/>
  <c r="O1161" i="1"/>
  <c r="O1245" i="1"/>
  <c r="O1296" i="1"/>
  <c r="W1261" i="1"/>
  <c r="W1379" i="1"/>
  <c r="W1435" i="1"/>
  <c r="O1131" i="1"/>
  <c r="O347" i="1"/>
  <c r="O139" i="1"/>
  <c r="O170" i="1"/>
  <c r="W247" i="1"/>
  <c r="W1007" i="1"/>
  <c r="O1369" i="1"/>
  <c r="O148" i="1"/>
  <c r="O369" i="1"/>
  <c r="O428" i="1"/>
  <c r="W677" i="1"/>
  <c r="W747" i="1"/>
  <c r="W839" i="1"/>
  <c r="W875" i="1"/>
  <c r="O861" i="1"/>
  <c r="W1188" i="1"/>
  <c r="W1247" i="1"/>
  <c r="W1147" i="1"/>
  <c r="O1207" i="1"/>
  <c r="O1236" i="1"/>
  <c r="O1324" i="1"/>
  <c r="W1355" i="1"/>
  <c r="O1196" i="1"/>
  <c r="O1443" i="1"/>
  <c r="W1614" i="1"/>
  <c r="O795" i="1"/>
  <c r="O803" i="1"/>
  <c r="O59" i="1"/>
  <c r="W350" i="1"/>
  <c r="O673" i="1"/>
  <c r="W972" i="1"/>
  <c r="O1216" i="1"/>
  <c r="W1245" i="1"/>
  <c r="W1446" i="1"/>
  <c r="W888" i="1"/>
  <c r="W1779" i="1"/>
  <c r="O1930" i="1"/>
  <c r="O1938" i="1"/>
  <c r="W1990" i="1"/>
  <c r="W1926" i="1"/>
  <c r="W1935" i="1"/>
  <c r="O644" i="1"/>
  <c r="O1789" i="1"/>
  <c r="O1807" i="1"/>
  <c r="O1823" i="1"/>
  <c r="O1875" i="1"/>
  <c r="W1923" i="1"/>
  <c r="O1953" i="1"/>
  <c r="W1688" i="1"/>
  <c r="O579" i="1"/>
  <c r="O1051" i="1"/>
  <c r="O1078" i="1"/>
  <c r="O1111" i="1"/>
  <c r="O1143" i="1"/>
  <c r="O1231" i="1"/>
  <c r="O1129" i="1"/>
  <c r="O1067" i="1"/>
  <c r="W1075" i="1"/>
  <c r="O1090" i="1"/>
  <c r="O1083" i="1"/>
  <c r="W1210" i="1"/>
  <c r="O1286" i="1"/>
  <c r="O1242" i="1"/>
  <c r="W1439" i="1"/>
  <c r="O1624" i="1"/>
  <c r="W1411" i="1"/>
  <c r="W1730" i="1"/>
  <c r="O1777" i="1"/>
  <c r="O1876" i="1"/>
  <c r="W1919" i="1"/>
  <c r="W1886" i="1"/>
  <c r="O1982" i="1"/>
  <c r="W865" i="1"/>
  <c r="O961" i="1"/>
  <c r="O992" i="1"/>
  <c r="O1004" i="1"/>
  <c r="W841" i="1"/>
  <c r="O1865" i="1"/>
  <c r="O1849" i="1"/>
  <c r="W1861" i="1"/>
  <c r="O1917" i="1"/>
  <c r="W1865" i="1"/>
  <c r="O1912" i="1"/>
  <c r="W705" i="1"/>
  <c r="W697" i="1"/>
  <c r="W835" i="1"/>
  <c r="W864" i="1"/>
  <c r="O933" i="1"/>
  <c r="O982" i="1"/>
  <c r="W853" i="1"/>
  <c r="W911" i="1"/>
  <c r="O1095" i="1"/>
  <c r="O1206" i="1"/>
  <c r="W1165" i="1"/>
  <c r="O1319" i="1"/>
  <c r="W1457" i="1"/>
  <c r="O1290" i="1"/>
  <c r="W1206" i="1"/>
  <c r="O1361" i="1"/>
  <c r="O1447" i="1"/>
  <c r="O477" i="1"/>
  <c r="O980" i="1"/>
  <c r="W1517" i="1"/>
  <c r="W1135" i="1"/>
  <c r="O1634" i="1"/>
  <c r="O1881" i="1"/>
  <c r="O1210" i="1"/>
  <c r="W1323" i="1"/>
  <c r="O1654" i="1"/>
  <c r="O1796" i="1"/>
  <c r="O1272" i="1"/>
  <c r="W1615" i="1"/>
  <c r="O1817" i="1"/>
  <c r="W1643" i="1"/>
  <c r="O1743" i="1"/>
  <c r="W775" i="1"/>
  <c r="O771" i="1"/>
  <c r="O627" i="1"/>
  <c r="O705" i="1"/>
  <c r="O620" i="1"/>
  <c r="O1202" i="1"/>
  <c r="O1007" i="1"/>
  <c r="W1125" i="1"/>
  <c r="W45" i="1"/>
  <c r="O1087" i="1"/>
  <c r="O1182" i="1"/>
  <c r="W1602" i="1"/>
  <c r="W1055" i="1"/>
  <c r="O1731" i="1"/>
  <c r="O1060" i="1"/>
  <c r="O1667" i="1"/>
  <c r="W701" i="1"/>
  <c r="O952" i="1"/>
  <c r="W1182" i="1"/>
  <c r="O974" i="1"/>
  <c r="O1415" i="1"/>
  <c r="W1648" i="1"/>
  <c r="W649" i="1"/>
  <c r="W1622" i="1"/>
  <c r="O1824" i="1"/>
  <c r="O1840" i="1"/>
  <c r="O1846" i="1"/>
  <c r="W1863" i="1"/>
  <c r="O1867" i="1"/>
  <c r="O1950" i="1"/>
  <c r="W1827" i="1"/>
  <c r="O456" i="1"/>
  <c r="O920" i="1"/>
  <c r="O963" i="1"/>
  <c r="O1888" i="1"/>
  <c r="W1766" i="1"/>
  <c r="W1974" i="1"/>
  <c r="W1835" i="1"/>
  <c r="W1909" i="1"/>
  <c r="W1961" i="1"/>
  <c r="W952" i="1"/>
  <c r="W974" i="1"/>
  <c r="O1722" i="1"/>
  <c r="W1809" i="1"/>
  <c r="W1743" i="1"/>
  <c r="W1852" i="1"/>
  <c r="W1940" i="1"/>
  <c r="O1815" i="1"/>
  <c r="O1892" i="1"/>
  <c r="W1962" i="1"/>
  <c r="O1638" i="1"/>
  <c r="O1687" i="1"/>
  <c r="O1664" i="1"/>
  <c r="O1658" i="1"/>
  <c r="O1648" i="1"/>
  <c r="W1770" i="1"/>
  <c r="O1756" i="1"/>
  <c r="O1744" i="1"/>
  <c r="O1760" i="1"/>
  <c r="W1875" i="1"/>
  <c r="O1990" i="1"/>
  <c r="W897" i="1"/>
  <c r="O913" i="1"/>
  <c r="O1718" i="1"/>
  <c r="O146" i="1"/>
  <c r="W338" i="1"/>
  <c r="O1905" i="1"/>
  <c r="W681" i="1"/>
  <c r="W1780" i="1"/>
  <c r="O288" i="1"/>
  <c r="W491" i="1"/>
  <c r="O948" i="1"/>
  <c r="O1723" i="1"/>
  <c r="W1753" i="1"/>
  <c r="W1829" i="1"/>
  <c r="W44" i="1"/>
  <c r="O363" i="1"/>
  <c r="O405" i="1"/>
  <c r="W645" i="1"/>
  <c r="W361" i="1"/>
  <c r="W364" i="1"/>
  <c r="O425" i="1"/>
  <c r="W1631" i="1"/>
  <c r="O1734" i="1"/>
  <c r="W71" i="1"/>
  <c r="W358" i="1"/>
  <c r="O518" i="1"/>
  <c r="O1340" i="1"/>
  <c r="W1111" i="1"/>
  <c r="O1080" i="1"/>
  <c r="W1256" i="1"/>
  <c r="O85" i="1"/>
  <c r="W362" i="1"/>
  <c r="O43" i="1"/>
  <c r="W47" i="1"/>
  <c r="W48" i="1"/>
  <c r="O147" i="1"/>
  <c r="W366" i="1"/>
  <c r="W557" i="1"/>
  <c r="O617" i="1"/>
  <c r="W599" i="1"/>
  <c r="W713" i="1"/>
  <c r="W745" i="1"/>
  <c r="W695" i="1"/>
  <c r="O711" i="1"/>
  <c r="O727" i="1"/>
  <c r="W785" i="1"/>
  <c r="O908" i="1"/>
  <c r="O846" i="1"/>
  <c r="O984" i="1"/>
  <c r="O869" i="1"/>
  <c r="O1003" i="1"/>
  <c r="O1035" i="1"/>
  <c r="W1166" i="1"/>
  <c r="W1168" i="1"/>
  <c r="O1120" i="1"/>
  <c r="O1162" i="1"/>
  <c r="O1292" i="1"/>
  <c r="W1199" i="1"/>
  <c r="O1235" i="1"/>
  <c r="W1314" i="1"/>
  <c r="W1440" i="1"/>
  <c r="W1605" i="1"/>
  <c r="W1686" i="1"/>
  <c r="W1884" i="1"/>
  <c r="W1938" i="1"/>
  <c r="O1947" i="1"/>
  <c r="O1956" i="1"/>
  <c r="W619" i="1"/>
  <c r="O667" i="1"/>
  <c r="O720" i="1"/>
  <c r="W737" i="1"/>
  <c r="O765" i="1"/>
  <c r="O796" i="1"/>
  <c r="O891" i="1"/>
  <c r="W881" i="1"/>
  <c r="O993" i="1"/>
  <c r="O1016" i="1"/>
  <c r="W1038" i="1"/>
  <c r="W1054" i="1"/>
  <c r="W1110" i="1"/>
  <c r="W1096" i="1"/>
  <c r="O1136" i="1"/>
  <c r="O1276" i="1"/>
  <c r="W1267" i="1"/>
  <c r="W1718" i="1"/>
  <c r="O1473" i="1"/>
  <c r="W1672" i="1"/>
  <c r="W1970" i="1"/>
  <c r="O1797" i="1"/>
  <c r="O1814" i="1"/>
  <c r="W1859" i="1"/>
  <c r="W1939" i="1"/>
  <c r="W629" i="1"/>
  <c r="W646" i="1"/>
  <c r="O658" i="1"/>
  <c r="W783" i="1"/>
  <c r="W755" i="1"/>
  <c r="O818" i="1"/>
  <c r="O850" i="1"/>
  <c r="W914" i="1"/>
  <c r="W878" i="1"/>
  <c r="W842" i="1"/>
  <c r="W863" i="1"/>
  <c r="O895" i="1"/>
  <c r="W953" i="1"/>
  <c r="W1023" i="1"/>
  <c r="O970" i="1"/>
  <c r="O1058" i="1"/>
  <c r="W1082" i="1"/>
  <c r="W1260" i="1"/>
  <c r="W1239" i="1"/>
  <c r="W1303" i="1"/>
  <c r="W1333" i="1"/>
  <c r="O1371" i="1"/>
  <c r="O1468" i="1"/>
  <c r="W1671" i="1"/>
  <c r="W1694" i="1"/>
  <c r="W1722" i="1"/>
  <c r="W1473" i="1"/>
  <c r="W1729" i="1"/>
  <c r="O1785" i="1"/>
  <c r="W1815" i="1"/>
  <c r="O1851" i="1"/>
  <c r="W1646" i="1"/>
  <c r="W1662" i="1"/>
  <c r="W1701" i="1"/>
  <c r="W1721" i="1"/>
  <c r="W1796" i="1"/>
  <c r="O573" i="1"/>
  <c r="W622" i="1"/>
  <c r="O680" i="1"/>
  <c r="O692" i="1"/>
  <c r="O724" i="1"/>
  <c r="O715" i="1"/>
  <c r="W847" i="1"/>
  <c r="O871" i="1"/>
  <c r="O940" i="1"/>
  <c r="W933" i="1"/>
  <c r="W1033" i="1"/>
  <c r="W1301" i="1"/>
  <c r="W1289" i="1"/>
  <c r="O1333" i="1"/>
  <c r="O1413" i="1"/>
  <c r="O1411" i="1"/>
  <c r="W1628" i="1"/>
  <c r="O1592" i="1"/>
  <c r="W1621" i="1"/>
  <c r="O1637" i="1"/>
  <c r="W1698" i="1"/>
  <c r="O1615" i="1"/>
  <c r="O1879" i="1"/>
  <c r="O1935" i="1"/>
  <c r="O1943" i="1"/>
  <c r="O1773" i="1"/>
  <c r="O1803" i="1"/>
  <c r="O1883" i="1"/>
  <c r="W1931" i="1"/>
  <c r="O1873" i="1"/>
  <c r="W605" i="1"/>
  <c r="O669" i="1"/>
  <c r="O784" i="1"/>
  <c r="W797" i="1"/>
  <c r="W806" i="1"/>
  <c r="O897" i="1"/>
  <c r="W935" i="1"/>
  <c r="O997" i="1"/>
  <c r="O1062" i="1"/>
  <c r="W1090" i="1"/>
  <c r="O1096" i="1"/>
  <c r="W1251" i="1"/>
  <c r="O1310" i="1"/>
  <c r="O1326" i="1"/>
  <c r="W1382" i="1"/>
  <c r="O1332" i="1"/>
  <c r="O1444" i="1"/>
  <c r="O1337" i="1"/>
  <c r="W1345" i="1"/>
  <c r="O1385" i="1"/>
  <c r="W1702" i="1"/>
  <c r="W1763" i="1"/>
  <c r="W1795" i="1"/>
  <c r="O1914" i="1"/>
  <c r="O1954" i="1"/>
  <c r="W1781" i="1"/>
  <c r="O1793" i="1"/>
  <c r="O1864" i="1"/>
  <c r="O1931" i="1"/>
  <c r="W1887" i="1"/>
  <c r="O1889" i="1"/>
  <c r="W1285" i="1"/>
  <c r="O1244" i="1"/>
  <c r="O1381" i="1"/>
  <c r="O1404" i="1"/>
  <c r="O1524" i="1"/>
  <c r="W1653" i="1"/>
  <c r="W1666" i="1"/>
  <c r="W1706" i="1"/>
  <c r="W1775" i="1"/>
  <c r="W1820" i="1"/>
  <c r="W1986" i="1"/>
  <c r="O1822" i="1"/>
  <c r="W1930" i="1"/>
  <c r="O1974" i="1"/>
  <c r="W578" i="1"/>
  <c r="W680" i="1"/>
  <c r="O674" i="1"/>
  <c r="O677" i="1"/>
  <c r="W764" i="1"/>
  <c r="W769" i="1"/>
  <c r="W768" i="1"/>
  <c r="W930" i="1"/>
  <c r="W925" i="1"/>
  <c r="W1061" i="1"/>
  <c r="W907" i="1"/>
  <c r="O1189" i="1"/>
  <c r="W1305" i="1"/>
  <c r="W1283" i="1"/>
  <c r="O1314" i="1"/>
  <c r="W1350" i="1"/>
  <c r="O1328" i="1"/>
  <c r="W1354" i="1"/>
  <c r="O1452" i="1"/>
  <c r="O1620" i="1"/>
  <c r="W1682" i="1"/>
  <c r="W1755" i="1"/>
  <c r="W1895" i="1"/>
  <c r="W1966" i="1"/>
  <c r="W1998" i="1"/>
  <c r="W1807" i="1"/>
  <c r="W1823" i="1"/>
  <c r="W1947" i="1"/>
  <c r="O1959" i="1"/>
  <c r="W1964" i="1"/>
  <c r="O1868" i="1"/>
  <c r="O1837" i="1"/>
  <c r="O344" i="1"/>
  <c r="W375" i="1"/>
  <c r="O971" i="1"/>
  <c r="O1680" i="1"/>
  <c r="O530" i="1"/>
  <c r="O157" i="1"/>
  <c r="O166" i="1"/>
  <c r="W450" i="1"/>
  <c r="W1093" i="1"/>
  <c r="O1754" i="1"/>
  <c r="O1085" i="1"/>
  <c r="W101" i="1"/>
  <c r="W286" i="1"/>
  <c r="O335" i="1"/>
  <c r="O722" i="1"/>
  <c r="O742" i="1"/>
  <c r="O140" i="1"/>
  <c r="W234" i="1"/>
  <c r="W1176" i="1"/>
  <c r="W1201" i="1"/>
  <c r="O1432" i="1"/>
  <c r="O198" i="1"/>
  <c r="O255" i="1"/>
  <c r="O411" i="1"/>
  <c r="W687" i="1"/>
  <c r="W710" i="1"/>
  <c r="W1705" i="1"/>
  <c r="W11" i="1"/>
  <c r="W15" i="1"/>
  <c r="W129" i="1"/>
  <c r="W229" i="1"/>
  <c r="W686" i="1"/>
  <c r="W1099" i="1"/>
  <c r="O153" i="1"/>
  <c r="W281" i="1"/>
  <c r="O282" i="1"/>
  <c r="O322" i="1"/>
  <c r="W349" i="1"/>
  <c r="W352" i="1"/>
  <c r="O1081" i="1"/>
  <c r="O123" i="1"/>
  <c r="O234" i="1"/>
  <c r="W458" i="1"/>
  <c r="W570" i="1"/>
  <c r="W950" i="1"/>
  <c r="W1085" i="1"/>
  <c r="O1596" i="1"/>
  <c r="O1556" i="1"/>
  <c r="W1757" i="1"/>
  <c r="O749" i="1"/>
  <c r="O1258" i="1"/>
  <c r="W230" i="1"/>
  <c r="O1766" i="1"/>
  <c r="O141" i="1"/>
  <c r="O169" i="1"/>
  <c r="O703" i="1"/>
  <c r="W825" i="1"/>
  <c r="W909" i="1"/>
  <c r="W898" i="1"/>
  <c r="O1107" i="1"/>
  <c r="O1459" i="1"/>
  <c r="O1440" i="1"/>
  <c r="W1733" i="1"/>
  <c r="O1671" i="1"/>
  <c r="O1736" i="1"/>
  <c r="O1784" i="1"/>
  <c r="O1644" i="1"/>
  <c r="W40" i="1"/>
  <c r="W318" i="1"/>
  <c r="W326" i="1"/>
  <c r="W390" i="1"/>
  <c r="O609" i="1"/>
  <c r="O621" i="1"/>
  <c r="W691" i="1"/>
  <c r="O1099" i="1"/>
  <c r="W1123" i="1"/>
  <c r="W1551" i="1"/>
  <c r="O1686" i="1"/>
  <c r="W1675" i="1"/>
  <c r="O1853" i="1"/>
  <c r="O1933" i="1"/>
  <c r="O202" i="1"/>
  <c r="O316" i="1"/>
  <c r="O679" i="1"/>
  <c r="O1123" i="1"/>
  <c r="W1392" i="1"/>
  <c r="O1392" i="1"/>
  <c r="O1672" i="1"/>
  <c r="O1750" i="1"/>
  <c r="O1758" i="1"/>
  <c r="O1885" i="1"/>
  <c r="W715" i="1"/>
  <c r="W1035" i="1"/>
  <c r="W1077" i="1"/>
  <c r="W1413" i="1"/>
  <c r="O1376" i="1"/>
  <c r="W1427" i="1"/>
  <c r="O1608" i="1"/>
  <c r="O1700" i="1"/>
  <c r="O1716" i="1"/>
  <c r="O1749" i="1"/>
  <c r="O1765" i="1"/>
  <c r="O896" i="1"/>
  <c r="W1198" i="1"/>
  <c r="W400" i="1"/>
  <c r="W513" i="1"/>
  <c r="O690" i="1"/>
  <c r="W922" i="1"/>
  <c r="W988" i="1"/>
  <c r="O937" i="1"/>
  <c r="W1264" i="1"/>
  <c r="W1313" i="1"/>
  <c r="W1321" i="1"/>
  <c r="W1429" i="1"/>
  <c r="W1451" i="1"/>
  <c r="W238" i="1"/>
  <c r="O249" i="1"/>
  <c r="O315" i="1"/>
  <c r="O319" i="1"/>
  <c r="O517" i="1"/>
  <c r="W890" i="1"/>
  <c r="W938" i="1"/>
  <c r="O1187" i="1"/>
  <c r="W1081" i="1"/>
  <c r="W1275" i="1"/>
  <c r="W1680" i="1"/>
  <c r="W1748" i="1"/>
  <c r="O90" i="1"/>
  <c r="O19" i="1"/>
  <c r="W673" i="1"/>
  <c r="W846" i="1"/>
  <c r="W939" i="1"/>
  <c r="O966" i="1"/>
  <c r="O1655" i="1"/>
  <c r="O1702" i="1"/>
  <c r="W1953" i="1"/>
  <c r="W19" i="1"/>
  <c r="W242" i="1"/>
  <c r="O260" i="1"/>
  <c r="O264" i="1"/>
  <c r="O280" i="1"/>
  <c r="W365" i="1"/>
  <c r="O421" i="1"/>
  <c r="W480" i="1"/>
  <c r="W387" i="1"/>
  <c r="W588" i="1"/>
  <c r="O805" i="1"/>
  <c r="O710" i="1"/>
  <c r="O694" i="1"/>
  <c r="O825" i="1"/>
  <c r="W828" i="1"/>
  <c r="O1033" i="1"/>
  <c r="W979" i="1"/>
  <c r="O1115" i="1"/>
  <c r="W1280" i="1"/>
  <c r="O1252" i="1"/>
  <c r="O1395" i="1"/>
  <c r="W1604" i="1"/>
  <c r="O1605" i="1"/>
  <c r="W1716" i="1"/>
  <c r="W1732" i="1"/>
  <c r="W1792" i="1"/>
  <c r="U1948" i="3"/>
  <c r="M1911" i="3"/>
  <c r="M1910" i="3"/>
  <c r="U1884" i="3"/>
  <c r="M1879" i="3"/>
  <c r="U1844" i="3"/>
  <c r="U1839" i="3"/>
  <c r="U1831" i="3"/>
  <c r="M1802" i="3"/>
  <c r="M1742" i="3"/>
  <c r="M1701" i="3"/>
  <c r="M1708" i="3"/>
  <c r="U1681" i="3"/>
  <c r="M1605" i="3"/>
  <c r="M1580" i="3"/>
  <c r="U1548" i="3"/>
  <c r="M1449" i="3"/>
  <c r="M1421" i="3"/>
  <c r="M1369" i="3"/>
  <c r="M1448" i="3"/>
  <c r="M1440" i="3"/>
  <c r="M1420" i="3"/>
  <c r="U1380" i="3"/>
  <c r="M1383" i="3"/>
  <c r="U1367" i="3"/>
  <c r="M1347" i="3"/>
  <c r="U1365" i="3"/>
  <c r="U1321" i="3"/>
  <c r="M1226" i="3"/>
  <c r="U1352" i="3"/>
  <c r="M1209" i="3"/>
  <c r="U1181" i="3"/>
  <c r="U1173" i="3"/>
  <c r="M1161" i="3"/>
  <c r="M1093" i="3"/>
  <c r="U1085" i="3"/>
  <c r="M980" i="3"/>
  <c r="M1024" i="3"/>
  <c r="U920" i="3"/>
  <c r="U848" i="3"/>
  <c r="M836" i="3"/>
  <c r="M738" i="3"/>
  <c r="U800" i="3"/>
  <c r="M784" i="3"/>
  <c r="U744" i="3"/>
  <c r="U670" i="3"/>
  <c r="M715" i="3"/>
  <c r="M740" i="3"/>
  <c r="M675" i="3"/>
  <c r="M657" i="3"/>
  <c r="M649" i="3"/>
  <c r="U622" i="3"/>
  <c r="U614" i="3"/>
  <c r="U606" i="3"/>
  <c r="U529" i="3"/>
  <c r="U497" i="3"/>
  <c r="U465" i="3"/>
  <c r="U414" i="3"/>
  <c r="T1932" i="4"/>
  <c r="T1946" i="4"/>
  <c r="L1897" i="4"/>
  <c r="L1830" i="4"/>
  <c r="L1621" i="4"/>
  <c r="T1629" i="4"/>
  <c r="L1609" i="4"/>
  <c r="T1625" i="4"/>
  <c r="L1462" i="4"/>
  <c r="T1387" i="4"/>
  <c r="L1244" i="4"/>
  <c r="L1228" i="4"/>
  <c r="L1212" i="4"/>
  <c r="L1196" i="4"/>
  <c r="L1180" i="4"/>
  <c r="L1258" i="4"/>
  <c r="T1238" i="4"/>
  <c r="L1234" i="4"/>
  <c r="L1210" i="4"/>
  <c r="T1165" i="4"/>
  <c r="T1157" i="4"/>
  <c r="T1149" i="4"/>
  <c r="T1141" i="4"/>
  <c r="T1133" i="4"/>
  <c r="T1125" i="4"/>
  <c r="T1117" i="4"/>
  <c r="T1109" i="4"/>
  <c r="T1101" i="4"/>
  <c r="T1093" i="4"/>
  <c r="T1085" i="4"/>
  <c r="T1009" i="4"/>
  <c r="T977" i="4"/>
  <c r="L1034" i="4"/>
  <c r="L978" i="4"/>
  <c r="L857" i="4"/>
  <c r="T845" i="4"/>
  <c r="T671" i="4"/>
  <c r="T655" i="4"/>
  <c r="T610" i="4"/>
  <c r="T586" i="4"/>
  <c r="L667" i="4"/>
  <c r="T630" i="4"/>
  <c r="T493" i="4"/>
  <c r="L473" i="4"/>
  <c r="T461" i="4"/>
  <c r="L441" i="4"/>
  <c r="T429" i="4"/>
  <c r="L409" i="4"/>
  <c r="L373" i="4"/>
  <c r="T265" i="4"/>
  <c r="M788" i="3"/>
  <c r="U597" i="3"/>
  <c r="U589" i="3"/>
  <c r="U581" i="3"/>
  <c r="U565" i="3"/>
  <c r="U557" i="3"/>
  <c r="U549" i="3"/>
  <c r="M369" i="3"/>
  <c r="L1963" i="4"/>
  <c r="T1942" i="4"/>
  <c r="L1936" i="4"/>
  <c r="T1940" i="4"/>
  <c r="T1953" i="4"/>
  <c r="L1938" i="4"/>
  <c r="L1910" i="4"/>
  <c r="L1849" i="4"/>
  <c r="L1841" i="4"/>
  <c r="L1833" i="4"/>
  <c r="T1751" i="4"/>
  <c r="T1744" i="4"/>
  <c r="T1787" i="4"/>
  <c r="L1717" i="4"/>
  <c r="L1705" i="4"/>
  <c r="L1693" i="4"/>
  <c r="L1555" i="4"/>
  <c r="L1501" i="4"/>
  <c r="T1597" i="4"/>
  <c r="T1495" i="4"/>
  <c r="T1402" i="4"/>
  <c r="L1406" i="4"/>
  <c r="T1447" i="4"/>
  <c r="L1262" i="4"/>
  <c r="L1238" i="4"/>
  <c r="L1214" i="4"/>
  <c r="L1165" i="4"/>
  <c r="L1157" i="4"/>
  <c r="L1149" i="4"/>
  <c r="L1141" i="4"/>
  <c r="L1133" i="4"/>
  <c r="L1125" i="4"/>
  <c r="L1117" i="4"/>
  <c r="L1109" i="4"/>
  <c r="L1101" i="4"/>
  <c r="L1093" i="4"/>
  <c r="L1085" i="4"/>
  <c r="L1038" i="4"/>
  <c r="T1037" i="4"/>
  <c r="T1005" i="4"/>
  <c r="T959" i="4"/>
  <c r="L1014" i="4"/>
  <c r="L1073" i="4"/>
  <c r="T865" i="4"/>
  <c r="L859" i="4"/>
  <c r="T846" i="4"/>
  <c r="L802" i="4"/>
  <c r="T839" i="4"/>
  <c r="T814" i="4"/>
  <c r="T825" i="4"/>
  <c r="L737" i="4"/>
  <c r="T646" i="4"/>
  <c r="L630" i="4"/>
  <c r="L707" i="4"/>
  <c r="T538" i="4"/>
  <c r="L679" i="4"/>
  <c r="L524" i="4"/>
  <c r="T690" i="4"/>
  <c r="L687" i="4"/>
  <c r="T534" i="4"/>
  <c r="T463" i="4"/>
  <c r="T400" i="4"/>
  <c r="L383" i="4"/>
  <c r="T365" i="4"/>
  <c r="L345" i="4"/>
  <c r="T333" i="4"/>
  <c r="L313" i="4"/>
  <c r="T301" i="4"/>
  <c r="T472" i="4"/>
  <c r="T439" i="4"/>
  <c r="W225" i="1"/>
  <c r="W293" i="1"/>
  <c r="W447" i="1"/>
  <c r="W335" i="1"/>
  <c r="O505" i="1"/>
  <c r="O612" i="1"/>
  <c r="O761" i="1"/>
  <c r="O686" i="1"/>
  <c r="W858" i="1"/>
  <c r="W991" i="1"/>
  <c r="O950" i="1"/>
  <c r="W980" i="1"/>
  <c r="O1397" i="1"/>
  <c r="O1484" i="1"/>
  <c r="O1951" i="1"/>
  <c r="O1968" i="1"/>
  <c r="W1684" i="1"/>
  <c r="M1864" i="3"/>
  <c r="M1827" i="3"/>
  <c r="U1725" i="3"/>
  <c r="M1615" i="3"/>
  <c r="M1582" i="3"/>
  <c r="M1425" i="3"/>
  <c r="M1432" i="3"/>
  <c r="U1353" i="3"/>
  <c r="U1143" i="3"/>
  <c r="U978" i="3"/>
  <c r="U935" i="3"/>
  <c r="U912" i="3"/>
  <c r="M880" i="3"/>
  <c r="U905" i="3"/>
  <c r="M712" i="3"/>
  <c r="M720" i="3"/>
  <c r="M692" i="3"/>
  <c r="U788" i="3"/>
  <c r="M598" i="3"/>
  <c r="U590" i="3"/>
  <c r="U521" i="3"/>
  <c r="U489" i="3"/>
  <c r="U457" i="3"/>
  <c r="U449" i="3"/>
  <c r="U605" i="3"/>
  <c r="M498" i="3"/>
  <c r="U369" i="3"/>
  <c r="U502" i="3"/>
  <c r="M486" i="3"/>
  <c r="M354" i="3"/>
  <c r="L1975" i="4"/>
  <c r="T1928" i="4"/>
  <c r="T1948" i="4"/>
  <c r="T1905" i="4"/>
  <c r="T1849" i="4"/>
  <c r="T1841" i="4"/>
  <c r="L1773" i="4"/>
  <c r="T1827" i="4"/>
  <c r="T1755" i="4"/>
  <c r="L1669" i="4"/>
  <c r="L1650" i="4"/>
  <c r="L1654" i="4"/>
  <c r="T1614" i="4"/>
  <c r="L1617" i="4"/>
  <c r="L1535" i="4"/>
  <c r="L1534" i="4"/>
  <c r="L1248" i="4"/>
  <c r="L1232" i="4"/>
  <c r="L1216" i="4"/>
  <c r="L1200" i="4"/>
  <c r="L1184" i="4"/>
  <c r="L1266" i="4"/>
  <c r="L1242" i="4"/>
  <c r="L1186" i="4"/>
  <c r="T1250" i="4"/>
  <c r="T1218" i="4"/>
  <c r="T1038" i="4"/>
  <c r="L1057" i="4"/>
  <c r="L1017" i="4"/>
  <c r="L1009" i="4"/>
  <c r="L1001" i="4"/>
  <c r="L993" i="4"/>
  <c r="L985" i="4"/>
  <c r="L977" i="4"/>
  <c r="T1073" i="4"/>
  <c r="T907" i="4"/>
  <c r="L1026" i="4"/>
  <c r="L1006" i="4"/>
  <c r="T853" i="4"/>
  <c r="L862" i="4"/>
  <c r="L838" i="4"/>
  <c r="L805" i="4"/>
  <c r="T802" i="4"/>
  <c r="T817" i="4"/>
  <c r="L798" i="4"/>
  <c r="L866" i="4"/>
  <c r="L850" i="4"/>
  <c r="T834" i="4"/>
  <c r="L826" i="4"/>
  <c r="L794" i="4"/>
  <c r="L762" i="4"/>
  <c r="T730" i="4"/>
  <c r="T678" i="4"/>
  <c r="T662" i="4"/>
  <c r="T618" i="4"/>
  <c r="T822" i="4"/>
  <c r="T707" i="4"/>
  <c r="T750" i="4"/>
  <c r="T528" i="4"/>
  <c r="L532" i="4"/>
  <c r="L670" i="4"/>
  <c r="T446" i="4"/>
  <c r="L431" i="4"/>
  <c r="T383" i="4"/>
  <c r="T491" i="4"/>
  <c r="T458" i="4"/>
  <c r="T427" i="4"/>
  <c r="L365" i="4"/>
  <c r="T353" i="4"/>
  <c r="L333" i="4"/>
  <c r="T321" i="4"/>
  <c r="L301" i="4"/>
  <c r="L338" i="4"/>
  <c r="L286" i="4"/>
  <c r="L454" i="4"/>
  <c r="T334" i="4"/>
  <c r="T302" i="4"/>
  <c r="L440" i="4"/>
  <c r="O476" i="1"/>
  <c r="O648" i="1"/>
  <c r="W886" i="1"/>
  <c r="O916" i="1"/>
  <c r="O981" i="1"/>
  <c r="O1077" i="1"/>
  <c r="W1175" i="1"/>
  <c r="W1187" i="1"/>
  <c r="W1115" i="1"/>
  <c r="O1147" i="1"/>
  <c r="W1229" i="1"/>
  <c r="O1437" i="1"/>
  <c r="O1819" i="1"/>
  <c r="U1887" i="3"/>
  <c r="U1862" i="3"/>
  <c r="M1591" i="3"/>
  <c r="M1583" i="3"/>
  <c r="M1574" i="3"/>
  <c r="U1582" i="3"/>
  <c r="M1331" i="3"/>
  <c r="U1357" i="3"/>
  <c r="U1322" i="3"/>
  <c r="U1217" i="3"/>
  <c r="M1175" i="3"/>
  <c r="M1079" i="3"/>
  <c r="M1193" i="3"/>
  <c r="M1137" i="3"/>
  <c r="U1117" i="3"/>
  <c r="M962" i="3"/>
  <c r="M912" i="3"/>
  <c r="U872" i="3"/>
  <c r="M860" i="3"/>
  <c r="M840" i="3"/>
  <c r="M759" i="3"/>
  <c r="U593" i="3"/>
  <c r="L1946" i="4"/>
  <c r="T1864" i="4"/>
  <c r="L1625" i="4"/>
  <c r="L1250" i="4"/>
  <c r="L1077" i="4"/>
  <c r="T1033" i="4"/>
  <c r="L998" i="4"/>
  <c r="L658" i="4"/>
  <c r="L651" i="4"/>
  <c r="L353" i="4"/>
  <c r="L321" i="4"/>
  <c r="W33" i="1"/>
  <c r="W85" i="1"/>
  <c r="O65" i="1"/>
  <c r="O120" i="1"/>
  <c r="O101" i="1"/>
  <c r="O243" i="1"/>
  <c r="O276" i="1"/>
  <c r="O355" i="1"/>
  <c r="O372" i="1"/>
  <c r="O413" i="1"/>
  <c r="O487" i="1"/>
  <c r="W522" i="1"/>
  <c r="W525" i="1"/>
  <c r="W538" i="1"/>
  <c r="O657" i="1"/>
  <c r="W771" i="1"/>
  <c r="W706" i="1"/>
  <c r="W718" i="1"/>
  <c r="W823" i="1"/>
  <c r="W1028" i="1"/>
  <c r="O885" i="1"/>
  <c r="W1276" i="1"/>
  <c r="O1201" i="1"/>
  <c r="O1180" i="1"/>
  <c r="W1422" i="1"/>
  <c r="W1471" i="1"/>
  <c r="O1522" i="1"/>
  <c r="W1655" i="1"/>
  <c r="W1588" i="1"/>
  <c r="W1597" i="1"/>
  <c r="W1534" i="1"/>
  <c r="O1657" i="1"/>
  <c r="W1804" i="1"/>
  <c r="W1601" i="1"/>
  <c r="O1693" i="1"/>
  <c r="O1696" i="1"/>
  <c r="W1709" i="1"/>
  <c r="W1724" i="1"/>
  <c r="O1780" i="1"/>
  <c r="O1788" i="1"/>
  <c r="O1918" i="1"/>
  <c r="O1939" i="1"/>
  <c r="M1957" i="3"/>
  <c r="U1945" i="3"/>
  <c r="M1907" i="3"/>
  <c r="U1892" i="3"/>
  <c r="U1876" i="3"/>
  <c r="M1891" i="3"/>
  <c r="U1875" i="3"/>
  <c r="U1781" i="3"/>
  <c r="U1743" i="3"/>
  <c r="U1717" i="3"/>
  <c r="U1693" i="3"/>
  <c r="U1689" i="3"/>
  <c r="U1678" i="3"/>
  <c r="U1657" i="3"/>
  <c r="U1640" i="3"/>
  <c r="M1601" i="3"/>
  <c r="M1572" i="3"/>
  <c r="M1535" i="3"/>
  <c r="M1389" i="3"/>
  <c r="U1462" i="3"/>
  <c r="U1436" i="3"/>
  <c r="U1386" i="3"/>
  <c r="M1230" i="3"/>
  <c r="M1213" i="3"/>
  <c r="U1070" i="3"/>
  <c r="M1043" i="3"/>
  <c r="M990" i="3"/>
  <c r="M931" i="3"/>
  <c r="M1202" i="3"/>
  <c r="M1040" i="3"/>
  <c r="M1008" i="3"/>
  <c r="M963" i="3"/>
  <c r="U939" i="3"/>
  <c r="M872" i="3"/>
  <c r="U852" i="3"/>
  <c r="M775" i="3"/>
  <c r="U929" i="3"/>
  <c r="U513" i="3"/>
  <c r="U481" i="3"/>
  <c r="M545" i="3"/>
  <c r="U440" i="3"/>
  <c r="M437" i="3"/>
  <c r="U578" i="3"/>
  <c r="T1961" i="4"/>
  <c r="T1998" i="4"/>
  <c r="T1965" i="4"/>
  <c r="T1914" i="4"/>
  <c r="L1926" i="4"/>
  <c r="T1875" i="4"/>
  <c r="L1906" i="4"/>
  <c r="T1912" i="4"/>
  <c r="L1816" i="4"/>
  <c r="T1878" i="4"/>
  <c r="L1837" i="4"/>
  <c r="L1866" i="4"/>
  <c r="T1768" i="4"/>
  <c r="T1819" i="4"/>
  <c r="T1754" i="4"/>
  <c r="L1803" i="4"/>
  <c r="L1701" i="4"/>
  <c r="L1689" i="4"/>
  <c r="L1677" i="4"/>
  <c r="T1589" i="4"/>
  <c r="T1585" i="4"/>
  <c r="L1633" i="4"/>
  <c r="L1559" i="4"/>
  <c r="T1618" i="4"/>
  <c r="L1518" i="4"/>
  <c r="T1610" i="4"/>
  <c r="T1467" i="4"/>
  <c r="T1451" i="4"/>
  <c r="L1252" i="4"/>
  <c r="L1236" i="4"/>
  <c r="L1220" i="4"/>
  <c r="L1204" i="4"/>
  <c r="L1188" i="4"/>
  <c r="L1274" i="4"/>
  <c r="T1174" i="4"/>
  <c r="T1161" i="4"/>
  <c r="T1153" i="4"/>
  <c r="T1145" i="4"/>
  <c r="T1137" i="4"/>
  <c r="T1129" i="4"/>
  <c r="T1121" i="4"/>
  <c r="T1113" i="4"/>
  <c r="T1105" i="4"/>
  <c r="T1097" i="4"/>
  <c r="T1089" i="4"/>
  <c r="T1050" i="4"/>
  <c r="T1189" i="4"/>
  <c r="T993" i="4"/>
  <c r="L1018" i="4"/>
  <c r="L990" i="4"/>
  <c r="L873" i="4"/>
  <c r="T786" i="4"/>
  <c r="T896" i="4"/>
  <c r="T859" i="4"/>
  <c r="T843" i="4"/>
  <c r="L720" i="4"/>
  <c r="T650" i="4"/>
  <c r="L695" i="4"/>
  <c r="L809" i="4"/>
  <c r="T691" i="4"/>
  <c r="L683" i="4"/>
  <c r="T651" i="4"/>
  <c r="T512" i="4"/>
  <c r="T412" i="4"/>
  <c r="T361" i="4"/>
  <c r="L341" i="4"/>
  <c r="T329" i="4"/>
  <c r="L309" i="4"/>
  <c r="L455" i="4"/>
  <c r="L354" i="4"/>
  <c r="T346" i="4"/>
  <c r="L471" i="4"/>
  <c r="O390" i="1"/>
  <c r="W13" i="1"/>
  <c r="W32" i="1"/>
  <c r="W151" i="1"/>
  <c r="O199" i="1"/>
  <c r="O261" i="1"/>
  <c r="O373" i="1"/>
  <c r="W314" i="1"/>
  <c r="O324" i="1"/>
  <c r="O528" i="1"/>
  <c r="W632" i="1"/>
  <c r="W626" i="1"/>
  <c r="W699" i="1"/>
  <c r="W857" i="1"/>
  <c r="O867" i="1"/>
  <c r="W905" i="1"/>
  <c r="W1215" i="1"/>
  <c r="W1231" i="1"/>
  <c r="W1124" i="1"/>
  <c r="O1307" i="1"/>
  <c r="W1365" i="1"/>
  <c r="W1363" i="1"/>
  <c r="W1131" i="1"/>
  <c r="O1467" i="1"/>
  <c r="O1621" i="1"/>
  <c r="W1982" i="1"/>
  <c r="O1940" i="1"/>
  <c r="M1978" i="3"/>
  <c r="U1957" i="3"/>
  <c r="U1920" i="3"/>
  <c r="M1883" i="3"/>
  <c r="U1836" i="3"/>
  <c r="M1813" i="3"/>
  <c r="M1805" i="3"/>
  <c r="M1789" i="3"/>
  <c r="M1765" i="3"/>
  <c r="M1757" i="3"/>
  <c r="M1859" i="3"/>
  <c r="M1770" i="3"/>
  <c r="U1735" i="3"/>
  <c r="U1814" i="3"/>
  <c r="U1810" i="3"/>
  <c r="U1754" i="3"/>
  <c r="U1747" i="3"/>
  <c r="M1733" i="3"/>
  <c r="U1788" i="3"/>
  <c r="M1671" i="3"/>
  <c r="M1724" i="3"/>
  <c r="U1698" i="3"/>
  <c r="U1697" i="3"/>
  <c r="M1649" i="3"/>
  <c r="M1653" i="3"/>
  <c r="U1609" i="3"/>
  <c r="M1664" i="3"/>
  <c r="U1587" i="3"/>
  <c r="M1543" i="3"/>
  <c r="U1542" i="3"/>
  <c r="U1478" i="3"/>
  <c r="M1417" i="3"/>
  <c r="M1397" i="3"/>
  <c r="M1436" i="3"/>
  <c r="U1439" i="3"/>
  <c r="U1399" i="3"/>
  <c r="M1250" i="3"/>
  <c r="M1360" i="3"/>
  <c r="M1352" i="3"/>
  <c r="U1336" i="3"/>
  <c r="U1197" i="3"/>
  <c r="M1177" i="3"/>
  <c r="U1169" i="3"/>
  <c r="M1066" i="3"/>
  <c r="U982" i="3"/>
  <c r="U931" i="3"/>
  <c r="U916" i="3"/>
  <c r="M904" i="3"/>
  <c r="U884" i="3"/>
  <c r="U864" i="3"/>
  <c r="M852" i="3"/>
  <c r="M832" i="3"/>
  <c r="U1028" i="3"/>
  <c r="M956" i="3"/>
  <c r="M951" i="3"/>
  <c r="U877" i="3"/>
  <c r="U861" i="3"/>
  <c r="M636" i="3"/>
  <c r="U441" i="3"/>
  <c r="U396" i="3"/>
  <c r="M586" i="3"/>
  <c r="U430" i="3"/>
  <c r="L1993" i="4"/>
  <c r="L1969" i="4"/>
  <c r="T1966" i="4"/>
  <c r="L1952" i="4"/>
  <c r="T1990" i="4"/>
  <c r="L1948" i="4"/>
  <c r="L1940" i="4"/>
  <c r="L1932" i="4"/>
  <c r="T1936" i="4"/>
  <c r="L1914" i="4"/>
  <c r="T1926" i="4"/>
  <c r="L1875" i="4"/>
  <c r="L1870" i="4"/>
  <c r="L1853" i="4"/>
  <c r="L1845" i="4"/>
  <c r="T1837" i="4"/>
  <c r="L1857" i="4"/>
  <c r="T1794" i="4"/>
  <c r="L1886" i="4"/>
  <c r="L1761" i="4"/>
  <c r="T1739" i="4"/>
  <c r="T1601" i="4"/>
  <c r="T1593" i="4"/>
  <c r="L1585" i="4"/>
  <c r="T1613" i="4"/>
  <c r="T1554" i="4"/>
  <c r="L1510" i="4"/>
  <c r="L1439" i="4"/>
  <c r="L1459" i="4"/>
  <c r="T1435" i="4"/>
  <c r="T1226" i="4"/>
  <c r="L1161" i="4"/>
  <c r="L1153" i="4"/>
  <c r="L1145" i="4"/>
  <c r="L1137" i="4"/>
  <c r="L1129" i="4"/>
  <c r="L1121" i="4"/>
  <c r="L1113" i="4"/>
  <c r="L1105" i="4"/>
  <c r="L1097" i="4"/>
  <c r="L1089" i="4"/>
  <c r="L1045" i="4"/>
  <c r="T989" i="4"/>
  <c r="T943" i="4"/>
  <c r="L1030" i="4"/>
  <c r="T892" i="4"/>
  <c r="L878" i="4"/>
  <c r="L854" i="4"/>
  <c r="L770" i="4"/>
  <c r="L785" i="4"/>
  <c r="T782" i="4"/>
  <c r="L686" i="4"/>
  <c r="L675" i="4"/>
  <c r="L634" i="4"/>
  <c r="L619" i="4"/>
  <c r="L698" i="4"/>
  <c r="T695" i="4"/>
  <c r="L628" i="4"/>
  <c r="T809" i="4"/>
  <c r="T727" i="4"/>
  <c r="L716" i="4"/>
  <c r="L691" i="4"/>
  <c r="T683" i="4"/>
  <c r="L635" i="4"/>
  <c r="T613" i="4"/>
  <c r="T482" i="4"/>
  <c r="L467" i="4"/>
  <c r="T419" i="4"/>
  <c r="T462" i="4"/>
  <c r="T523" i="4"/>
  <c r="L361" i="4"/>
  <c r="T349" i="4"/>
  <c r="L329" i="4"/>
  <c r="T317" i="4"/>
  <c r="T354" i="4"/>
  <c r="T470" i="4"/>
  <c r="L366" i="4"/>
  <c r="T392" i="4"/>
  <c r="L350" i="4"/>
  <c r="T290" i="4"/>
  <c r="O31" i="1"/>
  <c r="W347" i="1"/>
  <c r="W451" i="1"/>
  <c r="O70" i="1"/>
  <c r="W131" i="1"/>
  <c r="O194" i="1"/>
  <c r="O245" i="1"/>
  <c r="O190" i="1"/>
  <c r="W239" i="1"/>
  <c r="W309" i="1"/>
  <c r="O339" i="1"/>
  <c r="O318" i="1"/>
  <c r="O357" i="1"/>
  <c r="O360" i="1"/>
  <c r="O326" i="1"/>
  <c r="W403" i="1"/>
  <c r="O398" i="1"/>
  <c r="O404" i="1"/>
  <c r="W577" i="1"/>
  <c r="O611" i="1"/>
  <c r="O793" i="1"/>
  <c r="O699" i="1"/>
  <c r="O706" i="1"/>
  <c r="W690" i="1"/>
  <c r="W726" i="1"/>
  <c r="W1328" i="1"/>
  <c r="W1250" i="1"/>
  <c r="O1365" i="1"/>
  <c r="W1155" i="1"/>
  <c r="O1559" i="1"/>
  <c r="O1611" i="1"/>
  <c r="O1566" i="1"/>
  <c r="W1645" i="1"/>
  <c r="O1871" i="1"/>
  <c r="O1903" i="1"/>
  <c r="W1677" i="1"/>
  <c r="O1712" i="1"/>
  <c r="O1806" i="1"/>
  <c r="O1886" i="1"/>
  <c r="U1973" i="3"/>
  <c r="M1963" i="3"/>
  <c r="M1919" i="3"/>
  <c r="U1918" i="3"/>
  <c r="U1826" i="3"/>
  <c r="U1818" i="3"/>
  <c r="U1802" i="3"/>
  <c r="U1786" i="3"/>
  <c r="M1371" i="3"/>
  <c r="U1207" i="3"/>
  <c r="U1189" i="3"/>
  <c r="U1073" i="3"/>
  <c r="U1150" i="3"/>
  <c r="U1134" i="3"/>
  <c r="U1122" i="3"/>
  <c r="U1130" i="3"/>
  <c r="U1154" i="3"/>
  <c r="U928" i="3"/>
  <c r="U896" i="3"/>
  <c r="U876" i="3"/>
  <c r="M844" i="3"/>
  <c r="M718" i="3"/>
  <c r="U743" i="3"/>
  <c r="M727" i="3"/>
  <c r="U661" i="3"/>
  <c r="M653" i="3"/>
  <c r="M637" i="3"/>
  <c r="U629" i="3"/>
  <c r="U505" i="3"/>
  <c r="U473" i="3"/>
  <c r="M561" i="3"/>
  <c r="M346" i="3"/>
  <c r="L1919" i="4"/>
  <c r="L1962" i="4"/>
  <c r="T1933" i="4"/>
  <c r="L1846" i="4"/>
  <c r="T1899" i="4"/>
  <c r="T1898" i="4"/>
  <c r="T1890" i="4"/>
  <c r="T1882" i="4"/>
  <c r="T1874" i="4"/>
  <c r="T1870" i="4"/>
  <c r="T1853" i="4"/>
  <c r="T1845" i="4"/>
  <c r="T1857" i="4"/>
  <c r="T1802" i="4"/>
  <c r="T1770" i="4"/>
  <c r="T1798" i="4"/>
  <c r="T1775" i="4"/>
  <c r="L1772" i="4"/>
  <c r="T1761" i="4"/>
  <c r="T1735" i="4"/>
  <c r="L1738" i="4"/>
  <c r="L1709" i="4"/>
  <c r="L1762" i="4"/>
  <c r="L1601" i="4"/>
  <c r="T1630" i="4"/>
  <c r="L1530" i="4"/>
  <c r="L1610" i="4"/>
  <c r="T1444" i="4"/>
  <c r="T1479" i="4"/>
  <c r="L1256" i="4"/>
  <c r="L1224" i="4"/>
  <c r="L1208" i="4"/>
  <c r="L1226" i="4"/>
  <c r="L1202" i="4"/>
  <c r="L1053" i="4"/>
  <c r="T1061" i="4"/>
  <c r="T1045" i="4"/>
  <c r="L1013" i="4"/>
  <c r="L1005" i="4"/>
  <c r="L997" i="4"/>
  <c r="L989" i="4"/>
  <c r="L981" i="4"/>
  <c r="L1061" i="4"/>
  <c r="T1029" i="4"/>
  <c r="T891" i="4"/>
  <c r="L1010" i="4"/>
  <c r="L1002" i="4"/>
  <c r="T924" i="4"/>
  <c r="T869" i="4"/>
  <c r="T837" i="4"/>
  <c r="T878" i="4"/>
  <c r="T854" i="4"/>
  <c r="T770" i="4"/>
  <c r="L810" i="4"/>
  <c r="L778" i="4"/>
  <c r="T867" i="4"/>
  <c r="T731" i="4"/>
  <c r="L723" i="4"/>
  <c r="T689" i="4"/>
  <c r="T686" i="4"/>
  <c r="L682" i="4"/>
  <c r="T675" i="4"/>
  <c r="T634" i="4"/>
  <c r="T602" i="4"/>
  <c r="T578" i="4"/>
  <c r="L719" i="4"/>
  <c r="L642" i="4"/>
  <c r="T720" i="4"/>
  <c r="L632" i="4"/>
  <c r="T570" i="4"/>
  <c r="T562" i="4"/>
  <c r="L663" i="4"/>
  <c r="T490" i="4"/>
  <c r="T426" i="4"/>
  <c r="T369" i="4"/>
  <c r="L349" i="4"/>
  <c r="T337" i="4"/>
  <c r="L317" i="4"/>
  <c r="T305" i="4"/>
  <c r="O327" i="1"/>
  <c r="W136" i="1"/>
  <c r="O187" i="1"/>
  <c r="O159" i="1"/>
  <c r="W175" i="1"/>
  <c r="W183" i="1"/>
  <c r="O253" i="1"/>
  <c r="O211" i="1"/>
  <c r="W282" i="1"/>
  <c r="W298" i="1"/>
  <c r="W343" i="1"/>
  <c r="O353" i="1"/>
  <c r="O356" i="1"/>
  <c r="O359" i="1"/>
  <c r="O407" i="1"/>
  <c r="O455" i="1"/>
  <c r="O408" i="1"/>
  <c r="O633" i="1"/>
  <c r="O739" i="1"/>
  <c r="W830" i="1"/>
  <c r="W748" i="1"/>
  <c r="W965" i="1"/>
  <c r="O1013" i="1"/>
  <c r="W1370" i="1"/>
  <c r="W1371" i="1"/>
  <c r="O1312" i="1"/>
  <c r="O1490" i="1"/>
  <c r="W1564" i="1"/>
  <c r="W1556" i="1"/>
  <c r="O1568" i="1"/>
  <c r="O1576" i="1"/>
  <c r="O1584" i="1"/>
  <c r="O1689" i="1"/>
  <c r="O1717" i="1"/>
  <c r="O1946" i="1"/>
  <c r="O1677" i="1"/>
  <c r="O1908" i="1"/>
  <c r="W1660" i="1"/>
  <c r="O1681" i="1"/>
  <c r="O1684" i="1"/>
  <c r="W1697" i="1"/>
  <c r="W1720" i="1"/>
  <c r="W1736" i="1"/>
  <c r="O1704" i="1"/>
  <c r="O1728" i="1"/>
  <c r="O1737" i="1"/>
  <c r="M1944" i="3"/>
  <c r="U1911" i="3"/>
  <c r="M1884" i="3"/>
  <c r="U1864" i="3"/>
  <c r="U1921" i="3"/>
  <c r="M1782" i="3"/>
  <c r="M1806" i="3"/>
  <c r="U1730" i="3"/>
  <c r="M1718" i="3"/>
  <c r="U1605" i="3"/>
  <c r="M1617" i="3"/>
  <c r="M1477" i="3"/>
  <c r="U1440" i="3"/>
  <c r="U1412" i="3"/>
  <c r="U1392" i="3"/>
  <c r="M1372" i="3"/>
  <c r="U1447" i="3"/>
  <c r="M1359" i="3"/>
  <c r="U1347" i="3"/>
  <c r="U1335" i="3"/>
  <c r="M1262" i="3"/>
  <c r="M1234" i="3"/>
  <c r="U1326" i="3"/>
  <c r="U1318" i="3"/>
  <c r="M1203" i="3"/>
  <c r="U1209" i="3"/>
  <c r="M1189" i="3"/>
  <c r="U1161" i="3"/>
  <c r="M1130" i="3"/>
  <c r="M946" i="3"/>
  <c r="U938" i="3"/>
  <c r="M928" i="3"/>
  <c r="M896" i="3"/>
  <c r="M876" i="3"/>
  <c r="U856" i="3"/>
  <c r="U836" i="3"/>
  <c r="U964" i="3"/>
  <c r="M1044" i="3"/>
  <c r="U747" i="3"/>
  <c r="U869" i="3"/>
  <c r="U984" i="3"/>
  <c r="L1944" i="4"/>
  <c r="L1921" i="4"/>
  <c r="L1904" i="4"/>
  <c r="L1810" i="4"/>
  <c r="L1779" i="4"/>
  <c r="L1685" i="4"/>
  <c r="L1673" i="4"/>
  <c r="T1633" i="4"/>
  <c r="T1542" i="4"/>
  <c r="T1530" i="4"/>
  <c r="L1522" i="4"/>
  <c r="T1427" i="4"/>
  <c r="L1471" i="4"/>
  <c r="L1254" i="4"/>
  <c r="L1230" i="4"/>
  <c r="T1210" i="4"/>
  <c r="L1206" i="4"/>
  <c r="T1194" i="4"/>
  <c r="L1182" i="4"/>
  <c r="T935" i="4"/>
  <c r="L1022" i="4"/>
  <c r="L994" i="4"/>
  <c r="L973" i="4"/>
  <c r="L870" i="4"/>
  <c r="L818" i="4"/>
  <c r="T773" i="4"/>
  <c r="L754" i="4"/>
  <c r="T847" i="4"/>
  <c r="T830" i="4"/>
  <c r="L769" i="4"/>
  <c r="T766" i="4"/>
  <c r="L871" i="4"/>
  <c r="L855" i="4"/>
  <c r="L781" i="4"/>
  <c r="T723" i="4"/>
  <c r="L699" i="4"/>
  <c r="T682" i="4"/>
  <c r="L666" i="4"/>
  <c r="T639" i="4"/>
  <c r="T642" i="4"/>
  <c r="T581" i="4"/>
  <c r="T532" i="4"/>
  <c r="T515" i="4"/>
  <c r="L500" i="4"/>
  <c r="L498" i="4"/>
  <c r="T452" i="4"/>
  <c r="T450" i="4"/>
  <c r="L435" i="4"/>
  <c r="T387" i="4"/>
  <c r="L511" i="4"/>
  <c r="T495" i="4"/>
  <c r="T432" i="4"/>
  <c r="T430" i="4"/>
  <c r="L415" i="4"/>
  <c r="L475" i="4"/>
  <c r="L411" i="4"/>
  <c r="T373" i="4"/>
  <c r="L369" i="4"/>
  <c r="T357" i="4"/>
  <c r="L337" i="4"/>
  <c r="T325" i="4"/>
  <c r="L305" i="4"/>
  <c r="T422" i="4"/>
  <c r="L314" i="4"/>
  <c r="T306" i="4"/>
  <c r="L294" i="4"/>
  <c r="T456" i="4"/>
  <c r="L358" i="4"/>
  <c r="L326" i="4"/>
  <c r="W126" i="1"/>
  <c r="W127" i="1"/>
  <c r="W202" i="1"/>
  <c r="W256" i="1"/>
  <c r="O306" i="1"/>
  <c r="W341" i="1"/>
  <c r="O343" i="1"/>
  <c r="O420" i="1"/>
  <c r="W485" i="1"/>
  <c r="W505" i="1"/>
  <c r="W524" i="1"/>
  <c r="W569" i="1"/>
  <c r="W640" i="1"/>
  <c r="O714" i="1"/>
  <c r="W879" i="1"/>
  <c r="O901" i="1"/>
  <c r="O922" i="1"/>
  <c r="O921" i="1"/>
  <c r="O958" i="1"/>
  <c r="W1203" i="1"/>
  <c r="W1266" i="1"/>
  <c r="O1195" i="1"/>
  <c r="O1317" i="1"/>
  <c r="W1406" i="1"/>
  <c r="W1469" i="1"/>
  <c r="M1931" i="3"/>
  <c r="M1929" i="3"/>
  <c r="U1891" i="3"/>
  <c r="U1938" i="3"/>
  <c r="U1762" i="3"/>
  <c r="M1750" i="3"/>
  <c r="U1808" i="3"/>
  <c r="U1656" i="3"/>
  <c r="M1657" i="3"/>
  <c r="U1645" i="3"/>
  <c r="U1534" i="3"/>
  <c r="M1465" i="3"/>
  <c r="M1390" i="3"/>
  <c r="U1356" i="3"/>
  <c r="M1348" i="3"/>
  <c r="M1303" i="3"/>
  <c r="U1389" i="3"/>
  <c r="M1322" i="3"/>
  <c r="M1327" i="3"/>
  <c r="U1211" i="3"/>
  <c r="U1163" i="3"/>
  <c r="U924" i="3"/>
  <c r="U908" i="3"/>
  <c r="U868" i="3"/>
  <c r="M1039" i="3"/>
  <c r="M728" i="3"/>
  <c r="U671" i="3"/>
  <c r="M921" i="3"/>
  <c r="M618" i="3"/>
  <c r="U610" i="3"/>
  <c r="M817" i="3"/>
  <c r="M667" i="3"/>
  <c r="U585" i="3"/>
  <c r="M577" i="3"/>
  <c r="U534" i="3"/>
  <c r="M339" i="3"/>
  <c r="U756" i="3"/>
  <c r="M438" i="3"/>
  <c r="U409" i="3"/>
  <c r="U454" i="3"/>
  <c r="U446" i="3"/>
  <c r="U405" i="3"/>
  <c r="M382" i="3"/>
  <c r="T1985" i="4"/>
  <c r="L1978" i="4"/>
  <c r="L1966" i="4"/>
  <c r="L1923" i="4"/>
  <c r="T1911" i="4"/>
  <c r="T1909" i="4"/>
  <c r="T1883" i="4"/>
  <c r="T1968" i="4"/>
  <c r="T1879" i="4"/>
  <c r="T1786" i="4"/>
  <c r="L1771" i="4"/>
  <c r="L1786" i="4"/>
  <c r="L1778" i="4"/>
  <c r="L1751" i="4"/>
  <c r="T1403" i="4"/>
  <c r="L1438" i="4"/>
  <c r="L1590" i="4"/>
  <c r="L945" i="4"/>
  <c r="T960" i="4"/>
  <c r="T944" i="4"/>
  <c r="T908" i="4"/>
  <c r="O98" i="1"/>
  <c r="W76" i="1"/>
  <c r="W39" i="1"/>
  <c r="W215" i="1"/>
  <c r="W197" i="1"/>
  <c r="O224" i="1"/>
  <c r="O223" i="1"/>
  <c r="O236" i="1"/>
  <c r="O310" i="1"/>
  <c r="O341" i="1"/>
  <c r="O424" i="1"/>
  <c r="W512" i="1"/>
  <c r="O570" i="1"/>
  <c r="O605" i="1"/>
  <c r="W621" i="1"/>
  <c r="O790" i="1"/>
  <c r="O734" i="1"/>
  <c r="W773" i="1"/>
  <c r="O838" i="1"/>
  <c r="O893" i="1"/>
  <c r="W936" i="1"/>
  <c r="W851" i="1"/>
  <c r="O1176" i="1"/>
  <c r="O1139" i="1"/>
  <c r="W1227" i="1"/>
  <c r="O1540" i="1"/>
  <c r="W1560" i="1"/>
  <c r="W1509" i="1"/>
  <c r="O1708" i="1"/>
  <c r="O1753" i="1"/>
  <c r="W1832" i="1"/>
  <c r="W1864" i="1"/>
  <c r="W1760" i="1"/>
  <c r="W1896" i="1"/>
  <c r="O1967" i="1"/>
  <c r="W1979" i="1"/>
  <c r="U1960" i="3"/>
  <c r="U1964" i="3"/>
  <c r="M1980" i="3"/>
  <c r="U1937" i="3"/>
  <c r="M1840" i="3"/>
  <c r="M1831" i="3"/>
  <c r="U1707" i="3"/>
  <c r="M1723" i="3"/>
  <c r="U1682" i="3"/>
  <c r="U1658" i="3"/>
  <c r="U1721" i="3"/>
  <c r="U1713" i="3"/>
  <c r="M1602" i="3"/>
  <c r="M1629" i="3"/>
  <c r="M1722" i="3"/>
  <c r="M1604" i="3"/>
  <c r="M1571" i="3"/>
  <c r="M1450" i="3"/>
  <c r="M1434" i="3"/>
  <c r="M1422" i="3"/>
  <c r="M1340" i="3"/>
  <c r="M1291" i="3"/>
  <c r="U1310" i="3"/>
  <c r="M1366" i="3"/>
  <c r="U1183" i="3"/>
  <c r="M1122" i="3"/>
  <c r="M1102" i="3"/>
  <c r="M1073" i="3"/>
  <c r="U1066" i="3"/>
  <c r="U1174" i="3"/>
  <c r="U983" i="3"/>
  <c r="U932" i="3"/>
  <c r="M929" i="3"/>
  <c r="M889" i="3"/>
  <c r="M849" i="3"/>
  <c r="M833" i="3"/>
  <c r="M964" i="3"/>
  <c r="U784" i="3"/>
  <c r="U728" i="3"/>
  <c r="M686" i="3"/>
  <c r="U1036" i="3"/>
  <c r="M645" i="3"/>
  <c r="U637" i="3"/>
  <c r="M630" i="3"/>
  <c r="U618" i="3"/>
  <c r="U620" i="3"/>
  <c r="M590" i="3"/>
  <c r="M558" i="3"/>
  <c r="U577" i="3"/>
  <c r="U518" i="3"/>
  <c r="U376" i="3"/>
  <c r="M373" i="3"/>
  <c r="U999" i="3"/>
  <c r="M430" i="3"/>
  <c r="M104" i="3"/>
  <c r="U385" i="3"/>
  <c r="L1987" i="4"/>
  <c r="T1993" i="4"/>
  <c r="L1986" i="4"/>
  <c r="T1978" i="4"/>
  <c r="T1934" i="4"/>
  <c r="T1907" i="4"/>
  <c r="L1905" i="4"/>
  <c r="T1833" i="4"/>
  <c r="L1806" i="4"/>
  <c r="L1775" i="4"/>
  <c r="T1415" i="4"/>
  <c r="L1440" i="4"/>
  <c r="L1436" i="4"/>
  <c r="L1420" i="4"/>
  <c r="L1416" i="4"/>
  <c r="L1412" i="4"/>
  <c r="L1408" i="4"/>
  <c r="L1404" i="4"/>
  <c r="L1387" i="4"/>
  <c r="L957" i="4"/>
  <c r="L937" i="4"/>
  <c r="T1081" i="4"/>
  <c r="L982" i="4"/>
  <c r="L1081" i="4"/>
  <c r="O79" i="1"/>
  <c r="W90" i="1"/>
  <c r="O112" i="1"/>
  <c r="O222" i="1"/>
  <c r="W177" i="1"/>
  <c r="O226" i="1"/>
  <c r="O242" i="1"/>
  <c r="O238" i="1"/>
  <c r="W198" i="1"/>
  <c r="W221" i="1"/>
  <c r="O250" i="1"/>
  <c r="O298" i="1"/>
  <c r="O422" i="1"/>
  <c r="W383" i="1"/>
  <c r="O520" i="1"/>
  <c r="W601" i="1"/>
  <c r="W631" i="1"/>
  <c r="W821" i="1"/>
  <c r="O969" i="1"/>
  <c r="W932" i="1"/>
  <c r="W1036" i="1"/>
  <c r="W996" i="1"/>
  <c r="W1207" i="1"/>
  <c r="W1395" i="1"/>
  <c r="W1277" i="1"/>
  <c r="O1479" i="1"/>
  <c r="O1526" i="1"/>
  <c r="O1535" i="1"/>
  <c r="W1542" i="1"/>
  <c r="W1590" i="1"/>
  <c r="O1591" i="1"/>
  <c r="W1657" i="1"/>
  <c r="W1866" i="1"/>
  <c r="O1676" i="1"/>
  <c r="M1871" i="3"/>
  <c r="M1888" i="3"/>
  <c r="U1880" i="3"/>
  <c r="M1849" i="3"/>
  <c r="M1830" i="3"/>
  <c r="M1762" i="3"/>
  <c r="M1726" i="3"/>
  <c r="U1666" i="3"/>
  <c r="U1660" i="3"/>
  <c r="U1637" i="3"/>
  <c r="U1544" i="3"/>
  <c r="M1493" i="3"/>
  <c r="M1410" i="3"/>
  <c r="U1316" i="3"/>
  <c r="M1307" i="3"/>
  <c r="U1195" i="3"/>
  <c r="U1175" i="3"/>
  <c r="U1155" i="3"/>
  <c r="U1135" i="3"/>
  <c r="U1166" i="3"/>
  <c r="M910" i="3"/>
  <c r="U1024" i="3"/>
  <c r="M1007" i="3"/>
  <c r="M1028" i="3"/>
  <c r="M979" i="3"/>
  <c r="M785" i="3"/>
  <c r="U821" i="3"/>
  <c r="M622" i="3"/>
  <c r="M707" i="3"/>
  <c r="U558" i="3"/>
  <c r="U373" i="3"/>
  <c r="U420" i="3"/>
  <c r="T1986" i="4"/>
  <c r="T1923" i="4"/>
  <c r="T1887" i="4"/>
  <c r="L1774" i="4"/>
  <c r="T1760" i="4"/>
  <c r="L1755" i="4"/>
  <c r="L1622" i="4"/>
  <c r="T1395" i="4"/>
  <c r="L1444" i="4"/>
  <c r="T1041" i="4"/>
  <c r="T916" i="4"/>
  <c r="W53" i="1"/>
  <c r="O80" i="1"/>
  <c r="O91" i="1"/>
  <c r="W158" i="1"/>
  <c r="O119" i="1"/>
  <c r="O171" i="1"/>
  <c r="O235" i="1"/>
  <c r="W226" i="1"/>
  <c r="O184" i="1"/>
  <c r="O240" i="1"/>
  <c r="O231" i="1"/>
  <c r="O386" i="1"/>
  <c r="O399" i="1"/>
  <c r="W408" i="1"/>
  <c r="O707" i="1"/>
  <c r="O723" i="1"/>
  <c r="O695" i="1"/>
  <c r="O939" i="1"/>
  <c r="W942" i="1"/>
  <c r="W968" i="1"/>
  <c r="W1316" i="1"/>
  <c r="W1325" i="1"/>
  <c r="W1329" i="1"/>
  <c r="O1347" i="1"/>
  <c r="W1421" i="1"/>
  <c r="O1776" i="1"/>
  <c r="W1752" i="1"/>
  <c r="U1941" i="3"/>
  <c r="U1868" i="3"/>
  <c r="U1914" i="3"/>
  <c r="M1866" i="3"/>
  <c r="U1820" i="3"/>
  <c r="M1754" i="3"/>
  <c r="M1694" i="3"/>
  <c r="M1666" i="3"/>
  <c r="U1586" i="3"/>
  <c r="M1438" i="3"/>
  <c r="M1426" i="3"/>
  <c r="M1295" i="3"/>
  <c r="U1309" i="3"/>
  <c r="M1302" i="3"/>
  <c r="M1294" i="3"/>
  <c r="M1286" i="3"/>
  <c r="M1238" i="3"/>
  <c r="M1328" i="3"/>
  <c r="U1167" i="3"/>
  <c r="U1147" i="3"/>
  <c r="U1127" i="3"/>
  <c r="U1101" i="3"/>
  <c r="U1061" i="3"/>
  <c r="U1141" i="3"/>
  <c r="U1008" i="3"/>
  <c r="U816" i="3"/>
  <c r="U712" i="3"/>
  <c r="M696" i="3"/>
  <c r="M604" i="3"/>
  <c r="M602" i="3"/>
  <c r="M513" i="3"/>
  <c r="M537" i="3"/>
  <c r="M303" i="3"/>
  <c r="U393" i="3"/>
  <c r="U458" i="3"/>
  <c r="U421" i="3"/>
  <c r="M386" i="3"/>
  <c r="U510" i="3"/>
  <c r="L1995" i="4"/>
  <c r="T1981" i="4"/>
  <c r="T1973" i="4"/>
  <c r="L1934" i="4"/>
  <c r="L1915" i="4"/>
  <c r="T1891" i="4"/>
  <c r="L1968" i="4"/>
  <c r="L1802" i="4"/>
  <c r="T1622" i="4"/>
  <c r="T1439" i="4"/>
  <c r="T1407" i="4"/>
  <c r="L949" i="4"/>
  <c r="L905" i="4"/>
  <c r="W339" i="1"/>
  <c r="O329" i="1"/>
  <c r="O348" i="1"/>
  <c r="O406" i="1"/>
  <c r="O471" i="1"/>
  <c r="W521" i="1"/>
  <c r="O537" i="1"/>
  <c r="W509" i="1"/>
  <c r="W702" i="1"/>
  <c r="W906" i="1"/>
  <c r="W883" i="1"/>
  <c r="O917" i="1"/>
  <c r="W958" i="1"/>
  <c r="O1251" i="1"/>
  <c r="W1307" i="1"/>
  <c r="O1388" i="1"/>
  <c r="W1499" i="1"/>
  <c r="W1531" i="1"/>
  <c r="W1474" i="1"/>
  <c r="W1744" i="1"/>
  <c r="W1764" i="1"/>
  <c r="O1732" i="1"/>
  <c r="W1756" i="1"/>
  <c r="U1932" i="3"/>
  <c r="U1962" i="3"/>
  <c r="U1860" i="3"/>
  <c r="M1836" i="3"/>
  <c r="M1852" i="3"/>
  <c r="M1829" i="3"/>
  <c r="M1845" i="3"/>
  <c r="M1821" i="3"/>
  <c r="U1825" i="3"/>
  <c r="U1750" i="3"/>
  <c r="U1778" i="3"/>
  <c r="U1738" i="3"/>
  <c r="U1677" i="3"/>
  <c r="U1667" i="3"/>
  <c r="M1689" i="3"/>
  <c r="M1678" i="3"/>
  <c r="M1637" i="3"/>
  <c r="M1624" i="3"/>
  <c r="U1629" i="3"/>
  <c r="M1414" i="3"/>
  <c r="M1388" i="3"/>
  <c r="M1406" i="3"/>
  <c r="M1374" i="3"/>
  <c r="U1341" i="3"/>
  <c r="M1283" i="3"/>
  <c r="U1187" i="3"/>
  <c r="U1119" i="3"/>
  <c r="U1182" i="3"/>
  <c r="M1162" i="3"/>
  <c r="U1146" i="3"/>
  <c r="M935" i="3"/>
  <c r="M1048" i="3"/>
  <c r="M1016" i="3"/>
  <c r="M940" i="3"/>
  <c r="U680" i="3"/>
  <c r="M885" i="3"/>
  <c r="U748" i="3"/>
  <c r="U732" i="3"/>
  <c r="U853" i="3"/>
  <c r="U720" i="3"/>
  <c r="M723" i="3"/>
  <c r="U675" i="3"/>
  <c r="U657" i="3"/>
  <c r="U649" i="3"/>
  <c r="M641" i="3"/>
  <c r="U755" i="3"/>
  <c r="U626" i="3"/>
  <c r="M772" i="3"/>
  <c r="M684" i="3"/>
  <c r="U602" i="3"/>
  <c r="U537" i="3"/>
  <c r="U498" i="3"/>
  <c r="M450" i="3"/>
  <c r="M426" i="3"/>
  <c r="U416" i="3"/>
  <c r="M413" i="3"/>
  <c r="M410" i="3"/>
  <c r="U400" i="3"/>
  <c r="M397" i="3"/>
  <c r="U394" i="3"/>
  <c r="U381" i="3"/>
  <c r="U361" i="3"/>
  <c r="U428" i="3"/>
  <c r="U422" i="3"/>
  <c r="M374" i="3"/>
  <c r="U392" i="3"/>
  <c r="M389" i="3"/>
  <c r="U386" i="3"/>
  <c r="M433" i="3"/>
  <c r="M298" i="3"/>
  <c r="U290" i="3"/>
  <c r="U212" i="3"/>
  <c r="M136" i="3"/>
  <c r="M88" i="3"/>
  <c r="M8" i="3"/>
  <c r="U338" i="3"/>
  <c r="U314" i="3"/>
  <c r="U302" i="3"/>
  <c r="U294" i="3"/>
  <c r="U278" i="3"/>
  <c r="U270" i="3"/>
  <c r="U242" i="3"/>
  <c r="L1970" i="4"/>
  <c r="L1982" i="4"/>
  <c r="L1974" i="4"/>
  <c r="L1942" i="4"/>
  <c r="L1965" i="4"/>
  <c r="T1915" i="4"/>
  <c r="L1867" i="4"/>
  <c r="T1818" i="4"/>
  <c r="L1826" i="4"/>
  <c r="T1782" i="4"/>
  <c r="L1794" i="4"/>
  <c r="T1811" i="4"/>
  <c r="L1759" i="4"/>
  <c r="T1753" i="4"/>
  <c r="T1774" i="4"/>
  <c r="T1419" i="4"/>
  <c r="L1463" i="4"/>
  <c r="L961" i="4"/>
  <c r="L885" i="4"/>
  <c r="T1065" i="4"/>
  <c r="W43" i="1"/>
  <c r="W57" i="1"/>
  <c r="W63" i="1"/>
  <c r="W103" i="1"/>
  <c r="W186" i="1"/>
  <c r="O172" i="1"/>
  <c r="W119" i="1"/>
  <c r="O208" i="1"/>
  <c r="O294" i="1"/>
  <c r="W363" i="1"/>
  <c r="W351" i="1"/>
  <c r="O534" i="1"/>
  <c r="O619" i="1"/>
  <c r="W625" i="1"/>
  <c r="O719" i="1"/>
  <c r="O731" i="1"/>
  <c r="W799" i="1"/>
  <c r="O870" i="1"/>
  <c r="O858" i="1"/>
  <c r="O890" i="1"/>
  <c r="O907" i="1"/>
  <c r="W1179" i="1"/>
  <c r="W1027" i="1"/>
  <c r="W1204" i="1"/>
  <c r="W1212" i="1"/>
  <c r="O1298" i="1"/>
  <c r="O1184" i="1"/>
  <c r="O1268" i="1"/>
  <c r="W1317" i="1"/>
  <c r="W1339" i="1"/>
  <c r="W1378" i="1"/>
  <c r="O1384" i="1"/>
  <c r="W1397" i="1"/>
  <c r="O1405" i="1"/>
  <c r="W1412" i="1"/>
  <c r="W1420" i="1"/>
  <c r="W1482" i="1"/>
  <c r="W1498" i="1"/>
  <c r="W1196" i="1"/>
  <c r="W1458" i="1"/>
  <c r="O1588" i="1"/>
  <c r="O1525" i="1"/>
  <c r="O1509" i="1"/>
  <c r="W1830" i="1"/>
  <c r="W1862" i="1"/>
  <c r="M1945" i="3"/>
  <c r="U1913" i="3"/>
  <c r="M1922" i="3"/>
  <c r="M1857" i="3"/>
  <c r="U1827" i="3"/>
  <c r="M1774" i="3"/>
  <c r="U1766" i="3"/>
  <c r="U1758" i="3"/>
  <c r="U1800" i="3"/>
  <c r="M1734" i="3"/>
  <c r="U1674" i="3"/>
  <c r="M1668" i="3"/>
  <c r="M1662" i="3"/>
  <c r="M1481" i="3"/>
  <c r="M1442" i="3"/>
  <c r="M1457" i="3"/>
  <c r="M1469" i="3"/>
  <c r="U1406" i="3"/>
  <c r="U1374" i="3"/>
  <c r="M1299" i="3"/>
  <c r="M1386" i="3"/>
  <c r="U1199" i="3"/>
  <c r="U1159" i="3"/>
  <c r="U1139" i="3"/>
  <c r="M1070" i="3"/>
  <c r="U1142" i="3"/>
  <c r="M898" i="3"/>
  <c r="M1138" i="3"/>
  <c r="M1020" i="3"/>
  <c r="M996" i="3"/>
  <c r="M893" i="3"/>
  <c r="M1012" i="3"/>
  <c r="M787" i="3"/>
  <c r="M680" i="3"/>
  <c r="U885" i="3"/>
  <c r="M837" i="3"/>
  <c r="U901" i="3"/>
  <c r="U767" i="3"/>
  <c r="M704" i="3"/>
  <c r="U687" i="3"/>
  <c r="U913" i="3"/>
  <c r="U641" i="3"/>
  <c r="M633" i="3"/>
  <c r="M708" i="3"/>
  <c r="M613" i="3"/>
  <c r="U601" i="3"/>
  <c r="M553" i="3"/>
  <c r="U545" i="3"/>
  <c r="M514" i="3"/>
  <c r="U450" i="3"/>
  <c r="M442" i="3"/>
  <c r="U432" i="3"/>
  <c r="M429" i="3"/>
  <c r="U426" i="3"/>
  <c r="U413" i="3"/>
  <c r="U410" i="3"/>
  <c r="U397" i="3"/>
  <c r="U325" i="3"/>
  <c r="U417" i="3"/>
  <c r="M168" i="3"/>
  <c r="M219" i="3"/>
  <c r="U207" i="3"/>
  <c r="U191" i="3"/>
  <c r="M163" i="3"/>
  <c r="U135" i="3"/>
  <c r="M621" i="3"/>
  <c r="L1971" i="4"/>
  <c r="T1982" i="4"/>
  <c r="T1974" i="4"/>
  <c r="L1950" i="4"/>
  <c r="T1903" i="4"/>
  <c r="T1930" i="4"/>
  <c r="T1826" i="4"/>
  <c r="L1818" i="4"/>
  <c r="T1806" i="4"/>
  <c r="L1732" i="4"/>
  <c r="L1614" i="4"/>
  <c r="T1431" i="4"/>
  <c r="T1399" i="4"/>
  <c r="T1169" i="4"/>
  <c r="L897" i="4"/>
  <c r="T1049" i="4"/>
  <c r="O247" i="1"/>
  <c r="W169" i="1"/>
  <c r="O482" i="1"/>
  <c r="O532" i="1"/>
  <c r="W532" i="1"/>
  <c r="W541" i="1"/>
  <c r="O585" i="1"/>
  <c r="O682" i="1"/>
  <c r="W711" i="1"/>
  <c r="W727" i="1"/>
  <c r="W682" i="1"/>
  <c r="W735" i="1"/>
  <c r="W804" i="1"/>
  <c r="W738" i="1"/>
  <c r="O863" i="1"/>
  <c r="O923" i="1"/>
  <c r="W946" i="1"/>
  <c r="O967" i="1"/>
  <c r="O1603" i="1"/>
  <c r="O1598" i="1"/>
  <c r="W1880" i="1"/>
  <c r="W1976" i="1"/>
  <c r="O1656" i="1"/>
  <c r="O1811" i="1"/>
  <c r="U1985" i="3"/>
  <c r="U1976" i="3"/>
  <c r="U1997" i="3"/>
  <c r="U1989" i="3"/>
  <c r="U1956" i="3"/>
  <c r="M1953" i="3"/>
  <c r="U1952" i="3"/>
  <c r="M1961" i="3"/>
  <c r="U1832" i="3"/>
  <c r="U1812" i="3"/>
  <c r="U1740" i="3"/>
  <c r="U1663" i="3"/>
  <c r="M1705" i="3"/>
  <c r="U1608" i="3"/>
  <c r="M1621" i="3"/>
  <c r="M1595" i="3"/>
  <c r="U1621" i="3"/>
  <c r="U1596" i="3"/>
  <c r="M1485" i="3"/>
  <c r="M1587" i="3"/>
  <c r="M1430" i="3"/>
  <c r="M1418" i="3"/>
  <c r="U1362" i="3"/>
  <c r="M1358" i="3"/>
  <c r="M1368" i="3"/>
  <c r="U1402" i="3"/>
  <c r="U1179" i="3"/>
  <c r="U1089" i="3"/>
  <c r="U1114" i="3"/>
  <c r="U1106" i="3"/>
  <c r="U1051" i="3"/>
  <c r="M1047" i="3"/>
  <c r="U1019" i="3"/>
  <c r="M1015" i="3"/>
  <c r="M1056" i="3"/>
  <c r="U933" i="3"/>
  <c r="U889" i="3"/>
  <c r="U943" i="3"/>
  <c r="M877" i="3"/>
  <c r="M861" i="3"/>
  <c r="U1052" i="3"/>
  <c r="M796" i="3"/>
  <c r="U780" i="3"/>
  <c r="U776" i="3"/>
  <c r="U716" i="3"/>
  <c r="U699" i="3"/>
  <c r="U682" i="3"/>
  <c r="U837" i="3"/>
  <c r="M925" i="3"/>
  <c r="M768" i="3"/>
  <c r="U751" i="3"/>
  <c r="U704" i="3"/>
  <c r="M688" i="3"/>
  <c r="U625" i="3"/>
  <c r="M724" i="3"/>
  <c r="M804" i="3"/>
  <c r="U662" i="3"/>
  <c r="U708" i="3"/>
  <c r="M596" i="3"/>
  <c r="U541" i="3"/>
  <c r="U553" i="3"/>
  <c r="U429" i="3"/>
  <c r="M365" i="3"/>
  <c r="M358" i="3"/>
  <c r="M406" i="3"/>
  <c r="U377" i="3"/>
  <c r="U434" i="3"/>
  <c r="M241" i="3"/>
  <c r="U234" i="3"/>
  <c r="M29" i="3"/>
  <c r="T1757" i="4"/>
  <c r="L1763" i="4"/>
  <c r="T1762" i="4"/>
  <c r="T1411" i="4"/>
  <c r="L1442" i="4"/>
  <c r="T1590" i="4"/>
  <c r="L1169" i="4"/>
  <c r="T1066" i="4"/>
  <c r="L953" i="4"/>
  <c r="L909" i="4"/>
  <c r="L1049" i="4"/>
  <c r="O133" i="1"/>
  <c r="O53" i="1"/>
  <c r="O61" i="1"/>
  <c r="W78" i="1"/>
  <c r="W105" i="1"/>
  <c r="W70" i="1"/>
  <c r="O106" i="1"/>
  <c r="W115" i="1"/>
  <c r="W201" i="1"/>
  <c r="W240" i="1"/>
  <c r="W269" i="1"/>
  <c r="W277" i="1"/>
  <c r="O286" i="1"/>
  <c r="O228" i="1"/>
  <c r="W322" i="1"/>
  <c r="O459" i="1"/>
  <c r="O454" i="1"/>
  <c r="O458" i="1"/>
  <c r="O522" i="1"/>
  <c r="O538" i="1"/>
  <c r="W734" i="1"/>
  <c r="O625" i="1"/>
  <c r="O746" i="1"/>
  <c r="W731" i="1"/>
  <c r="W789" i="1"/>
  <c r="W1021" i="1"/>
  <c r="W1234" i="1"/>
  <c r="O1266" i="1"/>
  <c r="O1379" i="1"/>
  <c r="W1405" i="1"/>
  <c r="W1495" i="1"/>
  <c r="O1597" i="1"/>
  <c r="W1577" i="1"/>
  <c r="O1585" i="1"/>
  <c r="O1613" i="1"/>
  <c r="O1757" i="1"/>
  <c r="M1977" i="3"/>
  <c r="M1968" i="3"/>
  <c r="U1953" i="3"/>
  <c r="M1965" i="3"/>
  <c r="U1882" i="3"/>
  <c r="U1907" i="3"/>
  <c r="M1875" i="3"/>
  <c r="U1872" i="3"/>
  <c r="M1803" i="3"/>
  <c r="M1787" i="3"/>
  <c r="M1786" i="3"/>
  <c r="M1763" i="3"/>
  <c r="U1804" i="3"/>
  <c r="M1731" i="3"/>
  <c r="M1670" i="3"/>
  <c r="U1723" i="3"/>
  <c r="U1690" i="3"/>
  <c r="U1659" i="3"/>
  <c r="U1708" i="3"/>
  <c r="U1705" i="3"/>
  <c r="M1645" i="3"/>
  <c r="U1550" i="3"/>
  <c r="M1489" i="3"/>
  <c r="U1536" i="3"/>
  <c r="M1446" i="3"/>
  <c r="U1598" i="3"/>
  <c r="U1416" i="3"/>
  <c r="M1287" i="3"/>
  <c r="U1390" i="3"/>
  <c r="U1191" i="3"/>
  <c r="U1171" i="3"/>
  <c r="U1151" i="3"/>
  <c r="U1123" i="3"/>
  <c r="U1210" i="3"/>
  <c r="M1098" i="3"/>
  <c r="M1094" i="3"/>
  <c r="M1086" i="3"/>
  <c r="M1082" i="3"/>
  <c r="M1078" i="3"/>
  <c r="M1074" i="3"/>
  <c r="U845" i="3"/>
  <c r="U1020" i="3"/>
  <c r="U1012" i="3"/>
  <c r="M800" i="3"/>
  <c r="M744" i="3"/>
  <c r="M610" i="3"/>
  <c r="M569" i="3"/>
  <c r="U561" i="3"/>
  <c r="U365" i="3"/>
  <c r="U570" i="3"/>
  <c r="U408" i="3"/>
  <c r="U362" i="3"/>
  <c r="U348" i="3"/>
  <c r="U478" i="3"/>
  <c r="U433" i="3"/>
  <c r="U334" i="3"/>
  <c r="U241" i="3"/>
  <c r="M404" i="3"/>
  <c r="L1979" i="4"/>
  <c r="L1989" i="4"/>
  <c r="L1985" i="4"/>
  <c r="T1977" i="4"/>
  <c r="T1919" i="4"/>
  <c r="T1917" i="4"/>
  <c r="L1911" i="4"/>
  <c r="L1909" i="4"/>
  <c r="L1842" i="4"/>
  <c r="T1859" i="4"/>
  <c r="T1791" i="4"/>
  <c r="L1766" i="4"/>
  <c r="T1795" i="4"/>
  <c r="L1618" i="4"/>
  <c r="T1423" i="4"/>
  <c r="T1391" i="4"/>
  <c r="T1491" i="4"/>
  <c r="L1455" i="4"/>
  <c r="T1442" i="4"/>
  <c r="L1192" i="4"/>
  <c r="L965" i="4"/>
  <c r="L889" i="4"/>
  <c r="T789" i="4"/>
  <c r="L817" i="4"/>
  <c r="L753" i="4"/>
  <c r="T749" i="4"/>
  <c r="T829" i="4"/>
  <c r="T797" i="4"/>
  <c r="T765" i="4"/>
  <c r="T875" i="4"/>
  <c r="L702" i="4"/>
  <c r="L790" i="4"/>
  <c r="L758" i="4"/>
  <c r="T698" i="4"/>
  <c r="L639" i="4"/>
  <c r="L822" i="4"/>
  <c r="L761" i="4"/>
  <c r="L732" i="4"/>
  <c r="L694" i="4"/>
  <c r="T740" i="4"/>
  <c r="L664" i="4"/>
  <c r="T573" i="4"/>
  <c r="L573" i="4"/>
  <c r="T501" i="4"/>
  <c r="L385" i="4"/>
  <c r="T483" i="4"/>
  <c r="L468" i="4"/>
  <c r="L466" i="4"/>
  <c r="T420" i="4"/>
  <c r="T418" i="4"/>
  <c r="L403" i="4"/>
  <c r="L654" i="4"/>
  <c r="T565" i="4"/>
  <c r="L512" i="4"/>
  <c r="T496" i="4"/>
  <c r="T494" i="4"/>
  <c r="L479" i="4"/>
  <c r="T431" i="4"/>
  <c r="L416" i="4"/>
  <c r="L414" i="4"/>
  <c r="T475" i="4"/>
  <c r="T442" i="4"/>
  <c r="T411" i="4"/>
  <c r="L470" i="4"/>
  <c r="L334" i="4"/>
  <c r="L302" i="4"/>
  <c r="L867" i="4"/>
  <c r="L773" i="4"/>
  <c r="T753" i="4"/>
  <c r="T747" i="4"/>
  <c r="T739" i="4"/>
  <c r="L736" i="4"/>
  <c r="T702" i="4"/>
  <c r="T659" i="4"/>
  <c r="L825" i="4"/>
  <c r="L671" i="4"/>
  <c r="L655" i="4"/>
  <c r="T761" i="4"/>
  <c r="T694" i="4"/>
  <c r="L585" i="4"/>
  <c r="L740" i="4"/>
  <c r="T736" i="4"/>
  <c r="T712" i="4"/>
  <c r="L638" i="4"/>
  <c r="L680" i="4"/>
  <c r="L648" i="4"/>
  <c r="L533" i="4"/>
  <c r="L645" i="4"/>
  <c r="L514" i="4"/>
  <c r="T466" i="4"/>
  <c r="L451" i="4"/>
  <c r="T403" i="4"/>
  <c r="T479" i="4"/>
  <c r="L464" i="4"/>
  <c r="L462" i="4"/>
  <c r="T416" i="4"/>
  <c r="T414" i="4"/>
  <c r="L399" i="4"/>
  <c r="L491" i="4"/>
  <c r="L460" i="4"/>
  <c r="L458" i="4"/>
  <c r="L427" i="4"/>
  <c r="L396" i="4"/>
  <c r="L424" i="4"/>
  <c r="L391" i="4"/>
  <c r="L322" i="4"/>
  <c r="T314" i="4"/>
  <c r="L456" i="4"/>
  <c r="L423" i="4"/>
  <c r="L504" i="4"/>
  <c r="T861" i="4"/>
  <c r="T855" i="4"/>
  <c r="L801" i="4"/>
  <c r="L728" i="4"/>
  <c r="T738" i="4"/>
  <c r="L724" i="4"/>
  <c r="L393" i="4"/>
  <c r="T516" i="4"/>
  <c r="L499" i="4"/>
  <c r="T451" i="4"/>
  <c r="L436" i="4"/>
  <c r="T388" i="4"/>
  <c r="T464" i="4"/>
  <c r="L447" i="4"/>
  <c r="T399" i="4"/>
  <c r="L384" i="4"/>
  <c r="T553" i="4"/>
  <c r="T424" i="4"/>
  <c r="T391" i="4"/>
  <c r="L330" i="4"/>
  <c r="T322" i="4"/>
  <c r="L408" i="4"/>
  <c r="L298" i="4"/>
  <c r="T366" i="4"/>
  <c r="T423" i="4"/>
  <c r="T504" i="4"/>
  <c r="T471" i="4"/>
  <c r="T849" i="4"/>
  <c r="L757" i="4"/>
  <c r="T801" i="4"/>
  <c r="L782" i="4"/>
  <c r="L813" i="4"/>
  <c r="T810" i="4"/>
  <c r="T778" i="4"/>
  <c r="L700" i="4"/>
  <c r="L678" i="4"/>
  <c r="L662" i="4"/>
  <c r="L674" i="4"/>
  <c r="L617" i="4"/>
  <c r="T589" i="4"/>
  <c r="L708" i="4"/>
  <c r="L647" i="4"/>
  <c r="L509" i="4"/>
  <c r="L690" i="4"/>
  <c r="T706" i="4"/>
  <c r="T499" i="4"/>
  <c r="L484" i="4"/>
  <c r="L482" i="4"/>
  <c r="T436" i="4"/>
  <c r="T434" i="4"/>
  <c r="L419" i="4"/>
  <c r="L495" i="4"/>
  <c r="T447" i="4"/>
  <c r="L432" i="4"/>
  <c r="L430" i="4"/>
  <c r="T384" i="4"/>
  <c r="T557" i="4"/>
  <c r="L507" i="4"/>
  <c r="L476" i="4"/>
  <c r="L474" i="4"/>
  <c r="L443" i="4"/>
  <c r="L412" i="4"/>
  <c r="L410" i="4"/>
  <c r="L379" i="4"/>
  <c r="L488" i="4"/>
  <c r="T330" i="4"/>
  <c r="T408" i="4"/>
  <c r="L520" i="4"/>
  <c r="L487" i="4"/>
  <c r="T342" i="4"/>
  <c r="T310" i="4"/>
  <c r="L290" i="4"/>
  <c r="L370" i="4"/>
  <c r="L438" i="4"/>
  <c r="T821" i="4"/>
  <c r="T757" i="4"/>
  <c r="T863" i="4"/>
  <c r="L734" i="4"/>
  <c r="L806" i="4"/>
  <c r="L774" i="4"/>
  <c r="T656" i="4"/>
  <c r="L793" i="4"/>
  <c r="L401" i="4"/>
  <c r="L480" i="4"/>
  <c r="L478" i="4"/>
  <c r="L523" i="4"/>
  <c r="T507" i="4"/>
  <c r="T476" i="4"/>
  <c r="T474" i="4"/>
  <c r="T443" i="4"/>
  <c r="T410" i="4"/>
  <c r="T379" i="4"/>
  <c r="T488" i="4"/>
  <c r="T455" i="4"/>
  <c r="T338" i="4"/>
  <c r="L472" i="4"/>
  <c r="L439" i="4"/>
  <c r="T520" i="4"/>
  <c r="T487" i="4"/>
  <c r="L318" i="4"/>
  <c r="T370" i="4"/>
  <c r="T438" i="4"/>
  <c r="T871" i="4"/>
  <c r="L830" i="4"/>
  <c r="T743" i="4"/>
  <c r="T710" i="4"/>
  <c r="L627" i="4"/>
  <c r="T793" i="4"/>
  <c r="T667" i="4"/>
  <c r="L601" i="4"/>
  <c r="L515" i="4"/>
  <c r="T467" i="4"/>
  <c r="T404" i="4"/>
  <c r="L387" i="4"/>
  <c r="T511" i="4"/>
  <c r="T480" i="4"/>
  <c r="L463" i="4"/>
  <c r="L400" i="4"/>
  <c r="L492" i="4"/>
  <c r="L490" i="4"/>
  <c r="L459" i="4"/>
  <c r="L428" i="4"/>
  <c r="L426" i="4"/>
  <c r="L395" i="4"/>
  <c r="L519" i="4"/>
  <c r="L422" i="4"/>
  <c r="L881" i="4"/>
  <c r="L777" i="4"/>
  <c r="T569" i="4"/>
  <c r="L448" i="4"/>
  <c r="L446" i="4"/>
  <c r="T561" i="4"/>
  <c r="T533" i="4"/>
  <c r="L692" i="4"/>
  <c r="T492" i="4"/>
  <c r="T459" i="4"/>
  <c r="T428" i="4"/>
  <c r="T395" i="4"/>
  <c r="T519" i="4"/>
  <c r="L374" i="4"/>
  <c r="L362" i="4"/>
  <c r="L503" i="4"/>
  <c r="T454" i="4"/>
  <c r="T833" i="4"/>
  <c r="L851" i="4"/>
  <c r="L814" i="4"/>
  <c r="T769" i="4"/>
  <c r="L749" i="4"/>
  <c r="L863" i="4"/>
  <c r="L829" i="4"/>
  <c r="L797" i="4"/>
  <c r="T794" i="4"/>
  <c r="T762" i="4"/>
  <c r="T744" i="4"/>
  <c r="L712" i="4"/>
  <c r="T724" i="4"/>
  <c r="T777" i="4"/>
  <c r="T728" i="4"/>
  <c r="T700" i="4"/>
  <c r="L496" i="4"/>
  <c r="L494" i="4"/>
  <c r="L508" i="4"/>
  <c r="L444" i="4"/>
  <c r="L442" i="4"/>
  <c r="L380" i="4"/>
  <c r="L486" i="4"/>
  <c r="T374" i="4"/>
  <c r="T362" i="4"/>
  <c r="T503" i="4"/>
  <c r="L392" i="4"/>
  <c r="T358" i="4"/>
  <c r="T326" i="4"/>
  <c r="L407" i="4"/>
  <c r="W128" i="1"/>
  <c r="O88" i="1"/>
  <c r="W345" i="1"/>
  <c r="O364" i="1"/>
  <c r="O647" i="1"/>
  <c r="W27" i="1"/>
  <c r="O35" i="1"/>
  <c r="O55" i="1"/>
  <c r="W69" i="1"/>
  <c r="W74" i="1"/>
  <c r="W137" i="1"/>
  <c r="W123" i="1"/>
  <c r="W139" i="1"/>
  <c r="W161" i="1"/>
  <c r="O158" i="1"/>
  <c r="W185" i="1"/>
  <c r="O207" i="1"/>
  <c r="O220" i="1"/>
  <c r="O175" i="1"/>
  <c r="W266" i="1"/>
  <c r="W278" i="1"/>
  <c r="O257" i="1"/>
  <c r="W267" i="1"/>
  <c r="W275" i="1"/>
  <c r="W287" i="1"/>
  <c r="W303" i="1"/>
  <c r="W317" i="1"/>
  <c r="W261" i="1"/>
  <c r="W228" i="1"/>
  <c r="O268" i="1"/>
  <c r="O345" i="1"/>
  <c r="O337" i="1"/>
  <c r="O450" i="1"/>
  <c r="W416" i="1"/>
  <c r="W526" i="1"/>
  <c r="W540" i="1"/>
  <c r="W534" i="1"/>
  <c r="W573" i="1"/>
  <c r="W581" i="1"/>
  <c r="W528" i="1"/>
  <c r="O587" i="1"/>
  <c r="O601" i="1"/>
  <c r="O671" i="1"/>
  <c r="W615" i="1"/>
  <c r="O758" i="1"/>
  <c r="O718" i="1"/>
  <c r="W798" i="1"/>
  <c r="W803" i="1"/>
  <c r="O810" i="1"/>
  <c r="W826" i="1"/>
  <c r="W871" i="1"/>
  <c r="W874" i="1"/>
  <c r="W920" i="1"/>
  <c r="O1029" i="1"/>
  <c r="W945" i="1"/>
  <c r="O1017" i="1"/>
  <c r="O946" i="1"/>
  <c r="W987" i="1"/>
  <c r="W1011" i="1"/>
  <c r="W1174" i="1"/>
  <c r="W1281" i="1"/>
  <c r="W1183" i="1"/>
  <c r="W1228" i="1"/>
  <c r="O1389" i="1"/>
  <c r="W1419" i="1"/>
  <c r="O1500" i="1"/>
  <c r="W1991" i="1"/>
  <c r="M1996" i="3"/>
  <c r="M1412" i="3"/>
  <c r="U700" i="3"/>
  <c r="U108" i="3"/>
  <c r="W1373" i="1"/>
  <c r="O66" i="1"/>
  <c r="W23" i="1"/>
  <c r="W86" i="1"/>
  <c r="W120" i="1"/>
  <c r="W124" i="1"/>
  <c r="O97" i="1"/>
  <c r="O111" i="1"/>
  <c r="O165" i="1"/>
  <c r="O196" i="1"/>
  <c r="O177" i="1"/>
  <c r="W212" i="1"/>
  <c r="O206" i="1"/>
  <c r="O227" i="1"/>
  <c r="W270" i="1"/>
  <c r="W232" i="1"/>
  <c r="O297" i="1"/>
  <c r="W302" i="1"/>
  <c r="W301" i="1"/>
  <c r="O385" i="1"/>
  <c r="W424" i="1"/>
  <c r="O475" i="1"/>
  <c r="W486" i="1"/>
  <c r="W533" i="1"/>
  <c r="O400" i="1"/>
  <c r="O516" i="1"/>
  <c r="O521" i="1"/>
  <c r="O596" i="1"/>
  <c r="O594" i="1"/>
  <c r="W592" i="1"/>
  <c r="W692" i="1"/>
  <c r="W708" i="1"/>
  <c r="W724" i="1"/>
  <c r="W740" i="1"/>
  <c r="W644" i="1"/>
  <c r="O666" i="1"/>
  <c r="W809" i="1"/>
  <c r="W754" i="1"/>
  <c r="W698" i="1"/>
  <c r="W751" i="1"/>
  <c r="O806" i="1"/>
  <c r="O822" i="1"/>
  <c r="W937" i="1"/>
  <c r="W997" i="1"/>
  <c r="O1261" i="1"/>
  <c r="W1191" i="1"/>
  <c r="O1275" i="1"/>
  <c r="O1142" i="1"/>
  <c r="W1208" i="1"/>
  <c r="O1280" i="1"/>
  <c r="O1175" i="1"/>
  <c r="O1357" i="1"/>
  <c r="O1408" i="1"/>
  <c r="W1291" i="1"/>
  <c r="W1347" i="1"/>
  <c r="O1155" i="1"/>
  <c r="W1492" i="1"/>
  <c r="W1444" i="1"/>
  <c r="W1430" i="1"/>
  <c r="O1469" i="1"/>
  <c r="W1476" i="1"/>
  <c r="O1424" i="1"/>
  <c r="O1532" i="1"/>
  <c r="U1969" i="3"/>
  <c r="M1697" i="3"/>
  <c r="M1600" i="3"/>
  <c r="M1336" i="3"/>
  <c r="U1178" i="3"/>
  <c r="U946" i="3"/>
  <c r="U696" i="3"/>
  <c r="U764" i="3"/>
  <c r="U569" i="3"/>
  <c r="M392" i="3"/>
  <c r="M40" i="3"/>
  <c r="W79" i="1"/>
  <c r="O86" i="1"/>
  <c r="O60" i="1"/>
  <c r="O104" i="1"/>
  <c r="O115" i="1"/>
  <c r="W141" i="1"/>
  <c r="W94" i="1"/>
  <c r="O176" i="1"/>
  <c r="O214" i="1"/>
  <c r="O230" i="1"/>
  <c r="O258" i="1"/>
  <c r="O302" i="1"/>
  <c r="W249" i="1"/>
  <c r="W359" i="1"/>
  <c r="O378" i="1"/>
  <c r="W459" i="1"/>
  <c r="W475" i="1"/>
  <c r="O533" i="1"/>
  <c r="W548" i="1"/>
  <c r="W501" i="1"/>
  <c r="O569" i="1"/>
  <c r="O630" i="1"/>
  <c r="O615" i="1"/>
  <c r="O748" i="1"/>
  <c r="W760" i="1"/>
  <c r="W703" i="1"/>
  <c r="W722" i="1"/>
  <c r="W730" i="1"/>
  <c r="O751" i="1"/>
  <c r="O821" i="1"/>
  <c r="O906" i="1"/>
  <c r="W904" i="1"/>
  <c r="W983" i="1"/>
  <c r="O1001" i="1"/>
  <c r="W1106" i="1"/>
  <c r="W1122" i="1"/>
  <c r="O962" i="1"/>
  <c r="W954" i="1"/>
  <c r="W1073" i="1"/>
  <c r="W1244" i="1"/>
  <c r="W1312" i="1"/>
  <c r="W1156" i="1"/>
  <c r="W1249" i="1"/>
  <c r="O1259" i="1"/>
  <c r="O1250" i="1"/>
  <c r="O1325" i="1"/>
  <c r="O1368" i="1"/>
  <c r="O1406" i="1"/>
  <c r="W1442" i="1"/>
  <c r="W1332" i="1"/>
  <c r="W1438" i="1"/>
  <c r="W1504" i="1"/>
  <c r="O1521" i="1"/>
  <c r="O1557" i="1"/>
  <c r="M710" i="3"/>
  <c r="U917" i="3"/>
  <c r="U132" i="3"/>
  <c r="U28" i="3"/>
  <c r="O836" i="1"/>
  <c r="O58" i="1"/>
  <c r="W61" i="1"/>
  <c r="W95" i="1"/>
  <c r="W111" i="1"/>
  <c r="O94" i="1"/>
  <c r="O131" i="1"/>
  <c r="O161" i="1"/>
  <c r="W219" i="1"/>
  <c r="W263" i="1"/>
  <c r="W271" i="1"/>
  <c r="W279" i="1"/>
  <c r="W295" i="1"/>
  <c r="W311" i="1"/>
  <c r="W294" i="1"/>
  <c r="W304" i="1"/>
  <c r="W324" i="1"/>
  <c r="O376" i="1"/>
  <c r="W327" i="1"/>
  <c r="O412" i="1"/>
  <c r="O441" i="1"/>
  <c r="W470" i="1"/>
  <c r="O485" i="1"/>
  <c r="W469" i="1"/>
  <c r="W510" i="1"/>
  <c r="W565" i="1"/>
  <c r="O509" i="1"/>
  <c r="W610" i="1"/>
  <c r="O642" i="1"/>
  <c r="W609" i="1"/>
  <c r="O668" i="1"/>
  <c r="O663" i="1"/>
  <c r="W761" i="1"/>
  <c r="O730" i="1"/>
  <c r="O752" i="1"/>
  <c r="W776" i="1"/>
  <c r="W637" i="1"/>
  <c r="W873" i="1"/>
  <c r="O898" i="1"/>
  <c r="W921" i="1"/>
  <c r="W934" i="1"/>
  <c r="O851" i="1"/>
  <c r="W1005" i="1"/>
  <c r="O902" i="1"/>
  <c r="W1020" i="1"/>
  <c r="W861" i="1"/>
  <c r="W969" i="1"/>
  <c r="W1107" i="1"/>
  <c r="W1116" i="1"/>
  <c r="W1163" i="1"/>
  <c r="W1180" i="1"/>
  <c r="W1309" i="1"/>
  <c r="W1259" i="1"/>
  <c r="W1398" i="1"/>
  <c r="W1387" i="1"/>
  <c r="W1386" i="1"/>
  <c r="O1538" i="1"/>
  <c r="W1487" i="1"/>
  <c r="O1495" i="1"/>
  <c r="U1993" i="3"/>
  <c r="M1948" i="3"/>
  <c r="U1840" i="3"/>
  <c r="M1820" i="3"/>
  <c r="U1624" i="3"/>
  <c r="U760" i="3"/>
  <c r="M593" i="3"/>
  <c r="U573" i="3"/>
  <c r="U389" i="3"/>
  <c r="U330" i="3"/>
  <c r="U326" i="3"/>
  <c r="U322" i="3"/>
  <c r="U318" i="3"/>
  <c r="U310" i="3"/>
  <c r="U76" i="3"/>
  <c r="M200" i="3"/>
  <c r="O589" i="1"/>
  <c r="W59" i="1"/>
  <c r="W24" i="1"/>
  <c r="O11" i="1"/>
  <c r="W52" i="1"/>
  <c r="W102" i="1"/>
  <c r="O142" i="1"/>
  <c r="O136" i="1"/>
  <c r="O191" i="1"/>
  <c r="W154" i="1"/>
  <c r="O215" i="1"/>
  <c r="O210" i="1"/>
  <c r="W274" i="1"/>
  <c r="O246" i="1"/>
  <c r="W265" i="1"/>
  <c r="W273" i="1"/>
  <c r="W305" i="1"/>
  <c r="O325" i="1"/>
  <c r="W290" i="1"/>
  <c r="O349" i="1"/>
  <c r="O352" i="1"/>
  <c r="O346" i="1"/>
  <c r="O331" i="1"/>
  <c r="O323" i="1"/>
  <c r="O451" i="1"/>
  <c r="O492" i="1"/>
  <c r="W455" i="1"/>
  <c r="O464" i="1"/>
  <c r="O387" i="1"/>
  <c r="W507" i="1"/>
  <c r="O515" i="1"/>
  <c r="W517" i="1"/>
  <c r="W545" i="1"/>
  <c r="W582" i="1"/>
  <c r="W604" i="1"/>
  <c r="O593" i="1"/>
  <c r="W651" i="1"/>
  <c r="O602" i="1"/>
  <c r="O641" i="1"/>
  <c r="W585" i="1"/>
  <c r="O698" i="1"/>
  <c r="W707" i="1"/>
  <c r="W719" i="1"/>
  <c r="W723" i="1"/>
  <c r="W772" i="1"/>
  <c r="O797" i="1"/>
  <c r="W787" i="1"/>
  <c r="W805" i="1"/>
  <c r="W859" i="1"/>
  <c r="W923" i="1"/>
  <c r="O883" i="1"/>
  <c r="O874" i="1"/>
  <c r="W1015" i="1"/>
  <c r="W941" i="1"/>
  <c r="O1179" i="1"/>
  <c r="O1073" i="1"/>
  <c r="W1089" i="1"/>
  <c r="O1183" i="1"/>
  <c r="W1292" i="1"/>
  <c r="O1199" i="1"/>
  <c r="W1209" i="1"/>
  <c r="O1243" i="1"/>
  <c r="W1296" i="1"/>
  <c r="O1253" i="1"/>
  <c r="O1309" i="1"/>
  <c r="O1171" i="1"/>
  <c r="O1400" i="1"/>
  <c r="O1193" i="1"/>
  <c r="W1324" i="1"/>
  <c r="W1357" i="1"/>
  <c r="O1387" i="1"/>
  <c r="W1403" i="1"/>
  <c r="W1490" i="1"/>
  <c r="W1410" i="1"/>
  <c r="W1426" i="1"/>
  <c r="O1454" i="1"/>
  <c r="W1348" i="1"/>
  <c r="W1356" i="1"/>
  <c r="W1364" i="1"/>
  <c r="O1416" i="1"/>
  <c r="W1479" i="1"/>
  <c r="O1487" i="1"/>
  <c r="O1510" i="1"/>
  <c r="O1519" i="1"/>
  <c r="W1526" i="1"/>
  <c r="W1535" i="1"/>
  <c r="U1949" i="3"/>
  <c r="U1871" i="3"/>
  <c r="M1844" i="3"/>
  <c r="U1710" i="3"/>
  <c r="U1670" i="3"/>
  <c r="M1635" i="3"/>
  <c r="M1314" i="3"/>
  <c r="U892" i="3"/>
  <c r="U613" i="3"/>
  <c r="M609" i="3"/>
  <c r="M350" i="3"/>
  <c r="M152" i="3"/>
  <c r="M120" i="3"/>
  <c r="U52" i="3"/>
  <c r="W77" i="1"/>
  <c r="O40" i="1"/>
  <c r="O42" i="1"/>
  <c r="W67" i="1"/>
  <c r="W31" i="1"/>
  <c r="W51" i="1"/>
  <c r="O51" i="1"/>
  <c r="O56" i="1"/>
  <c r="O105" i="1"/>
  <c r="W73" i="1"/>
  <c r="W55" i="1"/>
  <c r="O102" i="1"/>
  <c r="W106" i="1"/>
  <c r="O122" i="1"/>
  <c r="O126" i="1"/>
  <c r="O217" i="1"/>
  <c r="W181" i="1"/>
  <c r="W171" i="1"/>
  <c r="W194" i="1"/>
  <c r="W182" i="1"/>
  <c r="W206" i="1"/>
  <c r="W262" i="1"/>
  <c r="W283" i="1"/>
  <c r="O232" i="1"/>
  <c r="O317" i="1"/>
  <c r="W312" i="1"/>
  <c r="W393" i="1"/>
  <c r="W409" i="1"/>
  <c r="W316" i="1"/>
  <c r="W379" i="1"/>
  <c r="O491" i="1"/>
  <c r="O416" i="1"/>
  <c r="O512" i="1"/>
  <c r="W600" i="1"/>
  <c r="W661" i="1"/>
  <c r="W684" i="1"/>
  <c r="W700" i="1"/>
  <c r="W716" i="1"/>
  <c r="W732" i="1"/>
  <c r="O664" i="1"/>
  <c r="O702" i="1"/>
  <c r="W743" i="1"/>
  <c r="O774" i="1"/>
  <c r="W815" i="1"/>
  <c r="O799" i="1"/>
  <c r="W832" i="1"/>
  <c r="O823" i="1"/>
  <c r="W820" i="1"/>
  <c r="O827" i="1"/>
  <c r="O879" i="1"/>
  <c r="W854" i="1"/>
  <c r="O985" i="1"/>
  <c r="W989" i="1"/>
  <c r="W981" i="1"/>
  <c r="W1013" i="1"/>
  <c r="O1227" i="1"/>
  <c r="O1232" i="1"/>
  <c r="W1282" i="1"/>
  <c r="O1158" i="1"/>
  <c r="O1174" i="1"/>
  <c r="W1414" i="1"/>
  <c r="O1329" i="1"/>
  <c r="W1394" i="1"/>
  <c r="W1418" i="1"/>
  <c r="W1450" i="1"/>
  <c r="M1997" i="3"/>
  <c r="M1989" i="3"/>
  <c r="M1981" i="3"/>
  <c r="M1973" i="3"/>
  <c r="U1718" i="3"/>
  <c r="U1110" i="3"/>
  <c r="U633" i="3"/>
  <c r="M405" i="3"/>
  <c r="O39" i="1"/>
  <c r="O64" i="1"/>
  <c r="O69" i="1"/>
  <c r="W166" i="1"/>
  <c r="W153" i="1"/>
  <c r="O233" i="1"/>
  <c r="W288" i="1"/>
  <c r="W348" i="1"/>
  <c r="O361" i="1"/>
  <c r="O415" i="1"/>
  <c r="W536" i="1"/>
  <c r="O525" i="1"/>
  <c r="O504" i="1"/>
  <c r="O726" i="1"/>
  <c r="W714" i="1"/>
  <c r="O843" i="1"/>
  <c r="W827" i="1"/>
  <c r="W824" i="1"/>
  <c r="W973" i="1"/>
  <c r="W1154" i="1"/>
  <c r="W1037" i="1"/>
  <c r="O1093" i="1"/>
  <c r="W1140" i="1"/>
  <c r="W1297" i="1"/>
  <c r="O1234" i="1"/>
  <c r="W1298" i="1"/>
  <c r="O1308" i="1"/>
  <c r="W1389" i="1"/>
  <c r="W1243" i="1"/>
  <c r="O1471" i="1"/>
  <c r="W1380" i="1"/>
  <c r="O1493" i="1"/>
  <c r="M1918" i="3"/>
  <c r="U1571" i="3"/>
  <c r="M672" i="3"/>
  <c r="M661" i="3"/>
  <c r="U653" i="3"/>
  <c r="U148" i="3"/>
  <c r="O1507" i="1"/>
  <c r="O1523" i="1"/>
  <c r="O1530" i="1"/>
  <c r="W1552" i="1"/>
  <c r="O1612" i="1"/>
  <c r="W1453" i="1"/>
  <c r="W1581" i="1"/>
  <c r="O1594" i="1"/>
  <c r="W1673" i="1"/>
  <c r="W1633" i="1"/>
  <c r="O1548" i="1"/>
  <c r="O1818" i="1"/>
  <c r="W1854" i="1"/>
  <c r="W1936" i="1"/>
  <c r="U1901" i="3"/>
  <c r="U1915" i="3"/>
  <c r="U1835" i="3"/>
  <c r="M1832" i="3"/>
  <c r="U1829" i="3"/>
  <c r="U1796" i="3"/>
  <c r="U1792" i="3"/>
  <c r="M1812" i="3"/>
  <c r="U1748" i="3"/>
  <c r="M1716" i="3"/>
  <c r="U1435" i="3"/>
  <c r="U1201" i="3"/>
  <c r="M972" i="3"/>
  <c r="M845" i="3"/>
  <c r="M805" i="3"/>
  <c r="U711" i="3"/>
  <c r="M716" i="3"/>
  <c r="U679" i="3"/>
  <c r="M751" i="3"/>
  <c r="M612" i="3"/>
  <c r="M432" i="3"/>
  <c r="M502" i="3"/>
  <c r="U358" i="3"/>
  <c r="M425" i="3"/>
  <c r="U424" i="3"/>
  <c r="U370" i="3"/>
  <c r="U526" i="3"/>
  <c r="U462" i="3"/>
  <c r="U444" i="3"/>
  <c r="U395" i="3"/>
  <c r="M77" i="3"/>
  <c r="M25" i="3"/>
  <c r="M367" i="3"/>
  <c r="U388" i="3"/>
  <c r="M420" i="3"/>
  <c r="O1461" i="1"/>
  <c r="O1429" i="1"/>
  <c r="W1728" i="1"/>
  <c r="O1768" i="1"/>
  <c r="O1800" i="1"/>
  <c r="W1944" i="1"/>
  <c r="W1858" i="1"/>
  <c r="W2000" i="1"/>
  <c r="O1685" i="1"/>
  <c r="O1907" i="1"/>
  <c r="M1992" i="3"/>
  <c r="M1969" i="3"/>
  <c r="U1910" i="3"/>
  <c r="U1888" i="3"/>
  <c r="U1856" i="3"/>
  <c r="M1921" i="3"/>
  <c r="U1837" i="3"/>
  <c r="U1838" i="3"/>
  <c r="M1808" i="3"/>
  <c r="M1709" i="3"/>
  <c r="M1715" i="3"/>
  <c r="M1706" i="3"/>
  <c r="M1721" i="3"/>
  <c r="M1713" i="3"/>
  <c r="M1663" i="3"/>
  <c r="M1686" i="3"/>
  <c r="U1680" i="3"/>
  <c r="M1466" i="3"/>
  <c r="M1407" i="3"/>
  <c r="U1387" i="3"/>
  <c r="M1375" i="3"/>
  <c r="M1367" i="3"/>
  <c r="U1355" i="3"/>
  <c r="M1335" i="3"/>
  <c r="M1323" i="3"/>
  <c r="U1313" i="3"/>
  <c r="U1369" i="3"/>
  <c r="U1327" i="3"/>
  <c r="M1195" i="3"/>
  <c r="M1163" i="3"/>
  <c r="M1131" i="3"/>
  <c r="U1203" i="3"/>
  <c r="U1056" i="3"/>
  <c r="M988" i="3"/>
  <c r="M865" i="3"/>
  <c r="U849" i="3"/>
  <c r="U833" i="3"/>
  <c r="M797" i="3"/>
  <c r="M763" i="3"/>
  <c r="M700" i="3"/>
  <c r="U768" i="3"/>
  <c r="M752" i="3"/>
  <c r="M735" i="3"/>
  <c r="U688" i="3"/>
  <c r="U740" i="3"/>
  <c r="M658" i="3"/>
  <c r="M650" i="3"/>
  <c r="U692" i="3"/>
  <c r="U724" i="3"/>
  <c r="M638" i="3"/>
  <c r="U630" i="3"/>
  <c r="M632" i="3"/>
  <c r="U566" i="3"/>
  <c r="U514" i="3"/>
  <c r="U442" i="3"/>
  <c r="M470" i="3"/>
  <c r="U448" i="3"/>
  <c r="U346" i="3"/>
  <c r="M451" i="3"/>
  <c r="M366" i="3"/>
  <c r="U538" i="3"/>
  <c r="M452" i="3"/>
  <c r="M436" i="3"/>
  <c r="M398" i="3"/>
  <c r="M105" i="3"/>
  <c r="M33" i="3"/>
  <c r="U382" i="3"/>
  <c r="U404" i="3"/>
  <c r="M387" i="3"/>
  <c r="W1475" i="1"/>
  <c r="O1544" i="1"/>
  <c r="O1511" i="1"/>
  <c r="W1594" i="1"/>
  <c r="W1624" i="1"/>
  <c r="O1720" i="1"/>
  <c r="W1740" i="1"/>
  <c r="O1713" i="1"/>
  <c r="O1725" i="1"/>
  <c r="O1741" i="1"/>
  <c r="O1646" i="1"/>
  <c r="W1685" i="1"/>
  <c r="W1737" i="1"/>
  <c r="W1749" i="1"/>
  <c r="W1765" i="1"/>
  <c r="W1784" i="1"/>
  <c r="W1838" i="1"/>
  <c r="O1977" i="1"/>
  <c r="O1993" i="1"/>
  <c r="U1992" i="3"/>
  <c r="M1988" i="3"/>
  <c r="M1972" i="3"/>
  <c r="M1966" i="3"/>
  <c r="U1923" i="3"/>
  <c r="M1817" i="3"/>
  <c r="M1815" i="3"/>
  <c r="M1799" i="3"/>
  <c r="M1783" i="3"/>
  <c r="M1747" i="3"/>
  <c r="M1755" i="3"/>
  <c r="M1717" i="3"/>
  <c r="M1698" i="3"/>
  <c r="U1720" i="3"/>
  <c r="M1667" i="3"/>
  <c r="U1719" i="3"/>
  <c r="U1711" i="3"/>
  <c r="U1686" i="3"/>
  <c r="M1609" i="3"/>
  <c r="M1618" i="3"/>
  <c r="U1610" i="3"/>
  <c r="U1323" i="3"/>
  <c r="M1183" i="3"/>
  <c r="M1151" i="3"/>
  <c r="M1119" i="3"/>
  <c r="U1048" i="3"/>
  <c r="U1016" i="3"/>
  <c r="M881" i="3"/>
  <c r="U865" i="3"/>
  <c r="M809" i="3"/>
  <c r="M873" i="3"/>
  <c r="M857" i="3"/>
  <c r="M841" i="3"/>
  <c r="M829" i="3"/>
  <c r="U759" i="3"/>
  <c r="U763" i="3"/>
  <c r="U752" i="3"/>
  <c r="U735" i="3"/>
  <c r="U825" i="3"/>
  <c r="U658" i="3"/>
  <c r="U650" i="3"/>
  <c r="M642" i="3"/>
  <c r="M646" i="3"/>
  <c r="U638" i="3"/>
  <c r="M691" i="3"/>
  <c r="M574" i="3"/>
  <c r="M542" i="3"/>
  <c r="M620" i="3"/>
  <c r="M616" i="3"/>
  <c r="M530" i="3"/>
  <c r="M466" i="3"/>
  <c r="U594" i="3"/>
  <c r="U371" i="3"/>
  <c r="U363" i="3"/>
  <c r="U470" i="3"/>
  <c r="U412" i="3"/>
  <c r="M409" i="3"/>
  <c r="U406" i="3"/>
  <c r="M454" i="3"/>
  <c r="M446" i="3"/>
  <c r="M355" i="3"/>
  <c r="M440" i="3"/>
  <c r="M434" i="3"/>
  <c r="M371" i="3"/>
  <c r="M368" i="3"/>
  <c r="U366" i="3"/>
  <c r="M494" i="3"/>
  <c r="U452" i="3"/>
  <c r="U436" i="3"/>
  <c r="U379" i="3"/>
  <c r="U398" i="3"/>
  <c r="M435" i="3"/>
  <c r="M109" i="3"/>
  <c r="M85" i="3"/>
  <c r="M37" i="3"/>
  <c r="U401" i="3"/>
  <c r="O1604" i="1"/>
  <c r="W1612" i="1"/>
  <c r="W1708" i="1"/>
  <c r="W1912" i="1"/>
  <c r="W1696" i="1"/>
  <c r="O1859" i="1"/>
  <c r="O1866" i="1"/>
  <c r="W1872" i="1"/>
  <c r="O1878" i="1"/>
  <c r="M1993" i="3"/>
  <c r="U1972" i="3"/>
  <c r="U1966" i="3"/>
  <c r="U1894" i="3"/>
  <c r="M1868" i="3"/>
  <c r="M1853" i="3"/>
  <c r="U1817" i="3"/>
  <c r="M1861" i="3"/>
  <c r="U1822" i="3"/>
  <c r="M1707" i="3"/>
  <c r="M1720" i="3"/>
  <c r="U1712" i="3"/>
  <c r="M1719" i="3"/>
  <c r="M1660" i="3"/>
  <c r="U1618" i="3"/>
  <c r="U1664" i="3"/>
  <c r="U1451" i="3"/>
  <c r="M1447" i="3"/>
  <c r="U1419" i="3"/>
  <c r="M1415" i="3"/>
  <c r="M1399" i="3"/>
  <c r="U1337" i="3"/>
  <c r="U1453" i="3"/>
  <c r="U1131" i="3"/>
  <c r="U1185" i="3"/>
  <c r="U881" i="3"/>
  <c r="M789" i="3"/>
  <c r="U873" i="3"/>
  <c r="U857" i="3"/>
  <c r="U841" i="3"/>
  <c r="U829" i="3"/>
  <c r="M760" i="3"/>
  <c r="M743" i="3"/>
  <c r="M764" i="3"/>
  <c r="M747" i="3"/>
  <c r="M731" i="3"/>
  <c r="M984" i="3"/>
  <c r="M736" i="3"/>
  <c r="M719" i="3"/>
  <c r="U642" i="3"/>
  <c r="M634" i="3"/>
  <c r="M654" i="3"/>
  <c r="U646" i="3"/>
  <c r="U691" i="3"/>
  <c r="U616" i="3"/>
  <c r="U574" i="3"/>
  <c r="U542" i="3"/>
  <c r="M739" i="3"/>
  <c r="U445" i="3"/>
  <c r="U530" i="3"/>
  <c r="U466" i="3"/>
  <c r="M411" i="3"/>
  <c r="M534" i="3"/>
  <c r="U350" i="3"/>
  <c r="M343" i="3"/>
  <c r="M522" i="3"/>
  <c r="M506" i="3"/>
  <c r="M347" i="3"/>
  <c r="M408" i="3"/>
  <c r="M402" i="3"/>
  <c r="U368" i="3"/>
  <c r="U494" i="3"/>
  <c r="M89" i="3"/>
  <c r="M41" i="3"/>
  <c r="U427" i="3"/>
  <c r="O1489" i="1"/>
  <c r="O1552" i="1"/>
  <c r="O1586" i="1"/>
  <c r="W1568" i="1"/>
  <c r="W1576" i="1"/>
  <c r="W1584" i="1"/>
  <c r="W1689" i="1"/>
  <c r="W1717" i="1"/>
  <c r="O1733" i="1"/>
  <c r="O1740" i="1"/>
  <c r="W1816" i="1"/>
  <c r="W1848" i="1"/>
  <c r="O1729" i="1"/>
  <c r="W1806" i="1"/>
  <c r="O1835" i="1"/>
  <c r="W1846" i="1"/>
  <c r="M1986" i="3"/>
  <c r="U1967" i="3"/>
  <c r="U1991" i="3"/>
  <c r="U1975" i="3"/>
  <c r="U1917" i="3"/>
  <c r="U1909" i="3"/>
  <c r="U1898" i="3"/>
  <c r="M1811" i="3"/>
  <c r="M1795" i="3"/>
  <c r="U1845" i="3"/>
  <c r="M1824" i="3"/>
  <c r="U1821" i="3"/>
  <c r="M1825" i="3"/>
  <c r="M1779" i="3"/>
  <c r="M1690" i="3"/>
  <c r="U1671" i="3"/>
  <c r="M1712" i="3"/>
  <c r="M1702" i="3"/>
  <c r="U1694" i="3"/>
  <c r="M1674" i="3"/>
  <c r="M1714" i="3"/>
  <c r="M1614" i="3"/>
  <c r="U1597" i="3"/>
  <c r="M1441" i="3"/>
  <c r="M1409" i="3"/>
  <c r="M1337" i="3"/>
  <c r="M1321" i="3"/>
  <c r="U1423" i="3"/>
  <c r="U1391" i="3"/>
  <c r="U1351" i="3"/>
  <c r="U1361" i="3"/>
  <c r="M1319" i="3"/>
  <c r="U1385" i="3"/>
  <c r="M1191" i="3"/>
  <c r="M1159" i="3"/>
  <c r="M1127" i="3"/>
  <c r="M1153" i="3"/>
  <c r="U1040" i="3"/>
  <c r="M948" i="3"/>
  <c r="M801" i="3"/>
  <c r="U940" i="3"/>
  <c r="M869" i="3"/>
  <c r="U736" i="3"/>
  <c r="U719" i="3"/>
  <c r="M825" i="3"/>
  <c r="U723" i="3"/>
  <c r="U634" i="3"/>
  <c r="U771" i="3"/>
  <c r="M662" i="3"/>
  <c r="U654" i="3"/>
  <c r="M683" i="3"/>
  <c r="M582" i="3"/>
  <c r="M550" i="3"/>
  <c r="U739" i="3"/>
  <c r="U612" i="3"/>
  <c r="U667" i="3"/>
  <c r="U554" i="3"/>
  <c r="M482" i="3"/>
  <c r="U546" i="3"/>
  <c r="M441" i="3"/>
  <c r="U438" i="3"/>
  <c r="M390" i="3"/>
  <c r="U522" i="3"/>
  <c r="U506" i="3"/>
  <c r="M490" i="3"/>
  <c r="M474" i="3"/>
  <c r="U437" i="3"/>
  <c r="U402" i="3"/>
  <c r="M362" i="3"/>
  <c r="M510" i="3"/>
  <c r="M403" i="3"/>
  <c r="M45" i="3"/>
  <c r="M13" i="3"/>
  <c r="W1608" i="1"/>
  <c r="O1709" i="1"/>
  <c r="O1792" i="1"/>
  <c r="W1834" i="1"/>
  <c r="W1850" i="1"/>
  <c r="O1697" i="1"/>
  <c r="W1814" i="1"/>
  <c r="M1974" i="3"/>
  <c r="M1985" i="3"/>
  <c r="M1976" i="3"/>
  <c r="U1981" i="3"/>
  <c r="M1975" i="3"/>
  <c r="U1902" i="3"/>
  <c r="U1893" i="3"/>
  <c r="M1880" i="3"/>
  <c r="M1860" i="3"/>
  <c r="M1841" i="3"/>
  <c r="M1833" i="3"/>
  <c r="U1824" i="3"/>
  <c r="U1784" i="3"/>
  <c r="M1816" i="3"/>
  <c r="M1743" i="3"/>
  <c r="M1804" i="3"/>
  <c r="M1592" i="3"/>
  <c r="U1614" i="3"/>
  <c r="M1606" i="3"/>
  <c r="M1423" i="3"/>
  <c r="U1403" i="3"/>
  <c r="M1391" i="3"/>
  <c r="U1371" i="3"/>
  <c r="M1351" i="3"/>
  <c r="U1339" i="3"/>
  <c r="U1324" i="3"/>
  <c r="U1319" i="3"/>
  <c r="M1211" i="3"/>
  <c r="M1179" i="3"/>
  <c r="M1147" i="3"/>
  <c r="M1197" i="3"/>
  <c r="U1177" i="3"/>
  <c r="M906" i="3"/>
  <c r="M781" i="3"/>
  <c r="M1052" i="3"/>
  <c r="U727" i="3"/>
  <c r="M748" i="3"/>
  <c r="M732" i="3"/>
  <c r="M1036" i="3"/>
  <c r="M656" i="3"/>
  <c r="M626" i="3"/>
  <c r="U624" i="3"/>
  <c r="U817" i="3"/>
  <c r="U683" i="3"/>
  <c r="U582" i="3"/>
  <c r="U550" i="3"/>
  <c r="U453" i="3"/>
  <c r="U482" i="3"/>
  <c r="M378" i="3"/>
  <c r="U367" i="3"/>
  <c r="U354" i="3"/>
  <c r="M335" i="3"/>
  <c r="M393" i="3"/>
  <c r="U390" i="3"/>
  <c r="U586" i="3"/>
  <c r="U490" i="3"/>
  <c r="U474" i="3"/>
  <c r="M458" i="3"/>
  <c r="U562" i="3"/>
  <c r="M376" i="3"/>
  <c r="M364" i="3"/>
  <c r="U360" i="3"/>
  <c r="M419" i="3"/>
  <c r="M414" i="3"/>
  <c r="M238" i="3"/>
  <c r="M117" i="3"/>
  <c r="M69" i="3"/>
  <c r="W1461" i="1"/>
  <c r="W1507" i="1"/>
  <c r="W1514" i="1"/>
  <c r="W1523" i="1"/>
  <c r="W1530" i="1"/>
  <c r="W1539" i="1"/>
  <c r="O1572" i="1"/>
  <c r="O1571" i="1"/>
  <c r="W1579" i="1"/>
  <c r="W1468" i="1"/>
  <c r="W1620" i="1"/>
  <c r="W1636" i="1"/>
  <c r="O1555" i="1"/>
  <c r="O1593" i="1"/>
  <c r="O1764" i="1"/>
  <c r="O1752" i="1"/>
  <c r="O1862" i="1"/>
  <c r="W1928" i="1"/>
  <c r="W1644" i="1"/>
  <c r="W1745" i="1"/>
  <c r="W1822" i="1"/>
  <c r="O1843" i="1"/>
  <c r="M1932" i="3"/>
  <c r="U1897" i="3"/>
  <c r="M1991" i="3"/>
  <c r="U1841" i="3"/>
  <c r="U1833" i="3"/>
  <c r="M1818" i="3"/>
  <c r="M1807" i="3"/>
  <c r="M1791" i="3"/>
  <c r="M1771" i="3"/>
  <c r="U1716" i="3"/>
  <c r="M1682" i="3"/>
  <c r="U1672" i="3"/>
  <c r="U1668" i="3"/>
  <c r="M1429" i="3"/>
  <c r="M1349" i="3"/>
  <c r="U1466" i="3"/>
  <c r="U1401" i="3"/>
  <c r="M1315" i="3"/>
  <c r="M1199" i="3"/>
  <c r="M1167" i="3"/>
  <c r="M1135" i="3"/>
  <c r="M1067" i="3"/>
  <c r="U1157" i="3"/>
  <c r="U988" i="3"/>
  <c r="U1004" i="3"/>
  <c r="U1032" i="3"/>
  <c r="U1000" i="3"/>
  <c r="U956" i="3"/>
  <c r="M793" i="3"/>
  <c r="U813" i="3"/>
  <c r="M711" i="3"/>
  <c r="U715" i="3"/>
  <c r="M853" i="3"/>
  <c r="M679" i="3"/>
  <c r="M767" i="3"/>
  <c r="M687" i="3"/>
  <c r="M614" i="3"/>
  <c r="M606" i="3"/>
  <c r="U608" i="3"/>
  <c r="M416" i="3"/>
  <c r="M356" i="3"/>
  <c r="M443" i="3"/>
  <c r="M422" i="3"/>
  <c r="M359" i="3"/>
  <c r="M351" i="3"/>
  <c r="M424" i="3"/>
  <c r="M418" i="3"/>
  <c r="M370" i="3"/>
  <c r="U364" i="3"/>
  <c r="M526" i="3"/>
  <c r="M462" i="3"/>
  <c r="M444" i="3"/>
  <c r="M372" i="3"/>
  <c r="U238" i="3"/>
  <c r="M73" i="3"/>
  <c r="M21" i="3"/>
  <c r="U411" i="3"/>
  <c r="M388" i="3"/>
  <c r="Z8" i="1"/>
  <c r="O9" i="1"/>
  <c r="O14" i="1"/>
  <c r="O8" i="1"/>
  <c r="W8" i="1"/>
  <c r="O577" i="1"/>
  <c r="W12" i="1"/>
  <c r="W16" i="1"/>
  <c r="W36" i="1"/>
  <c r="O15" i="1"/>
  <c r="W155" i="1"/>
  <c r="W163" i="1"/>
  <c r="O338" i="1"/>
  <c r="W328" i="1"/>
  <c r="O414" i="1"/>
  <c r="O588" i="1"/>
  <c r="O855" i="1"/>
  <c r="W940" i="1"/>
  <c r="O1219" i="1"/>
  <c r="O1339" i="1"/>
  <c r="W1466" i="1"/>
  <c r="O1980" i="1"/>
  <c r="W389" i="1"/>
  <c r="W995" i="1"/>
  <c r="O1282" i="1"/>
  <c r="O1321" i="1"/>
  <c r="O1692" i="1"/>
  <c r="O1724" i="1"/>
  <c r="O1748" i="1"/>
  <c r="W1842" i="1"/>
  <c r="O47" i="1"/>
  <c r="W35" i="1"/>
  <c r="O23" i="1"/>
  <c r="W122" i="1"/>
  <c r="W92" i="1"/>
  <c r="W310" i="1"/>
  <c r="O381" i="1"/>
  <c r="O691" i="1"/>
  <c r="O683" i="1"/>
  <c r="O1217" i="1"/>
  <c r="O1291" i="1"/>
  <c r="W1004" i="1"/>
  <c r="W1072" i="1"/>
  <c r="W1340" i="1"/>
  <c r="O1514" i="1"/>
  <c r="O1539" i="1"/>
  <c r="O1688" i="1"/>
  <c r="O1701" i="1"/>
  <c r="O1721" i="1"/>
  <c r="O788" i="1"/>
  <c r="W20" i="1"/>
  <c r="W213" i="1"/>
  <c r="O32" i="1"/>
  <c r="O27" i="1"/>
  <c r="O63" i="1"/>
  <c r="O108" i="1"/>
  <c r="O110" i="1"/>
  <c r="W162" i="1"/>
  <c r="W190" i="1"/>
  <c r="W296" i="1"/>
  <c r="W306" i="1"/>
  <c r="W320" i="1"/>
  <c r="O314" i="1"/>
  <c r="O828" i="1"/>
  <c r="O1277" i="1"/>
  <c r="W1171" i="1"/>
  <c r="O1942" i="1"/>
  <c r="O756" i="1"/>
  <c r="O239" i="1"/>
  <c r="O37" i="1"/>
  <c r="O82" i="1"/>
  <c r="W211" i="1"/>
  <c r="O377" i="1"/>
  <c r="O367" i="1"/>
  <c r="O783" i="1"/>
  <c r="W867" i="1"/>
  <c r="O1662" i="1"/>
  <c r="O1916" i="1"/>
  <c r="W268" i="1"/>
  <c r="O738" i="1"/>
  <c r="O687" i="1"/>
  <c r="O1267" i="1"/>
  <c r="O1313" i="1"/>
  <c r="O1705" i="1"/>
  <c r="O1745" i="1"/>
  <c r="O1761" i="1"/>
  <c r="O16" i="1"/>
  <c r="O24" i="1"/>
  <c r="O36" i="1"/>
  <c r="W10" i="1"/>
  <c r="W26" i="1"/>
  <c r="O41" i="1"/>
  <c r="O18" i="1"/>
  <c r="W41" i="1"/>
  <c r="O78" i="1"/>
  <c r="O107" i="1"/>
  <c r="O128" i="1"/>
  <c r="W116" i="1"/>
  <c r="O124" i="1"/>
  <c r="W191" i="1"/>
  <c r="W172" i="1"/>
  <c r="O197" i="1"/>
  <c r="O216" i="1"/>
  <c r="O201" i="1"/>
  <c r="W173" i="1"/>
  <c r="O188" i="1"/>
  <c r="O283" i="1"/>
  <c r="O299" i="1"/>
  <c r="O248" i="1"/>
  <c r="W255" i="1"/>
  <c r="W346" i="1"/>
  <c r="W297" i="1"/>
  <c r="O301" i="1"/>
  <c r="O365" i="1"/>
  <c r="O362" i="1"/>
  <c r="W405" i="1"/>
  <c r="W421" i="1"/>
  <c r="O328" i="1"/>
  <c r="W333" i="1"/>
  <c r="O374" i="1"/>
  <c r="W399" i="1"/>
  <c r="W415" i="1"/>
  <c r="W323" i="1"/>
  <c r="W441" i="1"/>
  <c r="W381" i="1"/>
  <c r="O466" i="1"/>
  <c r="W504" i="1"/>
  <c r="O507" i="1"/>
  <c r="W520" i="1"/>
  <c r="W529" i="1"/>
  <c r="W544" i="1"/>
  <c r="W508" i="1"/>
  <c r="W620" i="1"/>
  <c r="O541" i="1"/>
  <c r="W596" i="1"/>
  <c r="O607" i="1"/>
  <c r="O616" i="1"/>
  <c r="O598" i="1"/>
  <c r="O586" i="1"/>
  <c r="W611" i="1"/>
  <c r="O651" i="1"/>
  <c r="O655" i="1"/>
  <c r="W650" i="1"/>
  <c r="W656" i="1"/>
  <c r="O662" i="1"/>
  <c r="W777" i="1"/>
  <c r="W639" i="1"/>
  <c r="W756" i="1"/>
  <c r="W762" i="1"/>
  <c r="O781" i="1"/>
  <c r="W752" i="1"/>
  <c r="O804" i="1"/>
  <c r="W814" i="1"/>
  <c r="O792" i="1"/>
  <c r="W829" i="1"/>
  <c r="O847" i="1"/>
  <c r="W1146" i="1"/>
  <c r="W1185" i="1"/>
  <c r="W1132" i="1"/>
  <c r="W1213" i="1"/>
  <c r="W1265" i="1"/>
  <c r="W1295" i="1"/>
  <c r="O1396" i="1"/>
  <c r="W1344" i="1"/>
  <c r="W1360" i="1"/>
  <c r="W1193" i="1"/>
  <c r="O1374" i="1"/>
  <c r="O1398" i="1"/>
  <c r="O1422" i="1"/>
  <c r="W1516" i="1"/>
  <c r="O1499" i="1"/>
  <c r="O1531" i="1"/>
  <c r="W1372" i="1"/>
  <c r="O1505" i="1"/>
  <c r="W1503" i="1"/>
  <c r="O1462" i="1"/>
  <c r="W1544" i="1"/>
  <c r="W1543" i="1"/>
  <c r="W1563" i="1"/>
  <c r="O1534" i="1"/>
  <c r="W1586" i="1"/>
  <c r="O1589" i="1"/>
  <c r="O1541" i="1"/>
  <c r="O1551" i="1"/>
  <c r="W1585" i="1"/>
  <c r="O1590" i="1"/>
  <c r="W1518" i="1"/>
  <c r="W1545" i="1"/>
  <c r="O1560" i="1"/>
  <c r="W1567" i="1"/>
  <c r="W1575" i="1"/>
  <c r="W1583" i="1"/>
  <c r="O1606" i="1"/>
  <c r="W1607" i="1"/>
  <c r="W1967" i="1"/>
  <c r="W1992" i="1"/>
  <c r="O1574" i="1"/>
  <c r="W1977" i="1"/>
  <c r="W1993" i="1"/>
  <c r="W18" i="1"/>
  <c r="O50" i="1"/>
  <c r="O22" i="1"/>
  <c r="O48" i="1"/>
  <c r="O34" i="1"/>
  <c r="O44" i="1"/>
  <c r="O57" i="1"/>
  <c r="W29" i="1"/>
  <c r="O114" i="1"/>
  <c r="O116" i="1"/>
  <c r="O135" i="1"/>
  <c r="W98" i="1"/>
  <c r="O156" i="1"/>
  <c r="O195" i="1"/>
  <c r="W159" i="1"/>
  <c r="W167" i="1"/>
  <c r="O189" i="1"/>
  <c r="O204" i="1"/>
  <c r="O173" i="1"/>
  <c r="W217" i="1"/>
  <c r="W299" i="1"/>
  <c r="O221" i="1"/>
  <c r="O229" i="1"/>
  <c r="O237" i="1"/>
  <c r="W236" i="1"/>
  <c r="W289" i="1"/>
  <c r="O285" i="1"/>
  <c r="W377" i="1"/>
  <c r="O384" i="1"/>
  <c r="W357" i="1"/>
  <c r="W360" i="1"/>
  <c r="O333" i="1"/>
  <c r="O419" i="1"/>
  <c r="W336" i="1"/>
  <c r="O429" i="1"/>
  <c r="O510" i="1"/>
  <c r="O529" i="1"/>
  <c r="W503" i="1"/>
  <c r="O514" i="1"/>
  <c r="O526" i="1"/>
  <c r="W537" i="1"/>
  <c r="O591" i="1"/>
  <c r="O622" i="1"/>
  <c r="W688" i="1"/>
  <c r="W704" i="1"/>
  <c r="W720" i="1"/>
  <c r="W736" i="1"/>
  <c r="W679" i="1"/>
  <c r="O639" i="1"/>
  <c r="O824" i="1"/>
  <c r="O829" i="1"/>
  <c r="W843" i="1"/>
  <c r="O859" i="1"/>
  <c r="W908" i="1"/>
  <c r="W924" i="1"/>
  <c r="W1019" i="1"/>
  <c r="W1170" i="1"/>
  <c r="W1108" i="1"/>
  <c r="O1233" i="1"/>
  <c r="O1372" i="1"/>
  <c r="W1376" i="1"/>
  <c r="O1334" i="1"/>
  <c r="W1436" i="1"/>
  <c r="W1486" i="1"/>
  <c r="W1522" i="1"/>
  <c r="O1474" i="1"/>
  <c r="O1477" i="1"/>
  <c r="O1549" i="1"/>
  <c r="O1503" i="1"/>
  <c r="W1510" i="1"/>
  <c r="W1519" i="1"/>
  <c r="W1528" i="1"/>
  <c r="O1543" i="1"/>
  <c r="O1564" i="1"/>
  <c r="O1563" i="1"/>
  <c r="W1571" i="1"/>
  <c r="W1596" i="1"/>
  <c r="O1518" i="1"/>
  <c r="O1567" i="1"/>
  <c r="O1575" i="1"/>
  <c r="O1583" i="1"/>
  <c r="W1824" i="1"/>
  <c r="W1856" i="1"/>
  <c r="O1975" i="1"/>
  <c r="O1987" i="1"/>
  <c r="O1999" i="1"/>
  <c r="O1996" i="1"/>
  <c r="O1988" i="1"/>
  <c r="O1582" i="1"/>
  <c r="W1996" i="1"/>
  <c r="W1574" i="1"/>
  <c r="O1826" i="1"/>
  <c r="O1850" i="1"/>
  <c r="W1888" i="1"/>
  <c r="O1894" i="1"/>
  <c r="O1932" i="1"/>
  <c r="W1952" i="1"/>
  <c r="O1973" i="1"/>
  <c r="O1989" i="1"/>
  <c r="O30" i="1"/>
  <c r="W30" i="1"/>
  <c r="O73" i="1"/>
  <c r="W75" i="1"/>
  <c r="W60" i="1"/>
  <c r="W110" i="1"/>
  <c r="O179" i="1"/>
  <c r="W195" i="1"/>
  <c r="O164" i="1"/>
  <c r="W176" i="1"/>
  <c r="O167" i="1"/>
  <c r="O154" i="1"/>
  <c r="W189" i="1"/>
  <c r="O205" i="1"/>
  <c r="W227" i="1"/>
  <c r="O267" i="1"/>
  <c r="O275" i="1"/>
  <c r="O287" i="1"/>
  <c r="O303" i="1"/>
  <c r="W223" i="1"/>
  <c r="O269" i="1"/>
  <c r="O277" i="1"/>
  <c r="W285" i="1"/>
  <c r="W354" i="1"/>
  <c r="W264" i="1"/>
  <c r="W332" i="1"/>
  <c r="O354" i="1"/>
  <c r="W419" i="1"/>
  <c r="O336" i="1"/>
  <c r="O438" i="1"/>
  <c r="O442" i="1"/>
  <c r="O496" i="1"/>
  <c r="W502" i="1"/>
  <c r="O503" i="1"/>
  <c r="W628" i="1"/>
  <c r="O608" i="1"/>
  <c r="O592" i="1"/>
  <c r="W667" i="1"/>
  <c r="W630" i="1"/>
  <c r="O652" i="1"/>
  <c r="O650" i="1"/>
  <c r="W663" i="1"/>
  <c r="W793" i="1"/>
  <c r="W810" i="1"/>
  <c r="O776" i="1"/>
  <c r="W1003" i="1"/>
  <c r="W1130" i="1"/>
  <c r="W1189" i="1"/>
  <c r="O1102" i="1"/>
  <c r="O1118" i="1"/>
  <c r="O1249" i="1"/>
  <c r="O1269" i="1"/>
  <c r="O1342" i="1"/>
  <c r="O1414" i="1"/>
  <c r="O1438" i="1"/>
  <c r="W1532" i="1"/>
  <c r="W1388" i="1"/>
  <c r="O1485" i="1"/>
  <c r="O1561" i="1"/>
  <c r="W1452" i="1"/>
  <c r="O1481" i="1"/>
  <c r="W1512" i="1"/>
  <c r="O1529" i="1"/>
  <c r="O1512" i="1"/>
  <c r="W1511" i="1"/>
  <c r="W1663" i="1"/>
  <c r="W1600" i="1"/>
  <c r="O1528" i="1"/>
  <c r="O1645" i="1"/>
  <c r="W1975" i="1"/>
  <c r="W1987" i="1"/>
  <c r="W1999" i="1"/>
  <c r="W1582" i="1"/>
  <c r="W1984" i="1"/>
  <c r="W1973" i="1"/>
  <c r="W1989" i="1"/>
  <c r="O332" i="1"/>
  <c r="O370" i="1"/>
  <c r="W391" i="1"/>
  <c r="O423" i="1"/>
  <c r="O434" i="1"/>
  <c r="W530" i="1"/>
  <c r="O506" i="1"/>
  <c r="W552" i="1"/>
  <c r="W566" i="1"/>
  <c r="W574" i="1"/>
  <c r="W666" i="1"/>
  <c r="W672" i="1"/>
  <c r="O678" i="1"/>
  <c r="W975" i="1"/>
  <c r="W967" i="1"/>
  <c r="W1098" i="1"/>
  <c r="W1114" i="1"/>
  <c r="O1265" i="1"/>
  <c r="O1297" i="1"/>
  <c r="O1237" i="1"/>
  <c r="O1350" i="1"/>
  <c r="O1382" i="1"/>
  <c r="O1475" i="1"/>
  <c r="O1513" i="1"/>
  <c r="O1579" i="1"/>
  <c r="W1591" i="1"/>
  <c r="W1599" i="1"/>
  <c r="W1525" i="1"/>
  <c r="W1592" i="1"/>
  <c r="O1565" i="1"/>
  <c r="W1566" i="1"/>
  <c r="O1995" i="1"/>
  <c r="W1980" i="1"/>
  <c r="O1802" i="1"/>
  <c r="O1834" i="1"/>
  <c r="O1884" i="1"/>
  <c r="W1904" i="1"/>
  <c r="O1910" i="1"/>
  <c r="O1948" i="1"/>
  <c r="O1964" i="1"/>
  <c r="O1969" i="1"/>
  <c r="O1985" i="1"/>
  <c r="O2001" i="1"/>
  <c r="O12" i="1"/>
  <c r="O20" i="1"/>
  <c r="O28" i="1"/>
  <c r="W14" i="1"/>
  <c r="W22" i="1"/>
  <c r="W65" i="1"/>
  <c r="W38" i="1"/>
  <c r="O52" i="1"/>
  <c r="W81" i="1"/>
  <c r="O152" i="1"/>
  <c r="O178" i="1"/>
  <c r="W199" i="1"/>
  <c r="O155" i="1"/>
  <c r="O163" i="1"/>
  <c r="W193" i="1"/>
  <c r="W205" i="1"/>
  <c r="O193" i="1"/>
  <c r="O213" i="1"/>
  <c r="W241" i="1"/>
  <c r="O219" i="1"/>
  <c r="W244" i="1"/>
  <c r="O262" i="1"/>
  <c r="W184" i="1"/>
  <c r="W248" i="1"/>
  <c r="O291" i="1"/>
  <c r="O307" i="1"/>
  <c r="W224" i="1"/>
  <c r="O289" i="1"/>
  <c r="W330" i="1"/>
  <c r="W272" i="1"/>
  <c r="O293" i="1"/>
  <c r="W340" i="1"/>
  <c r="W373" i="1"/>
  <c r="W397" i="1"/>
  <c r="W413" i="1"/>
  <c r="O313" i="1"/>
  <c r="W371" i="1"/>
  <c r="W407" i="1"/>
  <c r="W423" i="1"/>
  <c r="O430" i="1"/>
  <c r="W385" i="1"/>
  <c r="O480" i="1"/>
  <c r="O502" i="1"/>
  <c r="W562" i="1"/>
  <c r="O527" i="1"/>
  <c r="W612" i="1"/>
  <c r="O566" i="1"/>
  <c r="O574" i="1"/>
  <c r="W608" i="1"/>
  <c r="W657" i="1"/>
  <c r="W594" i="1"/>
  <c r="W788" i="1"/>
  <c r="W794" i="1"/>
  <c r="O813" i="1"/>
  <c r="O762" i="1"/>
  <c r="W792" i="1"/>
  <c r="O760" i="1"/>
  <c r="O839" i="1"/>
  <c r="O875" i="1"/>
  <c r="W855" i="1"/>
  <c r="O910" i="1"/>
  <c r="W1177" i="1"/>
  <c r="W1197" i="1"/>
  <c r="W1100" i="1"/>
  <c r="O1150" i="1"/>
  <c r="O1166" i="1"/>
  <c r="W1172" i="1"/>
  <c r="W1148" i="1"/>
  <c r="W1336" i="1"/>
  <c r="W1352" i="1"/>
  <c r="W1368" i="1"/>
  <c r="O1358" i="1"/>
  <c r="W1428" i="1"/>
  <c r="W1496" i="1"/>
  <c r="O1515" i="1"/>
  <c r="W1460" i="1"/>
  <c r="O1553" i="1"/>
  <c r="O1470" i="1"/>
  <c r="O1542" i="1"/>
  <c r="O1497" i="1"/>
  <c r="W1572" i="1"/>
  <c r="W1595" i="1"/>
  <c r="W1603" i="1"/>
  <c r="W1527" i="1"/>
  <c r="W1587" i="1"/>
  <c r="O1570" i="1"/>
  <c r="W1541" i="1"/>
  <c r="O1569" i="1"/>
  <c r="O1609" i="1"/>
  <c r="O1545" i="1"/>
  <c r="W1647" i="1"/>
  <c r="O1614" i="1"/>
  <c r="W1565" i="1"/>
  <c r="O1573" i="1"/>
  <c r="W1593" i="1"/>
  <c r="O1661" i="1"/>
  <c r="O1971" i="1"/>
  <c r="O1983" i="1"/>
  <c r="W1995" i="1"/>
  <c r="W1988" i="1"/>
  <c r="O2000" i="1"/>
  <c r="W1802" i="1"/>
  <c r="W1810" i="1"/>
  <c r="W1818" i="1"/>
  <c r="W1826" i="1"/>
  <c r="W1972" i="1"/>
  <c r="W1502" i="1"/>
  <c r="W1968" i="1"/>
  <c r="W1548" i="1"/>
  <c r="O1858" i="1"/>
  <c r="O1960" i="1"/>
  <c r="W1969" i="1"/>
  <c r="W1985" i="1"/>
  <c r="W2001" i="1"/>
  <c r="W28" i="1"/>
  <c r="O10" i="1"/>
  <c r="W34" i="1"/>
  <c r="W56" i="1"/>
  <c r="O72" i="1"/>
  <c r="O29" i="1"/>
  <c r="O77" i="1"/>
  <c r="W112" i="1"/>
  <c r="W109" i="1"/>
  <c r="O160" i="1"/>
  <c r="O203" i="1"/>
  <c r="O185" i="1"/>
  <c r="O181" i="1"/>
  <c r="W207" i="1"/>
  <c r="O225" i="1"/>
  <c r="W291" i="1"/>
  <c r="W307" i="1"/>
  <c r="W231" i="1"/>
  <c r="O254" i="1"/>
  <c r="W250" i="1"/>
  <c r="O312" i="1"/>
  <c r="W334" i="1"/>
  <c r="W315" i="1"/>
  <c r="W319" i="1"/>
  <c r="W276" i="1"/>
  <c r="O340" i="1"/>
  <c r="O320" i="1"/>
  <c r="W353" i="1"/>
  <c r="W356" i="1"/>
  <c r="O368" i="1"/>
  <c r="O380" i="1"/>
  <c r="W329" i="1"/>
  <c r="W344" i="1"/>
  <c r="O382" i="1"/>
  <c r="O426" i="1"/>
  <c r="O498" i="1"/>
  <c r="W511" i="1"/>
  <c r="W514" i="1"/>
  <c r="O614" i="1"/>
  <c r="O582" i="1"/>
  <c r="W616" i="1"/>
  <c r="W602" i="1"/>
  <c r="O635" i="1"/>
  <c r="O646" i="1"/>
  <c r="W696" i="1"/>
  <c r="W712" i="1"/>
  <c r="W728" i="1"/>
  <c r="W744" i="1"/>
  <c r="W647" i="1"/>
  <c r="O640" i="1"/>
  <c r="O809" i="1"/>
  <c r="W766" i="1"/>
  <c r="O778" i="1"/>
  <c r="W808" i="1"/>
  <c r="O820" i="1"/>
  <c r="W1138" i="1"/>
  <c r="O1126" i="1"/>
  <c r="O1197" i="1"/>
  <c r="O1348" i="1"/>
  <c r="W1164" i="1"/>
  <c r="O1366" i="1"/>
  <c r="O1430" i="1"/>
  <c r="W1478" i="1"/>
  <c r="W1494" i="1"/>
  <c r="W1472" i="1"/>
  <c r="W1506" i="1"/>
  <c r="W1538" i="1"/>
  <c r="W1536" i="1"/>
  <c r="O1446" i="1"/>
  <c r="W1546" i="1"/>
  <c r="O1580" i="1"/>
  <c r="O1595" i="1"/>
  <c r="O1527" i="1"/>
  <c r="W1547" i="1"/>
  <c r="O1587" i="1"/>
  <c r="W1589" i="1"/>
  <c r="W1570" i="1"/>
  <c r="O1578" i="1"/>
  <c r="W1569" i="1"/>
  <c r="O1577" i="1"/>
  <c r="W1573" i="1"/>
  <c r="O1581" i="1"/>
  <c r="O1602" i="1"/>
  <c r="W1808" i="1"/>
  <c r="W1840" i="1"/>
  <c r="W1661" i="1"/>
  <c r="O1601" i="1"/>
  <c r="W1971" i="1"/>
  <c r="W1983" i="1"/>
  <c r="O1984" i="1"/>
  <c r="O1502" i="1"/>
  <c r="O1972" i="1"/>
  <c r="O1810" i="1"/>
  <c r="O1900" i="1"/>
  <c r="W1920" i="1"/>
  <c r="O1926" i="1"/>
  <c r="O1981" i="1"/>
  <c r="O1997" i="1"/>
  <c r="O38" i="1"/>
  <c r="W64" i="1"/>
  <c r="O26" i="1"/>
  <c r="O96" i="1"/>
  <c r="O103" i="1"/>
  <c r="W96" i="1"/>
  <c r="W187" i="1"/>
  <c r="W203" i="1"/>
  <c r="W233" i="1"/>
  <c r="W235" i="1"/>
  <c r="W188" i="1"/>
  <c r="O263" i="1"/>
  <c r="O271" i="1"/>
  <c r="O279" i="1"/>
  <c r="O295" i="1"/>
  <c r="O311" i="1"/>
  <c r="W252" i="1"/>
  <c r="O265" i="1"/>
  <c r="O273" i="1"/>
  <c r="O281" i="1"/>
  <c r="W280" i="1"/>
  <c r="W369" i="1"/>
  <c r="W401" i="1"/>
  <c r="W417" i="1"/>
  <c r="W395" i="1"/>
  <c r="W411" i="1"/>
  <c r="W337" i="1"/>
  <c r="O460" i="1"/>
  <c r="W516" i="1"/>
  <c r="O508" i="1"/>
  <c r="O542" i="1"/>
  <c r="O546" i="1"/>
  <c r="W584" i="1"/>
  <c r="W506" i="1"/>
  <c r="O578" i="1"/>
  <c r="O626" i="1"/>
  <c r="W778" i="1"/>
  <c r="O772" i="1"/>
  <c r="W782" i="1"/>
  <c r="O794" i="1"/>
  <c r="O808" i="1"/>
  <c r="O637" i="1"/>
  <c r="W1162" i="1"/>
  <c r="W1181" i="1"/>
  <c r="W1205" i="1"/>
  <c r="W1233" i="1"/>
  <c r="O1110" i="1"/>
  <c r="O1281" i="1"/>
  <c r="O1134" i="1"/>
  <c r="O1380" i="1"/>
  <c r="W1384" i="1"/>
  <c r="O1390" i="1"/>
  <c r="W1404" i="1"/>
  <c r="W1488" i="1"/>
  <c r="W1500" i="1"/>
  <c r="O1506" i="1"/>
  <c r="W1520" i="1"/>
  <c r="O1537" i="1"/>
  <c r="W1396" i="1"/>
  <c r="O1516" i="1"/>
  <c r="O1546" i="1"/>
  <c r="W1580" i="1"/>
  <c r="O1547" i="1"/>
  <c r="W1578" i="1"/>
  <c r="W1555" i="1"/>
  <c r="O1610" i="1"/>
  <c r="W1559" i="1"/>
  <c r="W1611" i="1"/>
  <c r="O1979" i="1"/>
  <c r="O1991" i="1"/>
  <c r="O1992" i="1"/>
  <c r="O1976" i="1"/>
  <c r="O1842" i="1"/>
  <c r="W1981" i="1"/>
  <c r="W1997" i="1"/>
  <c r="W7" i="1"/>
  <c r="O7" i="1" l="1"/>
</calcChain>
</file>

<file path=xl/sharedStrings.xml><?xml version="1.0" encoding="utf-8"?>
<sst xmlns="http://schemas.openxmlformats.org/spreadsheetml/2006/main" count="171" uniqueCount="66">
  <si>
    <t>Age</t>
  </si>
  <si>
    <t>Lm</t>
  </si>
  <si>
    <t>Sm</t>
  </si>
  <si>
    <t>Mm</t>
  </si>
  <si>
    <t>Lf</t>
  </si>
  <si>
    <t>Sf</t>
  </si>
  <si>
    <t>Mf</t>
  </si>
  <si>
    <t>S</t>
  </si>
  <si>
    <t>M</t>
  </si>
  <si>
    <t>sexcnt</t>
  </si>
  <si>
    <t>L</t>
  </si>
  <si>
    <t>IMC</t>
  </si>
  <si>
    <t>1 = garçon</t>
  </si>
  <si>
    <t>2 = fille</t>
  </si>
  <si>
    <t>Zscore Référence Françaises</t>
  </si>
  <si>
    <t xml:space="preserve">Données à saisir </t>
  </si>
  <si>
    <t>Boys</t>
  </si>
  <si>
    <t>Girls</t>
  </si>
  <si>
    <t>Age (years)</t>
  </si>
  <si>
    <t>BOYS</t>
  </si>
  <si>
    <t>GIRLS</t>
  </si>
  <si>
    <t>REFERENCES FRANCAISES</t>
  </si>
  <si>
    <t>Zscore Référence IOTF</t>
  </si>
  <si>
    <t>REFERENCES IOTF</t>
  </si>
  <si>
    <t>97e</t>
  </si>
  <si>
    <t>IOTF30</t>
  </si>
  <si>
    <t>IOTF 25</t>
  </si>
  <si>
    <t>ZSCORE Références IOTF</t>
  </si>
  <si>
    <t>ZSCORE Références Françaises</t>
  </si>
  <si>
    <t>Corpulence FR (surpoids si &gt; 97ème percentile)</t>
  </si>
  <si>
    <t>Valeur courbe Ref (97ème percentile)</t>
  </si>
  <si>
    <t>Valeur courbe IOTF 25</t>
  </si>
  <si>
    <t>Valeur courbe IOTF 30</t>
  </si>
  <si>
    <t>Corpulence IOTF (surpoids si &gt; IOTF25 ; Obésité si &gt; IOTF 30)</t>
  </si>
  <si>
    <t>3ème</t>
  </si>
  <si>
    <t>Valeur courbe Ref (3ème percentile)</t>
  </si>
  <si>
    <t xml:space="preserve">  =0+2</t>
  </si>
  <si>
    <t>G</t>
  </si>
  <si>
    <t>F</t>
  </si>
  <si>
    <t xml:space="preserve">Référence Corpulence Française </t>
  </si>
  <si>
    <t>Référence corpulence IOTF</t>
  </si>
  <si>
    <r>
      <t xml:space="preserve">Calculs Automatiques </t>
    </r>
    <r>
      <rPr>
        <b/>
        <sz val="14"/>
        <color rgb="FFFF0000"/>
        <rFont val="Calibri Light"/>
        <family val="2"/>
      </rPr>
      <t>(NE PAS MODIFIER)</t>
    </r>
  </si>
  <si>
    <t>Age arrondi</t>
  </si>
  <si>
    <t>Poids (kg)</t>
  </si>
  <si>
    <t>Taille (cm)</t>
  </si>
  <si>
    <t xml:space="preserve">Sexe </t>
  </si>
  <si>
    <t>Date de naissance</t>
  </si>
  <si>
    <t>Age à ce jour                             (calcul automatique)</t>
  </si>
  <si>
    <t>Mode d'emploi :</t>
  </si>
  <si>
    <t xml:space="preserve">* onglet "Poids, taille, âge" : </t>
  </si>
  <si>
    <t>si vous disposez du poids, de la taille et de l'âge des enfants</t>
  </si>
  <si>
    <t xml:space="preserve">* onglet "Poids, taille, DDN" : </t>
  </si>
  <si>
    <t>si vous disposez du poids, de la taille et de la date de naissance des enfants</t>
  </si>
  <si>
    <t xml:space="preserve">* onglet "IMC, âge" : </t>
  </si>
  <si>
    <t>si vous disposez de l'IMC et de l'âge des enfants</t>
  </si>
  <si>
    <t xml:space="preserve">* onglet "IMC, DDN" : </t>
  </si>
  <si>
    <t>si vous disposez de l'IMC et de la date de naissance des enfants</t>
  </si>
  <si>
    <t xml:space="preserve">Dans l'onglet choisi, ne remplir que les données mentionnées sous l'encadré "données à saisir" </t>
  </si>
  <si>
    <t>Ne pas modifier les données mentionnées sous l'encadré "Calculs Automatiques (NE PAS MODIFIER)"</t>
  </si>
  <si>
    <t>Programme pour calcul d'IMC, Z score d'IMC et corpulence d'une cohorte selon les courbes de références françaises et IOTF</t>
  </si>
  <si>
    <t xml:space="preserve"> --&gt; vous y trouverez les données recherchées (IMC, Zscore d'IMC, corpulence selon les références souhaitées…) </t>
  </si>
  <si>
    <t>Choisir l'onglet à remplir en fonction des données dont vous disposez :</t>
  </si>
  <si>
    <t>date de la mesure Poids/taille</t>
  </si>
  <si>
    <t>Age au jour de la mesure                         (calcul automatique)</t>
  </si>
  <si>
    <t>date de la mesure de l'IMC</t>
  </si>
  <si>
    <t>Identification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</si>
</sst>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18">
    <font>
      <sz val="10"/>
      <name val="Geneva"/>
    </font>
    <font>
      <b/>
      <sz val="10"/>
      <name val="Geneva"/>
    </font>
    <font>
      <sz val="10"/>
      <name val="MS Sans Serif"/>
      <family val="2"/>
    </font>
    <font>
      <b/>
      <sz val="10"/>
      <name val="Calibri Light"/>
      <family val="2"/>
    </font>
    <font>
      <sz val="10"/>
      <name val="Calibri Light"/>
      <family val="2"/>
    </font>
    <font>
      <sz val="8"/>
      <name val="Calibri Light"/>
      <family val="2"/>
    </font>
    <font>
      <sz val="11"/>
      <color rgb="FFFF0000"/>
      <name val="Calibri Light"/>
      <family val="2"/>
    </font>
    <font>
      <sz val="10"/>
      <color indexed="10"/>
      <name val="Calibri Light"/>
      <family val="2"/>
    </font>
    <font>
      <sz val="12"/>
      <name val="Times New Roman"/>
      <family val="1"/>
    </font>
    <font>
      <b/>
      <sz val="8"/>
      <name val="Book Antiqua"/>
      <family val="1"/>
    </font>
    <font>
      <sz val="8"/>
      <name val="Book Antiqua"/>
      <family val="1"/>
    </font>
    <font>
      <b/>
      <sz val="9"/>
      <name val="Book Antiqua"/>
      <family val="1"/>
    </font>
    <font>
      <sz val="11"/>
      <name val="Calibri Light"/>
      <family val="2"/>
    </font>
    <font>
      <b/>
      <sz val="14"/>
      <name val="Calibri Light"/>
      <family val="2"/>
    </font>
    <font>
      <b/>
      <sz val="16"/>
      <name val="Calibri Light"/>
      <family val="2"/>
    </font>
    <font>
      <b/>
      <sz val="14"/>
      <color rgb="FFFF0000"/>
      <name val="Calibri Light"/>
      <family val="2"/>
    </font>
    <font>
      <b/>
      <sz val="11"/>
      <name val="Calibri Light"/>
      <family val="2"/>
    </font>
    <font>
      <b/>
      <u/>
      <sz val="10"/>
      <name val="Calibri Light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1" fillId="2" borderId="8" xfId="0" applyFont="1" applyFill="1" applyBorder="1" applyAlignment="1" applyProtection="1">
      <alignment horizontal="center"/>
      <protection hidden="1"/>
    </xf>
    <xf numFmtId="0" fontId="1" fillId="2" borderId="9" xfId="0" applyFont="1" applyFill="1" applyBorder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2" borderId="1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0" borderId="0" xfId="0" applyAlignment="1">
      <alignment horizontal="center"/>
    </xf>
    <xf numFmtId="164" fontId="1" fillId="2" borderId="7" xfId="0" applyNumberFormat="1" applyFont="1" applyFill="1" applyBorder="1" applyAlignment="1" applyProtection="1">
      <alignment horizontal="center"/>
      <protection hidden="1"/>
    </xf>
    <xf numFmtId="164" fontId="0" fillId="2" borderId="5" xfId="0" applyNumberFormat="1" applyFill="1" applyBorder="1" applyProtection="1">
      <protection hidden="1"/>
    </xf>
    <xf numFmtId="164" fontId="0" fillId="2" borderId="6" xfId="0" applyNumberFormat="1" applyFill="1" applyBorder="1" applyProtection="1">
      <protection hidden="1"/>
    </xf>
    <xf numFmtId="2" fontId="1" fillId="2" borderId="8" xfId="0" applyNumberFormat="1" applyFont="1" applyFill="1" applyBorder="1" applyAlignment="1" applyProtection="1">
      <alignment horizontal="center"/>
      <protection hidden="1"/>
    </xf>
    <xf numFmtId="2" fontId="0" fillId="2" borderId="0" xfId="0" applyNumberFormat="1" applyFill="1" applyProtection="1">
      <protection hidden="1"/>
    </xf>
    <xf numFmtId="2" fontId="0" fillId="2" borderId="11" xfId="0" applyNumberFormat="1" applyFill="1" applyBorder="1" applyProtection="1">
      <protection hidden="1"/>
    </xf>
    <xf numFmtId="165" fontId="1" fillId="2" borderId="8" xfId="0" applyNumberFormat="1" applyFont="1" applyFill="1" applyBorder="1" applyAlignment="1" applyProtection="1">
      <alignment horizontal="center"/>
      <protection hidden="1"/>
    </xf>
    <xf numFmtId="165" fontId="0" fillId="2" borderId="0" xfId="0" applyNumberFormat="1" applyFill="1" applyProtection="1">
      <protection hidden="1"/>
    </xf>
    <xf numFmtId="165" fontId="0" fillId="2" borderId="11" xfId="0" applyNumberFormat="1" applyFill="1" applyBorder="1" applyProtection="1">
      <protection hidden="1"/>
    </xf>
    <xf numFmtId="2" fontId="1" fillId="2" borderId="10" xfId="0" applyNumberFormat="1" applyFont="1" applyFill="1" applyBorder="1" applyAlignment="1" applyProtection="1">
      <alignment horizontal="center"/>
      <protection hidden="1"/>
    </xf>
    <xf numFmtId="2" fontId="0" fillId="2" borderId="2" xfId="0" applyNumberFormat="1" applyFill="1" applyBorder="1" applyProtection="1">
      <protection hidden="1"/>
    </xf>
    <xf numFmtId="2" fontId="0" fillId="2" borderId="13" xfId="0" applyNumberFormat="1" applyFill="1" applyBorder="1" applyProtection="1">
      <protection hidden="1"/>
    </xf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4" fillId="3" borderId="7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2" fontId="4" fillId="2" borderId="0" xfId="0" applyNumberFormat="1" applyFont="1" applyFill="1" applyAlignment="1">
      <alignment horizontal="center"/>
    </xf>
    <xf numFmtId="0" fontId="4" fillId="2" borderId="0" xfId="0" applyFont="1" applyFill="1"/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5" fontId="1" fillId="2" borderId="7" xfId="0" applyNumberFormat="1" applyFont="1" applyFill="1" applyBorder="1" applyAlignment="1" applyProtection="1">
      <alignment horizontal="center"/>
      <protection hidden="1"/>
    </xf>
    <xf numFmtId="165" fontId="0" fillId="2" borderId="5" xfId="0" applyNumberFormat="1" applyFill="1" applyBorder="1" applyProtection="1">
      <protection hidden="1"/>
    </xf>
    <xf numFmtId="2" fontId="3" fillId="7" borderId="7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Alignment="1">
      <alignment horizontal="center"/>
    </xf>
    <xf numFmtId="2" fontId="10" fillId="0" borderId="1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9" fillId="8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Font="1"/>
    <xf numFmtId="0" fontId="11" fillId="0" borderId="0" xfId="0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3" fillId="9" borderId="7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0" fontId="4" fillId="10" borderId="0" xfId="0" applyFont="1" applyFill="1" applyAlignment="1">
      <alignment horizontal="center"/>
    </xf>
    <xf numFmtId="2" fontId="4" fillId="10" borderId="7" xfId="0" applyNumberFormat="1" applyFont="1" applyFill="1" applyBorder="1" applyAlignment="1">
      <alignment horizontal="center" vertical="center" wrapText="1"/>
    </xf>
    <xf numFmtId="0" fontId="4" fillId="4" borderId="0" xfId="0" applyFont="1" applyFill="1"/>
    <xf numFmtId="0" fontId="4" fillId="11" borderId="0" xfId="0" applyFont="1" applyFill="1"/>
    <xf numFmtId="0" fontId="4" fillId="6" borderId="0" xfId="0" applyFont="1" applyFill="1"/>
    <xf numFmtId="0" fontId="4" fillId="7" borderId="0" xfId="0" applyFont="1" applyFill="1"/>
    <xf numFmtId="0" fontId="17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14" fontId="4" fillId="0" borderId="0" xfId="0" applyNumberFormat="1" applyFont="1" applyAlignment="1">
      <alignment horizontal="center"/>
    </xf>
    <xf numFmtId="14" fontId="4" fillId="3" borderId="7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2" fontId="13" fillId="4" borderId="15" xfId="0" applyNumberFormat="1" applyFont="1" applyFill="1" applyBorder="1" applyAlignment="1">
      <alignment horizontal="center" vertical="center" wrapText="1"/>
    </xf>
    <xf numFmtId="2" fontId="13" fillId="4" borderId="16" xfId="0" applyNumberFormat="1" applyFont="1" applyFill="1" applyBorder="1" applyAlignment="1">
      <alignment horizontal="center" vertical="center" wrapText="1"/>
    </xf>
    <xf numFmtId="2" fontId="13" fillId="4" borderId="17" xfId="0" applyNumberFormat="1" applyFont="1" applyFill="1" applyBorder="1" applyAlignment="1">
      <alignment horizontal="center" vertical="center" wrapText="1"/>
    </xf>
    <xf numFmtId="2" fontId="13" fillId="4" borderId="3" xfId="0" applyNumberFormat="1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2" fontId="13" fillId="4" borderId="18" xfId="0" applyNumberFormat="1" applyFont="1" applyFill="1" applyBorder="1" applyAlignment="1">
      <alignment horizontal="center" vertical="center" wrapText="1"/>
    </xf>
    <xf numFmtId="2" fontId="13" fillId="4" borderId="4" xfId="0" applyNumberFormat="1" applyFont="1" applyFill="1" applyBorder="1" applyAlignment="1">
      <alignment horizontal="center" vertical="center" wrapText="1"/>
    </xf>
    <xf numFmtId="2" fontId="13" fillId="4" borderId="14" xfId="0" applyNumberFormat="1" applyFont="1" applyFill="1" applyBorder="1" applyAlignment="1">
      <alignment horizontal="center" vertical="center" wrapText="1"/>
    </xf>
    <xf numFmtId="2" fontId="13" fillId="4" borderId="19" xfId="0" applyNumberFormat="1" applyFont="1" applyFill="1" applyBorder="1" applyAlignment="1">
      <alignment horizontal="center" vertical="center" wrapText="1"/>
    </xf>
    <xf numFmtId="2" fontId="3" fillId="6" borderId="11" xfId="0" applyNumberFormat="1" applyFont="1" applyFill="1" applyBorder="1" applyAlignment="1">
      <alignment horizontal="center"/>
    </xf>
    <xf numFmtId="2" fontId="3" fillId="7" borderId="11" xfId="0" applyNumberFormat="1" applyFont="1" applyFill="1" applyBorder="1" applyAlignment="1">
      <alignment horizontal="center"/>
    </xf>
    <xf numFmtId="2" fontId="14" fillId="3" borderId="0" xfId="0" applyNumberFormat="1" applyFont="1" applyFill="1" applyAlignment="1">
      <alignment horizontal="center" vertical="center"/>
    </xf>
    <xf numFmtId="2" fontId="14" fillId="3" borderId="18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B09A2A8-69A0-4BDC-B0C2-477890E014FF}"/>
            </a:ext>
          </a:extLst>
        </xdr:cNvPr>
        <xdr:cNvSpPr txBox="1"/>
      </xdr:nvSpPr>
      <xdr:spPr>
        <a:xfrm>
          <a:off x="212127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B78398E-EE8C-479E-9843-170EAEB51D1F}"/>
            </a:ext>
          </a:extLst>
        </xdr:cNvPr>
        <xdr:cNvSpPr txBox="1"/>
      </xdr:nvSpPr>
      <xdr:spPr>
        <a:xfrm>
          <a:off x="212127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AD3153B-D0B9-4A22-944E-D48CE5B3F7E4}"/>
            </a:ext>
          </a:extLst>
        </xdr:cNvPr>
        <xdr:cNvSpPr txBox="1"/>
      </xdr:nvSpPr>
      <xdr:spPr>
        <a:xfrm>
          <a:off x="212127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00A5B23-05B0-4E14-A34D-DB018D96E2D7}"/>
            </a:ext>
          </a:extLst>
        </xdr:cNvPr>
        <xdr:cNvSpPr txBox="1"/>
      </xdr:nvSpPr>
      <xdr:spPr>
        <a:xfrm>
          <a:off x="212127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D49D1DB-B038-4F3E-B79D-1D897055B37F}"/>
            </a:ext>
          </a:extLst>
        </xdr:cNvPr>
        <xdr:cNvSpPr txBox="1"/>
      </xdr:nvSpPr>
      <xdr:spPr>
        <a:xfrm>
          <a:off x="2121274" y="98867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FBD1F8D-502A-48E2-95F4-B294FCA2EA8C}"/>
            </a:ext>
          </a:extLst>
        </xdr:cNvPr>
        <xdr:cNvSpPr txBox="1"/>
      </xdr:nvSpPr>
      <xdr:spPr>
        <a:xfrm>
          <a:off x="2121274" y="98867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BACC84D-E345-46E0-AFD6-BF3836B379D7}"/>
            </a:ext>
          </a:extLst>
        </xdr:cNvPr>
        <xdr:cNvSpPr txBox="1"/>
      </xdr:nvSpPr>
      <xdr:spPr>
        <a:xfrm>
          <a:off x="2121274" y="113063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A6FD52B-DF1C-405F-90DF-A7F8842A865B}"/>
            </a:ext>
          </a:extLst>
        </xdr:cNvPr>
        <xdr:cNvSpPr txBox="1"/>
      </xdr:nvSpPr>
      <xdr:spPr>
        <a:xfrm>
          <a:off x="2121274" y="113063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FEFAE4C5-0D77-42D8-B418-ED02CF364890}"/>
            </a:ext>
          </a:extLst>
        </xdr:cNvPr>
        <xdr:cNvSpPr txBox="1"/>
      </xdr:nvSpPr>
      <xdr:spPr>
        <a:xfrm>
          <a:off x="2121274" y="10973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DC5F9145-2B12-4B96-B1A3-F9BDA84DF893}"/>
            </a:ext>
          </a:extLst>
        </xdr:cNvPr>
        <xdr:cNvSpPr txBox="1"/>
      </xdr:nvSpPr>
      <xdr:spPr>
        <a:xfrm>
          <a:off x="2121274" y="10973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FF593572-5CED-4B60-B34C-165E7F615614}"/>
            </a:ext>
          </a:extLst>
        </xdr:cNvPr>
        <xdr:cNvSpPr txBox="1"/>
      </xdr:nvSpPr>
      <xdr:spPr>
        <a:xfrm>
          <a:off x="212127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2C93C17-E48E-428C-B045-85F76E9ADEA0}"/>
            </a:ext>
          </a:extLst>
        </xdr:cNvPr>
        <xdr:cNvSpPr txBox="1"/>
      </xdr:nvSpPr>
      <xdr:spPr>
        <a:xfrm>
          <a:off x="212127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49F3C536-CEB5-46D4-B826-C3248C8788EB}"/>
            </a:ext>
          </a:extLst>
        </xdr:cNvPr>
        <xdr:cNvSpPr txBox="1"/>
      </xdr:nvSpPr>
      <xdr:spPr>
        <a:xfrm>
          <a:off x="2121274" y="123761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47564DD-C024-40F5-AB18-F9B057FB5585}"/>
            </a:ext>
          </a:extLst>
        </xdr:cNvPr>
        <xdr:cNvSpPr txBox="1"/>
      </xdr:nvSpPr>
      <xdr:spPr>
        <a:xfrm>
          <a:off x="2121274" y="123761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1F26D53A-9955-4A77-8F7E-FDBFC47A6EB7}"/>
            </a:ext>
          </a:extLst>
        </xdr:cNvPr>
        <xdr:cNvSpPr txBox="1"/>
      </xdr:nvSpPr>
      <xdr:spPr>
        <a:xfrm>
          <a:off x="2121274" y="137972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7ACFFD6-2CFB-4826-B93A-DF6FC335FA40}"/>
            </a:ext>
          </a:extLst>
        </xdr:cNvPr>
        <xdr:cNvSpPr txBox="1"/>
      </xdr:nvSpPr>
      <xdr:spPr>
        <a:xfrm>
          <a:off x="2121274" y="137972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D9000252-4F4F-4491-A680-CD1C94A6DEF0}"/>
            </a:ext>
          </a:extLst>
        </xdr:cNvPr>
        <xdr:cNvSpPr txBox="1"/>
      </xdr:nvSpPr>
      <xdr:spPr>
        <a:xfrm>
          <a:off x="2121274" y="145158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9783F1C7-0169-4045-96A9-39B105EEEA35}"/>
            </a:ext>
          </a:extLst>
        </xdr:cNvPr>
        <xdr:cNvSpPr txBox="1"/>
      </xdr:nvSpPr>
      <xdr:spPr>
        <a:xfrm>
          <a:off x="2121274" y="145158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2EA8495-87C5-4F11-9DFA-78F1336AF83C}"/>
            </a:ext>
          </a:extLst>
        </xdr:cNvPr>
        <xdr:cNvSpPr txBox="1"/>
      </xdr:nvSpPr>
      <xdr:spPr>
        <a:xfrm>
          <a:off x="2121274" y="159377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2F57D3FF-5164-4415-A63A-B464D1A69F19}"/>
            </a:ext>
          </a:extLst>
        </xdr:cNvPr>
        <xdr:cNvSpPr txBox="1"/>
      </xdr:nvSpPr>
      <xdr:spPr>
        <a:xfrm>
          <a:off x="2121274" y="159377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F9875BB1-102A-4FAB-B3CE-D4CE177326D2}"/>
            </a:ext>
          </a:extLst>
        </xdr:cNvPr>
        <xdr:cNvSpPr txBox="1"/>
      </xdr:nvSpPr>
      <xdr:spPr>
        <a:xfrm>
          <a:off x="2121274" y="179204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8F8BE4E5-08A6-4431-A5BD-373CFBD48448}"/>
            </a:ext>
          </a:extLst>
        </xdr:cNvPr>
        <xdr:cNvSpPr txBox="1"/>
      </xdr:nvSpPr>
      <xdr:spPr>
        <a:xfrm>
          <a:off x="2121274" y="179204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195619F1-EA3A-42CC-9549-54994B9505BF}"/>
            </a:ext>
          </a:extLst>
        </xdr:cNvPr>
        <xdr:cNvSpPr txBox="1"/>
      </xdr:nvSpPr>
      <xdr:spPr>
        <a:xfrm>
          <a:off x="212127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49FE03EF-8BF2-47A5-ABDE-77E50F5C3A7A}"/>
            </a:ext>
          </a:extLst>
        </xdr:cNvPr>
        <xdr:cNvSpPr txBox="1"/>
      </xdr:nvSpPr>
      <xdr:spPr>
        <a:xfrm>
          <a:off x="212127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1C4C7447-D238-4DD2-8DEC-B461C5588A00}"/>
            </a:ext>
          </a:extLst>
        </xdr:cNvPr>
        <xdr:cNvSpPr txBox="1"/>
      </xdr:nvSpPr>
      <xdr:spPr>
        <a:xfrm>
          <a:off x="2121274" y="1800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1448FB8F-3B8B-49B0-A1A3-94EE7A50BDA6}"/>
            </a:ext>
          </a:extLst>
        </xdr:cNvPr>
        <xdr:cNvSpPr txBox="1"/>
      </xdr:nvSpPr>
      <xdr:spPr>
        <a:xfrm>
          <a:off x="2121274" y="1800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CAFEE918-FEEA-470D-9DDF-C48EFE1B32B0}"/>
            </a:ext>
          </a:extLst>
        </xdr:cNvPr>
        <xdr:cNvSpPr txBox="1"/>
      </xdr:nvSpPr>
      <xdr:spPr>
        <a:xfrm>
          <a:off x="212127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EC0342D2-AD0C-4241-B2C3-D0E5700E7396}"/>
            </a:ext>
          </a:extLst>
        </xdr:cNvPr>
        <xdr:cNvSpPr txBox="1"/>
      </xdr:nvSpPr>
      <xdr:spPr>
        <a:xfrm>
          <a:off x="212127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59EBEA1B-ABB4-47FC-8280-B57A66FDE9ED}"/>
            </a:ext>
          </a:extLst>
        </xdr:cNvPr>
        <xdr:cNvSpPr txBox="1"/>
      </xdr:nvSpPr>
      <xdr:spPr>
        <a:xfrm>
          <a:off x="2121274" y="180256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BD371561-7AF0-4FB4-A39E-9721605764F1}"/>
            </a:ext>
          </a:extLst>
        </xdr:cNvPr>
        <xdr:cNvSpPr txBox="1"/>
      </xdr:nvSpPr>
      <xdr:spPr>
        <a:xfrm>
          <a:off x="2121274" y="180256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73D59C2A-2E17-44AE-9E86-4A010E3698BB}"/>
            </a:ext>
          </a:extLst>
        </xdr:cNvPr>
        <xdr:cNvSpPr txBox="1"/>
      </xdr:nvSpPr>
      <xdr:spPr>
        <a:xfrm>
          <a:off x="212127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77556BFF-653E-4DAA-B79D-B503E477F328}"/>
            </a:ext>
          </a:extLst>
        </xdr:cNvPr>
        <xdr:cNvSpPr txBox="1"/>
      </xdr:nvSpPr>
      <xdr:spPr>
        <a:xfrm>
          <a:off x="212127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C2F64636-5C18-4609-9778-36A186345697}"/>
            </a:ext>
          </a:extLst>
        </xdr:cNvPr>
        <xdr:cNvSpPr txBox="1"/>
      </xdr:nvSpPr>
      <xdr:spPr>
        <a:xfrm>
          <a:off x="2121274" y="180431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D0137B7-8016-4B72-A506-6C41A675179C}"/>
            </a:ext>
          </a:extLst>
        </xdr:cNvPr>
        <xdr:cNvSpPr txBox="1"/>
      </xdr:nvSpPr>
      <xdr:spPr>
        <a:xfrm>
          <a:off x="2121274" y="180431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6C44C605-F711-4AE3-BDF9-76A6D6D080F6}"/>
            </a:ext>
          </a:extLst>
        </xdr:cNvPr>
        <xdr:cNvSpPr txBox="1"/>
      </xdr:nvSpPr>
      <xdr:spPr>
        <a:xfrm>
          <a:off x="212127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403B234F-EA9D-4E97-90D5-5347EE4B6133}"/>
            </a:ext>
          </a:extLst>
        </xdr:cNvPr>
        <xdr:cNvSpPr txBox="1"/>
      </xdr:nvSpPr>
      <xdr:spPr>
        <a:xfrm>
          <a:off x="212127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2D320184-3274-433F-B716-C0CED7F7DB21}"/>
            </a:ext>
          </a:extLst>
        </xdr:cNvPr>
        <xdr:cNvSpPr txBox="1"/>
      </xdr:nvSpPr>
      <xdr:spPr>
        <a:xfrm>
          <a:off x="2121274" y="180606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4427BCA0-27D2-4B98-8328-D1020FAF30BB}"/>
            </a:ext>
          </a:extLst>
        </xdr:cNvPr>
        <xdr:cNvSpPr txBox="1"/>
      </xdr:nvSpPr>
      <xdr:spPr>
        <a:xfrm>
          <a:off x="2121274" y="180606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992185BD-DEF6-40E1-A100-56CB0B18CDA6}"/>
            </a:ext>
          </a:extLst>
        </xdr:cNvPr>
        <xdr:cNvSpPr txBox="1"/>
      </xdr:nvSpPr>
      <xdr:spPr>
        <a:xfrm>
          <a:off x="212127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518B97A0-A62A-4FA0-B269-53C15A4E592F}"/>
            </a:ext>
          </a:extLst>
        </xdr:cNvPr>
        <xdr:cNvSpPr txBox="1"/>
      </xdr:nvSpPr>
      <xdr:spPr>
        <a:xfrm>
          <a:off x="212127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DEB3A5D6-402C-4EC7-87ED-5EFFE618EDC9}"/>
            </a:ext>
          </a:extLst>
        </xdr:cNvPr>
        <xdr:cNvSpPr txBox="1"/>
      </xdr:nvSpPr>
      <xdr:spPr>
        <a:xfrm>
          <a:off x="2121274" y="192006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49C65FB1-9204-4703-A2B6-0BBEBEA262A8}"/>
            </a:ext>
          </a:extLst>
        </xdr:cNvPr>
        <xdr:cNvSpPr txBox="1"/>
      </xdr:nvSpPr>
      <xdr:spPr>
        <a:xfrm>
          <a:off x="2121274" y="192006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D7802846-4334-4229-9F31-D4F8C6C0EF94}"/>
            </a:ext>
          </a:extLst>
        </xdr:cNvPr>
        <xdr:cNvSpPr txBox="1"/>
      </xdr:nvSpPr>
      <xdr:spPr>
        <a:xfrm>
          <a:off x="2121274" y="206255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D46355E4-BDC7-4AF8-8686-9BE6DFE48A22}"/>
            </a:ext>
          </a:extLst>
        </xdr:cNvPr>
        <xdr:cNvSpPr txBox="1"/>
      </xdr:nvSpPr>
      <xdr:spPr>
        <a:xfrm>
          <a:off x="2121274" y="206255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BC165E69-703B-491B-8CBE-75ED6E4FCCE8}"/>
            </a:ext>
          </a:extLst>
        </xdr:cNvPr>
        <xdr:cNvSpPr txBox="1"/>
      </xdr:nvSpPr>
      <xdr:spPr>
        <a:xfrm>
          <a:off x="2121274" y="192532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4D049DC3-9A95-4130-9A1E-27A2BF99AD67}"/>
            </a:ext>
          </a:extLst>
        </xdr:cNvPr>
        <xdr:cNvSpPr txBox="1"/>
      </xdr:nvSpPr>
      <xdr:spPr>
        <a:xfrm>
          <a:off x="2121274" y="192532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A7D15791-73E1-407B-96E4-6D8CC6A9E7FD}"/>
            </a:ext>
          </a:extLst>
        </xdr:cNvPr>
        <xdr:cNvSpPr txBox="1"/>
      </xdr:nvSpPr>
      <xdr:spPr>
        <a:xfrm>
          <a:off x="2121274" y="206789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EB0B5D7E-A656-4E58-81E9-6CFFED80F983}"/>
            </a:ext>
          </a:extLst>
        </xdr:cNvPr>
        <xdr:cNvSpPr txBox="1"/>
      </xdr:nvSpPr>
      <xdr:spPr>
        <a:xfrm>
          <a:off x="2121274" y="206789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B22B847C-802D-46B1-A48C-C0C05A477F0D}"/>
            </a:ext>
          </a:extLst>
        </xdr:cNvPr>
        <xdr:cNvSpPr txBox="1"/>
      </xdr:nvSpPr>
      <xdr:spPr>
        <a:xfrm>
          <a:off x="2121274" y="20428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AC52BD98-8815-4B39-B746-1EE6DDFF0117}"/>
            </a:ext>
          </a:extLst>
        </xdr:cNvPr>
        <xdr:cNvSpPr txBox="1"/>
      </xdr:nvSpPr>
      <xdr:spPr>
        <a:xfrm>
          <a:off x="2121274" y="20428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3DD7A285-D74C-4074-AEA9-F88535908088}"/>
            </a:ext>
          </a:extLst>
        </xdr:cNvPr>
        <xdr:cNvSpPr txBox="1"/>
      </xdr:nvSpPr>
      <xdr:spPr>
        <a:xfrm>
          <a:off x="212127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75E3B137-D8EB-4A9E-A64A-831C5FCF7CF2}"/>
            </a:ext>
          </a:extLst>
        </xdr:cNvPr>
        <xdr:cNvSpPr txBox="1"/>
      </xdr:nvSpPr>
      <xdr:spPr>
        <a:xfrm>
          <a:off x="212127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84203E62-31B3-4C7A-BCB8-21C91AC52CD1}"/>
            </a:ext>
          </a:extLst>
        </xdr:cNvPr>
        <xdr:cNvSpPr txBox="1"/>
      </xdr:nvSpPr>
      <xdr:spPr>
        <a:xfrm>
          <a:off x="2121274" y="212405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863BCECD-F784-4FDA-ACCC-BCA7661A5D9F}"/>
            </a:ext>
          </a:extLst>
        </xdr:cNvPr>
        <xdr:cNvSpPr txBox="1"/>
      </xdr:nvSpPr>
      <xdr:spPr>
        <a:xfrm>
          <a:off x="2121274" y="212405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A9ACF1D3-B98D-4E51-91D8-E7A2A89A357C}"/>
            </a:ext>
          </a:extLst>
        </xdr:cNvPr>
        <xdr:cNvSpPr txBox="1"/>
      </xdr:nvSpPr>
      <xdr:spPr>
        <a:xfrm>
          <a:off x="2121274" y="226616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D3E66AE8-8369-4305-A05F-B545A1BEFB0A}"/>
            </a:ext>
          </a:extLst>
        </xdr:cNvPr>
        <xdr:cNvSpPr txBox="1"/>
      </xdr:nvSpPr>
      <xdr:spPr>
        <a:xfrm>
          <a:off x="2121274" y="226616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8DF92ACA-90DD-4E10-8E58-04A92546892A}"/>
            </a:ext>
          </a:extLst>
        </xdr:cNvPr>
        <xdr:cNvSpPr txBox="1"/>
      </xdr:nvSpPr>
      <xdr:spPr>
        <a:xfrm>
          <a:off x="2121274" y="221709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8CB5ADD1-620B-4379-A607-08E048F9AC3C}"/>
            </a:ext>
          </a:extLst>
        </xdr:cNvPr>
        <xdr:cNvSpPr txBox="1"/>
      </xdr:nvSpPr>
      <xdr:spPr>
        <a:xfrm>
          <a:off x="2121274" y="221709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2C88422B-58A1-443F-815D-E214AF8F91C8}"/>
            </a:ext>
          </a:extLst>
        </xdr:cNvPr>
        <xdr:cNvSpPr txBox="1"/>
      </xdr:nvSpPr>
      <xdr:spPr>
        <a:xfrm>
          <a:off x="2121274" y="235912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F9AE9EFB-A508-4F6D-9732-A3521CF5DBDB}"/>
            </a:ext>
          </a:extLst>
        </xdr:cNvPr>
        <xdr:cNvSpPr txBox="1"/>
      </xdr:nvSpPr>
      <xdr:spPr>
        <a:xfrm>
          <a:off x="2121274" y="235912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190A933-4E1F-4677-9C29-7DB739AD3E5F}"/>
            </a:ext>
          </a:extLst>
        </xdr:cNvPr>
        <xdr:cNvSpPr txBox="1"/>
      </xdr:nvSpPr>
      <xdr:spPr>
        <a:xfrm>
          <a:off x="2121274" y="223987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512BD5B1-8EC1-48DA-9BD8-DF58D4BEB1E3}"/>
            </a:ext>
          </a:extLst>
        </xdr:cNvPr>
        <xdr:cNvSpPr txBox="1"/>
      </xdr:nvSpPr>
      <xdr:spPr>
        <a:xfrm>
          <a:off x="2121274" y="223987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8F89D4EE-49E9-44F5-89A8-D6225F8587D5}"/>
            </a:ext>
          </a:extLst>
        </xdr:cNvPr>
        <xdr:cNvSpPr txBox="1"/>
      </xdr:nvSpPr>
      <xdr:spPr>
        <a:xfrm>
          <a:off x="212127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215D57D-F574-4187-841D-11FF58FB3836}"/>
            </a:ext>
          </a:extLst>
        </xdr:cNvPr>
        <xdr:cNvSpPr txBox="1"/>
      </xdr:nvSpPr>
      <xdr:spPr>
        <a:xfrm>
          <a:off x="212127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EAE1E5F7-4388-45BA-9195-63B4BF8F6657}"/>
            </a:ext>
          </a:extLst>
        </xdr:cNvPr>
        <xdr:cNvSpPr txBox="1"/>
      </xdr:nvSpPr>
      <xdr:spPr>
        <a:xfrm>
          <a:off x="2121274" y="224688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27AAA5F6-30E9-41DE-A714-240A70A90DCF}"/>
            </a:ext>
          </a:extLst>
        </xdr:cNvPr>
        <xdr:cNvSpPr txBox="1"/>
      </xdr:nvSpPr>
      <xdr:spPr>
        <a:xfrm>
          <a:off x="2121274" y="224688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9A51A6E0-0BB3-4B53-B3A6-82211AE8D935}"/>
            </a:ext>
          </a:extLst>
        </xdr:cNvPr>
        <xdr:cNvSpPr txBox="1"/>
      </xdr:nvSpPr>
      <xdr:spPr>
        <a:xfrm>
          <a:off x="2121274" y="238899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FCC64B06-E1BD-4AF8-82D0-B1762B59DA93}"/>
            </a:ext>
          </a:extLst>
        </xdr:cNvPr>
        <xdr:cNvSpPr txBox="1"/>
      </xdr:nvSpPr>
      <xdr:spPr>
        <a:xfrm>
          <a:off x="2121274" y="238899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38D48C3A-A01F-44A3-B180-5B8B165B7FD9}"/>
            </a:ext>
          </a:extLst>
        </xdr:cNvPr>
        <xdr:cNvSpPr txBox="1"/>
      </xdr:nvSpPr>
      <xdr:spPr>
        <a:xfrm>
          <a:off x="2121274" y="226265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C2D03004-B0BF-4D28-9E29-CF7521A803E4}"/>
            </a:ext>
          </a:extLst>
        </xdr:cNvPr>
        <xdr:cNvSpPr txBox="1"/>
      </xdr:nvSpPr>
      <xdr:spPr>
        <a:xfrm>
          <a:off x="2121274" y="226265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39901A57-7880-436C-8D17-BE34EE9F725D}"/>
            </a:ext>
          </a:extLst>
        </xdr:cNvPr>
        <xdr:cNvSpPr txBox="1"/>
      </xdr:nvSpPr>
      <xdr:spPr>
        <a:xfrm>
          <a:off x="2121274" y="240477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9474D411-00D0-462C-AAD8-2CBDD6B9DA27}"/>
            </a:ext>
          </a:extLst>
        </xdr:cNvPr>
        <xdr:cNvSpPr txBox="1"/>
      </xdr:nvSpPr>
      <xdr:spPr>
        <a:xfrm>
          <a:off x="2121274" y="240477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46A42100-8CB1-41AB-9030-5F534293EEDF}"/>
            </a:ext>
          </a:extLst>
        </xdr:cNvPr>
        <xdr:cNvSpPr txBox="1"/>
      </xdr:nvSpPr>
      <xdr:spPr>
        <a:xfrm>
          <a:off x="2121274" y="22784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DE53EEB9-643A-461B-BBE3-5C78E0AD4EBE}"/>
            </a:ext>
          </a:extLst>
        </xdr:cNvPr>
        <xdr:cNvSpPr txBox="1"/>
      </xdr:nvSpPr>
      <xdr:spPr>
        <a:xfrm>
          <a:off x="2121274" y="22784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1BDD73D6-F52E-43B6-AA77-783CC74BDE98}"/>
            </a:ext>
          </a:extLst>
        </xdr:cNvPr>
        <xdr:cNvSpPr txBox="1"/>
      </xdr:nvSpPr>
      <xdr:spPr>
        <a:xfrm>
          <a:off x="2121274" y="242054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C6708E45-2A23-425F-9C0A-AA1B4184D5CF}"/>
            </a:ext>
          </a:extLst>
        </xdr:cNvPr>
        <xdr:cNvSpPr txBox="1"/>
      </xdr:nvSpPr>
      <xdr:spPr>
        <a:xfrm>
          <a:off x="2121274" y="242054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2709B0C-D589-4309-81B8-BD9806847DE1}"/>
            </a:ext>
          </a:extLst>
        </xdr:cNvPr>
        <xdr:cNvSpPr txBox="1"/>
      </xdr:nvSpPr>
      <xdr:spPr>
        <a:xfrm>
          <a:off x="2121274" y="23083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9DA1658D-426C-4B83-B02B-D99C1E052449}"/>
            </a:ext>
          </a:extLst>
        </xdr:cNvPr>
        <xdr:cNvSpPr txBox="1"/>
      </xdr:nvSpPr>
      <xdr:spPr>
        <a:xfrm>
          <a:off x="2121274" y="23083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EECDEA37-3F31-4A35-A264-6EED6D2D0C65}"/>
            </a:ext>
          </a:extLst>
        </xdr:cNvPr>
        <xdr:cNvSpPr txBox="1"/>
      </xdr:nvSpPr>
      <xdr:spPr>
        <a:xfrm>
          <a:off x="2121274" y="24504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D632A85D-C2DB-4755-BDB7-129C88946912}"/>
            </a:ext>
          </a:extLst>
        </xdr:cNvPr>
        <xdr:cNvSpPr txBox="1"/>
      </xdr:nvSpPr>
      <xdr:spPr>
        <a:xfrm>
          <a:off x="2121274" y="24504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DE942AF9-02AF-48D4-8589-DA3F0325F135}"/>
            </a:ext>
          </a:extLst>
        </xdr:cNvPr>
        <xdr:cNvSpPr txBox="1"/>
      </xdr:nvSpPr>
      <xdr:spPr>
        <a:xfrm>
          <a:off x="2121274" y="231180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1D29A154-9508-45FE-8EDE-3BEEB488E9E8}"/>
            </a:ext>
          </a:extLst>
        </xdr:cNvPr>
        <xdr:cNvSpPr txBox="1"/>
      </xdr:nvSpPr>
      <xdr:spPr>
        <a:xfrm>
          <a:off x="2121274" y="231180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D1B37905-52F1-47C8-A6BA-63B94A5DBB4F}"/>
            </a:ext>
          </a:extLst>
        </xdr:cNvPr>
        <xdr:cNvSpPr txBox="1"/>
      </xdr:nvSpPr>
      <xdr:spPr>
        <a:xfrm>
          <a:off x="2121274" y="245392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C8509D02-69C9-4757-865A-ECE988F5BAC6}"/>
            </a:ext>
          </a:extLst>
        </xdr:cNvPr>
        <xdr:cNvSpPr txBox="1"/>
      </xdr:nvSpPr>
      <xdr:spPr>
        <a:xfrm>
          <a:off x="2121274" y="245392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110384C8-12C1-4ED4-A1E6-9CDEAC470F73}"/>
            </a:ext>
          </a:extLst>
        </xdr:cNvPr>
        <xdr:cNvSpPr txBox="1"/>
      </xdr:nvSpPr>
      <xdr:spPr>
        <a:xfrm>
          <a:off x="2121274" y="233984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117AA302-B8FB-4E98-B79C-B38DB2D57C90}"/>
            </a:ext>
          </a:extLst>
        </xdr:cNvPr>
        <xdr:cNvSpPr txBox="1"/>
      </xdr:nvSpPr>
      <xdr:spPr>
        <a:xfrm>
          <a:off x="2121274" y="233984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9E7534F-DE81-4EF2-B0B2-E3264A788E23}"/>
            </a:ext>
          </a:extLst>
        </xdr:cNvPr>
        <xdr:cNvSpPr txBox="1"/>
      </xdr:nvSpPr>
      <xdr:spPr>
        <a:xfrm>
          <a:off x="212127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DA57F64C-3C70-4CFC-944C-4C7E740A906F}"/>
            </a:ext>
          </a:extLst>
        </xdr:cNvPr>
        <xdr:cNvSpPr txBox="1"/>
      </xdr:nvSpPr>
      <xdr:spPr>
        <a:xfrm>
          <a:off x="212127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FA24996F-2680-42BA-8FE4-C3562E40007D}"/>
            </a:ext>
          </a:extLst>
        </xdr:cNvPr>
        <xdr:cNvSpPr txBox="1"/>
      </xdr:nvSpPr>
      <xdr:spPr>
        <a:xfrm>
          <a:off x="2121274" y="236438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4FC9952F-E371-41E8-96DE-CAC8282C202B}"/>
            </a:ext>
          </a:extLst>
        </xdr:cNvPr>
        <xdr:cNvSpPr txBox="1"/>
      </xdr:nvSpPr>
      <xdr:spPr>
        <a:xfrm>
          <a:off x="2121274" y="236438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759E6ADC-D600-4B89-9AA1-7225F8F2BF00}"/>
            </a:ext>
          </a:extLst>
        </xdr:cNvPr>
        <xdr:cNvSpPr txBox="1"/>
      </xdr:nvSpPr>
      <xdr:spPr>
        <a:xfrm>
          <a:off x="212127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255D7F6F-DEBB-43CF-8EE9-55497B356062}"/>
            </a:ext>
          </a:extLst>
        </xdr:cNvPr>
        <xdr:cNvSpPr txBox="1"/>
      </xdr:nvSpPr>
      <xdr:spPr>
        <a:xfrm>
          <a:off x="212127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8F007A38-A027-44AE-8FA0-A9174A7DD726}"/>
            </a:ext>
          </a:extLst>
        </xdr:cNvPr>
        <xdr:cNvSpPr txBox="1"/>
      </xdr:nvSpPr>
      <xdr:spPr>
        <a:xfrm>
          <a:off x="2121274" y="237139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EF5073B7-F55E-4793-8E50-80C3E8EE960D}"/>
            </a:ext>
          </a:extLst>
        </xdr:cNvPr>
        <xdr:cNvSpPr txBox="1"/>
      </xdr:nvSpPr>
      <xdr:spPr>
        <a:xfrm>
          <a:off x="2121274" y="237139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5CCF3757-0F7D-4259-BC30-8C00D92C572D}"/>
            </a:ext>
          </a:extLst>
        </xdr:cNvPr>
        <xdr:cNvSpPr txBox="1"/>
      </xdr:nvSpPr>
      <xdr:spPr>
        <a:xfrm>
          <a:off x="212127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F1DF2E8E-3BD0-4B72-BCD3-7D341CA4BEC5}"/>
            </a:ext>
          </a:extLst>
        </xdr:cNvPr>
        <xdr:cNvSpPr txBox="1"/>
      </xdr:nvSpPr>
      <xdr:spPr>
        <a:xfrm>
          <a:off x="212127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C2AACF6F-FA6C-4712-A6C0-E776ECBF0375}"/>
            </a:ext>
          </a:extLst>
        </xdr:cNvPr>
        <xdr:cNvSpPr txBox="1"/>
      </xdr:nvSpPr>
      <xdr:spPr>
        <a:xfrm>
          <a:off x="2121274" y="238373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4851E346-0D26-4872-844E-5BE321D12394}"/>
            </a:ext>
          </a:extLst>
        </xdr:cNvPr>
        <xdr:cNvSpPr txBox="1"/>
      </xdr:nvSpPr>
      <xdr:spPr>
        <a:xfrm>
          <a:off x="2121274" y="238373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5B6EA2EC-BBBB-4BA1-9E78-F2A36F4CB1C8}"/>
            </a:ext>
          </a:extLst>
        </xdr:cNvPr>
        <xdr:cNvSpPr txBox="1"/>
      </xdr:nvSpPr>
      <xdr:spPr>
        <a:xfrm>
          <a:off x="2121274" y="25261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9B5A7C85-221E-4834-A4F0-A55C96F5624E}"/>
            </a:ext>
          </a:extLst>
        </xdr:cNvPr>
        <xdr:cNvSpPr txBox="1"/>
      </xdr:nvSpPr>
      <xdr:spPr>
        <a:xfrm>
          <a:off x="2121274" y="25261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36083C15-815A-436A-88E5-84196A891474}"/>
            </a:ext>
          </a:extLst>
        </xdr:cNvPr>
        <xdr:cNvSpPr txBox="1"/>
      </xdr:nvSpPr>
      <xdr:spPr>
        <a:xfrm>
          <a:off x="2121274" y="239600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4BF1AD4B-32B9-4910-9A4E-2C6308E7DEB3}"/>
            </a:ext>
          </a:extLst>
        </xdr:cNvPr>
        <xdr:cNvSpPr txBox="1"/>
      </xdr:nvSpPr>
      <xdr:spPr>
        <a:xfrm>
          <a:off x="2121274" y="239600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8B4A9A60-0AAE-4738-8E0E-05A65D7D6B3D}"/>
            </a:ext>
          </a:extLst>
        </xdr:cNvPr>
        <xdr:cNvSpPr txBox="1"/>
      </xdr:nvSpPr>
      <xdr:spPr>
        <a:xfrm>
          <a:off x="212127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1F58DAAA-7E12-4A0E-BA67-47FEE6873586}"/>
            </a:ext>
          </a:extLst>
        </xdr:cNvPr>
        <xdr:cNvSpPr txBox="1"/>
      </xdr:nvSpPr>
      <xdr:spPr>
        <a:xfrm>
          <a:off x="212127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2E3E955-0DBE-470F-9DE2-7A5B437FC590}"/>
            </a:ext>
          </a:extLst>
        </xdr:cNvPr>
        <xdr:cNvSpPr txBox="1"/>
      </xdr:nvSpPr>
      <xdr:spPr>
        <a:xfrm>
          <a:off x="2121274" y="2401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67F01D51-F00C-45C9-9198-BBB6203EF424}"/>
            </a:ext>
          </a:extLst>
        </xdr:cNvPr>
        <xdr:cNvSpPr txBox="1"/>
      </xdr:nvSpPr>
      <xdr:spPr>
        <a:xfrm>
          <a:off x="2121274" y="2401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A983261-937D-4C97-8870-168C4BACDBDB}"/>
            </a:ext>
          </a:extLst>
        </xdr:cNvPr>
        <xdr:cNvSpPr txBox="1"/>
      </xdr:nvSpPr>
      <xdr:spPr>
        <a:xfrm>
          <a:off x="212127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46C915A0-0515-48D0-98B2-BD35F5BB9038}"/>
            </a:ext>
          </a:extLst>
        </xdr:cNvPr>
        <xdr:cNvSpPr txBox="1"/>
      </xdr:nvSpPr>
      <xdr:spPr>
        <a:xfrm>
          <a:off x="212127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32242145-453D-43DF-BAEF-E84C8BCD7068}"/>
            </a:ext>
          </a:extLst>
        </xdr:cNvPr>
        <xdr:cNvSpPr txBox="1"/>
      </xdr:nvSpPr>
      <xdr:spPr>
        <a:xfrm>
          <a:off x="2121274" y="241703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A19D3892-51F0-4B8C-AA6D-B3692957322F}"/>
            </a:ext>
          </a:extLst>
        </xdr:cNvPr>
        <xdr:cNvSpPr txBox="1"/>
      </xdr:nvSpPr>
      <xdr:spPr>
        <a:xfrm>
          <a:off x="2121274" y="241703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B42DB19-9A35-4812-8A98-20A45BA6DD89}"/>
            </a:ext>
          </a:extLst>
        </xdr:cNvPr>
        <xdr:cNvSpPr txBox="1"/>
      </xdr:nvSpPr>
      <xdr:spPr>
        <a:xfrm>
          <a:off x="212127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3553326F-8658-4DB1-A06D-2F24D8C405A7}"/>
            </a:ext>
          </a:extLst>
        </xdr:cNvPr>
        <xdr:cNvSpPr txBox="1"/>
      </xdr:nvSpPr>
      <xdr:spPr>
        <a:xfrm>
          <a:off x="212127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2D900F75-8256-4EE9-B9D4-DD1F8D1F6D9E}"/>
            </a:ext>
          </a:extLst>
        </xdr:cNvPr>
        <xdr:cNvSpPr txBox="1"/>
      </xdr:nvSpPr>
      <xdr:spPr>
        <a:xfrm>
          <a:off x="2121274" y="241879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EE6EAF16-2E42-45B5-82E4-50620A86D910}"/>
            </a:ext>
          </a:extLst>
        </xdr:cNvPr>
        <xdr:cNvSpPr txBox="1"/>
      </xdr:nvSpPr>
      <xdr:spPr>
        <a:xfrm>
          <a:off x="2121274" y="241879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B57C6A06-C965-470D-A4A6-188174A88404}"/>
            </a:ext>
          </a:extLst>
        </xdr:cNvPr>
        <xdr:cNvSpPr txBox="1"/>
      </xdr:nvSpPr>
      <xdr:spPr>
        <a:xfrm>
          <a:off x="212127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E110D892-476D-4738-9470-E1163547E604}"/>
            </a:ext>
          </a:extLst>
        </xdr:cNvPr>
        <xdr:cNvSpPr txBox="1"/>
      </xdr:nvSpPr>
      <xdr:spPr>
        <a:xfrm>
          <a:off x="212127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997BD7D9-77D7-455E-9DEB-2EF2DF489648}"/>
            </a:ext>
          </a:extLst>
        </xdr:cNvPr>
        <xdr:cNvSpPr txBox="1"/>
      </xdr:nvSpPr>
      <xdr:spPr>
        <a:xfrm>
          <a:off x="2121274" y="2432888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123A6BB0-BCB1-4C73-BFBC-F8B8243954E1}"/>
            </a:ext>
          </a:extLst>
        </xdr:cNvPr>
        <xdr:cNvSpPr txBox="1"/>
      </xdr:nvSpPr>
      <xdr:spPr>
        <a:xfrm>
          <a:off x="2121274" y="2432888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89A66C9D-0DF0-4A52-A4E4-2CCD3D4C11CE}"/>
            </a:ext>
          </a:extLst>
        </xdr:cNvPr>
        <xdr:cNvSpPr txBox="1"/>
      </xdr:nvSpPr>
      <xdr:spPr>
        <a:xfrm>
          <a:off x="2121274" y="257545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C767243E-5CBB-476D-8EDF-3F76F29BB524}"/>
            </a:ext>
          </a:extLst>
        </xdr:cNvPr>
        <xdr:cNvSpPr txBox="1"/>
      </xdr:nvSpPr>
      <xdr:spPr>
        <a:xfrm>
          <a:off x="2121274" y="257545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6C05997D-40D6-4F64-A8C4-609A10B7B110}"/>
            </a:ext>
          </a:extLst>
        </xdr:cNvPr>
        <xdr:cNvSpPr txBox="1"/>
      </xdr:nvSpPr>
      <xdr:spPr>
        <a:xfrm>
          <a:off x="2121274" y="259656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51E1DC1F-21B3-4577-8286-AA1605E26138}"/>
            </a:ext>
          </a:extLst>
        </xdr:cNvPr>
        <xdr:cNvSpPr txBox="1"/>
      </xdr:nvSpPr>
      <xdr:spPr>
        <a:xfrm>
          <a:off x="2121274" y="259656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79DFCADF-81B0-44B6-8229-A63D383AB45D}"/>
            </a:ext>
          </a:extLst>
        </xdr:cNvPr>
        <xdr:cNvSpPr txBox="1"/>
      </xdr:nvSpPr>
      <xdr:spPr>
        <a:xfrm>
          <a:off x="2121274" y="273921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4B25877D-5596-4F91-95B9-7621FE80BA65}"/>
            </a:ext>
          </a:extLst>
        </xdr:cNvPr>
        <xdr:cNvSpPr txBox="1"/>
      </xdr:nvSpPr>
      <xdr:spPr>
        <a:xfrm>
          <a:off x="2121274" y="273921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</xdr:row>
      <xdr:rowOff>142314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F994627-2395-447E-AFA3-DDC8B288EC81}"/>
            </a:ext>
          </a:extLst>
        </xdr:cNvPr>
        <xdr:cNvSpPr txBox="1"/>
      </xdr:nvSpPr>
      <xdr:spPr>
        <a:xfrm>
          <a:off x="350049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</xdr:row>
      <xdr:rowOff>142314</xdr:rowOff>
    </xdr:from>
    <xdr:ext cx="65" cy="172227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32DD25B8-6C9F-4987-BE03-F362A22D316E}"/>
            </a:ext>
          </a:extLst>
        </xdr:cNvPr>
        <xdr:cNvSpPr txBox="1"/>
      </xdr:nvSpPr>
      <xdr:spPr>
        <a:xfrm>
          <a:off x="350049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</xdr:row>
      <xdr:rowOff>142314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F85272DD-4A48-4240-9A76-F11E3E3E3B77}"/>
            </a:ext>
          </a:extLst>
        </xdr:cNvPr>
        <xdr:cNvSpPr txBox="1"/>
      </xdr:nvSpPr>
      <xdr:spPr>
        <a:xfrm>
          <a:off x="350049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</xdr:row>
      <xdr:rowOff>142314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1D21D7DC-B6E8-4B7F-97CA-56E4043CFDB7}"/>
            </a:ext>
          </a:extLst>
        </xdr:cNvPr>
        <xdr:cNvSpPr txBox="1"/>
      </xdr:nvSpPr>
      <xdr:spPr>
        <a:xfrm>
          <a:off x="350049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90</xdr:row>
      <xdr:rowOff>142314</xdr:rowOff>
    </xdr:from>
    <xdr:ext cx="65" cy="172227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205B097C-88B9-48BF-9C2E-8B41E5DC5007}"/>
            </a:ext>
          </a:extLst>
        </xdr:cNvPr>
        <xdr:cNvSpPr txBox="1"/>
      </xdr:nvSpPr>
      <xdr:spPr>
        <a:xfrm>
          <a:off x="350049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90</xdr:row>
      <xdr:rowOff>142314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A3C3EC6A-C3E4-492D-9041-225A9F14FC3C}"/>
            </a:ext>
          </a:extLst>
        </xdr:cNvPr>
        <xdr:cNvSpPr txBox="1"/>
      </xdr:nvSpPr>
      <xdr:spPr>
        <a:xfrm>
          <a:off x="350049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362</xdr:row>
      <xdr:rowOff>142314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ABD54821-2D3E-45E0-8FD8-8553D19397A1}"/>
            </a:ext>
          </a:extLst>
        </xdr:cNvPr>
        <xdr:cNvSpPr txBox="1"/>
      </xdr:nvSpPr>
      <xdr:spPr>
        <a:xfrm>
          <a:off x="3500494" y="64150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362</xdr:row>
      <xdr:rowOff>142314</xdr:rowOff>
    </xdr:from>
    <xdr:ext cx="65" cy="172227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463B3188-DA2D-4BAB-9F34-2ABF86093510}"/>
            </a:ext>
          </a:extLst>
        </xdr:cNvPr>
        <xdr:cNvSpPr txBox="1"/>
      </xdr:nvSpPr>
      <xdr:spPr>
        <a:xfrm>
          <a:off x="3500494" y="64150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697</xdr:row>
      <xdr:rowOff>142314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8F78D51A-30C8-4A58-A8EC-07B081C9A563}"/>
            </a:ext>
          </a:extLst>
        </xdr:cNvPr>
        <xdr:cNvSpPr txBox="1"/>
      </xdr:nvSpPr>
      <xdr:spPr>
        <a:xfrm>
          <a:off x="3500494" y="12288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697</xdr:row>
      <xdr:rowOff>142314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D8F75E9C-4696-472D-BC0C-F36752F4555D}"/>
            </a:ext>
          </a:extLst>
        </xdr:cNvPr>
        <xdr:cNvSpPr txBox="1"/>
      </xdr:nvSpPr>
      <xdr:spPr>
        <a:xfrm>
          <a:off x="3500494" y="12288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703</xdr:row>
      <xdr:rowOff>142314</xdr:rowOff>
    </xdr:from>
    <xdr:ext cx="65" cy="172227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6C0ED16E-AD33-40A4-83C9-D50FA5D55C5E}"/>
            </a:ext>
          </a:extLst>
        </xdr:cNvPr>
        <xdr:cNvSpPr txBox="1"/>
      </xdr:nvSpPr>
      <xdr:spPr>
        <a:xfrm>
          <a:off x="350049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703</xdr:row>
      <xdr:rowOff>142314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18249B12-3A54-4A97-80A4-6E7F05CF26E0}"/>
            </a:ext>
          </a:extLst>
        </xdr:cNvPr>
        <xdr:cNvSpPr txBox="1"/>
      </xdr:nvSpPr>
      <xdr:spPr>
        <a:xfrm>
          <a:off x="350049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1099</xdr:row>
      <xdr:rowOff>142314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600C575B-516C-4074-A90F-2A3075B3FDD4}"/>
            </a:ext>
          </a:extLst>
        </xdr:cNvPr>
        <xdr:cNvSpPr txBox="1"/>
      </xdr:nvSpPr>
      <xdr:spPr>
        <a:xfrm>
          <a:off x="350049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1099</xdr:row>
      <xdr:rowOff>142314</xdr:rowOff>
    </xdr:from>
    <xdr:ext cx="65" cy="172227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7AAB282-4A56-427D-855F-5CBA5FB91DFF}"/>
            </a:ext>
          </a:extLst>
        </xdr:cNvPr>
        <xdr:cNvSpPr txBox="1"/>
      </xdr:nvSpPr>
      <xdr:spPr>
        <a:xfrm>
          <a:off x="350049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1104</xdr:row>
      <xdr:rowOff>142314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9AE88E5E-6945-4A50-846D-0B9C1EEAAD98}"/>
            </a:ext>
          </a:extLst>
        </xdr:cNvPr>
        <xdr:cNvSpPr txBox="1"/>
      </xdr:nvSpPr>
      <xdr:spPr>
        <a:xfrm>
          <a:off x="350049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1104</xdr:row>
      <xdr:rowOff>142314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C35B2D0F-529D-4B0F-8CA5-F7BFF0A7EFF8}"/>
            </a:ext>
          </a:extLst>
        </xdr:cNvPr>
        <xdr:cNvSpPr txBox="1"/>
      </xdr:nvSpPr>
      <xdr:spPr>
        <a:xfrm>
          <a:off x="350049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1105</xdr:row>
      <xdr:rowOff>142314</xdr:rowOff>
    </xdr:from>
    <xdr:ext cx="65" cy="172227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B8FAAEA6-BEE1-4E3A-9ADB-63BDA46D572D}"/>
            </a:ext>
          </a:extLst>
        </xdr:cNvPr>
        <xdr:cNvSpPr txBox="1"/>
      </xdr:nvSpPr>
      <xdr:spPr>
        <a:xfrm>
          <a:off x="350049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1105</xdr:row>
      <xdr:rowOff>142314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3602F611-DBD4-483E-8092-F0AF845E6AAF}"/>
            </a:ext>
          </a:extLst>
        </xdr:cNvPr>
        <xdr:cNvSpPr txBox="1"/>
      </xdr:nvSpPr>
      <xdr:spPr>
        <a:xfrm>
          <a:off x="350049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1106</xdr:row>
      <xdr:rowOff>142314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4DC9E814-F8E4-45DE-A699-B269537493E2}"/>
            </a:ext>
          </a:extLst>
        </xdr:cNvPr>
        <xdr:cNvSpPr txBox="1"/>
      </xdr:nvSpPr>
      <xdr:spPr>
        <a:xfrm>
          <a:off x="350049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1106</xdr:row>
      <xdr:rowOff>142314</xdr:rowOff>
    </xdr:from>
    <xdr:ext cx="65" cy="172227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71D9F956-CBF0-43E2-BE9B-41F9661A8CCD}"/>
            </a:ext>
          </a:extLst>
        </xdr:cNvPr>
        <xdr:cNvSpPr txBox="1"/>
      </xdr:nvSpPr>
      <xdr:spPr>
        <a:xfrm>
          <a:off x="350049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1107</xdr:row>
      <xdr:rowOff>142314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AFC1780D-033A-46E7-92E5-05AFC35876CC}"/>
            </a:ext>
          </a:extLst>
        </xdr:cNvPr>
        <xdr:cNvSpPr txBox="1"/>
      </xdr:nvSpPr>
      <xdr:spPr>
        <a:xfrm>
          <a:off x="350049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1107</xdr:row>
      <xdr:rowOff>142314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6319C272-56D4-438F-99C1-19245B19AA53}"/>
            </a:ext>
          </a:extLst>
        </xdr:cNvPr>
        <xdr:cNvSpPr txBox="1"/>
      </xdr:nvSpPr>
      <xdr:spPr>
        <a:xfrm>
          <a:off x="350049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1111</xdr:row>
      <xdr:rowOff>142314</xdr:rowOff>
    </xdr:from>
    <xdr:ext cx="65" cy="172227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45DED29A-10C1-4FBE-98E9-D7E592441629}"/>
            </a:ext>
          </a:extLst>
        </xdr:cNvPr>
        <xdr:cNvSpPr txBox="1"/>
      </xdr:nvSpPr>
      <xdr:spPr>
        <a:xfrm>
          <a:off x="3500494" y="19551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1111</xdr:row>
      <xdr:rowOff>142314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98712517-7E5B-4352-8A30-EFE713F35926}"/>
            </a:ext>
          </a:extLst>
        </xdr:cNvPr>
        <xdr:cNvSpPr txBox="1"/>
      </xdr:nvSpPr>
      <xdr:spPr>
        <a:xfrm>
          <a:off x="3500494" y="19551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1242</xdr:row>
      <xdr:rowOff>142314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6D0AA37B-C259-471D-951D-D367AB5B0DF7}"/>
            </a:ext>
          </a:extLst>
        </xdr:cNvPr>
        <xdr:cNvSpPr txBox="1"/>
      </xdr:nvSpPr>
      <xdr:spPr>
        <a:xfrm>
          <a:off x="350049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1242</xdr:row>
      <xdr:rowOff>142314</xdr:rowOff>
    </xdr:from>
    <xdr:ext cx="65" cy="172227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CB6C971F-33E8-49BB-A45F-4F7D7F76F21B}"/>
            </a:ext>
          </a:extLst>
        </xdr:cNvPr>
        <xdr:cNvSpPr txBox="1"/>
      </xdr:nvSpPr>
      <xdr:spPr>
        <a:xfrm>
          <a:off x="350049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1354</xdr:row>
      <xdr:rowOff>142314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5DFACC2C-82D4-4120-816B-238B41772C6A}"/>
            </a:ext>
          </a:extLst>
        </xdr:cNvPr>
        <xdr:cNvSpPr txBox="1"/>
      </xdr:nvSpPr>
      <xdr:spPr>
        <a:xfrm>
          <a:off x="350049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1354</xdr:row>
      <xdr:rowOff>142314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AD0E0994-1842-4471-9E47-1FABBE1E22FE}"/>
            </a:ext>
          </a:extLst>
        </xdr:cNvPr>
        <xdr:cNvSpPr txBox="1"/>
      </xdr:nvSpPr>
      <xdr:spPr>
        <a:xfrm>
          <a:off x="350049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1411</xdr:row>
      <xdr:rowOff>142314</xdr:rowOff>
    </xdr:from>
    <xdr:ext cx="65" cy="172227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CCAFFA88-D7A8-4698-9D86-525907EEC3C2}"/>
            </a:ext>
          </a:extLst>
        </xdr:cNvPr>
        <xdr:cNvSpPr txBox="1"/>
      </xdr:nvSpPr>
      <xdr:spPr>
        <a:xfrm>
          <a:off x="350049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1411</xdr:row>
      <xdr:rowOff>142314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95E19BB7-0ED7-420F-9519-EEDAE04C8AB4}"/>
            </a:ext>
          </a:extLst>
        </xdr:cNvPr>
        <xdr:cNvSpPr txBox="1"/>
      </xdr:nvSpPr>
      <xdr:spPr>
        <a:xfrm>
          <a:off x="350049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1425</xdr:row>
      <xdr:rowOff>142314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39F0B890-0CE0-493B-9A95-32E94D75B306}"/>
            </a:ext>
          </a:extLst>
        </xdr:cNvPr>
        <xdr:cNvSpPr txBox="1"/>
      </xdr:nvSpPr>
      <xdr:spPr>
        <a:xfrm>
          <a:off x="350049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1425</xdr:row>
      <xdr:rowOff>142314</xdr:rowOff>
    </xdr:from>
    <xdr:ext cx="65" cy="172227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FDC3CDD1-934B-4387-BC40-3E0985C3697F}"/>
            </a:ext>
          </a:extLst>
        </xdr:cNvPr>
        <xdr:cNvSpPr txBox="1"/>
      </xdr:nvSpPr>
      <xdr:spPr>
        <a:xfrm>
          <a:off x="350049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1429</xdr:row>
      <xdr:rowOff>142314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E8BAA39C-E939-4713-B75A-4D3678438B2A}"/>
            </a:ext>
          </a:extLst>
        </xdr:cNvPr>
        <xdr:cNvSpPr txBox="1"/>
      </xdr:nvSpPr>
      <xdr:spPr>
        <a:xfrm>
          <a:off x="350049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1429</xdr:row>
      <xdr:rowOff>142314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3BC80115-AA9D-4AA1-8C74-F74EFC8047E3}"/>
            </a:ext>
          </a:extLst>
        </xdr:cNvPr>
        <xdr:cNvSpPr txBox="1"/>
      </xdr:nvSpPr>
      <xdr:spPr>
        <a:xfrm>
          <a:off x="350049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1443</xdr:row>
      <xdr:rowOff>142314</xdr:rowOff>
    </xdr:from>
    <xdr:ext cx="65" cy="172227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1039C2AC-EC95-4830-B5F3-718B56859A10}"/>
            </a:ext>
          </a:extLst>
        </xdr:cNvPr>
        <xdr:cNvSpPr txBox="1"/>
      </xdr:nvSpPr>
      <xdr:spPr>
        <a:xfrm>
          <a:off x="350049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1443</xdr:row>
      <xdr:rowOff>142314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5775B055-6AC4-48E2-85BF-BCCC655F7D0C}"/>
            </a:ext>
          </a:extLst>
        </xdr:cNvPr>
        <xdr:cNvSpPr txBox="1"/>
      </xdr:nvSpPr>
      <xdr:spPr>
        <a:xfrm>
          <a:off x="350049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1446</xdr:row>
      <xdr:rowOff>142314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71D75F9A-60BD-476D-94E3-88B71B314477}"/>
            </a:ext>
          </a:extLst>
        </xdr:cNvPr>
        <xdr:cNvSpPr txBox="1"/>
      </xdr:nvSpPr>
      <xdr:spPr>
        <a:xfrm>
          <a:off x="350049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1446</xdr:row>
      <xdr:rowOff>142314</xdr:rowOff>
    </xdr:from>
    <xdr:ext cx="65" cy="172227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F13492FF-906A-4986-A7D3-24B5A335E7F5}"/>
            </a:ext>
          </a:extLst>
        </xdr:cNvPr>
        <xdr:cNvSpPr txBox="1"/>
      </xdr:nvSpPr>
      <xdr:spPr>
        <a:xfrm>
          <a:off x="350049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1455</xdr:row>
      <xdr:rowOff>142314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434C72CE-E92F-41DC-B906-A667E8FF7D0F}"/>
            </a:ext>
          </a:extLst>
        </xdr:cNvPr>
        <xdr:cNvSpPr txBox="1"/>
      </xdr:nvSpPr>
      <xdr:spPr>
        <a:xfrm>
          <a:off x="350049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1455</xdr:row>
      <xdr:rowOff>142314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4EC335CE-14FA-463B-974C-AFFA9A25AB0D}"/>
            </a:ext>
          </a:extLst>
        </xdr:cNvPr>
        <xdr:cNvSpPr txBox="1"/>
      </xdr:nvSpPr>
      <xdr:spPr>
        <a:xfrm>
          <a:off x="350049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1456</xdr:row>
      <xdr:rowOff>142314</xdr:rowOff>
    </xdr:from>
    <xdr:ext cx="65" cy="172227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71608587-210D-44E9-8257-47CF6257705B}"/>
            </a:ext>
          </a:extLst>
        </xdr:cNvPr>
        <xdr:cNvSpPr txBox="1"/>
      </xdr:nvSpPr>
      <xdr:spPr>
        <a:xfrm>
          <a:off x="350049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1456</xdr:row>
      <xdr:rowOff>142314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731A42D2-DA30-4732-A670-B1A5D311C6D1}"/>
            </a:ext>
          </a:extLst>
        </xdr:cNvPr>
        <xdr:cNvSpPr txBox="1"/>
      </xdr:nvSpPr>
      <xdr:spPr>
        <a:xfrm>
          <a:off x="350049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C7EEC8-CA8D-49FB-904A-6DF29CFA6832}"/>
            </a:ext>
          </a:extLst>
        </xdr:cNvPr>
        <xdr:cNvSpPr txBox="1"/>
      </xdr:nvSpPr>
      <xdr:spPr>
        <a:xfrm>
          <a:off x="2631814" y="1224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A034EBC-0593-4EC8-9DED-62AFA8B816A2}"/>
            </a:ext>
          </a:extLst>
        </xdr:cNvPr>
        <xdr:cNvSpPr txBox="1"/>
      </xdr:nvSpPr>
      <xdr:spPr>
        <a:xfrm>
          <a:off x="2631814" y="1224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BB21926-DA04-4ECD-B439-4D3C2CF01718}"/>
            </a:ext>
          </a:extLst>
        </xdr:cNvPr>
        <xdr:cNvSpPr txBox="1"/>
      </xdr:nvSpPr>
      <xdr:spPr>
        <a:xfrm>
          <a:off x="2631814" y="16037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C016F99-B112-4A25-8D5C-DFCC6C32E90B}"/>
            </a:ext>
          </a:extLst>
        </xdr:cNvPr>
        <xdr:cNvSpPr txBox="1"/>
      </xdr:nvSpPr>
      <xdr:spPr>
        <a:xfrm>
          <a:off x="2631814" y="16037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42E8EBF-7902-4C08-B692-69617E4034AD}"/>
            </a:ext>
          </a:extLst>
        </xdr:cNvPr>
        <xdr:cNvSpPr txBox="1"/>
      </xdr:nvSpPr>
      <xdr:spPr>
        <a:xfrm>
          <a:off x="2631814" y="1019912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F4031CA5-573A-4E68-864B-E89476693F6C}"/>
            </a:ext>
          </a:extLst>
        </xdr:cNvPr>
        <xdr:cNvSpPr txBox="1"/>
      </xdr:nvSpPr>
      <xdr:spPr>
        <a:xfrm>
          <a:off x="2631814" y="1019912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E543194-6D31-4306-BB2E-0DB29D2DE8F3}"/>
            </a:ext>
          </a:extLst>
        </xdr:cNvPr>
        <xdr:cNvSpPr txBox="1"/>
      </xdr:nvSpPr>
      <xdr:spPr>
        <a:xfrm>
          <a:off x="2631814" y="116804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87AC568-A313-4BEE-BB9E-491D044FB015}"/>
            </a:ext>
          </a:extLst>
        </xdr:cNvPr>
        <xdr:cNvSpPr txBox="1"/>
      </xdr:nvSpPr>
      <xdr:spPr>
        <a:xfrm>
          <a:off x="2631814" y="116804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293E014-A90F-461E-984D-2909E446CFBC}"/>
            </a:ext>
          </a:extLst>
        </xdr:cNvPr>
        <xdr:cNvSpPr txBox="1"/>
      </xdr:nvSpPr>
      <xdr:spPr>
        <a:xfrm>
          <a:off x="2631814" y="113329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E08549E-D811-4B9B-A62C-DC1E1AECCD1D}"/>
            </a:ext>
          </a:extLst>
        </xdr:cNvPr>
        <xdr:cNvSpPr txBox="1"/>
      </xdr:nvSpPr>
      <xdr:spPr>
        <a:xfrm>
          <a:off x="2631814" y="113329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B5C107E2-0805-4B68-8EB7-4F551084F6CE}"/>
            </a:ext>
          </a:extLst>
        </xdr:cNvPr>
        <xdr:cNvSpPr txBox="1"/>
      </xdr:nvSpPr>
      <xdr:spPr>
        <a:xfrm>
          <a:off x="2631814" y="128143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82E56C7-A11E-4320-801A-C211C676381C}"/>
            </a:ext>
          </a:extLst>
        </xdr:cNvPr>
        <xdr:cNvSpPr txBox="1"/>
      </xdr:nvSpPr>
      <xdr:spPr>
        <a:xfrm>
          <a:off x="2631814" y="128143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CB2FCFC1-25F5-46F7-9A48-C4CD73D16A6B}"/>
            </a:ext>
          </a:extLst>
        </xdr:cNvPr>
        <xdr:cNvSpPr txBox="1"/>
      </xdr:nvSpPr>
      <xdr:spPr>
        <a:xfrm>
          <a:off x="2631814" y="12796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F7D3EEC-1616-4AA3-957A-7CCF32AE1CEE}"/>
            </a:ext>
          </a:extLst>
        </xdr:cNvPr>
        <xdr:cNvSpPr txBox="1"/>
      </xdr:nvSpPr>
      <xdr:spPr>
        <a:xfrm>
          <a:off x="2631814" y="12796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E68E84F8-D68B-41D8-8FFA-3D3CCA34539A}"/>
            </a:ext>
          </a:extLst>
        </xdr:cNvPr>
        <xdr:cNvSpPr txBox="1"/>
      </xdr:nvSpPr>
      <xdr:spPr>
        <a:xfrm>
          <a:off x="2631814" y="142773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6E2AC349-0ADE-43EA-A117-A10CB9FD29E7}"/>
            </a:ext>
          </a:extLst>
        </xdr:cNvPr>
        <xdr:cNvSpPr txBox="1"/>
      </xdr:nvSpPr>
      <xdr:spPr>
        <a:xfrm>
          <a:off x="2631814" y="142773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D9878231-33EC-4E5B-A05C-B6EA6D206915}"/>
            </a:ext>
          </a:extLst>
        </xdr:cNvPr>
        <xdr:cNvSpPr txBox="1"/>
      </xdr:nvSpPr>
      <xdr:spPr>
        <a:xfrm>
          <a:off x="2631814" y="150271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DB3E1C2-0FDB-4424-822A-3A050C093949}"/>
            </a:ext>
          </a:extLst>
        </xdr:cNvPr>
        <xdr:cNvSpPr txBox="1"/>
      </xdr:nvSpPr>
      <xdr:spPr>
        <a:xfrm>
          <a:off x="2631814" y="150271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532DA893-2E86-4556-9FE3-558734696BD1}"/>
            </a:ext>
          </a:extLst>
        </xdr:cNvPr>
        <xdr:cNvSpPr txBox="1"/>
      </xdr:nvSpPr>
      <xdr:spPr>
        <a:xfrm>
          <a:off x="2631814" y="165084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3A46D40C-166F-4CE8-9F86-F73A017A63EA}"/>
            </a:ext>
          </a:extLst>
        </xdr:cNvPr>
        <xdr:cNvSpPr txBox="1"/>
      </xdr:nvSpPr>
      <xdr:spPr>
        <a:xfrm>
          <a:off x="2631814" y="165084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63CFE054-4B51-49A9-8CF6-4F7BA3B93E1C}"/>
            </a:ext>
          </a:extLst>
        </xdr:cNvPr>
        <xdr:cNvSpPr txBox="1"/>
      </xdr:nvSpPr>
      <xdr:spPr>
        <a:xfrm>
          <a:off x="2631814" y="185750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920E57B0-2DBC-4C6C-B4D0-4B728EE1FF83}"/>
            </a:ext>
          </a:extLst>
        </xdr:cNvPr>
        <xdr:cNvSpPr txBox="1"/>
      </xdr:nvSpPr>
      <xdr:spPr>
        <a:xfrm>
          <a:off x="2631814" y="185750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50E197DA-C0FB-4102-914E-920BE3F1391F}"/>
            </a:ext>
          </a:extLst>
        </xdr:cNvPr>
        <xdr:cNvSpPr txBox="1"/>
      </xdr:nvSpPr>
      <xdr:spPr>
        <a:xfrm>
          <a:off x="2631814" y="200563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A872A78D-512C-4E58-838A-707D1640F56D}"/>
            </a:ext>
          </a:extLst>
        </xdr:cNvPr>
        <xdr:cNvSpPr txBox="1"/>
      </xdr:nvSpPr>
      <xdr:spPr>
        <a:xfrm>
          <a:off x="2631814" y="200563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7DBAFEBF-5C82-454D-9A49-2AF5E422A6C7}"/>
            </a:ext>
          </a:extLst>
        </xdr:cNvPr>
        <xdr:cNvSpPr txBox="1"/>
      </xdr:nvSpPr>
      <xdr:spPr>
        <a:xfrm>
          <a:off x="2631814" y="18666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8E260145-C13A-4FB2-8B86-2567DE00DDE2}"/>
            </a:ext>
          </a:extLst>
        </xdr:cNvPr>
        <xdr:cNvSpPr txBox="1"/>
      </xdr:nvSpPr>
      <xdr:spPr>
        <a:xfrm>
          <a:off x="2631814" y="18666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A12A34EB-17CA-4780-A619-DC878B8D9E9A}"/>
            </a:ext>
          </a:extLst>
        </xdr:cNvPr>
        <xdr:cNvSpPr txBox="1"/>
      </xdr:nvSpPr>
      <xdr:spPr>
        <a:xfrm>
          <a:off x="2631814" y="20147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E96B095F-2B9D-4B1A-B077-CBEB99B756B5}"/>
            </a:ext>
          </a:extLst>
        </xdr:cNvPr>
        <xdr:cNvSpPr txBox="1"/>
      </xdr:nvSpPr>
      <xdr:spPr>
        <a:xfrm>
          <a:off x="2631814" y="20147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5EE3707D-1305-48C7-A8EA-6E16ACE541D1}"/>
            </a:ext>
          </a:extLst>
        </xdr:cNvPr>
        <xdr:cNvSpPr txBox="1"/>
      </xdr:nvSpPr>
      <xdr:spPr>
        <a:xfrm>
          <a:off x="2631814" y="186847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617CE2A5-9A02-401A-A788-526239AAD593}"/>
            </a:ext>
          </a:extLst>
        </xdr:cNvPr>
        <xdr:cNvSpPr txBox="1"/>
      </xdr:nvSpPr>
      <xdr:spPr>
        <a:xfrm>
          <a:off x="2631814" y="186847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64CC046E-3017-42F6-83C2-65156550024D}"/>
            </a:ext>
          </a:extLst>
        </xdr:cNvPr>
        <xdr:cNvSpPr txBox="1"/>
      </xdr:nvSpPr>
      <xdr:spPr>
        <a:xfrm>
          <a:off x="2631814" y="20166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9A937EC8-C651-4974-86FB-47D509411F78}"/>
            </a:ext>
          </a:extLst>
        </xdr:cNvPr>
        <xdr:cNvSpPr txBox="1"/>
      </xdr:nvSpPr>
      <xdr:spPr>
        <a:xfrm>
          <a:off x="2631814" y="20166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2967EC19-D591-43B7-8CE6-3663AB2B06AB}"/>
            </a:ext>
          </a:extLst>
        </xdr:cNvPr>
        <xdr:cNvSpPr txBox="1"/>
      </xdr:nvSpPr>
      <xdr:spPr>
        <a:xfrm>
          <a:off x="2631814" y="187030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2C710F24-8918-4F05-B010-63DA0433FA8A}"/>
            </a:ext>
          </a:extLst>
        </xdr:cNvPr>
        <xdr:cNvSpPr txBox="1"/>
      </xdr:nvSpPr>
      <xdr:spPr>
        <a:xfrm>
          <a:off x="2631814" y="187030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E45E84-4BD5-47BB-8A17-598FB7C42594}"/>
            </a:ext>
          </a:extLst>
        </xdr:cNvPr>
        <xdr:cNvSpPr txBox="1"/>
      </xdr:nvSpPr>
      <xdr:spPr>
        <a:xfrm>
          <a:off x="2631814" y="201843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6B454AFF-7C62-48D1-8F2D-7F96BAB114EB}"/>
            </a:ext>
          </a:extLst>
        </xdr:cNvPr>
        <xdr:cNvSpPr txBox="1"/>
      </xdr:nvSpPr>
      <xdr:spPr>
        <a:xfrm>
          <a:off x="2631814" y="201843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8BD6C3D0-8503-4831-9D29-AAFAB88F9D94}"/>
            </a:ext>
          </a:extLst>
        </xdr:cNvPr>
        <xdr:cNvSpPr txBox="1"/>
      </xdr:nvSpPr>
      <xdr:spPr>
        <a:xfrm>
          <a:off x="2631814" y="187213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C0C47D63-E4C3-42FC-B6D8-5845D07BD617}"/>
            </a:ext>
          </a:extLst>
        </xdr:cNvPr>
        <xdr:cNvSpPr txBox="1"/>
      </xdr:nvSpPr>
      <xdr:spPr>
        <a:xfrm>
          <a:off x="2631814" y="187213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90AB90FE-DD15-4723-9482-53D3FE64B99C}"/>
            </a:ext>
          </a:extLst>
        </xdr:cNvPr>
        <xdr:cNvSpPr txBox="1"/>
      </xdr:nvSpPr>
      <xdr:spPr>
        <a:xfrm>
          <a:off x="2631814" y="2020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C17C6D7A-9073-41A3-BC3F-598A06E56213}"/>
            </a:ext>
          </a:extLst>
        </xdr:cNvPr>
        <xdr:cNvSpPr txBox="1"/>
      </xdr:nvSpPr>
      <xdr:spPr>
        <a:xfrm>
          <a:off x="2631814" y="2020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158E7D8C-54B2-4EDF-B486-2717306FCC86}"/>
            </a:ext>
          </a:extLst>
        </xdr:cNvPr>
        <xdr:cNvSpPr txBox="1"/>
      </xdr:nvSpPr>
      <xdr:spPr>
        <a:xfrm>
          <a:off x="2631814" y="199100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3BAB5215-5D03-4090-B40C-3AF497E60AA2}"/>
            </a:ext>
          </a:extLst>
        </xdr:cNvPr>
        <xdr:cNvSpPr txBox="1"/>
      </xdr:nvSpPr>
      <xdr:spPr>
        <a:xfrm>
          <a:off x="2631814" y="199100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4DB2D7BC-9276-4911-9045-10CF75A3BA7A}"/>
            </a:ext>
          </a:extLst>
        </xdr:cNvPr>
        <xdr:cNvSpPr txBox="1"/>
      </xdr:nvSpPr>
      <xdr:spPr>
        <a:xfrm>
          <a:off x="2631814" y="213913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7FD9B613-A1D4-43C5-A416-6B8433FAB124}"/>
            </a:ext>
          </a:extLst>
        </xdr:cNvPr>
        <xdr:cNvSpPr txBox="1"/>
      </xdr:nvSpPr>
      <xdr:spPr>
        <a:xfrm>
          <a:off x="2631814" y="213913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E859BA2E-9B74-49DD-A898-BDBF3F0F0DDA}"/>
            </a:ext>
          </a:extLst>
        </xdr:cNvPr>
        <xdr:cNvSpPr txBox="1"/>
      </xdr:nvSpPr>
      <xdr:spPr>
        <a:xfrm>
          <a:off x="2631814" y="199649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C4300248-2A39-47AE-A80F-5260545BDBBB}"/>
            </a:ext>
          </a:extLst>
        </xdr:cNvPr>
        <xdr:cNvSpPr txBox="1"/>
      </xdr:nvSpPr>
      <xdr:spPr>
        <a:xfrm>
          <a:off x="2631814" y="199649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E316DB40-8826-4046-A506-73BF33EBA2E8}"/>
            </a:ext>
          </a:extLst>
        </xdr:cNvPr>
        <xdr:cNvSpPr txBox="1"/>
      </xdr:nvSpPr>
      <xdr:spPr>
        <a:xfrm>
          <a:off x="2631814" y="21446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C6802140-0A08-452A-BBB5-D4E138F74343}"/>
            </a:ext>
          </a:extLst>
        </xdr:cNvPr>
        <xdr:cNvSpPr txBox="1"/>
      </xdr:nvSpPr>
      <xdr:spPr>
        <a:xfrm>
          <a:off x="2631814" y="21446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C7F7D233-5A6F-4B32-BACE-F0D39E9D7918}"/>
            </a:ext>
          </a:extLst>
        </xdr:cNvPr>
        <xdr:cNvSpPr txBox="1"/>
      </xdr:nvSpPr>
      <xdr:spPr>
        <a:xfrm>
          <a:off x="2631814" y="21190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A2D806F7-AA7A-4DCA-A8BF-0A60327A00D5}"/>
            </a:ext>
          </a:extLst>
        </xdr:cNvPr>
        <xdr:cNvSpPr txBox="1"/>
      </xdr:nvSpPr>
      <xdr:spPr>
        <a:xfrm>
          <a:off x="2631814" y="21190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806C7301-804D-43B5-AE61-7B7E2BC20E9C}"/>
            </a:ext>
          </a:extLst>
        </xdr:cNvPr>
        <xdr:cNvSpPr txBox="1"/>
      </xdr:nvSpPr>
      <xdr:spPr>
        <a:xfrm>
          <a:off x="2631814" y="22671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4C624849-DB07-4575-B1DC-37511FF4F4B8}"/>
            </a:ext>
          </a:extLst>
        </xdr:cNvPr>
        <xdr:cNvSpPr txBox="1"/>
      </xdr:nvSpPr>
      <xdr:spPr>
        <a:xfrm>
          <a:off x="2631814" y="22671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94277865-2575-42CC-87C1-6AD6825D7C21}"/>
            </a:ext>
          </a:extLst>
        </xdr:cNvPr>
        <xdr:cNvSpPr txBox="1"/>
      </xdr:nvSpPr>
      <xdr:spPr>
        <a:xfrm>
          <a:off x="2631814" y="220314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10D00A8E-E803-4FD6-B284-83FF0300CC99}"/>
            </a:ext>
          </a:extLst>
        </xdr:cNvPr>
        <xdr:cNvSpPr txBox="1"/>
      </xdr:nvSpPr>
      <xdr:spPr>
        <a:xfrm>
          <a:off x="2631814" y="220314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D56DF9AC-751D-45C2-835E-1F130A13E16A}"/>
            </a:ext>
          </a:extLst>
        </xdr:cNvPr>
        <xdr:cNvSpPr txBox="1"/>
      </xdr:nvSpPr>
      <xdr:spPr>
        <a:xfrm>
          <a:off x="2631814" y="235127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14B6554D-E5B3-4A83-B350-F259F7CFE2E6}"/>
            </a:ext>
          </a:extLst>
        </xdr:cNvPr>
        <xdr:cNvSpPr txBox="1"/>
      </xdr:nvSpPr>
      <xdr:spPr>
        <a:xfrm>
          <a:off x="2631814" y="235127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958340A2-D5EE-44C9-AA99-9BF6470820A0}"/>
            </a:ext>
          </a:extLst>
        </xdr:cNvPr>
        <xdr:cNvSpPr txBox="1"/>
      </xdr:nvSpPr>
      <xdr:spPr>
        <a:xfrm>
          <a:off x="2631814" y="2300072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D2DA6E6C-DD85-474A-8C00-919774354F5B}"/>
            </a:ext>
          </a:extLst>
        </xdr:cNvPr>
        <xdr:cNvSpPr txBox="1"/>
      </xdr:nvSpPr>
      <xdr:spPr>
        <a:xfrm>
          <a:off x="2631814" y="2300072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25CDCDF9-08B1-43BF-B46B-870DD69C2ABB}"/>
            </a:ext>
          </a:extLst>
        </xdr:cNvPr>
        <xdr:cNvSpPr txBox="1"/>
      </xdr:nvSpPr>
      <xdr:spPr>
        <a:xfrm>
          <a:off x="2631814" y="244820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1F381369-EB2E-43F8-B260-FA4A56D19ECE}"/>
            </a:ext>
          </a:extLst>
        </xdr:cNvPr>
        <xdr:cNvSpPr txBox="1"/>
      </xdr:nvSpPr>
      <xdr:spPr>
        <a:xfrm>
          <a:off x="2631814" y="244820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72E6C9CD-F5CD-41C9-9780-CFFD4F339998}"/>
            </a:ext>
          </a:extLst>
        </xdr:cNvPr>
        <xdr:cNvSpPr txBox="1"/>
      </xdr:nvSpPr>
      <xdr:spPr>
        <a:xfrm>
          <a:off x="2631814" y="2323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3304C38B-4E7E-422E-91FE-2B1E14E09F18}"/>
            </a:ext>
          </a:extLst>
        </xdr:cNvPr>
        <xdr:cNvSpPr txBox="1"/>
      </xdr:nvSpPr>
      <xdr:spPr>
        <a:xfrm>
          <a:off x="2631814" y="2323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D063D014-786E-4A00-8E40-24460A4E43E5}"/>
            </a:ext>
          </a:extLst>
        </xdr:cNvPr>
        <xdr:cNvSpPr txBox="1"/>
      </xdr:nvSpPr>
      <xdr:spPr>
        <a:xfrm>
          <a:off x="2631814" y="24719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962D03C3-7833-48E1-AC85-7AB569C400E4}"/>
            </a:ext>
          </a:extLst>
        </xdr:cNvPr>
        <xdr:cNvSpPr txBox="1"/>
      </xdr:nvSpPr>
      <xdr:spPr>
        <a:xfrm>
          <a:off x="2631814" y="24719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8689E2D2-34F3-44A3-82E5-B9FAE643F146}"/>
            </a:ext>
          </a:extLst>
        </xdr:cNvPr>
        <xdr:cNvSpPr txBox="1"/>
      </xdr:nvSpPr>
      <xdr:spPr>
        <a:xfrm>
          <a:off x="2631814" y="233116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CB469CD4-4177-4202-88B5-A9C70345F0B4}"/>
            </a:ext>
          </a:extLst>
        </xdr:cNvPr>
        <xdr:cNvSpPr txBox="1"/>
      </xdr:nvSpPr>
      <xdr:spPr>
        <a:xfrm>
          <a:off x="2631814" y="233116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E7113141-6E3A-41A7-859F-44B912ECFBCB}"/>
            </a:ext>
          </a:extLst>
        </xdr:cNvPr>
        <xdr:cNvSpPr txBox="1"/>
      </xdr:nvSpPr>
      <xdr:spPr>
        <a:xfrm>
          <a:off x="2631814" y="24792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95009DA-C087-4CBD-A18B-CB014A1B06F5}"/>
            </a:ext>
          </a:extLst>
        </xdr:cNvPr>
        <xdr:cNvSpPr txBox="1"/>
      </xdr:nvSpPr>
      <xdr:spPr>
        <a:xfrm>
          <a:off x="2631814" y="24792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18F703F3-0199-4C2D-BFE1-6051C0ADB82A}"/>
            </a:ext>
          </a:extLst>
        </xdr:cNvPr>
        <xdr:cNvSpPr txBox="1"/>
      </xdr:nvSpPr>
      <xdr:spPr>
        <a:xfrm>
          <a:off x="2631814" y="23476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87C6196C-55DF-411E-AD0A-1EB6ECCABF1A}"/>
            </a:ext>
          </a:extLst>
        </xdr:cNvPr>
        <xdr:cNvSpPr txBox="1"/>
      </xdr:nvSpPr>
      <xdr:spPr>
        <a:xfrm>
          <a:off x="2631814" y="23476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E29FD637-D7D4-4E70-9062-D50CCDD5E1C7}"/>
            </a:ext>
          </a:extLst>
        </xdr:cNvPr>
        <xdr:cNvSpPr txBox="1"/>
      </xdr:nvSpPr>
      <xdr:spPr>
        <a:xfrm>
          <a:off x="2631814" y="24957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1C0EC5FB-25D2-4533-B115-4C60AB7E93F9}"/>
            </a:ext>
          </a:extLst>
        </xdr:cNvPr>
        <xdr:cNvSpPr txBox="1"/>
      </xdr:nvSpPr>
      <xdr:spPr>
        <a:xfrm>
          <a:off x="2631814" y="24957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1E35FB1D-7C45-4156-BB10-1AC8FD59871A}"/>
            </a:ext>
          </a:extLst>
        </xdr:cNvPr>
        <xdr:cNvSpPr txBox="1"/>
      </xdr:nvSpPr>
      <xdr:spPr>
        <a:xfrm>
          <a:off x="2631814" y="236408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5E8FB779-51D8-4C3C-A3BC-3DD9F4F7939A}"/>
            </a:ext>
          </a:extLst>
        </xdr:cNvPr>
        <xdr:cNvSpPr txBox="1"/>
      </xdr:nvSpPr>
      <xdr:spPr>
        <a:xfrm>
          <a:off x="2631814" y="236408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74380454-3E32-423B-BA68-69D4A59C8E5F}"/>
            </a:ext>
          </a:extLst>
        </xdr:cNvPr>
        <xdr:cNvSpPr txBox="1"/>
      </xdr:nvSpPr>
      <xdr:spPr>
        <a:xfrm>
          <a:off x="2631814" y="251221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1AAEE482-3295-4434-87B9-6CE83FFBABF2}"/>
            </a:ext>
          </a:extLst>
        </xdr:cNvPr>
        <xdr:cNvSpPr txBox="1"/>
      </xdr:nvSpPr>
      <xdr:spPr>
        <a:xfrm>
          <a:off x="2631814" y="251221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A9A1CAA7-406B-46A5-9401-4C9F22E5B44D}"/>
            </a:ext>
          </a:extLst>
        </xdr:cNvPr>
        <xdr:cNvSpPr txBox="1"/>
      </xdr:nvSpPr>
      <xdr:spPr>
        <a:xfrm>
          <a:off x="2631814" y="239516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E4614B30-E235-474B-8F97-35E0E81BC8F5}"/>
            </a:ext>
          </a:extLst>
        </xdr:cNvPr>
        <xdr:cNvSpPr txBox="1"/>
      </xdr:nvSpPr>
      <xdr:spPr>
        <a:xfrm>
          <a:off x="2631814" y="239516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1EA5215C-86B8-40D0-93DB-EE0DFE46086C}"/>
            </a:ext>
          </a:extLst>
        </xdr:cNvPr>
        <xdr:cNvSpPr txBox="1"/>
      </xdr:nvSpPr>
      <xdr:spPr>
        <a:xfrm>
          <a:off x="2631814" y="254330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77DAC732-00CD-4531-B3DA-02CDEE185B1B}"/>
            </a:ext>
          </a:extLst>
        </xdr:cNvPr>
        <xdr:cNvSpPr txBox="1"/>
      </xdr:nvSpPr>
      <xdr:spPr>
        <a:xfrm>
          <a:off x="2631814" y="254330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F1BDA9C3-073C-4BB1-B32B-3B3D4117DF91}"/>
            </a:ext>
          </a:extLst>
        </xdr:cNvPr>
        <xdr:cNvSpPr txBox="1"/>
      </xdr:nvSpPr>
      <xdr:spPr>
        <a:xfrm>
          <a:off x="2631814" y="239882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CB2099BB-3A9B-4E8C-BFCD-8C82143B0D87}"/>
            </a:ext>
          </a:extLst>
        </xdr:cNvPr>
        <xdr:cNvSpPr txBox="1"/>
      </xdr:nvSpPr>
      <xdr:spPr>
        <a:xfrm>
          <a:off x="2631814" y="239882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4408081F-F16D-4884-95B6-C502426FE37C}"/>
            </a:ext>
          </a:extLst>
        </xdr:cNvPr>
        <xdr:cNvSpPr txBox="1"/>
      </xdr:nvSpPr>
      <xdr:spPr>
        <a:xfrm>
          <a:off x="2631814" y="254696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5B39F1A3-BCE7-427D-9C45-6C423F0DA361}"/>
            </a:ext>
          </a:extLst>
        </xdr:cNvPr>
        <xdr:cNvSpPr txBox="1"/>
      </xdr:nvSpPr>
      <xdr:spPr>
        <a:xfrm>
          <a:off x="2631814" y="254696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D830CB03-4DBC-4EA9-81D3-72E8A019CBDD}"/>
            </a:ext>
          </a:extLst>
        </xdr:cNvPr>
        <xdr:cNvSpPr txBox="1"/>
      </xdr:nvSpPr>
      <xdr:spPr>
        <a:xfrm>
          <a:off x="2631814" y="24280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4C3A49E4-A83A-4A7E-8ECC-E799CC20562B}"/>
            </a:ext>
          </a:extLst>
        </xdr:cNvPr>
        <xdr:cNvSpPr txBox="1"/>
      </xdr:nvSpPr>
      <xdr:spPr>
        <a:xfrm>
          <a:off x="2631814" y="24280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A904E150-9C04-408B-A82F-33A24C4AAD39}"/>
            </a:ext>
          </a:extLst>
        </xdr:cNvPr>
        <xdr:cNvSpPr txBox="1"/>
      </xdr:nvSpPr>
      <xdr:spPr>
        <a:xfrm>
          <a:off x="2631814" y="25762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BA20D949-AD5D-47D4-B33E-AF7485F97E84}"/>
            </a:ext>
          </a:extLst>
        </xdr:cNvPr>
        <xdr:cNvSpPr txBox="1"/>
      </xdr:nvSpPr>
      <xdr:spPr>
        <a:xfrm>
          <a:off x="2631814" y="25762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B720E577-FF90-4A52-A1D6-02E66D19C220}"/>
            </a:ext>
          </a:extLst>
        </xdr:cNvPr>
        <xdr:cNvSpPr txBox="1"/>
      </xdr:nvSpPr>
      <xdr:spPr>
        <a:xfrm>
          <a:off x="2631814" y="245369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6225C9B1-89C0-4A39-8665-6B65ED759BCF}"/>
            </a:ext>
          </a:extLst>
        </xdr:cNvPr>
        <xdr:cNvSpPr txBox="1"/>
      </xdr:nvSpPr>
      <xdr:spPr>
        <a:xfrm>
          <a:off x="2631814" y="245369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FD39034-BD89-4819-829E-44B8CAE500AB}"/>
            </a:ext>
          </a:extLst>
        </xdr:cNvPr>
        <xdr:cNvSpPr txBox="1"/>
      </xdr:nvSpPr>
      <xdr:spPr>
        <a:xfrm>
          <a:off x="2631814" y="26018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196C6BA2-44B9-48D0-8C4F-C84432293523}"/>
            </a:ext>
          </a:extLst>
        </xdr:cNvPr>
        <xdr:cNvSpPr txBox="1"/>
      </xdr:nvSpPr>
      <xdr:spPr>
        <a:xfrm>
          <a:off x="2631814" y="26018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A1437526-D701-47C0-9699-8E7E7321356C}"/>
            </a:ext>
          </a:extLst>
        </xdr:cNvPr>
        <xdr:cNvSpPr txBox="1"/>
      </xdr:nvSpPr>
      <xdr:spPr>
        <a:xfrm>
          <a:off x="2631814" y="246100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7E1FC041-6B73-4945-AB8E-D5146FD148FE}"/>
            </a:ext>
          </a:extLst>
        </xdr:cNvPr>
        <xdr:cNvSpPr txBox="1"/>
      </xdr:nvSpPr>
      <xdr:spPr>
        <a:xfrm>
          <a:off x="2631814" y="246100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5A22E8A4-9739-457F-9BFA-4D05DF8E8FE3}"/>
            </a:ext>
          </a:extLst>
        </xdr:cNvPr>
        <xdr:cNvSpPr txBox="1"/>
      </xdr:nvSpPr>
      <xdr:spPr>
        <a:xfrm>
          <a:off x="2631814" y="260913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B1B31224-C395-4A6D-ACFF-EA1E343212CD}"/>
            </a:ext>
          </a:extLst>
        </xdr:cNvPr>
        <xdr:cNvSpPr txBox="1"/>
      </xdr:nvSpPr>
      <xdr:spPr>
        <a:xfrm>
          <a:off x="2631814" y="260913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46BC432-1A03-42C8-8EC9-1CCCF1B906CC}"/>
            </a:ext>
          </a:extLst>
        </xdr:cNvPr>
        <xdr:cNvSpPr txBox="1"/>
      </xdr:nvSpPr>
      <xdr:spPr>
        <a:xfrm>
          <a:off x="2631814" y="24738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2173C8D-8AF4-4A0B-A576-FC797884D862}"/>
            </a:ext>
          </a:extLst>
        </xdr:cNvPr>
        <xdr:cNvSpPr txBox="1"/>
      </xdr:nvSpPr>
      <xdr:spPr>
        <a:xfrm>
          <a:off x="2631814" y="24738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7F1086B0-4EEA-4F0F-9C9D-D3C38137B019}"/>
            </a:ext>
          </a:extLst>
        </xdr:cNvPr>
        <xdr:cNvSpPr txBox="1"/>
      </xdr:nvSpPr>
      <xdr:spPr>
        <a:xfrm>
          <a:off x="2631814" y="262194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D85B1C69-CE46-4C64-AAE3-AD05279D0A71}"/>
            </a:ext>
          </a:extLst>
        </xdr:cNvPr>
        <xdr:cNvSpPr txBox="1"/>
      </xdr:nvSpPr>
      <xdr:spPr>
        <a:xfrm>
          <a:off x="2631814" y="262194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D51482AF-FE93-4509-A480-2552C1AC3C76}"/>
            </a:ext>
          </a:extLst>
        </xdr:cNvPr>
        <xdr:cNvSpPr txBox="1"/>
      </xdr:nvSpPr>
      <xdr:spPr>
        <a:xfrm>
          <a:off x="2631814" y="24866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349A1E4C-AA1C-488C-B32D-1895F0ABDEA3}"/>
            </a:ext>
          </a:extLst>
        </xdr:cNvPr>
        <xdr:cNvSpPr txBox="1"/>
      </xdr:nvSpPr>
      <xdr:spPr>
        <a:xfrm>
          <a:off x="2631814" y="24866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245B9C0B-3685-42FA-AA7E-04649A84368F}"/>
            </a:ext>
          </a:extLst>
        </xdr:cNvPr>
        <xdr:cNvSpPr txBox="1"/>
      </xdr:nvSpPr>
      <xdr:spPr>
        <a:xfrm>
          <a:off x="2631814" y="263474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C8A14E9F-2520-47A4-A774-99A6B6A7DA77}"/>
            </a:ext>
          </a:extLst>
        </xdr:cNvPr>
        <xdr:cNvSpPr txBox="1"/>
      </xdr:nvSpPr>
      <xdr:spPr>
        <a:xfrm>
          <a:off x="2631814" y="263474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CFFEF726-E79A-4BD1-92A8-D9FF74EB406A}"/>
            </a:ext>
          </a:extLst>
        </xdr:cNvPr>
        <xdr:cNvSpPr txBox="1"/>
      </xdr:nvSpPr>
      <xdr:spPr>
        <a:xfrm>
          <a:off x="2631814" y="249209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3913D5D5-96FD-4A5B-A196-673C7A5480AB}"/>
            </a:ext>
          </a:extLst>
        </xdr:cNvPr>
        <xdr:cNvSpPr txBox="1"/>
      </xdr:nvSpPr>
      <xdr:spPr>
        <a:xfrm>
          <a:off x="2631814" y="249209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3D28DBC1-6BFA-4B52-A540-F845752979E8}"/>
            </a:ext>
          </a:extLst>
        </xdr:cNvPr>
        <xdr:cNvSpPr txBox="1"/>
      </xdr:nvSpPr>
      <xdr:spPr>
        <a:xfrm>
          <a:off x="2631814" y="264022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1E5B0043-0215-4915-B670-20F8DAD11517}"/>
            </a:ext>
          </a:extLst>
        </xdr:cNvPr>
        <xdr:cNvSpPr txBox="1"/>
      </xdr:nvSpPr>
      <xdr:spPr>
        <a:xfrm>
          <a:off x="2631814" y="264022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2A152ADF-EA15-4835-83AA-94A04FF7BC93}"/>
            </a:ext>
          </a:extLst>
        </xdr:cNvPr>
        <xdr:cNvSpPr txBox="1"/>
      </xdr:nvSpPr>
      <xdr:spPr>
        <a:xfrm>
          <a:off x="2631814" y="250855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12BE3229-A045-4068-825A-F547342A9FDF}"/>
            </a:ext>
          </a:extLst>
        </xdr:cNvPr>
        <xdr:cNvSpPr txBox="1"/>
      </xdr:nvSpPr>
      <xdr:spPr>
        <a:xfrm>
          <a:off x="2631814" y="250855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DBC5FF67-34B2-459D-98A9-AF215801FA74}"/>
            </a:ext>
          </a:extLst>
        </xdr:cNvPr>
        <xdr:cNvSpPr txBox="1"/>
      </xdr:nvSpPr>
      <xdr:spPr>
        <a:xfrm>
          <a:off x="2631814" y="26566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7D1DF55C-5A04-4411-88FA-7348D520F5FC}"/>
            </a:ext>
          </a:extLst>
        </xdr:cNvPr>
        <xdr:cNvSpPr txBox="1"/>
      </xdr:nvSpPr>
      <xdr:spPr>
        <a:xfrm>
          <a:off x="2631814" y="26566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763E7C3C-0062-481C-98AB-F486015CD9BD}"/>
            </a:ext>
          </a:extLst>
        </xdr:cNvPr>
        <xdr:cNvSpPr txBox="1"/>
      </xdr:nvSpPr>
      <xdr:spPr>
        <a:xfrm>
          <a:off x="2631814" y="251038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DED88AB1-EEC7-4B46-8268-82CAC36E828D}"/>
            </a:ext>
          </a:extLst>
        </xdr:cNvPr>
        <xdr:cNvSpPr txBox="1"/>
      </xdr:nvSpPr>
      <xdr:spPr>
        <a:xfrm>
          <a:off x="2631814" y="251038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812B1157-5DE0-4DEC-A283-9B03BC739EB9}"/>
            </a:ext>
          </a:extLst>
        </xdr:cNvPr>
        <xdr:cNvSpPr txBox="1"/>
      </xdr:nvSpPr>
      <xdr:spPr>
        <a:xfrm>
          <a:off x="2631814" y="265851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B16515CB-1AF4-4DBF-A3A4-0963FCE78088}"/>
            </a:ext>
          </a:extLst>
        </xdr:cNvPr>
        <xdr:cNvSpPr txBox="1"/>
      </xdr:nvSpPr>
      <xdr:spPr>
        <a:xfrm>
          <a:off x="2631814" y="265851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D15D23BA-E66B-43EE-9D93-378F70F8EEF3}"/>
            </a:ext>
          </a:extLst>
        </xdr:cNvPr>
        <xdr:cNvSpPr txBox="1"/>
      </xdr:nvSpPr>
      <xdr:spPr>
        <a:xfrm>
          <a:off x="2631814" y="252501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86E2EDB3-09FC-4E5E-9624-3B32A728DB0E}"/>
            </a:ext>
          </a:extLst>
        </xdr:cNvPr>
        <xdr:cNvSpPr txBox="1"/>
      </xdr:nvSpPr>
      <xdr:spPr>
        <a:xfrm>
          <a:off x="2631814" y="252501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2E5128EE-088D-4E7A-82D0-2A3FABDC048D}"/>
            </a:ext>
          </a:extLst>
        </xdr:cNvPr>
        <xdr:cNvSpPr txBox="1"/>
      </xdr:nvSpPr>
      <xdr:spPr>
        <a:xfrm>
          <a:off x="2631814" y="267314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37D56CEB-A7D9-47E2-907D-B70B501BB276}"/>
            </a:ext>
          </a:extLst>
        </xdr:cNvPr>
        <xdr:cNvSpPr txBox="1"/>
      </xdr:nvSpPr>
      <xdr:spPr>
        <a:xfrm>
          <a:off x="2631814" y="267314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C66B1778-815C-4947-98D3-1F80CD909BD1}"/>
            </a:ext>
          </a:extLst>
        </xdr:cNvPr>
        <xdr:cNvSpPr txBox="1"/>
      </xdr:nvSpPr>
      <xdr:spPr>
        <a:xfrm>
          <a:off x="2631814" y="269509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129D5AFE-3F8A-4211-80D5-6F59766094BF}"/>
            </a:ext>
          </a:extLst>
        </xdr:cNvPr>
        <xdr:cNvSpPr txBox="1"/>
      </xdr:nvSpPr>
      <xdr:spPr>
        <a:xfrm>
          <a:off x="2631814" y="269509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CC4D88F8-9A79-4670-899C-7397BC4E6C9F}"/>
            </a:ext>
          </a:extLst>
        </xdr:cNvPr>
        <xdr:cNvSpPr txBox="1"/>
      </xdr:nvSpPr>
      <xdr:spPr>
        <a:xfrm>
          <a:off x="2631814" y="284322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70A28CE3-B007-4977-9F77-260A08EDCC74}"/>
            </a:ext>
          </a:extLst>
        </xdr:cNvPr>
        <xdr:cNvSpPr txBox="1"/>
      </xdr:nvSpPr>
      <xdr:spPr>
        <a:xfrm>
          <a:off x="2631814" y="284322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</xdr:row>
      <xdr:rowOff>142314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BC6F3EF7-53FC-4367-86DB-0C1E4FD3B7A4}"/>
            </a:ext>
          </a:extLst>
        </xdr:cNvPr>
        <xdr:cNvSpPr txBox="1"/>
      </xdr:nvSpPr>
      <xdr:spPr>
        <a:xfrm>
          <a:off x="3424294" y="1955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</xdr:row>
      <xdr:rowOff>142314</xdr:rowOff>
    </xdr:from>
    <xdr:ext cx="65" cy="172227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61C367F9-B875-44D9-AD1F-62886FF70B04}"/>
            </a:ext>
          </a:extLst>
        </xdr:cNvPr>
        <xdr:cNvSpPr txBox="1"/>
      </xdr:nvSpPr>
      <xdr:spPr>
        <a:xfrm>
          <a:off x="3424294" y="1955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</xdr:row>
      <xdr:rowOff>142314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CDCD4D9C-DA8A-48D4-92D5-C756598CD6C5}"/>
            </a:ext>
          </a:extLst>
        </xdr:cNvPr>
        <xdr:cNvSpPr txBox="1"/>
      </xdr:nvSpPr>
      <xdr:spPr>
        <a:xfrm>
          <a:off x="3424294" y="2138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</xdr:row>
      <xdr:rowOff>142314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324E959-1E92-4B41-AA8E-4ED92EAF102B}"/>
            </a:ext>
          </a:extLst>
        </xdr:cNvPr>
        <xdr:cNvSpPr txBox="1"/>
      </xdr:nvSpPr>
      <xdr:spPr>
        <a:xfrm>
          <a:off x="3424294" y="2138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90</xdr:row>
      <xdr:rowOff>142314</xdr:rowOff>
    </xdr:from>
    <xdr:ext cx="65" cy="172227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871A50B0-D2E6-4C3B-8208-83472D470384}"/>
            </a:ext>
          </a:extLst>
        </xdr:cNvPr>
        <xdr:cNvSpPr txBox="1"/>
      </xdr:nvSpPr>
      <xdr:spPr>
        <a:xfrm>
          <a:off x="3424294" y="16037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90</xdr:row>
      <xdr:rowOff>142314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D02FDEFC-2179-4848-9A4B-57C6E159457B}"/>
            </a:ext>
          </a:extLst>
        </xdr:cNvPr>
        <xdr:cNvSpPr txBox="1"/>
      </xdr:nvSpPr>
      <xdr:spPr>
        <a:xfrm>
          <a:off x="3424294" y="160376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362</xdr:row>
      <xdr:rowOff>142314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6C4BB836-50F3-452A-BFD3-ACE121EC1913}"/>
            </a:ext>
          </a:extLst>
        </xdr:cNvPr>
        <xdr:cNvSpPr txBox="1"/>
      </xdr:nvSpPr>
      <xdr:spPr>
        <a:xfrm>
          <a:off x="3424294" y="657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362</xdr:row>
      <xdr:rowOff>142314</xdr:rowOff>
    </xdr:from>
    <xdr:ext cx="65" cy="172227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E7A36A79-5808-40FD-A623-1B258F390775}"/>
            </a:ext>
          </a:extLst>
        </xdr:cNvPr>
        <xdr:cNvSpPr txBox="1"/>
      </xdr:nvSpPr>
      <xdr:spPr>
        <a:xfrm>
          <a:off x="3424294" y="657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697</xdr:row>
      <xdr:rowOff>142314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D5CC2444-47C0-4FDE-8796-AAFA68255575}"/>
            </a:ext>
          </a:extLst>
        </xdr:cNvPr>
        <xdr:cNvSpPr txBox="1"/>
      </xdr:nvSpPr>
      <xdr:spPr>
        <a:xfrm>
          <a:off x="3424294" y="127045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697</xdr:row>
      <xdr:rowOff>142314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4884AF52-9BA2-4A07-8631-F6A0CFDB6E7A}"/>
            </a:ext>
          </a:extLst>
        </xdr:cNvPr>
        <xdr:cNvSpPr txBox="1"/>
      </xdr:nvSpPr>
      <xdr:spPr>
        <a:xfrm>
          <a:off x="3424294" y="127045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703</xdr:row>
      <xdr:rowOff>142314</xdr:rowOff>
    </xdr:from>
    <xdr:ext cx="65" cy="172227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21B32E2E-814E-45E0-8786-8DFD0560377D}"/>
            </a:ext>
          </a:extLst>
        </xdr:cNvPr>
        <xdr:cNvSpPr txBox="1"/>
      </xdr:nvSpPr>
      <xdr:spPr>
        <a:xfrm>
          <a:off x="3424294" y="128143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703</xdr:row>
      <xdr:rowOff>142314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3607E859-7117-45B3-97D5-85834FB2E13E}"/>
            </a:ext>
          </a:extLst>
        </xdr:cNvPr>
        <xdr:cNvSpPr txBox="1"/>
      </xdr:nvSpPr>
      <xdr:spPr>
        <a:xfrm>
          <a:off x="3424294" y="128143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1099</xdr:row>
      <xdr:rowOff>142314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DC9CB004-BA9E-42BA-AEC9-94960E119B29}"/>
            </a:ext>
          </a:extLst>
        </xdr:cNvPr>
        <xdr:cNvSpPr txBox="1"/>
      </xdr:nvSpPr>
      <xdr:spPr>
        <a:xfrm>
          <a:off x="3424294" y="200563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1099</xdr:row>
      <xdr:rowOff>142314</xdr:rowOff>
    </xdr:from>
    <xdr:ext cx="65" cy="172227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69B295F3-54CD-44B3-B3CF-6B828B35A55D}"/>
            </a:ext>
          </a:extLst>
        </xdr:cNvPr>
        <xdr:cNvSpPr txBox="1"/>
      </xdr:nvSpPr>
      <xdr:spPr>
        <a:xfrm>
          <a:off x="3424294" y="200563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1104</xdr:row>
      <xdr:rowOff>142314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87621E83-BD15-4C32-A573-97F73218FF41}"/>
            </a:ext>
          </a:extLst>
        </xdr:cNvPr>
        <xdr:cNvSpPr txBox="1"/>
      </xdr:nvSpPr>
      <xdr:spPr>
        <a:xfrm>
          <a:off x="3424294" y="20147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1104</xdr:row>
      <xdr:rowOff>142314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B35800D2-F43D-40AA-8D80-9887A37189DD}"/>
            </a:ext>
          </a:extLst>
        </xdr:cNvPr>
        <xdr:cNvSpPr txBox="1"/>
      </xdr:nvSpPr>
      <xdr:spPr>
        <a:xfrm>
          <a:off x="3424294" y="20147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1105</xdr:row>
      <xdr:rowOff>142314</xdr:rowOff>
    </xdr:from>
    <xdr:ext cx="65" cy="172227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61F71266-11E3-4EC5-9EF6-99BD30A84FB0}"/>
            </a:ext>
          </a:extLst>
        </xdr:cNvPr>
        <xdr:cNvSpPr txBox="1"/>
      </xdr:nvSpPr>
      <xdr:spPr>
        <a:xfrm>
          <a:off x="3424294" y="20166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1105</xdr:row>
      <xdr:rowOff>142314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CEC5A694-7685-4F21-AEBA-F6A398B1FBDB}"/>
            </a:ext>
          </a:extLst>
        </xdr:cNvPr>
        <xdr:cNvSpPr txBox="1"/>
      </xdr:nvSpPr>
      <xdr:spPr>
        <a:xfrm>
          <a:off x="3424294" y="201660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1106</xdr:row>
      <xdr:rowOff>142314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BA0FA92E-F7DB-4F9F-88FD-642904E4E453}"/>
            </a:ext>
          </a:extLst>
        </xdr:cNvPr>
        <xdr:cNvSpPr txBox="1"/>
      </xdr:nvSpPr>
      <xdr:spPr>
        <a:xfrm>
          <a:off x="3424294" y="201843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1106</xdr:row>
      <xdr:rowOff>142314</xdr:rowOff>
    </xdr:from>
    <xdr:ext cx="65" cy="172227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21B868C3-FEF8-4979-817E-20C9EC1E32F3}"/>
            </a:ext>
          </a:extLst>
        </xdr:cNvPr>
        <xdr:cNvSpPr txBox="1"/>
      </xdr:nvSpPr>
      <xdr:spPr>
        <a:xfrm>
          <a:off x="3424294" y="201843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1107</xdr:row>
      <xdr:rowOff>142314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66EDE2AB-06D4-4D06-B90C-954AD7CDB377}"/>
            </a:ext>
          </a:extLst>
        </xdr:cNvPr>
        <xdr:cNvSpPr txBox="1"/>
      </xdr:nvSpPr>
      <xdr:spPr>
        <a:xfrm>
          <a:off x="3424294" y="2020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1107</xdr:row>
      <xdr:rowOff>142314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571BC05B-4CBE-4C2B-AF9A-56ABBBC40D87}"/>
            </a:ext>
          </a:extLst>
        </xdr:cNvPr>
        <xdr:cNvSpPr txBox="1"/>
      </xdr:nvSpPr>
      <xdr:spPr>
        <a:xfrm>
          <a:off x="3424294" y="2020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1111</xdr:row>
      <xdr:rowOff>142314</xdr:rowOff>
    </xdr:from>
    <xdr:ext cx="65" cy="172227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2CA29BE2-5D38-4695-BBCC-DBD28F83F728}"/>
            </a:ext>
          </a:extLst>
        </xdr:cNvPr>
        <xdr:cNvSpPr txBox="1"/>
      </xdr:nvSpPr>
      <xdr:spPr>
        <a:xfrm>
          <a:off x="3424294" y="202758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1111</xdr:row>
      <xdr:rowOff>142314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1236EB54-3F79-4495-A2DA-584B9EB93FBC}"/>
            </a:ext>
          </a:extLst>
        </xdr:cNvPr>
        <xdr:cNvSpPr txBox="1"/>
      </xdr:nvSpPr>
      <xdr:spPr>
        <a:xfrm>
          <a:off x="3424294" y="202758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1242</xdr:row>
      <xdr:rowOff>142314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E063753C-6CE7-438A-816E-6328842C8F25}"/>
            </a:ext>
          </a:extLst>
        </xdr:cNvPr>
        <xdr:cNvSpPr txBox="1"/>
      </xdr:nvSpPr>
      <xdr:spPr>
        <a:xfrm>
          <a:off x="3424294" y="22671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1242</xdr:row>
      <xdr:rowOff>142314</xdr:rowOff>
    </xdr:from>
    <xdr:ext cx="65" cy="172227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C62A178C-E7A9-48A8-9313-824D5BB6F773}"/>
            </a:ext>
          </a:extLst>
        </xdr:cNvPr>
        <xdr:cNvSpPr txBox="1"/>
      </xdr:nvSpPr>
      <xdr:spPr>
        <a:xfrm>
          <a:off x="3424294" y="22671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1354</xdr:row>
      <xdr:rowOff>142314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EC068295-55F5-4730-A71C-8C091D1FA7D2}"/>
            </a:ext>
          </a:extLst>
        </xdr:cNvPr>
        <xdr:cNvSpPr txBox="1"/>
      </xdr:nvSpPr>
      <xdr:spPr>
        <a:xfrm>
          <a:off x="3424294" y="24719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1354</xdr:row>
      <xdr:rowOff>142314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9244603C-6182-4371-8B11-02B6DE602BEF}"/>
            </a:ext>
          </a:extLst>
        </xdr:cNvPr>
        <xdr:cNvSpPr txBox="1"/>
      </xdr:nvSpPr>
      <xdr:spPr>
        <a:xfrm>
          <a:off x="3424294" y="247197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1411</xdr:row>
      <xdr:rowOff>142314</xdr:rowOff>
    </xdr:from>
    <xdr:ext cx="65" cy="172227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B607E031-B01D-4807-BA83-816D65F9BD4D}"/>
            </a:ext>
          </a:extLst>
        </xdr:cNvPr>
        <xdr:cNvSpPr txBox="1"/>
      </xdr:nvSpPr>
      <xdr:spPr>
        <a:xfrm>
          <a:off x="3424294" y="25762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1411</xdr:row>
      <xdr:rowOff>142314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143227E3-5DC5-4CE0-B909-2DC0D47B7E16}"/>
            </a:ext>
          </a:extLst>
        </xdr:cNvPr>
        <xdr:cNvSpPr txBox="1"/>
      </xdr:nvSpPr>
      <xdr:spPr>
        <a:xfrm>
          <a:off x="3424294" y="25762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1425</xdr:row>
      <xdr:rowOff>142314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73D5FF7C-90E4-4785-8DC7-36B7103B4AD3}"/>
            </a:ext>
          </a:extLst>
        </xdr:cNvPr>
        <xdr:cNvSpPr txBox="1"/>
      </xdr:nvSpPr>
      <xdr:spPr>
        <a:xfrm>
          <a:off x="3424294" y="26018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1425</xdr:row>
      <xdr:rowOff>142314</xdr:rowOff>
    </xdr:from>
    <xdr:ext cx="65" cy="172227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471A933C-58FF-4986-9609-493190DF409B}"/>
            </a:ext>
          </a:extLst>
        </xdr:cNvPr>
        <xdr:cNvSpPr txBox="1"/>
      </xdr:nvSpPr>
      <xdr:spPr>
        <a:xfrm>
          <a:off x="3424294" y="26018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1429</xdr:row>
      <xdr:rowOff>142314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3987C22C-5BA0-48BA-96F5-5FC82161C7F8}"/>
            </a:ext>
          </a:extLst>
        </xdr:cNvPr>
        <xdr:cNvSpPr txBox="1"/>
      </xdr:nvSpPr>
      <xdr:spPr>
        <a:xfrm>
          <a:off x="3424294" y="260913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1429</xdr:row>
      <xdr:rowOff>142314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1C9FFA54-D6F8-499F-8102-8BBF0980B0BF}"/>
            </a:ext>
          </a:extLst>
        </xdr:cNvPr>
        <xdr:cNvSpPr txBox="1"/>
      </xdr:nvSpPr>
      <xdr:spPr>
        <a:xfrm>
          <a:off x="3424294" y="260913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1443</xdr:row>
      <xdr:rowOff>142314</xdr:rowOff>
    </xdr:from>
    <xdr:ext cx="65" cy="172227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7A93C18B-AA6B-4DA9-8AE9-C735A0C09CDE}"/>
            </a:ext>
          </a:extLst>
        </xdr:cNvPr>
        <xdr:cNvSpPr txBox="1"/>
      </xdr:nvSpPr>
      <xdr:spPr>
        <a:xfrm>
          <a:off x="3424294" y="263474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1443</xdr:row>
      <xdr:rowOff>142314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4E5213EF-3DC3-48DB-8865-D658DD51BEFC}"/>
            </a:ext>
          </a:extLst>
        </xdr:cNvPr>
        <xdr:cNvSpPr txBox="1"/>
      </xdr:nvSpPr>
      <xdr:spPr>
        <a:xfrm>
          <a:off x="3424294" y="263474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1446</xdr:row>
      <xdr:rowOff>142314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82EE803F-CC37-4B90-8F0F-392389DD244A}"/>
            </a:ext>
          </a:extLst>
        </xdr:cNvPr>
        <xdr:cNvSpPr txBox="1"/>
      </xdr:nvSpPr>
      <xdr:spPr>
        <a:xfrm>
          <a:off x="3424294" y="264022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1446</xdr:row>
      <xdr:rowOff>142314</xdr:rowOff>
    </xdr:from>
    <xdr:ext cx="65" cy="172227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C43013FB-7D45-4DE9-9AF9-44F722EEA5EC}"/>
            </a:ext>
          </a:extLst>
        </xdr:cNvPr>
        <xdr:cNvSpPr txBox="1"/>
      </xdr:nvSpPr>
      <xdr:spPr>
        <a:xfrm>
          <a:off x="3424294" y="264022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1455</xdr:row>
      <xdr:rowOff>142314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C4B87A7-6DA6-4EDB-9514-FE5E2DF76AA9}"/>
            </a:ext>
          </a:extLst>
        </xdr:cNvPr>
        <xdr:cNvSpPr txBox="1"/>
      </xdr:nvSpPr>
      <xdr:spPr>
        <a:xfrm>
          <a:off x="3424294" y="26566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1455</xdr:row>
      <xdr:rowOff>142314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6FD406E4-A045-4C73-98E2-95786D22819C}"/>
            </a:ext>
          </a:extLst>
        </xdr:cNvPr>
        <xdr:cNvSpPr txBox="1"/>
      </xdr:nvSpPr>
      <xdr:spPr>
        <a:xfrm>
          <a:off x="3424294" y="265668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1456</xdr:row>
      <xdr:rowOff>142314</xdr:rowOff>
    </xdr:from>
    <xdr:ext cx="65" cy="172227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887DD2AA-049B-467C-BBAF-DA39FBE15357}"/>
            </a:ext>
          </a:extLst>
        </xdr:cNvPr>
        <xdr:cNvSpPr txBox="1"/>
      </xdr:nvSpPr>
      <xdr:spPr>
        <a:xfrm>
          <a:off x="3424294" y="265851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254374</xdr:colOff>
      <xdr:row>1456</xdr:row>
      <xdr:rowOff>142314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93428B7A-995D-4CCB-AD28-C167CB18BEF1}"/>
            </a:ext>
          </a:extLst>
        </xdr:cNvPr>
        <xdr:cNvSpPr txBox="1"/>
      </xdr:nvSpPr>
      <xdr:spPr>
        <a:xfrm>
          <a:off x="3424294" y="265851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36A7C24-B7C6-4D4C-85AF-161360225441}"/>
            </a:ext>
          </a:extLst>
        </xdr:cNvPr>
        <xdr:cNvSpPr txBox="1"/>
      </xdr:nvSpPr>
      <xdr:spPr>
        <a:xfrm>
          <a:off x="212127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56F0DB9-B16C-467E-AF25-48E0E01DFB6F}"/>
            </a:ext>
          </a:extLst>
        </xdr:cNvPr>
        <xdr:cNvSpPr txBox="1"/>
      </xdr:nvSpPr>
      <xdr:spPr>
        <a:xfrm>
          <a:off x="212127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2CD198C-37E9-4A85-AE31-C600DEDE426D}"/>
            </a:ext>
          </a:extLst>
        </xdr:cNvPr>
        <xdr:cNvSpPr txBox="1"/>
      </xdr:nvSpPr>
      <xdr:spPr>
        <a:xfrm>
          <a:off x="212127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A25D498-D47A-4B99-A106-21238C34E597}"/>
            </a:ext>
          </a:extLst>
        </xdr:cNvPr>
        <xdr:cNvSpPr txBox="1"/>
      </xdr:nvSpPr>
      <xdr:spPr>
        <a:xfrm>
          <a:off x="212127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7E7327E-9FD6-4444-AD89-7FD6A87826B8}"/>
            </a:ext>
          </a:extLst>
        </xdr:cNvPr>
        <xdr:cNvSpPr txBox="1"/>
      </xdr:nvSpPr>
      <xdr:spPr>
        <a:xfrm>
          <a:off x="2121274" y="98867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EFE995D-99C5-4261-931F-DB7771E0C5FD}"/>
            </a:ext>
          </a:extLst>
        </xdr:cNvPr>
        <xdr:cNvSpPr txBox="1"/>
      </xdr:nvSpPr>
      <xdr:spPr>
        <a:xfrm>
          <a:off x="2121274" y="98867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4B6F518-2294-476D-992A-F7354EBDA65A}"/>
            </a:ext>
          </a:extLst>
        </xdr:cNvPr>
        <xdr:cNvSpPr txBox="1"/>
      </xdr:nvSpPr>
      <xdr:spPr>
        <a:xfrm>
          <a:off x="2121274" y="113063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121CA30-F763-43FA-B232-473D83D42A9C}"/>
            </a:ext>
          </a:extLst>
        </xdr:cNvPr>
        <xdr:cNvSpPr txBox="1"/>
      </xdr:nvSpPr>
      <xdr:spPr>
        <a:xfrm>
          <a:off x="2121274" y="113063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032D494-12BD-4A31-955F-1A7D72FA839E}"/>
            </a:ext>
          </a:extLst>
        </xdr:cNvPr>
        <xdr:cNvSpPr txBox="1"/>
      </xdr:nvSpPr>
      <xdr:spPr>
        <a:xfrm>
          <a:off x="2121274" y="10973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0AA1F2A-867E-45CB-8272-4406C9DC3227}"/>
            </a:ext>
          </a:extLst>
        </xdr:cNvPr>
        <xdr:cNvSpPr txBox="1"/>
      </xdr:nvSpPr>
      <xdr:spPr>
        <a:xfrm>
          <a:off x="2121274" y="10973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8F4C1CE9-4EBB-4E25-ADE0-7BE0F3707273}"/>
            </a:ext>
          </a:extLst>
        </xdr:cNvPr>
        <xdr:cNvSpPr txBox="1"/>
      </xdr:nvSpPr>
      <xdr:spPr>
        <a:xfrm>
          <a:off x="212127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7C20BAB-21B0-46A7-BB8E-928EA06639FF}"/>
            </a:ext>
          </a:extLst>
        </xdr:cNvPr>
        <xdr:cNvSpPr txBox="1"/>
      </xdr:nvSpPr>
      <xdr:spPr>
        <a:xfrm>
          <a:off x="212127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3F887FFE-9139-4A12-A2CE-A7E775E3E143}"/>
            </a:ext>
          </a:extLst>
        </xdr:cNvPr>
        <xdr:cNvSpPr txBox="1"/>
      </xdr:nvSpPr>
      <xdr:spPr>
        <a:xfrm>
          <a:off x="2121274" y="123761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1AAA0BC-E102-4DB4-81EC-D05E56E26574}"/>
            </a:ext>
          </a:extLst>
        </xdr:cNvPr>
        <xdr:cNvSpPr txBox="1"/>
      </xdr:nvSpPr>
      <xdr:spPr>
        <a:xfrm>
          <a:off x="2121274" y="123761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BCE6900F-B77A-4602-95E9-8FFD5E4DDF8F}"/>
            </a:ext>
          </a:extLst>
        </xdr:cNvPr>
        <xdr:cNvSpPr txBox="1"/>
      </xdr:nvSpPr>
      <xdr:spPr>
        <a:xfrm>
          <a:off x="2121274" y="137972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1589A7AB-BB0E-47A1-BD04-91AD86251B7F}"/>
            </a:ext>
          </a:extLst>
        </xdr:cNvPr>
        <xdr:cNvSpPr txBox="1"/>
      </xdr:nvSpPr>
      <xdr:spPr>
        <a:xfrm>
          <a:off x="2121274" y="137972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D12693AF-49E9-4F8D-84D8-6D1254CAD3A3}"/>
            </a:ext>
          </a:extLst>
        </xdr:cNvPr>
        <xdr:cNvSpPr txBox="1"/>
      </xdr:nvSpPr>
      <xdr:spPr>
        <a:xfrm>
          <a:off x="2121274" y="145158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7519497E-1143-497A-B2EA-8F0704568CDC}"/>
            </a:ext>
          </a:extLst>
        </xdr:cNvPr>
        <xdr:cNvSpPr txBox="1"/>
      </xdr:nvSpPr>
      <xdr:spPr>
        <a:xfrm>
          <a:off x="2121274" y="145158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8AD6BBCC-3679-496E-B567-1AABE425F41F}"/>
            </a:ext>
          </a:extLst>
        </xdr:cNvPr>
        <xdr:cNvSpPr txBox="1"/>
      </xdr:nvSpPr>
      <xdr:spPr>
        <a:xfrm>
          <a:off x="2121274" y="159377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D2121152-0F08-4714-AAB1-678C3BF58392}"/>
            </a:ext>
          </a:extLst>
        </xdr:cNvPr>
        <xdr:cNvSpPr txBox="1"/>
      </xdr:nvSpPr>
      <xdr:spPr>
        <a:xfrm>
          <a:off x="2121274" y="159377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AC01404-38A3-41F4-9554-2AC524623B52}"/>
            </a:ext>
          </a:extLst>
        </xdr:cNvPr>
        <xdr:cNvSpPr txBox="1"/>
      </xdr:nvSpPr>
      <xdr:spPr>
        <a:xfrm>
          <a:off x="2121274" y="179204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27CC3DC0-56AA-4B1E-AE5A-B337D53B1EF9}"/>
            </a:ext>
          </a:extLst>
        </xdr:cNvPr>
        <xdr:cNvSpPr txBox="1"/>
      </xdr:nvSpPr>
      <xdr:spPr>
        <a:xfrm>
          <a:off x="2121274" y="179204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800449DA-3403-45A9-830D-033DC8DEE9F4}"/>
            </a:ext>
          </a:extLst>
        </xdr:cNvPr>
        <xdr:cNvSpPr txBox="1"/>
      </xdr:nvSpPr>
      <xdr:spPr>
        <a:xfrm>
          <a:off x="212127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4BD18F6-8B8A-493D-B123-BD1053C0A67E}"/>
            </a:ext>
          </a:extLst>
        </xdr:cNvPr>
        <xdr:cNvSpPr txBox="1"/>
      </xdr:nvSpPr>
      <xdr:spPr>
        <a:xfrm>
          <a:off x="212127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37872941-7BA8-4858-B7F9-2971C5A0DAC2}"/>
            </a:ext>
          </a:extLst>
        </xdr:cNvPr>
        <xdr:cNvSpPr txBox="1"/>
      </xdr:nvSpPr>
      <xdr:spPr>
        <a:xfrm>
          <a:off x="2121274" y="1800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528DCE02-CEFD-44D5-8B58-E066A8C4F2B9}"/>
            </a:ext>
          </a:extLst>
        </xdr:cNvPr>
        <xdr:cNvSpPr txBox="1"/>
      </xdr:nvSpPr>
      <xdr:spPr>
        <a:xfrm>
          <a:off x="2121274" y="180080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141F3B39-4EA7-4452-938B-FAB4FDD7B5BA}"/>
            </a:ext>
          </a:extLst>
        </xdr:cNvPr>
        <xdr:cNvSpPr txBox="1"/>
      </xdr:nvSpPr>
      <xdr:spPr>
        <a:xfrm>
          <a:off x="212127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A216AE3D-29C9-48A2-8922-970FC74A5B02}"/>
            </a:ext>
          </a:extLst>
        </xdr:cNvPr>
        <xdr:cNvSpPr txBox="1"/>
      </xdr:nvSpPr>
      <xdr:spPr>
        <a:xfrm>
          <a:off x="212127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94DE51D9-BC2F-466E-884B-E52DBAE6B40D}"/>
            </a:ext>
          </a:extLst>
        </xdr:cNvPr>
        <xdr:cNvSpPr txBox="1"/>
      </xdr:nvSpPr>
      <xdr:spPr>
        <a:xfrm>
          <a:off x="2121274" y="180256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FF2FEB7A-96AE-494C-BEA5-1F4342593FA6}"/>
            </a:ext>
          </a:extLst>
        </xdr:cNvPr>
        <xdr:cNvSpPr txBox="1"/>
      </xdr:nvSpPr>
      <xdr:spPr>
        <a:xfrm>
          <a:off x="2121274" y="180256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5B5ADC4D-10BC-42CD-AA53-4BF0194DC5FF}"/>
            </a:ext>
          </a:extLst>
        </xdr:cNvPr>
        <xdr:cNvSpPr txBox="1"/>
      </xdr:nvSpPr>
      <xdr:spPr>
        <a:xfrm>
          <a:off x="212127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52F8E13-6D97-4435-8532-632839ECD6CB}"/>
            </a:ext>
          </a:extLst>
        </xdr:cNvPr>
        <xdr:cNvSpPr txBox="1"/>
      </xdr:nvSpPr>
      <xdr:spPr>
        <a:xfrm>
          <a:off x="212127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B7F8C3B9-3938-4C73-8D62-BC6873E7260D}"/>
            </a:ext>
          </a:extLst>
        </xdr:cNvPr>
        <xdr:cNvSpPr txBox="1"/>
      </xdr:nvSpPr>
      <xdr:spPr>
        <a:xfrm>
          <a:off x="2121274" y="180431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58B8B416-FAE9-413D-8F42-6A94576EFCEC}"/>
            </a:ext>
          </a:extLst>
        </xdr:cNvPr>
        <xdr:cNvSpPr txBox="1"/>
      </xdr:nvSpPr>
      <xdr:spPr>
        <a:xfrm>
          <a:off x="2121274" y="180431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3333325B-F74B-4130-BD69-929FD63DE6B7}"/>
            </a:ext>
          </a:extLst>
        </xdr:cNvPr>
        <xdr:cNvSpPr txBox="1"/>
      </xdr:nvSpPr>
      <xdr:spPr>
        <a:xfrm>
          <a:off x="212127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C050CD1-B3AD-4875-BA21-BD0F973C05F3}"/>
            </a:ext>
          </a:extLst>
        </xdr:cNvPr>
        <xdr:cNvSpPr txBox="1"/>
      </xdr:nvSpPr>
      <xdr:spPr>
        <a:xfrm>
          <a:off x="212127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DB881F30-E5EF-4848-A45F-808CB01DE3D1}"/>
            </a:ext>
          </a:extLst>
        </xdr:cNvPr>
        <xdr:cNvSpPr txBox="1"/>
      </xdr:nvSpPr>
      <xdr:spPr>
        <a:xfrm>
          <a:off x="2121274" y="180606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A7548DB3-C23C-476C-8C05-AD6915B0A9E4}"/>
            </a:ext>
          </a:extLst>
        </xdr:cNvPr>
        <xdr:cNvSpPr txBox="1"/>
      </xdr:nvSpPr>
      <xdr:spPr>
        <a:xfrm>
          <a:off x="2121274" y="180606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572ABCDF-2AD8-4807-8E80-FFA11DC6628D}"/>
            </a:ext>
          </a:extLst>
        </xdr:cNvPr>
        <xdr:cNvSpPr txBox="1"/>
      </xdr:nvSpPr>
      <xdr:spPr>
        <a:xfrm>
          <a:off x="212127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D25019F9-A2BB-4BE9-960F-64C365629E97}"/>
            </a:ext>
          </a:extLst>
        </xdr:cNvPr>
        <xdr:cNvSpPr txBox="1"/>
      </xdr:nvSpPr>
      <xdr:spPr>
        <a:xfrm>
          <a:off x="212127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42B1CCFC-AC02-4941-97B1-DA9EF211A2A0}"/>
            </a:ext>
          </a:extLst>
        </xdr:cNvPr>
        <xdr:cNvSpPr txBox="1"/>
      </xdr:nvSpPr>
      <xdr:spPr>
        <a:xfrm>
          <a:off x="2121274" y="192006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40E5CFA9-5670-4723-815C-F8503F15C16A}"/>
            </a:ext>
          </a:extLst>
        </xdr:cNvPr>
        <xdr:cNvSpPr txBox="1"/>
      </xdr:nvSpPr>
      <xdr:spPr>
        <a:xfrm>
          <a:off x="2121274" y="192006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B6201679-68C7-401E-859D-00EE4457E58D}"/>
            </a:ext>
          </a:extLst>
        </xdr:cNvPr>
        <xdr:cNvSpPr txBox="1"/>
      </xdr:nvSpPr>
      <xdr:spPr>
        <a:xfrm>
          <a:off x="2121274" y="206255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F6535B0E-8259-4C31-B067-6ABB6E118FA6}"/>
            </a:ext>
          </a:extLst>
        </xdr:cNvPr>
        <xdr:cNvSpPr txBox="1"/>
      </xdr:nvSpPr>
      <xdr:spPr>
        <a:xfrm>
          <a:off x="2121274" y="206255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822B0528-8DF4-4727-890B-B550FCA216F7}"/>
            </a:ext>
          </a:extLst>
        </xdr:cNvPr>
        <xdr:cNvSpPr txBox="1"/>
      </xdr:nvSpPr>
      <xdr:spPr>
        <a:xfrm>
          <a:off x="2121274" y="192532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3B203FB6-140A-4BA9-AF2A-6EE32389F1BB}"/>
            </a:ext>
          </a:extLst>
        </xdr:cNvPr>
        <xdr:cNvSpPr txBox="1"/>
      </xdr:nvSpPr>
      <xdr:spPr>
        <a:xfrm>
          <a:off x="2121274" y="192532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DB2DC71B-AEF1-4AFC-8EDB-9B53D2BED068}"/>
            </a:ext>
          </a:extLst>
        </xdr:cNvPr>
        <xdr:cNvSpPr txBox="1"/>
      </xdr:nvSpPr>
      <xdr:spPr>
        <a:xfrm>
          <a:off x="2121274" y="206789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DE7B68F4-4180-4740-BB22-92E8A984EDEA}"/>
            </a:ext>
          </a:extLst>
        </xdr:cNvPr>
        <xdr:cNvSpPr txBox="1"/>
      </xdr:nvSpPr>
      <xdr:spPr>
        <a:xfrm>
          <a:off x="2121274" y="206789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2847E164-C5C6-42BB-ACC9-664F7009F372}"/>
            </a:ext>
          </a:extLst>
        </xdr:cNvPr>
        <xdr:cNvSpPr txBox="1"/>
      </xdr:nvSpPr>
      <xdr:spPr>
        <a:xfrm>
          <a:off x="2121274" y="20428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9F09615E-33EA-46E1-8EC0-535D995F75EB}"/>
            </a:ext>
          </a:extLst>
        </xdr:cNvPr>
        <xdr:cNvSpPr txBox="1"/>
      </xdr:nvSpPr>
      <xdr:spPr>
        <a:xfrm>
          <a:off x="2121274" y="204282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96FD84DA-14A9-406D-8534-9CE08F66221C}"/>
            </a:ext>
          </a:extLst>
        </xdr:cNvPr>
        <xdr:cNvSpPr txBox="1"/>
      </xdr:nvSpPr>
      <xdr:spPr>
        <a:xfrm>
          <a:off x="212127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30CA6AEB-572A-4909-9493-69C116BC6B2B}"/>
            </a:ext>
          </a:extLst>
        </xdr:cNvPr>
        <xdr:cNvSpPr txBox="1"/>
      </xdr:nvSpPr>
      <xdr:spPr>
        <a:xfrm>
          <a:off x="212127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251F3AF-2E54-444D-AB89-4FA98AA50D05}"/>
            </a:ext>
          </a:extLst>
        </xdr:cNvPr>
        <xdr:cNvSpPr txBox="1"/>
      </xdr:nvSpPr>
      <xdr:spPr>
        <a:xfrm>
          <a:off x="2121274" y="212405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9FE1C247-BEAB-4FB9-BE6D-17849236A1D7}"/>
            </a:ext>
          </a:extLst>
        </xdr:cNvPr>
        <xdr:cNvSpPr txBox="1"/>
      </xdr:nvSpPr>
      <xdr:spPr>
        <a:xfrm>
          <a:off x="2121274" y="212405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F94BE4F7-9713-4E2A-8E9E-E080BF902714}"/>
            </a:ext>
          </a:extLst>
        </xdr:cNvPr>
        <xdr:cNvSpPr txBox="1"/>
      </xdr:nvSpPr>
      <xdr:spPr>
        <a:xfrm>
          <a:off x="2121274" y="226616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92B27407-52E2-4F12-9211-AC8E4D3AFBE3}"/>
            </a:ext>
          </a:extLst>
        </xdr:cNvPr>
        <xdr:cNvSpPr txBox="1"/>
      </xdr:nvSpPr>
      <xdr:spPr>
        <a:xfrm>
          <a:off x="2121274" y="226616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918010B1-5EA1-4A73-8739-D03C3C0442EE}"/>
            </a:ext>
          </a:extLst>
        </xdr:cNvPr>
        <xdr:cNvSpPr txBox="1"/>
      </xdr:nvSpPr>
      <xdr:spPr>
        <a:xfrm>
          <a:off x="2121274" y="221709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4C3A575E-356A-444D-AAAA-F1CB8E63E788}"/>
            </a:ext>
          </a:extLst>
        </xdr:cNvPr>
        <xdr:cNvSpPr txBox="1"/>
      </xdr:nvSpPr>
      <xdr:spPr>
        <a:xfrm>
          <a:off x="2121274" y="221709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5D113648-BAA5-4E35-9ED8-C2BF84FA4707}"/>
            </a:ext>
          </a:extLst>
        </xdr:cNvPr>
        <xdr:cNvSpPr txBox="1"/>
      </xdr:nvSpPr>
      <xdr:spPr>
        <a:xfrm>
          <a:off x="2121274" y="235912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65060046-3D12-4ED7-8C84-7252E1B3BFE2}"/>
            </a:ext>
          </a:extLst>
        </xdr:cNvPr>
        <xdr:cNvSpPr txBox="1"/>
      </xdr:nvSpPr>
      <xdr:spPr>
        <a:xfrm>
          <a:off x="2121274" y="235912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EFCA7E85-A9C4-4F3C-9093-45E76DB8BF6B}"/>
            </a:ext>
          </a:extLst>
        </xdr:cNvPr>
        <xdr:cNvSpPr txBox="1"/>
      </xdr:nvSpPr>
      <xdr:spPr>
        <a:xfrm>
          <a:off x="2121274" y="223987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F07455B0-FACE-411C-9262-E625C4F89932}"/>
            </a:ext>
          </a:extLst>
        </xdr:cNvPr>
        <xdr:cNvSpPr txBox="1"/>
      </xdr:nvSpPr>
      <xdr:spPr>
        <a:xfrm>
          <a:off x="2121274" y="223987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B4A79168-ED9B-42AE-96ED-EF31AA9BF365}"/>
            </a:ext>
          </a:extLst>
        </xdr:cNvPr>
        <xdr:cNvSpPr txBox="1"/>
      </xdr:nvSpPr>
      <xdr:spPr>
        <a:xfrm>
          <a:off x="212127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639C1F6A-1423-49B7-AB15-39DE5F37124E}"/>
            </a:ext>
          </a:extLst>
        </xdr:cNvPr>
        <xdr:cNvSpPr txBox="1"/>
      </xdr:nvSpPr>
      <xdr:spPr>
        <a:xfrm>
          <a:off x="212127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D5909FD1-F3ED-49B1-92B7-754009DF7552}"/>
            </a:ext>
          </a:extLst>
        </xdr:cNvPr>
        <xdr:cNvSpPr txBox="1"/>
      </xdr:nvSpPr>
      <xdr:spPr>
        <a:xfrm>
          <a:off x="2121274" y="224688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4FBC407A-3150-4245-8D12-1CDE043B4A48}"/>
            </a:ext>
          </a:extLst>
        </xdr:cNvPr>
        <xdr:cNvSpPr txBox="1"/>
      </xdr:nvSpPr>
      <xdr:spPr>
        <a:xfrm>
          <a:off x="2121274" y="224688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60BB29B0-76A5-45A5-9022-724B298B7FD3}"/>
            </a:ext>
          </a:extLst>
        </xdr:cNvPr>
        <xdr:cNvSpPr txBox="1"/>
      </xdr:nvSpPr>
      <xdr:spPr>
        <a:xfrm>
          <a:off x="2121274" y="238899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3E9ECDCE-276A-4C65-A237-6CBD08A1C63F}"/>
            </a:ext>
          </a:extLst>
        </xdr:cNvPr>
        <xdr:cNvSpPr txBox="1"/>
      </xdr:nvSpPr>
      <xdr:spPr>
        <a:xfrm>
          <a:off x="2121274" y="238899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4837CD1F-00EE-41C5-A627-D81D4DE306A1}"/>
            </a:ext>
          </a:extLst>
        </xdr:cNvPr>
        <xdr:cNvSpPr txBox="1"/>
      </xdr:nvSpPr>
      <xdr:spPr>
        <a:xfrm>
          <a:off x="2121274" y="226265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9702B7C6-49CB-4C38-B732-DF59365295E4}"/>
            </a:ext>
          </a:extLst>
        </xdr:cNvPr>
        <xdr:cNvSpPr txBox="1"/>
      </xdr:nvSpPr>
      <xdr:spPr>
        <a:xfrm>
          <a:off x="2121274" y="226265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C6D9370A-83B1-4CBD-94F8-BA1A10CD9288}"/>
            </a:ext>
          </a:extLst>
        </xdr:cNvPr>
        <xdr:cNvSpPr txBox="1"/>
      </xdr:nvSpPr>
      <xdr:spPr>
        <a:xfrm>
          <a:off x="2121274" y="240477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D809C7B1-DEE5-498D-89C0-C54E8ADA9A82}"/>
            </a:ext>
          </a:extLst>
        </xdr:cNvPr>
        <xdr:cNvSpPr txBox="1"/>
      </xdr:nvSpPr>
      <xdr:spPr>
        <a:xfrm>
          <a:off x="2121274" y="240477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543F89E8-FEC6-4852-9D33-93F2F1BF7567}"/>
            </a:ext>
          </a:extLst>
        </xdr:cNvPr>
        <xdr:cNvSpPr txBox="1"/>
      </xdr:nvSpPr>
      <xdr:spPr>
        <a:xfrm>
          <a:off x="2121274" y="22784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2BC17ECB-D495-45E0-AB1C-16B282011E3D}"/>
            </a:ext>
          </a:extLst>
        </xdr:cNvPr>
        <xdr:cNvSpPr txBox="1"/>
      </xdr:nvSpPr>
      <xdr:spPr>
        <a:xfrm>
          <a:off x="2121274" y="227843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C875F606-6FEE-413E-840C-003DBEEF2BFB}"/>
            </a:ext>
          </a:extLst>
        </xdr:cNvPr>
        <xdr:cNvSpPr txBox="1"/>
      </xdr:nvSpPr>
      <xdr:spPr>
        <a:xfrm>
          <a:off x="2121274" y="242054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B3BC0D8C-343D-4B98-B170-379552E4B5FE}"/>
            </a:ext>
          </a:extLst>
        </xdr:cNvPr>
        <xdr:cNvSpPr txBox="1"/>
      </xdr:nvSpPr>
      <xdr:spPr>
        <a:xfrm>
          <a:off x="2121274" y="242054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256F7B8A-B2A1-427B-93D2-F5247A497542}"/>
            </a:ext>
          </a:extLst>
        </xdr:cNvPr>
        <xdr:cNvSpPr txBox="1"/>
      </xdr:nvSpPr>
      <xdr:spPr>
        <a:xfrm>
          <a:off x="2121274" y="23083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8FB17347-E951-4F26-AE9B-8603412071C3}"/>
            </a:ext>
          </a:extLst>
        </xdr:cNvPr>
        <xdr:cNvSpPr txBox="1"/>
      </xdr:nvSpPr>
      <xdr:spPr>
        <a:xfrm>
          <a:off x="2121274" y="230830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619C12EF-4BDD-4409-A66C-4CF4A474551F}"/>
            </a:ext>
          </a:extLst>
        </xdr:cNvPr>
        <xdr:cNvSpPr txBox="1"/>
      </xdr:nvSpPr>
      <xdr:spPr>
        <a:xfrm>
          <a:off x="2121274" y="24504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1CCCAB2A-C72D-4993-AC52-048FD669B202}"/>
            </a:ext>
          </a:extLst>
        </xdr:cNvPr>
        <xdr:cNvSpPr txBox="1"/>
      </xdr:nvSpPr>
      <xdr:spPr>
        <a:xfrm>
          <a:off x="2121274" y="24504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74B33106-73D2-47A2-8568-73E31E1CFFD8}"/>
            </a:ext>
          </a:extLst>
        </xdr:cNvPr>
        <xdr:cNvSpPr txBox="1"/>
      </xdr:nvSpPr>
      <xdr:spPr>
        <a:xfrm>
          <a:off x="2121274" y="231180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7561AF90-C6C1-466C-8635-274CAE3362B9}"/>
            </a:ext>
          </a:extLst>
        </xdr:cNvPr>
        <xdr:cNvSpPr txBox="1"/>
      </xdr:nvSpPr>
      <xdr:spPr>
        <a:xfrm>
          <a:off x="2121274" y="231180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DF0E13AA-C04E-4081-A5C6-5A2A5063BFF4}"/>
            </a:ext>
          </a:extLst>
        </xdr:cNvPr>
        <xdr:cNvSpPr txBox="1"/>
      </xdr:nvSpPr>
      <xdr:spPr>
        <a:xfrm>
          <a:off x="2121274" y="245392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B0F3401B-04F5-4E9E-9604-BFC14F4F8CBF}"/>
            </a:ext>
          </a:extLst>
        </xdr:cNvPr>
        <xdr:cNvSpPr txBox="1"/>
      </xdr:nvSpPr>
      <xdr:spPr>
        <a:xfrm>
          <a:off x="2121274" y="245392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9D6B46BB-570E-47DA-8C63-E8C975DAB59F}"/>
            </a:ext>
          </a:extLst>
        </xdr:cNvPr>
        <xdr:cNvSpPr txBox="1"/>
      </xdr:nvSpPr>
      <xdr:spPr>
        <a:xfrm>
          <a:off x="2121274" y="233984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5801F805-F0E3-4036-BF37-32C61C2507C2}"/>
            </a:ext>
          </a:extLst>
        </xdr:cNvPr>
        <xdr:cNvSpPr txBox="1"/>
      </xdr:nvSpPr>
      <xdr:spPr>
        <a:xfrm>
          <a:off x="2121274" y="233984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7DB61521-F984-4531-85CB-F444B3F0D66C}"/>
            </a:ext>
          </a:extLst>
        </xdr:cNvPr>
        <xdr:cNvSpPr txBox="1"/>
      </xdr:nvSpPr>
      <xdr:spPr>
        <a:xfrm>
          <a:off x="212127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FB8981F2-7C24-4027-B21A-F139572D41EE}"/>
            </a:ext>
          </a:extLst>
        </xdr:cNvPr>
        <xdr:cNvSpPr txBox="1"/>
      </xdr:nvSpPr>
      <xdr:spPr>
        <a:xfrm>
          <a:off x="212127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8459D354-8DF0-4D56-A0D1-01ECB559CCC9}"/>
            </a:ext>
          </a:extLst>
        </xdr:cNvPr>
        <xdr:cNvSpPr txBox="1"/>
      </xdr:nvSpPr>
      <xdr:spPr>
        <a:xfrm>
          <a:off x="2121274" y="236438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CC373C75-912C-468E-95DD-D13097AE1C71}"/>
            </a:ext>
          </a:extLst>
        </xdr:cNvPr>
        <xdr:cNvSpPr txBox="1"/>
      </xdr:nvSpPr>
      <xdr:spPr>
        <a:xfrm>
          <a:off x="2121274" y="2364385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CF767970-6B47-4066-8349-DB574F7B77E3}"/>
            </a:ext>
          </a:extLst>
        </xdr:cNvPr>
        <xdr:cNvSpPr txBox="1"/>
      </xdr:nvSpPr>
      <xdr:spPr>
        <a:xfrm>
          <a:off x="212127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AE118CE7-1A02-42A5-89F4-C8008A080F4C}"/>
            </a:ext>
          </a:extLst>
        </xdr:cNvPr>
        <xdr:cNvSpPr txBox="1"/>
      </xdr:nvSpPr>
      <xdr:spPr>
        <a:xfrm>
          <a:off x="212127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876FDA70-4C97-4BFF-9244-4D797B021AB6}"/>
            </a:ext>
          </a:extLst>
        </xdr:cNvPr>
        <xdr:cNvSpPr txBox="1"/>
      </xdr:nvSpPr>
      <xdr:spPr>
        <a:xfrm>
          <a:off x="2121274" y="237139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C6630947-31AF-468C-9F38-C946C031420B}"/>
            </a:ext>
          </a:extLst>
        </xdr:cNvPr>
        <xdr:cNvSpPr txBox="1"/>
      </xdr:nvSpPr>
      <xdr:spPr>
        <a:xfrm>
          <a:off x="2121274" y="237139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A6FFD5E1-BB8A-4A84-AB78-7CEAE85FF3D1}"/>
            </a:ext>
          </a:extLst>
        </xdr:cNvPr>
        <xdr:cNvSpPr txBox="1"/>
      </xdr:nvSpPr>
      <xdr:spPr>
        <a:xfrm>
          <a:off x="212127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B86F964-9CD4-4B37-8426-43F0FA956B2B}"/>
            </a:ext>
          </a:extLst>
        </xdr:cNvPr>
        <xdr:cNvSpPr txBox="1"/>
      </xdr:nvSpPr>
      <xdr:spPr>
        <a:xfrm>
          <a:off x="212127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800B8DB3-C553-4422-BB23-F3096154F1F4}"/>
            </a:ext>
          </a:extLst>
        </xdr:cNvPr>
        <xdr:cNvSpPr txBox="1"/>
      </xdr:nvSpPr>
      <xdr:spPr>
        <a:xfrm>
          <a:off x="2121274" y="238373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C9EED888-1B2D-432F-8347-6C9C7405D87F}"/>
            </a:ext>
          </a:extLst>
        </xdr:cNvPr>
        <xdr:cNvSpPr txBox="1"/>
      </xdr:nvSpPr>
      <xdr:spPr>
        <a:xfrm>
          <a:off x="2121274" y="238373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6CA936A5-2061-4B9E-A150-C31001D87ED3}"/>
            </a:ext>
          </a:extLst>
        </xdr:cNvPr>
        <xdr:cNvSpPr txBox="1"/>
      </xdr:nvSpPr>
      <xdr:spPr>
        <a:xfrm>
          <a:off x="2121274" y="25261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26C5488C-4C89-41A7-92E3-E2992464D128}"/>
            </a:ext>
          </a:extLst>
        </xdr:cNvPr>
        <xdr:cNvSpPr txBox="1"/>
      </xdr:nvSpPr>
      <xdr:spPr>
        <a:xfrm>
          <a:off x="2121274" y="25261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D14C0023-73FE-4322-A81E-C477DDEF77A8}"/>
            </a:ext>
          </a:extLst>
        </xdr:cNvPr>
        <xdr:cNvSpPr txBox="1"/>
      </xdr:nvSpPr>
      <xdr:spPr>
        <a:xfrm>
          <a:off x="2121274" y="239600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1F7C10A4-10C3-4144-B57B-8F88ADAB714C}"/>
            </a:ext>
          </a:extLst>
        </xdr:cNvPr>
        <xdr:cNvSpPr txBox="1"/>
      </xdr:nvSpPr>
      <xdr:spPr>
        <a:xfrm>
          <a:off x="2121274" y="239600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86207A7D-5FFE-433A-AEC0-1A9FFBCAFA2A}"/>
            </a:ext>
          </a:extLst>
        </xdr:cNvPr>
        <xdr:cNvSpPr txBox="1"/>
      </xdr:nvSpPr>
      <xdr:spPr>
        <a:xfrm>
          <a:off x="212127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E13F6692-EFDB-405A-92CE-5FABEEC69C2C}"/>
            </a:ext>
          </a:extLst>
        </xdr:cNvPr>
        <xdr:cNvSpPr txBox="1"/>
      </xdr:nvSpPr>
      <xdr:spPr>
        <a:xfrm>
          <a:off x="212127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5805A9CB-5AA0-4393-AC03-4F461AD4F5FD}"/>
            </a:ext>
          </a:extLst>
        </xdr:cNvPr>
        <xdr:cNvSpPr txBox="1"/>
      </xdr:nvSpPr>
      <xdr:spPr>
        <a:xfrm>
          <a:off x="2121274" y="2401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1F67285F-9EA7-4428-B32F-5851BA947F2A}"/>
            </a:ext>
          </a:extLst>
        </xdr:cNvPr>
        <xdr:cNvSpPr txBox="1"/>
      </xdr:nvSpPr>
      <xdr:spPr>
        <a:xfrm>
          <a:off x="2121274" y="240126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69BAC6E2-425D-44DD-B577-CF77769B6FBB}"/>
            </a:ext>
          </a:extLst>
        </xdr:cNvPr>
        <xdr:cNvSpPr txBox="1"/>
      </xdr:nvSpPr>
      <xdr:spPr>
        <a:xfrm>
          <a:off x="212127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AF0D5E08-6010-452C-8141-D9FC9465761C}"/>
            </a:ext>
          </a:extLst>
        </xdr:cNvPr>
        <xdr:cNvSpPr txBox="1"/>
      </xdr:nvSpPr>
      <xdr:spPr>
        <a:xfrm>
          <a:off x="212127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5977FCCB-3B69-47F5-8F24-D9482E0C9068}"/>
            </a:ext>
          </a:extLst>
        </xdr:cNvPr>
        <xdr:cNvSpPr txBox="1"/>
      </xdr:nvSpPr>
      <xdr:spPr>
        <a:xfrm>
          <a:off x="2121274" y="241703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C3C77388-550C-40B0-B5CC-52FCB6FCB744}"/>
            </a:ext>
          </a:extLst>
        </xdr:cNvPr>
        <xdr:cNvSpPr txBox="1"/>
      </xdr:nvSpPr>
      <xdr:spPr>
        <a:xfrm>
          <a:off x="2121274" y="241703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84E00B90-E2FD-4495-AD11-CCDF45DBC74C}"/>
            </a:ext>
          </a:extLst>
        </xdr:cNvPr>
        <xdr:cNvSpPr txBox="1"/>
      </xdr:nvSpPr>
      <xdr:spPr>
        <a:xfrm>
          <a:off x="212127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6953AE2B-DB38-4688-A0DA-79FAC5629023}"/>
            </a:ext>
          </a:extLst>
        </xdr:cNvPr>
        <xdr:cNvSpPr txBox="1"/>
      </xdr:nvSpPr>
      <xdr:spPr>
        <a:xfrm>
          <a:off x="212127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175570A2-860D-45EA-80E6-3EA5BF424AD1}"/>
            </a:ext>
          </a:extLst>
        </xdr:cNvPr>
        <xdr:cNvSpPr txBox="1"/>
      </xdr:nvSpPr>
      <xdr:spPr>
        <a:xfrm>
          <a:off x="2121274" y="241879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E47ECBA3-4848-484A-9A96-7C540C58841E}"/>
            </a:ext>
          </a:extLst>
        </xdr:cNvPr>
        <xdr:cNvSpPr txBox="1"/>
      </xdr:nvSpPr>
      <xdr:spPr>
        <a:xfrm>
          <a:off x="2121274" y="241879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97406D23-F603-4D46-9967-7188D0DAEA48}"/>
            </a:ext>
          </a:extLst>
        </xdr:cNvPr>
        <xdr:cNvSpPr txBox="1"/>
      </xdr:nvSpPr>
      <xdr:spPr>
        <a:xfrm>
          <a:off x="212127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BDF9E28E-2D27-49E6-9F5B-2A718AEE1CB0}"/>
            </a:ext>
          </a:extLst>
        </xdr:cNvPr>
        <xdr:cNvSpPr txBox="1"/>
      </xdr:nvSpPr>
      <xdr:spPr>
        <a:xfrm>
          <a:off x="212127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8C49B416-F7C5-463B-977C-5E841669866E}"/>
            </a:ext>
          </a:extLst>
        </xdr:cNvPr>
        <xdr:cNvSpPr txBox="1"/>
      </xdr:nvSpPr>
      <xdr:spPr>
        <a:xfrm>
          <a:off x="2121274" y="2432888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E611DB30-B86E-4A06-B3AF-AF85FE9255FB}"/>
            </a:ext>
          </a:extLst>
        </xdr:cNvPr>
        <xdr:cNvSpPr txBox="1"/>
      </xdr:nvSpPr>
      <xdr:spPr>
        <a:xfrm>
          <a:off x="2121274" y="2432888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A08F0BD-4EBA-4C56-B0DF-7B119F8C3346}"/>
            </a:ext>
          </a:extLst>
        </xdr:cNvPr>
        <xdr:cNvSpPr txBox="1"/>
      </xdr:nvSpPr>
      <xdr:spPr>
        <a:xfrm>
          <a:off x="2121274" y="257545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F40E9D99-C97A-4DB6-8E50-6FC4C46CEDD3}"/>
            </a:ext>
          </a:extLst>
        </xdr:cNvPr>
        <xdr:cNvSpPr txBox="1"/>
      </xdr:nvSpPr>
      <xdr:spPr>
        <a:xfrm>
          <a:off x="2121274" y="257545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5E48DF86-22F5-4903-A35D-7D7763DABD7A}"/>
            </a:ext>
          </a:extLst>
        </xdr:cNvPr>
        <xdr:cNvSpPr txBox="1"/>
      </xdr:nvSpPr>
      <xdr:spPr>
        <a:xfrm>
          <a:off x="2121274" y="259656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95452BC3-6737-42F7-9E6A-C300C2FC8951}"/>
            </a:ext>
          </a:extLst>
        </xdr:cNvPr>
        <xdr:cNvSpPr txBox="1"/>
      </xdr:nvSpPr>
      <xdr:spPr>
        <a:xfrm>
          <a:off x="2121274" y="259656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6C746E86-719E-4C57-980F-3A485E6B8784}"/>
            </a:ext>
          </a:extLst>
        </xdr:cNvPr>
        <xdr:cNvSpPr txBox="1"/>
      </xdr:nvSpPr>
      <xdr:spPr>
        <a:xfrm>
          <a:off x="2121274" y="273921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11D5F344-9AF7-421D-B0B0-AEE7D9DD4961}"/>
            </a:ext>
          </a:extLst>
        </xdr:cNvPr>
        <xdr:cNvSpPr txBox="1"/>
      </xdr:nvSpPr>
      <xdr:spPr>
        <a:xfrm>
          <a:off x="2121274" y="273921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13</xdr:row>
      <xdr:rowOff>142314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5E5078BE-59F9-40CB-9B52-000C8C134100}"/>
            </a:ext>
          </a:extLst>
        </xdr:cNvPr>
        <xdr:cNvSpPr txBox="1"/>
      </xdr:nvSpPr>
      <xdr:spPr>
        <a:xfrm>
          <a:off x="350049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13</xdr:row>
      <xdr:rowOff>142314</xdr:rowOff>
    </xdr:from>
    <xdr:ext cx="65" cy="172227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B570D511-4FF2-41CA-8D2A-2C736F3B544B}"/>
            </a:ext>
          </a:extLst>
        </xdr:cNvPr>
        <xdr:cNvSpPr txBox="1"/>
      </xdr:nvSpPr>
      <xdr:spPr>
        <a:xfrm>
          <a:off x="350049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</xdr:row>
      <xdr:rowOff>142314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B62A2021-791A-4B3E-A024-BB20ED88E8C9}"/>
            </a:ext>
          </a:extLst>
        </xdr:cNvPr>
        <xdr:cNvSpPr txBox="1"/>
      </xdr:nvSpPr>
      <xdr:spPr>
        <a:xfrm>
          <a:off x="350049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</xdr:row>
      <xdr:rowOff>142314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DAE505C5-F9A2-4A97-8CDF-96C5F945B9E8}"/>
            </a:ext>
          </a:extLst>
        </xdr:cNvPr>
        <xdr:cNvSpPr txBox="1"/>
      </xdr:nvSpPr>
      <xdr:spPr>
        <a:xfrm>
          <a:off x="350049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90</xdr:row>
      <xdr:rowOff>142314</xdr:rowOff>
    </xdr:from>
    <xdr:ext cx="65" cy="172227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D41BA6AE-1FFB-4B84-B545-00CAF7DA0909}"/>
            </a:ext>
          </a:extLst>
        </xdr:cNvPr>
        <xdr:cNvSpPr txBox="1"/>
      </xdr:nvSpPr>
      <xdr:spPr>
        <a:xfrm>
          <a:off x="350049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90</xdr:row>
      <xdr:rowOff>142314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C3ACBBAB-05F3-4C23-BFEE-4B9CC1DD6790}"/>
            </a:ext>
          </a:extLst>
        </xdr:cNvPr>
        <xdr:cNvSpPr txBox="1"/>
      </xdr:nvSpPr>
      <xdr:spPr>
        <a:xfrm>
          <a:off x="350049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362</xdr:row>
      <xdr:rowOff>142314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9F15DE7C-88AE-4B63-B5D1-7C8AD8AD32BE}"/>
            </a:ext>
          </a:extLst>
        </xdr:cNvPr>
        <xdr:cNvSpPr txBox="1"/>
      </xdr:nvSpPr>
      <xdr:spPr>
        <a:xfrm>
          <a:off x="3500494" y="64150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362</xdr:row>
      <xdr:rowOff>142314</xdr:rowOff>
    </xdr:from>
    <xdr:ext cx="65" cy="172227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10A571B5-4A97-4323-A7F8-AA5E948AF466}"/>
            </a:ext>
          </a:extLst>
        </xdr:cNvPr>
        <xdr:cNvSpPr txBox="1"/>
      </xdr:nvSpPr>
      <xdr:spPr>
        <a:xfrm>
          <a:off x="3500494" y="64150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697</xdr:row>
      <xdr:rowOff>142314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DD1B17F8-ACFD-444B-90F7-9D9021D11461}"/>
            </a:ext>
          </a:extLst>
        </xdr:cNvPr>
        <xdr:cNvSpPr txBox="1"/>
      </xdr:nvSpPr>
      <xdr:spPr>
        <a:xfrm>
          <a:off x="3500494" y="12288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697</xdr:row>
      <xdr:rowOff>142314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E6CB8335-2CC8-4748-9D1D-54A2AF747242}"/>
            </a:ext>
          </a:extLst>
        </xdr:cNvPr>
        <xdr:cNvSpPr txBox="1"/>
      </xdr:nvSpPr>
      <xdr:spPr>
        <a:xfrm>
          <a:off x="3500494" y="12288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703</xdr:row>
      <xdr:rowOff>142314</xdr:rowOff>
    </xdr:from>
    <xdr:ext cx="65" cy="172227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79FD6F5D-5883-4E7B-ABFB-FA621CF93A78}"/>
            </a:ext>
          </a:extLst>
        </xdr:cNvPr>
        <xdr:cNvSpPr txBox="1"/>
      </xdr:nvSpPr>
      <xdr:spPr>
        <a:xfrm>
          <a:off x="350049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703</xdr:row>
      <xdr:rowOff>142314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269A7308-14E6-4C5E-BE9B-367AAFFC1611}"/>
            </a:ext>
          </a:extLst>
        </xdr:cNvPr>
        <xdr:cNvSpPr txBox="1"/>
      </xdr:nvSpPr>
      <xdr:spPr>
        <a:xfrm>
          <a:off x="3500494" y="1239368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1099</xdr:row>
      <xdr:rowOff>142314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2E140C4A-768D-41BA-BD5E-17028260F5FB}"/>
            </a:ext>
          </a:extLst>
        </xdr:cNvPr>
        <xdr:cNvSpPr txBox="1"/>
      </xdr:nvSpPr>
      <xdr:spPr>
        <a:xfrm>
          <a:off x="350049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1099</xdr:row>
      <xdr:rowOff>142314</xdr:rowOff>
    </xdr:from>
    <xdr:ext cx="65" cy="172227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F9F82E8F-120B-4ECB-A561-1037A97DD53E}"/>
            </a:ext>
          </a:extLst>
        </xdr:cNvPr>
        <xdr:cNvSpPr txBox="1"/>
      </xdr:nvSpPr>
      <xdr:spPr>
        <a:xfrm>
          <a:off x="3500494" y="193408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1104</xdr:row>
      <xdr:rowOff>142314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9602C6AD-4ADF-4824-AB83-B7374B6E97E7}"/>
            </a:ext>
          </a:extLst>
        </xdr:cNvPr>
        <xdr:cNvSpPr txBox="1"/>
      </xdr:nvSpPr>
      <xdr:spPr>
        <a:xfrm>
          <a:off x="350049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1104</xdr:row>
      <xdr:rowOff>142314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6D9FB267-2D93-44A8-AF96-A1B3F4BF36C4}"/>
            </a:ext>
          </a:extLst>
        </xdr:cNvPr>
        <xdr:cNvSpPr txBox="1"/>
      </xdr:nvSpPr>
      <xdr:spPr>
        <a:xfrm>
          <a:off x="3500494" y="194284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1105</xdr:row>
      <xdr:rowOff>142314</xdr:rowOff>
    </xdr:from>
    <xdr:ext cx="65" cy="172227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8A0D7094-4F54-483E-80DF-51CF1D851B49}"/>
            </a:ext>
          </a:extLst>
        </xdr:cNvPr>
        <xdr:cNvSpPr txBox="1"/>
      </xdr:nvSpPr>
      <xdr:spPr>
        <a:xfrm>
          <a:off x="350049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1105</xdr:row>
      <xdr:rowOff>142314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BD8BD654-8037-42D8-A45F-2A0AA8BEE995}"/>
            </a:ext>
          </a:extLst>
        </xdr:cNvPr>
        <xdr:cNvSpPr txBox="1"/>
      </xdr:nvSpPr>
      <xdr:spPr>
        <a:xfrm>
          <a:off x="3500494" y="1944599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1106</xdr:row>
      <xdr:rowOff>142314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4D5DBDD1-F4FB-4B36-9299-A1138971D653}"/>
            </a:ext>
          </a:extLst>
        </xdr:cNvPr>
        <xdr:cNvSpPr txBox="1"/>
      </xdr:nvSpPr>
      <xdr:spPr>
        <a:xfrm>
          <a:off x="350049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1106</xdr:row>
      <xdr:rowOff>142314</xdr:rowOff>
    </xdr:from>
    <xdr:ext cx="65" cy="172227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49EDCB3B-593E-44BE-95F7-0C052062E016}"/>
            </a:ext>
          </a:extLst>
        </xdr:cNvPr>
        <xdr:cNvSpPr txBox="1"/>
      </xdr:nvSpPr>
      <xdr:spPr>
        <a:xfrm>
          <a:off x="3500494" y="1946351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1107</xdr:row>
      <xdr:rowOff>142314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D57CF342-9328-400C-B241-41439ACDA7F6}"/>
            </a:ext>
          </a:extLst>
        </xdr:cNvPr>
        <xdr:cNvSpPr txBox="1"/>
      </xdr:nvSpPr>
      <xdr:spPr>
        <a:xfrm>
          <a:off x="350049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1107</xdr:row>
      <xdr:rowOff>142314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8D7CDD50-A292-42FD-B905-F88C7FC6430E}"/>
            </a:ext>
          </a:extLst>
        </xdr:cNvPr>
        <xdr:cNvSpPr txBox="1"/>
      </xdr:nvSpPr>
      <xdr:spPr>
        <a:xfrm>
          <a:off x="3500494" y="1948104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1111</xdr:row>
      <xdr:rowOff>142314</xdr:rowOff>
    </xdr:from>
    <xdr:ext cx="65" cy="172227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99528D70-245F-4976-9F0E-55D6F805E51B}"/>
            </a:ext>
          </a:extLst>
        </xdr:cNvPr>
        <xdr:cNvSpPr txBox="1"/>
      </xdr:nvSpPr>
      <xdr:spPr>
        <a:xfrm>
          <a:off x="3500494" y="19551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1111</xdr:row>
      <xdr:rowOff>142314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368BCBF2-EDE8-46F6-9287-8EACED4BDA82}"/>
            </a:ext>
          </a:extLst>
        </xdr:cNvPr>
        <xdr:cNvSpPr txBox="1"/>
      </xdr:nvSpPr>
      <xdr:spPr>
        <a:xfrm>
          <a:off x="3500494" y="1955114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1242</xdr:row>
      <xdr:rowOff>142314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6434E34F-AA2C-4ACF-8AFB-529057DBA64A}"/>
            </a:ext>
          </a:extLst>
        </xdr:cNvPr>
        <xdr:cNvSpPr txBox="1"/>
      </xdr:nvSpPr>
      <xdr:spPr>
        <a:xfrm>
          <a:off x="350049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1242</xdr:row>
      <xdr:rowOff>142314</xdr:rowOff>
    </xdr:from>
    <xdr:ext cx="65" cy="172227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9E4BAD3B-DDC3-4A41-83FD-9C9EE126A314}"/>
            </a:ext>
          </a:extLst>
        </xdr:cNvPr>
        <xdr:cNvSpPr txBox="1"/>
      </xdr:nvSpPr>
      <xdr:spPr>
        <a:xfrm>
          <a:off x="3500494" y="218554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1354</xdr:row>
      <xdr:rowOff>142314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AAA4D035-1E10-4C2C-86C8-05E5E8D76349}"/>
            </a:ext>
          </a:extLst>
        </xdr:cNvPr>
        <xdr:cNvSpPr txBox="1"/>
      </xdr:nvSpPr>
      <xdr:spPr>
        <a:xfrm>
          <a:off x="350049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1354</xdr:row>
      <xdr:rowOff>142314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376E19E0-CD92-4C20-B117-3EAAF50B7450}"/>
            </a:ext>
          </a:extLst>
        </xdr:cNvPr>
        <xdr:cNvSpPr txBox="1"/>
      </xdr:nvSpPr>
      <xdr:spPr>
        <a:xfrm>
          <a:off x="3500494" y="238198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1411</xdr:row>
      <xdr:rowOff>142314</xdr:rowOff>
    </xdr:from>
    <xdr:ext cx="65" cy="172227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FC84557B-B3A0-41F2-84CD-5C2CEAB4065E}"/>
            </a:ext>
          </a:extLst>
        </xdr:cNvPr>
        <xdr:cNvSpPr txBox="1"/>
      </xdr:nvSpPr>
      <xdr:spPr>
        <a:xfrm>
          <a:off x="350049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1411</xdr:row>
      <xdr:rowOff>142314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5E89575D-4028-4607-B9FD-D965F25E3757}"/>
            </a:ext>
          </a:extLst>
        </xdr:cNvPr>
        <xdr:cNvSpPr txBox="1"/>
      </xdr:nvSpPr>
      <xdr:spPr>
        <a:xfrm>
          <a:off x="3500494" y="248211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1425</xdr:row>
      <xdr:rowOff>142314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4D1BD9FB-2875-44EA-B43F-4A125EE3514A}"/>
            </a:ext>
          </a:extLst>
        </xdr:cNvPr>
        <xdr:cNvSpPr txBox="1"/>
      </xdr:nvSpPr>
      <xdr:spPr>
        <a:xfrm>
          <a:off x="350049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1425</xdr:row>
      <xdr:rowOff>142314</xdr:rowOff>
    </xdr:from>
    <xdr:ext cx="65" cy="172227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A6B9509F-879E-4319-899B-4D5D7DEF1E96}"/>
            </a:ext>
          </a:extLst>
        </xdr:cNvPr>
        <xdr:cNvSpPr txBox="1"/>
      </xdr:nvSpPr>
      <xdr:spPr>
        <a:xfrm>
          <a:off x="3500494" y="2506802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1429</xdr:row>
      <xdr:rowOff>142314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5DEAF4DE-87EC-40C5-A71C-7C75B4D5D691}"/>
            </a:ext>
          </a:extLst>
        </xdr:cNvPr>
        <xdr:cNvSpPr txBox="1"/>
      </xdr:nvSpPr>
      <xdr:spPr>
        <a:xfrm>
          <a:off x="350049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1429</xdr:row>
      <xdr:rowOff>142314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838BBCE5-210F-43D5-9B78-D8EB4AA892EA}"/>
            </a:ext>
          </a:extLst>
        </xdr:cNvPr>
        <xdr:cNvSpPr txBox="1"/>
      </xdr:nvSpPr>
      <xdr:spPr>
        <a:xfrm>
          <a:off x="3500494" y="251381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1443</xdr:row>
      <xdr:rowOff>142314</xdr:rowOff>
    </xdr:from>
    <xdr:ext cx="65" cy="172227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8625775F-0122-470B-9C80-E89788625D77}"/>
            </a:ext>
          </a:extLst>
        </xdr:cNvPr>
        <xdr:cNvSpPr txBox="1"/>
      </xdr:nvSpPr>
      <xdr:spPr>
        <a:xfrm>
          <a:off x="350049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1443</xdr:row>
      <xdr:rowOff>142314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2CFB8762-2B0B-4E37-893C-1FB65F1027C6}"/>
            </a:ext>
          </a:extLst>
        </xdr:cNvPr>
        <xdr:cNvSpPr txBox="1"/>
      </xdr:nvSpPr>
      <xdr:spPr>
        <a:xfrm>
          <a:off x="3500494" y="253850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1446</xdr:row>
      <xdr:rowOff>142314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EDF3376A-BDBA-4FE2-9891-8C0AD75DF49E}"/>
            </a:ext>
          </a:extLst>
        </xdr:cNvPr>
        <xdr:cNvSpPr txBox="1"/>
      </xdr:nvSpPr>
      <xdr:spPr>
        <a:xfrm>
          <a:off x="350049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1446</xdr:row>
      <xdr:rowOff>142314</xdr:rowOff>
    </xdr:from>
    <xdr:ext cx="65" cy="172227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E0710658-E911-44B3-95CF-443AA9297E57}"/>
            </a:ext>
          </a:extLst>
        </xdr:cNvPr>
        <xdr:cNvSpPr txBox="1"/>
      </xdr:nvSpPr>
      <xdr:spPr>
        <a:xfrm>
          <a:off x="3500494" y="254375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1455</xdr:row>
      <xdr:rowOff>142314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52255360-FE8B-4F42-85A7-0DE30123CAEA}"/>
            </a:ext>
          </a:extLst>
        </xdr:cNvPr>
        <xdr:cNvSpPr txBox="1"/>
      </xdr:nvSpPr>
      <xdr:spPr>
        <a:xfrm>
          <a:off x="350049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1455</xdr:row>
      <xdr:rowOff>142314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D99E5FA1-9DF8-4B2A-8267-200D5B4F48A5}"/>
            </a:ext>
          </a:extLst>
        </xdr:cNvPr>
        <xdr:cNvSpPr txBox="1"/>
      </xdr:nvSpPr>
      <xdr:spPr>
        <a:xfrm>
          <a:off x="3500494" y="255953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1456</xdr:row>
      <xdr:rowOff>142314</xdr:rowOff>
    </xdr:from>
    <xdr:ext cx="65" cy="172227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732BFC57-1A61-4BC0-92A3-47D553341F40}"/>
            </a:ext>
          </a:extLst>
        </xdr:cNvPr>
        <xdr:cNvSpPr txBox="1"/>
      </xdr:nvSpPr>
      <xdr:spPr>
        <a:xfrm>
          <a:off x="350049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1456</xdr:row>
      <xdr:rowOff>142314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94FE3FF2-1C43-4755-8A81-4C741935A123}"/>
            </a:ext>
          </a:extLst>
        </xdr:cNvPr>
        <xdr:cNvSpPr txBox="1"/>
      </xdr:nvSpPr>
      <xdr:spPr>
        <a:xfrm>
          <a:off x="3500494" y="256128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BDD727B-7642-4361-A320-0403757AAC0D}"/>
            </a:ext>
          </a:extLst>
        </xdr:cNvPr>
        <xdr:cNvSpPr txBox="1"/>
      </xdr:nvSpPr>
      <xdr:spPr>
        <a:xfrm>
          <a:off x="168693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</xdr:row>
      <xdr:rowOff>142314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662B4EF-CDD4-465F-BF86-9B4282492C0D}"/>
            </a:ext>
          </a:extLst>
        </xdr:cNvPr>
        <xdr:cNvSpPr txBox="1"/>
      </xdr:nvSpPr>
      <xdr:spPr>
        <a:xfrm>
          <a:off x="1686934" y="2245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8099AF4-8BDC-4D3A-BFBB-B807ACDE3289}"/>
            </a:ext>
          </a:extLst>
        </xdr:cNvPr>
        <xdr:cNvSpPr txBox="1"/>
      </xdr:nvSpPr>
      <xdr:spPr>
        <a:xfrm>
          <a:off x="168693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</xdr:row>
      <xdr:rowOff>142314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916746C-EA38-45CF-A141-97941A368202}"/>
            </a:ext>
          </a:extLst>
        </xdr:cNvPr>
        <xdr:cNvSpPr txBox="1"/>
      </xdr:nvSpPr>
      <xdr:spPr>
        <a:xfrm>
          <a:off x="168693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5779941-CA11-4CC7-96F3-013D071153A3}"/>
            </a:ext>
          </a:extLst>
        </xdr:cNvPr>
        <xdr:cNvSpPr txBox="1"/>
      </xdr:nvSpPr>
      <xdr:spPr>
        <a:xfrm>
          <a:off x="1686934" y="98851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560</xdr:row>
      <xdr:rowOff>142314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8A18D42-EB3C-4A67-9C56-D0B6B41CC54A}"/>
            </a:ext>
          </a:extLst>
        </xdr:cNvPr>
        <xdr:cNvSpPr txBox="1"/>
      </xdr:nvSpPr>
      <xdr:spPr>
        <a:xfrm>
          <a:off x="1686934" y="98851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E8E8BB1-7AD9-49F6-83F1-241EF5A40E78}"/>
            </a:ext>
          </a:extLst>
        </xdr:cNvPr>
        <xdr:cNvSpPr txBox="1"/>
      </xdr:nvSpPr>
      <xdr:spPr>
        <a:xfrm>
          <a:off x="1686934" y="113047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641</xdr:row>
      <xdr:rowOff>142314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399FF2B-69FD-4F6B-8494-A64BD9FA0AF0}"/>
            </a:ext>
          </a:extLst>
        </xdr:cNvPr>
        <xdr:cNvSpPr txBox="1"/>
      </xdr:nvSpPr>
      <xdr:spPr>
        <a:xfrm>
          <a:off x="1686934" y="113047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99EF4B1C-DCBB-4F3C-A1F5-5446E6CC8287}"/>
            </a:ext>
          </a:extLst>
        </xdr:cNvPr>
        <xdr:cNvSpPr txBox="1"/>
      </xdr:nvSpPr>
      <xdr:spPr>
        <a:xfrm>
          <a:off x="1686934" y="109717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622</xdr:row>
      <xdr:rowOff>142314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FD21C57C-E5F2-45F1-ADB5-2769C10D0258}"/>
            </a:ext>
          </a:extLst>
        </xdr:cNvPr>
        <xdr:cNvSpPr txBox="1"/>
      </xdr:nvSpPr>
      <xdr:spPr>
        <a:xfrm>
          <a:off x="1686934" y="1097179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D9C0DB68-0F22-4E1F-B721-00B9DF780BE7}"/>
            </a:ext>
          </a:extLst>
        </xdr:cNvPr>
        <xdr:cNvSpPr txBox="1"/>
      </xdr:nvSpPr>
      <xdr:spPr>
        <a:xfrm>
          <a:off x="1686934" y="123913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703</xdr:row>
      <xdr:rowOff>142314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121A93B-986C-497B-9844-78EA81711264}"/>
            </a:ext>
          </a:extLst>
        </xdr:cNvPr>
        <xdr:cNvSpPr txBox="1"/>
      </xdr:nvSpPr>
      <xdr:spPr>
        <a:xfrm>
          <a:off x="1686934" y="123913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86D95146-E6BA-457C-B316-D04BDF40CFFD}"/>
            </a:ext>
          </a:extLst>
        </xdr:cNvPr>
        <xdr:cNvSpPr txBox="1"/>
      </xdr:nvSpPr>
      <xdr:spPr>
        <a:xfrm>
          <a:off x="1686934" y="123738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702</xdr:row>
      <xdr:rowOff>142314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33E1DE3-E816-4865-9CC0-4BB6660000BE}"/>
            </a:ext>
          </a:extLst>
        </xdr:cNvPr>
        <xdr:cNvSpPr txBox="1"/>
      </xdr:nvSpPr>
      <xdr:spPr>
        <a:xfrm>
          <a:off x="1686934" y="123738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DA62D866-EB3A-43FF-BC37-AAE6323E4B69}"/>
            </a:ext>
          </a:extLst>
        </xdr:cNvPr>
        <xdr:cNvSpPr txBox="1"/>
      </xdr:nvSpPr>
      <xdr:spPr>
        <a:xfrm>
          <a:off x="1686934" y="137950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783</xdr:row>
      <xdr:rowOff>142314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5170F8DF-68B1-4B7A-A3BF-A0C18AF50FA5}"/>
            </a:ext>
          </a:extLst>
        </xdr:cNvPr>
        <xdr:cNvSpPr txBox="1"/>
      </xdr:nvSpPr>
      <xdr:spPr>
        <a:xfrm>
          <a:off x="1686934" y="137950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637F4DFA-BD65-41AE-91F0-9A9BB6FAF0A6}"/>
            </a:ext>
          </a:extLst>
        </xdr:cNvPr>
        <xdr:cNvSpPr txBox="1"/>
      </xdr:nvSpPr>
      <xdr:spPr>
        <a:xfrm>
          <a:off x="1686934" y="145135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824</xdr:row>
      <xdr:rowOff>142314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1831490C-D261-442E-9435-50A791A925CD}"/>
            </a:ext>
          </a:extLst>
        </xdr:cNvPr>
        <xdr:cNvSpPr txBox="1"/>
      </xdr:nvSpPr>
      <xdr:spPr>
        <a:xfrm>
          <a:off x="1686934" y="145135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9D7E6B06-F11E-416D-8543-535421001DCD}"/>
            </a:ext>
          </a:extLst>
        </xdr:cNvPr>
        <xdr:cNvSpPr txBox="1"/>
      </xdr:nvSpPr>
      <xdr:spPr>
        <a:xfrm>
          <a:off x="1686934" y="159339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905</xdr:row>
      <xdr:rowOff>142314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7FC14F2B-4F2C-4E6D-BB13-2AB07A5AAAE8}"/>
            </a:ext>
          </a:extLst>
        </xdr:cNvPr>
        <xdr:cNvSpPr txBox="1"/>
      </xdr:nvSpPr>
      <xdr:spPr>
        <a:xfrm>
          <a:off x="1686934" y="159339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2421EF81-0E03-4E5B-8FD4-B745DD4EAA5B}"/>
            </a:ext>
          </a:extLst>
        </xdr:cNvPr>
        <xdr:cNvSpPr txBox="1"/>
      </xdr:nvSpPr>
      <xdr:spPr>
        <a:xfrm>
          <a:off x="1686934" y="179158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1018</xdr:row>
      <xdr:rowOff>142314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DE16A60-AD7A-42FE-91E2-847E494D2B40}"/>
            </a:ext>
          </a:extLst>
        </xdr:cNvPr>
        <xdr:cNvSpPr txBox="1"/>
      </xdr:nvSpPr>
      <xdr:spPr>
        <a:xfrm>
          <a:off x="1686934" y="179158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797320BA-A13E-4A91-86B8-15276B891112}"/>
            </a:ext>
          </a:extLst>
        </xdr:cNvPr>
        <xdr:cNvSpPr txBox="1"/>
      </xdr:nvSpPr>
      <xdr:spPr>
        <a:xfrm>
          <a:off x="1686934" y="19336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1099</xdr:row>
      <xdr:rowOff>142314</xdr:rowOff>
    </xdr:from>
    <xdr:ext cx="65" cy="172227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6E750CEA-1829-44F8-A853-FEEC09D9892B}"/>
            </a:ext>
          </a:extLst>
        </xdr:cNvPr>
        <xdr:cNvSpPr txBox="1"/>
      </xdr:nvSpPr>
      <xdr:spPr>
        <a:xfrm>
          <a:off x="1686934" y="19336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A5703A70-2254-43A6-810B-F0CBBF349163}"/>
            </a:ext>
          </a:extLst>
        </xdr:cNvPr>
        <xdr:cNvSpPr txBox="1"/>
      </xdr:nvSpPr>
      <xdr:spPr>
        <a:xfrm>
          <a:off x="1686934" y="18003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1023</xdr:row>
      <xdr:rowOff>142314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45154910-0371-40F2-8D98-E9263545A356}"/>
            </a:ext>
          </a:extLst>
        </xdr:cNvPr>
        <xdr:cNvSpPr txBox="1"/>
      </xdr:nvSpPr>
      <xdr:spPr>
        <a:xfrm>
          <a:off x="1686934" y="1800352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8E9181DB-4D30-44A5-AED9-A79E475762FE}"/>
            </a:ext>
          </a:extLst>
        </xdr:cNvPr>
        <xdr:cNvSpPr txBox="1"/>
      </xdr:nvSpPr>
      <xdr:spPr>
        <a:xfrm>
          <a:off x="1686934" y="194238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1104</xdr:row>
      <xdr:rowOff>142314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FCBEB532-4590-47C3-AC42-31AC65B3754A}"/>
            </a:ext>
          </a:extLst>
        </xdr:cNvPr>
        <xdr:cNvSpPr txBox="1"/>
      </xdr:nvSpPr>
      <xdr:spPr>
        <a:xfrm>
          <a:off x="1686934" y="194238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C955F65F-319F-43A6-A820-BDBE9DCFC697}"/>
            </a:ext>
          </a:extLst>
        </xdr:cNvPr>
        <xdr:cNvSpPr txBox="1"/>
      </xdr:nvSpPr>
      <xdr:spPr>
        <a:xfrm>
          <a:off x="1686934" y="180210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1024</xdr:row>
      <xdr:rowOff>142314</xdr:rowOff>
    </xdr:from>
    <xdr:ext cx="65" cy="172227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7BCE8C4D-D518-43C9-B14C-C466297C67CA}"/>
            </a:ext>
          </a:extLst>
        </xdr:cNvPr>
        <xdr:cNvSpPr txBox="1"/>
      </xdr:nvSpPr>
      <xdr:spPr>
        <a:xfrm>
          <a:off x="1686934" y="180210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20B1E204-BEBD-4D35-B827-CD6C292BBBE0}"/>
            </a:ext>
          </a:extLst>
        </xdr:cNvPr>
        <xdr:cNvSpPr txBox="1"/>
      </xdr:nvSpPr>
      <xdr:spPr>
        <a:xfrm>
          <a:off x="1686934" y="194414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1105</xdr:row>
      <xdr:rowOff>142314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A6597801-EC87-492E-908A-ECCBFF03E276}"/>
            </a:ext>
          </a:extLst>
        </xdr:cNvPr>
        <xdr:cNvSpPr txBox="1"/>
      </xdr:nvSpPr>
      <xdr:spPr>
        <a:xfrm>
          <a:off x="1686934" y="194414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9D5516F2-EC1C-4545-B7F7-9F50E1EA91C7}"/>
            </a:ext>
          </a:extLst>
        </xdr:cNvPr>
        <xdr:cNvSpPr txBox="1"/>
      </xdr:nvSpPr>
      <xdr:spPr>
        <a:xfrm>
          <a:off x="1686934" y="180385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1025</xdr:row>
      <xdr:rowOff>142314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9D1299A5-8AFE-433A-8AA3-12F7AD31E1EE}"/>
            </a:ext>
          </a:extLst>
        </xdr:cNvPr>
        <xdr:cNvSpPr txBox="1"/>
      </xdr:nvSpPr>
      <xdr:spPr>
        <a:xfrm>
          <a:off x="1686934" y="1803857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F17F333D-3BBF-4B44-BF1B-03C57B9193ED}"/>
            </a:ext>
          </a:extLst>
        </xdr:cNvPr>
        <xdr:cNvSpPr txBox="1"/>
      </xdr:nvSpPr>
      <xdr:spPr>
        <a:xfrm>
          <a:off x="1686934" y="19458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1106</xdr:row>
      <xdr:rowOff>142314</xdr:rowOff>
    </xdr:from>
    <xdr:ext cx="65" cy="172227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6521062D-1BF8-41C3-ABBE-F24B5C924396}"/>
            </a:ext>
          </a:extLst>
        </xdr:cNvPr>
        <xdr:cNvSpPr txBox="1"/>
      </xdr:nvSpPr>
      <xdr:spPr>
        <a:xfrm>
          <a:off x="1686934" y="19458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328AFFD8-4ACF-4589-9611-9A8DFD22BB97}"/>
            </a:ext>
          </a:extLst>
        </xdr:cNvPr>
        <xdr:cNvSpPr txBox="1"/>
      </xdr:nvSpPr>
      <xdr:spPr>
        <a:xfrm>
          <a:off x="1686934" y="180561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1026</xdr:row>
      <xdr:rowOff>142314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72AC8DC2-0FF7-48FA-B03F-19D00D2F3BEA}"/>
            </a:ext>
          </a:extLst>
        </xdr:cNvPr>
        <xdr:cNvSpPr txBox="1"/>
      </xdr:nvSpPr>
      <xdr:spPr>
        <a:xfrm>
          <a:off x="1686934" y="1805610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3D35D0E9-4960-458B-B981-7B4FF1DC07AD}"/>
            </a:ext>
          </a:extLst>
        </xdr:cNvPr>
        <xdr:cNvSpPr txBox="1"/>
      </xdr:nvSpPr>
      <xdr:spPr>
        <a:xfrm>
          <a:off x="1686934" y="194764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1107</xdr:row>
      <xdr:rowOff>142314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F9CA3DEE-B49C-4D1A-B88D-5F4E8B5343D6}"/>
            </a:ext>
          </a:extLst>
        </xdr:cNvPr>
        <xdr:cNvSpPr txBox="1"/>
      </xdr:nvSpPr>
      <xdr:spPr>
        <a:xfrm>
          <a:off x="1686934" y="194764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47A1C322-75A5-49E4-B425-DA545C23B941}"/>
            </a:ext>
          </a:extLst>
        </xdr:cNvPr>
        <xdr:cNvSpPr txBox="1"/>
      </xdr:nvSpPr>
      <xdr:spPr>
        <a:xfrm>
          <a:off x="1686934" y="191960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1091</xdr:row>
      <xdr:rowOff>142314</xdr:rowOff>
    </xdr:from>
    <xdr:ext cx="65" cy="172227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BD407EAD-A5EF-4A3F-9087-FDAF44228EC7}"/>
            </a:ext>
          </a:extLst>
        </xdr:cNvPr>
        <xdr:cNvSpPr txBox="1"/>
      </xdr:nvSpPr>
      <xdr:spPr>
        <a:xfrm>
          <a:off x="1686934" y="191960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5683E93F-4F64-4DD7-89F2-2F94AFC9ABBF}"/>
            </a:ext>
          </a:extLst>
        </xdr:cNvPr>
        <xdr:cNvSpPr txBox="1"/>
      </xdr:nvSpPr>
      <xdr:spPr>
        <a:xfrm>
          <a:off x="1686934" y="206202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1172</xdr:row>
      <xdr:rowOff>142314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20DBBB83-8D0B-4379-8818-A6634A35DEC3}"/>
            </a:ext>
          </a:extLst>
        </xdr:cNvPr>
        <xdr:cNvSpPr txBox="1"/>
      </xdr:nvSpPr>
      <xdr:spPr>
        <a:xfrm>
          <a:off x="1686934" y="206202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326A8EDA-C8A3-40CC-9661-386C3FF82835}"/>
            </a:ext>
          </a:extLst>
        </xdr:cNvPr>
        <xdr:cNvSpPr txBox="1"/>
      </xdr:nvSpPr>
      <xdr:spPr>
        <a:xfrm>
          <a:off x="1686934" y="192486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1094</xdr:row>
      <xdr:rowOff>142314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1DE2BCE2-509E-4513-8E32-158B74CE1874}"/>
            </a:ext>
          </a:extLst>
        </xdr:cNvPr>
        <xdr:cNvSpPr txBox="1"/>
      </xdr:nvSpPr>
      <xdr:spPr>
        <a:xfrm>
          <a:off x="1686934" y="1924863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3A4CA6DA-7E09-49DB-A10E-1494805284C6}"/>
            </a:ext>
          </a:extLst>
        </xdr:cNvPr>
        <xdr:cNvSpPr txBox="1"/>
      </xdr:nvSpPr>
      <xdr:spPr>
        <a:xfrm>
          <a:off x="1686934" y="206735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1175</xdr:row>
      <xdr:rowOff>142314</xdr:rowOff>
    </xdr:from>
    <xdr:ext cx="65" cy="172227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CDE21351-75E9-44BC-B99F-011D0A18CC1E}"/>
            </a:ext>
          </a:extLst>
        </xdr:cNvPr>
        <xdr:cNvSpPr txBox="1"/>
      </xdr:nvSpPr>
      <xdr:spPr>
        <a:xfrm>
          <a:off x="1686934" y="2067357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BAA6291A-A50D-4F53-A36F-15D8DE832B7F}"/>
            </a:ext>
          </a:extLst>
        </xdr:cNvPr>
        <xdr:cNvSpPr txBox="1"/>
      </xdr:nvSpPr>
      <xdr:spPr>
        <a:xfrm>
          <a:off x="1686934" y="204228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1161</xdr:row>
      <xdr:rowOff>142314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A805F2DE-2F09-4D67-9EE7-4907624AEDCF}"/>
            </a:ext>
          </a:extLst>
        </xdr:cNvPr>
        <xdr:cNvSpPr txBox="1"/>
      </xdr:nvSpPr>
      <xdr:spPr>
        <a:xfrm>
          <a:off x="1686934" y="204228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81F31AED-1206-4E0E-9D15-253614AC9898}"/>
            </a:ext>
          </a:extLst>
        </xdr:cNvPr>
        <xdr:cNvSpPr txBox="1"/>
      </xdr:nvSpPr>
      <xdr:spPr>
        <a:xfrm>
          <a:off x="1686934" y="218501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1242</xdr:row>
      <xdr:rowOff>142314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A895FB43-9E1D-490F-9C5A-D56A94348B75}"/>
            </a:ext>
          </a:extLst>
        </xdr:cNvPr>
        <xdr:cNvSpPr txBox="1"/>
      </xdr:nvSpPr>
      <xdr:spPr>
        <a:xfrm>
          <a:off x="1686934" y="218501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199DD1C9-0C73-4037-8A16-F085C94A97B8}"/>
            </a:ext>
          </a:extLst>
        </xdr:cNvPr>
        <xdr:cNvSpPr txBox="1"/>
      </xdr:nvSpPr>
      <xdr:spPr>
        <a:xfrm>
          <a:off x="1686934" y="212351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1207</xdr:row>
      <xdr:rowOff>142314</xdr:rowOff>
    </xdr:from>
    <xdr:ext cx="65" cy="172227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9AEE9359-F25F-4857-8F1E-CDCB4AACB688}"/>
            </a:ext>
          </a:extLst>
        </xdr:cNvPr>
        <xdr:cNvSpPr txBox="1"/>
      </xdr:nvSpPr>
      <xdr:spPr>
        <a:xfrm>
          <a:off x="1686934" y="212351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4B726C8B-BA36-4812-939C-974E6EB97ADA}"/>
            </a:ext>
          </a:extLst>
        </xdr:cNvPr>
        <xdr:cNvSpPr txBox="1"/>
      </xdr:nvSpPr>
      <xdr:spPr>
        <a:xfrm>
          <a:off x="1686934" y="226562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1288</xdr:row>
      <xdr:rowOff>142314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D93713B2-17C8-4408-A096-9B6D35BB4DEA}"/>
            </a:ext>
          </a:extLst>
        </xdr:cNvPr>
        <xdr:cNvSpPr txBox="1"/>
      </xdr:nvSpPr>
      <xdr:spPr>
        <a:xfrm>
          <a:off x="1686934" y="226562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7BAC9E93-DDE1-491D-A918-98698E636F74}"/>
            </a:ext>
          </a:extLst>
        </xdr:cNvPr>
        <xdr:cNvSpPr txBox="1"/>
      </xdr:nvSpPr>
      <xdr:spPr>
        <a:xfrm>
          <a:off x="1686934" y="221655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1260</xdr:row>
      <xdr:rowOff>142314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8DD4FEDC-A89D-4109-A255-FB803B43FD24}"/>
            </a:ext>
          </a:extLst>
        </xdr:cNvPr>
        <xdr:cNvSpPr txBox="1"/>
      </xdr:nvSpPr>
      <xdr:spPr>
        <a:xfrm>
          <a:off x="1686934" y="2216557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307F948-C9D7-483E-A9E4-A9FE639691D4}"/>
            </a:ext>
          </a:extLst>
        </xdr:cNvPr>
        <xdr:cNvSpPr txBox="1"/>
      </xdr:nvSpPr>
      <xdr:spPr>
        <a:xfrm>
          <a:off x="1686934" y="235859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1341</xdr:row>
      <xdr:rowOff>142314</xdr:rowOff>
    </xdr:from>
    <xdr:ext cx="65" cy="172227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926BD385-AFA8-4607-B157-4CD8DD73164D}"/>
            </a:ext>
          </a:extLst>
        </xdr:cNvPr>
        <xdr:cNvSpPr txBox="1"/>
      </xdr:nvSpPr>
      <xdr:spPr>
        <a:xfrm>
          <a:off x="1686934" y="235859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BA4AEB2-AE5E-454A-B9F6-8659B05AB16A}"/>
            </a:ext>
          </a:extLst>
        </xdr:cNvPr>
        <xdr:cNvSpPr txBox="1"/>
      </xdr:nvSpPr>
      <xdr:spPr>
        <a:xfrm>
          <a:off x="1686934" y="223934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1273</xdr:row>
      <xdr:rowOff>142314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921BE29C-F53B-466E-92D4-971A71F7D5AB}"/>
            </a:ext>
          </a:extLst>
        </xdr:cNvPr>
        <xdr:cNvSpPr txBox="1"/>
      </xdr:nvSpPr>
      <xdr:spPr>
        <a:xfrm>
          <a:off x="1686934" y="2239340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4826F14E-348D-4768-B0E4-9AD6122F0C0C}"/>
            </a:ext>
          </a:extLst>
        </xdr:cNvPr>
        <xdr:cNvSpPr txBox="1"/>
      </xdr:nvSpPr>
      <xdr:spPr>
        <a:xfrm>
          <a:off x="1686934" y="23814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1354</xdr:row>
      <xdr:rowOff>142314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E8D2B6E8-2E59-4846-AB08-F5510C4423D7}"/>
            </a:ext>
          </a:extLst>
        </xdr:cNvPr>
        <xdr:cNvSpPr txBox="1"/>
      </xdr:nvSpPr>
      <xdr:spPr>
        <a:xfrm>
          <a:off x="1686934" y="23814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BE500A27-48F7-42D7-AC75-54F081579453}"/>
            </a:ext>
          </a:extLst>
        </xdr:cNvPr>
        <xdr:cNvSpPr txBox="1"/>
      </xdr:nvSpPr>
      <xdr:spPr>
        <a:xfrm>
          <a:off x="1686934" y="2246351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1277</xdr:row>
      <xdr:rowOff>142314</xdr:rowOff>
    </xdr:from>
    <xdr:ext cx="65" cy="172227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8648220A-B283-41C5-BB5B-F29C6E0EA6A5}"/>
            </a:ext>
          </a:extLst>
        </xdr:cNvPr>
        <xdr:cNvSpPr txBox="1"/>
      </xdr:nvSpPr>
      <xdr:spPr>
        <a:xfrm>
          <a:off x="1686934" y="2246351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671B7C5E-7A14-4E95-93A1-3179ED0C9B1E}"/>
            </a:ext>
          </a:extLst>
        </xdr:cNvPr>
        <xdr:cNvSpPr txBox="1"/>
      </xdr:nvSpPr>
      <xdr:spPr>
        <a:xfrm>
          <a:off x="1686934" y="238846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1358</xdr:row>
      <xdr:rowOff>142314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3A19AD74-2D04-482A-A36A-306BE6D5A9EE}"/>
            </a:ext>
          </a:extLst>
        </xdr:cNvPr>
        <xdr:cNvSpPr txBox="1"/>
      </xdr:nvSpPr>
      <xdr:spPr>
        <a:xfrm>
          <a:off x="1686934" y="238846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1E57295C-1B71-4E36-914B-0ED14C6F1191}"/>
            </a:ext>
          </a:extLst>
        </xdr:cNvPr>
        <xdr:cNvSpPr txBox="1"/>
      </xdr:nvSpPr>
      <xdr:spPr>
        <a:xfrm>
          <a:off x="1686934" y="226212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1286</xdr:row>
      <xdr:rowOff>142314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8F110990-5448-49BB-ABFB-C9078055F471}"/>
            </a:ext>
          </a:extLst>
        </xdr:cNvPr>
        <xdr:cNvSpPr txBox="1"/>
      </xdr:nvSpPr>
      <xdr:spPr>
        <a:xfrm>
          <a:off x="1686934" y="226212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97F88C11-D89D-4BE5-BC97-23B39C9E7884}"/>
            </a:ext>
          </a:extLst>
        </xdr:cNvPr>
        <xdr:cNvSpPr txBox="1"/>
      </xdr:nvSpPr>
      <xdr:spPr>
        <a:xfrm>
          <a:off x="1686934" y="240423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1367</xdr:row>
      <xdr:rowOff>142314</xdr:rowOff>
    </xdr:from>
    <xdr:ext cx="65" cy="172227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8F1AFAEF-B601-4565-85F5-83136469AB14}"/>
            </a:ext>
          </a:extLst>
        </xdr:cNvPr>
        <xdr:cNvSpPr txBox="1"/>
      </xdr:nvSpPr>
      <xdr:spPr>
        <a:xfrm>
          <a:off x="1686934" y="240423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2F469A3F-41BC-40C0-838C-01E18549DEB5}"/>
            </a:ext>
          </a:extLst>
        </xdr:cNvPr>
        <xdr:cNvSpPr txBox="1"/>
      </xdr:nvSpPr>
      <xdr:spPr>
        <a:xfrm>
          <a:off x="1686934" y="227789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1295</xdr:row>
      <xdr:rowOff>142314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D83B8A18-A761-4018-955F-0B9273931942}"/>
            </a:ext>
          </a:extLst>
        </xdr:cNvPr>
        <xdr:cNvSpPr txBox="1"/>
      </xdr:nvSpPr>
      <xdr:spPr>
        <a:xfrm>
          <a:off x="1686934" y="2277898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D3299B06-3D5E-4442-80D7-140D3EB6C5AA}"/>
            </a:ext>
          </a:extLst>
        </xdr:cNvPr>
        <xdr:cNvSpPr txBox="1"/>
      </xdr:nvSpPr>
      <xdr:spPr>
        <a:xfrm>
          <a:off x="1686934" y="242001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1376</xdr:row>
      <xdr:rowOff>142314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81E1B7E2-C7FA-493E-8852-203F3E59AE92}"/>
            </a:ext>
          </a:extLst>
        </xdr:cNvPr>
        <xdr:cNvSpPr txBox="1"/>
      </xdr:nvSpPr>
      <xdr:spPr>
        <a:xfrm>
          <a:off x="1686934" y="2420011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215F8E5A-5635-4475-B010-66AEA6EFB1DE}"/>
            </a:ext>
          </a:extLst>
        </xdr:cNvPr>
        <xdr:cNvSpPr txBox="1"/>
      </xdr:nvSpPr>
      <xdr:spPr>
        <a:xfrm>
          <a:off x="1686934" y="230776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1312</xdr:row>
      <xdr:rowOff>142314</xdr:rowOff>
    </xdr:from>
    <xdr:ext cx="65" cy="172227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4D2BB0DB-08F2-4328-A9DB-6DCF956C8A6C}"/>
            </a:ext>
          </a:extLst>
        </xdr:cNvPr>
        <xdr:cNvSpPr txBox="1"/>
      </xdr:nvSpPr>
      <xdr:spPr>
        <a:xfrm>
          <a:off x="1686934" y="230776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98CF3788-0151-4BB5-8EEA-22D66306C732}"/>
            </a:ext>
          </a:extLst>
        </xdr:cNvPr>
        <xdr:cNvSpPr txBox="1"/>
      </xdr:nvSpPr>
      <xdr:spPr>
        <a:xfrm>
          <a:off x="1686934" y="244988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1393</xdr:row>
      <xdr:rowOff>142314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B1F4F536-F4CD-4990-BC5A-83DC682E2052}"/>
            </a:ext>
          </a:extLst>
        </xdr:cNvPr>
        <xdr:cNvSpPr txBox="1"/>
      </xdr:nvSpPr>
      <xdr:spPr>
        <a:xfrm>
          <a:off x="1686934" y="2449881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F1FFE70F-68B1-44F3-B1F0-8D453D8E63A6}"/>
            </a:ext>
          </a:extLst>
        </xdr:cNvPr>
        <xdr:cNvSpPr txBox="1"/>
      </xdr:nvSpPr>
      <xdr:spPr>
        <a:xfrm>
          <a:off x="1686934" y="231127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1314</xdr:row>
      <xdr:rowOff>142314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4816D3D8-8C53-43E7-B658-8DF3D59B237F}"/>
            </a:ext>
          </a:extLst>
        </xdr:cNvPr>
        <xdr:cNvSpPr txBox="1"/>
      </xdr:nvSpPr>
      <xdr:spPr>
        <a:xfrm>
          <a:off x="1686934" y="2311273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2A6CF55D-FA90-4A8E-91B6-391019B6FB3A}"/>
            </a:ext>
          </a:extLst>
        </xdr:cNvPr>
        <xdr:cNvSpPr txBox="1"/>
      </xdr:nvSpPr>
      <xdr:spPr>
        <a:xfrm>
          <a:off x="1686934" y="245338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1395</xdr:row>
      <xdr:rowOff>142314</xdr:rowOff>
    </xdr:from>
    <xdr:ext cx="65" cy="172227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AE8651C6-1029-4BED-8616-BCCFDE050961}"/>
            </a:ext>
          </a:extLst>
        </xdr:cNvPr>
        <xdr:cNvSpPr txBox="1"/>
      </xdr:nvSpPr>
      <xdr:spPr>
        <a:xfrm>
          <a:off x="1686934" y="2453386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B47B0259-089A-4478-AD0D-777EDE47B456}"/>
            </a:ext>
          </a:extLst>
        </xdr:cNvPr>
        <xdr:cNvSpPr txBox="1"/>
      </xdr:nvSpPr>
      <xdr:spPr>
        <a:xfrm>
          <a:off x="1686934" y="233931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1330</xdr:row>
      <xdr:rowOff>142314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B8B9B07D-30D9-44CC-9E67-379BBF18393F}"/>
            </a:ext>
          </a:extLst>
        </xdr:cNvPr>
        <xdr:cNvSpPr txBox="1"/>
      </xdr:nvSpPr>
      <xdr:spPr>
        <a:xfrm>
          <a:off x="1686934" y="2339315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A12D54AE-BCCA-47A0-8F7D-8713850B7AEB}"/>
            </a:ext>
          </a:extLst>
        </xdr:cNvPr>
        <xdr:cNvSpPr txBox="1"/>
      </xdr:nvSpPr>
      <xdr:spPr>
        <a:xfrm>
          <a:off x="1686934" y="248158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1411</xdr:row>
      <xdr:rowOff>142314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53953189-FA75-4430-AE1B-3CB815D1BD91}"/>
            </a:ext>
          </a:extLst>
        </xdr:cNvPr>
        <xdr:cNvSpPr txBox="1"/>
      </xdr:nvSpPr>
      <xdr:spPr>
        <a:xfrm>
          <a:off x="1686934" y="248158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8464F322-BB16-4377-9431-BC40AAE7147B}"/>
            </a:ext>
          </a:extLst>
        </xdr:cNvPr>
        <xdr:cNvSpPr txBox="1"/>
      </xdr:nvSpPr>
      <xdr:spPr>
        <a:xfrm>
          <a:off x="1686934" y="2363851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1344</xdr:row>
      <xdr:rowOff>142314</xdr:rowOff>
    </xdr:from>
    <xdr:ext cx="65" cy="172227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6D39C404-2840-49CE-B504-0BF189274FB9}"/>
            </a:ext>
          </a:extLst>
        </xdr:cNvPr>
        <xdr:cNvSpPr txBox="1"/>
      </xdr:nvSpPr>
      <xdr:spPr>
        <a:xfrm>
          <a:off x="1686934" y="2363851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6EFEBF94-1552-4BD2-BE10-B159855CA4FB}"/>
            </a:ext>
          </a:extLst>
        </xdr:cNvPr>
        <xdr:cNvSpPr txBox="1"/>
      </xdr:nvSpPr>
      <xdr:spPr>
        <a:xfrm>
          <a:off x="1686934" y="250626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1425</xdr:row>
      <xdr:rowOff>142314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B49E7495-8A4D-472E-82DE-C189BB1F77F4}"/>
            </a:ext>
          </a:extLst>
        </xdr:cNvPr>
        <xdr:cNvSpPr txBox="1"/>
      </xdr:nvSpPr>
      <xdr:spPr>
        <a:xfrm>
          <a:off x="1686934" y="250626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17AA10C6-4BED-43E1-B5FC-865B643396F3}"/>
            </a:ext>
          </a:extLst>
        </xdr:cNvPr>
        <xdr:cNvSpPr txBox="1"/>
      </xdr:nvSpPr>
      <xdr:spPr>
        <a:xfrm>
          <a:off x="1686934" y="237086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1348</xdr:row>
      <xdr:rowOff>142314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14F210C9-8713-45B3-8233-A16A4DF6615D}"/>
            </a:ext>
          </a:extLst>
        </xdr:cNvPr>
        <xdr:cNvSpPr txBox="1"/>
      </xdr:nvSpPr>
      <xdr:spPr>
        <a:xfrm>
          <a:off x="1686934" y="237086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43FE2D08-4B1A-4A9F-A308-AB15E5B08D76}"/>
            </a:ext>
          </a:extLst>
        </xdr:cNvPr>
        <xdr:cNvSpPr txBox="1"/>
      </xdr:nvSpPr>
      <xdr:spPr>
        <a:xfrm>
          <a:off x="1686934" y="251327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1429</xdr:row>
      <xdr:rowOff>142314</xdr:rowOff>
    </xdr:from>
    <xdr:ext cx="65" cy="172227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B4DDB1E4-C9B2-4AE5-869A-45AE4C851308}"/>
            </a:ext>
          </a:extLst>
        </xdr:cNvPr>
        <xdr:cNvSpPr txBox="1"/>
      </xdr:nvSpPr>
      <xdr:spPr>
        <a:xfrm>
          <a:off x="1686934" y="251327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BAF88BB6-B547-40E7-84B6-4B4EABA3F7FC}"/>
            </a:ext>
          </a:extLst>
        </xdr:cNvPr>
        <xdr:cNvSpPr txBox="1"/>
      </xdr:nvSpPr>
      <xdr:spPr>
        <a:xfrm>
          <a:off x="1686934" y="238320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1355</xdr:row>
      <xdr:rowOff>142314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52533BC5-6647-44A0-AF8A-62038259A964}"/>
            </a:ext>
          </a:extLst>
        </xdr:cNvPr>
        <xdr:cNvSpPr txBox="1"/>
      </xdr:nvSpPr>
      <xdr:spPr>
        <a:xfrm>
          <a:off x="1686934" y="238320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1A8812C0-C1AF-489C-9607-2B302DB1F6C9}"/>
            </a:ext>
          </a:extLst>
        </xdr:cNvPr>
        <xdr:cNvSpPr txBox="1"/>
      </xdr:nvSpPr>
      <xdr:spPr>
        <a:xfrm>
          <a:off x="1686934" y="25256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1436</xdr:row>
      <xdr:rowOff>142314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CE554299-E8D8-408C-94EF-9EF086416012}"/>
            </a:ext>
          </a:extLst>
        </xdr:cNvPr>
        <xdr:cNvSpPr txBox="1"/>
      </xdr:nvSpPr>
      <xdr:spPr>
        <a:xfrm>
          <a:off x="1686934" y="2525624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A3C245CB-386A-43E3-ADFF-A7A6F522CA62}"/>
            </a:ext>
          </a:extLst>
        </xdr:cNvPr>
        <xdr:cNvSpPr txBox="1"/>
      </xdr:nvSpPr>
      <xdr:spPr>
        <a:xfrm>
          <a:off x="1686934" y="239547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1362</xdr:row>
      <xdr:rowOff>142314</xdr:rowOff>
    </xdr:from>
    <xdr:ext cx="65" cy="172227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C62182DE-9D93-4EEB-B58E-2CA0F5181A7B}"/>
            </a:ext>
          </a:extLst>
        </xdr:cNvPr>
        <xdr:cNvSpPr txBox="1"/>
      </xdr:nvSpPr>
      <xdr:spPr>
        <a:xfrm>
          <a:off x="1686934" y="239547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ED62C772-9DC1-4B18-A8D7-A5AB0F894E03}"/>
            </a:ext>
          </a:extLst>
        </xdr:cNvPr>
        <xdr:cNvSpPr txBox="1"/>
      </xdr:nvSpPr>
      <xdr:spPr>
        <a:xfrm>
          <a:off x="1686934" y="253796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1443</xdr:row>
      <xdr:rowOff>142314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653F6CF3-FDA0-4954-AE45-E6B40D7931B6}"/>
            </a:ext>
          </a:extLst>
        </xdr:cNvPr>
        <xdr:cNvSpPr txBox="1"/>
      </xdr:nvSpPr>
      <xdr:spPr>
        <a:xfrm>
          <a:off x="1686934" y="253796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B3C6E348-10CB-40D6-9401-454A89E12638}"/>
            </a:ext>
          </a:extLst>
        </xdr:cNvPr>
        <xdr:cNvSpPr txBox="1"/>
      </xdr:nvSpPr>
      <xdr:spPr>
        <a:xfrm>
          <a:off x="1686934" y="240073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1365</xdr:row>
      <xdr:rowOff>142314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54198493-CEAB-4D92-8652-CEF977992175}"/>
            </a:ext>
          </a:extLst>
        </xdr:cNvPr>
        <xdr:cNvSpPr txBox="1"/>
      </xdr:nvSpPr>
      <xdr:spPr>
        <a:xfrm>
          <a:off x="1686934" y="240073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D773F92E-9847-4CB2-B7F5-7168C1D7F402}"/>
            </a:ext>
          </a:extLst>
        </xdr:cNvPr>
        <xdr:cNvSpPr txBox="1"/>
      </xdr:nvSpPr>
      <xdr:spPr>
        <a:xfrm>
          <a:off x="1686934" y="25432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1446</xdr:row>
      <xdr:rowOff>142314</xdr:rowOff>
    </xdr:from>
    <xdr:ext cx="65" cy="172227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7DCB2CA7-56FB-40B5-A2CB-4F2873480363}"/>
            </a:ext>
          </a:extLst>
        </xdr:cNvPr>
        <xdr:cNvSpPr txBox="1"/>
      </xdr:nvSpPr>
      <xdr:spPr>
        <a:xfrm>
          <a:off x="1686934" y="25432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2E773AD7-0043-430E-B3CD-F07DB20D47DA}"/>
            </a:ext>
          </a:extLst>
        </xdr:cNvPr>
        <xdr:cNvSpPr txBox="1"/>
      </xdr:nvSpPr>
      <xdr:spPr>
        <a:xfrm>
          <a:off x="1686934" y="241650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1374</xdr:row>
      <xdr:rowOff>142314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5B824B9B-EA22-46E8-A639-E73A02689D1A}"/>
            </a:ext>
          </a:extLst>
        </xdr:cNvPr>
        <xdr:cNvSpPr txBox="1"/>
      </xdr:nvSpPr>
      <xdr:spPr>
        <a:xfrm>
          <a:off x="1686934" y="2416505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A76DA4C7-12C4-4B24-85BC-12854A26194B}"/>
            </a:ext>
          </a:extLst>
        </xdr:cNvPr>
        <xdr:cNvSpPr txBox="1"/>
      </xdr:nvSpPr>
      <xdr:spPr>
        <a:xfrm>
          <a:off x="1686934" y="255899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1455</xdr:row>
      <xdr:rowOff>142314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DE1BEDEE-A51B-4A3F-B75F-8083791B98C0}"/>
            </a:ext>
          </a:extLst>
        </xdr:cNvPr>
        <xdr:cNvSpPr txBox="1"/>
      </xdr:nvSpPr>
      <xdr:spPr>
        <a:xfrm>
          <a:off x="1686934" y="255899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9BC8E0B1-4A48-4E0E-AD7D-63F931099294}"/>
            </a:ext>
          </a:extLst>
        </xdr:cNvPr>
        <xdr:cNvSpPr txBox="1"/>
      </xdr:nvSpPr>
      <xdr:spPr>
        <a:xfrm>
          <a:off x="1686934" y="241825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1375</xdr:row>
      <xdr:rowOff>142314</xdr:rowOff>
    </xdr:from>
    <xdr:ext cx="65" cy="172227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27A15DE1-006B-4A30-9B3D-26C972DD1D84}"/>
            </a:ext>
          </a:extLst>
        </xdr:cNvPr>
        <xdr:cNvSpPr txBox="1"/>
      </xdr:nvSpPr>
      <xdr:spPr>
        <a:xfrm>
          <a:off x="1686934" y="2418258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A305D8DA-1043-4AEA-8419-D4A48F998C7E}"/>
            </a:ext>
          </a:extLst>
        </xdr:cNvPr>
        <xdr:cNvSpPr txBox="1"/>
      </xdr:nvSpPr>
      <xdr:spPr>
        <a:xfrm>
          <a:off x="1686934" y="256075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1456</xdr:row>
      <xdr:rowOff>142314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9BFCCC0A-8141-444D-B3B4-194A55D7BE0E}"/>
            </a:ext>
          </a:extLst>
        </xdr:cNvPr>
        <xdr:cNvSpPr txBox="1"/>
      </xdr:nvSpPr>
      <xdr:spPr>
        <a:xfrm>
          <a:off x="1686934" y="256075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4D975996-7865-401E-AE0E-9E860366831B}"/>
            </a:ext>
          </a:extLst>
        </xdr:cNvPr>
        <xdr:cNvSpPr txBox="1"/>
      </xdr:nvSpPr>
      <xdr:spPr>
        <a:xfrm>
          <a:off x="1686934" y="243235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1383</xdr:row>
      <xdr:rowOff>142314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C433A67D-1B07-4ABF-A59F-76CA0ACEAD26}"/>
            </a:ext>
          </a:extLst>
        </xdr:cNvPr>
        <xdr:cNvSpPr txBox="1"/>
      </xdr:nvSpPr>
      <xdr:spPr>
        <a:xfrm>
          <a:off x="1686934" y="2432355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74D30AFB-CFC5-4C13-8B29-DFFBD38BFF06}"/>
            </a:ext>
          </a:extLst>
        </xdr:cNvPr>
        <xdr:cNvSpPr txBox="1"/>
      </xdr:nvSpPr>
      <xdr:spPr>
        <a:xfrm>
          <a:off x="1686934" y="257492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1464</xdr:row>
      <xdr:rowOff>142314</xdr:rowOff>
    </xdr:from>
    <xdr:ext cx="65" cy="172227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C5B677DF-1B05-410A-81D5-8BA497102A9D}"/>
            </a:ext>
          </a:extLst>
        </xdr:cNvPr>
        <xdr:cNvSpPr txBox="1"/>
      </xdr:nvSpPr>
      <xdr:spPr>
        <a:xfrm>
          <a:off x="1686934" y="2574925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3D1F42AC-790A-415B-8A1F-4E7AC00E232A}"/>
            </a:ext>
          </a:extLst>
        </xdr:cNvPr>
        <xdr:cNvSpPr txBox="1"/>
      </xdr:nvSpPr>
      <xdr:spPr>
        <a:xfrm>
          <a:off x="1686934" y="259603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1476</xdr:row>
      <xdr:rowOff>142314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2ADDA7CA-9C50-4B9F-B4B2-10EBB008DAEB}"/>
            </a:ext>
          </a:extLst>
        </xdr:cNvPr>
        <xdr:cNvSpPr txBox="1"/>
      </xdr:nvSpPr>
      <xdr:spPr>
        <a:xfrm>
          <a:off x="1686934" y="2596033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F9FF277-DDC4-4DF7-AA50-85B7B2C5F686}"/>
            </a:ext>
          </a:extLst>
        </xdr:cNvPr>
        <xdr:cNvSpPr txBox="1"/>
      </xdr:nvSpPr>
      <xdr:spPr>
        <a:xfrm>
          <a:off x="1686934" y="273860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254374</xdr:colOff>
      <xdr:row>1557</xdr:row>
      <xdr:rowOff>142314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93E6F022-E28F-4BC6-A038-C19945E6BEFF}"/>
            </a:ext>
          </a:extLst>
        </xdr:cNvPr>
        <xdr:cNvSpPr txBox="1"/>
      </xdr:nvSpPr>
      <xdr:spPr>
        <a:xfrm>
          <a:off x="1686934" y="2738603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142314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B28B138E-E2F1-4E84-89A8-12DAD08A1EA5}"/>
            </a:ext>
          </a:extLst>
        </xdr:cNvPr>
        <xdr:cNvSpPr txBox="1"/>
      </xdr:nvSpPr>
      <xdr:spPr>
        <a:xfrm>
          <a:off x="306615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142314</xdr:rowOff>
    </xdr:from>
    <xdr:ext cx="65" cy="172227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EE698E82-49F2-4080-AD0D-E055ABEF9031}"/>
            </a:ext>
          </a:extLst>
        </xdr:cNvPr>
        <xdr:cNvSpPr txBox="1"/>
      </xdr:nvSpPr>
      <xdr:spPr>
        <a:xfrm>
          <a:off x="3066154" y="2946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</xdr:row>
      <xdr:rowOff>142314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D3372859-EE6D-45BD-B2D3-059523B25399}"/>
            </a:ext>
          </a:extLst>
        </xdr:cNvPr>
        <xdr:cNvSpPr txBox="1"/>
      </xdr:nvSpPr>
      <xdr:spPr>
        <a:xfrm>
          <a:off x="306615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</xdr:row>
      <xdr:rowOff>142314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813D0312-AEEA-47E1-BCB4-C4421ADD56CC}"/>
            </a:ext>
          </a:extLst>
        </xdr:cNvPr>
        <xdr:cNvSpPr txBox="1"/>
      </xdr:nvSpPr>
      <xdr:spPr>
        <a:xfrm>
          <a:off x="3066154" y="3121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90</xdr:row>
      <xdr:rowOff>142314</xdr:rowOff>
    </xdr:from>
    <xdr:ext cx="65" cy="172227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580E1DC7-2F64-4061-89AB-44AF5ED1F080}"/>
            </a:ext>
          </a:extLst>
        </xdr:cNvPr>
        <xdr:cNvSpPr txBox="1"/>
      </xdr:nvSpPr>
      <xdr:spPr>
        <a:xfrm>
          <a:off x="306615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90</xdr:row>
      <xdr:rowOff>142314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B8AAB34E-AED5-4520-B2D2-CFD82126E176}"/>
            </a:ext>
          </a:extLst>
        </xdr:cNvPr>
        <xdr:cNvSpPr txBox="1"/>
      </xdr:nvSpPr>
      <xdr:spPr>
        <a:xfrm>
          <a:off x="3066154" y="16456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362</xdr:row>
      <xdr:rowOff>142314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32398D8D-740F-498E-8FFC-60F17E368765}"/>
            </a:ext>
          </a:extLst>
        </xdr:cNvPr>
        <xdr:cNvSpPr txBox="1"/>
      </xdr:nvSpPr>
      <xdr:spPr>
        <a:xfrm>
          <a:off x="3066154" y="64142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362</xdr:row>
      <xdr:rowOff>142314</xdr:rowOff>
    </xdr:from>
    <xdr:ext cx="65" cy="172227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BA03177F-A4B6-4E2E-95F5-C0A6C4DB92D6}"/>
            </a:ext>
          </a:extLst>
        </xdr:cNvPr>
        <xdr:cNvSpPr txBox="1"/>
      </xdr:nvSpPr>
      <xdr:spPr>
        <a:xfrm>
          <a:off x="3066154" y="641426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697</xdr:row>
      <xdr:rowOff>142314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6894755E-8FA5-40E2-A6A7-6212BAF284E5}"/>
            </a:ext>
          </a:extLst>
        </xdr:cNvPr>
        <xdr:cNvSpPr txBox="1"/>
      </xdr:nvSpPr>
      <xdr:spPr>
        <a:xfrm>
          <a:off x="3066154" y="122862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697</xdr:row>
      <xdr:rowOff>142314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940CF01C-4DE5-4866-9D2A-F05A0A1AE500}"/>
            </a:ext>
          </a:extLst>
        </xdr:cNvPr>
        <xdr:cNvSpPr txBox="1"/>
      </xdr:nvSpPr>
      <xdr:spPr>
        <a:xfrm>
          <a:off x="3066154" y="1228624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703</xdr:row>
      <xdr:rowOff>142314</xdr:rowOff>
    </xdr:from>
    <xdr:ext cx="65" cy="172227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AE8F0B7F-D057-4C34-ADB5-CD8CBD48495B}"/>
            </a:ext>
          </a:extLst>
        </xdr:cNvPr>
        <xdr:cNvSpPr txBox="1"/>
      </xdr:nvSpPr>
      <xdr:spPr>
        <a:xfrm>
          <a:off x="3066154" y="123913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703</xdr:row>
      <xdr:rowOff>142314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8E4E47DB-6DF0-47CF-9C41-16B9816EC15A}"/>
            </a:ext>
          </a:extLst>
        </xdr:cNvPr>
        <xdr:cNvSpPr txBox="1"/>
      </xdr:nvSpPr>
      <xdr:spPr>
        <a:xfrm>
          <a:off x="3066154" y="1239139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1099</xdr:row>
      <xdr:rowOff>142314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DECB62F-4DA3-4E57-BEF7-5E85D6FFA650}"/>
            </a:ext>
          </a:extLst>
        </xdr:cNvPr>
        <xdr:cNvSpPr txBox="1"/>
      </xdr:nvSpPr>
      <xdr:spPr>
        <a:xfrm>
          <a:off x="3066154" y="19336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1099</xdr:row>
      <xdr:rowOff>142314</xdr:rowOff>
    </xdr:from>
    <xdr:ext cx="65" cy="172227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E320EB8E-778D-4130-A333-900F10492FFB}"/>
            </a:ext>
          </a:extLst>
        </xdr:cNvPr>
        <xdr:cNvSpPr txBox="1"/>
      </xdr:nvSpPr>
      <xdr:spPr>
        <a:xfrm>
          <a:off x="3066154" y="19336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1104</xdr:row>
      <xdr:rowOff>142314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A86E5F54-2778-4BBE-B7F0-890992103411}"/>
            </a:ext>
          </a:extLst>
        </xdr:cNvPr>
        <xdr:cNvSpPr txBox="1"/>
      </xdr:nvSpPr>
      <xdr:spPr>
        <a:xfrm>
          <a:off x="3066154" y="194238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1104</xdr:row>
      <xdr:rowOff>142314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70108750-5F0F-43B8-9B94-C6751DD95E42}"/>
            </a:ext>
          </a:extLst>
        </xdr:cNvPr>
        <xdr:cNvSpPr txBox="1"/>
      </xdr:nvSpPr>
      <xdr:spPr>
        <a:xfrm>
          <a:off x="3066154" y="194238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1105</xdr:row>
      <xdr:rowOff>142314</xdr:rowOff>
    </xdr:from>
    <xdr:ext cx="65" cy="172227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B8E2BAA8-3514-41E5-8C97-F5DB26F4EAF2}"/>
            </a:ext>
          </a:extLst>
        </xdr:cNvPr>
        <xdr:cNvSpPr txBox="1"/>
      </xdr:nvSpPr>
      <xdr:spPr>
        <a:xfrm>
          <a:off x="3066154" y="194414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1105</xdr:row>
      <xdr:rowOff>142314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949BCD1C-3B04-4A3C-96DE-902903F67B14}"/>
            </a:ext>
          </a:extLst>
        </xdr:cNvPr>
        <xdr:cNvSpPr txBox="1"/>
      </xdr:nvSpPr>
      <xdr:spPr>
        <a:xfrm>
          <a:off x="3066154" y="1944142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1106</xdr:row>
      <xdr:rowOff>142314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C9FF4AFD-E721-4C34-A098-DF7121884998}"/>
            </a:ext>
          </a:extLst>
        </xdr:cNvPr>
        <xdr:cNvSpPr txBox="1"/>
      </xdr:nvSpPr>
      <xdr:spPr>
        <a:xfrm>
          <a:off x="3066154" y="19458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1106</xdr:row>
      <xdr:rowOff>142314</xdr:rowOff>
    </xdr:from>
    <xdr:ext cx="65" cy="172227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EB815F2E-C15A-4369-957C-5F8C02B75BEE}"/>
            </a:ext>
          </a:extLst>
        </xdr:cNvPr>
        <xdr:cNvSpPr txBox="1"/>
      </xdr:nvSpPr>
      <xdr:spPr>
        <a:xfrm>
          <a:off x="3066154" y="1945894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1107</xdr:row>
      <xdr:rowOff>142314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C9DC56D5-2CBA-42A7-8D9C-138DB8A54658}"/>
            </a:ext>
          </a:extLst>
        </xdr:cNvPr>
        <xdr:cNvSpPr txBox="1"/>
      </xdr:nvSpPr>
      <xdr:spPr>
        <a:xfrm>
          <a:off x="3066154" y="194764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1107</xdr:row>
      <xdr:rowOff>142314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903BAC6B-A36C-413D-AD40-8C907C1A76A3}"/>
            </a:ext>
          </a:extLst>
        </xdr:cNvPr>
        <xdr:cNvSpPr txBox="1"/>
      </xdr:nvSpPr>
      <xdr:spPr>
        <a:xfrm>
          <a:off x="3066154" y="1947647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1111</xdr:row>
      <xdr:rowOff>142314</xdr:rowOff>
    </xdr:from>
    <xdr:ext cx="65" cy="172227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B2A47AF7-8A18-4124-8E8A-EDE267A12A7D}"/>
            </a:ext>
          </a:extLst>
        </xdr:cNvPr>
        <xdr:cNvSpPr txBox="1"/>
      </xdr:nvSpPr>
      <xdr:spPr>
        <a:xfrm>
          <a:off x="3066154" y="19546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1111</xdr:row>
      <xdr:rowOff>142314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C49EC6E0-61A2-44EF-918B-BBBB43AEFBDA}"/>
            </a:ext>
          </a:extLst>
        </xdr:cNvPr>
        <xdr:cNvSpPr txBox="1"/>
      </xdr:nvSpPr>
      <xdr:spPr>
        <a:xfrm>
          <a:off x="3066154" y="1954657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1242</xdr:row>
      <xdr:rowOff>142314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73132F45-ACBA-4A8C-ADC6-9ED173C4A49E}"/>
            </a:ext>
          </a:extLst>
        </xdr:cNvPr>
        <xdr:cNvSpPr txBox="1"/>
      </xdr:nvSpPr>
      <xdr:spPr>
        <a:xfrm>
          <a:off x="3066154" y="218501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1242</xdr:row>
      <xdr:rowOff>142314</xdr:rowOff>
    </xdr:from>
    <xdr:ext cx="65" cy="172227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A3AD7222-0998-4412-9CE5-996D9788BB84}"/>
            </a:ext>
          </a:extLst>
        </xdr:cNvPr>
        <xdr:cNvSpPr txBox="1"/>
      </xdr:nvSpPr>
      <xdr:spPr>
        <a:xfrm>
          <a:off x="3066154" y="21850103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1354</xdr:row>
      <xdr:rowOff>142314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76DCE4B0-03F0-40A0-B0D2-20A52AC5D630}"/>
            </a:ext>
          </a:extLst>
        </xdr:cNvPr>
        <xdr:cNvSpPr txBox="1"/>
      </xdr:nvSpPr>
      <xdr:spPr>
        <a:xfrm>
          <a:off x="3066154" y="23814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1354</xdr:row>
      <xdr:rowOff>142314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86D7DA67-274C-4785-A9AB-39158A608C77}"/>
            </a:ext>
          </a:extLst>
        </xdr:cNvPr>
        <xdr:cNvSpPr txBox="1"/>
      </xdr:nvSpPr>
      <xdr:spPr>
        <a:xfrm>
          <a:off x="3066154" y="2381453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1411</xdr:row>
      <xdr:rowOff>142314</xdr:rowOff>
    </xdr:from>
    <xdr:ext cx="65" cy="172227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CB982D57-F593-4A06-91F9-3BF82D7A2744}"/>
            </a:ext>
          </a:extLst>
        </xdr:cNvPr>
        <xdr:cNvSpPr txBox="1"/>
      </xdr:nvSpPr>
      <xdr:spPr>
        <a:xfrm>
          <a:off x="3066154" y="248158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1411</xdr:row>
      <xdr:rowOff>142314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65970FE2-A5D1-4DFC-8527-C88EBB9AC2A8}"/>
            </a:ext>
          </a:extLst>
        </xdr:cNvPr>
        <xdr:cNvSpPr txBox="1"/>
      </xdr:nvSpPr>
      <xdr:spPr>
        <a:xfrm>
          <a:off x="3066154" y="2481580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1425</xdr:row>
      <xdr:rowOff>142314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67FBBFF4-2245-4C97-97C7-85D6B0742D49}"/>
            </a:ext>
          </a:extLst>
        </xdr:cNvPr>
        <xdr:cNvSpPr txBox="1"/>
      </xdr:nvSpPr>
      <xdr:spPr>
        <a:xfrm>
          <a:off x="3066154" y="250626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1425</xdr:row>
      <xdr:rowOff>142314</xdr:rowOff>
    </xdr:from>
    <xdr:ext cx="65" cy="172227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F6F21659-9E21-443F-8CF2-D1728FAE61FC}"/>
            </a:ext>
          </a:extLst>
        </xdr:cNvPr>
        <xdr:cNvSpPr txBox="1"/>
      </xdr:nvSpPr>
      <xdr:spPr>
        <a:xfrm>
          <a:off x="3066154" y="2506269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1429</xdr:row>
      <xdr:rowOff>142314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50CC59C0-1D2E-4E6F-A11E-8174D92A33B4}"/>
            </a:ext>
          </a:extLst>
        </xdr:cNvPr>
        <xdr:cNvSpPr txBox="1"/>
      </xdr:nvSpPr>
      <xdr:spPr>
        <a:xfrm>
          <a:off x="3066154" y="251327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1429</xdr:row>
      <xdr:rowOff>142314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475BFDCF-577D-43EE-804F-C08E51036C4F}"/>
            </a:ext>
          </a:extLst>
        </xdr:cNvPr>
        <xdr:cNvSpPr txBox="1"/>
      </xdr:nvSpPr>
      <xdr:spPr>
        <a:xfrm>
          <a:off x="3066154" y="251327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1443</xdr:row>
      <xdr:rowOff>142314</xdr:rowOff>
    </xdr:from>
    <xdr:ext cx="65" cy="172227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5141EDCB-01A7-446A-A655-E240BA0F3A86}"/>
            </a:ext>
          </a:extLst>
        </xdr:cNvPr>
        <xdr:cNvSpPr txBox="1"/>
      </xdr:nvSpPr>
      <xdr:spPr>
        <a:xfrm>
          <a:off x="3066154" y="253796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1443</xdr:row>
      <xdr:rowOff>142314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5C9F8D8E-3287-44A4-A92F-D46A017B1121}"/>
            </a:ext>
          </a:extLst>
        </xdr:cNvPr>
        <xdr:cNvSpPr txBox="1"/>
      </xdr:nvSpPr>
      <xdr:spPr>
        <a:xfrm>
          <a:off x="3066154" y="25379687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1446</xdr:row>
      <xdr:rowOff>142314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C8F5BD2C-B5B2-4D60-8AD7-F0824EB3BC75}"/>
            </a:ext>
          </a:extLst>
        </xdr:cNvPr>
        <xdr:cNvSpPr txBox="1"/>
      </xdr:nvSpPr>
      <xdr:spPr>
        <a:xfrm>
          <a:off x="3066154" y="25432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1446</xdr:row>
      <xdr:rowOff>142314</xdr:rowOff>
    </xdr:from>
    <xdr:ext cx="65" cy="172227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53E0D504-271B-418F-9904-FE3E2F15A6E2}"/>
            </a:ext>
          </a:extLst>
        </xdr:cNvPr>
        <xdr:cNvSpPr txBox="1"/>
      </xdr:nvSpPr>
      <xdr:spPr>
        <a:xfrm>
          <a:off x="3066154" y="254322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1455</xdr:row>
      <xdr:rowOff>142314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56B58F20-4246-49B4-B869-7420E3708B76}"/>
            </a:ext>
          </a:extLst>
        </xdr:cNvPr>
        <xdr:cNvSpPr txBox="1"/>
      </xdr:nvSpPr>
      <xdr:spPr>
        <a:xfrm>
          <a:off x="3066154" y="255899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1455</xdr:row>
      <xdr:rowOff>142314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E4A74442-C03B-406E-BA6C-90D4ADDFFB03}"/>
            </a:ext>
          </a:extLst>
        </xdr:cNvPr>
        <xdr:cNvSpPr txBox="1"/>
      </xdr:nvSpPr>
      <xdr:spPr>
        <a:xfrm>
          <a:off x="3066154" y="25589999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1456</xdr:row>
      <xdr:rowOff>142314</xdr:rowOff>
    </xdr:from>
    <xdr:ext cx="65" cy="172227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14C9D70B-B561-4DFA-B5B6-7D3FF77B5BAD}"/>
            </a:ext>
          </a:extLst>
        </xdr:cNvPr>
        <xdr:cNvSpPr txBox="1"/>
      </xdr:nvSpPr>
      <xdr:spPr>
        <a:xfrm>
          <a:off x="3066154" y="256075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1456</xdr:row>
      <xdr:rowOff>142314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36D71077-4727-4CBE-87A0-F73912C5E895}"/>
            </a:ext>
          </a:extLst>
        </xdr:cNvPr>
        <xdr:cNvSpPr txBox="1"/>
      </xdr:nvSpPr>
      <xdr:spPr>
        <a:xfrm>
          <a:off x="3066154" y="2560752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0B443-D7F3-4291-B73D-CF12507B0E28}">
  <sheetPr>
    <tabColor theme="0"/>
  </sheetPr>
  <dimension ref="A1:I17"/>
  <sheetViews>
    <sheetView workbookViewId="0">
      <selection activeCell="B17" sqref="B17:C17"/>
    </sheetView>
  </sheetViews>
  <sheetFormatPr baseColWidth="10" defaultRowHeight="13.8"/>
  <cols>
    <col min="1" max="1" width="16.109375" style="20" customWidth="1"/>
    <col min="2" max="2" width="23.44140625" style="20" customWidth="1"/>
    <col min="3" max="16384" width="11.5546875" style="20"/>
  </cols>
  <sheetData>
    <row r="1" spans="1:9" ht="14.4" thickBot="1"/>
    <row r="2" spans="1:9" ht="27" customHeight="1" thickBot="1">
      <c r="A2" s="68" t="s">
        <v>59</v>
      </c>
      <c r="B2" s="69"/>
      <c r="C2" s="69"/>
      <c r="D2" s="69"/>
      <c r="E2" s="69"/>
      <c r="F2" s="69"/>
      <c r="G2" s="69"/>
      <c r="H2" s="69"/>
      <c r="I2" s="70"/>
    </row>
    <row r="4" spans="1:9">
      <c r="A4" s="60" t="s">
        <v>48</v>
      </c>
    </row>
    <row r="5" spans="1:9">
      <c r="A5" s="46"/>
      <c r="B5" s="46" t="s">
        <v>61</v>
      </c>
      <c r="C5" s="46"/>
      <c r="D5" s="46"/>
      <c r="E5" s="46"/>
    </row>
    <row r="6" spans="1:9">
      <c r="B6" s="56" t="s">
        <v>49</v>
      </c>
      <c r="C6" s="20" t="s">
        <v>50</v>
      </c>
    </row>
    <row r="7" spans="1:9">
      <c r="B7" s="57" t="s">
        <v>51</v>
      </c>
      <c r="C7" s="20" t="s">
        <v>52</v>
      </c>
    </row>
    <row r="8" spans="1:9">
      <c r="B8" s="58" t="s">
        <v>53</v>
      </c>
      <c r="C8" s="20" t="s">
        <v>54</v>
      </c>
    </row>
    <row r="9" spans="1:9">
      <c r="B9" s="59" t="s">
        <v>55</v>
      </c>
      <c r="C9" s="20" t="s">
        <v>56</v>
      </c>
    </row>
    <row r="11" spans="1:9">
      <c r="B11" s="46" t="s">
        <v>57</v>
      </c>
    </row>
    <row r="13" spans="1:9">
      <c r="B13" s="46" t="s">
        <v>58</v>
      </c>
    </row>
    <row r="14" spans="1:9">
      <c r="B14" s="20" t="s">
        <v>60</v>
      </c>
    </row>
    <row r="17" spans="2:3">
      <c r="B17" s="61"/>
      <c r="C17" s="62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0DCA3-A640-4645-A4E4-E10D8116295C}">
  <sheetPr>
    <tabColor theme="3" tint="0.59999389629810485"/>
  </sheetPr>
  <dimension ref="A1:X2001"/>
  <sheetViews>
    <sheetView workbookViewId="0">
      <selection activeCell="D21" sqref="D21"/>
    </sheetView>
  </sheetViews>
  <sheetFormatPr baseColWidth="10" defaultRowHeight="13.8"/>
  <cols>
    <col min="1" max="1" width="19.33203125" style="20" customWidth="1"/>
    <col min="2" max="2" width="17.88671875" style="21" bestFit="1" customWidth="1"/>
    <col min="3" max="3" width="9.33203125" style="23" customWidth="1"/>
    <col min="4" max="4" width="20.109375" style="23" customWidth="1"/>
    <col min="5" max="6" width="11.5546875" style="23"/>
    <col min="7" max="7" width="0" style="23" hidden="1" customWidth="1"/>
    <col min="8" max="8" width="11.5546875" style="45"/>
    <col min="9" max="12" width="0" style="20" hidden="1" customWidth="1"/>
    <col min="13" max="13" width="16.5546875" style="45" customWidth="1"/>
    <col min="14" max="15" width="16.5546875" style="21" hidden="1" customWidth="1"/>
    <col min="16" max="16" width="19.88671875" style="45" customWidth="1"/>
    <col min="17" max="20" width="0" style="20" hidden="1" customWidth="1"/>
    <col min="21" max="21" width="11.5546875" style="20"/>
    <col min="22" max="23" width="0" style="20" hidden="1" customWidth="1"/>
    <col min="24" max="24" width="28.33203125" style="20" customWidth="1"/>
    <col min="25" max="16384" width="11.5546875" style="20"/>
  </cols>
  <sheetData>
    <row r="1" spans="1:24" ht="13.2" customHeight="1">
      <c r="A1" s="82" t="s">
        <v>15</v>
      </c>
      <c r="B1" s="82"/>
      <c r="C1" s="82"/>
      <c r="D1" s="82"/>
      <c r="E1" s="83"/>
      <c r="F1" s="49"/>
      <c r="G1" s="71" t="s">
        <v>41</v>
      </c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3"/>
    </row>
    <row r="2" spans="1:24" ht="21" customHeight="1">
      <c r="A2" s="82"/>
      <c r="B2" s="82"/>
      <c r="C2" s="82"/>
      <c r="D2" s="82"/>
      <c r="E2" s="83"/>
      <c r="F2" s="49"/>
      <c r="G2" s="74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6"/>
    </row>
    <row r="3" spans="1:24" ht="21" customHeight="1" thickBot="1">
      <c r="A3" s="82"/>
      <c r="B3" s="82"/>
      <c r="C3" s="82"/>
      <c r="D3" s="82"/>
      <c r="E3" s="83"/>
      <c r="F3" s="49"/>
      <c r="G3" s="77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9"/>
    </row>
    <row r="4" spans="1:24">
      <c r="C4" s="22" t="s">
        <v>12</v>
      </c>
    </row>
    <row r="5" spans="1:24">
      <c r="C5" s="22" t="s">
        <v>13</v>
      </c>
      <c r="H5" s="46"/>
      <c r="I5" s="80" t="s">
        <v>21</v>
      </c>
      <c r="J5" s="80"/>
      <c r="K5" s="80"/>
      <c r="L5" s="80"/>
      <c r="M5" s="80"/>
      <c r="N5" s="80"/>
      <c r="O5" s="80"/>
      <c r="P5" s="80"/>
      <c r="Q5" s="81" t="s">
        <v>23</v>
      </c>
      <c r="R5" s="81"/>
      <c r="S5" s="81"/>
      <c r="T5" s="81"/>
      <c r="U5" s="81"/>
      <c r="V5" s="81"/>
      <c r="W5" s="81"/>
      <c r="X5" s="81"/>
    </row>
    <row r="6" spans="1:24" s="26" customFormat="1" ht="41.4">
      <c r="A6" s="24" t="s">
        <v>65</v>
      </c>
      <c r="B6" s="24" t="s">
        <v>0</v>
      </c>
      <c r="C6" s="25" t="s">
        <v>45</v>
      </c>
      <c r="D6" s="24" t="s">
        <v>43</v>
      </c>
      <c r="E6" s="24" t="s">
        <v>44</v>
      </c>
      <c r="F6" s="51"/>
      <c r="G6" s="50" t="s">
        <v>42</v>
      </c>
      <c r="H6" s="52" t="s">
        <v>11</v>
      </c>
      <c r="I6" s="50" t="s">
        <v>9</v>
      </c>
      <c r="J6" s="50" t="s">
        <v>10</v>
      </c>
      <c r="K6" s="50" t="s">
        <v>7</v>
      </c>
      <c r="L6" s="50" t="s">
        <v>8</v>
      </c>
      <c r="M6" s="35" t="s">
        <v>14</v>
      </c>
      <c r="N6" s="50" t="s">
        <v>35</v>
      </c>
      <c r="O6" s="50" t="s">
        <v>30</v>
      </c>
      <c r="P6" s="35" t="s">
        <v>29</v>
      </c>
      <c r="Q6" s="50" t="s">
        <v>9</v>
      </c>
      <c r="R6" s="50" t="s">
        <v>10</v>
      </c>
      <c r="S6" s="50" t="s">
        <v>7</v>
      </c>
      <c r="T6" s="50" t="s">
        <v>8</v>
      </c>
      <c r="U6" s="38" t="s">
        <v>22</v>
      </c>
      <c r="V6" s="50" t="s">
        <v>31</v>
      </c>
      <c r="W6" s="50" t="s">
        <v>32</v>
      </c>
      <c r="X6" s="38" t="s">
        <v>33</v>
      </c>
    </row>
    <row r="7" spans="1:24">
      <c r="B7" s="23"/>
      <c r="C7" s="27"/>
      <c r="D7" s="21"/>
      <c r="E7" s="21"/>
      <c r="F7" s="21"/>
      <c r="G7" s="28">
        <f>MROUND(B7,0.5)</f>
        <v>0</v>
      </c>
      <c r="H7" s="45" t="e">
        <f>(D7/(E7*E7))*10000</f>
        <v>#DIV/0!</v>
      </c>
      <c r="I7" s="29">
        <f>IF(OR(C7=1),0,3)</f>
        <v>3</v>
      </c>
      <c r="J7" s="29">
        <f t="shared" ref="J7:J70" si="0">VLOOKUP(G7,TableRefFR,2+I7)</f>
        <v>0.27</v>
      </c>
      <c r="K7" s="29">
        <f t="shared" ref="K7:K70" si="1">VLOOKUP(G7,TableRefFR,3+I7)</f>
        <v>8.4199999999999997E-2</v>
      </c>
      <c r="L7" s="29">
        <f t="shared" ref="L7:L70" si="2">VLOOKUP(G7,TableRefFR,4+I7)</f>
        <v>12.92</v>
      </c>
      <c r="M7" s="45" t="e">
        <f>(((H7/L7)^J7)-1)/(J7*K7)</f>
        <v>#DIV/0!</v>
      </c>
      <c r="N7" s="28">
        <f t="shared" ref="N7:N70" si="3">VLOOKUP(G7,CorpFR,2+I7)</f>
        <v>10.989169238449415</v>
      </c>
      <c r="O7" s="28">
        <f t="shared" ref="O7:O70" si="4">VLOOKUP(G7,CorpFR,3+I7)</f>
        <v>15.087458954343088</v>
      </c>
      <c r="P7" s="45" t="e">
        <f>IF(H7&gt;O7,"surpoids",IF(H7&lt;N7,"ins. Pondérale","corpulence normale"))</f>
        <v>#DIV/0!</v>
      </c>
      <c r="Q7" s="29">
        <f>IF(OR(C7=1),0,3)</f>
        <v>3</v>
      </c>
      <c r="R7" s="29" t="e">
        <f t="shared" ref="R7:R70" si="5">VLOOKUP(G7,TableRefIOTF,2+Q7)</f>
        <v>#N/A</v>
      </c>
      <c r="S7" s="29" t="e">
        <f t="shared" ref="S7:S70" si="6">VLOOKUP(G7,TableRefIOTF,3+Q7)</f>
        <v>#N/A</v>
      </c>
      <c r="T7" s="29" t="e">
        <f t="shared" ref="T7:T70" si="7">VLOOKUP(G7,TableRefIOTF,4+Q7)</f>
        <v>#N/A</v>
      </c>
      <c r="U7" s="21" t="e">
        <f>(((H7/T7)^R7)-1)/(R7*S7)</f>
        <v>#DIV/0!</v>
      </c>
      <c r="V7" s="28">
        <f t="shared" ref="V7:V70" si="8">VLOOKUP(G7,CorpIOTF,2+Q7)</f>
        <v>0</v>
      </c>
      <c r="W7" s="28">
        <f t="shared" ref="W7:W70" si="9">VLOOKUP(G7,CorpIOTF,3+Q7)</f>
        <v>0</v>
      </c>
      <c r="X7" s="45" t="e">
        <f>IF(H7&gt;W7,"obésité",IF(H7&gt;V7,"surpoids","pas de surpoids ni d'obésité"))</f>
        <v>#DIV/0!</v>
      </c>
    </row>
    <row r="8" spans="1:24">
      <c r="B8" s="23"/>
      <c r="C8" s="27"/>
      <c r="D8" s="21"/>
      <c r="E8" s="21"/>
      <c r="F8" s="21"/>
      <c r="G8" s="28">
        <f t="shared" ref="G8:G71" si="10">MROUND(B8,0.5)</f>
        <v>0</v>
      </c>
      <c r="H8" s="45" t="e">
        <f t="shared" ref="H8:H71" si="11">(D8/(E8*E8))*10000</f>
        <v>#DIV/0!</v>
      </c>
      <c r="I8" s="29">
        <f t="shared" ref="I8:I71" si="12">IF(OR(C8=1),0,3)</f>
        <v>3</v>
      </c>
      <c r="J8" s="29">
        <f t="shared" si="0"/>
        <v>0.27</v>
      </c>
      <c r="K8" s="29">
        <f t="shared" si="1"/>
        <v>8.4199999999999997E-2</v>
      </c>
      <c r="L8" s="29">
        <f t="shared" si="2"/>
        <v>12.92</v>
      </c>
      <c r="M8" s="45" t="e">
        <f t="shared" ref="M8:M71" si="13">(((H8/L8)^J8)-1)/(J8*K8)</f>
        <v>#DIV/0!</v>
      </c>
      <c r="N8" s="28">
        <f t="shared" si="3"/>
        <v>10.989169238449415</v>
      </c>
      <c r="O8" s="28">
        <f t="shared" si="4"/>
        <v>15.087458954343088</v>
      </c>
      <c r="P8" s="45" t="e">
        <f t="shared" ref="P8:P71" si="14">IF(H8&gt;O8,"surpoids",IF(H8&lt;N8,"ins. Pondérale","corpulence normale"))</f>
        <v>#DIV/0!</v>
      </c>
      <c r="Q8" s="29">
        <f t="shared" ref="Q8:Q71" si="15">IF(OR(C8=1),0,3)</f>
        <v>3</v>
      </c>
      <c r="R8" s="29" t="e">
        <f t="shared" si="5"/>
        <v>#N/A</v>
      </c>
      <c r="S8" s="29" t="e">
        <f t="shared" si="6"/>
        <v>#N/A</v>
      </c>
      <c r="T8" s="29" t="e">
        <f t="shared" si="7"/>
        <v>#N/A</v>
      </c>
      <c r="U8" s="21" t="e">
        <f t="shared" ref="U8:U71" si="16">(((H8/T8)^R8)-1)/(R8*S8)</f>
        <v>#DIV/0!</v>
      </c>
      <c r="V8" s="28">
        <f t="shared" si="8"/>
        <v>0</v>
      </c>
      <c r="W8" s="28">
        <f t="shared" si="9"/>
        <v>0</v>
      </c>
      <c r="X8" s="45" t="e">
        <f t="shared" ref="X8:X71" si="17">IF(H8&gt;W8,"obésité",IF(H8&gt;V8,"surpoids","pas de surpoids ni d'obésité"))</f>
        <v>#DIV/0!</v>
      </c>
    </row>
    <row r="9" spans="1:24">
      <c r="B9" s="23"/>
      <c r="C9" s="27"/>
      <c r="D9" s="21"/>
      <c r="E9" s="21"/>
      <c r="F9" s="21"/>
      <c r="G9" s="28">
        <f t="shared" si="10"/>
        <v>0</v>
      </c>
      <c r="H9" s="45" t="e">
        <f t="shared" si="11"/>
        <v>#DIV/0!</v>
      </c>
      <c r="I9" s="29">
        <f t="shared" si="12"/>
        <v>3</v>
      </c>
      <c r="J9" s="29">
        <f t="shared" si="0"/>
        <v>0.27</v>
      </c>
      <c r="K9" s="29">
        <f t="shared" si="1"/>
        <v>8.4199999999999997E-2</v>
      </c>
      <c r="L9" s="29">
        <f t="shared" si="2"/>
        <v>12.92</v>
      </c>
      <c r="M9" s="45" t="e">
        <f t="shared" si="13"/>
        <v>#DIV/0!</v>
      </c>
      <c r="N9" s="28">
        <f t="shared" si="3"/>
        <v>10.989169238449415</v>
      </c>
      <c r="O9" s="28">
        <f t="shared" si="4"/>
        <v>15.087458954343088</v>
      </c>
      <c r="P9" s="45" t="e">
        <f t="shared" si="14"/>
        <v>#DIV/0!</v>
      </c>
      <c r="Q9" s="29">
        <f t="shared" si="15"/>
        <v>3</v>
      </c>
      <c r="R9" s="29" t="e">
        <f t="shared" si="5"/>
        <v>#N/A</v>
      </c>
      <c r="S9" s="29" t="e">
        <f t="shared" si="6"/>
        <v>#N/A</v>
      </c>
      <c r="T9" s="29" t="e">
        <f t="shared" si="7"/>
        <v>#N/A</v>
      </c>
      <c r="U9" s="21" t="e">
        <f t="shared" si="16"/>
        <v>#DIV/0!</v>
      </c>
      <c r="V9" s="28">
        <f t="shared" si="8"/>
        <v>0</v>
      </c>
      <c r="W9" s="28">
        <f t="shared" si="9"/>
        <v>0</v>
      </c>
      <c r="X9" s="45" t="e">
        <f t="shared" si="17"/>
        <v>#DIV/0!</v>
      </c>
    </row>
    <row r="10" spans="1:24">
      <c r="B10" s="23"/>
      <c r="C10" s="27"/>
      <c r="D10" s="21"/>
      <c r="E10" s="21"/>
      <c r="F10" s="21"/>
      <c r="G10" s="28">
        <f t="shared" si="10"/>
        <v>0</v>
      </c>
      <c r="H10" s="45" t="e">
        <f t="shared" si="11"/>
        <v>#DIV/0!</v>
      </c>
      <c r="I10" s="29">
        <f t="shared" si="12"/>
        <v>3</v>
      </c>
      <c r="J10" s="29">
        <f t="shared" si="0"/>
        <v>0.27</v>
      </c>
      <c r="K10" s="29">
        <f t="shared" si="1"/>
        <v>8.4199999999999997E-2</v>
      </c>
      <c r="L10" s="29">
        <f t="shared" si="2"/>
        <v>12.92</v>
      </c>
      <c r="M10" s="45" t="e">
        <f t="shared" si="13"/>
        <v>#DIV/0!</v>
      </c>
      <c r="N10" s="28">
        <f t="shared" si="3"/>
        <v>10.989169238449415</v>
      </c>
      <c r="O10" s="28">
        <f t="shared" si="4"/>
        <v>15.087458954343088</v>
      </c>
      <c r="P10" s="45" t="e">
        <f t="shared" si="14"/>
        <v>#DIV/0!</v>
      </c>
      <c r="Q10" s="29">
        <f t="shared" si="15"/>
        <v>3</v>
      </c>
      <c r="R10" s="29" t="e">
        <f t="shared" si="5"/>
        <v>#N/A</v>
      </c>
      <c r="S10" s="29" t="e">
        <f t="shared" si="6"/>
        <v>#N/A</v>
      </c>
      <c r="T10" s="29" t="e">
        <f t="shared" si="7"/>
        <v>#N/A</v>
      </c>
      <c r="U10" s="21" t="e">
        <f t="shared" si="16"/>
        <v>#DIV/0!</v>
      </c>
      <c r="V10" s="28">
        <f t="shared" si="8"/>
        <v>0</v>
      </c>
      <c r="W10" s="28">
        <f t="shared" si="9"/>
        <v>0</v>
      </c>
      <c r="X10" s="45" t="e">
        <f t="shared" si="17"/>
        <v>#DIV/0!</v>
      </c>
    </row>
    <row r="11" spans="1:24">
      <c r="B11" s="23"/>
      <c r="C11" s="27"/>
      <c r="D11" s="21"/>
      <c r="E11" s="21"/>
      <c r="F11" s="21"/>
      <c r="G11" s="28">
        <f t="shared" si="10"/>
        <v>0</v>
      </c>
      <c r="H11" s="45" t="e">
        <f t="shared" si="11"/>
        <v>#DIV/0!</v>
      </c>
      <c r="I11" s="29">
        <f t="shared" si="12"/>
        <v>3</v>
      </c>
      <c r="J11" s="29">
        <f t="shared" si="0"/>
        <v>0.27</v>
      </c>
      <c r="K11" s="29">
        <f t="shared" si="1"/>
        <v>8.4199999999999997E-2</v>
      </c>
      <c r="L11" s="29">
        <f t="shared" si="2"/>
        <v>12.92</v>
      </c>
      <c r="M11" s="45" t="e">
        <f t="shared" si="13"/>
        <v>#DIV/0!</v>
      </c>
      <c r="N11" s="28">
        <f t="shared" si="3"/>
        <v>10.989169238449415</v>
      </c>
      <c r="O11" s="28">
        <f t="shared" si="4"/>
        <v>15.087458954343088</v>
      </c>
      <c r="P11" s="45" t="e">
        <f t="shared" si="14"/>
        <v>#DIV/0!</v>
      </c>
      <c r="Q11" s="29">
        <f t="shared" si="15"/>
        <v>3</v>
      </c>
      <c r="R11" s="29" t="e">
        <f t="shared" si="5"/>
        <v>#N/A</v>
      </c>
      <c r="S11" s="29" t="e">
        <f t="shared" si="6"/>
        <v>#N/A</v>
      </c>
      <c r="T11" s="29" t="e">
        <f t="shared" si="7"/>
        <v>#N/A</v>
      </c>
      <c r="U11" s="21" t="e">
        <f t="shared" si="16"/>
        <v>#DIV/0!</v>
      </c>
      <c r="V11" s="28">
        <f t="shared" si="8"/>
        <v>0</v>
      </c>
      <c r="W11" s="28">
        <f t="shared" si="9"/>
        <v>0</v>
      </c>
      <c r="X11" s="45" t="e">
        <f t="shared" si="17"/>
        <v>#DIV/0!</v>
      </c>
    </row>
    <row r="12" spans="1:24">
      <c r="B12" s="23"/>
      <c r="C12" s="27"/>
      <c r="D12" s="21"/>
      <c r="E12" s="21"/>
      <c r="F12" s="21"/>
      <c r="G12" s="28">
        <f t="shared" si="10"/>
        <v>0</v>
      </c>
      <c r="H12" s="45" t="e">
        <f t="shared" si="11"/>
        <v>#DIV/0!</v>
      </c>
      <c r="I12" s="29">
        <f t="shared" si="12"/>
        <v>3</v>
      </c>
      <c r="J12" s="29">
        <f t="shared" si="0"/>
        <v>0.27</v>
      </c>
      <c r="K12" s="29">
        <f t="shared" si="1"/>
        <v>8.4199999999999997E-2</v>
      </c>
      <c r="L12" s="29">
        <f t="shared" si="2"/>
        <v>12.92</v>
      </c>
      <c r="M12" s="45" t="e">
        <f t="shared" si="13"/>
        <v>#DIV/0!</v>
      </c>
      <c r="N12" s="28">
        <f t="shared" si="3"/>
        <v>10.989169238449415</v>
      </c>
      <c r="O12" s="28">
        <f t="shared" si="4"/>
        <v>15.087458954343088</v>
      </c>
      <c r="P12" s="45" t="e">
        <f t="shared" si="14"/>
        <v>#DIV/0!</v>
      </c>
      <c r="Q12" s="29">
        <f t="shared" si="15"/>
        <v>3</v>
      </c>
      <c r="R12" s="29" t="e">
        <f t="shared" si="5"/>
        <v>#N/A</v>
      </c>
      <c r="S12" s="29" t="e">
        <f t="shared" si="6"/>
        <v>#N/A</v>
      </c>
      <c r="T12" s="29" t="e">
        <f t="shared" si="7"/>
        <v>#N/A</v>
      </c>
      <c r="U12" s="21" t="e">
        <f t="shared" si="16"/>
        <v>#DIV/0!</v>
      </c>
      <c r="V12" s="28">
        <f t="shared" si="8"/>
        <v>0</v>
      </c>
      <c r="W12" s="28">
        <f t="shared" si="9"/>
        <v>0</v>
      </c>
      <c r="X12" s="45" t="e">
        <f t="shared" si="17"/>
        <v>#DIV/0!</v>
      </c>
    </row>
    <row r="13" spans="1:24">
      <c r="B13" s="23"/>
      <c r="C13" s="27"/>
      <c r="D13" s="21"/>
      <c r="E13" s="21"/>
      <c r="F13" s="21"/>
      <c r="G13" s="28">
        <f t="shared" si="10"/>
        <v>0</v>
      </c>
      <c r="H13" s="45" t="e">
        <f t="shared" si="11"/>
        <v>#DIV/0!</v>
      </c>
      <c r="I13" s="29">
        <f t="shared" si="12"/>
        <v>3</v>
      </c>
      <c r="J13" s="29">
        <f t="shared" si="0"/>
        <v>0.27</v>
      </c>
      <c r="K13" s="29">
        <f t="shared" si="1"/>
        <v>8.4199999999999997E-2</v>
      </c>
      <c r="L13" s="29">
        <f t="shared" si="2"/>
        <v>12.92</v>
      </c>
      <c r="M13" s="45" t="e">
        <f t="shared" si="13"/>
        <v>#DIV/0!</v>
      </c>
      <c r="N13" s="28">
        <f t="shared" si="3"/>
        <v>10.989169238449415</v>
      </c>
      <c r="O13" s="28">
        <f t="shared" si="4"/>
        <v>15.087458954343088</v>
      </c>
      <c r="P13" s="45" t="e">
        <f t="shared" si="14"/>
        <v>#DIV/0!</v>
      </c>
      <c r="Q13" s="29">
        <f t="shared" si="15"/>
        <v>3</v>
      </c>
      <c r="R13" s="29" t="e">
        <f t="shared" si="5"/>
        <v>#N/A</v>
      </c>
      <c r="S13" s="29" t="e">
        <f t="shared" si="6"/>
        <v>#N/A</v>
      </c>
      <c r="T13" s="29" t="e">
        <f t="shared" si="7"/>
        <v>#N/A</v>
      </c>
      <c r="U13" s="21" t="e">
        <f t="shared" si="16"/>
        <v>#DIV/0!</v>
      </c>
      <c r="V13" s="28">
        <f t="shared" si="8"/>
        <v>0</v>
      </c>
      <c r="W13" s="28">
        <f t="shared" si="9"/>
        <v>0</v>
      </c>
      <c r="X13" s="45" t="e">
        <f t="shared" si="17"/>
        <v>#DIV/0!</v>
      </c>
    </row>
    <row r="14" spans="1:24">
      <c r="B14" s="23"/>
      <c r="C14" s="27"/>
      <c r="D14" s="21"/>
      <c r="E14" s="21"/>
      <c r="F14" s="21"/>
      <c r="G14" s="28">
        <f t="shared" si="10"/>
        <v>0</v>
      </c>
      <c r="H14" s="45" t="e">
        <f t="shared" si="11"/>
        <v>#DIV/0!</v>
      </c>
      <c r="I14" s="29">
        <f t="shared" si="12"/>
        <v>3</v>
      </c>
      <c r="J14" s="29">
        <f t="shared" si="0"/>
        <v>0.27</v>
      </c>
      <c r="K14" s="29">
        <f t="shared" si="1"/>
        <v>8.4199999999999997E-2</v>
      </c>
      <c r="L14" s="29">
        <f t="shared" si="2"/>
        <v>12.92</v>
      </c>
      <c r="M14" s="45" t="e">
        <f t="shared" si="13"/>
        <v>#DIV/0!</v>
      </c>
      <c r="N14" s="28">
        <f t="shared" si="3"/>
        <v>10.989169238449415</v>
      </c>
      <c r="O14" s="28">
        <f t="shared" si="4"/>
        <v>15.087458954343088</v>
      </c>
      <c r="P14" s="45" t="e">
        <f t="shared" si="14"/>
        <v>#DIV/0!</v>
      </c>
      <c r="Q14" s="29">
        <f t="shared" si="15"/>
        <v>3</v>
      </c>
      <c r="R14" s="29" t="e">
        <f t="shared" si="5"/>
        <v>#N/A</v>
      </c>
      <c r="S14" s="29" t="e">
        <f t="shared" si="6"/>
        <v>#N/A</v>
      </c>
      <c r="T14" s="29" t="e">
        <f t="shared" si="7"/>
        <v>#N/A</v>
      </c>
      <c r="U14" s="21" t="e">
        <f t="shared" si="16"/>
        <v>#DIV/0!</v>
      </c>
      <c r="V14" s="28">
        <f t="shared" si="8"/>
        <v>0</v>
      </c>
      <c r="W14" s="28">
        <f t="shared" si="9"/>
        <v>0</v>
      </c>
      <c r="X14" s="45" t="e">
        <f t="shared" si="17"/>
        <v>#DIV/0!</v>
      </c>
    </row>
    <row r="15" spans="1:24">
      <c r="B15" s="23"/>
      <c r="C15" s="27"/>
      <c r="D15" s="21"/>
      <c r="E15" s="21"/>
      <c r="F15" s="21"/>
      <c r="G15" s="28">
        <f t="shared" si="10"/>
        <v>0</v>
      </c>
      <c r="H15" s="45" t="e">
        <f t="shared" si="11"/>
        <v>#DIV/0!</v>
      </c>
      <c r="I15" s="29">
        <f t="shared" si="12"/>
        <v>3</v>
      </c>
      <c r="J15" s="29">
        <f t="shared" si="0"/>
        <v>0.27</v>
      </c>
      <c r="K15" s="29">
        <f t="shared" si="1"/>
        <v>8.4199999999999997E-2</v>
      </c>
      <c r="L15" s="29">
        <f t="shared" si="2"/>
        <v>12.92</v>
      </c>
      <c r="M15" s="45" t="e">
        <f t="shared" si="13"/>
        <v>#DIV/0!</v>
      </c>
      <c r="N15" s="28">
        <f t="shared" si="3"/>
        <v>10.989169238449415</v>
      </c>
      <c r="O15" s="28">
        <f t="shared" si="4"/>
        <v>15.087458954343088</v>
      </c>
      <c r="P15" s="45" t="e">
        <f t="shared" si="14"/>
        <v>#DIV/0!</v>
      </c>
      <c r="Q15" s="29">
        <f t="shared" si="15"/>
        <v>3</v>
      </c>
      <c r="R15" s="29" t="e">
        <f t="shared" si="5"/>
        <v>#N/A</v>
      </c>
      <c r="S15" s="29" t="e">
        <f t="shared" si="6"/>
        <v>#N/A</v>
      </c>
      <c r="T15" s="29" t="e">
        <f t="shared" si="7"/>
        <v>#N/A</v>
      </c>
      <c r="U15" s="21" t="e">
        <f t="shared" si="16"/>
        <v>#DIV/0!</v>
      </c>
      <c r="V15" s="28">
        <f t="shared" si="8"/>
        <v>0</v>
      </c>
      <c r="W15" s="28">
        <f t="shared" si="9"/>
        <v>0</v>
      </c>
      <c r="X15" s="45" t="e">
        <f t="shared" si="17"/>
        <v>#DIV/0!</v>
      </c>
    </row>
    <row r="16" spans="1:24">
      <c r="B16" s="23"/>
      <c r="C16" s="27"/>
      <c r="D16" s="21"/>
      <c r="E16" s="21"/>
      <c r="F16" s="21"/>
      <c r="G16" s="28">
        <f t="shared" si="10"/>
        <v>0</v>
      </c>
      <c r="H16" s="45" t="e">
        <f t="shared" si="11"/>
        <v>#DIV/0!</v>
      </c>
      <c r="I16" s="29">
        <f t="shared" si="12"/>
        <v>3</v>
      </c>
      <c r="J16" s="29">
        <f t="shared" si="0"/>
        <v>0.27</v>
      </c>
      <c r="K16" s="29">
        <f t="shared" si="1"/>
        <v>8.4199999999999997E-2</v>
      </c>
      <c r="L16" s="29">
        <f t="shared" si="2"/>
        <v>12.92</v>
      </c>
      <c r="M16" s="45" t="e">
        <f t="shared" si="13"/>
        <v>#DIV/0!</v>
      </c>
      <c r="N16" s="28">
        <f t="shared" si="3"/>
        <v>10.989169238449415</v>
      </c>
      <c r="O16" s="28">
        <f t="shared" si="4"/>
        <v>15.087458954343088</v>
      </c>
      <c r="P16" s="45" t="e">
        <f t="shared" si="14"/>
        <v>#DIV/0!</v>
      </c>
      <c r="Q16" s="29">
        <f t="shared" si="15"/>
        <v>3</v>
      </c>
      <c r="R16" s="29" t="e">
        <f t="shared" si="5"/>
        <v>#N/A</v>
      </c>
      <c r="S16" s="29" t="e">
        <f t="shared" si="6"/>
        <v>#N/A</v>
      </c>
      <c r="T16" s="29" t="e">
        <f t="shared" si="7"/>
        <v>#N/A</v>
      </c>
      <c r="U16" s="21" t="e">
        <f t="shared" si="16"/>
        <v>#DIV/0!</v>
      </c>
      <c r="V16" s="28">
        <f t="shared" si="8"/>
        <v>0</v>
      </c>
      <c r="W16" s="28">
        <f t="shared" si="9"/>
        <v>0</v>
      </c>
      <c r="X16" s="45" t="e">
        <f t="shared" si="17"/>
        <v>#DIV/0!</v>
      </c>
    </row>
    <row r="17" spans="2:24">
      <c r="B17" s="23"/>
      <c r="C17" s="27"/>
      <c r="D17" s="21"/>
      <c r="E17" s="21"/>
      <c r="F17" s="21"/>
      <c r="G17" s="28">
        <f t="shared" si="10"/>
        <v>0</v>
      </c>
      <c r="H17" s="45" t="e">
        <f t="shared" si="11"/>
        <v>#DIV/0!</v>
      </c>
      <c r="I17" s="29">
        <f t="shared" si="12"/>
        <v>3</v>
      </c>
      <c r="J17" s="29">
        <f t="shared" si="0"/>
        <v>0.27</v>
      </c>
      <c r="K17" s="29">
        <f t="shared" si="1"/>
        <v>8.4199999999999997E-2</v>
      </c>
      <c r="L17" s="29">
        <f t="shared" si="2"/>
        <v>12.92</v>
      </c>
      <c r="M17" s="45" t="e">
        <f t="shared" si="13"/>
        <v>#DIV/0!</v>
      </c>
      <c r="N17" s="28">
        <f t="shared" si="3"/>
        <v>10.989169238449415</v>
      </c>
      <c r="O17" s="28">
        <f t="shared" si="4"/>
        <v>15.087458954343088</v>
      </c>
      <c r="P17" s="45" t="e">
        <f t="shared" si="14"/>
        <v>#DIV/0!</v>
      </c>
      <c r="Q17" s="29">
        <f t="shared" si="15"/>
        <v>3</v>
      </c>
      <c r="R17" s="29" t="e">
        <f t="shared" si="5"/>
        <v>#N/A</v>
      </c>
      <c r="S17" s="29" t="e">
        <f t="shared" si="6"/>
        <v>#N/A</v>
      </c>
      <c r="T17" s="29" t="e">
        <f t="shared" si="7"/>
        <v>#N/A</v>
      </c>
      <c r="U17" s="21" t="e">
        <f t="shared" si="16"/>
        <v>#DIV/0!</v>
      </c>
      <c r="V17" s="28">
        <f t="shared" si="8"/>
        <v>0</v>
      </c>
      <c r="W17" s="28">
        <f t="shared" si="9"/>
        <v>0</v>
      </c>
      <c r="X17" s="45" t="e">
        <f t="shared" si="17"/>
        <v>#DIV/0!</v>
      </c>
    </row>
    <row r="18" spans="2:24">
      <c r="B18" s="23"/>
      <c r="C18" s="27"/>
      <c r="D18" s="21"/>
      <c r="E18" s="21"/>
      <c r="F18" s="21"/>
      <c r="G18" s="28">
        <f t="shared" si="10"/>
        <v>0</v>
      </c>
      <c r="H18" s="45" t="e">
        <f t="shared" si="11"/>
        <v>#DIV/0!</v>
      </c>
      <c r="I18" s="29">
        <f t="shared" si="12"/>
        <v>3</v>
      </c>
      <c r="J18" s="29">
        <f t="shared" si="0"/>
        <v>0.27</v>
      </c>
      <c r="K18" s="29">
        <f t="shared" si="1"/>
        <v>8.4199999999999997E-2</v>
      </c>
      <c r="L18" s="29">
        <f t="shared" si="2"/>
        <v>12.92</v>
      </c>
      <c r="M18" s="45" t="e">
        <f t="shared" si="13"/>
        <v>#DIV/0!</v>
      </c>
      <c r="N18" s="28">
        <f t="shared" si="3"/>
        <v>10.989169238449415</v>
      </c>
      <c r="O18" s="28">
        <f t="shared" si="4"/>
        <v>15.087458954343088</v>
      </c>
      <c r="P18" s="45" t="e">
        <f t="shared" si="14"/>
        <v>#DIV/0!</v>
      </c>
      <c r="Q18" s="29">
        <f t="shared" si="15"/>
        <v>3</v>
      </c>
      <c r="R18" s="29" t="e">
        <f t="shared" si="5"/>
        <v>#N/A</v>
      </c>
      <c r="S18" s="29" t="e">
        <f t="shared" si="6"/>
        <v>#N/A</v>
      </c>
      <c r="T18" s="29" t="e">
        <f t="shared" si="7"/>
        <v>#N/A</v>
      </c>
      <c r="U18" s="21" t="e">
        <f t="shared" si="16"/>
        <v>#DIV/0!</v>
      </c>
      <c r="V18" s="28">
        <f t="shared" si="8"/>
        <v>0</v>
      </c>
      <c r="W18" s="28">
        <f t="shared" si="9"/>
        <v>0</v>
      </c>
      <c r="X18" s="45" t="e">
        <f t="shared" si="17"/>
        <v>#DIV/0!</v>
      </c>
    </row>
    <row r="19" spans="2:24">
      <c r="B19" s="23"/>
      <c r="C19" s="27"/>
      <c r="D19" s="21"/>
      <c r="E19" s="21"/>
      <c r="F19" s="21"/>
      <c r="G19" s="28">
        <f t="shared" si="10"/>
        <v>0</v>
      </c>
      <c r="H19" s="45" t="e">
        <f t="shared" si="11"/>
        <v>#DIV/0!</v>
      </c>
      <c r="I19" s="29">
        <f t="shared" si="12"/>
        <v>3</v>
      </c>
      <c r="J19" s="29">
        <f t="shared" si="0"/>
        <v>0.27</v>
      </c>
      <c r="K19" s="29">
        <f t="shared" si="1"/>
        <v>8.4199999999999997E-2</v>
      </c>
      <c r="L19" s="29">
        <f t="shared" si="2"/>
        <v>12.92</v>
      </c>
      <c r="M19" s="45" t="e">
        <f t="shared" si="13"/>
        <v>#DIV/0!</v>
      </c>
      <c r="N19" s="28">
        <f t="shared" si="3"/>
        <v>10.989169238449415</v>
      </c>
      <c r="O19" s="28">
        <f t="shared" si="4"/>
        <v>15.087458954343088</v>
      </c>
      <c r="P19" s="45" t="e">
        <f t="shared" si="14"/>
        <v>#DIV/0!</v>
      </c>
      <c r="Q19" s="29">
        <f t="shared" si="15"/>
        <v>3</v>
      </c>
      <c r="R19" s="29" t="e">
        <f t="shared" si="5"/>
        <v>#N/A</v>
      </c>
      <c r="S19" s="29" t="e">
        <f t="shared" si="6"/>
        <v>#N/A</v>
      </c>
      <c r="T19" s="29" t="e">
        <f t="shared" si="7"/>
        <v>#N/A</v>
      </c>
      <c r="U19" s="21" t="e">
        <f t="shared" si="16"/>
        <v>#DIV/0!</v>
      </c>
      <c r="V19" s="28">
        <f t="shared" si="8"/>
        <v>0</v>
      </c>
      <c r="W19" s="28">
        <f t="shared" si="9"/>
        <v>0</v>
      </c>
      <c r="X19" s="45" t="e">
        <f t="shared" si="17"/>
        <v>#DIV/0!</v>
      </c>
    </row>
    <row r="20" spans="2:24">
      <c r="B20" s="23"/>
      <c r="C20" s="27"/>
      <c r="D20" s="21"/>
      <c r="E20" s="21"/>
      <c r="F20" s="21"/>
      <c r="G20" s="28">
        <f t="shared" si="10"/>
        <v>0</v>
      </c>
      <c r="H20" s="45" t="e">
        <f t="shared" si="11"/>
        <v>#DIV/0!</v>
      </c>
      <c r="I20" s="29">
        <f t="shared" si="12"/>
        <v>3</v>
      </c>
      <c r="J20" s="29">
        <f t="shared" si="0"/>
        <v>0.27</v>
      </c>
      <c r="K20" s="29">
        <f t="shared" si="1"/>
        <v>8.4199999999999997E-2</v>
      </c>
      <c r="L20" s="29">
        <f t="shared" si="2"/>
        <v>12.92</v>
      </c>
      <c r="M20" s="45" t="e">
        <f t="shared" si="13"/>
        <v>#DIV/0!</v>
      </c>
      <c r="N20" s="28">
        <f t="shared" si="3"/>
        <v>10.989169238449415</v>
      </c>
      <c r="O20" s="28">
        <f t="shared" si="4"/>
        <v>15.087458954343088</v>
      </c>
      <c r="P20" s="45" t="e">
        <f t="shared" si="14"/>
        <v>#DIV/0!</v>
      </c>
      <c r="Q20" s="29">
        <f t="shared" si="15"/>
        <v>3</v>
      </c>
      <c r="R20" s="29" t="e">
        <f t="shared" si="5"/>
        <v>#N/A</v>
      </c>
      <c r="S20" s="29" t="e">
        <f t="shared" si="6"/>
        <v>#N/A</v>
      </c>
      <c r="T20" s="29" t="e">
        <f t="shared" si="7"/>
        <v>#N/A</v>
      </c>
      <c r="U20" s="21" t="e">
        <f t="shared" si="16"/>
        <v>#DIV/0!</v>
      </c>
      <c r="V20" s="28">
        <f t="shared" si="8"/>
        <v>0</v>
      </c>
      <c r="W20" s="28">
        <f t="shared" si="9"/>
        <v>0</v>
      </c>
      <c r="X20" s="45" t="e">
        <f t="shared" si="17"/>
        <v>#DIV/0!</v>
      </c>
    </row>
    <row r="21" spans="2:24">
      <c r="B21" s="23"/>
      <c r="C21" s="27"/>
      <c r="D21" s="21"/>
      <c r="E21" s="21"/>
      <c r="F21" s="21"/>
      <c r="G21" s="28">
        <f t="shared" si="10"/>
        <v>0</v>
      </c>
      <c r="H21" s="45" t="e">
        <f t="shared" si="11"/>
        <v>#DIV/0!</v>
      </c>
      <c r="I21" s="29">
        <f t="shared" si="12"/>
        <v>3</v>
      </c>
      <c r="J21" s="29">
        <f t="shared" si="0"/>
        <v>0.27</v>
      </c>
      <c r="K21" s="29">
        <f t="shared" si="1"/>
        <v>8.4199999999999997E-2</v>
      </c>
      <c r="L21" s="29">
        <f t="shared" si="2"/>
        <v>12.92</v>
      </c>
      <c r="M21" s="45" t="e">
        <f t="shared" si="13"/>
        <v>#DIV/0!</v>
      </c>
      <c r="N21" s="28">
        <f t="shared" si="3"/>
        <v>10.989169238449415</v>
      </c>
      <c r="O21" s="28">
        <f t="shared" si="4"/>
        <v>15.087458954343088</v>
      </c>
      <c r="P21" s="45" t="e">
        <f t="shared" si="14"/>
        <v>#DIV/0!</v>
      </c>
      <c r="Q21" s="29">
        <f t="shared" si="15"/>
        <v>3</v>
      </c>
      <c r="R21" s="29" t="e">
        <f t="shared" si="5"/>
        <v>#N/A</v>
      </c>
      <c r="S21" s="29" t="e">
        <f t="shared" si="6"/>
        <v>#N/A</v>
      </c>
      <c r="T21" s="29" t="e">
        <f t="shared" si="7"/>
        <v>#N/A</v>
      </c>
      <c r="U21" s="21" t="e">
        <f t="shared" si="16"/>
        <v>#DIV/0!</v>
      </c>
      <c r="V21" s="28">
        <f t="shared" si="8"/>
        <v>0</v>
      </c>
      <c r="W21" s="28">
        <f t="shared" si="9"/>
        <v>0</v>
      </c>
      <c r="X21" s="45" t="e">
        <f t="shared" si="17"/>
        <v>#DIV/0!</v>
      </c>
    </row>
    <row r="22" spans="2:24">
      <c r="B22" s="23"/>
      <c r="C22" s="27"/>
      <c r="D22" s="21"/>
      <c r="E22" s="21"/>
      <c r="F22" s="21"/>
      <c r="G22" s="28">
        <f t="shared" si="10"/>
        <v>0</v>
      </c>
      <c r="H22" s="45" t="e">
        <f t="shared" si="11"/>
        <v>#DIV/0!</v>
      </c>
      <c r="I22" s="29">
        <f t="shared" si="12"/>
        <v>3</v>
      </c>
      <c r="J22" s="29">
        <f t="shared" si="0"/>
        <v>0.27</v>
      </c>
      <c r="K22" s="29">
        <f t="shared" si="1"/>
        <v>8.4199999999999997E-2</v>
      </c>
      <c r="L22" s="29">
        <f t="shared" si="2"/>
        <v>12.92</v>
      </c>
      <c r="M22" s="45" t="e">
        <f t="shared" si="13"/>
        <v>#DIV/0!</v>
      </c>
      <c r="N22" s="28">
        <f t="shared" si="3"/>
        <v>10.989169238449415</v>
      </c>
      <c r="O22" s="28">
        <f t="shared" si="4"/>
        <v>15.087458954343088</v>
      </c>
      <c r="P22" s="45" t="e">
        <f t="shared" si="14"/>
        <v>#DIV/0!</v>
      </c>
      <c r="Q22" s="29">
        <f t="shared" si="15"/>
        <v>3</v>
      </c>
      <c r="R22" s="29" t="e">
        <f t="shared" si="5"/>
        <v>#N/A</v>
      </c>
      <c r="S22" s="29" t="e">
        <f t="shared" si="6"/>
        <v>#N/A</v>
      </c>
      <c r="T22" s="29" t="e">
        <f t="shared" si="7"/>
        <v>#N/A</v>
      </c>
      <c r="U22" s="21" t="e">
        <f t="shared" si="16"/>
        <v>#DIV/0!</v>
      </c>
      <c r="V22" s="28">
        <f t="shared" si="8"/>
        <v>0</v>
      </c>
      <c r="W22" s="28">
        <f t="shared" si="9"/>
        <v>0</v>
      </c>
      <c r="X22" s="45" t="e">
        <f t="shared" si="17"/>
        <v>#DIV/0!</v>
      </c>
    </row>
    <row r="23" spans="2:24">
      <c r="B23" s="23"/>
      <c r="C23" s="27"/>
      <c r="D23" s="21"/>
      <c r="E23" s="21"/>
      <c r="F23" s="21"/>
      <c r="G23" s="28">
        <f t="shared" si="10"/>
        <v>0</v>
      </c>
      <c r="H23" s="45" t="e">
        <f t="shared" si="11"/>
        <v>#DIV/0!</v>
      </c>
      <c r="I23" s="29">
        <f t="shared" si="12"/>
        <v>3</v>
      </c>
      <c r="J23" s="29">
        <f t="shared" si="0"/>
        <v>0.27</v>
      </c>
      <c r="K23" s="29">
        <f t="shared" si="1"/>
        <v>8.4199999999999997E-2</v>
      </c>
      <c r="L23" s="29">
        <f t="shared" si="2"/>
        <v>12.92</v>
      </c>
      <c r="M23" s="45" t="e">
        <f t="shared" si="13"/>
        <v>#DIV/0!</v>
      </c>
      <c r="N23" s="28">
        <f t="shared" si="3"/>
        <v>10.989169238449415</v>
      </c>
      <c r="O23" s="28">
        <f t="shared" si="4"/>
        <v>15.087458954343088</v>
      </c>
      <c r="P23" s="45" t="e">
        <f t="shared" si="14"/>
        <v>#DIV/0!</v>
      </c>
      <c r="Q23" s="29">
        <f t="shared" si="15"/>
        <v>3</v>
      </c>
      <c r="R23" s="29" t="e">
        <f t="shared" si="5"/>
        <v>#N/A</v>
      </c>
      <c r="S23" s="29" t="e">
        <f t="shared" si="6"/>
        <v>#N/A</v>
      </c>
      <c r="T23" s="29" t="e">
        <f t="shared" si="7"/>
        <v>#N/A</v>
      </c>
      <c r="U23" s="21" t="e">
        <f t="shared" si="16"/>
        <v>#DIV/0!</v>
      </c>
      <c r="V23" s="28">
        <f t="shared" si="8"/>
        <v>0</v>
      </c>
      <c r="W23" s="28">
        <f t="shared" si="9"/>
        <v>0</v>
      </c>
      <c r="X23" s="45" t="e">
        <f t="shared" si="17"/>
        <v>#DIV/0!</v>
      </c>
    </row>
    <row r="24" spans="2:24">
      <c r="B24" s="23"/>
      <c r="C24" s="27"/>
      <c r="D24" s="21"/>
      <c r="E24" s="21"/>
      <c r="F24" s="21"/>
      <c r="G24" s="28">
        <f t="shared" si="10"/>
        <v>0</v>
      </c>
      <c r="H24" s="45" t="e">
        <f t="shared" si="11"/>
        <v>#DIV/0!</v>
      </c>
      <c r="I24" s="29">
        <f t="shared" si="12"/>
        <v>3</v>
      </c>
      <c r="J24" s="29">
        <f t="shared" si="0"/>
        <v>0.27</v>
      </c>
      <c r="K24" s="29">
        <f t="shared" si="1"/>
        <v>8.4199999999999997E-2</v>
      </c>
      <c r="L24" s="29">
        <f t="shared" si="2"/>
        <v>12.92</v>
      </c>
      <c r="M24" s="45" t="e">
        <f t="shared" si="13"/>
        <v>#DIV/0!</v>
      </c>
      <c r="N24" s="28">
        <f t="shared" si="3"/>
        <v>10.989169238449415</v>
      </c>
      <c r="O24" s="28">
        <f t="shared" si="4"/>
        <v>15.087458954343088</v>
      </c>
      <c r="P24" s="45" t="e">
        <f t="shared" si="14"/>
        <v>#DIV/0!</v>
      </c>
      <c r="Q24" s="29">
        <f t="shared" si="15"/>
        <v>3</v>
      </c>
      <c r="R24" s="29" t="e">
        <f t="shared" si="5"/>
        <v>#N/A</v>
      </c>
      <c r="S24" s="29" t="e">
        <f t="shared" si="6"/>
        <v>#N/A</v>
      </c>
      <c r="T24" s="29" t="e">
        <f t="shared" si="7"/>
        <v>#N/A</v>
      </c>
      <c r="U24" s="21" t="e">
        <f t="shared" si="16"/>
        <v>#DIV/0!</v>
      </c>
      <c r="V24" s="28">
        <f t="shared" si="8"/>
        <v>0</v>
      </c>
      <c r="W24" s="28">
        <f t="shared" si="9"/>
        <v>0</v>
      </c>
      <c r="X24" s="45" t="e">
        <f t="shared" si="17"/>
        <v>#DIV/0!</v>
      </c>
    </row>
    <row r="25" spans="2:24">
      <c r="B25" s="23"/>
      <c r="C25" s="27"/>
      <c r="D25" s="21"/>
      <c r="E25" s="21"/>
      <c r="F25" s="21"/>
      <c r="G25" s="28">
        <f t="shared" si="10"/>
        <v>0</v>
      </c>
      <c r="H25" s="45" t="e">
        <f t="shared" si="11"/>
        <v>#DIV/0!</v>
      </c>
      <c r="I25" s="29">
        <f t="shared" si="12"/>
        <v>3</v>
      </c>
      <c r="J25" s="29">
        <f t="shared" si="0"/>
        <v>0.27</v>
      </c>
      <c r="K25" s="29">
        <f t="shared" si="1"/>
        <v>8.4199999999999997E-2</v>
      </c>
      <c r="L25" s="29">
        <f t="shared" si="2"/>
        <v>12.92</v>
      </c>
      <c r="M25" s="45" t="e">
        <f t="shared" si="13"/>
        <v>#DIV/0!</v>
      </c>
      <c r="N25" s="28">
        <f t="shared" si="3"/>
        <v>10.989169238449415</v>
      </c>
      <c r="O25" s="28">
        <f t="shared" si="4"/>
        <v>15.087458954343088</v>
      </c>
      <c r="P25" s="45" t="e">
        <f t="shared" si="14"/>
        <v>#DIV/0!</v>
      </c>
      <c r="Q25" s="29">
        <f t="shared" si="15"/>
        <v>3</v>
      </c>
      <c r="R25" s="29" t="e">
        <f t="shared" si="5"/>
        <v>#N/A</v>
      </c>
      <c r="S25" s="29" t="e">
        <f t="shared" si="6"/>
        <v>#N/A</v>
      </c>
      <c r="T25" s="29" t="e">
        <f t="shared" si="7"/>
        <v>#N/A</v>
      </c>
      <c r="U25" s="21" t="e">
        <f t="shared" si="16"/>
        <v>#DIV/0!</v>
      </c>
      <c r="V25" s="28">
        <f t="shared" si="8"/>
        <v>0</v>
      </c>
      <c r="W25" s="28">
        <f t="shared" si="9"/>
        <v>0</v>
      </c>
      <c r="X25" s="45" t="e">
        <f t="shared" si="17"/>
        <v>#DIV/0!</v>
      </c>
    </row>
    <row r="26" spans="2:24">
      <c r="B26" s="23"/>
      <c r="C26" s="27"/>
      <c r="D26" s="21"/>
      <c r="E26" s="21"/>
      <c r="F26" s="21"/>
      <c r="G26" s="28">
        <f t="shared" si="10"/>
        <v>0</v>
      </c>
      <c r="H26" s="45" t="e">
        <f t="shared" si="11"/>
        <v>#DIV/0!</v>
      </c>
      <c r="I26" s="29">
        <f t="shared" si="12"/>
        <v>3</v>
      </c>
      <c r="J26" s="29">
        <f t="shared" si="0"/>
        <v>0.27</v>
      </c>
      <c r="K26" s="29">
        <f t="shared" si="1"/>
        <v>8.4199999999999997E-2</v>
      </c>
      <c r="L26" s="29">
        <f t="shared" si="2"/>
        <v>12.92</v>
      </c>
      <c r="M26" s="45" t="e">
        <f t="shared" si="13"/>
        <v>#DIV/0!</v>
      </c>
      <c r="N26" s="28">
        <f t="shared" si="3"/>
        <v>10.989169238449415</v>
      </c>
      <c r="O26" s="28">
        <f t="shared" si="4"/>
        <v>15.087458954343088</v>
      </c>
      <c r="P26" s="45" t="e">
        <f t="shared" si="14"/>
        <v>#DIV/0!</v>
      </c>
      <c r="Q26" s="29">
        <f t="shared" si="15"/>
        <v>3</v>
      </c>
      <c r="R26" s="29" t="e">
        <f t="shared" si="5"/>
        <v>#N/A</v>
      </c>
      <c r="S26" s="29" t="e">
        <f t="shared" si="6"/>
        <v>#N/A</v>
      </c>
      <c r="T26" s="29" t="e">
        <f t="shared" si="7"/>
        <v>#N/A</v>
      </c>
      <c r="U26" s="21" t="e">
        <f t="shared" si="16"/>
        <v>#DIV/0!</v>
      </c>
      <c r="V26" s="28">
        <f t="shared" si="8"/>
        <v>0</v>
      </c>
      <c r="W26" s="28">
        <f t="shared" si="9"/>
        <v>0</v>
      </c>
      <c r="X26" s="45" t="e">
        <f t="shared" si="17"/>
        <v>#DIV/0!</v>
      </c>
    </row>
    <row r="27" spans="2:24">
      <c r="B27" s="23"/>
      <c r="C27" s="27"/>
      <c r="D27" s="21"/>
      <c r="E27" s="21"/>
      <c r="F27" s="21"/>
      <c r="G27" s="28">
        <f t="shared" si="10"/>
        <v>0</v>
      </c>
      <c r="H27" s="45" t="e">
        <f t="shared" si="11"/>
        <v>#DIV/0!</v>
      </c>
      <c r="I27" s="29">
        <f t="shared" si="12"/>
        <v>3</v>
      </c>
      <c r="J27" s="29">
        <f t="shared" si="0"/>
        <v>0.27</v>
      </c>
      <c r="K27" s="29">
        <f t="shared" si="1"/>
        <v>8.4199999999999997E-2</v>
      </c>
      <c r="L27" s="29">
        <f t="shared" si="2"/>
        <v>12.92</v>
      </c>
      <c r="M27" s="45" t="e">
        <f t="shared" si="13"/>
        <v>#DIV/0!</v>
      </c>
      <c r="N27" s="28">
        <f t="shared" si="3"/>
        <v>10.989169238449415</v>
      </c>
      <c r="O27" s="28">
        <f t="shared" si="4"/>
        <v>15.087458954343088</v>
      </c>
      <c r="P27" s="45" t="e">
        <f t="shared" si="14"/>
        <v>#DIV/0!</v>
      </c>
      <c r="Q27" s="29">
        <f t="shared" si="15"/>
        <v>3</v>
      </c>
      <c r="R27" s="29" t="e">
        <f t="shared" si="5"/>
        <v>#N/A</v>
      </c>
      <c r="S27" s="29" t="e">
        <f t="shared" si="6"/>
        <v>#N/A</v>
      </c>
      <c r="T27" s="29" t="e">
        <f t="shared" si="7"/>
        <v>#N/A</v>
      </c>
      <c r="U27" s="21" t="e">
        <f t="shared" si="16"/>
        <v>#DIV/0!</v>
      </c>
      <c r="V27" s="28">
        <f t="shared" si="8"/>
        <v>0</v>
      </c>
      <c r="W27" s="28">
        <f t="shared" si="9"/>
        <v>0</v>
      </c>
      <c r="X27" s="45" t="e">
        <f t="shared" si="17"/>
        <v>#DIV/0!</v>
      </c>
    </row>
    <row r="28" spans="2:24">
      <c r="B28" s="23"/>
      <c r="C28" s="27"/>
      <c r="D28" s="21"/>
      <c r="E28" s="21"/>
      <c r="F28" s="21"/>
      <c r="G28" s="28">
        <f t="shared" si="10"/>
        <v>0</v>
      </c>
      <c r="H28" s="45" t="e">
        <f t="shared" si="11"/>
        <v>#DIV/0!</v>
      </c>
      <c r="I28" s="29">
        <f t="shared" si="12"/>
        <v>3</v>
      </c>
      <c r="J28" s="29">
        <f t="shared" si="0"/>
        <v>0.27</v>
      </c>
      <c r="K28" s="29">
        <f t="shared" si="1"/>
        <v>8.4199999999999997E-2</v>
      </c>
      <c r="L28" s="29">
        <f t="shared" si="2"/>
        <v>12.92</v>
      </c>
      <c r="M28" s="45" t="e">
        <f t="shared" si="13"/>
        <v>#DIV/0!</v>
      </c>
      <c r="N28" s="28">
        <f t="shared" si="3"/>
        <v>10.989169238449415</v>
      </c>
      <c r="O28" s="28">
        <f t="shared" si="4"/>
        <v>15.087458954343088</v>
      </c>
      <c r="P28" s="45" t="e">
        <f t="shared" si="14"/>
        <v>#DIV/0!</v>
      </c>
      <c r="Q28" s="29">
        <f t="shared" si="15"/>
        <v>3</v>
      </c>
      <c r="R28" s="29" t="e">
        <f t="shared" si="5"/>
        <v>#N/A</v>
      </c>
      <c r="S28" s="29" t="e">
        <f t="shared" si="6"/>
        <v>#N/A</v>
      </c>
      <c r="T28" s="29" t="e">
        <f t="shared" si="7"/>
        <v>#N/A</v>
      </c>
      <c r="U28" s="21" t="e">
        <f t="shared" si="16"/>
        <v>#DIV/0!</v>
      </c>
      <c r="V28" s="28">
        <f t="shared" si="8"/>
        <v>0</v>
      </c>
      <c r="W28" s="28">
        <f t="shared" si="9"/>
        <v>0</v>
      </c>
      <c r="X28" s="45" t="e">
        <f t="shared" si="17"/>
        <v>#DIV/0!</v>
      </c>
    </row>
    <row r="29" spans="2:24">
      <c r="B29" s="23"/>
      <c r="C29" s="27"/>
      <c r="D29" s="21"/>
      <c r="E29" s="21"/>
      <c r="F29" s="21"/>
      <c r="G29" s="28">
        <f t="shared" si="10"/>
        <v>0</v>
      </c>
      <c r="H29" s="45" t="e">
        <f t="shared" si="11"/>
        <v>#DIV/0!</v>
      </c>
      <c r="I29" s="29">
        <f t="shared" si="12"/>
        <v>3</v>
      </c>
      <c r="J29" s="29">
        <f t="shared" si="0"/>
        <v>0.27</v>
      </c>
      <c r="K29" s="29">
        <f t="shared" si="1"/>
        <v>8.4199999999999997E-2</v>
      </c>
      <c r="L29" s="29">
        <f t="shared" si="2"/>
        <v>12.92</v>
      </c>
      <c r="M29" s="45" t="e">
        <f t="shared" si="13"/>
        <v>#DIV/0!</v>
      </c>
      <c r="N29" s="28">
        <f t="shared" si="3"/>
        <v>10.989169238449415</v>
      </c>
      <c r="O29" s="28">
        <f t="shared" si="4"/>
        <v>15.087458954343088</v>
      </c>
      <c r="P29" s="45" t="e">
        <f t="shared" si="14"/>
        <v>#DIV/0!</v>
      </c>
      <c r="Q29" s="29">
        <f t="shared" si="15"/>
        <v>3</v>
      </c>
      <c r="R29" s="29" t="e">
        <f t="shared" si="5"/>
        <v>#N/A</v>
      </c>
      <c r="S29" s="29" t="e">
        <f t="shared" si="6"/>
        <v>#N/A</v>
      </c>
      <c r="T29" s="29" t="e">
        <f t="shared" si="7"/>
        <v>#N/A</v>
      </c>
      <c r="U29" s="21" t="e">
        <f t="shared" si="16"/>
        <v>#DIV/0!</v>
      </c>
      <c r="V29" s="28">
        <f t="shared" si="8"/>
        <v>0</v>
      </c>
      <c r="W29" s="28">
        <f t="shared" si="9"/>
        <v>0</v>
      </c>
      <c r="X29" s="45" t="e">
        <f t="shared" si="17"/>
        <v>#DIV/0!</v>
      </c>
    </row>
    <row r="30" spans="2:24">
      <c r="B30" s="23"/>
      <c r="C30" s="27"/>
      <c r="D30" s="21"/>
      <c r="E30" s="21"/>
      <c r="F30" s="21"/>
      <c r="G30" s="28">
        <f t="shared" si="10"/>
        <v>0</v>
      </c>
      <c r="H30" s="45" t="e">
        <f t="shared" si="11"/>
        <v>#DIV/0!</v>
      </c>
      <c r="I30" s="29">
        <f t="shared" si="12"/>
        <v>3</v>
      </c>
      <c r="J30" s="29">
        <f t="shared" si="0"/>
        <v>0.27</v>
      </c>
      <c r="K30" s="29">
        <f t="shared" si="1"/>
        <v>8.4199999999999997E-2</v>
      </c>
      <c r="L30" s="29">
        <f t="shared" si="2"/>
        <v>12.92</v>
      </c>
      <c r="M30" s="45" t="e">
        <f t="shared" si="13"/>
        <v>#DIV/0!</v>
      </c>
      <c r="N30" s="28">
        <f t="shared" si="3"/>
        <v>10.989169238449415</v>
      </c>
      <c r="O30" s="28">
        <f t="shared" si="4"/>
        <v>15.087458954343088</v>
      </c>
      <c r="P30" s="45" t="e">
        <f t="shared" si="14"/>
        <v>#DIV/0!</v>
      </c>
      <c r="Q30" s="29">
        <f t="shared" si="15"/>
        <v>3</v>
      </c>
      <c r="R30" s="29" t="e">
        <f t="shared" si="5"/>
        <v>#N/A</v>
      </c>
      <c r="S30" s="29" t="e">
        <f t="shared" si="6"/>
        <v>#N/A</v>
      </c>
      <c r="T30" s="29" t="e">
        <f t="shared" si="7"/>
        <v>#N/A</v>
      </c>
      <c r="U30" s="21" t="e">
        <f t="shared" si="16"/>
        <v>#DIV/0!</v>
      </c>
      <c r="V30" s="28">
        <f t="shared" si="8"/>
        <v>0</v>
      </c>
      <c r="W30" s="28">
        <f t="shared" si="9"/>
        <v>0</v>
      </c>
      <c r="X30" s="45" t="e">
        <f t="shared" si="17"/>
        <v>#DIV/0!</v>
      </c>
    </row>
    <row r="31" spans="2:24">
      <c r="B31" s="23"/>
      <c r="C31" s="27"/>
      <c r="D31" s="21"/>
      <c r="E31" s="21"/>
      <c r="F31" s="21"/>
      <c r="G31" s="28">
        <f t="shared" si="10"/>
        <v>0</v>
      </c>
      <c r="H31" s="45" t="e">
        <f t="shared" si="11"/>
        <v>#DIV/0!</v>
      </c>
      <c r="I31" s="29">
        <f t="shared" si="12"/>
        <v>3</v>
      </c>
      <c r="J31" s="29">
        <f t="shared" si="0"/>
        <v>0.27</v>
      </c>
      <c r="K31" s="29">
        <f t="shared" si="1"/>
        <v>8.4199999999999997E-2</v>
      </c>
      <c r="L31" s="29">
        <f t="shared" si="2"/>
        <v>12.92</v>
      </c>
      <c r="M31" s="45" t="e">
        <f t="shared" si="13"/>
        <v>#DIV/0!</v>
      </c>
      <c r="N31" s="28">
        <f t="shared" si="3"/>
        <v>10.989169238449415</v>
      </c>
      <c r="O31" s="28">
        <f t="shared" si="4"/>
        <v>15.087458954343088</v>
      </c>
      <c r="P31" s="45" t="e">
        <f t="shared" si="14"/>
        <v>#DIV/0!</v>
      </c>
      <c r="Q31" s="29">
        <f t="shared" si="15"/>
        <v>3</v>
      </c>
      <c r="R31" s="29" t="e">
        <f t="shared" si="5"/>
        <v>#N/A</v>
      </c>
      <c r="S31" s="29" t="e">
        <f t="shared" si="6"/>
        <v>#N/A</v>
      </c>
      <c r="T31" s="29" t="e">
        <f t="shared" si="7"/>
        <v>#N/A</v>
      </c>
      <c r="U31" s="21" t="e">
        <f t="shared" si="16"/>
        <v>#DIV/0!</v>
      </c>
      <c r="V31" s="28">
        <f t="shared" si="8"/>
        <v>0</v>
      </c>
      <c r="W31" s="28">
        <f t="shared" si="9"/>
        <v>0</v>
      </c>
      <c r="X31" s="45" t="e">
        <f t="shared" si="17"/>
        <v>#DIV/0!</v>
      </c>
    </row>
    <row r="32" spans="2:24">
      <c r="B32" s="23"/>
      <c r="C32" s="27"/>
      <c r="D32" s="21"/>
      <c r="E32" s="21"/>
      <c r="F32" s="21"/>
      <c r="G32" s="28">
        <f t="shared" si="10"/>
        <v>0</v>
      </c>
      <c r="H32" s="45" t="e">
        <f t="shared" si="11"/>
        <v>#DIV/0!</v>
      </c>
      <c r="I32" s="29">
        <f t="shared" si="12"/>
        <v>3</v>
      </c>
      <c r="J32" s="29">
        <f t="shared" si="0"/>
        <v>0.27</v>
      </c>
      <c r="K32" s="29">
        <f t="shared" si="1"/>
        <v>8.4199999999999997E-2</v>
      </c>
      <c r="L32" s="29">
        <f t="shared" si="2"/>
        <v>12.92</v>
      </c>
      <c r="M32" s="45" t="e">
        <f t="shared" si="13"/>
        <v>#DIV/0!</v>
      </c>
      <c r="N32" s="28">
        <f t="shared" si="3"/>
        <v>10.989169238449415</v>
      </c>
      <c r="O32" s="28">
        <f t="shared" si="4"/>
        <v>15.087458954343088</v>
      </c>
      <c r="P32" s="45" t="e">
        <f t="shared" si="14"/>
        <v>#DIV/0!</v>
      </c>
      <c r="Q32" s="29">
        <f t="shared" si="15"/>
        <v>3</v>
      </c>
      <c r="R32" s="29" t="e">
        <f t="shared" si="5"/>
        <v>#N/A</v>
      </c>
      <c r="S32" s="29" t="e">
        <f t="shared" si="6"/>
        <v>#N/A</v>
      </c>
      <c r="T32" s="29" t="e">
        <f t="shared" si="7"/>
        <v>#N/A</v>
      </c>
      <c r="U32" s="21" t="e">
        <f t="shared" si="16"/>
        <v>#DIV/0!</v>
      </c>
      <c r="V32" s="28">
        <f t="shared" si="8"/>
        <v>0</v>
      </c>
      <c r="W32" s="28">
        <f t="shared" si="9"/>
        <v>0</v>
      </c>
      <c r="X32" s="45" t="e">
        <f t="shared" si="17"/>
        <v>#DIV/0!</v>
      </c>
    </row>
    <row r="33" spans="2:24">
      <c r="B33" s="23"/>
      <c r="C33" s="27"/>
      <c r="D33" s="21"/>
      <c r="E33" s="21"/>
      <c r="F33" s="21"/>
      <c r="G33" s="28">
        <f t="shared" si="10"/>
        <v>0</v>
      </c>
      <c r="H33" s="45" t="e">
        <f t="shared" si="11"/>
        <v>#DIV/0!</v>
      </c>
      <c r="I33" s="29">
        <f t="shared" si="12"/>
        <v>3</v>
      </c>
      <c r="J33" s="29">
        <f t="shared" si="0"/>
        <v>0.27</v>
      </c>
      <c r="K33" s="29">
        <f t="shared" si="1"/>
        <v>8.4199999999999997E-2</v>
      </c>
      <c r="L33" s="29">
        <f t="shared" si="2"/>
        <v>12.92</v>
      </c>
      <c r="M33" s="45" t="e">
        <f t="shared" si="13"/>
        <v>#DIV/0!</v>
      </c>
      <c r="N33" s="28">
        <f t="shared" si="3"/>
        <v>10.989169238449415</v>
      </c>
      <c r="O33" s="28">
        <f t="shared" si="4"/>
        <v>15.087458954343088</v>
      </c>
      <c r="P33" s="45" t="e">
        <f t="shared" si="14"/>
        <v>#DIV/0!</v>
      </c>
      <c r="Q33" s="29">
        <f t="shared" si="15"/>
        <v>3</v>
      </c>
      <c r="R33" s="29" t="e">
        <f t="shared" si="5"/>
        <v>#N/A</v>
      </c>
      <c r="S33" s="29" t="e">
        <f t="shared" si="6"/>
        <v>#N/A</v>
      </c>
      <c r="T33" s="29" t="e">
        <f t="shared" si="7"/>
        <v>#N/A</v>
      </c>
      <c r="U33" s="21" t="e">
        <f t="shared" si="16"/>
        <v>#DIV/0!</v>
      </c>
      <c r="V33" s="28">
        <f t="shared" si="8"/>
        <v>0</v>
      </c>
      <c r="W33" s="28">
        <f t="shared" si="9"/>
        <v>0</v>
      </c>
      <c r="X33" s="45" t="e">
        <f t="shared" si="17"/>
        <v>#DIV/0!</v>
      </c>
    </row>
    <row r="34" spans="2:24">
      <c r="B34" s="23"/>
      <c r="C34" s="27"/>
      <c r="D34" s="21"/>
      <c r="E34" s="21"/>
      <c r="F34" s="21"/>
      <c r="G34" s="28">
        <f t="shared" si="10"/>
        <v>0</v>
      </c>
      <c r="H34" s="45" t="e">
        <f t="shared" si="11"/>
        <v>#DIV/0!</v>
      </c>
      <c r="I34" s="29">
        <f t="shared" si="12"/>
        <v>3</v>
      </c>
      <c r="J34" s="29">
        <f t="shared" si="0"/>
        <v>0.27</v>
      </c>
      <c r="K34" s="29">
        <f t="shared" si="1"/>
        <v>8.4199999999999997E-2</v>
      </c>
      <c r="L34" s="29">
        <f t="shared" si="2"/>
        <v>12.92</v>
      </c>
      <c r="M34" s="45" t="e">
        <f t="shared" si="13"/>
        <v>#DIV/0!</v>
      </c>
      <c r="N34" s="28">
        <f t="shared" si="3"/>
        <v>10.989169238449415</v>
      </c>
      <c r="O34" s="28">
        <f t="shared" si="4"/>
        <v>15.087458954343088</v>
      </c>
      <c r="P34" s="45" t="e">
        <f t="shared" si="14"/>
        <v>#DIV/0!</v>
      </c>
      <c r="Q34" s="29">
        <f t="shared" si="15"/>
        <v>3</v>
      </c>
      <c r="R34" s="29" t="e">
        <f t="shared" si="5"/>
        <v>#N/A</v>
      </c>
      <c r="S34" s="29" t="e">
        <f t="shared" si="6"/>
        <v>#N/A</v>
      </c>
      <c r="T34" s="29" t="e">
        <f t="shared" si="7"/>
        <v>#N/A</v>
      </c>
      <c r="U34" s="21" t="e">
        <f t="shared" si="16"/>
        <v>#DIV/0!</v>
      </c>
      <c r="V34" s="28">
        <f t="shared" si="8"/>
        <v>0</v>
      </c>
      <c r="W34" s="28">
        <f t="shared" si="9"/>
        <v>0</v>
      </c>
      <c r="X34" s="45" t="e">
        <f t="shared" si="17"/>
        <v>#DIV/0!</v>
      </c>
    </row>
    <row r="35" spans="2:24">
      <c r="B35" s="23"/>
      <c r="C35" s="27"/>
      <c r="D35" s="21"/>
      <c r="E35" s="21"/>
      <c r="F35" s="21"/>
      <c r="G35" s="28">
        <f t="shared" si="10"/>
        <v>0</v>
      </c>
      <c r="H35" s="45" t="e">
        <f t="shared" si="11"/>
        <v>#DIV/0!</v>
      </c>
      <c r="I35" s="29">
        <f t="shared" si="12"/>
        <v>3</v>
      </c>
      <c r="J35" s="29">
        <f t="shared" si="0"/>
        <v>0.27</v>
      </c>
      <c r="K35" s="29">
        <f t="shared" si="1"/>
        <v>8.4199999999999997E-2</v>
      </c>
      <c r="L35" s="29">
        <f t="shared" si="2"/>
        <v>12.92</v>
      </c>
      <c r="M35" s="45" t="e">
        <f t="shared" si="13"/>
        <v>#DIV/0!</v>
      </c>
      <c r="N35" s="28">
        <f t="shared" si="3"/>
        <v>10.989169238449415</v>
      </c>
      <c r="O35" s="28">
        <f t="shared" si="4"/>
        <v>15.087458954343088</v>
      </c>
      <c r="P35" s="45" t="e">
        <f t="shared" si="14"/>
        <v>#DIV/0!</v>
      </c>
      <c r="Q35" s="29">
        <f t="shared" si="15"/>
        <v>3</v>
      </c>
      <c r="R35" s="29" t="e">
        <f t="shared" si="5"/>
        <v>#N/A</v>
      </c>
      <c r="S35" s="29" t="e">
        <f t="shared" si="6"/>
        <v>#N/A</v>
      </c>
      <c r="T35" s="29" t="e">
        <f t="shared" si="7"/>
        <v>#N/A</v>
      </c>
      <c r="U35" s="21" t="e">
        <f t="shared" si="16"/>
        <v>#DIV/0!</v>
      </c>
      <c r="V35" s="28">
        <f t="shared" si="8"/>
        <v>0</v>
      </c>
      <c r="W35" s="28">
        <f t="shared" si="9"/>
        <v>0</v>
      </c>
      <c r="X35" s="45" t="e">
        <f t="shared" si="17"/>
        <v>#DIV/0!</v>
      </c>
    </row>
    <row r="36" spans="2:24">
      <c r="B36" s="23"/>
      <c r="C36" s="27"/>
      <c r="D36" s="21"/>
      <c r="E36" s="21"/>
      <c r="F36" s="21"/>
      <c r="G36" s="28">
        <f t="shared" si="10"/>
        <v>0</v>
      </c>
      <c r="H36" s="45" t="e">
        <f t="shared" si="11"/>
        <v>#DIV/0!</v>
      </c>
      <c r="I36" s="29">
        <f t="shared" si="12"/>
        <v>3</v>
      </c>
      <c r="J36" s="29">
        <f t="shared" si="0"/>
        <v>0.27</v>
      </c>
      <c r="K36" s="29">
        <f t="shared" si="1"/>
        <v>8.4199999999999997E-2</v>
      </c>
      <c r="L36" s="29">
        <f t="shared" si="2"/>
        <v>12.92</v>
      </c>
      <c r="M36" s="45" t="e">
        <f t="shared" si="13"/>
        <v>#DIV/0!</v>
      </c>
      <c r="N36" s="28">
        <f t="shared" si="3"/>
        <v>10.989169238449415</v>
      </c>
      <c r="O36" s="28">
        <f t="shared" si="4"/>
        <v>15.087458954343088</v>
      </c>
      <c r="P36" s="45" t="e">
        <f t="shared" si="14"/>
        <v>#DIV/0!</v>
      </c>
      <c r="Q36" s="29">
        <f t="shared" si="15"/>
        <v>3</v>
      </c>
      <c r="R36" s="29" t="e">
        <f t="shared" si="5"/>
        <v>#N/A</v>
      </c>
      <c r="S36" s="29" t="e">
        <f t="shared" si="6"/>
        <v>#N/A</v>
      </c>
      <c r="T36" s="29" t="e">
        <f t="shared" si="7"/>
        <v>#N/A</v>
      </c>
      <c r="U36" s="21" t="e">
        <f t="shared" si="16"/>
        <v>#DIV/0!</v>
      </c>
      <c r="V36" s="28">
        <f t="shared" si="8"/>
        <v>0</v>
      </c>
      <c r="W36" s="28">
        <f t="shared" si="9"/>
        <v>0</v>
      </c>
      <c r="X36" s="45" t="e">
        <f t="shared" si="17"/>
        <v>#DIV/0!</v>
      </c>
    </row>
    <row r="37" spans="2:24">
      <c r="B37" s="23"/>
      <c r="C37" s="27"/>
      <c r="D37" s="21"/>
      <c r="E37" s="21"/>
      <c r="F37" s="21"/>
      <c r="G37" s="28">
        <f t="shared" si="10"/>
        <v>0</v>
      </c>
      <c r="H37" s="45" t="e">
        <f t="shared" si="11"/>
        <v>#DIV/0!</v>
      </c>
      <c r="I37" s="29">
        <f t="shared" si="12"/>
        <v>3</v>
      </c>
      <c r="J37" s="29">
        <f t="shared" si="0"/>
        <v>0.27</v>
      </c>
      <c r="K37" s="29">
        <f t="shared" si="1"/>
        <v>8.4199999999999997E-2</v>
      </c>
      <c r="L37" s="29">
        <f t="shared" si="2"/>
        <v>12.92</v>
      </c>
      <c r="M37" s="45" t="e">
        <f t="shared" si="13"/>
        <v>#DIV/0!</v>
      </c>
      <c r="N37" s="28">
        <f t="shared" si="3"/>
        <v>10.989169238449415</v>
      </c>
      <c r="O37" s="28">
        <f t="shared" si="4"/>
        <v>15.087458954343088</v>
      </c>
      <c r="P37" s="45" t="e">
        <f t="shared" si="14"/>
        <v>#DIV/0!</v>
      </c>
      <c r="Q37" s="29">
        <f t="shared" si="15"/>
        <v>3</v>
      </c>
      <c r="R37" s="29" t="e">
        <f t="shared" si="5"/>
        <v>#N/A</v>
      </c>
      <c r="S37" s="29" t="e">
        <f t="shared" si="6"/>
        <v>#N/A</v>
      </c>
      <c r="T37" s="29" t="e">
        <f t="shared" si="7"/>
        <v>#N/A</v>
      </c>
      <c r="U37" s="21" t="e">
        <f t="shared" si="16"/>
        <v>#DIV/0!</v>
      </c>
      <c r="V37" s="28">
        <f t="shared" si="8"/>
        <v>0</v>
      </c>
      <c r="W37" s="28">
        <f t="shared" si="9"/>
        <v>0</v>
      </c>
      <c r="X37" s="45" t="e">
        <f t="shared" si="17"/>
        <v>#DIV/0!</v>
      </c>
    </row>
    <row r="38" spans="2:24">
      <c r="B38" s="23"/>
      <c r="C38" s="27"/>
      <c r="D38" s="21"/>
      <c r="E38" s="21"/>
      <c r="F38" s="21"/>
      <c r="G38" s="28">
        <f t="shared" si="10"/>
        <v>0</v>
      </c>
      <c r="H38" s="45" t="e">
        <f t="shared" si="11"/>
        <v>#DIV/0!</v>
      </c>
      <c r="I38" s="29">
        <f t="shared" si="12"/>
        <v>3</v>
      </c>
      <c r="J38" s="29">
        <f t="shared" si="0"/>
        <v>0.27</v>
      </c>
      <c r="K38" s="29">
        <f t="shared" si="1"/>
        <v>8.4199999999999997E-2</v>
      </c>
      <c r="L38" s="29">
        <f t="shared" si="2"/>
        <v>12.92</v>
      </c>
      <c r="M38" s="45" t="e">
        <f t="shared" si="13"/>
        <v>#DIV/0!</v>
      </c>
      <c r="N38" s="28">
        <f t="shared" si="3"/>
        <v>10.989169238449415</v>
      </c>
      <c r="O38" s="28">
        <f t="shared" si="4"/>
        <v>15.087458954343088</v>
      </c>
      <c r="P38" s="45" t="e">
        <f t="shared" si="14"/>
        <v>#DIV/0!</v>
      </c>
      <c r="Q38" s="29">
        <f t="shared" si="15"/>
        <v>3</v>
      </c>
      <c r="R38" s="29" t="e">
        <f t="shared" si="5"/>
        <v>#N/A</v>
      </c>
      <c r="S38" s="29" t="e">
        <f t="shared" si="6"/>
        <v>#N/A</v>
      </c>
      <c r="T38" s="29" t="e">
        <f t="shared" si="7"/>
        <v>#N/A</v>
      </c>
      <c r="U38" s="21" t="e">
        <f t="shared" si="16"/>
        <v>#DIV/0!</v>
      </c>
      <c r="V38" s="28">
        <f t="shared" si="8"/>
        <v>0</v>
      </c>
      <c r="W38" s="28">
        <f t="shared" si="9"/>
        <v>0</v>
      </c>
      <c r="X38" s="45" t="e">
        <f t="shared" si="17"/>
        <v>#DIV/0!</v>
      </c>
    </row>
    <row r="39" spans="2:24">
      <c r="B39" s="23"/>
      <c r="C39" s="27"/>
      <c r="D39" s="21"/>
      <c r="E39" s="21"/>
      <c r="F39" s="21"/>
      <c r="G39" s="28">
        <f t="shared" si="10"/>
        <v>0</v>
      </c>
      <c r="H39" s="45" t="e">
        <f t="shared" si="11"/>
        <v>#DIV/0!</v>
      </c>
      <c r="I39" s="29">
        <f t="shared" si="12"/>
        <v>3</v>
      </c>
      <c r="J39" s="29">
        <f t="shared" si="0"/>
        <v>0.27</v>
      </c>
      <c r="K39" s="29">
        <f t="shared" si="1"/>
        <v>8.4199999999999997E-2</v>
      </c>
      <c r="L39" s="29">
        <f t="shared" si="2"/>
        <v>12.92</v>
      </c>
      <c r="M39" s="45" t="e">
        <f t="shared" si="13"/>
        <v>#DIV/0!</v>
      </c>
      <c r="N39" s="28">
        <f t="shared" si="3"/>
        <v>10.989169238449415</v>
      </c>
      <c r="O39" s="28">
        <f t="shared" si="4"/>
        <v>15.087458954343088</v>
      </c>
      <c r="P39" s="45" t="e">
        <f t="shared" si="14"/>
        <v>#DIV/0!</v>
      </c>
      <c r="Q39" s="29">
        <f t="shared" si="15"/>
        <v>3</v>
      </c>
      <c r="R39" s="29" t="e">
        <f t="shared" si="5"/>
        <v>#N/A</v>
      </c>
      <c r="S39" s="29" t="e">
        <f t="shared" si="6"/>
        <v>#N/A</v>
      </c>
      <c r="T39" s="29" t="e">
        <f t="shared" si="7"/>
        <v>#N/A</v>
      </c>
      <c r="U39" s="21" t="e">
        <f t="shared" si="16"/>
        <v>#DIV/0!</v>
      </c>
      <c r="V39" s="28">
        <f t="shared" si="8"/>
        <v>0</v>
      </c>
      <c r="W39" s="28">
        <f t="shared" si="9"/>
        <v>0</v>
      </c>
      <c r="X39" s="45" t="e">
        <f t="shared" si="17"/>
        <v>#DIV/0!</v>
      </c>
    </row>
    <row r="40" spans="2:24">
      <c r="B40" s="23"/>
      <c r="C40" s="27"/>
      <c r="D40" s="21"/>
      <c r="E40" s="21"/>
      <c r="F40" s="21"/>
      <c r="G40" s="28">
        <f t="shared" si="10"/>
        <v>0</v>
      </c>
      <c r="H40" s="45" t="e">
        <f t="shared" si="11"/>
        <v>#DIV/0!</v>
      </c>
      <c r="I40" s="29">
        <f t="shared" si="12"/>
        <v>3</v>
      </c>
      <c r="J40" s="29">
        <f t="shared" si="0"/>
        <v>0.27</v>
      </c>
      <c r="K40" s="29">
        <f t="shared" si="1"/>
        <v>8.4199999999999997E-2</v>
      </c>
      <c r="L40" s="29">
        <f t="shared" si="2"/>
        <v>12.92</v>
      </c>
      <c r="M40" s="45" t="e">
        <f t="shared" si="13"/>
        <v>#DIV/0!</v>
      </c>
      <c r="N40" s="28">
        <f t="shared" si="3"/>
        <v>10.989169238449415</v>
      </c>
      <c r="O40" s="28">
        <f t="shared" si="4"/>
        <v>15.087458954343088</v>
      </c>
      <c r="P40" s="45" t="e">
        <f t="shared" si="14"/>
        <v>#DIV/0!</v>
      </c>
      <c r="Q40" s="29">
        <f t="shared" si="15"/>
        <v>3</v>
      </c>
      <c r="R40" s="29" t="e">
        <f t="shared" si="5"/>
        <v>#N/A</v>
      </c>
      <c r="S40" s="29" t="e">
        <f t="shared" si="6"/>
        <v>#N/A</v>
      </c>
      <c r="T40" s="29" t="e">
        <f t="shared" si="7"/>
        <v>#N/A</v>
      </c>
      <c r="U40" s="21" t="e">
        <f t="shared" si="16"/>
        <v>#DIV/0!</v>
      </c>
      <c r="V40" s="28">
        <f t="shared" si="8"/>
        <v>0</v>
      </c>
      <c r="W40" s="28">
        <f t="shared" si="9"/>
        <v>0</v>
      </c>
      <c r="X40" s="45" t="e">
        <f t="shared" si="17"/>
        <v>#DIV/0!</v>
      </c>
    </row>
    <row r="41" spans="2:24">
      <c r="B41" s="23"/>
      <c r="C41" s="27"/>
      <c r="D41" s="21"/>
      <c r="E41" s="21"/>
      <c r="F41" s="21"/>
      <c r="G41" s="28">
        <f t="shared" si="10"/>
        <v>0</v>
      </c>
      <c r="H41" s="45" t="e">
        <f t="shared" si="11"/>
        <v>#DIV/0!</v>
      </c>
      <c r="I41" s="29">
        <f t="shared" si="12"/>
        <v>3</v>
      </c>
      <c r="J41" s="29">
        <f t="shared" si="0"/>
        <v>0.27</v>
      </c>
      <c r="K41" s="29">
        <f t="shared" si="1"/>
        <v>8.4199999999999997E-2</v>
      </c>
      <c r="L41" s="29">
        <f t="shared" si="2"/>
        <v>12.92</v>
      </c>
      <c r="M41" s="45" t="e">
        <f t="shared" si="13"/>
        <v>#DIV/0!</v>
      </c>
      <c r="N41" s="28">
        <f t="shared" si="3"/>
        <v>10.989169238449415</v>
      </c>
      <c r="O41" s="28">
        <f t="shared" si="4"/>
        <v>15.087458954343088</v>
      </c>
      <c r="P41" s="45" t="e">
        <f t="shared" si="14"/>
        <v>#DIV/0!</v>
      </c>
      <c r="Q41" s="29">
        <f t="shared" si="15"/>
        <v>3</v>
      </c>
      <c r="R41" s="29" t="e">
        <f t="shared" si="5"/>
        <v>#N/A</v>
      </c>
      <c r="S41" s="29" t="e">
        <f t="shared" si="6"/>
        <v>#N/A</v>
      </c>
      <c r="T41" s="29" t="e">
        <f t="shared" si="7"/>
        <v>#N/A</v>
      </c>
      <c r="U41" s="21" t="e">
        <f t="shared" si="16"/>
        <v>#DIV/0!</v>
      </c>
      <c r="V41" s="28">
        <f t="shared" si="8"/>
        <v>0</v>
      </c>
      <c r="W41" s="28">
        <f t="shared" si="9"/>
        <v>0</v>
      </c>
      <c r="X41" s="45" t="e">
        <f t="shared" si="17"/>
        <v>#DIV/0!</v>
      </c>
    </row>
    <row r="42" spans="2:24">
      <c r="B42" s="23"/>
      <c r="C42" s="27"/>
      <c r="D42" s="21"/>
      <c r="E42" s="21"/>
      <c r="F42" s="21"/>
      <c r="G42" s="28">
        <f t="shared" si="10"/>
        <v>0</v>
      </c>
      <c r="H42" s="45" t="e">
        <f t="shared" si="11"/>
        <v>#DIV/0!</v>
      </c>
      <c r="I42" s="29">
        <f t="shared" si="12"/>
        <v>3</v>
      </c>
      <c r="J42" s="29">
        <f t="shared" si="0"/>
        <v>0.27</v>
      </c>
      <c r="K42" s="29">
        <f t="shared" si="1"/>
        <v>8.4199999999999997E-2</v>
      </c>
      <c r="L42" s="29">
        <f t="shared" si="2"/>
        <v>12.92</v>
      </c>
      <c r="M42" s="45" t="e">
        <f t="shared" si="13"/>
        <v>#DIV/0!</v>
      </c>
      <c r="N42" s="28">
        <f t="shared" si="3"/>
        <v>10.989169238449415</v>
      </c>
      <c r="O42" s="28">
        <f t="shared" si="4"/>
        <v>15.087458954343088</v>
      </c>
      <c r="P42" s="45" t="e">
        <f t="shared" si="14"/>
        <v>#DIV/0!</v>
      </c>
      <c r="Q42" s="29">
        <f t="shared" si="15"/>
        <v>3</v>
      </c>
      <c r="R42" s="29" t="e">
        <f t="shared" si="5"/>
        <v>#N/A</v>
      </c>
      <c r="S42" s="29" t="e">
        <f t="shared" si="6"/>
        <v>#N/A</v>
      </c>
      <c r="T42" s="29" t="e">
        <f t="shared" si="7"/>
        <v>#N/A</v>
      </c>
      <c r="U42" s="21" t="e">
        <f t="shared" si="16"/>
        <v>#DIV/0!</v>
      </c>
      <c r="V42" s="28">
        <f t="shared" si="8"/>
        <v>0</v>
      </c>
      <c r="W42" s="28">
        <f t="shared" si="9"/>
        <v>0</v>
      </c>
      <c r="X42" s="45" t="e">
        <f t="shared" si="17"/>
        <v>#DIV/0!</v>
      </c>
    </row>
    <row r="43" spans="2:24">
      <c r="B43" s="23"/>
      <c r="C43" s="27"/>
      <c r="D43" s="21"/>
      <c r="E43" s="21"/>
      <c r="F43" s="21"/>
      <c r="G43" s="28">
        <f t="shared" si="10"/>
        <v>0</v>
      </c>
      <c r="H43" s="45" t="e">
        <f t="shared" si="11"/>
        <v>#DIV/0!</v>
      </c>
      <c r="I43" s="29">
        <f t="shared" si="12"/>
        <v>3</v>
      </c>
      <c r="J43" s="29">
        <f t="shared" si="0"/>
        <v>0.27</v>
      </c>
      <c r="K43" s="29">
        <f t="shared" si="1"/>
        <v>8.4199999999999997E-2</v>
      </c>
      <c r="L43" s="29">
        <f t="shared" si="2"/>
        <v>12.92</v>
      </c>
      <c r="M43" s="45" t="e">
        <f t="shared" si="13"/>
        <v>#DIV/0!</v>
      </c>
      <c r="N43" s="28">
        <f t="shared" si="3"/>
        <v>10.989169238449415</v>
      </c>
      <c r="O43" s="28">
        <f t="shared" si="4"/>
        <v>15.087458954343088</v>
      </c>
      <c r="P43" s="45" t="e">
        <f t="shared" si="14"/>
        <v>#DIV/0!</v>
      </c>
      <c r="Q43" s="29">
        <f t="shared" si="15"/>
        <v>3</v>
      </c>
      <c r="R43" s="29" t="e">
        <f t="shared" si="5"/>
        <v>#N/A</v>
      </c>
      <c r="S43" s="29" t="e">
        <f t="shared" si="6"/>
        <v>#N/A</v>
      </c>
      <c r="T43" s="29" t="e">
        <f t="shared" si="7"/>
        <v>#N/A</v>
      </c>
      <c r="U43" s="21" t="e">
        <f t="shared" si="16"/>
        <v>#DIV/0!</v>
      </c>
      <c r="V43" s="28">
        <f t="shared" si="8"/>
        <v>0</v>
      </c>
      <c r="W43" s="28">
        <f t="shared" si="9"/>
        <v>0</v>
      </c>
      <c r="X43" s="45" t="e">
        <f t="shared" si="17"/>
        <v>#DIV/0!</v>
      </c>
    </row>
    <row r="44" spans="2:24">
      <c r="B44" s="23"/>
      <c r="C44" s="27"/>
      <c r="D44" s="21"/>
      <c r="E44" s="21"/>
      <c r="F44" s="21"/>
      <c r="G44" s="28">
        <f t="shared" si="10"/>
        <v>0</v>
      </c>
      <c r="H44" s="45" t="e">
        <f t="shared" si="11"/>
        <v>#DIV/0!</v>
      </c>
      <c r="I44" s="29">
        <f t="shared" si="12"/>
        <v>3</v>
      </c>
      <c r="J44" s="29">
        <f t="shared" si="0"/>
        <v>0.27</v>
      </c>
      <c r="K44" s="29">
        <f t="shared" si="1"/>
        <v>8.4199999999999997E-2</v>
      </c>
      <c r="L44" s="29">
        <f t="shared" si="2"/>
        <v>12.92</v>
      </c>
      <c r="M44" s="45" t="e">
        <f t="shared" si="13"/>
        <v>#DIV/0!</v>
      </c>
      <c r="N44" s="28">
        <f t="shared" si="3"/>
        <v>10.989169238449415</v>
      </c>
      <c r="O44" s="28">
        <f t="shared" si="4"/>
        <v>15.087458954343088</v>
      </c>
      <c r="P44" s="45" t="e">
        <f t="shared" si="14"/>
        <v>#DIV/0!</v>
      </c>
      <c r="Q44" s="29">
        <f t="shared" si="15"/>
        <v>3</v>
      </c>
      <c r="R44" s="29" t="e">
        <f t="shared" si="5"/>
        <v>#N/A</v>
      </c>
      <c r="S44" s="29" t="e">
        <f t="shared" si="6"/>
        <v>#N/A</v>
      </c>
      <c r="T44" s="29" t="e">
        <f t="shared" si="7"/>
        <v>#N/A</v>
      </c>
      <c r="U44" s="21" t="e">
        <f t="shared" si="16"/>
        <v>#DIV/0!</v>
      </c>
      <c r="V44" s="28">
        <f t="shared" si="8"/>
        <v>0</v>
      </c>
      <c r="W44" s="28">
        <f t="shared" si="9"/>
        <v>0</v>
      </c>
      <c r="X44" s="45" t="e">
        <f t="shared" si="17"/>
        <v>#DIV/0!</v>
      </c>
    </row>
    <row r="45" spans="2:24">
      <c r="B45" s="23"/>
      <c r="C45" s="27"/>
      <c r="D45" s="21"/>
      <c r="E45" s="21"/>
      <c r="F45" s="21"/>
      <c r="G45" s="28">
        <f t="shared" si="10"/>
        <v>0</v>
      </c>
      <c r="H45" s="45" t="e">
        <f t="shared" si="11"/>
        <v>#DIV/0!</v>
      </c>
      <c r="I45" s="29">
        <f t="shared" si="12"/>
        <v>3</v>
      </c>
      <c r="J45" s="29">
        <f t="shared" si="0"/>
        <v>0.27</v>
      </c>
      <c r="K45" s="29">
        <f t="shared" si="1"/>
        <v>8.4199999999999997E-2</v>
      </c>
      <c r="L45" s="29">
        <f t="shared" si="2"/>
        <v>12.92</v>
      </c>
      <c r="M45" s="45" t="e">
        <f t="shared" si="13"/>
        <v>#DIV/0!</v>
      </c>
      <c r="N45" s="28">
        <f t="shared" si="3"/>
        <v>10.989169238449415</v>
      </c>
      <c r="O45" s="28">
        <f t="shared" si="4"/>
        <v>15.087458954343088</v>
      </c>
      <c r="P45" s="45" t="e">
        <f t="shared" si="14"/>
        <v>#DIV/0!</v>
      </c>
      <c r="Q45" s="29">
        <f t="shared" si="15"/>
        <v>3</v>
      </c>
      <c r="R45" s="29" t="e">
        <f t="shared" si="5"/>
        <v>#N/A</v>
      </c>
      <c r="S45" s="29" t="e">
        <f t="shared" si="6"/>
        <v>#N/A</v>
      </c>
      <c r="T45" s="29" t="e">
        <f t="shared" si="7"/>
        <v>#N/A</v>
      </c>
      <c r="U45" s="21" t="e">
        <f t="shared" si="16"/>
        <v>#DIV/0!</v>
      </c>
      <c r="V45" s="28">
        <f t="shared" si="8"/>
        <v>0</v>
      </c>
      <c r="W45" s="28">
        <f t="shared" si="9"/>
        <v>0</v>
      </c>
      <c r="X45" s="45" t="e">
        <f t="shared" si="17"/>
        <v>#DIV/0!</v>
      </c>
    </row>
    <row r="46" spans="2:24">
      <c r="B46" s="23"/>
      <c r="C46" s="27"/>
      <c r="D46" s="21"/>
      <c r="E46" s="21"/>
      <c r="F46" s="21"/>
      <c r="G46" s="28">
        <f t="shared" si="10"/>
        <v>0</v>
      </c>
      <c r="H46" s="45" t="e">
        <f t="shared" si="11"/>
        <v>#DIV/0!</v>
      </c>
      <c r="I46" s="29">
        <f t="shared" si="12"/>
        <v>3</v>
      </c>
      <c r="J46" s="29">
        <f t="shared" si="0"/>
        <v>0.27</v>
      </c>
      <c r="K46" s="29">
        <f t="shared" si="1"/>
        <v>8.4199999999999997E-2</v>
      </c>
      <c r="L46" s="29">
        <f t="shared" si="2"/>
        <v>12.92</v>
      </c>
      <c r="M46" s="45" t="e">
        <f t="shared" si="13"/>
        <v>#DIV/0!</v>
      </c>
      <c r="N46" s="28">
        <f t="shared" si="3"/>
        <v>10.989169238449415</v>
      </c>
      <c r="O46" s="28">
        <f t="shared" si="4"/>
        <v>15.087458954343088</v>
      </c>
      <c r="P46" s="45" t="e">
        <f t="shared" si="14"/>
        <v>#DIV/0!</v>
      </c>
      <c r="Q46" s="29">
        <f t="shared" si="15"/>
        <v>3</v>
      </c>
      <c r="R46" s="29" t="e">
        <f t="shared" si="5"/>
        <v>#N/A</v>
      </c>
      <c r="S46" s="29" t="e">
        <f t="shared" si="6"/>
        <v>#N/A</v>
      </c>
      <c r="T46" s="29" t="e">
        <f t="shared" si="7"/>
        <v>#N/A</v>
      </c>
      <c r="U46" s="21" t="e">
        <f t="shared" si="16"/>
        <v>#DIV/0!</v>
      </c>
      <c r="V46" s="28">
        <f t="shared" si="8"/>
        <v>0</v>
      </c>
      <c r="W46" s="28">
        <f t="shared" si="9"/>
        <v>0</v>
      </c>
      <c r="X46" s="45" t="e">
        <f t="shared" si="17"/>
        <v>#DIV/0!</v>
      </c>
    </row>
    <row r="47" spans="2:24">
      <c r="B47" s="23"/>
      <c r="C47" s="27"/>
      <c r="D47" s="21"/>
      <c r="E47" s="21"/>
      <c r="F47" s="21"/>
      <c r="G47" s="28">
        <f t="shared" si="10"/>
        <v>0</v>
      </c>
      <c r="H47" s="45" t="e">
        <f t="shared" si="11"/>
        <v>#DIV/0!</v>
      </c>
      <c r="I47" s="29">
        <f t="shared" si="12"/>
        <v>3</v>
      </c>
      <c r="J47" s="29">
        <f t="shared" si="0"/>
        <v>0.27</v>
      </c>
      <c r="K47" s="29">
        <f t="shared" si="1"/>
        <v>8.4199999999999997E-2</v>
      </c>
      <c r="L47" s="29">
        <f t="shared" si="2"/>
        <v>12.92</v>
      </c>
      <c r="M47" s="45" t="e">
        <f t="shared" si="13"/>
        <v>#DIV/0!</v>
      </c>
      <c r="N47" s="28">
        <f t="shared" si="3"/>
        <v>10.989169238449415</v>
      </c>
      <c r="O47" s="28">
        <f t="shared" si="4"/>
        <v>15.087458954343088</v>
      </c>
      <c r="P47" s="45" t="e">
        <f t="shared" si="14"/>
        <v>#DIV/0!</v>
      </c>
      <c r="Q47" s="29">
        <f t="shared" si="15"/>
        <v>3</v>
      </c>
      <c r="R47" s="29" t="e">
        <f t="shared" si="5"/>
        <v>#N/A</v>
      </c>
      <c r="S47" s="29" t="e">
        <f t="shared" si="6"/>
        <v>#N/A</v>
      </c>
      <c r="T47" s="29" t="e">
        <f t="shared" si="7"/>
        <v>#N/A</v>
      </c>
      <c r="U47" s="21" t="e">
        <f t="shared" si="16"/>
        <v>#DIV/0!</v>
      </c>
      <c r="V47" s="28">
        <f t="shared" si="8"/>
        <v>0</v>
      </c>
      <c r="W47" s="28">
        <f t="shared" si="9"/>
        <v>0</v>
      </c>
      <c r="X47" s="45" t="e">
        <f t="shared" si="17"/>
        <v>#DIV/0!</v>
      </c>
    </row>
    <row r="48" spans="2:24">
      <c r="B48" s="23"/>
      <c r="C48" s="27"/>
      <c r="D48" s="21"/>
      <c r="E48" s="21"/>
      <c r="F48" s="21"/>
      <c r="G48" s="28">
        <f t="shared" si="10"/>
        <v>0</v>
      </c>
      <c r="H48" s="45" t="e">
        <f t="shared" si="11"/>
        <v>#DIV/0!</v>
      </c>
      <c r="I48" s="29">
        <f t="shared" si="12"/>
        <v>3</v>
      </c>
      <c r="J48" s="29">
        <f t="shared" si="0"/>
        <v>0.27</v>
      </c>
      <c r="K48" s="29">
        <f t="shared" si="1"/>
        <v>8.4199999999999997E-2</v>
      </c>
      <c r="L48" s="29">
        <f t="shared" si="2"/>
        <v>12.92</v>
      </c>
      <c r="M48" s="45" t="e">
        <f t="shared" si="13"/>
        <v>#DIV/0!</v>
      </c>
      <c r="N48" s="28">
        <f t="shared" si="3"/>
        <v>10.989169238449415</v>
      </c>
      <c r="O48" s="28">
        <f t="shared" si="4"/>
        <v>15.087458954343088</v>
      </c>
      <c r="P48" s="45" t="e">
        <f t="shared" si="14"/>
        <v>#DIV/0!</v>
      </c>
      <c r="Q48" s="29">
        <f t="shared" si="15"/>
        <v>3</v>
      </c>
      <c r="R48" s="29" t="e">
        <f t="shared" si="5"/>
        <v>#N/A</v>
      </c>
      <c r="S48" s="29" t="e">
        <f t="shared" si="6"/>
        <v>#N/A</v>
      </c>
      <c r="T48" s="29" t="e">
        <f t="shared" si="7"/>
        <v>#N/A</v>
      </c>
      <c r="U48" s="21" t="e">
        <f t="shared" si="16"/>
        <v>#DIV/0!</v>
      </c>
      <c r="V48" s="28">
        <f t="shared" si="8"/>
        <v>0</v>
      </c>
      <c r="W48" s="28">
        <f t="shared" si="9"/>
        <v>0</v>
      </c>
      <c r="X48" s="45" t="e">
        <f t="shared" si="17"/>
        <v>#DIV/0!</v>
      </c>
    </row>
    <row r="49" spans="2:24">
      <c r="B49" s="23"/>
      <c r="C49" s="27"/>
      <c r="D49" s="21"/>
      <c r="E49" s="21"/>
      <c r="F49" s="21"/>
      <c r="G49" s="28">
        <f t="shared" si="10"/>
        <v>0</v>
      </c>
      <c r="H49" s="45" t="e">
        <f t="shared" si="11"/>
        <v>#DIV/0!</v>
      </c>
      <c r="I49" s="29">
        <f t="shared" si="12"/>
        <v>3</v>
      </c>
      <c r="J49" s="29">
        <f t="shared" si="0"/>
        <v>0.27</v>
      </c>
      <c r="K49" s="29">
        <f t="shared" si="1"/>
        <v>8.4199999999999997E-2</v>
      </c>
      <c r="L49" s="29">
        <f t="shared" si="2"/>
        <v>12.92</v>
      </c>
      <c r="M49" s="45" t="e">
        <f t="shared" si="13"/>
        <v>#DIV/0!</v>
      </c>
      <c r="N49" s="28">
        <f t="shared" si="3"/>
        <v>10.989169238449415</v>
      </c>
      <c r="O49" s="28">
        <f t="shared" si="4"/>
        <v>15.087458954343088</v>
      </c>
      <c r="P49" s="45" t="e">
        <f t="shared" si="14"/>
        <v>#DIV/0!</v>
      </c>
      <c r="Q49" s="29">
        <f t="shared" si="15"/>
        <v>3</v>
      </c>
      <c r="R49" s="29" t="e">
        <f t="shared" si="5"/>
        <v>#N/A</v>
      </c>
      <c r="S49" s="29" t="e">
        <f t="shared" si="6"/>
        <v>#N/A</v>
      </c>
      <c r="T49" s="29" t="e">
        <f t="shared" si="7"/>
        <v>#N/A</v>
      </c>
      <c r="U49" s="21" t="e">
        <f t="shared" si="16"/>
        <v>#DIV/0!</v>
      </c>
      <c r="V49" s="28">
        <f t="shared" si="8"/>
        <v>0</v>
      </c>
      <c r="W49" s="28">
        <f t="shared" si="9"/>
        <v>0</v>
      </c>
      <c r="X49" s="45" t="e">
        <f t="shared" si="17"/>
        <v>#DIV/0!</v>
      </c>
    </row>
    <row r="50" spans="2:24">
      <c r="B50" s="23"/>
      <c r="C50" s="27"/>
      <c r="D50" s="21"/>
      <c r="E50" s="21"/>
      <c r="F50" s="21"/>
      <c r="G50" s="28">
        <f t="shared" si="10"/>
        <v>0</v>
      </c>
      <c r="H50" s="45" t="e">
        <f t="shared" si="11"/>
        <v>#DIV/0!</v>
      </c>
      <c r="I50" s="29">
        <f t="shared" si="12"/>
        <v>3</v>
      </c>
      <c r="J50" s="29">
        <f t="shared" si="0"/>
        <v>0.27</v>
      </c>
      <c r="K50" s="29">
        <f t="shared" si="1"/>
        <v>8.4199999999999997E-2</v>
      </c>
      <c r="L50" s="29">
        <f t="shared" si="2"/>
        <v>12.92</v>
      </c>
      <c r="M50" s="45" t="e">
        <f t="shared" si="13"/>
        <v>#DIV/0!</v>
      </c>
      <c r="N50" s="28">
        <f t="shared" si="3"/>
        <v>10.989169238449415</v>
      </c>
      <c r="O50" s="28">
        <f t="shared" si="4"/>
        <v>15.087458954343088</v>
      </c>
      <c r="P50" s="45" t="e">
        <f t="shared" si="14"/>
        <v>#DIV/0!</v>
      </c>
      <c r="Q50" s="29">
        <f t="shared" si="15"/>
        <v>3</v>
      </c>
      <c r="R50" s="29" t="e">
        <f t="shared" si="5"/>
        <v>#N/A</v>
      </c>
      <c r="S50" s="29" t="e">
        <f t="shared" si="6"/>
        <v>#N/A</v>
      </c>
      <c r="T50" s="29" t="e">
        <f t="shared" si="7"/>
        <v>#N/A</v>
      </c>
      <c r="U50" s="21" t="e">
        <f t="shared" si="16"/>
        <v>#DIV/0!</v>
      </c>
      <c r="V50" s="28">
        <f t="shared" si="8"/>
        <v>0</v>
      </c>
      <c r="W50" s="28">
        <f t="shared" si="9"/>
        <v>0</v>
      </c>
      <c r="X50" s="45" t="e">
        <f t="shared" si="17"/>
        <v>#DIV/0!</v>
      </c>
    </row>
    <row r="51" spans="2:24">
      <c r="B51" s="23"/>
      <c r="C51" s="27"/>
      <c r="D51" s="21"/>
      <c r="E51" s="21"/>
      <c r="F51" s="21"/>
      <c r="G51" s="28">
        <f t="shared" si="10"/>
        <v>0</v>
      </c>
      <c r="H51" s="45" t="e">
        <f t="shared" si="11"/>
        <v>#DIV/0!</v>
      </c>
      <c r="I51" s="29">
        <f t="shared" si="12"/>
        <v>3</v>
      </c>
      <c r="J51" s="29">
        <f t="shared" si="0"/>
        <v>0.27</v>
      </c>
      <c r="K51" s="29">
        <f t="shared" si="1"/>
        <v>8.4199999999999997E-2</v>
      </c>
      <c r="L51" s="29">
        <f t="shared" si="2"/>
        <v>12.92</v>
      </c>
      <c r="M51" s="45" t="e">
        <f t="shared" si="13"/>
        <v>#DIV/0!</v>
      </c>
      <c r="N51" s="28">
        <f t="shared" si="3"/>
        <v>10.989169238449415</v>
      </c>
      <c r="O51" s="28">
        <f t="shared" si="4"/>
        <v>15.087458954343088</v>
      </c>
      <c r="P51" s="45" t="e">
        <f t="shared" si="14"/>
        <v>#DIV/0!</v>
      </c>
      <c r="Q51" s="29">
        <f t="shared" si="15"/>
        <v>3</v>
      </c>
      <c r="R51" s="29" t="e">
        <f t="shared" si="5"/>
        <v>#N/A</v>
      </c>
      <c r="S51" s="29" t="e">
        <f t="shared" si="6"/>
        <v>#N/A</v>
      </c>
      <c r="T51" s="29" t="e">
        <f t="shared" si="7"/>
        <v>#N/A</v>
      </c>
      <c r="U51" s="21" t="e">
        <f t="shared" si="16"/>
        <v>#DIV/0!</v>
      </c>
      <c r="V51" s="28">
        <f t="shared" si="8"/>
        <v>0</v>
      </c>
      <c r="W51" s="28">
        <f t="shared" si="9"/>
        <v>0</v>
      </c>
      <c r="X51" s="45" t="e">
        <f t="shared" si="17"/>
        <v>#DIV/0!</v>
      </c>
    </row>
    <row r="52" spans="2:24">
      <c r="B52" s="23"/>
      <c r="C52" s="27"/>
      <c r="D52" s="21"/>
      <c r="E52" s="21"/>
      <c r="F52" s="21"/>
      <c r="G52" s="28">
        <f t="shared" si="10"/>
        <v>0</v>
      </c>
      <c r="H52" s="45" t="e">
        <f t="shared" si="11"/>
        <v>#DIV/0!</v>
      </c>
      <c r="I52" s="29">
        <f t="shared" si="12"/>
        <v>3</v>
      </c>
      <c r="J52" s="29">
        <f t="shared" si="0"/>
        <v>0.27</v>
      </c>
      <c r="K52" s="29">
        <f t="shared" si="1"/>
        <v>8.4199999999999997E-2</v>
      </c>
      <c r="L52" s="29">
        <f t="shared" si="2"/>
        <v>12.92</v>
      </c>
      <c r="M52" s="45" t="e">
        <f t="shared" si="13"/>
        <v>#DIV/0!</v>
      </c>
      <c r="N52" s="28">
        <f t="shared" si="3"/>
        <v>10.989169238449415</v>
      </c>
      <c r="O52" s="28">
        <f t="shared" si="4"/>
        <v>15.087458954343088</v>
      </c>
      <c r="P52" s="45" t="e">
        <f t="shared" si="14"/>
        <v>#DIV/0!</v>
      </c>
      <c r="Q52" s="29">
        <f t="shared" si="15"/>
        <v>3</v>
      </c>
      <c r="R52" s="29" t="e">
        <f t="shared" si="5"/>
        <v>#N/A</v>
      </c>
      <c r="S52" s="29" t="e">
        <f t="shared" si="6"/>
        <v>#N/A</v>
      </c>
      <c r="T52" s="29" t="e">
        <f t="shared" si="7"/>
        <v>#N/A</v>
      </c>
      <c r="U52" s="21" t="e">
        <f t="shared" si="16"/>
        <v>#DIV/0!</v>
      </c>
      <c r="V52" s="28">
        <f t="shared" si="8"/>
        <v>0</v>
      </c>
      <c r="W52" s="28">
        <f t="shared" si="9"/>
        <v>0</v>
      </c>
      <c r="X52" s="45" t="e">
        <f t="shared" si="17"/>
        <v>#DIV/0!</v>
      </c>
    </row>
    <row r="53" spans="2:24">
      <c r="B53" s="23"/>
      <c r="C53" s="27"/>
      <c r="D53" s="21"/>
      <c r="E53" s="21"/>
      <c r="F53" s="21"/>
      <c r="G53" s="28">
        <f t="shared" si="10"/>
        <v>0</v>
      </c>
      <c r="H53" s="45" t="e">
        <f t="shared" si="11"/>
        <v>#DIV/0!</v>
      </c>
      <c r="I53" s="29">
        <f t="shared" si="12"/>
        <v>3</v>
      </c>
      <c r="J53" s="29">
        <f t="shared" si="0"/>
        <v>0.27</v>
      </c>
      <c r="K53" s="29">
        <f t="shared" si="1"/>
        <v>8.4199999999999997E-2</v>
      </c>
      <c r="L53" s="29">
        <f t="shared" si="2"/>
        <v>12.92</v>
      </c>
      <c r="M53" s="45" t="e">
        <f t="shared" si="13"/>
        <v>#DIV/0!</v>
      </c>
      <c r="N53" s="28">
        <f t="shared" si="3"/>
        <v>10.989169238449415</v>
      </c>
      <c r="O53" s="28">
        <f t="shared" si="4"/>
        <v>15.087458954343088</v>
      </c>
      <c r="P53" s="45" t="e">
        <f t="shared" si="14"/>
        <v>#DIV/0!</v>
      </c>
      <c r="Q53" s="29">
        <f t="shared" si="15"/>
        <v>3</v>
      </c>
      <c r="R53" s="29" t="e">
        <f t="shared" si="5"/>
        <v>#N/A</v>
      </c>
      <c r="S53" s="29" t="e">
        <f t="shared" si="6"/>
        <v>#N/A</v>
      </c>
      <c r="T53" s="29" t="e">
        <f t="shared" si="7"/>
        <v>#N/A</v>
      </c>
      <c r="U53" s="21" t="e">
        <f t="shared" si="16"/>
        <v>#DIV/0!</v>
      </c>
      <c r="V53" s="28">
        <f t="shared" si="8"/>
        <v>0</v>
      </c>
      <c r="W53" s="28">
        <f t="shared" si="9"/>
        <v>0</v>
      </c>
      <c r="X53" s="45" t="e">
        <f t="shared" si="17"/>
        <v>#DIV/0!</v>
      </c>
    </row>
    <row r="54" spans="2:24">
      <c r="B54" s="23"/>
      <c r="C54" s="27"/>
      <c r="D54" s="21"/>
      <c r="E54" s="21"/>
      <c r="F54" s="21"/>
      <c r="G54" s="28">
        <f t="shared" si="10"/>
        <v>0</v>
      </c>
      <c r="H54" s="45" t="e">
        <f t="shared" si="11"/>
        <v>#DIV/0!</v>
      </c>
      <c r="I54" s="29">
        <f t="shared" si="12"/>
        <v>3</v>
      </c>
      <c r="J54" s="29">
        <f t="shared" si="0"/>
        <v>0.27</v>
      </c>
      <c r="K54" s="29">
        <f t="shared" si="1"/>
        <v>8.4199999999999997E-2</v>
      </c>
      <c r="L54" s="29">
        <f t="shared" si="2"/>
        <v>12.92</v>
      </c>
      <c r="M54" s="45" t="e">
        <f t="shared" si="13"/>
        <v>#DIV/0!</v>
      </c>
      <c r="N54" s="28">
        <f t="shared" si="3"/>
        <v>10.989169238449415</v>
      </c>
      <c r="O54" s="28">
        <f t="shared" si="4"/>
        <v>15.087458954343088</v>
      </c>
      <c r="P54" s="45" t="e">
        <f t="shared" si="14"/>
        <v>#DIV/0!</v>
      </c>
      <c r="Q54" s="29">
        <f t="shared" si="15"/>
        <v>3</v>
      </c>
      <c r="R54" s="29" t="e">
        <f t="shared" si="5"/>
        <v>#N/A</v>
      </c>
      <c r="S54" s="29" t="e">
        <f t="shared" si="6"/>
        <v>#N/A</v>
      </c>
      <c r="T54" s="29" t="e">
        <f t="shared" si="7"/>
        <v>#N/A</v>
      </c>
      <c r="U54" s="21" t="e">
        <f t="shared" si="16"/>
        <v>#DIV/0!</v>
      </c>
      <c r="V54" s="28">
        <f t="shared" si="8"/>
        <v>0</v>
      </c>
      <c r="W54" s="28">
        <f t="shared" si="9"/>
        <v>0</v>
      </c>
      <c r="X54" s="45" t="e">
        <f t="shared" si="17"/>
        <v>#DIV/0!</v>
      </c>
    </row>
    <row r="55" spans="2:24">
      <c r="B55" s="23"/>
      <c r="C55" s="27"/>
      <c r="D55" s="21"/>
      <c r="E55" s="21"/>
      <c r="F55" s="21"/>
      <c r="G55" s="28">
        <f t="shared" si="10"/>
        <v>0</v>
      </c>
      <c r="H55" s="45" t="e">
        <f t="shared" si="11"/>
        <v>#DIV/0!</v>
      </c>
      <c r="I55" s="29">
        <f t="shared" si="12"/>
        <v>3</v>
      </c>
      <c r="J55" s="29">
        <f t="shared" si="0"/>
        <v>0.27</v>
      </c>
      <c r="K55" s="29">
        <f t="shared" si="1"/>
        <v>8.4199999999999997E-2</v>
      </c>
      <c r="L55" s="29">
        <f t="shared" si="2"/>
        <v>12.92</v>
      </c>
      <c r="M55" s="45" t="e">
        <f t="shared" si="13"/>
        <v>#DIV/0!</v>
      </c>
      <c r="N55" s="28">
        <f t="shared" si="3"/>
        <v>10.989169238449415</v>
      </c>
      <c r="O55" s="28">
        <f t="shared" si="4"/>
        <v>15.087458954343088</v>
      </c>
      <c r="P55" s="45" t="e">
        <f t="shared" si="14"/>
        <v>#DIV/0!</v>
      </c>
      <c r="Q55" s="29">
        <f t="shared" si="15"/>
        <v>3</v>
      </c>
      <c r="R55" s="29" t="e">
        <f t="shared" si="5"/>
        <v>#N/A</v>
      </c>
      <c r="S55" s="29" t="e">
        <f t="shared" si="6"/>
        <v>#N/A</v>
      </c>
      <c r="T55" s="29" t="e">
        <f t="shared" si="7"/>
        <v>#N/A</v>
      </c>
      <c r="U55" s="21" t="e">
        <f t="shared" si="16"/>
        <v>#DIV/0!</v>
      </c>
      <c r="V55" s="28">
        <f t="shared" si="8"/>
        <v>0</v>
      </c>
      <c r="W55" s="28">
        <f t="shared" si="9"/>
        <v>0</v>
      </c>
      <c r="X55" s="45" t="e">
        <f t="shared" si="17"/>
        <v>#DIV/0!</v>
      </c>
    </row>
    <row r="56" spans="2:24">
      <c r="B56" s="23"/>
      <c r="C56" s="27"/>
      <c r="D56" s="21"/>
      <c r="E56" s="21"/>
      <c r="F56" s="21"/>
      <c r="G56" s="28">
        <f t="shared" si="10"/>
        <v>0</v>
      </c>
      <c r="H56" s="45" t="e">
        <f t="shared" si="11"/>
        <v>#DIV/0!</v>
      </c>
      <c r="I56" s="29">
        <f t="shared" si="12"/>
        <v>3</v>
      </c>
      <c r="J56" s="29">
        <f t="shared" si="0"/>
        <v>0.27</v>
      </c>
      <c r="K56" s="29">
        <f t="shared" si="1"/>
        <v>8.4199999999999997E-2</v>
      </c>
      <c r="L56" s="29">
        <f t="shared" si="2"/>
        <v>12.92</v>
      </c>
      <c r="M56" s="45" t="e">
        <f t="shared" si="13"/>
        <v>#DIV/0!</v>
      </c>
      <c r="N56" s="28">
        <f t="shared" si="3"/>
        <v>10.989169238449415</v>
      </c>
      <c r="O56" s="28">
        <f t="shared" si="4"/>
        <v>15.087458954343088</v>
      </c>
      <c r="P56" s="45" t="e">
        <f t="shared" si="14"/>
        <v>#DIV/0!</v>
      </c>
      <c r="Q56" s="29">
        <f t="shared" si="15"/>
        <v>3</v>
      </c>
      <c r="R56" s="29" t="e">
        <f t="shared" si="5"/>
        <v>#N/A</v>
      </c>
      <c r="S56" s="29" t="e">
        <f t="shared" si="6"/>
        <v>#N/A</v>
      </c>
      <c r="T56" s="29" t="e">
        <f t="shared" si="7"/>
        <v>#N/A</v>
      </c>
      <c r="U56" s="21" t="e">
        <f t="shared" si="16"/>
        <v>#DIV/0!</v>
      </c>
      <c r="V56" s="28">
        <f t="shared" si="8"/>
        <v>0</v>
      </c>
      <c r="W56" s="28">
        <f t="shared" si="9"/>
        <v>0</v>
      </c>
      <c r="X56" s="45" t="e">
        <f t="shared" si="17"/>
        <v>#DIV/0!</v>
      </c>
    </row>
    <row r="57" spans="2:24">
      <c r="B57" s="23"/>
      <c r="C57" s="27"/>
      <c r="D57" s="21"/>
      <c r="E57" s="21"/>
      <c r="F57" s="21"/>
      <c r="G57" s="28">
        <f t="shared" si="10"/>
        <v>0</v>
      </c>
      <c r="H57" s="45" t="e">
        <f t="shared" si="11"/>
        <v>#DIV/0!</v>
      </c>
      <c r="I57" s="29">
        <f t="shared" si="12"/>
        <v>3</v>
      </c>
      <c r="J57" s="29">
        <f t="shared" si="0"/>
        <v>0.27</v>
      </c>
      <c r="K57" s="29">
        <f t="shared" si="1"/>
        <v>8.4199999999999997E-2</v>
      </c>
      <c r="L57" s="29">
        <f t="shared" si="2"/>
        <v>12.92</v>
      </c>
      <c r="M57" s="45" t="e">
        <f t="shared" si="13"/>
        <v>#DIV/0!</v>
      </c>
      <c r="N57" s="28">
        <f t="shared" si="3"/>
        <v>10.989169238449415</v>
      </c>
      <c r="O57" s="28">
        <f t="shared" si="4"/>
        <v>15.087458954343088</v>
      </c>
      <c r="P57" s="45" t="e">
        <f t="shared" si="14"/>
        <v>#DIV/0!</v>
      </c>
      <c r="Q57" s="29">
        <f t="shared" si="15"/>
        <v>3</v>
      </c>
      <c r="R57" s="29" t="e">
        <f t="shared" si="5"/>
        <v>#N/A</v>
      </c>
      <c r="S57" s="29" t="e">
        <f t="shared" si="6"/>
        <v>#N/A</v>
      </c>
      <c r="T57" s="29" t="e">
        <f t="shared" si="7"/>
        <v>#N/A</v>
      </c>
      <c r="U57" s="21" t="e">
        <f t="shared" si="16"/>
        <v>#DIV/0!</v>
      </c>
      <c r="V57" s="28">
        <f t="shared" si="8"/>
        <v>0</v>
      </c>
      <c r="W57" s="28">
        <f t="shared" si="9"/>
        <v>0</v>
      </c>
      <c r="X57" s="45" t="e">
        <f t="shared" si="17"/>
        <v>#DIV/0!</v>
      </c>
    </row>
    <row r="58" spans="2:24">
      <c r="B58" s="23"/>
      <c r="C58" s="27"/>
      <c r="D58" s="21"/>
      <c r="E58" s="21"/>
      <c r="F58" s="21"/>
      <c r="G58" s="28">
        <f t="shared" si="10"/>
        <v>0</v>
      </c>
      <c r="H58" s="45" t="e">
        <f t="shared" si="11"/>
        <v>#DIV/0!</v>
      </c>
      <c r="I58" s="29">
        <f t="shared" si="12"/>
        <v>3</v>
      </c>
      <c r="J58" s="29">
        <f t="shared" si="0"/>
        <v>0.27</v>
      </c>
      <c r="K58" s="29">
        <f t="shared" si="1"/>
        <v>8.4199999999999997E-2</v>
      </c>
      <c r="L58" s="29">
        <f t="shared" si="2"/>
        <v>12.92</v>
      </c>
      <c r="M58" s="45" t="e">
        <f t="shared" si="13"/>
        <v>#DIV/0!</v>
      </c>
      <c r="N58" s="28">
        <f t="shared" si="3"/>
        <v>10.989169238449415</v>
      </c>
      <c r="O58" s="28">
        <f t="shared" si="4"/>
        <v>15.087458954343088</v>
      </c>
      <c r="P58" s="45" t="e">
        <f t="shared" si="14"/>
        <v>#DIV/0!</v>
      </c>
      <c r="Q58" s="29">
        <f t="shared" si="15"/>
        <v>3</v>
      </c>
      <c r="R58" s="29" t="e">
        <f t="shared" si="5"/>
        <v>#N/A</v>
      </c>
      <c r="S58" s="29" t="e">
        <f t="shared" si="6"/>
        <v>#N/A</v>
      </c>
      <c r="T58" s="29" t="e">
        <f t="shared" si="7"/>
        <v>#N/A</v>
      </c>
      <c r="U58" s="21" t="e">
        <f t="shared" si="16"/>
        <v>#DIV/0!</v>
      </c>
      <c r="V58" s="28">
        <f t="shared" si="8"/>
        <v>0</v>
      </c>
      <c r="W58" s="28">
        <f t="shared" si="9"/>
        <v>0</v>
      </c>
      <c r="X58" s="45" t="e">
        <f t="shared" si="17"/>
        <v>#DIV/0!</v>
      </c>
    </row>
    <row r="59" spans="2:24">
      <c r="B59" s="23"/>
      <c r="C59" s="27"/>
      <c r="D59" s="21"/>
      <c r="E59" s="21"/>
      <c r="F59" s="21"/>
      <c r="G59" s="28">
        <f t="shared" si="10"/>
        <v>0</v>
      </c>
      <c r="H59" s="45" t="e">
        <f t="shared" si="11"/>
        <v>#DIV/0!</v>
      </c>
      <c r="I59" s="29">
        <f t="shared" si="12"/>
        <v>3</v>
      </c>
      <c r="J59" s="29">
        <f t="shared" si="0"/>
        <v>0.27</v>
      </c>
      <c r="K59" s="29">
        <f t="shared" si="1"/>
        <v>8.4199999999999997E-2</v>
      </c>
      <c r="L59" s="29">
        <f t="shared" si="2"/>
        <v>12.92</v>
      </c>
      <c r="M59" s="45" t="e">
        <f t="shared" si="13"/>
        <v>#DIV/0!</v>
      </c>
      <c r="N59" s="28">
        <f t="shared" si="3"/>
        <v>10.989169238449415</v>
      </c>
      <c r="O59" s="28">
        <f t="shared" si="4"/>
        <v>15.087458954343088</v>
      </c>
      <c r="P59" s="45" t="e">
        <f t="shared" si="14"/>
        <v>#DIV/0!</v>
      </c>
      <c r="Q59" s="29">
        <f t="shared" si="15"/>
        <v>3</v>
      </c>
      <c r="R59" s="29" t="e">
        <f t="shared" si="5"/>
        <v>#N/A</v>
      </c>
      <c r="S59" s="29" t="e">
        <f t="shared" si="6"/>
        <v>#N/A</v>
      </c>
      <c r="T59" s="29" t="e">
        <f t="shared" si="7"/>
        <v>#N/A</v>
      </c>
      <c r="U59" s="21" t="e">
        <f t="shared" si="16"/>
        <v>#DIV/0!</v>
      </c>
      <c r="V59" s="28">
        <f t="shared" si="8"/>
        <v>0</v>
      </c>
      <c r="W59" s="28">
        <f t="shared" si="9"/>
        <v>0</v>
      </c>
      <c r="X59" s="45" t="e">
        <f t="shared" si="17"/>
        <v>#DIV/0!</v>
      </c>
    </row>
    <row r="60" spans="2:24">
      <c r="B60" s="23"/>
      <c r="C60" s="27"/>
      <c r="D60" s="21"/>
      <c r="E60" s="21"/>
      <c r="F60" s="21"/>
      <c r="G60" s="28">
        <f t="shared" si="10"/>
        <v>0</v>
      </c>
      <c r="H60" s="45" t="e">
        <f t="shared" si="11"/>
        <v>#DIV/0!</v>
      </c>
      <c r="I60" s="29">
        <f t="shared" si="12"/>
        <v>3</v>
      </c>
      <c r="J60" s="29">
        <f t="shared" si="0"/>
        <v>0.27</v>
      </c>
      <c r="K60" s="29">
        <f t="shared" si="1"/>
        <v>8.4199999999999997E-2</v>
      </c>
      <c r="L60" s="29">
        <f t="shared" si="2"/>
        <v>12.92</v>
      </c>
      <c r="M60" s="45" t="e">
        <f t="shared" si="13"/>
        <v>#DIV/0!</v>
      </c>
      <c r="N60" s="28">
        <f t="shared" si="3"/>
        <v>10.989169238449415</v>
      </c>
      <c r="O60" s="28">
        <f t="shared" si="4"/>
        <v>15.087458954343088</v>
      </c>
      <c r="P60" s="45" t="e">
        <f t="shared" si="14"/>
        <v>#DIV/0!</v>
      </c>
      <c r="Q60" s="29">
        <f t="shared" si="15"/>
        <v>3</v>
      </c>
      <c r="R60" s="29" t="e">
        <f t="shared" si="5"/>
        <v>#N/A</v>
      </c>
      <c r="S60" s="29" t="e">
        <f t="shared" si="6"/>
        <v>#N/A</v>
      </c>
      <c r="T60" s="29" t="e">
        <f t="shared" si="7"/>
        <v>#N/A</v>
      </c>
      <c r="U60" s="21" t="e">
        <f t="shared" si="16"/>
        <v>#DIV/0!</v>
      </c>
      <c r="V60" s="28">
        <f t="shared" si="8"/>
        <v>0</v>
      </c>
      <c r="W60" s="28">
        <f t="shared" si="9"/>
        <v>0</v>
      </c>
      <c r="X60" s="45" t="e">
        <f t="shared" si="17"/>
        <v>#DIV/0!</v>
      </c>
    </row>
    <row r="61" spans="2:24">
      <c r="B61" s="23"/>
      <c r="C61" s="27"/>
      <c r="D61" s="21"/>
      <c r="E61" s="21"/>
      <c r="F61" s="21"/>
      <c r="G61" s="28">
        <f t="shared" si="10"/>
        <v>0</v>
      </c>
      <c r="H61" s="45" t="e">
        <f t="shared" si="11"/>
        <v>#DIV/0!</v>
      </c>
      <c r="I61" s="29">
        <f t="shared" si="12"/>
        <v>3</v>
      </c>
      <c r="J61" s="29">
        <f t="shared" si="0"/>
        <v>0.27</v>
      </c>
      <c r="K61" s="29">
        <f t="shared" si="1"/>
        <v>8.4199999999999997E-2</v>
      </c>
      <c r="L61" s="29">
        <f t="shared" si="2"/>
        <v>12.92</v>
      </c>
      <c r="M61" s="45" t="e">
        <f t="shared" si="13"/>
        <v>#DIV/0!</v>
      </c>
      <c r="N61" s="28">
        <f t="shared" si="3"/>
        <v>10.989169238449415</v>
      </c>
      <c r="O61" s="28">
        <f t="shared" si="4"/>
        <v>15.087458954343088</v>
      </c>
      <c r="P61" s="45" t="e">
        <f t="shared" si="14"/>
        <v>#DIV/0!</v>
      </c>
      <c r="Q61" s="29">
        <f t="shared" si="15"/>
        <v>3</v>
      </c>
      <c r="R61" s="29" t="e">
        <f t="shared" si="5"/>
        <v>#N/A</v>
      </c>
      <c r="S61" s="29" t="e">
        <f t="shared" si="6"/>
        <v>#N/A</v>
      </c>
      <c r="T61" s="29" t="e">
        <f t="shared" si="7"/>
        <v>#N/A</v>
      </c>
      <c r="U61" s="21" t="e">
        <f t="shared" si="16"/>
        <v>#DIV/0!</v>
      </c>
      <c r="V61" s="28">
        <f t="shared" si="8"/>
        <v>0</v>
      </c>
      <c r="W61" s="28">
        <f t="shared" si="9"/>
        <v>0</v>
      </c>
      <c r="X61" s="45" t="e">
        <f t="shared" si="17"/>
        <v>#DIV/0!</v>
      </c>
    </row>
    <row r="62" spans="2:24">
      <c r="B62" s="23"/>
      <c r="C62" s="27"/>
      <c r="D62" s="21"/>
      <c r="E62" s="21"/>
      <c r="F62" s="21"/>
      <c r="G62" s="28">
        <f t="shared" si="10"/>
        <v>0</v>
      </c>
      <c r="H62" s="45" t="e">
        <f t="shared" si="11"/>
        <v>#DIV/0!</v>
      </c>
      <c r="I62" s="29">
        <f t="shared" si="12"/>
        <v>3</v>
      </c>
      <c r="J62" s="29">
        <f t="shared" si="0"/>
        <v>0.27</v>
      </c>
      <c r="K62" s="29">
        <f t="shared" si="1"/>
        <v>8.4199999999999997E-2</v>
      </c>
      <c r="L62" s="29">
        <f t="shared" si="2"/>
        <v>12.92</v>
      </c>
      <c r="M62" s="45" t="e">
        <f t="shared" si="13"/>
        <v>#DIV/0!</v>
      </c>
      <c r="N62" s="28">
        <f t="shared" si="3"/>
        <v>10.989169238449415</v>
      </c>
      <c r="O62" s="28">
        <f t="shared" si="4"/>
        <v>15.087458954343088</v>
      </c>
      <c r="P62" s="45" t="e">
        <f t="shared" si="14"/>
        <v>#DIV/0!</v>
      </c>
      <c r="Q62" s="29">
        <f t="shared" si="15"/>
        <v>3</v>
      </c>
      <c r="R62" s="29" t="e">
        <f t="shared" si="5"/>
        <v>#N/A</v>
      </c>
      <c r="S62" s="29" t="e">
        <f t="shared" si="6"/>
        <v>#N/A</v>
      </c>
      <c r="T62" s="29" t="e">
        <f t="shared" si="7"/>
        <v>#N/A</v>
      </c>
      <c r="U62" s="21" t="e">
        <f t="shared" si="16"/>
        <v>#DIV/0!</v>
      </c>
      <c r="V62" s="28">
        <f t="shared" si="8"/>
        <v>0</v>
      </c>
      <c r="W62" s="28">
        <f t="shared" si="9"/>
        <v>0</v>
      </c>
      <c r="X62" s="45" t="e">
        <f t="shared" si="17"/>
        <v>#DIV/0!</v>
      </c>
    </row>
    <row r="63" spans="2:24">
      <c r="B63" s="23"/>
      <c r="C63" s="27"/>
      <c r="D63" s="21"/>
      <c r="E63" s="21"/>
      <c r="F63" s="21"/>
      <c r="G63" s="28">
        <f t="shared" si="10"/>
        <v>0</v>
      </c>
      <c r="H63" s="45" t="e">
        <f t="shared" si="11"/>
        <v>#DIV/0!</v>
      </c>
      <c r="I63" s="29">
        <f t="shared" si="12"/>
        <v>3</v>
      </c>
      <c r="J63" s="29">
        <f t="shared" si="0"/>
        <v>0.27</v>
      </c>
      <c r="K63" s="29">
        <f t="shared" si="1"/>
        <v>8.4199999999999997E-2</v>
      </c>
      <c r="L63" s="29">
        <f t="shared" si="2"/>
        <v>12.92</v>
      </c>
      <c r="M63" s="45" t="e">
        <f t="shared" si="13"/>
        <v>#DIV/0!</v>
      </c>
      <c r="N63" s="28">
        <f t="shared" si="3"/>
        <v>10.989169238449415</v>
      </c>
      <c r="O63" s="28">
        <f t="shared" si="4"/>
        <v>15.087458954343088</v>
      </c>
      <c r="P63" s="45" t="e">
        <f t="shared" si="14"/>
        <v>#DIV/0!</v>
      </c>
      <c r="Q63" s="29">
        <f t="shared" si="15"/>
        <v>3</v>
      </c>
      <c r="R63" s="29" t="e">
        <f t="shared" si="5"/>
        <v>#N/A</v>
      </c>
      <c r="S63" s="29" t="e">
        <f t="shared" si="6"/>
        <v>#N/A</v>
      </c>
      <c r="T63" s="29" t="e">
        <f t="shared" si="7"/>
        <v>#N/A</v>
      </c>
      <c r="U63" s="21" t="e">
        <f t="shared" si="16"/>
        <v>#DIV/0!</v>
      </c>
      <c r="V63" s="28">
        <f t="shared" si="8"/>
        <v>0</v>
      </c>
      <c r="W63" s="28">
        <f t="shared" si="9"/>
        <v>0</v>
      </c>
      <c r="X63" s="45" t="e">
        <f t="shared" si="17"/>
        <v>#DIV/0!</v>
      </c>
    </row>
    <row r="64" spans="2:24">
      <c r="B64" s="23"/>
      <c r="C64" s="27"/>
      <c r="D64" s="21"/>
      <c r="E64" s="21"/>
      <c r="F64" s="21"/>
      <c r="G64" s="28">
        <f t="shared" si="10"/>
        <v>0</v>
      </c>
      <c r="H64" s="45" t="e">
        <f t="shared" si="11"/>
        <v>#DIV/0!</v>
      </c>
      <c r="I64" s="29">
        <f t="shared" si="12"/>
        <v>3</v>
      </c>
      <c r="J64" s="29">
        <f t="shared" si="0"/>
        <v>0.27</v>
      </c>
      <c r="K64" s="29">
        <f t="shared" si="1"/>
        <v>8.4199999999999997E-2</v>
      </c>
      <c r="L64" s="29">
        <f t="shared" si="2"/>
        <v>12.92</v>
      </c>
      <c r="M64" s="45" t="e">
        <f t="shared" si="13"/>
        <v>#DIV/0!</v>
      </c>
      <c r="N64" s="28">
        <f t="shared" si="3"/>
        <v>10.989169238449415</v>
      </c>
      <c r="O64" s="28">
        <f t="shared" si="4"/>
        <v>15.087458954343088</v>
      </c>
      <c r="P64" s="45" t="e">
        <f t="shared" si="14"/>
        <v>#DIV/0!</v>
      </c>
      <c r="Q64" s="29">
        <f t="shared" si="15"/>
        <v>3</v>
      </c>
      <c r="R64" s="29" t="e">
        <f t="shared" si="5"/>
        <v>#N/A</v>
      </c>
      <c r="S64" s="29" t="e">
        <f t="shared" si="6"/>
        <v>#N/A</v>
      </c>
      <c r="T64" s="29" t="e">
        <f t="shared" si="7"/>
        <v>#N/A</v>
      </c>
      <c r="U64" s="21" t="e">
        <f t="shared" si="16"/>
        <v>#DIV/0!</v>
      </c>
      <c r="V64" s="28">
        <f t="shared" si="8"/>
        <v>0</v>
      </c>
      <c r="W64" s="28">
        <f t="shared" si="9"/>
        <v>0</v>
      </c>
      <c r="X64" s="45" t="e">
        <f t="shared" si="17"/>
        <v>#DIV/0!</v>
      </c>
    </row>
    <row r="65" spans="2:24">
      <c r="B65" s="23"/>
      <c r="C65" s="27"/>
      <c r="D65" s="21"/>
      <c r="E65" s="21"/>
      <c r="F65" s="21"/>
      <c r="G65" s="28">
        <f t="shared" si="10"/>
        <v>0</v>
      </c>
      <c r="H65" s="45" t="e">
        <f t="shared" si="11"/>
        <v>#DIV/0!</v>
      </c>
      <c r="I65" s="29">
        <f t="shared" si="12"/>
        <v>3</v>
      </c>
      <c r="J65" s="29">
        <f t="shared" si="0"/>
        <v>0.27</v>
      </c>
      <c r="K65" s="29">
        <f t="shared" si="1"/>
        <v>8.4199999999999997E-2</v>
      </c>
      <c r="L65" s="29">
        <f t="shared" si="2"/>
        <v>12.92</v>
      </c>
      <c r="M65" s="45" t="e">
        <f t="shared" si="13"/>
        <v>#DIV/0!</v>
      </c>
      <c r="N65" s="28">
        <f t="shared" si="3"/>
        <v>10.989169238449415</v>
      </c>
      <c r="O65" s="28">
        <f t="shared" si="4"/>
        <v>15.087458954343088</v>
      </c>
      <c r="P65" s="45" t="e">
        <f t="shared" si="14"/>
        <v>#DIV/0!</v>
      </c>
      <c r="Q65" s="29">
        <f t="shared" si="15"/>
        <v>3</v>
      </c>
      <c r="R65" s="29" t="e">
        <f t="shared" si="5"/>
        <v>#N/A</v>
      </c>
      <c r="S65" s="29" t="e">
        <f t="shared" si="6"/>
        <v>#N/A</v>
      </c>
      <c r="T65" s="29" t="e">
        <f t="shared" si="7"/>
        <v>#N/A</v>
      </c>
      <c r="U65" s="21" t="e">
        <f t="shared" si="16"/>
        <v>#DIV/0!</v>
      </c>
      <c r="V65" s="28">
        <f t="shared" si="8"/>
        <v>0</v>
      </c>
      <c r="W65" s="28">
        <f t="shared" si="9"/>
        <v>0</v>
      </c>
      <c r="X65" s="45" t="e">
        <f t="shared" si="17"/>
        <v>#DIV/0!</v>
      </c>
    </row>
    <row r="66" spans="2:24">
      <c r="B66" s="23"/>
      <c r="C66" s="27"/>
      <c r="D66" s="21"/>
      <c r="E66" s="21"/>
      <c r="F66" s="21"/>
      <c r="G66" s="28">
        <f t="shared" si="10"/>
        <v>0</v>
      </c>
      <c r="H66" s="45" t="e">
        <f t="shared" si="11"/>
        <v>#DIV/0!</v>
      </c>
      <c r="I66" s="29">
        <f t="shared" si="12"/>
        <v>3</v>
      </c>
      <c r="J66" s="29">
        <f t="shared" si="0"/>
        <v>0.27</v>
      </c>
      <c r="K66" s="29">
        <f t="shared" si="1"/>
        <v>8.4199999999999997E-2</v>
      </c>
      <c r="L66" s="29">
        <f t="shared" si="2"/>
        <v>12.92</v>
      </c>
      <c r="M66" s="45" t="e">
        <f t="shared" si="13"/>
        <v>#DIV/0!</v>
      </c>
      <c r="N66" s="28">
        <f t="shared" si="3"/>
        <v>10.989169238449415</v>
      </c>
      <c r="O66" s="28">
        <f t="shared" si="4"/>
        <v>15.087458954343088</v>
      </c>
      <c r="P66" s="45" t="e">
        <f t="shared" si="14"/>
        <v>#DIV/0!</v>
      </c>
      <c r="Q66" s="29">
        <f t="shared" si="15"/>
        <v>3</v>
      </c>
      <c r="R66" s="29" t="e">
        <f t="shared" si="5"/>
        <v>#N/A</v>
      </c>
      <c r="S66" s="29" t="e">
        <f t="shared" si="6"/>
        <v>#N/A</v>
      </c>
      <c r="T66" s="29" t="e">
        <f t="shared" si="7"/>
        <v>#N/A</v>
      </c>
      <c r="U66" s="21" t="e">
        <f t="shared" si="16"/>
        <v>#DIV/0!</v>
      </c>
      <c r="V66" s="28">
        <f t="shared" si="8"/>
        <v>0</v>
      </c>
      <c r="W66" s="28">
        <f t="shared" si="9"/>
        <v>0</v>
      </c>
      <c r="X66" s="45" t="e">
        <f t="shared" si="17"/>
        <v>#DIV/0!</v>
      </c>
    </row>
    <row r="67" spans="2:24">
      <c r="B67" s="23"/>
      <c r="C67" s="27"/>
      <c r="D67" s="21"/>
      <c r="E67" s="21"/>
      <c r="F67" s="21"/>
      <c r="G67" s="28">
        <f t="shared" si="10"/>
        <v>0</v>
      </c>
      <c r="H67" s="45" t="e">
        <f t="shared" si="11"/>
        <v>#DIV/0!</v>
      </c>
      <c r="I67" s="29">
        <f t="shared" si="12"/>
        <v>3</v>
      </c>
      <c r="J67" s="29">
        <f t="shared" si="0"/>
        <v>0.27</v>
      </c>
      <c r="K67" s="29">
        <f t="shared" si="1"/>
        <v>8.4199999999999997E-2</v>
      </c>
      <c r="L67" s="29">
        <f t="shared" si="2"/>
        <v>12.92</v>
      </c>
      <c r="M67" s="45" t="e">
        <f t="shared" si="13"/>
        <v>#DIV/0!</v>
      </c>
      <c r="N67" s="28">
        <f t="shared" si="3"/>
        <v>10.989169238449415</v>
      </c>
      <c r="O67" s="28">
        <f t="shared" si="4"/>
        <v>15.087458954343088</v>
      </c>
      <c r="P67" s="45" t="e">
        <f t="shared" si="14"/>
        <v>#DIV/0!</v>
      </c>
      <c r="Q67" s="29">
        <f t="shared" si="15"/>
        <v>3</v>
      </c>
      <c r="R67" s="29" t="e">
        <f t="shared" si="5"/>
        <v>#N/A</v>
      </c>
      <c r="S67" s="29" t="e">
        <f t="shared" si="6"/>
        <v>#N/A</v>
      </c>
      <c r="T67" s="29" t="e">
        <f t="shared" si="7"/>
        <v>#N/A</v>
      </c>
      <c r="U67" s="21" t="e">
        <f t="shared" si="16"/>
        <v>#DIV/0!</v>
      </c>
      <c r="V67" s="28">
        <f t="shared" si="8"/>
        <v>0</v>
      </c>
      <c r="W67" s="28">
        <f t="shared" si="9"/>
        <v>0</v>
      </c>
      <c r="X67" s="45" t="e">
        <f t="shared" si="17"/>
        <v>#DIV/0!</v>
      </c>
    </row>
    <row r="68" spans="2:24">
      <c r="B68" s="23"/>
      <c r="C68" s="27"/>
      <c r="D68" s="21"/>
      <c r="E68" s="21"/>
      <c r="F68" s="21"/>
      <c r="G68" s="28">
        <f t="shared" si="10"/>
        <v>0</v>
      </c>
      <c r="H68" s="45" t="e">
        <f t="shared" si="11"/>
        <v>#DIV/0!</v>
      </c>
      <c r="I68" s="29">
        <f t="shared" si="12"/>
        <v>3</v>
      </c>
      <c r="J68" s="29">
        <f t="shared" si="0"/>
        <v>0.27</v>
      </c>
      <c r="K68" s="29">
        <f t="shared" si="1"/>
        <v>8.4199999999999997E-2</v>
      </c>
      <c r="L68" s="29">
        <f t="shared" si="2"/>
        <v>12.92</v>
      </c>
      <c r="M68" s="45" t="e">
        <f t="shared" si="13"/>
        <v>#DIV/0!</v>
      </c>
      <c r="N68" s="28">
        <f t="shared" si="3"/>
        <v>10.989169238449415</v>
      </c>
      <c r="O68" s="28">
        <f t="shared" si="4"/>
        <v>15.087458954343088</v>
      </c>
      <c r="P68" s="45" t="e">
        <f t="shared" si="14"/>
        <v>#DIV/0!</v>
      </c>
      <c r="Q68" s="29">
        <f t="shared" si="15"/>
        <v>3</v>
      </c>
      <c r="R68" s="29" t="e">
        <f t="shared" si="5"/>
        <v>#N/A</v>
      </c>
      <c r="S68" s="29" t="e">
        <f t="shared" si="6"/>
        <v>#N/A</v>
      </c>
      <c r="T68" s="29" t="e">
        <f t="shared" si="7"/>
        <v>#N/A</v>
      </c>
      <c r="U68" s="21" t="e">
        <f t="shared" si="16"/>
        <v>#DIV/0!</v>
      </c>
      <c r="V68" s="28">
        <f t="shared" si="8"/>
        <v>0</v>
      </c>
      <c r="W68" s="28">
        <f t="shared" si="9"/>
        <v>0</v>
      </c>
      <c r="X68" s="45" t="e">
        <f t="shared" si="17"/>
        <v>#DIV/0!</v>
      </c>
    </row>
    <row r="69" spans="2:24">
      <c r="B69" s="23"/>
      <c r="C69" s="27"/>
      <c r="D69" s="21"/>
      <c r="E69" s="21"/>
      <c r="F69" s="21"/>
      <c r="G69" s="28">
        <f t="shared" si="10"/>
        <v>0</v>
      </c>
      <c r="H69" s="45" t="e">
        <f t="shared" si="11"/>
        <v>#DIV/0!</v>
      </c>
      <c r="I69" s="29">
        <f t="shared" si="12"/>
        <v>3</v>
      </c>
      <c r="J69" s="29">
        <f t="shared" si="0"/>
        <v>0.27</v>
      </c>
      <c r="K69" s="29">
        <f t="shared" si="1"/>
        <v>8.4199999999999997E-2</v>
      </c>
      <c r="L69" s="29">
        <f t="shared" si="2"/>
        <v>12.92</v>
      </c>
      <c r="M69" s="45" t="e">
        <f t="shared" si="13"/>
        <v>#DIV/0!</v>
      </c>
      <c r="N69" s="28">
        <f t="shared" si="3"/>
        <v>10.989169238449415</v>
      </c>
      <c r="O69" s="28">
        <f t="shared" si="4"/>
        <v>15.087458954343088</v>
      </c>
      <c r="P69" s="45" t="e">
        <f t="shared" si="14"/>
        <v>#DIV/0!</v>
      </c>
      <c r="Q69" s="29">
        <f t="shared" si="15"/>
        <v>3</v>
      </c>
      <c r="R69" s="29" t="e">
        <f t="shared" si="5"/>
        <v>#N/A</v>
      </c>
      <c r="S69" s="29" t="e">
        <f t="shared" si="6"/>
        <v>#N/A</v>
      </c>
      <c r="T69" s="29" t="e">
        <f t="shared" si="7"/>
        <v>#N/A</v>
      </c>
      <c r="U69" s="21" t="e">
        <f t="shared" si="16"/>
        <v>#DIV/0!</v>
      </c>
      <c r="V69" s="28">
        <f t="shared" si="8"/>
        <v>0</v>
      </c>
      <c r="W69" s="28">
        <f t="shared" si="9"/>
        <v>0</v>
      </c>
      <c r="X69" s="45" t="e">
        <f t="shared" si="17"/>
        <v>#DIV/0!</v>
      </c>
    </row>
    <row r="70" spans="2:24">
      <c r="B70" s="23"/>
      <c r="C70" s="27"/>
      <c r="D70" s="21"/>
      <c r="E70" s="21"/>
      <c r="F70" s="21"/>
      <c r="G70" s="28">
        <f t="shared" si="10"/>
        <v>0</v>
      </c>
      <c r="H70" s="45" t="e">
        <f t="shared" si="11"/>
        <v>#DIV/0!</v>
      </c>
      <c r="I70" s="29">
        <f t="shared" si="12"/>
        <v>3</v>
      </c>
      <c r="J70" s="29">
        <f t="shared" si="0"/>
        <v>0.27</v>
      </c>
      <c r="K70" s="29">
        <f t="shared" si="1"/>
        <v>8.4199999999999997E-2</v>
      </c>
      <c r="L70" s="29">
        <f t="shared" si="2"/>
        <v>12.92</v>
      </c>
      <c r="M70" s="45" t="e">
        <f t="shared" si="13"/>
        <v>#DIV/0!</v>
      </c>
      <c r="N70" s="28">
        <f t="shared" si="3"/>
        <v>10.989169238449415</v>
      </c>
      <c r="O70" s="28">
        <f t="shared" si="4"/>
        <v>15.087458954343088</v>
      </c>
      <c r="P70" s="45" t="e">
        <f t="shared" si="14"/>
        <v>#DIV/0!</v>
      </c>
      <c r="Q70" s="29">
        <f t="shared" si="15"/>
        <v>3</v>
      </c>
      <c r="R70" s="29" t="e">
        <f t="shared" si="5"/>
        <v>#N/A</v>
      </c>
      <c r="S70" s="29" t="e">
        <f t="shared" si="6"/>
        <v>#N/A</v>
      </c>
      <c r="T70" s="29" t="e">
        <f t="shared" si="7"/>
        <v>#N/A</v>
      </c>
      <c r="U70" s="21" t="e">
        <f t="shared" si="16"/>
        <v>#DIV/0!</v>
      </c>
      <c r="V70" s="28">
        <f t="shared" si="8"/>
        <v>0</v>
      </c>
      <c r="W70" s="28">
        <f t="shared" si="9"/>
        <v>0</v>
      </c>
      <c r="X70" s="45" t="e">
        <f t="shared" si="17"/>
        <v>#DIV/0!</v>
      </c>
    </row>
    <row r="71" spans="2:24">
      <c r="B71" s="23"/>
      <c r="C71" s="27"/>
      <c r="D71" s="21"/>
      <c r="E71" s="21"/>
      <c r="F71" s="21"/>
      <c r="G71" s="28">
        <f t="shared" si="10"/>
        <v>0</v>
      </c>
      <c r="H71" s="45" t="e">
        <f t="shared" si="11"/>
        <v>#DIV/0!</v>
      </c>
      <c r="I71" s="29">
        <f t="shared" si="12"/>
        <v>3</v>
      </c>
      <c r="J71" s="29">
        <f t="shared" ref="J71:J134" si="18">VLOOKUP(G71,TableRefFR,2+I71)</f>
        <v>0.27</v>
      </c>
      <c r="K71" s="29">
        <f t="shared" ref="K71:K134" si="19">VLOOKUP(G71,TableRefFR,3+I71)</f>
        <v>8.4199999999999997E-2</v>
      </c>
      <c r="L71" s="29">
        <f t="shared" ref="L71:L134" si="20">VLOOKUP(G71,TableRefFR,4+I71)</f>
        <v>12.92</v>
      </c>
      <c r="M71" s="45" t="e">
        <f t="shared" si="13"/>
        <v>#DIV/0!</v>
      </c>
      <c r="N71" s="28">
        <f t="shared" ref="N71:N134" si="21">VLOOKUP(G71,CorpFR,2+I71)</f>
        <v>10.989169238449415</v>
      </c>
      <c r="O71" s="28">
        <f t="shared" ref="O71:O134" si="22">VLOOKUP(G71,CorpFR,3+I71)</f>
        <v>15.087458954343088</v>
      </c>
      <c r="P71" s="45" t="e">
        <f t="shared" si="14"/>
        <v>#DIV/0!</v>
      </c>
      <c r="Q71" s="29">
        <f t="shared" si="15"/>
        <v>3</v>
      </c>
      <c r="R71" s="29" t="e">
        <f t="shared" ref="R71:R134" si="23">VLOOKUP(G71,TableRefIOTF,2+Q71)</f>
        <v>#N/A</v>
      </c>
      <c r="S71" s="29" t="e">
        <f t="shared" ref="S71:S134" si="24">VLOOKUP(G71,TableRefIOTF,3+Q71)</f>
        <v>#N/A</v>
      </c>
      <c r="T71" s="29" t="e">
        <f t="shared" ref="T71:T134" si="25">VLOOKUP(G71,TableRefIOTF,4+Q71)</f>
        <v>#N/A</v>
      </c>
      <c r="U71" s="21" t="e">
        <f t="shared" si="16"/>
        <v>#DIV/0!</v>
      </c>
      <c r="V71" s="28">
        <f t="shared" ref="V71:V134" si="26">VLOOKUP(G71,CorpIOTF,2+Q71)</f>
        <v>0</v>
      </c>
      <c r="W71" s="28">
        <f t="shared" ref="W71:W134" si="27">VLOOKUP(G71,CorpIOTF,3+Q71)</f>
        <v>0</v>
      </c>
      <c r="X71" s="45" t="e">
        <f t="shared" si="17"/>
        <v>#DIV/0!</v>
      </c>
    </row>
    <row r="72" spans="2:24">
      <c r="B72" s="23"/>
      <c r="C72" s="27"/>
      <c r="D72" s="21"/>
      <c r="E72" s="21"/>
      <c r="F72" s="21"/>
      <c r="G72" s="28">
        <f t="shared" ref="G72:G135" si="28">MROUND(B72,0.5)</f>
        <v>0</v>
      </c>
      <c r="H72" s="45" t="e">
        <f t="shared" ref="H72:H135" si="29">(D72/(E72*E72))*10000</f>
        <v>#DIV/0!</v>
      </c>
      <c r="I72" s="29">
        <f t="shared" ref="I72:I135" si="30">IF(OR(C72=1),0,3)</f>
        <v>3</v>
      </c>
      <c r="J72" s="29">
        <f t="shared" si="18"/>
        <v>0.27</v>
      </c>
      <c r="K72" s="29">
        <f t="shared" si="19"/>
        <v>8.4199999999999997E-2</v>
      </c>
      <c r="L72" s="29">
        <f t="shared" si="20"/>
        <v>12.92</v>
      </c>
      <c r="M72" s="45" t="e">
        <f t="shared" ref="M72:M135" si="31">(((H72/L72)^J72)-1)/(J72*K72)</f>
        <v>#DIV/0!</v>
      </c>
      <c r="N72" s="28">
        <f t="shared" si="21"/>
        <v>10.989169238449415</v>
      </c>
      <c r="O72" s="28">
        <f t="shared" si="22"/>
        <v>15.087458954343088</v>
      </c>
      <c r="P72" s="45" t="e">
        <f t="shared" ref="P72:P135" si="32">IF(H72&gt;O72,"surpoids",IF(H72&lt;N72,"ins. Pondérale","corpulence normale"))</f>
        <v>#DIV/0!</v>
      </c>
      <c r="Q72" s="29">
        <f t="shared" ref="Q72:Q135" si="33">IF(OR(C72=1),0,3)</f>
        <v>3</v>
      </c>
      <c r="R72" s="29" t="e">
        <f t="shared" si="23"/>
        <v>#N/A</v>
      </c>
      <c r="S72" s="29" t="e">
        <f t="shared" si="24"/>
        <v>#N/A</v>
      </c>
      <c r="T72" s="29" t="e">
        <f t="shared" si="25"/>
        <v>#N/A</v>
      </c>
      <c r="U72" s="21" t="e">
        <f t="shared" ref="U72:U135" si="34">(((H72/T72)^R72)-1)/(R72*S72)</f>
        <v>#DIV/0!</v>
      </c>
      <c r="V72" s="28">
        <f t="shared" si="26"/>
        <v>0</v>
      </c>
      <c r="W72" s="28">
        <f t="shared" si="27"/>
        <v>0</v>
      </c>
      <c r="X72" s="45" t="e">
        <f t="shared" ref="X72:X135" si="35">IF(H72&gt;W72,"obésité",IF(H72&gt;V72,"surpoids","pas de surpoids ni d'obésité"))</f>
        <v>#DIV/0!</v>
      </c>
    </row>
    <row r="73" spans="2:24">
      <c r="B73" s="23"/>
      <c r="C73" s="27"/>
      <c r="D73" s="21"/>
      <c r="E73" s="21"/>
      <c r="F73" s="21"/>
      <c r="G73" s="28">
        <f t="shared" si="28"/>
        <v>0</v>
      </c>
      <c r="H73" s="45" t="e">
        <f t="shared" si="29"/>
        <v>#DIV/0!</v>
      </c>
      <c r="I73" s="29">
        <f t="shared" si="30"/>
        <v>3</v>
      </c>
      <c r="J73" s="29">
        <f t="shared" si="18"/>
        <v>0.27</v>
      </c>
      <c r="K73" s="29">
        <f t="shared" si="19"/>
        <v>8.4199999999999997E-2</v>
      </c>
      <c r="L73" s="29">
        <f t="shared" si="20"/>
        <v>12.92</v>
      </c>
      <c r="M73" s="45" t="e">
        <f t="shared" si="31"/>
        <v>#DIV/0!</v>
      </c>
      <c r="N73" s="28">
        <f t="shared" si="21"/>
        <v>10.989169238449415</v>
      </c>
      <c r="O73" s="28">
        <f t="shared" si="22"/>
        <v>15.087458954343088</v>
      </c>
      <c r="P73" s="45" t="e">
        <f t="shared" si="32"/>
        <v>#DIV/0!</v>
      </c>
      <c r="Q73" s="29">
        <f t="shared" si="33"/>
        <v>3</v>
      </c>
      <c r="R73" s="29" t="e">
        <f t="shared" si="23"/>
        <v>#N/A</v>
      </c>
      <c r="S73" s="29" t="e">
        <f t="shared" si="24"/>
        <v>#N/A</v>
      </c>
      <c r="T73" s="29" t="e">
        <f t="shared" si="25"/>
        <v>#N/A</v>
      </c>
      <c r="U73" s="21" t="e">
        <f t="shared" si="34"/>
        <v>#DIV/0!</v>
      </c>
      <c r="V73" s="28">
        <f t="shared" si="26"/>
        <v>0</v>
      </c>
      <c r="W73" s="28">
        <f t="shared" si="27"/>
        <v>0</v>
      </c>
      <c r="X73" s="45" t="e">
        <f t="shared" si="35"/>
        <v>#DIV/0!</v>
      </c>
    </row>
    <row r="74" spans="2:24">
      <c r="B74" s="23"/>
      <c r="C74" s="27"/>
      <c r="D74" s="21"/>
      <c r="E74" s="21"/>
      <c r="F74" s="21"/>
      <c r="G74" s="28">
        <f t="shared" si="28"/>
        <v>0</v>
      </c>
      <c r="H74" s="45" t="e">
        <f t="shared" si="29"/>
        <v>#DIV/0!</v>
      </c>
      <c r="I74" s="29">
        <f t="shared" si="30"/>
        <v>3</v>
      </c>
      <c r="J74" s="29">
        <f t="shared" si="18"/>
        <v>0.27</v>
      </c>
      <c r="K74" s="29">
        <f t="shared" si="19"/>
        <v>8.4199999999999997E-2</v>
      </c>
      <c r="L74" s="29">
        <f t="shared" si="20"/>
        <v>12.92</v>
      </c>
      <c r="M74" s="45" t="e">
        <f t="shared" si="31"/>
        <v>#DIV/0!</v>
      </c>
      <c r="N74" s="28">
        <f t="shared" si="21"/>
        <v>10.989169238449415</v>
      </c>
      <c r="O74" s="28">
        <f t="shared" si="22"/>
        <v>15.087458954343088</v>
      </c>
      <c r="P74" s="45" t="e">
        <f t="shared" si="32"/>
        <v>#DIV/0!</v>
      </c>
      <c r="Q74" s="29">
        <f t="shared" si="33"/>
        <v>3</v>
      </c>
      <c r="R74" s="29" t="e">
        <f t="shared" si="23"/>
        <v>#N/A</v>
      </c>
      <c r="S74" s="29" t="e">
        <f t="shared" si="24"/>
        <v>#N/A</v>
      </c>
      <c r="T74" s="29" t="e">
        <f t="shared" si="25"/>
        <v>#N/A</v>
      </c>
      <c r="U74" s="21" t="e">
        <f t="shared" si="34"/>
        <v>#DIV/0!</v>
      </c>
      <c r="V74" s="28">
        <f t="shared" si="26"/>
        <v>0</v>
      </c>
      <c r="W74" s="28">
        <f t="shared" si="27"/>
        <v>0</v>
      </c>
      <c r="X74" s="45" t="e">
        <f t="shared" si="35"/>
        <v>#DIV/0!</v>
      </c>
    </row>
    <row r="75" spans="2:24">
      <c r="B75" s="23"/>
      <c r="C75" s="27"/>
      <c r="D75" s="21"/>
      <c r="E75" s="21"/>
      <c r="F75" s="21"/>
      <c r="G75" s="28">
        <f t="shared" si="28"/>
        <v>0</v>
      </c>
      <c r="H75" s="45" t="e">
        <f t="shared" si="29"/>
        <v>#DIV/0!</v>
      </c>
      <c r="I75" s="29">
        <f t="shared" si="30"/>
        <v>3</v>
      </c>
      <c r="J75" s="29">
        <f t="shared" si="18"/>
        <v>0.27</v>
      </c>
      <c r="K75" s="29">
        <f t="shared" si="19"/>
        <v>8.4199999999999997E-2</v>
      </c>
      <c r="L75" s="29">
        <f t="shared" si="20"/>
        <v>12.92</v>
      </c>
      <c r="M75" s="45" t="e">
        <f t="shared" si="31"/>
        <v>#DIV/0!</v>
      </c>
      <c r="N75" s="28">
        <f t="shared" si="21"/>
        <v>10.989169238449415</v>
      </c>
      <c r="O75" s="28">
        <f t="shared" si="22"/>
        <v>15.087458954343088</v>
      </c>
      <c r="P75" s="45" t="e">
        <f t="shared" si="32"/>
        <v>#DIV/0!</v>
      </c>
      <c r="Q75" s="29">
        <f t="shared" si="33"/>
        <v>3</v>
      </c>
      <c r="R75" s="29" t="e">
        <f t="shared" si="23"/>
        <v>#N/A</v>
      </c>
      <c r="S75" s="29" t="e">
        <f t="shared" si="24"/>
        <v>#N/A</v>
      </c>
      <c r="T75" s="29" t="e">
        <f t="shared" si="25"/>
        <v>#N/A</v>
      </c>
      <c r="U75" s="21" t="e">
        <f t="shared" si="34"/>
        <v>#DIV/0!</v>
      </c>
      <c r="V75" s="28">
        <f t="shared" si="26"/>
        <v>0</v>
      </c>
      <c r="W75" s="28">
        <f t="shared" si="27"/>
        <v>0</v>
      </c>
      <c r="X75" s="45" t="e">
        <f t="shared" si="35"/>
        <v>#DIV/0!</v>
      </c>
    </row>
    <row r="76" spans="2:24">
      <c r="B76" s="23"/>
      <c r="C76" s="27"/>
      <c r="D76" s="21"/>
      <c r="G76" s="28">
        <f t="shared" si="28"/>
        <v>0</v>
      </c>
      <c r="H76" s="45" t="e">
        <f t="shared" si="29"/>
        <v>#DIV/0!</v>
      </c>
      <c r="I76" s="29">
        <f t="shared" si="30"/>
        <v>3</v>
      </c>
      <c r="J76" s="29">
        <f t="shared" si="18"/>
        <v>0.27</v>
      </c>
      <c r="K76" s="29">
        <f t="shared" si="19"/>
        <v>8.4199999999999997E-2</v>
      </c>
      <c r="L76" s="29">
        <f t="shared" si="20"/>
        <v>12.92</v>
      </c>
      <c r="M76" s="45" t="e">
        <f t="shared" si="31"/>
        <v>#DIV/0!</v>
      </c>
      <c r="N76" s="28">
        <f t="shared" si="21"/>
        <v>10.989169238449415</v>
      </c>
      <c r="O76" s="28">
        <f t="shared" si="22"/>
        <v>15.087458954343088</v>
      </c>
      <c r="P76" s="45" t="e">
        <f t="shared" si="32"/>
        <v>#DIV/0!</v>
      </c>
      <c r="Q76" s="29">
        <f t="shared" si="33"/>
        <v>3</v>
      </c>
      <c r="R76" s="29" t="e">
        <f t="shared" si="23"/>
        <v>#N/A</v>
      </c>
      <c r="S76" s="29" t="e">
        <f t="shared" si="24"/>
        <v>#N/A</v>
      </c>
      <c r="T76" s="29" t="e">
        <f t="shared" si="25"/>
        <v>#N/A</v>
      </c>
      <c r="U76" s="21" t="e">
        <f t="shared" si="34"/>
        <v>#DIV/0!</v>
      </c>
      <c r="V76" s="28">
        <f t="shared" si="26"/>
        <v>0</v>
      </c>
      <c r="W76" s="28">
        <f t="shared" si="27"/>
        <v>0</v>
      </c>
      <c r="X76" s="45" t="e">
        <f t="shared" si="35"/>
        <v>#DIV/0!</v>
      </c>
    </row>
    <row r="77" spans="2:24" ht="14.4">
      <c r="B77" s="23"/>
      <c r="C77" s="27"/>
      <c r="D77" s="21"/>
      <c r="E77" s="30"/>
      <c r="F77" s="30"/>
      <c r="G77" s="28">
        <f t="shared" si="28"/>
        <v>0</v>
      </c>
      <c r="H77" s="45" t="e">
        <f t="shared" si="29"/>
        <v>#DIV/0!</v>
      </c>
      <c r="I77" s="29">
        <f t="shared" si="30"/>
        <v>3</v>
      </c>
      <c r="J77" s="29">
        <f t="shared" si="18"/>
        <v>0.27</v>
      </c>
      <c r="K77" s="29">
        <f t="shared" si="19"/>
        <v>8.4199999999999997E-2</v>
      </c>
      <c r="L77" s="29">
        <f t="shared" si="20"/>
        <v>12.92</v>
      </c>
      <c r="M77" s="45" t="e">
        <f t="shared" si="31"/>
        <v>#DIV/0!</v>
      </c>
      <c r="N77" s="28">
        <f t="shared" si="21"/>
        <v>10.989169238449415</v>
      </c>
      <c r="O77" s="28">
        <f t="shared" si="22"/>
        <v>15.087458954343088</v>
      </c>
      <c r="P77" s="45" t="e">
        <f t="shared" si="32"/>
        <v>#DIV/0!</v>
      </c>
      <c r="Q77" s="29">
        <f t="shared" si="33"/>
        <v>3</v>
      </c>
      <c r="R77" s="29" t="e">
        <f t="shared" si="23"/>
        <v>#N/A</v>
      </c>
      <c r="S77" s="29" t="e">
        <f t="shared" si="24"/>
        <v>#N/A</v>
      </c>
      <c r="T77" s="29" t="e">
        <f t="shared" si="25"/>
        <v>#N/A</v>
      </c>
      <c r="U77" s="21" t="e">
        <f t="shared" si="34"/>
        <v>#DIV/0!</v>
      </c>
      <c r="V77" s="28">
        <f t="shared" si="26"/>
        <v>0</v>
      </c>
      <c r="W77" s="28">
        <f t="shared" si="27"/>
        <v>0</v>
      </c>
      <c r="X77" s="45" t="e">
        <f t="shared" si="35"/>
        <v>#DIV/0!</v>
      </c>
    </row>
    <row r="78" spans="2:24" ht="14.4">
      <c r="B78" s="23"/>
      <c r="C78" s="27"/>
      <c r="D78" s="21"/>
      <c r="E78" s="30"/>
      <c r="F78" s="30"/>
      <c r="G78" s="28">
        <f t="shared" si="28"/>
        <v>0</v>
      </c>
      <c r="H78" s="45" t="e">
        <f t="shared" si="29"/>
        <v>#DIV/0!</v>
      </c>
      <c r="I78" s="29">
        <f t="shared" si="30"/>
        <v>3</v>
      </c>
      <c r="J78" s="29">
        <f t="shared" si="18"/>
        <v>0.27</v>
      </c>
      <c r="K78" s="29">
        <f t="shared" si="19"/>
        <v>8.4199999999999997E-2</v>
      </c>
      <c r="L78" s="29">
        <f t="shared" si="20"/>
        <v>12.92</v>
      </c>
      <c r="M78" s="45" t="e">
        <f t="shared" si="31"/>
        <v>#DIV/0!</v>
      </c>
      <c r="N78" s="28">
        <f t="shared" si="21"/>
        <v>10.989169238449415</v>
      </c>
      <c r="O78" s="28">
        <f t="shared" si="22"/>
        <v>15.087458954343088</v>
      </c>
      <c r="P78" s="45" t="e">
        <f t="shared" si="32"/>
        <v>#DIV/0!</v>
      </c>
      <c r="Q78" s="29">
        <f t="shared" si="33"/>
        <v>3</v>
      </c>
      <c r="R78" s="29" t="e">
        <f t="shared" si="23"/>
        <v>#N/A</v>
      </c>
      <c r="S78" s="29" t="e">
        <f t="shared" si="24"/>
        <v>#N/A</v>
      </c>
      <c r="T78" s="29" t="e">
        <f t="shared" si="25"/>
        <v>#N/A</v>
      </c>
      <c r="U78" s="21" t="e">
        <f t="shared" si="34"/>
        <v>#DIV/0!</v>
      </c>
      <c r="V78" s="28">
        <f t="shared" si="26"/>
        <v>0</v>
      </c>
      <c r="W78" s="28">
        <f t="shared" si="27"/>
        <v>0</v>
      </c>
      <c r="X78" s="45" t="e">
        <f t="shared" si="35"/>
        <v>#DIV/0!</v>
      </c>
    </row>
    <row r="79" spans="2:24">
      <c r="B79" s="23"/>
      <c r="C79" s="27"/>
      <c r="D79" s="21"/>
      <c r="E79" s="21"/>
      <c r="F79" s="21"/>
      <c r="G79" s="28">
        <f t="shared" si="28"/>
        <v>0</v>
      </c>
      <c r="H79" s="45" t="e">
        <f t="shared" si="29"/>
        <v>#DIV/0!</v>
      </c>
      <c r="I79" s="29">
        <f t="shared" si="30"/>
        <v>3</v>
      </c>
      <c r="J79" s="29">
        <f t="shared" si="18"/>
        <v>0.27</v>
      </c>
      <c r="K79" s="29">
        <f t="shared" si="19"/>
        <v>8.4199999999999997E-2</v>
      </c>
      <c r="L79" s="29">
        <f t="shared" si="20"/>
        <v>12.92</v>
      </c>
      <c r="M79" s="45" t="e">
        <f t="shared" si="31"/>
        <v>#DIV/0!</v>
      </c>
      <c r="N79" s="28">
        <f t="shared" si="21"/>
        <v>10.989169238449415</v>
      </c>
      <c r="O79" s="28">
        <f t="shared" si="22"/>
        <v>15.087458954343088</v>
      </c>
      <c r="P79" s="45" t="e">
        <f t="shared" si="32"/>
        <v>#DIV/0!</v>
      </c>
      <c r="Q79" s="29">
        <f t="shared" si="33"/>
        <v>3</v>
      </c>
      <c r="R79" s="29" t="e">
        <f t="shared" si="23"/>
        <v>#N/A</v>
      </c>
      <c r="S79" s="29" t="e">
        <f t="shared" si="24"/>
        <v>#N/A</v>
      </c>
      <c r="T79" s="29" t="e">
        <f t="shared" si="25"/>
        <v>#N/A</v>
      </c>
      <c r="U79" s="21" t="e">
        <f t="shared" si="34"/>
        <v>#DIV/0!</v>
      </c>
      <c r="V79" s="28">
        <f t="shared" si="26"/>
        <v>0</v>
      </c>
      <c r="W79" s="28">
        <f t="shared" si="27"/>
        <v>0</v>
      </c>
      <c r="X79" s="45" t="e">
        <f t="shared" si="35"/>
        <v>#DIV/0!</v>
      </c>
    </row>
    <row r="80" spans="2:24">
      <c r="B80" s="23"/>
      <c r="C80" s="27"/>
      <c r="D80" s="21"/>
      <c r="E80" s="21"/>
      <c r="F80" s="21"/>
      <c r="G80" s="28">
        <f t="shared" si="28"/>
        <v>0</v>
      </c>
      <c r="H80" s="45" t="e">
        <f t="shared" si="29"/>
        <v>#DIV/0!</v>
      </c>
      <c r="I80" s="29">
        <f t="shared" si="30"/>
        <v>3</v>
      </c>
      <c r="J80" s="29">
        <f t="shared" si="18"/>
        <v>0.27</v>
      </c>
      <c r="K80" s="29">
        <f t="shared" si="19"/>
        <v>8.4199999999999997E-2</v>
      </c>
      <c r="L80" s="29">
        <f t="shared" si="20"/>
        <v>12.92</v>
      </c>
      <c r="M80" s="45" t="e">
        <f t="shared" si="31"/>
        <v>#DIV/0!</v>
      </c>
      <c r="N80" s="28">
        <f t="shared" si="21"/>
        <v>10.989169238449415</v>
      </c>
      <c r="O80" s="28">
        <f t="shared" si="22"/>
        <v>15.087458954343088</v>
      </c>
      <c r="P80" s="45" t="e">
        <f t="shared" si="32"/>
        <v>#DIV/0!</v>
      </c>
      <c r="Q80" s="29">
        <f t="shared" si="33"/>
        <v>3</v>
      </c>
      <c r="R80" s="29" t="e">
        <f t="shared" si="23"/>
        <v>#N/A</v>
      </c>
      <c r="S80" s="29" t="e">
        <f t="shared" si="24"/>
        <v>#N/A</v>
      </c>
      <c r="T80" s="29" t="e">
        <f t="shared" si="25"/>
        <v>#N/A</v>
      </c>
      <c r="U80" s="21" t="e">
        <f t="shared" si="34"/>
        <v>#DIV/0!</v>
      </c>
      <c r="V80" s="28">
        <f t="shared" si="26"/>
        <v>0</v>
      </c>
      <c r="W80" s="28">
        <f t="shared" si="27"/>
        <v>0</v>
      </c>
      <c r="X80" s="45" t="e">
        <f t="shared" si="35"/>
        <v>#DIV/0!</v>
      </c>
    </row>
    <row r="81" spans="2:24">
      <c r="B81" s="23"/>
      <c r="C81" s="27"/>
      <c r="D81" s="21"/>
      <c r="E81" s="21"/>
      <c r="F81" s="21"/>
      <c r="G81" s="28">
        <f t="shared" si="28"/>
        <v>0</v>
      </c>
      <c r="H81" s="45" t="e">
        <f t="shared" si="29"/>
        <v>#DIV/0!</v>
      </c>
      <c r="I81" s="29">
        <f t="shared" si="30"/>
        <v>3</v>
      </c>
      <c r="J81" s="29">
        <f t="shared" si="18"/>
        <v>0.27</v>
      </c>
      <c r="K81" s="29">
        <f t="shared" si="19"/>
        <v>8.4199999999999997E-2</v>
      </c>
      <c r="L81" s="29">
        <f t="shared" si="20"/>
        <v>12.92</v>
      </c>
      <c r="M81" s="45" t="e">
        <f t="shared" si="31"/>
        <v>#DIV/0!</v>
      </c>
      <c r="N81" s="28">
        <f t="shared" si="21"/>
        <v>10.989169238449415</v>
      </c>
      <c r="O81" s="28">
        <f t="shared" si="22"/>
        <v>15.087458954343088</v>
      </c>
      <c r="P81" s="45" t="e">
        <f t="shared" si="32"/>
        <v>#DIV/0!</v>
      </c>
      <c r="Q81" s="29">
        <f t="shared" si="33"/>
        <v>3</v>
      </c>
      <c r="R81" s="29" t="e">
        <f t="shared" si="23"/>
        <v>#N/A</v>
      </c>
      <c r="S81" s="29" t="e">
        <f t="shared" si="24"/>
        <v>#N/A</v>
      </c>
      <c r="T81" s="29" t="e">
        <f t="shared" si="25"/>
        <v>#N/A</v>
      </c>
      <c r="U81" s="21" t="e">
        <f t="shared" si="34"/>
        <v>#DIV/0!</v>
      </c>
      <c r="V81" s="28">
        <f t="shared" si="26"/>
        <v>0</v>
      </c>
      <c r="W81" s="28">
        <f t="shared" si="27"/>
        <v>0</v>
      </c>
      <c r="X81" s="45" t="e">
        <f t="shared" si="35"/>
        <v>#DIV/0!</v>
      </c>
    </row>
    <row r="82" spans="2:24">
      <c r="B82" s="23"/>
      <c r="C82" s="27"/>
      <c r="D82" s="21"/>
      <c r="E82" s="21"/>
      <c r="F82" s="21"/>
      <c r="G82" s="28">
        <f t="shared" si="28"/>
        <v>0</v>
      </c>
      <c r="H82" s="45" t="e">
        <f t="shared" si="29"/>
        <v>#DIV/0!</v>
      </c>
      <c r="I82" s="29">
        <f t="shared" si="30"/>
        <v>3</v>
      </c>
      <c r="J82" s="29">
        <f t="shared" si="18"/>
        <v>0.27</v>
      </c>
      <c r="K82" s="29">
        <f t="shared" si="19"/>
        <v>8.4199999999999997E-2</v>
      </c>
      <c r="L82" s="29">
        <f t="shared" si="20"/>
        <v>12.92</v>
      </c>
      <c r="M82" s="45" t="e">
        <f t="shared" si="31"/>
        <v>#DIV/0!</v>
      </c>
      <c r="N82" s="28">
        <f t="shared" si="21"/>
        <v>10.989169238449415</v>
      </c>
      <c r="O82" s="28">
        <f t="shared" si="22"/>
        <v>15.087458954343088</v>
      </c>
      <c r="P82" s="45" t="e">
        <f t="shared" si="32"/>
        <v>#DIV/0!</v>
      </c>
      <c r="Q82" s="29">
        <f t="shared" si="33"/>
        <v>3</v>
      </c>
      <c r="R82" s="29" t="e">
        <f t="shared" si="23"/>
        <v>#N/A</v>
      </c>
      <c r="S82" s="29" t="e">
        <f t="shared" si="24"/>
        <v>#N/A</v>
      </c>
      <c r="T82" s="29" t="e">
        <f t="shared" si="25"/>
        <v>#N/A</v>
      </c>
      <c r="U82" s="21" t="e">
        <f t="shared" si="34"/>
        <v>#DIV/0!</v>
      </c>
      <c r="V82" s="28">
        <f t="shared" si="26"/>
        <v>0</v>
      </c>
      <c r="W82" s="28">
        <f t="shared" si="27"/>
        <v>0</v>
      </c>
      <c r="X82" s="45" t="e">
        <f t="shared" si="35"/>
        <v>#DIV/0!</v>
      </c>
    </row>
    <row r="83" spans="2:24">
      <c r="B83" s="23"/>
      <c r="C83" s="27"/>
      <c r="D83" s="21"/>
      <c r="E83" s="21"/>
      <c r="F83" s="21"/>
      <c r="G83" s="28">
        <f t="shared" si="28"/>
        <v>0</v>
      </c>
      <c r="H83" s="45" t="e">
        <f t="shared" si="29"/>
        <v>#DIV/0!</v>
      </c>
      <c r="I83" s="29">
        <f t="shared" si="30"/>
        <v>3</v>
      </c>
      <c r="J83" s="29">
        <f t="shared" si="18"/>
        <v>0.27</v>
      </c>
      <c r="K83" s="29">
        <f t="shared" si="19"/>
        <v>8.4199999999999997E-2</v>
      </c>
      <c r="L83" s="29">
        <f t="shared" si="20"/>
        <v>12.92</v>
      </c>
      <c r="M83" s="45" t="e">
        <f t="shared" si="31"/>
        <v>#DIV/0!</v>
      </c>
      <c r="N83" s="28">
        <f t="shared" si="21"/>
        <v>10.989169238449415</v>
      </c>
      <c r="O83" s="28">
        <f t="shared" si="22"/>
        <v>15.087458954343088</v>
      </c>
      <c r="P83" s="45" t="e">
        <f t="shared" si="32"/>
        <v>#DIV/0!</v>
      </c>
      <c r="Q83" s="29">
        <f t="shared" si="33"/>
        <v>3</v>
      </c>
      <c r="R83" s="29" t="e">
        <f t="shared" si="23"/>
        <v>#N/A</v>
      </c>
      <c r="S83" s="29" t="e">
        <f t="shared" si="24"/>
        <v>#N/A</v>
      </c>
      <c r="T83" s="29" t="e">
        <f t="shared" si="25"/>
        <v>#N/A</v>
      </c>
      <c r="U83" s="21" t="e">
        <f t="shared" si="34"/>
        <v>#DIV/0!</v>
      </c>
      <c r="V83" s="28">
        <f t="shared" si="26"/>
        <v>0</v>
      </c>
      <c r="W83" s="28">
        <f t="shared" si="27"/>
        <v>0</v>
      </c>
      <c r="X83" s="45" t="e">
        <f t="shared" si="35"/>
        <v>#DIV/0!</v>
      </c>
    </row>
    <row r="84" spans="2:24">
      <c r="B84" s="23"/>
      <c r="C84" s="27"/>
      <c r="D84" s="21"/>
      <c r="E84" s="21"/>
      <c r="F84" s="21"/>
      <c r="G84" s="28">
        <f t="shared" si="28"/>
        <v>0</v>
      </c>
      <c r="H84" s="45" t="e">
        <f t="shared" si="29"/>
        <v>#DIV/0!</v>
      </c>
      <c r="I84" s="29">
        <f t="shared" si="30"/>
        <v>3</v>
      </c>
      <c r="J84" s="29">
        <f t="shared" si="18"/>
        <v>0.27</v>
      </c>
      <c r="K84" s="29">
        <f t="shared" si="19"/>
        <v>8.4199999999999997E-2</v>
      </c>
      <c r="L84" s="29">
        <f t="shared" si="20"/>
        <v>12.92</v>
      </c>
      <c r="M84" s="45" t="e">
        <f t="shared" si="31"/>
        <v>#DIV/0!</v>
      </c>
      <c r="N84" s="28">
        <f t="shared" si="21"/>
        <v>10.989169238449415</v>
      </c>
      <c r="O84" s="28">
        <f t="shared" si="22"/>
        <v>15.087458954343088</v>
      </c>
      <c r="P84" s="45" t="e">
        <f t="shared" si="32"/>
        <v>#DIV/0!</v>
      </c>
      <c r="Q84" s="29">
        <f t="shared" si="33"/>
        <v>3</v>
      </c>
      <c r="R84" s="29" t="e">
        <f t="shared" si="23"/>
        <v>#N/A</v>
      </c>
      <c r="S84" s="29" t="e">
        <f t="shared" si="24"/>
        <v>#N/A</v>
      </c>
      <c r="T84" s="29" t="e">
        <f t="shared" si="25"/>
        <v>#N/A</v>
      </c>
      <c r="U84" s="21" t="e">
        <f t="shared" si="34"/>
        <v>#DIV/0!</v>
      </c>
      <c r="V84" s="28">
        <f t="shared" si="26"/>
        <v>0</v>
      </c>
      <c r="W84" s="28">
        <f t="shared" si="27"/>
        <v>0</v>
      </c>
      <c r="X84" s="45" t="e">
        <f t="shared" si="35"/>
        <v>#DIV/0!</v>
      </c>
    </row>
    <row r="85" spans="2:24">
      <c r="B85" s="23"/>
      <c r="C85" s="27"/>
      <c r="D85" s="21"/>
      <c r="E85" s="21"/>
      <c r="F85" s="21"/>
      <c r="G85" s="28">
        <f t="shared" si="28"/>
        <v>0</v>
      </c>
      <c r="H85" s="45" t="e">
        <f t="shared" si="29"/>
        <v>#DIV/0!</v>
      </c>
      <c r="I85" s="29">
        <f t="shared" si="30"/>
        <v>3</v>
      </c>
      <c r="J85" s="29">
        <f t="shared" si="18"/>
        <v>0.27</v>
      </c>
      <c r="K85" s="29">
        <f t="shared" si="19"/>
        <v>8.4199999999999997E-2</v>
      </c>
      <c r="L85" s="29">
        <f t="shared" si="20"/>
        <v>12.92</v>
      </c>
      <c r="M85" s="45" t="e">
        <f t="shared" si="31"/>
        <v>#DIV/0!</v>
      </c>
      <c r="N85" s="28">
        <f t="shared" si="21"/>
        <v>10.989169238449415</v>
      </c>
      <c r="O85" s="28">
        <f t="shared" si="22"/>
        <v>15.087458954343088</v>
      </c>
      <c r="P85" s="45" t="e">
        <f t="shared" si="32"/>
        <v>#DIV/0!</v>
      </c>
      <c r="Q85" s="29">
        <f t="shared" si="33"/>
        <v>3</v>
      </c>
      <c r="R85" s="29" t="e">
        <f t="shared" si="23"/>
        <v>#N/A</v>
      </c>
      <c r="S85" s="29" t="e">
        <f t="shared" si="24"/>
        <v>#N/A</v>
      </c>
      <c r="T85" s="29" t="e">
        <f t="shared" si="25"/>
        <v>#N/A</v>
      </c>
      <c r="U85" s="21" t="e">
        <f t="shared" si="34"/>
        <v>#DIV/0!</v>
      </c>
      <c r="V85" s="28">
        <f t="shared" si="26"/>
        <v>0</v>
      </c>
      <c r="W85" s="28">
        <f t="shared" si="27"/>
        <v>0</v>
      </c>
      <c r="X85" s="45" t="e">
        <f t="shared" si="35"/>
        <v>#DIV/0!</v>
      </c>
    </row>
    <row r="86" spans="2:24">
      <c r="B86" s="23"/>
      <c r="C86" s="27"/>
      <c r="D86" s="21"/>
      <c r="E86" s="21"/>
      <c r="F86" s="21"/>
      <c r="G86" s="28">
        <f t="shared" si="28"/>
        <v>0</v>
      </c>
      <c r="H86" s="45" t="e">
        <f t="shared" si="29"/>
        <v>#DIV/0!</v>
      </c>
      <c r="I86" s="29">
        <f t="shared" si="30"/>
        <v>3</v>
      </c>
      <c r="J86" s="29">
        <f t="shared" si="18"/>
        <v>0.27</v>
      </c>
      <c r="K86" s="29">
        <f t="shared" si="19"/>
        <v>8.4199999999999997E-2</v>
      </c>
      <c r="L86" s="29">
        <f t="shared" si="20"/>
        <v>12.92</v>
      </c>
      <c r="M86" s="45" t="e">
        <f t="shared" si="31"/>
        <v>#DIV/0!</v>
      </c>
      <c r="N86" s="28">
        <f t="shared" si="21"/>
        <v>10.989169238449415</v>
      </c>
      <c r="O86" s="28">
        <f t="shared" si="22"/>
        <v>15.087458954343088</v>
      </c>
      <c r="P86" s="45" t="e">
        <f t="shared" si="32"/>
        <v>#DIV/0!</v>
      </c>
      <c r="Q86" s="29">
        <f t="shared" si="33"/>
        <v>3</v>
      </c>
      <c r="R86" s="29" t="e">
        <f t="shared" si="23"/>
        <v>#N/A</v>
      </c>
      <c r="S86" s="29" t="e">
        <f t="shared" si="24"/>
        <v>#N/A</v>
      </c>
      <c r="T86" s="29" t="e">
        <f t="shared" si="25"/>
        <v>#N/A</v>
      </c>
      <c r="U86" s="21" t="e">
        <f t="shared" si="34"/>
        <v>#DIV/0!</v>
      </c>
      <c r="V86" s="28">
        <f t="shared" si="26"/>
        <v>0</v>
      </c>
      <c r="W86" s="28">
        <f t="shared" si="27"/>
        <v>0</v>
      </c>
      <c r="X86" s="45" t="e">
        <f t="shared" si="35"/>
        <v>#DIV/0!</v>
      </c>
    </row>
    <row r="87" spans="2:24">
      <c r="B87" s="23"/>
      <c r="C87" s="27"/>
      <c r="D87" s="21"/>
      <c r="E87" s="21"/>
      <c r="F87" s="21"/>
      <c r="G87" s="28">
        <f t="shared" si="28"/>
        <v>0</v>
      </c>
      <c r="H87" s="45" t="e">
        <f t="shared" si="29"/>
        <v>#DIV/0!</v>
      </c>
      <c r="I87" s="29">
        <f t="shared" si="30"/>
        <v>3</v>
      </c>
      <c r="J87" s="29">
        <f t="shared" si="18"/>
        <v>0.27</v>
      </c>
      <c r="K87" s="29">
        <f t="shared" si="19"/>
        <v>8.4199999999999997E-2</v>
      </c>
      <c r="L87" s="29">
        <f t="shared" si="20"/>
        <v>12.92</v>
      </c>
      <c r="M87" s="45" t="e">
        <f t="shared" si="31"/>
        <v>#DIV/0!</v>
      </c>
      <c r="N87" s="28">
        <f t="shared" si="21"/>
        <v>10.989169238449415</v>
      </c>
      <c r="O87" s="28">
        <f t="shared" si="22"/>
        <v>15.087458954343088</v>
      </c>
      <c r="P87" s="45" t="e">
        <f t="shared" si="32"/>
        <v>#DIV/0!</v>
      </c>
      <c r="Q87" s="29">
        <f t="shared" si="33"/>
        <v>3</v>
      </c>
      <c r="R87" s="29" t="e">
        <f t="shared" si="23"/>
        <v>#N/A</v>
      </c>
      <c r="S87" s="29" t="e">
        <f t="shared" si="24"/>
        <v>#N/A</v>
      </c>
      <c r="T87" s="29" t="e">
        <f t="shared" si="25"/>
        <v>#N/A</v>
      </c>
      <c r="U87" s="21" t="e">
        <f t="shared" si="34"/>
        <v>#DIV/0!</v>
      </c>
      <c r="V87" s="28">
        <f t="shared" si="26"/>
        <v>0</v>
      </c>
      <c r="W87" s="28">
        <f t="shared" si="27"/>
        <v>0</v>
      </c>
      <c r="X87" s="45" t="e">
        <f t="shared" si="35"/>
        <v>#DIV/0!</v>
      </c>
    </row>
    <row r="88" spans="2:24">
      <c r="B88" s="23"/>
      <c r="C88" s="27"/>
      <c r="D88" s="21"/>
      <c r="E88" s="21"/>
      <c r="F88" s="21"/>
      <c r="G88" s="28">
        <f t="shared" si="28"/>
        <v>0</v>
      </c>
      <c r="H88" s="45" t="e">
        <f t="shared" si="29"/>
        <v>#DIV/0!</v>
      </c>
      <c r="I88" s="29">
        <f t="shared" si="30"/>
        <v>3</v>
      </c>
      <c r="J88" s="29">
        <f t="shared" si="18"/>
        <v>0.27</v>
      </c>
      <c r="K88" s="29">
        <f t="shared" si="19"/>
        <v>8.4199999999999997E-2</v>
      </c>
      <c r="L88" s="29">
        <f t="shared" si="20"/>
        <v>12.92</v>
      </c>
      <c r="M88" s="45" t="e">
        <f t="shared" si="31"/>
        <v>#DIV/0!</v>
      </c>
      <c r="N88" s="28">
        <f t="shared" si="21"/>
        <v>10.989169238449415</v>
      </c>
      <c r="O88" s="28">
        <f t="shared" si="22"/>
        <v>15.087458954343088</v>
      </c>
      <c r="P88" s="45" t="e">
        <f t="shared" si="32"/>
        <v>#DIV/0!</v>
      </c>
      <c r="Q88" s="29">
        <f t="shared" si="33"/>
        <v>3</v>
      </c>
      <c r="R88" s="29" t="e">
        <f t="shared" si="23"/>
        <v>#N/A</v>
      </c>
      <c r="S88" s="29" t="e">
        <f t="shared" si="24"/>
        <v>#N/A</v>
      </c>
      <c r="T88" s="29" t="e">
        <f t="shared" si="25"/>
        <v>#N/A</v>
      </c>
      <c r="U88" s="21" t="e">
        <f t="shared" si="34"/>
        <v>#DIV/0!</v>
      </c>
      <c r="V88" s="28">
        <f t="shared" si="26"/>
        <v>0</v>
      </c>
      <c r="W88" s="28">
        <f t="shared" si="27"/>
        <v>0</v>
      </c>
      <c r="X88" s="45" t="e">
        <f t="shared" si="35"/>
        <v>#DIV/0!</v>
      </c>
    </row>
    <row r="89" spans="2:24">
      <c r="B89" s="23"/>
      <c r="C89" s="27"/>
      <c r="D89" s="21"/>
      <c r="E89" s="21"/>
      <c r="F89" s="21"/>
      <c r="G89" s="28">
        <f t="shared" si="28"/>
        <v>0</v>
      </c>
      <c r="H89" s="45" t="e">
        <f t="shared" si="29"/>
        <v>#DIV/0!</v>
      </c>
      <c r="I89" s="29">
        <f t="shared" si="30"/>
        <v>3</v>
      </c>
      <c r="J89" s="29">
        <f t="shared" si="18"/>
        <v>0.27</v>
      </c>
      <c r="K89" s="29">
        <f t="shared" si="19"/>
        <v>8.4199999999999997E-2</v>
      </c>
      <c r="L89" s="29">
        <f t="shared" si="20"/>
        <v>12.92</v>
      </c>
      <c r="M89" s="45" t="e">
        <f t="shared" si="31"/>
        <v>#DIV/0!</v>
      </c>
      <c r="N89" s="28">
        <f t="shared" si="21"/>
        <v>10.989169238449415</v>
      </c>
      <c r="O89" s="28">
        <f t="shared" si="22"/>
        <v>15.087458954343088</v>
      </c>
      <c r="P89" s="45" t="e">
        <f t="shared" si="32"/>
        <v>#DIV/0!</v>
      </c>
      <c r="Q89" s="29">
        <f t="shared" si="33"/>
        <v>3</v>
      </c>
      <c r="R89" s="29" t="e">
        <f t="shared" si="23"/>
        <v>#N/A</v>
      </c>
      <c r="S89" s="29" t="e">
        <f t="shared" si="24"/>
        <v>#N/A</v>
      </c>
      <c r="T89" s="29" t="e">
        <f t="shared" si="25"/>
        <v>#N/A</v>
      </c>
      <c r="U89" s="21" t="e">
        <f t="shared" si="34"/>
        <v>#DIV/0!</v>
      </c>
      <c r="V89" s="28">
        <f t="shared" si="26"/>
        <v>0</v>
      </c>
      <c r="W89" s="28">
        <f t="shared" si="27"/>
        <v>0</v>
      </c>
      <c r="X89" s="45" t="e">
        <f t="shared" si="35"/>
        <v>#DIV/0!</v>
      </c>
    </row>
    <row r="90" spans="2:24">
      <c r="B90" s="23"/>
      <c r="C90" s="27"/>
      <c r="D90" s="21"/>
      <c r="E90" s="21"/>
      <c r="F90" s="21"/>
      <c r="G90" s="28">
        <f t="shared" si="28"/>
        <v>0</v>
      </c>
      <c r="H90" s="45" t="e">
        <f t="shared" si="29"/>
        <v>#DIV/0!</v>
      </c>
      <c r="I90" s="29">
        <f t="shared" si="30"/>
        <v>3</v>
      </c>
      <c r="J90" s="29">
        <f t="shared" si="18"/>
        <v>0.27</v>
      </c>
      <c r="K90" s="29">
        <f t="shared" si="19"/>
        <v>8.4199999999999997E-2</v>
      </c>
      <c r="L90" s="29">
        <f t="shared" si="20"/>
        <v>12.92</v>
      </c>
      <c r="M90" s="45" t="e">
        <f t="shared" si="31"/>
        <v>#DIV/0!</v>
      </c>
      <c r="N90" s="28">
        <f t="shared" si="21"/>
        <v>10.989169238449415</v>
      </c>
      <c r="O90" s="28">
        <f t="shared" si="22"/>
        <v>15.087458954343088</v>
      </c>
      <c r="P90" s="45" t="e">
        <f t="shared" si="32"/>
        <v>#DIV/0!</v>
      </c>
      <c r="Q90" s="29">
        <f t="shared" si="33"/>
        <v>3</v>
      </c>
      <c r="R90" s="29" t="e">
        <f t="shared" si="23"/>
        <v>#N/A</v>
      </c>
      <c r="S90" s="29" t="e">
        <f t="shared" si="24"/>
        <v>#N/A</v>
      </c>
      <c r="T90" s="29" t="e">
        <f t="shared" si="25"/>
        <v>#N/A</v>
      </c>
      <c r="U90" s="21" t="e">
        <f t="shared" si="34"/>
        <v>#DIV/0!</v>
      </c>
      <c r="V90" s="28">
        <f t="shared" si="26"/>
        <v>0</v>
      </c>
      <c r="W90" s="28">
        <f t="shared" si="27"/>
        <v>0</v>
      </c>
      <c r="X90" s="45" t="e">
        <f t="shared" si="35"/>
        <v>#DIV/0!</v>
      </c>
    </row>
    <row r="91" spans="2:24">
      <c r="B91" s="23"/>
      <c r="C91" s="27"/>
      <c r="D91" s="21"/>
      <c r="E91" s="21"/>
      <c r="F91" s="21"/>
      <c r="G91" s="28">
        <f t="shared" si="28"/>
        <v>0</v>
      </c>
      <c r="H91" s="45" t="e">
        <f t="shared" si="29"/>
        <v>#DIV/0!</v>
      </c>
      <c r="I91" s="29">
        <f t="shared" si="30"/>
        <v>3</v>
      </c>
      <c r="J91" s="29">
        <f t="shared" si="18"/>
        <v>0.27</v>
      </c>
      <c r="K91" s="29">
        <f t="shared" si="19"/>
        <v>8.4199999999999997E-2</v>
      </c>
      <c r="L91" s="29">
        <f t="shared" si="20"/>
        <v>12.92</v>
      </c>
      <c r="M91" s="45" t="e">
        <f t="shared" si="31"/>
        <v>#DIV/0!</v>
      </c>
      <c r="N91" s="28">
        <f t="shared" si="21"/>
        <v>10.989169238449415</v>
      </c>
      <c r="O91" s="28">
        <f t="shared" si="22"/>
        <v>15.087458954343088</v>
      </c>
      <c r="P91" s="45" t="e">
        <f t="shared" si="32"/>
        <v>#DIV/0!</v>
      </c>
      <c r="Q91" s="29">
        <f t="shared" si="33"/>
        <v>3</v>
      </c>
      <c r="R91" s="29" t="e">
        <f t="shared" si="23"/>
        <v>#N/A</v>
      </c>
      <c r="S91" s="29" t="e">
        <f t="shared" si="24"/>
        <v>#N/A</v>
      </c>
      <c r="T91" s="29" t="e">
        <f t="shared" si="25"/>
        <v>#N/A</v>
      </c>
      <c r="U91" s="21" t="e">
        <f t="shared" si="34"/>
        <v>#DIV/0!</v>
      </c>
      <c r="V91" s="28">
        <f t="shared" si="26"/>
        <v>0</v>
      </c>
      <c r="W91" s="28">
        <f t="shared" si="27"/>
        <v>0</v>
      </c>
      <c r="X91" s="45" t="e">
        <f t="shared" si="35"/>
        <v>#DIV/0!</v>
      </c>
    </row>
    <row r="92" spans="2:24">
      <c r="B92" s="23"/>
      <c r="C92" s="27"/>
      <c r="D92" s="21"/>
      <c r="E92" s="21"/>
      <c r="F92" s="21"/>
      <c r="G92" s="28">
        <f t="shared" si="28"/>
        <v>0</v>
      </c>
      <c r="H92" s="45" t="e">
        <f t="shared" si="29"/>
        <v>#DIV/0!</v>
      </c>
      <c r="I92" s="29">
        <f t="shared" si="30"/>
        <v>3</v>
      </c>
      <c r="J92" s="29">
        <f t="shared" si="18"/>
        <v>0.27</v>
      </c>
      <c r="K92" s="29">
        <f t="shared" si="19"/>
        <v>8.4199999999999997E-2</v>
      </c>
      <c r="L92" s="29">
        <f t="shared" si="20"/>
        <v>12.92</v>
      </c>
      <c r="M92" s="45" t="e">
        <f t="shared" si="31"/>
        <v>#DIV/0!</v>
      </c>
      <c r="N92" s="28">
        <f t="shared" si="21"/>
        <v>10.989169238449415</v>
      </c>
      <c r="O92" s="28">
        <f t="shared" si="22"/>
        <v>15.087458954343088</v>
      </c>
      <c r="P92" s="45" t="e">
        <f t="shared" si="32"/>
        <v>#DIV/0!</v>
      </c>
      <c r="Q92" s="29">
        <f t="shared" si="33"/>
        <v>3</v>
      </c>
      <c r="R92" s="29" t="e">
        <f t="shared" si="23"/>
        <v>#N/A</v>
      </c>
      <c r="S92" s="29" t="e">
        <f t="shared" si="24"/>
        <v>#N/A</v>
      </c>
      <c r="T92" s="29" t="e">
        <f t="shared" si="25"/>
        <v>#N/A</v>
      </c>
      <c r="U92" s="21" t="e">
        <f t="shared" si="34"/>
        <v>#DIV/0!</v>
      </c>
      <c r="V92" s="28">
        <f t="shared" si="26"/>
        <v>0</v>
      </c>
      <c r="W92" s="28">
        <f t="shared" si="27"/>
        <v>0</v>
      </c>
      <c r="X92" s="45" t="e">
        <f t="shared" si="35"/>
        <v>#DIV/0!</v>
      </c>
    </row>
    <row r="93" spans="2:24">
      <c r="B93" s="23"/>
      <c r="C93" s="27"/>
      <c r="D93" s="21"/>
      <c r="E93" s="21"/>
      <c r="F93" s="21"/>
      <c r="G93" s="28">
        <f t="shared" si="28"/>
        <v>0</v>
      </c>
      <c r="H93" s="45" t="e">
        <f t="shared" si="29"/>
        <v>#DIV/0!</v>
      </c>
      <c r="I93" s="29">
        <f t="shared" si="30"/>
        <v>3</v>
      </c>
      <c r="J93" s="29">
        <f t="shared" si="18"/>
        <v>0.27</v>
      </c>
      <c r="K93" s="29">
        <f t="shared" si="19"/>
        <v>8.4199999999999997E-2</v>
      </c>
      <c r="L93" s="29">
        <f t="shared" si="20"/>
        <v>12.92</v>
      </c>
      <c r="M93" s="45" t="e">
        <f t="shared" si="31"/>
        <v>#DIV/0!</v>
      </c>
      <c r="N93" s="28">
        <f t="shared" si="21"/>
        <v>10.989169238449415</v>
      </c>
      <c r="O93" s="28">
        <f t="shared" si="22"/>
        <v>15.087458954343088</v>
      </c>
      <c r="P93" s="45" t="e">
        <f t="shared" si="32"/>
        <v>#DIV/0!</v>
      </c>
      <c r="Q93" s="29">
        <f t="shared" si="33"/>
        <v>3</v>
      </c>
      <c r="R93" s="29" t="e">
        <f t="shared" si="23"/>
        <v>#N/A</v>
      </c>
      <c r="S93" s="29" t="e">
        <f t="shared" si="24"/>
        <v>#N/A</v>
      </c>
      <c r="T93" s="29" t="e">
        <f t="shared" si="25"/>
        <v>#N/A</v>
      </c>
      <c r="U93" s="21" t="e">
        <f t="shared" si="34"/>
        <v>#DIV/0!</v>
      </c>
      <c r="V93" s="28">
        <f t="shared" si="26"/>
        <v>0</v>
      </c>
      <c r="W93" s="28">
        <f t="shared" si="27"/>
        <v>0</v>
      </c>
      <c r="X93" s="45" t="e">
        <f t="shared" si="35"/>
        <v>#DIV/0!</v>
      </c>
    </row>
    <row r="94" spans="2:24">
      <c r="B94" s="23"/>
      <c r="C94" s="27"/>
      <c r="D94" s="21"/>
      <c r="E94" s="21"/>
      <c r="F94" s="21"/>
      <c r="G94" s="28">
        <f t="shared" si="28"/>
        <v>0</v>
      </c>
      <c r="H94" s="45" t="e">
        <f t="shared" si="29"/>
        <v>#DIV/0!</v>
      </c>
      <c r="I94" s="29">
        <f t="shared" si="30"/>
        <v>3</v>
      </c>
      <c r="J94" s="29">
        <f t="shared" si="18"/>
        <v>0.27</v>
      </c>
      <c r="K94" s="29">
        <f t="shared" si="19"/>
        <v>8.4199999999999997E-2</v>
      </c>
      <c r="L94" s="29">
        <f t="shared" si="20"/>
        <v>12.92</v>
      </c>
      <c r="M94" s="45" t="e">
        <f t="shared" si="31"/>
        <v>#DIV/0!</v>
      </c>
      <c r="N94" s="28">
        <f t="shared" si="21"/>
        <v>10.989169238449415</v>
      </c>
      <c r="O94" s="28">
        <f t="shared" si="22"/>
        <v>15.087458954343088</v>
      </c>
      <c r="P94" s="45" t="e">
        <f t="shared" si="32"/>
        <v>#DIV/0!</v>
      </c>
      <c r="Q94" s="29">
        <f t="shared" si="33"/>
        <v>3</v>
      </c>
      <c r="R94" s="29" t="e">
        <f t="shared" si="23"/>
        <v>#N/A</v>
      </c>
      <c r="S94" s="29" t="e">
        <f t="shared" si="24"/>
        <v>#N/A</v>
      </c>
      <c r="T94" s="29" t="e">
        <f t="shared" si="25"/>
        <v>#N/A</v>
      </c>
      <c r="U94" s="21" t="e">
        <f t="shared" si="34"/>
        <v>#DIV/0!</v>
      </c>
      <c r="V94" s="28">
        <f t="shared" si="26"/>
        <v>0</v>
      </c>
      <c r="W94" s="28">
        <f t="shared" si="27"/>
        <v>0</v>
      </c>
      <c r="X94" s="45" t="e">
        <f t="shared" si="35"/>
        <v>#DIV/0!</v>
      </c>
    </row>
    <row r="95" spans="2:24">
      <c r="B95" s="23"/>
      <c r="C95" s="27"/>
      <c r="D95" s="21"/>
      <c r="E95" s="21"/>
      <c r="F95" s="21"/>
      <c r="G95" s="28">
        <f t="shared" si="28"/>
        <v>0</v>
      </c>
      <c r="H95" s="45" t="e">
        <f t="shared" si="29"/>
        <v>#DIV/0!</v>
      </c>
      <c r="I95" s="29">
        <f t="shared" si="30"/>
        <v>3</v>
      </c>
      <c r="J95" s="29">
        <f t="shared" si="18"/>
        <v>0.27</v>
      </c>
      <c r="K95" s="29">
        <f t="shared" si="19"/>
        <v>8.4199999999999997E-2</v>
      </c>
      <c r="L95" s="29">
        <f t="shared" si="20"/>
        <v>12.92</v>
      </c>
      <c r="M95" s="45" t="e">
        <f t="shared" si="31"/>
        <v>#DIV/0!</v>
      </c>
      <c r="N95" s="28">
        <f t="shared" si="21"/>
        <v>10.989169238449415</v>
      </c>
      <c r="O95" s="28">
        <f t="shared" si="22"/>
        <v>15.087458954343088</v>
      </c>
      <c r="P95" s="45" t="e">
        <f t="shared" si="32"/>
        <v>#DIV/0!</v>
      </c>
      <c r="Q95" s="29">
        <f t="shared" si="33"/>
        <v>3</v>
      </c>
      <c r="R95" s="29" t="e">
        <f t="shared" si="23"/>
        <v>#N/A</v>
      </c>
      <c r="S95" s="29" t="e">
        <f t="shared" si="24"/>
        <v>#N/A</v>
      </c>
      <c r="T95" s="29" t="e">
        <f t="shared" si="25"/>
        <v>#N/A</v>
      </c>
      <c r="U95" s="21" t="e">
        <f t="shared" si="34"/>
        <v>#DIV/0!</v>
      </c>
      <c r="V95" s="28">
        <f t="shared" si="26"/>
        <v>0</v>
      </c>
      <c r="W95" s="28">
        <f t="shared" si="27"/>
        <v>0</v>
      </c>
      <c r="X95" s="45" t="e">
        <f t="shared" si="35"/>
        <v>#DIV/0!</v>
      </c>
    </row>
    <row r="96" spans="2:24">
      <c r="B96" s="23"/>
      <c r="C96" s="27"/>
      <c r="D96" s="21"/>
      <c r="E96" s="21"/>
      <c r="F96" s="21"/>
      <c r="G96" s="28">
        <f t="shared" si="28"/>
        <v>0</v>
      </c>
      <c r="H96" s="45" t="e">
        <f t="shared" si="29"/>
        <v>#DIV/0!</v>
      </c>
      <c r="I96" s="29">
        <f t="shared" si="30"/>
        <v>3</v>
      </c>
      <c r="J96" s="29">
        <f t="shared" si="18"/>
        <v>0.27</v>
      </c>
      <c r="K96" s="29">
        <f t="shared" si="19"/>
        <v>8.4199999999999997E-2</v>
      </c>
      <c r="L96" s="29">
        <f t="shared" si="20"/>
        <v>12.92</v>
      </c>
      <c r="M96" s="45" t="e">
        <f t="shared" si="31"/>
        <v>#DIV/0!</v>
      </c>
      <c r="N96" s="28">
        <f t="shared" si="21"/>
        <v>10.989169238449415</v>
      </c>
      <c r="O96" s="28">
        <f t="shared" si="22"/>
        <v>15.087458954343088</v>
      </c>
      <c r="P96" s="45" t="e">
        <f t="shared" si="32"/>
        <v>#DIV/0!</v>
      </c>
      <c r="Q96" s="29">
        <f t="shared" si="33"/>
        <v>3</v>
      </c>
      <c r="R96" s="29" t="e">
        <f t="shared" si="23"/>
        <v>#N/A</v>
      </c>
      <c r="S96" s="29" t="e">
        <f t="shared" si="24"/>
        <v>#N/A</v>
      </c>
      <c r="T96" s="29" t="e">
        <f t="shared" si="25"/>
        <v>#N/A</v>
      </c>
      <c r="U96" s="21" t="e">
        <f t="shared" si="34"/>
        <v>#DIV/0!</v>
      </c>
      <c r="V96" s="28">
        <f t="shared" si="26"/>
        <v>0</v>
      </c>
      <c r="W96" s="28">
        <f t="shared" si="27"/>
        <v>0</v>
      </c>
      <c r="X96" s="45" t="e">
        <f t="shared" si="35"/>
        <v>#DIV/0!</v>
      </c>
    </row>
    <row r="97" spans="2:24">
      <c r="B97" s="23"/>
      <c r="C97" s="27"/>
      <c r="D97" s="21"/>
      <c r="E97" s="21"/>
      <c r="F97" s="21"/>
      <c r="G97" s="28">
        <f t="shared" si="28"/>
        <v>0</v>
      </c>
      <c r="H97" s="45" t="e">
        <f t="shared" si="29"/>
        <v>#DIV/0!</v>
      </c>
      <c r="I97" s="29">
        <f t="shared" si="30"/>
        <v>3</v>
      </c>
      <c r="J97" s="29">
        <f t="shared" si="18"/>
        <v>0.27</v>
      </c>
      <c r="K97" s="29">
        <f t="shared" si="19"/>
        <v>8.4199999999999997E-2</v>
      </c>
      <c r="L97" s="29">
        <f t="shared" si="20"/>
        <v>12.92</v>
      </c>
      <c r="M97" s="45" t="e">
        <f t="shared" si="31"/>
        <v>#DIV/0!</v>
      </c>
      <c r="N97" s="28">
        <f t="shared" si="21"/>
        <v>10.989169238449415</v>
      </c>
      <c r="O97" s="28">
        <f t="shared" si="22"/>
        <v>15.087458954343088</v>
      </c>
      <c r="P97" s="45" t="e">
        <f t="shared" si="32"/>
        <v>#DIV/0!</v>
      </c>
      <c r="Q97" s="29">
        <f t="shared" si="33"/>
        <v>3</v>
      </c>
      <c r="R97" s="29" t="e">
        <f t="shared" si="23"/>
        <v>#N/A</v>
      </c>
      <c r="S97" s="29" t="e">
        <f t="shared" si="24"/>
        <v>#N/A</v>
      </c>
      <c r="T97" s="29" t="e">
        <f t="shared" si="25"/>
        <v>#N/A</v>
      </c>
      <c r="U97" s="21" t="e">
        <f t="shared" si="34"/>
        <v>#DIV/0!</v>
      </c>
      <c r="V97" s="28">
        <f t="shared" si="26"/>
        <v>0</v>
      </c>
      <c r="W97" s="28">
        <f t="shared" si="27"/>
        <v>0</v>
      </c>
      <c r="X97" s="45" t="e">
        <f t="shared" si="35"/>
        <v>#DIV/0!</v>
      </c>
    </row>
    <row r="98" spans="2:24">
      <c r="B98" s="23"/>
      <c r="C98" s="27"/>
      <c r="D98" s="21"/>
      <c r="E98" s="21"/>
      <c r="F98" s="21"/>
      <c r="G98" s="28">
        <f t="shared" si="28"/>
        <v>0</v>
      </c>
      <c r="H98" s="45" t="e">
        <f t="shared" si="29"/>
        <v>#DIV/0!</v>
      </c>
      <c r="I98" s="29">
        <f t="shared" si="30"/>
        <v>3</v>
      </c>
      <c r="J98" s="29">
        <f t="shared" si="18"/>
        <v>0.27</v>
      </c>
      <c r="K98" s="29">
        <f t="shared" si="19"/>
        <v>8.4199999999999997E-2</v>
      </c>
      <c r="L98" s="29">
        <f t="shared" si="20"/>
        <v>12.92</v>
      </c>
      <c r="M98" s="45" t="e">
        <f t="shared" si="31"/>
        <v>#DIV/0!</v>
      </c>
      <c r="N98" s="28">
        <f t="shared" si="21"/>
        <v>10.989169238449415</v>
      </c>
      <c r="O98" s="28">
        <f t="shared" si="22"/>
        <v>15.087458954343088</v>
      </c>
      <c r="P98" s="45" t="e">
        <f t="shared" si="32"/>
        <v>#DIV/0!</v>
      </c>
      <c r="Q98" s="29">
        <f t="shared" si="33"/>
        <v>3</v>
      </c>
      <c r="R98" s="29" t="e">
        <f t="shared" si="23"/>
        <v>#N/A</v>
      </c>
      <c r="S98" s="29" t="e">
        <f t="shared" si="24"/>
        <v>#N/A</v>
      </c>
      <c r="T98" s="29" t="e">
        <f t="shared" si="25"/>
        <v>#N/A</v>
      </c>
      <c r="U98" s="21" t="e">
        <f t="shared" si="34"/>
        <v>#DIV/0!</v>
      </c>
      <c r="V98" s="28">
        <f t="shared" si="26"/>
        <v>0</v>
      </c>
      <c r="W98" s="28">
        <f t="shared" si="27"/>
        <v>0</v>
      </c>
      <c r="X98" s="45" t="e">
        <f t="shared" si="35"/>
        <v>#DIV/0!</v>
      </c>
    </row>
    <row r="99" spans="2:24">
      <c r="B99" s="23"/>
      <c r="C99" s="27"/>
      <c r="D99" s="21"/>
      <c r="E99" s="21"/>
      <c r="F99" s="21"/>
      <c r="G99" s="28">
        <f t="shared" si="28"/>
        <v>0</v>
      </c>
      <c r="H99" s="45" t="e">
        <f t="shared" si="29"/>
        <v>#DIV/0!</v>
      </c>
      <c r="I99" s="29">
        <f t="shared" si="30"/>
        <v>3</v>
      </c>
      <c r="J99" s="29">
        <f t="shared" si="18"/>
        <v>0.27</v>
      </c>
      <c r="K99" s="29">
        <f t="shared" si="19"/>
        <v>8.4199999999999997E-2</v>
      </c>
      <c r="L99" s="29">
        <f t="shared" si="20"/>
        <v>12.92</v>
      </c>
      <c r="M99" s="45" t="e">
        <f t="shared" si="31"/>
        <v>#DIV/0!</v>
      </c>
      <c r="N99" s="28">
        <f t="shared" si="21"/>
        <v>10.989169238449415</v>
      </c>
      <c r="O99" s="28">
        <f t="shared" si="22"/>
        <v>15.087458954343088</v>
      </c>
      <c r="P99" s="45" t="e">
        <f t="shared" si="32"/>
        <v>#DIV/0!</v>
      </c>
      <c r="Q99" s="29">
        <f t="shared" si="33"/>
        <v>3</v>
      </c>
      <c r="R99" s="29" t="e">
        <f t="shared" si="23"/>
        <v>#N/A</v>
      </c>
      <c r="S99" s="29" t="e">
        <f t="shared" si="24"/>
        <v>#N/A</v>
      </c>
      <c r="T99" s="29" t="e">
        <f t="shared" si="25"/>
        <v>#N/A</v>
      </c>
      <c r="U99" s="21" t="e">
        <f t="shared" si="34"/>
        <v>#DIV/0!</v>
      </c>
      <c r="V99" s="28">
        <f t="shared" si="26"/>
        <v>0</v>
      </c>
      <c r="W99" s="28">
        <f t="shared" si="27"/>
        <v>0</v>
      </c>
      <c r="X99" s="45" t="e">
        <f t="shared" si="35"/>
        <v>#DIV/0!</v>
      </c>
    </row>
    <row r="100" spans="2:24">
      <c r="B100" s="23"/>
      <c r="C100" s="27"/>
      <c r="D100" s="21"/>
      <c r="E100" s="21"/>
      <c r="F100" s="21"/>
      <c r="G100" s="28">
        <f t="shared" si="28"/>
        <v>0</v>
      </c>
      <c r="H100" s="45" t="e">
        <f t="shared" si="29"/>
        <v>#DIV/0!</v>
      </c>
      <c r="I100" s="29">
        <f t="shared" si="30"/>
        <v>3</v>
      </c>
      <c r="J100" s="29">
        <f t="shared" si="18"/>
        <v>0.27</v>
      </c>
      <c r="K100" s="29">
        <f t="shared" si="19"/>
        <v>8.4199999999999997E-2</v>
      </c>
      <c r="L100" s="29">
        <f t="shared" si="20"/>
        <v>12.92</v>
      </c>
      <c r="M100" s="45" t="e">
        <f t="shared" si="31"/>
        <v>#DIV/0!</v>
      </c>
      <c r="N100" s="28">
        <f t="shared" si="21"/>
        <v>10.989169238449415</v>
      </c>
      <c r="O100" s="28">
        <f t="shared" si="22"/>
        <v>15.087458954343088</v>
      </c>
      <c r="P100" s="45" t="e">
        <f t="shared" si="32"/>
        <v>#DIV/0!</v>
      </c>
      <c r="Q100" s="29">
        <f t="shared" si="33"/>
        <v>3</v>
      </c>
      <c r="R100" s="29" t="e">
        <f t="shared" si="23"/>
        <v>#N/A</v>
      </c>
      <c r="S100" s="29" t="e">
        <f t="shared" si="24"/>
        <v>#N/A</v>
      </c>
      <c r="T100" s="29" t="e">
        <f t="shared" si="25"/>
        <v>#N/A</v>
      </c>
      <c r="U100" s="21" t="e">
        <f t="shared" si="34"/>
        <v>#DIV/0!</v>
      </c>
      <c r="V100" s="28">
        <f t="shared" si="26"/>
        <v>0</v>
      </c>
      <c r="W100" s="28">
        <f t="shared" si="27"/>
        <v>0</v>
      </c>
      <c r="X100" s="45" t="e">
        <f t="shared" si="35"/>
        <v>#DIV/0!</v>
      </c>
    </row>
    <row r="101" spans="2:24">
      <c r="B101" s="23"/>
      <c r="C101" s="27"/>
      <c r="D101" s="21"/>
      <c r="E101" s="21"/>
      <c r="F101" s="21"/>
      <c r="G101" s="28">
        <f t="shared" si="28"/>
        <v>0</v>
      </c>
      <c r="H101" s="45" t="e">
        <f t="shared" si="29"/>
        <v>#DIV/0!</v>
      </c>
      <c r="I101" s="29">
        <f t="shared" si="30"/>
        <v>3</v>
      </c>
      <c r="J101" s="29">
        <f t="shared" si="18"/>
        <v>0.27</v>
      </c>
      <c r="K101" s="29">
        <f t="shared" si="19"/>
        <v>8.4199999999999997E-2</v>
      </c>
      <c r="L101" s="29">
        <f t="shared" si="20"/>
        <v>12.92</v>
      </c>
      <c r="M101" s="45" t="e">
        <f t="shared" si="31"/>
        <v>#DIV/0!</v>
      </c>
      <c r="N101" s="28">
        <f t="shared" si="21"/>
        <v>10.989169238449415</v>
      </c>
      <c r="O101" s="28">
        <f t="shared" si="22"/>
        <v>15.087458954343088</v>
      </c>
      <c r="P101" s="45" t="e">
        <f t="shared" si="32"/>
        <v>#DIV/0!</v>
      </c>
      <c r="Q101" s="29">
        <f t="shared" si="33"/>
        <v>3</v>
      </c>
      <c r="R101" s="29" t="e">
        <f t="shared" si="23"/>
        <v>#N/A</v>
      </c>
      <c r="S101" s="29" t="e">
        <f t="shared" si="24"/>
        <v>#N/A</v>
      </c>
      <c r="T101" s="29" t="e">
        <f t="shared" si="25"/>
        <v>#N/A</v>
      </c>
      <c r="U101" s="21" t="e">
        <f t="shared" si="34"/>
        <v>#DIV/0!</v>
      </c>
      <c r="V101" s="28">
        <f t="shared" si="26"/>
        <v>0</v>
      </c>
      <c r="W101" s="28">
        <f t="shared" si="27"/>
        <v>0</v>
      </c>
      <c r="X101" s="45" t="e">
        <f t="shared" si="35"/>
        <v>#DIV/0!</v>
      </c>
    </row>
    <row r="102" spans="2:24">
      <c r="B102" s="23"/>
      <c r="C102" s="27"/>
      <c r="D102" s="21"/>
      <c r="E102" s="21"/>
      <c r="F102" s="21"/>
      <c r="G102" s="28">
        <f t="shared" si="28"/>
        <v>0</v>
      </c>
      <c r="H102" s="45" t="e">
        <f t="shared" si="29"/>
        <v>#DIV/0!</v>
      </c>
      <c r="I102" s="29">
        <f t="shared" si="30"/>
        <v>3</v>
      </c>
      <c r="J102" s="29">
        <f t="shared" si="18"/>
        <v>0.27</v>
      </c>
      <c r="K102" s="29">
        <f t="shared" si="19"/>
        <v>8.4199999999999997E-2</v>
      </c>
      <c r="L102" s="29">
        <f t="shared" si="20"/>
        <v>12.92</v>
      </c>
      <c r="M102" s="45" t="e">
        <f t="shared" si="31"/>
        <v>#DIV/0!</v>
      </c>
      <c r="N102" s="28">
        <f t="shared" si="21"/>
        <v>10.989169238449415</v>
      </c>
      <c r="O102" s="28">
        <f t="shared" si="22"/>
        <v>15.087458954343088</v>
      </c>
      <c r="P102" s="45" t="e">
        <f t="shared" si="32"/>
        <v>#DIV/0!</v>
      </c>
      <c r="Q102" s="29">
        <f t="shared" si="33"/>
        <v>3</v>
      </c>
      <c r="R102" s="29" t="e">
        <f t="shared" si="23"/>
        <v>#N/A</v>
      </c>
      <c r="S102" s="29" t="e">
        <f t="shared" si="24"/>
        <v>#N/A</v>
      </c>
      <c r="T102" s="29" t="e">
        <f t="shared" si="25"/>
        <v>#N/A</v>
      </c>
      <c r="U102" s="21" t="e">
        <f t="shared" si="34"/>
        <v>#DIV/0!</v>
      </c>
      <c r="V102" s="28">
        <f t="shared" si="26"/>
        <v>0</v>
      </c>
      <c r="W102" s="28">
        <f t="shared" si="27"/>
        <v>0</v>
      </c>
      <c r="X102" s="45" t="e">
        <f t="shared" si="35"/>
        <v>#DIV/0!</v>
      </c>
    </row>
    <row r="103" spans="2:24">
      <c r="B103" s="23"/>
      <c r="C103" s="27"/>
      <c r="D103" s="21"/>
      <c r="E103" s="21"/>
      <c r="F103" s="21"/>
      <c r="G103" s="28">
        <f t="shared" si="28"/>
        <v>0</v>
      </c>
      <c r="H103" s="45" t="e">
        <f t="shared" si="29"/>
        <v>#DIV/0!</v>
      </c>
      <c r="I103" s="29">
        <f t="shared" si="30"/>
        <v>3</v>
      </c>
      <c r="J103" s="29">
        <f t="shared" si="18"/>
        <v>0.27</v>
      </c>
      <c r="K103" s="29">
        <f t="shared" si="19"/>
        <v>8.4199999999999997E-2</v>
      </c>
      <c r="L103" s="29">
        <f t="shared" si="20"/>
        <v>12.92</v>
      </c>
      <c r="M103" s="45" t="e">
        <f t="shared" si="31"/>
        <v>#DIV/0!</v>
      </c>
      <c r="N103" s="28">
        <f t="shared" si="21"/>
        <v>10.989169238449415</v>
      </c>
      <c r="O103" s="28">
        <f t="shared" si="22"/>
        <v>15.087458954343088</v>
      </c>
      <c r="P103" s="45" t="e">
        <f t="shared" si="32"/>
        <v>#DIV/0!</v>
      </c>
      <c r="Q103" s="29">
        <f t="shared" si="33"/>
        <v>3</v>
      </c>
      <c r="R103" s="29" t="e">
        <f t="shared" si="23"/>
        <v>#N/A</v>
      </c>
      <c r="S103" s="29" t="e">
        <f t="shared" si="24"/>
        <v>#N/A</v>
      </c>
      <c r="T103" s="29" t="e">
        <f t="shared" si="25"/>
        <v>#N/A</v>
      </c>
      <c r="U103" s="21" t="e">
        <f t="shared" si="34"/>
        <v>#DIV/0!</v>
      </c>
      <c r="V103" s="28">
        <f t="shared" si="26"/>
        <v>0</v>
      </c>
      <c r="W103" s="28">
        <f t="shared" si="27"/>
        <v>0</v>
      </c>
      <c r="X103" s="45" t="e">
        <f t="shared" si="35"/>
        <v>#DIV/0!</v>
      </c>
    </row>
    <row r="104" spans="2:24">
      <c r="B104" s="23"/>
      <c r="C104" s="27"/>
      <c r="D104" s="21"/>
      <c r="E104" s="21"/>
      <c r="F104" s="21"/>
      <c r="G104" s="28">
        <f t="shared" si="28"/>
        <v>0</v>
      </c>
      <c r="H104" s="45" t="e">
        <f t="shared" si="29"/>
        <v>#DIV/0!</v>
      </c>
      <c r="I104" s="29">
        <f t="shared" si="30"/>
        <v>3</v>
      </c>
      <c r="J104" s="29">
        <f t="shared" si="18"/>
        <v>0.27</v>
      </c>
      <c r="K104" s="29">
        <f t="shared" si="19"/>
        <v>8.4199999999999997E-2</v>
      </c>
      <c r="L104" s="29">
        <f t="shared" si="20"/>
        <v>12.92</v>
      </c>
      <c r="M104" s="45" t="e">
        <f t="shared" si="31"/>
        <v>#DIV/0!</v>
      </c>
      <c r="N104" s="28">
        <f t="shared" si="21"/>
        <v>10.989169238449415</v>
      </c>
      <c r="O104" s="28">
        <f t="shared" si="22"/>
        <v>15.087458954343088</v>
      </c>
      <c r="P104" s="45" t="e">
        <f t="shared" si="32"/>
        <v>#DIV/0!</v>
      </c>
      <c r="Q104" s="29">
        <f t="shared" si="33"/>
        <v>3</v>
      </c>
      <c r="R104" s="29" t="e">
        <f t="shared" si="23"/>
        <v>#N/A</v>
      </c>
      <c r="S104" s="29" t="e">
        <f t="shared" si="24"/>
        <v>#N/A</v>
      </c>
      <c r="T104" s="29" t="e">
        <f t="shared" si="25"/>
        <v>#N/A</v>
      </c>
      <c r="U104" s="21" t="e">
        <f t="shared" si="34"/>
        <v>#DIV/0!</v>
      </c>
      <c r="V104" s="28">
        <f t="shared" si="26"/>
        <v>0</v>
      </c>
      <c r="W104" s="28">
        <f t="shared" si="27"/>
        <v>0</v>
      </c>
      <c r="X104" s="45" t="e">
        <f t="shared" si="35"/>
        <v>#DIV/0!</v>
      </c>
    </row>
    <row r="105" spans="2:24">
      <c r="B105" s="23"/>
      <c r="C105" s="27"/>
      <c r="D105" s="21"/>
      <c r="E105" s="21"/>
      <c r="F105" s="21"/>
      <c r="G105" s="28">
        <f t="shared" si="28"/>
        <v>0</v>
      </c>
      <c r="H105" s="45" t="e">
        <f t="shared" si="29"/>
        <v>#DIV/0!</v>
      </c>
      <c r="I105" s="29">
        <f t="shared" si="30"/>
        <v>3</v>
      </c>
      <c r="J105" s="29">
        <f t="shared" si="18"/>
        <v>0.27</v>
      </c>
      <c r="K105" s="29">
        <f t="shared" si="19"/>
        <v>8.4199999999999997E-2</v>
      </c>
      <c r="L105" s="29">
        <f t="shared" si="20"/>
        <v>12.92</v>
      </c>
      <c r="M105" s="45" t="e">
        <f t="shared" si="31"/>
        <v>#DIV/0!</v>
      </c>
      <c r="N105" s="28">
        <f t="shared" si="21"/>
        <v>10.989169238449415</v>
      </c>
      <c r="O105" s="28">
        <f t="shared" si="22"/>
        <v>15.087458954343088</v>
      </c>
      <c r="P105" s="45" t="e">
        <f t="shared" si="32"/>
        <v>#DIV/0!</v>
      </c>
      <c r="Q105" s="29">
        <f t="shared" si="33"/>
        <v>3</v>
      </c>
      <c r="R105" s="29" t="e">
        <f t="shared" si="23"/>
        <v>#N/A</v>
      </c>
      <c r="S105" s="29" t="e">
        <f t="shared" si="24"/>
        <v>#N/A</v>
      </c>
      <c r="T105" s="29" t="e">
        <f t="shared" si="25"/>
        <v>#N/A</v>
      </c>
      <c r="U105" s="21" t="e">
        <f t="shared" si="34"/>
        <v>#DIV/0!</v>
      </c>
      <c r="V105" s="28">
        <f t="shared" si="26"/>
        <v>0</v>
      </c>
      <c r="W105" s="28">
        <f t="shared" si="27"/>
        <v>0</v>
      </c>
      <c r="X105" s="45" t="e">
        <f t="shared" si="35"/>
        <v>#DIV/0!</v>
      </c>
    </row>
    <row r="106" spans="2:24">
      <c r="B106" s="23"/>
      <c r="C106" s="27"/>
      <c r="D106" s="21"/>
      <c r="E106" s="21"/>
      <c r="F106" s="21"/>
      <c r="G106" s="28">
        <f t="shared" si="28"/>
        <v>0</v>
      </c>
      <c r="H106" s="45" t="e">
        <f t="shared" si="29"/>
        <v>#DIV/0!</v>
      </c>
      <c r="I106" s="29">
        <f t="shared" si="30"/>
        <v>3</v>
      </c>
      <c r="J106" s="29">
        <f t="shared" si="18"/>
        <v>0.27</v>
      </c>
      <c r="K106" s="29">
        <f t="shared" si="19"/>
        <v>8.4199999999999997E-2</v>
      </c>
      <c r="L106" s="29">
        <f t="shared" si="20"/>
        <v>12.92</v>
      </c>
      <c r="M106" s="45" t="e">
        <f t="shared" si="31"/>
        <v>#DIV/0!</v>
      </c>
      <c r="N106" s="28">
        <f t="shared" si="21"/>
        <v>10.989169238449415</v>
      </c>
      <c r="O106" s="28">
        <f t="shared" si="22"/>
        <v>15.087458954343088</v>
      </c>
      <c r="P106" s="45" t="e">
        <f t="shared" si="32"/>
        <v>#DIV/0!</v>
      </c>
      <c r="Q106" s="29">
        <f t="shared" si="33"/>
        <v>3</v>
      </c>
      <c r="R106" s="29" t="e">
        <f t="shared" si="23"/>
        <v>#N/A</v>
      </c>
      <c r="S106" s="29" t="e">
        <f t="shared" si="24"/>
        <v>#N/A</v>
      </c>
      <c r="T106" s="29" t="e">
        <f t="shared" si="25"/>
        <v>#N/A</v>
      </c>
      <c r="U106" s="21" t="e">
        <f t="shared" si="34"/>
        <v>#DIV/0!</v>
      </c>
      <c r="V106" s="28">
        <f t="shared" si="26"/>
        <v>0</v>
      </c>
      <c r="W106" s="28">
        <f t="shared" si="27"/>
        <v>0</v>
      </c>
      <c r="X106" s="45" t="e">
        <f t="shared" si="35"/>
        <v>#DIV/0!</v>
      </c>
    </row>
    <row r="107" spans="2:24">
      <c r="B107" s="23"/>
      <c r="C107" s="27"/>
      <c r="D107" s="21"/>
      <c r="E107" s="21"/>
      <c r="F107" s="21"/>
      <c r="G107" s="28">
        <f t="shared" si="28"/>
        <v>0</v>
      </c>
      <c r="H107" s="45" t="e">
        <f t="shared" si="29"/>
        <v>#DIV/0!</v>
      </c>
      <c r="I107" s="29">
        <f t="shared" si="30"/>
        <v>3</v>
      </c>
      <c r="J107" s="29">
        <f t="shared" si="18"/>
        <v>0.27</v>
      </c>
      <c r="K107" s="29">
        <f t="shared" si="19"/>
        <v>8.4199999999999997E-2</v>
      </c>
      <c r="L107" s="29">
        <f t="shared" si="20"/>
        <v>12.92</v>
      </c>
      <c r="M107" s="45" t="e">
        <f t="shared" si="31"/>
        <v>#DIV/0!</v>
      </c>
      <c r="N107" s="28">
        <f t="shared" si="21"/>
        <v>10.989169238449415</v>
      </c>
      <c r="O107" s="28">
        <f t="shared" si="22"/>
        <v>15.087458954343088</v>
      </c>
      <c r="P107" s="45" t="e">
        <f t="shared" si="32"/>
        <v>#DIV/0!</v>
      </c>
      <c r="Q107" s="29">
        <f t="shared" si="33"/>
        <v>3</v>
      </c>
      <c r="R107" s="29" t="e">
        <f t="shared" si="23"/>
        <v>#N/A</v>
      </c>
      <c r="S107" s="29" t="e">
        <f t="shared" si="24"/>
        <v>#N/A</v>
      </c>
      <c r="T107" s="29" t="e">
        <f t="shared" si="25"/>
        <v>#N/A</v>
      </c>
      <c r="U107" s="21" t="e">
        <f t="shared" si="34"/>
        <v>#DIV/0!</v>
      </c>
      <c r="V107" s="28">
        <f t="shared" si="26"/>
        <v>0</v>
      </c>
      <c r="W107" s="28">
        <f t="shared" si="27"/>
        <v>0</v>
      </c>
      <c r="X107" s="45" t="e">
        <f t="shared" si="35"/>
        <v>#DIV/0!</v>
      </c>
    </row>
    <row r="108" spans="2:24">
      <c r="B108" s="23"/>
      <c r="C108" s="27"/>
      <c r="D108" s="21"/>
      <c r="E108" s="21"/>
      <c r="F108" s="21"/>
      <c r="G108" s="28">
        <f t="shared" si="28"/>
        <v>0</v>
      </c>
      <c r="H108" s="45" t="e">
        <f t="shared" si="29"/>
        <v>#DIV/0!</v>
      </c>
      <c r="I108" s="29">
        <f t="shared" si="30"/>
        <v>3</v>
      </c>
      <c r="J108" s="29">
        <f t="shared" si="18"/>
        <v>0.27</v>
      </c>
      <c r="K108" s="29">
        <f t="shared" si="19"/>
        <v>8.4199999999999997E-2</v>
      </c>
      <c r="L108" s="29">
        <f t="shared" si="20"/>
        <v>12.92</v>
      </c>
      <c r="M108" s="45" t="e">
        <f t="shared" si="31"/>
        <v>#DIV/0!</v>
      </c>
      <c r="N108" s="28">
        <f t="shared" si="21"/>
        <v>10.989169238449415</v>
      </c>
      <c r="O108" s="28">
        <f t="shared" si="22"/>
        <v>15.087458954343088</v>
      </c>
      <c r="P108" s="45" t="e">
        <f t="shared" si="32"/>
        <v>#DIV/0!</v>
      </c>
      <c r="Q108" s="29">
        <f t="shared" si="33"/>
        <v>3</v>
      </c>
      <c r="R108" s="29" t="e">
        <f t="shared" si="23"/>
        <v>#N/A</v>
      </c>
      <c r="S108" s="29" t="e">
        <f t="shared" si="24"/>
        <v>#N/A</v>
      </c>
      <c r="T108" s="29" t="e">
        <f t="shared" si="25"/>
        <v>#N/A</v>
      </c>
      <c r="U108" s="21" t="e">
        <f t="shared" si="34"/>
        <v>#DIV/0!</v>
      </c>
      <c r="V108" s="28">
        <f t="shared" si="26"/>
        <v>0</v>
      </c>
      <c r="W108" s="28">
        <f t="shared" si="27"/>
        <v>0</v>
      </c>
      <c r="X108" s="45" t="e">
        <f t="shared" si="35"/>
        <v>#DIV/0!</v>
      </c>
    </row>
    <row r="109" spans="2:24">
      <c r="B109" s="23"/>
      <c r="C109" s="27"/>
      <c r="D109" s="21"/>
      <c r="E109" s="21"/>
      <c r="F109" s="21"/>
      <c r="G109" s="28">
        <f t="shared" si="28"/>
        <v>0</v>
      </c>
      <c r="H109" s="45" t="e">
        <f t="shared" si="29"/>
        <v>#DIV/0!</v>
      </c>
      <c r="I109" s="29">
        <f t="shared" si="30"/>
        <v>3</v>
      </c>
      <c r="J109" s="29">
        <f t="shared" si="18"/>
        <v>0.27</v>
      </c>
      <c r="K109" s="29">
        <f t="shared" si="19"/>
        <v>8.4199999999999997E-2</v>
      </c>
      <c r="L109" s="29">
        <f t="shared" si="20"/>
        <v>12.92</v>
      </c>
      <c r="M109" s="45" t="e">
        <f t="shared" si="31"/>
        <v>#DIV/0!</v>
      </c>
      <c r="N109" s="28">
        <f t="shared" si="21"/>
        <v>10.989169238449415</v>
      </c>
      <c r="O109" s="28">
        <f t="shared" si="22"/>
        <v>15.087458954343088</v>
      </c>
      <c r="P109" s="45" t="e">
        <f t="shared" si="32"/>
        <v>#DIV/0!</v>
      </c>
      <c r="Q109" s="29">
        <f t="shared" si="33"/>
        <v>3</v>
      </c>
      <c r="R109" s="29" t="e">
        <f t="shared" si="23"/>
        <v>#N/A</v>
      </c>
      <c r="S109" s="29" t="e">
        <f t="shared" si="24"/>
        <v>#N/A</v>
      </c>
      <c r="T109" s="29" t="e">
        <f t="shared" si="25"/>
        <v>#N/A</v>
      </c>
      <c r="U109" s="21" t="e">
        <f t="shared" si="34"/>
        <v>#DIV/0!</v>
      </c>
      <c r="V109" s="28">
        <f t="shared" si="26"/>
        <v>0</v>
      </c>
      <c r="W109" s="28">
        <f t="shared" si="27"/>
        <v>0</v>
      </c>
      <c r="X109" s="45" t="e">
        <f t="shared" si="35"/>
        <v>#DIV/0!</v>
      </c>
    </row>
    <row r="110" spans="2:24">
      <c r="B110" s="23"/>
      <c r="C110" s="27"/>
      <c r="D110" s="21"/>
      <c r="E110" s="21"/>
      <c r="F110" s="21"/>
      <c r="G110" s="28">
        <f t="shared" si="28"/>
        <v>0</v>
      </c>
      <c r="H110" s="45" t="e">
        <f t="shared" si="29"/>
        <v>#DIV/0!</v>
      </c>
      <c r="I110" s="29">
        <f t="shared" si="30"/>
        <v>3</v>
      </c>
      <c r="J110" s="29">
        <f t="shared" si="18"/>
        <v>0.27</v>
      </c>
      <c r="K110" s="29">
        <f t="shared" si="19"/>
        <v>8.4199999999999997E-2</v>
      </c>
      <c r="L110" s="29">
        <f t="shared" si="20"/>
        <v>12.92</v>
      </c>
      <c r="M110" s="45" t="e">
        <f t="shared" si="31"/>
        <v>#DIV/0!</v>
      </c>
      <c r="N110" s="28">
        <f t="shared" si="21"/>
        <v>10.989169238449415</v>
      </c>
      <c r="O110" s="28">
        <f t="shared" si="22"/>
        <v>15.087458954343088</v>
      </c>
      <c r="P110" s="45" t="e">
        <f t="shared" si="32"/>
        <v>#DIV/0!</v>
      </c>
      <c r="Q110" s="29">
        <f t="shared" si="33"/>
        <v>3</v>
      </c>
      <c r="R110" s="29" t="e">
        <f t="shared" si="23"/>
        <v>#N/A</v>
      </c>
      <c r="S110" s="29" t="e">
        <f t="shared" si="24"/>
        <v>#N/A</v>
      </c>
      <c r="T110" s="29" t="e">
        <f t="shared" si="25"/>
        <v>#N/A</v>
      </c>
      <c r="U110" s="21" t="e">
        <f t="shared" si="34"/>
        <v>#DIV/0!</v>
      </c>
      <c r="V110" s="28">
        <f t="shared" si="26"/>
        <v>0</v>
      </c>
      <c r="W110" s="28">
        <f t="shared" si="27"/>
        <v>0</v>
      </c>
      <c r="X110" s="45" t="e">
        <f t="shared" si="35"/>
        <v>#DIV/0!</v>
      </c>
    </row>
    <row r="111" spans="2:24">
      <c r="B111" s="23"/>
      <c r="C111" s="27"/>
      <c r="D111" s="21"/>
      <c r="E111" s="21"/>
      <c r="F111" s="21"/>
      <c r="G111" s="28">
        <f t="shared" si="28"/>
        <v>0</v>
      </c>
      <c r="H111" s="45" t="e">
        <f t="shared" si="29"/>
        <v>#DIV/0!</v>
      </c>
      <c r="I111" s="29">
        <f t="shared" si="30"/>
        <v>3</v>
      </c>
      <c r="J111" s="29">
        <f t="shared" si="18"/>
        <v>0.27</v>
      </c>
      <c r="K111" s="29">
        <f t="shared" si="19"/>
        <v>8.4199999999999997E-2</v>
      </c>
      <c r="L111" s="29">
        <f t="shared" si="20"/>
        <v>12.92</v>
      </c>
      <c r="M111" s="45" t="e">
        <f t="shared" si="31"/>
        <v>#DIV/0!</v>
      </c>
      <c r="N111" s="28">
        <f t="shared" si="21"/>
        <v>10.989169238449415</v>
      </c>
      <c r="O111" s="28">
        <f t="shared" si="22"/>
        <v>15.087458954343088</v>
      </c>
      <c r="P111" s="45" t="e">
        <f t="shared" si="32"/>
        <v>#DIV/0!</v>
      </c>
      <c r="Q111" s="29">
        <f t="shared" si="33"/>
        <v>3</v>
      </c>
      <c r="R111" s="29" t="e">
        <f t="shared" si="23"/>
        <v>#N/A</v>
      </c>
      <c r="S111" s="29" t="e">
        <f t="shared" si="24"/>
        <v>#N/A</v>
      </c>
      <c r="T111" s="29" t="e">
        <f t="shared" si="25"/>
        <v>#N/A</v>
      </c>
      <c r="U111" s="21" t="e">
        <f t="shared" si="34"/>
        <v>#DIV/0!</v>
      </c>
      <c r="V111" s="28">
        <f t="shared" si="26"/>
        <v>0</v>
      </c>
      <c r="W111" s="28">
        <f t="shared" si="27"/>
        <v>0</v>
      </c>
      <c r="X111" s="45" t="e">
        <f t="shared" si="35"/>
        <v>#DIV/0!</v>
      </c>
    </row>
    <row r="112" spans="2:24">
      <c r="B112" s="23"/>
      <c r="C112" s="27"/>
      <c r="D112" s="21"/>
      <c r="E112" s="21"/>
      <c r="F112" s="21"/>
      <c r="G112" s="28">
        <f t="shared" si="28"/>
        <v>0</v>
      </c>
      <c r="H112" s="45" t="e">
        <f t="shared" si="29"/>
        <v>#DIV/0!</v>
      </c>
      <c r="I112" s="29">
        <f t="shared" si="30"/>
        <v>3</v>
      </c>
      <c r="J112" s="29">
        <f t="shared" si="18"/>
        <v>0.27</v>
      </c>
      <c r="K112" s="29">
        <f t="shared" si="19"/>
        <v>8.4199999999999997E-2</v>
      </c>
      <c r="L112" s="29">
        <f t="shared" si="20"/>
        <v>12.92</v>
      </c>
      <c r="M112" s="45" t="e">
        <f t="shared" si="31"/>
        <v>#DIV/0!</v>
      </c>
      <c r="N112" s="28">
        <f t="shared" si="21"/>
        <v>10.989169238449415</v>
      </c>
      <c r="O112" s="28">
        <f t="shared" si="22"/>
        <v>15.087458954343088</v>
      </c>
      <c r="P112" s="45" t="e">
        <f t="shared" si="32"/>
        <v>#DIV/0!</v>
      </c>
      <c r="Q112" s="29">
        <f t="shared" si="33"/>
        <v>3</v>
      </c>
      <c r="R112" s="29" t="e">
        <f t="shared" si="23"/>
        <v>#N/A</v>
      </c>
      <c r="S112" s="29" t="e">
        <f t="shared" si="24"/>
        <v>#N/A</v>
      </c>
      <c r="T112" s="29" t="e">
        <f t="shared" si="25"/>
        <v>#N/A</v>
      </c>
      <c r="U112" s="21" t="e">
        <f t="shared" si="34"/>
        <v>#DIV/0!</v>
      </c>
      <c r="V112" s="28">
        <f t="shared" si="26"/>
        <v>0</v>
      </c>
      <c r="W112" s="28">
        <f t="shared" si="27"/>
        <v>0</v>
      </c>
      <c r="X112" s="45" t="e">
        <f t="shared" si="35"/>
        <v>#DIV/0!</v>
      </c>
    </row>
    <row r="113" spans="2:24">
      <c r="B113" s="23"/>
      <c r="C113" s="27"/>
      <c r="D113" s="21"/>
      <c r="E113" s="21"/>
      <c r="F113" s="21"/>
      <c r="G113" s="28">
        <f t="shared" si="28"/>
        <v>0</v>
      </c>
      <c r="H113" s="45" t="e">
        <f t="shared" si="29"/>
        <v>#DIV/0!</v>
      </c>
      <c r="I113" s="29">
        <f t="shared" si="30"/>
        <v>3</v>
      </c>
      <c r="J113" s="29">
        <f t="shared" si="18"/>
        <v>0.27</v>
      </c>
      <c r="K113" s="29">
        <f t="shared" si="19"/>
        <v>8.4199999999999997E-2</v>
      </c>
      <c r="L113" s="29">
        <f t="shared" si="20"/>
        <v>12.92</v>
      </c>
      <c r="M113" s="45" t="e">
        <f t="shared" si="31"/>
        <v>#DIV/0!</v>
      </c>
      <c r="N113" s="28">
        <f t="shared" si="21"/>
        <v>10.989169238449415</v>
      </c>
      <c r="O113" s="28">
        <f t="shared" si="22"/>
        <v>15.087458954343088</v>
      </c>
      <c r="P113" s="45" t="e">
        <f t="shared" si="32"/>
        <v>#DIV/0!</v>
      </c>
      <c r="Q113" s="29">
        <f t="shared" si="33"/>
        <v>3</v>
      </c>
      <c r="R113" s="29" t="e">
        <f t="shared" si="23"/>
        <v>#N/A</v>
      </c>
      <c r="S113" s="29" t="e">
        <f t="shared" si="24"/>
        <v>#N/A</v>
      </c>
      <c r="T113" s="29" t="e">
        <f t="shared" si="25"/>
        <v>#N/A</v>
      </c>
      <c r="U113" s="21" t="e">
        <f t="shared" si="34"/>
        <v>#DIV/0!</v>
      </c>
      <c r="V113" s="28">
        <f t="shared" si="26"/>
        <v>0</v>
      </c>
      <c r="W113" s="28">
        <f t="shared" si="27"/>
        <v>0</v>
      </c>
      <c r="X113" s="45" t="e">
        <f t="shared" si="35"/>
        <v>#DIV/0!</v>
      </c>
    </row>
    <row r="114" spans="2:24">
      <c r="B114" s="23"/>
      <c r="C114" s="27"/>
      <c r="D114" s="21"/>
      <c r="E114" s="21"/>
      <c r="F114" s="21"/>
      <c r="G114" s="28">
        <f t="shared" si="28"/>
        <v>0</v>
      </c>
      <c r="H114" s="45" t="e">
        <f t="shared" si="29"/>
        <v>#DIV/0!</v>
      </c>
      <c r="I114" s="29">
        <f t="shared" si="30"/>
        <v>3</v>
      </c>
      <c r="J114" s="29">
        <f t="shared" si="18"/>
        <v>0.27</v>
      </c>
      <c r="K114" s="29">
        <f t="shared" si="19"/>
        <v>8.4199999999999997E-2</v>
      </c>
      <c r="L114" s="29">
        <f t="shared" si="20"/>
        <v>12.92</v>
      </c>
      <c r="M114" s="45" t="e">
        <f t="shared" si="31"/>
        <v>#DIV/0!</v>
      </c>
      <c r="N114" s="28">
        <f t="shared" si="21"/>
        <v>10.989169238449415</v>
      </c>
      <c r="O114" s="28">
        <f t="shared" si="22"/>
        <v>15.087458954343088</v>
      </c>
      <c r="P114" s="45" t="e">
        <f t="shared" si="32"/>
        <v>#DIV/0!</v>
      </c>
      <c r="Q114" s="29">
        <f t="shared" si="33"/>
        <v>3</v>
      </c>
      <c r="R114" s="29" t="e">
        <f t="shared" si="23"/>
        <v>#N/A</v>
      </c>
      <c r="S114" s="29" t="e">
        <f t="shared" si="24"/>
        <v>#N/A</v>
      </c>
      <c r="T114" s="29" t="e">
        <f t="shared" si="25"/>
        <v>#N/A</v>
      </c>
      <c r="U114" s="21" t="e">
        <f t="shared" si="34"/>
        <v>#DIV/0!</v>
      </c>
      <c r="V114" s="28">
        <f t="shared" si="26"/>
        <v>0</v>
      </c>
      <c r="W114" s="28">
        <f t="shared" si="27"/>
        <v>0</v>
      </c>
      <c r="X114" s="45" t="e">
        <f t="shared" si="35"/>
        <v>#DIV/0!</v>
      </c>
    </row>
    <row r="115" spans="2:24">
      <c r="B115" s="23"/>
      <c r="C115" s="27"/>
      <c r="D115" s="21"/>
      <c r="E115" s="21"/>
      <c r="F115" s="21"/>
      <c r="G115" s="28">
        <f t="shared" si="28"/>
        <v>0</v>
      </c>
      <c r="H115" s="45" t="e">
        <f t="shared" si="29"/>
        <v>#DIV/0!</v>
      </c>
      <c r="I115" s="29">
        <f t="shared" si="30"/>
        <v>3</v>
      </c>
      <c r="J115" s="29">
        <f t="shared" si="18"/>
        <v>0.27</v>
      </c>
      <c r="K115" s="29">
        <f t="shared" si="19"/>
        <v>8.4199999999999997E-2</v>
      </c>
      <c r="L115" s="29">
        <f t="shared" si="20"/>
        <v>12.92</v>
      </c>
      <c r="M115" s="45" t="e">
        <f t="shared" si="31"/>
        <v>#DIV/0!</v>
      </c>
      <c r="N115" s="28">
        <f t="shared" si="21"/>
        <v>10.989169238449415</v>
      </c>
      <c r="O115" s="28">
        <f t="shared" si="22"/>
        <v>15.087458954343088</v>
      </c>
      <c r="P115" s="45" t="e">
        <f t="shared" si="32"/>
        <v>#DIV/0!</v>
      </c>
      <c r="Q115" s="29">
        <f t="shared" si="33"/>
        <v>3</v>
      </c>
      <c r="R115" s="29" t="e">
        <f t="shared" si="23"/>
        <v>#N/A</v>
      </c>
      <c r="S115" s="29" t="e">
        <f t="shared" si="24"/>
        <v>#N/A</v>
      </c>
      <c r="T115" s="29" t="e">
        <f t="shared" si="25"/>
        <v>#N/A</v>
      </c>
      <c r="U115" s="21" t="e">
        <f t="shared" si="34"/>
        <v>#DIV/0!</v>
      </c>
      <c r="V115" s="28">
        <f t="shared" si="26"/>
        <v>0</v>
      </c>
      <c r="W115" s="28">
        <f t="shared" si="27"/>
        <v>0</v>
      </c>
      <c r="X115" s="45" t="e">
        <f t="shared" si="35"/>
        <v>#DIV/0!</v>
      </c>
    </row>
    <row r="116" spans="2:24">
      <c r="B116" s="23"/>
      <c r="C116" s="27"/>
      <c r="D116" s="21"/>
      <c r="E116" s="21"/>
      <c r="F116" s="21"/>
      <c r="G116" s="28">
        <f t="shared" si="28"/>
        <v>0</v>
      </c>
      <c r="H116" s="45" t="e">
        <f t="shared" si="29"/>
        <v>#DIV/0!</v>
      </c>
      <c r="I116" s="29">
        <f t="shared" si="30"/>
        <v>3</v>
      </c>
      <c r="J116" s="29">
        <f t="shared" si="18"/>
        <v>0.27</v>
      </c>
      <c r="K116" s="29">
        <f t="shared" si="19"/>
        <v>8.4199999999999997E-2</v>
      </c>
      <c r="L116" s="29">
        <f t="shared" si="20"/>
        <v>12.92</v>
      </c>
      <c r="M116" s="45" t="e">
        <f t="shared" si="31"/>
        <v>#DIV/0!</v>
      </c>
      <c r="N116" s="28">
        <f t="shared" si="21"/>
        <v>10.989169238449415</v>
      </c>
      <c r="O116" s="28">
        <f t="shared" si="22"/>
        <v>15.087458954343088</v>
      </c>
      <c r="P116" s="45" t="e">
        <f t="shared" si="32"/>
        <v>#DIV/0!</v>
      </c>
      <c r="Q116" s="29">
        <f t="shared" si="33"/>
        <v>3</v>
      </c>
      <c r="R116" s="29" t="e">
        <f t="shared" si="23"/>
        <v>#N/A</v>
      </c>
      <c r="S116" s="29" t="e">
        <f t="shared" si="24"/>
        <v>#N/A</v>
      </c>
      <c r="T116" s="29" t="e">
        <f t="shared" si="25"/>
        <v>#N/A</v>
      </c>
      <c r="U116" s="21" t="e">
        <f t="shared" si="34"/>
        <v>#DIV/0!</v>
      </c>
      <c r="V116" s="28">
        <f t="shared" si="26"/>
        <v>0</v>
      </c>
      <c r="W116" s="28">
        <f t="shared" si="27"/>
        <v>0</v>
      </c>
      <c r="X116" s="45" t="e">
        <f t="shared" si="35"/>
        <v>#DIV/0!</v>
      </c>
    </row>
    <row r="117" spans="2:24">
      <c r="B117" s="23"/>
      <c r="C117" s="27"/>
      <c r="D117" s="21"/>
      <c r="E117" s="21"/>
      <c r="F117" s="21"/>
      <c r="G117" s="28">
        <f t="shared" si="28"/>
        <v>0</v>
      </c>
      <c r="H117" s="45" t="e">
        <f t="shared" si="29"/>
        <v>#DIV/0!</v>
      </c>
      <c r="I117" s="29">
        <f t="shared" si="30"/>
        <v>3</v>
      </c>
      <c r="J117" s="29">
        <f t="shared" si="18"/>
        <v>0.27</v>
      </c>
      <c r="K117" s="29">
        <f t="shared" si="19"/>
        <v>8.4199999999999997E-2</v>
      </c>
      <c r="L117" s="29">
        <f t="shared" si="20"/>
        <v>12.92</v>
      </c>
      <c r="M117" s="45" t="e">
        <f t="shared" si="31"/>
        <v>#DIV/0!</v>
      </c>
      <c r="N117" s="28">
        <f t="shared" si="21"/>
        <v>10.989169238449415</v>
      </c>
      <c r="O117" s="28">
        <f t="shared" si="22"/>
        <v>15.087458954343088</v>
      </c>
      <c r="P117" s="45" t="e">
        <f t="shared" si="32"/>
        <v>#DIV/0!</v>
      </c>
      <c r="Q117" s="29">
        <f t="shared" si="33"/>
        <v>3</v>
      </c>
      <c r="R117" s="29" t="e">
        <f t="shared" si="23"/>
        <v>#N/A</v>
      </c>
      <c r="S117" s="29" t="e">
        <f t="shared" si="24"/>
        <v>#N/A</v>
      </c>
      <c r="T117" s="29" t="e">
        <f t="shared" si="25"/>
        <v>#N/A</v>
      </c>
      <c r="U117" s="21" t="e">
        <f t="shared" si="34"/>
        <v>#DIV/0!</v>
      </c>
      <c r="V117" s="28">
        <f t="shared" si="26"/>
        <v>0</v>
      </c>
      <c r="W117" s="28">
        <f t="shared" si="27"/>
        <v>0</v>
      </c>
      <c r="X117" s="45" t="e">
        <f t="shared" si="35"/>
        <v>#DIV/0!</v>
      </c>
    </row>
    <row r="118" spans="2:24">
      <c r="B118" s="23"/>
      <c r="C118" s="27"/>
      <c r="D118" s="21"/>
      <c r="E118" s="21"/>
      <c r="F118" s="21"/>
      <c r="G118" s="28">
        <f t="shared" si="28"/>
        <v>0</v>
      </c>
      <c r="H118" s="45" t="e">
        <f t="shared" si="29"/>
        <v>#DIV/0!</v>
      </c>
      <c r="I118" s="29">
        <f t="shared" si="30"/>
        <v>3</v>
      </c>
      <c r="J118" s="29">
        <f t="shared" si="18"/>
        <v>0.27</v>
      </c>
      <c r="K118" s="29">
        <f t="shared" si="19"/>
        <v>8.4199999999999997E-2</v>
      </c>
      <c r="L118" s="29">
        <f t="shared" si="20"/>
        <v>12.92</v>
      </c>
      <c r="M118" s="45" t="e">
        <f t="shared" si="31"/>
        <v>#DIV/0!</v>
      </c>
      <c r="N118" s="28">
        <f t="shared" si="21"/>
        <v>10.989169238449415</v>
      </c>
      <c r="O118" s="28">
        <f t="shared" si="22"/>
        <v>15.087458954343088</v>
      </c>
      <c r="P118" s="45" t="e">
        <f t="shared" si="32"/>
        <v>#DIV/0!</v>
      </c>
      <c r="Q118" s="29">
        <f t="shared" si="33"/>
        <v>3</v>
      </c>
      <c r="R118" s="29" t="e">
        <f t="shared" si="23"/>
        <v>#N/A</v>
      </c>
      <c r="S118" s="29" t="e">
        <f t="shared" si="24"/>
        <v>#N/A</v>
      </c>
      <c r="T118" s="29" t="e">
        <f t="shared" si="25"/>
        <v>#N/A</v>
      </c>
      <c r="U118" s="21" t="e">
        <f t="shared" si="34"/>
        <v>#DIV/0!</v>
      </c>
      <c r="V118" s="28">
        <f t="shared" si="26"/>
        <v>0</v>
      </c>
      <c r="W118" s="28">
        <f t="shared" si="27"/>
        <v>0</v>
      </c>
      <c r="X118" s="45" t="e">
        <f t="shared" si="35"/>
        <v>#DIV/0!</v>
      </c>
    </row>
    <row r="119" spans="2:24">
      <c r="B119" s="23"/>
      <c r="C119" s="27"/>
      <c r="D119" s="21"/>
      <c r="E119" s="21"/>
      <c r="F119" s="21"/>
      <c r="G119" s="28">
        <f t="shared" si="28"/>
        <v>0</v>
      </c>
      <c r="H119" s="45" t="e">
        <f t="shared" si="29"/>
        <v>#DIV/0!</v>
      </c>
      <c r="I119" s="29">
        <f t="shared" si="30"/>
        <v>3</v>
      </c>
      <c r="J119" s="29">
        <f t="shared" si="18"/>
        <v>0.27</v>
      </c>
      <c r="K119" s="29">
        <f t="shared" si="19"/>
        <v>8.4199999999999997E-2</v>
      </c>
      <c r="L119" s="29">
        <f t="shared" si="20"/>
        <v>12.92</v>
      </c>
      <c r="M119" s="45" t="e">
        <f t="shared" si="31"/>
        <v>#DIV/0!</v>
      </c>
      <c r="N119" s="28">
        <f t="shared" si="21"/>
        <v>10.989169238449415</v>
      </c>
      <c r="O119" s="28">
        <f t="shared" si="22"/>
        <v>15.087458954343088</v>
      </c>
      <c r="P119" s="45" t="e">
        <f t="shared" si="32"/>
        <v>#DIV/0!</v>
      </c>
      <c r="Q119" s="29">
        <f t="shared" si="33"/>
        <v>3</v>
      </c>
      <c r="R119" s="29" t="e">
        <f t="shared" si="23"/>
        <v>#N/A</v>
      </c>
      <c r="S119" s="29" t="e">
        <f t="shared" si="24"/>
        <v>#N/A</v>
      </c>
      <c r="T119" s="29" t="e">
        <f t="shared" si="25"/>
        <v>#N/A</v>
      </c>
      <c r="U119" s="21" t="e">
        <f t="shared" si="34"/>
        <v>#DIV/0!</v>
      </c>
      <c r="V119" s="28">
        <f t="shared" si="26"/>
        <v>0</v>
      </c>
      <c r="W119" s="28">
        <f t="shared" si="27"/>
        <v>0</v>
      </c>
      <c r="X119" s="45" t="e">
        <f t="shared" si="35"/>
        <v>#DIV/0!</v>
      </c>
    </row>
    <row r="120" spans="2:24">
      <c r="B120" s="23"/>
      <c r="C120" s="27"/>
      <c r="D120" s="21"/>
      <c r="E120" s="21"/>
      <c r="F120" s="21"/>
      <c r="G120" s="28">
        <f t="shared" si="28"/>
        <v>0</v>
      </c>
      <c r="H120" s="45" t="e">
        <f t="shared" si="29"/>
        <v>#DIV/0!</v>
      </c>
      <c r="I120" s="29">
        <f t="shared" si="30"/>
        <v>3</v>
      </c>
      <c r="J120" s="29">
        <f t="shared" si="18"/>
        <v>0.27</v>
      </c>
      <c r="K120" s="29">
        <f t="shared" si="19"/>
        <v>8.4199999999999997E-2</v>
      </c>
      <c r="L120" s="29">
        <f t="shared" si="20"/>
        <v>12.92</v>
      </c>
      <c r="M120" s="45" t="e">
        <f t="shared" si="31"/>
        <v>#DIV/0!</v>
      </c>
      <c r="N120" s="28">
        <f t="shared" si="21"/>
        <v>10.989169238449415</v>
      </c>
      <c r="O120" s="28">
        <f t="shared" si="22"/>
        <v>15.087458954343088</v>
      </c>
      <c r="P120" s="45" t="e">
        <f t="shared" si="32"/>
        <v>#DIV/0!</v>
      </c>
      <c r="Q120" s="29">
        <f t="shared" si="33"/>
        <v>3</v>
      </c>
      <c r="R120" s="29" t="e">
        <f t="shared" si="23"/>
        <v>#N/A</v>
      </c>
      <c r="S120" s="29" t="e">
        <f t="shared" si="24"/>
        <v>#N/A</v>
      </c>
      <c r="T120" s="29" t="e">
        <f t="shared" si="25"/>
        <v>#N/A</v>
      </c>
      <c r="U120" s="21" t="e">
        <f t="shared" si="34"/>
        <v>#DIV/0!</v>
      </c>
      <c r="V120" s="28">
        <f t="shared" si="26"/>
        <v>0</v>
      </c>
      <c r="W120" s="28">
        <f t="shared" si="27"/>
        <v>0</v>
      </c>
      <c r="X120" s="45" t="e">
        <f t="shared" si="35"/>
        <v>#DIV/0!</v>
      </c>
    </row>
    <row r="121" spans="2:24">
      <c r="B121" s="23"/>
      <c r="C121" s="27"/>
      <c r="D121" s="21"/>
      <c r="E121" s="21"/>
      <c r="F121" s="21"/>
      <c r="G121" s="28">
        <f t="shared" si="28"/>
        <v>0</v>
      </c>
      <c r="H121" s="45" t="e">
        <f t="shared" si="29"/>
        <v>#DIV/0!</v>
      </c>
      <c r="I121" s="29">
        <f t="shared" si="30"/>
        <v>3</v>
      </c>
      <c r="J121" s="29">
        <f t="shared" si="18"/>
        <v>0.27</v>
      </c>
      <c r="K121" s="29">
        <f t="shared" si="19"/>
        <v>8.4199999999999997E-2</v>
      </c>
      <c r="L121" s="29">
        <f t="shared" si="20"/>
        <v>12.92</v>
      </c>
      <c r="M121" s="45" t="e">
        <f t="shared" si="31"/>
        <v>#DIV/0!</v>
      </c>
      <c r="N121" s="28">
        <f t="shared" si="21"/>
        <v>10.989169238449415</v>
      </c>
      <c r="O121" s="28">
        <f t="shared" si="22"/>
        <v>15.087458954343088</v>
      </c>
      <c r="P121" s="45" t="e">
        <f t="shared" si="32"/>
        <v>#DIV/0!</v>
      </c>
      <c r="Q121" s="29">
        <f t="shared" si="33"/>
        <v>3</v>
      </c>
      <c r="R121" s="29" t="e">
        <f t="shared" si="23"/>
        <v>#N/A</v>
      </c>
      <c r="S121" s="29" t="e">
        <f t="shared" si="24"/>
        <v>#N/A</v>
      </c>
      <c r="T121" s="29" t="e">
        <f t="shared" si="25"/>
        <v>#N/A</v>
      </c>
      <c r="U121" s="21" t="e">
        <f t="shared" si="34"/>
        <v>#DIV/0!</v>
      </c>
      <c r="V121" s="28">
        <f t="shared" si="26"/>
        <v>0</v>
      </c>
      <c r="W121" s="28">
        <f t="shared" si="27"/>
        <v>0</v>
      </c>
      <c r="X121" s="45" t="e">
        <f t="shared" si="35"/>
        <v>#DIV/0!</v>
      </c>
    </row>
    <row r="122" spans="2:24">
      <c r="B122" s="23"/>
      <c r="C122" s="27"/>
      <c r="D122" s="21"/>
      <c r="E122" s="21"/>
      <c r="F122" s="21"/>
      <c r="G122" s="28">
        <f t="shared" si="28"/>
        <v>0</v>
      </c>
      <c r="H122" s="45" t="e">
        <f t="shared" si="29"/>
        <v>#DIV/0!</v>
      </c>
      <c r="I122" s="29">
        <f t="shared" si="30"/>
        <v>3</v>
      </c>
      <c r="J122" s="29">
        <f t="shared" si="18"/>
        <v>0.27</v>
      </c>
      <c r="K122" s="29">
        <f t="shared" si="19"/>
        <v>8.4199999999999997E-2</v>
      </c>
      <c r="L122" s="29">
        <f t="shared" si="20"/>
        <v>12.92</v>
      </c>
      <c r="M122" s="45" t="e">
        <f t="shared" si="31"/>
        <v>#DIV/0!</v>
      </c>
      <c r="N122" s="28">
        <f t="shared" si="21"/>
        <v>10.989169238449415</v>
      </c>
      <c r="O122" s="28">
        <f t="shared" si="22"/>
        <v>15.087458954343088</v>
      </c>
      <c r="P122" s="45" t="e">
        <f t="shared" si="32"/>
        <v>#DIV/0!</v>
      </c>
      <c r="Q122" s="29">
        <f t="shared" si="33"/>
        <v>3</v>
      </c>
      <c r="R122" s="29" t="e">
        <f t="shared" si="23"/>
        <v>#N/A</v>
      </c>
      <c r="S122" s="29" t="e">
        <f t="shared" si="24"/>
        <v>#N/A</v>
      </c>
      <c r="T122" s="29" t="e">
        <f t="shared" si="25"/>
        <v>#N/A</v>
      </c>
      <c r="U122" s="21" t="e">
        <f t="shared" si="34"/>
        <v>#DIV/0!</v>
      </c>
      <c r="V122" s="28">
        <f t="shared" si="26"/>
        <v>0</v>
      </c>
      <c r="W122" s="28">
        <f t="shared" si="27"/>
        <v>0</v>
      </c>
      <c r="X122" s="45" t="e">
        <f t="shared" si="35"/>
        <v>#DIV/0!</v>
      </c>
    </row>
    <row r="123" spans="2:24">
      <c r="B123" s="23"/>
      <c r="C123" s="27"/>
      <c r="D123" s="21"/>
      <c r="E123" s="21"/>
      <c r="F123" s="21"/>
      <c r="G123" s="28">
        <f t="shared" si="28"/>
        <v>0</v>
      </c>
      <c r="H123" s="45" t="e">
        <f t="shared" si="29"/>
        <v>#DIV/0!</v>
      </c>
      <c r="I123" s="29">
        <f t="shared" si="30"/>
        <v>3</v>
      </c>
      <c r="J123" s="29">
        <f t="shared" si="18"/>
        <v>0.27</v>
      </c>
      <c r="K123" s="29">
        <f t="shared" si="19"/>
        <v>8.4199999999999997E-2</v>
      </c>
      <c r="L123" s="29">
        <f t="shared" si="20"/>
        <v>12.92</v>
      </c>
      <c r="M123" s="45" t="e">
        <f t="shared" si="31"/>
        <v>#DIV/0!</v>
      </c>
      <c r="N123" s="28">
        <f t="shared" si="21"/>
        <v>10.989169238449415</v>
      </c>
      <c r="O123" s="28">
        <f t="shared" si="22"/>
        <v>15.087458954343088</v>
      </c>
      <c r="P123" s="45" t="e">
        <f t="shared" si="32"/>
        <v>#DIV/0!</v>
      </c>
      <c r="Q123" s="29">
        <f t="shared" si="33"/>
        <v>3</v>
      </c>
      <c r="R123" s="29" t="e">
        <f t="shared" si="23"/>
        <v>#N/A</v>
      </c>
      <c r="S123" s="29" t="e">
        <f t="shared" si="24"/>
        <v>#N/A</v>
      </c>
      <c r="T123" s="29" t="e">
        <f t="shared" si="25"/>
        <v>#N/A</v>
      </c>
      <c r="U123" s="21" t="e">
        <f t="shared" si="34"/>
        <v>#DIV/0!</v>
      </c>
      <c r="V123" s="28">
        <f t="shared" si="26"/>
        <v>0</v>
      </c>
      <c r="W123" s="28">
        <f t="shared" si="27"/>
        <v>0</v>
      </c>
      <c r="X123" s="45" t="e">
        <f t="shared" si="35"/>
        <v>#DIV/0!</v>
      </c>
    </row>
    <row r="124" spans="2:24">
      <c r="B124" s="23"/>
      <c r="C124" s="27"/>
      <c r="D124" s="21"/>
      <c r="E124" s="21"/>
      <c r="F124" s="21"/>
      <c r="G124" s="28">
        <f t="shared" si="28"/>
        <v>0</v>
      </c>
      <c r="H124" s="45" t="e">
        <f t="shared" si="29"/>
        <v>#DIV/0!</v>
      </c>
      <c r="I124" s="29">
        <f t="shared" si="30"/>
        <v>3</v>
      </c>
      <c r="J124" s="29">
        <f t="shared" si="18"/>
        <v>0.27</v>
      </c>
      <c r="K124" s="29">
        <f t="shared" si="19"/>
        <v>8.4199999999999997E-2</v>
      </c>
      <c r="L124" s="29">
        <f t="shared" si="20"/>
        <v>12.92</v>
      </c>
      <c r="M124" s="45" t="e">
        <f t="shared" si="31"/>
        <v>#DIV/0!</v>
      </c>
      <c r="N124" s="28">
        <f t="shared" si="21"/>
        <v>10.989169238449415</v>
      </c>
      <c r="O124" s="28">
        <f t="shared" si="22"/>
        <v>15.087458954343088</v>
      </c>
      <c r="P124" s="45" t="e">
        <f t="shared" si="32"/>
        <v>#DIV/0!</v>
      </c>
      <c r="Q124" s="29">
        <f t="shared" si="33"/>
        <v>3</v>
      </c>
      <c r="R124" s="29" t="e">
        <f t="shared" si="23"/>
        <v>#N/A</v>
      </c>
      <c r="S124" s="29" t="e">
        <f t="shared" si="24"/>
        <v>#N/A</v>
      </c>
      <c r="T124" s="29" t="e">
        <f t="shared" si="25"/>
        <v>#N/A</v>
      </c>
      <c r="U124" s="21" t="e">
        <f t="shared" si="34"/>
        <v>#DIV/0!</v>
      </c>
      <c r="V124" s="28">
        <f t="shared" si="26"/>
        <v>0</v>
      </c>
      <c r="W124" s="28">
        <f t="shared" si="27"/>
        <v>0</v>
      </c>
      <c r="X124" s="45" t="e">
        <f t="shared" si="35"/>
        <v>#DIV/0!</v>
      </c>
    </row>
    <row r="125" spans="2:24">
      <c r="B125" s="23"/>
      <c r="C125" s="27"/>
      <c r="D125" s="21"/>
      <c r="E125" s="21"/>
      <c r="F125" s="21"/>
      <c r="G125" s="28">
        <f t="shared" si="28"/>
        <v>0</v>
      </c>
      <c r="H125" s="45" t="e">
        <f t="shared" si="29"/>
        <v>#DIV/0!</v>
      </c>
      <c r="I125" s="29">
        <f t="shared" si="30"/>
        <v>3</v>
      </c>
      <c r="J125" s="29">
        <f t="shared" si="18"/>
        <v>0.27</v>
      </c>
      <c r="K125" s="29">
        <f t="shared" si="19"/>
        <v>8.4199999999999997E-2</v>
      </c>
      <c r="L125" s="29">
        <f t="shared" si="20"/>
        <v>12.92</v>
      </c>
      <c r="M125" s="45" t="e">
        <f t="shared" si="31"/>
        <v>#DIV/0!</v>
      </c>
      <c r="N125" s="28">
        <f t="shared" si="21"/>
        <v>10.989169238449415</v>
      </c>
      <c r="O125" s="28">
        <f t="shared" si="22"/>
        <v>15.087458954343088</v>
      </c>
      <c r="P125" s="45" t="e">
        <f t="shared" si="32"/>
        <v>#DIV/0!</v>
      </c>
      <c r="Q125" s="29">
        <f t="shared" si="33"/>
        <v>3</v>
      </c>
      <c r="R125" s="29" t="e">
        <f t="shared" si="23"/>
        <v>#N/A</v>
      </c>
      <c r="S125" s="29" t="e">
        <f t="shared" si="24"/>
        <v>#N/A</v>
      </c>
      <c r="T125" s="29" t="e">
        <f t="shared" si="25"/>
        <v>#N/A</v>
      </c>
      <c r="U125" s="21" t="e">
        <f t="shared" si="34"/>
        <v>#DIV/0!</v>
      </c>
      <c r="V125" s="28">
        <f t="shared" si="26"/>
        <v>0</v>
      </c>
      <c r="W125" s="28">
        <f t="shared" si="27"/>
        <v>0</v>
      </c>
      <c r="X125" s="45" t="e">
        <f t="shared" si="35"/>
        <v>#DIV/0!</v>
      </c>
    </row>
    <row r="126" spans="2:24">
      <c r="B126" s="23"/>
      <c r="C126" s="27"/>
      <c r="D126" s="21"/>
      <c r="E126" s="21"/>
      <c r="F126" s="21"/>
      <c r="G126" s="28">
        <f t="shared" si="28"/>
        <v>0</v>
      </c>
      <c r="H126" s="45" t="e">
        <f t="shared" si="29"/>
        <v>#DIV/0!</v>
      </c>
      <c r="I126" s="29">
        <f t="shared" si="30"/>
        <v>3</v>
      </c>
      <c r="J126" s="29">
        <f t="shared" si="18"/>
        <v>0.27</v>
      </c>
      <c r="K126" s="29">
        <f t="shared" si="19"/>
        <v>8.4199999999999997E-2</v>
      </c>
      <c r="L126" s="29">
        <f t="shared" si="20"/>
        <v>12.92</v>
      </c>
      <c r="M126" s="45" t="e">
        <f t="shared" si="31"/>
        <v>#DIV/0!</v>
      </c>
      <c r="N126" s="28">
        <f t="shared" si="21"/>
        <v>10.989169238449415</v>
      </c>
      <c r="O126" s="28">
        <f t="shared" si="22"/>
        <v>15.087458954343088</v>
      </c>
      <c r="P126" s="45" t="e">
        <f t="shared" si="32"/>
        <v>#DIV/0!</v>
      </c>
      <c r="Q126" s="29">
        <f t="shared" si="33"/>
        <v>3</v>
      </c>
      <c r="R126" s="29" t="e">
        <f t="shared" si="23"/>
        <v>#N/A</v>
      </c>
      <c r="S126" s="29" t="e">
        <f t="shared" si="24"/>
        <v>#N/A</v>
      </c>
      <c r="T126" s="29" t="e">
        <f t="shared" si="25"/>
        <v>#N/A</v>
      </c>
      <c r="U126" s="21" t="e">
        <f t="shared" si="34"/>
        <v>#DIV/0!</v>
      </c>
      <c r="V126" s="28">
        <f t="shared" si="26"/>
        <v>0</v>
      </c>
      <c r="W126" s="28">
        <f t="shared" si="27"/>
        <v>0</v>
      </c>
      <c r="X126" s="45" t="e">
        <f t="shared" si="35"/>
        <v>#DIV/0!</v>
      </c>
    </row>
    <row r="127" spans="2:24">
      <c r="B127" s="23"/>
      <c r="C127" s="27"/>
      <c r="D127" s="21"/>
      <c r="E127" s="21"/>
      <c r="F127" s="21"/>
      <c r="G127" s="28">
        <f t="shared" si="28"/>
        <v>0</v>
      </c>
      <c r="H127" s="45" t="e">
        <f t="shared" si="29"/>
        <v>#DIV/0!</v>
      </c>
      <c r="I127" s="29">
        <f t="shared" si="30"/>
        <v>3</v>
      </c>
      <c r="J127" s="29">
        <f t="shared" si="18"/>
        <v>0.27</v>
      </c>
      <c r="K127" s="29">
        <f t="shared" si="19"/>
        <v>8.4199999999999997E-2</v>
      </c>
      <c r="L127" s="29">
        <f t="shared" si="20"/>
        <v>12.92</v>
      </c>
      <c r="M127" s="45" t="e">
        <f t="shared" si="31"/>
        <v>#DIV/0!</v>
      </c>
      <c r="N127" s="28">
        <f t="shared" si="21"/>
        <v>10.989169238449415</v>
      </c>
      <c r="O127" s="28">
        <f t="shared" si="22"/>
        <v>15.087458954343088</v>
      </c>
      <c r="P127" s="45" t="e">
        <f t="shared" si="32"/>
        <v>#DIV/0!</v>
      </c>
      <c r="Q127" s="29">
        <f t="shared" si="33"/>
        <v>3</v>
      </c>
      <c r="R127" s="29" t="e">
        <f t="shared" si="23"/>
        <v>#N/A</v>
      </c>
      <c r="S127" s="29" t="e">
        <f t="shared" si="24"/>
        <v>#N/A</v>
      </c>
      <c r="T127" s="29" t="e">
        <f t="shared" si="25"/>
        <v>#N/A</v>
      </c>
      <c r="U127" s="21" t="e">
        <f t="shared" si="34"/>
        <v>#DIV/0!</v>
      </c>
      <c r="V127" s="28">
        <f t="shared" si="26"/>
        <v>0</v>
      </c>
      <c r="W127" s="28">
        <f t="shared" si="27"/>
        <v>0</v>
      </c>
      <c r="X127" s="45" t="e">
        <f t="shared" si="35"/>
        <v>#DIV/0!</v>
      </c>
    </row>
    <row r="128" spans="2:24">
      <c r="B128" s="23"/>
      <c r="C128" s="27"/>
      <c r="D128" s="21"/>
      <c r="E128" s="21"/>
      <c r="F128" s="21"/>
      <c r="G128" s="28">
        <f t="shared" si="28"/>
        <v>0</v>
      </c>
      <c r="H128" s="45" t="e">
        <f t="shared" si="29"/>
        <v>#DIV/0!</v>
      </c>
      <c r="I128" s="29">
        <f t="shared" si="30"/>
        <v>3</v>
      </c>
      <c r="J128" s="29">
        <f t="shared" si="18"/>
        <v>0.27</v>
      </c>
      <c r="K128" s="29">
        <f t="shared" si="19"/>
        <v>8.4199999999999997E-2</v>
      </c>
      <c r="L128" s="29">
        <f t="shared" si="20"/>
        <v>12.92</v>
      </c>
      <c r="M128" s="45" t="e">
        <f t="shared" si="31"/>
        <v>#DIV/0!</v>
      </c>
      <c r="N128" s="28">
        <f t="shared" si="21"/>
        <v>10.989169238449415</v>
      </c>
      <c r="O128" s="28">
        <f t="shared" si="22"/>
        <v>15.087458954343088</v>
      </c>
      <c r="P128" s="45" t="e">
        <f t="shared" si="32"/>
        <v>#DIV/0!</v>
      </c>
      <c r="Q128" s="29">
        <f t="shared" si="33"/>
        <v>3</v>
      </c>
      <c r="R128" s="29" t="e">
        <f t="shared" si="23"/>
        <v>#N/A</v>
      </c>
      <c r="S128" s="29" t="e">
        <f t="shared" si="24"/>
        <v>#N/A</v>
      </c>
      <c r="T128" s="29" t="e">
        <f t="shared" si="25"/>
        <v>#N/A</v>
      </c>
      <c r="U128" s="21" t="e">
        <f t="shared" si="34"/>
        <v>#DIV/0!</v>
      </c>
      <c r="V128" s="28">
        <f t="shared" si="26"/>
        <v>0</v>
      </c>
      <c r="W128" s="28">
        <f t="shared" si="27"/>
        <v>0</v>
      </c>
      <c r="X128" s="45" t="e">
        <f t="shared" si="35"/>
        <v>#DIV/0!</v>
      </c>
    </row>
    <row r="129" spans="2:24">
      <c r="B129" s="23"/>
      <c r="C129" s="27"/>
      <c r="D129" s="21"/>
      <c r="E129" s="21"/>
      <c r="F129" s="21"/>
      <c r="G129" s="28">
        <f t="shared" si="28"/>
        <v>0</v>
      </c>
      <c r="H129" s="45" t="e">
        <f t="shared" si="29"/>
        <v>#DIV/0!</v>
      </c>
      <c r="I129" s="29">
        <f t="shared" si="30"/>
        <v>3</v>
      </c>
      <c r="J129" s="29">
        <f t="shared" si="18"/>
        <v>0.27</v>
      </c>
      <c r="K129" s="29">
        <f t="shared" si="19"/>
        <v>8.4199999999999997E-2</v>
      </c>
      <c r="L129" s="29">
        <f t="shared" si="20"/>
        <v>12.92</v>
      </c>
      <c r="M129" s="45" t="e">
        <f t="shared" si="31"/>
        <v>#DIV/0!</v>
      </c>
      <c r="N129" s="28">
        <f t="shared" si="21"/>
        <v>10.989169238449415</v>
      </c>
      <c r="O129" s="28">
        <f t="shared" si="22"/>
        <v>15.087458954343088</v>
      </c>
      <c r="P129" s="45" t="e">
        <f t="shared" si="32"/>
        <v>#DIV/0!</v>
      </c>
      <c r="Q129" s="29">
        <f t="shared" si="33"/>
        <v>3</v>
      </c>
      <c r="R129" s="29" t="e">
        <f t="shared" si="23"/>
        <v>#N/A</v>
      </c>
      <c r="S129" s="29" t="e">
        <f t="shared" si="24"/>
        <v>#N/A</v>
      </c>
      <c r="T129" s="29" t="e">
        <f t="shared" si="25"/>
        <v>#N/A</v>
      </c>
      <c r="U129" s="21" t="e">
        <f t="shared" si="34"/>
        <v>#DIV/0!</v>
      </c>
      <c r="V129" s="28">
        <f t="shared" si="26"/>
        <v>0</v>
      </c>
      <c r="W129" s="28">
        <f t="shared" si="27"/>
        <v>0</v>
      </c>
      <c r="X129" s="45" t="e">
        <f t="shared" si="35"/>
        <v>#DIV/0!</v>
      </c>
    </row>
    <row r="130" spans="2:24">
      <c r="B130" s="23"/>
      <c r="C130" s="27"/>
      <c r="D130" s="21"/>
      <c r="E130" s="21"/>
      <c r="F130" s="21"/>
      <c r="G130" s="28">
        <f t="shared" si="28"/>
        <v>0</v>
      </c>
      <c r="H130" s="45" t="e">
        <f t="shared" si="29"/>
        <v>#DIV/0!</v>
      </c>
      <c r="I130" s="29">
        <f t="shared" si="30"/>
        <v>3</v>
      </c>
      <c r="J130" s="29">
        <f t="shared" si="18"/>
        <v>0.27</v>
      </c>
      <c r="K130" s="29">
        <f t="shared" si="19"/>
        <v>8.4199999999999997E-2</v>
      </c>
      <c r="L130" s="29">
        <f t="shared" si="20"/>
        <v>12.92</v>
      </c>
      <c r="M130" s="45" t="e">
        <f t="shared" si="31"/>
        <v>#DIV/0!</v>
      </c>
      <c r="N130" s="28">
        <f t="shared" si="21"/>
        <v>10.989169238449415</v>
      </c>
      <c r="O130" s="28">
        <f t="shared" si="22"/>
        <v>15.087458954343088</v>
      </c>
      <c r="P130" s="45" t="e">
        <f t="shared" si="32"/>
        <v>#DIV/0!</v>
      </c>
      <c r="Q130" s="29">
        <f t="shared" si="33"/>
        <v>3</v>
      </c>
      <c r="R130" s="29" t="e">
        <f t="shared" si="23"/>
        <v>#N/A</v>
      </c>
      <c r="S130" s="29" t="e">
        <f t="shared" si="24"/>
        <v>#N/A</v>
      </c>
      <c r="T130" s="29" t="e">
        <f t="shared" si="25"/>
        <v>#N/A</v>
      </c>
      <c r="U130" s="21" t="e">
        <f t="shared" si="34"/>
        <v>#DIV/0!</v>
      </c>
      <c r="V130" s="28">
        <f t="shared" si="26"/>
        <v>0</v>
      </c>
      <c r="W130" s="28">
        <f t="shared" si="27"/>
        <v>0</v>
      </c>
      <c r="X130" s="45" t="e">
        <f t="shared" si="35"/>
        <v>#DIV/0!</v>
      </c>
    </row>
    <row r="131" spans="2:24">
      <c r="B131" s="23"/>
      <c r="C131" s="27"/>
      <c r="D131" s="21"/>
      <c r="E131" s="21"/>
      <c r="F131" s="21"/>
      <c r="G131" s="28">
        <f t="shared" si="28"/>
        <v>0</v>
      </c>
      <c r="H131" s="45" t="e">
        <f t="shared" si="29"/>
        <v>#DIV/0!</v>
      </c>
      <c r="I131" s="29">
        <f t="shared" si="30"/>
        <v>3</v>
      </c>
      <c r="J131" s="29">
        <f t="shared" si="18"/>
        <v>0.27</v>
      </c>
      <c r="K131" s="29">
        <f t="shared" si="19"/>
        <v>8.4199999999999997E-2</v>
      </c>
      <c r="L131" s="29">
        <f t="shared" si="20"/>
        <v>12.92</v>
      </c>
      <c r="M131" s="45" t="e">
        <f t="shared" si="31"/>
        <v>#DIV/0!</v>
      </c>
      <c r="N131" s="28">
        <f t="shared" si="21"/>
        <v>10.989169238449415</v>
      </c>
      <c r="O131" s="28">
        <f t="shared" si="22"/>
        <v>15.087458954343088</v>
      </c>
      <c r="P131" s="45" t="e">
        <f t="shared" si="32"/>
        <v>#DIV/0!</v>
      </c>
      <c r="Q131" s="29">
        <f t="shared" si="33"/>
        <v>3</v>
      </c>
      <c r="R131" s="29" t="e">
        <f t="shared" si="23"/>
        <v>#N/A</v>
      </c>
      <c r="S131" s="29" t="e">
        <f t="shared" si="24"/>
        <v>#N/A</v>
      </c>
      <c r="T131" s="29" t="e">
        <f t="shared" si="25"/>
        <v>#N/A</v>
      </c>
      <c r="U131" s="21" t="e">
        <f t="shared" si="34"/>
        <v>#DIV/0!</v>
      </c>
      <c r="V131" s="28">
        <f t="shared" si="26"/>
        <v>0</v>
      </c>
      <c r="W131" s="28">
        <f t="shared" si="27"/>
        <v>0</v>
      </c>
      <c r="X131" s="45" t="e">
        <f t="shared" si="35"/>
        <v>#DIV/0!</v>
      </c>
    </row>
    <row r="132" spans="2:24">
      <c r="B132" s="23"/>
      <c r="C132" s="27"/>
      <c r="D132" s="21"/>
      <c r="E132" s="21"/>
      <c r="F132" s="21"/>
      <c r="G132" s="28">
        <f t="shared" si="28"/>
        <v>0</v>
      </c>
      <c r="H132" s="45" t="e">
        <f t="shared" si="29"/>
        <v>#DIV/0!</v>
      </c>
      <c r="I132" s="29">
        <f t="shared" si="30"/>
        <v>3</v>
      </c>
      <c r="J132" s="29">
        <f t="shared" si="18"/>
        <v>0.27</v>
      </c>
      <c r="K132" s="29">
        <f t="shared" si="19"/>
        <v>8.4199999999999997E-2</v>
      </c>
      <c r="L132" s="29">
        <f t="shared" si="20"/>
        <v>12.92</v>
      </c>
      <c r="M132" s="45" t="e">
        <f t="shared" si="31"/>
        <v>#DIV/0!</v>
      </c>
      <c r="N132" s="28">
        <f t="shared" si="21"/>
        <v>10.989169238449415</v>
      </c>
      <c r="O132" s="28">
        <f t="shared" si="22"/>
        <v>15.087458954343088</v>
      </c>
      <c r="P132" s="45" t="e">
        <f t="shared" si="32"/>
        <v>#DIV/0!</v>
      </c>
      <c r="Q132" s="29">
        <f t="shared" si="33"/>
        <v>3</v>
      </c>
      <c r="R132" s="29" t="e">
        <f t="shared" si="23"/>
        <v>#N/A</v>
      </c>
      <c r="S132" s="29" t="e">
        <f t="shared" si="24"/>
        <v>#N/A</v>
      </c>
      <c r="T132" s="29" t="e">
        <f t="shared" si="25"/>
        <v>#N/A</v>
      </c>
      <c r="U132" s="21" t="e">
        <f t="shared" si="34"/>
        <v>#DIV/0!</v>
      </c>
      <c r="V132" s="28">
        <f t="shared" si="26"/>
        <v>0</v>
      </c>
      <c r="W132" s="28">
        <f t="shared" si="27"/>
        <v>0</v>
      </c>
      <c r="X132" s="45" t="e">
        <f t="shared" si="35"/>
        <v>#DIV/0!</v>
      </c>
    </row>
    <row r="133" spans="2:24">
      <c r="B133" s="23"/>
      <c r="C133" s="27"/>
      <c r="D133" s="21"/>
      <c r="E133" s="21"/>
      <c r="F133" s="21"/>
      <c r="G133" s="28">
        <f t="shared" si="28"/>
        <v>0</v>
      </c>
      <c r="H133" s="45" t="e">
        <f t="shared" si="29"/>
        <v>#DIV/0!</v>
      </c>
      <c r="I133" s="29">
        <f t="shared" si="30"/>
        <v>3</v>
      </c>
      <c r="J133" s="29">
        <f t="shared" si="18"/>
        <v>0.27</v>
      </c>
      <c r="K133" s="29">
        <f t="shared" si="19"/>
        <v>8.4199999999999997E-2</v>
      </c>
      <c r="L133" s="29">
        <f t="shared" si="20"/>
        <v>12.92</v>
      </c>
      <c r="M133" s="45" t="e">
        <f t="shared" si="31"/>
        <v>#DIV/0!</v>
      </c>
      <c r="N133" s="28">
        <f t="shared" si="21"/>
        <v>10.989169238449415</v>
      </c>
      <c r="O133" s="28">
        <f t="shared" si="22"/>
        <v>15.087458954343088</v>
      </c>
      <c r="P133" s="45" t="e">
        <f t="shared" si="32"/>
        <v>#DIV/0!</v>
      </c>
      <c r="Q133" s="29">
        <f t="shared" si="33"/>
        <v>3</v>
      </c>
      <c r="R133" s="29" t="e">
        <f t="shared" si="23"/>
        <v>#N/A</v>
      </c>
      <c r="S133" s="29" t="e">
        <f t="shared" si="24"/>
        <v>#N/A</v>
      </c>
      <c r="T133" s="29" t="e">
        <f t="shared" si="25"/>
        <v>#N/A</v>
      </c>
      <c r="U133" s="21" t="e">
        <f t="shared" si="34"/>
        <v>#DIV/0!</v>
      </c>
      <c r="V133" s="28">
        <f t="shared" si="26"/>
        <v>0</v>
      </c>
      <c r="W133" s="28">
        <f t="shared" si="27"/>
        <v>0</v>
      </c>
      <c r="X133" s="45" t="e">
        <f t="shared" si="35"/>
        <v>#DIV/0!</v>
      </c>
    </row>
    <row r="134" spans="2:24">
      <c r="B134" s="23"/>
      <c r="C134" s="27"/>
      <c r="D134" s="21"/>
      <c r="E134" s="21"/>
      <c r="F134" s="21"/>
      <c r="G134" s="28">
        <f t="shared" si="28"/>
        <v>0</v>
      </c>
      <c r="H134" s="45" t="e">
        <f t="shared" si="29"/>
        <v>#DIV/0!</v>
      </c>
      <c r="I134" s="29">
        <f t="shared" si="30"/>
        <v>3</v>
      </c>
      <c r="J134" s="29">
        <f t="shared" si="18"/>
        <v>0.27</v>
      </c>
      <c r="K134" s="29">
        <f t="shared" si="19"/>
        <v>8.4199999999999997E-2</v>
      </c>
      <c r="L134" s="29">
        <f t="shared" si="20"/>
        <v>12.92</v>
      </c>
      <c r="M134" s="45" t="e">
        <f t="shared" si="31"/>
        <v>#DIV/0!</v>
      </c>
      <c r="N134" s="28">
        <f t="shared" si="21"/>
        <v>10.989169238449415</v>
      </c>
      <c r="O134" s="28">
        <f t="shared" si="22"/>
        <v>15.087458954343088</v>
      </c>
      <c r="P134" s="45" t="e">
        <f t="shared" si="32"/>
        <v>#DIV/0!</v>
      </c>
      <c r="Q134" s="29">
        <f t="shared" si="33"/>
        <v>3</v>
      </c>
      <c r="R134" s="29" t="e">
        <f t="shared" si="23"/>
        <v>#N/A</v>
      </c>
      <c r="S134" s="29" t="e">
        <f t="shared" si="24"/>
        <v>#N/A</v>
      </c>
      <c r="T134" s="29" t="e">
        <f t="shared" si="25"/>
        <v>#N/A</v>
      </c>
      <c r="U134" s="21" t="e">
        <f t="shared" si="34"/>
        <v>#DIV/0!</v>
      </c>
      <c r="V134" s="28">
        <f t="shared" si="26"/>
        <v>0</v>
      </c>
      <c r="W134" s="28">
        <f t="shared" si="27"/>
        <v>0</v>
      </c>
      <c r="X134" s="45" t="e">
        <f t="shared" si="35"/>
        <v>#DIV/0!</v>
      </c>
    </row>
    <row r="135" spans="2:24">
      <c r="B135" s="23"/>
      <c r="C135" s="27"/>
      <c r="D135" s="21"/>
      <c r="E135" s="21"/>
      <c r="F135" s="21"/>
      <c r="G135" s="28">
        <f t="shared" si="28"/>
        <v>0</v>
      </c>
      <c r="H135" s="45" t="e">
        <f t="shared" si="29"/>
        <v>#DIV/0!</v>
      </c>
      <c r="I135" s="29">
        <f t="shared" si="30"/>
        <v>3</v>
      </c>
      <c r="J135" s="29">
        <f t="shared" ref="J135:J198" si="36">VLOOKUP(G135,TableRefFR,2+I135)</f>
        <v>0.27</v>
      </c>
      <c r="K135" s="29">
        <f t="shared" ref="K135:K198" si="37">VLOOKUP(G135,TableRefFR,3+I135)</f>
        <v>8.4199999999999997E-2</v>
      </c>
      <c r="L135" s="29">
        <f t="shared" ref="L135:L198" si="38">VLOOKUP(G135,TableRefFR,4+I135)</f>
        <v>12.92</v>
      </c>
      <c r="M135" s="45" t="e">
        <f t="shared" si="31"/>
        <v>#DIV/0!</v>
      </c>
      <c r="N135" s="28">
        <f t="shared" ref="N135:N198" si="39">VLOOKUP(G135,CorpFR,2+I135)</f>
        <v>10.989169238449415</v>
      </c>
      <c r="O135" s="28">
        <f t="shared" ref="O135:O198" si="40">VLOOKUP(G135,CorpFR,3+I135)</f>
        <v>15.087458954343088</v>
      </c>
      <c r="P135" s="45" t="e">
        <f t="shared" si="32"/>
        <v>#DIV/0!</v>
      </c>
      <c r="Q135" s="29">
        <f t="shared" si="33"/>
        <v>3</v>
      </c>
      <c r="R135" s="29" t="e">
        <f t="shared" ref="R135:R198" si="41">VLOOKUP(G135,TableRefIOTF,2+Q135)</f>
        <v>#N/A</v>
      </c>
      <c r="S135" s="29" t="e">
        <f t="shared" ref="S135:S198" si="42">VLOOKUP(G135,TableRefIOTF,3+Q135)</f>
        <v>#N/A</v>
      </c>
      <c r="T135" s="29" t="e">
        <f t="shared" ref="T135:T198" si="43">VLOOKUP(G135,TableRefIOTF,4+Q135)</f>
        <v>#N/A</v>
      </c>
      <c r="U135" s="21" t="e">
        <f t="shared" si="34"/>
        <v>#DIV/0!</v>
      </c>
      <c r="V135" s="28">
        <f t="shared" ref="V135:V198" si="44">VLOOKUP(G135,CorpIOTF,2+Q135)</f>
        <v>0</v>
      </c>
      <c r="W135" s="28">
        <f t="shared" ref="W135:W198" si="45">VLOOKUP(G135,CorpIOTF,3+Q135)</f>
        <v>0</v>
      </c>
      <c r="X135" s="45" t="e">
        <f t="shared" si="35"/>
        <v>#DIV/0!</v>
      </c>
    </row>
    <row r="136" spans="2:24">
      <c r="B136" s="23"/>
      <c r="C136" s="27"/>
      <c r="D136" s="21"/>
      <c r="E136" s="21"/>
      <c r="F136" s="21"/>
      <c r="G136" s="28">
        <f t="shared" ref="G136:G199" si="46">MROUND(B136,0.5)</f>
        <v>0</v>
      </c>
      <c r="H136" s="45" t="e">
        <f t="shared" ref="H136:H199" si="47">(D136/(E136*E136))*10000</f>
        <v>#DIV/0!</v>
      </c>
      <c r="I136" s="29">
        <f t="shared" ref="I136:I199" si="48">IF(OR(C136=1),0,3)</f>
        <v>3</v>
      </c>
      <c r="J136" s="29">
        <f t="shared" si="36"/>
        <v>0.27</v>
      </c>
      <c r="K136" s="29">
        <f t="shared" si="37"/>
        <v>8.4199999999999997E-2</v>
      </c>
      <c r="L136" s="29">
        <f t="shared" si="38"/>
        <v>12.92</v>
      </c>
      <c r="M136" s="45" t="e">
        <f t="shared" ref="M136:M199" si="49">(((H136/L136)^J136)-1)/(J136*K136)</f>
        <v>#DIV/0!</v>
      </c>
      <c r="N136" s="28">
        <f t="shared" si="39"/>
        <v>10.989169238449415</v>
      </c>
      <c r="O136" s="28">
        <f t="shared" si="40"/>
        <v>15.087458954343088</v>
      </c>
      <c r="P136" s="45" t="e">
        <f t="shared" ref="P136:P199" si="50">IF(H136&gt;O136,"surpoids",IF(H136&lt;N136,"ins. Pondérale","corpulence normale"))</f>
        <v>#DIV/0!</v>
      </c>
      <c r="Q136" s="29">
        <f t="shared" ref="Q136:Q199" si="51">IF(OR(C136=1),0,3)</f>
        <v>3</v>
      </c>
      <c r="R136" s="29" t="e">
        <f t="shared" si="41"/>
        <v>#N/A</v>
      </c>
      <c r="S136" s="29" t="e">
        <f t="shared" si="42"/>
        <v>#N/A</v>
      </c>
      <c r="T136" s="29" t="e">
        <f t="shared" si="43"/>
        <v>#N/A</v>
      </c>
      <c r="U136" s="21" t="e">
        <f t="shared" ref="U136:U199" si="52">(((H136/T136)^R136)-1)/(R136*S136)</f>
        <v>#DIV/0!</v>
      </c>
      <c r="V136" s="28">
        <f t="shared" si="44"/>
        <v>0</v>
      </c>
      <c r="W136" s="28">
        <f t="shared" si="45"/>
        <v>0</v>
      </c>
      <c r="X136" s="45" t="e">
        <f t="shared" ref="X136:X199" si="53">IF(H136&gt;W136,"obésité",IF(H136&gt;V136,"surpoids","pas de surpoids ni d'obésité"))</f>
        <v>#DIV/0!</v>
      </c>
    </row>
    <row r="137" spans="2:24">
      <c r="B137" s="23"/>
      <c r="C137" s="27"/>
      <c r="D137" s="21"/>
      <c r="E137" s="21"/>
      <c r="F137" s="21"/>
      <c r="G137" s="28">
        <f t="shared" si="46"/>
        <v>0</v>
      </c>
      <c r="H137" s="45" t="e">
        <f t="shared" si="47"/>
        <v>#DIV/0!</v>
      </c>
      <c r="I137" s="29">
        <f t="shared" si="48"/>
        <v>3</v>
      </c>
      <c r="J137" s="29">
        <f t="shared" si="36"/>
        <v>0.27</v>
      </c>
      <c r="K137" s="29">
        <f t="shared" si="37"/>
        <v>8.4199999999999997E-2</v>
      </c>
      <c r="L137" s="29">
        <f t="shared" si="38"/>
        <v>12.92</v>
      </c>
      <c r="M137" s="45" t="e">
        <f t="shared" si="49"/>
        <v>#DIV/0!</v>
      </c>
      <c r="N137" s="28">
        <f t="shared" si="39"/>
        <v>10.989169238449415</v>
      </c>
      <c r="O137" s="28">
        <f t="shared" si="40"/>
        <v>15.087458954343088</v>
      </c>
      <c r="P137" s="45" t="e">
        <f t="shared" si="50"/>
        <v>#DIV/0!</v>
      </c>
      <c r="Q137" s="29">
        <f t="shared" si="51"/>
        <v>3</v>
      </c>
      <c r="R137" s="29" t="e">
        <f t="shared" si="41"/>
        <v>#N/A</v>
      </c>
      <c r="S137" s="29" t="e">
        <f t="shared" si="42"/>
        <v>#N/A</v>
      </c>
      <c r="T137" s="29" t="e">
        <f t="shared" si="43"/>
        <v>#N/A</v>
      </c>
      <c r="U137" s="21" t="e">
        <f t="shared" si="52"/>
        <v>#DIV/0!</v>
      </c>
      <c r="V137" s="28">
        <f t="shared" si="44"/>
        <v>0</v>
      </c>
      <c r="W137" s="28">
        <f t="shared" si="45"/>
        <v>0</v>
      </c>
      <c r="X137" s="45" t="e">
        <f t="shared" si="53"/>
        <v>#DIV/0!</v>
      </c>
    </row>
    <row r="138" spans="2:24">
      <c r="B138" s="23"/>
      <c r="C138" s="27"/>
      <c r="D138" s="21"/>
      <c r="E138" s="21"/>
      <c r="F138" s="21"/>
      <c r="G138" s="28">
        <f t="shared" si="46"/>
        <v>0</v>
      </c>
      <c r="H138" s="45" t="e">
        <f t="shared" si="47"/>
        <v>#DIV/0!</v>
      </c>
      <c r="I138" s="29">
        <f t="shared" si="48"/>
        <v>3</v>
      </c>
      <c r="J138" s="29">
        <f t="shared" si="36"/>
        <v>0.27</v>
      </c>
      <c r="K138" s="29">
        <f t="shared" si="37"/>
        <v>8.4199999999999997E-2</v>
      </c>
      <c r="L138" s="29">
        <f t="shared" si="38"/>
        <v>12.92</v>
      </c>
      <c r="M138" s="45" t="e">
        <f t="shared" si="49"/>
        <v>#DIV/0!</v>
      </c>
      <c r="N138" s="28">
        <f t="shared" si="39"/>
        <v>10.989169238449415</v>
      </c>
      <c r="O138" s="28">
        <f t="shared" si="40"/>
        <v>15.087458954343088</v>
      </c>
      <c r="P138" s="45" t="e">
        <f t="shared" si="50"/>
        <v>#DIV/0!</v>
      </c>
      <c r="Q138" s="29">
        <f t="shared" si="51"/>
        <v>3</v>
      </c>
      <c r="R138" s="29" t="e">
        <f t="shared" si="41"/>
        <v>#N/A</v>
      </c>
      <c r="S138" s="29" t="e">
        <f t="shared" si="42"/>
        <v>#N/A</v>
      </c>
      <c r="T138" s="29" t="e">
        <f t="shared" si="43"/>
        <v>#N/A</v>
      </c>
      <c r="U138" s="21" t="e">
        <f t="shared" si="52"/>
        <v>#DIV/0!</v>
      </c>
      <c r="V138" s="28">
        <f t="shared" si="44"/>
        <v>0</v>
      </c>
      <c r="W138" s="28">
        <f t="shared" si="45"/>
        <v>0</v>
      </c>
      <c r="X138" s="45" t="e">
        <f t="shared" si="53"/>
        <v>#DIV/0!</v>
      </c>
    </row>
    <row r="139" spans="2:24">
      <c r="B139" s="23"/>
      <c r="C139" s="27"/>
      <c r="D139" s="21"/>
      <c r="E139" s="21"/>
      <c r="F139" s="21"/>
      <c r="G139" s="28">
        <f t="shared" si="46"/>
        <v>0</v>
      </c>
      <c r="H139" s="45" t="e">
        <f t="shared" si="47"/>
        <v>#DIV/0!</v>
      </c>
      <c r="I139" s="29">
        <f t="shared" si="48"/>
        <v>3</v>
      </c>
      <c r="J139" s="29">
        <f t="shared" si="36"/>
        <v>0.27</v>
      </c>
      <c r="K139" s="29">
        <f t="shared" si="37"/>
        <v>8.4199999999999997E-2</v>
      </c>
      <c r="L139" s="29">
        <f t="shared" si="38"/>
        <v>12.92</v>
      </c>
      <c r="M139" s="45" t="e">
        <f t="shared" si="49"/>
        <v>#DIV/0!</v>
      </c>
      <c r="N139" s="28">
        <f t="shared" si="39"/>
        <v>10.989169238449415</v>
      </c>
      <c r="O139" s="28">
        <f t="shared" si="40"/>
        <v>15.087458954343088</v>
      </c>
      <c r="P139" s="45" t="e">
        <f t="shared" si="50"/>
        <v>#DIV/0!</v>
      </c>
      <c r="Q139" s="29">
        <f t="shared" si="51"/>
        <v>3</v>
      </c>
      <c r="R139" s="29" t="e">
        <f t="shared" si="41"/>
        <v>#N/A</v>
      </c>
      <c r="S139" s="29" t="e">
        <f t="shared" si="42"/>
        <v>#N/A</v>
      </c>
      <c r="T139" s="29" t="e">
        <f t="shared" si="43"/>
        <v>#N/A</v>
      </c>
      <c r="U139" s="21" t="e">
        <f t="shared" si="52"/>
        <v>#DIV/0!</v>
      </c>
      <c r="V139" s="28">
        <f t="shared" si="44"/>
        <v>0</v>
      </c>
      <c r="W139" s="28">
        <f t="shared" si="45"/>
        <v>0</v>
      </c>
      <c r="X139" s="45" t="e">
        <f t="shared" si="53"/>
        <v>#DIV/0!</v>
      </c>
    </row>
    <row r="140" spans="2:24">
      <c r="B140" s="23"/>
      <c r="C140" s="27"/>
      <c r="D140" s="21"/>
      <c r="E140" s="21"/>
      <c r="F140" s="21"/>
      <c r="G140" s="28">
        <f t="shared" si="46"/>
        <v>0</v>
      </c>
      <c r="H140" s="45" t="e">
        <f t="shared" si="47"/>
        <v>#DIV/0!</v>
      </c>
      <c r="I140" s="29">
        <f t="shared" si="48"/>
        <v>3</v>
      </c>
      <c r="J140" s="29">
        <f t="shared" si="36"/>
        <v>0.27</v>
      </c>
      <c r="K140" s="29">
        <f t="shared" si="37"/>
        <v>8.4199999999999997E-2</v>
      </c>
      <c r="L140" s="29">
        <f t="shared" si="38"/>
        <v>12.92</v>
      </c>
      <c r="M140" s="45" t="e">
        <f t="shared" si="49"/>
        <v>#DIV/0!</v>
      </c>
      <c r="N140" s="28">
        <f t="shared" si="39"/>
        <v>10.989169238449415</v>
      </c>
      <c r="O140" s="28">
        <f t="shared" si="40"/>
        <v>15.087458954343088</v>
      </c>
      <c r="P140" s="45" t="e">
        <f t="shared" si="50"/>
        <v>#DIV/0!</v>
      </c>
      <c r="Q140" s="29">
        <f t="shared" si="51"/>
        <v>3</v>
      </c>
      <c r="R140" s="29" t="e">
        <f t="shared" si="41"/>
        <v>#N/A</v>
      </c>
      <c r="S140" s="29" t="e">
        <f t="shared" si="42"/>
        <v>#N/A</v>
      </c>
      <c r="T140" s="29" t="e">
        <f t="shared" si="43"/>
        <v>#N/A</v>
      </c>
      <c r="U140" s="21" t="e">
        <f t="shared" si="52"/>
        <v>#DIV/0!</v>
      </c>
      <c r="V140" s="28">
        <f t="shared" si="44"/>
        <v>0</v>
      </c>
      <c r="W140" s="28">
        <f t="shared" si="45"/>
        <v>0</v>
      </c>
      <c r="X140" s="45" t="e">
        <f t="shared" si="53"/>
        <v>#DIV/0!</v>
      </c>
    </row>
    <row r="141" spans="2:24">
      <c r="B141" s="23"/>
      <c r="C141" s="27"/>
      <c r="D141" s="21"/>
      <c r="E141" s="21"/>
      <c r="F141" s="21"/>
      <c r="G141" s="28">
        <f t="shared" si="46"/>
        <v>0</v>
      </c>
      <c r="H141" s="45" t="e">
        <f t="shared" si="47"/>
        <v>#DIV/0!</v>
      </c>
      <c r="I141" s="29">
        <f t="shared" si="48"/>
        <v>3</v>
      </c>
      <c r="J141" s="29">
        <f t="shared" si="36"/>
        <v>0.27</v>
      </c>
      <c r="K141" s="29">
        <f t="shared" si="37"/>
        <v>8.4199999999999997E-2</v>
      </c>
      <c r="L141" s="29">
        <f t="shared" si="38"/>
        <v>12.92</v>
      </c>
      <c r="M141" s="45" t="e">
        <f t="shared" si="49"/>
        <v>#DIV/0!</v>
      </c>
      <c r="N141" s="28">
        <f t="shared" si="39"/>
        <v>10.989169238449415</v>
      </c>
      <c r="O141" s="28">
        <f t="shared" si="40"/>
        <v>15.087458954343088</v>
      </c>
      <c r="P141" s="45" t="e">
        <f t="shared" si="50"/>
        <v>#DIV/0!</v>
      </c>
      <c r="Q141" s="29">
        <f t="shared" si="51"/>
        <v>3</v>
      </c>
      <c r="R141" s="29" t="e">
        <f t="shared" si="41"/>
        <v>#N/A</v>
      </c>
      <c r="S141" s="29" t="e">
        <f t="shared" si="42"/>
        <v>#N/A</v>
      </c>
      <c r="T141" s="29" t="e">
        <f t="shared" si="43"/>
        <v>#N/A</v>
      </c>
      <c r="U141" s="21" t="e">
        <f t="shared" si="52"/>
        <v>#DIV/0!</v>
      </c>
      <c r="V141" s="28">
        <f t="shared" si="44"/>
        <v>0</v>
      </c>
      <c r="W141" s="28">
        <f t="shared" si="45"/>
        <v>0</v>
      </c>
      <c r="X141" s="45" t="e">
        <f t="shared" si="53"/>
        <v>#DIV/0!</v>
      </c>
    </row>
    <row r="142" spans="2:24">
      <c r="B142" s="23"/>
      <c r="C142" s="27"/>
      <c r="D142" s="21"/>
      <c r="E142" s="21"/>
      <c r="F142" s="21"/>
      <c r="G142" s="28">
        <f t="shared" si="46"/>
        <v>0</v>
      </c>
      <c r="H142" s="45" t="e">
        <f t="shared" si="47"/>
        <v>#DIV/0!</v>
      </c>
      <c r="I142" s="29">
        <f t="shared" si="48"/>
        <v>3</v>
      </c>
      <c r="J142" s="29">
        <f t="shared" si="36"/>
        <v>0.27</v>
      </c>
      <c r="K142" s="29">
        <f t="shared" si="37"/>
        <v>8.4199999999999997E-2</v>
      </c>
      <c r="L142" s="29">
        <f t="shared" si="38"/>
        <v>12.92</v>
      </c>
      <c r="M142" s="45" t="e">
        <f t="shared" si="49"/>
        <v>#DIV/0!</v>
      </c>
      <c r="N142" s="28">
        <f t="shared" si="39"/>
        <v>10.989169238449415</v>
      </c>
      <c r="O142" s="28">
        <f t="shared" si="40"/>
        <v>15.087458954343088</v>
      </c>
      <c r="P142" s="45" t="e">
        <f t="shared" si="50"/>
        <v>#DIV/0!</v>
      </c>
      <c r="Q142" s="29">
        <f t="shared" si="51"/>
        <v>3</v>
      </c>
      <c r="R142" s="29" t="e">
        <f t="shared" si="41"/>
        <v>#N/A</v>
      </c>
      <c r="S142" s="29" t="e">
        <f t="shared" si="42"/>
        <v>#N/A</v>
      </c>
      <c r="T142" s="29" t="e">
        <f t="shared" si="43"/>
        <v>#N/A</v>
      </c>
      <c r="U142" s="21" t="e">
        <f t="shared" si="52"/>
        <v>#DIV/0!</v>
      </c>
      <c r="V142" s="28">
        <f t="shared" si="44"/>
        <v>0</v>
      </c>
      <c r="W142" s="28">
        <f t="shared" si="45"/>
        <v>0</v>
      </c>
      <c r="X142" s="45" t="e">
        <f t="shared" si="53"/>
        <v>#DIV/0!</v>
      </c>
    </row>
    <row r="143" spans="2:24">
      <c r="B143" s="23"/>
      <c r="C143" s="27"/>
      <c r="D143" s="21"/>
      <c r="E143" s="21"/>
      <c r="F143" s="21"/>
      <c r="G143" s="28">
        <f t="shared" si="46"/>
        <v>0</v>
      </c>
      <c r="H143" s="45" t="e">
        <f t="shared" si="47"/>
        <v>#DIV/0!</v>
      </c>
      <c r="I143" s="29">
        <f t="shared" si="48"/>
        <v>3</v>
      </c>
      <c r="J143" s="29">
        <f t="shared" si="36"/>
        <v>0.27</v>
      </c>
      <c r="K143" s="29">
        <f t="shared" si="37"/>
        <v>8.4199999999999997E-2</v>
      </c>
      <c r="L143" s="29">
        <f t="shared" si="38"/>
        <v>12.92</v>
      </c>
      <c r="M143" s="45" t="e">
        <f t="shared" si="49"/>
        <v>#DIV/0!</v>
      </c>
      <c r="N143" s="28">
        <f t="shared" si="39"/>
        <v>10.989169238449415</v>
      </c>
      <c r="O143" s="28">
        <f t="shared" si="40"/>
        <v>15.087458954343088</v>
      </c>
      <c r="P143" s="45" t="e">
        <f t="shared" si="50"/>
        <v>#DIV/0!</v>
      </c>
      <c r="Q143" s="29">
        <f t="shared" si="51"/>
        <v>3</v>
      </c>
      <c r="R143" s="29" t="e">
        <f t="shared" si="41"/>
        <v>#N/A</v>
      </c>
      <c r="S143" s="29" t="e">
        <f t="shared" si="42"/>
        <v>#N/A</v>
      </c>
      <c r="T143" s="29" t="e">
        <f t="shared" si="43"/>
        <v>#N/A</v>
      </c>
      <c r="U143" s="21" t="e">
        <f t="shared" si="52"/>
        <v>#DIV/0!</v>
      </c>
      <c r="V143" s="28">
        <f t="shared" si="44"/>
        <v>0</v>
      </c>
      <c r="W143" s="28">
        <f t="shared" si="45"/>
        <v>0</v>
      </c>
      <c r="X143" s="45" t="e">
        <f t="shared" si="53"/>
        <v>#DIV/0!</v>
      </c>
    </row>
    <row r="144" spans="2:24">
      <c r="B144" s="23"/>
      <c r="C144" s="27"/>
      <c r="D144" s="21"/>
      <c r="E144" s="21"/>
      <c r="F144" s="21"/>
      <c r="G144" s="28">
        <f t="shared" si="46"/>
        <v>0</v>
      </c>
      <c r="H144" s="45" t="e">
        <f t="shared" si="47"/>
        <v>#DIV/0!</v>
      </c>
      <c r="I144" s="29">
        <f t="shared" si="48"/>
        <v>3</v>
      </c>
      <c r="J144" s="29">
        <f t="shared" si="36"/>
        <v>0.27</v>
      </c>
      <c r="K144" s="29">
        <f t="shared" si="37"/>
        <v>8.4199999999999997E-2</v>
      </c>
      <c r="L144" s="29">
        <f t="shared" si="38"/>
        <v>12.92</v>
      </c>
      <c r="M144" s="45" t="e">
        <f t="shared" si="49"/>
        <v>#DIV/0!</v>
      </c>
      <c r="N144" s="28">
        <f t="shared" si="39"/>
        <v>10.989169238449415</v>
      </c>
      <c r="O144" s="28">
        <f t="shared" si="40"/>
        <v>15.087458954343088</v>
      </c>
      <c r="P144" s="45" t="e">
        <f t="shared" si="50"/>
        <v>#DIV/0!</v>
      </c>
      <c r="Q144" s="29">
        <f t="shared" si="51"/>
        <v>3</v>
      </c>
      <c r="R144" s="29" t="e">
        <f t="shared" si="41"/>
        <v>#N/A</v>
      </c>
      <c r="S144" s="29" t="e">
        <f t="shared" si="42"/>
        <v>#N/A</v>
      </c>
      <c r="T144" s="29" t="e">
        <f t="shared" si="43"/>
        <v>#N/A</v>
      </c>
      <c r="U144" s="21" t="e">
        <f t="shared" si="52"/>
        <v>#DIV/0!</v>
      </c>
      <c r="V144" s="28">
        <f t="shared" si="44"/>
        <v>0</v>
      </c>
      <c r="W144" s="28">
        <f t="shared" si="45"/>
        <v>0</v>
      </c>
      <c r="X144" s="45" t="e">
        <f t="shared" si="53"/>
        <v>#DIV/0!</v>
      </c>
    </row>
    <row r="145" spans="2:24">
      <c r="B145" s="23"/>
      <c r="C145" s="27"/>
      <c r="D145" s="21"/>
      <c r="E145" s="21"/>
      <c r="F145" s="21"/>
      <c r="G145" s="28">
        <f t="shared" si="46"/>
        <v>0</v>
      </c>
      <c r="H145" s="45" t="e">
        <f t="shared" si="47"/>
        <v>#DIV/0!</v>
      </c>
      <c r="I145" s="29">
        <f t="shared" si="48"/>
        <v>3</v>
      </c>
      <c r="J145" s="29">
        <f t="shared" si="36"/>
        <v>0.27</v>
      </c>
      <c r="K145" s="29">
        <f t="shared" si="37"/>
        <v>8.4199999999999997E-2</v>
      </c>
      <c r="L145" s="29">
        <f t="shared" si="38"/>
        <v>12.92</v>
      </c>
      <c r="M145" s="45" t="e">
        <f t="shared" si="49"/>
        <v>#DIV/0!</v>
      </c>
      <c r="N145" s="28">
        <f t="shared" si="39"/>
        <v>10.989169238449415</v>
      </c>
      <c r="O145" s="28">
        <f t="shared" si="40"/>
        <v>15.087458954343088</v>
      </c>
      <c r="P145" s="45" t="e">
        <f t="shared" si="50"/>
        <v>#DIV/0!</v>
      </c>
      <c r="Q145" s="29">
        <f t="shared" si="51"/>
        <v>3</v>
      </c>
      <c r="R145" s="29" t="e">
        <f t="shared" si="41"/>
        <v>#N/A</v>
      </c>
      <c r="S145" s="29" t="e">
        <f t="shared" si="42"/>
        <v>#N/A</v>
      </c>
      <c r="T145" s="29" t="e">
        <f t="shared" si="43"/>
        <v>#N/A</v>
      </c>
      <c r="U145" s="21" t="e">
        <f t="shared" si="52"/>
        <v>#DIV/0!</v>
      </c>
      <c r="V145" s="28">
        <f t="shared" si="44"/>
        <v>0</v>
      </c>
      <c r="W145" s="28">
        <f t="shared" si="45"/>
        <v>0</v>
      </c>
      <c r="X145" s="45" t="e">
        <f t="shared" si="53"/>
        <v>#DIV/0!</v>
      </c>
    </row>
    <row r="146" spans="2:24">
      <c r="B146" s="23"/>
      <c r="C146" s="27"/>
      <c r="D146" s="21"/>
      <c r="E146" s="21"/>
      <c r="F146" s="21"/>
      <c r="G146" s="28">
        <f t="shared" si="46"/>
        <v>0</v>
      </c>
      <c r="H146" s="45" t="e">
        <f t="shared" si="47"/>
        <v>#DIV/0!</v>
      </c>
      <c r="I146" s="29">
        <f t="shared" si="48"/>
        <v>3</v>
      </c>
      <c r="J146" s="29">
        <f t="shared" si="36"/>
        <v>0.27</v>
      </c>
      <c r="K146" s="29">
        <f t="shared" si="37"/>
        <v>8.4199999999999997E-2</v>
      </c>
      <c r="L146" s="29">
        <f t="shared" si="38"/>
        <v>12.92</v>
      </c>
      <c r="M146" s="45" t="e">
        <f t="shared" si="49"/>
        <v>#DIV/0!</v>
      </c>
      <c r="N146" s="28">
        <f t="shared" si="39"/>
        <v>10.989169238449415</v>
      </c>
      <c r="O146" s="28">
        <f t="shared" si="40"/>
        <v>15.087458954343088</v>
      </c>
      <c r="P146" s="45" t="e">
        <f t="shared" si="50"/>
        <v>#DIV/0!</v>
      </c>
      <c r="Q146" s="29">
        <f t="shared" si="51"/>
        <v>3</v>
      </c>
      <c r="R146" s="29" t="e">
        <f t="shared" si="41"/>
        <v>#N/A</v>
      </c>
      <c r="S146" s="29" t="e">
        <f t="shared" si="42"/>
        <v>#N/A</v>
      </c>
      <c r="T146" s="29" t="e">
        <f t="shared" si="43"/>
        <v>#N/A</v>
      </c>
      <c r="U146" s="21" t="e">
        <f t="shared" si="52"/>
        <v>#DIV/0!</v>
      </c>
      <c r="V146" s="28">
        <f t="shared" si="44"/>
        <v>0</v>
      </c>
      <c r="W146" s="28">
        <f t="shared" si="45"/>
        <v>0</v>
      </c>
      <c r="X146" s="45" t="e">
        <f t="shared" si="53"/>
        <v>#DIV/0!</v>
      </c>
    </row>
    <row r="147" spans="2:24">
      <c r="B147" s="23"/>
      <c r="C147" s="27"/>
      <c r="D147" s="21"/>
      <c r="E147" s="21"/>
      <c r="F147" s="21"/>
      <c r="G147" s="28">
        <f t="shared" si="46"/>
        <v>0</v>
      </c>
      <c r="H147" s="45" t="e">
        <f t="shared" si="47"/>
        <v>#DIV/0!</v>
      </c>
      <c r="I147" s="29">
        <f t="shared" si="48"/>
        <v>3</v>
      </c>
      <c r="J147" s="29">
        <f t="shared" si="36"/>
        <v>0.27</v>
      </c>
      <c r="K147" s="29">
        <f t="shared" si="37"/>
        <v>8.4199999999999997E-2</v>
      </c>
      <c r="L147" s="29">
        <f t="shared" si="38"/>
        <v>12.92</v>
      </c>
      <c r="M147" s="45" t="e">
        <f t="shared" si="49"/>
        <v>#DIV/0!</v>
      </c>
      <c r="N147" s="28">
        <f t="shared" si="39"/>
        <v>10.989169238449415</v>
      </c>
      <c r="O147" s="28">
        <f t="shared" si="40"/>
        <v>15.087458954343088</v>
      </c>
      <c r="P147" s="45" t="e">
        <f t="shared" si="50"/>
        <v>#DIV/0!</v>
      </c>
      <c r="Q147" s="29">
        <f t="shared" si="51"/>
        <v>3</v>
      </c>
      <c r="R147" s="29" t="e">
        <f t="shared" si="41"/>
        <v>#N/A</v>
      </c>
      <c r="S147" s="29" t="e">
        <f t="shared" si="42"/>
        <v>#N/A</v>
      </c>
      <c r="T147" s="29" t="e">
        <f t="shared" si="43"/>
        <v>#N/A</v>
      </c>
      <c r="U147" s="21" t="e">
        <f t="shared" si="52"/>
        <v>#DIV/0!</v>
      </c>
      <c r="V147" s="28">
        <f t="shared" si="44"/>
        <v>0</v>
      </c>
      <c r="W147" s="28">
        <f t="shared" si="45"/>
        <v>0</v>
      </c>
      <c r="X147" s="45" t="e">
        <f t="shared" si="53"/>
        <v>#DIV/0!</v>
      </c>
    </row>
    <row r="148" spans="2:24">
      <c r="B148" s="23"/>
      <c r="C148" s="27"/>
      <c r="D148" s="21"/>
      <c r="E148" s="21"/>
      <c r="F148" s="21"/>
      <c r="G148" s="28">
        <f t="shared" si="46"/>
        <v>0</v>
      </c>
      <c r="H148" s="45" t="e">
        <f t="shared" si="47"/>
        <v>#DIV/0!</v>
      </c>
      <c r="I148" s="29">
        <f t="shared" si="48"/>
        <v>3</v>
      </c>
      <c r="J148" s="29">
        <f t="shared" si="36"/>
        <v>0.27</v>
      </c>
      <c r="K148" s="29">
        <f t="shared" si="37"/>
        <v>8.4199999999999997E-2</v>
      </c>
      <c r="L148" s="29">
        <f t="shared" si="38"/>
        <v>12.92</v>
      </c>
      <c r="M148" s="45" t="e">
        <f t="shared" si="49"/>
        <v>#DIV/0!</v>
      </c>
      <c r="N148" s="28">
        <f t="shared" si="39"/>
        <v>10.989169238449415</v>
      </c>
      <c r="O148" s="28">
        <f t="shared" si="40"/>
        <v>15.087458954343088</v>
      </c>
      <c r="P148" s="45" t="e">
        <f t="shared" si="50"/>
        <v>#DIV/0!</v>
      </c>
      <c r="Q148" s="29">
        <f t="shared" si="51"/>
        <v>3</v>
      </c>
      <c r="R148" s="29" t="e">
        <f t="shared" si="41"/>
        <v>#N/A</v>
      </c>
      <c r="S148" s="29" t="e">
        <f t="shared" si="42"/>
        <v>#N/A</v>
      </c>
      <c r="T148" s="29" t="e">
        <f t="shared" si="43"/>
        <v>#N/A</v>
      </c>
      <c r="U148" s="21" t="e">
        <f t="shared" si="52"/>
        <v>#DIV/0!</v>
      </c>
      <c r="V148" s="28">
        <f t="shared" si="44"/>
        <v>0</v>
      </c>
      <c r="W148" s="28">
        <f t="shared" si="45"/>
        <v>0</v>
      </c>
      <c r="X148" s="45" t="e">
        <f t="shared" si="53"/>
        <v>#DIV/0!</v>
      </c>
    </row>
    <row r="149" spans="2:24">
      <c r="B149" s="23"/>
      <c r="C149" s="27"/>
      <c r="D149" s="21"/>
      <c r="E149" s="21"/>
      <c r="F149" s="21"/>
      <c r="G149" s="28">
        <f t="shared" si="46"/>
        <v>0</v>
      </c>
      <c r="H149" s="45" t="e">
        <f t="shared" si="47"/>
        <v>#DIV/0!</v>
      </c>
      <c r="I149" s="29">
        <f t="shared" si="48"/>
        <v>3</v>
      </c>
      <c r="J149" s="29">
        <f t="shared" si="36"/>
        <v>0.27</v>
      </c>
      <c r="K149" s="29">
        <f t="shared" si="37"/>
        <v>8.4199999999999997E-2</v>
      </c>
      <c r="L149" s="29">
        <f t="shared" si="38"/>
        <v>12.92</v>
      </c>
      <c r="M149" s="45" t="e">
        <f t="shared" si="49"/>
        <v>#DIV/0!</v>
      </c>
      <c r="N149" s="28">
        <f t="shared" si="39"/>
        <v>10.989169238449415</v>
      </c>
      <c r="O149" s="28">
        <f t="shared" si="40"/>
        <v>15.087458954343088</v>
      </c>
      <c r="P149" s="45" t="e">
        <f t="shared" si="50"/>
        <v>#DIV/0!</v>
      </c>
      <c r="Q149" s="29">
        <f t="shared" si="51"/>
        <v>3</v>
      </c>
      <c r="R149" s="29" t="e">
        <f t="shared" si="41"/>
        <v>#N/A</v>
      </c>
      <c r="S149" s="29" t="e">
        <f t="shared" si="42"/>
        <v>#N/A</v>
      </c>
      <c r="T149" s="29" t="e">
        <f t="shared" si="43"/>
        <v>#N/A</v>
      </c>
      <c r="U149" s="21" t="e">
        <f t="shared" si="52"/>
        <v>#DIV/0!</v>
      </c>
      <c r="V149" s="28">
        <f t="shared" si="44"/>
        <v>0</v>
      </c>
      <c r="W149" s="28">
        <f t="shared" si="45"/>
        <v>0</v>
      </c>
      <c r="X149" s="45" t="e">
        <f t="shared" si="53"/>
        <v>#DIV/0!</v>
      </c>
    </row>
    <row r="150" spans="2:24">
      <c r="B150" s="23"/>
      <c r="C150" s="27"/>
      <c r="D150" s="21"/>
      <c r="E150" s="21"/>
      <c r="F150" s="21"/>
      <c r="G150" s="28">
        <f t="shared" si="46"/>
        <v>0</v>
      </c>
      <c r="H150" s="45" t="e">
        <f t="shared" si="47"/>
        <v>#DIV/0!</v>
      </c>
      <c r="I150" s="29">
        <f t="shared" si="48"/>
        <v>3</v>
      </c>
      <c r="J150" s="29">
        <f t="shared" si="36"/>
        <v>0.27</v>
      </c>
      <c r="K150" s="29">
        <f t="shared" si="37"/>
        <v>8.4199999999999997E-2</v>
      </c>
      <c r="L150" s="29">
        <f t="shared" si="38"/>
        <v>12.92</v>
      </c>
      <c r="M150" s="45" t="e">
        <f t="shared" si="49"/>
        <v>#DIV/0!</v>
      </c>
      <c r="N150" s="28">
        <f t="shared" si="39"/>
        <v>10.989169238449415</v>
      </c>
      <c r="O150" s="28">
        <f t="shared" si="40"/>
        <v>15.087458954343088</v>
      </c>
      <c r="P150" s="45" t="e">
        <f t="shared" si="50"/>
        <v>#DIV/0!</v>
      </c>
      <c r="Q150" s="29">
        <f t="shared" si="51"/>
        <v>3</v>
      </c>
      <c r="R150" s="29" t="e">
        <f t="shared" si="41"/>
        <v>#N/A</v>
      </c>
      <c r="S150" s="29" t="e">
        <f t="shared" si="42"/>
        <v>#N/A</v>
      </c>
      <c r="T150" s="29" t="e">
        <f t="shared" si="43"/>
        <v>#N/A</v>
      </c>
      <c r="U150" s="21" t="e">
        <f t="shared" si="52"/>
        <v>#DIV/0!</v>
      </c>
      <c r="V150" s="28">
        <f t="shared" si="44"/>
        <v>0</v>
      </c>
      <c r="W150" s="28">
        <f t="shared" si="45"/>
        <v>0</v>
      </c>
      <c r="X150" s="45" t="e">
        <f t="shared" si="53"/>
        <v>#DIV/0!</v>
      </c>
    </row>
    <row r="151" spans="2:24">
      <c r="B151" s="23"/>
      <c r="C151" s="27"/>
      <c r="D151" s="21"/>
      <c r="E151" s="21"/>
      <c r="F151" s="21"/>
      <c r="G151" s="28">
        <f t="shared" si="46"/>
        <v>0</v>
      </c>
      <c r="H151" s="45" t="e">
        <f t="shared" si="47"/>
        <v>#DIV/0!</v>
      </c>
      <c r="I151" s="29">
        <f t="shared" si="48"/>
        <v>3</v>
      </c>
      <c r="J151" s="29">
        <f t="shared" si="36"/>
        <v>0.27</v>
      </c>
      <c r="K151" s="29">
        <f t="shared" si="37"/>
        <v>8.4199999999999997E-2</v>
      </c>
      <c r="L151" s="29">
        <f t="shared" si="38"/>
        <v>12.92</v>
      </c>
      <c r="M151" s="45" t="e">
        <f t="shared" si="49"/>
        <v>#DIV/0!</v>
      </c>
      <c r="N151" s="28">
        <f t="shared" si="39"/>
        <v>10.989169238449415</v>
      </c>
      <c r="O151" s="28">
        <f t="shared" si="40"/>
        <v>15.087458954343088</v>
      </c>
      <c r="P151" s="45" t="e">
        <f t="shared" si="50"/>
        <v>#DIV/0!</v>
      </c>
      <c r="Q151" s="29">
        <f t="shared" si="51"/>
        <v>3</v>
      </c>
      <c r="R151" s="29" t="e">
        <f t="shared" si="41"/>
        <v>#N/A</v>
      </c>
      <c r="S151" s="29" t="e">
        <f t="shared" si="42"/>
        <v>#N/A</v>
      </c>
      <c r="T151" s="29" t="e">
        <f t="shared" si="43"/>
        <v>#N/A</v>
      </c>
      <c r="U151" s="21" t="e">
        <f t="shared" si="52"/>
        <v>#DIV/0!</v>
      </c>
      <c r="V151" s="28">
        <f t="shared" si="44"/>
        <v>0</v>
      </c>
      <c r="W151" s="28">
        <f t="shared" si="45"/>
        <v>0</v>
      </c>
      <c r="X151" s="45" t="e">
        <f t="shared" si="53"/>
        <v>#DIV/0!</v>
      </c>
    </row>
    <row r="152" spans="2:24">
      <c r="B152" s="23"/>
      <c r="C152" s="27"/>
      <c r="D152" s="21"/>
      <c r="E152" s="21"/>
      <c r="F152" s="21"/>
      <c r="G152" s="28">
        <f t="shared" si="46"/>
        <v>0</v>
      </c>
      <c r="H152" s="45" t="e">
        <f t="shared" si="47"/>
        <v>#DIV/0!</v>
      </c>
      <c r="I152" s="29">
        <f t="shared" si="48"/>
        <v>3</v>
      </c>
      <c r="J152" s="29">
        <f t="shared" si="36"/>
        <v>0.27</v>
      </c>
      <c r="K152" s="29">
        <f t="shared" si="37"/>
        <v>8.4199999999999997E-2</v>
      </c>
      <c r="L152" s="29">
        <f t="shared" si="38"/>
        <v>12.92</v>
      </c>
      <c r="M152" s="45" t="e">
        <f t="shared" si="49"/>
        <v>#DIV/0!</v>
      </c>
      <c r="N152" s="28">
        <f t="shared" si="39"/>
        <v>10.989169238449415</v>
      </c>
      <c r="O152" s="28">
        <f t="shared" si="40"/>
        <v>15.087458954343088</v>
      </c>
      <c r="P152" s="45" t="e">
        <f t="shared" si="50"/>
        <v>#DIV/0!</v>
      </c>
      <c r="Q152" s="29">
        <f t="shared" si="51"/>
        <v>3</v>
      </c>
      <c r="R152" s="29" t="e">
        <f t="shared" si="41"/>
        <v>#N/A</v>
      </c>
      <c r="S152" s="29" t="e">
        <f t="shared" si="42"/>
        <v>#N/A</v>
      </c>
      <c r="T152" s="29" t="e">
        <f t="shared" si="43"/>
        <v>#N/A</v>
      </c>
      <c r="U152" s="21" t="e">
        <f t="shared" si="52"/>
        <v>#DIV/0!</v>
      </c>
      <c r="V152" s="28">
        <f t="shared" si="44"/>
        <v>0</v>
      </c>
      <c r="W152" s="28">
        <f t="shared" si="45"/>
        <v>0</v>
      </c>
      <c r="X152" s="45" t="e">
        <f t="shared" si="53"/>
        <v>#DIV/0!</v>
      </c>
    </row>
    <row r="153" spans="2:24">
      <c r="B153" s="23"/>
      <c r="C153" s="27"/>
      <c r="D153" s="21"/>
      <c r="E153" s="21"/>
      <c r="F153" s="21"/>
      <c r="G153" s="28">
        <f t="shared" si="46"/>
        <v>0</v>
      </c>
      <c r="H153" s="45" t="e">
        <f t="shared" si="47"/>
        <v>#DIV/0!</v>
      </c>
      <c r="I153" s="29">
        <f t="shared" si="48"/>
        <v>3</v>
      </c>
      <c r="J153" s="29">
        <f t="shared" si="36"/>
        <v>0.27</v>
      </c>
      <c r="K153" s="29">
        <f t="shared" si="37"/>
        <v>8.4199999999999997E-2</v>
      </c>
      <c r="L153" s="29">
        <f t="shared" si="38"/>
        <v>12.92</v>
      </c>
      <c r="M153" s="45" t="e">
        <f t="shared" si="49"/>
        <v>#DIV/0!</v>
      </c>
      <c r="N153" s="28">
        <f t="shared" si="39"/>
        <v>10.989169238449415</v>
      </c>
      <c r="O153" s="28">
        <f t="shared" si="40"/>
        <v>15.087458954343088</v>
      </c>
      <c r="P153" s="45" t="e">
        <f t="shared" si="50"/>
        <v>#DIV/0!</v>
      </c>
      <c r="Q153" s="29">
        <f t="shared" si="51"/>
        <v>3</v>
      </c>
      <c r="R153" s="29" t="e">
        <f t="shared" si="41"/>
        <v>#N/A</v>
      </c>
      <c r="S153" s="29" t="e">
        <f t="shared" si="42"/>
        <v>#N/A</v>
      </c>
      <c r="T153" s="29" t="e">
        <f t="shared" si="43"/>
        <v>#N/A</v>
      </c>
      <c r="U153" s="21" t="e">
        <f t="shared" si="52"/>
        <v>#DIV/0!</v>
      </c>
      <c r="V153" s="28">
        <f t="shared" si="44"/>
        <v>0</v>
      </c>
      <c r="W153" s="28">
        <f t="shared" si="45"/>
        <v>0</v>
      </c>
      <c r="X153" s="45" t="e">
        <f t="shared" si="53"/>
        <v>#DIV/0!</v>
      </c>
    </row>
    <row r="154" spans="2:24" ht="14.4">
      <c r="B154" s="23"/>
      <c r="C154" s="27"/>
      <c r="D154" s="30"/>
      <c r="E154" s="30"/>
      <c r="F154" s="30"/>
      <c r="G154" s="28">
        <f t="shared" si="46"/>
        <v>0</v>
      </c>
      <c r="H154" s="45" t="e">
        <f t="shared" si="47"/>
        <v>#DIV/0!</v>
      </c>
      <c r="I154" s="29">
        <f t="shared" si="48"/>
        <v>3</v>
      </c>
      <c r="J154" s="29">
        <f t="shared" si="36"/>
        <v>0.27</v>
      </c>
      <c r="K154" s="29">
        <f t="shared" si="37"/>
        <v>8.4199999999999997E-2</v>
      </c>
      <c r="L154" s="29">
        <f t="shared" si="38"/>
        <v>12.92</v>
      </c>
      <c r="M154" s="45" t="e">
        <f t="shared" si="49"/>
        <v>#DIV/0!</v>
      </c>
      <c r="N154" s="28">
        <f t="shared" si="39"/>
        <v>10.989169238449415</v>
      </c>
      <c r="O154" s="28">
        <f t="shared" si="40"/>
        <v>15.087458954343088</v>
      </c>
      <c r="P154" s="45" t="e">
        <f t="shared" si="50"/>
        <v>#DIV/0!</v>
      </c>
      <c r="Q154" s="29">
        <f t="shared" si="51"/>
        <v>3</v>
      </c>
      <c r="R154" s="29" t="e">
        <f t="shared" si="41"/>
        <v>#N/A</v>
      </c>
      <c r="S154" s="29" t="e">
        <f t="shared" si="42"/>
        <v>#N/A</v>
      </c>
      <c r="T154" s="29" t="e">
        <f t="shared" si="43"/>
        <v>#N/A</v>
      </c>
      <c r="U154" s="21" t="e">
        <f t="shared" si="52"/>
        <v>#DIV/0!</v>
      </c>
      <c r="V154" s="28">
        <f t="shared" si="44"/>
        <v>0</v>
      </c>
      <c r="W154" s="28">
        <f t="shared" si="45"/>
        <v>0</v>
      </c>
      <c r="X154" s="45" t="e">
        <f t="shared" si="53"/>
        <v>#DIV/0!</v>
      </c>
    </row>
    <row r="155" spans="2:24">
      <c r="B155" s="23"/>
      <c r="C155" s="27"/>
      <c r="D155" s="21"/>
      <c r="E155" s="21"/>
      <c r="F155" s="21"/>
      <c r="G155" s="28">
        <f t="shared" si="46"/>
        <v>0</v>
      </c>
      <c r="H155" s="45" t="e">
        <f t="shared" si="47"/>
        <v>#DIV/0!</v>
      </c>
      <c r="I155" s="29">
        <f t="shared" si="48"/>
        <v>3</v>
      </c>
      <c r="J155" s="29">
        <f t="shared" si="36"/>
        <v>0.27</v>
      </c>
      <c r="K155" s="29">
        <f t="shared" si="37"/>
        <v>8.4199999999999997E-2</v>
      </c>
      <c r="L155" s="29">
        <f t="shared" si="38"/>
        <v>12.92</v>
      </c>
      <c r="M155" s="45" t="e">
        <f t="shared" si="49"/>
        <v>#DIV/0!</v>
      </c>
      <c r="N155" s="28">
        <f t="shared" si="39"/>
        <v>10.989169238449415</v>
      </c>
      <c r="O155" s="28">
        <f t="shared" si="40"/>
        <v>15.087458954343088</v>
      </c>
      <c r="P155" s="45" t="e">
        <f t="shared" si="50"/>
        <v>#DIV/0!</v>
      </c>
      <c r="Q155" s="29">
        <f t="shared" si="51"/>
        <v>3</v>
      </c>
      <c r="R155" s="29" t="e">
        <f t="shared" si="41"/>
        <v>#N/A</v>
      </c>
      <c r="S155" s="29" t="e">
        <f t="shared" si="42"/>
        <v>#N/A</v>
      </c>
      <c r="T155" s="29" t="e">
        <f t="shared" si="43"/>
        <v>#N/A</v>
      </c>
      <c r="U155" s="21" t="e">
        <f t="shared" si="52"/>
        <v>#DIV/0!</v>
      </c>
      <c r="V155" s="28">
        <f t="shared" si="44"/>
        <v>0</v>
      </c>
      <c r="W155" s="28">
        <f t="shared" si="45"/>
        <v>0</v>
      </c>
      <c r="X155" s="45" t="e">
        <f t="shared" si="53"/>
        <v>#DIV/0!</v>
      </c>
    </row>
    <row r="156" spans="2:24">
      <c r="B156" s="23"/>
      <c r="C156" s="27"/>
      <c r="D156" s="21"/>
      <c r="E156" s="21"/>
      <c r="F156" s="21"/>
      <c r="G156" s="28">
        <f t="shared" si="46"/>
        <v>0</v>
      </c>
      <c r="H156" s="45" t="e">
        <f t="shared" si="47"/>
        <v>#DIV/0!</v>
      </c>
      <c r="I156" s="29">
        <f t="shared" si="48"/>
        <v>3</v>
      </c>
      <c r="J156" s="29">
        <f t="shared" si="36"/>
        <v>0.27</v>
      </c>
      <c r="K156" s="29">
        <f t="shared" si="37"/>
        <v>8.4199999999999997E-2</v>
      </c>
      <c r="L156" s="29">
        <f t="shared" si="38"/>
        <v>12.92</v>
      </c>
      <c r="M156" s="45" t="e">
        <f t="shared" si="49"/>
        <v>#DIV/0!</v>
      </c>
      <c r="N156" s="28">
        <f t="shared" si="39"/>
        <v>10.989169238449415</v>
      </c>
      <c r="O156" s="28">
        <f t="shared" si="40"/>
        <v>15.087458954343088</v>
      </c>
      <c r="P156" s="45" t="e">
        <f t="shared" si="50"/>
        <v>#DIV/0!</v>
      </c>
      <c r="Q156" s="29">
        <f t="shared" si="51"/>
        <v>3</v>
      </c>
      <c r="R156" s="29" t="e">
        <f t="shared" si="41"/>
        <v>#N/A</v>
      </c>
      <c r="S156" s="29" t="e">
        <f t="shared" si="42"/>
        <v>#N/A</v>
      </c>
      <c r="T156" s="29" t="e">
        <f t="shared" si="43"/>
        <v>#N/A</v>
      </c>
      <c r="U156" s="21" t="e">
        <f t="shared" si="52"/>
        <v>#DIV/0!</v>
      </c>
      <c r="V156" s="28">
        <f t="shared" si="44"/>
        <v>0</v>
      </c>
      <c r="W156" s="28">
        <f t="shared" si="45"/>
        <v>0</v>
      </c>
      <c r="X156" s="45" t="e">
        <f t="shared" si="53"/>
        <v>#DIV/0!</v>
      </c>
    </row>
    <row r="157" spans="2:24">
      <c r="B157" s="23"/>
      <c r="C157" s="27"/>
      <c r="D157" s="21"/>
      <c r="E157" s="21"/>
      <c r="F157" s="21"/>
      <c r="G157" s="28">
        <f t="shared" si="46"/>
        <v>0</v>
      </c>
      <c r="H157" s="45" t="e">
        <f t="shared" si="47"/>
        <v>#DIV/0!</v>
      </c>
      <c r="I157" s="29">
        <f t="shared" si="48"/>
        <v>3</v>
      </c>
      <c r="J157" s="29">
        <f t="shared" si="36"/>
        <v>0.27</v>
      </c>
      <c r="K157" s="29">
        <f t="shared" si="37"/>
        <v>8.4199999999999997E-2</v>
      </c>
      <c r="L157" s="29">
        <f t="shared" si="38"/>
        <v>12.92</v>
      </c>
      <c r="M157" s="45" t="e">
        <f t="shared" si="49"/>
        <v>#DIV/0!</v>
      </c>
      <c r="N157" s="28">
        <f t="shared" si="39"/>
        <v>10.989169238449415</v>
      </c>
      <c r="O157" s="28">
        <f t="shared" si="40"/>
        <v>15.087458954343088</v>
      </c>
      <c r="P157" s="45" t="e">
        <f t="shared" si="50"/>
        <v>#DIV/0!</v>
      </c>
      <c r="Q157" s="29">
        <f t="shared" si="51"/>
        <v>3</v>
      </c>
      <c r="R157" s="29" t="e">
        <f t="shared" si="41"/>
        <v>#N/A</v>
      </c>
      <c r="S157" s="29" t="e">
        <f t="shared" si="42"/>
        <v>#N/A</v>
      </c>
      <c r="T157" s="29" t="e">
        <f t="shared" si="43"/>
        <v>#N/A</v>
      </c>
      <c r="U157" s="21" t="e">
        <f t="shared" si="52"/>
        <v>#DIV/0!</v>
      </c>
      <c r="V157" s="28">
        <f t="shared" si="44"/>
        <v>0</v>
      </c>
      <c r="W157" s="28">
        <f t="shared" si="45"/>
        <v>0</v>
      </c>
      <c r="X157" s="45" t="e">
        <f t="shared" si="53"/>
        <v>#DIV/0!</v>
      </c>
    </row>
    <row r="158" spans="2:24">
      <c r="B158" s="23"/>
      <c r="C158" s="27"/>
      <c r="D158" s="21"/>
      <c r="E158" s="21"/>
      <c r="F158" s="21"/>
      <c r="G158" s="28">
        <f t="shared" si="46"/>
        <v>0</v>
      </c>
      <c r="H158" s="45" t="e">
        <f t="shared" si="47"/>
        <v>#DIV/0!</v>
      </c>
      <c r="I158" s="29">
        <f t="shared" si="48"/>
        <v>3</v>
      </c>
      <c r="J158" s="29">
        <f t="shared" si="36"/>
        <v>0.27</v>
      </c>
      <c r="K158" s="29">
        <f t="shared" si="37"/>
        <v>8.4199999999999997E-2</v>
      </c>
      <c r="L158" s="29">
        <f t="shared" si="38"/>
        <v>12.92</v>
      </c>
      <c r="M158" s="45" t="e">
        <f t="shared" si="49"/>
        <v>#DIV/0!</v>
      </c>
      <c r="N158" s="28">
        <f t="shared" si="39"/>
        <v>10.989169238449415</v>
      </c>
      <c r="O158" s="28">
        <f t="shared" si="40"/>
        <v>15.087458954343088</v>
      </c>
      <c r="P158" s="45" t="e">
        <f t="shared" si="50"/>
        <v>#DIV/0!</v>
      </c>
      <c r="Q158" s="29">
        <f t="shared" si="51"/>
        <v>3</v>
      </c>
      <c r="R158" s="29" t="e">
        <f t="shared" si="41"/>
        <v>#N/A</v>
      </c>
      <c r="S158" s="29" t="e">
        <f t="shared" si="42"/>
        <v>#N/A</v>
      </c>
      <c r="T158" s="29" t="e">
        <f t="shared" si="43"/>
        <v>#N/A</v>
      </c>
      <c r="U158" s="21" t="e">
        <f t="shared" si="52"/>
        <v>#DIV/0!</v>
      </c>
      <c r="V158" s="28">
        <f t="shared" si="44"/>
        <v>0</v>
      </c>
      <c r="W158" s="28">
        <f t="shared" si="45"/>
        <v>0</v>
      </c>
      <c r="X158" s="45" t="e">
        <f t="shared" si="53"/>
        <v>#DIV/0!</v>
      </c>
    </row>
    <row r="159" spans="2:24">
      <c r="B159" s="23"/>
      <c r="C159" s="27"/>
      <c r="D159" s="21"/>
      <c r="E159" s="21"/>
      <c r="F159" s="21"/>
      <c r="G159" s="28">
        <f t="shared" si="46"/>
        <v>0</v>
      </c>
      <c r="H159" s="45" t="e">
        <f t="shared" si="47"/>
        <v>#DIV/0!</v>
      </c>
      <c r="I159" s="29">
        <f t="shared" si="48"/>
        <v>3</v>
      </c>
      <c r="J159" s="29">
        <f t="shared" si="36"/>
        <v>0.27</v>
      </c>
      <c r="K159" s="29">
        <f t="shared" si="37"/>
        <v>8.4199999999999997E-2</v>
      </c>
      <c r="L159" s="29">
        <f t="shared" si="38"/>
        <v>12.92</v>
      </c>
      <c r="M159" s="45" t="e">
        <f t="shared" si="49"/>
        <v>#DIV/0!</v>
      </c>
      <c r="N159" s="28">
        <f t="shared" si="39"/>
        <v>10.989169238449415</v>
      </c>
      <c r="O159" s="28">
        <f t="shared" si="40"/>
        <v>15.087458954343088</v>
      </c>
      <c r="P159" s="45" t="e">
        <f t="shared" si="50"/>
        <v>#DIV/0!</v>
      </c>
      <c r="Q159" s="29">
        <f t="shared" si="51"/>
        <v>3</v>
      </c>
      <c r="R159" s="29" t="e">
        <f t="shared" si="41"/>
        <v>#N/A</v>
      </c>
      <c r="S159" s="29" t="e">
        <f t="shared" si="42"/>
        <v>#N/A</v>
      </c>
      <c r="T159" s="29" t="e">
        <f t="shared" si="43"/>
        <v>#N/A</v>
      </c>
      <c r="U159" s="21" t="e">
        <f t="shared" si="52"/>
        <v>#DIV/0!</v>
      </c>
      <c r="V159" s="28">
        <f t="shared" si="44"/>
        <v>0</v>
      </c>
      <c r="W159" s="28">
        <f t="shared" si="45"/>
        <v>0</v>
      </c>
      <c r="X159" s="45" t="e">
        <f t="shared" si="53"/>
        <v>#DIV/0!</v>
      </c>
    </row>
    <row r="160" spans="2:24">
      <c r="B160" s="23"/>
      <c r="C160" s="27"/>
      <c r="D160" s="21"/>
      <c r="E160" s="21"/>
      <c r="F160" s="21"/>
      <c r="G160" s="28">
        <f t="shared" si="46"/>
        <v>0</v>
      </c>
      <c r="H160" s="45" t="e">
        <f t="shared" si="47"/>
        <v>#DIV/0!</v>
      </c>
      <c r="I160" s="29">
        <f t="shared" si="48"/>
        <v>3</v>
      </c>
      <c r="J160" s="29">
        <f t="shared" si="36"/>
        <v>0.27</v>
      </c>
      <c r="K160" s="29">
        <f t="shared" si="37"/>
        <v>8.4199999999999997E-2</v>
      </c>
      <c r="L160" s="29">
        <f t="shared" si="38"/>
        <v>12.92</v>
      </c>
      <c r="M160" s="45" t="e">
        <f t="shared" si="49"/>
        <v>#DIV/0!</v>
      </c>
      <c r="N160" s="28">
        <f t="shared" si="39"/>
        <v>10.989169238449415</v>
      </c>
      <c r="O160" s="28">
        <f t="shared" si="40"/>
        <v>15.087458954343088</v>
      </c>
      <c r="P160" s="45" t="e">
        <f t="shared" si="50"/>
        <v>#DIV/0!</v>
      </c>
      <c r="Q160" s="29">
        <f t="shared" si="51"/>
        <v>3</v>
      </c>
      <c r="R160" s="29" t="e">
        <f t="shared" si="41"/>
        <v>#N/A</v>
      </c>
      <c r="S160" s="29" t="e">
        <f t="shared" si="42"/>
        <v>#N/A</v>
      </c>
      <c r="T160" s="29" t="e">
        <f t="shared" si="43"/>
        <v>#N/A</v>
      </c>
      <c r="U160" s="21" t="e">
        <f t="shared" si="52"/>
        <v>#DIV/0!</v>
      </c>
      <c r="V160" s="28">
        <f t="shared" si="44"/>
        <v>0</v>
      </c>
      <c r="W160" s="28">
        <f t="shared" si="45"/>
        <v>0</v>
      </c>
      <c r="X160" s="45" t="e">
        <f t="shared" si="53"/>
        <v>#DIV/0!</v>
      </c>
    </row>
    <row r="161" spans="2:24">
      <c r="B161" s="23"/>
      <c r="C161" s="27"/>
      <c r="D161" s="21"/>
      <c r="E161" s="21"/>
      <c r="F161" s="21"/>
      <c r="G161" s="28">
        <f t="shared" si="46"/>
        <v>0</v>
      </c>
      <c r="H161" s="45" t="e">
        <f t="shared" si="47"/>
        <v>#DIV/0!</v>
      </c>
      <c r="I161" s="29">
        <f t="shared" si="48"/>
        <v>3</v>
      </c>
      <c r="J161" s="29">
        <f t="shared" si="36"/>
        <v>0.27</v>
      </c>
      <c r="K161" s="29">
        <f t="shared" si="37"/>
        <v>8.4199999999999997E-2</v>
      </c>
      <c r="L161" s="29">
        <f t="shared" si="38"/>
        <v>12.92</v>
      </c>
      <c r="M161" s="45" t="e">
        <f t="shared" si="49"/>
        <v>#DIV/0!</v>
      </c>
      <c r="N161" s="28">
        <f t="shared" si="39"/>
        <v>10.989169238449415</v>
      </c>
      <c r="O161" s="28">
        <f t="shared" si="40"/>
        <v>15.087458954343088</v>
      </c>
      <c r="P161" s="45" t="e">
        <f t="shared" si="50"/>
        <v>#DIV/0!</v>
      </c>
      <c r="Q161" s="29">
        <f t="shared" si="51"/>
        <v>3</v>
      </c>
      <c r="R161" s="29" t="e">
        <f t="shared" si="41"/>
        <v>#N/A</v>
      </c>
      <c r="S161" s="29" t="e">
        <f t="shared" si="42"/>
        <v>#N/A</v>
      </c>
      <c r="T161" s="29" t="e">
        <f t="shared" si="43"/>
        <v>#N/A</v>
      </c>
      <c r="U161" s="21" t="e">
        <f t="shared" si="52"/>
        <v>#DIV/0!</v>
      </c>
      <c r="V161" s="28">
        <f t="shared" si="44"/>
        <v>0</v>
      </c>
      <c r="W161" s="28">
        <f t="shared" si="45"/>
        <v>0</v>
      </c>
      <c r="X161" s="45" t="e">
        <f t="shared" si="53"/>
        <v>#DIV/0!</v>
      </c>
    </row>
    <row r="162" spans="2:24">
      <c r="B162" s="23"/>
      <c r="C162" s="27"/>
      <c r="D162" s="21"/>
      <c r="E162" s="21"/>
      <c r="F162" s="21"/>
      <c r="G162" s="28">
        <f t="shared" si="46"/>
        <v>0</v>
      </c>
      <c r="H162" s="45" t="e">
        <f t="shared" si="47"/>
        <v>#DIV/0!</v>
      </c>
      <c r="I162" s="29">
        <f t="shared" si="48"/>
        <v>3</v>
      </c>
      <c r="J162" s="29">
        <f t="shared" si="36"/>
        <v>0.27</v>
      </c>
      <c r="K162" s="29">
        <f t="shared" si="37"/>
        <v>8.4199999999999997E-2</v>
      </c>
      <c r="L162" s="29">
        <f t="shared" si="38"/>
        <v>12.92</v>
      </c>
      <c r="M162" s="45" t="e">
        <f t="shared" si="49"/>
        <v>#DIV/0!</v>
      </c>
      <c r="N162" s="28">
        <f t="shared" si="39"/>
        <v>10.989169238449415</v>
      </c>
      <c r="O162" s="28">
        <f t="shared" si="40"/>
        <v>15.087458954343088</v>
      </c>
      <c r="P162" s="45" t="e">
        <f t="shared" si="50"/>
        <v>#DIV/0!</v>
      </c>
      <c r="Q162" s="29">
        <f t="shared" si="51"/>
        <v>3</v>
      </c>
      <c r="R162" s="29" t="e">
        <f t="shared" si="41"/>
        <v>#N/A</v>
      </c>
      <c r="S162" s="29" t="e">
        <f t="shared" si="42"/>
        <v>#N/A</v>
      </c>
      <c r="T162" s="29" t="e">
        <f t="shared" si="43"/>
        <v>#N/A</v>
      </c>
      <c r="U162" s="21" t="e">
        <f t="shared" si="52"/>
        <v>#DIV/0!</v>
      </c>
      <c r="V162" s="28">
        <f t="shared" si="44"/>
        <v>0</v>
      </c>
      <c r="W162" s="28">
        <f t="shared" si="45"/>
        <v>0</v>
      </c>
      <c r="X162" s="45" t="e">
        <f t="shared" si="53"/>
        <v>#DIV/0!</v>
      </c>
    </row>
    <row r="163" spans="2:24">
      <c r="B163" s="23"/>
      <c r="C163" s="27"/>
      <c r="D163" s="21"/>
      <c r="E163" s="21"/>
      <c r="F163" s="21"/>
      <c r="G163" s="28">
        <f t="shared" si="46"/>
        <v>0</v>
      </c>
      <c r="H163" s="45" t="e">
        <f t="shared" si="47"/>
        <v>#DIV/0!</v>
      </c>
      <c r="I163" s="29">
        <f t="shared" si="48"/>
        <v>3</v>
      </c>
      <c r="J163" s="29">
        <f t="shared" si="36"/>
        <v>0.27</v>
      </c>
      <c r="K163" s="29">
        <f t="shared" si="37"/>
        <v>8.4199999999999997E-2</v>
      </c>
      <c r="L163" s="29">
        <f t="shared" si="38"/>
        <v>12.92</v>
      </c>
      <c r="M163" s="45" t="e">
        <f t="shared" si="49"/>
        <v>#DIV/0!</v>
      </c>
      <c r="N163" s="28">
        <f t="shared" si="39"/>
        <v>10.989169238449415</v>
      </c>
      <c r="O163" s="28">
        <f t="shared" si="40"/>
        <v>15.087458954343088</v>
      </c>
      <c r="P163" s="45" t="e">
        <f t="shared" si="50"/>
        <v>#DIV/0!</v>
      </c>
      <c r="Q163" s="29">
        <f t="shared" si="51"/>
        <v>3</v>
      </c>
      <c r="R163" s="29" t="e">
        <f t="shared" si="41"/>
        <v>#N/A</v>
      </c>
      <c r="S163" s="29" t="e">
        <f t="shared" si="42"/>
        <v>#N/A</v>
      </c>
      <c r="T163" s="29" t="e">
        <f t="shared" si="43"/>
        <v>#N/A</v>
      </c>
      <c r="U163" s="21" t="e">
        <f t="shared" si="52"/>
        <v>#DIV/0!</v>
      </c>
      <c r="V163" s="28">
        <f t="shared" si="44"/>
        <v>0</v>
      </c>
      <c r="W163" s="28">
        <f t="shared" si="45"/>
        <v>0</v>
      </c>
      <c r="X163" s="45" t="e">
        <f t="shared" si="53"/>
        <v>#DIV/0!</v>
      </c>
    </row>
    <row r="164" spans="2:24">
      <c r="B164" s="23"/>
      <c r="C164" s="27"/>
      <c r="D164" s="21"/>
      <c r="E164" s="21"/>
      <c r="F164" s="21"/>
      <c r="G164" s="28">
        <f t="shared" si="46"/>
        <v>0</v>
      </c>
      <c r="H164" s="45" t="e">
        <f t="shared" si="47"/>
        <v>#DIV/0!</v>
      </c>
      <c r="I164" s="29">
        <f t="shared" si="48"/>
        <v>3</v>
      </c>
      <c r="J164" s="29">
        <f t="shared" si="36"/>
        <v>0.27</v>
      </c>
      <c r="K164" s="29">
        <f t="shared" si="37"/>
        <v>8.4199999999999997E-2</v>
      </c>
      <c r="L164" s="29">
        <f t="shared" si="38"/>
        <v>12.92</v>
      </c>
      <c r="M164" s="45" t="e">
        <f t="shared" si="49"/>
        <v>#DIV/0!</v>
      </c>
      <c r="N164" s="28">
        <f t="shared" si="39"/>
        <v>10.989169238449415</v>
      </c>
      <c r="O164" s="28">
        <f t="shared" si="40"/>
        <v>15.087458954343088</v>
      </c>
      <c r="P164" s="45" t="e">
        <f t="shared" si="50"/>
        <v>#DIV/0!</v>
      </c>
      <c r="Q164" s="29">
        <f t="shared" si="51"/>
        <v>3</v>
      </c>
      <c r="R164" s="29" t="e">
        <f t="shared" si="41"/>
        <v>#N/A</v>
      </c>
      <c r="S164" s="29" t="e">
        <f t="shared" si="42"/>
        <v>#N/A</v>
      </c>
      <c r="T164" s="29" t="e">
        <f t="shared" si="43"/>
        <v>#N/A</v>
      </c>
      <c r="U164" s="21" t="e">
        <f t="shared" si="52"/>
        <v>#DIV/0!</v>
      </c>
      <c r="V164" s="28">
        <f t="shared" si="44"/>
        <v>0</v>
      </c>
      <c r="W164" s="28">
        <f t="shared" si="45"/>
        <v>0</v>
      </c>
      <c r="X164" s="45" t="e">
        <f t="shared" si="53"/>
        <v>#DIV/0!</v>
      </c>
    </row>
    <row r="165" spans="2:24">
      <c r="B165" s="23"/>
      <c r="C165" s="27"/>
      <c r="D165" s="21"/>
      <c r="E165" s="21"/>
      <c r="F165" s="21"/>
      <c r="G165" s="28">
        <f t="shared" si="46"/>
        <v>0</v>
      </c>
      <c r="H165" s="45" t="e">
        <f t="shared" si="47"/>
        <v>#DIV/0!</v>
      </c>
      <c r="I165" s="29">
        <f t="shared" si="48"/>
        <v>3</v>
      </c>
      <c r="J165" s="29">
        <f t="shared" si="36"/>
        <v>0.27</v>
      </c>
      <c r="K165" s="29">
        <f t="shared" si="37"/>
        <v>8.4199999999999997E-2</v>
      </c>
      <c r="L165" s="29">
        <f t="shared" si="38"/>
        <v>12.92</v>
      </c>
      <c r="M165" s="45" t="e">
        <f t="shared" si="49"/>
        <v>#DIV/0!</v>
      </c>
      <c r="N165" s="28">
        <f t="shared" si="39"/>
        <v>10.989169238449415</v>
      </c>
      <c r="O165" s="28">
        <f t="shared" si="40"/>
        <v>15.087458954343088</v>
      </c>
      <c r="P165" s="45" t="e">
        <f t="shared" si="50"/>
        <v>#DIV/0!</v>
      </c>
      <c r="Q165" s="29">
        <f t="shared" si="51"/>
        <v>3</v>
      </c>
      <c r="R165" s="29" t="e">
        <f t="shared" si="41"/>
        <v>#N/A</v>
      </c>
      <c r="S165" s="29" t="e">
        <f t="shared" si="42"/>
        <v>#N/A</v>
      </c>
      <c r="T165" s="29" t="e">
        <f t="shared" si="43"/>
        <v>#N/A</v>
      </c>
      <c r="U165" s="21" t="e">
        <f t="shared" si="52"/>
        <v>#DIV/0!</v>
      </c>
      <c r="V165" s="28">
        <f t="shared" si="44"/>
        <v>0</v>
      </c>
      <c r="W165" s="28">
        <f t="shared" si="45"/>
        <v>0</v>
      </c>
      <c r="X165" s="45" t="e">
        <f t="shared" si="53"/>
        <v>#DIV/0!</v>
      </c>
    </row>
    <row r="166" spans="2:24">
      <c r="B166" s="23"/>
      <c r="C166" s="27"/>
      <c r="D166" s="21"/>
      <c r="E166" s="21"/>
      <c r="F166" s="21"/>
      <c r="G166" s="28">
        <f t="shared" si="46"/>
        <v>0</v>
      </c>
      <c r="H166" s="45" t="e">
        <f t="shared" si="47"/>
        <v>#DIV/0!</v>
      </c>
      <c r="I166" s="29">
        <f t="shared" si="48"/>
        <v>3</v>
      </c>
      <c r="J166" s="29">
        <f t="shared" si="36"/>
        <v>0.27</v>
      </c>
      <c r="K166" s="29">
        <f t="shared" si="37"/>
        <v>8.4199999999999997E-2</v>
      </c>
      <c r="L166" s="29">
        <f t="shared" si="38"/>
        <v>12.92</v>
      </c>
      <c r="M166" s="45" t="e">
        <f t="shared" si="49"/>
        <v>#DIV/0!</v>
      </c>
      <c r="N166" s="28">
        <f t="shared" si="39"/>
        <v>10.989169238449415</v>
      </c>
      <c r="O166" s="28">
        <f t="shared" si="40"/>
        <v>15.087458954343088</v>
      </c>
      <c r="P166" s="45" t="e">
        <f t="shared" si="50"/>
        <v>#DIV/0!</v>
      </c>
      <c r="Q166" s="29">
        <f t="shared" si="51"/>
        <v>3</v>
      </c>
      <c r="R166" s="29" t="e">
        <f t="shared" si="41"/>
        <v>#N/A</v>
      </c>
      <c r="S166" s="29" t="e">
        <f t="shared" si="42"/>
        <v>#N/A</v>
      </c>
      <c r="T166" s="29" t="e">
        <f t="shared" si="43"/>
        <v>#N/A</v>
      </c>
      <c r="U166" s="21" t="e">
        <f t="shared" si="52"/>
        <v>#DIV/0!</v>
      </c>
      <c r="V166" s="28">
        <f t="shared" si="44"/>
        <v>0</v>
      </c>
      <c r="W166" s="28">
        <f t="shared" si="45"/>
        <v>0</v>
      </c>
      <c r="X166" s="45" t="e">
        <f t="shared" si="53"/>
        <v>#DIV/0!</v>
      </c>
    </row>
    <row r="167" spans="2:24">
      <c r="B167" s="23"/>
      <c r="C167" s="27"/>
      <c r="D167" s="21"/>
      <c r="E167" s="21"/>
      <c r="F167" s="21"/>
      <c r="G167" s="28">
        <f t="shared" si="46"/>
        <v>0</v>
      </c>
      <c r="H167" s="45" t="e">
        <f t="shared" si="47"/>
        <v>#DIV/0!</v>
      </c>
      <c r="I167" s="29">
        <f t="shared" si="48"/>
        <v>3</v>
      </c>
      <c r="J167" s="29">
        <f t="shared" si="36"/>
        <v>0.27</v>
      </c>
      <c r="K167" s="29">
        <f t="shared" si="37"/>
        <v>8.4199999999999997E-2</v>
      </c>
      <c r="L167" s="29">
        <f t="shared" si="38"/>
        <v>12.92</v>
      </c>
      <c r="M167" s="45" t="e">
        <f t="shared" si="49"/>
        <v>#DIV/0!</v>
      </c>
      <c r="N167" s="28">
        <f t="shared" si="39"/>
        <v>10.989169238449415</v>
      </c>
      <c r="O167" s="28">
        <f t="shared" si="40"/>
        <v>15.087458954343088</v>
      </c>
      <c r="P167" s="45" t="e">
        <f t="shared" si="50"/>
        <v>#DIV/0!</v>
      </c>
      <c r="Q167" s="29">
        <f t="shared" si="51"/>
        <v>3</v>
      </c>
      <c r="R167" s="29" t="e">
        <f t="shared" si="41"/>
        <v>#N/A</v>
      </c>
      <c r="S167" s="29" t="e">
        <f t="shared" si="42"/>
        <v>#N/A</v>
      </c>
      <c r="T167" s="29" t="e">
        <f t="shared" si="43"/>
        <v>#N/A</v>
      </c>
      <c r="U167" s="21" t="e">
        <f t="shared" si="52"/>
        <v>#DIV/0!</v>
      </c>
      <c r="V167" s="28">
        <f t="shared" si="44"/>
        <v>0</v>
      </c>
      <c r="W167" s="28">
        <f t="shared" si="45"/>
        <v>0</v>
      </c>
      <c r="X167" s="45" t="e">
        <f t="shared" si="53"/>
        <v>#DIV/0!</v>
      </c>
    </row>
    <row r="168" spans="2:24">
      <c r="B168" s="23"/>
      <c r="C168" s="27"/>
      <c r="D168" s="21"/>
      <c r="E168" s="21"/>
      <c r="F168" s="21"/>
      <c r="G168" s="28">
        <f t="shared" si="46"/>
        <v>0</v>
      </c>
      <c r="H168" s="45" t="e">
        <f t="shared" si="47"/>
        <v>#DIV/0!</v>
      </c>
      <c r="I168" s="29">
        <f t="shared" si="48"/>
        <v>3</v>
      </c>
      <c r="J168" s="29">
        <f t="shared" si="36"/>
        <v>0.27</v>
      </c>
      <c r="K168" s="29">
        <f t="shared" si="37"/>
        <v>8.4199999999999997E-2</v>
      </c>
      <c r="L168" s="29">
        <f t="shared" si="38"/>
        <v>12.92</v>
      </c>
      <c r="M168" s="45" t="e">
        <f t="shared" si="49"/>
        <v>#DIV/0!</v>
      </c>
      <c r="N168" s="28">
        <f t="shared" si="39"/>
        <v>10.989169238449415</v>
      </c>
      <c r="O168" s="28">
        <f t="shared" si="40"/>
        <v>15.087458954343088</v>
      </c>
      <c r="P168" s="45" t="e">
        <f t="shared" si="50"/>
        <v>#DIV/0!</v>
      </c>
      <c r="Q168" s="29">
        <f t="shared" si="51"/>
        <v>3</v>
      </c>
      <c r="R168" s="29" t="e">
        <f t="shared" si="41"/>
        <v>#N/A</v>
      </c>
      <c r="S168" s="29" t="e">
        <f t="shared" si="42"/>
        <v>#N/A</v>
      </c>
      <c r="T168" s="29" t="e">
        <f t="shared" si="43"/>
        <v>#N/A</v>
      </c>
      <c r="U168" s="21" t="e">
        <f t="shared" si="52"/>
        <v>#DIV/0!</v>
      </c>
      <c r="V168" s="28">
        <f t="shared" si="44"/>
        <v>0</v>
      </c>
      <c r="W168" s="28">
        <f t="shared" si="45"/>
        <v>0</v>
      </c>
      <c r="X168" s="45" t="e">
        <f t="shared" si="53"/>
        <v>#DIV/0!</v>
      </c>
    </row>
    <row r="169" spans="2:24">
      <c r="B169" s="23"/>
      <c r="C169" s="27"/>
      <c r="D169" s="21"/>
      <c r="E169" s="21"/>
      <c r="F169" s="21"/>
      <c r="G169" s="28">
        <f t="shared" si="46"/>
        <v>0</v>
      </c>
      <c r="H169" s="45" t="e">
        <f t="shared" si="47"/>
        <v>#DIV/0!</v>
      </c>
      <c r="I169" s="29">
        <f t="shared" si="48"/>
        <v>3</v>
      </c>
      <c r="J169" s="29">
        <f t="shared" si="36"/>
        <v>0.27</v>
      </c>
      <c r="K169" s="29">
        <f t="shared" si="37"/>
        <v>8.4199999999999997E-2</v>
      </c>
      <c r="L169" s="29">
        <f t="shared" si="38"/>
        <v>12.92</v>
      </c>
      <c r="M169" s="45" t="e">
        <f t="shared" si="49"/>
        <v>#DIV/0!</v>
      </c>
      <c r="N169" s="28">
        <f t="shared" si="39"/>
        <v>10.989169238449415</v>
      </c>
      <c r="O169" s="28">
        <f t="shared" si="40"/>
        <v>15.087458954343088</v>
      </c>
      <c r="P169" s="45" t="e">
        <f t="shared" si="50"/>
        <v>#DIV/0!</v>
      </c>
      <c r="Q169" s="29">
        <f t="shared" si="51"/>
        <v>3</v>
      </c>
      <c r="R169" s="29" t="e">
        <f t="shared" si="41"/>
        <v>#N/A</v>
      </c>
      <c r="S169" s="29" t="e">
        <f t="shared" si="42"/>
        <v>#N/A</v>
      </c>
      <c r="T169" s="29" t="e">
        <f t="shared" si="43"/>
        <v>#N/A</v>
      </c>
      <c r="U169" s="21" t="e">
        <f t="shared" si="52"/>
        <v>#DIV/0!</v>
      </c>
      <c r="V169" s="28">
        <f t="shared" si="44"/>
        <v>0</v>
      </c>
      <c r="W169" s="28">
        <f t="shared" si="45"/>
        <v>0</v>
      </c>
      <c r="X169" s="45" t="e">
        <f t="shared" si="53"/>
        <v>#DIV/0!</v>
      </c>
    </row>
    <row r="170" spans="2:24">
      <c r="B170" s="23"/>
      <c r="C170" s="27"/>
      <c r="D170" s="21"/>
      <c r="E170" s="21"/>
      <c r="F170" s="21"/>
      <c r="G170" s="28">
        <f t="shared" si="46"/>
        <v>0</v>
      </c>
      <c r="H170" s="45" t="e">
        <f t="shared" si="47"/>
        <v>#DIV/0!</v>
      </c>
      <c r="I170" s="29">
        <f t="shared" si="48"/>
        <v>3</v>
      </c>
      <c r="J170" s="29">
        <f t="shared" si="36"/>
        <v>0.27</v>
      </c>
      <c r="K170" s="29">
        <f t="shared" si="37"/>
        <v>8.4199999999999997E-2</v>
      </c>
      <c r="L170" s="29">
        <f t="shared" si="38"/>
        <v>12.92</v>
      </c>
      <c r="M170" s="45" t="e">
        <f t="shared" si="49"/>
        <v>#DIV/0!</v>
      </c>
      <c r="N170" s="28">
        <f t="shared" si="39"/>
        <v>10.989169238449415</v>
      </c>
      <c r="O170" s="28">
        <f t="shared" si="40"/>
        <v>15.087458954343088</v>
      </c>
      <c r="P170" s="45" t="e">
        <f t="shared" si="50"/>
        <v>#DIV/0!</v>
      </c>
      <c r="Q170" s="29">
        <f t="shared" si="51"/>
        <v>3</v>
      </c>
      <c r="R170" s="29" t="e">
        <f t="shared" si="41"/>
        <v>#N/A</v>
      </c>
      <c r="S170" s="29" t="e">
        <f t="shared" si="42"/>
        <v>#N/A</v>
      </c>
      <c r="T170" s="29" t="e">
        <f t="shared" si="43"/>
        <v>#N/A</v>
      </c>
      <c r="U170" s="21" t="e">
        <f t="shared" si="52"/>
        <v>#DIV/0!</v>
      </c>
      <c r="V170" s="28">
        <f t="shared" si="44"/>
        <v>0</v>
      </c>
      <c r="W170" s="28">
        <f t="shared" si="45"/>
        <v>0</v>
      </c>
      <c r="X170" s="45" t="e">
        <f t="shared" si="53"/>
        <v>#DIV/0!</v>
      </c>
    </row>
    <row r="171" spans="2:24" ht="14.4">
      <c r="B171" s="30"/>
      <c r="C171" s="27"/>
      <c r="D171" s="21"/>
      <c r="E171" s="21"/>
      <c r="F171" s="21"/>
      <c r="G171" s="28">
        <f t="shared" si="46"/>
        <v>0</v>
      </c>
      <c r="H171" s="45" t="e">
        <f t="shared" si="47"/>
        <v>#DIV/0!</v>
      </c>
      <c r="I171" s="29">
        <f t="shared" si="48"/>
        <v>3</v>
      </c>
      <c r="J171" s="29">
        <f t="shared" si="36"/>
        <v>0.27</v>
      </c>
      <c r="K171" s="29">
        <f t="shared" si="37"/>
        <v>8.4199999999999997E-2</v>
      </c>
      <c r="L171" s="29">
        <f t="shared" si="38"/>
        <v>12.92</v>
      </c>
      <c r="M171" s="45" t="e">
        <f t="shared" si="49"/>
        <v>#DIV/0!</v>
      </c>
      <c r="N171" s="28">
        <f t="shared" si="39"/>
        <v>10.989169238449415</v>
      </c>
      <c r="O171" s="28">
        <f t="shared" si="40"/>
        <v>15.087458954343088</v>
      </c>
      <c r="P171" s="45" t="e">
        <f t="shared" si="50"/>
        <v>#DIV/0!</v>
      </c>
      <c r="Q171" s="29">
        <f t="shared" si="51"/>
        <v>3</v>
      </c>
      <c r="R171" s="29" t="e">
        <f t="shared" si="41"/>
        <v>#N/A</v>
      </c>
      <c r="S171" s="29" t="e">
        <f t="shared" si="42"/>
        <v>#N/A</v>
      </c>
      <c r="T171" s="29" t="e">
        <f t="shared" si="43"/>
        <v>#N/A</v>
      </c>
      <c r="U171" s="21" t="e">
        <f t="shared" si="52"/>
        <v>#DIV/0!</v>
      </c>
      <c r="V171" s="28">
        <f t="shared" si="44"/>
        <v>0</v>
      </c>
      <c r="W171" s="28">
        <f t="shared" si="45"/>
        <v>0</v>
      </c>
      <c r="X171" s="45" t="e">
        <f t="shared" si="53"/>
        <v>#DIV/0!</v>
      </c>
    </row>
    <row r="172" spans="2:24">
      <c r="B172" s="23"/>
      <c r="C172" s="27"/>
      <c r="D172" s="21"/>
      <c r="E172" s="21"/>
      <c r="F172" s="21"/>
      <c r="G172" s="28">
        <f t="shared" si="46"/>
        <v>0</v>
      </c>
      <c r="H172" s="45" t="e">
        <f t="shared" si="47"/>
        <v>#DIV/0!</v>
      </c>
      <c r="I172" s="29">
        <f t="shared" si="48"/>
        <v>3</v>
      </c>
      <c r="J172" s="29">
        <f t="shared" si="36"/>
        <v>0.27</v>
      </c>
      <c r="K172" s="29">
        <f t="shared" si="37"/>
        <v>8.4199999999999997E-2</v>
      </c>
      <c r="L172" s="29">
        <f t="shared" si="38"/>
        <v>12.92</v>
      </c>
      <c r="M172" s="45" t="e">
        <f t="shared" si="49"/>
        <v>#DIV/0!</v>
      </c>
      <c r="N172" s="28">
        <f t="shared" si="39"/>
        <v>10.989169238449415</v>
      </c>
      <c r="O172" s="28">
        <f t="shared" si="40"/>
        <v>15.087458954343088</v>
      </c>
      <c r="P172" s="45" t="e">
        <f t="shared" si="50"/>
        <v>#DIV/0!</v>
      </c>
      <c r="Q172" s="29">
        <f t="shared" si="51"/>
        <v>3</v>
      </c>
      <c r="R172" s="29" t="e">
        <f t="shared" si="41"/>
        <v>#N/A</v>
      </c>
      <c r="S172" s="29" t="e">
        <f t="shared" si="42"/>
        <v>#N/A</v>
      </c>
      <c r="T172" s="29" t="e">
        <f t="shared" si="43"/>
        <v>#N/A</v>
      </c>
      <c r="U172" s="21" t="e">
        <f t="shared" si="52"/>
        <v>#DIV/0!</v>
      </c>
      <c r="V172" s="28">
        <f t="shared" si="44"/>
        <v>0</v>
      </c>
      <c r="W172" s="28">
        <f t="shared" si="45"/>
        <v>0</v>
      </c>
      <c r="X172" s="45" t="e">
        <f t="shared" si="53"/>
        <v>#DIV/0!</v>
      </c>
    </row>
    <row r="173" spans="2:24">
      <c r="B173" s="23"/>
      <c r="C173" s="27"/>
      <c r="D173" s="21"/>
      <c r="E173" s="21"/>
      <c r="F173" s="21"/>
      <c r="G173" s="28">
        <f t="shared" si="46"/>
        <v>0</v>
      </c>
      <c r="H173" s="45" t="e">
        <f t="shared" si="47"/>
        <v>#DIV/0!</v>
      </c>
      <c r="I173" s="29">
        <f t="shared" si="48"/>
        <v>3</v>
      </c>
      <c r="J173" s="29">
        <f t="shared" si="36"/>
        <v>0.27</v>
      </c>
      <c r="K173" s="29">
        <f t="shared" si="37"/>
        <v>8.4199999999999997E-2</v>
      </c>
      <c r="L173" s="29">
        <f t="shared" si="38"/>
        <v>12.92</v>
      </c>
      <c r="M173" s="45" t="e">
        <f t="shared" si="49"/>
        <v>#DIV/0!</v>
      </c>
      <c r="N173" s="28">
        <f t="shared" si="39"/>
        <v>10.989169238449415</v>
      </c>
      <c r="O173" s="28">
        <f t="shared" si="40"/>
        <v>15.087458954343088</v>
      </c>
      <c r="P173" s="45" t="e">
        <f t="shared" si="50"/>
        <v>#DIV/0!</v>
      </c>
      <c r="Q173" s="29">
        <f t="shared" si="51"/>
        <v>3</v>
      </c>
      <c r="R173" s="29" t="e">
        <f t="shared" si="41"/>
        <v>#N/A</v>
      </c>
      <c r="S173" s="29" t="e">
        <f t="shared" si="42"/>
        <v>#N/A</v>
      </c>
      <c r="T173" s="29" t="e">
        <f t="shared" si="43"/>
        <v>#N/A</v>
      </c>
      <c r="U173" s="21" t="e">
        <f t="shared" si="52"/>
        <v>#DIV/0!</v>
      </c>
      <c r="V173" s="28">
        <f t="shared" si="44"/>
        <v>0</v>
      </c>
      <c r="W173" s="28">
        <f t="shared" si="45"/>
        <v>0</v>
      </c>
      <c r="X173" s="45" t="e">
        <f t="shared" si="53"/>
        <v>#DIV/0!</v>
      </c>
    </row>
    <row r="174" spans="2:24">
      <c r="B174" s="23"/>
      <c r="C174" s="27"/>
      <c r="D174" s="21"/>
      <c r="E174" s="21"/>
      <c r="F174" s="21"/>
      <c r="G174" s="28">
        <f t="shared" si="46"/>
        <v>0</v>
      </c>
      <c r="H174" s="45" t="e">
        <f t="shared" si="47"/>
        <v>#DIV/0!</v>
      </c>
      <c r="I174" s="29">
        <f t="shared" si="48"/>
        <v>3</v>
      </c>
      <c r="J174" s="29">
        <f t="shared" si="36"/>
        <v>0.27</v>
      </c>
      <c r="K174" s="29">
        <f t="shared" si="37"/>
        <v>8.4199999999999997E-2</v>
      </c>
      <c r="L174" s="29">
        <f t="shared" si="38"/>
        <v>12.92</v>
      </c>
      <c r="M174" s="45" t="e">
        <f t="shared" si="49"/>
        <v>#DIV/0!</v>
      </c>
      <c r="N174" s="28">
        <f t="shared" si="39"/>
        <v>10.989169238449415</v>
      </c>
      <c r="O174" s="28">
        <f t="shared" si="40"/>
        <v>15.087458954343088</v>
      </c>
      <c r="P174" s="45" t="e">
        <f t="shared" si="50"/>
        <v>#DIV/0!</v>
      </c>
      <c r="Q174" s="29">
        <f t="shared" si="51"/>
        <v>3</v>
      </c>
      <c r="R174" s="29" t="e">
        <f t="shared" si="41"/>
        <v>#N/A</v>
      </c>
      <c r="S174" s="29" t="e">
        <f t="shared" si="42"/>
        <v>#N/A</v>
      </c>
      <c r="T174" s="29" t="e">
        <f t="shared" si="43"/>
        <v>#N/A</v>
      </c>
      <c r="U174" s="21" t="e">
        <f t="shared" si="52"/>
        <v>#DIV/0!</v>
      </c>
      <c r="V174" s="28">
        <f t="shared" si="44"/>
        <v>0</v>
      </c>
      <c r="W174" s="28">
        <f t="shared" si="45"/>
        <v>0</v>
      </c>
      <c r="X174" s="45" t="e">
        <f t="shared" si="53"/>
        <v>#DIV/0!</v>
      </c>
    </row>
    <row r="175" spans="2:24">
      <c r="B175" s="23"/>
      <c r="C175" s="27"/>
      <c r="D175" s="21"/>
      <c r="E175" s="21"/>
      <c r="F175" s="21"/>
      <c r="G175" s="28">
        <f t="shared" si="46"/>
        <v>0</v>
      </c>
      <c r="H175" s="45" t="e">
        <f t="shared" si="47"/>
        <v>#DIV/0!</v>
      </c>
      <c r="I175" s="29">
        <f t="shared" si="48"/>
        <v>3</v>
      </c>
      <c r="J175" s="29">
        <f t="shared" si="36"/>
        <v>0.27</v>
      </c>
      <c r="K175" s="29">
        <f t="shared" si="37"/>
        <v>8.4199999999999997E-2</v>
      </c>
      <c r="L175" s="29">
        <f t="shared" si="38"/>
        <v>12.92</v>
      </c>
      <c r="M175" s="45" t="e">
        <f t="shared" si="49"/>
        <v>#DIV/0!</v>
      </c>
      <c r="N175" s="28">
        <f t="shared" si="39"/>
        <v>10.989169238449415</v>
      </c>
      <c r="O175" s="28">
        <f t="shared" si="40"/>
        <v>15.087458954343088</v>
      </c>
      <c r="P175" s="45" t="e">
        <f t="shared" si="50"/>
        <v>#DIV/0!</v>
      </c>
      <c r="Q175" s="29">
        <f t="shared" si="51"/>
        <v>3</v>
      </c>
      <c r="R175" s="29" t="e">
        <f t="shared" si="41"/>
        <v>#N/A</v>
      </c>
      <c r="S175" s="29" t="e">
        <f t="shared" si="42"/>
        <v>#N/A</v>
      </c>
      <c r="T175" s="29" t="e">
        <f t="shared" si="43"/>
        <v>#N/A</v>
      </c>
      <c r="U175" s="21" t="e">
        <f t="shared" si="52"/>
        <v>#DIV/0!</v>
      </c>
      <c r="V175" s="28">
        <f t="shared" si="44"/>
        <v>0</v>
      </c>
      <c r="W175" s="28">
        <f t="shared" si="45"/>
        <v>0</v>
      </c>
      <c r="X175" s="45" t="e">
        <f t="shared" si="53"/>
        <v>#DIV/0!</v>
      </c>
    </row>
    <row r="176" spans="2:24">
      <c r="B176" s="23"/>
      <c r="C176" s="27"/>
      <c r="D176" s="21"/>
      <c r="E176" s="21"/>
      <c r="F176" s="21"/>
      <c r="G176" s="28">
        <f t="shared" si="46"/>
        <v>0</v>
      </c>
      <c r="H176" s="45" t="e">
        <f t="shared" si="47"/>
        <v>#DIV/0!</v>
      </c>
      <c r="I176" s="29">
        <f t="shared" si="48"/>
        <v>3</v>
      </c>
      <c r="J176" s="29">
        <f t="shared" si="36"/>
        <v>0.27</v>
      </c>
      <c r="K176" s="29">
        <f t="shared" si="37"/>
        <v>8.4199999999999997E-2</v>
      </c>
      <c r="L176" s="29">
        <f t="shared" si="38"/>
        <v>12.92</v>
      </c>
      <c r="M176" s="45" t="e">
        <f t="shared" si="49"/>
        <v>#DIV/0!</v>
      </c>
      <c r="N176" s="28">
        <f t="shared" si="39"/>
        <v>10.989169238449415</v>
      </c>
      <c r="O176" s="28">
        <f t="shared" si="40"/>
        <v>15.087458954343088</v>
      </c>
      <c r="P176" s="45" t="e">
        <f t="shared" si="50"/>
        <v>#DIV/0!</v>
      </c>
      <c r="Q176" s="29">
        <f t="shared" si="51"/>
        <v>3</v>
      </c>
      <c r="R176" s="29" t="e">
        <f t="shared" si="41"/>
        <v>#N/A</v>
      </c>
      <c r="S176" s="29" t="e">
        <f t="shared" si="42"/>
        <v>#N/A</v>
      </c>
      <c r="T176" s="29" t="e">
        <f t="shared" si="43"/>
        <v>#N/A</v>
      </c>
      <c r="U176" s="21" t="e">
        <f t="shared" si="52"/>
        <v>#DIV/0!</v>
      </c>
      <c r="V176" s="28">
        <f t="shared" si="44"/>
        <v>0</v>
      </c>
      <c r="W176" s="28">
        <f t="shared" si="45"/>
        <v>0</v>
      </c>
      <c r="X176" s="45" t="e">
        <f t="shared" si="53"/>
        <v>#DIV/0!</v>
      </c>
    </row>
    <row r="177" spans="2:24">
      <c r="B177" s="23"/>
      <c r="C177" s="27"/>
      <c r="D177" s="21"/>
      <c r="E177" s="21"/>
      <c r="F177" s="21"/>
      <c r="G177" s="28">
        <f t="shared" si="46"/>
        <v>0</v>
      </c>
      <c r="H177" s="45" t="e">
        <f t="shared" si="47"/>
        <v>#DIV/0!</v>
      </c>
      <c r="I177" s="29">
        <f t="shared" si="48"/>
        <v>3</v>
      </c>
      <c r="J177" s="29">
        <f t="shared" si="36"/>
        <v>0.27</v>
      </c>
      <c r="K177" s="29">
        <f t="shared" si="37"/>
        <v>8.4199999999999997E-2</v>
      </c>
      <c r="L177" s="29">
        <f t="shared" si="38"/>
        <v>12.92</v>
      </c>
      <c r="M177" s="45" t="e">
        <f t="shared" si="49"/>
        <v>#DIV/0!</v>
      </c>
      <c r="N177" s="28">
        <f t="shared" si="39"/>
        <v>10.989169238449415</v>
      </c>
      <c r="O177" s="28">
        <f t="shared" si="40"/>
        <v>15.087458954343088</v>
      </c>
      <c r="P177" s="45" t="e">
        <f t="shared" si="50"/>
        <v>#DIV/0!</v>
      </c>
      <c r="Q177" s="29">
        <f t="shared" si="51"/>
        <v>3</v>
      </c>
      <c r="R177" s="29" t="e">
        <f t="shared" si="41"/>
        <v>#N/A</v>
      </c>
      <c r="S177" s="29" t="e">
        <f t="shared" si="42"/>
        <v>#N/A</v>
      </c>
      <c r="T177" s="29" t="e">
        <f t="shared" si="43"/>
        <v>#N/A</v>
      </c>
      <c r="U177" s="21" t="e">
        <f t="shared" si="52"/>
        <v>#DIV/0!</v>
      </c>
      <c r="V177" s="28">
        <f t="shared" si="44"/>
        <v>0</v>
      </c>
      <c r="W177" s="28">
        <f t="shared" si="45"/>
        <v>0</v>
      </c>
      <c r="X177" s="45" t="e">
        <f t="shared" si="53"/>
        <v>#DIV/0!</v>
      </c>
    </row>
    <row r="178" spans="2:24">
      <c r="B178" s="23"/>
      <c r="C178" s="27"/>
      <c r="D178" s="21"/>
      <c r="E178" s="21"/>
      <c r="F178" s="21"/>
      <c r="G178" s="28">
        <f t="shared" si="46"/>
        <v>0</v>
      </c>
      <c r="H178" s="45" t="e">
        <f t="shared" si="47"/>
        <v>#DIV/0!</v>
      </c>
      <c r="I178" s="29">
        <f t="shared" si="48"/>
        <v>3</v>
      </c>
      <c r="J178" s="29">
        <f t="shared" si="36"/>
        <v>0.27</v>
      </c>
      <c r="K178" s="29">
        <f t="shared" si="37"/>
        <v>8.4199999999999997E-2</v>
      </c>
      <c r="L178" s="29">
        <f t="shared" si="38"/>
        <v>12.92</v>
      </c>
      <c r="M178" s="45" t="e">
        <f t="shared" si="49"/>
        <v>#DIV/0!</v>
      </c>
      <c r="N178" s="28">
        <f t="shared" si="39"/>
        <v>10.989169238449415</v>
      </c>
      <c r="O178" s="28">
        <f t="shared" si="40"/>
        <v>15.087458954343088</v>
      </c>
      <c r="P178" s="45" t="e">
        <f t="shared" si="50"/>
        <v>#DIV/0!</v>
      </c>
      <c r="Q178" s="29">
        <f t="shared" si="51"/>
        <v>3</v>
      </c>
      <c r="R178" s="29" t="e">
        <f t="shared" si="41"/>
        <v>#N/A</v>
      </c>
      <c r="S178" s="29" t="e">
        <f t="shared" si="42"/>
        <v>#N/A</v>
      </c>
      <c r="T178" s="29" t="e">
        <f t="shared" si="43"/>
        <v>#N/A</v>
      </c>
      <c r="U178" s="21" t="e">
        <f t="shared" si="52"/>
        <v>#DIV/0!</v>
      </c>
      <c r="V178" s="28">
        <f t="shared" si="44"/>
        <v>0</v>
      </c>
      <c r="W178" s="28">
        <f t="shared" si="45"/>
        <v>0</v>
      </c>
      <c r="X178" s="45" t="e">
        <f t="shared" si="53"/>
        <v>#DIV/0!</v>
      </c>
    </row>
    <row r="179" spans="2:24">
      <c r="B179" s="23"/>
      <c r="C179" s="27"/>
      <c r="D179" s="21"/>
      <c r="E179" s="21"/>
      <c r="F179" s="21"/>
      <c r="G179" s="28">
        <f t="shared" si="46"/>
        <v>0</v>
      </c>
      <c r="H179" s="45" t="e">
        <f t="shared" si="47"/>
        <v>#DIV/0!</v>
      </c>
      <c r="I179" s="29">
        <f t="shared" si="48"/>
        <v>3</v>
      </c>
      <c r="J179" s="29">
        <f t="shared" si="36"/>
        <v>0.27</v>
      </c>
      <c r="K179" s="29">
        <f t="shared" si="37"/>
        <v>8.4199999999999997E-2</v>
      </c>
      <c r="L179" s="29">
        <f t="shared" si="38"/>
        <v>12.92</v>
      </c>
      <c r="M179" s="45" t="e">
        <f t="shared" si="49"/>
        <v>#DIV/0!</v>
      </c>
      <c r="N179" s="28">
        <f t="shared" si="39"/>
        <v>10.989169238449415</v>
      </c>
      <c r="O179" s="28">
        <f t="shared" si="40"/>
        <v>15.087458954343088</v>
      </c>
      <c r="P179" s="45" t="e">
        <f t="shared" si="50"/>
        <v>#DIV/0!</v>
      </c>
      <c r="Q179" s="29">
        <f t="shared" si="51"/>
        <v>3</v>
      </c>
      <c r="R179" s="29" t="e">
        <f t="shared" si="41"/>
        <v>#N/A</v>
      </c>
      <c r="S179" s="29" t="e">
        <f t="shared" si="42"/>
        <v>#N/A</v>
      </c>
      <c r="T179" s="29" t="e">
        <f t="shared" si="43"/>
        <v>#N/A</v>
      </c>
      <c r="U179" s="21" t="e">
        <f t="shared" si="52"/>
        <v>#DIV/0!</v>
      </c>
      <c r="V179" s="28">
        <f t="shared" si="44"/>
        <v>0</v>
      </c>
      <c r="W179" s="28">
        <f t="shared" si="45"/>
        <v>0</v>
      </c>
      <c r="X179" s="45" t="e">
        <f t="shared" si="53"/>
        <v>#DIV/0!</v>
      </c>
    </row>
    <row r="180" spans="2:24">
      <c r="B180" s="23"/>
      <c r="C180" s="27"/>
      <c r="D180" s="21"/>
      <c r="E180" s="21"/>
      <c r="F180" s="21"/>
      <c r="G180" s="28">
        <f t="shared" si="46"/>
        <v>0</v>
      </c>
      <c r="H180" s="45" t="e">
        <f t="shared" si="47"/>
        <v>#DIV/0!</v>
      </c>
      <c r="I180" s="29">
        <f t="shared" si="48"/>
        <v>3</v>
      </c>
      <c r="J180" s="29">
        <f t="shared" si="36"/>
        <v>0.27</v>
      </c>
      <c r="K180" s="29">
        <f t="shared" si="37"/>
        <v>8.4199999999999997E-2</v>
      </c>
      <c r="L180" s="29">
        <f t="shared" si="38"/>
        <v>12.92</v>
      </c>
      <c r="M180" s="45" t="e">
        <f t="shared" si="49"/>
        <v>#DIV/0!</v>
      </c>
      <c r="N180" s="28">
        <f t="shared" si="39"/>
        <v>10.989169238449415</v>
      </c>
      <c r="O180" s="28">
        <f t="shared" si="40"/>
        <v>15.087458954343088</v>
      </c>
      <c r="P180" s="45" t="e">
        <f t="shared" si="50"/>
        <v>#DIV/0!</v>
      </c>
      <c r="Q180" s="29">
        <f t="shared" si="51"/>
        <v>3</v>
      </c>
      <c r="R180" s="29" t="e">
        <f t="shared" si="41"/>
        <v>#N/A</v>
      </c>
      <c r="S180" s="29" t="e">
        <f t="shared" si="42"/>
        <v>#N/A</v>
      </c>
      <c r="T180" s="29" t="e">
        <f t="shared" si="43"/>
        <v>#N/A</v>
      </c>
      <c r="U180" s="21" t="e">
        <f t="shared" si="52"/>
        <v>#DIV/0!</v>
      </c>
      <c r="V180" s="28">
        <f t="shared" si="44"/>
        <v>0</v>
      </c>
      <c r="W180" s="28">
        <f t="shared" si="45"/>
        <v>0</v>
      </c>
      <c r="X180" s="45" t="e">
        <f t="shared" si="53"/>
        <v>#DIV/0!</v>
      </c>
    </row>
    <row r="181" spans="2:24">
      <c r="B181" s="23"/>
      <c r="C181" s="27"/>
      <c r="D181" s="21"/>
      <c r="E181" s="21"/>
      <c r="F181" s="21"/>
      <c r="G181" s="28">
        <f t="shared" si="46"/>
        <v>0</v>
      </c>
      <c r="H181" s="45" t="e">
        <f t="shared" si="47"/>
        <v>#DIV/0!</v>
      </c>
      <c r="I181" s="29">
        <f t="shared" si="48"/>
        <v>3</v>
      </c>
      <c r="J181" s="29">
        <f t="shared" si="36"/>
        <v>0.27</v>
      </c>
      <c r="K181" s="29">
        <f t="shared" si="37"/>
        <v>8.4199999999999997E-2</v>
      </c>
      <c r="L181" s="29">
        <f t="shared" si="38"/>
        <v>12.92</v>
      </c>
      <c r="M181" s="45" t="e">
        <f t="shared" si="49"/>
        <v>#DIV/0!</v>
      </c>
      <c r="N181" s="28">
        <f t="shared" si="39"/>
        <v>10.989169238449415</v>
      </c>
      <c r="O181" s="28">
        <f t="shared" si="40"/>
        <v>15.087458954343088</v>
      </c>
      <c r="P181" s="45" t="e">
        <f t="shared" si="50"/>
        <v>#DIV/0!</v>
      </c>
      <c r="Q181" s="29">
        <f t="shared" si="51"/>
        <v>3</v>
      </c>
      <c r="R181" s="29" t="e">
        <f t="shared" si="41"/>
        <v>#N/A</v>
      </c>
      <c r="S181" s="29" t="e">
        <f t="shared" si="42"/>
        <v>#N/A</v>
      </c>
      <c r="T181" s="29" t="e">
        <f t="shared" si="43"/>
        <v>#N/A</v>
      </c>
      <c r="U181" s="21" t="e">
        <f t="shared" si="52"/>
        <v>#DIV/0!</v>
      </c>
      <c r="V181" s="28">
        <f t="shared" si="44"/>
        <v>0</v>
      </c>
      <c r="W181" s="28">
        <f t="shared" si="45"/>
        <v>0</v>
      </c>
      <c r="X181" s="45" t="e">
        <f t="shared" si="53"/>
        <v>#DIV/0!</v>
      </c>
    </row>
    <row r="182" spans="2:24">
      <c r="B182" s="23"/>
      <c r="C182" s="27"/>
      <c r="D182" s="21"/>
      <c r="E182" s="21"/>
      <c r="F182" s="21"/>
      <c r="G182" s="28">
        <f t="shared" si="46"/>
        <v>0</v>
      </c>
      <c r="H182" s="45" t="e">
        <f t="shared" si="47"/>
        <v>#DIV/0!</v>
      </c>
      <c r="I182" s="29">
        <f t="shared" si="48"/>
        <v>3</v>
      </c>
      <c r="J182" s="29">
        <f t="shared" si="36"/>
        <v>0.27</v>
      </c>
      <c r="K182" s="29">
        <f t="shared" si="37"/>
        <v>8.4199999999999997E-2</v>
      </c>
      <c r="L182" s="29">
        <f t="shared" si="38"/>
        <v>12.92</v>
      </c>
      <c r="M182" s="45" t="e">
        <f t="shared" si="49"/>
        <v>#DIV/0!</v>
      </c>
      <c r="N182" s="28">
        <f t="shared" si="39"/>
        <v>10.989169238449415</v>
      </c>
      <c r="O182" s="28">
        <f t="shared" si="40"/>
        <v>15.087458954343088</v>
      </c>
      <c r="P182" s="45" t="e">
        <f t="shared" si="50"/>
        <v>#DIV/0!</v>
      </c>
      <c r="Q182" s="29">
        <f t="shared" si="51"/>
        <v>3</v>
      </c>
      <c r="R182" s="29" t="e">
        <f t="shared" si="41"/>
        <v>#N/A</v>
      </c>
      <c r="S182" s="29" t="e">
        <f t="shared" si="42"/>
        <v>#N/A</v>
      </c>
      <c r="T182" s="29" t="e">
        <f t="shared" si="43"/>
        <v>#N/A</v>
      </c>
      <c r="U182" s="21" t="e">
        <f t="shared" si="52"/>
        <v>#DIV/0!</v>
      </c>
      <c r="V182" s="28">
        <f t="shared" si="44"/>
        <v>0</v>
      </c>
      <c r="W182" s="28">
        <f t="shared" si="45"/>
        <v>0</v>
      </c>
      <c r="X182" s="45" t="e">
        <f t="shared" si="53"/>
        <v>#DIV/0!</v>
      </c>
    </row>
    <row r="183" spans="2:24">
      <c r="B183" s="23"/>
      <c r="C183" s="27"/>
      <c r="D183" s="21"/>
      <c r="E183" s="21"/>
      <c r="F183" s="21"/>
      <c r="G183" s="28">
        <f t="shared" si="46"/>
        <v>0</v>
      </c>
      <c r="H183" s="45" t="e">
        <f t="shared" si="47"/>
        <v>#DIV/0!</v>
      </c>
      <c r="I183" s="29">
        <f t="shared" si="48"/>
        <v>3</v>
      </c>
      <c r="J183" s="29">
        <f t="shared" si="36"/>
        <v>0.27</v>
      </c>
      <c r="K183" s="29">
        <f t="shared" si="37"/>
        <v>8.4199999999999997E-2</v>
      </c>
      <c r="L183" s="29">
        <f t="shared" si="38"/>
        <v>12.92</v>
      </c>
      <c r="M183" s="45" t="e">
        <f t="shared" si="49"/>
        <v>#DIV/0!</v>
      </c>
      <c r="N183" s="28">
        <f t="shared" si="39"/>
        <v>10.989169238449415</v>
      </c>
      <c r="O183" s="28">
        <f t="shared" si="40"/>
        <v>15.087458954343088</v>
      </c>
      <c r="P183" s="45" t="e">
        <f t="shared" si="50"/>
        <v>#DIV/0!</v>
      </c>
      <c r="Q183" s="29">
        <f t="shared" si="51"/>
        <v>3</v>
      </c>
      <c r="R183" s="29" t="e">
        <f t="shared" si="41"/>
        <v>#N/A</v>
      </c>
      <c r="S183" s="29" t="e">
        <f t="shared" si="42"/>
        <v>#N/A</v>
      </c>
      <c r="T183" s="29" t="e">
        <f t="shared" si="43"/>
        <v>#N/A</v>
      </c>
      <c r="U183" s="21" t="e">
        <f t="shared" si="52"/>
        <v>#DIV/0!</v>
      </c>
      <c r="V183" s="28">
        <f t="shared" si="44"/>
        <v>0</v>
      </c>
      <c r="W183" s="28">
        <f t="shared" si="45"/>
        <v>0</v>
      </c>
      <c r="X183" s="45" t="e">
        <f t="shared" si="53"/>
        <v>#DIV/0!</v>
      </c>
    </row>
    <row r="184" spans="2:24">
      <c r="B184" s="23"/>
      <c r="C184" s="27"/>
      <c r="D184" s="21"/>
      <c r="E184" s="21"/>
      <c r="F184" s="21"/>
      <c r="G184" s="28">
        <f t="shared" si="46"/>
        <v>0</v>
      </c>
      <c r="H184" s="45" t="e">
        <f t="shared" si="47"/>
        <v>#DIV/0!</v>
      </c>
      <c r="I184" s="29">
        <f t="shared" si="48"/>
        <v>3</v>
      </c>
      <c r="J184" s="29">
        <f t="shared" si="36"/>
        <v>0.27</v>
      </c>
      <c r="K184" s="29">
        <f t="shared" si="37"/>
        <v>8.4199999999999997E-2</v>
      </c>
      <c r="L184" s="29">
        <f t="shared" si="38"/>
        <v>12.92</v>
      </c>
      <c r="M184" s="45" t="e">
        <f t="shared" si="49"/>
        <v>#DIV/0!</v>
      </c>
      <c r="N184" s="28">
        <f t="shared" si="39"/>
        <v>10.989169238449415</v>
      </c>
      <c r="O184" s="28">
        <f t="shared" si="40"/>
        <v>15.087458954343088</v>
      </c>
      <c r="P184" s="45" t="e">
        <f t="shared" si="50"/>
        <v>#DIV/0!</v>
      </c>
      <c r="Q184" s="29">
        <f t="shared" si="51"/>
        <v>3</v>
      </c>
      <c r="R184" s="29" t="e">
        <f t="shared" si="41"/>
        <v>#N/A</v>
      </c>
      <c r="S184" s="29" t="e">
        <f t="shared" si="42"/>
        <v>#N/A</v>
      </c>
      <c r="T184" s="29" t="e">
        <f t="shared" si="43"/>
        <v>#N/A</v>
      </c>
      <c r="U184" s="21" t="e">
        <f t="shared" si="52"/>
        <v>#DIV/0!</v>
      </c>
      <c r="V184" s="28">
        <f t="shared" si="44"/>
        <v>0</v>
      </c>
      <c r="W184" s="28">
        <f t="shared" si="45"/>
        <v>0</v>
      </c>
      <c r="X184" s="45" t="e">
        <f t="shared" si="53"/>
        <v>#DIV/0!</v>
      </c>
    </row>
    <row r="185" spans="2:24">
      <c r="B185" s="23"/>
      <c r="C185" s="27"/>
      <c r="D185" s="21"/>
      <c r="E185" s="21"/>
      <c r="F185" s="21"/>
      <c r="G185" s="28">
        <f t="shared" si="46"/>
        <v>0</v>
      </c>
      <c r="H185" s="45" t="e">
        <f t="shared" si="47"/>
        <v>#DIV/0!</v>
      </c>
      <c r="I185" s="29">
        <f t="shared" si="48"/>
        <v>3</v>
      </c>
      <c r="J185" s="29">
        <f t="shared" si="36"/>
        <v>0.27</v>
      </c>
      <c r="K185" s="29">
        <f t="shared" si="37"/>
        <v>8.4199999999999997E-2</v>
      </c>
      <c r="L185" s="29">
        <f t="shared" si="38"/>
        <v>12.92</v>
      </c>
      <c r="M185" s="45" t="e">
        <f t="shared" si="49"/>
        <v>#DIV/0!</v>
      </c>
      <c r="N185" s="28">
        <f t="shared" si="39"/>
        <v>10.989169238449415</v>
      </c>
      <c r="O185" s="28">
        <f t="shared" si="40"/>
        <v>15.087458954343088</v>
      </c>
      <c r="P185" s="45" t="e">
        <f t="shared" si="50"/>
        <v>#DIV/0!</v>
      </c>
      <c r="Q185" s="29">
        <f t="shared" si="51"/>
        <v>3</v>
      </c>
      <c r="R185" s="29" t="e">
        <f t="shared" si="41"/>
        <v>#N/A</v>
      </c>
      <c r="S185" s="29" t="e">
        <f t="shared" si="42"/>
        <v>#N/A</v>
      </c>
      <c r="T185" s="29" t="e">
        <f t="shared" si="43"/>
        <v>#N/A</v>
      </c>
      <c r="U185" s="21" t="e">
        <f t="shared" si="52"/>
        <v>#DIV/0!</v>
      </c>
      <c r="V185" s="28">
        <f t="shared" si="44"/>
        <v>0</v>
      </c>
      <c r="W185" s="28">
        <f t="shared" si="45"/>
        <v>0</v>
      </c>
      <c r="X185" s="45" t="e">
        <f t="shared" si="53"/>
        <v>#DIV/0!</v>
      </c>
    </row>
    <row r="186" spans="2:24">
      <c r="B186" s="23"/>
      <c r="C186" s="27"/>
      <c r="D186" s="21"/>
      <c r="E186" s="21"/>
      <c r="F186" s="21"/>
      <c r="G186" s="28">
        <f t="shared" si="46"/>
        <v>0</v>
      </c>
      <c r="H186" s="45" t="e">
        <f t="shared" si="47"/>
        <v>#DIV/0!</v>
      </c>
      <c r="I186" s="29">
        <f t="shared" si="48"/>
        <v>3</v>
      </c>
      <c r="J186" s="29">
        <f t="shared" si="36"/>
        <v>0.27</v>
      </c>
      <c r="K186" s="29">
        <f t="shared" si="37"/>
        <v>8.4199999999999997E-2</v>
      </c>
      <c r="L186" s="29">
        <f t="shared" si="38"/>
        <v>12.92</v>
      </c>
      <c r="M186" s="45" t="e">
        <f t="shared" si="49"/>
        <v>#DIV/0!</v>
      </c>
      <c r="N186" s="28">
        <f t="shared" si="39"/>
        <v>10.989169238449415</v>
      </c>
      <c r="O186" s="28">
        <f t="shared" si="40"/>
        <v>15.087458954343088</v>
      </c>
      <c r="P186" s="45" t="e">
        <f t="shared" si="50"/>
        <v>#DIV/0!</v>
      </c>
      <c r="Q186" s="29">
        <f t="shared" si="51"/>
        <v>3</v>
      </c>
      <c r="R186" s="29" t="e">
        <f t="shared" si="41"/>
        <v>#N/A</v>
      </c>
      <c r="S186" s="29" t="e">
        <f t="shared" si="42"/>
        <v>#N/A</v>
      </c>
      <c r="T186" s="29" t="e">
        <f t="shared" si="43"/>
        <v>#N/A</v>
      </c>
      <c r="U186" s="21" t="e">
        <f t="shared" si="52"/>
        <v>#DIV/0!</v>
      </c>
      <c r="V186" s="28">
        <f t="shared" si="44"/>
        <v>0</v>
      </c>
      <c r="W186" s="28">
        <f t="shared" si="45"/>
        <v>0</v>
      </c>
      <c r="X186" s="45" t="e">
        <f t="shared" si="53"/>
        <v>#DIV/0!</v>
      </c>
    </row>
    <row r="187" spans="2:24">
      <c r="B187" s="23"/>
      <c r="C187" s="27"/>
      <c r="D187" s="21"/>
      <c r="E187" s="21"/>
      <c r="F187" s="21"/>
      <c r="G187" s="28">
        <f t="shared" si="46"/>
        <v>0</v>
      </c>
      <c r="H187" s="45" t="e">
        <f t="shared" si="47"/>
        <v>#DIV/0!</v>
      </c>
      <c r="I187" s="29">
        <f t="shared" si="48"/>
        <v>3</v>
      </c>
      <c r="J187" s="29">
        <f t="shared" si="36"/>
        <v>0.27</v>
      </c>
      <c r="K187" s="29">
        <f t="shared" si="37"/>
        <v>8.4199999999999997E-2</v>
      </c>
      <c r="L187" s="29">
        <f t="shared" si="38"/>
        <v>12.92</v>
      </c>
      <c r="M187" s="45" t="e">
        <f t="shared" si="49"/>
        <v>#DIV/0!</v>
      </c>
      <c r="N187" s="28">
        <f t="shared" si="39"/>
        <v>10.989169238449415</v>
      </c>
      <c r="O187" s="28">
        <f t="shared" si="40"/>
        <v>15.087458954343088</v>
      </c>
      <c r="P187" s="45" t="e">
        <f t="shared" si="50"/>
        <v>#DIV/0!</v>
      </c>
      <c r="Q187" s="29">
        <f t="shared" si="51"/>
        <v>3</v>
      </c>
      <c r="R187" s="29" t="e">
        <f t="shared" si="41"/>
        <v>#N/A</v>
      </c>
      <c r="S187" s="29" t="e">
        <f t="shared" si="42"/>
        <v>#N/A</v>
      </c>
      <c r="T187" s="29" t="e">
        <f t="shared" si="43"/>
        <v>#N/A</v>
      </c>
      <c r="U187" s="21" t="e">
        <f t="shared" si="52"/>
        <v>#DIV/0!</v>
      </c>
      <c r="V187" s="28">
        <f t="shared" si="44"/>
        <v>0</v>
      </c>
      <c r="W187" s="28">
        <f t="shared" si="45"/>
        <v>0</v>
      </c>
      <c r="X187" s="45" t="e">
        <f t="shared" si="53"/>
        <v>#DIV/0!</v>
      </c>
    </row>
    <row r="188" spans="2:24">
      <c r="B188" s="23"/>
      <c r="C188" s="27"/>
      <c r="D188" s="21"/>
      <c r="E188" s="21"/>
      <c r="F188" s="21"/>
      <c r="G188" s="28">
        <f t="shared" si="46"/>
        <v>0</v>
      </c>
      <c r="H188" s="45" t="e">
        <f t="shared" si="47"/>
        <v>#DIV/0!</v>
      </c>
      <c r="I188" s="29">
        <f t="shared" si="48"/>
        <v>3</v>
      </c>
      <c r="J188" s="29">
        <f t="shared" si="36"/>
        <v>0.27</v>
      </c>
      <c r="K188" s="29">
        <f t="shared" si="37"/>
        <v>8.4199999999999997E-2</v>
      </c>
      <c r="L188" s="29">
        <f t="shared" si="38"/>
        <v>12.92</v>
      </c>
      <c r="M188" s="45" t="e">
        <f t="shared" si="49"/>
        <v>#DIV/0!</v>
      </c>
      <c r="N188" s="28">
        <f t="shared" si="39"/>
        <v>10.989169238449415</v>
      </c>
      <c r="O188" s="28">
        <f t="shared" si="40"/>
        <v>15.087458954343088</v>
      </c>
      <c r="P188" s="45" t="e">
        <f t="shared" si="50"/>
        <v>#DIV/0!</v>
      </c>
      <c r="Q188" s="29">
        <f t="shared" si="51"/>
        <v>3</v>
      </c>
      <c r="R188" s="29" t="e">
        <f t="shared" si="41"/>
        <v>#N/A</v>
      </c>
      <c r="S188" s="29" t="e">
        <f t="shared" si="42"/>
        <v>#N/A</v>
      </c>
      <c r="T188" s="29" t="e">
        <f t="shared" si="43"/>
        <v>#N/A</v>
      </c>
      <c r="U188" s="21" t="e">
        <f t="shared" si="52"/>
        <v>#DIV/0!</v>
      </c>
      <c r="V188" s="28">
        <f t="shared" si="44"/>
        <v>0</v>
      </c>
      <c r="W188" s="28">
        <f t="shared" si="45"/>
        <v>0</v>
      </c>
      <c r="X188" s="45" t="e">
        <f t="shared" si="53"/>
        <v>#DIV/0!</v>
      </c>
    </row>
    <row r="189" spans="2:24">
      <c r="B189" s="23"/>
      <c r="C189" s="27"/>
      <c r="D189" s="21"/>
      <c r="E189" s="21"/>
      <c r="F189" s="21"/>
      <c r="G189" s="28">
        <f t="shared" si="46"/>
        <v>0</v>
      </c>
      <c r="H189" s="45" t="e">
        <f t="shared" si="47"/>
        <v>#DIV/0!</v>
      </c>
      <c r="I189" s="29">
        <f t="shared" si="48"/>
        <v>3</v>
      </c>
      <c r="J189" s="29">
        <f t="shared" si="36"/>
        <v>0.27</v>
      </c>
      <c r="K189" s="29">
        <f t="shared" si="37"/>
        <v>8.4199999999999997E-2</v>
      </c>
      <c r="L189" s="29">
        <f t="shared" si="38"/>
        <v>12.92</v>
      </c>
      <c r="M189" s="45" t="e">
        <f t="shared" si="49"/>
        <v>#DIV/0!</v>
      </c>
      <c r="N189" s="28">
        <f t="shared" si="39"/>
        <v>10.989169238449415</v>
      </c>
      <c r="O189" s="28">
        <f t="shared" si="40"/>
        <v>15.087458954343088</v>
      </c>
      <c r="P189" s="45" t="e">
        <f t="shared" si="50"/>
        <v>#DIV/0!</v>
      </c>
      <c r="Q189" s="29">
        <f t="shared" si="51"/>
        <v>3</v>
      </c>
      <c r="R189" s="29" t="e">
        <f t="shared" si="41"/>
        <v>#N/A</v>
      </c>
      <c r="S189" s="29" t="e">
        <f t="shared" si="42"/>
        <v>#N/A</v>
      </c>
      <c r="T189" s="29" t="e">
        <f t="shared" si="43"/>
        <v>#N/A</v>
      </c>
      <c r="U189" s="21" t="e">
        <f t="shared" si="52"/>
        <v>#DIV/0!</v>
      </c>
      <c r="V189" s="28">
        <f t="shared" si="44"/>
        <v>0</v>
      </c>
      <c r="W189" s="28">
        <f t="shared" si="45"/>
        <v>0</v>
      </c>
      <c r="X189" s="45" t="e">
        <f t="shared" si="53"/>
        <v>#DIV/0!</v>
      </c>
    </row>
    <row r="190" spans="2:24">
      <c r="B190" s="23"/>
      <c r="C190" s="27"/>
      <c r="D190" s="21"/>
      <c r="E190" s="21"/>
      <c r="F190" s="21"/>
      <c r="G190" s="28">
        <f t="shared" si="46"/>
        <v>0</v>
      </c>
      <c r="H190" s="45" t="e">
        <f t="shared" si="47"/>
        <v>#DIV/0!</v>
      </c>
      <c r="I190" s="29">
        <f t="shared" si="48"/>
        <v>3</v>
      </c>
      <c r="J190" s="29">
        <f t="shared" si="36"/>
        <v>0.27</v>
      </c>
      <c r="K190" s="29">
        <f t="shared" si="37"/>
        <v>8.4199999999999997E-2</v>
      </c>
      <c r="L190" s="29">
        <f t="shared" si="38"/>
        <v>12.92</v>
      </c>
      <c r="M190" s="45" t="e">
        <f t="shared" si="49"/>
        <v>#DIV/0!</v>
      </c>
      <c r="N190" s="28">
        <f t="shared" si="39"/>
        <v>10.989169238449415</v>
      </c>
      <c r="O190" s="28">
        <f t="shared" si="40"/>
        <v>15.087458954343088</v>
      </c>
      <c r="P190" s="45" t="e">
        <f t="shared" si="50"/>
        <v>#DIV/0!</v>
      </c>
      <c r="Q190" s="29">
        <f t="shared" si="51"/>
        <v>3</v>
      </c>
      <c r="R190" s="29" t="e">
        <f t="shared" si="41"/>
        <v>#N/A</v>
      </c>
      <c r="S190" s="29" t="e">
        <f t="shared" si="42"/>
        <v>#N/A</v>
      </c>
      <c r="T190" s="29" t="e">
        <f t="shared" si="43"/>
        <v>#N/A</v>
      </c>
      <c r="U190" s="21" t="e">
        <f t="shared" si="52"/>
        <v>#DIV/0!</v>
      </c>
      <c r="V190" s="28">
        <f t="shared" si="44"/>
        <v>0</v>
      </c>
      <c r="W190" s="28">
        <f t="shared" si="45"/>
        <v>0</v>
      </c>
      <c r="X190" s="45" t="e">
        <f t="shared" si="53"/>
        <v>#DIV/0!</v>
      </c>
    </row>
    <row r="191" spans="2:24">
      <c r="B191" s="23"/>
      <c r="C191" s="27"/>
      <c r="D191" s="21"/>
      <c r="E191" s="21"/>
      <c r="F191" s="21"/>
      <c r="G191" s="28">
        <f t="shared" si="46"/>
        <v>0</v>
      </c>
      <c r="H191" s="45" t="e">
        <f t="shared" si="47"/>
        <v>#DIV/0!</v>
      </c>
      <c r="I191" s="29">
        <f t="shared" si="48"/>
        <v>3</v>
      </c>
      <c r="J191" s="29">
        <f t="shared" si="36"/>
        <v>0.27</v>
      </c>
      <c r="K191" s="29">
        <f t="shared" si="37"/>
        <v>8.4199999999999997E-2</v>
      </c>
      <c r="L191" s="29">
        <f t="shared" si="38"/>
        <v>12.92</v>
      </c>
      <c r="M191" s="45" t="e">
        <f t="shared" si="49"/>
        <v>#DIV/0!</v>
      </c>
      <c r="N191" s="28">
        <f t="shared" si="39"/>
        <v>10.989169238449415</v>
      </c>
      <c r="O191" s="28">
        <f t="shared" si="40"/>
        <v>15.087458954343088</v>
      </c>
      <c r="P191" s="45" t="e">
        <f t="shared" si="50"/>
        <v>#DIV/0!</v>
      </c>
      <c r="Q191" s="29">
        <f t="shared" si="51"/>
        <v>3</v>
      </c>
      <c r="R191" s="29" t="e">
        <f t="shared" si="41"/>
        <v>#N/A</v>
      </c>
      <c r="S191" s="29" t="e">
        <f t="shared" si="42"/>
        <v>#N/A</v>
      </c>
      <c r="T191" s="29" t="e">
        <f t="shared" si="43"/>
        <v>#N/A</v>
      </c>
      <c r="U191" s="21" t="e">
        <f t="shared" si="52"/>
        <v>#DIV/0!</v>
      </c>
      <c r="V191" s="28">
        <f t="shared" si="44"/>
        <v>0</v>
      </c>
      <c r="W191" s="28">
        <f t="shared" si="45"/>
        <v>0</v>
      </c>
      <c r="X191" s="45" t="e">
        <f t="shared" si="53"/>
        <v>#DIV/0!</v>
      </c>
    </row>
    <row r="192" spans="2:24">
      <c r="B192" s="23"/>
      <c r="C192" s="27"/>
      <c r="D192" s="21"/>
      <c r="E192" s="21"/>
      <c r="F192" s="21"/>
      <c r="G192" s="28">
        <f t="shared" si="46"/>
        <v>0</v>
      </c>
      <c r="H192" s="45" t="e">
        <f t="shared" si="47"/>
        <v>#DIV/0!</v>
      </c>
      <c r="I192" s="29">
        <f t="shared" si="48"/>
        <v>3</v>
      </c>
      <c r="J192" s="29">
        <f t="shared" si="36"/>
        <v>0.27</v>
      </c>
      <c r="K192" s="29">
        <f t="shared" si="37"/>
        <v>8.4199999999999997E-2</v>
      </c>
      <c r="L192" s="29">
        <f t="shared" si="38"/>
        <v>12.92</v>
      </c>
      <c r="M192" s="45" t="e">
        <f t="shared" si="49"/>
        <v>#DIV/0!</v>
      </c>
      <c r="N192" s="28">
        <f t="shared" si="39"/>
        <v>10.989169238449415</v>
      </c>
      <c r="O192" s="28">
        <f t="shared" si="40"/>
        <v>15.087458954343088</v>
      </c>
      <c r="P192" s="45" t="e">
        <f t="shared" si="50"/>
        <v>#DIV/0!</v>
      </c>
      <c r="Q192" s="29">
        <f t="shared" si="51"/>
        <v>3</v>
      </c>
      <c r="R192" s="29" t="e">
        <f t="shared" si="41"/>
        <v>#N/A</v>
      </c>
      <c r="S192" s="29" t="e">
        <f t="shared" si="42"/>
        <v>#N/A</v>
      </c>
      <c r="T192" s="29" t="e">
        <f t="shared" si="43"/>
        <v>#N/A</v>
      </c>
      <c r="U192" s="21" t="e">
        <f t="shared" si="52"/>
        <v>#DIV/0!</v>
      </c>
      <c r="V192" s="28">
        <f t="shared" si="44"/>
        <v>0</v>
      </c>
      <c r="W192" s="28">
        <f t="shared" si="45"/>
        <v>0</v>
      </c>
      <c r="X192" s="45" t="e">
        <f t="shared" si="53"/>
        <v>#DIV/0!</v>
      </c>
    </row>
    <row r="193" spans="2:24">
      <c r="B193" s="23"/>
      <c r="C193" s="27"/>
      <c r="D193" s="21"/>
      <c r="E193" s="21"/>
      <c r="F193" s="21"/>
      <c r="G193" s="28">
        <f t="shared" si="46"/>
        <v>0</v>
      </c>
      <c r="H193" s="45" t="e">
        <f t="shared" si="47"/>
        <v>#DIV/0!</v>
      </c>
      <c r="I193" s="29">
        <f t="shared" si="48"/>
        <v>3</v>
      </c>
      <c r="J193" s="29">
        <f t="shared" si="36"/>
        <v>0.27</v>
      </c>
      <c r="K193" s="29">
        <f t="shared" si="37"/>
        <v>8.4199999999999997E-2</v>
      </c>
      <c r="L193" s="29">
        <f t="shared" si="38"/>
        <v>12.92</v>
      </c>
      <c r="M193" s="45" t="e">
        <f t="shared" si="49"/>
        <v>#DIV/0!</v>
      </c>
      <c r="N193" s="28">
        <f t="shared" si="39"/>
        <v>10.989169238449415</v>
      </c>
      <c r="O193" s="28">
        <f t="shared" si="40"/>
        <v>15.087458954343088</v>
      </c>
      <c r="P193" s="45" t="e">
        <f t="shared" si="50"/>
        <v>#DIV/0!</v>
      </c>
      <c r="Q193" s="29">
        <f t="shared" si="51"/>
        <v>3</v>
      </c>
      <c r="R193" s="29" t="e">
        <f t="shared" si="41"/>
        <v>#N/A</v>
      </c>
      <c r="S193" s="29" t="e">
        <f t="shared" si="42"/>
        <v>#N/A</v>
      </c>
      <c r="T193" s="29" t="e">
        <f t="shared" si="43"/>
        <v>#N/A</v>
      </c>
      <c r="U193" s="21" t="e">
        <f t="shared" si="52"/>
        <v>#DIV/0!</v>
      </c>
      <c r="V193" s="28">
        <f t="shared" si="44"/>
        <v>0</v>
      </c>
      <c r="W193" s="28">
        <f t="shared" si="45"/>
        <v>0</v>
      </c>
      <c r="X193" s="45" t="e">
        <f t="shared" si="53"/>
        <v>#DIV/0!</v>
      </c>
    </row>
    <row r="194" spans="2:24">
      <c r="B194" s="23"/>
      <c r="C194" s="27"/>
      <c r="D194" s="21"/>
      <c r="E194" s="21"/>
      <c r="F194" s="21"/>
      <c r="G194" s="28">
        <f t="shared" si="46"/>
        <v>0</v>
      </c>
      <c r="H194" s="45" t="e">
        <f t="shared" si="47"/>
        <v>#DIV/0!</v>
      </c>
      <c r="I194" s="29">
        <f t="shared" si="48"/>
        <v>3</v>
      </c>
      <c r="J194" s="29">
        <f t="shared" si="36"/>
        <v>0.27</v>
      </c>
      <c r="K194" s="29">
        <f t="shared" si="37"/>
        <v>8.4199999999999997E-2</v>
      </c>
      <c r="L194" s="29">
        <f t="shared" si="38"/>
        <v>12.92</v>
      </c>
      <c r="M194" s="45" t="e">
        <f t="shared" si="49"/>
        <v>#DIV/0!</v>
      </c>
      <c r="N194" s="28">
        <f t="shared" si="39"/>
        <v>10.989169238449415</v>
      </c>
      <c r="O194" s="28">
        <f t="shared" si="40"/>
        <v>15.087458954343088</v>
      </c>
      <c r="P194" s="45" t="e">
        <f t="shared" si="50"/>
        <v>#DIV/0!</v>
      </c>
      <c r="Q194" s="29">
        <f t="shared" si="51"/>
        <v>3</v>
      </c>
      <c r="R194" s="29" t="e">
        <f t="shared" si="41"/>
        <v>#N/A</v>
      </c>
      <c r="S194" s="29" t="e">
        <f t="shared" si="42"/>
        <v>#N/A</v>
      </c>
      <c r="T194" s="29" t="e">
        <f t="shared" si="43"/>
        <v>#N/A</v>
      </c>
      <c r="U194" s="21" t="e">
        <f t="shared" si="52"/>
        <v>#DIV/0!</v>
      </c>
      <c r="V194" s="28">
        <f t="shared" si="44"/>
        <v>0</v>
      </c>
      <c r="W194" s="28">
        <f t="shared" si="45"/>
        <v>0</v>
      </c>
      <c r="X194" s="45" t="e">
        <f t="shared" si="53"/>
        <v>#DIV/0!</v>
      </c>
    </row>
    <row r="195" spans="2:24">
      <c r="B195" s="23"/>
      <c r="C195" s="27"/>
      <c r="D195" s="21"/>
      <c r="E195" s="21"/>
      <c r="F195" s="21"/>
      <c r="G195" s="28">
        <f t="shared" si="46"/>
        <v>0</v>
      </c>
      <c r="H195" s="45" t="e">
        <f t="shared" si="47"/>
        <v>#DIV/0!</v>
      </c>
      <c r="I195" s="29">
        <f t="shared" si="48"/>
        <v>3</v>
      </c>
      <c r="J195" s="29">
        <f t="shared" si="36"/>
        <v>0.27</v>
      </c>
      <c r="K195" s="29">
        <f t="shared" si="37"/>
        <v>8.4199999999999997E-2</v>
      </c>
      <c r="L195" s="29">
        <f t="shared" si="38"/>
        <v>12.92</v>
      </c>
      <c r="M195" s="45" t="e">
        <f t="shared" si="49"/>
        <v>#DIV/0!</v>
      </c>
      <c r="N195" s="28">
        <f t="shared" si="39"/>
        <v>10.989169238449415</v>
      </c>
      <c r="O195" s="28">
        <f t="shared" si="40"/>
        <v>15.087458954343088</v>
      </c>
      <c r="P195" s="45" t="e">
        <f t="shared" si="50"/>
        <v>#DIV/0!</v>
      </c>
      <c r="Q195" s="29">
        <f t="shared" si="51"/>
        <v>3</v>
      </c>
      <c r="R195" s="29" t="e">
        <f t="shared" si="41"/>
        <v>#N/A</v>
      </c>
      <c r="S195" s="29" t="e">
        <f t="shared" si="42"/>
        <v>#N/A</v>
      </c>
      <c r="T195" s="29" t="e">
        <f t="shared" si="43"/>
        <v>#N/A</v>
      </c>
      <c r="U195" s="21" t="e">
        <f t="shared" si="52"/>
        <v>#DIV/0!</v>
      </c>
      <c r="V195" s="28">
        <f t="shared" si="44"/>
        <v>0</v>
      </c>
      <c r="W195" s="28">
        <f t="shared" si="45"/>
        <v>0</v>
      </c>
      <c r="X195" s="45" t="e">
        <f t="shared" si="53"/>
        <v>#DIV/0!</v>
      </c>
    </row>
    <row r="196" spans="2:24">
      <c r="B196" s="23"/>
      <c r="C196" s="27"/>
      <c r="D196" s="21"/>
      <c r="E196" s="21"/>
      <c r="F196" s="21"/>
      <c r="G196" s="28">
        <f t="shared" si="46"/>
        <v>0</v>
      </c>
      <c r="H196" s="45" t="e">
        <f t="shared" si="47"/>
        <v>#DIV/0!</v>
      </c>
      <c r="I196" s="29">
        <f t="shared" si="48"/>
        <v>3</v>
      </c>
      <c r="J196" s="29">
        <f t="shared" si="36"/>
        <v>0.27</v>
      </c>
      <c r="K196" s="29">
        <f t="shared" si="37"/>
        <v>8.4199999999999997E-2</v>
      </c>
      <c r="L196" s="29">
        <f t="shared" si="38"/>
        <v>12.92</v>
      </c>
      <c r="M196" s="45" t="e">
        <f t="shared" si="49"/>
        <v>#DIV/0!</v>
      </c>
      <c r="N196" s="28">
        <f t="shared" si="39"/>
        <v>10.989169238449415</v>
      </c>
      <c r="O196" s="28">
        <f t="shared" si="40"/>
        <v>15.087458954343088</v>
      </c>
      <c r="P196" s="45" t="e">
        <f t="shared" si="50"/>
        <v>#DIV/0!</v>
      </c>
      <c r="Q196" s="29">
        <f t="shared" si="51"/>
        <v>3</v>
      </c>
      <c r="R196" s="29" t="e">
        <f t="shared" si="41"/>
        <v>#N/A</v>
      </c>
      <c r="S196" s="29" t="e">
        <f t="shared" si="42"/>
        <v>#N/A</v>
      </c>
      <c r="T196" s="29" t="e">
        <f t="shared" si="43"/>
        <v>#N/A</v>
      </c>
      <c r="U196" s="21" t="e">
        <f t="shared" si="52"/>
        <v>#DIV/0!</v>
      </c>
      <c r="V196" s="28">
        <f t="shared" si="44"/>
        <v>0</v>
      </c>
      <c r="W196" s="28">
        <f t="shared" si="45"/>
        <v>0</v>
      </c>
      <c r="X196" s="45" t="e">
        <f t="shared" si="53"/>
        <v>#DIV/0!</v>
      </c>
    </row>
    <row r="197" spans="2:24">
      <c r="B197" s="23"/>
      <c r="C197" s="27"/>
      <c r="D197" s="21"/>
      <c r="E197" s="21"/>
      <c r="F197" s="21"/>
      <c r="G197" s="28">
        <f t="shared" si="46"/>
        <v>0</v>
      </c>
      <c r="H197" s="45" t="e">
        <f t="shared" si="47"/>
        <v>#DIV/0!</v>
      </c>
      <c r="I197" s="29">
        <f t="shared" si="48"/>
        <v>3</v>
      </c>
      <c r="J197" s="29">
        <f t="shared" si="36"/>
        <v>0.27</v>
      </c>
      <c r="K197" s="29">
        <f t="shared" si="37"/>
        <v>8.4199999999999997E-2</v>
      </c>
      <c r="L197" s="29">
        <f t="shared" si="38"/>
        <v>12.92</v>
      </c>
      <c r="M197" s="45" t="e">
        <f t="shared" si="49"/>
        <v>#DIV/0!</v>
      </c>
      <c r="N197" s="28">
        <f t="shared" si="39"/>
        <v>10.989169238449415</v>
      </c>
      <c r="O197" s="28">
        <f t="shared" si="40"/>
        <v>15.087458954343088</v>
      </c>
      <c r="P197" s="45" t="e">
        <f t="shared" si="50"/>
        <v>#DIV/0!</v>
      </c>
      <c r="Q197" s="29">
        <f t="shared" si="51"/>
        <v>3</v>
      </c>
      <c r="R197" s="29" t="e">
        <f t="shared" si="41"/>
        <v>#N/A</v>
      </c>
      <c r="S197" s="29" t="e">
        <f t="shared" si="42"/>
        <v>#N/A</v>
      </c>
      <c r="T197" s="29" t="e">
        <f t="shared" si="43"/>
        <v>#N/A</v>
      </c>
      <c r="U197" s="21" t="e">
        <f t="shared" si="52"/>
        <v>#DIV/0!</v>
      </c>
      <c r="V197" s="28">
        <f t="shared" si="44"/>
        <v>0</v>
      </c>
      <c r="W197" s="28">
        <f t="shared" si="45"/>
        <v>0</v>
      </c>
      <c r="X197" s="45" t="e">
        <f t="shared" si="53"/>
        <v>#DIV/0!</v>
      </c>
    </row>
    <row r="198" spans="2:24">
      <c r="B198" s="23"/>
      <c r="C198" s="27"/>
      <c r="D198" s="21"/>
      <c r="E198" s="21"/>
      <c r="F198" s="21"/>
      <c r="G198" s="28">
        <f t="shared" si="46"/>
        <v>0</v>
      </c>
      <c r="H198" s="45" t="e">
        <f t="shared" si="47"/>
        <v>#DIV/0!</v>
      </c>
      <c r="I198" s="29">
        <f t="shared" si="48"/>
        <v>3</v>
      </c>
      <c r="J198" s="29">
        <f t="shared" si="36"/>
        <v>0.27</v>
      </c>
      <c r="K198" s="29">
        <f t="shared" si="37"/>
        <v>8.4199999999999997E-2</v>
      </c>
      <c r="L198" s="29">
        <f t="shared" si="38"/>
        <v>12.92</v>
      </c>
      <c r="M198" s="45" t="e">
        <f t="shared" si="49"/>
        <v>#DIV/0!</v>
      </c>
      <c r="N198" s="28">
        <f t="shared" si="39"/>
        <v>10.989169238449415</v>
      </c>
      <c r="O198" s="28">
        <f t="shared" si="40"/>
        <v>15.087458954343088</v>
      </c>
      <c r="P198" s="45" t="e">
        <f t="shared" si="50"/>
        <v>#DIV/0!</v>
      </c>
      <c r="Q198" s="29">
        <f t="shared" si="51"/>
        <v>3</v>
      </c>
      <c r="R198" s="29" t="e">
        <f t="shared" si="41"/>
        <v>#N/A</v>
      </c>
      <c r="S198" s="29" t="e">
        <f t="shared" si="42"/>
        <v>#N/A</v>
      </c>
      <c r="T198" s="29" t="e">
        <f t="shared" si="43"/>
        <v>#N/A</v>
      </c>
      <c r="U198" s="21" t="e">
        <f t="shared" si="52"/>
        <v>#DIV/0!</v>
      </c>
      <c r="V198" s="28">
        <f t="shared" si="44"/>
        <v>0</v>
      </c>
      <c r="W198" s="28">
        <f t="shared" si="45"/>
        <v>0</v>
      </c>
      <c r="X198" s="45" t="e">
        <f t="shared" si="53"/>
        <v>#DIV/0!</v>
      </c>
    </row>
    <row r="199" spans="2:24">
      <c r="B199" s="23"/>
      <c r="C199" s="27"/>
      <c r="D199" s="21"/>
      <c r="E199" s="21"/>
      <c r="F199" s="21"/>
      <c r="G199" s="28">
        <f t="shared" si="46"/>
        <v>0</v>
      </c>
      <c r="H199" s="45" t="e">
        <f t="shared" si="47"/>
        <v>#DIV/0!</v>
      </c>
      <c r="I199" s="29">
        <f t="shared" si="48"/>
        <v>3</v>
      </c>
      <c r="J199" s="29">
        <f t="shared" ref="J199:J262" si="54">VLOOKUP(G199,TableRefFR,2+I199)</f>
        <v>0.27</v>
      </c>
      <c r="K199" s="29">
        <f t="shared" ref="K199:K262" si="55">VLOOKUP(G199,TableRefFR,3+I199)</f>
        <v>8.4199999999999997E-2</v>
      </c>
      <c r="L199" s="29">
        <f t="shared" ref="L199:L262" si="56">VLOOKUP(G199,TableRefFR,4+I199)</f>
        <v>12.92</v>
      </c>
      <c r="M199" s="45" t="e">
        <f t="shared" si="49"/>
        <v>#DIV/0!</v>
      </c>
      <c r="N199" s="28">
        <f t="shared" ref="N199:N262" si="57">VLOOKUP(G199,CorpFR,2+I199)</f>
        <v>10.989169238449415</v>
      </c>
      <c r="O199" s="28">
        <f t="shared" ref="O199:O262" si="58">VLOOKUP(G199,CorpFR,3+I199)</f>
        <v>15.087458954343088</v>
      </c>
      <c r="P199" s="45" t="e">
        <f t="shared" si="50"/>
        <v>#DIV/0!</v>
      </c>
      <c r="Q199" s="29">
        <f t="shared" si="51"/>
        <v>3</v>
      </c>
      <c r="R199" s="29" t="e">
        <f t="shared" ref="R199:R262" si="59">VLOOKUP(G199,TableRefIOTF,2+Q199)</f>
        <v>#N/A</v>
      </c>
      <c r="S199" s="29" t="e">
        <f t="shared" ref="S199:S262" si="60">VLOOKUP(G199,TableRefIOTF,3+Q199)</f>
        <v>#N/A</v>
      </c>
      <c r="T199" s="29" t="e">
        <f t="shared" ref="T199:T262" si="61">VLOOKUP(G199,TableRefIOTF,4+Q199)</f>
        <v>#N/A</v>
      </c>
      <c r="U199" s="21" t="e">
        <f t="shared" si="52"/>
        <v>#DIV/0!</v>
      </c>
      <c r="V199" s="28">
        <f t="shared" ref="V199:V262" si="62">VLOOKUP(G199,CorpIOTF,2+Q199)</f>
        <v>0</v>
      </c>
      <c r="W199" s="28">
        <f t="shared" ref="W199:W262" si="63">VLOOKUP(G199,CorpIOTF,3+Q199)</f>
        <v>0</v>
      </c>
      <c r="X199" s="45" t="e">
        <f t="shared" si="53"/>
        <v>#DIV/0!</v>
      </c>
    </row>
    <row r="200" spans="2:24">
      <c r="B200" s="23"/>
      <c r="C200" s="27"/>
      <c r="D200" s="21"/>
      <c r="E200" s="21"/>
      <c r="F200" s="21"/>
      <c r="G200" s="28">
        <f t="shared" ref="G200:G263" si="64">MROUND(B200,0.5)</f>
        <v>0</v>
      </c>
      <c r="H200" s="45" t="e">
        <f t="shared" ref="H200:H263" si="65">(D200/(E200*E200))*10000</f>
        <v>#DIV/0!</v>
      </c>
      <c r="I200" s="29">
        <f t="shared" ref="I200:I263" si="66">IF(OR(C200=1),0,3)</f>
        <v>3</v>
      </c>
      <c r="J200" s="29">
        <f t="shared" si="54"/>
        <v>0.27</v>
      </c>
      <c r="K200" s="29">
        <f t="shared" si="55"/>
        <v>8.4199999999999997E-2</v>
      </c>
      <c r="L200" s="29">
        <f t="shared" si="56"/>
        <v>12.92</v>
      </c>
      <c r="M200" s="45" t="e">
        <f t="shared" ref="M200:M263" si="67">(((H200/L200)^J200)-1)/(J200*K200)</f>
        <v>#DIV/0!</v>
      </c>
      <c r="N200" s="28">
        <f t="shared" si="57"/>
        <v>10.989169238449415</v>
      </c>
      <c r="O200" s="28">
        <f t="shared" si="58"/>
        <v>15.087458954343088</v>
      </c>
      <c r="P200" s="45" t="e">
        <f t="shared" ref="P200:P263" si="68">IF(H200&gt;O200,"surpoids",IF(H200&lt;N200,"ins. Pondérale","corpulence normale"))</f>
        <v>#DIV/0!</v>
      </c>
      <c r="Q200" s="29">
        <f t="shared" ref="Q200:Q263" si="69">IF(OR(C200=1),0,3)</f>
        <v>3</v>
      </c>
      <c r="R200" s="29" t="e">
        <f t="shared" si="59"/>
        <v>#N/A</v>
      </c>
      <c r="S200" s="29" t="e">
        <f t="shared" si="60"/>
        <v>#N/A</v>
      </c>
      <c r="T200" s="29" t="e">
        <f t="shared" si="61"/>
        <v>#N/A</v>
      </c>
      <c r="U200" s="21" t="e">
        <f t="shared" ref="U200:U263" si="70">(((H200/T200)^R200)-1)/(R200*S200)</f>
        <v>#DIV/0!</v>
      </c>
      <c r="V200" s="28">
        <f t="shared" si="62"/>
        <v>0</v>
      </c>
      <c r="W200" s="28">
        <f t="shared" si="63"/>
        <v>0</v>
      </c>
      <c r="X200" s="45" t="e">
        <f t="shared" ref="X200:X263" si="71">IF(H200&gt;W200,"obésité",IF(H200&gt;V200,"surpoids","pas de surpoids ni d'obésité"))</f>
        <v>#DIV/0!</v>
      </c>
    </row>
    <row r="201" spans="2:24">
      <c r="B201" s="23"/>
      <c r="C201" s="27"/>
      <c r="D201" s="21"/>
      <c r="E201" s="21"/>
      <c r="F201" s="21"/>
      <c r="G201" s="28">
        <f t="shared" si="64"/>
        <v>0</v>
      </c>
      <c r="H201" s="45" t="e">
        <f t="shared" si="65"/>
        <v>#DIV/0!</v>
      </c>
      <c r="I201" s="29">
        <f t="shared" si="66"/>
        <v>3</v>
      </c>
      <c r="J201" s="29">
        <f t="shared" si="54"/>
        <v>0.27</v>
      </c>
      <c r="K201" s="29">
        <f t="shared" si="55"/>
        <v>8.4199999999999997E-2</v>
      </c>
      <c r="L201" s="29">
        <f t="shared" si="56"/>
        <v>12.92</v>
      </c>
      <c r="M201" s="45" t="e">
        <f t="shared" si="67"/>
        <v>#DIV/0!</v>
      </c>
      <c r="N201" s="28">
        <f t="shared" si="57"/>
        <v>10.989169238449415</v>
      </c>
      <c r="O201" s="28">
        <f t="shared" si="58"/>
        <v>15.087458954343088</v>
      </c>
      <c r="P201" s="45" t="e">
        <f t="shared" si="68"/>
        <v>#DIV/0!</v>
      </c>
      <c r="Q201" s="29">
        <f t="shared" si="69"/>
        <v>3</v>
      </c>
      <c r="R201" s="29" t="e">
        <f t="shared" si="59"/>
        <v>#N/A</v>
      </c>
      <c r="S201" s="29" t="e">
        <f t="shared" si="60"/>
        <v>#N/A</v>
      </c>
      <c r="T201" s="29" t="e">
        <f t="shared" si="61"/>
        <v>#N/A</v>
      </c>
      <c r="U201" s="21" t="e">
        <f t="shared" si="70"/>
        <v>#DIV/0!</v>
      </c>
      <c r="V201" s="28">
        <f t="shared" si="62"/>
        <v>0</v>
      </c>
      <c r="W201" s="28">
        <f t="shared" si="63"/>
        <v>0</v>
      </c>
      <c r="X201" s="45" t="e">
        <f t="shared" si="71"/>
        <v>#DIV/0!</v>
      </c>
    </row>
    <row r="202" spans="2:24">
      <c r="B202" s="23"/>
      <c r="C202" s="27"/>
      <c r="D202" s="21"/>
      <c r="E202" s="21"/>
      <c r="F202" s="21"/>
      <c r="G202" s="28">
        <f t="shared" si="64"/>
        <v>0</v>
      </c>
      <c r="H202" s="45" t="e">
        <f t="shared" si="65"/>
        <v>#DIV/0!</v>
      </c>
      <c r="I202" s="29">
        <f t="shared" si="66"/>
        <v>3</v>
      </c>
      <c r="J202" s="29">
        <f t="shared" si="54"/>
        <v>0.27</v>
      </c>
      <c r="K202" s="29">
        <f t="shared" si="55"/>
        <v>8.4199999999999997E-2</v>
      </c>
      <c r="L202" s="29">
        <f t="shared" si="56"/>
        <v>12.92</v>
      </c>
      <c r="M202" s="45" t="e">
        <f t="shared" si="67"/>
        <v>#DIV/0!</v>
      </c>
      <c r="N202" s="28">
        <f t="shared" si="57"/>
        <v>10.989169238449415</v>
      </c>
      <c r="O202" s="28">
        <f t="shared" si="58"/>
        <v>15.087458954343088</v>
      </c>
      <c r="P202" s="45" t="e">
        <f t="shared" si="68"/>
        <v>#DIV/0!</v>
      </c>
      <c r="Q202" s="29">
        <f t="shared" si="69"/>
        <v>3</v>
      </c>
      <c r="R202" s="29" t="e">
        <f t="shared" si="59"/>
        <v>#N/A</v>
      </c>
      <c r="S202" s="29" t="e">
        <f t="shared" si="60"/>
        <v>#N/A</v>
      </c>
      <c r="T202" s="29" t="e">
        <f t="shared" si="61"/>
        <v>#N/A</v>
      </c>
      <c r="U202" s="21" t="e">
        <f t="shared" si="70"/>
        <v>#DIV/0!</v>
      </c>
      <c r="V202" s="28">
        <f t="shared" si="62"/>
        <v>0</v>
      </c>
      <c r="W202" s="28">
        <f t="shared" si="63"/>
        <v>0</v>
      </c>
      <c r="X202" s="45" t="e">
        <f t="shared" si="71"/>
        <v>#DIV/0!</v>
      </c>
    </row>
    <row r="203" spans="2:24">
      <c r="B203" s="23"/>
      <c r="C203" s="27"/>
      <c r="D203" s="21"/>
      <c r="E203" s="21"/>
      <c r="F203" s="21"/>
      <c r="G203" s="28">
        <f t="shared" si="64"/>
        <v>0</v>
      </c>
      <c r="H203" s="45" t="e">
        <f t="shared" si="65"/>
        <v>#DIV/0!</v>
      </c>
      <c r="I203" s="29">
        <f t="shared" si="66"/>
        <v>3</v>
      </c>
      <c r="J203" s="29">
        <f t="shared" si="54"/>
        <v>0.27</v>
      </c>
      <c r="K203" s="29">
        <f t="shared" si="55"/>
        <v>8.4199999999999997E-2</v>
      </c>
      <c r="L203" s="29">
        <f t="shared" si="56"/>
        <v>12.92</v>
      </c>
      <c r="M203" s="45" t="e">
        <f t="shared" si="67"/>
        <v>#DIV/0!</v>
      </c>
      <c r="N203" s="28">
        <f t="shared" si="57"/>
        <v>10.989169238449415</v>
      </c>
      <c r="O203" s="28">
        <f t="shared" si="58"/>
        <v>15.087458954343088</v>
      </c>
      <c r="P203" s="45" t="e">
        <f t="shared" si="68"/>
        <v>#DIV/0!</v>
      </c>
      <c r="Q203" s="29">
        <f t="shared" si="69"/>
        <v>3</v>
      </c>
      <c r="R203" s="29" t="e">
        <f t="shared" si="59"/>
        <v>#N/A</v>
      </c>
      <c r="S203" s="29" t="e">
        <f t="shared" si="60"/>
        <v>#N/A</v>
      </c>
      <c r="T203" s="29" t="e">
        <f t="shared" si="61"/>
        <v>#N/A</v>
      </c>
      <c r="U203" s="21" t="e">
        <f t="shared" si="70"/>
        <v>#DIV/0!</v>
      </c>
      <c r="V203" s="28">
        <f t="shared" si="62"/>
        <v>0</v>
      </c>
      <c r="W203" s="28">
        <f t="shared" si="63"/>
        <v>0</v>
      </c>
      <c r="X203" s="45" t="e">
        <f t="shared" si="71"/>
        <v>#DIV/0!</v>
      </c>
    </row>
    <row r="204" spans="2:24">
      <c r="B204" s="23"/>
      <c r="C204" s="27"/>
      <c r="D204" s="21"/>
      <c r="E204" s="21"/>
      <c r="F204" s="21"/>
      <c r="G204" s="28">
        <f t="shared" si="64"/>
        <v>0</v>
      </c>
      <c r="H204" s="45" t="e">
        <f t="shared" si="65"/>
        <v>#DIV/0!</v>
      </c>
      <c r="I204" s="29">
        <f t="shared" si="66"/>
        <v>3</v>
      </c>
      <c r="J204" s="29">
        <f t="shared" si="54"/>
        <v>0.27</v>
      </c>
      <c r="K204" s="29">
        <f t="shared" si="55"/>
        <v>8.4199999999999997E-2</v>
      </c>
      <c r="L204" s="29">
        <f t="shared" si="56"/>
        <v>12.92</v>
      </c>
      <c r="M204" s="45" t="e">
        <f t="shared" si="67"/>
        <v>#DIV/0!</v>
      </c>
      <c r="N204" s="28">
        <f t="shared" si="57"/>
        <v>10.989169238449415</v>
      </c>
      <c r="O204" s="28">
        <f t="shared" si="58"/>
        <v>15.087458954343088</v>
      </c>
      <c r="P204" s="45" t="e">
        <f t="shared" si="68"/>
        <v>#DIV/0!</v>
      </c>
      <c r="Q204" s="29">
        <f t="shared" si="69"/>
        <v>3</v>
      </c>
      <c r="R204" s="29" t="e">
        <f t="shared" si="59"/>
        <v>#N/A</v>
      </c>
      <c r="S204" s="29" t="e">
        <f t="shared" si="60"/>
        <v>#N/A</v>
      </c>
      <c r="T204" s="29" t="e">
        <f t="shared" si="61"/>
        <v>#N/A</v>
      </c>
      <c r="U204" s="21" t="e">
        <f t="shared" si="70"/>
        <v>#DIV/0!</v>
      </c>
      <c r="V204" s="28">
        <f t="shared" si="62"/>
        <v>0</v>
      </c>
      <c r="W204" s="28">
        <f t="shared" si="63"/>
        <v>0</v>
      </c>
      <c r="X204" s="45" t="e">
        <f t="shared" si="71"/>
        <v>#DIV/0!</v>
      </c>
    </row>
    <row r="205" spans="2:24">
      <c r="B205" s="23"/>
      <c r="C205" s="27"/>
      <c r="D205" s="21"/>
      <c r="E205" s="21"/>
      <c r="F205" s="21"/>
      <c r="G205" s="28">
        <f t="shared" si="64"/>
        <v>0</v>
      </c>
      <c r="H205" s="45" t="e">
        <f t="shared" si="65"/>
        <v>#DIV/0!</v>
      </c>
      <c r="I205" s="29">
        <f t="shared" si="66"/>
        <v>3</v>
      </c>
      <c r="J205" s="29">
        <f t="shared" si="54"/>
        <v>0.27</v>
      </c>
      <c r="K205" s="29">
        <f t="shared" si="55"/>
        <v>8.4199999999999997E-2</v>
      </c>
      <c r="L205" s="29">
        <f t="shared" si="56"/>
        <v>12.92</v>
      </c>
      <c r="M205" s="45" t="e">
        <f t="shared" si="67"/>
        <v>#DIV/0!</v>
      </c>
      <c r="N205" s="28">
        <f t="shared" si="57"/>
        <v>10.989169238449415</v>
      </c>
      <c r="O205" s="28">
        <f t="shared" si="58"/>
        <v>15.087458954343088</v>
      </c>
      <c r="P205" s="45" t="e">
        <f t="shared" si="68"/>
        <v>#DIV/0!</v>
      </c>
      <c r="Q205" s="29">
        <f t="shared" si="69"/>
        <v>3</v>
      </c>
      <c r="R205" s="29" t="e">
        <f t="shared" si="59"/>
        <v>#N/A</v>
      </c>
      <c r="S205" s="29" t="e">
        <f t="shared" si="60"/>
        <v>#N/A</v>
      </c>
      <c r="T205" s="29" t="e">
        <f t="shared" si="61"/>
        <v>#N/A</v>
      </c>
      <c r="U205" s="21" t="e">
        <f t="shared" si="70"/>
        <v>#DIV/0!</v>
      </c>
      <c r="V205" s="28">
        <f t="shared" si="62"/>
        <v>0</v>
      </c>
      <c r="W205" s="28">
        <f t="shared" si="63"/>
        <v>0</v>
      </c>
      <c r="X205" s="45" t="e">
        <f t="shared" si="71"/>
        <v>#DIV/0!</v>
      </c>
    </row>
    <row r="206" spans="2:24">
      <c r="B206" s="23"/>
      <c r="C206" s="27"/>
      <c r="D206" s="21"/>
      <c r="E206" s="21"/>
      <c r="F206" s="21"/>
      <c r="G206" s="28">
        <f t="shared" si="64"/>
        <v>0</v>
      </c>
      <c r="H206" s="45" t="e">
        <f t="shared" si="65"/>
        <v>#DIV/0!</v>
      </c>
      <c r="I206" s="29">
        <f t="shared" si="66"/>
        <v>3</v>
      </c>
      <c r="J206" s="29">
        <f t="shared" si="54"/>
        <v>0.27</v>
      </c>
      <c r="K206" s="29">
        <f t="shared" si="55"/>
        <v>8.4199999999999997E-2</v>
      </c>
      <c r="L206" s="29">
        <f t="shared" si="56"/>
        <v>12.92</v>
      </c>
      <c r="M206" s="45" t="e">
        <f t="shared" si="67"/>
        <v>#DIV/0!</v>
      </c>
      <c r="N206" s="28">
        <f t="shared" si="57"/>
        <v>10.989169238449415</v>
      </c>
      <c r="O206" s="28">
        <f t="shared" si="58"/>
        <v>15.087458954343088</v>
      </c>
      <c r="P206" s="45" t="e">
        <f t="shared" si="68"/>
        <v>#DIV/0!</v>
      </c>
      <c r="Q206" s="29">
        <f t="shared" si="69"/>
        <v>3</v>
      </c>
      <c r="R206" s="29" t="e">
        <f t="shared" si="59"/>
        <v>#N/A</v>
      </c>
      <c r="S206" s="29" t="e">
        <f t="shared" si="60"/>
        <v>#N/A</v>
      </c>
      <c r="T206" s="29" t="e">
        <f t="shared" si="61"/>
        <v>#N/A</v>
      </c>
      <c r="U206" s="21" t="e">
        <f t="shared" si="70"/>
        <v>#DIV/0!</v>
      </c>
      <c r="V206" s="28">
        <f t="shared" si="62"/>
        <v>0</v>
      </c>
      <c r="W206" s="28">
        <f t="shared" si="63"/>
        <v>0</v>
      </c>
      <c r="X206" s="45" t="e">
        <f t="shared" si="71"/>
        <v>#DIV/0!</v>
      </c>
    </row>
    <row r="207" spans="2:24">
      <c r="B207" s="23"/>
      <c r="C207" s="27"/>
      <c r="D207" s="21"/>
      <c r="E207" s="21"/>
      <c r="F207" s="21"/>
      <c r="G207" s="28">
        <f t="shared" si="64"/>
        <v>0</v>
      </c>
      <c r="H207" s="45" t="e">
        <f t="shared" si="65"/>
        <v>#DIV/0!</v>
      </c>
      <c r="I207" s="29">
        <f t="shared" si="66"/>
        <v>3</v>
      </c>
      <c r="J207" s="29">
        <f t="shared" si="54"/>
        <v>0.27</v>
      </c>
      <c r="K207" s="29">
        <f t="shared" si="55"/>
        <v>8.4199999999999997E-2</v>
      </c>
      <c r="L207" s="29">
        <f t="shared" si="56"/>
        <v>12.92</v>
      </c>
      <c r="M207" s="45" t="e">
        <f t="shared" si="67"/>
        <v>#DIV/0!</v>
      </c>
      <c r="N207" s="28">
        <f t="shared" si="57"/>
        <v>10.989169238449415</v>
      </c>
      <c r="O207" s="28">
        <f t="shared" si="58"/>
        <v>15.087458954343088</v>
      </c>
      <c r="P207" s="45" t="e">
        <f t="shared" si="68"/>
        <v>#DIV/0!</v>
      </c>
      <c r="Q207" s="29">
        <f t="shared" si="69"/>
        <v>3</v>
      </c>
      <c r="R207" s="29" t="e">
        <f t="shared" si="59"/>
        <v>#N/A</v>
      </c>
      <c r="S207" s="29" t="e">
        <f t="shared" si="60"/>
        <v>#N/A</v>
      </c>
      <c r="T207" s="29" t="e">
        <f t="shared" si="61"/>
        <v>#N/A</v>
      </c>
      <c r="U207" s="21" t="e">
        <f t="shared" si="70"/>
        <v>#DIV/0!</v>
      </c>
      <c r="V207" s="28">
        <f t="shared" si="62"/>
        <v>0</v>
      </c>
      <c r="W207" s="28">
        <f t="shared" si="63"/>
        <v>0</v>
      </c>
      <c r="X207" s="45" t="e">
        <f t="shared" si="71"/>
        <v>#DIV/0!</v>
      </c>
    </row>
    <row r="208" spans="2:24">
      <c r="B208" s="23"/>
      <c r="C208" s="27"/>
      <c r="D208" s="21"/>
      <c r="E208" s="21"/>
      <c r="F208" s="21"/>
      <c r="G208" s="28">
        <f t="shared" si="64"/>
        <v>0</v>
      </c>
      <c r="H208" s="45" t="e">
        <f t="shared" si="65"/>
        <v>#DIV/0!</v>
      </c>
      <c r="I208" s="29">
        <f t="shared" si="66"/>
        <v>3</v>
      </c>
      <c r="J208" s="29">
        <f t="shared" si="54"/>
        <v>0.27</v>
      </c>
      <c r="K208" s="29">
        <f t="shared" si="55"/>
        <v>8.4199999999999997E-2</v>
      </c>
      <c r="L208" s="29">
        <f t="shared" si="56"/>
        <v>12.92</v>
      </c>
      <c r="M208" s="45" t="e">
        <f t="shared" si="67"/>
        <v>#DIV/0!</v>
      </c>
      <c r="N208" s="28">
        <f t="shared" si="57"/>
        <v>10.989169238449415</v>
      </c>
      <c r="O208" s="28">
        <f t="shared" si="58"/>
        <v>15.087458954343088</v>
      </c>
      <c r="P208" s="45" t="e">
        <f t="shared" si="68"/>
        <v>#DIV/0!</v>
      </c>
      <c r="Q208" s="29">
        <f t="shared" si="69"/>
        <v>3</v>
      </c>
      <c r="R208" s="29" t="e">
        <f t="shared" si="59"/>
        <v>#N/A</v>
      </c>
      <c r="S208" s="29" t="e">
        <f t="shared" si="60"/>
        <v>#N/A</v>
      </c>
      <c r="T208" s="29" t="e">
        <f t="shared" si="61"/>
        <v>#N/A</v>
      </c>
      <c r="U208" s="21" t="e">
        <f t="shared" si="70"/>
        <v>#DIV/0!</v>
      </c>
      <c r="V208" s="28">
        <f t="shared" si="62"/>
        <v>0</v>
      </c>
      <c r="W208" s="28">
        <f t="shared" si="63"/>
        <v>0</v>
      </c>
      <c r="X208" s="45" t="e">
        <f t="shared" si="71"/>
        <v>#DIV/0!</v>
      </c>
    </row>
    <row r="209" spans="2:24">
      <c r="B209" s="23"/>
      <c r="C209" s="27"/>
      <c r="D209" s="21"/>
      <c r="E209" s="21"/>
      <c r="F209" s="21"/>
      <c r="G209" s="28">
        <f t="shared" si="64"/>
        <v>0</v>
      </c>
      <c r="H209" s="45" t="e">
        <f t="shared" si="65"/>
        <v>#DIV/0!</v>
      </c>
      <c r="I209" s="29">
        <f t="shared" si="66"/>
        <v>3</v>
      </c>
      <c r="J209" s="29">
        <f t="shared" si="54"/>
        <v>0.27</v>
      </c>
      <c r="K209" s="29">
        <f t="shared" si="55"/>
        <v>8.4199999999999997E-2</v>
      </c>
      <c r="L209" s="29">
        <f t="shared" si="56"/>
        <v>12.92</v>
      </c>
      <c r="M209" s="45" t="e">
        <f t="shared" si="67"/>
        <v>#DIV/0!</v>
      </c>
      <c r="N209" s="28">
        <f t="shared" si="57"/>
        <v>10.989169238449415</v>
      </c>
      <c r="O209" s="28">
        <f t="shared" si="58"/>
        <v>15.087458954343088</v>
      </c>
      <c r="P209" s="45" t="e">
        <f t="shared" si="68"/>
        <v>#DIV/0!</v>
      </c>
      <c r="Q209" s="29">
        <f t="shared" si="69"/>
        <v>3</v>
      </c>
      <c r="R209" s="29" t="e">
        <f t="shared" si="59"/>
        <v>#N/A</v>
      </c>
      <c r="S209" s="29" t="e">
        <f t="shared" si="60"/>
        <v>#N/A</v>
      </c>
      <c r="T209" s="29" t="e">
        <f t="shared" si="61"/>
        <v>#N/A</v>
      </c>
      <c r="U209" s="21" t="e">
        <f t="shared" si="70"/>
        <v>#DIV/0!</v>
      </c>
      <c r="V209" s="28">
        <f t="shared" si="62"/>
        <v>0</v>
      </c>
      <c r="W209" s="28">
        <f t="shared" si="63"/>
        <v>0</v>
      </c>
      <c r="X209" s="45" t="e">
        <f t="shared" si="71"/>
        <v>#DIV/0!</v>
      </c>
    </row>
    <row r="210" spans="2:24">
      <c r="B210" s="23"/>
      <c r="C210" s="27"/>
      <c r="D210" s="21"/>
      <c r="E210" s="21"/>
      <c r="F210" s="21"/>
      <c r="G210" s="28">
        <f t="shared" si="64"/>
        <v>0</v>
      </c>
      <c r="H210" s="45" t="e">
        <f t="shared" si="65"/>
        <v>#DIV/0!</v>
      </c>
      <c r="I210" s="29">
        <f t="shared" si="66"/>
        <v>3</v>
      </c>
      <c r="J210" s="29">
        <f t="shared" si="54"/>
        <v>0.27</v>
      </c>
      <c r="K210" s="29">
        <f t="shared" si="55"/>
        <v>8.4199999999999997E-2</v>
      </c>
      <c r="L210" s="29">
        <f t="shared" si="56"/>
        <v>12.92</v>
      </c>
      <c r="M210" s="45" t="e">
        <f t="shared" si="67"/>
        <v>#DIV/0!</v>
      </c>
      <c r="N210" s="28">
        <f t="shared" si="57"/>
        <v>10.989169238449415</v>
      </c>
      <c r="O210" s="28">
        <f t="shared" si="58"/>
        <v>15.087458954343088</v>
      </c>
      <c r="P210" s="45" t="e">
        <f t="shared" si="68"/>
        <v>#DIV/0!</v>
      </c>
      <c r="Q210" s="29">
        <f t="shared" si="69"/>
        <v>3</v>
      </c>
      <c r="R210" s="29" t="e">
        <f t="shared" si="59"/>
        <v>#N/A</v>
      </c>
      <c r="S210" s="29" t="e">
        <f t="shared" si="60"/>
        <v>#N/A</v>
      </c>
      <c r="T210" s="29" t="e">
        <f t="shared" si="61"/>
        <v>#N/A</v>
      </c>
      <c r="U210" s="21" t="e">
        <f t="shared" si="70"/>
        <v>#DIV/0!</v>
      </c>
      <c r="V210" s="28">
        <f t="shared" si="62"/>
        <v>0</v>
      </c>
      <c r="W210" s="28">
        <f t="shared" si="63"/>
        <v>0</v>
      </c>
      <c r="X210" s="45" t="e">
        <f t="shared" si="71"/>
        <v>#DIV/0!</v>
      </c>
    </row>
    <row r="211" spans="2:24">
      <c r="B211" s="23"/>
      <c r="C211" s="27"/>
      <c r="D211" s="21"/>
      <c r="E211" s="21"/>
      <c r="F211" s="21"/>
      <c r="G211" s="28">
        <f t="shared" si="64"/>
        <v>0</v>
      </c>
      <c r="H211" s="45" t="e">
        <f t="shared" si="65"/>
        <v>#DIV/0!</v>
      </c>
      <c r="I211" s="29">
        <f t="shared" si="66"/>
        <v>3</v>
      </c>
      <c r="J211" s="29">
        <f t="shared" si="54"/>
        <v>0.27</v>
      </c>
      <c r="K211" s="29">
        <f t="shared" si="55"/>
        <v>8.4199999999999997E-2</v>
      </c>
      <c r="L211" s="29">
        <f t="shared" si="56"/>
        <v>12.92</v>
      </c>
      <c r="M211" s="45" t="e">
        <f t="shared" si="67"/>
        <v>#DIV/0!</v>
      </c>
      <c r="N211" s="28">
        <f t="shared" si="57"/>
        <v>10.989169238449415</v>
      </c>
      <c r="O211" s="28">
        <f t="shared" si="58"/>
        <v>15.087458954343088</v>
      </c>
      <c r="P211" s="45" t="e">
        <f t="shared" si="68"/>
        <v>#DIV/0!</v>
      </c>
      <c r="Q211" s="29">
        <f t="shared" si="69"/>
        <v>3</v>
      </c>
      <c r="R211" s="29" t="e">
        <f t="shared" si="59"/>
        <v>#N/A</v>
      </c>
      <c r="S211" s="29" t="e">
        <f t="shared" si="60"/>
        <v>#N/A</v>
      </c>
      <c r="T211" s="29" t="e">
        <f t="shared" si="61"/>
        <v>#N/A</v>
      </c>
      <c r="U211" s="21" t="e">
        <f t="shared" si="70"/>
        <v>#DIV/0!</v>
      </c>
      <c r="V211" s="28">
        <f t="shared" si="62"/>
        <v>0</v>
      </c>
      <c r="W211" s="28">
        <f t="shared" si="63"/>
        <v>0</v>
      </c>
      <c r="X211" s="45" t="e">
        <f t="shared" si="71"/>
        <v>#DIV/0!</v>
      </c>
    </row>
    <row r="212" spans="2:24">
      <c r="B212" s="23"/>
      <c r="C212" s="27"/>
      <c r="D212" s="21"/>
      <c r="E212" s="21"/>
      <c r="F212" s="21"/>
      <c r="G212" s="28">
        <f t="shared" si="64"/>
        <v>0</v>
      </c>
      <c r="H212" s="45" t="e">
        <f t="shared" si="65"/>
        <v>#DIV/0!</v>
      </c>
      <c r="I212" s="29">
        <f t="shared" si="66"/>
        <v>3</v>
      </c>
      <c r="J212" s="29">
        <f t="shared" si="54"/>
        <v>0.27</v>
      </c>
      <c r="K212" s="29">
        <f t="shared" si="55"/>
        <v>8.4199999999999997E-2</v>
      </c>
      <c r="L212" s="29">
        <f t="shared" si="56"/>
        <v>12.92</v>
      </c>
      <c r="M212" s="45" t="e">
        <f t="shared" si="67"/>
        <v>#DIV/0!</v>
      </c>
      <c r="N212" s="28">
        <f t="shared" si="57"/>
        <v>10.989169238449415</v>
      </c>
      <c r="O212" s="28">
        <f t="shared" si="58"/>
        <v>15.087458954343088</v>
      </c>
      <c r="P212" s="45" t="e">
        <f t="shared" si="68"/>
        <v>#DIV/0!</v>
      </c>
      <c r="Q212" s="29">
        <f t="shared" si="69"/>
        <v>3</v>
      </c>
      <c r="R212" s="29" t="e">
        <f t="shared" si="59"/>
        <v>#N/A</v>
      </c>
      <c r="S212" s="29" t="e">
        <f t="shared" si="60"/>
        <v>#N/A</v>
      </c>
      <c r="T212" s="29" t="e">
        <f t="shared" si="61"/>
        <v>#N/A</v>
      </c>
      <c r="U212" s="21" t="e">
        <f t="shared" si="70"/>
        <v>#DIV/0!</v>
      </c>
      <c r="V212" s="28">
        <f t="shared" si="62"/>
        <v>0</v>
      </c>
      <c r="W212" s="28">
        <f t="shared" si="63"/>
        <v>0</v>
      </c>
      <c r="X212" s="45" t="e">
        <f t="shared" si="71"/>
        <v>#DIV/0!</v>
      </c>
    </row>
    <row r="213" spans="2:24">
      <c r="B213" s="23"/>
      <c r="C213" s="27"/>
      <c r="D213" s="21"/>
      <c r="E213" s="21"/>
      <c r="F213" s="21"/>
      <c r="G213" s="28">
        <f t="shared" si="64"/>
        <v>0</v>
      </c>
      <c r="H213" s="45" t="e">
        <f t="shared" si="65"/>
        <v>#DIV/0!</v>
      </c>
      <c r="I213" s="29">
        <f t="shared" si="66"/>
        <v>3</v>
      </c>
      <c r="J213" s="29">
        <f t="shared" si="54"/>
        <v>0.27</v>
      </c>
      <c r="K213" s="29">
        <f t="shared" si="55"/>
        <v>8.4199999999999997E-2</v>
      </c>
      <c r="L213" s="29">
        <f t="shared" si="56"/>
        <v>12.92</v>
      </c>
      <c r="M213" s="45" t="e">
        <f t="shared" si="67"/>
        <v>#DIV/0!</v>
      </c>
      <c r="N213" s="28">
        <f t="shared" si="57"/>
        <v>10.989169238449415</v>
      </c>
      <c r="O213" s="28">
        <f t="shared" si="58"/>
        <v>15.087458954343088</v>
      </c>
      <c r="P213" s="45" t="e">
        <f t="shared" si="68"/>
        <v>#DIV/0!</v>
      </c>
      <c r="Q213" s="29">
        <f t="shared" si="69"/>
        <v>3</v>
      </c>
      <c r="R213" s="29" t="e">
        <f t="shared" si="59"/>
        <v>#N/A</v>
      </c>
      <c r="S213" s="29" t="e">
        <f t="shared" si="60"/>
        <v>#N/A</v>
      </c>
      <c r="T213" s="29" t="e">
        <f t="shared" si="61"/>
        <v>#N/A</v>
      </c>
      <c r="U213" s="21" t="e">
        <f t="shared" si="70"/>
        <v>#DIV/0!</v>
      </c>
      <c r="V213" s="28">
        <f t="shared" si="62"/>
        <v>0</v>
      </c>
      <c r="W213" s="28">
        <f t="shared" si="63"/>
        <v>0</v>
      </c>
      <c r="X213" s="45" t="e">
        <f t="shared" si="71"/>
        <v>#DIV/0!</v>
      </c>
    </row>
    <row r="214" spans="2:24">
      <c r="B214" s="23"/>
      <c r="C214" s="27"/>
      <c r="D214" s="21"/>
      <c r="E214" s="21"/>
      <c r="F214" s="21"/>
      <c r="G214" s="28">
        <f t="shared" si="64"/>
        <v>0</v>
      </c>
      <c r="H214" s="45" t="e">
        <f t="shared" si="65"/>
        <v>#DIV/0!</v>
      </c>
      <c r="I214" s="29">
        <f t="shared" si="66"/>
        <v>3</v>
      </c>
      <c r="J214" s="29">
        <f t="shared" si="54"/>
        <v>0.27</v>
      </c>
      <c r="K214" s="29">
        <f t="shared" si="55"/>
        <v>8.4199999999999997E-2</v>
      </c>
      <c r="L214" s="29">
        <f t="shared" si="56"/>
        <v>12.92</v>
      </c>
      <c r="M214" s="45" t="e">
        <f t="shared" si="67"/>
        <v>#DIV/0!</v>
      </c>
      <c r="N214" s="28">
        <f t="shared" si="57"/>
        <v>10.989169238449415</v>
      </c>
      <c r="O214" s="28">
        <f t="shared" si="58"/>
        <v>15.087458954343088</v>
      </c>
      <c r="P214" s="45" t="e">
        <f t="shared" si="68"/>
        <v>#DIV/0!</v>
      </c>
      <c r="Q214" s="29">
        <f t="shared" si="69"/>
        <v>3</v>
      </c>
      <c r="R214" s="29" t="e">
        <f t="shared" si="59"/>
        <v>#N/A</v>
      </c>
      <c r="S214" s="29" t="e">
        <f t="shared" si="60"/>
        <v>#N/A</v>
      </c>
      <c r="T214" s="29" t="e">
        <f t="shared" si="61"/>
        <v>#N/A</v>
      </c>
      <c r="U214" s="21" t="e">
        <f t="shared" si="70"/>
        <v>#DIV/0!</v>
      </c>
      <c r="V214" s="28">
        <f t="shared" si="62"/>
        <v>0</v>
      </c>
      <c r="W214" s="28">
        <f t="shared" si="63"/>
        <v>0</v>
      </c>
      <c r="X214" s="45" t="e">
        <f t="shared" si="71"/>
        <v>#DIV/0!</v>
      </c>
    </row>
    <row r="215" spans="2:24">
      <c r="B215" s="23"/>
      <c r="C215" s="27"/>
      <c r="D215" s="21"/>
      <c r="E215" s="21"/>
      <c r="F215" s="21"/>
      <c r="G215" s="28">
        <f t="shared" si="64"/>
        <v>0</v>
      </c>
      <c r="H215" s="45" t="e">
        <f t="shared" si="65"/>
        <v>#DIV/0!</v>
      </c>
      <c r="I215" s="29">
        <f t="shared" si="66"/>
        <v>3</v>
      </c>
      <c r="J215" s="29">
        <f t="shared" si="54"/>
        <v>0.27</v>
      </c>
      <c r="K215" s="29">
        <f t="shared" si="55"/>
        <v>8.4199999999999997E-2</v>
      </c>
      <c r="L215" s="29">
        <f t="shared" si="56"/>
        <v>12.92</v>
      </c>
      <c r="M215" s="45" t="e">
        <f t="shared" si="67"/>
        <v>#DIV/0!</v>
      </c>
      <c r="N215" s="28">
        <f t="shared" si="57"/>
        <v>10.989169238449415</v>
      </c>
      <c r="O215" s="28">
        <f t="shared" si="58"/>
        <v>15.087458954343088</v>
      </c>
      <c r="P215" s="45" t="e">
        <f t="shared" si="68"/>
        <v>#DIV/0!</v>
      </c>
      <c r="Q215" s="29">
        <f t="shared" si="69"/>
        <v>3</v>
      </c>
      <c r="R215" s="29" t="e">
        <f t="shared" si="59"/>
        <v>#N/A</v>
      </c>
      <c r="S215" s="29" t="e">
        <f t="shared" si="60"/>
        <v>#N/A</v>
      </c>
      <c r="T215" s="29" t="e">
        <f t="shared" si="61"/>
        <v>#N/A</v>
      </c>
      <c r="U215" s="21" t="e">
        <f t="shared" si="70"/>
        <v>#DIV/0!</v>
      </c>
      <c r="V215" s="28">
        <f t="shared" si="62"/>
        <v>0</v>
      </c>
      <c r="W215" s="28">
        <f t="shared" si="63"/>
        <v>0</v>
      </c>
      <c r="X215" s="45" t="e">
        <f t="shared" si="71"/>
        <v>#DIV/0!</v>
      </c>
    </row>
    <row r="216" spans="2:24">
      <c r="B216" s="23"/>
      <c r="D216" s="21"/>
      <c r="E216" s="21"/>
      <c r="F216" s="21"/>
      <c r="G216" s="28">
        <f t="shared" si="64"/>
        <v>0</v>
      </c>
      <c r="H216" s="45" t="e">
        <f t="shared" si="65"/>
        <v>#DIV/0!</v>
      </c>
      <c r="I216" s="29">
        <f t="shared" si="66"/>
        <v>3</v>
      </c>
      <c r="J216" s="29">
        <f t="shared" si="54"/>
        <v>0.27</v>
      </c>
      <c r="K216" s="29">
        <f t="shared" si="55"/>
        <v>8.4199999999999997E-2</v>
      </c>
      <c r="L216" s="29">
        <f t="shared" si="56"/>
        <v>12.92</v>
      </c>
      <c r="M216" s="45" t="e">
        <f t="shared" si="67"/>
        <v>#DIV/0!</v>
      </c>
      <c r="N216" s="28">
        <f t="shared" si="57"/>
        <v>10.989169238449415</v>
      </c>
      <c r="O216" s="28">
        <f t="shared" si="58"/>
        <v>15.087458954343088</v>
      </c>
      <c r="P216" s="45" t="e">
        <f t="shared" si="68"/>
        <v>#DIV/0!</v>
      </c>
      <c r="Q216" s="29">
        <f t="shared" si="69"/>
        <v>3</v>
      </c>
      <c r="R216" s="29" t="e">
        <f t="shared" si="59"/>
        <v>#N/A</v>
      </c>
      <c r="S216" s="29" t="e">
        <f t="shared" si="60"/>
        <v>#N/A</v>
      </c>
      <c r="T216" s="29" t="e">
        <f t="shared" si="61"/>
        <v>#N/A</v>
      </c>
      <c r="U216" s="21" t="e">
        <f t="shared" si="70"/>
        <v>#DIV/0!</v>
      </c>
      <c r="V216" s="28">
        <f t="shared" si="62"/>
        <v>0</v>
      </c>
      <c r="W216" s="28">
        <f t="shared" si="63"/>
        <v>0</v>
      </c>
      <c r="X216" s="45" t="e">
        <f t="shared" si="71"/>
        <v>#DIV/0!</v>
      </c>
    </row>
    <row r="217" spans="2:24">
      <c r="B217" s="23"/>
      <c r="D217" s="21"/>
      <c r="E217" s="21"/>
      <c r="F217" s="21"/>
      <c r="G217" s="28">
        <f t="shared" si="64"/>
        <v>0</v>
      </c>
      <c r="H217" s="45" t="e">
        <f t="shared" si="65"/>
        <v>#DIV/0!</v>
      </c>
      <c r="I217" s="29">
        <f t="shared" si="66"/>
        <v>3</v>
      </c>
      <c r="J217" s="29">
        <f t="shared" si="54"/>
        <v>0.27</v>
      </c>
      <c r="K217" s="29">
        <f t="shared" si="55"/>
        <v>8.4199999999999997E-2</v>
      </c>
      <c r="L217" s="29">
        <f t="shared" si="56"/>
        <v>12.92</v>
      </c>
      <c r="M217" s="45" t="e">
        <f t="shared" si="67"/>
        <v>#DIV/0!</v>
      </c>
      <c r="N217" s="28">
        <f t="shared" si="57"/>
        <v>10.989169238449415</v>
      </c>
      <c r="O217" s="28">
        <f t="shared" si="58"/>
        <v>15.087458954343088</v>
      </c>
      <c r="P217" s="45" t="e">
        <f t="shared" si="68"/>
        <v>#DIV/0!</v>
      </c>
      <c r="Q217" s="29">
        <f t="shared" si="69"/>
        <v>3</v>
      </c>
      <c r="R217" s="29" t="e">
        <f t="shared" si="59"/>
        <v>#N/A</v>
      </c>
      <c r="S217" s="29" t="e">
        <f t="shared" si="60"/>
        <v>#N/A</v>
      </c>
      <c r="T217" s="29" t="e">
        <f t="shared" si="61"/>
        <v>#N/A</v>
      </c>
      <c r="U217" s="21" t="e">
        <f t="shared" si="70"/>
        <v>#DIV/0!</v>
      </c>
      <c r="V217" s="28">
        <f t="shared" si="62"/>
        <v>0</v>
      </c>
      <c r="W217" s="28">
        <f t="shared" si="63"/>
        <v>0</v>
      </c>
      <c r="X217" s="45" t="e">
        <f t="shared" si="71"/>
        <v>#DIV/0!</v>
      </c>
    </row>
    <row r="218" spans="2:24">
      <c r="B218" s="23"/>
      <c r="D218" s="21"/>
      <c r="E218" s="21"/>
      <c r="F218" s="21"/>
      <c r="G218" s="28">
        <f t="shared" si="64"/>
        <v>0</v>
      </c>
      <c r="H218" s="45" t="e">
        <f t="shared" si="65"/>
        <v>#DIV/0!</v>
      </c>
      <c r="I218" s="29">
        <f t="shared" si="66"/>
        <v>3</v>
      </c>
      <c r="J218" s="29">
        <f t="shared" si="54"/>
        <v>0.27</v>
      </c>
      <c r="K218" s="29">
        <f t="shared" si="55"/>
        <v>8.4199999999999997E-2</v>
      </c>
      <c r="L218" s="29">
        <f t="shared" si="56"/>
        <v>12.92</v>
      </c>
      <c r="M218" s="45" t="e">
        <f t="shared" si="67"/>
        <v>#DIV/0!</v>
      </c>
      <c r="N218" s="28">
        <f t="shared" si="57"/>
        <v>10.989169238449415</v>
      </c>
      <c r="O218" s="28">
        <f t="shared" si="58"/>
        <v>15.087458954343088</v>
      </c>
      <c r="P218" s="45" t="e">
        <f t="shared" si="68"/>
        <v>#DIV/0!</v>
      </c>
      <c r="Q218" s="29">
        <f t="shared" si="69"/>
        <v>3</v>
      </c>
      <c r="R218" s="29" t="e">
        <f t="shared" si="59"/>
        <v>#N/A</v>
      </c>
      <c r="S218" s="29" t="e">
        <f t="shared" si="60"/>
        <v>#N/A</v>
      </c>
      <c r="T218" s="29" t="e">
        <f t="shared" si="61"/>
        <v>#N/A</v>
      </c>
      <c r="U218" s="21" t="e">
        <f t="shared" si="70"/>
        <v>#DIV/0!</v>
      </c>
      <c r="V218" s="28">
        <f t="shared" si="62"/>
        <v>0</v>
      </c>
      <c r="W218" s="28">
        <f t="shared" si="63"/>
        <v>0</v>
      </c>
      <c r="X218" s="45" t="e">
        <f t="shared" si="71"/>
        <v>#DIV/0!</v>
      </c>
    </row>
    <row r="219" spans="2:24">
      <c r="B219" s="23"/>
      <c r="D219" s="21"/>
      <c r="E219" s="21"/>
      <c r="F219" s="21"/>
      <c r="G219" s="28">
        <f t="shared" si="64"/>
        <v>0</v>
      </c>
      <c r="H219" s="45" t="e">
        <f t="shared" si="65"/>
        <v>#DIV/0!</v>
      </c>
      <c r="I219" s="29">
        <f t="shared" si="66"/>
        <v>3</v>
      </c>
      <c r="J219" s="29">
        <f t="shared" si="54"/>
        <v>0.27</v>
      </c>
      <c r="K219" s="29">
        <f t="shared" si="55"/>
        <v>8.4199999999999997E-2</v>
      </c>
      <c r="L219" s="29">
        <f t="shared" si="56"/>
        <v>12.92</v>
      </c>
      <c r="M219" s="45" t="e">
        <f t="shared" si="67"/>
        <v>#DIV/0!</v>
      </c>
      <c r="N219" s="28">
        <f t="shared" si="57"/>
        <v>10.989169238449415</v>
      </c>
      <c r="O219" s="28">
        <f t="shared" si="58"/>
        <v>15.087458954343088</v>
      </c>
      <c r="P219" s="45" t="e">
        <f t="shared" si="68"/>
        <v>#DIV/0!</v>
      </c>
      <c r="Q219" s="29">
        <f t="shared" si="69"/>
        <v>3</v>
      </c>
      <c r="R219" s="29" t="e">
        <f t="shared" si="59"/>
        <v>#N/A</v>
      </c>
      <c r="S219" s="29" t="e">
        <f t="shared" si="60"/>
        <v>#N/A</v>
      </c>
      <c r="T219" s="29" t="e">
        <f t="shared" si="61"/>
        <v>#N/A</v>
      </c>
      <c r="U219" s="21" t="e">
        <f t="shared" si="70"/>
        <v>#DIV/0!</v>
      </c>
      <c r="V219" s="28">
        <f t="shared" si="62"/>
        <v>0</v>
      </c>
      <c r="W219" s="28">
        <f t="shared" si="63"/>
        <v>0</v>
      </c>
      <c r="X219" s="45" t="e">
        <f t="shared" si="71"/>
        <v>#DIV/0!</v>
      </c>
    </row>
    <row r="220" spans="2:24">
      <c r="B220" s="23"/>
      <c r="D220" s="21"/>
      <c r="E220" s="21"/>
      <c r="F220" s="21"/>
      <c r="G220" s="28">
        <f t="shared" si="64"/>
        <v>0</v>
      </c>
      <c r="H220" s="45" t="e">
        <f t="shared" si="65"/>
        <v>#DIV/0!</v>
      </c>
      <c r="I220" s="29">
        <f t="shared" si="66"/>
        <v>3</v>
      </c>
      <c r="J220" s="29">
        <f t="shared" si="54"/>
        <v>0.27</v>
      </c>
      <c r="K220" s="29">
        <f t="shared" si="55"/>
        <v>8.4199999999999997E-2</v>
      </c>
      <c r="L220" s="29">
        <f t="shared" si="56"/>
        <v>12.92</v>
      </c>
      <c r="M220" s="45" t="e">
        <f t="shared" si="67"/>
        <v>#DIV/0!</v>
      </c>
      <c r="N220" s="28">
        <f t="shared" si="57"/>
        <v>10.989169238449415</v>
      </c>
      <c r="O220" s="28">
        <f t="shared" si="58"/>
        <v>15.087458954343088</v>
      </c>
      <c r="P220" s="45" t="e">
        <f t="shared" si="68"/>
        <v>#DIV/0!</v>
      </c>
      <c r="Q220" s="29">
        <f t="shared" si="69"/>
        <v>3</v>
      </c>
      <c r="R220" s="29" t="e">
        <f t="shared" si="59"/>
        <v>#N/A</v>
      </c>
      <c r="S220" s="29" t="e">
        <f t="shared" si="60"/>
        <v>#N/A</v>
      </c>
      <c r="T220" s="29" t="e">
        <f t="shared" si="61"/>
        <v>#N/A</v>
      </c>
      <c r="U220" s="21" t="e">
        <f t="shared" si="70"/>
        <v>#DIV/0!</v>
      </c>
      <c r="V220" s="28">
        <f t="shared" si="62"/>
        <v>0</v>
      </c>
      <c r="W220" s="28">
        <f t="shared" si="63"/>
        <v>0</v>
      </c>
      <c r="X220" s="45" t="e">
        <f t="shared" si="71"/>
        <v>#DIV/0!</v>
      </c>
    </row>
    <row r="221" spans="2:24">
      <c r="B221" s="23"/>
      <c r="D221" s="21"/>
      <c r="E221" s="21"/>
      <c r="F221" s="21"/>
      <c r="G221" s="28">
        <f t="shared" si="64"/>
        <v>0</v>
      </c>
      <c r="H221" s="45" t="e">
        <f t="shared" si="65"/>
        <v>#DIV/0!</v>
      </c>
      <c r="I221" s="29">
        <f t="shared" si="66"/>
        <v>3</v>
      </c>
      <c r="J221" s="29">
        <f t="shared" si="54"/>
        <v>0.27</v>
      </c>
      <c r="K221" s="29">
        <f t="shared" si="55"/>
        <v>8.4199999999999997E-2</v>
      </c>
      <c r="L221" s="29">
        <f t="shared" si="56"/>
        <v>12.92</v>
      </c>
      <c r="M221" s="45" t="e">
        <f t="shared" si="67"/>
        <v>#DIV/0!</v>
      </c>
      <c r="N221" s="28">
        <f t="shared" si="57"/>
        <v>10.989169238449415</v>
      </c>
      <c r="O221" s="28">
        <f t="shared" si="58"/>
        <v>15.087458954343088</v>
      </c>
      <c r="P221" s="45" t="e">
        <f t="shared" si="68"/>
        <v>#DIV/0!</v>
      </c>
      <c r="Q221" s="29">
        <f t="shared" si="69"/>
        <v>3</v>
      </c>
      <c r="R221" s="29" t="e">
        <f t="shared" si="59"/>
        <v>#N/A</v>
      </c>
      <c r="S221" s="29" t="e">
        <f t="shared" si="60"/>
        <v>#N/A</v>
      </c>
      <c r="T221" s="29" t="e">
        <f t="shared" si="61"/>
        <v>#N/A</v>
      </c>
      <c r="U221" s="21" t="e">
        <f t="shared" si="70"/>
        <v>#DIV/0!</v>
      </c>
      <c r="V221" s="28">
        <f t="shared" si="62"/>
        <v>0</v>
      </c>
      <c r="W221" s="28">
        <f t="shared" si="63"/>
        <v>0</v>
      </c>
      <c r="X221" s="45" t="e">
        <f t="shared" si="71"/>
        <v>#DIV/0!</v>
      </c>
    </row>
    <row r="222" spans="2:24">
      <c r="B222" s="23"/>
      <c r="D222" s="21"/>
      <c r="E222" s="21"/>
      <c r="F222" s="21"/>
      <c r="G222" s="28">
        <f t="shared" si="64"/>
        <v>0</v>
      </c>
      <c r="H222" s="45" t="e">
        <f t="shared" si="65"/>
        <v>#DIV/0!</v>
      </c>
      <c r="I222" s="29">
        <f t="shared" si="66"/>
        <v>3</v>
      </c>
      <c r="J222" s="29">
        <f t="shared" si="54"/>
        <v>0.27</v>
      </c>
      <c r="K222" s="29">
        <f t="shared" si="55"/>
        <v>8.4199999999999997E-2</v>
      </c>
      <c r="L222" s="29">
        <f t="shared" si="56"/>
        <v>12.92</v>
      </c>
      <c r="M222" s="45" t="e">
        <f t="shared" si="67"/>
        <v>#DIV/0!</v>
      </c>
      <c r="N222" s="28">
        <f t="shared" si="57"/>
        <v>10.989169238449415</v>
      </c>
      <c r="O222" s="28">
        <f t="shared" si="58"/>
        <v>15.087458954343088</v>
      </c>
      <c r="P222" s="45" t="e">
        <f t="shared" si="68"/>
        <v>#DIV/0!</v>
      </c>
      <c r="Q222" s="29">
        <f t="shared" si="69"/>
        <v>3</v>
      </c>
      <c r="R222" s="29" t="e">
        <f t="shared" si="59"/>
        <v>#N/A</v>
      </c>
      <c r="S222" s="29" t="e">
        <f t="shared" si="60"/>
        <v>#N/A</v>
      </c>
      <c r="T222" s="29" t="e">
        <f t="shared" si="61"/>
        <v>#N/A</v>
      </c>
      <c r="U222" s="21" t="e">
        <f t="shared" si="70"/>
        <v>#DIV/0!</v>
      </c>
      <c r="V222" s="28">
        <f t="shared" si="62"/>
        <v>0</v>
      </c>
      <c r="W222" s="28">
        <f t="shared" si="63"/>
        <v>0</v>
      </c>
      <c r="X222" s="45" t="e">
        <f t="shared" si="71"/>
        <v>#DIV/0!</v>
      </c>
    </row>
    <row r="223" spans="2:24">
      <c r="B223" s="23"/>
      <c r="D223" s="21"/>
      <c r="E223" s="21"/>
      <c r="F223" s="21"/>
      <c r="G223" s="28">
        <f t="shared" si="64"/>
        <v>0</v>
      </c>
      <c r="H223" s="45" t="e">
        <f t="shared" si="65"/>
        <v>#DIV/0!</v>
      </c>
      <c r="I223" s="29">
        <f t="shared" si="66"/>
        <v>3</v>
      </c>
      <c r="J223" s="29">
        <f t="shared" si="54"/>
        <v>0.27</v>
      </c>
      <c r="K223" s="29">
        <f t="shared" si="55"/>
        <v>8.4199999999999997E-2</v>
      </c>
      <c r="L223" s="29">
        <f t="shared" si="56"/>
        <v>12.92</v>
      </c>
      <c r="M223" s="45" t="e">
        <f t="shared" si="67"/>
        <v>#DIV/0!</v>
      </c>
      <c r="N223" s="28">
        <f t="shared" si="57"/>
        <v>10.989169238449415</v>
      </c>
      <c r="O223" s="28">
        <f t="shared" si="58"/>
        <v>15.087458954343088</v>
      </c>
      <c r="P223" s="45" t="e">
        <f t="shared" si="68"/>
        <v>#DIV/0!</v>
      </c>
      <c r="Q223" s="29">
        <f t="shared" si="69"/>
        <v>3</v>
      </c>
      <c r="R223" s="29" t="e">
        <f t="shared" si="59"/>
        <v>#N/A</v>
      </c>
      <c r="S223" s="29" t="e">
        <f t="shared" si="60"/>
        <v>#N/A</v>
      </c>
      <c r="T223" s="29" t="e">
        <f t="shared" si="61"/>
        <v>#N/A</v>
      </c>
      <c r="U223" s="21" t="e">
        <f t="shared" si="70"/>
        <v>#DIV/0!</v>
      </c>
      <c r="V223" s="28">
        <f t="shared" si="62"/>
        <v>0</v>
      </c>
      <c r="W223" s="28">
        <f t="shared" si="63"/>
        <v>0</v>
      </c>
      <c r="X223" s="45" t="e">
        <f t="shared" si="71"/>
        <v>#DIV/0!</v>
      </c>
    </row>
    <row r="224" spans="2:24">
      <c r="B224" s="23"/>
      <c r="D224" s="21"/>
      <c r="E224" s="21"/>
      <c r="F224" s="21"/>
      <c r="G224" s="28">
        <f t="shared" si="64"/>
        <v>0</v>
      </c>
      <c r="H224" s="45" t="e">
        <f t="shared" si="65"/>
        <v>#DIV/0!</v>
      </c>
      <c r="I224" s="29">
        <f t="shared" si="66"/>
        <v>3</v>
      </c>
      <c r="J224" s="29">
        <f t="shared" si="54"/>
        <v>0.27</v>
      </c>
      <c r="K224" s="29">
        <f t="shared" si="55"/>
        <v>8.4199999999999997E-2</v>
      </c>
      <c r="L224" s="29">
        <f t="shared" si="56"/>
        <v>12.92</v>
      </c>
      <c r="M224" s="45" t="e">
        <f t="shared" si="67"/>
        <v>#DIV/0!</v>
      </c>
      <c r="N224" s="28">
        <f t="shared" si="57"/>
        <v>10.989169238449415</v>
      </c>
      <c r="O224" s="28">
        <f t="shared" si="58"/>
        <v>15.087458954343088</v>
      </c>
      <c r="P224" s="45" t="e">
        <f t="shared" si="68"/>
        <v>#DIV/0!</v>
      </c>
      <c r="Q224" s="29">
        <f t="shared" si="69"/>
        <v>3</v>
      </c>
      <c r="R224" s="29" t="e">
        <f t="shared" si="59"/>
        <v>#N/A</v>
      </c>
      <c r="S224" s="29" t="e">
        <f t="shared" si="60"/>
        <v>#N/A</v>
      </c>
      <c r="T224" s="29" t="e">
        <f t="shared" si="61"/>
        <v>#N/A</v>
      </c>
      <c r="U224" s="21" t="e">
        <f t="shared" si="70"/>
        <v>#DIV/0!</v>
      </c>
      <c r="V224" s="28">
        <f t="shared" si="62"/>
        <v>0</v>
      </c>
      <c r="W224" s="28">
        <f t="shared" si="63"/>
        <v>0</v>
      </c>
      <c r="X224" s="45" t="e">
        <f t="shared" si="71"/>
        <v>#DIV/0!</v>
      </c>
    </row>
    <row r="225" spans="2:24">
      <c r="B225" s="23"/>
      <c r="D225" s="21"/>
      <c r="E225" s="21"/>
      <c r="F225" s="21"/>
      <c r="G225" s="28">
        <f t="shared" si="64"/>
        <v>0</v>
      </c>
      <c r="H225" s="45" t="e">
        <f t="shared" si="65"/>
        <v>#DIV/0!</v>
      </c>
      <c r="I225" s="29">
        <f t="shared" si="66"/>
        <v>3</v>
      </c>
      <c r="J225" s="29">
        <f t="shared" si="54"/>
        <v>0.27</v>
      </c>
      <c r="K225" s="29">
        <f t="shared" si="55"/>
        <v>8.4199999999999997E-2</v>
      </c>
      <c r="L225" s="29">
        <f t="shared" si="56"/>
        <v>12.92</v>
      </c>
      <c r="M225" s="45" t="e">
        <f t="shared" si="67"/>
        <v>#DIV/0!</v>
      </c>
      <c r="N225" s="28">
        <f t="shared" si="57"/>
        <v>10.989169238449415</v>
      </c>
      <c r="O225" s="28">
        <f t="shared" si="58"/>
        <v>15.087458954343088</v>
      </c>
      <c r="P225" s="45" t="e">
        <f t="shared" si="68"/>
        <v>#DIV/0!</v>
      </c>
      <c r="Q225" s="29">
        <f t="shared" si="69"/>
        <v>3</v>
      </c>
      <c r="R225" s="29" t="e">
        <f t="shared" si="59"/>
        <v>#N/A</v>
      </c>
      <c r="S225" s="29" t="e">
        <f t="shared" si="60"/>
        <v>#N/A</v>
      </c>
      <c r="T225" s="29" t="e">
        <f t="shared" si="61"/>
        <v>#N/A</v>
      </c>
      <c r="U225" s="21" t="e">
        <f t="shared" si="70"/>
        <v>#DIV/0!</v>
      </c>
      <c r="V225" s="28">
        <f t="shared" si="62"/>
        <v>0</v>
      </c>
      <c r="W225" s="28">
        <f t="shared" si="63"/>
        <v>0</v>
      </c>
      <c r="X225" s="45" t="e">
        <f t="shared" si="71"/>
        <v>#DIV/0!</v>
      </c>
    </row>
    <row r="226" spans="2:24">
      <c r="B226" s="23"/>
      <c r="D226" s="21"/>
      <c r="E226" s="21"/>
      <c r="F226" s="21"/>
      <c r="G226" s="28">
        <f t="shared" si="64"/>
        <v>0</v>
      </c>
      <c r="H226" s="45" t="e">
        <f t="shared" si="65"/>
        <v>#DIV/0!</v>
      </c>
      <c r="I226" s="29">
        <f t="shared" si="66"/>
        <v>3</v>
      </c>
      <c r="J226" s="29">
        <f t="shared" si="54"/>
        <v>0.27</v>
      </c>
      <c r="K226" s="29">
        <f t="shared" si="55"/>
        <v>8.4199999999999997E-2</v>
      </c>
      <c r="L226" s="29">
        <f t="shared" si="56"/>
        <v>12.92</v>
      </c>
      <c r="M226" s="45" t="e">
        <f t="shared" si="67"/>
        <v>#DIV/0!</v>
      </c>
      <c r="N226" s="28">
        <f t="shared" si="57"/>
        <v>10.989169238449415</v>
      </c>
      <c r="O226" s="28">
        <f t="shared" si="58"/>
        <v>15.087458954343088</v>
      </c>
      <c r="P226" s="45" t="e">
        <f t="shared" si="68"/>
        <v>#DIV/0!</v>
      </c>
      <c r="Q226" s="29">
        <f t="shared" si="69"/>
        <v>3</v>
      </c>
      <c r="R226" s="29" t="e">
        <f t="shared" si="59"/>
        <v>#N/A</v>
      </c>
      <c r="S226" s="29" t="e">
        <f t="shared" si="60"/>
        <v>#N/A</v>
      </c>
      <c r="T226" s="29" t="e">
        <f t="shared" si="61"/>
        <v>#N/A</v>
      </c>
      <c r="U226" s="21" t="e">
        <f t="shared" si="70"/>
        <v>#DIV/0!</v>
      </c>
      <c r="V226" s="28">
        <f t="shared" si="62"/>
        <v>0</v>
      </c>
      <c r="W226" s="28">
        <f t="shared" si="63"/>
        <v>0</v>
      </c>
      <c r="X226" s="45" t="e">
        <f t="shared" si="71"/>
        <v>#DIV/0!</v>
      </c>
    </row>
    <row r="227" spans="2:24">
      <c r="B227" s="23"/>
      <c r="D227" s="21"/>
      <c r="E227" s="21"/>
      <c r="F227" s="21"/>
      <c r="G227" s="28">
        <f t="shared" si="64"/>
        <v>0</v>
      </c>
      <c r="H227" s="45" t="e">
        <f t="shared" si="65"/>
        <v>#DIV/0!</v>
      </c>
      <c r="I227" s="29">
        <f t="shared" si="66"/>
        <v>3</v>
      </c>
      <c r="J227" s="29">
        <f t="shared" si="54"/>
        <v>0.27</v>
      </c>
      <c r="K227" s="29">
        <f t="shared" si="55"/>
        <v>8.4199999999999997E-2</v>
      </c>
      <c r="L227" s="29">
        <f t="shared" si="56"/>
        <v>12.92</v>
      </c>
      <c r="M227" s="45" t="e">
        <f t="shared" si="67"/>
        <v>#DIV/0!</v>
      </c>
      <c r="N227" s="28">
        <f t="shared" si="57"/>
        <v>10.989169238449415</v>
      </c>
      <c r="O227" s="28">
        <f t="shared" si="58"/>
        <v>15.087458954343088</v>
      </c>
      <c r="P227" s="45" t="e">
        <f t="shared" si="68"/>
        <v>#DIV/0!</v>
      </c>
      <c r="Q227" s="29">
        <f t="shared" si="69"/>
        <v>3</v>
      </c>
      <c r="R227" s="29" t="e">
        <f t="shared" si="59"/>
        <v>#N/A</v>
      </c>
      <c r="S227" s="29" t="e">
        <f t="shared" si="60"/>
        <v>#N/A</v>
      </c>
      <c r="T227" s="29" t="e">
        <f t="shared" si="61"/>
        <v>#N/A</v>
      </c>
      <c r="U227" s="21" t="e">
        <f t="shared" si="70"/>
        <v>#DIV/0!</v>
      </c>
      <c r="V227" s="28">
        <f t="shared" si="62"/>
        <v>0</v>
      </c>
      <c r="W227" s="28">
        <f t="shared" si="63"/>
        <v>0</v>
      </c>
      <c r="X227" s="45" t="e">
        <f t="shared" si="71"/>
        <v>#DIV/0!</v>
      </c>
    </row>
    <row r="228" spans="2:24">
      <c r="B228" s="23"/>
      <c r="D228" s="21"/>
      <c r="E228" s="21"/>
      <c r="F228" s="21"/>
      <c r="G228" s="28">
        <f t="shared" si="64"/>
        <v>0</v>
      </c>
      <c r="H228" s="45" t="e">
        <f t="shared" si="65"/>
        <v>#DIV/0!</v>
      </c>
      <c r="I228" s="29">
        <f t="shared" si="66"/>
        <v>3</v>
      </c>
      <c r="J228" s="29">
        <f t="shared" si="54"/>
        <v>0.27</v>
      </c>
      <c r="K228" s="29">
        <f t="shared" si="55"/>
        <v>8.4199999999999997E-2</v>
      </c>
      <c r="L228" s="29">
        <f t="shared" si="56"/>
        <v>12.92</v>
      </c>
      <c r="M228" s="45" t="e">
        <f t="shared" si="67"/>
        <v>#DIV/0!</v>
      </c>
      <c r="N228" s="28">
        <f t="shared" si="57"/>
        <v>10.989169238449415</v>
      </c>
      <c r="O228" s="28">
        <f t="shared" si="58"/>
        <v>15.087458954343088</v>
      </c>
      <c r="P228" s="45" t="e">
        <f t="shared" si="68"/>
        <v>#DIV/0!</v>
      </c>
      <c r="Q228" s="29">
        <f t="shared" si="69"/>
        <v>3</v>
      </c>
      <c r="R228" s="29" t="e">
        <f t="shared" si="59"/>
        <v>#N/A</v>
      </c>
      <c r="S228" s="29" t="e">
        <f t="shared" si="60"/>
        <v>#N/A</v>
      </c>
      <c r="T228" s="29" t="e">
        <f t="shared" si="61"/>
        <v>#N/A</v>
      </c>
      <c r="U228" s="21" t="e">
        <f t="shared" si="70"/>
        <v>#DIV/0!</v>
      </c>
      <c r="V228" s="28">
        <f t="shared" si="62"/>
        <v>0</v>
      </c>
      <c r="W228" s="28">
        <f t="shared" si="63"/>
        <v>0</v>
      </c>
      <c r="X228" s="45" t="e">
        <f t="shared" si="71"/>
        <v>#DIV/0!</v>
      </c>
    </row>
    <row r="229" spans="2:24">
      <c r="B229" s="23"/>
      <c r="D229" s="21"/>
      <c r="E229" s="21"/>
      <c r="F229" s="21"/>
      <c r="G229" s="28">
        <f t="shared" si="64"/>
        <v>0</v>
      </c>
      <c r="H229" s="45" t="e">
        <f t="shared" si="65"/>
        <v>#DIV/0!</v>
      </c>
      <c r="I229" s="29">
        <f t="shared" si="66"/>
        <v>3</v>
      </c>
      <c r="J229" s="29">
        <f t="shared" si="54"/>
        <v>0.27</v>
      </c>
      <c r="K229" s="29">
        <f t="shared" si="55"/>
        <v>8.4199999999999997E-2</v>
      </c>
      <c r="L229" s="29">
        <f t="shared" si="56"/>
        <v>12.92</v>
      </c>
      <c r="M229" s="45" t="e">
        <f t="shared" si="67"/>
        <v>#DIV/0!</v>
      </c>
      <c r="N229" s="28">
        <f t="shared" si="57"/>
        <v>10.989169238449415</v>
      </c>
      <c r="O229" s="28">
        <f t="shared" si="58"/>
        <v>15.087458954343088</v>
      </c>
      <c r="P229" s="45" t="e">
        <f t="shared" si="68"/>
        <v>#DIV/0!</v>
      </c>
      <c r="Q229" s="29">
        <f t="shared" si="69"/>
        <v>3</v>
      </c>
      <c r="R229" s="29" t="e">
        <f t="shared" si="59"/>
        <v>#N/A</v>
      </c>
      <c r="S229" s="29" t="e">
        <f t="shared" si="60"/>
        <v>#N/A</v>
      </c>
      <c r="T229" s="29" t="e">
        <f t="shared" si="61"/>
        <v>#N/A</v>
      </c>
      <c r="U229" s="21" t="e">
        <f t="shared" si="70"/>
        <v>#DIV/0!</v>
      </c>
      <c r="V229" s="28">
        <f t="shared" si="62"/>
        <v>0</v>
      </c>
      <c r="W229" s="28">
        <f t="shared" si="63"/>
        <v>0</v>
      </c>
      <c r="X229" s="45" t="e">
        <f t="shared" si="71"/>
        <v>#DIV/0!</v>
      </c>
    </row>
    <row r="230" spans="2:24">
      <c r="B230" s="23"/>
      <c r="D230" s="21"/>
      <c r="E230" s="21"/>
      <c r="F230" s="21"/>
      <c r="G230" s="28">
        <f t="shared" si="64"/>
        <v>0</v>
      </c>
      <c r="H230" s="45" t="e">
        <f t="shared" si="65"/>
        <v>#DIV/0!</v>
      </c>
      <c r="I230" s="29">
        <f t="shared" si="66"/>
        <v>3</v>
      </c>
      <c r="J230" s="29">
        <f t="shared" si="54"/>
        <v>0.27</v>
      </c>
      <c r="K230" s="29">
        <f t="shared" si="55"/>
        <v>8.4199999999999997E-2</v>
      </c>
      <c r="L230" s="29">
        <f t="shared" si="56"/>
        <v>12.92</v>
      </c>
      <c r="M230" s="45" t="e">
        <f t="shared" si="67"/>
        <v>#DIV/0!</v>
      </c>
      <c r="N230" s="28">
        <f t="shared" si="57"/>
        <v>10.989169238449415</v>
      </c>
      <c r="O230" s="28">
        <f t="shared" si="58"/>
        <v>15.087458954343088</v>
      </c>
      <c r="P230" s="45" t="e">
        <f t="shared" si="68"/>
        <v>#DIV/0!</v>
      </c>
      <c r="Q230" s="29">
        <f t="shared" si="69"/>
        <v>3</v>
      </c>
      <c r="R230" s="29" t="e">
        <f t="shared" si="59"/>
        <v>#N/A</v>
      </c>
      <c r="S230" s="29" t="e">
        <f t="shared" si="60"/>
        <v>#N/A</v>
      </c>
      <c r="T230" s="29" t="e">
        <f t="shared" si="61"/>
        <v>#N/A</v>
      </c>
      <c r="U230" s="21" t="e">
        <f t="shared" si="70"/>
        <v>#DIV/0!</v>
      </c>
      <c r="V230" s="28">
        <f t="shared" si="62"/>
        <v>0</v>
      </c>
      <c r="W230" s="28">
        <f t="shared" si="63"/>
        <v>0</v>
      </c>
      <c r="X230" s="45" t="e">
        <f t="shared" si="71"/>
        <v>#DIV/0!</v>
      </c>
    </row>
    <row r="231" spans="2:24">
      <c r="B231" s="23"/>
      <c r="D231" s="21"/>
      <c r="E231" s="21"/>
      <c r="F231" s="21"/>
      <c r="G231" s="28">
        <f t="shared" si="64"/>
        <v>0</v>
      </c>
      <c r="H231" s="45" t="e">
        <f t="shared" si="65"/>
        <v>#DIV/0!</v>
      </c>
      <c r="I231" s="29">
        <f t="shared" si="66"/>
        <v>3</v>
      </c>
      <c r="J231" s="29">
        <f t="shared" si="54"/>
        <v>0.27</v>
      </c>
      <c r="K231" s="29">
        <f t="shared" si="55"/>
        <v>8.4199999999999997E-2</v>
      </c>
      <c r="L231" s="29">
        <f t="shared" si="56"/>
        <v>12.92</v>
      </c>
      <c r="M231" s="45" t="e">
        <f t="shared" si="67"/>
        <v>#DIV/0!</v>
      </c>
      <c r="N231" s="28">
        <f t="shared" si="57"/>
        <v>10.989169238449415</v>
      </c>
      <c r="O231" s="28">
        <f t="shared" si="58"/>
        <v>15.087458954343088</v>
      </c>
      <c r="P231" s="45" t="e">
        <f t="shared" si="68"/>
        <v>#DIV/0!</v>
      </c>
      <c r="Q231" s="29">
        <f t="shared" si="69"/>
        <v>3</v>
      </c>
      <c r="R231" s="29" t="e">
        <f t="shared" si="59"/>
        <v>#N/A</v>
      </c>
      <c r="S231" s="29" t="e">
        <f t="shared" si="60"/>
        <v>#N/A</v>
      </c>
      <c r="T231" s="29" t="e">
        <f t="shared" si="61"/>
        <v>#N/A</v>
      </c>
      <c r="U231" s="21" t="e">
        <f t="shared" si="70"/>
        <v>#DIV/0!</v>
      </c>
      <c r="V231" s="28">
        <f t="shared" si="62"/>
        <v>0</v>
      </c>
      <c r="W231" s="28">
        <f t="shared" si="63"/>
        <v>0</v>
      </c>
      <c r="X231" s="45" t="e">
        <f t="shared" si="71"/>
        <v>#DIV/0!</v>
      </c>
    </row>
    <row r="232" spans="2:24">
      <c r="B232" s="23"/>
      <c r="D232" s="21"/>
      <c r="E232" s="21"/>
      <c r="F232" s="21"/>
      <c r="G232" s="28">
        <f t="shared" si="64"/>
        <v>0</v>
      </c>
      <c r="H232" s="45" t="e">
        <f t="shared" si="65"/>
        <v>#DIV/0!</v>
      </c>
      <c r="I232" s="29">
        <f t="shared" si="66"/>
        <v>3</v>
      </c>
      <c r="J232" s="29">
        <f t="shared" si="54"/>
        <v>0.27</v>
      </c>
      <c r="K232" s="29">
        <f t="shared" si="55"/>
        <v>8.4199999999999997E-2</v>
      </c>
      <c r="L232" s="29">
        <f t="shared" si="56"/>
        <v>12.92</v>
      </c>
      <c r="M232" s="45" t="e">
        <f t="shared" si="67"/>
        <v>#DIV/0!</v>
      </c>
      <c r="N232" s="28">
        <f t="shared" si="57"/>
        <v>10.989169238449415</v>
      </c>
      <c r="O232" s="28">
        <f t="shared" si="58"/>
        <v>15.087458954343088</v>
      </c>
      <c r="P232" s="45" t="e">
        <f t="shared" si="68"/>
        <v>#DIV/0!</v>
      </c>
      <c r="Q232" s="29">
        <f t="shared" si="69"/>
        <v>3</v>
      </c>
      <c r="R232" s="29" t="e">
        <f t="shared" si="59"/>
        <v>#N/A</v>
      </c>
      <c r="S232" s="29" t="e">
        <f t="shared" si="60"/>
        <v>#N/A</v>
      </c>
      <c r="T232" s="29" t="e">
        <f t="shared" si="61"/>
        <v>#N/A</v>
      </c>
      <c r="U232" s="21" t="e">
        <f t="shared" si="70"/>
        <v>#DIV/0!</v>
      </c>
      <c r="V232" s="28">
        <f t="shared" si="62"/>
        <v>0</v>
      </c>
      <c r="W232" s="28">
        <f t="shared" si="63"/>
        <v>0</v>
      </c>
      <c r="X232" s="45" t="e">
        <f t="shared" si="71"/>
        <v>#DIV/0!</v>
      </c>
    </row>
    <row r="233" spans="2:24">
      <c r="B233" s="23"/>
      <c r="D233" s="21"/>
      <c r="E233" s="21"/>
      <c r="F233" s="21"/>
      <c r="G233" s="28">
        <f t="shared" si="64"/>
        <v>0</v>
      </c>
      <c r="H233" s="45" t="e">
        <f t="shared" si="65"/>
        <v>#DIV/0!</v>
      </c>
      <c r="I233" s="29">
        <f t="shared" si="66"/>
        <v>3</v>
      </c>
      <c r="J233" s="29">
        <f t="shared" si="54"/>
        <v>0.27</v>
      </c>
      <c r="K233" s="29">
        <f t="shared" si="55"/>
        <v>8.4199999999999997E-2</v>
      </c>
      <c r="L233" s="29">
        <f t="shared" si="56"/>
        <v>12.92</v>
      </c>
      <c r="M233" s="45" t="e">
        <f t="shared" si="67"/>
        <v>#DIV/0!</v>
      </c>
      <c r="N233" s="28">
        <f t="shared" si="57"/>
        <v>10.989169238449415</v>
      </c>
      <c r="O233" s="28">
        <f t="shared" si="58"/>
        <v>15.087458954343088</v>
      </c>
      <c r="P233" s="45" t="e">
        <f t="shared" si="68"/>
        <v>#DIV/0!</v>
      </c>
      <c r="Q233" s="29">
        <f t="shared" si="69"/>
        <v>3</v>
      </c>
      <c r="R233" s="29" t="e">
        <f t="shared" si="59"/>
        <v>#N/A</v>
      </c>
      <c r="S233" s="29" t="e">
        <f t="shared" si="60"/>
        <v>#N/A</v>
      </c>
      <c r="T233" s="29" t="e">
        <f t="shared" si="61"/>
        <v>#N/A</v>
      </c>
      <c r="U233" s="21" t="e">
        <f t="shared" si="70"/>
        <v>#DIV/0!</v>
      </c>
      <c r="V233" s="28">
        <f t="shared" si="62"/>
        <v>0</v>
      </c>
      <c r="W233" s="28">
        <f t="shared" si="63"/>
        <v>0</v>
      </c>
      <c r="X233" s="45" t="e">
        <f t="shared" si="71"/>
        <v>#DIV/0!</v>
      </c>
    </row>
    <row r="234" spans="2:24">
      <c r="B234" s="23"/>
      <c r="D234" s="21"/>
      <c r="E234" s="21"/>
      <c r="F234" s="21"/>
      <c r="G234" s="28">
        <f t="shared" si="64"/>
        <v>0</v>
      </c>
      <c r="H234" s="45" t="e">
        <f t="shared" si="65"/>
        <v>#DIV/0!</v>
      </c>
      <c r="I234" s="29">
        <f t="shared" si="66"/>
        <v>3</v>
      </c>
      <c r="J234" s="29">
        <f t="shared" si="54"/>
        <v>0.27</v>
      </c>
      <c r="K234" s="29">
        <f t="shared" si="55"/>
        <v>8.4199999999999997E-2</v>
      </c>
      <c r="L234" s="29">
        <f t="shared" si="56"/>
        <v>12.92</v>
      </c>
      <c r="M234" s="45" t="e">
        <f t="shared" si="67"/>
        <v>#DIV/0!</v>
      </c>
      <c r="N234" s="28">
        <f t="shared" si="57"/>
        <v>10.989169238449415</v>
      </c>
      <c r="O234" s="28">
        <f t="shared" si="58"/>
        <v>15.087458954343088</v>
      </c>
      <c r="P234" s="45" t="e">
        <f t="shared" si="68"/>
        <v>#DIV/0!</v>
      </c>
      <c r="Q234" s="29">
        <f t="shared" si="69"/>
        <v>3</v>
      </c>
      <c r="R234" s="29" t="e">
        <f t="shared" si="59"/>
        <v>#N/A</v>
      </c>
      <c r="S234" s="29" t="e">
        <f t="shared" si="60"/>
        <v>#N/A</v>
      </c>
      <c r="T234" s="29" t="e">
        <f t="shared" si="61"/>
        <v>#N/A</v>
      </c>
      <c r="U234" s="21" t="e">
        <f t="shared" si="70"/>
        <v>#DIV/0!</v>
      </c>
      <c r="V234" s="28">
        <f t="shared" si="62"/>
        <v>0</v>
      </c>
      <c r="W234" s="28">
        <f t="shared" si="63"/>
        <v>0</v>
      </c>
      <c r="X234" s="45" t="e">
        <f t="shared" si="71"/>
        <v>#DIV/0!</v>
      </c>
    </row>
    <row r="235" spans="2:24" ht="14.4">
      <c r="B235" s="23"/>
      <c r="D235" s="30"/>
      <c r="E235" s="21"/>
      <c r="F235" s="21"/>
      <c r="G235" s="28">
        <f t="shared" si="64"/>
        <v>0</v>
      </c>
      <c r="H235" s="45" t="e">
        <f t="shared" si="65"/>
        <v>#DIV/0!</v>
      </c>
      <c r="I235" s="29">
        <f t="shared" si="66"/>
        <v>3</v>
      </c>
      <c r="J235" s="29">
        <f t="shared" si="54"/>
        <v>0.27</v>
      </c>
      <c r="K235" s="29">
        <f t="shared" si="55"/>
        <v>8.4199999999999997E-2</v>
      </c>
      <c r="L235" s="29">
        <f t="shared" si="56"/>
        <v>12.92</v>
      </c>
      <c r="M235" s="45" t="e">
        <f t="shared" si="67"/>
        <v>#DIV/0!</v>
      </c>
      <c r="N235" s="28">
        <f t="shared" si="57"/>
        <v>10.989169238449415</v>
      </c>
      <c r="O235" s="28">
        <f t="shared" si="58"/>
        <v>15.087458954343088</v>
      </c>
      <c r="P235" s="45" t="e">
        <f t="shared" si="68"/>
        <v>#DIV/0!</v>
      </c>
      <c r="Q235" s="29">
        <f t="shared" si="69"/>
        <v>3</v>
      </c>
      <c r="R235" s="29" t="e">
        <f t="shared" si="59"/>
        <v>#N/A</v>
      </c>
      <c r="S235" s="29" t="e">
        <f t="shared" si="60"/>
        <v>#N/A</v>
      </c>
      <c r="T235" s="29" t="e">
        <f t="shared" si="61"/>
        <v>#N/A</v>
      </c>
      <c r="U235" s="21" t="e">
        <f t="shared" si="70"/>
        <v>#DIV/0!</v>
      </c>
      <c r="V235" s="28">
        <f t="shared" si="62"/>
        <v>0</v>
      </c>
      <c r="W235" s="28">
        <f t="shared" si="63"/>
        <v>0</v>
      </c>
      <c r="X235" s="45" t="e">
        <f t="shared" si="71"/>
        <v>#DIV/0!</v>
      </c>
    </row>
    <row r="236" spans="2:24">
      <c r="B236" s="23"/>
      <c r="D236" s="21"/>
      <c r="E236" s="21"/>
      <c r="F236" s="21"/>
      <c r="G236" s="28">
        <f t="shared" si="64"/>
        <v>0</v>
      </c>
      <c r="H236" s="45" t="e">
        <f t="shared" si="65"/>
        <v>#DIV/0!</v>
      </c>
      <c r="I236" s="29">
        <f t="shared" si="66"/>
        <v>3</v>
      </c>
      <c r="J236" s="29">
        <f t="shared" si="54"/>
        <v>0.27</v>
      </c>
      <c r="K236" s="29">
        <f t="shared" si="55"/>
        <v>8.4199999999999997E-2</v>
      </c>
      <c r="L236" s="29">
        <f t="shared" si="56"/>
        <v>12.92</v>
      </c>
      <c r="M236" s="45" t="e">
        <f t="shared" si="67"/>
        <v>#DIV/0!</v>
      </c>
      <c r="N236" s="28">
        <f t="shared" si="57"/>
        <v>10.989169238449415</v>
      </c>
      <c r="O236" s="28">
        <f t="shared" si="58"/>
        <v>15.087458954343088</v>
      </c>
      <c r="P236" s="45" t="e">
        <f t="shared" si="68"/>
        <v>#DIV/0!</v>
      </c>
      <c r="Q236" s="29">
        <f t="shared" si="69"/>
        <v>3</v>
      </c>
      <c r="R236" s="29" t="e">
        <f t="shared" si="59"/>
        <v>#N/A</v>
      </c>
      <c r="S236" s="29" t="e">
        <f t="shared" si="60"/>
        <v>#N/A</v>
      </c>
      <c r="T236" s="29" t="e">
        <f t="shared" si="61"/>
        <v>#N/A</v>
      </c>
      <c r="U236" s="21" t="e">
        <f t="shared" si="70"/>
        <v>#DIV/0!</v>
      </c>
      <c r="V236" s="28">
        <f t="shared" si="62"/>
        <v>0</v>
      </c>
      <c r="W236" s="28">
        <f t="shared" si="63"/>
        <v>0</v>
      </c>
      <c r="X236" s="45" t="e">
        <f t="shared" si="71"/>
        <v>#DIV/0!</v>
      </c>
    </row>
    <row r="237" spans="2:24">
      <c r="B237" s="23"/>
      <c r="D237" s="21"/>
      <c r="E237" s="21"/>
      <c r="F237" s="21"/>
      <c r="G237" s="28">
        <f t="shared" si="64"/>
        <v>0</v>
      </c>
      <c r="H237" s="45" t="e">
        <f t="shared" si="65"/>
        <v>#DIV/0!</v>
      </c>
      <c r="I237" s="29">
        <f t="shared" si="66"/>
        <v>3</v>
      </c>
      <c r="J237" s="29">
        <f t="shared" si="54"/>
        <v>0.27</v>
      </c>
      <c r="K237" s="29">
        <f t="shared" si="55"/>
        <v>8.4199999999999997E-2</v>
      </c>
      <c r="L237" s="29">
        <f t="shared" si="56"/>
        <v>12.92</v>
      </c>
      <c r="M237" s="45" t="e">
        <f t="shared" si="67"/>
        <v>#DIV/0!</v>
      </c>
      <c r="N237" s="28">
        <f t="shared" si="57"/>
        <v>10.989169238449415</v>
      </c>
      <c r="O237" s="28">
        <f t="shared" si="58"/>
        <v>15.087458954343088</v>
      </c>
      <c r="P237" s="45" t="e">
        <f t="shared" si="68"/>
        <v>#DIV/0!</v>
      </c>
      <c r="Q237" s="29">
        <f t="shared" si="69"/>
        <v>3</v>
      </c>
      <c r="R237" s="29" t="e">
        <f t="shared" si="59"/>
        <v>#N/A</v>
      </c>
      <c r="S237" s="29" t="e">
        <f t="shared" si="60"/>
        <v>#N/A</v>
      </c>
      <c r="T237" s="29" t="e">
        <f t="shared" si="61"/>
        <v>#N/A</v>
      </c>
      <c r="U237" s="21" t="e">
        <f t="shared" si="70"/>
        <v>#DIV/0!</v>
      </c>
      <c r="V237" s="28">
        <f t="shared" si="62"/>
        <v>0</v>
      </c>
      <c r="W237" s="28">
        <f t="shared" si="63"/>
        <v>0</v>
      </c>
      <c r="X237" s="45" t="e">
        <f t="shared" si="71"/>
        <v>#DIV/0!</v>
      </c>
    </row>
    <row r="238" spans="2:24">
      <c r="B238" s="23"/>
      <c r="D238" s="21"/>
      <c r="E238" s="21"/>
      <c r="F238" s="21"/>
      <c r="G238" s="28">
        <f t="shared" si="64"/>
        <v>0</v>
      </c>
      <c r="H238" s="45" t="e">
        <f t="shared" si="65"/>
        <v>#DIV/0!</v>
      </c>
      <c r="I238" s="29">
        <f t="shared" si="66"/>
        <v>3</v>
      </c>
      <c r="J238" s="29">
        <f t="shared" si="54"/>
        <v>0.27</v>
      </c>
      <c r="K238" s="29">
        <f t="shared" si="55"/>
        <v>8.4199999999999997E-2</v>
      </c>
      <c r="L238" s="29">
        <f t="shared" si="56"/>
        <v>12.92</v>
      </c>
      <c r="M238" s="45" t="e">
        <f t="shared" si="67"/>
        <v>#DIV/0!</v>
      </c>
      <c r="N238" s="28">
        <f t="shared" si="57"/>
        <v>10.989169238449415</v>
      </c>
      <c r="O238" s="28">
        <f t="shared" si="58"/>
        <v>15.087458954343088</v>
      </c>
      <c r="P238" s="45" t="e">
        <f t="shared" si="68"/>
        <v>#DIV/0!</v>
      </c>
      <c r="Q238" s="29">
        <f t="shared" si="69"/>
        <v>3</v>
      </c>
      <c r="R238" s="29" t="e">
        <f t="shared" si="59"/>
        <v>#N/A</v>
      </c>
      <c r="S238" s="29" t="e">
        <f t="shared" si="60"/>
        <v>#N/A</v>
      </c>
      <c r="T238" s="29" t="e">
        <f t="shared" si="61"/>
        <v>#N/A</v>
      </c>
      <c r="U238" s="21" t="e">
        <f t="shared" si="70"/>
        <v>#DIV/0!</v>
      </c>
      <c r="V238" s="28">
        <f t="shared" si="62"/>
        <v>0</v>
      </c>
      <c r="W238" s="28">
        <f t="shared" si="63"/>
        <v>0</v>
      </c>
      <c r="X238" s="45" t="e">
        <f t="shared" si="71"/>
        <v>#DIV/0!</v>
      </c>
    </row>
    <row r="239" spans="2:24">
      <c r="B239" s="23"/>
      <c r="D239" s="21"/>
      <c r="E239" s="21"/>
      <c r="F239" s="21"/>
      <c r="G239" s="28">
        <f t="shared" si="64"/>
        <v>0</v>
      </c>
      <c r="H239" s="45" t="e">
        <f t="shared" si="65"/>
        <v>#DIV/0!</v>
      </c>
      <c r="I239" s="29">
        <f t="shared" si="66"/>
        <v>3</v>
      </c>
      <c r="J239" s="29">
        <f t="shared" si="54"/>
        <v>0.27</v>
      </c>
      <c r="K239" s="29">
        <f t="shared" si="55"/>
        <v>8.4199999999999997E-2</v>
      </c>
      <c r="L239" s="29">
        <f t="shared" si="56"/>
        <v>12.92</v>
      </c>
      <c r="M239" s="45" t="e">
        <f t="shared" si="67"/>
        <v>#DIV/0!</v>
      </c>
      <c r="N239" s="28">
        <f t="shared" si="57"/>
        <v>10.989169238449415</v>
      </c>
      <c r="O239" s="28">
        <f t="shared" si="58"/>
        <v>15.087458954343088</v>
      </c>
      <c r="P239" s="45" t="e">
        <f t="shared" si="68"/>
        <v>#DIV/0!</v>
      </c>
      <c r="Q239" s="29">
        <f t="shared" si="69"/>
        <v>3</v>
      </c>
      <c r="R239" s="29" t="e">
        <f t="shared" si="59"/>
        <v>#N/A</v>
      </c>
      <c r="S239" s="29" t="e">
        <f t="shared" si="60"/>
        <v>#N/A</v>
      </c>
      <c r="T239" s="29" t="e">
        <f t="shared" si="61"/>
        <v>#N/A</v>
      </c>
      <c r="U239" s="21" t="e">
        <f t="shared" si="70"/>
        <v>#DIV/0!</v>
      </c>
      <c r="V239" s="28">
        <f t="shared" si="62"/>
        <v>0</v>
      </c>
      <c r="W239" s="28">
        <f t="shared" si="63"/>
        <v>0</v>
      </c>
      <c r="X239" s="45" t="e">
        <f t="shared" si="71"/>
        <v>#DIV/0!</v>
      </c>
    </row>
    <row r="240" spans="2:24">
      <c r="B240" s="23"/>
      <c r="D240" s="21"/>
      <c r="E240" s="21"/>
      <c r="F240" s="21"/>
      <c r="G240" s="28">
        <f t="shared" si="64"/>
        <v>0</v>
      </c>
      <c r="H240" s="45" t="e">
        <f t="shared" si="65"/>
        <v>#DIV/0!</v>
      </c>
      <c r="I240" s="29">
        <f t="shared" si="66"/>
        <v>3</v>
      </c>
      <c r="J240" s="29">
        <f t="shared" si="54"/>
        <v>0.27</v>
      </c>
      <c r="K240" s="29">
        <f t="shared" si="55"/>
        <v>8.4199999999999997E-2</v>
      </c>
      <c r="L240" s="29">
        <f t="shared" si="56"/>
        <v>12.92</v>
      </c>
      <c r="M240" s="45" t="e">
        <f t="shared" si="67"/>
        <v>#DIV/0!</v>
      </c>
      <c r="N240" s="28">
        <f t="shared" si="57"/>
        <v>10.989169238449415</v>
      </c>
      <c r="O240" s="28">
        <f t="shared" si="58"/>
        <v>15.087458954343088</v>
      </c>
      <c r="P240" s="45" t="e">
        <f t="shared" si="68"/>
        <v>#DIV/0!</v>
      </c>
      <c r="Q240" s="29">
        <f t="shared" si="69"/>
        <v>3</v>
      </c>
      <c r="R240" s="29" t="e">
        <f t="shared" si="59"/>
        <v>#N/A</v>
      </c>
      <c r="S240" s="29" t="e">
        <f t="shared" si="60"/>
        <v>#N/A</v>
      </c>
      <c r="T240" s="29" t="e">
        <f t="shared" si="61"/>
        <v>#N/A</v>
      </c>
      <c r="U240" s="21" t="e">
        <f t="shared" si="70"/>
        <v>#DIV/0!</v>
      </c>
      <c r="V240" s="28">
        <f t="shared" si="62"/>
        <v>0</v>
      </c>
      <c r="W240" s="28">
        <f t="shared" si="63"/>
        <v>0</v>
      </c>
      <c r="X240" s="45" t="e">
        <f t="shared" si="71"/>
        <v>#DIV/0!</v>
      </c>
    </row>
    <row r="241" spans="2:24">
      <c r="B241" s="23"/>
      <c r="D241" s="21"/>
      <c r="E241" s="21"/>
      <c r="F241" s="21"/>
      <c r="G241" s="28">
        <f t="shared" si="64"/>
        <v>0</v>
      </c>
      <c r="H241" s="45" t="e">
        <f t="shared" si="65"/>
        <v>#DIV/0!</v>
      </c>
      <c r="I241" s="29">
        <f t="shared" si="66"/>
        <v>3</v>
      </c>
      <c r="J241" s="29">
        <f t="shared" si="54"/>
        <v>0.27</v>
      </c>
      <c r="K241" s="29">
        <f t="shared" si="55"/>
        <v>8.4199999999999997E-2</v>
      </c>
      <c r="L241" s="29">
        <f t="shared" si="56"/>
        <v>12.92</v>
      </c>
      <c r="M241" s="45" t="e">
        <f t="shared" si="67"/>
        <v>#DIV/0!</v>
      </c>
      <c r="N241" s="28">
        <f t="shared" si="57"/>
        <v>10.989169238449415</v>
      </c>
      <c r="O241" s="28">
        <f t="shared" si="58"/>
        <v>15.087458954343088</v>
      </c>
      <c r="P241" s="45" t="e">
        <f t="shared" si="68"/>
        <v>#DIV/0!</v>
      </c>
      <c r="Q241" s="29">
        <f t="shared" si="69"/>
        <v>3</v>
      </c>
      <c r="R241" s="29" t="e">
        <f t="shared" si="59"/>
        <v>#N/A</v>
      </c>
      <c r="S241" s="29" t="e">
        <f t="shared" si="60"/>
        <v>#N/A</v>
      </c>
      <c r="T241" s="29" t="e">
        <f t="shared" si="61"/>
        <v>#N/A</v>
      </c>
      <c r="U241" s="21" t="e">
        <f t="shared" si="70"/>
        <v>#DIV/0!</v>
      </c>
      <c r="V241" s="28">
        <f t="shared" si="62"/>
        <v>0</v>
      </c>
      <c r="W241" s="28">
        <f t="shared" si="63"/>
        <v>0</v>
      </c>
      <c r="X241" s="45" t="e">
        <f t="shared" si="71"/>
        <v>#DIV/0!</v>
      </c>
    </row>
    <row r="242" spans="2:24">
      <c r="B242" s="23"/>
      <c r="D242" s="21"/>
      <c r="E242" s="21"/>
      <c r="F242" s="21"/>
      <c r="G242" s="28">
        <f t="shared" si="64"/>
        <v>0</v>
      </c>
      <c r="H242" s="45" t="e">
        <f t="shared" si="65"/>
        <v>#DIV/0!</v>
      </c>
      <c r="I242" s="29">
        <f t="shared" si="66"/>
        <v>3</v>
      </c>
      <c r="J242" s="29">
        <f t="shared" si="54"/>
        <v>0.27</v>
      </c>
      <c r="K242" s="29">
        <f t="shared" si="55"/>
        <v>8.4199999999999997E-2</v>
      </c>
      <c r="L242" s="29">
        <f t="shared" si="56"/>
        <v>12.92</v>
      </c>
      <c r="M242" s="45" t="e">
        <f t="shared" si="67"/>
        <v>#DIV/0!</v>
      </c>
      <c r="N242" s="28">
        <f t="shared" si="57"/>
        <v>10.989169238449415</v>
      </c>
      <c r="O242" s="28">
        <f t="shared" si="58"/>
        <v>15.087458954343088</v>
      </c>
      <c r="P242" s="45" t="e">
        <f t="shared" si="68"/>
        <v>#DIV/0!</v>
      </c>
      <c r="Q242" s="29">
        <f t="shared" si="69"/>
        <v>3</v>
      </c>
      <c r="R242" s="29" t="e">
        <f t="shared" si="59"/>
        <v>#N/A</v>
      </c>
      <c r="S242" s="29" t="e">
        <f t="shared" si="60"/>
        <v>#N/A</v>
      </c>
      <c r="T242" s="29" t="e">
        <f t="shared" si="61"/>
        <v>#N/A</v>
      </c>
      <c r="U242" s="21" t="e">
        <f t="shared" si="70"/>
        <v>#DIV/0!</v>
      </c>
      <c r="V242" s="28">
        <f t="shared" si="62"/>
        <v>0</v>
      </c>
      <c r="W242" s="28">
        <f t="shared" si="63"/>
        <v>0</v>
      </c>
      <c r="X242" s="45" t="e">
        <f t="shared" si="71"/>
        <v>#DIV/0!</v>
      </c>
    </row>
    <row r="243" spans="2:24">
      <c r="B243" s="23"/>
      <c r="D243" s="21"/>
      <c r="E243" s="21"/>
      <c r="F243" s="21"/>
      <c r="G243" s="28">
        <f t="shared" si="64"/>
        <v>0</v>
      </c>
      <c r="H243" s="45" t="e">
        <f t="shared" si="65"/>
        <v>#DIV/0!</v>
      </c>
      <c r="I243" s="29">
        <f t="shared" si="66"/>
        <v>3</v>
      </c>
      <c r="J243" s="29">
        <f t="shared" si="54"/>
        <v>0.27</v>
      </c>
      <c r="K243" s="29">
        <f t="shared" si="55"/>
        <v>8.4199999999999997E-2</v>
      </c>
      <c r="L243" s="29">
        <f t="shared" si="56"/>
        <v>12.92</v>
      </c>
      <c r="M243" s="45" t="e">
        <f t="shared" si="67"/>
        <v>#DIV/0!</v>
      </c>
      <c r="N243" s="28">
        <f t="shared" si="57"/>
        <v>10.989169238449415</v>
      </c>
      <c r="O243" s="28">
        <f t="shared" si="58"/>
        <v>15.087458954343088</v>
      </c>
      <c r="P243" s="45" t="e">
        <f t="shared" si="68"/>
        <v>#DIV/0!</v>
      </c>
      <c r="Q243" s="29">
        <f t="shared" si="69"/>
        <v>3</v>
      </c>
      <c r="R243" s="29" t="e">
        <f t="shared" si="59"/>
        <v>#N/A</v>
      </c>
      <c r="S243" s="29" t="e">
        <f t="shared" si="60"/>
        <v>#N/A</v>
      </c>
      <c r="T243" s="29" t="e">
        <f t="shared" si="61"/>
        <v>#N/A</v>
      </c>
      <c r="U243" s="21" t="e">
        <f t="shared" si="70"/>
        <v>#DIV/0!</v>
      </c>
      <c r="V243" s="28">
        <f t="shared" si="62"/>
        <v>0</v>
      </c>
      <c r="W243" s="28">
        <f t="shared" si="63"/>
        <v>0</v>
      </c>
      <c r="X243" s="45" t="e">
        <f t="shared" si="71"/>
        <v>#DIV/0!</v>
      </c>
    </row>
    <row r="244" spans="2:24">
      <c r="B244" s="23"/>
      <c r="D244" s="21"/>
      <c r="E244" s="21"/>
      <c r="F244" s="21"/>
      <c r="G244" s="28">
        <f t="shared" si="64"/>
        <v>0</v>
      </c>
      <c r="H244" s="45" t="e">
        <f t="shared" si="65"/>
        <v>#DIV/0!</v>
      </c>
      <c r="I244" s="29">
        <f t="shared" si="66"/>
        <v>3</v>
      </c>
      <c r="J244" s="29">
        <f t="shared" si="54"/>
        <v>0.27</v>
      </c>
      <c r="K244" s="29">
        <f t="shared" si="55"/>
        <v>8.4199999999999997E-2</v>
      </c>
      <c r="L244" s="29">
        <f t="shared" si="56"/>
        <v>12.92</v>
      </c>
      <c r="M244" s="45" t="e">
        <f t="shared" si="67"/>
        <v>#DIV/0!</v>
      </c>
      <c r="N244" s="28">
        <f t="shared" si="57"/>
        <v>10.989169238449415</v>
      </c>
      <c r="O244" s="28">
        <f t="shared" si="58"/>
        <v>15.087458954343088</v>
      </c>
      <c r="P244" s="45" t="e">
        <f t="shared" si="68"/>
        <v>#DIV/0!</v>
      </c>
      <c r="Q244" s="29">
        <f t="shared" si="69"/>
        <v>3</v>
      </c>
      <c r="R244" s="29" t="e">
        <f t="shared" si="59"/>
        <v>#N/A</v>
      </c>
      <c r="S244" s="29" t="e">
        <f t="shared" si="60"/>
        <v>#N/A</v>
      </c>
      <c r="T244" s="29" t="e">
        <f t="shared" si="61"/>
        <v>#N/A</v>
      </c>
      <c r="U244" s="21" t="e">
        <f t="shared" si="70"/>
        <v>#DIV/0!</v>
      </c>
      <c r="V244" s="28">
        <f t="shared" si="62"/>
        <v>0</v>
      </c>
      <c r="W244" s="28">
        <f t="shared" si="63"/>
        <v>0</v>
      </c>
      <c r="X244" s="45" t="e">
        <f t="shared" si="71"/>
        <v>#DIV/0!</v>
      </c>
    </row>
    <row r="245" spans="2:24">
      <c r="B245" s="23"/>
      <c r="D245" s="21"/>
      <c r="E245" s="21"/>
      <c r="F245" s="21"/>
      <c r="G245" s="28">
        <f t="shared" si="64"/>
        <v>0</v>
      </c>
      <c r="H245" s="45" t="e">
        <f t="shared" si="65"/>
        <v>#DIV/0!</v>
      </c>
      <c r="I245" s="29">
        <f t="shared" si="66"/>
        <v>3</v>
      </c>
      <c r="J245" s="29">
        <f t="shared" si="54"/>
        <v>0.27</v>
      </c>
      <c r="K245" s="29">
        <f t="shared" si="55"/>
        <v>8.4199999999999997E-2</v>
      </c>
      <c r="L245" s="29">
        <f t="shared" si="56"/>
        <v>12.92</v>
      </c>
      <c r="M245" s="45" t="e">
        <f t="shared" si="67"/>
        <v>#DIV/0!</v>
      </c>
      <c r="N245" s="28">
        <f t="shared" si="57"/>
        <v>10.989169238449415</v>
      </c>
      <c r="O245" s="28">
        <f t="shared" si="58"/>
        <v>15.087458954343088</v>
      </c>
      <c r="P245" s="45" t="e">
        <f t="shared" si="68"/>
        <v>#DIV/0!</v>
      </c>
      <c r="Q245" s="29">
        <f t="shared" si="69"/>
        <v>3</v>
      </c>
      <c r="R245" s="29" t="e">
        <f t="shared" si="59"/>
        <v>#N/A</v>
      </c>
      <c r="S245" s="29" t="e">
        <f t="shared" si="60"/>
        <v>#N/A</v>
      </c>
      <c r="T245" s="29" t="e">
        <f t="shared" si="61"/>
        <v>#N/A</v>
      </c>
      <c r="U245" s="21" t="e">
        <f t="shared" si="70"/>
        <v>#DIV/0!</v>
      </c>
      <c r="V245" s="28">
        <f t="shared" si="62"/>
        <v>0</v>
      </c>
      <c r="W245" s="28">
        <f t="shared" si="63"/>
        <v>0</v>
      </c>
      <c r="X245" s="45" t="e">
        <f t="shared" si="71"/>
        <v>#DIV/0!</v>
      </c>
    </row>
    <row r="246" spans="2:24">
      <c r="B246" s="23"/>
      <c r="D246" s="21"/>
      <c r="E246" s="21"/>
      <c r="F246" s="21"/>
      <c r="G246" s="28">
        <f t="shared" si="64"/>
        <v>0</v>
      </c>
      <c r="H246" s="45" t="e">
        <f t="shared" si="65"/>
        <v>#DIV/0!</v>
      </c>
      <c r="I246" s="29">
        <f t="shared" si="66"/>
        <v>3</v>
      </c>
      <c r="J246" s="29">
        <f t="shared" si="54"/>
        <v>0.27</v>
      </c>
      <c r="K246" s="29">
        <f t="shared" si="55"/>
        <v>8.4199999999999997E-2</v>
      </c>
      <c r="L246" s="29">
        <f t="shared" si="56"/>
        <v>12.92</v>
      </c>
      <c r="M246" s="45" t="e">
        <f t="shared" si="67"/>
        <v>#DIV/0!</v>
      </c>
      <c r="N246" s="28">
        <f t="shared" si="57"/>
        <v>10.989169238449415</v>
      </c>
      <c r="O246" s="28">
        <f t="shared" si="58"/>
        <v>15.087458954343088</v>
      </c>
      <c r="P246" s="45" t="e">
        <f t="shared" si="68"/>
        <v>#DIV/0!</v>
      </c>
      <c r="Q246" s="29">
        <f t="shared" si="69"/>
        <v>3</v>
      </c>
      <c r="R246" s="29" t="e">
        <f t="shared" si="59"/>
        <v>#N/A</v>
      </c>
      <c r="S246" s="29" t="e">
        <f t="shared" si="60"/>
        <v>#N/A</v>
      </c>
      <c r="T246" s="29" t="e">
        <f t="shared" si="61"/>
        <v>#N/A</v>
      </c>
      <c r="U246" s="21" t="e">
        <f t="shared" si="70"/>
        <v>#DIV/0!</v>
      </c>
      <c r="V246" s="28">
        <f t="shared" si="62"/>
        <v>0</v>
      </c>
      <c r="W246" s="28">
        <f t="shared" si="63"/>
        <v>0</v>
      </c>
      <c r="X246" s="45" t="e">
        <f t="shared" si="71"/>
        <v>#DIV/0!</v>
      </c>
    </row>
    <row r="247" spans="2:24">
      <c r="B247" s="23"/>
      <c r="D247" s="21"/>
      <c r="E247" s="21"/>
      <c r="F247" s="21"/>
      <c r="G247" s="28">
        <f t="shared" si="64"/>
        <v>0</v>
      </c>
      <c r="H247" s="45" t="e">
        <f t="shared" si="65"/>
        <v>#DIV/0!</v>
      </c>
      <c r="I247" s="29">
        <f t="shared" si="66"/>
        <v>3</v>
      </c>
      <c r="J247" s="29">
        <f t="shared" si="54"/>
        <v>0.27</v>
      </c>
      <c r="K247" s="29">
        <f t="shared" si="55"/>
        <v>8.4199999999999997E-2</v>
      </c>
      <c r="L247" s="29">
        <f t="shared" si="56"/>
        <v>12.92</v>
      </c>
      <c r="M247" s="45" t="e">
        <f t="shared" si="67"/>
        <v>#DIV/0!</v>
      </c>
      <c r="N247" s="28">
        <f t="shared" si="57"/>
        <v>10.989169238449415</v>
      </c>
      <c r="O247" s="28">
        <f t="shared" si="58"/>
        <v>15.087458954343088</v>
      </c>
      <c r="P247" s="45" t="e">
        <f t="shared" si="68"/>
        <v>#DIV/0!</v>
      </c>
      <c r="Q247" s="29">
        <f t="shared" si="69"/>
        <v>3</v>
      </c>
      <c r="R247" s="29" t="e">
        <f t="shared" si="59"/>
        <v>#N/A</v>
      </c>
      <c r="S247" s="29" t="e">
        <f t="shared" si="60"/>
        <v>#N/A</v>
      </c>
      <c r="T247" s="29" t="e">
        <f t="shared" si="61"/>
        <v>#N/A</v>
      </c>
      <c r="U247" s="21" t="e">
        <f t="shared" si="70"/>
        <v>#DIV/0!</v>
      </c>
      <c r="V247" s="28">
        <f t="shared" si="62"/>
        <v>0</v>
      </c>
      <c r="W247" s="28">
        <f t="shared" si="63"/>
        <v>0</v>
      </c>
      <c r="X247" s="45" t="e">
        <f t="shared" si="71"/>
        <v>#DIV/0!</v>
      </c>
    </row>
    <row r="248" spans="2:24">
      <c r="B248" s="23"/>
      <c r="D248" s="21"/>
      <c r="E248" s="21"/>
      <c r="F248" s="21"/>
      <c r="G248" s="28">
        <f t="shared" si="64"/>
        <v>0</v>
      </c>
      <c r="H248" s="45" t="e">
        <f t="shared" si="65"/>
        <v>#DIV/0!</v>
      </c>
      <c r="I248" s="29">
        <f t="shared" si="66"/>
        <v>3</v>
      </c>
      <c r="J248" s="29">
        <f t="shared" si="54"/>
        <v>0.27</v>
      </c>
      <c r="K248" s="29">
        <f t="shared" si="55"/>
        <v>8.4199999999999997E-2</v>
      </c>
      <c r="L248" s="29">
        <f t="shared" si="56"/>
        <v>12.92</v>
      </c>
      <c r="M248" s="45" t="e">
        <f t="shared" si="67"/>
        <v>#DIV/0!</v>
      </c>
      <c r="N248" s="28">
        <f t="shared" si="57"/>
        <v>10.989169238449415</v>
      </c>
      <c r="O248" s="28">
        <f t="shared" si="58"/>
        <v>15.087458954343088</v>
      </c>
      <c r="P248" s="45" t="e">
        <f t="shared" si="68"/>
        <v>#DIV/0!</v>
      </c>
      <c r="Q248" s="29">
        <f t="shared" si="69"/>
        <v>3</v>
      </c>
      <c r="R248" s="29" t="e">
        <f t="shared" si="59"/>
        <v>#N/A</v>
      </c>
      <c r="S248" s="29" t="e">
        <f t="shared" si="60"/>
        <v>#N/A</v>
      </c>
      <c r="T248" s="29" t="e">
        <f t="shared" si="61"/>
        <v>#N/A</v>
      </c>
      <c r="U248" s="21" t="e">
        <f t="shared" si="70"/>
        <v>#DIV/0!</v>
      </c>
      <c r="V248" s="28">
        <f t="shared" si="62"/>
        <v>0</v>
      </c>
      <c r="W248" s="28">
        <f t="shared" si="63"/>
        <v>0</v>
      </c>
      <c r="X248" s="45" t="e">
        <f t="shared" si="71"/>
        <v>#DIV/0!</v>
      </c>
    </row>
    <row r="249" spans="2:24">
      <c r="B249" s="23"/>
      <c r="D249" s="21"/>
      <c r="E249" s="21"/>
      <c r="F249" s="21"/>
      <c r="G249" s="28">
        <f t="shared" si="64"/>
        <v>0</v>
      </c>
      <c r="H249" s="45" t="e">
        <f t="shared" si="65"/>
        <v>#DIV/0!</v>
      </c>
      <c r="I249" s="29">
        <f t="shared" si="66"/>
        <v>3</v>
      </c>
      <c r="J249" s="29">
        <f t="shared" si="54"/>
        <v>0.27</v>
      </c>
      <c r="K249" s="29">
        <f t="shared" si="55"/>
        <v>8.4199999999999997E-2</v>
      </c>
      <c r="L249" s="29">
        <f t="shared" si="56"/>
        <v>12.92</v>
      </c>
      <c r="M249" s="45" t="e">
        <f t="shared" si="67"/>
        <v>#DIV/0!</v>
      </c>
      <c r="N249" s="28">
        <f t="shared" si="57"/>
        <v>10.989169238449415</v>
      </c>
      <c r="O249" s="28">
        <f t="shared" si="58"/>
        <v>15.087458954343088</v>
      </c>
      <c r="P249" s="45" t="e">
        <f t="shared" si="68"/>
        <v>#DIV/0!</v>
      </c>
      <c r="Q249" s="29">
        <f t="shared" si="69"/>
        <v>3</v>
      </c>
      <c r="R249" s="29" t="e">
        <f t="shared" si="59"/>
        <v>#N/A</v>
      </c>
      <c r="S249" s="29" t="e">
        <f t="shared" si="60"/>
        <v>#N/A</v>
      </c>
      <c r="T249" s="29" t="e">
        <f t="shared" si="61"/>
        <v>#N/A</v>
      </c>
      <c r="U249" s="21" t="e">
        <f t="shared" si="70"/>
        <v>#DIV/0!</v>
      </c>
      <c r="V249" s="28">
        <f t="shared" si="62"/>
        <v>0</v>
      </c>
      <c r="W249" s="28">
        <f t="shared" si="63"/>
        <v>0</v>
      </c>
      <c r="X249" s="45" t="e">
        <f t="shared" si="71"/>
        <v>#DIV/0!</v>
      </c>
    </row>
    <row r="250" spans="2:24">
      <c r="B250" s="23"/>
      <c r="D250" s="21"/>
      <c r="E250" s="21"/>
      <c r="F250" s="21"/>
      <c r="G250" s="28">
        <f t="shared" si="64"/>
        <v>0</v>
      </c>
      <c r="H250" s="45" t="e">
        <f t="shared" si="65"/>
        <v>#DIV/0!</v>
      </c>
      <c r="I250" s="29">
        <f t="shared" si="66"/>
        <v>3</v>
      </c>
      <c r="J250" s="29">
        <f t="shared" si="54"/>
        <v>0.27</v>
      </c>
      <c r="K250" s="29">
        <f t="shared" si="55"/>
        <v>8.4199999999999997E-2</v>
      </c>
      <c r="L250" s="29">
        <f t="shared" si="56"/>
        <v>12.92</v>
      </c>
      <c r="M250" s="45" t="e">
        <f t="shared" si="67"/>
        <v>#DIV/0!</v>
      </c>
      <c r="N250" s="28">
        <f t="shared" si="57"/>
        <v>10.989169238449415</v>
      </c>
      <c r="O250" s="28">
        <f t="shared" si="58"/>
        <v>15.087458954343088</v>
      </c>
      <c r="P250" s="45" t="e">
        <f t="shared" si="68"/>
        <v>#DIV/0!</v>
      </c>
      <c r="Q250" s="29">
        <f t="shared" si="69"/>
        <v>3</v>
      </c>
      <c r="R250" s="29" t="e">
        <f t="shared" si="59"/>
        <v>#N/A</v>
      </c>
      <c r="S250" s="29" t="e">
        <f t="shared" si="60"/>
        <v>#N/A</v>
      </c>
      <c r="T250" s="29" t="e">
        <f t="shared" si="61"/>
        <v>#N/A</v>
      </c>
      <c r="U250" s="21" t="e">
        <f t="shared" si="70"/>
        <v>#DIV/0!</v>
      </c>
      <c r="V250" s="28">
        <f t="shared" si="62"/>
        <v>0</v>
      </c>
      <c r="W250" s="28">
        <f t="shared" si="63"/>
        <v>0</v>
      </c>
      <c r="X250" s="45" t="e">
        <f t="shared" si="71"/>
        <v>#DIV/0!</v>
      </c>
    </row>
    <row r="251" spans="2:24">
      <c r="B251" s="23"/>
      <c r="D251" s="21"/>
      <c r="E251" s="21"/>
      <c r="F251" s="21"/>
      <c r="G251" s="28">
        <f t="shared" si="64"/>
        <v>0</v>
      </c>
      <c r="H251" s="45" t="e">
        <f t="shared" si="65"/>
        <v>#DIV/0!</v>
      </c>
      <c r="I251" s="29">
        <f t="shared" si="66"/>
        <v>3</v>
      </c>
      <c r="J251" s="29">
        <f t="shared" si="54"/>
        <v>0.27</v>
      </c>
      <c r="K251" s="29">
        <f t="shared" si="55"/>
        <v>8.4199999999999997E-2</v>
      </c>
      <c r="L251" s="29">
        <f t="shared" si="56"/>
        <v>12.92</v>
      </c>
      <c r="M251" s="45" t="e">
        <f t="shared" si="67"/>
        <v>#DIV/0!</v>
      </c>
      <c r="N251" s="28">
        <f t="shared" si="57"/>
        <v>10.989169238449415</v>
      </c>
      <c r="O251" s="28">
        <f t="shared" si="58"/>
        <v>15.087458954343088</v>
      </c>
      <c r="P251" s="45" t="e">
        <f t="shared" si="68"/>
        <v>#DIV/0!</v>
      </c>
      <c r="Q251" s="29">
        <f t="shared" si="69"/>
        <v>3</v>
      </c>
      <c r="R251" s="29" t="e">
        <f t="shared" si="59"/>
        <v>#N/A</v>
      </c>
      <c r="S251" s="29" t="e">
        <f t="shared" si="60"/>
        <v>#N/A</v>
      </c>
      <c r="T251" s="29" t="e">
        <f t="shared" si="61"/>
        <v>#N/A</v>
      </c>
      <c r="U251" s="21" t="e">
        <f t="shared" si="70"/>
        <v>#DIV/0!</v>
      </c>
      <c r="V251" s="28">
        <f t="shared" si="62"/>
        <v>0</v>
      </c>
      <c r="W251" s="28">
        <f t="shared" si="63"/>
        <v>0</v>
      </c>
      <c r="X251" s="45" t="e">
        <f t="shared" si="71"/>
        <v>#DIV/0!</v>
      </c>
    </row>
    <row r="252" spans="2:24">
      <c r="B252" s="23"/>
      <c r="D252" s="21"/>
      <c r="E252" s="21"/>
      <c r="F252" s="21"/>
      <c r="G252" s="28">
        <f t="shared" si="64"/>
        <v>0</v>
      </c>
      <c r="H252" s="45" t="e">
        <f t="shared" si="65"/>
        <v>#DIV/0!</v>
      </c>
      <c r="I252" s="29">
        <f t="shared" si="66"/>
        <v>3</v>
      </c>
      <c r="J252" s="29">
        <f t="shared" si="54"/>
        <v>0.27</v>
      </c>
      <c r="K252" s="29">
        <f t="shared" si="55"/>
        <v>8.4199999999999997E-2</v>
      </c>
      <c r="L252" s="29">
        <f t="shared" si="56"/>
        <v>12.92</v>
      </c>
      <c r="M252" s="45" t="e">
        <f t="shared" si="67"/>
        <v>#DIV/0!</v>
      </c>
      <c r="N252" s="28">
        <f t="shared" si="57"/>
        <v>10.989169238449415</v>
      </c>
      <c r="O252" s="28">
        <f t="shared" si="58"/>
        <v>15.087458954343088</v>
      </c>
      <c r="P252" s="45" t="e">
        <f t="shared" si="68"/>
        <v>#DIV/0!</v>
      </c>
      <c r="Q252" s="29">
        <f t="shared" si="69"/>
        <v>3</v>
      </c>
      <c r="R252" s="29" t="e">
        <f t="shared" si="59"/>
        <v>#N/A</v>
      </c>
      <c r="S252" s="29" t="e">
        <f t="shared" si="60"/>
        <v>#N/A</v>
      </c>
      <c r="T252" s="29" t="e">
        <f t="shared" si="61"/>
        <v>#N/A</v>
      </c>
      <c r="U252" s="21" t="e">
        <f t="shared" si="70"/>
        <v>#DIV/0!</v>
      </c>
      <c r="V252" s="28">
        <f t="shared" si="62"/>
        <v>0</v>
      </c>
      <c r="W252" s="28">
        <f t="shared" si="63"/>
        <v>0</v>
      </c>
      <c r="X252" s="45" t="e">
        <f t="shared" si="71"/>
        <v>#DIV/0!</v>
      </c>
    </row>
    <row r="253" spans="2:24">
      <c r="B253" s="23"/>
      <c r="D253" s="21"/>
      <c r="E253" s="21"/>
      <c r="F253" s="21"/>
      <c r="G253" s="28">
        <f t="shared" si="64"/>
        <v>0</v>
      </c>
      <c r="H253" s="45" t="e">
        <f t="shared" si="65"/>
        <v>#DIV/0!</v>
      </c>
      <c r="I253" s="29">
        <f t="shared" si="66"/>
        <v>3</v>
      </c>
      <c r="J253" s="29">
        <f t="shared" si="54"/>
        <v>0.27</v>
      </c>
      <c r="K253" s="29">
        <f t="shared" si="55"/>
        <v>8.4199999999999997E-2</v>
      </c>
      <c r="L253" s="29">
        <f t="shared" si="56"/>
        <v>12.92</v>
      </c>
      <c r="M253" s="45" t="e">
        <f t="shared" si="67"/>
        <v>#DIV/0!</v>
      </c>
      <c r="N253" s="28">
        <f t="shared" si="57"/>
        <v>10.989169238449415</v>
      </c>
      <c r="O253" s="28">
        <f t="shared" si="58"/>
        <v>15.087458954343088</v>
      </c>
      <c r="P253" s="45" t="e">
        <f t="shared" si="68"/>
        <v>#DIV/0!</v>
      </c>
      <c r="Q253" s="29">
        <f t="shared" si="69"/>
        <v>3</v>
      </c>
      <c r="R253" s="29" t="e">
        <f t="shared" si="59"/>
        <v>#N/A</v>
      </c>
      <c r="S253" s="29" t="e">
        <f t="shared" si="60"/>
        <v>#N/A</v>
      </c>
      <c r="T253" s="29" t="e">
        <f t="shared" si="61"/>
        <v>#N/A</v>
      </c>
      <c r="U253" s="21" t="e">
        <f t="shared" si="70"/>
        <v>#DIV/0!</v>
      </c>
      <c r="V253" s="28">
        <f t="shared" si="62"/>
        <v>0</v>
      </c>
      <c r="W253" s="28">
        <f t="shared" si="63"/>
        <v>0</v>
      </c>
      <c r="X253" s="45" t="e">
        <f t="shared" si="71"/>
        <v>#DIV/0!</v>
      </c>
    </row>
    <row r="254" spans="2:24">
      <c r="B254" s="23"/>
      <c r="D254" s="21"/>
      <c r="E254" s="21"/>
      <c r="F254" s="21"/>
      <c r="G254" s="28">
        <f t="shared" si="64"/>
        <v>0</v>
      </c>
      <c r="H254" s="45" t="e">
        <f t="shared" si="65"/>
        <v>#DIV/0!</v>
      </c>
      <c r="I254" s="29">
        <f t="shared" si="66"/>
        <v>3</v>
      </c>
      <c r="J254" s="29">
        <f t="shared" si="54"/>
        <v>0.27</v>
      </c>
      <c r="K254" s="29">
        <f t="shared" si="55"/>
        <v>8.4199999999999997E-2</v>
      </c>
      <c r="L254" s="29">
        <f t="shared" si="56"/>
        <v>12.92</v>
      </c>
      <c r="M254" s="45" t="e">
        <f t="shared" si="67"/>
        <v>#DIV/0!</v>
      </c>
      <c r="N254" s="28">
        <f t="shared" si="57"/>
        <v>10.989169238449415</v>
      </c>
      <c r="O254" s="28">
        <f t="shared" si="58"/>
        <v>15.087458954343088</v>
      </c>
      <c r="P254" s="45" t="e">
        <f t="shared" si="68"/>
        <v>#DIV/0!</v>
      </c>
      <c r="Q254" s="29">
        <f t="shared" si="69"/>
        <v>3</v>
      </c>
      <c r="R254" s="29" t="e">
        <f t="shared" si="59"/>
        <v>#N/A</v>
      </c>
      <c r="S254" s="29" t="e">
        <f t="shared" si="60"/>
        <v>#N/A</v>
      </c>
      <c r="T254" s="29" t="e">
        <f t="shared" si="61"/>
        <v>#N/A</v>
      </c>
      <c r="U254" s="21" t="e">
        <f t="shared" si="70"/>
        <v>#DIV/0!</v>
      </c>
      <c r="V254" s="28">
        <f t="shared" si="62"/>
        <v>0</v>
      </c>
      <c r="W254" s="28">
        <f t="shared" si="63"/>
        <v>0</v>
      </c>
      <c r="X254" s="45" t="e">
        <f t="shared" si="71"/>
        <v>#DIV/0!</v>
      </c>
    </row>
    <row r="255" spans="2:24">
      <c r="B255" s="23"/>
      <c r="D255" s="21"/>
      <c r="E255" s="21"/>
      <c r="F255" s="21"/>
      <c r="G255" s="28">
        <f t="shared" si="64"/>
        <v>0</v>
      </c>
      <c r="H255" s="45" t="e">
        <f t="shared" si="65"/>
        <v>#DIV/0!</v>
      </c>
      <c r="I255" s="29">
        <f t="shared" si="66"/>
        <v>3</v>
      </c>
      <c r="J255" s="29">
        <f t="shared" si="54"/>
        <v>0.27</v>
      </c>
      <c r="K255" s="29">
        <f t="shared" si="55"/>
        <v>8.4199999999999997E-2</v>
      </c>
      <c r="L255" s="29">
        <f t="shared" si="56"/>
        <v>12.92</v>
      </c>
      <c r="M255" s="45" t="e">
        <f t="shared" si="67"/>
        <v>#DIV/0!</v>
      </c>
      <c r="N255" s="28">
        <f t="shared" si="57"/>
        <v>10.989169238449415</v>
      </c>
      <c r="O255" s="28">
        <f t="shared" si="58"/>
        <v>15.087458954343088</v>
      </c>
      <c r="P255" s="45" t="e">
        <f t="shared" si="68"/>
        <v>#DIV/0!</v>
      </c>
      <c r="Q255" s="29">
        <f t="shared" si="69"/>
        <v>3</v>
      </c>
      <c r="R255" s="29" t="e">
        <f t="shared" si="59"/>
        <v>#N/A</v>
      </c>
      <c r="S255" s="29" t="e">
        <f t="shared" si="60"/>
        <v>#N/A</v>
      </c>
      <c r="T255" s="29" t="e">
        <f t="shared" si="61"/>
        <v>#N/A</v>
      </c>
      <c r="U255" s="21" t="e">
        <f t="shared" si="70"/>
        <v>#DIV/0!</v>
      </c>
      <c r="V255" s="28">
        <f t="shared" si="62"/>
        <v>0</v>
      </c>
      <c r="W255" s="28">
        <f t="shared" si="63"/>
        <v>0</v>
      </c>
      <c r="X255" s="45" t="e">
        <f t="shared" si="71"/>
        <v>#DIV/0!</v>
      </c>
    </row>
    <row r="256" spans="2:24">
      <c r="B256" s="23"/>
      <c r="D256" s="21"/>
      <c r="E256" s="21"/>
      <c r="F256" s="21"/>
      <c r="G256" s="28">
        <f t="shared" si="64"/>
        <v>0</v>
      </c>
      <c r="H256" s="45" t="e">
        <f t="shared" si="65"/>
        <v>#DIV/0!</v>
      </c>
      <c r="I256" s="29">
        <f t="shared" si="66"/>
        <v>3</v>
      </c>
      <c r="J256" s="29">
        <f t="shared" si="54"/>
        <v>0.27</v>
      </c>
      <c r="K256" s="29">
        <f t="shared" si="55"/>
        <v>8.4199999999999997E-2</v>
      </c>
      <c r="L256" s="29">
        <f t="shared" si="56"/>
        <v>12.92</v>
      </c>
      <c r="M256" s="45" t="e">
        <f t="shared" si="67"/>
        <v>#DIV/0!</v>
      </c>
      <c r="N256" s="28">
        <f t="shared" si="57"/>
        <v>10.989169238449415</v>
      </c>
      <c r="O256" s="28">
        <f t="shared" si="58"/>
        <v>15.087458954343088</v>
      </c>
      <c r="P256" s="45" t="e">
        <f t="shared" si="68"/>
        <v>#DIV/0!</v>
      </c>
      <c r="Q256" s="29">
        <f t="shared" si="69"/>
        <v>3</v>
      </c>
      <c r="R256" s="29" t="e">
        <f t="shared" si="59"/>
        <v>#N/A</v>
      </c>
      <c r="S256" s="29" t="e">
        <f t="shared" si="60"/>
        <v>#N/A</v>
      </c>
      <c r="T256" s="29" t="e">
        <f t="shared" si="61"/>
        <v>#N/A</v>
      </c>
      <c r="U256" s="21" t="e">
        <f t="shared" si="70"/>
        <v>#DIV/0!</v>
      </c>
      <c r="V256" s="28">
        <f t="shared" si="62"/>
        <v>0</v>
      </c>
      <c r="W256" s="28">
        <f t="shared" si="63"/>
        <v>0</v>
      </c>
      <c r="X256" s="45" t="e">
        <f t="shared" si="71"/>
        <v>#DIV/0!</v>
      </c>
    </row>
    <row r="257" spans="2:24">
      <c r="B257" s="23"/>
      <c r="D257" s="21"/>
      <c r="E257" s="21"/>
      <c r="F257" s="21"/>
      <c r="G257" s="28">
        <f t="shared" si="64"/>
        <v>0</v>
      </c>
      <c r="H257" s="45" t="e">
        <f t="shared" si="65"/>
        <v>#DIV/0!</v>
      </c>
      <c r="I257" s="29">
        <f t="shared" si="66"/>
        <v>3</v>
      </c>
      <c r="J257" s="29">
        <f t="shared" si="54"/>
        <v>0.27</v>
      </c>
      <c r="K257" s="29">
        <f t="shared" si="55"/>
        <v>8.4199999999999997E-2</v>
      </c>
      <c r="L257" s="29">
        <f t="shared" si="56"/>
        <v>12.92</v>
      </c>
      <c r="M257" s="45" t="e">
        <f t="shared" si="67"/>
        <v>#DIV/0!</v>
      </c>
      <c r="N257" s="28">
        <f t="shared" si="57"/>
        <v>10.989169238449415</v>
      </c>
      <c r="O257" s="28">
        <f t="shared" si="58"/>
        <v>15.087458954343088</v>
      </c>
      <c r="P257" s="45" t="e">
        <f t="shared" si="68"/>
        <v>#DIV/0!</v>
      </c>
      <c r="Q257" s="29">
        <f t="shared" si="69"/>
        <v>3</v>
      </c>
      <c r="R257" s="29" t="e">
        <f t="shared" si="59"/>
        <v>#N/A</v>
      </c>
      <c r="S257" s="29" t="e">
        <f t="shared" si="60"/>
        <v>#N/A</v>
      </c>
      <c r="T257" s="29" t="e">
        <f t="shared" si="61"/>
        <v>#N/A</v>
      </c>
      <c r="U257" s="21" t="e">
        <f t="shared" si="70"/>
        <v>#DIV/0!</v>
      </c>
      <c r="V257" s="28">
        <f t="shared" si="62"/>
        <v>0</v>
      </c>
      <c r="W257" s="28">
        <f t="shared" si="63"/>
        <v>0</v>
      </c>
      <c r="X257" s="45" t="e">
        <f t="shared" si="71"/>
        <v>#DIV/0!</v>
      </c>
    </row>
    <row r="258" spans="2:24">
      <c r="B258" s="23"/>
      <c r="D258" s="21"/>
      <c r="E258" s="21"/>
      <c r="F258" s="21"/>
      <c r="G258" s="28">
        <f t="shared" si="64"/>
        <v>0</v>
      </c>
      <c r="H258" s="45" t="e">
        <f t="shared" si="65"/>
        <v>#DIV/0!</v>
      </c>
      <c r="I258" s="29">
        <f t="shared" si="66"/>
        <v>3</v>
      </c>
      <c r="J258" s="29">
        <f t="shared" si="54"/>
        <v>0.27</v>
      </c>
      <c r="K258" s="29">
        <f t="shared" si="55"/>
        <v>8.4199999999999997E-2</v>
      </c>
      <c r="L258" s="29">
        <f t="shared" si="56"/>
        <v>12.92</v>
      </c>
      <c r="M258" s="45" t="e">
        <f t="shared" si="67"/>
        <v>#DIV/0!</v>
      </c>
      <c r="N258" s="28">
        <f t="shared" si="57"/>
        <v>10.989169238449415</v>
      </c>
      <c r="O258" s="28">
        <f t="shared" si="58"/>
        <v>15.087458954343088</v>
      </c>
      <c r="P258" s="45" t="e">
        <f t="shared" si="68"/>
        <v>#DIV/0!</v>
      </c>
      <c r="Q258" s="29">
        <f t="shared" si="69"/>
        <v>3</v>
      </c>
      <c r="R258" s="29" t="e">
        <f t="shared" si="59"/>
        <v>#N/A</v>
      </c>
      <c r="S258" s="29" t="e">
        <f t="shared" si="60"/>
        <v>#N/A</v>
      </c>
      <c r="T258" s="29" t="e">
        <f t="shared" si="61"/>
        <v>#N/A</v>
      </c>
      <c r="U258" s="21" t="e">
        <f t="shared" si="70"/>
        <v>#DIV/0!</v>
      </c>
      <c r="V258" s="28">
        <f t="shared" si="62"/>
        <v>0</v>
      </c>
      <c r="W258" s="28">
        <f t="shared" si="63"/>
        <v>0</v>
      </c>
      <c r="X258" s="45" t="e">
        <f t="shared" si="71"/>
        <v>#DIV/0!</v>
      </c>
    </row>
    <row r="259" spans="2:24">
      <c r="B259" s="23"/>
      <c r="D259" s="21"/>
      <c r="E259" s="21"/>
      <c r="F259" s="21"/>
      <c r="G259" s="28">
        <f t="shared" si="64"/>
        <v>0</v>
      </c>
      <c r="H259" s="45" t="e">
        <f t="shared" si="65"/>
        <v>#DIV/0!</v>
      </c>
      <c r="I259" s="29">
        <f t="shared" si="66"/>
        <v>3</v>
      </c>
      <c r="J259" s="29">
        <f t="shared" si="54"/>
        <v>0.27</v>
      </c>
      <c r="K259" s="29">
        <f t="shared" si="55"/>
        <v>8.4199999999999997E-2</v>
      </c>
      <c r="L259" s="29">
        <f t="shared" si="56"/>
        <v>12.92</v>
      </c>
      <c r="M259" s="45" t="e">
        <f t="shared" si="67"/>
        <v>#DIV/0!</v>
      </c>
      <c r="N259" s="28">
        <f t="shared" si="57"/>
        <v>10.989169238449415</v>
      </c>
      <c r="O259" s="28">
        <f t="shared" si="58"/>
        <v>15.087458954343088</v>
      </c>
      <c r="P259" s="45" t="e">
        <f t="shared" si="68"/>
        <v>#DIV/0!</v>
      </c>
      <c r="Q259" s="29">
        <f t="shared" si="69"/>
        <v>3</v>
      </c>
      <c r="R259" s="29" t="e">
        <f t="shared" si="59"/>
        <v>#N/A</v>
      </c>
      <c r="S259" s="29" t="e">
        <f t="shared" si="60"/>
        <v>#N/A</v>
      </c>
      <c r="T259" s="29" t="e">
        <f t="shared" si="61"/>
        <v>#N/A</v>
      </c>
      <c r="U259" s="21" t="e">
        <f t="shared" si="70"/>
        <v>#DIV/0!</v>
      </c>
      <c r="V259" s="28">
        <f t="shared" si="62"/>
        <v>0</v>
      </c>
      <c r="W259" s="28">
        <f t="shared" si="63"/>
        <v>0</v>
      </c>
      <c r="X259" s="45" t="e">
        <f t="shared" si="71"/>
        <v>#DIV/0!</v>
      </c>
    </row>
    <row r="260" spans="2:24">
      <c r="B260" s="23"/>
      <c r="D260" s="21"/>
      <c r="E260" s="21"/>
      <c r="F260" s="21"/>
      <c r="G260" s="28">
        <f t="shared" si="64"/>
        <v>0</v>
      </c>
      <c r="H260" s="45" t="e">
        <f t="shared" si="65"/>
        <v>#DIV/0!</v>
      </c>
      <c r="I260" s="29">
        <f t="shared" si="66"/>
        <v>3</v>
      </c>
      <c r="J260" s="29">
        <f t="shared" si="54"/>
        <v>0.27</v>
      </c>
      <c r="K260" s="29">
        <f t="shared" si="55"/>
        <v>8.4199999999999997E-2</v>
      </c>
      <c r="L260" s="29">
        <f t="shared" si="56"/>
        <v>12.92</v>
      </c>
      <c r="M260" s="45" t="e">
        <f t="shared" si="67"/>
        <v>#DIV/0!</v>
      </c>
      <c r="N260" s="28">
        <f t="shared" si="57"/>
        <v>10.989169238449415</v>
      </c>
      <c r="O260" s="28">
        <f t="shared" si="58"/>
        <v>15.087458954343088</v>
      </c>
      <c r="P260" s="45" t="e">
        <f t="shared" si="68"/>
        <v>#DIV/0!</v>
      </c>
      <c r="Q260" s="29">
        <f t="shared" si="69"/>
        <v>3</v>
      </c>
      <c r="R260" s="29" t="e">
        <f t="shared" si="59"/>
        <v>#N/A</v>
      </c>
      <c r="S260" s="29" t="e">
        <f t="shared" si="60"/>
        <v>#N/A</v>
      </c>
      <c r="T260" s="29" t="e">
        <f t="shared" si="61"/>
        <v>#N/A</v>
      </c>
      <c r="U260" s="21" t="e">
        <f t="shared" si="70"/>
        <v>#DIV/0!</v>
      </c>
      <c r="V260" s="28">
        <f t="shared" si="62"/>
        <v>0</v>
      </c>
      <c r="W260" s="28">
        <f t="shared" si="63"/>
        <v>0</v>
      </c>
      <c r="X260" s="45" t="e">
        <f t="shared" si="71"/>
        <v>#DIV/0!</v>
      </c>
    </row>
    <row r="261" spans="2:24">
      <c r="B261" s="23"/>
      <c r="D261" s="21"/>
      <c r="E261" s="21"/>
      <c r="F261" s="21"/>
      <c r="G261" s="28">
        <f t="shared" si="64"/>
        <v>0</v>
      </c>
      <c r="H261" s="45" t="e">
        <f t="shared" si="65"/>
        <v>#DIV/0!</v>
      </c>
      <c r="I261" s="29">
        <f t="shared" si="66"/>
        <v>3</v>
      </c>
      <c r="J261" s="29">
        <f t="shared" si="54"/>
        <v>0.27</v>
      </c>
      <c r="K261" s="29">
        <f t="shared" si="55"/>
        <v>8.4199999999999997E-2</v>
      </c>
      <c r="L261" s="29">
        <f t="shared" si="56"/>
        <v>12.92</v>
      </c>
      <c r="M261" s="45" t="e">
        <f t="shared" si="67"/>
        <v>#DIV/0!</v>
      </c>
      <c r="N261" s="28">
        <f t="shared" si="57"/>
        <v>10.989169238449415</v>
      </c>
      <c r="O261" s="28">
        <f t="shared" si="58"/>
        <v>15.087458954343088</v>
      </c>
      <c r="P261" s="45" t="e">
        <f t="shared" si="68"/>
        <v>#DIV/0!</v>
      </c>
      <c r="Q261" s="29">
        <f t="shared" si="69"/>
        <v>3</v>
      </c>
      <c r="R261" s="29" t="e">
        <f t="shared" si="59"/>
        <v>#N/A</v>
      </c>
      <c r="S261" s="29" t="e">
        <f t="shared" si="60"/>
        <v>#N/A</v>
      </c>
      <c r="T261" s="29" t="e">
        <f t="shared" si="61"/>
        <v>#N/A</v>
      </c>
      <c r="U261" s="21" t="e">
        <f t="shared" si="70"/>
        <v>#DIV/0!</v>
      </c>
      <c r="V261" s="28">
        <f t="shared" si="62"/>
        <v>0</v>
      </c>
      <c r="W261" s="28">
        <f t="shared" si="63"/>
        <v>0</v>
      </c>
      <c r="X261" s="45" t="e">
        <f t="shared" si="71"/>
        <v>#DIV/0!</v>
      </c>
    </row>
    <row r="262" spans="2:24">
      <c r="B262" s="23"/>
      <c r="D262" s="21"/>
      <c r="E262" s="21"/>
      <c r="F262" s="21"/>
      <c r="G262" s="28">
        <f t="shared" si="64"/>
        <v>0</v>
      </c>
      <c r="H262" s="45" t="e">
        <f t="shared" si="65"/>
        <v>#DIV/0!</v>
      </c>
      <c r="I262" s="29">
        <f t="shared" si="66"/>
        <v>3</v>
      </c>
      <c r="J262" s="29">
        <f t="shared" si="54"/>
        <v>0.27</v>
      </c>
      <c r="K262" s="29">
        <f t="shared" si="55"/>
        <v>8.4199999999999997E-2</v>
      </c>
      <c r="L262" s="29">
        <f t="shared" si="56"/>
        <v>12.92</v>
      </c>
      <c r="M262" s="45" t="e">
        <f t="shared" si="67"/>
        <v>#DIV/0!</v>
      </c>
      <c r="N262" s="28">
        <f t="shared" si="57"/>
        <v>10.989169238449415</v>
      </c>
      <c r="O262" s="28">
        <f t="shared" si="58"/>
        <v>15.087458954343088</v>
      </c>
      <c r="P262" s="45" t="e">
        <f t="shared" si="68"/>
        <v>#DIV/0!</v>
      </c>
      <c r="Q262" s="29">
        <f t="shared" si="69"/>
        <v>3</v>
      </c>
      <c r="R262" s="29" t="e">
        <f t="shared" si="59"/>
        <v>#N/A</v>
      </c>
      <c r="S262" s="29" t="e">
        <f t="shared" si="60"/>
        <v>#N/A</v>
      </c>
      <c r="T262" s="29" t="e">
        <f t="shared" si="61"/>
        <v>#N/A</v>
      </c>
      <c r="U262" s="21" t="e">
        <f t="shared" si="70"/>
        <v>#DIV/0!</v>
      </c>
      <c r="V262" s="28">
        <f t="shared" si="62"/>
        <v>0</v>
      </c>
      <c r="W262" s="28">
        <f t="shared" si="63"/>
        <v>0</v>
      </c>
      <c r="X262" s="45" t="e">
        <f t="shared" si="71"/>
        <v>#DIV/0!</v>
      </c>
    </row>
    <row r="263" spans="2:24">
      <c r="B263" s="23"/>
      <c r="D263" s="21"/>
      <c r="E263" s="21"/>
      <c r="F263" s="21"/>
      <c r="G263" s="28">
        <f t="shared" si="64"/>
        <v>0</v>
      </c>
      <c r="H263" s="45" t="e">
        <f t="shared" si="65"/>
        <v>#DIV/0!</v>
      </c>
      <c r="I263" s="29">
        <f t="shared" si="66"/>
        <v>3</v>
      </c>
      <c r="J263" s="29">
        <f t="shared" ref="J263:J326" si="72">VLOOKUP(G263,TableRefFR,2+I263)</f>
        <v>0.27</v>
      </c>
      <c r="K263" s="29">
        <f t="shared" ref="K263:K326" si="73">VLOOKUP(G263,TableRefFR,3+I263)</f>
        <v>8.4199999999999997E-2</v>
      </c>
      <c r="L263" s="29">
        <f t="shared" ref="L263:L326" si="74">VLOOKUP(G263,TableRefFR,4+I263)</f>
        <v>12.92</v>
      </c>
      <c r="M263" s="45" t="e">
        <f t="shared" si="67"/>
        <v>#DIV/0!</v>
      </c>
      <c r="N263" s="28">
        <f t="shared" ref="N263:N326" si="75">VLOOKUP(G263,CorpFR,2+I263)</f>
        <v>10.989169238449415</v>
      </c>
      <c r="O263" s="28">
        <f t="shared" ref="O263:O326" si="76">VLOOKUP(G263,CorpFR,3+I263)</f>
        <v>15.087458954343088</v>
      </c>
      <c r="P263" s="45" t="e">
        <f t="shared" si="68"/>
        <v>#DIV/0!</v>
      </c>
      <c r="Q263" s="29">
        <f t="shared" si="69"/>
        <v>3</v>
      </c>
      <c r="R263" s="29" t="e">
        <f t="shared" ref="R263:R326" si="77">VLOOKUP(G263,TableRefIOTF,2+Q263)</f>
        <v>#N/A</v>
      </c>
      <c r="S263" s="29" t="e">
        <f t="shared" ref="S263:S326" si="78">VLOOKUP(G263,TableRefIOTF,3+Q263)</f>
        <v>#N/A</v>
      </c>
      <c r="T263" s="29" t="e">
        <f t="shared" ref="T263:T326" si="79">VLOOKUP(G263,TableRefIOTF,4+Q263)</f>
        <v>#N/A</v>
      </c>
      <c r="U263" s="21" t="e">
        <f t="shared" si="70"/>
        <v>#DIV/0!</v>
      </c>
      <c r="V263" s="28">
        <f t="shared" ref="V263:V326" si="80">VLOOKUP(G263,CorpIOTF,2+Q263)</f>
        <v>0</v>
      </c>
      <c r="W263" s="28">
        <f t="shared" ref="W263:W326" si="81">VLOOKUP(G263,CorpIOTF,3+Q263)</f>
        <v>0</v>
      </c>
      <c r="X263" s="45" t="e">
        <f t="shared" si="71"/>
        <v>#DIV/0!</v>
      </c>
    </row>
    <row r="264" spans="2:24">
      <c r="B264" s="23"/>
      <c r="D264" s="21"/>
      <c r="E264" s="21"/>
      <c r="F264" s="21"/>
      <c r="G264" s="28">
        <f t="shared" ref="G264:G327" si="82">MROUND(B264,0.5)</f>
        <v>0</v>
      </c>
      <c r="H264" s="45" t="e">
        <f t="shared" ref="H264:H327" si="83">(D264/(E264*E264))*10000</f>
        <v>#DIV/0!</v>
      </c>
      <c r="I264" s="29">
        <f t="shared" ref="I264:I327" si="84">IF(OR(C264=1),0,3)</f>
        <v>3</v>
      </c>
      <c r="J264" s="29">
        <f t="shared" si="72"/>
        <v>0.27</v>
      </c>
      <c r="K264" s="29">
        <f t="shared" si="73"/>
        <v>8.4199999999999997E-2</v>
      </c>
      <c r="L264" s="29">
        <f t="shared" si="74"/>
        <v>12.92</v>
      </c>
      <c r="M264" s="45" t="e">
        <f t="shared" ref="M264:M327" si="85">(((H264/L264)^J264)-1)/(J264*K264)</f>
        <v>#DIV/0!</v>
      </c>
      <c r="N264" s="28">
        <f t="shared" si="75"/>
        <v>10.989169238449415</v>
      </c>
      <c r="O264" s="28">
        <f t="shared" si="76"/>
        <v>15.087458954343088</v>
      </c>
      <c r="P264" s="45" t="e">
        <f t="shared" ref="P264:P327" si="86">IF(H264&gt;O264,"surpoids",IF(H264&lt;N264,"ins. Pondérale","corpulence normale"))</f>
        <v>#DIV/0!</v>
      </c>
      <c r="Q264" s="29">
        <f t="shared" ref="Q264:Q327" si="87">IF(OR(C264=1),0,3)</f>
        <v>3</v>
      </c>
      <c r="R264" s="29" t="e">
        <f t="shared" si="77"/>
        <v>#N/A</v>
      </c>
      <c r="S264" s="29" t="e">
        <f t="shared" si="78"/>
        <v>#N/A</v>
      </c>
      <c r="T264" s="29" t="e">
        <f t="shared" si="79"/>
        <v>#N/A</v>
      </c>
      <c r="U264" s="21" t="e">
        <f t="shared" ref="U264:U327" si="88">(((H264/T264)^R264)-1)/(R264*S264)</f>
        <v>#DIV/0!</v>
      </c>
      <c r="V264" s="28">
        <f t="shared" si="80"/>
        <v>0</v>
      </c>
      <c r="W264" s="28">
        <f t="shared" si="81"/>
        <v>0</v>
      </c>
      <c r="X264" s="45" t="e">
        <f t="shared" ref="X264:X327" si="89">IF(H264&gt;W264,"obésité",IF(H264&gt;V264,"surpoids","pas de surpoids ni d'obésité"))</f>
        <v>#DIV/0!</v>
      </c>
    </row>
    <row r="265" spans="2:24">
      <c r="B265" s="23"/>
      <c r="D265" s="21"/>
      <c r="E265" s="21"/>
      <c r="F265" s="21"/>
      <c r="G265" s="28">
        <f t="shared" si="82"/>
        <v>0</v>
      </c>
      <c r="H265" s="45" t="e">
        <f t="shared" si="83"/>
        <v>#DIV/0!</v>
      </c>
      <c r="I265" s="29">
        <f t="shared" si="84"/>
        <v>3</v>
      </c>
      <c r="J265" s="29">
        <f t="shared" si="72"/>
        <v>0.27</v>
      </c>
      <c r="K265" s="29">
        <f t="shared" si="73"/>
        <v>8.4199999999999997E-2</v>
      </c>
      <c r="L265" s="29">
        <f t="shared" si="74"/>
        <v>12.92</v>
      </c>
      <c r="M265" s="45" t="e">
        <f t="shared" si="85"/>
        <v>#DIV/0!</v>
      </c>
      <c r="N265" s="28">
        <f t="shared" si="75"/>
        <v>10.989169238449415</v>
      </c>
      <c r="O265" s="28">
        <f t="shared" si="76"/>
        <v>15.087458954343088</v>
      </c>
      <c r="P265" s="45" t="e">
        <f t="shared" si="86"/>
        <v>#DIV/0!</v>
      </c>
      <c r="Q265" s="29">
        <f t="shared" si="87"/>
        <v>3</v>
      </c>
      <c r="R265" s="29" t="e">
        <f t="shared" si="77"/>
        <v>#N/A</v>
      </c>
      <c r="S265" s="29" t="e">
        <f t="shared" si="78"/>
        <v>#N/A</v>
      </c>
      <c r="T265" s="29" t="e">
        <f t="shared" si="79"/>
        <v>#N/A</v>
      </c>
      <c r="U265" s="21" t="e">
        <f t="shared" si="88"/>
        <v>#DIV/0!</v>
      </c>
      <c r="V265" s="28">
        <f t="shared" si="80"/>
        <v>0</v>
      </c>
      <c r="W265" s="28">
        <f t="shared" si="81"/>
        <v>0</v>
      </c>
      <c r="X265" s="45" t="e">
        <f t="shared" si="89"/>
        <v>#DIV/0!</v>
      </c>
    </row>
    <row r="266" spans="2:24">
      <c r="B266" s="23"/>
      <c r="D266" s="21"/>
      <c r="E266" s="21"/>
      <c r="F266" s="21"/>
      <c r="G266" s="28">
        <f t="shared" si="82"/>
        <v>0</v>
      </c>
      <c r="H266" s="45" t="e">
        <f t="shared" si="83"/>
        <v>#DIV/0!</v>
      </c>
      <c r="I266" s="29">
        <f t="shared" si="84"/>
        <v>3</v>
      </c>
      <c r="J266" s="29">
        <f t="shared" si="72"/>
        <v>0.27</v>
      </c>
      <c r="K266" s="29">
        <f t="shared" si="73"/>
        <v>8.4199999999999997E-2</v>
      </c>
      <c r="L266" s="29">
        <f t="shared" si="74"/>
        <v>12.92</v>
      </c>
      <c r="M266" s="45" t="e">
        <f t="shared" si="85"/>
        <v>#DIV/0!</v>
      </c>
      <c r="N266" s="28">
        <f t="shared" si="75"/>
        <v>10.989169238449415</v>
      </c>
      <c r="O266" s="28">
        <f t="shared" si="76"/>
        <v>15.087458954343088</v>
      </c>
      <c r="P266" s="45" t="e">
        <f t="shared" si="86"/>
        <v>#DIV/0!</v>
      </c>
      <c r="Q266" s="29">
        <f t="shared" si="87"/>
        <v>3</v>
      </c>
      <c r="R266" s="29" t="e">
        <f t="shared" si="77"/>
        <v>#N/A</v>
      </c>
      <c r="S266" s="29" t="e">
        <f t="shared" si="78"/>
        <v>#N/A</v>
      </c>
      <c r="T266" s="29" t="e">
        <f t="shared" si="79"/>
        <v>#N/A</v>
      </c>
      <c r="U266" s="21" t="e">
        <f t="shared" si="88"/>
        <v>#DIV/0!</v>
      </c>
      <c r="V266" s="28">
        <f t="shared" si="80"/>
        <v>0</v>
      </c>
      <c r="W266" s="28">
        <f t="shared" si="81"/>
        <v>0</v>
      </c>
      <c r="X266" s="45" t="e">
        <f t="shared" si="89"/>
        <v>#DIV/0!</v>
      </c>
    </row>
    <row r="267" spans="2:24">
      <c r="B267" s="23"/>
      <c r="D267" s="21"/>
      <c r="E267" s="21"/>
      <c r="F267" s="21"/>
      <c r="G267" s="28">
        <f t="shared" si="82"/>
        <v>0</v>
      </c>
      <c r="H267" s="45" t="e">
        <f t="shared" si="83"/>
        <v>#DIV/0!</v>
      </c>
      <c r="I267" s="29">
        <f t="shared" si="84"/>
        <v>3</v>
      </c>
      <c r="J267" s="29">
        <f t="shared" si="72"/>
        <v>0.27</v>
      </c>
      <c r="K267" s="29">
        <f t="shared" si="73"/>
        <v>8.4199999999999997E-2</v>
      </c>
      <c r="L267" s="29">
        <f t="shared" si="74"/>
        <v>12.92</v>
      </c>
      <c r="M267" s="45" t="e">
        <f t="shared" si="85"/>
        <v>#DIV/0!</v>
      </c>
      <c r="N267" s="28">
        <f t="shared" si="75"/>
        <v>10.989169238449415</v>
      </c>
      <c r="O267" s="28">
        <f t="shared" si="76"/>
        <v>15.087458954343088</v>
      </c>
      <c r="P267" s="45" t="e">
        <f t="shared" si="86"/>
        <v>#DIV/0!</v>
      </c>
      <c r="Q267" s="29">
        <f t="shared" si="87"/>
        <v>3</v>
      </c>
      <c r="R267" s="29" t="e">
        <f t="shared" si="77"/>
        <v>#N/A</v>
      </c>
      <c r="S267" s="29" t="e">
        <f t="shared" si="78"/>
        <v>#N/A</v>
      </c>
      <c r="T267" s="29" t="e">
        <f t="shared" si="79"/>
        <v>#N/A</v>
      </c>
      <c r="U267" s="21" t="e">
        <f t="shared" si="88"/>
        <v>#DIV/0!</v>
      </c>
      <c r="V267" s="28">
        <f t="shared" si="80"/>
        <v>0</v>
      </c>
      <c r="W267" s="28">
        <f t="shared" si="81"/>
        <v>0</v>
      </c>
      <c r="X267" s="45" t="e">
        <f t="shared" si="89"/>
        <v>#DIV/0!</v>
      </c>
    </row>
    <row r="268" spans="2:24">
      <c r="B268" s="23"/>
      <c r="D268" s="21"/>
      <c r="E268" s="21"/>
      <c r="F268" s="21"/>
      <c r="G268" s="28">
        <f t="shared" si="82"/>
        <v>0</v>
      </c>
      <c r="H268" s="45" t="e">
        <f t="shared" si="83"/>
        <v>#DIV/0!</v>
      </c>
      <c r="I268" s="29">
        <f t="shared" si="84"/>
        <v>3</v>
      </c>
      <c r="J268" s="29">
        <f t="shared" si="72"/>
        <v>0.27</v>
      </c>
      <c r="K268" s="29">
        <f t="shared" si="73"/>
        <v>8.4199999999999997E-2</v>
      </c>
      <c r="L268" s="29">
        <f t="shared" si="74"/>
        <v>12.92</v>
      </c>
      <c r="M268" s="45" t="e">
        <f t="shared" si="85"/>
        <v>#DIV/0!</v>
      </c>
      <c r="N268" s="28">
        <f t="shared" si="75"/>
        <v>10.989169238449415</v>
      </c>
      <c r="O268" s="28">
        <f t="shared" si="76"/>
        <v>15.087458954343088</v>
      </c>
      <c r="P268" s="45" t="e">
        <f t="shared" si="86"/>
        <v>#DIV/0!</v>
      </c>
      <c r="Q268" s="29">
        <f t="shared" si="87"/>
        <v>3</v>
      </c>
      <c r="R268" s="29" t="e">
        <f t="shared" si="77"/>
        <v>#N/A</v>
      </c>
      <c r="S268" s="29" t="e">
        <f t="shared" si="78"/>
        <v>#N/A</v>
      </c>
      <c r="T268" s="29" t="e">
        <f t="shared" si="79"/>
        <v>#N/A</v>
      </c>
      <c r="U268" s="21" t="e">
        <f t="shared" si="88"/>
        <v>#DIV/0!</v>
      </c>
      <c r="V268" s="28">
        <f t="shared" si="80"/>
        <v>0</v>
      </c>
      <c r="W268" s="28">
        <f t="shared" si="81"/>
        <v>0</v>
      </c>
      <c r="X268" s="45" t="e">
        <f t="shared" si="89"/>
        <v>#DIV/0!</v>
      </c>
    </row>
    <row r="269" spans="2:24">
      <c r="B269" s="23"/>
      <c r="D269" s="21"/>
      <c r="E269" s="21"/>
      <c r="F269" s="21"/>
      <c r="G269" s="28">
        <f t="shared" si="82"/>
        <v>0</v>
      </c>
      <c r="H269" s="45" t="e">
        <f t="shared" si="83"/>
        <v>#DIV/0!</v>
      </c>
      <c r="I269" s="29">
        <f t="shared" si="84"/>
        <v>3</v>
      </c>
      <c r="J269" s="29">
        <f t="shared" si="72"/>
        <v>0.27</v>
      </c>
      <c r="K269" s="29">
        <f t="shared" si="73"/>
        <v>8.4199999999999997E-2</v>
      </c>
      <c r="L269" s="29">
        <f t="shared" si="74"/>
        <v>12.92</v>
      </c>
      <c r="M269" s="45" t="e">
        <f t="shared" si="85"/>
        <v>#DIV/0!</v>
      </c>
      <c r="N269" s="28">
        <f t="shared" si="75"/>
        <v>10.989169238449415</v>
      </c>
      <c r="O269" s="28">
        <f t="shared" si="76"/>
        <v>15.087458954343088</v>
      </c>
      <c r="P269" s="45" t="e">
        <f t="shared" si="86"/>
        <v>#DIV/0!</v>
      </c>
      <c r="Q269" s="29">
        <f t="shared" si="87"/>
        <v>3</v>
      </c>
      <c r="R269" s="29" t="e">
        <f t="shared" si="77"/>
        <v>#N/A</v>
      </c>
      <c r="S269" s="29" t="e">
        <f t="shared" si="78"/>
        <v>#N/A</v>
      </c>
      <c r="T269" s="29" t="e">
        <f t="shared" si="79"/>
        <v>#N/A</v>
      </c>
      <c r="U269" s="21" t="e">
        <f t="shared" si="88"/>
        <v>#DIV/0!</v>
      </c>
      <c r="V269" s="28">
        <f t="shared" si="80"/>
        <v>0</v>
      </c>
      <c r="W269" s="28">
        <f t="shared" si="81"/>
        <v>0</v>
      </c>
      <c r="X269" s="45" t="e">
        <f t="shared" si="89"/>
        <v>#DIV/0!</v>
      </c>
    </row>
    <row r="270" spans="2:24">
      <c r="B270" s="23"/>
      <c r="D270" s="21"/>
      <c r="E270" s="21"/>
      <c r="F270" s="21"/>
      <c r="G270" s="28">
        <f t="shared" si="82"/>
        <v>0</v>
      </c>
      <c r="H270" s="45" t="e">
        <f t="shared" si="83"/>
        <v>#DIV/0!</v>
      </c>
      <c r="I270" s="29">
        <f t="shared" si="84"/>
        <v>3</v>
      </c>
      <c r="J270" s="29">
        <f t="shared" si="72"/>
        <v>0.27</v>
      </c>
      <c r="K270" s="29">
        <f t="shared" si="73"/>
        <v>8.4199999999999997E-2</v>
      </c>
      <c r="L270" s="29">
        <f t="shared" si="74"/>
        <v>12.92</v>
      </c>
      <c r="M270" s="45" t="e">
        <f t="shared" si="85"/>
        <v>#DIV/0!</v>
      </c>
      <c r="N270" s="28">
        <f t="shared" si="75"/>
        <v>10.989169238449415</v>
      </c>
      <c r="O270" s="28">
        <f t="shared" si="76"/>
        <v>15.087458954343088</v>
      </c>
      <c r="P270" s="45" t="e">
        <f t="shared" si="86"/>
        <v>#DIV/0!</v>
      </c>
      <c r="Q270" s="29">
        <f t="shared" si="87"/>
        <v>3</v>
      </c>
      <c r="R270" s="29" t="e">
        <f t="shared" si="77"/>
        <v>#N/A</v>
      </c>
      <c r="S270" s="29" t="e">
        <f t="shared" si="78"/>
        <v>#N/A</v>
      </c>
      <c r="T270" s="29" t="e">
        <f t="shared" si="79"/>
        <v>#N/A</v>
      </c>
      <c r="U270" s="21" t="e">
        <f t="shared" si="88"/>
        <v>#DIV/0!</v>
      </c>
      <c r="V270" s="28">
        <f t="shared" si="80"/>
        <v>0</v>
      </c>
      <c r="W270" s="28">
        <f t="shared" si="81"/>
        <v>0</v>
      </c>
      <c r="X270" s="45" t="e">
        <f t="shared" si="89"/>
        <v>#DIV/0!</v>
      </c>
    </row>
    <row r="271" spans="2:24">
      <c r="B271" s="23"/>
      <c r="D271" s="21"/>
      <c r="E271" s="21"/>
      <c r="F271" s="21"/>
      <c r="G271" s="28">
        <f t="shared" si="82"/>
        <v>0</v>
      </c>
      <c r="H271" s="45" t="e">
        <f t="shared" si="83"/>
        <v>#DIV/0!</v>
      </c>
      <c r="I271" s="29">
        <f t="shared" si="84"/>
        <v>3</v>
      </c>
      <c r="J271" s="29">
        <f t="shared" si="72"/>
        <v>0.27</v>
      </c>
      <c r="K271" s="29">
        <f t="shared" si="73"/>
        <v>8.4199999999999997E-2</v>
      </c>
      <c r="L271" s="29">
        <f t="shared" si="74"/>
        <v>12.92</v>
      </c>
      <c r="M271" s="45" t="e">
        <f t="shared" si="85"/>
        <v>#DIV/0!</v>
      </c>
      <c r="N271" s="28">
        <f t="shared" si="75"/>
        <v>10.989169238449415</v>
      </c>
      <c r="O271" s="28">
        <f t="shared" si="76"/>
        <v>15.087458954343088</v>
      </c>
      <c r="P271" s="45" t="e">
        <f t="shared" si="86"/>
        <v>#DIV/0!</v>
      </c>
      <c r="Q271" s="29">
        <f t="shared" si="87"/>
        <v>3</v>
      </c>
      <c r="R271" s="29" t="e">
        <f t="shared" si="77"/>
        <v>#N/A</v>
      </c>
      <c r="S271" s="29" t="e">
        <f t="shared" si="78"/>
        <v>#N/A</v>
      </c>
      <c r="T271" s="29" t="e">
        <f t="shared" si="79"/>
        <v>#N/A</v>
      </c>
      <c r="U271" s="21" t="e">
        <f t="shared" si="88"/>
        <v>#DIV/0!</v>
      </c>
      <c r="V271" s="28">
        <f t="shared" si="80"/>
        <v>0</v>
      </c>
      <c r="W271" s="28">
        <f t="shared" si="81"/>
        <v>0</v>
      </c>
      <c r="X271" s="45" t="e">
        <f t="shared" si="89"/>
        <v>#DIV/0!</v>
      </c>
    </row>
    <row r="272" spans="2:24">
      <c r="B272" s="23"/>
      <c r="D272" s="21"/>
      <c r="E272" s="21"/>
      <c r="F272" s="21"/>
      <c r="G272" s="28">
        <f t="shared" si="82"/>
        <v>0</v>
      </c>
      <c r="H272" s="45" t="e">
        <f t="shared" si="83"/>
        <v>#DIV/0!</v>
      </c>
      <c r="I272" s="29">
        <f t="shared" si="84"/>
        <v>3</v>
      </c>
      <c r="J272" s="29">
        <f t="shared" si="72"/>
        <v>0.27</v>
      </c>
      <c r="K272" s="29">
        <f t="shared" si="73"/>
        <v>8.4199999999999997E-2</v>
      </c>
      <c r="L272" s="29">
        <f t="shared" si="74"/>
        <v>12.92</v>
      </c>
      <c r="M272" s="45" t="e">
        <f t="shared" si="85"/>
        <v>#DIV/0!</v>
      </c>
      <c r="N272" s="28">
        <f t="shared" si="75"/>
        <v>10.989169238449415</v>
      </c>
      <c r="O272" s="28">
        <f t="shared" si="76"/>
        <v>15.087458954343088</v>
      </c>
      <c r="P272" s="45" t="e">
        <f t="shared" si="86"/>
        <v>#DIV/0!</v>
      </c>
      <c r="Q272" s="29">
        <f t="shared" si="87"/>
        <v>3</v>
      </c>
      <c r="R272" s="29" t="e">
        <f t="shared" si="77"/>
        <v>#N/A</v>
      </c>
      <c r="S272" s="29" t="e">
        <f t="shared" si="78"/>
        <v>#N/A</v>
      </c>
      <c r="T272" s="29" t="e">
        <f t="shared" si="79"/>
        <v>#N/A</v>
      </c>
      <c r="U272" s="21" t="e">
        <f t="shared" si="88"/>
        <v>#DIV/0!</v>
      </c>
      <c r="V272" s="28">
        <f t="shared" si="80"/>
        <v>0</v>
      </c>
      <c r="W272" s="28">
        <f t="shared" si="81"/>
        <v>0</v>
      </c>
      <c r="X272" s="45" t="e">
        <f t="shared" si="89"/>
        <v>#DIV/0!</v>
      </c>
    </row>
    <row r="273" spans="2:24">
      <c r="B273" s="23"/>
      <c r="D273" s="21"/>
      <c r="E273" s="21"/>
      <c r="F273" s="21"/>
      <c r="G273" s="28">
        <f t="shared" si="82"/>
        <v>0</v>
      </c>
      <c r="H273" s="45" t="e">
        <f t="shared" si="83"/>
        <v>#DIV/0!</v>
      </c>
      <c r="I273" s="29">
        <f t="shared" si="84"/>
        <v>3</v>
      </c>
      <c r="J273" s="29">
        <f t="shared" si="72"/>
        <v>0.27</v>
      </c>
      <c r="K273" s="29">
        <f t="shared" si="73"/>
        <v>8.4199999999999997E-2</v>
      </c>
      <c r="L273" s="29">
        <f t="shared" si="74"/>
        <v>12.92</v>
      </c>
      <c r="M273" s="45" t="e">
        <f t="shared" si="85"/>
        <v>#DIV/0!</v>
      </c>
      <c r="N273" s="28">
        <f t="shared" si="75"/>
        <v>10.989169238449415</v>
      </c>
      <c r="O273" s="28">
        <f t="shared" si="76"/>
        <v>15.087458954343088</v>
      </c>
      <c r="P273" s="45" t="e">
        <f t="shared" si="86"/>
        <v>#DIV/0!</v>
      </c>
      <c r="Q273" s="29">
        <f t="shared" si="87"/>
        <v>3</v>
      </c>
      <c r="R273" s="29" t="e">
        <f t="shared" si="77"/>
        <v>#N/A</v>
      </c>
      <c r="S273" s="29" t="e">
        <f t="shared" si="78"/>
        <v>#N/A</v>
      </c>
      <c r="T273" s="29" t="e">
        <f t="shared" si="79"/>
        <v>#N/A</v>
      </c>
      <c r="U273" s="21" t="e">
        <f t="shared" si="88"/>
        <v>#DIV/0!</v>
      </c>
      <c r="V273" s="28">
        <f t="shared" si="80"/>
        <v>0</v>
      </c>
      <c r="W273" s="28">
        <f t="shared" si="81"/>
        <v>0</v>
      </c>
      <c r="X273" s="45" t="e">
        <f t="shared" si="89"/>
        <v>#DIV/0!</v>
      </c>
    </row>
    <row r="274" spans="2:24">
      <c r="B274" s="23"/>
      <c r="D274" s="21"/>
      <c r="E274" s="21"/>
      <c r="F274" s="21"/>
      <c r="G274" s="28">
        <f t="shared" si="82"/>
        <v>0</v>
      </c>
      <c r="H274" s="45" t="e">
        <f t="shared" si="83"/>
        <v>#DIV/0!</v>
      </c>
      <c r="I274" s="29">
        <f t="shared" si="84"/>
        <v>3</v>
      </c>
      <c r="J274" s="29">
        <f t="shared" si="72"/>
        <v>0.27</v>
      </c>
      <c r="K274" s="29">
        <f t="shared" si="73"/>
        <v>8.4199999999999997E-2</v>
      </c>
      <c r="L274" s="29">
        <f t="shared" si="74"/>
        <v>12.92</v>
      </c>
      <c r="M274" s="45" t="e">
        <f t="shared" si="85"/>
        <v>#DIV/0!</v>
      </c>
      <c r="N274" s="28">
        <f t="shared" si="75"/>
        <v>10.989169238449415</v>
      </c>
      <c r="O274" s="28">
        <f t="shared" si="76"/>
        <v>15.087458954343088</v>
      </c>
      <c r="P274" s="45" t="e">
        <f t="shared" si="86"/>
        <v>#DIV/0!</v>
      </c>
      <c r="Q274" s="29">
        <f t="shared" si="87"/>
        <v>3</v>
      </c>
      <c r="R274" s="29" t="e">
        <f t="shared" si="77"/>
        <v>#N/A</v>
      </c>
      <c r="S274" s="29" t="e">
        <f t="shared" si="78"/>
        <v>#N/A</v>
      </c>
      <c r="T274" s="29" t="e">
        <f t="shared" si="79"/>
        <v>#N/A</v>
      </c>
      <c r="U274" s="21" t="e">
        <f t="shared" si="88"/>
        <v>#DIV/0!</v>
      </c>
      <c r="V274" s="28">
        <f t="shared" si="80"/>
        <v>0</v>
      </c>
      <c r="W274" s="28">
        <f t="shared" si="81"/>
        <v>0</v>
      </c>
      <c r="X274" s="45" t="e">
        <f t="shared" si="89"/>
        <v>#DIV/0!</v>
      </c>
    </row>
    <row r="275" spans="2:24">
      <c r="B275" s="23"/>
      <c r="D275" s="21"/>
      <c r="E275" s="21"/>
      <c r="F275" s="21"/>
      <c r="G275" s="28">
        <f t="shared" si="82"/>
        <v>0</v>
      </c>
      <c r="H275" s="45" t="e">
        <f t="shared" si="83"/>
        <v>#DIV/0!</v>
      </c>
      <c r="I275" s="29">
        <f t="shared" si="84"/>
        <v>3</v>
      </c>
      <c r="J275" s="29">
        <f t="shared" si="72"/>
        <v>0.27</v>
      </c>
      <c r="K275" s="29">
        <f t="shared" si="73"/>
        <v>8.4199999999999997E-2</v>
      </c>
      <c r="L275" s="29">
        <f t="shared" si="74"/>
        <v>12.92</v>
      </c>
      <c r="M275" s="45" t="e">
        <f t="shared" si="85"/>
        <v>#DIV/0!</v>
      </c>
      <c r="N275" s="28">
        <f t="shared" si="75"/>
        <v>10.989169238449415</v>
      </c>
      <c r="O275" s="28">
        <f t="shared" si="76"/>
        <v>15.087458954343088</v>
      </c>
      <c r="P275" s="45" t="e">
        <f t="shared" si="86"/>
        <v>#DIV/0!</v>
      </c>
      <c r="Q275" s="29">
        <f t="shared" si="87"/>
        <v>3</v>
      </c>
      <c r="R275" s="29" t="e">
        <f t="shared" si="77"/>
        <v>#N/A</v>
      </c>
      <c r="S275" s="29" t="e">
        <f t="shared" si="78"/>
        <v>#N/A</v>
      </c>
      <c r="T275" s="29" t="e">
        <f t="shared" si="79"/>
        <v>#N/A</v>
      </c>
      <c r="U275" s="21" t="e">
        <f t="shared" si="88"/>
        <v>#DIV/0!</v>
      </c>
      <c r="V275" s="28">
        <f t="shared" si="80"/>
        <v>0</v>
      </c>
      <c r="W275" s="28">
        <f t="shared" si="81"/>
        <v>0</v>
      </c>
      <c r="X275" s="45" t="e">
        <f t="shared" si="89"/>
        <v>#DIV/0!</v>
      </c>
    </row>
    <row r="276" spans="2:24">
      <c r="B276" s="23"/>
      <c r="D276" s="21"/>
      <c r="E276" s="21"/>
      <c r="F276" s="21"/>
      <c r="G276" s="28">
        <f t="shared" si="82"/>
        <v>0</v>
      </c>
      <c r="H276" s="45" t="e">
        <f t="shared" si="83"/>
        <v>#DIV/0!</v>
      </c>
      <c r="I276" s="29">
        <f t="shared" si="84"/>
        <v>3</v>
      </c>
      <c r="J276" s="29">
        <f t="shared" si="72"/>
        <v>0.27</v>
      </c>
      <c r="K276" s="29">
        <f t="shared" si="73"/>
        <v>8.4199999999999997E-2</v>
      </c>
      <c r="L276" s="29">
        <f t="shared" si="74"/>
        <v>12.92</v>
      </c>
      <c r="M276" s="45" t="e">
        <f t="shared" si="85"/>
        <v>#DIV/0!</v>
      </c>
      <c r="N276" s="28">
        <f t="shared" si="75"/>
        <v>10.989169238449415</v>
      </c>
      <c r="O276" s="28">
        <f t="shared" si="76"/>
        <v>15.087458954343088</v>
      </c>
      <c r="P276" s="45" t="e">
        <f t="shared" si="86"/>
        <v>#DIV/0!</v>
      </c>
      <c r="Q276" s="29">
        <f t="shared" si="87"/>
        <v>3</v>
      </c>
      <c r="R276" s="29" t="e">
        <f t="shared" si="77"/>
        <v>#N/A</v>
      </c>
      <c r="S276" s="29" t="e">
        <f t="shared" si="78"/>
        <v>#N/A</v>
      </c>
      <c r="T276" s="29" t="e">
        <f t="shared" si="79"/>
        <v>#N/A</v>
      </c>
      <c r="U276" s="21" t="e">
        <f t="shared" si="88"/>
        <v>#DIV/0!</v>
      </c>
      <c r="V276" s="28">
        <f t="shared" si="80"/>
        <v>0</v>
      </c>
      <c r="W276" s="28">
        <f t="shared" si="81"/>
        <v>0</v>
      </c>
      <c r="X276" s="45" t="e">
        <f t="shared" si="89"/>
        <v>#DIV/0!</v>
      </c>
    </row>
    <row r="277" spans="2:24">
      <c r="B277" s="23"/>
      <c r="D277" s="21"/>
      <c r="E277" s="21"/>
      <c r="F277" s="21"/>
      <c r="G277" s="28">
        <f t="shared" si="82"/>
        <v>0</v>
      </c>
      <c r="H277" s="45" t="e">
        <f t="shared" si="83"/>
        <v>#DIV/0!</v>
      </c>
      <c r="I277" s="29">
        <f t="shared" si="84"/>
        <v>3</v>
      </c>
      <c r="J277" s="29">
        <f t="shared" si="72"/>
        <v>0.27</v>
      </c>
      <c r="K277" s="29">
        <f t="shared" si="73"/>
        <v>8.4199999999999997E-2</v>
      </c>
      <c r="L277" s="29">
        <f t="shared" si="74"/>
        <v>12.92</v>
      </c>
      <c r="M277" s="45" t="e">
        <f t="shared" si="85"/>
        <v>#DIV/0!</v>
      </c>
      <c r="N277" s="28">
        <f t="shared" si="75"/>
        <v>10.989169238449415</v>
      </c>
      <c r="O277" s="28">
        <f t="shared" si="76"/>
        <v>15.087458954343088</v>
      </c>
      <c r="P277" s="45" t="e">
        <f t="shared" si="86"/>
        <v>#DIV/0!</v>
      </c>
      <c r="Q277" s="29">
        <f t="shared" si="87"/>
        <v>3</v>
      </c>
      <c r="R277" s="29" t="e">
        <f t="shared" si="77"/>
        <v>#N/A</v>
      </c>
      <c r="S277" s="29" t="e">
        <f t="shared" si="78"/>
        <v>#N/A</v>
      </c>
      <c r="T277" s="29" t="e">
        <f t="shared" si="79"/>
        <v>#N/A</v>
      </c>
      <c r="U277" s="21" t="e">
        <f t="shared" si="88"/>
        <v>#DIV/0!</v>
      </c>
      <c r="V277" s="28">
        <f t="shared" si="80"/>
        <v>0</v>
      </c>
      <c r="W277" s="28">
        <f t="shared" si="81"/>
        <v>0</v>
      </c>
      <c r="X277" s="45" t="e">
        <f t="shared" si="89"/>
        <v>#DIV/0!</v>
      </c>
    </row>
    <row r="278" spans="2:24">
      <c r="B278" s="23"/>
      <c r="D278" s="21"/>
      <c r="E278" s="21"/>
      <c r="F278" s="21"/>
      <c r="G278" s="28">
        <f t="shared" si="82"/>
        <v>0</v>
      </c>
      <c r="H278" s="45" t="e">
        <f t="shared" si="83"/>
        <v>#DIV/0!</v>
      </c>
      <c r="I278" s="29">
        <f t="shared" si="84"/>
        <v>3</v>
      </c>
      <c r="J278" s="29">
        <f t="shared" si="72"/>
        <v>0.27</v>
      </c>
      <c r="K278" s="29">
        <f t="shared" si="73"/>
        <v>8.4199999999999997E-2</v>
      </c>
      <c r="L278" s="29">
        <f t="shared" si="74"/>
        <v>12.92</v>
      </c>
      <c r="M278" s="45" t="e">
        <f t="shared" si="85"/>
        <v>#DIV/0!</v>
      </c>
      <c r="N278" s="28">
        <f t="shared" si="75"/>
        <v>10.989169238449415</v>
      </c>
      <c r="O278" s="28">
        <f t="shared" si="76"/>
        <v>15.087458954343088</v>
      </c>
      <c r="P278" s="45" t="e">
        <f t="shared" si="86"/>
        <v>#DIV/0!</v>
      </c>
      <c r="Q278" s="29">
        <f t="shared" si="87"/>
        <v>3</v>
      </c>
      <c r="R278" s="29" t="e">
        <f t="shared" si="77"/>
        <v>#N/A</v>
      </c>
      <c r="S278" s="29" t="e">
        <f t="shared" si="78"/>
        <v>#N/A</v>
      </c>
      <c r="T278" s="29" t="e">
        <f t="shared" si="79"/>
        <v>#N/A</v>
      </c>
      <c r="U278" s="21" t="e">
        <f t="shared" si="88"/>
        <v>#DIV/0!</v>
      </c>
      <c r="V278" s="28">
        <f t="shared" si="80"/>
        <v>0</v>
      </c>
      <c r="W278" s="28">
        <f t="shared" si="81"/>
        <v>0</v>
      </c>
      <c r="X278" s="45" t="e">
        <f t="shared" si="89"/>
        <v>#DIV/0!</v>
      </c>
    </row>
    <row r="279" spans="2:24">
      <c r="B279" s="23"/>
      <c r="D279" s="21"/>
      <c r="E279" s="21"/>
      <c r="F279" s="21"/>
      <c r="G279" s="28">
        <f t="shared" si="82"/>
        <v>0</v>
      </c>
      <c r="H279" s="45" t="e">
        <f t="shared" si="83"/>
        <v>#DIV/0!</v>
      </c>
      <c r="I279" s="29">
        <f t="shared" si="84"/>
        <v>3</v>
      </c>
      <c r="J279" s="29">
        <f t="shared" si="72"/>
        <v>0.27</v>
      </c>
      <c r="K279" s="29">
        <f t="shared" si="73"/>
        <v>8.4199999999999997E-2</v>
      </c>
      <c r="L279" s="29">
        <f t="shared" si="74"/>
        <v>12.92</v>
      </c>
      <c r="M279" s="45" t="e">
        <f t="shared" si="85"/>
        <v>#DIV/0!</v>
      </c>
      <c r="N279" s="28">
        <f t="shared" si="75"/>
        <v>10.989169238449415</v>
      </c>
      <c r="O279" s="28">
        <f t="shared" si="76"/>
        <v>15.087458954343088</v>
      </c>
      <c r="P279" s="45" t="e">
        <f t="shared" si="86"/>
        <v>#DIV/0!</v>
      </c>
      <c r="Q279" s="29">
        <f t="shared" si="87"/>
        <v>3</v>
      </c>
      <c r="R279" s="29" t="e">
        <f t="shared" si="77"/>
        <v>#N/A</v>
      </c>
      <c r="S279" s="29" t="e">
        <f t="shared" si="78"/>
        <v>#N/A</v>
      </c>
      <c r="T279" s="29" t="e">
        <f t="shared" si="79"/>
        <v>#N/A</v>
      </c>
      <c r="U279" s="21" t="e">
        <f t="shared" si="88"/>
        <v>#DIV/0!</v>
      </c>
      <c r="V279" s="28">
        <f t="shared" si="80"/>
        <v>0</v>
      </c>
      <c r="W279" s="28">
        <f t="shared" si="81"/>
        <v>0</v>
      </c>
      <c r="X279" s="45" t="e">
        <f t="shared" si="89"/>
        <v>#DIV/0!</v>
      </c>
    </row>
    <row r="280" spans="2:24">
      <c r="B280" s="23"/>
      <c r="D280" s="21"/>
      <c r="E280" s="21"/>
      <c r="F280" s="21"/>
      <c r="G280" s="28">
        <f t="shared" si="82"/>
        <v>0</v>
      </c>
      <c r="H280" s="45" t="e">
        <f t="shared" si="83"/>
        <v>#DIV/0!</v>
      </c>
      <c r="I280" s="29">
        <f t="shared" si="84"/>
        <v>3</v>
      </c>
      <c r="J280" s="29">
        <f t="shared" si="72"/>
        <v>0.27</v>
      </c>
      <c r="K280" s="29">
        <f t="shared" si="73"/>
        <v>8.4199999999999997E-2</v>
      </c>
      <c r="L280" s="29">
        <f t="shared" si="74"/>
        <v>12.92</v>
      </c>
      <c r="M280" s="45" t="e">
        <f t="shared" si="85"/>
        <v>#DIV/0!</v>
      </c>
      <c r="N280" s="28">
        <f t="shared" si="75"/>
        <v>10.989169238449415</v>
      </c>
      <c r="O280" s="28">
        <f t="shared" si="76"/>
        <v>15.087458954343088</v>
      </c>
      <c r="P280" s="45" t="e">
        <f t="shared" si="86"/>
        <v>#DIV/0!</v>
      </c>
      <c r="Q280" s="29">
        <f t="shared" si="87"/>
        <v>3</v>
      </c>
      <c r="R280" s="29" t="e">
        <f t="shared" si="77"/>
        <v>#N/A</v>
      </c>
      <c r="S280" s="29" t="e">
        <f t="shared" si="78"/>
        <v>#N/A</v>
      </c>
      <c r="T280" s="29" t="e">
        <f t="shared" si="79"/>
        <v>#N/A</v>
      </c>
      <c r="U280" s="21" t="e">
        <f t="shared" si="88"/>
        <v>#DIV/0!</v>
      </c>
      <c r="V280" s="28">
        <f t="shared" si="80"/>
        <v>0</v>
      </c>
      <c r="W280" s="28">
        <f t="shared" si="81"/>
        <v>0</v>
      </c>
      <c r="X280" s="45" t="e">
        <f t="shared" si="89"/>
        <v>#DIV/0!</v>
      </c>
    </row>
    <row r="281" spans="2:24">
      <c r="B281" s="23"/>
      <c r="D281" s="21"/>
      <c r="E281" s="21"/>
      <c r="F281" s="21"/>
      <c r="G281" s="28">
        <f t="shared" si="82"/>
        <v>0</v>
      </c>
      <c r="H281" s="45" t="e">
        <f t="shared" si="83"/>
        <v>#DIV/0!</v>
      </c>
      <c r="I281" s="29">
        <f t="shared" si="84"/>
        <v>3</v>
      </c>
      <c r="J281" s="29">
        <f t="shared" si="72"/>
        <v>0.27</v>
      </c>
      <c r="K281" s="29">
        <f t="shared" si="73"/>
        <v>8.4199999999999997E-2</v>
      </c>
      <c r="L281" s="29">
        <f t="shared" si="74"/>
        <v>12.92</v>
      </c>
      <c r="M281" s="45" t="e">
        <f t="shared" si="85"/>
        <v>#DIV/0!</v>
      </c>
      <c r="N281" s="28">
        <f t="shared" si="75"/>
        <v>10.989169238449415</v>
      </c>
      <c r="O281" s="28">
        <f t="shared" si="76"/>
        <v>15.087458954343088</v>
      </c>
      <c r="P281" s="45" t="e">
        <f t="shared" si="86"/>
        <v>#DIV/0!</v>
      </c>
      <c r="Q281" s="29">
        <f t="shared" si="87"/>
        <v>3</v>
      </c>
      <c r="R281" s="29" t="e">
        <f t="shared" si="77"/>
        <v>#N/A</v>
      </c>
      <c r="S281" s="29" t="e">
        <f t="shared" si="78"/>
        <v>#N/A</v>
      </c>
      <c r="T281" s="29" t="e">
        <f t="shared" si="79"/>
        <v>#N/A</v>
      </c>
      <c r="U281" s="21" t="e">
        <f t="shared" si="88"/>
        <v>#DIV/0!</v>
      </c>
      <c r="V281" s="28">
        <f t="shared" si="80"/>
        <v>0</v>
      </c>
      <c r="W281" s="28">
        <f t="shared" si="81"/>
        <v>0</v>
      </c>
      <c r="X281" s="45" t="e">
        <f t="shared" si="89"/>
        <v>#DIV/0!</v>
      </c>
    </row>
    <row r="282" spans="2:24">
      <c r="B282" s="23"/>
      <c r="D282" s="21"/>
      <c r="E282" s="21"/>
      <c r="F282" s="21"/>
      <c r="G282" s="28">
        <f t="shared" si="82"/>
        <v>0</v>
      </c>
      <c r="H282" s="45" t="e">
        <f t="shared" si="83"/>
        <v>#DIV/0!</v>
      </c>
      <c r="I282" s="29">
        <f t="shared" si="84"/>
        <v>3</v>
      </c>
      <c r="J282" s="29">
        <f t="shared" si="72"/>
        <v>0.27</v>
      </c>
      <c r="K282" s="29">
        <f t="shared" si="73"/>
        <v>8.4199999999999997E-2</v>
      </c>
      <c r="L282" s="29">
        <f t="shared" si="74"/>
        <v>12.92</v>
      </c>
      <c r="M282" s="45" t="e">
        <f t="shared" si="85"/>
        <v>#DIV/0!</v>
      </c>
      <c r="N282" s="28">
        <f t="shared" si="75"/>
        <v>10.989169238449415</v>
      </c>
      <c r="O282" s="28">
        <f t="shared" si="76"/>
        <v>15.087458954343088</v>
      </c>
      <c r="P282" s="45" t="e">
        <f t="shared" si="86"/>
        <v>#DIV/0!</v>
      </c>
      <c r="Q282" s="29">
        <f t="shared" si="87"/>
        <v>3</v>
      </c>
      <c r="R282" s="29" t="e">
        <f t="shared" si="77"/>
        <v>#N/A</v>
      </c>
      <c r="S282" s="29" t="e">
        <f t="shared" si="78"/>
        <v>#N/A</v>
      </c>
      <c r="T282" s="29" t="e">
        <f t="shared" si="79"/>
        <v>#N/A</v>
      </c>
      <c r="U282" s="21" t="e">
        <f t="shared" si="88"/>
        <v>#DIV/0!</v>
      </c>
      <c r="V282" s="28">
        <f t="shared" si="80"/>
        <v>0</v>
      </c>
      <c r="W282" s="28">
        <f t="shared" si="81"/>
        <v>0</v>
      </c>
      <c r="X282" s="45" t="e">
        <f t="shared" si="89"/>
        <v>#DIV/0!</v>
      </c>
    </row>
    <row r="283" spans="2:24">
      <c r="B283" s="23"/>
      <c r="D283" s="21"/>
      <c r="E283" s="21"/>
      <c r="F283" s="21"/>
      <c r="G283" s="28">
        <f t="shared" si="82"/>
        <v>0</v>
      </c>
      <c r="H283" s="45" t="e">
        <f t="shared" si="83"/>
        <v>#DIV/0!</v>
      </c>
      <c r="I283" s="29">
        <f t="shared" si="84"/>
        <v>3</v>
      </c>
      <c r="J283" s="29">
        <f t="shared" si="72"/>
        <v>0.27</v>
      </c>
      <c r="K283" s="29">
        <f t="shared" si="73"/>
        <v>8.4199999999999997E-2</v>
      </c>
      <c r="L283" s="29">
        <f t="shared" si="74"/>
        <v>12.92</v>
      </c>
      <c r="M283" s="45" t="e">
        <f t="shared" si="85"/>
        <v>#DIV/0!</v>
      </c>
      <c r="N283" s="28">
        <f t="shared" si="75"/>
        <v>10.989169238449415</v>
      </c>
      <c r="O283" s="28">
        <f t="shared" si="76"/>
        <v>15.087458954343088</v>
      </c>
      <c r="P283" s="45" t="e">
        <f t="shared" si="86"/>
        <v>#DIV/0!</v>
      </c>
      <c r="Q283" s="29">
        <f t="shared" si="87"/>
        <v>3</v>
      </c>
      <c r="R283" s="29" t="e">
        <f t="shared" si="77"/>
        <v>#N/A</v>
      </c>
      <c r="S283" s="29" t="e">
        <f t="shared" si="78"/>
        <v>#N/A</v>
      </c>
      <c r="T283" s="29" t="e">
        <f t="shared" si="79"/>
        <v>#N/A</v>
      </c>
      <c r="U283" s="21" t="e">
        <f t="shared" si="88"/>
        <v>#DIV/0!</v>
      </c>
      <c r="V283" s="28">
        <f t="shared" si="80"/>
        <v>0</v>
      </c>
      <c r="W283" s="28">
        <f t="shared" si="81"/>
        <v>0</v>
      </c>
      <c r="X283" s="45" t="e">
        <f t="shared" si="89"/>
        <v>#DIV/0!</v>
      </c>
    </row>
    <row r="284" spans="2:24">
      <c r="B284" s="23"/>
      <c r="D284" s="21"/>
      <c r="E284" s="21"/>
      <c r="F284" s="21"/>
      <c r="G284" s="28">
        <f t="shared" si="82"/>
        <v>0</v>
      </c>
      <c r="H284" s="45" t="e">
        <f t="shared" si="83"/>
        <v>#DIV/0!</v>
      </c>
      <c r="I284" s="29">
        <f t="shared" si="84"/>
        <v>3</v>
      </c>
      <c r="J284" s="29">
        <f t="shared" si="72"/>
        <v>0.27</v>
      </c>
      <c r="K284" s="29">
        <f t="shared" si="73"/>
        <v>8.4199999999999997E-2</v>
      </c>
      <c r="L284" s="29">
        <f t="shared" si="74"/>
        <v>12.92</v>
      </c>
      <c r="M284" s="45" t="e">
        <f t="shared" si="85"/>
        <v>#DIV/0!</v>
      </c>
      <c r="N284" s="28">
        <f t="shared" si="75"/>
        <v>10.989169238449415</v>
      </c>
      <c r="O284" s="28">
        <f t="shared" si="76"/>
        <v>15.087458954343088</v>
      </c>
      <c r="P284" s="45" t="e">
        <f t="shared" si="86"/>
        <v>#DIV/0!</v>
      </c>
      <c r="Q284" s="29">
        <f t="shared" si="87"/>
        <v>3</v>
      </c>
      <c r="R284" s="29" t="e">
        <f t="shared" si="77"/>
        <v>#N/A</v>
      </c>
      <c r="S284" s="29" t="e">
        <f t="shared" si="78"/>
        <v>#N/A</v>
      </c>
      <c r="T284" s="29" t="e">
        <f t="shared" si="79"/>
        <v>#N/A</v>
      </c>
      <c r="U284" s="21" t="e">
        <f t="shared" si="88"/>
        <v>#DIV/0!</v>
      </c>
      <c r="V284" s="28">
        <f t="shared" si="80"/>
        <v>0</v>
      </c>
      <c r="W284" s="28">
        <f t="shared" si="81"/>
        <v>0</v>
      </c>
      <c r="X284" s="45" t="e">
        <f t="shared" si="89"/>
        <v>#DIV/0!</v>
      </c>
    </row>
    <row r="285" spans="2:24">
      <c r="B285" s="23"/>
      <c r="D285" s="21"/>
      <c r="E285" s="21"/>
      <c r="F285" s="21"/>
      <c r="G285" s="28">
        <f t="shared" si="82"/>
        <v>0</v>
      </c>
      <c r="H285" s="45" t="e">
        <f t="shared" si="83"/>
        <v>#DIV/0!</v>
      </c>
      <c r="I285" s="29">
        <f t="shared" si="84"/>
        <v>3</v>
      </c>
      <c r="J285" s="29">
        <f t="shared" si="72"/>
        <v>0.27</v>
      </c>
      <c r="K285" s="29">
        <f t="shared" si="73"/>
        <v>8.4199999999999997E-2</v>
      </c>
      <c r="L285" s="29">
        <f t="shared" si="74"/>
        <v>12.92</v>
      </c>
      <c r="M285" s="45" t="e">
        <f t="shared" si="85"/>
        <v>#DIV/0!</v>
      </c>
      <c r="N285" s="28">
        <f t="shared" si="75"/>
        <v>10.989169238449415</v>
      </c>
      <c r="O285" s="28">
        <f t="shared" si="76"/>
        <v>15.087458954343088</v>
      </c>
      <c r="P285" s="45" t="e">
        <f t="shared" si="86"/>
        <v>#DIV/0!</v>
      </c>
      <c r="Q285" s="29">
        <f t="shared" si="87"/>
        <v>3</v>
      </c>
      <c r="R285" s="29" t="e">
        <f t="shared" si="77"/>
        <v>#N/A</v>
      </c>
      <c r="S285" s="29" t="e">
        <f t="shared" si="78"/>
        <v>#N/A</v>
      </c>
      <c r="T285" s="29" t="e">
        <f t="shared" si="79"/>
        <v>#N/A</v>
      </c>
      <c r="U285" s="21" t="e">
        <f t="shared" si="88"/>
        <v>#DIV/0!</v>
      </c>
      <c r="V285" s="28">
        <f t="shared" si="80"/>
        <v>0</v>
      </c>
      <c r="W285" s="28">
        <f t="shared" si="81"/>
        <v>0</v>
      </c>
      <c r="X285" s="45" t="e">
        <f t="shared" si="89"/>
        <v>#DIV/0!</v>
      </c>
    </row>
    <row r="286" spans="2:24">
      <c r="B286" s="23"/>
      <c r="D286" s="21"/>
      <c r="E286" s="21"/>
      <c r="F286" s="21"/>
      <c r="G286" s="28">
        <f t="shared" si="82"/>
        <v>0</v>
      </c>
      <c r="H286" s="45" t="e">
        <f t="shared" si="83"/>
        <v>#DIV/0!</v>
      </c>
      <c r="I286" s="29">
        <f t="shared" si="84"/>
        <v>3</v>
      </c>
      <c r="J286" s="29">
        <f t="shared" si="72"/>
        <v>0.27</v>
      </c>
      <c r="K286" s="29">
        <f t="shared" si="73"/>
        <v>8.4199999999999997E-2</v>
      </c>
      <c r="L286" s="29">
        <f t="shared" si="74"/>
        <v>12.92</v>
      </c>
      <c r="M286" s="45" t="e">
        <f t="shared" si="85"/>
        <v>#DIV/0!</v>
      </c>
      <c r="N286" s="28">
        <f t="shared" si="75"/>
        <v>10.989169238449415</v>
      </c>
      <c r="O286" s="28">
        <f t="shared" si="76"/>
        <v>15.087458954343088</v>
      </c>
      <c r="P286" s="45" t="e">
        <f t="shared" si="86"/>
        <v>#DIV/0!</v>
      </c>
      <c r="Q286" s="29">
        <f t="shared" si="87"/>
        <v>3</v>
      </c>
      <c r="R286" s="29" t="e">
        <f t="shared" si="77"/>
        <v>#N/A</v>
      </c>
      <c r="S286" s="29" t="e">
        <f t="shared" si="78"/>
        <v>#N/A</v>
      </c>
      <c r="T286" s="29" t="e">
        <f t="shared" si="79"/>
        <v>#N/A</v>
      </c>
      <c r="U286" s="21" t="e">
        <f t="shared" si="88"/>
        <v>#DIV/0!</v>
      </c>
      <c r="V286" s="28">
        <f t="shared" si="80"/>
        <v>0</v>
      </c>
      <c r="W286" s="28">
        <f t="shared" si="81"/>
        <v>0</v>
      </c>
      <c r="X286" s="45" t="e">
        <f t="shared" si="89"/>
        <v>#DIV/0!</v>
      </c>
    </row>
    <row r="287" spans="2:24">
      <c r="B287" s="23"/>
      <c r="D287" s="21"/>
      <c r="E287" s="21"/>
      <c r="F287" s="21"/>
      <c r="G287" s="28">
        <f t="shared" si="82"/>
        <v>0</v>
      </c>
      <c r="H287" s="45" t="e">
        <f t="shared" si="83"/>
        <v>#DIV/0!</v>
      </c>
      <c r="I287" s="29">
        <f t="shared" si="84"/>
        <v>3</v>
      </c>
      <c r="J287" s="29">
        <f t="shared" si="72"/>
        <v>0.27</v>
      </c>
      <c r="K287" s="29">
        <f t="shared" si="73"/>
        <v>8.4199999999999997E-2</v>
      </c>
      <c r="L287" s="29">
        <f t="shared" si="74"/>
        <v>12.92</v>
      </c>
      <c r="M287" s="45" t="e">
        <f t="shared" si="85"/>
        <v>#DIV/0!</v>
      </c>
      <c r="N287" s="28">
        <f t="shared" si="75"/>
        <v>10.989169238449415</v>
      </c>
      <c r="O287" s="28">
        <f t="shared" si="76"/>
        <v>15.087458954343088</v>
      </c>
      <c r="P287" s="45" t="e">
        <f t="shared" si="86"/>
        <v>#DIV/0!</v>
      </c>
      <c r="Q287" s="29">
        <f t="shared" si="87"/>
        <v>3</v>
      </c>
      <c r="R287" s="29" t="e">
        <f t="shared" si="77"/>
        <v>#N/A</v>
      </c>
      <c r="S287" s="29" t="e">
        <f t="shared" si="78"/>
        <v>#N/A</v>
      </c>
      <c r="T287" s="29" t="e">
        <f t="shared" si="79"/>
        <v>#N/A</v>
      </c>
      <c r="U287" s="21" t="e">
        <f t="shared" si="88"/>
        <v>#DIV/0!</v>
      </c>
      <c r="V287" s="28">
        <f t="shared" si="80"/>
        <v>0</v>
      </c>
      <c r="W287" s="28">
        <f t="shared" si="81"/>
        <v>0</v>
      </c>
      <c r="X287" s="45" t="e">
        <f t="shared" si="89"/>
        <v>#DIV/0!</v>
      </c>
    </row>
    <row r="288" spans="2:24">
      <c r="B288" s="23"/>
      <c r="D288" s="21"/>
      <c r="E288" s="21"/>
      <c r="F288" s="21"/>
      <c r="G288" s="28">
        <f t="shared" si="82"/>
        <v>0</v>
      </c>
      <c r="H288" s="45" t="e">
        <f t="shared" si="83"/>
        <v>#DIV/0!</v>
      </c>
      <c r="I288" s="29">
        <f t="shared" si="84"/>
        <v>3</v>
      </c>
      <c r="J288" s="29">
        <f t="shared" si="72"/>
        <v>0.27</v>
      </c>
      <c r="K288" s="29">
        <f t="shared" si="73"/>
        <v>8.4199999999999997E-2</v>
      </c>
      <c r="L288" s="29">
        <f t="shared" si="74"/>
        <v>12.92</v>
      </c>
      <c r="M288" s="45" t="e">
        <f t="shared" si="85"/>
        <v>#DIV/0!</v>
      </c>
      <c r="N288" s="28">
        <f t="shared" si="75"/>
        <v>10.989169238449415</v>
      </c>
      <c r="O288" s="28">
        <f t="shared" si="76"/>
        <v>15.087458954343088</v>
      </c>
      <c r="P288" s="45" t="e">
        <f t="shared" si="86"/>
        <v>#DIV/0!</v>
      </c>
      <c r="Q288" s="29">
        <f t="shared" si="87"/>
        <v>3</v>
      </c>
      <c r="R288" s="29" t="e">
        <f t="shared" si="77"/>
        <v>#N/A</v>
      </c>
      <c r="S288" s="29" t="e">
        <f t="shared" si="78"/>
        <v>#N/A</v>
      </c>
      <c r="T288" s="29" t="e">
        <f t="shared" si="79"/>
        <v>#N/A</v>
      </c>
      <c r="U288" s="21" t="e">
        <f t="shared" si="88"/>
        <v>#DIV/0!</v>
      </c>
      <c r="V288" s="28">
        <f t="shared" si="80"/>
        <v>0</v>
      </c>
      <c r="W288" s="28">
        <f t="shared" si="81"/>
        <v>0</v>
      </c>
      <c r="X288" s="45" t="e">
        <f t="shared" si="89"/>
        <v>#DIV/0!</v>
      </c>
    </row>
    <row r="289" spans="2:24">
      <c r="B289" s="23"/>
      <c r="D289" s="21"/>
      <c r="E289" s="21"/>
      <c r="F289" s="21"/>
      <c r="G289" s="28">
        <f t="shared" si="82"/>
        <v>0</v>
      </c>
      <c r="H289" s="45" t="e">
        <f t="shared" si="83"/>
        <v>#DIV/0!</v>
      </c>
      <c r="I289" s="29">
        <f t="shared" si="84"/>
        <v>3</v>
      </c>
      <c r="J289" s="29">
        <f t="shared" si="72"/>
        <v>0.27</v>
      </c>
      <c r="K289" s="29">
        <f t="shared" si="73"/>
        <v>8.4199999999999997E-2</v>
      </c>
      <c r="L289" s="29">
        <f t="shared" si="74"/>
        <v>12.92</v>
      </c>
      <c r="M289" s="45" t="e">
        <f t="shared" si="85"/>
        <v>#DIV/0!</v>
      </c>
      <c r="N289" s="28">
        <f t="shared" si="75"/>
        <v>10.989169238449415</v>
      </c>
      <c r="O289" s="28">
        <f t="shared" si="76"/>
        <v>15.087458954343088</v>
      </c>
      <c r="P289" s="45" t="e">
        <f t="shared" si="86"/>
        <v>#DIV/0!</v>
      </c>
      <c r="Q289" s="29">
        <f t="shared" si="87"/>
        <v>3</v>
      </c>
      <c r="R289" s="29" t="e">
        <f t="shared" si="77"/>
        <v>#N/A</v>
      </c>
      <c r="S289" s="29" t="e">
        <f t="shared" si="78"/>
        <v>#N/A</v>
      </c>
      <c r="T289" s="29" t="e">
        <f t="shared" si="79"/>
        <v>#N/A</v>
      </c>
      <c r="U289" s="21" t="e">
        <f t="shared" si="88"/>
        <v>#DIV/0!</v>
      </c>
      <c r="V289" s="28">
        <f t="shared" si="80"/>
        <v>0</v>
      </c>
      <c r="W289" s="28">
        <f t="shared" si="81"/>
        <v>0</v>
      </c>
      <c r="X289" s="45" t="e">
        <f t="shared" si="89"/>
        <v>#DIV/0!</v>
      </c>
    </row>
    <row r="290" spans="2:24">
      <c r="B290" s="23"/>
      <c r="D290" s="21"/>
      <c r="E290" s="21"/>
      <c r="F290" s="21"/>
      <c r="G290" s="28">
        <f t="shared" si="82"/>
        <v>0</v>
      </c>
      <c r="H290" s="45" t="e">
        <f t="shared" si="83"/>
        <v>#DIV/0!</v>
      </c>
      <c r="I290" s="29">
        <f t="shared" si="84"/>
        <v>3</v>
      </c>
      <c r="J290" s="29">
        <f t="shared" si="72"/>
        <v>0.27</v>
      </c>
      <c r="K290" s="29">
        <f t="shared" si="73"/>
        <v>8.4199999999999997E-2</v>
      </c>
      <c r="L290" s="29">
        <f t="shared" si="74"/>
        <v>12.92</v>
      </c>
      <c r="M290" s="45" t="e">
        <f t="shared" si="85"/>
        <v>#DIV/0!</v>
      </c>
      <c r="N290" s="28">
        <f t="shared" si="75"/>
        <v>10.989169238449415</v>
      </c>
      <c r="O290" s="28">
        <f t="shared" si="76"/>
        <v>15.087458954343088</v>
      </c>
      <c r="P290" s="45" t="e">
        <f t="shared" si="86"/>
        <v>#DIV/0!</v>
      </c>
      <c r="Q290" s="29">
        <f t="shared" si="87"/>
        <v>3</v>
      </c>
      <c r="R290" s="29" t="e">
        <f t="shared" si="77"/>
        <v>#N/A</v>
      </c>
      <c r="S290" s="29" t="e">
        <f t="shared" si="78"/>
        <v>#N/A</v>
      </c>
      <c r="T290" s="29" t="e">
        <f t="shared" si="79"/>
        <v>#N/A</v>
      </c>
      <c r="U290" s="21" t="e">
        <f t="shared" si="88"/>
        <v>#DIV/0!</v>
      </c>
      <c r="V290" s="28">
        <f t="shared" si="80"/>
        <v>0</v>
      </c>
      <c r="W290" s="28">
        <f t="shared" si="81"/>
        <v>0</v>
      </c>
      <c r="X290" s="45" t="e">
        <f t="shared" si="89"/>
        <v>#DIV/0!</v>
      </c>
    </row>
    <row r="291" spans="2:24">
      <c r="B291" s="23"/>
      <c r="D291" s="21"/>
      <c r="E291" s="21"/>
      <c r="F291" s="21"/>
      <c r="G291" s="28">
        <f t="shared" si="82"/>
        <v>0</v>
      </c>
      <c r="H291" s="45" t="e">
        <f t="shared" si="83"/>
        <v>#DIV/0!</v>
      </c>
      <c r="I291" s="29">
        <f t="shared" si="84"/>
        <v>3</v>
      </c>
      <c r="J291" s="29">
        <f t="shared" si="72"/>
        <v>0.27</v>
      </c>
      <c r="K291" s="29">
        <f t="shared" si="73"/>
        <v>8.4199999999999997E-2</v>
      </c>
      <c r="L291" s="29">
        <f t="shared" si="74"/>
        <v>12.92</v>
      </c>
      <c r="M291" s="45" t="e">
        <f t="shared" si="85"/>
        <v>#DIV/0!</v>
      </c>
      <c r="N291" s="28">
        <f t="shared" si="75"/>
        <v>10.989169238449415</v>
      </c>
      <c r="O291" s="28">
        <f t="shared" si="76"/>
        <v>15.087458954343088</v>
      </c>
      <c r="P291" s="45" t="e">
        <f t="shared" si="86"/>
        <v>#DIV/0!</v>
      </c>
      <c r="Q291" s="29">
        <f t="shared" si="87"/>
        <v>3</v>
      </c>
      <c r="R291" s="29" t="e">
        <f t="shared" si="77"/>
        <v>#N/A</v>
      </c>
      <c r="S291" s="29" t="e">
        <f t="shared" si="78"/>
        <v>#N/A</v>
      </c>
      <c r="T291" s="29" t="e">
        <f t="shared" si="79"/>
        <v>#N/A</v>
      </c>
      <c r="U291" s="21" t="e">
        <f t="shared" si="88"/>
        <v>#DIV/0!</v>
      </c>
      <c r="V291" s="28">
        <f t="shared" si="80"/>
        <v>0</v>
      </c>
      <c r="W291" s="28">
        <f t="shared" si="81"/>
        <v>0</v>
      </c>
      <c r="X291" s="45" t="e">
        <f t="shared" si="89"/>
        <v>#DIV/0!</v>
      </c>
    </row>
    <row r="292" spans="2:24">
      <c r="B292" s="23"/>
      <c r="D292" s="21"/>
      <c r="E292" s="21"/>
      <c r="F292" s="21"/>
      <c r="G292" s="28">
        <f t="shared" si="82"/>
        <v>0</v>
      </c>
      <c r="H292" s="45" t="e">
        <f t="shared" si="83"/>
        <v>#DIV/0!</v>
      </c>
      <c r="I292" s="29">
        <f t="shared" si="84"/>
        <v>3</v>
      </c>
      <c r="J292" s="29">
        <f t="shared" si="72"/>
        <v>0.27</v>
      </c>
      <c r="K292" s="29">
        <f t="shared" si="73"/>
        <v>8.4199999999999997E-2</v>
      </c>
      <c r="L292" s="29">
        <f t="shared" si="74"/>
        <v>12.92</v>
      </c>
      <c r="M292" s="45" t="e">
        <f t="shared" si="85"/>
        <v>#DIV/0!</v>
      </c>
      <c r="N292" s="28">
        <f t="shared" si="75"/>
        <v>10.989169238449415</v>
      </c>
      <c r="O292" s="28">
        <f t="shared" si="76"/>
        <v>15.087458954343088</v>
      </c>
      <c r="P292" s="45" t="e">
        <f t="shared" si="86"/>
        <v>#DIV/0!</v>
      </c>
      <c r="Q292" s="29">
        <f t="shared" si="87"/>
        <v>3</v>
      </c>
      <c r="R292" s="29" t="e">
        <f t="shared" si="77"/>
        <v>#N/A</v>
      </c>
      <c r="S292" s="29" t="e">
        <f t="shared" si="78"/>
        <v>#N/A</v>
      </c>
      <c r="T292" s="29" t="e">
        <f t="shared" si="79"/>
        <v>#N/A</v>
      </c>
      <c r="U292" s="21" t="e">
        <f t="shared" si="88"/>
        <v>#DIV/0!</v>
      </c>
      <c r="V292" s="28">
        <f t="shared" si="80"/>
        <v>0</v>
      </c>
      <c r="W292" s="28">
        <f t="shared" si="81"/>
        <v>0</v>
      </c>
      <c r="X292" s="45" t="e">
        <f t="shared" si="89"/>
        <v>#DIV/0!</v>
      </c>
    </row>
    <row r="293" spans="2:24">
      <c r="B293" s="23"/>
      <c r="D293" s="21"/>
      <c r="E293" s="21"/>
      <c r="F293" s="21"/>
      <c r="G293" s="28">
        <f t="shared" si="82"/>
        <v>0</v>
      </c>
      <c r="H293" s="45" t="e">
        <f t="shared" si="83"/>
        <v>#DIV/0!</v>
      </c>
      <c r="I293" s="29">
        <f t="shared" si="84"/>
        <v>3</v>
      </c>
      <c r="J293" s="29">
        <f t="shared" si="72"/>
        <v>0.27</v>
      </c>
      <c r="K293" s="29">
        <f t="shared" si="73"/>
        <v>8.4199999999999997E-2</v>
      </c>
      <c r="L293" s="29">
        <f t="shared" si="74"/>
        <v>12.92</v>
      </c>
      <c r="M293" s="45" t="e">
        <f t="shared" si="85"/>
        <v>#DIV/0!</v>
      </c>
      <c r="N293" s="28">
        <f t="shared" si="75"/>
        <v>10.989169238449415</v>
      </c>
      <c r="O293" s="28">
        <f t="shared" si="76"/>
        <v>15.087458954343088</v>
      </c>
      <c r="P293" s="45" t="e">
        <f t="shared" si="86"/>
        <v>#DIV/0!</v>
      </c>
      <c r="Q293" s="29">
        <f t="shared" si="87"/>
        <v>3</v>
      </c>
      <c r="R293" s="29" t="e">
        <f t="shared" si="77"/>
        <v>#N/A</v>
      </c>
      <c r="S293" s="29" t="e">
        <f t="shared" si="78"/>
        <v>#N/A</v>
      </c>
      <c r="T293" s="29" t="e">
        <f t="shared" si="79"/>
        <v>#N/A</v>
      </c>
      <c r="U293" s="21" t="e">
        <f t="shared" si="88"/>
        <v>#DIV/0!</v>
      </c>
      <c r="V293" s="28">
        <f t="shared" si="80"/>
        <v>0</v>
      </c>
      <c r="W293" s="28">
        <f t="shared" si="81"/>
        <v>0</v>
      </c>
      <c r="X293" s="45" t="e">
        <f t="shared" si="89"/>
        <v>#DIV/0!</v>
      </c>
    </row>
    <row r="294" spans="2:24">
      <c r="B294" s="23"/>
      <c r="D294" s="21"/>
      <c r="E294" s="21"/>
      <c r="F294" s="21"/>
      <c r="G294" s="28">
        <f t="shared" si="82"/>
        <v>0</v>
      </c>
      <c r="H294" s="45" t="e">
        <f t="shared" si="83"/>
        <v>#DIV/0!</v>
      </c>
      <c r="I294" s="29">
        <f t="shared" si="84"/>
        <v>3</v>
      </c>
      <c r="J294" s="29">
        <f t="shared" si="72"/>
        <v>0.27</v>
      </c>
      <c r="K294" s="29">
        <f t="shared" si="73"/>
        <v>8.4199999999999997E-2</v>
      </c>
      <c r="L294" s="29">
        <f t="shared" si="74"/>
        <v>12.92</v>
      </c>
      <c r="M294" s="45" t="e">
        <f t="shared" si="85"/>
        <v>#DIV/0!</v>
      </c>
      <c r="N294" s="28">
        <f t="shared" si="75"/>
        <v>10.989169238449415</v>
      </c>
      <c r="O294" s="28">
        <f t="shared" si="76"/>
        <v>15.087458954343088</v>
      </c>
      <c r="P294" s="45" t="e">
        <f t="shared" si="86"/>
        <v>#DIV/0!</v>
      </c>
      <c r="Q294" s="29">
        <f t="shared" si="87"/>
        <v>3</v>
      </c>
      <c r="R294" s="29" t="e">
        <f t="shared" si="77"/>
        <v>#N/A</v>
      </c>
      <c r="S294" s="29" t="e">
        <f t="shared" si="78"/>
        <v>#N/A</v>
      </c>
      <c r="T294" s="29" t="e">
        <f t="shared" si="79"/>
        <v>#N/A</v>
      </c>
      <c r="U294" s="21" t="e">
        <f t="shared" si="88"/>
        <v>#DIV/0!</v>
      </c>
      <c r="V294" s="28">
        <f t="shared" si="80"/>
        <v>0</v>
      </c>
      <c r="W294" s="28">
        <f t="shared" si="81"/>
        <v>0</v>
      </c>
      <c r="X294" s="45" t="e">
        <f t="shared" si="89"/>
        <v>#DIV/0!</v>
      </c>
    </row>
    <row r="295" spans="2:24">
      <c r="B295" s="23"/>
      <c r="D295" s="21"/>
      <c r="E295" s="21"/>
      <c r="F295" s="21"/>
      <c r="G295" s="28">
        <f t="shared" si="82"/>
        <v>0</v>
      </c>
      <c r="H295" s="45" t="e">
        <f t="shared" si="83"/>
        <v>#DIV/0!</v>
      </c>
      <c r="I295" s="29">
        <f t="shared" si="84"/>
        <v>3</v>
      </c>
      <c r="J295" s="29">
        <f t="shared" si="72"/>
        <v>0.27</v>
      </c>
      <c r="K295" s="29">
        <f t="shared" si="73"/>
        <v>8.4199999999999997E-2</v>
      </c>
      <c r="L295" s="29">
        <f t="shared" si="74"/>
        <v>12.92</v>
      </c>
      <c r="M295" s="45" t="e">
        <f t="shared" si="85"/>
        <v>#DIV/0!</v>
      </c>
      <c r="N295" s="28">
        <f t="shared" si="75"/>
        <v>10.989169238449415</v>
      </c>
      <c r="O295" s="28">
        <f t="shared" si="76"/>
        <v>15.087458954343088</v>
      </c>
      <c r="P295" s="45" t="e">
        <f t="shared" si="86"/>
        <v>#DIV/0!</v>
      </c>
      <c r="Q295" s="29">
        <f t="shared" si="87"/>
        <v>3</v>
      </c>
      <c r="R295" s="29" t="e">
        <f t="shared" si="77"/>
        <v>#N/A</v>
      </c>
      <c r="S295" s="29" t="e">
        <f t="shared" si="78"/>
        <v>#N/A</v>
      </c>
      <c r="T295" s="29" t="e">
        <f t="shared" si="79"/>
        <v>#N/A</v>
      </c>
      <c r="U295" s="21" t="e">
        <f t="shared" si="88"/>
        <v>#DIV/0!</v>
      </c>
      <c r="V295" s="28">
        <f t="shared" si="80"/>
        <v>0</v>
      </c>
      <c r="W295" s="28">
        <f t="shared" si="81"/>
        <v>0</v>
      </c>
      <c r="X295" s="45" t="e">
        <f t="shared" si="89"/>
        <v>#DIV/0!</v>
      </c>
    </row>
    <row r="296" spans="2:24">
      <c r="B296" s="23"/>
      <c r="D296" s="21"/>
      <c r="E296" s="21"/>
      <c r="F296" s="21"/>
      <c r="G296" s="28">
        <f t="shared" si="82"/>
        <v>0</v>
      </c>
      <c r="H296" s="45" t="e">
        <f t="shared" si="83"/>
        <v>#DIV/0!</v>
      </c>
      <c r="I296" s="29">
        <f t="shared" si="84"/>
        <v>3</v>
      </c>
      <c r="J296" s="29">
        <f t="shared" si="72"/>
        <v>0.27</v>
      </c>
      <c r="K296" s="29">
        <f t="shared" si="73"/>
        <v>8.4199999999999997E-2</v>
      </c>
      <c r="L296" s="29">
        <f t="shared" si="74"/>
        <v>12.92</v>
      </c>
      <c r="M296" s="45" t="e">
        <f t="shared" si="85"/>
        <v>#DIV/0!</v>
      </c>
      <c r="N296" s="28">
        <f t="shared" si="75"/>
        <v>10.989169238449415</v>
      </c>
      <c r="O296" s="28">
        <f t="shared" si="76"/>
        <v>15.087458954343088</v>
      </c>
      <c r="P296" s="45" t="e">
        <f t="shared" si="86"/>
        <v>#DIV/0!</v>
      </c>
      <c r="Q296" s="29">
        <f t="shared" si="87"/>
        <v>3</v>
      </c>
      <c r="R296" s="29" t="e">
        <f t="shared" si="77"/>
        <v>#N/A</v>
      </c>
      <c r="S296" s="29" t="e">
        <f t="shared" si="78"/>
        <v>#N/A</v>
      </c>
      <c r="T296" s="29" t="e">
        <f t="shared" si="79"/>
        <v>#N/A</v>
      </c>
      <c r="U296" s="21" t="e">
        <f t="shared" si="88"/>
        <v>#DIV/0!</v>
      </c>
      <c r="V296" s="28">
        <f t="shared" si="80"/>
        <v>0</v>
      </c>
      <c r="W296" s="28">
        <f t="shared" si="81"/>
        <v>0</v>
      </c>
      <c r="X296" s="45" t="e">
        <f t="shared" si="89"/>
        <v>#DIV/0!</v>
      </c>
    </row>
    <row r="297" spans="2:24">
      <c r="B297" s="23"/>
      <c r="D297" s="21"/>
      <c r="E297" s="21"/>
      <c r="F297" s="21"/>
      <c r="G297" s="28">
        <f t="shared" si="82"/>
        <v>0</v>
      </c>
      <c r="H297" s="45" t="e">
        <f t="shared" si="83"/>
        <v>#DIV/0!</v>
      </c>
      <c r="I297" s="29">
        <f t="shared" si="84"/>
        <v>3</v>
      </c>
      <c r="J297" s="29">
        <f t="shared" si="72"/>
        <v>0.27</v>
      </c>
      <c r="K297" s="29">
        <f t="shared" si="73"/>
        <v>8.4199999999999997E-2</v>
      </c>
      <c r="L297" s="29">
        <f t="shared" si="74"/>
        <v>12.92</v>
      </c>
      <c r="M297" s="45" t="e">
        <f t="shared" si="85"/>
        <v>#DIV/0!</v>
      </c>
      <c r="N297" s="28">
        <f t="shared" si="75"/>
        <v>10.989169238449415</v>
      </c>
      <c r="O297" s="28">
        <f t="shared" si="76"/>
        <v>15.087458954343088</v>
      </c>
      <c r="P297" s="45" t="e">
        <f t="shared" si="86"/>
        <v>#DIV/0!</v>
      </c>
      <c r="Q297" s="29">
        <f t="shared" si="87"/>
        <v>3</v>
      </c>
      <c r="R297" s="29" t="e">
        <f t="shared" si="77"/>
        <v>#N/A</v>
      </c>
      <c r="S297" s="29" t="e">
        <f t="shared" si="78"/>
        <v>#N/A</v>
      </c>
      <c r="T297" s="29" t="e">
        <f t="shared" si="79"/>
        <v>#N/A</v>
      </c>
      <c r="U297" s="21" t="e">
        <f t="shared" si="88"/>
        <v>#DIV/0!</v>
      </c>
      <c r="V297" s="28">
        <f t="shared" si="80"/>
        <v>0</v>
      </c>
      <c r="W297" s="28">
        <f t="shared" si="81"/>
        <v>0</v>
      </c>
      <c r="X297" s="45" t="e">
        <f t="shared" si="89"/>
        <v>#DIV/0!</v>
      </c>
    </row>
    <row r="298" spans="2:24">
      <c r="B298" s="23"/>
      <c r="D298" s="21"/>
      <c r="E298" s="21"/>
      <c r="F298" s="21"/>
      <c r="G298" s="28">
        <f t="shared" si="82"/>
        <v>0</v>
      </c>
      <c r="H298" s="45" t="e">
        <f t="shared" si="83"/>
        <v>#DIV/0!</v>
      </c>
      <c r="I298" s="29">
        <f t="shared" si="84"/>
        <v>3</v>
      </c>
      <c r="J298" s="29">
        <f t="shared" si="72"/>
        <v>0.27</v>
      </c>
      <c r="K298" s="29">
        <f t="shared" si="73"/>
        <v>8.4199999999999997E-2</v>
      </c>
      <c r="L298" s="29">
        <f t="shared" si="74"/>
        <v>12.92</v>
      </c>
      <c r="M298" s="45" t="e">
        <f t="shared" si="85"/>
        <v>#DIV/0!</v>
      </c>
      <c r="N298" s="28">
        <f t="shared" si="75"/>
        <v>10.989169238449415</v>
      </c>
      <c r="O298" s="28">
        <f t="shared" si="76"/>
        <v>15.087458954343088</v>
      </c>
      <c r="P298" s="45" t="e">
        <f t="shared" si="86"/>
        <v>#DIV/0!</v>
      </c>
      <c r="Q298" s="29">
        <f t="shared" si="87"/>
        <v>3</v>
      </c>
      <c r="R298" s="29" t="e">
        <f t="shared" si="77"/>
        <v>#N/A</v>
      </c>
      <c r="S298" s="29" t="e">
        <f t="shared" si="78"/>
        <v>#N/A</v>
      </c>
      <c r="T298" s="29" t="e">
        <f t="shared" si="79"/>
        <v>#N/A</v>
      </c>
      <c r="U298" s="21" t="e">
        <f t="shared" si="88"/>
        <v>#DIV/0!</v>
      </c>
      <c r="V298" s="28">
        <f t="shared" si="80"/>
        <v>0</v>
      </c>
      <c r="W298" s="28">
        <f t="shared" si="81"/>
        <v>0</v>
      </c>
      <c r="X298" s="45" t="e">
        <f t="shared" si="89"/>
        <v>#DIV/0!</v>
      </c>
    </row>
    <row r="299" spans="2:24">
      <c r="B299" s="23"/>
      <c r="D299" s="21"/>
      <c r="E299" s="21"/>
      <c r="F299" s="21"/>
      <c r="G299" s="28">
        <f t="shared" si="82"/>
        <v>0</v>
      </c>
      <c r="H299" s="45" t="e">
        <f t="shared" si="83"/>
        <v>#DIV/0!</v>
      </c>
      <c r="I299" s="29">
        <f t="shared" si="84"/>
        <v>3</v>
      </c>
      <c r="J299" s="29">
        <f t="shared" si="72"/>
        <v>0.27</v>
      </c>
      <c r="K299" s="29">
        <f t="shared" si="73"/>
        <v>8.4199999999999997E-2</v>
      </c>
      <c r="L299" s="29">
        <f t="shared" si="74"/>
        <v>12.92</v>
      </c>
      <c r="M299" s="45" t="e">
        <f t="shared" si="85"/>
        <v>#DIV/0!</v>
      </c>
      <c r="N299" s="28">
        <f t="shared" si="75"/>
        <v>10.989169238449415</v>
      </c>
      <c r="O299" s="28">
        <f t="shared" si="76"/>
        <v>15.087458954343088</v>
      </c>
      <c r="P299" s="45" t="e">
        <f t="shared" si="86"/>
        <v>#DIV/0!</v>
      </c>
      <c r="Q299" s="29">
        <f t="shared" si="87"/>
        <v>3</v>
      </c>
      <c r="R299" s="29" t="e">
        <f t="shared" si="77"/>
        <v>#N/A</v>
      </c>
      <c r="S299" s="29" t="e">
        <f t="shared" si="78"/>
        <v>#N/A</v>
      </c>
      <c r="T299" s="29" t="e">
        <f t="shared" si="79"/>
        <v>#N/A</v>
      </c>
      <c r="U299" s="21" t="e">
        <f t="shared" si="88"/>
        <v>#DIV/0!</v>
      </c>
      <c r="V299" s="28">
        <f t="shared" si="80"/>
        <v>0</v>
      </c>
      <c r="W299" s="28">
        <f t="shared" si="81"/>
        <v>0</v>
      </c>
      <c r="X299" s="45" t="e">
        <f t="shared" si="89"/>
        <v>#DIV/0!</v>
      </c>
    </row>
    <row r="300" spans="2:24">
      <c r="B300" s="23"/>
      <c r="D300" s="21"/>
      <c r="E300" s="21"/>
      <c r="F300" s="21"/>
      <c r="G300" s="28">
        <f t="shared" si="82"/>
        <v>0</v>
      </c>
      <c r="H300" s="45" t="e">
        <f t="shared" si="83"/>
        <v>#DIV/0!</v>
      </c>
      <c r="I300" s="29">
        <f t="shared" si="84"/>
        <v>3</v>
      </c>
      <c r="J300" s="29">
        <f t="shared" si="72"/>
        <v>0.27</v>
      </c>
      <c r="K300" s="29">
        <f t="shared" si="73"/>
        <v>8.4199999999999997E-2</v>
      </c>
      <c r="L300" s="29">
        <f t="shared" si="74"/>
        <v>12.92</v>
      </c>
      <c r="M300" s="45" t="e">
        <f t="shared" si="85"/>
        <v>#DIV/0!</v>
      </c>
      <c r="N300" s="28">
        <f t="shared" si="75"/>
        <v>10.989169238449415</v>
      </c>
      <c r="O300" s="28">
        <f t="shared" si="76"/>
        <v>15.087458954343088</v>
      </c>
      <c r="P300" s="45" t="e">
        <f t="shared" si="86"/>
        <v>#DIV/0!</v>
      </c>
      <c r="Q300" s="29">
        <f t="shared" si="87"/>
        <v>3</v>
      </c>
      <c r="R300" s="29" t="e">
        <f t="shared" si="77"/>
        <v>#N/A</v>
      </c>
      <c r="S300" s="29" t="e">
        <f t="shared" si="78"/>
        <v>#N/A</v>
      </c>
      <c r="T300" s="29" t="e">
        <f t="shared" si="79"/>
        <v>#N/A</v>
      </c>
      <c r="U300" s="21" t="e">
        <f t="shared" si="88"/>
        <v>#DIV/0!</v>
      </c>
      <c r="V300" s="28">
        <f t="shared" si="80"/>
        <v>0</v>
      </c>
      <c r="W300" s="28">
        <f t="shared" si="81"/>
        <v>0</v>
      </c>
      <c r="X300" s="45" t="e">
        <f t="shared" si="89"/>
        <v>#DIV/0!</v>
      </c>
    </row>
    <row r="301" spans="2:24">
      <c r="B301" s="23"/>
      <c r="D301" s="21"/>
      <c r="E301" s="21"/>
      <c r="F301" s="21"/>
      <c r="G301" s="28">
        <f t="shared" si="82"/>
        <v>0</v>
      </c>
      <c r="H301" s="45" t="e">
        <f t="shared" si="83"/>
        <v>#DIV/0!</v>
      </c>
      <c r="I301" s="29">
        <f t="shared" si="84"/>
        <v>3</v>
      </c>
      <c r="J301" s="29">
        <f t="shared" si="72"/>
        <v>0.27</v>
      </c>
      <c r="K301" s="29">
        <f t="shared" si="73"/>
        <v>8.4199999999999997E-2</v>
      </c>
      <c r="L301" s="29">
        <f t="shared" si="74"/>
        <v>12.92</v>
      </c>
      <c r="M301" s="45" t="e">
        <f t="shared" si="85"/>
        <v>#DIV/0!</v>
      </c>
      <c r="N301" s="28">
        <f t="shared" si="75"/>
        <v>10.989169238449415</v>
      </c>
      <c r="O301" s="28">
        <f t="shared" si="76"/>
        <v>15.087458954343088</v>
      </c>
      <c r="P301" s="45" t="e">
        <f t="shared" si="86"/>
        <v>#DIV/0!</v>
      </c>
      <c r="Q301" s="29">
        <f t="shared" si="87"/>
        <v>3</v>
      </c>
      <c r="R301" s="29" t="e">
        <f t="shared" si="77"/>
        <v>#N/A</v>
      </c>
      <c r="S301" s="29" t="e">
        <f t="shared" si="78"/>
        <v>#N/A</v>
      </c>
      <c r="T301" s="29" t="e">
        <f t="shared" si="79"/>
        <v>#N/A</v>
      </c>
      <c r="U301" s="21" t="e">
        <f t="shared" si="88"/>
        <v>#DIV/0!</v>
      </c>
      <c r="V301" s="28">
        <f t="shared" si="80"/>
        <v>0</v>
      </c>
      <c r="W301" s="28">
        <f t="shared" si="81"/>
        <v>0</v>
      </c>
      <c r="X301" s="45" t="e">
        <f t="shared" si="89"/>
        <v>#DIV/0!</v>
      </c>
    </row>
    <row r="302" spans="2:24">
      <c r="B302" s="23"/>
      <c r="D302" s="21"/>
      <c r="E302" s="21"/>
      <c r="F302" s="21"/>
      <c r="G302" s="28">
        <f t="shared" si="82"/>
        <v>0</v>
      </c>
      <c r="H302" s="45" t="e">
        <f t="shared" si="83"/>
        <v>#DIV/0!</v>
      </c>
      <c r="I302" s="29">
        <f t="shared" si="84"/>
        <v>3</v>
      </c>
      <c r="J302" s="29">
        <f t="shared" si="72"/>
        <v>0.27</v>
      </c>
      <c r="K302" s="29">
        <f t="shared" si="73"/>
        <v>8.4199999999999997E-2</v>
      </c>
      <c r="L302" s="29">
        <f t="shared" si="74"/>
        <v>12.92</v>
      </c>
      <c r="M302" s="45" t="e">
        <f t="shared" si="85"/>
        <v>#DIV/0!</v>
      </c>
      <c r="N302" s="28">
        <f t="shared" si="75"/>
        <v>10.989169238449415</v>
      </c>
      <c r="O302" s="28">
        <f t="shared" si="76"/>
        <v>15.087458954343088</v>
      </c>
      <c r="P302" s="45" t="e">
        <f t="shared" si="86"/>
        <v>#DIV/0!</v>
      </c>
      <c r="Q302" s="29">
        <f t="shared" si="87"/>
        <v>3</v>
      </c>
      <c r="R302" s="29" t="e">
        <f t="shared" si="77"/>
        <v>#N/A</v>
      </c>
      <c r="S302" s="29" t="e">
        <f t="shared" si="78"/>
        <v>#N/A</v>
      </c>
      <c r="T302" s="29" t="e">
        <f t="shared" si="79"/>
        <v>#N/A</v>
      </c>
      <c r="U302" s="21" t="e">
        <f t="shared" si="88"/>
        <v>#DIV/0!</v>
      </c>
      <c r="V302" s="28">
        <f t="shared" si="80"/>
        <v>0</v>
      </c>
      <c r="W302" s="28">
        <f t="shared" si="81"/>
        <v>0</v>
      </c>
      <c r="X302" s="45" t="e">
        <f t="shared" si="89"/>
        <v>#DIV/0!</v>
      </c>
    </row>
    <row r="303" spans="2:24">
      <c r="B303" s="23"/>
      <c r="D303" s="21"/>
      <c r="E303" s="21"/>
      <c r="F303" s="21"/>
      <c r="G303" s="28">
        <f t="shared" si="82"/>
        <v>0</v>
      </c>
      <c r="H303" s="45" t="e">
        <f t="shared" si="83"/>
        <v>#DIV/0!</v>
      </c>
      <c r="I303" s="29">
        <f t="shared" si="84"/>
        <v>3</v>
      </c>
      <c r="J303" s="29">
        <f t="shared" si="72"/>
        <v>0.27</v>
      </c>
      <c r="K303" s="29">
        <f t="shared" si="73"/>
        <v>8.4199999999999997E-2</v>
      </c>
      <c r="L303" s="29">
        <f t="shared" si="74"/>
        <v>12.92</v>
      </c>
      <c r="M303" s="45" t="e">
        <f t="shared" si="85"/>
        <v>#DIV/0!</v>
      </c>
      <c r="N303" s="28">
        <f t="shared" si="75"/>
        <v>10.989169238449415</v>
      </c>
      <c r="O303" s="28">
        <f t="shared" si="76"/>
        <v>15.087458954343088</v>
      </c>
      <c r="P303" s="45" t="e">
        <f t="shared" si="86"/>
        <v>#DIV/0!</v>
      </c>
      <c r="Q303" s="29">
        <f t="shared" si="87"/>
        <v>3</v>
      </c>
      <c r="R303" s="29" t="e">
        <f t="shared" si="77"/>
        <v>#N/A</v>
      </c>
      <c r="S303" s="29" t="e">
        <f t="shared" si="78"/>
        <v>#N/A</v>
      </c>
      <c r="T303" s="29" t="e">
        <f t="shared" si="79"/>
        <v>#N/A</v>
      </c>
      <c r="U303" s="21" t="e">
        <f t="shared" si="88"/>
        <v>#DIV/0!</v>
      </c>
      <c r="V303" s="28">
        <f t="shared" si="80"/>
        <v>0</v>
      </c>
      <c r="W303" s="28">
        <f t="shared" si="81"/>
        <v>0</v>
      </c>
      <c r="X303" s="45" t="e">
        <f t="shared" si="89"/>
        <v>#DIV/0!</v>
      </c>
    </row>
    <row r="304" spans="2:24">
      <c r="B304" s="23"/>
      <c r="D304" s="21"/>
      <c r="E304" s="21"/>
      <c r="F304" s="21"/>
      <c r="G304" s="28">
        <f t="shared" si="82"/>
        <v>0</v>
      </c>
      <c r="H304" s="45" t="e">
        <f t="shared" si="83"/>
        <v>#DIV/0!</v>
      </c>
      <c r="I304" s="29">
        <f t="shared" si="84"/>
        <v>3</v>
      </c>
      <c r="J304" s="29">
        <f t="shared" si="72"/>
        <v>0.27</v>
      </c>
      <c r="K304" s="29">
        <f t="shared" si="73"/>
        <v>8.4199999999999997E-2</v>
      </c>
      <c r="L304" s="29">
        <f t="shared" si="74"/>
        <v>12.92</v>
      </c>
      <c r="M304" s="45" t="e">
        <f t="shared" si="85"/>
        <v>#DIV/0!</v>
      </c>
      <c r="N304" s="28">
        <f t="shared" si="75"/>
        <v>10.989169238449415</v>
      </c>
      <c r="O304" s="28">
        <f t="shared" si="76"/>
        <v>15.087458954343088</v>
      </c>
      <c r="P304" s="45" t="e">
        <f t="shared" si="86"/>
        <v>#DIV/0!</v>
      </c>
      <c r="Q304" s="29">
        <f t="shared" si="87"/>
        <v>3</v>
      </c>
      <c r="R304" s="29" t="e">
        <f t="shared" si="77"/>
        <v>#N/A</v>
      </c>
      <c r="S304" s="29" t="e">
        <f t="shared" si="78"/>
        <v>#N/A</v>
      </c>
      <c r="T304" s="29" t="e">
        <f t="shared" si="79"/>
        <v>#N/A</v>
      </c>
      <c r="U304" s="21" t="e">
        <f t="shared" si="88"/>
        <v>#DIV/0!</v>
      </c>
      <c r="V304" s="28">
        <f t="shared" si="80"/>
        <v>0</v>
      </c>
      <c r="W304" s="28">
        <f t="shared" si="81"/>
        <v>0</v>
      </c>
      <c r="X304" s="45" t="e">
        <f t="shared" si="89"/>
        <v>#DIV/0!</v>
      </c>
    </row>
    <row r="305" spans="2:24">
      <c r="B305" s="23"/>
      <c r="D305" s="21"/>
      <c r="E305" s="21"/>
      <c r="F305" s="21"/>
      <c r="G305" s="28">
        <f t="shared" si="82"/>
        <v>0</v>
      </c>
      <c r="H305" s="45" t="e">
        <f t="shared" si="83"/>
        <v>#DIV/0!</v>
      </c>
      <c r="I305" s="29">
        <f t="shared" si="84"/>
        <v>3</v>
      </c>
      <c r="J305" s="29">
        <f t="shared" si="72"/>
        <v>0.27</v>
      </c>
      <c r="K305" s="29">
        <f t="shared" si="73"/>
        <v>8.4199999999999997E-2</v>
      </c>
      <c r="L305" s="29">
        <f t="shared" si="74"/>
        <v>12.92</v>
      </c>
      <c r="M305" s="45" t="e">
        <f t="shared" si="85"/>
        <v>#DIV/0!</v>
      </c>
      <c r="N305" s="28">
        <f t="shared" si="75"/>
        <v>10.989169238449415</v>
      </c>
      <c r="O305" s="28">
        <f t="shared" si="76"/>
        <v>15.087458954343088</v>
      </c>
      <c r="P305" s="45" t="e">
        <f t="shared" si="86"/>
        <v>#DIV/0!</v>
      </c>
      <c r="Q305" s="29">
        <f t="shared" si="87"/>
        <v>3</v>
      </c>
      <c r="R305" s="29" t="e">
        <f t="shared" si="77"/>
        <v>#N/A</v>
      </c>
      <c r="S305" s="29" t="e">
        <f t="shared" si="78"/>
        <v>#N/A</v>
      </c>
      <c r="T305" s="29" t="e">
        <f t="shared" si="79"/>
        <v>#N/A</v>
      </c>
      <c r="U305" s="21" t="e">
        <f t="shared" si="88"/>
        <v>#DIV/0!</v>
      </c>
      <c r="V305" s="28">
        <f t="shared" si="80"/>
        <v>0</v>
      </c>
      <c r="W305" s="28">
        <f t="shared" si="81"/>
        <v>0</v>
      </c>
      <c r="X305" s="45" t="e">
        <f t="shared" si="89"/>
        <v>#DIV/0!</v>
      </c>
    </row>
    <row r="306" spans="2:24">
      <c r="B306" s="23"/>
      <c r="D306" s="21"/>
      <c r="E306" s="21"/>
      <c r="F306" s="21"/>
      <c r="G306" s="28">
        <f t="shared" si="82"/>
        <v>0</v>
      </c>
      <c r="H306" s="45" t="e">
        <f t="shared" si="83"/>
        <v>#DIV/0!</v>
      </c>
      <c r="I306" s="29">
        <f t="shared" si="84"/>
        <v>3</v>
      </c>
      <c r="J306" s="29">
        <f t="shared" si="72"/>
        <v>0.27</v>
      </c>
      <c r="K306" s="29">
        <f t="shared" si="73"/>
        <v>8.4199999999999997E-2</v>
      </c>
      <c r="L306" s="29">
        <f t="shared" si="74"/>
        <v>12.92</v>
      </c>
      <c r="M306" s="45" t="e">
        <f t="shared" si="85"/>
        <v>#DIV/0!</v>
      </c>
      <c r="N306" s="28">
        <f t="shared" si="75"/>
        <v>10.989169238449415</v>
      </c>
      <c r="O306" s="28">
        <f t="shared" si="76"/>
        <v>15.087458954343088</v>
      </c>
      <c r="P306" s="45" t="e">
        <f t="shared" si="86"/>
        <v>#DIV/0!</v>
      </c>
      <c r="Q306" s="29">
        <f t="shared" si="87"/>
        <v>3</v>
      </c>
      <c r="R306" s="29" t="e">
        <f t="shared" si="77"/>
        <v>#N/A</v>
      </c>
      <c r="S306" s="29" t="e">
        <f t="shared" si="78"/>
        <v>#N/A</v>
      </c>
      <c r="T306" s="29" t="e">
        <f t="shared" si="79"/>
        <v>#N/A</v>
      </c>
      <c r="U306" s="21" t="e">
        <f t="shared" si="88"/>
        <v>#DIV/0!</v>
      </c>
      <c r="V306" s="28">
        <f t="shared" si="80"/>
        <v>0</v>
      </c>
      <c r="W306" s="28">
        <f t="shared" si="81"/>
        <v>0</v>
      </c>
      <c r="X306" s="45" t="e">
        <f t="shared" si="89"/>
        <v>#DIV/0!</v>
      </c>
    </row>
    <row r="307" spans="2:24">
      <c r="B307" s="23"/>
      <c r="D307" s="21"/>
      <c r="E307" s="21"/>
      <c r="F307" s="21"/>
      <c r="G307" s="28">
        <f t="shared" si="82"/>
        <v>0</v>
      </c>
      <c r="H307" s="45" t="e">
        <f t="shared" si="83"/>
        <v>#DIV/0!</v>
      </c>
      <c r="I307" s="29">
        <f t="shared" si="84"/>
        <v>3</v>
      </c>
      <c r="J307" s="29">
        <f t="shared" si="72"/>
        <v>0.27</v>
      </c>
      <c r="K307" s="29">
        <f t="shared" si="73"/>
        <v>8.4199999999999997E-2</v>
      </c>
      <c r="L307" s="29">
        <f t="shared" si="74"/>
        <v>12.92</v>
      </c>
      <c r="M307" s="45" t="e">
        <f t="shared" si="85"/>
        <v>#DIV/0!</v>
      </c>
      <c r="N307" s="28">
        <f t="shared" si="75"/>
        <v>10.989169238449415</v>
      </c>
      <c r="O307" s="28">
        <f t="shared" si="76"/>
        <v>15.087458954343088</v>
      </c>
      <c r="P307" s="45" t="e">
        <f t="shared" si="86"/>
        <v>#DIV/0!</v>
      </c>
      <c r="Q307" s="29">
        <f t="shared" si="87"/>
        <v>3</v>
      </c>
      <c r="R307" s="29" t="e">
        <f t="shared" si="77"/>
        <v>#N/A</v>
      </c>
      <c r="S307" s="29" t="e">
        <f t="shared" si="78"/>
        <v>#N/A</v>
      </c>
      <c r="T307" s="29" t="e">
        <f t="shared" si="79"/>
        <v>#N/A</v>
      </c>
      <c r="U307" s="21" t="e">
        <f t="shared" si="88"/>
        <v>#DIV/0!</v>
      </c>
      <c r="V307" s="28">
        <f t="shared" si="80"/>
        <v>0</v>
      </c>
      <c r="W307" s="28">
        <f t="shared" si="81"/>
        <v>0</v>
      </c>
      <c r="X307" s="45" t="e">
        <f t="shared" si="89"/>
        <v>#DIV/0!</v>
      </c>
    </row>
    <row r="308" spans="2:24">
      <c r="B308" s="23"/>
      <c r="D308" s="21"/>
      <c r="E308" s="21"/>
      <c r="F308" s="21"/>
      <c r="G308" s="28">
        <f t="shared" si="82"/>
        <v>0</v>
      </c>
      <c r="H308" s="45" t="e">
        <f t="shared" si="83"/>
        <v>#DIV/0!</v>
      </c>
      <c r="I308" s="29">
        <f t="shared" si="84"/>
        <v>3</v>
      </c>
      <c r="J308" s="29">
        <f t="shared" si="72"/>
        <v>0.27</v>
      </c>
      <c r="K308" s="29">
        <f t="shared" si="73"/>
        <v>8.4199999999999997E-2</v>
      </c>
      <c r="L308" s="29">
        <f t="shared" si="74"/>
        <v>12.92</v>
      </c>
      <c r="M308" s="45" t="e">
        <f t="shared" si="85"/>
        <v>#DIV/0!</v>
      </c>
      <c r="N308" s="28">
        <f t="shared" si="75"/>
        <v>10.989169238449415</v>
      </c>
      <c r="O308" s="28">
        <f t="shared" si="76"/>
        <v>15.087458954343088</v>
      </c>
      <c r="P308" s="45" t="e">
        <f t="shared" si="86"/>
        <v>#DIV/0!</v>
      </c>
      <c r="Q308" s="29">
        <f t="shared" si="87"/>
        <v>3</v>
      </c>
      <c r="R308" s="29" t="e">
        <f t="shared" si="77"/>
        <v>#N/A</v>
      </c>
      <c r="S308" s="29" t="e">
        <f t="shared" si="78"/>
        <v>#N/A</v>
      </c>
      <c r="T308" s="29" t="e">
        <f t="shared" si="79"/>
        <v>#N/A</v>
      </c>
      <c r="U308" s="21" t="e">
        <f t="shared" si="88"/>
        <v>#DIV/0!</v>
      </c>
      <c r="V308" s="28">
        <f t="shared" si="80"/>
        <v>0</v>
      </c>
      <c r="W308" s="28">
        <f t="shared" si="81"/>
        <v>0</v>
      </c>
      <c r="X308" s="45" t="e">
        <f t="shared" si="89"/>
        <v>#DIV/0!</v>
      </c>
    </row>
    <row r="309" spans="2:24">
      <c r="B309" s="23"/>
      <c r="D309" s="21"/>
      <c r="E309" s="21"/>
      <c r="F309" s="21"/>
      <c r="G309" s="28">
        <f t="shared" si="82"/>
        <v>0</v>
      </c>
      <c r="H309" s="45" t="e">
        <f t="shared" si="83"/>
        <v>#DIV/0!</v>
      </c>
      <c r="I309" s="29">
        <f t="shared" si="84"/>
        <v>3</v>
      </c>
      <c r="J309" s="29">
        <f t="shared" si="72"/>
        <v>0.27</v>
      </c>
      <c r="K309" s="29">
        <f t="shared" si="73"/>
        <v>8.4199999999999997E-2</v>
      </c>
      <c r="L309" s="29">
        <f t="shared" si="74"/>
        <v>12.92</v>
      </c>
      <c r="M309" s="45" t="e">
        <f t="shared" si="85"/>
        <v>#DIV/0!</v>
      </c>
      <c r="N309" s="28">
        <f t="shared" si="75"/>
        <v>10.989169238449415</v>
      </c>
      <c r="O309" s="28">
        <f t="shared" si="76"/>
        <v>15.087458954343088</v>
      </c>
      <c r="P309" s="45" t="e">
        <f t="shared" si="86"/>
        <v>#DIV/0!</v>
      </c>
      <c r="Q309" s="29">
        <f t="shared" si="87"/>
        <v>3</v>
      </c>
      <c r="R309" s="29" t="e">
        <f t="shared" si="77"/>
        <v>#N/A</v>
      </c>
      <c r="S309" s="29" t="e">
        <f t="shared" si="78"/>
        <v>#N/A</v>
      </c>
      <c r="T309" s="29" t="e">
        <f t="shared" si="79"/>
        <v>#N/A</v>
      </c>
      <c r="U309" s="21" t="e">
        <f t="shared" si="88"/>
        <v>#DIV/0!</v>
      </c>
      <c r="V309" s="28">
        <f t="shared" si="80"/>
        <v>0</v>
      </c>
      <c r="W309" s="28">
        <f t="shared" si="81"/>
        <v>0</v>
      </c>
      <c r="X309" s="45" t="e">
        <f t="shared" si="89"/>
        <v>#DIV/0!</v>
      </c>
    </row>
    <row r="310" spans="2:24">
      <c r="B310" s="23"/>
      <c r="D310" s="21"/>
      <c r="E310" s="21"/>
      <c r="F310" s="21"/>
      <c r="G310" s="28">
        <f t="shared" si="82"/>
        <v>0</v>
      </c>
      <c r="H310" s="45" t="e">
        <f t="shared" si="83"/>
        <v>#DIV/0!</v>
      </c>
      <c r="I310" s="29">
        <f t="shared" si="84"/>
        <v>3</v>
      </c>
      <c r="J310" s="29">
        <f t="shared" si="72"/>
        <v>0.27</v>
      </c>
      <c r="K310" s="29">
        <f t="shared" si="73"/>
        <v>8.4199999999999997E-2</v>
      </c>
      <c r="L310" s="29">
        <f t="shared" si="74"/>
        <v>12.92</v>
      </c>
      <c r="M310" s="45" t="e">
        <f t="shared" si="85"/>
        <v>#DIV/0!</v>
      </c>
      <c r="N310" s="28">
        <f t="shared" si="75"/>
        <v>10.989169238449415</v>
      </c>
      <c r="O310" s="28">
        <f t="shared" si="76"/>
        <v>15.087458954343088</v>
      </c>
      <c r="P310" s="45" t="e">
        <f t="shared" si="86"/>
        <v>#DIV/0!</v>
      </c>
      <c r="Q310" s="29">
        <f t="shared" si="87"/>
        <v>3</v>
      </c>
      <c r="R310" s="29" t="e">
        <f t="shared" si="77"/>
        <v>#N/A</v>
      </c>
      <c r="S310" s="29" t="e">
        <f t="shared" si="78"/>
        <v>#N/A</v>
      </c>
      <c r="T310" s="29" t="e">
        <f t="shared" si="79"/>
        <v>#N/A</v>
      </c>
      <c r="U310" s="21" t="e">
        <f t="shared" si="88"/>
        <v>#DIV/0!</v>
      </c>
      <c r="V310" s="28">
        <f t="shared" si="80"/>
        <v>0</v>
      </c>
      <c r="W310" s="28">
        <f t="shared" si="81"/>
        <v>0</v>
      </c>
      <c r="X310" s="45" t="e">
        <f t="shared" si="89"/>
        <v>#DIV/0!</v>
      </c>
    </row>
    <row r="311" spans="2:24">
      <c r="B311" s="23"/>
      <c r="D311" s="21"/>
      <c r="E311" s="21"/>
      <c r="F311" s="21"/>
      <c r="G311" s="28">
        <f t="shared" si="82"/>
        <v>0</v>
      </c>
      <c r="H311" s="45" t="e">
        <f t="shared" si="83"/>
        <v>#DIV/0!</v>
      </c>
      <c r="I311" s="29">
        <f t="shared" si="84"/>
        <v>3</v>
      </c>
      <c r="J311" s="29">
        <f t="shared" si="72"/>
        <v>0.27</v>
      </c>
      <c r="K311" s="29">
        <f t="shared" si="73"/>
        <v>8.4199999999999997E-2</v>
      </c>
      <c r="L311" s="29">
        <f t="shared" si="74"/>
        <v>12.92</v>
      </c>
      <c r="M311" s="45" t="e">
        <f t="shared" si="85"/>
        <v>#DIV/0!</v>
      </c>
      <c r="N311" s="28">
        <f t="shared" si="75"/>
        <v>10.989169238449415</v>
      </c>
      <c r="O311" s="28">
        <f t="shared" si="76"/>
        <v>15.087458954343088</v>
      </c>
      <c r="P311" s="45" t="e">
        <f t="shared" si="86"/>
        <v>#DIV/0!</v>
      </c>
      <c r="Q311" s="29">
        <f t="shared" si="87"/>
        <v>3</v>
      </c>
      <c r="R311" s="29" t="e">
        <f t="shared" si="77"/>
        <v>#N/A</v>
      </c>
      <c r="S311" s="29" t="e">
        <f t="shared" si="78"/>
        <v>#N/A</v>
      </c>
      <c r="T311" s="29" t="e">
        <f t="shared" si="79"/>
        <v>#N/A</v>
      </c>
      <c r="U311" s="21" t="e">
        <f t="shared" si="88"/>
        <v>#DIV/0!</v>
      </c>
      <c r="V311" s="28">
        <f t="shared" si="80"/>
        <v>0</v>
      </c>
      <c r="W311" s="28">
        <f t="shared" si="81"/>
        <v>0</v>
      </c>
      <c r="X311" s="45" t="e">
        <f t="shared" si="89"/>
        <v>#DIV/0!</v>
      </c>
    </row>
    <row r="312" spans="2:24">
      <c r="B312" s="23"/>
      <c r="D312" s="21"/>
      <c r="E312" s="21"/>
      <c r="F312" s="21"/>
      <c r="G312" s="28">
        <f t="shared" si="82"/>
        <v>0</v>
      </c>
      <c r="H312" s="45" t="e">
        <f t="shared" si="83"/>
        <v>#DIV/0!</v>
      </c>
      <c r="I312" s="29">
        <f t="shared" si="84"/>
        <v>3</v>
      </c>
      <c r="J312" s="29">
        <f t="shared" si="72"/>
        <v>0.27</v>
      </c>
      <c r="K312" s="29">
        <f t="shared" si="73"/>
        <v>8.4199999999999997E-2</v>
      </c>
      <c r="L312" s="29">
        <f t="shared" si="74"/>
        <v>12.92</v>
      </c>
      <c r="M312" s="45" t="e">
        <f t="shared" si="85"/>
        <v>#DIV/0!</v>
      </c>
      <c r="N312" s="28">
        <f t="shared" si="75"/>
        <v>10.989169238449415</v>
      </c>
      <c r="O312" s="28">
        <f t="shared" si="76"/>
        <v>15.087458954343088</v>
      </c>
      <c r="P312" s="45" t="e">
        <f t="shared" si="86"/>
        <v>#DIV/0!</v>
      </c>
      <c r="Q312" s="29">
        <f t="shared" si="87"/>
        <v>3</v>
      </c>
      <c r="R312" s="29" t="e">
        <f t="shared" si="77"/>
        <v>#N/A</v>
      </c>
      <c r="S312" s="29" t="e">
        <f t="shared" si="78"/>
        <v>#N/A</v>
      </c>
      <c r="T312" s="29" t="e">
        <f t="shared" si="79"/>
        <v>#N/A</v>
      </c>
      <c r="U312" s="21" t="e">
        <f t="shared" si="88"/>
        <v>#DIV/0!</v>
      </c>
      <c r="V312" s="28">
        <f t="shared" si="80"/>
        <v>0</v>
      </c>
      <c r="W312" s="28">
        <f t="shared" si="81"/>
        <v>0</v>
      </c>
      <c r="X312" s="45" t="e">
        <f t="shared" si="89"/>
        <v>#DIV/0!</v>
      </c>
    </row>
    <row r="313" spans="2:24">
      <c r="B313" s="23"/>
      <c r="D313" s="21"/>
      <c r="E313" s="21"/>
      <c r="F313" s="21"/>
      <c r="G313" s="28">
        <f t="shared" si="82"/>
        <v>0</v>
      </c>
      <c r="H313" s="45" t="e">
        <f t="shared" si="83"/>
        <v>#DIV/0!</v>
      </c>
      <c r="I313" s="29">
        <f t="shared" si="84"/>
        <v>3</v>
      </c>
      <c r="J313" s="29">
        <f t="shared" si="72"/>
        <v>0.27</v>
      </c>
      <c r="K313" s="29">
        <f t="shared" si="73"/>
        <v>8.4199999999999997E-2</v>
      </c>
      <c r="L313" s="29">
        <f t="shared" si="74"/>
        <v>12.92</v>
      </c>
      <c r="M313" s="45" t="e">
        <f t="shared" si="85"/>
        <v>#DIV/0!</v>
      </c>
      <c r="N313" s="28">
        <f t="shared" si="75"/>
        <v>10.989169238449415</v>
      </c>
      <c r="O313" s="28">
        <f t="shared" si="76"/>
        <v>15.087458954343088</v>
      </c>
      <c r="P313" s="45" t="e">
        <f t="shared" si="86"/>
        <v>#DIV/0!</v>
      </c>
      <c r="Q313" s="29">
        <f t="shared" si="87"/>
        <v>3</v>
      </c>
      <c r="R313" s="29" t="e">
        <f t="shared" si="77"/>
        <v>#N/A</v>
      </c>
      <c r="S313" s="29" t="e">
        <f t="shared" si="78"/>
        <v>#N/A</v>
      </c>
      <c r="T313" s="29" t="e">
        <f t="shared" si="79"/>
        <v>#N/A</v>
      </c>
      <c r="U313" s="21" t="e">
        <f t="shared" si="88"/>
        <v>#DIV/0!</v>
      </c>
      <c r="V313" s="28">
        <f t="shared" si="80"/>
        <v>0</v>
      </c>
      <c r="W313" s="28">
        <f t="shared" si="81"/>
        <v>0</v>
      </c>
      <c r="X313" s="45" t="e">
        <f t="shared" si="89"/>
        <v>#DIV/0!</v>
      </c>
    </row>
    <row r="314" spans="2:24">
      <c r="B314" s="23"/>
      <c r="D314" s="21"/>
      <c r="E314" s="21"/>
      <c r="F314" s="21"/>
      <c r="G314" s="28">
        <f t="shared" si="82"/>
        <v>0</v>
      </c>
      <c r="H314" s="45" t="e">
        <f t="shared" si="83"/>
        <v>#DIV/0!</v>
      </c>
      <c r="I314" s="29">
        <f t="shared" si="84"/>
        <v>3</v>
      </c>
      <c r="J314" s="29">
        <f t="shared" si="72"/>
        <v>0.27</v>
      </c>
      <c r="K314" s="29">
        <f t="shared" si="73"/>
        <v>8.4199999999999997E-2</v>
      </c>
      <c r="L314" s="29">
        <f t="shared" si="74"/>
        <v>12.92</v>
      </c>
      <c r="M314" s="45" t="e">
        <f t="shared" si="85"/>
        <v>#DIV/0!</v>
      </c>
      <c r="N314" s="28">
        <f t="shared" si="75"/>
        <v>10.989169238449415</v>
      </c>
      <c r="O314" s="28">
        <f t="shared" si="76"/>
        <v>15.087458954343088</v>
      </c>
      <c r="P314" s="45" t="e">
        <f t="shared" si="86"/>
        <v>#DIV/0!</v>
      </c>
      <c r="Q314" s="29">
        <f t="shared" si="87"/>
        <v>3</v>
      </c>
      <c r="R314" s="29" t="e">
        <f t="shared" si="77"/>
        <v>#N/A</v>
      </c>
      <c r="S314" s="29" t="e">
        <f t="shared" si="78"/>
        <v>#N/A</v>
      </c>
      <c r="T314" s="29" t="e">
        <f t="shared" si="79"/>
        <v>#N/A</v>
      </c>
      <c r="U314" s="21" t="e">
        <f t="shared" si="88"/>
        <v>#DIV/0!</v>
      </c>
      <c r="V314" s="28">
        <f t="shared" si="80"/>
        <v>0</v>
      </c>
      <c r="W314" s="28">
        <f t="shared" si="81"/>
        <v>0</v>
      </c>
      <c r="X314" s="45" t="e">
        <f t="shared" si="89"/>
        <v>#DIV/0!</v>
      </c>
    </row>
    <row r="315" spans="2:24">
      <c r="B315" s="23"/>
      <c r="D315" s="21"/>
      <c r="E315" s="21"/>
      <c r="F315" s="21"/>
      <c r="G315" s="28">
        <f t="shared" si="82"/>
        <v>0</v>
      </c>
      <c r="H315" s="45" t="e">
        <f t="shared" si="83"/>
        <v>#DIV/0!</v>
      </c>
      <c r="I315" s="29">
        <f t="shared" si="84"/>
        <v>3</v>
      </c>
      <c r="J315" s="29">
        <f t="shared" si="72"/>
        <v>0.27</v>
      </c>
      <c r="K315" s="29">
        <f t="shared" si="73"/>
        <v>8.4199999999999997E-2</v>
      </c>
      <c r="L315" s="29">
        <f t="shared" si="74"/>
        <v>12.92</v>
      </c>
      <c r="M315" s="45" t="e">
        <f t="shared" si="85"/>
        <v>#DIV/0!</v>
      </c>
      <c r="N315" s="28">
        <f t="shared" si="75"/>
        <v>10.989169238449415</v>
      </c>
      <c r="O315" s="28">
        <f t="shared" si="76"/>
        <v>15.087458954343088</v>
      </c>
      <c r="P315" s="45" t="e">
        <f t="shared" si="86"/>
        <v>#DIV/0!</v>
      </c>
      <c r="Q315" s="29">
        <f t="shared" si="87"/>
        <v>3</v>
      </c>
      <c r="R315" s="29" t="e">
        <f t="shared" si="77"/>
        <v>#N/A</v>
      </c>
      <c r="S315" s="29" t="e">
        <f t="shared" si="78"/>
        <v>#N/A</v>
      </c>
      <c r="T315" s="29" t="e">
        <f t="shared" si="79"/>
        <v>#N/A</v>
      </c>
      <c r="U315" s="21" t="e">
        <f t="shared" si="88"/>
        <v>#DIV/0!</v>
      </c>
      <c r="V315" s="28">
        <f t="shared" si="80"/>
        <v>0</v>
      </c>
      <c r="W315" s="28">
        <f t="shared" si="81"/>
        <v>0</v>
      </c>
      <c r="X315" s="45" t="e">
        <f t="shared" si="89"/>
        <v>#DIV/0!</v>
      </c>
    </row>
    <row r="316" spans="2:24">
      <c r="B316" s="23"/>
      <c r="D316" s="21"/>
      <c r="E316" s="21"/>
      <c r="F316" s="21"/>
      <c r="G316" s="28">
        <f t="shared" si="82"/>
        <v>0</v>
      </c>
      <c r="H316" s="45" t="e">
        <f t="shared" si="83"/>
        <v>#DIV/0!</v>
      </c>
      <c r="I316" s="29">
        <f t="shared" si="84"/>
        <v>3</v>
      </c>
      <c r="J316" s="29">
        <f t="shared" si="72"/>
        <v>0.27</v>
      </c>
      <c r="K316" s="29">
        <f t="shared" si="73"/>
        <v>8.4199999999999997E-2</v>
      </c>
      <c r="L316" s="29">
        <f t="shared" si="74"/>
        <v>12.92</v>
      </c>
      <c r="M316" s="45" t="e">
        <f t="shared" si="85"/>
        <v>#DIV/0!</v>
      </c>
      <c r="N316" s="28">
        <f t="shared" si="75"/>
        <v>10.989169238449415</v>
      </c>
      <c r="O316" s="28">
        <f t="shared" si="76"/>
        <v>15.087458954343088</v>
      </c>
      <c r="P316" s="45" t="e">
        <f t="shared" si="86"/>
        <v>#DIV/0!</v>
      </c>
      <c r="Q316" s="29">
        <f t="shared" si="87"/>
        <v>3</v>
      </c>
      <c r="R316" s="29" t="e">
        <f t="shared" si="77"/>
        <v>#N/A</v>
      </c>
      <c r="S316" s="29" t="e">
        <f t="shared" si="78"/>
        <v>#N/A</v>
      </c>
      <c r="T316" s="29" t="e">
        <f t="shared" si="79"/>
        <v>#N/A</v>
      </c>
      <c r="U316" s="21" t="e">
        <f t="shared" si="88"/>
        <v>#DIV/0!</v>
      </c>
      <c r="V316" s="28">
        <f t="shared" si="80"/>
        <v>0</v>
      </c>
      <c r="W316" s="28">
        <f t="shared" si="81"/>
        <v>0</v>
      </c>
      <c r="X316" s="45" t="e">
        <f t="shared" si="89"/>
        <v>#DIV/0!</v>
      </c>
    </row>
    <row r="317" spans="2:24">
      <c r="B317" s="23"/>
      <c r="D317" s="21"/>
      <c r="E317" s="21"/>
      <c r="F317" s="21"/>
      <c r="G317" s="28">
        <f t="shared" si="82"/>
        <v>0</v>
      </c>
      <c r="H317" s="45" t="e">
        <f t="shared" si="83"/>
        <v>#DIV/0!</v>
      </c>
      <c r="I317" s="29">
        <f t="shared" si="84"/>
        <v>3</v>
      </c>
      <c r="J317" s="29">
        <f t="shared" si="72"/>
        <v>0.27</v>
      </c>
      <c r="K317" s="29">
        <f t="shared" si="73"/>
        <v>8.4199999999999997E-2</v>
      </c>
      <c r="L317" s="29">
        <f t="shared" si="74"/>
        <v>12.92</v>
      </c>
      <c r="M317" s="45" t="e">
        <f t="shared" si="85"/>
        <v>#DIV/0!</v>
      </c>
      <c r="N317" s="28">
        <f t="shared" si="75"/>
        <v>10.989169238449415</v>
      </c>
      <c r="O317" s="28">
        <f t="shared" si="76"/>
        <v>15.087458954343088</v>
      </c>
      <c r="P317" s="45" t="e">
        <f t="shared" si="86"/>
        <v>#DIV/0!</v>
      </c>
      <c r="Q317" s="29">
        <f t="shared" si="87"/>
        <v>3</v>
      </c>
      <c r="R317" s="29" t="e">
        <f t="shared" si="77"/>
        <v>#N/A</v>
      </c>
      <c r="S317" s="29" t="e">
        <f t="shared" si="78"/>
        <v>#N/A</v>
      </c>
      <c r="T317" s="29" t="e">
        <f t="shared" si="79"/>
        <v>#N/A</v>
      </c>
      <c r="U317" s="21" t="e">
        <f t="shared" si="88"/>
        <v>#DIV/0!</v>
      </c>
      <c r="V317" s="28">
        <f t="shared" si="80"/>
        <v>0</v>
      </c>
      <c r="W317" s="28">
        <f t="shared" si="81"/>
        <v>0</v>
      </c>
      <c r="X317" s="45" t="e">
        <f t="shared" si="89"/>
        <v>#DIV/0!</v>
      </c>
    </row>
    <row r="318" spans="2:24">
      <c r="B318" s="23"/>
      <c r="D318" s="21"/>
      <c r="E318" s="21"/>
      <c r="F318" s="21"/>
      <c r="G318" s="28">
        <f t="shared" si="82"/>
        <v>0</v>
      </c>
      <c r="H318" s="45" t="e">
        <f t="shared" si="83"/>
        <v>#DIV/0!</v>
      </c>
      <c r="I318" s="29">
        <f t="shared" si="84"/>
        <v>3</v>
      </c>
      <c r="J318" s="29">
        <f t="shared" si="72"/>
        <v>0.27</v>
      </c>
      <c r="K318" s="29">
        <f t="shared" si="73"/>
        <v>8.4199999999999997E-2</v>
      </c>
      <c r="L318" s="29">
        <f t="shared" si="74"/>
        <v>12.92</v>
      </c>
      <c r="M318" s="45" t="e">
        <f t="shared" si="85"/>
        <v>#DIV/0!</v>
      </c>
      <c r="N318" s="28">
        <f t="shared" si="75"/>
        <v>10.989169238449415</v>
      </c>
      <c r="O318" s="28">
        <f t="shared" si="76"/>
        <v>15.087458954343088</v>
      </c>
      <c r="P318" s="45" t="e">
        <f t="shared" si="86"/>
        <v>#DIV/0!</v>
      </c>
      <c r="Q318" s="29">
        <f t="shared" si="87"/>
        <v>3</v>
      </c>
      <c r="R318" s="29" t="e">
        <f t="shared" si="77"/>
        <v>#N/A</v>
      </c>
      <c r="S318" s="29" t="e">
        <f t="shared" si="78"/>
        <v>#N/A</v>
      </c>
      <c r="T318" s="29" t="e">
        <f t="shared" si="79"/>
        <v>#N/A</v>
      </c>
      <c r="U318" s="21" t="e">
        <f t="shared" si="88"/>
        <v>#DIV/0!</v>
      </c>
      <c r="V318" s="28">
        <f t="shared" si="80"/>
        <v>0</v>
      </c>
      <c r="W318" s="28">
        <f t="shared" si="81"/>
        <v>0</v>
      </c>
      <c r="X318" s="45" t="e">
        <f t="shared" si="89"/>
        <v>#DIV/0!</v>
      </c>
    </row>
    <row r="319" spans="2:24">
      <c r="B319" s="23"/>
      <c r="D319" s="21"/>
      <c r="E319" s="21"/>
      <c r="F319" s="21"/>
      <c r="G319" s="28">
        <f t="shared" si="82"/>
        <v>0</v>
      </c>
      <c r="H319" s="45" t="e">
        <f t="shared" si="83"/>
        <v>#DIV/0!</v>
      </c>
      <c r="I319" s="29">
        <f t="shared" si="84"/>
        <v>3</v>
      </c>
      <c r="J319" s="29">
        <f t="shared" si="72"/>
        <v>0.27</v>
      </c>
      <c r="K319" s="29">
        <f t="shared" si="73"/>
        <v>8.4199999999999997E-2</v>
      </c>
      <c r="L319" s="29">
        <f t="shared" si="74"/>
        <v>12.92</v>
      </c>
      <c r="M319" s="45" t="e">
        <f t="shared" si="85"/>
        <v>#DIV/0!</v>
      </c>
      <c r="N319" s="28">
        <f t="shared" si="75"/>
        <v>10.989169238449415</v>
      </c>
      <c r="O319" s="28">
        <f t="shared" si="76"/>
        <v>15.087458954343088</v>
      </c>
      <c r="P319" s="45" t="e">
        <f t="shared" si="86"/>
        <v>#DIV/0!</v>
      </c>
      <c r="Q319" s="29">
        <f t="shared" si="87"/>
        <v>3</v>
      </c>
      <c r="R319" s="29" t="e">
        <f t="shared" si="77"/>
        <v>#N/A</v>
      </c>
      <c r="S319" s="29" t="e">
        <f t="shared" si="78"/>
        <v>#N/A</v>
      </c>
      <c r="T319" s="29" t="e">
        <f t="shared" si="79"/>
        <v>#N/A</v>
      </c>
      <c r="U319" s="21" t="e">
        <f t="shared" si="88"/>
        <v>#DIV/0!</v>
      </c>
      <c r="V319" s="28">
        <f t="shared" si="80"/>
        <v>0</v>
      </c>
      <c r="W319" s="28">
        <f t="shared" si="81"/>
        <v>0</v>
      </c>
      <c r="X319" s="45" t="e">
        <f t="shared" si="89"/>
        <v>#DIV/0!</v>
      </c>
    </row>
    <row r="320" spans="2:24">
      <c r="B320" s="23"/>
      <c r="D320" s="21"/>
      <c r="E320" s="21"/>
      <c r="F320" s="21"/>
      <c r="G320" s="28">
        <f t="shared" si="82"/>
        <v>0</v>
      </c>
      <c r="H320" s="45" t="e">
        <f t="shared" si="83"/>
        <v>#DIV/0!</v>
      </c>
      <c r="I320" s="29">
        <f t="shared" si="84"/>
        <v>3</v>
      </c>
      <c r="J320" s="29">
        <f t="shared" si="72"/>
        <v>0.27</v>
      </c>
      <c r="K320" s="29">
        <f t="shared" si="73"/>
        <v>8.4199999999999997E-2</v>
      </c>
      <c r="L320" s="29">
        <f t="shared" si="74"/>
        <v>12.92</v>
      </c>
      <c r="M320" s="45" t="e">
        <f t="shared" si="85"/>
        <v>#DIV/0!</v>
      </c>
      <c r="N320" s="28">
        <f t="shared" si="75"/>
        <v>10.989169238449415</v>
      </c>
      <c r="O320" s="28">
        <f t="shared" si="76"/>
        <v>15.087458954343088</v>
      </c>
      <c r="P320" s="45" t="e">
        <f t="shared" si="86"/>
        <v>#DIV/0!</v>
      </c>
      <c r="Q320" s="29">
        <f t="shared" si="87"/>
        <v>3</v>
      </c>
      <c r="R320" s="29" t="e">
        <f t="shared" si="77"/>
        <v>#N/A</v>
      </c>
      <c r="S320" s="29" t="e">
        <f t="shared" si="78"/>
        <v>#N/A</v>
      </c>
      <c r="T320" s="29" t="e">
        <f t="shared" si="79"/>
        <v>#N/A</v>
      </c>
      <c r="U320" s="21" t="e">
        <f t="shared" si="88"/>
        <v>#DIV/0!</v>
      </c>
      <c r="V320" s="28">
        <f t="shared" si="80"/>
        <v>0</v>
      </c>
      <c r="W320" s="28">
        <f t="shared" si="81"/>
        <v>0</v>
      </c>
      <c r="X320" s="45" t="e">
        <f t="shared" si="89"/>
        <v>#DIV/0!</v>
      </c>
    </row>
    <row r="321" spans="2:24">
      <c r="B321" s="23"/>
      <c r="D321" s="21"/>
      <c r="E321" s="21"/>
      <c r="F321" s="21"/>
      <c r="G321" s="28">
        <f t="shared" si="82"/>
        <v>0</v>
      </c>
      <c r="H321" s="45" t="e">
        <f t="shared" si="83"/>
        <v>#DIV/0!</v>
      </c>
      <c r="I321" s="29">
        <f t="shared" si="84"/>
        <v>3</v>
      </c>
      <c r="J321" s="29">
        <f t="shared" si="72"/>
        <v>0.27</v>
      </c>
      <c r="K321" s="29">
        <f t="shared" si="73"/>
        <v>8.4199999999999997E-2</v>
      </c>
      <c r="L321" s="29">
        <f t="shared" si="74"/>
        <v>12.92</v>
      </c>
      <c r="M321" s="45" t="e">
        <f t="shared" si="85"/>
        <v>#DIV/0!</v>
      </c>
      <c r="N321" s="28">
        <f t="shared" si="75"/>
        <v>10.989169238449415</v>
      </c>
      <c r="O321" s="28">
        <f t="shared" si="76"/>
        <v>15.087458954343088</v>
      </c>
      <c r="P321" s="45" t="e">
        <f t="shared" si="86"/>
        <v>#DIV/0!</v>
      </c>
      <c r="Q321" s="29">
        <f t="shared" si="87"/>
        <v>3</v>
      </c>
      <c r="R321" s="29" t="e">
        <f t="shared" si="77"/>
        <v>#N/A</v>
      </c>
      <c r="S321" s="29" t="e">
        <f t="shared" si="78"/>
        <v>#N/A</v>
      </c>
      <c r="T321" s="29" t="e">
        <f t="shared" si="79"/>
        <v>#N/A</v>
      </c>
      <c r="U321" s="21" t="e">
        <f t="shared" si="88"/>
        <v>#DIV/0!</v>
      </c>
      <c r="V321" s="28">
        <f t="shared" si="80"/>
        <v>0</v>
      </c>
      <c r="W321" s="28">
        <f t="shared" si="81"/>
        <v>0</v>
      </c>
      <c r="X321" s="45" t="e">
        <f t="shared" si="89"/>
        <v>#DIV/0!</v>
      </c>
    </row>
    <row r="322" spans="2:24">
      <c r="B322" s="23"/>
      <c r="D322" s="21"/>
      <c r="E322" s="21"/>
      <c r="F322" s="21"/>
      <c r="G322" s="28">
        <f t="shared" si="82"/>
        <v>0</v>
      </c>
      <c r="H322" s="45" t="e">
        <f t="shared" si="83"/>
        <v>#DIV/0!</v>
      </c>
      <c r="I322" s="29">
        <f t="shared" si="84"/>
        <v>3</v>
      </c>
      <c r="J322" s="29">
        <f t="shared" si="72"/>
        <v>0.27</v>
      </c>
      <c r="K322" s="29">
        <f t="shared" si="73"/>
        <v>8.4199999999999997E-2</v>
      </c>
      <c r="L322" s="29">
        <f t="shared" si="74"/>
        <v>12.92</v>
      </c>
      <c r="M322" s="45" t="e">
        <f t="shared" si="85"/>
        <v>#DIV/0!</v>
      </c>
      <c r="N322" s="28">
        <f t="shared" si="75"/>
        <v>10.989169238449415</v>
      </c>
      <c r="O322" s="28">
        <f t="shared" si="76"/>
        <v>15.087458954343088</v>
      </c>
      <c r="P322" s="45" t="e">
        <f t="shared" si="86"/>
        <v>#DIV/0!</v>
      </c>
      <c r="Q322" s="29">
        <f t="shared" si="87"/>
        <v>3</v>
      </c>
      <c r="R322" s="29" t="e">
        <f t="shared" si="77"/>
        <v>#N/A</v>
      </c>
      <c r="S322" s="29" t="e">
        <f t="shared" si="78"/>
        <v>#N/A</v>
      </c>
      <c r="T322" s="29" t="e">
        <f t="shared" si="79"/>
        <v>#N/A</v>
      </c>
      <c r="U322" s="21" t="e">
        <f t="shared" si="88"/>
        <v>#DIV/0!</v>
      </c>
      <c r="V322" s="28">
        <f t="shared" si="80"/>
        <v>0</v>
      </c>
      <c r="W322" s="28">
        <f t="shared" si="81"/>
        <v>0</v>
      </c>
      <c r="X322" s="45" t="e">
        <f t="shared" si="89"/>
        <v>#DIV/0!</v>
      </c>
    </row>
    <row r="323" spans="2:24">
      <c r="B323" s="23"/>
      <c r="D323" s="21"/>
      <c r="E323" s="21"/>
      <c r="F323" s="21"/>
      <c r="G323" s="28">
        <f t="shared" si="82"/>
        <v>0</v>
      </c>
      <c r="H323" s="45" t="e">
        <f t="shared" si="83"/>
        <v>#DIV/0!</v>
      </c>
      <c r="I323" s="29">
        <f t="shared" si="84"/>
        <v>3</v>
      </c>
      <c r="J323" s="29">
        <f t="shared" si="72"/>
        <v>0.27</v>
      </c>
      <c r="K323" s="29">
        <f t="shared" si="73"/>
        <v>8.4199999999999997E-2</v>
      </c>
      <c r="L323" s="29">
        <f t="shared" si="74"/>
        <v>12.92</v>
      </c>
      <c r="M323" s="45" t="e">
        <f t="shared" si="85"/>
        <v>#DIV/0!</v>
      </c>
      <c r="N323" s="28">
        <f t="shared" si="75"/>
        <v>10.989169238449415</v>
      </c>
      <c r="O323" s="28">
        <f t="shared" si="76"/>
        <v>15.087458954343088</v>
      </c>
      <c r="P323" s="45" t="e">
        <f t="shared" si="86"/>
        <v>#DIV/0!</v>
      </c>
      <c r="Q323" s="29">
        <f t="shared" si="87"/>
        <v>3</v>
      </c>
      <c r="R323" s="29" t="e">
        <f t="shared" si="77"/>
        <v>#N/A</v>
      </c>
      <c r="S323" s="29" t="e">
        <f t="shared" si="78"/>
        <v>#N/A</v>
      </c>
      <c r="T323" s="29" t="e">
        <f t="shared" si="79"/>
        <v>#N/A</v>
      </c>
      <c r="U323" s="21" t="e">
        <f t="shared" si="88"/>
        <v>#DIV/0!</v>
      </c>
      <c r="V323" s="28">
        <f t="shared" si="80"/>
        <v>0</v>
      </c>
      <c r="W323" s="28">
        <f t="shared" si="81"/>
        <v>0</v>
      </c>
      <c r="X323" s="45" t="e">
        <f t="shared" si="89"/>
        <v>#DIV/0!</v>
      </c>
    </row>
    <row r="324" spans="2:24">
      <c r="B324" s="23"/>
      <c r="D324" s="21"/>
      <c r="E324" s="21"/>
      <c r="F324" s="21"/>
      <c r="G324" s="28">
        <f t="shared" si="82"/>
        <v>0</v>
      </c>
      <c r="H324" s="45" t="e">
        <f t="shared" si="83"/>
        <v>#DIV/0!</v>
      </c>
      <c r="I324" s="29">
        <f t="shared" si="84"/>
        <v>3</v>
      </c>
      <c r="J324" s="29">
        <f t="shared" si="72"/>
        <v>0.27</v>
      </c>
      <c r="K324" s="29">
        <f t="shared" si="73"/>
        <v>8.4199999999999997E-2</v>
      </c>
      <c r="L324" s="29">
        <f t="shared" si="74"/>
        <v>12.92</v>
      </c>
      <c r="M324" s="45" t="e">
        <f t="shared" si="85"/>
        <v>#DIV/0!</v>
      </c>
      <c r="N324" s="28">
        <f t="shared" si="75"/>
        <v>10.989169238449415</v>
      </c>
      <c r="O324" s="28">
        <f t="shared" si="76"/>
        <v>15.087458954343088</v>
      </c>
      <c r="P324" s="45" t="e">
        <f t="shared" si="86"/>
        <v>#DIV/0!</v>
      </c>
      <c r="Q324" s="29">
        <f t="shared" si="87"/>
        <v>3</v>
      </c>
      <c r="R324" s="29" t="e">
        <f t="shared" si="77"/>
        <v>#N/A</v>
      </c>
      <c r="S324" s="29" t="e">
        <f t="shared" si="78"/>
        <v>#N/A</v>
      </c>
      <c r="T324" s="29" t="e">
        <f t="shared" si="79"/>
        <v>#N/A</v>
      </c>
      <c r="U324" s="21" t="e">
        <f t="shared" si="88"/>
        <v>#DIV/0!</v>
      </c>
      <c r="V324" s="28">
        <f t="shared" si="80"/>
        <v>0</v>
      </c>
      <c r="W324" s="28">
        <f t="shared" si="81"/>
        <v>0</v>
      </c>
      <c r="X324" s="45" t="e">
        <f t="shared" si="89"/>
        <v>#DIV/0!</v>
      </c>
    </row>
    <row r="325" spans="2:24">
      <c r="B325" s="23"/>
      <c r="D325" s="21"/>
      <c r="E325" s="21"/>
      <c r="F325" s="21"/>
      <c r="G325" s="28">
        <f t="shared" si="82"/>
        <v>0</v>
      </c>
      <c r="H325" s="45" t="e">
        <f t="shared" si="83"/>
        <v>#DIV/0!</v>
      </c>
      <c r="I325" s="29">
        <f t="shared" si="84"/>
        <v>3</v>
      </c>
      <c r="J325" s="29">
        <f t="shared" si="72"/>
        <v>0.27</v>
      </c>
      <c r="K325" s="29">
        <f t="shared" si="73"/>
        <v>8.4199999999999997E-2</v>
      </c>
      <c r="L325" s="29">
        <f t="shared" si="74"/>
        <v>12.92</v>
      </c>
      <c r="M325" s="45" t="e">
        <f t="shared" si="85"/>
        <v>#DIV/0!</v>
      </c>
      <c r="N325" s="28">
        <f t="shared" si="75"/>
        <v>10.989169238449415</v>
      </c>
      <c r="O325" s="28">
        <f t="shared" si="76"/>
        <v>15.087458954343088</v>
      </c>
      <c r="P325" s="45" t="e">
        <f t="shared" si="86"/>
        <v>#DIV/0!</v>
      </c>
      <c r="Q325" s="29">
        <f t="shared" si="87"/>
        <v>3</v>
      </c>
      <c r="R325" s="29" t="e">
        <f t="shared" si="77"/>
        <v>#N/A</v>
      </c>
      <c r="S325" s="29" t="e">
        <f t="shared" si="78"/>
        <v>#N/A</v>
      </c>
      <c r="T325" s="29" t="e">
        <f t="shared" si="79"/>
        <v>#N/A</v>
      </c>
      <c r="U325" s="21" t="e">
        <f t="shared" si="88"/>
        <v>#DIV/0!</v>
      </c>
      <c r="V325" s="28">
        <f t="shared" si="80"/>
        <v>0</v>
      </c>
      <c r="W325" s="28">
        <f t="shared" si="81"/>
        <v>0</v>
      </c>
      <c r="X325" s="45" t="e">
        <f t="shared" si="89"/>
        <v>#DIV/0!</v>
      </c>
    </row>
    <row r="326" spans="2:24">
      <c r="B326" s="23"/>
      <c r="D326" s="21"/>
      <c r="E326" s="21"/>
      <c r="F326" s="21"/>
      <c r="G326" s="28">
        <f t="shared" si="82"/>
        <v>0</v>
      </c>
      <c r="H326" s="45" t="e">
        <f t="shared" si="83"/>
        <v>#DIV/0!</v>
      </c>
      <c r="I326" s="29">
        <f t="shared" si="84"/>
        <v>3</v>
      </c>
      <c r="J326" s="29">
        <f t="shared" si="72"/>
        <v>0.27</v>
      </c>
      <c r="K326" s="29">
        <f t="shared" si="73"/>
        <v>8.4199999999999997E-2</v>
      </c>
      <c r="L326" s="29">
        <f t="shared" si="74"/>
        <v>12.92</v>
      </c>
      <c r="M326" s="45" t="e">
        <f t="shared" si="85"/>
        <v>#DIV/0!</v>
      </c>
      <c r="N326" s="28">
        <f t="shared" si="75"/>
        <v>10.989169238449415</v>
      </c>
      <c r="O326" s="28">
        <f t="shared" si="76"/>
        <v>15.087458954343088</v>
      </c>
      <c r="P326" s="45" t="e">
        <f t="shared" si="86"/>
        <v>#DIV/0!</v>
      </c>
      <c r="Q326" s="29">
        <f t="shared" si="87"/>
        <v>3</v>
      </c>
      <c r="R326" s="29" t="e">
        <f t="shared" si="77"/>
        <v>#N/A</v>
      </c>
      <c r="S326" s="29" t="e">
        <f t="shared" si="78"/>
        <v>#N/A</v>
      </c>
      <c r="T326" s="29" t="e">
        <f t="shared" si="79"/>
        <v>#N/A</v>
      </c>
      <c r="U326" s="21" t="e">
        <f t="shared" si="88"/>
        <v>#DIV/0!</v>
      </c>
      <c r="V326" s="28">
        <f t="shared" si="80"/>
        <v>0</v>
      </c>
      <c r="W326" s="28">
        <f t="shared" si="81"/>
        <v>0</v>
      </c>
      <c r="X326" s="45" t="e">
        <f t="shared" si="89"/>
        <v>#DIV/0!</v>
      </c>
    </row>
    <row r="327" spans="2:24">
      <c r="B327" s="23"/>
      <c r="D327" s="21"/>
      <c r="E327" s="21"/>
      <c r="F327" s="21"/>
      <c r="G327" s="28">
        <f t="shared" si="82"/>
        <v>0</v>
      </c>
      <c r="H327" s="45" t="e">
        <f t="shared" si="83"/>
        <v>#DIV/0!</v>
      </c>
      <c r="I327" s="29">
        <f t="shared" si="84"/>
        <v>3</v>
      </c>
      <c r="J327" s="29">
        <f t="shared" ref="J327:J390" si="90">VLOOKUP(G327,TableRefFR,2+I327)</f>
        <v>0.27</v>
      </c>
      <c r="K327" s="29">
        <f t="shared" ref="K327:K390" si="91">VLOOKUP(G327,TableRefFR,3+I327)</f>
        <v>8.4199999999999997E-2</v>
      </c>
      <c r="L327" s="29">
        <f t="shared" ref="L327:L390" si="92">VLOOKUP(G327,TableRefFR,4+I327)</f>
        <v>12.92</v>
      </c>
      <c r="M327" s="45" t="e">
        <f t="shared" si="85"/>
        <v>#DIV/0!</v>
      </c>
      <c r="N327" s="28">
        <f t="shared" ref="N327:N390" si="93">VLOOKUP(G327,CorpFR,2+I327)</f>
        <v>10.989169238449415</v>
      </c>
      <c r="O327" s="28">
        <f t="shared" ref="O327:O390" si="94">VLOOKUP(G327,CorpFR,3+I327)</f>
        <v>15.087458954343088</v>
      </c>
      <c r="P327" s="45" t="e">
        <f t="shared" si="86"/>
        <v>#DIV/0!</v>
      </c>
      <c r="Q327" s="29">
        <f t="shared" si="87"/>
        <v>3</v>
      </c>
      <c r="R327" s="29" t="e">
        <f t="shared" ref="R327:R390" si="95">VLOOKUP(G327,TableRefIOTF,2+Q327)</f>
        <v>#N/A</v>
      </c>
      <c r="S327" s="29" t="e">
        <f t="shared" ref="S327:S390" si="96">VLOOKUP(G327,TableRefIOTF,3+Q327)</f>
        <v>#N/A</v>
      </c>
      <c r="T327" s="29" t="e">
        <f t="shared" ref="T327:T390" si="97">VLOOKUP(G327,TableRefIOTF,4+Q327)</f>
        <v>#N/A</v>
      </c>
      <c r="U327" s="21" t="e">
        <f t="shared" si="88"/>
        <v>#DIV/0!</v>
      </c>
      <c r="V327" s="28">
        <f t="shared" ref="V327:V390" si="98">VLOOKUP(G327,CorpIOTF,2+Q327)</f>
        <v>0</v>
      </c>
      <c r="W327" s="28">
        <f t="shared" ref="W327:W390" si="99">VLOOKUP(G327,CorpIOTF,3+Q327)</f>
        <v>0</v>
      </c>
      <c r="X327" s="45" t="e">
        <f t="shared" si="89"/>
        <v>#DIV/0!</v>
      </c>
    </row>
    <row r="328" spans="2:24">
      <c r="B328" s="23"/>
      <c r="D328" s="21"/>
      <c r="E328" s="21"/>
      <c r="F328" s="21"/>
      <c r="G328" s="28">
        <f t="shared" ref="G328:G391" si="100">MROUND(B328,0.5)</f>
        <v>0</v>
      </c>
      <c r="H328" s="45" t="e">
        <f t="shared" ref="H328:H391" si="101">(D328/(E328*E328))*10000</f>
        <v>#DIV/0!</v>
      </c>
      <c r="I328" s="29">
        <f t="shared" ref="I328:I391" si="102">IF(OR(C328=1),0,3)</f>
        <v>3</v>
      </c>
      <c r="J328" s="29">
        <f t="shared" si="90"/>
        <v>0.27</v>
      </c>
      <c r="K328" s="29">
        <f t="shared" si="91"/>
        <v>8.4199999999999997E-2</v>
      </c>
      <c r="L328" s="29">
        <f t="shared" si="92"/>
        <v>12.92</v>
      </c>
      <c r="M328" s="45" t="e">
        <f t="shared" ref="M328:M391" si="103">(((H328/L328)^J328)-1)/(J328*K328)</f>
        <v>#DIV/0!</v>
      </c>
      <c r="N328" s="28">
        <f t="shared" si="93"/>
        <v>10.989169238449415</v>
      </c>
      <c r="O328" s="28">
        <f t="shared" si="94"/>
        <v>15.087458954343088</v>
      </c>
      <c r="P328" s="45" t="e">
        <f t="shared" ref="P328:P391" si="104">IF(H328&gt;O328,"surpoids",IF(H328&lt;N328,"ins. Pondérale","corpulence normale"))</f>
        <v>#DIV/0!</v>
      </c>
      <c r="Q328" s="29">
        <f t="shared" ref="Q328:Q391" si="105">IF(OR(C328=1),0,3)</f>
        <v>3</v>
      </c>
      <c r="R328" s="29" t="e">
        <f t="shared" si="95"/>
        <v>#N/A</v>
      </c>
      <c r="S328" s="29" t="e">
        <f t="shared" si="96"/>
        <v>#N/A</v>
      </c>
      <c r="T328" s="29" t="e">
        <f t="shared" si="97"/>
        <v>#N/A</v>
      </c>
      <c r="U328" s="21" t="e">
        <f t="shared" ref="U328:U391" si="106">(((H328/T328)^R328)-1)/(R328*S328)</f>
        <v>#DIV/0!</v>
      </c>
      <c r="V328" s="28">
        <f t="shared" si="98"/>
        <v>0</v>
      </c>
      <c r="W328" s="28">
        <f t="shared" si="99"/>
        <v>0</v>
      </c>
      <c r="X328" s="45" t="e">
        <f t="shared" ref="X328:X391" si="107">IF(H328&gt;W328,"obésité",IF(H328&gt;V328,"surpoids","pas de surpoids ni d'obésité"))</f>
        <v>#DIV/0!</v>
      </c>
    </row>
    <row r="329" spans="2:24">
      <c r="B329" s="23"/>
      <c r="D329" s="21"/>
      <c r="E329" s="21"/>
      <c r="F329" s="21"/>
      <c r="G329" s="28">
        <f t="shared" si="100"/>
        <v>0</v>
      </c>
      <c r="H329" s="45" t="e">
        <f t="shared" si="101"/>
        <v>#DIV/0!</v>
      </c>
      <c r="I329" s="29">
        <f t="shared" si="102"/>
        <v>3</v>
      </c>
      <c r="J329" s="29">
        <f t="shared" si="90"/>
        <v>0.27</v>
      </c>
      <c r="K329" s="29">
        <f t="shared" si="91"/>
        <v>8.4199999999999997E-2</v>
      </c>
      <c r="L329" s="29">
        <f t="shared" si="92"/>
        <v>12.92</v>
      </c>
      <c r="M329" s="45" t="e">
        <f t="shared" si="103"/>
        <v>#DIV/0!</v>
      </c>
      <c r="N329" s="28">
        <f t="shared" si="93"/>
        <v>10.989169238449415</v>
      </c>
      <c r="O329" s="28">
        <f t="shared" si="94"/>
        <v>15.087458954343088</v>
      </c>
      <c r="P329" s="45" t="e">
        <f t="shared" si="104"/>
        <v>#DIV/0!</v>
      </c>
      <c r="Q329" s="29">
        <f t="shared" si="105"/>
        <v>3</v>
      </c>
      <c r="R329" s="29" t="e">
        <f t="shared" si="95"/>
        <v>#N/A</v>
      </c>
      <c r="S329" s="29" t="e">
        <f t="shared" si="96"/>
        <v>#N/A</v>
      </c>
      <c r="T329" s="29" t="e">
        <f t="shared" si="97"/>
        <v>#N/A</v>
      </c>
      <c r="U329" s="21" t="e">
        <f t="shared" si="106"/>
        <v>#DIV/0!</v>
      </c>
      <c r="V329" s="28">
        <f t="shared" si="98"/>
        <v>0</v>
      </c>
      <c r="W329" s="28">
        <f t="shared" si="99"/>
        <v>0</v>
      </c>
      <c r="X329" s="45" t="e">
        <f t="shared" si="107"/>
        <v>#DIV/0!</v>
      </c>
    </row>
    <row r="330" spans="2:24">
      <c r="B330" s="23"/>
      <c r="D330" s="21"/>
      <c r="E330" s="21"/>
      <c r="F330" s="21"/>
      <c r="G330" s="28">
        <f t="shared" si="100"/>
        <v>0</v>
      </c>
      <c r="H330" s="45" t="e">
        <f t="shared" si="101"/>
        <v>#DIV/0!</v>
      </c>
      <c r="I330" s="29">
        <f t="shared" si="102"/>
        <v>3</v>
      </c>
      <c r="J330" s="29">
        <f t="shared" si="90"/>
        <v>0.27</v>
      </c>
      <c r="K330" s="29">
        <f t="shared" si="91"/>
        <v>8.4199999999999997E-2</v>
      </c>
      <c r="L330" s="29">
        <f t="shared" si="92"/>
        <v>12.92</v>
      </c>
      <c r="M330" s="45" t="e">
        <f t="shared" si="103"/>
        <v>#DIV/0!</v>
      </c>
      <c r="N330" s="28">
        <f t="shared" si="93"/>
        <v>10.989169238449415</v>
      </c>
      <c r="O330" s="28">
        <f t="shared" si="94"/>
        <v>15.087458954343088</v>
      </c>
      <c r="P330" s="45" t="e">
        <f t="shared" si="104"/>
        <v>#DIV/0!</v>
      </c>
      <c r="Q330" s="29">
        <f t="shared" si="105"/>
        <v>3</v>
      </c>
      <c r="R330" s="29" t="e">
        <f t="shared" si="95"/>
        <v>#N/A</v>
      </c>
      <c r="S330" s="29" t="e">
        <f t="shared" si="96"/>
        <v>#N/A</v>
      </c>
      <c r="T330" s="29" t="e">
        <f t="shared" si="97"/>
        <v>#N/A</v>
      </c>
      <c r="U330" s="21" t="e">
        <f t="shared" si="106"/>
        <v>#DIV/0!</v>
      </c>
      <c r="V330" s="28">
        <f t="shared" si="98"/>
        <v>0</v>
      </c>
      <c r="W330" s="28">
        <f t="shared" si="99"/>
        <v>0</v>
      </c>
      <c r="X330" s="45" t="e">
        <f t="shared" si="107"/>
        <v>#DIV/0!</v>
      </c>
    </row>
    <row r="331" spans="2:24">
      <c r="B331" s="23"/>
      <c r="D331" s="21"/>
      <c r="E331" s="21"/>
      <c r="F331" s="21"/>
      <c r="G331" s="28">
        <f t="shared" si="100"/>
        <v>0</v>
      </c>
      <c r="H331" s="45" t="e">
        <f t="shared" si="101"/>
        <v>#DIV/0!</v>
      </c>
      <c r="I331" s="29">
        <f t="shared" si="102"/>
        <v>3</v>
      </c>
      <c r="J331" s="29">
        <f t="shared" si="90"/>
        <v>0.27</v>
      </c>
      <c r="K331" s="29">
        <f t="shared" si="91"/>
        <v>8.4199999999999997E-2</v>
      </c>
      <c r="L331" s="29">
        <f t="shared" si="92"/>
        <v>12.92</v>
      </c>
      <c r="M331" s="45" t="e">
        <f t="shared" si="103"/>
        <v>#DIV/0!</v>
      </c>
      <c r="N331" s="28">
        <f t="shared" si="93"/>
        <v>10.989169238449415</v>
      </c>
      <c r="O331" s="28">
        <f t="shared" si="94"/>
        <v>15.087458954343088</v>
      </c>
      <c r="P331" s="45" t="e">
        <f t="shared" si="104"/>
        <v>#DIV/0!</v>
      </c>
      <c r="Q331" s="29">
        <f t="shared" si="105"/>
        <v>3</v>
      </c>
      <c r="R331" s="29" t="e">
        <f t="shared" si="95"/>
        <v>#N/A</v>
      </c>
      <c r="S331" s="29" t="e">
        <f t="shared" si="96"/>
        <v>#N/A</v>
      </c>
      <c r="T331" s="29" t="e">
        <f t="shared" si="97"/>
        <v>#N/A</v>
      </c>
      <c r="U331" s="21" t="e">
        <f t="shared" si="106"/>
        <v>#DIV/0!</v>
      </c>
      <c r="V331" s="28">
        <f t="shared" si="98"/>
        <v>0</v>
      </c>
      <c r="W331" s="28">
        <f t="shared" si="99"/>
        <v>0</v>
      </c>
      <c r="X331" s="45" t="e">
        <f t="shared" si="107"/>
        <v>#DIV/0!</v>
      </c>
    </row>
    <row r="332" spans="2:24">
      <c r="B332" s="23"/>
      <c r="D332" s="21"/>
      <c r="E332" s="21"/>
      <c r="F332" s="21"/>
      <c r="G332" s="28">
        <f t="shared" si="100"/>
        <v>0</v>
      </c>
      <c r="H332" s="45" t="e">
        <f t="shared" si="101"/>
        <v>#DIV/0!</v>
      </c>
      <c r="I332" s="29">
        <f t="shared" si="102"/>
        <v>3</v>
      </c>
      <c r="J332" s="29">
        <f t="shared" si="90"/>
        <v>0.27</v>
      </c>
      <c r="K332" s="29">
        <f t="shared" si="91"/>
        <v>8.4199999999999997E-2</v>
      </c>
      <c r="L332" s="29">
        <f t="shared" si="92"/>
        <v>12.92</v>
      </c>
      <c r="M332" s="45" t="e">
        <f t="shared" si="103"/>
        <v>#DIV/0!</v>
      </c>
      <c r="N332" s="28">
        <f t="shared" si="93"/>
        <v>10.989169238449415</v>
      </c>
      <c r="O332" s="28">
        <f t="shared" si="94"/>
        <v>15.087458954343088</v>
      </c>
      <c r="P332" s="45" t="e">
        <f t="shared" si="104"/>
        <v>#DIV/0!</v>
      </c>
      <c r="Q332" s="29">
        <f t="shared" si="105"/>
        <v>3</v>
      </c>
      <c r="R332" s="29" t="e">
        <f t="shared" si="95"/>
        <v>#N/A</v>
      </c>
      <c r="S332" s="29" t="e">
        <f t="shared" si="96"/>
        <v>#N/A</v>
      </c>
      <c r="T332" s="29" t="e">
        <f t="shared" si="97"/>
        <v>#N/A</v>
      </c>
      <c r="U332" s="21" t="e">
        <f t="shared" si="106"/>
        <v>#DIV/0!</v>
      </c>
      <c r="V332" s="28">
        <f t="shared" si="98"/>
        <v>0</v>
      </c>
      <c r="W332" s="28">
        <f t="shared" si="99"/>
        <v>0</v>
      </c>
      <c r="X332" s="45" t="e">
        <f t="shared" si="107"/>
        <v>#DIV/0!</v>
      </c>
    </row>
    <row r="333" spans="2:24">
      <c r="B333" s="23"/>
      <c r="D333" s="21"/>
      <c r="E333" s="21"/>
      <c r="F333" s="21"/>
      <c r="G333" s="28">
        <f t="shared" si="100"/>
        <v>0</v>
      </c>
      <c r="H333" s="45" t="e">
        <f t="shared" si="101"/>
        <v>#DIV/0!</v>
      </c>
      <c r="I333" s="29">
        <f t="shared" si="102"/>
        <v>3</v>
      </c>
      <c r="J333" s="29">
        <f t="shared" si="90"/>
        <v>0.27</v>
      </c>
      <c r="K333" s="29">
        <f t="shared" si="91"/>
        <v>8.4199999999999997E-2</v>
      </c>
      <c r="L333" s="29">
        <f t="shared" si="92"/>
        <v>12.92</v>
      </c>
      <c r="M333" s="45" t="e">
        <f t="shared" si="103"/>
        <v>#DIV/0!</v>
      </c>
      <c r="N333" s="28">
        <f t="shared" si="93"/>
        <v>10.989169238449415</v>
      </c>
      <c r="O333" s="28">
        <f t="shared" si="94"/>
        <v>15.087458954343088</v>
      </c>
      <c r="P333" s="45" t="e">
        <f t="shared" si="104"/>
        <v>#DIV/0!</v>
      </c>
      <c r="Q333" s="29">
        <f t="shared" si="105"/>
        <v>3</v>
      </c>
      <c r="R333" s="29" t="e">
        <f t="shared" si="95"/>
        <v>#N/A</v>
      </c>
      <c r="S333" s="29" t="e">
        <f t="shared" si="96"/>
        <v>#N/A</v>
      </c>
      <c r="T333" s="29" t="e">
        <f t="shared" si="97"/>
        <v>#N/A</v>
      </c>
      <c r="U333" s="21" t="e">
        <f t="shared" si="106"/>
        <v>#DIV/0!</v>
      </c>
      <c r="V333" s="28">
        <f t="shared" si="98"/>
        <v>0</v>
      </c>
      <c r="W333" s="28">
        <f t="shared" si="99"/>
        <v>0</v>
      </c>
      <c r="X333" s="45" t="e">
        <f t="shared" si="107"/>
        <v>#DIV/0!</v>
      </c>
    </row>
    <row r="334" spans="2:24">
      <c r="B334" s="23"/>
      <c r="D334" s="21"/>
      <c r="E334" s="21"/>
      <c r="F334" s="21"/>
      <c r="G334" s="28">
        <f t="shared" si="100"/>
        <v>0</v>
      </c>
      <c r="H334" s="45" t="e">
        <f t="shared" si="101"/>
        <v>#DIV/0!</v>
      </c>
      <c r="I334" s="29">
        <f t="shared" si="102"/>
        <v>3</v>
      </c>
      <c r="J334" s="29">
        <f t="shared" si="90"/>
        <v>0.27</v>
      </c>
      <c r="K334" s="29">
        <f t="shared" si="91"/>
        <v>8.4199999999999997E-2</v>
      </c>
      <c r="L334" s="29">
        <f t="shared" si="92"/>
        <v>12.92</v>
      </c>
      <c r="M334" s="45" t="e">
        <f t="shared" si="103"/>
        <v>#DIV/0!</v>
      </c>
      <c r="N334" s="28">
        <f t="shared" si="93"/>
        <v>10.989169238449415</v>
      </c>
      <c r="O334" s="28">
        <f t="shared" si="94"/>
        <v>15.087458954343088</v>
      </c>
      <c r="P334" s="45" t="e">
        <f t="shared" si="104"/>
        <v>#DIV/0!</v>
      </c>
      <c r="Q334" s="29">
        <f t="shared" si="105"/>
        <v>3</v>
      </c>
      <c r="R334" s="29" t="e">
        <f t="shared" si="95"/>
        <v>#N/A</v>
      </c>
      <c r="S334" s="29" t="e">
        <f t="shared" si="96"/>
        <v>#N/A</v>
      </c>
      <c r="T334" s="29" t="e">
        <f t="shared" si="97"/>
        <v>#N/A</v>
      </c>
      <c r="U334" s="21" t="e">
        <f t="shared" si="106"/>
        <v>#DIV/0!</v>
      </c>
      <c r="V334" s="28">
        <f t="shared" si="98"/>
        <v>0</v>
      </c>
      <c r="W334" s="28">
        <f t="shared" si="99"/>
        <v>0</v>
      </c>
      <c r="X334" s="45" t="e">
        <f t="shared" si="107"/>
        <v>#DIV/0!</v>
      </c>
    </row>
    <row r="335" spans="2:24">
      <c r="B335" s="23"/>
      <c r="D335" s="21"/>
      <c r="E335" s="21"/>
      <c r="F335" s="21"/>
      <c r="G335" s="28">
        <f t="shared" si="100"/>
        <v>0</v>
      </c>
      <c r="H335" s="45" t="e">
        <f t="shared" si="101"/>
        <v>#DIV/0!</v>
      </c>
      <c r="I335" s="29">
        <f t="shared" si="102"/>
        <v>3</v>
      </c>
      <c r="J335" s="29">
        <f t="shared" si="90"/>
        <v>0.27</v>
      </c>
      <c r="K335" s="29">
        <f t="shared" si="91"/>
        <v>8.4199999999999997E-2</v>
      </c>
      <c r="L335" s="29">
        <f t="shared" si="92"/>
        <v>12.92</v>
      </c>
      <c r="M335" s="45" t="e">
        <f t="shared" si="103"/>
        <v>#DIV/0!</v>
      </c>
      <c r="N335" s="28">
        <f t="shared" si="93"/>
        <v>10.989169238449415</v>
      </c>
      <c r="O335" s="28">
        <f t="shared" si="94"/>
        <v>15.087458954343088</v>
      </c>
      <c r="P335" s="45" t="e">
        <f t="shared" si="104"/>
        <v>#DIV/0!</v>
      </c>
      <c r="Q335" s="29">
        <f t="shared" si="105"/>
        <v>3</v>
      </c>
      <c r="R335" s="29" t="e">
        <f t="shared" si="95"/>
        <v>#N/A</v>
      </c>
      <c r="S335" s="29" t="e">
        <f t="shared" si="96"/>
        <v>#N/A</v>
      </c>
      <c r="T335" s="29" t="e">
        <f t="shared" si="97"/>
        <v>#N/A</v>
      </c>
      <c r="U335" s="21" t="e">
        <f t="shared" si="106"/>
        <v>#DIV/0!</v>
      </c>
      <c r="V335" s="28">
        <f t="shared" si="98"/>
        <v>0</v>
      </c>
      <c r="W335" s="28">
        <f t="shared" si="99"/>
        <v>0</v>
      </c>
      <c r="X335" s="45" t="e">
        <f t="shared" si="107"/>
        <v>#DIV/0!</v>
      </c>
    </row>
    <row r="336" spans="2:24">
      <c r="B336" s="23"/>
      <c r="D336" s="21"/>
      <c r="E336" s="21"/>
      <c r="F336" s="21"/>
      <c r="G336" s="28">
        <f t="shared" si="100"/>
        <v>0</v>
      </c>
      <c r="H336" s="45" t="e">
        <f t="shared" si="101"/>
        <v>#DIV/0!</v>
      </c>
      <c r="I336" s="29">
        <f t="shared" si="102"/>
        <v>3</v>
      </c>
      <c r="J336" s="29">
        <f t="shared" si="90"/>
        <v>0.27</v>
      </c>
      <c r="K336" s="29">
        <f t="shared" si="91"/>
        <v>8.4199999999999997E-2</v>
      </c>
      <c r="L336" s="29">
        <f t="shared" si="92"/>
        <v>12.92</v>
      </c>
      <c r="M336" s="45" t="e">
        <f t="shared" si="103"/>
        <v>#DIV/0!</v>
      </c>
      <c r="N336" s="28">
        <f t="shared" si="93"/>
        <v>10.989169238449415</v>
      </c>
      <c r="O336" s="28">
        <f t="shared" si="94"/>
        <v>15.087458954343088</v>
      </c>
      <c r="P336" s="45" t="e">
        <f t="shared" si="104"/>
        <v>#DIV/0!</v>
      </c>
      <c r="Q336" s="29">
        <f t="shared" si="105"/>
        <v>3</v>
      </c>
      <c r="R336" s="29" t="e">
        <f t="shared" si="95"/>
        <v>#N/A</v>
      </c>
      <c r="S336" s="29" t="e">
        <f t="shared" si="96"/>
        <v>#N/A</v>
      </c>
      <c r="T336" s="29" t="e">
        <f t="shared" si="97"/>
        <v>#N/A</v>
      </c>
      <c r="U336" s="21" t="e">
        <f t="shared" si="106"/>
        <v>#DIV/0!</v>
      </c>
      <c r="V336" s="28">
        <f t="shared" si="98"/>
        <v>0</v>
      </c>
      <c r="W336" s="28">
        <f t="shared" si="99"/>
        <v>0</v>
      </c>
      <c r="X336" s="45" t="e">
        <f t="shared" si="107"/>
        <v>#DIV/0!</v>
      </c>
    </row>
    <row r="337" spans="2:24">
      <c r="B337" s="23"/>
      <c r="D337" s="21"/>
      <c r="E337" s="21"/>
      <c r="F337" s="21"/>
      <c r="G337" s="28">
        <f t="shared" si="100"/>
        <v>0</v>
      </c>
      <c r="H337" s="45" t="e">
        <f t="shared" si="101"/>
        <v>#DIV/0!</v>
      </c>
      <c r="I337" s="29">
        <f t="shared" si="102"/>
        <v>3</v>
      </c>
      <c r="J337" s="29">
        <f t="shared" si="90"/>
        <v>0.27</v>
      </c>
      <c r="K337" s="29">
        <f t="shared" si="91"/>
        <v>8.4199999999999997E-2</v>
      </c>
      <c r="L337" s="29">
        <f t="shared" si="92"/>
        <v>12.92</v>
      </c>
      <c r="M337" s="45" t="e">
        <f t="shared" si="103"/>
        <v>#DIV/0!</v>
      </c>
      <c r="N337" s="28">
        <f t="shared" si="93"/>
        <v>10.989169238449415</v>
      </c>
      <c r="O337" s="28">
        <f t="shared" si="94"/>
        <v>15.087458954343088</v>
      </c>
      <c r="P337" s="45" t="e">
        <f t="shared" si="104"/>
        <v>#DIV/0!</v>
      </c>
      <c r="Q337" s="29">
        <f t="shared" si="105"/>
        <v>3</v>
      </c>
      <c r="R337" s="29" t="e">
        <f t="shared" si="95"/>
        <v>#N/A</v>
      </c>
      <c r="S337" s="29" t="e">
        <f t="shared" si="96"/>
        <v>#N/A</v>
      </c>
      <c r="T337" s="29" t="e">
        <f t="shared" si="97"/>
        <v>#N/A</v>
      </c>
      <c r="U337" s="21" t="e">
        <f t="shared" si="106"/>
        <v>#DIV/0!</v>
      </c>
      <c r="V337" s="28">
        <f t="shared" si="98"/>
        <v>0</v>
      </c>
      <c r="W337" s="28">
        <f t="shared" si="99"/>
        <v>0</v>
      </c>
      <c r="X337" s="45" t="e">
        <f t="shared" si="107"/>
        <v>#DIV/0!</v>
      </c>
    </row>
    <row r="338" spans="2:24">
      <c r="B338" s="23"/>
      <c r="D338" s="21"/>
      <c r="E338" s="21"/>
      <c r="F338" s="21"/>
      <c r="G338" s="28">
        <f t="shared" si="100"/>
        <v>0</v>
      </c>
      <c r="H338" s="45" t="e">
        <f t="shared" si="101"/>
        <v>#DIV/0!</v>
      </c>
      <c r="I338" s="29">
        <f t="shared" si="102"/>
        <v>3</v>
      </c>
      <c r="J338" s="29">
        <f t="shared" si="90"/>
        <v>0.27</v>
      </c>
      <c r="K338" s="29">
        <f t="shared" si="91"/>
        <v>8.4199999999999997E-2</v>
      </c>
      <c r="L338" s="29">
        <f t="shared" si="92"/>
        <v>12.92</v>
      </c>
      <c r="M338" s="45" t="e">
        <f t="shared" si="103"/>
        <v>#DIV/0!</v>
      </c>
      <c r="N338" s="28">
        <f t="shared" si="93"/>
        <v>10.989169238449415</v>
      </c>
      <c r="O338" s="28">
        <f t="shared" si="94"/>
        <v>15.087458954343088</v>
      </c>
      <c r="P338" s="45" t="e">
        <f t="shared" si="104"/>
        <v>#DIV/0!</v>
      </c>
      <c r="Q338" s="29">
        <f t="shared" si="105"/>
        <v>3</v>
      </c>
      <c r="R338" s="29" t="e">
        <f t="shared" si="95"/>
        <v>#N/A</v>
      </c>
      <c r="S338" s="29" t="e">
        <f t="shared" si="96"/>
        <v>#N/A</v>
      </c>
      <c r="T338" s="29" t="e">
        <f t="shared" si="97"/>
        <v>#N/A</v>
      </c>
      <c r="U338" s="21" t="e">
        <f t="shared" si="106"/>
        <v>#DIV/0!</v>
      </c>
      <c r="V338" s="28">
        <f t="shared" si="98"/>
        <v>0</v>
      </c>
      <c r="W338" s="28">
        <f t="shared" si="99"/>
        <v>0</v>
      </c>
      <c r="X338" s="45" t="e">
        <f t="shared" si="107"/>
        <v>#DIV/0!</v>
      </c>
    </row>
    <row r="339" spans="2:24">
      <c r="B339" s="23"/>
      <c r="D339" s="21"/>
      <c r="E339" s="21"/>
      <c r="F339" s="21"/>
      <c r="G339" s="28">
        <f t="shared" si="100"/>
        <v>0</v>
      </c>
      <c r="H339" s="45" t="e">
        <f t="shared" si="101"/>
        <v>#DIV/0!</v>
      </c>
      <c r="I339" s="29">
        <f t="shared" si="102"/>
        <v>3</v>
      </c>
      <c r="J339" s="29">
        <f t="shared" si="90"/>
        <v>0.27</v>
      </c>
      <c r="K339" s="29">
        <f t="shared" si="91"/>
        <v>8.4199999999999997E-2</v>
      </c>
      <c r="L339" s="29">
        <f t="shared" si="92"/>
        <v>12.92</v>
      </c>
      <c r="M339" s="45" t="e">
        <f t="shared" si="103"/>
        <v>#DIV/0!</v>
      </c>
      <c r="N339" s="28">
        <f t="shared" si="93"/>
        <v>10.989169238449415</v>
      </c>
      <c r="O339" s="28">
        <f t="shared" si="94"/>
        <v>15.087458954343088</v>
      </c>
      <c r="P339" s="45" t="e">
        <f t="shared" si="104"/>
        <v>#DIV/0!</v>
      </c>
      <c r="Q339" s="29">
        <f t="shared" si="105"/>
        <v>3</v>
      </c>
      <c r="R339" s="29" t="e">
        <f t="shared" si="95"/>
        <v>#N/A</v>
      </c>
      <c r="S339" s="29" t="e">
        <f t="shared" si="96"/>
        <v>#N/A</v>
      </c>
      <c r="T339" s="29" t="e">
        <f t="shared" si="97"/>
        <v>#N/A</v>
      </c>
      <c r="U339" s="21" t="e">
        <f t="shared" si="106"/>
        <v>#DIV/0!</v>
      </c>
      <c r="V339" s="28">
        <f t="shared" si="98"/>
        <v>0</v>
      </c>
      <c r="W339" s="28">
        <f t="shared" si="99"/>
        <v>0</v>
      </c>
      <c r="X339" s="45" t="e">
        <f t="shared" si="107"/>
        <v>#DIV/0!</v>
      </c>
    </row>
    <row r="340" spans="2:24">
      <c r="B340" s="23"/>
      <c r="D340" s="21"/>
      <c r="E340" s="21"/>
      <c r="F340" s="21"/>
      <c r="G340" s="28">
        <f t="shared" si="100"/>
        <v>0</v>
      </c>
      <c r="H340" s="45" t="e">
        <f t="shared" si="101"/>
        <v>#DIV/0!</v>
      </c>
      <c r="I340" s="29">
        <f t="shared" si="102"/>
        <v>3</v>
      </c>
      <c r="J340" s="29">
        <f t="shared" si="90"/>
        <v>0.27</v>
      </c>
      <c r="K340" s="29">
        <f t="shared" si="91"/>
        <v>8.4199999999999997E-2</v>
      </c>
      <c r="L340" s="29">
        <f t="shared" si="92"/>
        <v>12.92</v>
      </c>
      <c r="M340" s="45" t="e">
        <f t="shared" si="103"/>
        <v>#DIV/0!</v>
      </c>
      <c r="N340" s="28">
        <f t="shared" si="93"/>
        <v>10.989169238449415</v>
      </c>
      <c r="O340" s="28">
        <f t="shared" si="94"/>
        <v>15.087458954343088</v>
      </c>
      <c r="P340" s="45" t="e">
        <f t="shared" si="104"/>
        <v>#DIV/0!</v>
      </c>
      <c r="Q340" s="29">
        <f t="shared" si="105"/>
        <v>3</v>
      </c>
      <c r="R340" s="29" t="e">
        <f t="shared" si="95"/>
        <v>#N/A</v>
      </c>
      <c r="S340" s="29" t="e">
        <f t="shared" si="96"/>
        <v>#N/A</v>
      </c>
      <c r="T340" s="29" t="e">
        <f t="shared" si="97"/>
        <v>#N/A</v>
      </c>
      <c r="U340" s="21" t="e">
        <f t="shared" si="106"/>
        <v>#DIV/0!</v>
      </c>
      <c r="V340" s="28">
        <f t="shared" si="98"/>
        <v>0</v>
      </c>
      <c r="W340" s="28">
        <f t="shared" si="99"/>
        <v>0</v>
      </c>
      <c r="X340" s="45" t="e">
        <f t="shared" si="107"/>
        <v>#DIV/0!</v>
      </c>
    </row>
    <row r="341" spans="2:24">
      <c r="B341" s="23"/>
      <c r="D341" s="21"/>
      <c r="E341" s="21"/>
      <c r="F341" s="21"/>
      <c r="G341" s="28">
        <f t="shared" si="100"/>
        <v>0</v>
      </c>
      <c r="H341" s="45" t="e">
        <f t="shared" si="101"/>
        <v>#DIV/0!</v>
      </c>
      <c r="I341" s="29">
        <f t="shared" si="102"/>
        <v>3</v>
      </c>
      <c r="J341" s="29">
        <f t="shared" si="90"/>
        <v>0.27</v>
      </c>
      <c r="K341" s="29">
        <f t="shared" si="91"/>
        <v>8.4199999999999997E-2</v>
      </c>
      <c r="L341" s="29">
        <f t="shared" si="92"/>
        <v>12.92</v>
      </c>
      <c r="M341" s="45" t="e">
        <f t="shared" si="103"/>
        <v>#DIV/0!</v>
      </c>
      <c r="N341" s="28">
        <f t="shared" si="93"/>
        <v>10.989169238449415</v>
      </c>
      <c r="O341" s="28">
        <f t="shared" si="94"/>
        <v>15.087458954343088</v>
      </c>
      <c r="P341" s="45" t="e">
        <f t="shared" si="104"/>
        <v>#DIV/0!</v>
      </c>
      <c r="Q341" s="29">
        <f t="shared" si="105"/>
        <v>3</v>
      </c>
      <c r="R341" s="29" t="e">
        <f t="shared" si="95"/>
        <v>#N/A</v>
      </c>
      <c r="S341" s="29" t="e">
        <f t="shared" si="96"/>
        <v>#N/A</v>
      </c>
      <c r="T341" s="29" t="e">
        <f t="shared" si="97"/>
        <v>#N/A</v>
      </c>
      <c r="U341" s="21" t="e">
        <f t="shared" si="106"/>
        <v>#DIV/0!</v>
      </c>
      <c r="V341" s="28">
        <f t="shared" si="98"/>
        <v>0</v>
      </c>
      <c r="W341" s="28">
        <f t="shared" si="99"/>
        <v>0</v>
      </c>
      <c r="X341" s="45" t="e">
        <f t="shared" si="107"/>
        <v>#DIV/0!</v>
      </c>
    </row>
    <row r="342" spans="2:24">
      <c r="B342" s="23"/>
      <c r="D342" s="21"/>
      <c r="E342" s="21"/>
      <c r="F342" s="21"/>
      <c r="G342" s="28">
        <f t="shared" si="100"/>
        <v>0</v>
      </c>
      <c r="H342" s="45" t="e">
        <f t="shared" si="101"/>
        <v>#DIV/0!</v>
      </c>
      <c r="I342" s="29">
        <f t="shared" si="102"/>
        <v>3</v>
      </c>
      <c r="J342" s="29">
        <f t="shared" si="90"/>
        <v>0.27</v>
      </c>
      <c r="K342" s="29">
        <f t="shared" si="91"/>
        <v>8.4199999999999997E-2</v>
      </c>
      <c r="L342" s="29">
        <f t="shared" si="92"/>
        <v>12.92</v>
      </c>
      <c r="M342" s="45" t="e">
        <f t="shared" si="103"/>
        <v>#DIV/0!</v>
      </c>
      <c r="N342" s="28">
        <f t="shared" si="93"/>
        <v>10.989169238449415</v>
      </c>
      <c r="O342" s="28">
        <f t="shared" si="94"/>
        <v>15.087458954343088</v>
      </c>
      <c r="P342" s="45" t="e">
        <f t="shared" si="104"/>
        <v>#DIV/0!</v>
      </c>
      <c r="Q342" s="29">
        <f t="shared" si="105"/>
        <v>3</v>
      </c>
      <c r="R342" s="29" t="e">
        <f t="shared" si="95"/>
        <v>#N/A</v>
      </c>
      <c r="S342" s="29" t="e">
        <f t="shared" si="96"/>
        <v>#N/A</v>
      </c>
      <c r="T342" s="29" t="e">
        <f t="shared" si="97"/>
        <v>#N/A</v>
      </c>
      <c r="U342" s="21" t="e">
        <f t="shared" si="106"/>
        <v>#DIV/0!</v>
      </c>
      <c r="V342" s="28">
        <f t="shared" si="98"/>
        <v>0</v>
      </c>
      <c r="W342" s="28">
        <f t="shared" si="99"/>
        <v>0</v>
      </c>
      <c r="X342" s="45" t="e">
        <f t="shared" si="107"/>
        <v>#DIV/0!</v>
      </c>
    </row>
    <row r="343" spans="2:24">
      <c r="B343" s="23"/>
      <c r="D343" s="21"/>
      <c r="E343" s="21"/>
      <c r="F343" s="21"/>
      <c r="G343" s="28">
        <f t="shared" si="100"/>
        <v>0</v>
      </c>
      <c r="H343" s="45" t="e">
        <f t="shared" si="101"/>
        <v>#DIV/0!</v>
      </c>
      <c r="I343" s="29">
        <f t="shared" si="102"/>
        <v>3</v>
      </c>
      <c r="J343" s="29">
        <f t="shared" si="90"/>
        <v>0.27</v>
      </c>
      <c r="K343" s="29">
        <f t="shared" si="91"/>
        <v>8.4199999999999997E-2</v>
      </c>
      <c r="L343" s="29">
        <f t="shared" si="92"/>
        <v>12.92</v>
      </c>
      <c r="M343" s="45" t="e">
        <f t="shared" si="103"/>
        <v>#DIV/0!</v>
      </c>
      <c r="N343" s="28">
        <f t="shared" si="93"/>
        <v>10.989169238449415</v>
      </c>
      <c r="O343" s="28">
        <f t="shared" si="94"/>
        <v>15.087458954343088</v>
      </c>
      <c r="P343" s="45" t="e">
        <f t="shared" si="104"/>
        <v>#DIV/0!</v>
      </c>
      <c r="Q343" s="29">
        <f t="shared" si="105"/>
        <v>3</v>
      </c>
      <c r="R343" s="29" t="e">
        <f t="shared" si="95"/>
        <v>#N/A</v>
      </c>
      <c r="S343" s="29" t="e">
        <f t="shared" si="96"/>
        <v>#N/A</v>
      </c>
      <c r="T343" s="29" t="e">
        <f t="shared" si="97"/>
        <v>#N/A</v>
      </c>
      <c r="U343" s="21" t="e">
        <f t="shared" si="106"/>
        <v>#DIV/0!</v>
      </c>
      <c r="V343" s="28">
        <f t="shared" si="98"/>
        <v>0</v>
      </c>
      <c r="W343" s="28">
        <f t="shared" si="99"/>
        <v>0</v>
      </c>
      <c r="X343" s="45" t="e">
        <f t="shared" si="107"/>
        <v>#DIV/0!</v>
      </c>
    </row>
    <row r="344" spans="2:24">
      <c r="B344" s="23"/>
      <c r="D344" s="21"/>
      <c r="E344" s="21"/>
      <c r="F344" s="21"/>
      <c r="G344" s="28">
        <f t="shared" si="100"/>
        <v>0</v>
      </c>
      <c r="H344" s="45" t="e">
        <f t="shared" si="101"/>
        <v>#DIV/0!</v>
      </c>
      <c r="I344" s="29">
        <f t="shared" si="102"/>
        <v>3</v>
      </c>
      <c r="J344" s="29">
        <f t="shared" si="90"/>
        <v>0.27</v>
      </c>
      <c r="K344" s="29">
        <f t="shared" si="91"/>
        <v>8.4199999999999997E-2</v>
      </c>
      <c r="L344" s="29">
        <f t="shared" si="92"/>
        <v>12.92</v>
      </c>
      <c r="M344" s="45" t="e">
        <f t="shared" si="103"/>
        <v>#DIV/0!</v>
      </c>
      <c r="N344" s="28">
        <f t="shared" si="93"/>
        <v>10.989169238449415</v>
      </c>
      <c r="O344" s="28">
        <f t="shared" si="94"/>
        <v>15.087458954343088</v>
      </c>
      <c r="P344" s="45" t="e">
        <f t="shared" si="104"/>
        <v>#DIV/0!</v>
      </c>
      <c r="Q344" s="29">
        <f t="shared" si="105"/>
        <v>3</v>
      </c>
      <c r="R344" s="29" t="e">
        <f t="shared" si="95"/>
        <v>#N/A</v>
      </c>
      <c r="S344" s="29" t="e">
        <f t="shared" si="96"/>
        <v>#N/A</v>
      </c>
      <c r="T344" s="29" t="e">
        <f t="shared" si="97"/>
        <v>#N/A</v>
      </c>
      <c r="U344" s="21" t="e">
        <f t="shared" si="106"/>
        <v>#DIV/0!</v>
      </c>
      <c r="V344" s="28">
        <f t="shared" si="98"/>
        <v>0</v>
      </c>
      <c r="W344" s="28">
        <f t="shared" si="99"/>
        <v>0</v>
      </c>
      <c r="X344" s="45" t="e">
        <f t="shared" si="107"/>
        <v>#DIV/0!</v>
      </c>
    </row>
    <row r="345" spans="2:24">
      <c r="B345" s="23"/>
      <c r="D345" s="21"/>
      <c r="E345" s="21"/>
      <c r="F345" s="21"/>
      <c r="G345" s="28">
        <f t="shared" si="100"/>
        <v>0</v>
      </c>
      <c r="H345" s="45" t="e">
        <f t="shared" si="101"/>
        <v>#DIV/0!</v>
      </c>
      <c r="I345" s="29">
        <f t="shared" si="102"/>
        <v>3</v>
      </c>
      <c r="J345" s="29">
        <f t="shared" si="90"/>
        <v>0.27</v>
      </c>
      <c r="K345" s="29">
        <f t="shared" si="91"/>
        <v>8.4199999999999997E-2</v>
      </c>
      <c r="L345" s="29">
        <f t="shared" si="92"/>
        <v>12.92</v>
      </c>
      <c r="M345" s="45" t="e">
        <f t="shared" si="103"/>
        <v>#DIV/0!</v>
      </c>
      <c r="N345" s="28">
        <f t="shared" si="93"/>
        <v>10.989169238449415</v>
      </c>
      <c r="O345" s="28">
        <f t="shared" si="94"/>
        <v>15.087458954343088</v>
      </c>
      <c r="P345" s="45" t="e">
        <f t="shared" si="104"/>
        <v>#DIV/0!</v>
      </c>
      <c r="Q345" s="29">
        <f t="shared" si="105"/>
        <v>3</v>
      </c>
      <c r="R345" s="29" t="e">
        <f t="shared" si="95"/>
        <v>#N/A</v>
      </c>
      <c r="S345" s="29" t="e">
        <f t="shared" si="96"/>
        <v>#N/A</v>
      </c>
      <c r="T345" s="29" t="e">
        <f t="shared" si="97"/>
        <v>#N/A</v>
      </c>
      <c r="U345" s="21" t="e">
        <f t="shared" si="106"/>
        <v>#DIV/0!</v>
      </c>
      <c r="V345" s="28">
        <f t="shared" si="98"/>
        <v>0</v>
      </c>
      <c r="W345" s="28">
        <f t="shared" si="99"/>
        <v>0</v>
      </c>
      <c r="X345" s="45" t="e">
        <f t="shared" si="107"/>
        <v>#DIV/0!</v>
      </c>
    </row>
    <row r="346" spans="2:24">
      <c r="B346" s="23"/>
      <c r="D346" s="21"/>
      <c r="E346" s="21"/>
      <c r="F346" s="21"/>
      <c r="G346" s="28">
        <f t="shared" si="100"/>
        <v>0</v>
      </c>
      <c r="H346" s="45" t="e">
        <f t="shared" si="101"/>
        <v>#DIV/0!</v>
      </c>
      <c r="I346" s="29">
        <f t="shared" si="102"/>
        <v>3</v>
      </c>
      <c r="J346" s="29">
        <f t="shared" si="90"/>
        <v>0.27</v>
      </c>
      <c r="K346" s="29">
        <f t="shared" si="91"/>
        <v>8.4199999999999997E-2</v>
      </c>
      <c r="L346" s="29">
        <f t="shared" si="92"/>
        <v>12.92</v>
      </c>
      <c r="M346" s="45" t="e">
        <f t="shared" si="103"/>
        <v>#DIV/0!</v>
      </c>
      <c r="N346" s="28">
        <f t="shared" si="93"/>
        <v>10.989169238449415</v>
      </c>
      <c r="O346" s="28">
        <f t="shared" si="94"/>
        <v>15.087458954343088</v>
      </c>
      <c r="P346" s="45" t="e">
        <f t="shared" si="104"/>
        <v>#DIV/0!</v>
      </c>
      <c r="Q346" s="29">
        <f t="shared" si="105"/>
        <v>3</v>
      </c>
      <c r="R346" s="29" t="e">
        <f t="shared" si="95"/>
        <v>#N/A</v>
      </c>
      <c r="S346" s="29" t="e">
        <f t="shared" si="96"/>
        <v>#N/A</v>
      </c>
      <c r="T346" s="29" t="e">
        <f t="shared" si="97"/>
        <v>#N/A</v>
      </c>
      <c r="U346" s="21" t="e">
        <f t="shared" si="106"/>
        <v>#DIV/0!</v>
      </c>
      <c r="V346" s="28">
        <f t="shared" si="98"/>
        <v>0</v>
      </c>
      <c r="W346" s="28">
        <f t="shared" si="99"/>
        <v>0</v>
      </c>
      <c r="X346" s="45" t="e">
        <f t="shared" si="107"/>
        <v>#DIV/0!</v>
      </c>
    </row>
    <row r="347" spans="2:24">
      <c r="B347" s="23"/>
      <c r="D347" s="21"/>
      <c r="E347" s="21"/>
      <c r="F347" s="21"/>
      <c r="G347" s="28">
        <f t="shared" si="100"/>
        <v>0</v>
      </c>
      <c r="H347" s="45" t="e">
        <f t="shared" si="101"/>
        <v>#DIV/0!</v>
      </c>
      <c r="I347" s="29">
        <f t="shared" si="102"/>
        <v>3</v>
      </c>
      <c r="J347" s="29">
        <f t="shared" si="90"/>
        <v>0.27</v>
      </c>
      <c r="K347" s="29">
        <f t="shared" si="91"/>
        <v>8.4199999999999997E-2</v>
      </c>
      <c r="L347" s="29">
        <f t="shared" si="92"/>
        <v>12.92</v>
      </c>
      <c r="M347" s="45" t="e">
        <f t="shared" si="103"/>
        <v>#DIV/0!</v>
      </c>
      <c r="N347" s="28">
        <f t="shared" si="93"/>
        <v>10.989169238449415</v>
      </c>
      <c r="O347" s="28">
        <f t="shared" si="94"/>
        <v>15.087458954343088</v>
      </c>
      <c r="P347" s="45" t="e">
        <f t="shared" si="104"/>
        <v>#DIV/0!</v>
      </c>
      <c r="Q347" s="29">
        <f t="shared" si="105"/>
        <v>3</v>
      </c>
      <c r="R347" s="29" t="e">
        <f t="shared" si="95"/>
        <v>#N/A</v>
      </c>
      <c r="S347" s="29" t="e">
        <f t="shared" si="96"/>
        <v>#N/A</v>
      </c>
      <c r="T347" s="29" t="e">
        <f t="shared" si="97"/>
        <v>#N/A</v>
      </c>
      <c r="U347" s="21" t="e">
        <f t="shared" si="106"/>
        <v>#DIV/0!</v>
      </c>
      <c r="V347" s="28">
        <f t="shared" si="98"/>
        <v>0</v>
      </c>
      <c r="W347" s="28">
        <f t="shared" si="99"/>
        <v>0</v>
      </c>
      <c r="X347" s="45" t="e">
        <f t="shared" si="107"/>
        <v>#DIV/0!</v>
      </c>
    </row>
    <row r="348" spans="2:24">
      <c r="B348" s="23"/>
      <c r="D348" s="21"/>
      <c r="E348" s="21"/>
      <c r="F348" s="21"/>
      <c r="G348" s="28">
        <f t="shared" si="100"/>
        <v>0</v>
      </c>
      <c r="H348" s="45" t="e">
        <f t="shared" si="101"/>
        <v>#DIV/0!</v>
      </c>
      <c r="I348" s="29">
        <f t="shared" si="102"/>
        <v>3</v>
      </c>
      <c r="J348" s="29">
        <f t="shared" si="90"/>
        <v>0.27</v>
      </c>
      <c r="K348" s="29">
        <f t="shared" si="91"/>
        <v>8.4199999999999997E-2</v>
      </c>
      <c r="L348" s="29">
        <f t="shared" si="92"/>
        <v>12.92</v>
      </c>
      <c r="M348" s="45" t="e">
        <f t="shared" si="103"/>
        <v>#DIV/0!</v>
      </c>
      <c r="N348" s="28">
        <f t="shared" si="93"/>
        <v>10.989169238449415</v>
      </c>
      <c r="O348" s="28">
        <f t="shared" si="94"/>
        <v>15.087458954343088</v>
      </c>
      <c r="P348" s="45" t="e">
        <f t="shared" si="104"/>
        <v>#DIV/0!</v>
      </c>
      <c r="Q348" s="29">
        <f t="shared" si="105"/>
        <v>3</v>
      </c>
      <c r="R348" s="29" t="e">
        <f t="shared" si="95"/>
        <v>#N/A</v>
      </c>
      <c r="S348" s="29" t="e">
        <f t="shared" si="96"/>
        <v>#N/A</v>
      </c>
      <c r="T348" s="29" t="e">
        <f t="shared" si="97"/>
        <v>#N/A</v>
      </c>
      <c r="U348" s="21" t="e">
        <f t="shared" si="106"/>
        <v>#DIV/0!</v>
      </c>
      <c r="V348" s="28">
        <f t="shared" si="98"/>
        <v>0</v>
      </c>
      <c r="W348" s="28">
        <f t="shared" si="99"/>
        <v>0</v>
      </c>
      <c r="X348" s="45" t="e">
        <f t="shared" si="107"/>
        <v>#DIV/0!</v>
      </c>
    </row>
    <row r="349" spans="2:24">
      <c r="B349" s="23"/>
      <c r="D349" s="21"/>
      <c r="E349" s="21"/>
      <c r="F349" s="21"/>
      <c r="G349" s="28">
        <f t="shared" si="100"/>
        <v>0</v>
      </c>
      <c r="H349" s="45" t="e">
        <f t="shared" si="101"/>
        <v>#DIV/0!</v>
      </c>
      <c r="I349" s="29">
        <f t="shared" si="102"/>
        <v>3</v>
      </c>
      <c r="J349" s="29">
        <f t="shared" si="90"/>
        <v>0.27</v>
      </c>
      <c r="K349" s="29">
        <f t="shared" si="91"/>
        <v>8.4199999999999997E-2</v>
      </c>
      <c r="L349" s="29">
        <f t="shared" si="92"/>
        <v>12.92</v>
      </c>
      <c r="M349" s="45" t="e">
        <f t="shared" si="103"/>
        <v>#DIV/0!</v>
      </c>
      <c r="N349" s="28">
        <f t="shared" si="93"/>
        <v>10.989169238449415</v>
      </c>
      <c r="O349" s="28">
        <f t="shared" si="94"/>
        <v>15.087458954343088</v>
      </c>
      <c r="P349" s="45" t="e">
        <f t="shared" si="104"/>
        <v>#DIV/0!</v>
      </c>
      <c r="Q349" s="29">
        <f t="shared" si="105"/>
        <v>3</v>
      </c>
      <c r="R349" s="29" t="e">
        <f t="shared" si="95"/>
        <v>#N/A</v>
      </c>
      <c r="S349" s="29" t="e">
        <f t="shared" si="96"/>
        <v>#N/A</v>
      </c>
      <c r="T349" s="29" t="e">
        <f t="shared" si="97"/>
        <v>#N/A</v>
      </c>
      <c r="U349" s="21" t="e">
        <f t="shared" si="106"/>
        <v>#DIV/0!</v>
      </c>
      <c r="V349" s="28">
        <f t="shared" si="98"/>
        <v>0</v>
      </c>
      <c r="W349" s="28">
        <f t="shared" si="99"/>
        <v>0</v>
      </c>
      <c r="X349" s="45" t="e">
        <f t="shared" si="107"/>
        <v>#DIV/0!</v>
      </c>
    </row>
    <row r="350" spans="2:24">
      <c r="B350" s="23"/>
      <c r="D350" s="21"/>
      <c r="E350" s="21"/>
      <c r="F350" s="21"/>
      <c r="G350" s="28">
        <f t="shared" si="100"/>
        <v>0</v>
      </c>
      <c r="H350" s="45" t="e">
        <f t="shared" si="101"/>
        <v>#DIV/0!</v>
      </c>
      <c r="I350" s="29">
        <f t="shared" si="102"/>
        <v>3</v>
      </c>
      <c r="J350" s="29">
        <f t="shared" si="90"/>
        <v>0.27</v>
      </c>
      <c r="K350" s="29">
        <f t="shared" si="91"/>
        <v>8.4199999999999997E-2</v>
      </c>
      <c r="L350" s="29">
        <f t="shared" si="92"/>
        <v>12.92</v>
      </c>
      <c r="M350" s="45" t="e">
        <f t="shared" si="103"/>
        <v>#DIV/0!</v>
      </c>
      <c r="N350" s="28">
        <f t="shared" si="93"/>
        <v>10.989169238449415</v>
      </c>
      <c r="O350" s="28">
        <f t="shared" si="94"/>
        <v>15.087458954343088</v>
      </c>
      <c r="P350" s="45" t="e">
        <f t="shared" si="104"/>
        <v>#DIV/0!</v>
      </c>
      <c r="Q350" s="29">
        <f t="shared" si="105"/>
        <v>3</v>
      </c>
      <c r="R350" s="29" t="e">
        <f t="shared" si="95"/>
        <v>#N/A</v>
      </c>
      <c r="S350" s="29" t="e">
        <f t="shared" si="96"/>
        <v>#N/A</v>
      </c>
      <c r="T350" s="29" t="e">
        <f t="shared" si="97"/>
        <v>#N/A</v>
      </c>
      <c r="U350" s="21" t="e">
        <f t="shared" si="106"/>
        <v>#DIV/0!</v>
      </c>
      <c r="V350" s="28">
        <f t="shared" si="98"/>
        <v>0</v>
      </c>
      <c r="W350" s="28">
        <f t="shared" si="99"/>
        <v>0</v>
      </c>
      <c r="X350" s="45" t="e">
        <f t="shared" si="107"/>
        <v>#DIV/0!</v>
      </c>
    </row>
    <row r="351" spans="2:24">
      <c r="B351" s="23"/>
      <c r="D351" s="21"/>
      <c r="E351" s="21"/>
      <c r="F351" s="21"/>
      <c r="G351" s="28">
        <f t="shared" si="100"/>
        <v>0</v>
      </c>
      <c r="H351" s="45" t="e">
        <f t="shared" si="101"/>
        <v>#DIV/0!</v>
      </c>
      <c r="I351" s="29">
        <f t="shared" si="102"/>
        <v>3</v>
      </c>
      <c r="J351" s="29">
        <f t="shared" si="90"/>
        <v>0.27</v>
      </c>
      <c r="K351" s="29">
        <f t="shared" si="91"/>
        <v>8.4199999999999997E-2</v>
      </c>
      <c r="L351" s="29">
        <f t="shared" si="92"/>
        <v>12.92</v>
      </c>
      <c r="M351" s="45" t="e">
        <f t="shared" si="103"/>
        <v>#DIV/0!</v>
      </c>
      <c r="N351" s="28">
        <f t="shared" si="93"/>
        <v>10.989169238449415</v>
      </c>
      <c r="O351" s="28">
        <f t="shared" si="94"/>
        <v>15.087458954343088</v>
      </c>
      <c r="P351" s="45" t="e">
        <f t="shared" si="104"/>
        <v>#DIV/0!</v>
      </c>
      <c r="Q351" s="29">
        <f t="shared" si="105"/>
        <v>3</v>
      </c>
      <c r="R351" s="29" t="e">
        <f t="shared" si="95"/>
        <v>#N/A</v>
      </c>
      <c r="S351" s="29" t="e">
        <f t="shared" si="96"/>
        <v>#N/A</v>
      </c>
      <c r="T351" s="29" t="e">
        <f t="shared" si="97"/>
        <v>#N/A</v>
      </c>
      <c r="U351" s="21" t="e">
        <f t="shared" si="106"/>
        <v>#DIV/0!</v>
      </c>
      <c r="V351" s="28">
        <f t="shared" si="98"/>
        <v>0</v>
      </c>
      <c r="W351" s="28">
        <f t="shared" si="99"/>
        <v>0</v>
      </c>
      <c r="X351" s="45" t="e">
        <f t="shared" si="107"/>
        <v>#DIV/0!</v>
      </c>
    </row>
    <row r="352" spans="2:24">
      <c r="B352" s="23"/>
      <c r="D352" s="21"/>
      <c r="E352" s="21"/>
      <c r="F352" s="21"/>
      <c r="G352" s="28">
        <f t="shared" si="100"/>
        <v>0</v>
      </c>
      <c r="H352" s="45" t="e">
        <f t="shared" si="101"/>
        <v>#DIV/0!</v>
      </c>
      <c r="I352" s="29">
        <f t="shared" si="102"/>
        <v>3</v>
      </c>
      <c r="J352" s="29">
        <f t="shared" si="90"/>
        <v>0.27</v>
      </c>
      <c r="K352" s="29">
        <f t="shared" si="91"/>
        <v>8.4199999999999997E-2</v>
      </c>
      <c r="L352" s="29">
        <f t="shared" si="92"/>
        <v>12.92</v>
      </c>
      <c r="M352" s="45" t="e">
        <f t="shared" si="103"/>
        <v>#DIV/0!</v>
      </c>
      <c r="N352" s="28">
        <f t="shared" si="93"/>
        <v>10.989169238449415</v>
      </c>
      <c r="O352" s="28">
        <f t="shared" si="94"/>
        <v>15.087458954343088</v>
      </c>
      <c r="P352" s="45" t="e">
        <f t="shared" si="104"/>
        <v>#DIV/0!</v>
      </c>
      <c r="Q352" s="29">
        <f t="shared" si="105"/>
        <v>3</v>
      </c>
      <c r="R352" s="29" t="e">
        <f t="shared" si="95"/>
        <v>#N/A</v>
      </c>
      <c r="S352" s="29" t="e">
        <f t="shared" si="96"/>
        <v>#N/A</v>
      </c>
      <c r="T352" s="29" t="e">
        <f t="shared" si="97"/>
        <v>#N/A</v>
      </c>
      <c r="U352" s="21" t="e">
        <f t="shared" si="106"/>
        <v>#DIV/0!</v>
      </c>
      <c r="V352" s="28">
        <f t="shared" si="98"/>
        <v>0</v>
      </c>
      <c r="W352" s="28">
        <f t="shared" si="99"/>
        <v>0</v>
      </c>
      <c r="X352" s="45" t="e">
        <f t="shared" si="107"/>
        <v>#DIV/0!</v>
      </c>
    </row>
    <row r="353" spans="2:24">
      <c r="B353" s="23"/>
      <c r="D353" s="21"/>
      <c r="E353" s="21"/>
      <c r="F353" s="21"/>
      <c r="G353" s="28">
        <f t="shared" si="100"/>
        <v>0</v>
      </c>
      <c r="H353" s="45" t="e">
        <f t="shared" si="101"/>
        <v>#DIV/0!</v>
      </c>
      <c r="I353" s="29">
        <f t="shared" si="102"/>
        <v>3</v>
      </c>
      <c r="J353" s="29">
        <f t="shared" si="90"/>
        <v>0.27</v>
      </c>
      <c r="K353" s="29">
        <f t="shared" si="91"/>
        <v>8.4199999999999997E-2</v>
      </c>
      <c r="L353" s="29">
        <f t="shared" si="92"/>
        <v>12.92</v>
      </c>
      <c r="M353" s="45" t="e">
        <f t="shared" si="103"/>
        <v>#DIV/0!</v>
      </c>
      <c r="N353" s="28">
        <f t="shared" si="93"/>
        <v>10.989169238449415</v>
      </c>
      <c r="O353" s="28">
        <f t="shared" si="94"/>
        <v>15.087458954343088</v>
      </c>
      <c r="P353" s="45" t="e">
        <f t="shared" si="104"/>
        <v>#DIV/0!</v>
      </c>
      <c r="Q353" s="29">
        <f t="shared" si="105"/>
        <v>3</v>
      </c>
      <c r="R353" s="29" t="e">
        <f t="shared" si="95"/>
        <v>#N/A</v>
      </c>
      <c r="S353" s="29" t="e">
        <f t="shared" si="96"/>
        <v>#N/A</v>
      </c>
      <c r="T353" s="29" t="e">
        <f t="shared" si="97"/>
        <v>#N/A</v>
      </c>
      <c r="U353" s="21" t="e">
        <f t="shared" si="106"/>
        <v>#DIV/0!</v>
      </c>
      <c r="V353" s="28">
        <f t="shared" si="98"/>
        <v>0</v>
      </c>
      <c r="W353" s="28">
        <f t="shared" si="99"/>
        <v>0</v>
      </c>
      <c r="X353" s="45" t="e">
        <f t="shared" si="107"/>
        <v>#DIV/0!</v>
      </c>
    </row>
    <row r="354" spans="2:24">
      <c r="B354" s="23"/>
      <c r="D354" s="21"/>
      <c r="E354" s="21"/>
      <c r="F354" s="21"/>
      <c r="G354" s="28">
        <f t="shared" si="100"/>
        <v>0</v>
      </c>
      <c r="H354" s="45" t="e">
        <f t="shared" si="101"/>
        <v>#DIV/0!</v>
      </c>
      <c r="I354" s="29">
        <f t="shared" si="102"/>
        <v>3</v>
      </c>
      <c r="J354" s="29">
        <f t="shared" si="90"/>
        <v>0.27</v>
      </c>
      <c r="K354" s="29">
        <f t="shared" si="91"/>
        <v>8.4199999999999997E-2</v>
      </c>
      <c r="L354" s="29">
        <f t="shared" si="92"/>
        <v>12.92</v>
      </c>
      <c r="M354" s="45" t="e">
        <f t="shared" si="103"/>
        <v>#DIV/0!</v>
      </c>
      <c r="N354" s="28">
        <f t="shared" si="93"/>
        <v>10.989169238449415</v>
      </c>
      <c r="O354" s="28">
        <f t="shared" si="94"/>
        <v>15.087458954343088</v>
      </c>
      <c r="P354" s="45" t="e">
        <f t="shared" si="104"/>
        <v>#DIV/0!</v>
      </c>
      <c r="Q354" s="29">
        <f t="shared" si="105"/>
        <v>3</v>
      </c>
      <c r="R354" s="29" t="e">
        <f t="shared" si="95"/>
        <v>#N/A</v>
      </c>
      <c r="S354" s="29" t="e">
        <f t="shared" si="96"/>
        <v>#N/A</v>
      </c>
      <c r="T354" s="29" t="e">
        <f t="shared" si="97"/>
        <v>#N/A</v>
      </c>
      <c r="U354" s="21" t="e">
        <f t="shared" si="106"/>
        <v>#DIV/0!</v>
      </c>
      <c r="V354" s="28">
        <f t="shared" si="98"/>
        <v>0</v>
      </c>
      <c r="W354" s="28">
        <f t="shared" si="99"/>
        <v>0</v>
      </c>
      <c r="X354" s="45" t="e">
        <f t="shared" si="107"/>
        <v>#DIV/0!</v>
      </c>
    </row>
    <row r="355" spans="2:24">
      <c r="B355" s="23"/>
      <c r="D355" s="21"/>
      <c r="E355" s="21"/>
      <c r="F355" s="21"/>
      <c r="G355" s="28">
        <f t="shared" si="100"/>
        <v>0</v>
      </c>
      <c r="H355" s="45" t="e">
        <f t="shared" si="101"/>
        <v>#DIV/0!</v>
      </c>
      <c r="I355" s="29">
        <f t="shared" si="102"/>
        <v>3</v>
      </c>
      <c r="J355" s="29">
        <f t="shared" si="90"/>
        <v>0.27</v>
      </c>
      <c r="K355" s="29">
        <f t="shared" si="91"/>
        <v>8.4199999999999997E-2</v>
      </c>
      <c r="L355" s="29">
        <f t="shared" si="92"/>
        <v>12.92</v>
      </c>
      <c r="M355" s="45" t="e">
        <f t="shared" si="103"/>
        <v>#DIV/0!</v>
      </c>
      <c r="N355" s="28">
        <f t="shared" si="93"/>
        <v>10.989169238449415</v>
      </c>
      <c r="O355" s="28">
        <f t="shared" si="94"/>
        <v>15.087458954343088</v>
      </c>
      <c r="P355" s="45" t="e">
        <f t="shared" si="104"/>
        <v>#DIV/0!</v>
      </c>
      <c r="Q355" s="29">
        <f t="shared" si="105"/>
        <v>3</v>
      </c>
      <c r="R355" s="29" t="e">
        <f t="shared" si="95"/>
        <v>#N/A</v>
      </c>
      <c r="S355" s="29" t="e">
        <f t="shared" si="96"/>
        <v>#N/A</v>
      </c>
      <c r="T355" s="29" t="e">
        <f t="shared" si="97"/>
        <v>#N/A</v>
      </c>
      <c r="U355" s="21" t="e">
        <f t="shared" si="106"/>
        <v>#DIV/0!</v>
      </c>
      <c r="V355" s="28">
        <f t="shared" si="98"/>
        <v>0</v>
      </c>
      <c r="W355" s="28">
        <f t="shared" si="99"/>
        <v>0</v>
      </c>
      <c r="X355" s="45" t="e">
        <f t="shared" si="107"/>
        <v>#DIV/0!</v>
      </c>
    </row>
    <row r="356" spans="2:24">
      <c r="B356" s="23"/>
      <c r="D356" s="21"/>
      <c r="E356" s="21"/>
      <c r="F356" s="21"/>
      <c r="G356" s="28">
        <f t="shared" si="100"/>
        <v>0</v>
      </c>
      <c r="H356" s="45" t="e">
        <f t="shared" si="101"/>
        <v>#DIV/0!</v>
      </c>
      <c r="I356" s="29">
        <f t="shared" si="102"/>
        <v>3</v>
      </c>
      <c r="J356" s="29">
        <f t="shared" si="90"/>
        <v>0.27</v>
      </c>
      <c r="K356" s="29">
        <f t="shared" si="91"/>
        <v>8.4199999999999997E-2</v>
      </c>
      <c r="L356" s="29">
        <f t="shared" si="92"/>
        <v>12.92</v>
      </c>
      <c r="M356" s="45" t="e">
        <f t="shared" si="103"/>
        <v>#DIV/0!</v>
      </c>
      <c r="N356" s="28">
        <f t="shared" si="93"/>
        <v>10.989169238449415</v>
      </c>
      <c r="O356" s="28">
        <f t="shared" si="94"/>
        <v>15.087458954343088</v>
      </c>
      <c r="P356" s="45" t="e">
        <f t="shared" si="104"/>
        <v>#DIV/0!</v>
      </c>
      <c r="Q356" s="29">
        <f t="shared" si="105"/>
        <v>3</v>
      </c>
      <c r="R356" s="29" t="e">
        <f t="shared" si="95"/>
        <v>#N/A</v>
      </c>
      <c r="S356" s="29" t="e">
        <f t="shared" si="96"/>
        <v>#N/A</v>
      </c>
      <c r="T356" s="29" t="e">
        <f t="shared" si="97"/>
        <v>#N/A</v>
      </c>
      <c r="U356" s="21" t="e">
        <f t="shared" si="106"/>
        <v>#DIV/0!</v>
      </c>
      <c r="V356" s="28">
        <f t="shared" si="98"/>
        <v>0</v>
      </c>
      <c r="W356" s="28">
        <f t="shared" si="99"/>
        <v>0</v>
      </c>
      <c r="X356" s="45" t="e">
        <f t="shared" si="107"/>
        <v>#DIV/0!</v>
      </c>
    </row>
    <row r="357" spans="2:24">
      <c r="B357" s="23"/>
      <c r="D357" s="21"/>
      <c r="E357" s="21"/>
      <c r="F357" s="21"/>
      <c r="G357" s="28">
        <f t="shared" si="100"/>
        <v>0</v>
      </c>
      <c r="H357" s="45" t="e">
        <f t="shared" si="101"/>
        <v>#DIV/0!</v>
      </c>
      <c r="I357" s="29">
        <f t="shared" si="102"/>
        <v>3</v>
      </c>
      <c r="J357" s="29">
        <f t="shared" si="90"/>
        <v>0.27</v>
      </c>
      <c r="K357" s="29">
        <f t="shared" si="91"/>
        <v>8.4199999999999997E-2</v>
      </c>
      <c r="L357" s="29">
        <f t="shared" si="92"/>
        <v>12.92</v>
      </c>
      <c r="M357" s="45" t="e">
        <f t="shared" si="103"/>
        <v>#DIV/0!</v>
      </c>
      <c r="N357" s="28">
        <f t="shared" si="93"/>
        <v>10.989169238449415</v>
      </c>
      <c r="O357" s="28">
        <f t="shared" si="94"/>
        <v>15.087458954343088</v>
      </c>
      <c r="P357" s="45" t="e">
        <f t="shared" si="104"/>
        <v>#DIV/0!</v>
      </c>
      <c r="Q357" s="29">
        <f t="shared" si="105"/>
        <v>3</v>
      </c>
      <c r="R357" s="29" t="e">
        <f t="shared" si="95"/>
        <v>#N/A</v>
      </c>
      <c r="S357" s="29" t="e">
        <f t="shared" si="96"/>
        <v>#N/A</v>
      </c>
      <c r="T357" s="29" t="e">
        <f t="shared" si="97"/>
        <v>#N/A</v>
      </c>
      <c r="U357" s="21" t="e">
        <f t="shared" si="106"/>
        <v>#DIV/0!</v>
      </c>
      <c r="V357" s="28">
        <f t="shared" si="98"/>
        <v>0</v>
      </c>
      <c r="W357" s="28">
        <f t="shared" si="99"/>
        <v>0</v>
      </c>
      <c r="X357" s="45" t="e">
        <f t="shared" si="107"/>
        <v>#DIV/0!</v>
      </c>
    </row>
    <row r="358" spans="2:24">
      <c r="B358" s="23"/>
      <c r="D358" s="21"/>
      <c r="E358" s="21"/>
      <c r="F358" s="21"/>
      <c r="G358" s="28">
        <f t="shared" si="100"/>
        <v>0</v>
      </c>
      <c r="H358" s="45" t="e">
        <f t="shared" si="101"/>
        <v>#DIV/0!</v>
      </c>
      <c r="I358" s="29">
        <f t="shared" si="102"/>
        <v>3</v>
      </c>
      <c r="J358" s="29">
        <f t="shared" si="90"/>
        <v>0.27</v>
      </c>
      <c r="K358" s="29">
        <f t="shared" si="91"/>
        <v>8.4199999999999997E-2</v>
      </c>
      <c r="L358" s="29">
        <f t="shared" si="92"/>
        <v>12.92</v>
      </c>
      <c r="M358" s="45" t="e">
        <f t="shared" si="103"/>
        <v>#DIV/0!</v>
      </c>
      <c r="N358" s="28">
        <f t="shared" si="93"/>
        <v>10.989169238449415</v>
      </c>
      <c r="O358" s="28">
        <f t="shared" si="94"/>
        <v>15.087458954343088</v>
      </c>
      <c r="P358" s="45" t="e">
        <f t="shared" si="104"/>
        <v>#DIV/0!</v>
      </c>
      <c r="Q358" s="29">
        <f t="shared" si="105"/>
        <v>3</v>
      </c>
      <c r="R358" s="29" t="e">
        <f t="shared" si="95"/>
        <v>#N/A</v>
      </c>
      <c r="S358" s="29" t="e">
        <f t="shared" si="96"/>
        <v>#N/A</v>
      </c>
      <c r="T358" s="29" t="e">
        <f t="shared" si="97"/>
        <v>#N/A</v>
      </c>
      <c r="U358" s="21" t="e">
        <f t="shared" si="106"/>
        <v>#DIV/0!</v>
      </c>
      <c r="V358" s="28">
        <f t="shared" si="98"/>
        <v>0</v>
      </c>
      <c r="W358" s="28">
        <f t="shared" si="99"/>
        <v>0</v>
      </c>
      <c r="X358" s="45" t="e">
        <f t="shared" si="107"/>
        <v>#DIV/0!</v>
      </c>
    </row>
    <row r="359" spans="2:24">
      <c r="B359" s="23"/>
      <c r="D359" s="21"/>
      <c r="E359" s="21"/>
      <c r="F359" s="21"/>
      <c r="G359" s="28">
        <f t="shared" si="100"/>
        <v>0</v>
      </c>
      <c r="H359" s="45" t="e">
        <f t="shared" si="101"/>
        <v>#DIV/0!</v>
      </c>
      <c r="I359" s="29">
        <f t="shared" si="102"/>
        <v>3</v>
      </c>
      <c r="J359" s="29">
        <f t="shared" si="90"/>
        <v>0.27</v>
      </c>
      <c r="K359" s="29">
        <f t="shared" si="91"/>
        <v>8.4199999999999997E-2</v>
      </c>
      <c r="L359" s="29">
        <f t="shared" si="92"/>
        <v>12.92</v>
      </c>
      <c r="M359" s="45" t="e">
        <f t="shared" si="103"/>
        <v>#DIV/0!</v>
      </c>
      <c r="N359" s="28">
        <f t="shared" si="93"/>
        <v>10.989169238449415</v>
      </c>
      <c r="O359" s="28">
        <f t="shared" si="94"/>
        <v>15.087458954343088</v>
      </c>
      <c r="P359" s="45" t="e">
        <f t="shared" si="104"/>
        <v>#DIV/0!</v>
      </c>
      <c r="Q359" s="29">
        <f t="shared" si="105"/>
        <v>3</v>
      </c>
      <c r="R359" s="29" t="e">
        <f t="shared" si="95"/>
        <v>#N/A</v>
      </c>
      <c r="S359" s="29" t="e">
        <f t="shared" si="96"/>
        <v>#N/A</v>
      </c>
      <c r="T359" s="29" t="e">
        <f t="shared" si="97"/>
        <v>#N/A</v>
      </c>
      <c r="U359" s="21" t="e">
        <f t="shared" si="106"/>
        <v>#DIV/0!</v>
      </c>
      <c r="V359" s="28">
        <f t="shared" si="98"/>
        <v>0</v>
      </c>
      <c r="W359" s="28">
        <f t="shared" si="99"/>
        <v>0</v>
      </c>
      <c r="X359" s="45" t="e">
        <f t="shared" si="107"/>
        <v>#DIV/0!</v>
      </c>
    </row>
    <row r="360" spans="2:24">
      <c r="B360" s="23"/>
      <c r="D360" s="21"/>
      <c r="E360" s="21"/>
      <c r="F360" s="21"/>
      <c r="G360" s="28">
        <f t="shared" si="100"/>
        <v>0</v>
      </c>
      <c r="H360" s="45" t="e">
        <f t="shared" si="101"/>
        <v>#DIV/0!</v>
      </c>
      <c r="I360" s="29">
        <f t="shared" si="102"/>
        <v>3</v>
      </c>
      <c r="J360" s="29">
        <f t="shared" si="90"/>
        <v>0.27</v>
      </c>
      <c r="K360" s="29">
        <f t="shared" si="91"/>
        <v>8.4199999999999997E-2</v>
      </c>
      <c r="L360" s="29">
        <f t="shared" si="92"/>
        <v>12.92</v>
      </c>
      <c r="M360" s="45" t="e">
        <f t="shared" si="103"/>
        <v>#DIV/0!</v>
      </c>
      <c r="N360" s="28">
        <f t="shared" si="93"/>
        <v>10.989169238449415</v>
      </c>
      <c r="O360" s="28">
        <f t="shared" si="94"/>
        <v>15.087458954343088</v>
      </c>
      <c r="P360" s="45" t="e">
        <f t="shared" si="104"/>
        <v>#DIV/0!</v>
      </c>
      <c r="Q360" s="29">
        <f t="shared" si="105"/>
        <v>3</v>
      </c>
      <c r="R360" s="29" t="e">
        <f t="shared" si="95"/>
        <v>#N/A</v>
      </c>
      <c r="S360" s="29" t="e">
        <f t="shared" si="96"/>
        <v>#N/A</v>
      </c>
      <c r="T360" s="29" t="e">
        <f t="shared" si="97"/>
        <v>#N/A</v>
      </c>
      <c r="U360" s="21" t="e">
        <f t="shared" si="106"/>
        <v>#DIV/0!</v>
      </c>
      <c r="V360" s="28">
        <f t="shared" si="98"/>
        <v>0</v>
      </c>
      <c r="W360" s="28">
        <f t="shared" si="99"/>
        <v>0</v>
      </c>
      <c r="X360" s="45" t="e">
        <f t="shared" si="107"/>
        <v>#DIV/0!</v>
      </c>
    </row>
    <row r="361" spans="2:24">
      <c r="B361" s="23"/>
      <c r="D361" s="21"/>
      <c r="E361" s="21"/>
      <c r="F361" s="21"/>
      <c r="G361" s="28">
        <f t="shared" si="100"/>
        <v>0</v>
      </c>
      <c r="H361" s="45" t="e">
        <f t="shared" si="101"/>
        <v>#DIV/0!</v>
      </c>
      <c r="I361" s="29">
        <f t="shared" si="102"/>
        <v>3</v>
      </c>
      <c r="J361" s="29">
        <f t="shared" si="90"/>
        <v>0.27</v>
      </c>
      <c r="K361" s="29">
        <f t="shared" si="91"/>
        <v>8.4199999999999997E-2</v>
      </c>
      <c r="L361" s="29">
        <f t="shared" si="92"/>
        <v>12.92</v>
      </c>
      <c r="M361" s="45" t="e">
        <f t="shared" si="103"/>
        <v>#DIV/0!</v>
      </c>
      <c r="N361" s="28">
        <f t="shared" si="93"/>
        <v>10.989169238449415</v>
      </c>
      <c r="O361" s="28">
        <f t="shared" si="94"/>
        <v>15.087458954343088</v>
      </c>
      <c r="P361" s="45" t="e">
        <f t="shared" si="104"/>
        <v>#DIV/0!</v>
      </c>
      <c r="Q361" s="29">
        <f t="shared" si="105"/>
        <v>3</v>
      </c>
      <c r="R361" s="29" t="e">
        <f t="shared" si="95"/>
        <v>#N/A</v>
      </c>
      <c r="S361" s="29" t="e">
        <f t="shared" si="96"/>
        <v>#N/A</v>
      </c>
      <c r="T361" s="29" t="e">
        <f t="shared" si="97"/>
        <v>#N/A</v>
      </c>
      <c r="U361" s="21" t="e">
        <f t="shared" si="106"/>
        <v>#DIV/0!</v>
      </c>
      <c r="V361" s="28">
        <f t="shared" si="98"/>
        <v>0</v>
      </c>
      <c r="W361" s="28">
        <f t="shared" si="99"/>
        <v>0</v>
      </c>
      <c r="X361" s="45" t="e">
        <f t="shared" si="107"/>
        <v>#DIV/0!</v>
      </c>
    </row>
    <row r="362" spans="2:24">
      <c r="B362" s="23"/>
      <c r="D362" s="21"/>
      <c r="E362" s="21"/>
      <c r="F362" s="21"/>
      <c r="G362" s="28">
        <f t="shared" si="100"/>
        <v>0</v>
      </c>
      <c r="H362" s="45" t="e">
        <f t="shared" si="101"/>
        <v>#DIV/0!</v>
      </c>
      <c r="I362" s="29">
        <f t="shared" si="102"/>
        <v>3</v>
      </c>
      <c r="J362" s="29">
        <f t="shared" si="90"/>
        <v>0.27</v>
      </c>
      <c r="K362" s="29">
        <f t="shared" si="91"/>
        <v>8.4199999999999997E-2</v>
      </c>
      <c r="L362" s="29">
        <f t="shared" si="92"/>
        <v>12.92</v>
      </c>
      <c r="M362" s="45" t="e">
        <f t="shared" si="103"/>
        <v>#DIV/0!</v>
      </c>
      <c r="N362" s="28">
        <f t="shared" si="93"/>
        <v>10.989169238449415</v>
      </c>
      <c r="O362" s="28">
        <f t="shared" si="94"/>
        <v>15.087458954343088</v>
      </c>
      <c r="P362" s="45" t="e">
        <f t="shared" si="104"/>
        <v>#DIV/0!</v>
      </c>
      <c r="Q362" s="29">
        <f t="shared" si="105"/>
        <v>3</v>
      </c>
      <c r="R362" s="29" t="e">
        <f t="shared" si="95"/>
        <v>#N/A</v>
      </c>
      <c r="S362" s="29" t="e">
        <f t="shared" si="96"/>
        <v>#N/A</v>
      </c>
      <c r="T362" s="29" t="e">
        <f t="shared" si="97"/>
        <v>#N/A</v>
      </c>
      <c r="U362" s="21" t="e">
        <f t="shared" si="106"/>
        <v>#DIV/0!</v>
      </c>
      <c r="V362" s="28">
        <f t="shared" si="98"/>
        <v>0</v>
      </c>
      <c r="W362" s="28">
        <f t="shared" si="99"/>
        <v>0</v>
      </c>
      <c r="X362" s="45" t="e">
        <f t="shared" si="107"/>
        <v>#DIV/0!</v>
      </c>
    </row>
    <row r="363" spans="2:24">
      <c r="B363" s="23"/>
      <c r="D363" s="21"/>
      <c r="E363" s="21"/>
      <c r="F363" s="21"/>
      <c r="G363" s="28">
        <f t="shared" si="100"/>
        <v>0</v>
      </c>
      <c r="H363" s="45" t="e">
        <f t="shared" si="101"/>
        <v>#DIV/0!</v>
      </c>
      <c r="I363" s="29">
        <f t="shared" si="102"/>
        <v>3</v>
      </c>
      <c r="J363" s="29">
        <f t="shared" si="90"/>
        <v>0.27</v>
      </c>
      <c r="K363" s="29">
        <f t="shared" si="91"/>
        <v>8.4199999999999997E-2</v>
      </c>
      <c r="L363" s="29">
        <f t="shared" si="92"/>
        <v>12.92</v>
      </c>
      <c r="M363" s="45" t="e">
        <f t="shared" si="103"/>
        <v>#DIV/0!</v>
      </c>
      <c r="N363" s="28">
        <f t="shared" si="93"/>
        <v>10.989169238449415</v>
      </c>
      <c r="O363" s="28">
        <f t="shared" si="94"/>
        <v>15.087458954343088</v>
      </c>
      <c r="P363" s="45" t="e">
        <f t="shared" si="104"/>
        <v>#DIV/0!</v>
      </c>
      <c r="Q363" s="29">
        <f t="shared" si="105"/>
        <v>3</v>
      </c>
      <c r="R363" s="29" t="e">
        <f t="shared" si="95"/>
        <v>#N/A</v>
      </c>
      <c r="S363" s="29" t="e">
        <f t="shared" si="96"/>
        <v>#N/A</v>
      </c>
      <c r="T363" s="29" t="e">
        <f t="shared" si="97"/>
        <v>#N/A</v>
      </c>
      <c r="U363" s="21" t="e">
        <f t="shared" si="106"/>
        <v>#DIV/0!</v>
      </c>
      <c r="V363" s="28">
        <f t="shared" si="98"/>
        <v>0</v>
      </c>
      <c r="W363" s="28">
        <f t="shared" si="99"/>
        <v>0</v>
      </c>
      <c r="X363" s="45" t="e">
        <f t="shared" si="107"/>
        <v>#DIV/0!</v>
      </c>
    </row>
    <row r="364" spans="2:24">
      <c r="B364" s="23"/>
      <c r="D364" s="21"/>
      <c r="E364" s="21"/>
      <c r="F364" s="21"/>
      <c r="G364" s="28">
        <f t="shared" si="100"/>
        <v>0</v>
      </c>
      <c r="H364" s="45" t="e">
        <f t="shared" si="101"/>
        <v>#DIV/0!</v>
      </c>
      <c r="I364" s="29">
        <f t="shared" si="102"/>
        <v>3</v>
      </c>
      <c r="J364" s="29">
        <f t="shared" si="90"/>
        <v>0.27</v>
      </c>
      <c r="K364" s="29">
        <f t="shared" si="91"/>
        <v>8.4199999999999997E-2</v>
      </c>
      <c r="L364" s="29">
        <f t="shared" si="92"/>
        <v>12.92</v>
      </c>
      <c r="M364" s="45" t="e">
        <f t="shared" si="103"/>
        <v>#DIV/0!</v>
      </c>
      <c r="N364" s="28">
        <f t="shared" si="93"/>
        <v>10.989169238449415</v>
      </c>
      <c r="O364" s="28">
        <f t="shared" si="94"/>
        <v>15.087458954343088</v>
      </c>
      <c r="P364" s="45" t="e">
        <f t="shared" si="104"/>
        <v>#DIV/0!</v>
      </c>
      <c r="Q364" s="29">
        <f t="shared" si="105"/>
        <v>3</v>
      </c>
      <c r="R364" s="29" t="e">
        <f t="shared" si="95"/>
        <v>#N/A</v>
      </c>
      <c r="S364" s="29" t="e">
        <f t="shared" si="96"/>
        <v>#N/A</v>
      </c>
      <c r="T364" s="29" t="e">
        <f t="shared" si="97"/>
        <v>#N/A</v>
      </c>
      <c r="U364" s="21" t="e">
        <f t="shared" si="106"/>
        <v>#DIV/0!</v>
      </c>
      <c r="V364" s="28">
        <f t="shared" si="98"/>
        <v>0</v>
      </c>
      <c r="W364" s="28">
        <f t="shared" si="99"/>
        <v>0</v>
      </c>
      <c r="X364" s="45" t="e">
        <f t="shared" si="107"/>
        <v>#DIV/0!</v>
      </c>
    </row>
    <row r="365" spans="2:24">
      <c r="B365" s="23"/>
      <c r="D365" s="21"/>
      <c r="E365" s="21"/>
      <c r="F365" s="21"/>
      <c r="G365" s="28">
        <f t="shared" si="100"/>
        <v>0</v>
      </c>
      <c r="H365" s="45" t="e">
        <f t="shared" si="101"/>
        <v>#DIV/0!</v>
      </c>
      <c r="I365" s="29">
        <f t="shared" si="102"/>
        <v>3</v>
      </c>
      <c r="J365" s="29">
        <f t="shared" si="90"/>
        <v>0.27</v>
      </c>
      <c r="K365" s="29">
        <f t="shared" si="91"/>
        <v>8.4199999999999997E-2</v>
      </c>
      <c r="L365" s="29">
        <f t="shared" si="92"/>
        <v>12.92</v>
      </c>
      <c r="M365" s="45" t="e">
        <f t="shared" si="103"/>
        <v>#DIV/0!</v>
      </c>
      <c r="N365" s="28">
        <f t="shared" si="93"/>
        <v>10.989169238449415</v>
      </c>
      <c r="O365" s="28">
        <f t="shared" si="94"/>
        <v>15.087458954343088</v>
      </c>
      <c r="P365" s="45" t="e">
        <f t="shared" si="104"/>
        <v>#DIV/0!</v>
      </c>
      <c r="Q365" s="29">
        <f t="shared" si="105"/>
        <v>3</v>
      </c>
      <c r="R365" s="29" t="e">
        <f t="shared" si="95"/>
        <v>#N/A</v>
      </c>
      <c r="S365" s="29" t="e">
        <f t="shared" si="96"/>
        <v>#N/A</v>
      </c>
      <c r="T365" s="29" t="e">
        <f t="shared" si="97"/>
        <v>#N/A</v>
      </c>
      <c r="U365" s="21" t="e">
        <f t="shared" si="106"/>
        <v>#DIV/0!</v>
      </c>
      <c r="V365" s="28">
        <f t="shared" si="98"/>
        <v>0</v>
      </c>
      <c r="W365" s="28">
        <f t="shared" si="99"/>
        <v>0</v>
      </c>
      <c r="X365" s="45" t="e">
        <f t="shared" si="107"/>
        <v>#DIV/0!</v>
      </c>
    </row>
    <row r="366" spans="2:24">
      <c r="B366" s="23"/>
      <c r="D366" s="21"/>
      <c r="E366" s="21"/>
      <c r="F366" s="21"/>
      <c r="G366" s="28">
        <f t="shared" si="100"/>
        <v>0</v>
      </c>
      <c r="H366" s="45" t="e">
        <f t="shared" si="101"/>
        <v>#DIV/0!</v>
      </c>
      <c r="I366" s="29">
        <f t="shared" si="102"/>
        <v>3</v>
      </c>
      <c r="J366" s="29">
        <f t="shared" si="90"/>
        <v>0.27</v>
      </c>
      <c r="K366" s="29">
        <f t="shared" si="91"/>
        <v>8.4199999999999997E-2</v>
      </c>
      <c r="L366" s="29">
        <f t="shared" si="92"/>
        <v>12.92</v>
      </c>
      <c r="M366" s="45" t="e">
        <f t="shared" si="103"/>
        <v>#DIV/0!</v>
      </c>
      <c r="N366" s="28">
        <f t="shared" si="93"/>
        <v>10.989169238449415</v>
      </c>
      <c r="O366" s="28">
        <f t="shared" si="94"/>
        <v>15.087458954343088</v>
      </c>
      <c r="P366" s="45" t="e">
        <f t="shared" si="104"/>
        <v>#DIV/0!</v>
      </c>
      <c r="Q366" s="29">
        <f t="shared" si="105"/>
        <v>3</v>
      </c>
      <c r="R366" s="29" t="e">
        <f t="shared" si="95"/>
        <v>#N/A</v>
      </c>
      <c r="S366" s="29" t="e">
        <f t="shared" si="96"/>
        <v>#N/A</v>
      </c>
      <c r="T366" s="29" t="e">
        <f t="shared" si="97"/>
        <v>#N/A</v>
      </c>
      <c r="U366" s="21" t="e">
        <f t="shared" si="106"/>
        <v>#DIV/0!</v>
      </c>
      <c r="V366" s="28">
        <f t="shared" si="98"/>
        <v>0</v>
      </c>
      <c r="W366" s="28">
        <f t="shared" si="99"/>
        <v>0</v>
      </c>
      <c r="X366" s="45" t="e">
        <f t="shared" si="107"/>
        <v>#DIV/0!</v>
      </c>
    </row>
    <row r="367" spans="2:24">
      <c r="B367" s="23"/>
      <c r="D367" s="21"/>
      <c r="E367" s="21"/>
      <c r="F367" s="21"/>
      <c r="G367" s="28">
        <f t="shared" si="100"/>
        <v>0</v>
      </c>
      <c r="H367" s="45" t="e">
        <f t="shared" si="101"/>
        <v>#DIV/0!</v>
      </c>
      <c r="I367" s="29">
        <f t="shared" si="102"/>
        <v>3</v>
      </c>
      <c r="J367" s="29">
        <f t="shared" si="90"/>
        <v>0.27</v>
      </c>
      <c r="K367" s="29">
        <f t="shared" si="91"/>
        <v>8.4199999999999997E-2</v>
      </c>
      <c r="L367" s="29">
        <f t="shared" si="92"/>
        <v>12.92</v>
      </c>
      <c r="M367" s="45" t="e">
        <f t="shared" si="103"/>
        <v>#DIV/0!</v>
      </c>
      <c r="N367" s="28">
        <f t="shared" si="93"/>
        <v>10.989169238449415</v>
      </c>
      <c r="O367" s="28">
        <f t="shared" si="94"/>
        <v>15.087458954343088</v>
      </c>
      <c r="P367" s="45" t="e">
        <f t="shared" si="104"/>
        <v>#DIV/0!</v>
      </c>
      <c r="Q367" s="29">
        <f t="shared" si="105"/>
        <v>3</v>
      </c>
      <c r="R367" s="29" t="e">
        <f t="shared" si="95"/>
        <v>#N/A</v>
      </c>
      <c r="S367" s="29" t="e">
        <f t="shared" si="96"/>
        <v>#N/A</v>
      </c>
      <c r="T367" s="29" t="e">
        <f t="shared" si="97"/>
        <v>#N/A</v>
      </c>
      <c r="U367" s="21" t="e">
        <f t="shared" si="106"/>
        <v>#DIV/0!</v>
      </c>
      <c r="V367" s="28">
        <f t="shared" si="98"/>
        <v>0</v>
      </c>
      <c r="W367" s="28">
        <f t="shared" si="99"/>
        <v>0</v>
      </c>
      <c r="X367" s="45" t="e">
        <f t="shared" si="107"/>
        <v>#DIV/0!</v>
      </c>
    </row>
    <row r="368" spans="2:24">
      <c r="B368" s="23"/>
      <c r="D368" s="21"/>
      <c r="E368" s="21"/>
      <c r="F368" s="21"/>
      <c r="G368" s="28">
        <f t="shared" si="100"/>
        <v>0</v>
      </c>
      <c r="H368" s="45" t="e">
        <f t="shared" si="101"/>
        <v>#DIV/0!</v>
      </c>
      <c r="I368" s="29">
        <f t="shared" si="102"/>
        <v>3</v>
      </c>
      <c r="J368" s="29">
        <f t="shared" si="90"/>
        <v>0.27</v>
      </c>
      <c r="K368" s="29">
        <f t="shared" si="91"/>
        <v>8.4199999999999997E-2</v>
      </c>
      <c r="L368" s="29">
        <f t="shared" si="92"/>
        <v>12.92</v>
      </c>
      <c r="M368" s="45" t="e">
        <f t="shared" si="103"/>
        <v>#DIV/0!</v>
      </c>
      <c r="N368" s="28">
        <f t="shared" si="93"/>
        <v>10.989169238449415</v>
      </c>
      <c r="O368" s="28">
        <f t="shared" si="94"/>
        <v>15.087458954343088</v>
      </c>
      <c r="P368" s="45" t="e">
        <f t="shared" si="104"/>
        <v>#DIV/0!</v>
      </c>
      <c r="Q368" s="29">
        <f t="shared" si="105"/>
        <v>3</v>
      </c>
      <c r="R368" s="29" t="e">
        <f t="shared" si="95"/>
        <v>#N/A</v>
      </c>
      <c r="S368" s="29" t="e">
        <f t="shared" si="96"/>
        <v>#N/A</v>
      </c>
      <c r="T368" s="29" t="e">
        <f t="shared" si="97"/>
        <v>#N/A</v>
      </c>
      <c r="U368" s="21" t="e">
        <f t="shared" si="106"/>
        <v>#DIV/0!</v>
      </c>
      <c r="V368" s="28">
        <f t="shared" si="98"/>
        <v>0</v>
      </c>
      <c r="W368" s="28">
        <f t="shared" si="99"/>
        <v>0</v>
      </c>
      <c r="X368" s="45" t="e">
        <f t="shared" si="107"/>
        <v>#DIV/0!</v>
      </c>
    </row>
    <row r="369" spans="2:24">
      <c r="B369" s="23"/>
      <c r="D369" s="21"/>
      <c r="E369" s="21"/>
      <c r="F369" s="21"/>
      <c r="G369" s="28">
        <f t="shared" si="100"/>
        <v>0</v>
      </c>
      <c r="H369" s="45" t="e">
        <f t="shared" si="101"/>
        <v>#DIV/0!</v>
      </c>
      <c r="I369" s="29">
        <f t="shared" si="102"/>
        <v>3</v>
      </c>
      <c r="J369" s="29">
        <f t="shared" si="90"/>
        <v>0.27</v>
      </c>
      <c r="K369" s="29">
        <f t="shared" si="91"/>
        <v>8.4199999999999997E-2</v>
      </c>
      <c r="L369" s="29">
        <f t="shared" si="92"/>
        <v>12.92</v>
      </c>
      <c r="M369" s="45" t="e">
        <f t="shared" si="103"/>
        <v>#DIV/0!</v>
      </c>
      <c r="N369" s="28">
        <f t="shared" si="93"/>
        <v>10.989169238449415</v>
      </c>
      <c r="O369" s="28">
        <f t="shared" si="94"/>
        <v>15.087458954343088</v>
      </c>
      <c r="P369" s="45" t="e">
        <f t="shared" si="104"/>
        <v>#DIV/0!</v>
      </c>
      <c r="Q369" s="29">
        <f t="shared" si="105"/>
        <v>3</v>
      </c>
      <c r="R369" s="29" t="e">
        <f t="shared" si="95"/>
        <v>#N/A</v>
      </c>
      <c r="S369" s="29" t="e">
        <f t="shared" si="96"/>
        <v>#N/A</v>
      </c>
      <c r="T369" s="29" t="e">
        <f t="shared" si="97"/>
        <v>#N/A</v>
      </c>
      <c r="U369" s="21" t="e">
        <f t="shared" si="106"/>
        <v>#DIV/0!</v>
      </c>
      <c r="V369" s="28">
        <f t="shared" si="98"/>
        <v>0</v>
      </c>
      <c r="W369" s="28">
        <f t="shared" si="99"/>
        <v>0</v>
      </c>
      <c r="X369" s="45" t="e">
        <f t="shared" si="107"/>
        <v>#DIV/0!</v>
      </c>
    </row>
    <row r="370" spans="2:24">
      <c r="B370" s="23"/>
      <c r="D370" s="21"/>
      <c r="E370" s="21"/>
      <c r="F370" s="21"/>
      <c r="G370" s="28">
        <f t="shared" si="100"/>
        <v>0</v>
      </c>
      <c r="H370" s="45" t="e">
        <f t="shared" si="101"/>
        <v>#DIV/0!</v>
      </c>
      <c r="I370" s="29">
        <f t="shared" si="102"/>
        <v>3</v>
      </c>
      <c r="J370" s="29">
        <f t="shared" si="90"/>
        <v>0.27</v>
      </c>
      <c r="K370" s="29">
        <f t="shared" si="91"/>
        <v>8.4199999999999997E-2</v>
      </c>
      <c r="L370" s="29">
        <f t="shared" si="92"/>
        <v>12.92</v>
      </c>
      <c r="M370" s="45" t="e">
        <f t="shared" si="103"/>
        <v>#DIV/0!</v>
      </c>
      <c r="N370" s="28">
        <f t="shared" si="93"/>
        <v>10.989169238449415</v>
      </c>
      <c r="O370" s="28">
        <f t="shared" si="94"/>
        <v>15.087458954343088</v>
      </c>
      <c r="P370" s="45" t="e">
        <f t="shared" si="104"/>
        <v>#DIV/0!</v>
      </c>
      <c r="Q370" s="29">
        <f t="shared" si="105"/>
        <v>3</v>
      </c>
      <c r="R370" s="29" t="e">
        <f t="shared" si="95"/>
        <v>#N/A</v>
      </c>
      <c r="S370" s="29" t="e">
        <f t="shared" si="96"/>
        <v>#N/A</v>
      </c>
      <c r="T370" s="29" t="e">
        <f t="shared" si="97"/>
        <v>#N/A</v>
      </c>
      <c r="U370" s="21" t="e">
        <f t="shared" si="106"/>
        <v>#DIV/0!</v>
      </c>
      <c r="V370" s="28">
        <f t="shared" si="98"/>
        <v>0</v>
      </c>
      <c r="W370" s="28">
        <f t="shared" si="99"/>
        <v>0</v>
      </c>
      <c r="X370" s="45" t="e">
        <f t="shared" si="107"/>
        <v>#DIV/0!</v>
      </c>
    </row>
    <row r="371" spans="2:24">
      <c r="B371" s="23"/>
      <c r="D371" s="21"/>
      <c r="E371" s="21"/>
      <c r="F371" s="21"/>
      <c r="G371" s="28">
        <f t="shared" si="100"/>
        <v>0</v>
      </c>
      <c r="H371" s="45" t="e">
        <f t="shared" si="101"/>
        <v>#DIV/0!</v>
      </c>
      <c r="I371" s="29">
        <f t="shared" si="102"/>
        <v>3</v>
      </c>
      <c r="J371" s="29">
        <f t="shared" si="90"/>
        <v>0.27</v>
      </c>
      <c r="K371" s="29">
        <f t="shared" si="91"/>
        <v>8.4199999999999997E-2</v>
      </c>
      <c r="L371" s="29">
        <f t="shared" si="92"/>
        <v>12.92</v>
      </c>
      <c r="M371" s="45" t="e">
        <f t="shared" si="103"/>
        <v>#DIV/0!</v>
      </c>
      <c r="N371" s="28">
        <f t="shared" si="93"/>
        <v>10.989169238449415</v>
      </c>
      <c r="O371" s="28">
        <f t="shared" si="94"/>
        <v>15.087458954343088</v>
      </c>
      <c r="P371" s="45" t="e">
        <f t="shared" si="104"/>
        <v>#DIV/0!</v>
      </c>
      <c r="Q371" s="29">
        <f t="shared" si="105"/>
        <v>3</v>
      </c>
      <c r="R371" s="29" t="e">
        <f t="shared" si="95"/>
        <v>#N/A</v>
      </c>
      <c r="S371" s="29" t="e">
        <f t="shared" si="96"/>
        <v>#N/A</v>
      </c>
      <c r="T371" s="29" t="e">
        <f t="shared" si="97"/>
        <v>#N/A</v>
      </c>
      <c r="U371" s="21" t="e">
        <f t="shared" si="106"/>
        <v>#DIV/0!</v>
      </c>
      <c r="V371" s="28">
        <f t="shared" si="98"/>
        <v>0</v>
      </c>
      <c r="W371" s="28">
        <f t="shared" si="99"/>
        <v>0</v>
      </c>
      <c r="X371" s="45" t="e">
        <f t="shared" si="107"/>
        <v>#DIV/0!</v>
      </c>
    </row>
    <row r="372" spans="2:24">
      <c r="B372" s="23"/>
      <c r="D372" s="21"/>
      <c r="E372" s="21"/>
      <c r="F372" s="21"/>
      <c r="G372" s="28">
        <f t="shared" si="100"/>
        <v>0</v>
      </c>
      <c r="H372" s="45" t="e">
        <f t="shared" si="101"/>
        <v>#DIV/0!</v>
      </c>
      <c r="I372" s="29">
        <f t="shared" si="102"/>
        <v>3</v>
      </c>
      <c r="J372" s="29">
        <f t="shared" si="90"/>
        <v>0.27</v>
      </c>
      <c r="K372" s="29">
        <f t="shared" si="91"/>
        <v>8.4199999999999997E-2</v>
      </c>
      <c r="L372" s="29">
        <f t="shared" si="92"/>
        <v>12.92</v>
      </c>
      <c r="M372" s="45" t="e">
        <f t="shared" si="103"/>
        <v>#DIV/0!</v>
      </c>
      <c r="N372" s="28">
        <f t="shared" si="93"/>
        <v>10.989169238449415</v>
      </c>
      <c r="O372" s="28">
        <f t="shared" si="94"/>
        <v>15.087458954343088</v>
      </c>
      <c r="P372" s="45" t="e">
        <f t="shared" si="104"/>
        <v>#DIV/0!</v>
      </c>
      <c r="Q372" s="29">
        <f t="shared" si="105"/>
        <v>3</v>
      </c>
      <c r="R372" s="29" t="e">
        <f t="shared" si="95"/>
        <v>#N/A</v>
      </c>
      <c r="S372" s="29" t="e">
        <f t="shared" si="96"/>
        <v>#N/A</v>
      </c>
      <c r="T372" s="29" t="e">
        <f t="shared" si="97"/>
        <v>#N/A</v>
      </c>
      <c r="U372" s="21" t="e">
        <f t="shared" si="106"/>
        <v>#DIV/0!</v>
      </c>
      <c r="V372" s="28">
        <f t="shared" si="98"/>
        <v>0</v>
      </c>
      <c r="W372" s="28">
        <f t="shared" si="99"/>
        <v>0</v>
      </c>
      <c r="X372" s="45" t="e">
        <f t="shared" si="107"/>
        <v>#DIV/0!</v>
      </c>
    </row>
    <row r="373" spans="2:24">
      <c r="B373" s="23"/>
      <c r="D373" s="21"/>
      <c r="E373" s="21"/>
      <c r="F373" s="21"/>
      <c r="G373" s="28">
        <f t="shared" si="100"/>
        <v>0</v>
      </c>
      <c r="H373" s="45" t="e">
        <f t="shared" si="101"/>
        <v>#DIV/0!</v>
      </c>
      <c r="I373" s="29">
        <f t="shared" si="102"/>
        <v>3</v>
      </c>
      <c r="J373" s="29">
        <f t="shared" si="90"/>
        <v>0.27</v>
      </c>
      <c r="K373" s="29">
        <f t="shared" si="91"/>
        <v>8.4199999999999997E-2</v>
      </c>
      <c r="L373" s="29">
        <f t="shared" si="92"/>
        <v>12.92</v>
      </c>
      <c r="M373" s="45" t="e">
        <f t="shared" si="103"/>
        <v>#DIV/0!</v>
      </c>
      <c r="N373" s="28">
        <f t="shared" si="93"/>
        <v>10.989169238449415</v>
      </c>
      <c r="O373" s="28">
        <f t="shared" si="94"/>
        <v>15.087458954343088</v>
      </c>
      <c r="P373" s="45" t="e">
        <f t="shared" si="104"/>
        <v>#DIV/0!</v>
      </c>
      <c r="Q373" s="29">
        <f t="shared" si="105"/>
        <v>3</v>
      </c>
      <c r="R373" s="29" t="e">
        <f t="shared" si="95"/>
        <v>#N/A</v>
      </c>
      <c r="S373" s="29" t="e">
        <f t="shared" si="96"/>
        <v>#N/A</v>
      </c>
      <c r="T373" s="29" t="e">
        <f t="shared" si="97"/>
        <v>#N/A</v>
      </c>
      <c r="U373" s="21" t="e">
        <f t="shared" si="106"/>
        <v>#DIV/0!</v>
      </c>
      <c r="V373" s="28">
        <f t="shared" si="98"/>
        <v>0</v>
      </c>
      <c r="W373" s="28">
        <f t="shared" si="99"/>
        <v>0</v>
      </c>
      <c r="X373" s="45" t="e">
        <f t="shared" si="107"/>
        <v>#DIV/0!</v>
      </c>
    </row>
    <row r="374" spans="2:24">
      <c r="B374" s="23"/>
      <c r="D374" s="21"/>
      <c r="E374" s="21"/>
      <c r="F374" s="21"/>
      <c r="G374" s="28">
        <f t="shared" si="100"/>
        <v>0</v>
      </c>
      <c r="H374" s="45" t="e">
        <f t="shared" si="101"/>
        <v>#DIV/0!</v>
      </c>
      <c r="I374" s="29">
        <f t="shared" si="102"/>
        <v>3</v>
      </c>
      <c r="J374" s="29">
        <f t="shared" si="90"/>
        <v>0.27</v>
      </c>
      <c r="K374" s="29">
        <f t="shared" si="91"/>
        <v>8.4199999999999997E-2</v>
      </c>
      <c r="L374" s="29">
        <f t="shared" si="92"/>
        <v>12.92</v>
      </c>
      <c r="M374" s="45" t="e">
        <f t="shared" si="103"/>
        <v>#DIV/0!</v>
      </c>
      <c r="N374" s="28">
        <f t="shared" si="93"/>
        <v>10.989169238449415</v>
      </c>
      <c r="O374" s="28">
        <f t="shared" si="94"/>
        <v>15.087458954343088</v>
      </c>
      <c r="P374" s="45" t="e">
        <f t="shared" si="104"/>
        <v>#DIV/0!</v>
      </c>
      <c r="Q374" s="29">
        <f t="shared" si="105"/>
        <v>3</v>
      </c>
      <c r="R374" s="29" t="e">
        <f t="shared" si="95"/>
        <v>#N/A</v>
      </c>
      <c r="S374" s="29" t="e">
        <f t="shared" si="96"/>
        <v>#N/A</v>
      </c>
      <c r="T374" s="29" t="e">
        <f t="shared" si="97"/>
        <v>#N/A</v>
      </c>
      <c r="U374" s="21" t="e">
        <f t="shared" si="106"/>
        <v>#DIV/0!</v>
      </c>
      <c r="V374" s="28">
        <f t="shared" si="98"/>
        <v>0</v>
      </c>
      <c r="W374" s="28">
        <f t="shared" si="99"/>
        <v>0</v>
      </c>
      <c r="X374" s="45" t="e">
        <f t="shared" si="107"/>
        <v>#DIV/0!</v>
      </c>
    </row>
    <row r="375" spans="2:24">
      <c r="B375" s="23"/>
      <c r="D375" s="21"/>
      <c r="E375" s="21"/>
      <c r="F375" s="21"/>
      <c r="G375" s="28">
        <f t="shared" si="100"/>
        <v>0</v>
      </c>
      <c r="H375" s="45" t="e">
        <f t="shared" si="101"/>
        <v>#DIV/0!</v>
      </c>
      <c r="I375" s="29">
        <f t="shared" si="102"/>
        <v>3</v>
      </c>
      <c r="J375" s="29">
        <f t="shared" si="90"/>
        <v>0.27</v>
      </c>
      <c r="K375" s="29">
        <f t="shared" si="91"/>
        <v>8.4199999999999997E-2</v>
      </c>
      <c r="L375" s="29">
        <f t="shared" si="92"/>
        <v>12.92</v>
      </c>
      <c r="M375" s="45" t="e">
        <f t="shared" si="103"/>
        <v>#DIV/0!</v>
      </c>
      <c r="N375" s="28">
        <f t="shared" si="93"/>
        <v>10.989169238449415</v>
      </c>
      <c r="O375" s="28">
        <f t="shared" si="94"/>
        <v>15.087458954343088</v>
      </c>
      <c r="P375" s="45" t="e">
        <f t="shared" si="104"/>
        <v>#DIV/0!</v>
      </c>
      <c r="Q375" s="29">
        <f t="shared" si="105"/>
        <v>3</v>
      </c>
      <c r="R375" s="29" t="e">
        <f t="shared" si="95"/>
        <v>#N/A</v>
      </c>
      <c r="S375" s="29" t="e">
        <f t="shared" si="96"/>
        <v>#N/A</v>
      </c>
      <c r="T375" s="29" t="e">
        <f t="shared" si="97"/>
        <v>#N/A</v>
      </c>
      <c r="U375" s="21" t="e">
        <f t="shared" si="106"/>
        <v>#DIV/0!</v>
      </c>
      <c r="V375" s="28">
        <f t="shared" si="98"/>
        <v>0</v>
      </c>
      <c r="W375" s="28">
        <f t="shared" si="99"/>
        <v>0</v>
      </c>
      <c r="X375" s="45" t="e">
        <f t="shared" si="107"/>
        <v>#DIV/0!</v>
      </c>
    </row>
    <row r="376" spans="2:24">
      <c r="B376" s="23"/>
      <c r="D376" s="21"/>
      <c r="E376" s="21"/>
      <c r="F376" s="21"/>
      <c r="G376" s="28">
        <f t="shared" si="100"/>
        <v>0</v>
      </c>
      <c r="H376" s="45" t="e">
        <f t="shared" si="101"/>
        <v>#DIV/0!</v>
      </c>
      <c r="I376" s="29">
        <f t="shared" si="102"/>
        <v>3</v>
      </c>
      <c r="J376" s="29">
        <f t="shared" si="90"/>
        <v>0.27</v>
      </c>
      <c r="K376" s="29">
        <f t="shared" si="91"/>
        <v>8.4199999999999997E-2</v>
      </c>
      <c r="L376" s="29">
        <f t="shared" si="92"/>
        <v>12.92</v>
      </c>
      <c r="M376" s="45" t="e">
        <f t="shared" si="103"/>
        <v>#DIV/0!</v>
      </c>
      <c r="N376" s="28">
        <f t="shared" si="93"/>
        <v>10.989169238449415</v>
      </c>
      <c r="O376" s="28">
        <f t="shared" si="94"/>
        <v>15.087458954343088</v>
      </c>
      <c r="P376" s="45" t="e">
        <f t="shared" si="104"/>
        <v>#DIV/0!</v>
      </c>
      <c r="Q376" s="29">
        <f t="shared" si="105"/>
        <v>3</v>
      </c>
      <c r="R376" s="29" t="e">
        <f t="shared" si="95"/>
        <v>#N/A</v>
      </c>
      <c r="S376" s="29" t="e">
        <f t="shared" si="96"/>
        <v>#N/A</v>
      </c>
      <c r="T376" s="29" t="e">
        <f t="shared" si="97"/>
        <v>#N/A</v>
      </c>
      <c r="U376" s="21" t="e">
        <f t="shared" si="106"/>
        <v>#DIV/0!</v>
      </c>
      <c r="V376" s="28">
        <f t="shared" si="98"/>
        <v>0</v>
      </c>
      <c r="W376" s="28">
        <f t="shared" si="99"/>
        <v>0</v>
      </c>
      <c r="X376" s="45" t="e">
        <f t="shared" si="107"/>
        <v>#DIV/0!</v>
      </c>
    </row>
    <row r="377" spans="2:24">
      <c r="B377" s="23"/>
      <c r="D377" s="21"/>
      <c r="E377" s="21"/>
      <c r="F377" s="21"/>
      <c r="G377" s="28">
        <f t="shared" si="100"/>
        <v>0</v>
      </c>
      <c r="H377" s="45" t="e">
        <f t="shared" si="101"/>
        <v>#DIV/0!</v>
      </c>
      <c r="I377" s="29">
        <f t="shared" si="102"/>
        <v>3</v>
      </c>
      <c r="J377" s="29">
        <f t="shared" si="90"/>
        <v>0.27</v>
      </c>
      <c r="K377" s="29">
        <f t="shared" si="91"/>
        <v>8.4199999999999997E-2</v>
      </c>
      <c r="L377" s="29">
        <f t="shared" si="92"/>
        <v>12.92</v>
      </c>
      <c r="M377" s="45" t="e">
        <f t="shared" si="103"/>
        <v>#DIV/0!</v>
      </c>
      <c r="N377" s="28">
        <f t="shared" si="93"/>
        <v>10.989169238449415</v>
      </c>
      <c r="O377" s="28">
        <f t="shared" si="94"/>
        <v>15.087458954343088</v>
      </c>
      <c r="P377" s="45" t="e">
        <f t="shared" si="104"/>
        <v>#DIV/0!</v>
      </c>
      <c r="Q377" s="29">
        <f t="shared" si="105"/>
        <v>3</v>
      </c>
      <c r="R377" s="29" t="e">
        <f t="shared" si="95"/>
        <v>#N/A</v>
      </c>
      <c r="S377" s="29" t="e">
        <f t="shared" si="96"/>
        <v>#N/A</v>
      </c>
      <c r="T377" s="29" t="e">
        <f t="shared" si="97"/>
        <v>#N/A</v>
      </c>
      <c r="U377" s="21" t="e">
        <f t="shared" si="106"/>
        <v>#DIV/0!</v>
      </c>
      <c r="V377" s="28">
        <f t="shared" si="98"/>
        <v>0</v>
      </c>
      <c r="W377" s="28">
        <f t="shared" si="99"/>
        <v>0</v>
      </c>
      <c r="X377" s="45" t="e">
        <f t="shared" si="107"/>
        <v>#DIV/0!</v>
      </c>
    </row>
    <row r="378" spans="2:24">
      <c r="B378" s="23"/>
      <c r="D378" s="21"/>
      <c r="E378" s="21"/>
      <c r="F378" s="21"/>
      <c r="G378" s="28">
        <f t="shared" si="100"/>
        <v>0</v>
      </c>
      <c r="H378" s="45" t="e">
        <f t="shared" si="101"/>
        <v>#DIV/0!</v>
      </c>
      <c r="I378" s="29">
        <f t="shared" si="102"/>
        <v>3</v>
      </c>
      <c r="J378" s="29">
        <f t="shared" si="90"/>
        <v>0.27</v>
      </c>
      <c r="K378" s="29">
        <f t="shared" si="91"/>
        <v>8.4199999999999997E-2</v>
      </c>
      <c r="L378" s="29">
        <f t="shared" si="92"/>
        <v>12.92</v>
      </c>
      <c r="M378" s="45" t="e">
        <f t="shared" si="103"/>
        <v>#DIV/0!</v>
      </c>
      <c r="N378" s="28">
        <f t="shared" si="93"/>
        <v>10.989169238449415</v>
      </c>
      <c r="O378" s="28">
        <f t="shared" si="94"/>
        <v>15.087458954343088</v>
      </c>
      <c r="P378" s="45" t="e">
        <f t="shared" si="104"/>
        <v>#DIV/0!</v>
      </c>
      <c r="Q378" s="29">
        <f t="shared" si="105"/>
        <v>3</v>
      </c>
      <c r="R378" s="29" t="e">
        <f t="shared" si="95"/>
        <v>#N/A</v>
      </c>
      <c r="S378" s="29" t="e">
        <f t="shared" si="96"/>
        <v>#N/A</v>
      </c>
      <c r="T378" s="29" t="e">
        <f t="shared" si="97"/>
        <v>#N/A</v>
      </c>
      <c r="U378" s="21" t="e">
        <f t="shared" si="106"/>
        <v>#DIV/0!</v>
      </c>
      <c r="V378" s="28">
        <f t="shared" si="98"/>
        <v>0</v>
      </c>
      <c r="W378" s="28">
        <f t="shared" si="99"/>
        <v>0</v>
      </c>
      <c r="X378" s="45" t="e">
        <f t="shared" si="107"/>
        <v>#DIV/0!</v>
      </c>
    </row>
    <row r="379" spans="2:24">
      <c r="B379" s="23"/>
      <c r="D379" s="21"/>
      <c r="E379" s="21"/>
      <c r="F379" s="21"/>
      <c r="G379" s="28">
        <f t="shared" si="100"/>
        <v>0</v>
      </c>
      <c r="H379" s="45" t="e">
        <f t="shared" si="101"/>
        <v>#DIV/0!</v>
      </c>
      <c r="I379" s="29">
        <f t="shared" si="102"/>
        <v>3</v>
      </c>
      <c r="J379" s="29">
        <f t="shared" si="90"/>
        <v>0.27</v>
      </c>
      <c r="K379" s="29">
        <f t="shared" si="91"/>
        <v>8.4199999999999997E-2</v>
      </c>
      <c r="L379" s="29">
        <f t="shared" si="92"/>
        <v>12.92</v>
      </c>
      <c r="M379" s="45" t="e">
        <f t="shared" si="103"/>
        <v>#DIV/0!</v>
      </c>
      <c r="N379" s="28">
        <f t="shared" si="93"/>
        <v>10.989169238449415</v>
      </c>
      <c r="O379" s="28">
        <f t="shared" si="94"/>
        <v>15.087458954343088</v>
      </c>
      <c r="P379" s="45" t="e">
        <f t="shared" si="104"/>
        <v>#DIV/0!</v>
      </c>
      <c r="Q379" s="29">
        <f t="shared" si="105"/>
        <v>3</v>
      </c>
      <c r="R379" s="29" t="e">
        <f t="shared" si="95"/>
        <v>#N/A</v>
      </c>
      <c r="S379" s="29" t="e">
        <f t="shared" si="96"/>
        <v>#N/A</v>
      </c>
      <c r="T379" s="29" t="e">
        <f t="shared" si="97"/>
        <v>#N/A</v>
      </c>
      <c r="U379" s="21" t="e">
        <f t="shared" si="106"/>
        <v>#DIV/0!</v>
      </c>
      <c r="V379" s="28">
        <f t="shared" si="98"/>
        <v>0</v>
      </c>
      <c r="W379" s="28">
        <f t="shared" si="99"/>
        <v>0</v>
      </c>
      <c r="X379" s="45" t="e">
        <f t="shared" si="107"/>
        <v>#DIV/0!</v>
      </c>
    </row>
    <row r="380" spans="2:24">
      <c r="B380" s="23"/>
      <c r="D380" s="21"/>
      <c r="E380" s="21"/>
      <c r="F380" s="21"/>
      <c r="G380" s="28">
        <f t="shared" si="100"/>
        <v>0</v>
      </c>
      <c r="H380" s="45" t="e">
        <f t="shared" si="101"/>
        <v>#DIV/0!</v>
      </c>
      <c r="I380" s="29">
        <f t="shared" si="102"/>
        <v>3</v>
      </c>
      <c r="J380" s="29">
        <f t="shared" si="90"/>
        <v>0.27</v>
      </c>
      <c r="K380" s="29">
        <f t="shared" si="91"/>
        <v>8.4199999999999997E-2</v>
      </c>
      <c r="L380" s="29">
        <f t="shared" si="92"/>
        <v>12.92</v>
      </c>
      <c r="M380" s="45" t="e">
        <f t="shared" si="103"/>
        <v>#DIV/0!</v>
      </c>
      <c r="N380" s="28">
        <f t="shared" si="93"/>
        <v>10.989169238449415</v>
      </c>
      <c r="O380" s="28">
        <f t="shared" si="94"/>
        <v>15.087458954343088</v>
      </c>
      <c r="P380" s="45" t="e">
        <f t="shared" si="104"/>
        <v>#DIV/0!</v>
      </c>
      <c r="Q380" s="29">
        <f t="shared" si="105"/>
        <v>3</v>
      </c>
      <c r="R380" s="29" t="e">
        <f t="shared" si="95"/>
        <v>#N/A</v>
      </c>
      <c r="S380" s="29" t="e">
        <f t="shared" si="96"/>
        <v>#N/A</v>
      </c>
      <c r="T380" s="29" t="e">
        <f t="shared" si="97"/>
        <v>#N/A</v>
      </c>
      <c r="U380" s="21" t="e">
        <f t="shared" si="106"/>
        <v>#DIV/0!</v>
      </c>
      <c r="V380" s="28">
        <f t="shared" si="98"/>
        <v>0</v>
      </c>
      <c r="W380" s="28">
        <f t="shared" si="99"/>
        <v>0</v>
      </c>
      <c r="X380" s="45" t="e">
        <f t="shared" si="107"/>
        <v>#DIV/0!</v>
      </c>
    </row>
    <row r="381" spans="2:24">
      <c r="B381" s="23"/>
      <c r="D381" s="21"/>
      <c r="E381" s="21"/>
      <c r="F381" s="21"/>
      <c r="G381" s="28">
        <f t="shared" si="100"/>
        <v>0</v>
      </c>
      <c r="H381" s="45" t="e">
        <f t="shared" si="101"/>
        <v>#DIV/0!</v>
      </c>
      <c r="I381" s="29">
        <f t="shared" si="102"/>
        <v>3</v>
      </c>
      <c r="J381" s="29">
        <f t="shared" si="90"/>
        <v>0.27</v>
      </c>
      <c r="K381" s="29">
        <f t="shared" si="91"/>
        <v>8.4199999999999997E-2</v>
      </c>
      <c r="L381" s="29">
        <f t="shared" si="92"/>
        <v>12.92</v>
      </c>
      <c r="M381" s="45" t="e">
        <f t="shared" si="103"/>
        <v>#DIV/0!</v>
      </c>
      <c r="N381" s="28">
        <f t="shared" si="93"/>
        <v>10.989169238449415</v>
      </c>
      <c r="O381" s="28">
        <f t="shared" si="94"/>
        <v>15.087458954343088</v>
      </c>
      <c r="P381" s="45" t="e">
        <f t="shared" si="104"/>
        <v>#DIV/0!</v>
      </c>
      <c r="Q381" s="29">
        <f t="shared" si="105"/>
        <v>3</v>
      </c>
      <c r="R381" s="29" t="e">
        <f t="shared" si="95"/>
        <v>#N/A</v>
      </c>
      <c r="S381" s="29" t="e">
        <f t="shared" si="96"/>
        <v>#N/A</v>
      </c>
      <c r="T381" s="29" t="e">
        <f t="shared" si="97"/>
        <v>#N/A</v>
      </c>
      <c r="U381" s="21" t="e">
        <f t="shared" si="106"/>
        <v>#DIV/0!</v>
      </c>
      <c r="V381" s="28">
        <f t="shared" si="98"/>
        <v>0</v>
      </c>
      <c r="W381" s="28">
        <f t="shared" si="99"/>
        <v>0</v>
      </c>
      <c r="X381" s="45" t="e">
        <f t="shared" si="107"/>
        <v>#DIV/0!</v>
      </c>
    </row>
    <row r="382" spans="2:24">
      <c r="B382" s="23"/>
      <c r="D382" s="21"/>
      <c r="E382" s="21"/>
      <c r="F382" s="21"/>
      <c r="G382" s="28">
        <f t="shared" si="100"/>
        <v>0</v>
      </c>
      <c r="H382" s="45" t="e">
        <f t="shared" si="101"/>
        <v>#DIV/0!</v>
      </c>
      <c r="I382" s="29">
        <f t="shared" si="102"/>
        <v>3</v>
      </c>
      <c r="J382" s="29">
        <f t="shared" si="90"/>
        <v>0.27</v>
      </c>
      <c r="K382" s="29">
        <f t="shared" si="91"/>
        <v>8.4199999999999997E-2</v>
      </c>
      <c r="L382" s="29">
        <f t="shared" si="92"/>
        <v>12.92</v>
      </c>
      <c r="M382" s="45" t="e">
        <f t="shared" si="103"/>
        <v>#DIV/0!</v>
      </c>
      <c r="N382" s="28">
        <f t="shared" si="93"/>
        <v>10.989169238449415</v>
      </c>
      <c r="O382" s="28">
        <f t="shared" si="94"/>
        <v>15.087458954343088</v>
      </c>
      <c r="P382" s="45" t="e">
        <f t="shared" si="104"/>
        <v>#DIV/0!</v>
      </c>
      <c r="Q382" s="29">
        <f t="shared" si="105"/>
        <v>3</v>
      </c>
      <c r="R382" s="29" t="e">
        <f t="shared" si="95"/>
        <v>#N/A</v>
      </c>
      <c r="S382" s="29" t="e">
        <f t="shared" si="96"/>
        <v>#N/A</v>
      </c>
      <c r="T382" s="29" t="e">
        <f t="shared" si="97"/>
        <v>#N/A</v>
      </c>
      <c r="U382" s="21" t="e">
        <f t="shared" si="106"/>
        <v>#DIV/0!</v>
      </c>
      <c r="V382" s="28">
        <f t="shared" si="98"/>
        <v>0</v>
      </c>
      <c r="W382" s="28">
        <f t="shared" si="99"/>
        <v>0</v>
      </c>
      <c r="X382" s="45" t="e">
        <f t="shared" si="107"/>
        <v>#DIV/0!</v>
      </c>
    </row>
    <row r="383" spans="2:24">
      <c r="B383" s="23"/>
      <c r="D383" s="21"/>
      <c r="E383" s="21"/>
      <c r="F383" s="21"/>
      <c r="G383" s="28">
        <f t="shared" si="100"/>
        <v>0</v>
      </c>
      <c r="H383" s="45" t="e">
        <f t="shared" si="101"/>
        <v>#DIV/0!</v>
      </c>
      <c r="I383" s="29">
        <f t="shared" si="102"/>
        <v>3</v>
      </c>
      <c r="J383" s="29">
        <f t="shared" si="90"/>
        <v>0.27</v>
      </c>
      <c r="K383" s="29">
        <f t="shared" si="91"/>
        <v>8.4199999999999997E-2</v>
      </c>
      <c r="L383" s="29">
        <f t="shared" si="92"/>
        <v>12.92</v>
      </c>
      <c r="M383" s="45" t="e">
        <f t="shared" si="103"/>
        <v>#DIV/0!</v>
      </c>
      <c r="N383" s="28">
        <f t="shared" si="93"/>
        <v>10.989169238449415</v>
      </c>
      <c r="O383" s="28">
        <f t="shared" si="94"/>
        <v>15.087458954343088</v>
      </c>
      <c r="P383" s="45" t="e">
        <f t="shared" si="104"/>
        <v>#DIV/0!</v>
      </c>
      <c r="Q383" s="29">
        <f t="shared" si="105"/>
        <v>3</v>
      </c>
      <c r="R383" s="29" t="e">
        <f t="shared" si="95"/>
        <v>#N/A</v>
      </c>
      <c r="S383" s="29" t="e">
        <f t="shared" si="96"/>
        <v>#N/A</v>
      </c>
      <c r="T383" s="29" t="e">
        <f t="shared" si="97"/>
        <v>#N/A</v>
      </c>
      <c r="U383" s="21" t="e">
        <f t="shared" si="106"/>
        <v>#DIV/0!</v>
      </c>
      <c r="V383" s="28">
        <f t="shared" si="98"/>
        <v>0</v>
      </c>
      <c r="W383" s="28">
        <f t="shared" si="99"/>
        <v>0</v>
      </c>
      <c r="X383" s="45" t="e">
        <f t="shared" si="107"/>
        <v>#DIV/0!</v>
      </c>
    </row>
    <row r="384" spans="2:24">
      <c r="B384" s="23"/>
      <c r="D384" s="21"/>
      <c r="E384" s="21"/>
      <c r="F384" s="21"/>
      <c r="G384" s="28">
        <f t="shared" si="100"/>
        <v>0</v>
      </c>
      <c r="H384" s="45" t="e">
        <f t="shared" si="101"/>
        <v>#DIV/0!</v>
      </c>
      <c r="I384" s="29">
        <f t="shared" si="102"/>
        <v>3</v>
      </c>
      <c r="J384" s="29">
        <f t="shared" si="90"/>
        <v>0.27</v>
      </c>
      <c r="K384" s="29">
        <f t="shared" si="91"/>
        <v>8.4199999999999997E-2</v>
      </c>
      <c r="L384" s="29">
        <f t="shared" si="92"/>
        <v>12.92</v>
      </c>
      <c r="M384" s="45" t="e">
        <f t="shared" si="103"/>
        <v>#DIV/0!</v>
      </c>
      <c r="N384" s="28">
        <f t="shared" si="93"/>
        <v>10.989169238449415</v>
      </c>
      <c r="O384" s="28">
        <f t="shared" si="94"/>
        <v>15.087458954343088</v>
      </c>
      <c r="P384" s="45" t="e">
        <f t="shared" si="104"/>
        <v>#DIV/0!</v>
      </c>
      <c r="Q384" s="29">
        <f t="shared" si="105"/>
        <v>3</v>
      </c>
      <c r="R384" s="29" t="e">
        <f t="shared" si="95"/>
        <v>#N/A</v>
      </c>
      <c r="S384" s="29" t="e">
        <f t="shared" si="96"/>
        <v>#N/A</v>
      </c>
      <c r="T384" s="29" t="e">
        <f t="shared" si="97"/>
        <v>#N/A</v>
      </c>
      <c r="U384" s="21" t="e">
        <f t="shared" si="106"/>
        <v>#DIV/0!</v>
      </c>
      <c r="V384" s="28">
        <f t="shared" si="98"/>
        <v>0</v>
      </c>
      <c r="W384" s="28">
        <f t="shared" si="99"/>
        <v>0</v>
      </c>
      <c r="X384" s="45" t="e">
        <f t="shared" si="107"/>
        <v>#DIV/0!</v>
      </c>
    </row>
    <row r="385" spans="2:24">
      <c r="B385" s="23"/>
      <c r="D385" s="21"/>
      <c r="E385" s="21"/>
      <c r="F385" s="21"/>
      <c r="G385" s="28">
        <f t="shared" si="100"/>
        <v>0</v>
      </c>
      <c r="H385" s="45" t="e">
        <f t="shared" si="101"/>
        <v>#DIV/0!</v>
      </c>
      <c r="I385" s="29">
        <f t="shared" si="102"/>
        <v>3</v>
      </c>
      <c r="J385" s="29">
        <f t="shared" si="90"/>
        <v>0.27</v>
      </c>
      <c r="K385" s="29">
        <f t="shared" si="91"/>
        <v>8.4199999999999997E-2</v>
      </c>
      <c r="L385" s="29">
        <f t="shared" si="92"/>
        <v>12.92</v>
      </c>
      <c r="M385" s="45" t="e">
        <f t="shared" si="103"/>
        <v>#DIV/0!</v>
      </c>
      <c r="N385" s="28">
        <f t="shared" si="93"/>
        <v>10.989169238449415</v>
      </c>
      <c r="O385" s="28">
        <f t="shared" si="94"/>
        <v>15.087458954343088</v>
      </c>
      <c r="P385" s="45" t="e">
        <f t="shared" si="104"/>
        <v>#DIV/0!</v>
      </c>
      <c r="Q385" s="29">
        <f t="shared" si="105"/>
        <v>3</v>
      </c>
      <c r="R385" s="29" t="e">
        <f t="shared" si="95"/>
        <v>#N/A</v>
      </c>
      <c r="S385" s="29" t="e">
        <f t="shared" si="96"/>
        <v>#N/A</v>
      </c>
      <c r="T385" s="29" t="e">
        <f t="shared" si="97"/>
        <v>#N/A</v>
      </c>
      <c r="U385" s="21" t="e">
        <f t="shared" si="106"/>
        <v>#DIV/0!</v>
      </c>
      <c r="V385" s="28">
        <f t="shared" si="98"/>
        <v>0</v>
      </c>
      <c r="W385" s="28">
        <f t="shared" si="99"/>
        <v>0</v>
      </c>
      <c r="X385" s="45" t="e">
        <f t="shared" si="107"/>
        <v>#DIV/0!</v>
      </c>
    </row>
    <row r="386" spans="2:24">
      <c r="B386" s="23"/>
      <c r="D386" s="21"/>
      <c r="E386" s="21"/>
      <c r="F386" s="21"/>
      <c r="G386" s="28">
        <f t="shared" si="100"/>
        <v>0</v>
      </c>
      <c r="H386" s="45" t="e">
        <f t="shared" si="101"/>
        <v>#DIV/0!</v>
      </c>
      <c r="I386" s="29">
        <f t="shared" si="102"/>
        <v>3</v>
      </c>
      <c r="J386" s="29">
        <f t="shared" si="90"/>
        <v>0.27</v>
      </c>
      <c r="K386" s="29">
        <f t="shared" si="91"/>
        <v>8.4199999999999997E-2</v>
      </c>
      <c r="L386" s="29">
        <f t="shared" si="92"/>
        <v>12.92</v>
      </c>
      <c r="M386" s="45" t="e">
        <f t="shared" si="103"/>
        <v>#DIV/0!</v>
      </c>
      <c r="N386" s="28">
        <f t="shared" si="93"/>
        <v>10.989169238449415</v>
      </c>
      <c r="O386" s="28">
        <f t="shared" si="94"/>
        <v>15.087458954343088</v>
      </c>
      <c r="P386" s="45" t="e">
        <f t="shared" si="104"/>
        <v>#DIV/0!</v>
      </c>
      <c r="Q386" s="29">
        <f t="shared" si="105"/>
        <v>3</v>
      </c>
      <c r="R386" s="29" t="e">
        <f t="shared" si="95"/>
        <v>#N/A</v>
      </c>
      <c r="S386" s="29" t="e">
        <f t="shared" si="96"/>
        <v>#N/A</v>
      </c>
      <c r="T386" s="29" t="e">
        <f t="shared" si="97"/>
        <v>#N/A</v>
      </c>
      <c r="U386" s="21" t="e">
        <f t="shared" si="106"/>
        <v>#DIV/0!</v>
      </c>
      <c r="V386" s="28">
        <f t="shared" si="98"/>
        <v>0</v>
      </c>
      <c r="W386" s="28">
        <f t="shared" si="99"/>
        <v>0</v>
      </c>
      <c r="X386" s="45" t="e">
        <f t="shared" si="107"/>
        <v>#DIV/0!</v>
      </c>
    </row>
    <row r="387" spans="2:24">
      <c r="B387" s="23"/>
      <c r="D387" s="21"/>
      <c r="E387" s="21"/>
      <c r="F387" s="21"/>
      <c r="G387" s="28">
        <f t="shared" si="100"/>
        <v>0</v>
      </c>
      <c r="H387" s="45" t="e">
        <f t="shared" si="101"/>
        <v>#DIV/0!</v>
      </c>
      <c r="I387" s="29">
        <f t="shared" si="102"/>
        <v>3</v>
      </c>
      <c r="J387" s="29">
        <f t="shared" si="90"/>
        <v>0.27</v>
      </c>
      <c r="K387" s="29">
        <f t="shared" si="91"/>
        <v>8.4199999999999997E-2</v>
      </c>
      <c r="L387" s="29">
        <f t="shared" si="92"/>
        <v>12.92</v>
      </c>
      <c r="M387" s="45" t="e">
        <f t="shared" si="103"/>
        <v>#DIV/0!</v>
      </c>
      <c r="N387" s="28">
        <f t="shared" si="93"/>
        <v>10.989169238449415</v>
      </c>
      <c r="O387" s="28">
        <f t="shared" si="94"/>
        <v>15.087458954343088</v>
      </c>
      <c r="P387" s="45" t="e">
        <f t="shared" si="104"/>
        <v>#DIV/0!</v>
      </c>
      <c r="Q387" s="29">
        <f t="shared" si="105"/>
        <v>3</v>
      </c>
      <c r="R387" s="29" t="e">
        <f t="shared" si="95"/>
        <v>#N/A</v>
      </c>
      <c r="S387" s="29" t="e">
        <f t="shared" si="96"/>
        <v>#N/A</v>
      </c>
      <c r="T387" s="29" t="e">
        <f t="shared" si="97"/>
        <v>#N/A</v>
      </c>
      <c r="U387" s="21" t="e">
        <f t="shared" si="106"/>
        <v>#DIV/0!</v>
      </c>
      <c r="V387" s="28">
        <f t="shared" si="98"/>
        <v>0</v>
      </c>
      <c r="W387" s="28">
        <f t="shared" si="99"/>
        <v>0</v>
      </c>
      <c r="X387" s="45" t="e">
        <f t="shared" si="107"/>
        <v>#DIV/0!</v>
      </c>
    </row>
    <row r="388" spans="2:24">
      <c r="B388" s="23"/>
      <c r="D388" s="21"/>
      <c r="E388" s="21"/>
      <c r="F388" s="21"/>
      <c r="G388" s="28">
        <f t="shared" si="100"/>
        <v>0</v>
      </c>
      <c r="H388" s="45" t="e">
        <f t="shared" si="101"/>
        <v>#DIV/0!</v>
      </c>
      <c r="I388" s="29">
        <f t="shared" si="102"/>
        <v>3</v>
      </c>
      <c r="J388" s="29">
        <f t="shared" si="90"/>
        <v>0.27</v>
      </c>
      <c r="K388" s="29">
        <f t="shared" si="91"/>
        <v>8.4199999999999997E-2</v>
      </c>
      <c r="L388" s="29">
        <f t="shared" si="92"/>
        <v>12.92</v>
      </c>
      <c r="M388" s="45" t="e">
        <f t="shared" si="103"/>
        <v>#DIV/0!</v>
      </c>
      <c r="N388" s="28">
        <f t="shared" si="93"/>
        <v>10.989169238449415</v>
      </c>
      <c r="O388" s="28">
        <f t="shared" si="94"/>
        <v>15.087458954343088</v>
      </c>
      <c r="P388" s="45" t="e">
        <f t="shared" si="104"/>
        <v>#DIV/0!</v>
      </c>
      <c r="Q388" s="29">
        <f t="shared" si="105"/>
        <v>3</v>
      </c>
      <c r="R388" s="29" t="e">
        <f t="shared" si="95"/>
        <v>#N/A</v>
      </c>
      <c r="S388" s="29" t="e">
        <f t="shared" si="96"/>
        <v>#N/A</v>
      </c>
      <c r="T388" s="29" t="e">
        <f t="shared" si="97"/>
        <v>#N/A</v>
      </c>
      <c r="U388" s="21" t="e">
        <f t="shared" si="106"/>
        <v>#DIV/0!</v>
      </c>
      <c r="V388" s="28">
        <f t="shared" si="98"/>
        <v>0</v>
      </c>
      <c r="W388" s="28">
        <f t="shared" si="99"/>
        <v>0</v>
      </c>
      <c r="X388" s="45" t="e">
        <f t="shared" si="107"/>
        <v>#DIV/0!</v>
      </c>
    </row>
    <row r="389" spans="2:24">
      <c r="B389" s="23"/>
      <c r="D389" s="21"/>
      <c r="E389" s="21"/>
      <c r="F389" s="21"/>
      <c r="G389" s="28">
        <f t="shared" si="100"/>
        <v>0</v>
      </c>
      <c r="H389" s="45" t="e">
        <f t="shared" si="101"/>
        <v>#DIV/0!</v>
      </c>
      <c r="I389" s="29">
        <f t="shared" si="102"/>
        <v>3</v>
      </c>
      <c r="J389" s="29">
        <f t="shared" si="90"/>
        <v>0.27</v>
      </c>
      <c r="K389" s="29">
        <f t="shared" si="91"/>
        <v>8.4199999999999997E-2</v>
      </c>
      <c r="L389" s="29">
        <f t="shared" si="92"/>
        <v>12.92</v>
      </c>
      <c r="M389" s="45" t="e">
        <f t="shared" si="103"/>
        <v>#DIV/0!</v>
      </c>
      <c r="N389" s="28">
        <f t="shared" si="93"/>
        <v>10.989169238449415</v>
      </c>
      <c r="O389" s="28">
        <f t="shared" si="94"/>
        <v>15.087458954343088</v>
      </c>
      <c r="P389" s="45" t="e">
        <f t="shared" si="104"/>
        <v>#DIV/0!</v>
      </c>
      <c r="Q389" s="29">
        <f t="shared" si="105"/>
        <v>3</v>
      </c>
      <c r="R389" s="29" t="e">
        <f t="shared" si="95"/>
        <v>#N/A</v>
      </c>
      <c r="S389" s="29" t="e">
        <f t="shared" si="96"/>
        <v>#N/A</v>
      </c>
      <c r="T389" s="29" t="e">
        <f t="shared" si="97"/>
        <v>#N/A</v>
      </c>
      <c r="U389" s="21" t="e">
        <f t="shared" si="106"/>
        <v>#DIV/0!</v>
      </c>
      <c r="V389" s="28">
        <f t="shared" si="98"/>
        <v>0</v>
      </c>
      <c r="W389" s="28">
        <f t="shared" si="99"/>
        <v>0</v>
      </c>
      <c r="X389" s="45" t="e">
        <f t="shared" si="107"/>
        <v>#DIV/0!</v>
      </c>
    </row>
    <row r="390" spans="2:24">
      <c r="B390" s="23"/>
      <c r="D390" s="21"/>
      <c r="E390" s="21"/>
      <c r="F390" s="21"/>
      <c r="G390" s="28">
        <f t="shared" si="100"/>
        <v>0</v>
      </c>
      <c r="H390" s="45" t="e">
        <f t="shared" si="101"/>
        <v>#DIV/0!</v>
      </c>
      <c r="I390" s="29">
        <f t="shared" si="102"/>
        <v>3</v>
      </c>
      <c r="J390" s="29">
        <f t="shared" si="90"/>
        <v>0.27</v>
      </c>
      <c r="K390" s="29">
        <f t="shared" si="91"/>
        <v>8.4199999999999997E-2</v>
      </c>
      <c r="L390" s="29">
        <f t="shared" si="92"/>
        <v>12.92</v>
      </c>
      <c r="M390" s="45" t="e">
        <f t="shared" si="103"/>
        <v>#DIV/0!</v>
      </c>
      <c r="N390" s="28">
        <f t="shared" si="93"/>
        <v>10.989169238449415</v>
      </c>
      <c r="O390" s="28">
        <f t="shared" si="94"/>
        <v>15.087458954343088</v>
      </c>
      <c r="P390" s="45" t="e">
        <f t="shared" si="104"/>
        <v>#DIV/0!</v>
      </c>
      <c r="Q390" s="29">
        <f t="shared" si="105"/>
        <v>3</v>
      </c>
      <c r="R390" s="29" t="e">
        <f t="shared" si="95"/>
        <v>#N/A</v>
      </c>
      <c r="S390" s="29" t="e">
        <f t="shared" si="96"/>
        <v>#N/A</v>
      </c>
      <c r="T390" s="29" t="e">
        <f t="shared" si="97"/>
        <v>#N/A</v>
      </c>
      <c r="U390" s="21" t="e">
        <f t="shared" si="106"/>
        <v>#DIV/0!</v>
      </c>
      <c r="V390" s="28">
        <f t="shared" si="98"/>
        <v>0</v>
      </c>
      <c r="W390" s="28">
        <f t="shared" si="99"/>
        <v>0</v>
      </c>
      <c r="X390" s="45" t="e">
        <f t="shared" si="107"/>
        <v>#DIV/0!</v>
      </c>
    </row>
    <row r="391" spans="2:24">
      <c r="B391" s="23"/>
      <c r="D391" s="21"/>
      <c r="E391" s="21"/>
      <c r="F391" s="21"/>
      <c r="G391" s="28">
        <f t="shared" si="100"/>
        <v>0</v>
      </c>
      <c r="H391" s="45" t="e">
        <f t="shared" si="101"/>
        <v>#DIV/0!</v>
      </c>
      <c r="I391" s="29">
        <f t="shared" si="102"/>
        <v>3</v>
      </c>
      <c r="J391" s="29">
        <f t="shared" ref="J391:J454" si="108">VLOOKUP(G391,TableRefFR,2+I391)</f>
        <v>0.27</v>
      </c>
      <c r="K391" s="29">
        <f t="shared" ref="K391:K454" si="109">VLOOKUP(G391,TableRefFR,3+I391)</f>
        <v>8.4199999999999997E-2</v>
      </c>
      <c r="L391" s="29">
        <f t="shared" ref="L391:L454" si="110">VLOOKUP(G391,TableRefFR,4+I391)</f>
        <v>12.92</v>
      </c>
      <c r="M391" s="45" t="e">
        <f t="shared" si="103"/>
        <v>#DIV/0!</v>
      </c>
      <c r="N391" s="28">
        <f t="shared" ref="N391:N454" si="111">VLOOKUP(G391,CorpFR,2+I391)</f>
        <v>10.989169238449415</v>
      </c>
      <c r="O391" s="28">
        <f t="shared" ref="O391:O454" si="112">VLOOKUP(G391,CorpFR,3+I391)</f>
        <v>15.087458954343088</v>
      </c>
      <c r="P391" s="45" t="e">
        <f t="shared" si="104"/>
        <v>#DIV/0!</v>
      </c>
      <c r="Q391" s="29">
        <f t="shared" si="105"/>
        <v>3</v>
      </c>
      <c r="R391" s="29" t="e">
        <f t="shared" ref="R391:R454" si="113">VLOOKUP(G391,TableRefIOTF,2+Q391)</f>
        <v>#N/A</v>
      </c>
      <c r="S391" s="29" t="e">
        <f t="shared" ref="S391:S454" si="114">VLOOKUP(G391,TableRefIOTF,3+Q391)</f>
        <v>#N/A</v>
      </c>
      <c r="T391" s="29" t="e">
        <f t="shared" ref="T391:T454" si="115">VLOOKUP(G391,TableRefIOTF,4+Q391)</f>
        <v>#N/A</v>
      </c>
      <c r="U391" s="21" t="e">
        <f t="shared" si="106"/>
        <v>#DIV/0!</v>
      </c>
      <c r="V391" s="28">
        <f t="shared" ref="V391:V454" si="116">VLOOKUP(G391,CorpIOTF,2+Q391)</f>
        <v>0</v>
      </c>
      <c r="W391" s="28">
        <f t="shared" ref="W391:W454" si="117">VLOOKUP(G391,CorpIOTF,3+Q391)</f>
        <v>0</v>
      </c>
      <c r="X391" s="45" t="e">
        <f t="shared" si="107"/>
        <v>#DIV/0!</v>
      </c>
    </row>
    <row r="392" spans="2:24">
      <c r="B392" s="23"/>
      <c r="D392" s="21"/>
      <c r="E392" s="21"/>
      <c r="F392" s="21"/>
      <c r="G392" s="28">
        <f t="shared" ref="G392:G455" si="118">MROUND(B392,0.5)</f>
        <v>0</v>
      </c>
      <c r="H392" s="45" t="e">
        <f t="shared" ref="H392:H455" si="119">(D392/(E392*E392))*10000</f>
        <v>#DIV/0!</v>
      </c>
      <c r="I392" s="29">
        <f t="shared" ref="I392:I455" si="120">IF(OR(C392=1),0,3)</f>
        <v>3</v>
      </c>
      <c r="J392" s="29">
        <f t="shared" si="108"/>
        <v>0.27</v>
      </c>
      <c r="K392" s="29">
        <f t="shared" si="109"/>
        <v>8.4199999999999997E-2</v>
      </c>
      <c r="L392" s="29">
        <f t="shared" si="110"/>
        <v>12.92</v>
      </c>
      <c r="M392" s="45" t="e">
        <f t="shared" ref="M392:M455" si="121">(((H392/L392)^J392)-1)/(J392*K392)</f>
        <v>#DIV/0!</v>
      </c>
      <c r="N392" s="28">
        <f t="shared" si="111"/>
        <v>10.989169238449415</v>
      </c>
      <c r="O392" s="28">
        <f t="shared" si="112"/>
        <v>15.087458954343088</v>
      </c>
      <c r="P392" s="45" t="e">
        <f t="shared" ref="P392:P455" si="122">IF(H392&gt;O392,"surpoids",IF(H392&lt;N392,"ins. Pondérale","corpulence normale"))</f>
        <v>#DIV/0!</v>
      </c>
      <c r="Q392" s="29">
        <f t="shared" ref="Q392:Q455" si="123">IF(OR(C392=1),0,3)</f>
        <v>3</v>
      </c>
      <c r="R392" s="29" t="e">
        <f t="shared" si="113"/>
        <v>#N/A</v>
      </c>
      <c r="S392" s="29" t="e">
        <f t="shared" si="114"/>
        <v>#N/A</v>
      </c>
      <c r="T392" s="29" t="e">
        <f t="shared" si="115"/>
        <v>#N/A</v>
      </c>
      <c r="U392" s="21" t="e">
        <f t="shared" ref="U392:U455" si="124">(((H392/T392)^R392)-1)/(R392*S392)</f>
        <v>#DIV/0!</v>
      </c>
      <c r="V392" s="28">
        <f t="shared" si="116"/>
        <v>0</v>
      </c>
      <c r="W392" s="28">
        <f t="shared" si="117"/>
        <v>0</v>
      </c>
      <c r="X392" s="45" t="e">
        <f t="shared" ref="X392:X455" si="125">IF(H392&gt;W392,"obésité",IF(H392&gt;V392,"surpoids","pas de surpoids ni d'obésité"))</f>
        <v>#DIV/0!</v>
      </c>
    </row>
    <row r="393" spans="2:24">
      <c r="B393" s="23"/>
      <c r="D393" s="21"/>
      <c r="E393" s="21"/>
      <c r="F393" s="21"/>
      <c r="G393" s="28">
        <f t="shared" si="118"/>
        <v>0</v>
      </c>
      <c r="H393" s="45" t="e">
        <f t="shared" si="119"/>
        <v>#DIV/0!</v>
      </c>
      <c r="I393" s="29">
        <f t="shared" si="120"/>
        <v>3</v>
      </c>
      <c r="J393" s="29">
        <f t="shared" si="108"/>
        <v>0.27</v>
      </c>
      <c r="K393" s="29">
        <f t="shared" si="109"/>
        <v>8.4199999999999997E-2</v>
      </c>
      <c r="L393" s="29">
        <f t="shared" si="110"/>
        <v>12.92</v>
      </c>
      <c r="M393" s="45" t="e">
        <f t="shared" si="121"/>
        <v>#DIV/0!</v>
      </c>
      <c r="N393" s="28">
        <f t="shared" si="111"/>
        <v>10.989169238449415</v>
      </c>
      <c r="O393" s="28">
        <f t="shared" si="112"/>
        <v>15.087458954343088</v>
      </c>
      <c r="P393" s="45" t="e">
        <f t="shared" si="122"/>
        <v>#DIV/0!</v>
      </c>
      <c r="Q393" s="29">
        <f t="shared" si="123"/>
        <v>3</v>
      </c>
      <c r="R393" s="29" t="e">
        <f t="shared" si="113"/>
        <v>#N/A</v>
      </c>
      <c r="S393" s="29" t="e">
        <f t="shared" si="114"/>
        <v>#N/A</v>
      </c>
      <c r="T393" s="29" t="e">
        <f t="shared" si="115"/>
        <v>#N/A</v>
      </c>
      <c r="U393" s="21" t="e">
        <f t="shared" si="124"/>
        <v>#DIV/0!</v>
      </c>
      <c r="V393" s="28">
        <f t="shared" si="116"/>
        <v>0</v>
      </c>
      <c r="W393" s="28">
        <f t="shared" si="117"/>
        <v>0</v>
      </c>
      <c r="X393" s="45" t="e">
        <f t="shared" si="125"/>
        <v>#DIV/0!</v>
      </c>
    </row>
    <row r="394" spans="2:24">
      <c r="B394" s="23"/>
      <c r="D394" s="21"/>
      <c r="E394" s="21"/>
      <c r="F394" s="21"/>
      <c r="G394" s="28">
        <f t="shared" si="118"/>
        <v>0</v>
      </c>
      <c r="H394" s="45" t="e">
        <f t="shared" si="119"/>
        <v>#DIV/0!</v>
      </c>
      <c r="I394" s="29">
        <f t="shared" si="120"/>
        <v>3</v>
      </c>
      <c r="J394" s="29">
        <f t="shared" si="108"/>
        <v>0.27</v>
      </c>
      <c r="K394" s="29">
        <f t="shared" si="109"/>
        <v>8.4199999999999997E-2</v>
      </c>
      <c r="L394" s="29">
        <f t="shared" si="110"/>
        <v>12.92</v>
      </c>
      <c r="M394" s="45" t="e">
        <f t="shared" si="121"/>
        <v>#DIV/0!</v>
      </c>
      <c r="N394" s="28">
        <f t="shared" si="111"/>
        <v>10.989169238449415</v>
      </c>
      <c r="O394" s="28">
        <f t="shared" si="112"/>
        <v>15.087458954343088</v>
      </c>
      <c r="P394" s="45" t="e">
        <f t="shared" si="122"/>
        <v>#DIV/0!</v>
      </c>
      <c r="Q394" s="29">
        <f t="shared" si="123"/>
        <v>3</v>
      </c>
      <c r="R394" s="29" t="e">
        <f t="shared" si="113"/>
        <v>#N/A</v>
      </c>
      <c r="S394" s="29" t="e">
        <f t="shared" si="114"/>
        <v>#N/A</v>
      </c>
      <c r="T394" s="29" t="e">
        <f t="shared" si="115"/>
        <v>#N/A</v>
      </c>
      <c r="U394" s="21" t="e">
        <f t="shared" si="124"/>
        <v>#DIV/0!</v>
      </c>
      <c r="V394" s="28">
        <f t="shared" si="116"/>
        <v>0</v>
      </c>
      <c r="W394" s="28">
        <f t="shared" si="117"/>
        <v>0</v>
      </c>
      <c r="X394" s="45" t="e">
        <f t="shared" si="125"/>
        <v>#DIV/0!</v>
      </c>
    </row>
    <row r="395" spans="2:24">
      <c r="B395" s="23"/>
      <c r="D395" s="21"/>
      <c r="E395" s="21"/>
      <c r="F395" s="21"/>
      <c r="G395" s="28">
        <f t="shared" si="118"/>
        <v>0</v>
      </c>
      <c r="H395" s="45" t="e">
        <f t="shared" si="119"/>
        <v>#DIV/0!</v>
      </c>
      <c r="I395" s="29">
        <f t="shared" si="120"/>
        <v>3</v>
      </c>
      <c r="J395" s="29">
        <f t="shared" si="108"/>
        <v>0.27</v>
      </c>
      <c r="K395" s="29">
        <f t="shared" si="109"/>
        <v>8.4199999999999997E-2</v>
      </c>
      <c r="L395" s="29">
        <f t="shared" si="110"/>
        <v>12.92</v>
      </c>
      <c r="M395" s="45" t="e">
        <f t="shared" si="121"/>
        <v>#DIV/0!</v>
      </c>
      <c r="N395" s="28">
        <f t="shared" si="111"/>
        <v>10.989169238449415</v>
      </c>
      <c r="O395" s="28">
        <f t="shared" si="112"/>
        <v>15.087458954343088</v>
      </c>
      <c r="P395" s="45" t="e">
        <f t="shared" si="122"/>
        <v>#DIV/0!</v>
      </c>
      <c r="Q395" s="29">
        <f t="shared" si="123"/>
        <v>3</v>
      </c>
      <c r="R395" s="29" t="e">
        <f t="shared" si="113"/>
        <v>#N/A</v>
      </c>
      <c r="S395" s="29" t="e">
        <f t="shared" si="114"/>
        <v>#N/A</v>
      </c>
      <c r="T395" s="29" t="e">
        <f t="shared" si="115"/>
        <v>#N/A</v>
      </c>
      <c r="U395" s="21" t="e">
        <f t="shared" si="124"/>
        <v>#DIV/0!</v>
      </c>
      <c r="V395" s="28">
        <f t="shared" si="116"/>
        <v>0</v>
      </c>
      <c r="W395" s="28">
        <f t="shared" si="117"/>
        <v>0</v>
      </c>
      <c r="X395" s="45" t="e">
        <f t="shared" si="125"/>
        <v>#DIV/0!</v>
      </c>
    </row>
    <row r="396" spans="2:24">
      <c r="B396" s="23"/>
      <c r="D396" s="21"/>
      <c r="E396" s="21"/>
      <c r="F396" s="21"/>
      <c r="G396" s="28">
        <f t="shared" si="118"/>
        <v>0</v>
      </c>
      <c r="H396" s="45" t="e">
        <f t="shared" si="119"/>
        <v>#DIV/0!</v>
      </c>
      <c r="I396" s="29">
        <f t="shared" si="120"/>
        <v>3</v>
      </c>
      <c r="J396" s="29">
        <f t="shared" si="108"/>
        <v>0.27</v>
      </c>
      <c r="K396" s="29">
        <f t="shared" si="109"/>
        <v>8.4199999999999997E-2</v>
      </c>
      <c r="L396" s="29">
        <f t="shared" si="110"/>
        <v>12.92</v>
      </c>
      <c r="M396" s="45" t="e">
        <f t="shared" si="121"/>
        <v>#DIV/0!</v>
      </c>
      <c r="N396" s="28">
        <f t="shared" si="111"/>
        <v>10.989169238449415</v>
      </c>
      <c r="O396" s="28">
        <f t="shared" si="112"/>
        <v>15.087458954343088</v>
      </c>
      <c r="P396" s="45" t="e">
        <f t="shared" si="122"/>
        <v>#DIV/0!</v>
      </c>
      <c r="Q396" s="29">
        <f t="shared" si="123"/>
        <v>3</v>
      </c>
      <c r="R396" s="29" t="e">
        <f t="shared" si="113"/>
        <v>#N/A</v>
      </c>
      <c r="S396" s="29" t="e">
        <f t="shared" si="114"/>
        <v>#N/A</v>
      </c>
      <c r="T396" s="29" t="e">
        <f t="shared" si="115"/>
        <v>#N/A</v>
      </c>
      <c r="U396" s="21" t="e">
        <f t="shared" si="124"/>
        <v>#DIV/0!</v>
      </c>
      <c r="V396" s="28">
        <f t="shared" si="116"/>
        <v>0</v>
      </c>
      <c r="W396" s="28">
        <f t="shared" si="117"/>
        <v>0</v>
      </c>
      <c r="X396" s="45" t="e">
        <f t="shared" si="125"/>
        <v>#DIV/0!</v>
      </c>
    </row>
    <row r="397" spans="2:24">
      <c r="B397" s="23"/>
      <c r="D397" s="21"/>
      <c r="E397" s="21"/>
      <c r="F397" s="21"/>
      <c r="G397" s="28">
        <f t="shared" si="118"/>
        <v>0</v>
      </c>
      <c r="H397" s="45" t="e">
        <f t="shared" si="119"/>
        <v>#DIV/0!</v>
      </c>
      <c r="I397" s="29">
        <f t="shared" si="120"/>
        <v>3</v>
      </c>
      <c r="J397" s="29">
        <f t="shared" si="108"/>
        <v>0.27</v>
      </c>
      <c r="K397" s="29">
        <f t="shared" si="109"/>
        <v>8.4199999999999997E-2</v>
      </c>
      <c r="L397" s="29">
        <f t="shared" si="110"/>
        <v>12.92</v>
      </c>
      <c r="M397" s="45" t="e">
        <f t="shared" si="121"/>
        <v>#DIV/0!</v>
      </c>
      <c r="N397" s="28">
        <f t="shared" si="111"/>
        <v>10.989169238449415</v>
      </c>
      <c r="O397" s="28">
        <f t="shared" si="112"/>
        <v>15.087458954343088</v>
      </c>
      <c r="P397" s="45" t="e">
        <f t="shared" si="122"/>
        <v>#DIV/0!</v>
      </c>
      <c r="Q397" s="29">
        <f t="shared" si="123"/>
        <v>3</v>
      </c>
      <c r="R397" s="29" t="e">
        <f t="shared" si="113"/>
        <v>#N/A</v>
      </c>
      <c r="S397" s="29" t="e">
        <f t="shared" si="114"/>
        <v>#N/A</v>
      </c>
      <c r="T397" s="29" t="e">
        <f t="shared" si="115"/>
        <v>#N/A</v>
      </c>
      <c r="U397" s="21" t="e">
        <f t="shared" si="124"/>
        <v>#DIV/0!</v>
      </c>
      <c r="V397" s="28">
        <f t="shared" si="116"/>
        <v>0</v>
      </c>
      <c r="W397" s="28">
        <f t="shared" si="117"/>
        <v>0</v>
      </c>
      <c r="X397" s="45" t="e">
        <f t="shared" si="125"/>
        <v>#DIV/0!</v>
      </c>
    </row>
    <row r="398" spans="2:24">
      <c r="B398" s="23"/>
      <c r="D398" s="21"/>
      <c r="E398" s="21"/>
      <c r="F398" s="21"/>
      <c r="G398" s="28">
        <f t="shared" si="118"/>
        <v>0</v>
      </c>
      <c r="H398" s="45" t="e">
        <f t="shared" si="119"/>
        <v>#DIV/0!</v>
      </c>
      <c r="I398" s="29">
        <f t="shared" si="120"/>
        <v>3</v>
      </c>
      <c r="J398" s="29">
        <f t="shared" si="108"/>
        <v>0.27</v>
      </c>
      <c r="K398" s="29">
        <f t="shared" si="109"/>
        <v>8.4199999999999997E-2</v>
      </c>
      <c r="L398" s="29">
        <f t="shared" si="110"/>
        <v>12.92</v>
      </c>
      <c r="M398" s="45" t="e">
        <f t="shared" si="121"/>
        <v>#DIV/0!</v>
      </c>
      <c r="N398" s="28">
        <f t="shared" si="111"/>
        <v>10.989169238449415</v>
      </c>
      <c r="O398" s="28">
        <f t="shared" si="112"/>
        <v>15.087458954343088</v>
      </c>
      <c r="P398" s="45" t="e">
        <f t="shared" si="122"/>
        <v>#DIV/0!</v>
      </c>
      <c r="Q398" s="29">
        <f t="shared" si="123"/>
        <v>3</v>
      </c>
      <c r="R398" s="29" t="e">
        <f t="shared" si="113"/>
        <v>#N/A</v>
      </c>
      <c r="S398" s="29" t="e">
        <f t="shared" si="114"/>
        <v>#N/A</v>
      </c>
      <c r="T398" s="29" t="e">
        <f t="shared" si="115"/>
        <v>#N/A</v>
      </c>
      <c r="U398" s="21" t="e">
        <f t="shared" si="124"/>
        <v>#DIV/0!</v>
      </c>
      <c r="V398" s="28">
        <f t="shared" si="116"/>
        <v>0</v>
      </c>
      <c r="W398" s="28">
        <f t="shared" si="117"/>
        <v>0</v>
      </c>
      <c r="X398" s="45" t="e">
        <f t="shared" si="125"/>
        <v>#DIV/0!</v>
      </c>
    </row>
    <row r="399" spans="2:24">
      <c r="B399" s="23"/>
      <c r="D399" s="21"/>
      <c r="E399" s="21"/>
      <c r="F399" s="21"/>
      <c r="G399" s="28">
        <f t="shared" si="118"/>
        <v>0</v>
      </c>
      <c r="H399" s="45" t="e">
        <f t="shared" si="119"/>
        <v>#DIV/0!</v>
      </c>
      <c r="I399" s="29">
        <f t="shared" si="120"/>
        <v>3</v>
      </c>
      <c r="J399" s="29">
        <f t="shared" si="108"/>
        <v>0.27</v>
      </c>
      <c r="K399" s="29">
        <f t="shared" si="109"/>
        <v>8.4199999999999997E-2</v>
      </c>
      <c r="L399" s="29">
        <f t="shared" si="110"/>
        <v>12.92</v>
      </c>
      <c r="M399" s="45" t="e">
        <f t="shared" si="121"/>
        <v>#DIV/0!</v>
      </c>
      <c r="N399" s="28">
        <f t="shared" si="111"/>
        <v>10.989169238449415</v>
      </c>
      <c r="O399" s="28">
        <f t="shared" si="112"/>
        <v>15.087458954343088</v>
      </c>
      <c r="P399" s="45" t="e">
        <f t="shared" si="122"/>
        <v>#DIV/0!</v>
      </c>
      <c r="Q399" s="29">
        <f t="shared" si="123"/>
        <v>3</v>
      </c>
      <c r="R399" s="29" t="e">
        <f t="shared" si="113"/>
        <v>#N/A</v>
      </c>
      <c r="S399" s="29" t="e">
        <f t="shared" si="114"/>
        <v>#N/A</v>
      </c>
      <c r="T399" s="29" t="e">
        <f t="shared" si="115"/>
        <v>#N/A</v>
      </c>
      <c r="U399" s="21" t="e">
        <f t="shared" si="124"/>
        <v>#DIV/0!</v>
      </c>
      <c r="V399" s="28">
        <f t="shared" si="116"/>
        <v>0</v>
      </c>
      <c r="W399" s="28">
        <f t="shared" si="117"/>
        <v>0</v>
      </c>
      <c r="X399" s="45" t="e">
        <f t="shared" si="125"/>
        <v>#DIV/0!</v>
      </c>
    </row>
    <row r="400" spans="2:24">
      <c r="B400" s="23"/>
      <c r="D400" s="21"/>
      <c r="E400" s="21"/>
      <c r="F400" s="21"/>
      <c r="G400" s="28">
        <f t="shared" si="118"/>
        <v>0</v>
      </c>
      <c r="H400" s="45" t="e">
        <f t="shared" si="119"/>
        <v>#DIV/0!</v>
      </c>
      <c r="I400" s="29">
        <f t="shared" si="120"/>
        <v>3</v>
      </c>
      <c r="J400" s="29">
        <f t="shared" si="108"/>
        <v>0.27</v>
      </c>
      <c r="K400" s="29">
        <f t="shared" si="109"/>
        <v>8.4199999999999997E-2</v>
      </c>
      <c r="L400" s="29">
        <f t="shared" si="110"/>
        <v>12.92</v>
      </c>
      <c r="M400" s="45" t="e">
        <f t="shared" si="121"/>
        <v>#DIV/0!</v>
      </c>
      <c r="N400" s="28">
        <f t="shared" si="111"/>
        <v>10.989169238449415</v>
      </c>
      <c r="O400" s="28">
        <f t="shared" si="112"/>
        <v>15.087458954343088</v>
      </c>
      <c r="P400" s="45" t="e">
        <f t="shared" si="122"/>
        <v>#DIV/0!</v>
      </c>
      <c r="Q400" s="29">
        <f t="shared" si="123"/>
        <v>3</v>
      </c>
      <c r="R400" s="29" t="e">
        <f t="shared" si="113"/>
        <v>#N/A</v>
      </c>
      <c r="S400" s="29" t="e">
        <f t="shared" si="114"/>
        <v>#N/A</v>
      </c>
      <c r="T400" s="29" t="e">
        <f t="shared" si="115"/>
        <v>#N/A</v>
      </c>
      <c r="U400" s="21" t="e">
        <f t="shared" si="124"/>
        <v>#DIV/0!</v>
      </c>
      <c r="V400" s="28">
        <f t="shared" si="116"/>
        <v>0</v>
      </c>
      <c r="W400" s="28">
        <f t="shared" si="117"/>
        <v>0</v>
      </c>
      <c r="X400" s="45" t="e">
        <f t="shared" si="125"/>
        <v>#DIV/0!</v>
      </c>
    </row>
    <row r="401" spans="2:24">
      <c r="B401" s="23"/>
      <c r="D401" s="21"/>
      <c r="E401" s="21"/>
      <c r="F401" s="21"/>
      <c r="G401" s="28">
        <f t="shared" si="118"/>
        <v>0</v>
      </c>
      <c r="H401" s="45" t="e">
        <f t="shared" si="119"/>
        <v>#DIV/0!</v>
      </c>
      <c r="I401" s="29">
        <f t="shared" si="120"/>
        <v>3</v>
      </c>
      <c r="J401" s="29">
        <f t="shared" si="108"/>
        <v>0.27</v>
      </c>
      <c r="K401" s="29">
        <f t="shared" si="109"/>
        <v>8.4199999999999997E-2</v>
      </c>
      <c r="L401" s="29">
        <f t="shared" si="110"/>
        <v>12.92</v>
      </c>
      <c r="M401" s="45" t="e">
        <f t="shared" si="121"/>
        <v>#DIV/0!</v>
      </c>
      <c r="N401" s="28">
        <f t="shared" si="111"/>
        <v>10.989169238449415</v>
      </c>
      <c r="O401" s="28">
        <f t="shared" si="112"/>
        <v>15.087458954343088</v>
      </c>
      <c r="P401" s="45" t="e">
        <f t="shared" si="122"/>
        <v>#DIV/0!</v>
      </c>
      <c r="Q401" s="29">
        <f t="shared" si="123"/>
        <v>3</v>
      </c>
      <c r="R401" s="29" t="e">
        <f t="shared" si="113"/>
        <v>#N/A</v>
      </c>
      <c r="S401" s="29" t="e">
        <f t="shared" si="114"/>
        <v>#N/A</v>
      </c>
      <c r="T401" s="29" t="e">
        <f t="shared" si="115"/>
        <v>#N/A</v>
      </c>
      <c r="U401" s="21" t="e">
        <f t="shared" si="124"/>
        <v>#DIV/0!</v>
      </c>
      <c r="V401" s="28">
        <f t="shared" si="116"/>
        <v>0</v>
      </c>
      <c r="W401" s="28">
        <f t="shared" si="117"/>
        <v>0</v>
      </c>
      <c r="X401" s="45" t="e">
        <f t="shared" si="125"/>
        <v>#DIV/0!</v>
      </c>
    </row>
    <row r="402" spans="2:24">
      <c r="B402" s="23"/>
      <c r="D402" s="21"/>
      <c r="E402" s="21"/>
      <c r="F402" s="21"/>
      <c r="G402" s="28">
        <f t="shared" si="118"/>
        <v>0</v>
      </c>
      <c r="H402" s="45" t="e">
        <f t="shared" si="119"/>
        <v>#DIV/0!</v>
      </c>
      <c r="I402" s="29">
        <f t="shared" si="120"/>
        <v>3</v>
      </c>
      <c r="J402" s="29">
        <f t="shared" si="108"/>
        <v>0.27</v>
      </c>
      <c r="K402" s="29">
        <f t="shared" si="109"/>
        <v>8.4199999999999997E-2</v>
      </c>
      <c r="L402" s="29">
        <f t="shared" si="110"/>
        <v>12.92</v>
      </c>
      <c r="M402" s="45" t="e">
        <f t="shared" si="121"/>
        <v>#DIV/0!</v>
      </c>
      <c r="N402" s="28">
        <f t="shared" si="111"/>
        <v>10.989169238449415</v>
      </c>
      <c r="O402" s="28">
        <f t="shared" si="112"/>
        <v>15.087458954343088</v>
      </c>
      <c r="P402" s="45" t="e">
        <f t="shared" si="122"/>
        <v>#DIV/0!</v>
      </c>
      <c r="Q402" s="29">
        <f t="shared" si="123"/>
        <v>3</v>
      </c>
      <c r="R402" s="29" t="e">
        <f t="shared" si="113"/>
        <v>#N/A</v>
      </c>
      <c r="S402" s="29" t="e">
        <f t="shared" si="114"/>
        <v>#N/A</v>
      </c>
      <c r="T402" s="29" t="e">
        <f t="shared" si="115"/>
        <v>#N/A</v>
      </c>
      <c r="U402" s="21" t="e">
        <f t="shared" si="124"/>
        <v>#DIV/0!</v>
      </c>
      <c r="V402" s="28">
        <f t="shared" si="116"/>
        <v>0</v>
      </c>
      <c r="W402" s="28">
        <f t="shared" si="117"/>
        <v>0</v>
      </c>
      <c r="X402" s="45" t="e">
        <f t="shared" si="125"/>
        <v>#DIV/0!</v>
      </c>
    </row>
    <row r="403" spans="2:24">
      <c r="B403" s="23"/>
      <c r="D403" s="21"/>
      <c r="E403" s="21"/>
      <c r="F403" s="21"/>
      <c r="G403" s="28">
        <f t="shared" si="118"/>
        <v>0</v>
      </c>
      <c r="H403" s="45" t="e">
        <f t="shared" si="119"/>
        <v>#DIV/0!</v>
      </c>
      <c r="I403" s="29">
        <f t="shared" si="120"/>
        <v>3</v>
      </c>
      <c r="J403" s="29">
        <f t="shared" si="108"/>
        <v>0.27</v>
      </c>
      <c r="K403" s="29">
        <f t="shared" si="109"/>
        <v>8.4199999999999997E-2</v>
      </c>
      <c r="L403" s="29">
        <f t="shared" si="110"/>
        <v>12.92</v>
      </c>
      <c r="M403" s="45" t="e">
        <f t="shared" si="121"/>
        <v>#DIV/0!</v>
      </c>
      <c r="N403" s="28">
        <f t="shared" si="111"/>
        <v>10.989169238449415</v>
      </c>
      <c r="O403" s="28">
        <f t="shared" si="112"/>
        <v>15.087458954343088</v>
      </c>
      <c r="P403" s="45" t="e">
        <f t="shared" si="122"/>
        <v>#DIV/0!</v>
      </c>
      <c r="Q403" s="29">
        <f t="shared" si="123"/>
        <v>3</v>
      </c>
      <c r="R403" s="29" t="e">
        <f t="shared" si="113"/>
        <v>#N/A</v>
      </c>
      <c r="S403" s="29" t="e">
        <f t="shared" si="114"/>
        <v>#N/A</v>
      </c>
      <c r="T403" s="29" t="e">
        <f t="shared" si="115"/>
        <v>#N/A</v>
      </c>
      <c r="U403" s="21" t="e">
        <f t="shared" si="124"/>
        <v>#DIV/0!</v>
      </c>
      <c r="V403" s="28">
        <f t="shared" si="116"/>
        <v>0</v>
      </c>
      <c r="W403" s="28">
        <f t="shared" si="117"/>
        <v>0</v>
      </c>
      <c r="X403" s="45" t="e">
        <f t="shared" si="125"/>
        <v>#DIV/0!</v>
      </c>
    </row>
    <row r="404" spans="2:24">
      <c r="B404" s="23"/>
      <c r="D404" s="21"/>
      <c r="E404" s="21"/>
      <c r="F404" s="21"/>
      <c r="G404" s="28">
        <f t="shared" si="118"/>
        <v>0</v>
      </c>
      <c r="H404" s="45" t="e">
        <f t="shared" si="119"/>
        <v>#DIV/0!</v>
      </c>
      <c r="I404" s="29">
        <f t="shared" si="120"/>
        <v>3</v>
      </c>
      <c r="J404" s="29">
        <f t="shared" si="108"/>
        <v>0.27</v>
      </c>
      <c r="K404" s="29">
        <f t="shared" si="109"/>
        <v>8.4199999999999997E-2</v>
      </c>
      <c r="L404" s="29">
        <f t="shared" si="110"/>
        <v>12.92</v>
      </c>
      <c r="M404" s="45" t="e">
        <f t="shared" si="121"/>
        <v>#DIV/0!</v>
      </c>
      <c r="N404" s="28">
        <f t="shared" si="111"/>
        <v>10.989169238449415</v>
      </c>
      <c r="O404" s="28">
        <f t="shared" si="112"/>
        <v>15.087458954343088</v>
      </c>
      <c r="P404" s="45" t="e">
        <f t="shared" si="122"/>
        <v>#DIV/0!</v>
      </c>
      <c r="Q404" s="29">
        <f t="shared" si="123"/>
        <v>3</v>
      </c>
      <c r="R404" s="29" t="e">
        <f t="shared" si="113"/>
        <v>#N/A</v>
      </c>
      <c r="S404" s="29" t="e">
        <f t="shared" si="114"/>
        <v>#N/A</v>
      </c>
      <c r="T404" s="29" t="e">
        <f t="shared" si="115"/>
        <v>#N/A</v>
      </c>
      <c r="U404" s="21" t="e">
        <f t="shared" si="124"/>
        <v>#DIV/0!</v>
      </c>
      <c r="V404" s="28">
        <f t="shared" si="116"/>
        <v>0</v>
      </c>
      <c r="W404" s="28">
        <f t="shared" si="117"/>
        <v>0</v>
      </c>
      <c r="X404" s="45" t="e">
        <f t="shared" si="125"/>
        <v>#DIV/0!</v>
      </c>
    </row>
    <row r="405" spans="2:24">
      <c r="B405" s="23"/>
      <c r="D405" s="21"/>
      <c r="E405" s="21"/>
      <c r="F405" s="21"/>
      <c r="G405" s="28">
        <f t="shared" si="118"/>
        <v>0</v>
      </c>
      <c r="H405" s="45" t="e">
        <f t="shared" si="119"/>
        <v>#DIV/0!</v>
      </c>
      <c r="I405" s="29">
        <f t="shared" si="120"/>
        <v>3</v>
      </c>
      <c r="J405" s="29">
        <f t="shared" si="108"/>
        <v>0.27</v>
      </c>
      <c r="K405" s="29">
        <f t="shared" si="109"/>
        <v>8.4199999999999997E-2</v>
      </c>
      <c r="L405" s="29">
        <f t="shared" si="110"/>
        <v>12.92</v>
      </c>
      <c r="M405" s="45" t="e">
        <f t="shared" si="121"/>
        <v>#DIV/0!</v>
      </c>
      <c r="N405" s="28">
        <f t="shared" si="111"/>
        <v>10.989169238449415</v>
      </c>
      <c r="O405" s="28">
        <f t="shared" si="112"/>
        <v>15.087458954343088</v>
      </c>
      <c r="P405" s="45" t="e">
        <f t="shared" si="122"/>
        <v>#DIV/0!</v>
      </c>
      <c r="Q405" s="29">
        <f t="shared" si="123"/>
        <v>3</v>
      </c>
      <c r="R405" s="29" t="e">
        <f t="shared" si="113"/>
        <v>#N/A</v>
      </c>
      <c r="S405" s="29" t="e">
        <f t="shared" si="114"/>
        <v>#N/A</v>
      </c>
      <c r="T405" s="29" t="e">
        <f t="shared" si="115"/>
        <v>#N/A</v>
      </c>
      <c r="U405" s="21" t="e">
        <f t="shared" si="124"/>
        <v>#DIV/0!</v>
      </c>
      <c r="V405" s="28">
        <f t="shared" si="116"/>
        <v>0</v>
      </c>
      <c r="W405" s="28">
        <f t="shared" si="117"/>
        <v>0</v>
      </c>
      <c r="X405" s="45" t="e">
        <f t="shared" si="125"/>
        <v>#DIV/0!</v>
      </c>
    </row>
    <row r="406" spans="2:24">
      <c r="B406" s="23"/>
      <c r="D406" s="21"/>
      <c r="E406" s="21"/>
      <c r="F406" s="21"/>
      <c r="G406" s="28">
        <f t="shared" si="118"/>
        <v>0</v>
      </c>
      <c r="H406" s="45" t="e">
        <f t="shared" si="119"/>
        <v>#DIV/0!</v>
      </c>
      <c r="I406" s="29">
        <f t="shared" si="120"/>
        <v>3</v>
      </c>
      <c r="J406" s="29">
        <f t="shared" si="108"/>
        <v>0.27</v>
      </c>
      <c r="K406" s="29">
        <f t="shared" si="109"/>
        <v>8.4199999999999997E-2</v>
      </c>
      <c r="L406" s="29">
        <f t="shared" si="110"/>
        <v>12.92</v>
      </c>
      <c r="M406" s="45" t="e">
        <f t="shared" si="121"/>
        <v>#DIV/0!</v>
      </c>
      <c r="N406" s="28">
        <f t="shared" si="111"/>
        <v>10.989169238449415</v>
      </c>
      <c r="O406" s="28">
        <f t="shared" si="112"/>
        <v>15.087458954343088</v>
      </c>
      <c r="P406" s="45" t="e">
        <f t="shared" si="122"/>
        <v>#DIV/0!</v>
      </c>
      <c r="Q406" s="29">
        <f t="shared" si="123"/>
        <v>3</v>
      </c>
      <c r="R406" s="29" t="e">
        <f t="shared" si="113"/>
        <v>#N/A</v>
      </c>
      <c r="S406" s="29" t="e">
        <f t="shared" si="114"/>
        <v>#N/A</v>
      </c>
      <c r="T406" s="29" t="e">
        <f t="shared" si="115"/>
        <v>#N/A</v>
      </c>
      <c r="U406" s="21" t="e">
        <f t="shared" si="124"/>
        <v>#DIV/0!</v>
      </c>
      <c r="V406" s="28">
        <f t="shared" si="116"/>
        <v>0</v>
      </c>
      <c r="W406" s="28">
        <f t="shared" si="117"/>
        <v>0</v>
      </c>
      <c r="X406" s="45" t="e">
        <f t="shared" si="125"/>
        <v>#DIV/0!</v>
      </c>
    </row>
    <row r="407" spans="2:24">
      <c r="B407" s="23"/>
      <c r="D407" s="21"/>
      <c r="E407" s="21"/>
      <c r="F407" s="21"/>
      <c r="G407" s="28">
        <f t="shared" si="118"/>
        <v>0</v>
      </c>
      <c r="H407" s="45" t="e">
        <f t="shared" si="119"/>
        <v>#DIV/0!</v>
      </c>
      <c r="I407" s="29">
        <f t="shared" si="120"/>
        <v>3</v>
      </c>
      <c r="J407" s="29">
        <f t="shared" si="108"/>
        <v>0.27</v>
      </c>
      <c r="K407" s="29">
        <f t="shared" si="109"/>
        <v>8.4199999999999997E-2</v>
      </c>
      <c r="L407" s="29">
        <f t="shared" si="110"/>
        <v>12.92</v>
      </c>
      <c r="M407" s="45" t="e">
        <f t="shared" si="121"/>
        <v>#DIV/0!</v>
      </c>
      <c r="N407" s="28">
        <f t="shared" si="111"/>
        <v>10.989169238449415</v>
      </c>
      <c r="O407" s="28">
        <f t="shared" si="112"/>
        <v>15.087458954343088</v>
      </c>
      <c r="P407" s="45" t="e">
        <f t="shared" si="122"/>
        <v>#DIV/0!</v>
      </c>
      <c r="Q407" s="29">
        <f t="shared" si="123"/>
        <v>3</v>
      </c>
      <c r="R407" s="29" t="e">
        <f t="shared" si="113"/>
        <v>#N/A</v>
      </c>
      <c r="S407" s="29" t="e">
        <f t="shared" si="114"/>
        <v>#N/A</v>
      </c>
      <c r="T407" s="29" t="e">
        <f t="shared" si="115"/>
        <v>#N/A</v>
      </c>
      <c r="U407" s="21" t="e">
        <f t="shared" si="124"/>
        <v>#DIV/0!</v>
      </c>
      <c r="V407" s="28">
        <f t="shared" si="116"/>
        <v>0</v>
      </c>
      <c r="W407" s="28">
        <f t="shared" si="117"/>
        <v>0</v>
      </c>
      <c r="X407" s="45" t="e">
        <f t="shared" si="125"/>
        <v>#DIV/0!</v>
      </c>
    </row>
    <row r="408" spans="2:24">
      <c r="B408" s="23"/>
      <c r="D408" s="21"/>
      <c r="E408" s="21"/>
      <c r="F408" s="21"/>
      <c r="G408" s="28">
        <f t="shared" si="118"/>
        <v>0</v>
      </c>
      <c r="H408" s="45" t="e">
        <f t="shared" si="119"/>
        <v>#DIV/0!</v>
      </c>
      <c r="I408" s="29">
        <f t="shared" si="120"/>
        <v>3</v>
      </c>
      <c r="J408" s="29">
        <f t="shared" si="108"/>
        <v>0.27</v>
      </c>
      <c r="K408" s="29">
        <f t="shared" si="109"/>
        <v>8.4199999999999997E-2</v>
      </c>
      <c r="L408" s="29">
        <f t="shared" si="110"/>
        <v>12.92</v>
      </c>
      <c r="M408" s="45" t="e">
        <f t="shared" si="121"/>
        <v>#DIV/0!</v>
      </c>
      <c r="N408" s="28">
        <f t="shared" si="111"/>
        <v>10.989169238449415</v>
      </c>
      <c r="O408" s="28">
        <f t="shared" si="112"/>
        <v>15.087458954343088</v>
      </c>
      <c r="P408" s="45" t="e">
        <f t="shared" si="122"/>
        <v>#DIV/0!</v>
      </c>
      <c r="Q408" s="29">
        <f t="shared" si="123"/>
        <v>3</v>
      </c>
      <c r="R408" s="29" t="e">
        <f t="shared" si="113"/>
        <v>#N/A</v>
      </c>
      <c r="S408" s="29" t="e">
        <f t="shared" si="114"/>
        <v>#N/A</v>
      </c>
      <c r="T408" s="29" t="e">
        <f t="shared" si="115"/>
        <v>#N/A</v>
      </c>
      <c r="U408" s="21" t="e">
        <f t="shared" si="124"/>
        <v>#DIV/0!</v>
      </c>
      <c r="V408" s="28">
        <f t="shared" si="116"/>
        <v>0</v>
      </c>
      <c r="W408" s="28">
        <f t="shared" si="117"/>
        <v>0</v>
      </c>
      <c r="X408" s="45" t="e">
        <f t="shared" si="125"/>
        <v>#DIV/0!</v>
      </c>
    </row>
    <row r="409" spans="2:24">
      <c r="B409" s="23"/>
      <c r="D409" s="21"/>
      <c r="G409" s="28">
        <f t="shared" si="118"/>
        <v>0</v>
      </c>
      <c r="H409" s="45" t="e">
        <f t="shared" si="119"/>
        <v>#DIV/0!</v>
      </c>
      <c r="I409" s="29">
        <f t="shared" si="120"/>
        <v>3</v>
      </c>
      <c r="J409" s="29">
        <f t="shared" si="108"/>
        <v>0.27</v>
      </c>
      <c r="K409" s="29">
        <f t="shared" si="109"/>
        <v>8.4199999999999997E-2</v>
      </c>
      <c r="L409" s="29">
        <f t="shared" si="110"/>
        <v>12.92</v>
      </c>
      <c r="M409" s="45" t="e">
        <f t="shared" si="121"/>
        <v>#DIV/0!</v>
      </c>
      <c r="N409" s="28">
        <f t="shared" si="111"/>
        <v>10.989169238449415</v>
      </c>
      <c r="O409" s="28">
        <f t="shared" si="112"/>
        <v>15.087458954343088</v>
      </c>
      <c r="P409" s="45" t="e">
        <f t="shared" si="122"/>
        <v>#DIV/0!</v>
      </c>
      <c r="Q409" s="29">
        <f t="shared" si="123"/>
        <v>3</v>
      </c>
      <c r="R409" s="29" t="e">
        <f t="shared" si="113"/>
        <v>#N/A</v>
      </c>
      <c r="S409" s="29" t="e">
        <f t="shared" si="114"/>
        <v>#N/A</v>
      </c>
      <c r="T409" s="29" t="e">
        <f t="shared" si="115"/>
        <v>#N/A</v>
      </c>
      <c r="U409" s="21" t="e">
        <f t="shared" si="124"/>
        <v>#DIV/0!</v>
      </c>
      <c r="V409" s="28">
        <f t="shared" si="116"/>
        <v>0</v>
      </c>
      <c r="W409" s="28">
        <f t="shared" si="117"/>
        <v>0</v>
      </c>
      <c r="X409" s="45" t="e">
        <f t="shared" si="125"/>
        <v>#DIV/0!</v>
      </c>
    </row>
    <row r="410" spans="2:24">
      <c r="B410" s="23"/>
      <c r="D410" s="21"/>
      <c r="E410" s="21"/>
      <c r="F410" s="21"/>
      <c r="G410" s="28">
        <f t="shared" si="118"/>
        <v>0</v>
      </c>
      <c r="H410" s="45" t="e">
        <f t="shared" si="119"/>
        <v>#DIV/0!</v>
      </c>
      <c r="I410" s="29">
        <f t="shared" si="120"/>
        <v>3</v>
      </c>
      <c r="J410" s="29">
        <f t="shared" si="108"/>
        <v>0.27</v>
      </c>
      <c r="K410" s="29">
        <f t="shared" si="109"/>
        <v>8.4199999999999997E-2</v>
      </c>
      <c r="L410" s="29">
        <f t="shared" si="110"/>
        <v>12.92</v>
      </c>
      <c r="M410" s="45" t="e">
        <f t="shared" si="121"/>
        <v>#DIV/0!</v>
      </c>
      <c r="N410" s="28">
        <f t="shared" si="111"/>
        <v>10.989169238449415</v>
      </c>
      <c r="O410" s="28">
        <f t="shared" si="112"/>
        <v>15.087458954343088</v>
      </c>
      <c r="P410" s="45" t="e">
        <f t="shared" si="122"/>
        <v>#DIV/0!</v>
      </c>
      <c r="Q410" s="29">
        <f t="shared" si="123"/>
        <v>3</v>
      </c>
      <c r="R410" s="29" t="e">
        <f t="shared" si="113"/>
        <v>#N/A</v>
      </c>
      <c r="S410" s="29" t="e">
        <f t="shared" si="114"/>
        <v>#N/A</v>
      </c>
      <c r="T410" s="29" t="e">
        <f t="shared" si="115"/>
        <v>#N/A</v>
      </c>
      <c r="U410" s="21" t="e">
        <f t="shared" si="124"/>
        <v>#DIV/0!</v>
      </c>
      <c r="V410" s="28">
        <f t="shared" si="116"/>
        <v>0</v>
      </c>
      <c r="W410" s="28">
        <f t="shared" si="117"/>
        <v>0</v>
      </c>
      <c r="X410" s="45" t="e">
        <f t="shared" si="125"/>
        <v>#DIV/0!</v>
      </c>
    </row>
    <row r="411" spans="2:24">
      <c r="B411" s="23"/>
      <c r="D411" s="21"/>
      <c r="E411" s="21"/>
      <c r="F411" s="21"/>
      <c r="G411" s="28">
        <f t="shared" si="118"/>
        <v>0</v>
      </c>
      <c r="H411" s="45" t="e">
        <f t="shared" si="119"/>
        <v>#DIV/0!</v>
      </c>
      <c r="I411" s="29">
        <f t="shared" si="120"/>
        <v>3</v>
      </c>
      <c r="J411" s="29">
        <f t="shared" si="108"/>
        <v>0.27</v>
      </c>
      <c r="K411" s="29">
        <f t="shared" si="109"/>
        <v>8.4199999999999997E-2</v>
      </c>
      <c r="L411" s="29">
        <f t="shared" si="110"/>
        <v>12.92</v>
      </c>
      <c r="M411" s="45" t="e">
        <f t="shared" si="121"/>
        <v>#DIV/0!</v>
      </c>
      <c r="N411" s="28">
        <f t="shared" si="111"/>
        <v>10.989169238449415</v>
      </c>
      <c r="O411" s="28">
        <f t="shared" si="112"/>
        <v>15.087458954343088</v>
      </c>
      <c r="P411" s="45" t="e">
        <f t="shared" si="122"/>
        <v>#DIV/0!</v>
      </c>
      <c r="Q411" s="29">
        <f t="shared" si="123"/>
        <v>3</v>
      </c>
      <c r="R411" s="29" t="e">
        <f t="shared" si="113"/>
        <v>#N/A</v>
      </c>
      <c r="S411" s="29" t="e">
        <f t="shared" si="114"/>
        <v>#N/A</v>
      </c>
      <c r="T411" s="29" t="e">
        <f t="shared" si="115"/>
        <v>#N/A</v>
      </c>
      <c r="U411" s="21" t="e">
        <f t="shared" si="124"/>
        <v>#DIV/0!</v>
      </c>
      <c r="V411" s="28">
        <f t="shared" si="116"/>
        <v>0</v>
      </c>
      <c r="W411" s="28">
        <f t="shared" si="117"/>
        <v>0</v>
      </c>
      <c r="X411" s="45" t="e">
        <f t="shared" si="125"/>
        <v>#DIV/0!</v>
      </c>
    </row>
    <row r="412" spans="2:24">
      <c r="B412" s="23"/>
      <c r="D412" s="21"/>
      <c r="E412" s="21"/>
      <c r="F412" s="21"/>
      <c r="G412" s="28">
        <f t="shared" si="118"/>
        <v>0</v>
      </c>
      <c r="H412" s="45" t="e">
        <f t="shared" si="119"/>
        <v>#DIV/0!</v>
      </c>
      <c r="I412" s="29">
        <f t="shared" si="120"/>
        <v>3</v>
      </c>
      <c r="J412" s="29">
        <f t="shared" si="108"/>
        <v>0.27</v>
      </c>
      <c r="K412" s="29">
        <f t="shared" si="109"/>
        <v>8.4199999999999997E-2</v>
      </c>
      <c r="L412" s="29">
        <f t="shared" si="110"/>
        <v>12.92</v>
      </c>
      <c r="M412" s="45" t="e">
        <f t="shared" si="121"/>
        <v>#DIV/0!</v>
      </c>
      <c r="N412" s="28">
        <f t="shared" si="111"/>
        <v>10.989169238449415</v>
      </c>
      <c r="O412" s="28">
        <f t="shared" si="112"/>
        <v>15.087458954343088</v>
      </c>
      <c r="P412" s="45" t="e">
        <f t="shared" si="122"/>
        <v>#DIV/0!</v>
      </c>
      <c r="Q412" s="29">
        <f t="shared" si="123"/>
        <v>3</v>
      </c>
      <c r="R412" s="29" t="e">
        <f t="shared" si="113"/>
        <v>#N/A</v>
      </c>
      <c r="S412" s="29" t="e">
        <f t="shared" si="114"/>
        <v>#N/A</v>
      </c>
      <c r="T412" s="29" t="e">
        <f t="shared" si="115"/>
        <v>#N/A</v>
      </c>
      <c r="U412" s="21" t="e">
        <f t="shared" si="124"/>
        <v>#DIV/0!</v>
      </c>
      <c r="V412" s="28">
        <f t="shared" si="116"/>
        <v>0</v>
      </c>
      <c r="W412" s="28">
        <f t="shared" si="117"/>
        <v>0</v>
      </c>
      <c r="X412" s="45" t="e">
        <f t="shared" si="125"/>
        <v>#DIV/0!</v>
      </c>
    </row>
    <row r="413" spans="2:24">
      <c r="B413" s="23"/>
      <c r="D413" s="21"/>
      <c r="E413" s="21"/>
      <c r="F413" s="21"/>
      <c r="G413" s="28">
        <f t="shared" si="118"/>
        <v>0</v>
      </c>
      <c r="H413" s="45" t="e">
        <f t="shared" si="119"/>
        <v>#DIV/0!</v>
      </c>
      <c r="I413" s="29">
        <f t="shared" si="120"/>
        <v>3</v>
      </c>
      <c r="J413" s="29">
        <f t="shared" si="108"/>
        <v>0.27</v>
      </c>
      <c r="K413" s="29">
        <f t="shared" si="109"/>
        <v>8.4199999999999997E-2</v>
      </c>
      <c r="L413" s="29">
        <f t="shared" si="110"/>
        <v>12.92</v>
      </c>
      <c r="M413" s="45" t="e">
        <f t="shared" si="121"/>
        <v>#DIV/0!</v>
      </c>
      <c r="N413" s="28">
        <f t="shared" si="111"/>
        <v>10.989169238449415</v>
      </c>
      <c r="O413" s="28">
        <f t="shared" si="112"/>
        <v>15.087458954343088</v>
      </c>
      <c r="P413" s="45" t="e">
        <f t="shared" si="122"/>
        <v>#DIV/0!</v>
      </c>
      <c r="Q413" s="29">
        <f t="shared" si="123"/>
        <v>3</v>
      </c>
      <c r="R413" s="29" t="e">
        <f t="shared" si="113"/>
        <v>#N/A</v>
      </c>
      <c r="S413" s="29" t="e">
        <f t="shared" si="114"/>
        <v>#N/A</v>
      </c>
      <c r="T413" s="29" t="e">
        <f t="shared" si="115"/>
        <v>#N/A</v>
      </c>
      <c r="U413" s="21" t="e">
        <f t="shared" si="124"/>
        <v>#DIV/0!</v>
      </c>
      <c r="V413" s="28">
        <f t="shared" si="116"/>
        <v>0</v>
      </c>
      <c r="W413" s="28">
        <f t="shared" si="117"/>
        <v>0</v>
      </c>
      <c r="X413" s="45" t="e">
        <f t="shared" si="125"/>
        <v>#DIV/0!</v>
      </c>
    </row>
    <row r="414" spans="2:24">
      <c r="B414" s="23"/>
      <c r="D414" s="21"/>
      <c r="E414" s="21"/>
      <c r="F414" s="21"/>
      <c r="G414" s="28">
        <f t="shared" si="118"/>
        <v>0</v>
      </c>
      <c r="H414" s="45" t="e">
        <f t="shared" si="119"/>
        <v>#DIV/0!</v>
      </c>
      <c r="I414" s="29">
        <f t="shared" si="120"/>
        <v>3</v>
      </c>
      <c r="J414" s="29">
        <f t="shared" si="108"/>
        <v>0.27</v>
      </c>
      <c r="K414" s="29">
        <f t="shared" si="109"/>
        <v>8.4199999999999997E-2</v>
      </c>
      <c r="L414" s="29">
        <f t="shared" si="110"/>
        <v>12.92</v>
      </c>
      <c r="M414" s="45" t="e">
        <f t="shared" si="121"/>
        <v>#DIV/0!</v>
      </c>
      <c r="N414" s="28">
        <f t="shared" si="111"/>
        <v>10.989169238449415</v>
      </c>
      <c r="O414" s="28">
        <f t="shared" si="112"/>
        <v>15.087458954343088</v>
      </c>
      <c r="P414" s="45" t="e">
        <f t="shared" si="122"/>
        <v>#DIV/0!</v>
      </c>
      <c r="Q414" s="29">
        <f t="shared" si="123"/>
        <v>3</v>
      </c>
      <c r="R414" s="29" t="e">
        <f t="shared" si="113"/>
        <v>#N/A</v>
      </c>
      <c r="S414" s="29" t="e">
        <f t="shared" si="114"/>
        <v>#N/A</v>
      </c>
      <c r="T414" s="29" t="e">
        <f t="shared" si="115"/>
        <v>#N/A</v>
      </c>
      <c r="U414" s="21" t="e">
        <f t="shared" si="124"/>
        <v>#DIV/0!</v>
      </c>
      <c r="V414" s="28">
        <f t="shared" si="116"/>
        <v>0</v>
      </c>
      <c r="W414" s="28">
        <f t="shared" si="117"/>
        <v>0</v>
      </c>
      <c r="X414" s="45" t="e">
        <f t="shared" si="125"/>
        <v>#DIV/0!</v>
      </c>
    </row>
    <row r="415" spans="2:24">
      <c r="B415" s="23"/>
      <c r="D415" s="21"/>
      <c r="E415" s="21"/>
      <c r="F415" s="21"/>
      <c r="G415" s="28">
        <f t="shared" si="118"/>
        <v>0</v>
      </c>
      <c r="H415" s="45" t="e">
        <f t="shared" si="119"/>
        <v>#DIV/0!</v>
      </c>
      <c r="I415" s="29">
        <f t="shared" si="120"/>
        <v>3</v>
      </c>
      <c r="J415" s="29">
        <f t="shared" si="108"/>
        <v>0.27</v>
      </c>
      <c r="K415" s="29">
        <f t="shared" si="109"/>
        <v>8.4199999999999997E-2</v>
      </c>
      <c r="L415" s="29">
        <f t="shared" si="110"/>
        <v>12.92</v>
      </c>
      <c r="M415" s="45" t="e">
        <f t="shared" si="121"/>
        <v>#DIV/0!</v>
      </c>
      <c r="N415" s="28">
        <f t="shared" si="111"/>
        <v>10.989169238449415</v>
      </c>
      <c r="O415" s="28">
        <f t="shared" si="112"/>
        <v>15.087458954343088</v>
      </c>
      <c r="P415" s="45" t="e">
        <f t="shared" si="122"/>
        <v>#DIV/0!</v>
      </c>
      <c r="Q415" s="29">
        <f t="shared" si="123"/>
        <v>3</v>
      </c>
      <c r="R415" s="29" t="e">
        <f t="shared" si="113"/>
        <v>#N/A</v>
      </c>
      <c r="S415" s="29" t="e">
        <f t="shared" si="114"/>
        <v>#N/A</v>
      </c>
      <c r="T415" s="29" t="e">
        <f t="shared" si="115"/>
        <v>#N/A</v>
      </c>
      <c r="U415" s="21" t="e">
        <f t="shared" si="124"/>
        <v>#DIV/0!</v>
      </c>
      <c r="V415" s="28">
        <f t="shared" si="116"/>
        <v>0</v>
      </c>
      <c r="W415" s="28">
        <f t="shared" si="117"/>
        <v>0</v>
      </c>
      <c r="X415" s="45" t="e">
        <f t="shared" si="125"/>
        <v>#DIV/0!</v>
      </c>
    </row>
    <row r="416" spans="2:24">
      <c r="B416" s="23"/>
      <c r="D416" s="21"/>
      <c r="E416" s="21"/>
      <c r="F416" s="21"/>
      <c r="G416" s="28">
        <f t="shared" si="118"/>
        <v>0</v>
      </c>
      <c r="H416" s="45" t="e">
        <f t="shared" si="119"/>
        <v>#DIV/0!</v>
      </c>
      <c r="I416" s="29">
        <f t="shared" si="120"/>
        <v>3</v>
      </c>
      <c r="J416" s="29">
        <f t="shared" si="108"/>
        <v>0.27</v>
      </c>
      <c r="K416" s="29">
        <f t="shared" si="109"/>
        <v>8.4199999999999997E-2</v>
      </c>
      <c r="L416" s="29">
        <f t="shared" si="110"/>
        <v>12.92</v>
      </c>
      <c r="M416" s="45" t="e">
        <f t="shared" si="121"/>
        <v>#DIV/0!</v>
      </c>
      <c r="N416" s="28">
        <f t="shared" si="111"/>
        <v>10.989169238449415</v>
      </c>
      <c r="O416" s="28">
        <f t="shared" si="112"/>
        <v>15.087458954343088</v>
      </c>
      <c r="P416" s="45" t="e">
        <f t="shared" si="122"/>
        <v>#DIV/0!</v>
      </c>
      <c r="Q416" s="29">
        <f t="shared" si="123"/>
        <v>3</v>
      </c>
      <c r="R416" s="29" t="e">
        <f t="shared" si="113"/>
        <v>#N/A</v>
      </c>
      <c r="S416" s="29" t="e">
        <f t="shared" si="114"/>
        <v>#N/A</v>
      </c>
      <c r="T416" s="29" t="e">
        <f t="shared" si="115"/>
        <v>#N/A</v>
      </c>
      <c r="U416" s="21" t="e">
        <f t="shared" si="124"/>
        <v>#DIV/0!</v>
      </c>
      <c r="V416" s="28">
        <f t="shared" si="116"/>
        <v>0</v>
      </c>
      <c r="W416" s="28">
        <f t="shared" si="117"/>
        <v>0</v>
      </c>
      <c r="X416" s="45" t="e">
        <f t="shared" si="125"/>
        <v>#DIV/0!</v>
      </c>
    </row>
    <row r="417" spans="2:24">
      <c r="B417" s="23"/>
      <c r="D417" s="21"/>
      <c r="E417" s="21"/>
      <c r="F417" s="21"/>
      <c r="G417" s="28">
        <f t="shared" si="118"/>
        <v>0</v>
      </c>
      <c r="H417" s="45" t="e">
        <f t="shared" si="119"/>
        <v>#DIV/0!</v>
      </c>
      <c r="I417" s="29">
        <f t="shared" si="120"/>
        <v>3</v>
      </c>
      <c r="J417" s="29">
        <f t="shared" si="108"/>
        <v>0.27</v>
      </c>
      <c r="K417" s="29">
        <f t="shared" si="109"/>
        <v>8.4199999999999997E-2</v>
      </c>
      <c r="L417" s="29">
        <f t="shared" si="110"/>
        <v>12.92</v>
      </c>
      <c r="M417" s="45" t="e">
        <f t="shared" si="121"/>
        <v>#DIV/0!</v>
      </c>
      <c r="N417" s="28">
        <f t="shared" si="111"/>
        <v>10.989169238449415</v>
      </c>
      <c r="O417" s="28">
        <f t="shared" si="112"/>
        <v>15.087458954343088</v>
      </c>
      <c r="P417" s="45" t="e">
        <f t="shared" si="122"/>
        <v>#DIV/0!</v>
      </c>
      <c r="Q417" s="29">
        <f t="shared" si="123"/>
        <v>3</v>
      </c>
      <c r="R417" s="29" t="e">
        <f t="shared" si="113"/>
        <v>#N/A</v>
      </c>
      <c r="S417" s="29" t="e">
        <f t="shared" si="114"/>
        <v>#N/A</v>
      </c>
      <c r="T417" s="29" t="e">
        <f t="shared" si="115"/>
        <v>#N/A</v>
      </c>
      <c r="U417" s="21" t="e">
        <f t="shared" si="124"/>
        <v>#DIV/0!</v>
      </c>
      <c r="V417" s="28">
        <f t="shared" si="116"/>
        <v>0</v>
      </c>
      <c r="W417" s="28">
        <f t="shared" si="117"/>
        <v>0</v>
      </c>
      <c r="X417" s="45" t="e">
        <f t="shared" si="125"/>
        <v>#DIV/0!</v>
      </c>
    </row>
    <row r="418" spans="2:24">
      <c r="B418" s="23"/>
      <c r="D418" s="21"/>
      <c r="E418" s="21"/>
      <c r="F418" s="21"/>
      <c r="G418" s="28">
        <f t="shared" si="118"/>
        <v>0</v>
      </c>
      <c r="H418" s="45" t="e">
        <f t="shared" si="119"/>
        <v>#DIV/0!</v>
      </c>
      <c r="I418" s="29">
        <f t="shared" si="120"/>
        <v>3</v>
      </c>
      <c r="J418" s="29">
        <f t="shared" si="108"/>
        <v>0.27</v>
      </c>
      <c r="K418" s="29">
        <f t="shared" si="109"/>
        <v>8.4199999999999997E-2</v>
      </c>
      <c r="L418" s="29">
        <f t="shared" si="110"/>
        <v>12.92</v>
      </c>
      <c r="M418" s="45" t="e">
        <f t="shared" si="121"/>
        <v>#DIV/0!</v>
      </c>
      <c r="N418" s="28">
        <f t="shared" si="111"/>
        <v>10.989169238449415</v>
      </c>
      <c r="O418" s="28">
        <f t="shared" si="112"/>
        <v>15.087458954343088</v>
      </c>
      <c r="P418" s="45" t="e">
        <f t="shared" si="122"/>
        <v>#DIV/0!</v>
      </c>
      <c r="Q418" s="29">
        <f t="shared" si="123"/>
        <v>3</v>
      </c>
      <c r="R418" s="29" t="e">
        <f t="shared" si="113"/>
        <v>#N/A</v>
      </c>
      <c r="S418" s="29" t="e">
        <f t="shared" si="114"/>
        <v>#N/A</v>
      </c>
      <c r="T418" s="29" t="e">
        <f t="shared" si="115"/>
        <v>#N/A</v>
      </c>
      <c r="U418" s="21" t="e">
        <f t="shared" si="124"/>
        <v>#DIV/0!</v>
      </c>
      <c r="V418" s="28">
        <f t="shared" si="116"/>
        <v>0</v>
      </c>
      <c r="W418" s="28">
        <f t="shared" si="117"/>
        <v>0</v>
      </c>
      <c r="X418" s="45" t="e">
        <f t="shared" si="125"/>
        <v>#DIV/0!</v>
      </c>
    </row>
    <row r="419" spans="2:24">
      <c r="B419" s="23"/>
      <c r="D419" s="21"/>
      <c r="E419" s="21"/>
      <c r="F419" s="21"/>
      <c r="G419" s="28">
        <f t="shared" si="118"/>
        <v>0</v>
      </c>
      <c r="H419" s="45" t="e">
        <f t="shared" si="119"/>
        <v>#DIV/0!</v>
      </c>
      <c r="I419" s="29">
        <f t="shared" si="120"/>
        <v>3</v>
      </c>
      <c r="J419" s="29">
        <f t="shared" si="108"/>
        <v>0.27</v>
      </c>
      <c r="K419" s="29">
        <f t="shared" si="109"/>
        <v>8.4199999999999997E-2</v>
      </c>
      <c r="L419" s="29">
        <f t="shared" si="110"/>
        <v>12.92</v>
      </c>
      <c r="M419" s="45" t="e">
        <f t="shared" si="121"/>
        <v>#DIV/0!</v>
      </c>
      <c r="N419" s="28">
        <f t="shared" si="111"/>
        <v>10.989169238449415</v>
      </c>
      <c r="O419" s="28">
        <f t="shared" si="112"/>
        <v>15.087458954343088</v>
      </c>
      <c r="P419" s="45" t="e">
        <f t="shared" si="122"/>
        <v>#DIV/0!</v>
      </c>
      <c r="Q419" s="29">
        <f t="shared" si="123"/>
        <v>3</v>
      </c>
      <c r="R419" s="29" t="e">
        <f t="shared" si="113"/>
        <v>#N/A</v>
      </c>
      <c r="S419" s="29" t="e">
        <f t="shared" si="114"/>
        <v>#N/A</v>
      </c>
      <c r="T419" s="29" t="e">
        <f t="shared" si="115"/>
        <v>#N/A</v>
      </c>
      <c r="U419" s="21" t="e">
        <f t="shared" si="124"/>
        <v>#DIV/0!</v>
      </c>
      <c r="V419" s="28">
        <f t="shared" si="116"/>
        <v>0</v>
      </c>
      <c r="W419" s="28">
        <f t="shared" si="117"/>
        <v>0</v>
      </c>
      <c r="X419" s="45" t="e">
        <f t="shared" si="125"/>
        <v>#DIV/0!</v>
      </c>
    </row>
    <row r="420" spans="2:24">
      <c r="B420" s="23"/>
      <c r="D420" s="21"/>
      <c r="E420" s="21"/>
      <c r="F420" s="21"/>
      <c r="G420" s="28">
        <f t="shared" si="118"/>
        <v>0</v>
      </c>
      <c r="H420" s="45" t="e">
        <f t="shared" si="119"/>
        <v>#DIV/0!</v>
      </c>
      <c r="I420" s="29">
        <f t="shared" si="120"/>
        <v>3</v>
      </c>
      <c r="J420" s="29">
        <f t="shared" si="108"/>
        <v>0.27</v>
      </c>
      <c r="K420" s="29">
        <f t="shared" si="109"/>
        <v>8.4199999999999997E-2</v>
      </c>
      <c r="L420" s="29">
        <f t="shared" si="110"/>
        <v>12.92</v>
      </c>
      <c r="M420" s="45" t="e">
        <f t="shared" si="121"/>
        <v>#DIV/0!</v>
      </c>
      <c r="N420" s="28">
        <f t="shared" si="111"/>
        <v>10.989169238449415</v>
      </c>
      <c r="O420" s="28">
        <f t="shared" si="112"/>
        <v>15.087458954343088</v>
      </c>
      <c r="P420" s="45" t="e">
        <f t="shared" si="122"/>
        <v>#DIV/0!</v>
      </c>
      <c r="Q420" s="29">
        <f t="shared" si="123"/>
        <v>3</v>
      </c>
      <c r="R420" s="29" t="e">
        <f t="shared" si="113"/>
        <v>#N/A</v>
      </c>
      <c r="S420" s="29" t="e">
        <f t="shared" si="114"/>
        <v>#N/A</v>
      </c>
      <c r="T420" s="29" t="e">
        <f t="shared" si="115"/>
        <v>#N/A</v>
      </c>
      <c r="U420" s="21" t="e">
        <f t="shared" si="124"/>
        <v>#DIV/0!</v>
      </c>
      <c r="V420" s="28">
        <f t="shared" si="116"/>
        <v>0</v>
      </c>
      <c r="W420" s="28">
        <f t="shared" si="117"/>
        <v>0</v>
      </c>
      <c r="X420" s="45" t="e">
        <f t="shared" si="125"/>
        <v>#DIV/0!</v>
      </c>
    </row>
    <row r="421" spans="2:24">
      <c r="B421" s="23"/>
      <c r="D421" s="21"/>
      <c r="E421" s="21"/>
      <c r="F421" s="21"/>
      <c r="G421" s="28">
        <f t="shared" si="118"/>
        <v>0</v>
      </c>
      <c r="H421" s="45" t="e">
        <f t="shared" si="119"/>
        <v>#DIV/0!</v>
      </c>
      <c r="I421" s="29">
        <f t="shared" si="120"/>
        <v>3</v>
      </c>
      <c r="J421" s="29">
        <f t="shared" si="108"/>
        <v>0.27</v>
      </c>
      <c r="K421" s="29">
        <f t="shared" si="109"/>
        <v>8.4199999999999997E-2</v>
      </c>
      <c r="L421" s="29">
        <f t="shared" si="110"/>
        <v>12.92</v>
      </c>
      <c r="M421" s="45" t="e">
        <f t="shared" si="121"/>
        <v>#DIV/0!</v>
      </c>
      <c r="N421" s="28">
        <f t="shared" si="111"/>
        <v>10.989169238449415</v>
      </c>
      <c r="O421" s="28">
        <f t="shared" si="112"/>
        <v>15.087458954343088</v>
      </c>
      <c r="P421" s="45" t="e">
        <f t="shared" si="122"/>
        <v>#DIV/0!</v>
      </c>
      <c r="Q421" s="29">
        <f t="shared" si="123"/>
        <v>3</v>
      </c>
      <c r="R421" s="29" t="e">
        <f t="shared" si="113"/>
        <v>#N/A</v>
      </c>
      <c r="S421" s="29" t="e">
        <f t="shared" si="114"/>
        <v>#N/A</v>
      </c>
      <c r="T421" s="29" t="e">
        <f t="shared" si="115"/>
        <v>#N/A</v>
      </c>
      <c r="U421" s="21" t="e">
        <f t="shared" si="124"/>
        <v>#DIV/0!</v>
      </c>
      <c r="V421" s="28">
        <f t="shared" si="116"/>
        <v>0</v>
      </c>
      <c r="W421" s="28">
        <f t="shared" si="117"/>
        <v>0</v>
      </c>
      <c r="X421" s="45" t="e">
        <f t="shared" si="125"/>
        <v>#DIV/0!</v>
      </c>
    </row>
    <row r="422" spans="2:24">
      <c r="B422" s="23"/>
      <c r="D422" s="21"/>
      <c r="E422" s="21"/>
      <c r="F422" s="21"/>
      <c r="G422" s="28">
        <f t="shared" si="118"/>
        <v>0</v>
      </c>
      <c r="H422" s="45" t="e">
        <f t="shared" si="119"/>
        <v>#DIV/0!</v>
      </c>
      <c r="I422" s="29">
        <f t="shared" si="120"/>
        <v>3</v>
      </c>
      <c r="J422" s="29">
        <f t="shared" si="108"/>
        <v>0.27</v>
      </c>
      <c r="K422" s="29">
        <f t="shared" si="109"/>
        <v>8.4199999999999997E-2</v>
      </c>
      <c r="L422" s="29">
        <f t="shared" si="110"/>
        <v>12.92</v>
      </c>
      <c r="M422" s="45" t="e">
        <f t="shared" si="121"/>
        <v>#DIV/0!</v>
      </c>
      <c r="N422" s="28">
        <f t="shared" si="111"/>
        <v>10.989169238449415</v>
      </c>
      <c r="O422" s="28">
        <f t="shared" si="112"/>
        <v>15.087458954343088</v>
      </c>
      <c r="P422" s="45" t="e">
        <f t="shared" si="122"/>
        <v>#DIV/0!</v>
      </c>
      <c r="Q422" s="29">
        <f t="shared" si="123"/>
        <v>3</v>
      </c>
      <c r="R422" s="29" t="e">
        <f t="shared" si="113"/>
        <v>#N/A</v>
      </c>
      <c r="S422" s="29" t="e">
        <f t="shared" si="114"/>
        <v>#N/A</v>
      </c>
      <c r="T422" s="29" t="e">
        <f t="shared" si="115"/>
        <v>#N/A</v>
      </c>
      <c r="U422" s="21" t="e">
        <f t="shared" si="124"/>
        <v>#DIV/0!</v>
      </c>
      <c r="V422" s="28">
        <f t="shared" si="116"/>
        <v>0</v>
      </c>
      <c r="W422" s="28">
        <f t="shared" si="117"/>
        <v>0</v>
      </c>
      <c r="X422" s="45" t="e">
        <f t="shared" si="125"/>
        <v>#DIV/0!</v>
      </c>
    </row>
    <row r="423" spans="2:24">
      <c r="B423" s="23"/>
      <c r="D423" s="21"/>
      <c r="E423" s="21"/>
      <c r="F423" s="21"/>
      <c r="G423" s="28">
        <f t="shared" si="118"/>
        <v>0</v>
      </c>
      <c r="H423" s="45" t="e">
        <f t="shared" si="119"/>
        <v>#DIV/0!</v>
      </c>
      <c r="I423" s="29">
        <f t="shared" si="120"/>
        <v>3</v>
      </c>
      <c r="J423" s="29">
        <f t="shared" si="108"/>
        <v>0.27</v>
      </c>
      <c r="K423" s="29">
        <f t="shared" si="109"/>
        <v>8.4199999999999997E-2</v>
      </c>
      <c r="L423" s="29">
        <f t="shared" si="110"/>
        <v>12.92</v>
      </c>
      <c r="M423" s="45" t="e">
        <f t="shared" si="121"/>
        <v>#DIV/0!</v>
      </c>
      <c r="N423" s="28">
        <f t="shared" si="111"/>
        <v>10.989169238449415</v>
      </c>
      <c r="O423" s="28">
        <f t="shared" si="112"/>
        <v>15.087458954343088</v>
      </c>
      <c r="P423" s="45" t="e">
        <f t="shared" si="122"/>
        <v>#DIV/0!</v>
      </c>
      <c r="Q423" s="29">
        <f t="shared" si="123"/>
        <v>3</v>
      </c>
      <c r="R423" s="29" t="e">
        <f t="shared" si="113"/>
        <v>#N/A</v>
      </c>
      <c r="S423" s="29" t="e">
        <f t="shared" si="114"/>
        <v>#N/A</v>
      </c>
      <c r="T423" s="29" t="e">
        <f t="shared" si="115"/>
        <v>#N/A</v>
      </c>
      <c r="U423" s="21" t="e">
        <f t="shared" si="124"/>
        <v>#DIV/0!</v>
      </c>
      <c r="V423" s="28">
        <f t="shared" si="116"/>
        <v>0</v>
      </c>
      <c r="W423" s="28">
        <f t="shared" si="117"/>
        <v>0</v>
      </c>
      <c r="X423" s="45" t="e">
        <f t="shared" si="125"/>
        <v>#DIV/0!</v>
      </c>
    </row>
    <row r="424" spans="2:24">
      <c r="B424" s="23"/>
      <c r="D424" s="21"/>
      <c r="E424" s="21"/>
      <c r="F424" s="21"/>
      <c r="G424" s="28">
        <f t="shared" si="118"/>
        <v>0</v>
      </c>
      <c r="H424" s="45" t="e">
        <f t="shared" si="119"/>
        <v>#DIV/0!</v>
      </c>
      <c r="I424" s="29">
        <f t="shared" si="120"/>
        <v>3</v>
      </c>
      <c r="J424" s="29">
        <f t="shared" si="108"/>
        <v>0.27</v>
      </c>
      <c r="K424" s="29">
        <f t="shared" si="109"/>
        <v>8.4199999999999997E-2</v>
      </c>
      <c r="L424" s="29">
        <f t="shared" si="110"/>
        <v>12.92</v>
      </c>
      <c r="M424" s="45" t="e">
        <f t="shared" si="121"/>
        <v>#DIV/0!</v>
      </c>
      <c r="N424" s="28">
        <f t="shared" si="111"/>
        <v>10.989169238449415</v>
      </c>
      <c r="O424" s="28">
        <f t="shared" si="112"/>
        <v>15.087458954343088</v>
      </c>
      <c r="P424" s="45" t="e">
        <f t="shared" si="122"/>
        <v>#DIV/0!</v>
      </c>
      <c r="Q424" s="29">
        <f t="shared" si="123"/>
        <v>3</v>
      </c>
      <c r="R424" s="29" t="e">
        <f t="shared" si="113"/>
        <v>#N/A</v>
      </c>
      <c r="S424" s="29" t="e">
        <f t="shared" si="114"/>
        <v>#N/A</v>
      </c>
      <c r="T424" s="29" t="e">
        <f t="shared" si="115"/>
        <v>#N/A</v>
      </c>
      <c r="U424" s="21" t="e">
        <f t="shared" si="124"/>
        <v>#DIV/0!</v>
      </c>
      <c r="V424" s="28">
        <f t="shared" si="116"/>
        <v>0</v>
      </c>
      <c r="W424" s="28">
        <f t="shared" si="117"/>
        <v>0</v>
      </c>
      <c r="X424" s="45" t="e">
        <f t="shared" si="125"/>
        <v>#DIV/0!</v>
      </c>
    </row>
    <row r="425" spans="2:24">
      <c r="B425" s="23"/>
      <c r="D425" s="21"/>
      <c r="E425" s="21"/>
      <c r="F425" s="21"/>
      <c r="G425" s="28">
        <f t="shared" si="118"/>
        <v>0</v>
      </c>
      <c r="H425" s="45" t="e">
        <f t="shared" si="119"/>
        <v>#DIV/0!</v>
      </c>
      <c r="I425" s="29">
        <f t="shared" si="120"/>
        <v>3</v>
      </c>
      <c r="J425" s="29">
        <f t="shared" si="108"/>
        <v>0.27</v>
      </c>
      <c r="K425" s="29">
        <f t="shared" si="109"/>
        <v>8.4199999999999997E-2</v>
      </c>
      <c r="L425" s="29">
        <f t="shared" si="110"/>
        <v>12.92</v>
      </c>
      <c r="M425" s="45" t="e">
        <f t="shared" si="121"/>
        <v>#DIV/0!</v>
      </c>
      <c r="N425" s="28">
        <f t="shared" si="111"/>
        <v>10.989169238449415</v>
      </c>
      <c r="O425" s="28">
        <f t="shared" si="112"/>
        <v>15.087458954343088</v>
      </c>
      <c r="P425" s="45" t="e">
        <f t="shared" si="122"/>
        <v>#DIV/0!</v>
      </c>
      <c r="Q425" s="29">
        <f t="shared" si="123"/>
        <v>3</v>
      </c>
      <c r="R425" s="29" t="e">
        <f t="shared" si="113"/>
        <v>#N/A</v>
      </c>
      <c r="S425" s="29" t="e">
        <f t="shared" si="114"/>
        <v>#N/A</v>
      </c>
      <c r="T425" s="29" t="e">
        <f t="shared" si="115"/>
        <v>#N/A</v>
      </c>
      <c r="U425" s="21" t="e">
        <f t="shared" si="124"/>
        <v>#DIV/0!</v>
      </c>
      <c r="V425" s="28">
        <f t="shared" si="116"/>
        <v>0</v>
      </c>
      <c r="W425" s="28">
        <f t="shared" si="117"/>
        <v>0</v>
      </c>
      <c r="X425" s="45" t="e">
        <f t="shared" si="125"/>
        <v>#DIV/0!</v>
      </c>
    </row>
    <row r="426" spans="2:24" ht="14.4">
      <c r="B426" s="23"/>
      <c r="D426" s="21"/>
      <c r="E426" s="30"/>
      <c r="F426" s="30"/>
      <c r="G426" s="28">
        <f t="shared" si="118"/>
        <v>0</v>
      </c>
      <c r="H426" s="45" t="e">
        <f t="shared" si="119"/>
        <v>#DIV/0!</v>
      </c>
      <c r="I426" s="29">
        <f t="shared" si="120"/>
        <v>3</v>
      </c>
      <c r="J426" s="29">
        <f t="shared" si="108"/>
        <v>0.27</v>
      </c>
      <c r="K426" s="29">
        <f t="shared" si="109"/>
        <v>8.4199999999999997E-2</v>
      </c>
      <c r="L426" s="29">
        <f t="shared" si="110"/>
        <v>12.92</v>
      </c>
      <c r="M426" s="45" t="e">
        <f t="shared" si="121"/>
        <v>#DIV/0!</v>
      </c>
      <c r="N426" s="28">
        <f t="shared" si="111"/>
        <v>10.989169238449415</v>
      </c>
      <c r="O426" s="28">
        <f t="shared" si="112"/>
        <v>15.087458954343088</v>
      </c>
      <c r="P426" s="45" t="e">
        <f t="shared" si="122"/>
        <v>#DIV/0!</v>
      </c>
      <c r="Q426" s="29">
        <f t="shared" si="123"/>
        <v>3</v>
      </c>
      <c r="R426" s="29" t="e">
        <f t="shared" si="113"/>
        <v>#N/A</v>
      </c>
      <c r="S426" s="29" t="e">
        <f t="shared" si="114"/>
        <v>#N/A</v>
      </c>
      <c r="T426" s="29" t="e">
        <f t="shared" si="115"/>
        <v>#N/A</v>
      </c>
      <c r="U426" s="21" t="e">
        <f t="shared" si="124"/>
        <v>#DIV/0!</v>
      </c>
      <c r="V426" s="28">
        <f t="shared" si="116"/>
        <v>0</v>
      </c>
      <c r="W426" s="28">
        <f t="shared" si="117"/>
        <v>0</v>
      </c>
      <c r="X426" s="45" t="e">
        <f t="shared" si="125"/>
        <v>#DIV/0!</v>
      </c>
    </row>
    <row r="427" spans="2:24">
      <c r="B427" s="23"/>
      <c r="D427" s="21"/>
      <c r="E427" s="21"/>
      <c r="F427" s="21"/>
      <c r="G427" s="28">
        <f t="shared" si="118"/>
        <v>0</v>
      </c>
      <c r="H427" s="45" t="e">
        <f t="shared" si="119"/>
        <v>#DIV/0!</v>
      </c>
      <c r="I427" s="29">
        <f t="shared" si="120"/>
        <v>3</v>
      </c>
      <c r="J427" s="29">
        <f t="shared" si="108"/>
        <v>0.27</v>
      </c>
      <c r="K427" s="29">
        <f t="shared" si="109"/>
        <v>8.4199999999999997E-2</v>
      </c>
      <c r="L427" s="29">
        <f t="shared" si="110"/>
        <v>12.92</v>
      </c>
      <c r="M427" s="45" t="e">
        <f t="shared" si="121"/>
        <v>#DIV/0!</v>
      </c>
      <c r="N427" s="28">
        <f t="shared" si="111"/>
        <v>10.989169238449415</v>
      </c>
      <c r="O427" s="28">
        <f t="shared" si="112"/>
        <v>15.087458954343088</v>
      </c>
      <c r="P427" s="45" t="e">
        <f t="shared" si="122"/>
        <v>#DIV/0!</v>
      </c>
      <c r="Q427" s="29">
        <f t="shared" si="123"/>
        <v>3</v>
      </c>
      <c r="R427" s="29" t="e">
        <f t="shared" si="113"/>
        <v>#N/A</v>
      </c>
      <c r="S427" s="29" t="e">
        <f t="shared" si="114"/>
        <v>#N/A</v>
      </c>
      <c r="T427" s="29" t="e">
        <f t="shared" si="115"/>
        <v>#N/A</v>
      </c>
      <c r="U427" s="21" t="e">
        <f t="shared" si="124"/>
        <v>#DIV/0!</v>
      </c>
      <c r="V427" s="28">
        <f t="shared" si="116"/>
        <v>0</v>
      </c>
      <c r="W427" s="28">
        <f t="shared" si="117"/>
        <v>0</v>
      </c>
      <c r="X427" s="45" t="e">
        <f t="shared" si="125"/>
        <v>#DIV/0!</v>
      </c>
    </row>
    <row r="428" spans="2:24">
      <c r="B428" s="23"/>
      <c r="D428" s="21"/>
      <c r="E428" s="21"/>
      <c r="F428" s="21"/>
      <c r="G428" s="28">
        <f t="shared" si="118"/>
        <v>0</v>
      </c>
      <c r="H428" s="45" t="e">
        <f t="shared" si="119"/>
        <v>#DIV/0!</v>
      </c>
      <c r="I428" s="29">
        <f t="shared" si="120"/>
        <v>3</v>
      </c>
      <c r="J428" s="29">
        <f t="shared" si="108"/>
        <v>0.27</v>
      </c>
      <c r="K428" s="29">
        <f t="shared" si="109"/>
        <v>8.4199999999999997E-2</v>
      </c>
      <c r="L428" s="29">
        <f t="shared" si="110"/>
        <v>12.92</v>
      </c>
      <c r="M428" s="45" t="e">
        <f t="shared" si="121"/>
        <v>#DIV/0!</v>
      </c>
      <c r="N428" s="28">
        <f t="shared" si="111"/>
        <v>10.989169238449415</v>
      </c>
      <c r="O428" s="28">
        <f t="shared" si="112"/>
        <v>15.087458954343088</v>
      </c>
      <c r="P428" s="45" t="e">
        <f t="shared" si="122"/>
        <v>#DIV/0!</v>
      </c>
      <c r="Q428" s="29">
        <f t="shared" si="123"/>
        <v>3</v>
      </c>
      <c r="R428" s="29" t="e">
        <f t="shared" si="113"/>
        <v>#N/A</v>
      </c>
      <c r="S428" s="29" t="e">
        <f t="shared" si="114"/>
        <v>#N/A</v>
      </c>
      <c r="T428" s="29" t="e">
        <f t="shared" si="115"/>
        <v>#N/A</v>
      </c>
      <c r="U428" s="21" t="e">
        <f t="shared" si="124"/>
        <v>#DIV/0!</v>
      </c>
      <c r="V428" s="28">
        <f t="shared" si="116"/>
        <v>0</v>
      </c>
      <c r="W428" s="28">
        <f t="shared" si="117"/>
        <v>0</v>
      </c>
      <c r="X428" s="45" t="e">
        <f t="shared" si="125"/>
        <v>#DIV/0!</v>
      </c>
    </row>
    <row r="429" spans="2:24">
      <c r="B429" s="23"/>
      <c r="D429" s="21"/>
      <c r="E429" s="21"/>
      <c r="F429" s="21"/>
      <c r="G429" s="28">
        <f t="shared" si="118"/>
        <v>0</v>
      </c>
      <c r="H429" s="45" t="e">
        <f t="shared" si="119"/>
        <v>#DIV/0!</v>
      </c>
      <c r="I429" s="29">
        <f t="shared" si="120"/>
        <v>3</v>
      </c>
      <c r="J429" s="29">
        <f t="shared" si="108"/>
        <v>0.27</v>
      </c>
      <c r="K429" s="29">
        <f t="shared" si="109"/>
        <v>8.4199999999999997E-2</v>
      </c>
      <c r="L429" s="29">
        <f t="shared" si="110"/>
        <v>12.92</v>
      </c>
      <c r="M429" s="45" t="e">
        <f t="shared" si="121"/>
        <v>#DIV/0!</v>
      </c>
      <c r="N429" s="28">
        <f t="shared" si="111"/>
        <v>10.989169238449415</v>
      </c>
      <c r="O429" s="28">
        <f t="shared" si="112"/>
        <v>15.087458954343088</v>
      </c>
      <c r="P429" s="45" t="e">
        <f t="shared" si="122"/>
        <v>#DIV/0!</v>
      </c>
      <c r="Q429" s="29">
        <f t="shared" si="123"/>
        <v>3</v>
      </c>
      <c r="R429" s="29" t="e">
        <f t="shared" si="113"/>
        <v>#N/A</v>
      </c>
      <c r="S429" s="29" t="e">
        <f t="shared" si="114"/>
        <v>#N/A</v>
      </c>
      <c r="T429" s="29" t="e">
        <f t="shared" si="115"/>
        <v>#N/A</v>
      </c>
      <c r="U429" s="21" t="e">
        <f t="shared" si="124"/>
        <v>#DIV/0!</v>
      </c>
      <c r="V429" s="28">
        <f t="shared" si="116"/>
        <v>0</v>
      </c>
      <c r="W429" s="28">
        <f t="shared" si="117"/>
        <v>0</v>
      </c>
      <c r="X429" s="45" t="e">
        <f t="shared" si="125"/>
        <v>#DIV/0!</v>
      </c>
    </row>
    <row r="430" spans="2:24">
      <c r="B430" s="23"/>
      <c r="D430" s="21"/>
      <c r="E430" s="21"/>
      <c r="F430" s="21"/>
      <c r="G430" s="28">
        <f t="shared" si="118"/>
        <v>0</v>
      </c>
      <c r="H430" s="45" t="e">
        <f t="shared" si="119"/>
        <v>#DIV/0!</v>
      </c>
      <c r="I430" s="29">
        <f t="shared" si="120"/>
        <v>3</v>
      </c>
      <c r="J430" s="29">
        <f t="shared" si="108"/>
        <v>0.27</v>
      </c>
      <c r="K430" s="29">
        <f t="shared" si="109"/>
        <v>8.4199999999999997E-2</v>
      </c>
      <c r="L430" s="29">
        <f t="shared" si="110"/>
        <v>12.92</v>
      </c>
      <c r="M430" s="45" t="e">
        <f t="shared" si="121"/>
        <v>#DIV/0!</v>
      </c>
      <c r="N430" s="28">
        <f t="shared" si="111"/>
        <v>10.989169238449415</v>
      </c>
      <c r="O430" s="28">
        <f t="shared" si="112"/>
        <v>15.087458954343088</v>
      </c>
      <c r="P430" s="45" t="e">
        <f t="shared" si="122"/>
        <v>#DIV/0!</v>
      </c>
      <c r="Q430" s="29">
        <f t="shared" si="123"/>
        <v>3</v>
      </c>
      <c r="R430" s="29" t="e">
        <f t="shared" si="113"/>
        <v>#N/A</v>
      </c>
      <c r="S430" s="29" t="e">
        <f t="shared" si="114"/>
        <v>#N/A</v>
      </c>
      <c r="T430" s="29" t="e">
        <f t="shared" si="115"/>
        <v>#N/A</v>
      </c>
      <c r="U430" s="21" t="e">
        <f t="shared" si="124"/>
        <v>#DIV/0!</v>
      </c>
      <c r="V430" s="28">
        <f t="shared" si="116"/>
        <v>0</v>
      </c>
      <c r="W430" s="28">
        <f t="shared" si="117"/>
        <v>0</v>
      </c>
      <c r="X430" s="45" t="e">
        <f t="shared" si="125"/>
        <v>#DIV/0!</v>
      </c>
    </row>
    <row r="431" spans="2:24">
      <c r="B431" s="23"/>
      <c r="D431" s="21"/>
      <c r="E431" s="21"/>
      <c r="F431" s="21"/>
      <c r="G431" s="28">
        <f t="shared" si="118"/>
        <v>0</v>
      </c>
      <c r="H431" s="45" t="e">
        <f t="shared" si="119"/>
        <v>#DIV/0!</v>
      </c>
      <c r="I431" s="29">
        <f t="shared" si="120"/>
        <v>3</v>
      </c>
      <c r="J431" s="29">
        <f t="shared" si="108"/>
        <v>0.27</v>
      </c>
      <c r="K431" s="29">
        <f t="shared" si="109"/>
        <v>8.4199999999999997E-2</v>
      </c>
      <c r="L431" s="29">
        <f t="shared" si="110"/>
        <v>12.92</v>
      </c>
      <c r="M431" s="45" t="e">
        <f t="shared" si="121"/>
        <v>#DIV/0!</v>
      </c>
      <c r="N431" s="28">
        <f t="shared" si="111"/>
        <v>10.989169238449415</v>
      </c>
      <c r="O431" s="28">
        <f t="shared" si="112"/>
        <v>15.087458954343088</v>
      </c>
      <c r="P431" s="45" t="e">
        <f t="shared" si="122"/>
        <v>#DIV/0!</v>
      </c>
      <c r="Q431" s="29">
        <f t="shared" si="123"/>
        <v>3</v>
      </c>
      <c r="R431" s="29" t="e">
        <f t="shared" si="113"/>
        <v>#N/A</v>
      </c>
      <c r="S431" s="29" t="e">
        <f t="shared" si="114"/>
        <v>#N/A</v>
      </c>
      <c r="T431" s="29" t="e">
        <f t="shared" si="115"/>
        <v>#N/A</v>
      </c>
      <c r="U431" s="21" t="e">
        <f t="shared" si="124"/>
        <v>#DIV/0!</v>
      </c>
      <c r="V431" s="28">
        <f t="shared" si="116"/>
        <v>0</v>
      </c>
      <c r="W431" s="28">
        <f t="shared" si="117"/>
        <v>0</v>
      </c>
      <c r="X431" s="45" t="e">
        <f t="shared" si="125"/>
        <v>#DIV/0!</v>
      </c>
    </row>
    <row r="432" spans="2:24">
      <c r="B432" s="23"/>
      <c r="D432" s="21"/>
      <c r="E432" s="21"/>
      <c r="F432" s="21"/>
      <c r="G432" s="28">
        <f t="shared" si="118"/>
        <v>0</v>
      </c>
      <c r="H432" s="45" t="e">
        <f t="shared" si="119"/>
        <v>#DIV/0!</v>
      </c>
      <c r="I432" s="29">
        <f t="shared" si="120"/>
        <v>3</v>
      </c>
      <c r="J432" s="29">
        <f t="shared" si="108"/>
        <v>0.27</v>
      </c>
      <c r="K432" s="29">
        <f t="shared" si="109"/>
        <v>8.4199999999999997E-2</v>
      </c>
      <c r="L432" s="29">
        <f t="shared" si="110"/>
        <v>12.92</v>
      </c>
      <c r="M432" s="45" t="e">
        <f t="shared" si="121"/>
        <v>#DIV/0!</v>
      </c>
      <c r="N432" s="28">
        <f t="shared" si="111"/>
        <v>10.989169238449415</v>
      </c>
      <c r="O432" s="28">
        <f t="shared" si="112"/>
        <v>15.087458954343088</v>
      </c>
      <c r="P432" s="45" t="e">
        <f t="shared" si="122"/>
        <v>#DIV/0!</v>
      </c>
      <c r="Q432" s="29">
        <f t="shared" si="123"/>
        <v>3</v>
      </c>
      <c r="R432" s="29" t="e">
        <f t="shared" si="113"/>
        <v>#N/A</v>
      </c>
      <c r="S432" s="29" t="e">
        <f t="shared" si="114"/>
        <v>#N/A</v>
      </c>
      <c r="T432" s="29" t="e">
        <f t="shared" si="115"/>
        <v>#N/A</v>
      </c>
      <c r="U432" s="21" t="e">
        <f t="shared" si="124"/>
        <v>#DIV/0!</v>
      </c>
      <c r="V432" s="28">
        <f t="shared" si="116"/>
        <v>0</v>
      </c>
      <c r="W432" s="28">
        <f t="shared" si="117"/>
        <v>0</v>
      </c>
      <c r="X432" s="45" t="e">
        <f t="shared" si="125"/>
        <v>#DIV/0!</v>
      </c>
    </row>
    <row r="433" spans="2:24">
      <c r="B433" s="23"/>
      <c r="D433" s="21"/>
      <c r="E433" s="21"/>
      <c r="F433" s="21"/>
      <c r="G433" s="28">
        <f t="shared" si="118"/>
        <v>0</v>
      </c>
      <c r="H433" s="45" t="e">
        <f t="shared" si="119"/>
        <v>#DIV/0!</v>
      </c>
      <c r="I433" s="29">
        <f t="shared" si="120"/>
        <v>3</v>
      </c>
      <c r="J433" s="29">
        <f t="shared" si="108"/>
        <v>0.27</v>
      </c>
      <c r="K433" s="29">
        <f t="shared" si="109"/>
        <v>8.4199999999999997E-2</v>
      </c>
      <c r="L433" s="29">
        <f t="shared" si="110"/>
        <v>12.92</v>
      </c>
      <c r="M433" s="45" t="e">
        <f t="shared" si="121"/>
        <v>#DIV/0!</v>
      </c>
      <c r="N433" s="28">
        <f t="shared" si="111"/>
        <v>10.989169238449415</v>
      </c>
      <c r="O433" s="28">
        <f t="shared" si="112"/>
        <v>15.087458954343088</v>
      </c>
      <c r="P433" s="45" t="e">
        <f t="shared" si="122"/>
        <v>#DIV/0!</v>
      </c>
      <c r="Q433" s="29">
        <f t="shared" si="123"/>
        <v>3</v>
      </c>
      <c r="R433" s="29" t="e">
        <f t="shared" si="113"/>
        <v>#N/A</v>
      </c>
      <c r="S433" s="29" t="e">
        <f t="shared" si="114"/>
        <v>#N/A</v>
      </c>
      <c r="T433" s="29" t="e">
        <f t="shared" si="115"/>
        <v>#N/A</v>
      </c>
      <c r="U433" s="21" t="e">
        <f t="shared" si="124"/>
        <v>#DIV/0!</v>
      </c>
      <c r="V433" s="28">
        <f t="shared" si="116"/>
        <v>0</v>
      </c>
      <c r="W433" s="28">
        <f t="shared" si="117"/>
        <v>0</v>
      </c>
      <c r="X433" s="45" t="e">
        <f t="shared" si="125"/>
        <v>#DIV/0!</v>
      </c>
    </row>
    <row r="434" spans="2:24">
      <c r="B434" s="23"/>
      <c r="D434" s="21"/>
      <c r="E434" s="21"/>
      <c r="F434" s="21"/>
      <c r="G434" s="28">
        <f t="shared" si="118"/>
        <v>0</v>
      </c>
      <c r="H434" s="45" t="e">
        <f t="shared" si="119"/>
        <v>#DIV/0!</v>
      </c>
      <c r="I434" s="29">
        <f t="shared" si="120"/>
        <v>3</v>
      </c>
      <c r="J434" s="29">
        <f t="shared" si="108"/>
        <v>0.27</v>
      </c>
      <c r="K434" s="29">
        <f t="shared" si="109"/>
        <v>8.4199999999999997E-2</v>
      </c>
      <c r="L434" s="29">
        <f t="shared" si="110"/>
        <v>12.92</v>
      </c>
      <c r="M434" s="45" t="e">
        <f t="shared" si="121"/>
        <v>#DIV/0!</v>
      </c>
      <c r="N434" s="28">
        <f t="shared" si="111"/>
        <v>10.989169238449415</v>
      </c>
      <c r="O434" s="28">
        <f t="shared" si="112"/>
        <v>15.087458954343088</v>
      </c>
      <c r="P434" s="45" t="e">
        <f t="shared" si="122"/>
        <v>#DIV/0!</v>
      </c>
      <c r="Q434" s="29">
        <f t="shared" si="123"/>
        <v>3</v>
      </c>
      <c r="R434" s="29" t="e">
        <f t="shared" si="113"/>
        <v>#N/A</v>
      </c>
      <c r="S434" s="29" t="e">
        <f t="shared" si="114"/>
        <v>#N/A</v>
      </c>
      <c r="T434" s="29" t="e">
        <f t="shared" si="115"/>
        <v>#N/A</v>
      </c>
      <c r="U434" s="21" t="e">
        <f t="shared" si="124"/>
        <v>#DIV/0!</v>
      </c>
      <c r="V434" s="28">
        <f t="shared" si="116"/>
        <v>0</v>
      </c>
      <c r="W434" s="28">
        <f t="shared" si="117"/>
        <v>0</v>
      </c>
      <c r="X434" s="45" t="e">
        <f t="shared" si="125"/>
        <v>#DIV/0!</v>
      </c>
    </row>
    <row r="435" spans="2:24">
      <c r="B435" s="23"/>
      <c r="D435" s="21"/>
      <c r="E435" s="21"/>
      <c r="F435" s="21"/>
      <c r="G435" s="28">
        <f t="shared" si="118"/>
        <v>0</v>
      </c>
      <c r="H435" s="45" t="e">
        <f t="shared" si="119"/>
        <v>#DIV/0!</v>
      </c>
      <c r="I435" s="29">
        <f t="shared" si="120"/>
        <v>3</v>
      </c>
      <c r="J435" s="29">
        <f t="shared" si="108"/>
        <v>0.27</v>
      </c>
      <c r="K435" s="29">
        <f t="shared" si="109"/>
        <v>8.4199999999999997E-2</v>
      </c>
      <c r="L435" s="29">
        <f t="shared" si="110"/>
        <v>12.92</v>
      </c>
      <c r="M435" s="45" t="e">
        <f t="shared" si="121"/>
        <v>#DIV/0!</v>
      </c>
      <c r="N435" s="28">
        <f t="shared" si="111"/>
        <v>10.989169238449415</v>
      </c>
      <c r="O435" s="28">
        <f t="shared" si="112"/>
        <v>15.087458954343088</v>
      </c>
      <c r="P435" s="45" t="e">
        <f t="shared" si="122"/>
        <v>#DIV/0!</v>
      </c>
      <c r="Q435" s="29">
        <f t="shared" si="123"/>
        <v>3</v>
      </c>
      <c r="R435" s="29" t="e">
        <f t="shared" si="113"/>
        <v>#N/A</v>
      </c>
      <c r="S435" s="29" t="e">
        <f t="shared" si="114"/>
        <v>#N/A</v>
      </c>
      <c r="T435" s="29" t="e">
        <f t="shared" si="115"/>
        <v>#N/A</v>
      </c>
      <c r="U435" s="21" t="e">
        <f t="shared" si="124"/>
        <v>#DIV/0!</v>
      </c>
      <c r="V435" s="28">
        <f t="shared" si="116"/>
        <v>0</v>
      </c>
      <c r="W435" s="28">
        <f t="shared" si="117"/>
        <v>0</v>
      </c>
      <c r="X435" s="45" t="e">
        <f t="shared" si="125"/>
        <v>#DIV/0!</v>
      </c>
    </row>
    <row r="436" spans="2:24">
      <c r="B436" s="23"/>
      <c r="D436" s="21"/>
      <c r="E436" s="21"/>
      <c r="F436" s="21"/>
      <c r="G436" s="28">
        <f t="shared" si="118"/>
        <v>0</v>
      </c>
      <c r="H436" s="45" t="e">
        <f t="shared" si="119"/>
        <v>#DIV/0!</v>
      </c>
      <c r="I436" s="29">
        <f t="shared" si="120"/>
        <v>3</v>
      </c>
      <c r="J436" s="29">
        <f t="shared" si="108"/>
        <v>0.27</v>
      </c>
      <c r="K436" s="29">
        <f t="shared" si="109"/>
        <v>8.4199999999999997E-2</v>
      </c>
      <c r="L436" s="29">
        <f t="shared" si="110"/>
        <v>12.92</v>
      </c>
      <c r="M436" s="45" t="e">
        <f t="shared" si="121"/>
        <v>#DIV/0!</v>
      </c>
      <c r="N436" s="28">
        <f t="shared" si="111"/>
        <v>10.989169238449415</v>
      </c>
      <c r="O436" s="28">
        <f t="shared" si="112"/>
        <v>15.087458954343088</v>
      </c>
      <c r="P436" s="45" t="e">
        <f t="shared" si="122"/>
        <v>#DIV/0!</v>
      </c>
      <c r="Q436" s="29">
        <f t="shared" si="123"/>
        <v>3</v>
      </c>
      <c r="R436" s="29" t="e">
        <f t="shared" si="113"/>
        <v>#N/A</v>
      </c>
      <c r="S436" s="29" t="e">
        <f t="shared" si="114"/>
        <v>#N/A</v>
      </c>
      <c r="T436" s="29" t="e">
        <f t="shared" si="115"/>
        <v>#N/A</v>
      </c>
      <c r="U436" s="21" t="e">
        <f t="shared" si="124"/>
        <v>#DIV/0!</v>
      </c>
      <c r="V436" s="28">
        <f t="shared" si="116"/>
        <v>0</v>
      </c>
      <c r="W436" s="28">
        <f t="shared" si="117"/>
        <v>0</v>
      </c>
      <c r="X436" s="45" t="e">
        <f t="shared" si="125"/>
        <v>#DIV/0!</v>
      </c>
    </row>
    <row r="437" spans="2:24">
      <c r="B437" s="23"/>
      <c r="D437" s="21"/>
      <c r="E437" s="21"/>
      <c r="F437" s="21"/>
      <c r="G437" s="28">
        <f t="shared" si="118"/>
        <v>0</v>
      </c>
      <c r="H437" s="45" t="e">
        <f t="shared" si="119"/>
        <v>#DIV/0!</v>
      </c>
      <c r="I437" s="29">
        <f t="shared" si="120"/>
        <v>3</v>
      </c>
      <c r="J437" s="29">
        <f t="shared" si="108"/>
        <v>0.27</v>
      </c>
      <c r="K437" s="29">
        <f t="shared" si="109"/>
        <v>8.4199999999999997E-2</v>
      </c>
      <c r="L437" s="29">
        <f t="shared" si="110"/>
        <v>12.92</v>
      </c>
      <c r="M437" s="45" t="e">
        <f t="shared" si="121"/>
        <v>#DIV/0!</v>
      </c>
      <c r="N437" s="28">
        <f t="shared" si="111"/>
        <v>10.989169238449415</v>
      </c>
      <c r="O437" s="28">
        <f t="shared" si="112"/>
        <v>15.087458954343088</v>
      </c>
      <c r="P437" s="45" t="e">
        <f t="shared" si="122"/>
        <v>#DIV/0!</v>
      </c>
      <c r="Q437" s="29">
        <f t="shared" si="123"/>
        <v>3</v>
      </c>
      <c r="R437" s="29" t="e">
        <f t="shared" si="113"/>
        <v>#N/A</v>
      </c>
      <c r="S437" s="29" t="e">
        <f t="shared" si="114"/>
        <v>#N/A</v>
      </c>
      <c r="T437" s="29" t="e">
        <f t="shared" si="115"/>
        <v>#N/A</v>
      </c>
      <c r="U437" s="21" t="e">
        <f t="shared" si="124"/>
        <v>#DIV/0!</v>
      </c>
      <c r="V437" s="28">
        <f t="shared" si="116"/>
        <v>0</v>
      </c>
      <c r="W437" s="28">
        <f t="shared" si="117"/>
        <v>0</v>
      </c>
      <c r="X437" s="45" t="e">
        <f t="shared" si="125"/>
        <v>#DIV/0!</v>
      </c>
    </row>
    <row r="438" spans="2:24">
      <c r="B438" s="23"/>
      <c r="D438" s="21"/>
      <c r="E438" s="21"/>
      <c r="F438" s="21"/>
      <c r="G438" s="28">
        <f t="shared" si="118"/>
        <v>0</v>
      </c>
      <c r="H438" s="45" t="e">
        <f t="shared" si="119"/>
        <v>#DIV/0!</v>
      </c>
      <c r="I438" s="29">
        <f t="shared" si="120"/>
        <v>3</v>
      </c>
      <c r="J438" s="29">
        <f t="shared" si="108"/>
        <v>0.27</v>
      </c>
      <c r="K438" s="29">
        <f t="shared" si="109"/>
        <v>8.4199999999999997E-2</v>
      </c>
      <c r="L438" s="29">
        <f t="shared" si="110"/>
        <v>12.92</v>
      </c>
      <c r="M438" s="45" t="e">
        <f t="shared" si="121"/>
        <v>#DIV/0!</v>
      </c>
      <c r="N438" s="28">
        <f t="shared" si="111"/>
        <v>10.989169238449415</v>
      </c>
      <c r="O438" s="28">
        <f t="shared" si="112"/>
        <v>15.087458954343088</v>
      </c>
      <c r="P438" s="45" t="e">
        <f t="shared" si="122"/>
        <v>#DIV/0!</v>
      </c>
      <c r="Q438" s="29">
        <f t="shared" si="123"/>
        <v>3</v>
      </c>
      <c r="R438" s="29" t="e">
        <f t="shared" si="113"/>
        <v>#N/A</v>
      </c>
      <c r="S438" s="29" t="e">
        <f t="shared" si="114"/>
        <v>#N/A</v>
      </c>
      <c r="T438" s="29" t="e">
        <f t="shared" si="115"/>
        <v>#N/A</v>
      </c>
      <c r="U438" s="21" t="e">
        <f t="shared" si="124"/>
        <v>#DIV/0!</v>
      </c>
      <c r="V438" s="28">
        <f t="shared" si="116"/>
        <v>0</v>
      </c>
      <c r="W438" s="28">
        <f t="shared" si="117"/>
        <v>0</v>
      </c>
      <c r="X438" s="45" t="e">
        <f t="shared" si="125"/>
        <v>#DIV/0!</v>
      </c>
    </row>
    <row r="439" spans="2:24">
      <c r="B439" s="23"/>
      <c r="D439" s="21"/>
      <c r="E439" s="21"/>
      <c r="F439" s="21"/>
      <c r="G439" s="28">
        <f t="shared" si="118"/>
        <v>0</v>
      </c>
      <c r="H439" s="45" t="e">
        <f t="shared" si="119"/>
        <v>#DIV/0!</v>
      </c>
      <c r="I439" s="29">
        <f t="shared" si="120"/>
        <v>3</v>
      </c>
      <c r="J439" s="29">
        <f t="shared" si="108"/>
        <v>0.27</v>
      </c>
      <c r="K439" s="29">
        <f t="shared" si="109"/>
        <v>8.4199999999999997E-2</v>
      </c>
      <c r="L439" s="29">
        <f t="shared" si="110"/>
        <v>12.92</v>
      </c>
      <c r="M439" s="45" t="e">
        <f t="shared" si="121"/>
        <v>#DIV/0!</v>
      </c>
      <c r="N439" s="28">
        <f t="shared" si="111"/>
        <v>10.989169238449415</v>
      </c>
      <c r="O439" s="28">
        <f t="shared" si="112"/>
        <v>15.087458954343088</v>
      </c>
      <c r="P439" s="45" t="e">
        <f t="shared" si="122"/>
        <v>#DIV/0!</v>
      </c>
      <c r="Q439" s="29">
        <f t="shared" si="123"/>
        <v>3</v>
      </c>
      <c r="R439" s="29" t="e">
        <f t="shared" si="113"/>
        <v>#N/A</v>
      </c>
      <c r="S439" s="29" t="e">
        <f t="shared" si="114"/>
        <v>#N/A</v>
      </c>
      <c r="T439" s="29" t="e">
        <f t="shared" si="115"/>
        <v>#N/A</v>
      </c>
      <c r="U439" s="21" t="e">
        <f t="shared" si="124"/>
        <v>#DIV/0!</v>
      </c>
      <c r="V439" s="28">
        <f t="shared" si="116"/>
        <v>0</v>
      </c>
      <c r="W439" s="28">
        <f t="shared" si="117"/>
        <v>0</v>
      </c>
      <c r="X439" s="45" t="e">
        <f t="shared" si="125"/>
        <v>#DIV/0!</v>
      </c>
    </row>
    <row r="440" spans="2:24">
      <c r="B440" s="23"/>
      <c r="D440" s="21"/>
      <c r="E440" s="21"/>
      <c r="F440" s="21"/>
      <c r="G440" s="28">
        <f t="shared" si="118"/>
        <v>0</v>
      </c>
      <c r="H440" s="45" t="e">
        <f t="shared" si="119"/>
        <v>#DIV/0!</v>
      </c>
      <c r="I440" s="29">
        <f t="shared" si="120"/>
        <v>3</v>
      </c>
      <c r="J440" s="29">
        <f t="shared" si="108"/>
        <v>0.27</v>
      </c>
      <c r="K440" s="29">
        <f t="shared" si="109"/>
        <v>8.4199999999999997E-2</v>
      </c>
      <c r="L440" s="29">
        <f t="shared" si="110"/>
        <v>12.92</v>
      </c>
      <c r="M440" s="45" t="e">
        <f t="shared" si="121"/>
        <v>#DIV/0!</v>
      </c>
      <c r="N440" s="28">
        <f t="shared" si="111"/>
        <v>10.989169238449415</v>
      </c>
      <c r="O440" s="28">
        <f t="shared" si="112"/>
        <v>15.087458954343088</v>
      </c>
      <c r="P440" s="45" t="e">
        <f t="shared" si="122"/>
        <v>#DIV/0!</v>
      </c>
      <c r="Q440" s="29">
        <f t="shared" si="123"/>
        <v>3</v>
      </c>
      <c r="R440" s="29" t="e">
        <f t="shared" si="113"/>
        <v>#N/A</v>
      </c>
      <c r="S440" s="29" t="e">
        <f t="shared" si="114"/>
        <v>#N/A</v>
      </c>
      <c r="T440" s="29" t="e">
        <f t="shared" si="115"/>
        <v>#N/A</v>
      </c>
      <c r="U440" s="21" t="e">
        <f t="shared" si="124"/>
        <v>#DIV/0!</v>
      </c>
      <c r="V440" s="28">
        <f t="shared" si="116"/>
        <v>0</v>
      </c>
      <c r="W440" s="28">
        <f t="shared" si="117"/>
        <v>0</v>
      </c>
      <c r="X440" s="45" t="e">
        <f t="shared" si="125"/>
        <v>#DIV/0!</v>
      </c>
    </row>
    <row r="441" spans="2:24">
      <c r="B441" s="23"/>
      <c r="D441" s="21"/>
      <c r="E441" s="21"/>
      <c r="F441" s="21"/>
      <c r="G441" s="28">
        <f t="shared" si="118"/>
        <v>0</v>
      </c>
      <c r="H441" s="45" t="e">
        <f t="shared" si="119"/>
        <v>#DIV/0!</v>
      </c>
      <c r="I441" s="29">
        <f t="shared" si="120"/>
        <v>3</v>
      </c>
      <c r="J441" s="29">
        <f t="shared" si="108"/>
        <v>0.27</v>
      </c>
      <c r="K441" s="29">
        <f t="shared" si="109"/>
        <v>8.4199999999999997E-2</v>
      </c>
      <c r="L441" s="29">
        <f t="shared" si="110"/>
        <v>12.92</v>
      </c>
      <c r="M441" s="45" t="e">
        <f t="shared" si="121"/>
        <v>#DIV/0!</v>
      </c>
      <c r="N441" s="28">
        <f t="shared" si="111"/>
        <v>10.989169238449415</v>
      </c>
      <c r="O441" s="28">
        <f t="shared" si="112"/>
        <v>15.087458954343088</v>
      </c>
      <c r="P441" s="45" t="e">
        <f t="shared" si="122"/>
        <v>#DIV/0!</v>
      </c>
      <c r="Q441" s="29">
        <f t="shared" si="123"/>
        <v>3</v>
      </c>
      <c r="R441" s="29" t="e">
        <f t="shared" si="113"/>
        <v>#N/A</v>
      </c>
      <c r="S441" s="29" t="e">
        <f t="shared" si="114"/>
        <v>#N/A</v>
      </c>
      <c r="T441" s="29" t="e">
        <f t="shared" si="115"/>
        <v>#N/A</v>
      </c>
      <c r="U441" s="21" t="e">
        <f t="shared" si="124"/>
        <v>#DIV/0!</v>
      </c>
      <c r="V441" s="28">
        <f t="shared" si="116"/>
        <v>0</v>
      </c>
      <c r="W441" s="28">
        <f t="shared" si="117"/>
        <v>0</v>
      </c>
      <c r="X441" s="45" t="e">
        <f t="shared" si="125"/>
        <v>#DIV/0!</v>
      </c>
    </row>
    <row r="442" spans="2:24">
      <c r="B442" s="23"/>
      <c r="D442" s="21"/>
      <c r="E442" s="21"/>
      <c r="F442" s="21"/>
      <c r="G442" s="28">
        <f t="shared" si="118"/>
        <v>0</v>
      </c>
      <c r="H442" s="45" t="e">
        <f t="shared" si="119"/>
        <v>#DIV/0!</v>
      </c>
      <c r="I442" s="29">
        <f t="shared" si="120"/>
        <v>3</v>
      </c>
      <c r="J442" s="29">
        <f t="shared" si="108"/>
        <v>0.27</v>
      </c>
      <c r="K442" s="29">
        <f t="shared" si="109"/>
        <v>8.4199999999999997E-2</v>
      </c>
      <c r="L442" s="29">
        <f t="shared" si="110"/>
        <v>12.92</v>
      </c>
      <c r="M442" s="45" t="e">
        <f t="shared" si="121"/>
        <v>#DIV/0!</v>
      </c>
      <c r="N442" s="28">
        <f t="shared" si="111"/>
        <v>10.989169238449415</v>
      </c>
      <c r="O442" s="28">
        <f t="shared" si="112"/>
        <v>15.087458954343088</v>
      </c>
      <c r="P442" s="45" t="e">
        <f t="shared" si="122"/>
        <v>#DIV/0!</v>
      </c>
      <c r="Q442" s="29">
        <f t="shared" si="123"/>
        <v>3</v>
      </c>
      <c r="R442" s="29" t="e">
        <f t="shared" si="113"/>
        <v>#N/A</v>
      </c>
      <c r="S442" s="29" t="e">
        <f t="shared" si="114"/>
        <v>#N/A</v>
      </c>
      <c r="T442" s="29" t="e">
        <f t="shared" si="115"/>
        <v>#N/A</v>
      </c>
      <c r="U442" s="21" t="e">
        <f t="shared" si="124"/>
        <v>#DIV/0!</v>
      </c>
      <c r="V442" s="28">
        <f t="shared" si="116"/>
        <v>0</v>
      </c>
      <c r="W442" s="28">
        <f t="shared" si="117"/>
        <v>0</v>
      </c>
      <c r="X442" s="45" t="e">
        <f t="shared" si="125"/>
        <v>#DIV/0!</v>
      </c>
    </row>
    <row r="443" spans="2:24">
      <c r="B443" s="23"/>
      <c r="D443" s="21"/>
      <c r="E443" s="21"/>
      <c r="F443" s="21"/>
      <c r="G443" s="28">
        <f t="shared" si="118"/>
        <v>0</v>
      </c>
      <c r="H443" s="45" t="e">
        <f t="shared" si="119"/>
        <v>#DIV/0!</v>
      </c>
      <c r="I443" s="29">
        <f t="shared" si="120"/>
        <v>3</v>
      </c>
      <c r="J443" s="29">
        <f t="shared" si="108"/>
        <v>0.27</v>
      </c>
      <c r="K443" s="29">
        <f t="shared" si="109"/>
        <v>8.4199999999999997E-2</v>
      </c>
      <c r="L443" s="29">
        <f t="shared" si="110"/>
        <v>12.92</v>
      </c>
      <c r="M443" s="45" t="e">
        <f t="shared" si="121"/>
        <v>#DIV/0!</v>
      </c>
      <c r="N443" s="28">
        <f t="shared" si="111"/>
        <v>10.989169238449415</v>
      </c>
      <c r="O443" s="28">
        <f t="shared" si="112"/>
        <v>15.087458954343088</v>
      </c>
      <c r="P443" s="45" t="e">
        <f t="shared" si="122"/>
        <v>#DIV/0!</v>
      </c>
      <c r="Q443" s="29">
        <f t="shared" si="123"/>
        <v>3</v>
      </c>
      <c r="R443" s="29" t="e">
        <f t="shared" si="113"/>
        <v>#N/A</v>
      </c>
      <c r="S443" s="29" t="e">
        <f t="shared" si="114"/>
        <v>#N/A</v>
      </c>
      <c r="T443" s="29" t="e">
        <f t="shared" si="115"/>
        <v>#N/A</v>
      </c>
      <c r="U443" s="21" t="e">
        <f t="shared" si="124"/>
        <v>#DIV/0!</v>
      </c>
      <c r="V443" s="28">
        <f t="shared" si="116"/>
        <v>0</v>
      </c>
      <c r="W443" s="28">
        <f t="shared" si="117"/>
        <v>0</v>
      </c>
      <c r="X443" s="45" t="e">
        <f t="shared" si="125"/>
        <v>#DIV/0!</v>
      </c>
    </row>
    <row r="444" spans="2:24">
      <c r="B444" s="23"/>
      <c r="D444" s="21"/>
      <c r="E444" s="21"/>
      <c r="F444" s="21"/>
      <c r="G444" s="28">
        <f t="shared" si="118"/>
        <v>0</v>
      </c>
      <c r="H444" s="45" t="e">
        <f t="shared" si="119"/>
        <v>#DIV/0!</v>
      </c>
      <c r="I444" s="29">
        <f t="shared" si="120"/>
        <v>3</v>
      </c>
      <c r="J444" s="29">
        <f t="shared" si="108"/>
        <v>0.27</v>
      </c>
      <c r="K444" s="29">
        <f t="shared" si="109"/>
        <v>8.4199999999999997E-2</v>
      </c>
      <c r="L444" s="29">
        <f t="shared" si="110"/>
        <v>12.92</v>
      </c>
      <c r="M444" s="45" t="e">
        <f t="shared" si="121"/>
        <v>#DIV/0!</v>
      </c>
      <c r="N444" s="28">
        <f t="shared" si="111"/>
        <v>10.989169238449415</v>
      </c>
      <c r="O444" s="28">
        <f t="shared" si="112"/>
        <v>15.087458954343088</v>
      </c>
      <c r="P444" s="45" t="e">
        <f t="shared" si="122"/>
        <v>#DIV/0!</v>
      </c>
      <c r="Q444" s="29">
        <f t="shared" si="123"/>
        <v>3</v>
      </c>
      <c r="R444" s="29" t="e">
        <f t="shared" si="113"/>
        <v>#N/A</v>
      </c>
      <c r="S444" s="29" t="e">
        <f t="shared" si="114"/>
        <v>#N/A</v>
      </c>
      <c r="T444" s="29" t="e">
        <f t="shared" si="115"/>
        <v>#N/A</v>
      </c>
      <c r="U444" s="21" t="e">
        <f t="shared" si="124"/>
        <v>#DIV/0!</v>
      </c>
      <c r="V444" s="28">
        <f t="shared" si="116"/>
        <v>0</v>
      </c>
      <c r="W444" s="28">
        <f t="shared" si="117"/>
        <v>0</v>
      </c>
      <c r="X444" s="45" t="e">
        <f t="shared" si="125"/>
        <v>#DIV/0!</v>
      </c>
    </row>
    <row r="445" spans="2:24">
      <c r="B445" s="23"/>
      <c r="D445" s="21"/>
      <c r="E445" s="21"/>
      <c r="F445" s="21"/>
      <c r="G445" s="28">
        <f t="shared" si="118"/>
        <v>0</v>
      </c>
      <c r="H445" s="45" t="e">
        <f t="shared" si="119"/>
        <v>#DIV/0!</v>
      </c>
      <c r="I445" s="29">
        <f t="shared" si="120"/>
        <v>3</v>
      </c>
      <c r="J445" s="29">
        <f t="shared" si="108"/>
        <v>0.27</v>
      </c>
      <c r="K445" s="29">
        <f t="shared" si="109"/>
        <v>8.4199999999999997E-2</v>
      </c>
      <c r="L445" s="29">
        <f t="shared" si="110"/>
        <v>12.92</v>
      </c>
      <c r="M445" s="45" t="e">
        <f t="shared" si="121"/>
        <v>#DIV/0!</v>
      </c>
      <c r="N445" s="28">
        <f t="shared" si="111"/>
        <v>10.989169238449415</v>
      </c>
      <c r="O445" s="28">
        <f t="shared" si="112"/>
        <v>15.087458954343088</v>
      </c>
      <c r="P445" s="45" t="e">
        <f t="shared" si="122"/>
        <v>#DIV/0!</v>
      </c>
      <c r="Q445" s="29">
        <f t="shared" si="123"/>
        <v>3</v>
      </c>
      <c r="R445" s="29" t="e">
        <f t="shared" si="113"/>
        <v>#N/A</v>
      </c>
      <c r="S445" s="29" t="e">
        <f t="shared" si="114"/>
        <v>#N/A</v>
      </c>
      <c r="T445" s="29" t="e">
        <f t="shared" si="115"/>
        <v>#N/A</v>
      </c>
      <c r="U445" s="21" t="e">
        <f t="shared" si="124"/>
        <v>#DIV/0!</v>
      </c>
      <c r="V445" s="28">
        <f t="shared" si="116"/>
        <v>0</v>
      </c>
      <c r="W445" s="28">
        <f t="shared" si="117"/>
        <v>0</v>
      </c>
      <c r="X445" s="45" t="e">
        <f t="shared" si="125"/>
        <v>#DIV/0!</v>
      </c>
    </row>
    <row r="446" spans="2:24">
      <c r="B446" s="23"/>
      <c r="D446" s="21"/>
      <c r="E446" s="21"/>
      <c r="F446" s="21"/>
      <c r="G446" s="28">
        <f t="shared" si="118"/>
        <v>0</v>
      </c>
      <c r="H446" s="45" t="e">
        <f t="shared" si="119"/>
        <v>#DIV/0!</v>
      </c>
      <c r="I446" s="29">
        <f t="shared" si="120"/>
        <v>3</v>
      </c>
      <c r="J446" s="29">
        <f t="shared" si="108"/>
        <v>0.27</v>
      </c>
      <c r="K446" s="29">
        <f t="shared" si="109"/>
        <v>8.4199999999999997E-2</v>
      </c>
      <c r="L446" s="29">
        <f t="shared" si="110"/>
        <v>12.92</v>
      </c>
      <c r="M446" s="45" t="e">
        <f t="shared" si="121"/>
        <v>#DIV/0!</v>
      </c>
      <c r="N446" s="28">
        <f t="shared" si="111"/>
        <v>10.989169238449415</v>
      </c>
      <c r="O446" s="28">
        <f t="shared" si="112"/>
        <v>15.087458954343088</v>
      </c>
      <c r="P446" s="45" t="e">
        <f t="shared" si="122"/>
        <v>#DIV/0!</v>
      </c>
      <c r="Q446" s="29">
        <f t="shared" si="123"/>
        <v>3</v>
      </c>
      <c r="R446" s="29" t="e">
        <f t="shared" si="113"/>
        <v>#N/A</v>
      </c>
      <c r="S446" s="29" t="e">
        <f t="shared" si="114"/>
        <v>#N/A</v>
      </c>
      <c r="T446" s="29" t="e">
        <f t="shared" si="115"/>
        <v>#N/A</v>
      </c>
      <c r="U446" s="21" t="e">
        <f t="shared" si="124"/>
        <v>#DIV/0!</v>
      </c>
      <c r="V446" s="28">
        <f t="shared" si="116"/>
        <v>0</v>
      </c>
      <c r="W446" s="28">
        <f t="shared" si="117"/>
        <v>0</v>
      </c>
      <c r="X446" s="45" t="e">
        <f t="shared" si="125"/>
        <v>#DIV/0!</v>
      </c>
    </row>
    <row r="447" spans="2:24">
      <c r="B447" s="23"/>
      <c r="D447" s="21"/>
      <c r="E447" s="21"/>
      <c r="F447" s="21"/>
      <c r="G447" s="28">
        <f t="shared" si="118"/>
        <v>0</v>
      </c>
      <c r="H447" s="45" t="e">
        <f t="shared" si="119"/>
        <v>#DIV/0!</v>
      </c>
      <c r="I447" s="29">
        <f t="shared" si="120"/>
        <v>3</v>
      </c>
      <c r="J447" s="29">
        <f t="shared" si="108"/>
        <v>0.27</v>
      </c>
      <c r="K447" s="29">
        <f t="shared" si="109"/>
        <v>8.4199999999999997E-2</v>
      </c>
      <c r="L447" s="29">
        <f t="shared" si="110"/>
        <v>12.92</v>
      </c>
      <c r="M447" s="45" t="e">
        <f t="shared" si="121"/>
        <v>#DIV/0!</v>
      </c>
      <c r="N447" s="28">
        <f t="shared" si="111"/>
        <v>10.989169238449415</v>
      </c>
      <c r="O447" s="28">
        <f t="shared" si="112"/>
        <v>15.087458954343088</v>
      </c>
      <c r="P447" s="45" t="e">
        <f t="shared" si="122"/>
        <v>#DIV/0!</v>
      </c>
      <c r="Q447" s="29">
        <f t="shared" si="123"/>
        <v>3</v>
      </c>
      <c r="R447" s="29" t="e">
        <f t="shared" si="113"/>
        <v>#N/A</v>
      </c>
      <c r="S447" s="29" t="e">
        <f t="shared" si="114"/>
        <v>#N/A</v>
      </c>
      <c r="T447" s="29" t="e">
        <f t="shared" si="115"/>
        <v>#N/A</v>
      </c>
      <c r="U447" s="21" t="e">
        <f t="shared" si="124"/>
        <v>#DIV/0!</v>
      </c>
      <c r="V447" s="28">
        <f t="shared" si="116"/>
        <v>0</v>
      </c>
      <c r="W447" s="28">
        <f t="shared" si="117"/>
        <v>0</v>
      </c>
      <c r="X447" s="45" t="e">
        <f t="shared" si="125"/>
        <v>#DIV/0!</v>
      </c>
    </row>
    <row r="448" spans="2:24">
      <c r="B448" s="23"/>
      <c r="D448" s="21"/>
      <c r="E448" s="21"/>
      <c r="F448" s="21"/>
      <c r="G448" s="28">
        <f t="shared" si="118"/>
        <v>0</v>
      </c>
      <c r="H448" s="45" t="e">
        <f t="shared" si="119"/>
        <v>#DIV/0!</v>
      </c>
      <c r="I448" s="29">
        <f t="shared" si="120"/>
        <v>3</v>
      </c>
      <c r="J448" s="29">
        <f t="shared" si="108"/>
        <v>0.27</v>
      </c>
      <c r="K448" s="29">
        <f t="shared" si="109"/>
        <v>8.4199999999999997E-2</v>
      </c>
      <c r="L448" s="29">
        <f t="shared" si="110"/>
        <v>12.92</v>
      </c>
      <c r="M448" s="45" t="e">
        <f t="shared" si="121"/>
        <v>#DIV/0!</v>
      </c>
      <c r="N448" s="28">
        <f t="shared" si="111"/>
        <v>10.989169238449415</v>
      </c>
      <c r="O448" s="28">
        <f t="shared" si="112"/>
        <v>15.087458954343088</v>
      </c>
      <c r="P448" s="45" t="e">
        <f t="shared" si="122"/>
        <v>#DIV/0!</v>
      </c>
      <c r="Q448" s="29">
        <f t="shared" si="123"/>
        <v>3</v>
      </c>
      <c r="R448" s="29" t="e">
        <f t="shared" si="113"/>
        <v>#N/A</v>
      </c>
      <c r="S448" s="29" t="e">
        <f t="shared" si="114"/>
        <v>#N/A</v>
      </c>
      <c r="T448" s="29" t="e">
        <f t="shared" si="115"/>
        <v>#N/A</v>
      </c>
      <c r="U448" s="21" t="e">
        <f t="shared" si="124"/>
        <v>#DIV/0!</v>
      </c>
      <c r="V448" s="28">
        <f t="shared" si="116"/>
        <v>0</v>
      </c>
      <c r="W448" s="28">
        <f t="shared" si="117"/>
        <v>0</v>
      </c>
      <c r="X448" s="45" t="e">
        <f t="shared" si="125"/>
        <v>#DIV/0!</v>
      </c>
    </row>
    <row r="449" spans="2:24">
      <c r="B449" s="23"/>
      <c r="D449" s="21"/>
      <c r="E449" s="21"/>
      <c r="F449" s="21"/>
      <c r="G449" s="28">
        <f t="shared" si="118"/>
        <v>0</v>
      </c>
      <c r="H449" s="45" t="e">
        <f t="shared" si="119"/>
        <v>#DIV/0!</v>
      </c>
      <c r="I449" s="29">
        <f t="shared" si="120"/>
        <v>3</v>
      </c>
      <c r="J449" s="29">
        <f t="shared" si="108"/>
        <v>0.27</v>
      </c>
      <c r="K449" s="29">
        <f t="shared" si="109"/>
        <v>8.4199999999999997E-2</v>
      </c>
      <c r="L449" s="29">
        <f t="shared" si="110"/>
        <v>12.92</v>
      </c>
      <c r="M449" s="45" t="e">
        <f t="shared" si="121"/>
        <v>#DIV/0!</v>
      </c>
      <c r="N449" s="28">
        <f t="shared" si="111"/>
        <v>10.989169238449415</v>
      </c>
      <c r="O449" s="28">
        <f t="shared" si="112"/>
        <v>15.087458954343088</v>
      </c>
      <c r="P449" s="45" t="e">
        <f t="shared" si="122"/>
        <v>#DIV/0!</v>
      </c>
      <c r="Q449" s="29">
        <f t="shared" si="123"/>
        <v>3</v>
      </c>
      <c r="R449" s="29" t="e">
        <f t="shared" si="113"/>
        <v>#N/A</v>
      </c>
      <c r="S449" s="29" t="e">
        <f t="shared" si="114"/>
        <v>#N/A</v>
      </c>
      <c r="T449" s="29" t="e">
        <f t="shared" si="115"/>
        <v>#N/A</v>
      </c>
      <c r="U449" s="21" t="e">
        <f t="shared" si="124"/>
        <v>#DIV/0!</v>
      </c>
      <c r="V449" s="28">
        <f t="shared" si="116"/>
        <v>0</v>
      </c>
      <c r="W449" s="28">
        <f t="shared" si="117"/>
        <v>0</v>
      </c>
      <c r="X449" s="45" t="e">
        <f t="shared" si="125"/>
        <v>#DIV/0!</v>
      </c>
    </row>
    <row r="450" spans="2:24">
      <c r="B450" s="23"/>
      <c r="D450" s="21"/>
      <c r="E450" s="21"/>
      <c r="F450" s="21"/>
      <c r="G450" s="28">
        <f t="shared" si="118"/>
        <v>0</v>
      </c>
      <c r="H450" s="45" t="e">
        <f t="shared" si="119"/>
        <v>#DIV/0!</v>
      </c>
      <c r="I450" s="29">
        <f t="shared" si="120"/>
        <v>3</v>
      </c>
      <c r="J450" s="29">
        <f t="shared" si="108"/>
        <v>0.27</v>
      </c>
      <c r="K450" s="29">
        <f t="shared" si="109"/>
        <v>8.4199999999999997E-2</v>
      </c>
      <c r="L450" s="29">
        <f t="shared" si="110"/>
        <v>12.92</v>
      </c>
      <c r="M450" s="45" t="e">
        <f t="shared" si="121"/>
        <v>#DIV/0!</v>
      </c>
      <c r="N450" s="28">
        <f t="shared" si="111"/>
        <v>10.989169238449415</v>
      </c>
      <c r="O450" s="28">
        <f t="shared" si="112"/>
        <v>15.087458954343088</v>
      </c>
      <c r="P450" s="45" t="e">
        <f t="shared" si="122"/>
        <v>#DIV/0!</v>
      </c>
      <c r="Q450" s="29">
        <f t="shared" si="123"/>
        <v>3</v>
      </c>
      <c r="R450" s="29" t="e">
        <f t="shared" si="113"/>
        <v>#N/A</v>
      </c>
      <c r="S450" s="29" t="e">
        <f t="shared" si="114"/>
        <v>#N/A</v>
      </c>
      <c r="T450" s="29" t="e">
        <f t="shared" si="115"/>
        <v>#N/A</v>
      </c>
      <c r="U450" s="21" t="e">
        <f t="shared" si="124"/>
        <v>#DIV/0!</v>
      </c>
      <c r="V450" s="28">
        <f t="shared" si="116"/>
        <v>0</v>
      </c>
      <c r="W450" s="28">
        <f t="shared" si="117"/>
        <v>0</v>
      </c>
      <c r="X450" s="45" t="e">
        <f t="shared" si="125"/>
        <v>#DIV/0!</v>
      </c>
    </row>
    <row r="451" spans="2:24">
      <c r="B451" s="23"/>
      <c r="D451" s="21"/>
      <c r="E451" s="21"/>
      <c r="F451" s="21"/>
      <c r="G451" s="28">
        <f t="shared" si="118"/>
        <v>0</v>
      </c>
      <c r="H451" s="45" t="e">
        <f t="shared" si="119"/>
        <v>#DIV/0!</v>
      </c>
      <c r="I451" s="29">
        <f t="shared" si="120"/>
        <v>3</v>
      </c>
      <c r="J451" s="29">
        <f t="shared" si="108"/>
        <v>0.27</v>
      </c>
      <c r="K451" s="29">
        <f t="shared" si="109"/>
        <v>8.4199999999999997E-2</v>
      </c>
      <c r="L451" s="29">
        <f t="shared" si="110"/>
        <v>12.92</v>
      </c>
      <c r="M451" s="45" t="e">
        <f t="shared" si="121"/>
        <v>#DIV/0!</v>
      </c>
      <c r="N451" s="28">
        <f t="shared" si="111"/>
        <v>10.989169238449415</v>
      </c>
      <c r="O451" s="28">
        <f t="shared" si="112"/>
        <v>15.087458954343088</v>
      </c>
      <c r="P451" s="45" t="e">
        <f t="shared" si="122"/>
        <v>#DIV/0!</v>
      </c>
      <c r="Q451" s="29">
        <f t="shared" si="123"/>
        <v>3</v>
      </c>
      <c r="R451" s="29" t="e">
        <f t="shared" si="113"/>
        <v>#N/A</v>
      </c>
      <c r="S451" s="29" t="e">
        <f t="shared" si="114"/>
        <v>#N/A</v>
      </c>
      <c r="T451" s="29" t="e">
        <f t="shared" si="115"/>
        <v>#N/A</v>
      </c>
      <c r="U451" s="21" t="e">
        <f t="shared" si="124"/>
        <v>#DIV/0!</v>
      </c>
      <c r="V451" s="28">
        <f t="shared" si="116"/>
        <v>0</v>
      </c>
      <c r="W451" s="28">
        <f t="shared" si="117"/>
        <v>0</v>
      </c>
      <c r="X451" s="45" t="e">
        <f t="shared" si="125"/>
        <v>#DIV/0!</v>
      </c>
    </row>
    <row r="452" spans="2:24">
      <c r="B452" s="23"/>
      <c r="D452" s="21"/>
      <c r="E452" s="21"/>
      <c r="F452" s="21"/>
      <c r="G452" s="28">
        <f t="shared" si="118"/>
        <v>0</v>
      </c>
      <c r="H452" s="45" t="e">
        <f t="shared" si="119"/>
        <v>#DIV/0!</v>
      </c>
      <c r="I452" s="29">
        <f t="shared" si="120"/>
        <v>3</v>
      </c>
      <c r="J452" s="29">
        <f t="shared" si="108"/>
        <v>0.27</v>
      </c>
      <c r="K452" s="29">
        <f t="shared" si="109"/>
        <v>8.4199999999999997E-2</v>
      </c>
      <c r="L452" s="29">
        <f t="shared" si="110"/>
        <v>12.92</v>
      </c>
      <c r="M452" s="45" t="e">
        <f t="shared" si="121"/>
        <v>#DIV/0!</v>
      </c>
      <c r="N452" s="28">
        <f t="shared" si="111"/>
        <v>10.989169238449415</v>
      </c>
      <c r="O452" s="28">
        <f t="shared" si="112"/>
        <v>15.087458954343088</v>
      </c>
      <c r="P452" s="45" t="e">
        <f t="shared" si="122"/>
        <v>#DIV/0!</v>
      </c>
      <c r="Q452" s="29">
        <f t="shared" si="123"/>
        <v>3</v>
      </c>
      <c r="R452" s="29" t="e">
        <f t="shared" si="113"/>
        <v>#N/A</v>
      </c>
      <c r="S452" s="29" t="e">
        <f t="shared" si="114"/>
        <v>#N/A</v>
      </c>
      <c r="T452" s="29" t="e">
        <f t="shared" si="115"/>
        <v>#N/A</v>
      </c>
      <c r="U452" s="21" t="e">
        <f t="shared" si="124"/>
        <v>#DIV/0!</v>
      </c>
      <c r="V452" s="28">
        <f t="shared" si="116"/>
        <v>0</v>
      </c>
      <c r="W452" s="28">
        <f t="shared" si="117"/>
        <v>0</v>
      </c>
      <c r="X452" s="45" t="e">
        <f t="shared" si="125"/>
        <v>#DIV/0!</v>
      </c>
    </row>
    <row r="453" spans="2:24">
      <c r="B453" s="23"/>
      <c r="D453" s="21"/>
      <c r="E453" s="21"/>
      <c r="F453" s="21"/>
      <c r="G453" s="28">
        <f t="shared" si="118"/>
        <v>0</v>
      </c>
      <c r="H453" s="45" t="e">
        <f t="shared" si="119"/>
        <v>#DIV/0!</v>
      </c>
      <c r="I453" s="29">
        <f t="shared" si="120"/>
        <v>3</v>
      </c>
      <c r="J453" s="29">
        <f t="shared" si="108"/>
        <v>0.27</v>
      </c>
      <c r="K453" s="29">
        <f t="shared" si="109"/>
        <v>8.4199999999999997E-2</v>
      </c>
      <c r="L453" s="29">
        <f t="shared" si="110"/>
        <v>12.92</v>
      </c>
      <c r="M453" s="45" t="e">
        <f t="shared" si="121"/>
        <v>#DIV/0!</v>
      </c>
      <c r="N453" s="28">
        <f t="shared" si="111"/>
        <v>10.989169238449415</v>
      </c>
      <c r="O453" s="28">
        <f t="shared" si="112"/>
        <v>15.087458954343088</v>
      </c>
      <c r="P453" s="45" t="e">
        <f t="shared" si="122"/>
        <v>#DIV/0!</v>
      </c>
      <c r="Q453" s="29">
        <f t="shared" si="123"/>
        <v>3</v>
      </c>
      <c r="R453" s="29" t="e">
        <f t="shared" si="113"/>
        <v>#N/A</v>
      </c>
      <c r="S453" s="29" t="e">
        <f t="shared" si="114"/>
        <v>#N/A</v>
      </c>
      <c r="T453" s="29" t="e">
        <f t="shared" si="115"/>
        <v>#N/A</v>
      </c>
      <c r="U453" s="21" t="e">
        <f t="shared" si="124"/>
        <v>#DIV/0!</v>
      </c>
      <c r="V453" s="28">
        <f t="shared" si="116"/>
        <v>0</v>
      </c>
      <c r="W453" s="28">
        <f t="shared" si="117"/>
        <v>0</v>
      </c>
      <c r="X453" s="45" t="e">
        <f t="shared" si="125"/>
        <v>#DIV/0!</v>
      </c>
    </row>
    <row r="454" spans="2:24">
      <c r="B454" s="23"/>
      <c r="D454" s="21"/>
      <c r="E454" s="21"/>
      <c r="F454" s="21"/>
      <c r="G454" s="28">
        <f t="shared" si="118"/>
        <v>0</v>
      </c>
      <c r="H454" s="45" t="e">
        <f t="shared" si="119"/>
        <v>#DIV/0!</v>
      </c>
      <c r="I454" s="29">
        <f t="shared" si="120"/>
        <v>3</v>
      </c>
      <c r="J454" s="29">
        <f t="shared" si="108"/>
        <v>0.27</v>
      </c>
      <c r="K454" s="29">
        <f t="shared" si="109"/>
        <v>8.4199999999999997E-2</v>
      </c>
      <c r="L454" s="29">
        <f t="shared" si="110"/>
        <v>12.92</v>
      </c>
      <c r="M454" s="45" t="e">
        <f t="shared" si="121"/>
        <v>#DIV/0!</v>
      </c>
      <c r="N454" s="28">
        <f t="shared" si="111"/>
        <v>10.989169238449415</v>
      </c>
      <c r="O454" s="28">
        <f t="shared" si="112"/>
        <v>15.087458954343088</v>
      </c>
      <c r="P454" s="45" t="e">
        <f t="shared" si="122"/>
        <v>#DIV/0!</v>
      </c>
      <c r="Q454" s="29">
        <f t="shared" si="123"/>
        <v>3</v>
      </c>
      <c r="R454" s="29" t="e">
        <f t="shared" si="113"/>
        <v>#N/A</v>
      </c>
      <c r="S454" s="29" t="e">
        <f t="shared" si="114"/>
        <v>#N/A</v>
      </c>
      <c r="T454" s="29" t="e">
        <f t="shared" si="115"/>
        <v>#N/A</v>
      </c>
      <c r="U454" s="21" t="e">
        <f t="shared" si="124"/>
        <v>#DIV/0!</v>
      </c>
      <c r="V454" s="28">
        <f t="shared" si="116"/>
        <v>0</v>
      </c>
      <c r="W454" s="28">
        <f t="shared" si="117"/>
        <v>0</v>
      </c>
      <c r="X454" s="45" t="e">
        <f t="shared" si="125"/>
        <v>#DIV/0!</v>
      </c>
    </row>
    <row r="455" spans="2:24">
      <c r="B455" s="23"/>
      <c r="D455" s="21"/>
      <c r="E455" s="21"/>
      <c r="F455" s="21"/>
      <c r="G455" s="28">
        <f t="shared" si="118"/>
        <v>0</v>
      </c>
      <c r="H455" s="45" t="e">
        <f t="shared" si="119"/>
        <v>#DIV/0!</v>
      </c>
      <c r="I455" s="29">
        <f t="shared" si="120"/>
        <v>3</v>
      </c>
      <c r="J455" s="29">
        <f t="shared" ref="J455:J518" si="126">VLOOKUP(G455,TableRefFR,2+I455)</f>
        <v>0.27</v>
      </c>
      <c r="K455" s="29">
        <f t="shared" ref="K455:K518" si="127">VLOOKUP(G455,TableRefFR,3+I455)</f>
        <v>8.4199999999999997E-2</v>
      </c>
      <c r="L455" s="29">
        <f t="shared" ref="L455:L518" si="128">VLOOKUP(G455,TableRefFR,4+I455)</f>
        <v>12.92</v>
      </c>
      <c r="M455" s="45" t="e">
        <f t="shared" si="121"/>
        <v>#DIV/0!</v>
      </c>
      <c r="N455" s="28">
        <f t="shared" ref="N455:N518" si="129">VLOOKUP(G455,CorpFR,2+I455)</f>
        <v>10.989169238449415</v>
      </c>
      <c r="O455" s="28">
        <f t="shared" ref="O455:O518" si="130">VLOOKUP(G455,CorpFR,3+I455)</f>
        <v>15.087458954343088</v>
      </c>
      <c r="P455" s="45" t="e">
        <f t="shared" si="122"/>
        <v>#DIV/0!</v>
      </c>
      <c r="Q455" s="29">
        <f t="shared" si="123"/>
        <v>3</v>
      </c>
      <c r="R455" s="29" t="e">
        <f t="shared" ref="R455:R518" si="131">VLOOKUP(G455,TableRefIOTF,2+Q455)</f>
        <v>#N/A</v>
      </c>
      <c r="S455" s="29" t="e">
        <f t="shared" ref="S455:S518" si="132">VLOOKUP(G455,TableRefIOTF,3+Q455)</f>
        <v>#N/A</v>
      </c>
      <c r="T455" s="29" t="e">
        <f t="shared" ref="T455:T518" si="133">VLOOKUP(G455,TableRefIOTF,4+Q455)</f>
        <v>#N/A</v>
      </c>
      <c r="U455" s="21" t="e">
        <f t="shared" si="124"/>
        <v>#DIV/0!</v>
      </c>
      <c r="V455" s="28">
        <f t="shared" ref="V455:V518" si="134">VLOOKUP(G455,CorpIOTF,2+Q455)</f>
        <v>0</v>
      </c>
      <c r="W455" s="28">
        <f t="shared" ref="W455:W518" si="135">VLOOKUP(G455,CorpIOTF,3+Q455)</f>
        <v>0</v>
      </c>
      <c r="X455" s="45" t="e">
        <f t="shared" si="125"/>
        <v>#DIV/0!</v>
      </c>
    </row>
    <row r="456" spans="2:24">
      <c r="B456" s="23"/>
      <c r="D456" s="21"/>
      <c r="E456" s="21"/>
      <c r="F456" s="21"/>
      <c r="G456" s="28">
        <f t="shared" ref="G456:G519" si="136">MROUND(B456,0.5)</f>
        <v>0</v>
      </c>
      <c r="H456" s="45" t="e">
        <f t="shared" ref="H456:H519" si="137">(D456/(E456*E456))*10000</f>
        <v>#DIV/0!</v>
      </c>
      <c r="I456" s="29">
        <f t="shared" ref="I456:I519" si="138">IF(OR(C456=1),0,3)</f>
        <v>3</v>
      </c>
      <c r="J456" s="29">
        <f t="shared" si="126"/>
        <v>0.27</v>
      </c>
      <c r="K456" s="29">
        <f t="shared" si="127"/>
        <v>8.4199999999999997E-2</v>
      </c>
      <c r="L456" s="29">
        <f t="shared" si="128"/>
        <v>12.92</v>
      </c>
      <c r="M456" s="45" t="e">
        <f t="shared" ref="M456:M519" si="139">(((H456/L456)^J456)-1)/(J456*K456)</f>
        <v>#DIV/0!</v>
      </c>
      <c r="N456" s="28">
        <f t="shared" si="129"/>
        <v>10.989169238449415</v>
      </c>
      <c r="O456" s="28">
        <f t="shared" si="130"/>
        <v>15.087458954343088</v>
      </c>
      <c r="P456" s="45" t="e">
        <f t="shared" ref="P456:P519" si="140">IF(H456&gt;O456,"surpoids",IF(H456&lt;N456,"ins. Pondérale","corpulence normale"))</f>
        <v>#DIV/0!</v>
      </c>
      <c r="Q456" s="29">
        <f t="shared" ref="Q456:Q519" si="141">IF(OR(C456=1),0,3)</f>
        <v>3</v>
      </c>
      <c r="R456" s="29" t="e">
        <f t="shared" si="131"/>
        <v>#N/A</v>
      </c>
      <c r="S456" s="29" t="e">
        <f t="shared" si="132"/>
        <v>#N/A</v>
      </c>
      <c r="T456" s="29" t="e">
        <f t="shared" si="133"/>
        <v>#N/A</v>
      </c>
      <c r="U456" s="21" t="e">
        <f t="shared" ref="U456:U519" si="142">(((H456/T456)^R456)-1)/(R456*S456)</f>
        <v>#DIV/0!</v>
      </c>
      <c r="V456" s="28">
        <f t="shared" si="134"/>
        <v>0</v>
      </c>
      <c r="W456" s="28">
        <f t="shared" si="135"/>
        <v>0</v>
      </c>
      <c r="X456" s="45" t="e">
        <f t="shared" ref="X456:X519" si="143">IF(H456&gt;W456,"obésité",IF(H456&gt;V456,"surpoids","pas de surpoids ni d'obésité"))</f>
        <v>#DIV/0!</v>
      </c>
    </row>
    <row r="457" spans="2:24">
      <c r="B457" s="23"/>
      <c r="D457" s="21"/>
      <c r="E457" s="21"/>
      <c r="F457" s="21"/>
      <c r="G457" s="28">
        <f t="shared" si="136"/>
        <v>0</v>
      </c>
      <c r="H457" s="45" t="e">
        <f t="shared" si="137"/>
        <v>#DIV/0!</v>
      </c>
      <c r="I457" s="29">
        <f t="shared" si="138"/>
        <v>3</v>
      </c>
      <c r="J457" s="29">
        <f t="shared" si="126"/>
        <v>0.27</v>
      </c>
      <c r="K457" s="29">
        <f t="shared" si="127"/>
        <v>8.4199999999999997E-2</v>
      </c>
      <c r="L457" s="29">
        <f t="shared" si="128"/>
        <v>12.92</v>
      </c>
      <c r="M457" s="45" t="e">
        <f t="shared" si="139"/>
        <v>#DIV/0!</v>
      </c>
      <c r="N457" s="28">
        <f t="shared" si="129"/>
        <v>10.989169238449415</v>
      </c>
      <c r="O457" s="28">
        <f t="shared" si="130"/>
        <v>15.087458954343088</v>
      </c>
      <c r="P457" s="45" t="e">
        <f t="shared" si="140"/>
        <v>#DIV/0!</v>
      </c>
      <c r="Q457" s="29">
        <f t="shared" si="141"/>
        <v>3</v>
      </c>
      <c r="R457" s="29" t="e">
        <f t="shared" si="131"/>
        <v>#N/A</v>
      </c>
      <c r="S457" s="29" t="e">
        <f t="shared" si="132"/>
        <v>#N/A</v>
      </c>
      <c r="T457" s="29" t="e">
        <f t="shared" si="133"/>
        <v>#N/A</v>
      </c>
      <c r="U457" s="21" t="e">
        <f t="shared" si="142"/>
        <v>#DIV/0!</v>
      </c>
      <c r="V457" s="28">
        <f t="shared" si="134"/>
        <v>0</v>
      </c>
      <c r="W457" s="28">
        <f t="shared" si="135"/>
        <v>0</v>
      </c>
      <c r="X457" s="45" t="e">
        <f t="shared" si="143"/>
        <v>#DIV/0!</v>
      </c>
    </row>
    <row r="458" spans="2:24">
      <c r="B458" s="23"/>
      <c r="D458" s="21"/>
      <c r="E458" s="21"/>
      <c r="F458" s="21"/>
      <c r="G458" s="28">
        <f t="shared" si="136"/>
        <v>0</v>
      </c>
      <c r="H458" s="45" t="e">
        <f t="shared" si="137"/>
        <v>#DIV/0!</v>
      </c>
      <c r="I458" s="29">
        <f t="shared" si="138"/>
        <v>3</v>
      </c>
      <c r="J458" s="29">
        <f t="shared" si="126"/>
        <v>0.27</v>
      </c>
      <c r="K458" s="29">
        <f t="shared" si="127"/>
        <v>8.4199999999999997E-2</v>
      </c>
      <c r="L458" s="29">
        <f t="shared" si="128"/>
        <v>12.92</v>
      </c>
      <c r="M458" s="45" t="e">
        <f t="shared" si="139"/>
        <v>#DIV/0!</v>
      </c>
      <c r="N458" s="28">
        <f t="shared" si="129"/>
        <v>10.989169238449415</v>
      </c>
      <c r="O458" s="28">
        <f t="shared" si="130"/>
        <v>15.087458954343088</v>
      </c>
      <c r="P458" s="45" t="e">
        <f t="shared" si="140"/>
        <v>#DIV/0!</v>
      </c>
      <c r="Q458" s="29">
        <f t="shared" si="141"/>
        <v>3</v>
      </c>
      <c r="R458" s="29" t="e">
        <f t="shared" si="131"/>
        <v>#N/A</v>
      </c>
      <c r="S458" s="29" t="e">
        <f t="shared" si="132"/>
        <v>#N/A</v>
      </c>
      <c r="T458" s="29" t="e">
        <f t="shared" si="133"/>
        <v>#N/A</v>
      </c>
      <c r="U458" s="21" t="e">
        <f t="shared" si="142"/>
        <v>#DIV/0!</v>
      </c>
      <c r="V458" s="28">
        <f t="shared" si="134"/>
        <v>0</v>
      </c>
      <c r="W458" s="28">
        <f t="shared" si="135"/>
        <v>0</v>
      </c>
      <c r="X458" s="45" t="e">
        <f t="shared" si="143"/>
        <v>#DIV/0!</v>
      </c>
    </row>
    <row r="459" spans="2:24">
      <c r="B459" s="23"/>
      <c r="D459" s="21"/>
      <c r="E459" s="21"/>
      <c r="F459" s="21"/>
      <c r="G459" s="28">
        <f t="shared" si="136"/>
        <v>0</v>
      </c>
      <c r="H459" s="45" t="e">
        <f t="shared" si="137"/>
        <v>#DIV/0!</v>
      </c>
      <c r="I459" s="29">
        <f t="shared" si="138"/>
        <v>3</v>
      </c>
      <c r="J459" s="29">
        <f t="shared" si="126"/>
        <v>0.27</v>
      </c>
      <c r="K459" s="29">
        <f t="shared" si="127"/>
        <v>8.4199999999999997E-2</v>
      </c>
      <c r="L459" s="29">
        <f t="shared" si="128"/>
        <v>12.92</v>
      </c>
      <c r="M459" s="45" t="e">
        <f t="shared" si="139"/>
        <v>#DIV/0!</v>
      </c>
      <c r="N459" s="28">
        <f t="shared" si="129"/>
        <v>10.989169238449415</v>
      </c>
      <c r="O459" s="28">
        <f t="shared" si="130"/>
        <v>15.087458954343088</v>
      </c>
      <c r="P459" s="45" t="e">
        <f t="shared" si="140"/>
        <v>#DIV/0!</v>
      </c>
      <c r="Q459" s="29">
        <f t="shared" si="141"/>
        <v>3</v>
      </c>
      <c r="R459" s="29" t="e">
        <f t="shared" si="131"/>
        <v>#N/A</v>
      </c>
      <c r="S459" s="29" t="e">
        <f t="shared" si="132"/>
        <v>#N/A</v>
      </c>
      <c r="T459" s="29" t="e">
        <f t="shared" si="133"/>
        <v>#N/A</v>
      </c>
      <c r="U459" s="21" t="e">
        <f t="shared" si="142"/>
        <v>#DIV/0!</v>
      </c>
      <c r="V459" s="28">
        <f t="shared" si="134"/>
        <v>0</v>
      </c>
      <c r="W459" s="28">
        <f t="shared" si="135"/>
        <v>0</v>
      </c>
      <c r="X459" s="45" t="e">
        <f t="shared" si="143"/>
        <v>#DIV/0!</v>
      </c>
    </row>
    <row r="460" spans="2:24">
      <c r="B460" s="23"/>
      <c r="D460" s="21"/>
      <c r="E460" s="21"/>
      <c r="F460" s="21"/>
      <c r="G460" s="28">
        <f t="shared" si="136"/>
        <v>0</v>
      </c>
      <c r="H460" s="45" t="e">
        <f t="shared" si="137"/>
        <v>#DIV/0!</v>
      </c>
      <c r="I460" s="29">
        <f t="shared" si="138"/>
        <v>3</v>
      </c>
      <c r="J460" s="29">
        <f t="shared" si="126"/>
        <v>0.27</v>
      </c>
      <c r="K460" s="29">
        <f t="shared" si="127"/>
        <v>8.4199999999999997E-2</v>
      </c>
      <c r="L460" s="29">
        <f t="shared" si="128"/>
        <v>12.92</v>
      </c>
      <c r="M460" s="45" t="e">
        <f t="shared" si="139"/>
        <v>#DIV/0!</v>
      </c>
      <c r="N460" s="28">
        <f t="shared" si="129"/>
        <v>10.989169238449415</v>
      </c>
      <c r="O460" s="28">
        <f t="shared" si="130"/>
        <v>15.087458954343088</v>
      </c>
      <c r="P460" s="45" t="e">
        <f t="shared" si="140"/>
        <v>#DIV/0!</v>
      </c>
      <c r="Q460" s="29">
        <f t="shared" si="141"/>
        <v>3</v>
      </c>
      <c r="R460" s="29" t="e">
        <f t="shared" si="131"/>
        <v>#N/A</v>
      </c>
      <c r="S460" s="29" t="e">
        <f t="shared" si="132"/>
        <v>#N/A</v>
      </c>
      <c r="T460" s="29" t="e">
        <f t="shared" si="133"/>
        <v>#N/A</v>
      </c>
      <c r="U460" s="21" t="e">
        <f t="shared" si="142"/>
        <v>#DIV/0!</v>
      </c>
      <c r="V460" s="28">
        <f t="shared" si="134"/>
        <v>0</v>
      </c>
      <c r="W460" s="28">
        <f t="shared" si="135"/>
        <v>0</v>
      </c>
      <c r="X460" s="45" t="e">
        <f t="shared" si="143"/>
        <v>#DIV/0!</v>
      </c>
    </row>
    <row r="461" spans="2:24">
      <c r="B461" s="23"/>
      <c r="D461" s="21"/>
      <c r="E461" s="21"/>
      <c r="F461" s="21"/>
      <c r="G461" s="28">
        <f t="shared" si="136"/>
        <v>0</v>
      </c>
      <c r="H461" s="45" t="e">
        <f t="shared" si="137"/>
        <v>#DIV/0!</v>
      </c>
      <c r="I461" s="29">
        <f t="shared" si="138"/>
        <v>3</v>
      </c>
      <c r="J461" s="29">
        <f t="shared" si="126"/>
        <v>0.27</v>
      </c>
      <c r="K461" s="29">
        <f t="shared" si="127"/>
        <v>8.4199999999999997E-2</v>
      </c>
      <c r="L461" s="29">
        <f t="shared" si="128"/>
        <v>12.92</v>
      </c>
      <c r="M461" s="45" t="e">
        <f t="shared" si="139"/>
        <v>#DIV/0!</v>
      </c>
      <c r="N461" s="28">
        <f t="shared" si="129"/>
        <v>10.989169238449415</v>
      </c>
      <c r="O461" s="28">
        <f t="shared" si="130"/>
        <v>15.087458954343088</v>
      </c>
      <c r="P461" s="45" t="e">
        <f t="shared" si="140"/>
        <v>#DIV/0!</v>
      </c>
      <c r="Q461" s="29">
        <f t="shared" si="141"/>
        <v>3</v>
      </c>
      <c r="R461" s="29" t="e">
        <f t="shared" si="131"/>
        <v>#N/A</v>
      </c>
      <c r="S461" s="29" t="e">
        <f t="shared" si="132"/>
        <v>#N/A</v>
      </c>
      <c r="T461" s="29" t="e">
        <f t="shared" si="133"/>
        <v>#N/A</v>
      </c>
      <c r="U461" s="21" t="e">
        <f t="shared" si="142"/>
        <v>#DIV/0!</v>
      </c>
      <c r="V461" s="28">
        <f t="shared" si="134"/>
        <v>0</v>
      </c>
      <c r="W461" s="28">
        <f t="shared" si="135"/>
        <v>0</v>
      </c>
      <c r="X461" s="45" t="e">
        <f t="shared" si="143"/>
        <v>#DIV/0!</v>
      </c>
    </row>
    <row r="462" spans="2:24">
      <c r="B462" s="23"/>
      <c r="D462" s="21"/>
      <c r="E462" s="21"/>
      <c r="F462" s="21"/>
      <c r="G462" s="28">
        <f t="shared" si="136"/>
        <v>0</v>
      </c>
      <c r="H462" s="45" t="e">
        <f t="shared" si="137"/>
        <v>#DIV/0!</v>
      </c>
      <c r="I462" s="29">
        <f t="shared" si="138"/>
        <v>3</v>
      </c>
      <c r="J462" s="29">
        <f t="shared" si="126"/>
        <v>0.27</v>
      </c>
      <c r="K462" s="29">
        <f t="shared" si="127"/>
        <v>8.4199999999999997E-2</v>
      </c>
      <c r="L462" s="29">
        <f t="shared" si="128"/>
        <v>12.92</v>
      </c>
      <c r="M462" s="45" t="e">
        <f t="shared" si="139"/>
        <v>#DIV/0!</v>
      </c>
      <c r="N462" s="28">
        <f t="shared" si="129"/>
        <v>10.989169238449415</v>
      </c>
      <c r="O462" s="28">
        <f t="shared" si="130"/>
        <v>15.087458954343088</v>
      </c>
      <c r="P462" s="45" t="e">
        <f t="shared" si="140"/>
        <v>#DIV/0!</v>
      </c>
      <c r="Q462" s="29">
        <f t="shared" si="141"/>
        <v>3</v>
      </c>
      <c r="R462" s="29" t="e">
        <f t="shared" si="131"/>
        <v>#N/A</v>
      </c>
      <c r="S462" s="29" t="e">
        <f t="shared" si="132"/>
        <v>#N/A</v>
      </c>
      <c r="T462" s="29" t="e">
        <f t="shared" si="133"/>
        <v>#N/A</v>
      </c>
      <c r="U462" s="21" t="e">
        <f t="shared" si="142"/>
        <v>#DIV/0!</v>
      </c>
      <c r="V462" s="28">
        <f t="shared" si="134"/>
        <v>0</v>
      </c>
      <c r="W462" s="28">
        <f t="shared" si="135"/>
        <v>0</v>
      </c>
      <c r="X462" s="45" t="e">
        <f t="shared" si="143"/>
        <v>#DIV/0!</v>
      </c>
    </row>
    <row r="463" spans="2:24">
      <c r="B463" s="23"/>
      <c r="D463" s="21"/>
      <c r="E463" s="21"/>
      <c r="F463" s="21"/>
      <c r="G463" s="28">
        <f t="shared" si="136"/>
        <v>0</v>
      </c>
      <c r="H463" s="45" t="e">
        <f t="shared" si="137"/>
        <v>#DIV/0!</v>
      </c>
      <c r="I463" s="29">
        <f t="shared" si="138"/>
        <v>3</v>
      </c>
      <c r="J463" s="29">
        <f t="shared" si="126"/>
        <v>0.27</v>
      </c>
      <c r="K463" s="29">
        <f t="shared" si="127"/>
        <v>8.4199999999999997E-2</v>
      </c>
      <c r="L463" s="29">
        <f t="shared" si="128"/>
        <v>12.92</v>
      </c>
      <c r="M463" s="45" t="e">
        <f t="shared" si="139"/>
        <v>#DIV/0!</v>
      </c>
      <c r="N463" s="28">
        <f t="shared" si="129"/>
        <v>10.989169238449415</v>
      </c>
      <c r="O463" s="28">
        <f t="shared" si="130"/>
        <v>15.087458954343088</v>
      </c>
      <c r="P463" s="45" t="e">
        <f t="shared" si="140"/>
        <v>#DIV/0!</v>
      </c>
      <c r="Q463" s="29">
        <f t="shared" si="141"/>
        <v>3</v>
      </c>
      <c r="R463" s="29" t="e">
        <f t="shared" si="131"/>
        <v>#N/A</v>
      </c>
      <c r="S463" s="29" t="e">
        <f t="shared" si="132"/>
        <v>#N/A</v>
      </c>
      <c r="T463" s="29" t="e">
        <f t="shared" si="133"/>
        <v>#N/A</v>
      </c>
      <c r="U463" s="21" t="e">
        <f t="shared" si="142"/>
        <v>#DIV/0!</v>
      </c>
      <c r="V463" s="28">
        <f t="shared" si="134"/>
        <v>0</v>
      </c>
      <c r="W463" s="28">
        <f t="shared" si="135"/>
        <v>0</v>
      </c>
      <c r="X463" s="45" t="e">
        <f t="shared" si="143"/>
        <v>#DIV/0!</v>
      </c>
    </row>
    <row r="464" spans="2:24">
      <c r="B464" s="23"/>
      <c r="D464" s="21"/>
      <c r="E464" s="21"/>
      <c r="F464" s="21"/>
      <c r="G464" s="28">
        <f t="shared" si="136"/>
        <v>0</v>
      </c>
      <c r="H464" s="45" t="e">
        <f t="shared" si="137"/>
        <v>#DIV/0!</v>
      </c>
      <c r="I464" s="29">
        <f t="shared" si="138"/>
        <v>3</v>
      </c>
      <c r="J464" s="29">
        <f t="shared" si="126"/>
        <v>0.27</v>
      </c>
      <c r="K464" s="29">
        <f t="shared" si="127"/>
        <v>8.4199999999999997E-2</v>
      </c>
      <c r="L464" s="29">
        <f t="shared" si="128"/>
        <v>12.92</v>
      </c>
      <c r="M464" s="45" t="e">
        <f t="shared" si="139"/>
        <v>#DIV/0!</v>
      </c>
      <c r="N464" s="28">
        <f t="shared" si="129"/>
        <v>10.989169238449415</v>
      </c>
      <c r="O464" s="28">
        <f t="shared" si="130"/>
        <v>15.087458954343088</v>
      </c>
      <c r="P464" s="45" t="e">
        <f t="shared" si="140"/>
        <v>#DIV/0!</v>
      </c>
      <c r="Q464" s="29">
        <f t="shared" si="141"/>
        <v>3</v>
      </c>
      <c r="R464" s="29" t="e">
        <f t="shared" si="131"/>
        <v>#N/A</v>
      </c>
      <c r="S464" s="29" t="e">
        <f t="shared" si="132"/>
        <v>#N/A</v>
      </c>
      <c r="T464" s="29" t="e">
        <f t="shared" si="133"/>
        <v>#N/A</v>
      </c>
      <c r="U464" s="21" t="e">
        <f t="shared" si="142"/>
        <v>#DIV/0!</v>
      </c>
      <c r="V464" s="28">
        <f t="shared" si="134"/>
        <v>0</v>
      </c>
      <c r="W464" s="28">
        <f t="shared" si="135"/>
        <v>0</v>
      </c>
      <c r="X464" s="45" t="e">
        <f t="shared" si="143"/>
        <v>#DIV/0!</v>
      </c>
    </row>
    <row r="465" spans="2:24">
      <c r="B465" s="23"/>
      <c r="D465" s="21"/>
      <c r="E465" s="21"/>
      <c r="F465" s="21"/>
      <c r="G465" s="28">
        <f t="shared" si="136"/>
        <v>0</v>
      </c>
      <c r="H465" s="45" t="e">
        <f t="shared" si="137"/>
        <v>#DIV/0!</v>
      </c>
      <c r="I465" s="29">
        <f t="shared" si="138"/>
        <v>3</v>
      </c>
      <c r="J465" s="29">
        <f t="shared" si="126"/>
        <v>0.27</v>
      </c>
      <c r="K465" s="29">
        <f t="shared" si="127"/>
        <v>8.4199999999999997E-2</v>
      </c>
      <c r="L465" s="29">
        <f t="shared" si="128"/>
        <v>12.92</v>
      </c>
      <c r="M465" s="45" t="e">
        <f t="shared" si="139"/>
        <v>#DIV/0!</v>
      </c>
      <c r="N465" s="28">
        <f t="shared" si="129"/>
        <v>10.989169238449415</v>
      </c>
      <c r="O465" s="28">
        <f t="shared" si="130"/>
        <v>15.087458954343088</v>
      </c>
      <c r="P465" s="45" t="e">
        <f t="shared" si="140"/>
        <v>#DIV/0!</v>
      </c>
      <c r="Q465" s="29">
        <f t="shared" si="141"/>
        <v>3</v>
      </c>
      <c r="R465" s="29" t="e">
        <f t="shared" si="131"/>
        <v>#N/A</v>
      </c>
      <c r="S465" s="29" t="e">
        <f t="shared" si="132"/>
        <v>#N/A</v>
      </c>
      <c r="T465" s="29" t="e">
        <f t="shared" si="133"/>
        <v>#N/A</v>
      </c>
      <c r="U465" s="21" t="e">
        <f t="shared" si="142"/>
        <v>#DIV/0!</v>
      </c>
      <c r="V465" s="28">
        <f t="shared" si="134"/>
        <v>0</v>
      </c>
      <c r="W465" s="28">
        <f t="shared" si="135"/>
        <v>0</v>
      </c>
      <c r="X465" s="45" t="e">
        <f t="shared" si="143"/>
        <v>#DIV/0!</v>
      </c>
    </row>
    <row r="466" spans="2:24">
      <c r="B466" s="23"/>
      <c r="D466" s="21"/>
      <c r="E466" s="21"/>
      <c r="F466" s="21"/>
      <c r="G466" s="28">
        <f t="shared" si="136"/>
        <v>0</v>
      </c>
      <c r="H466" s="45" t="e">
        <f t="shared" si="137"/>
        <v>#DIV/0!</v>
      </c>
      <c r="I466" s="29">
        <f t="shared" si="138"/>
        <v>3</v>
      </c>
      <c r="J466" s="29">
        <f t="shared" si="126"/>
        <v>0.27</v>
      </c>
      <c r="K466" s="29">
        <f t="shared" si="127"/>
        <v>8.4199999999999997E-2</v>
      </c>
      <c r="L466" s="29">
        <f t="shared" si="128"/>
        <v>12.92</v>
      </c>
      <c r="M466" s="45" t="e">
        <f t="shared" si="139"/>
        <v>#DIV/0!</v>
      </c>
      <c r="N466" s="28">
        <f t="shared" si="129"/>
        <v>10.989169238449415</v>
      </c>
      <c r="O466" s="28">
        <f t="shared" si="130"/>
        <v>15.087458954343088</v>
      </c>
      <c r="P466" s="45" t="e">
        <f t="shared" si="140"/>
        <v>#DIV/0!</v>
      </c>
      <c r="Q466" s="29">
        <f t="shared" si="141"/>
        <v>3</v>
      </c>
      <c r="R466" s="29" t="e">
        <f t="shared" si="131"/>
        <v>#N/A</v>
      </c>
      <c r="S466" s="29" t="e">
        <f t="shared" si="132"/>
        <v>#N/A</v>
      </c>
      <c r="T466" s="29" t="e">
        <f t="shared" si="133"/>
        <v>#N/A</v>
      </c>
      <c r="U466" s="21" t="e">
        <f t="shared" si="142"/>
        <v>#DIV/0!</v>
      </c>
      <c r="V466" s="28">
        <f t="shared" si="134"/>
        <v>0</v>
      </c>
      <c r="W466" s="28">
        <f t="shared" si="135"/>
        <v>0</v>
      </c>
      <c r="X466" s="45" t="e">
        <f t="shared" si="143"/>
        <v>#DIV/0!</v>
      </c>
    </row>
    <row r="467" spans="2:24">
      <c r="B467" s="23"/>
      <c r="D467" s="21"/>
      <c r="E467" s="21"/>
      <c r="F467" s="21"/>
      <c r="G467" s="28">
        <f t="shared" si="136"/>
        <v>0</v>
      </c>
      <c r="H467" s="45" t="e">
        <f t="shared" si="137"/>
        <v>#DIV/0!</v>
      </c>
      <c r="I467" s="29">
        <f t="shared" si="138"/>
        <v>3</v>
      </c>
      <c r="J467" s="29">
        <f t="shared" si="126"/>
        <v>0.27</v>
      </c>
      <c r="K467" s="29">
        <f t="shared" si="127"/>
        <v>8.4199999999999997E-2</v>
      </c>
      <c r="L467" s="29">
        <f t="shared" si="128"/>
        <v>12.92</v>
      </c>
      <c r="M467" s="45" t="e">
        <f t="shared" si="139"/>
        <v>#DIV/0!</v>
      </c>
      <c r="N467" s="28">
        <f t="shared" si="129"/>
        <v>10.989169238449415</v>
      </c>
      <c r="O467" s="28">
        <f t="shared" si="130"/>
        <v>15.087458954343088</v>
      </c>
      <c r="P467" s="45" t="e">
        <f t="shared" si="140"/>
        <v>#DIV/0!</v>
      </c>
      <c r="Q467" s="29">
        <f t="shared" si="141"/>
        <v>3</v>
      </c>
      <c r="R467" s="29" t="e">
        <f t="shared" si="131"/>
        <v>#N/A</v>
      </c>
      <c r="S467" s="29" t="e">
        <f t="shared" si="132"/>
        <v>#N/A</v>
      </c>
      <c r="T467" s="29" t="e">
        <f t="shared" si="133"/>
        <v>#N/A</v>
      </c>
      <c r="U467" s="21" t="e">
        <f t="shared" si="142"/>
        <v>#DIV/0!</v>
      </c>
      <c r="V467" s="28">
        <f t="shared" si="134"/>
        <v>0</v>
      </c>
      <c r="W467" s="28">
        <f t="shared" si="135"/>
        <v>0</v>
      </c>
      <c r="X467" s="45" t="e">
        <f t="shared" si="143"/>
        <v>#DIV/0!</v>
      </c>
    </row>
    <row r="468" spans="2:24">
      <c r="B468" s="23"/>
      <c r="D468" s="21"/>
      <c r="E468" s="21"/>
      <c r="F468" s="21"/>
      <c r="G468" s="28">
        <f t="shared" si="136"/>
        <v>0</v>
      </c>
      <c r="H468" s="45" t="e">
        <f t="shared" si="137"/>
        <v>#DIV/0!</v>
      </c>
      <c r="I468" s="29">
        <f t="shared" si="138"/>
        <v>3</v>
      </c>
      <c r="J468" s="29">
        <f t="shared" si="126"/>
        <v>0.27</v>
      </c>
      <c r="K468" s="29">
        <f t="shared" si="127"/>
        <v>8.4199999999999997E-2</v>
      </c>
      <c r="L468" s="29">
        <f t="shared" si="128"/>
        <v>12.92</v>
      </c>
      <c r="M468" s="45" t="e">
        <f t="shared" si="139"/>
        <v>#DIV/0!</v>
      </c>
      <c r="N468" s="28">
        <f t="shared" si="129"/>
        <v>10.989169238449415</v>
      </c>
      <c r="O468" s="28">
        <f t="shared" si="130"/>
        <v>15.087458954343088</v>
      </c>
      <c r="P468" s="45" t="e">
        <f t="shared" si="140"/>
        <v>#DIV/0!</v>
      </c>
      <c r="Q468" s="29">
        <f t="shared" si="141"/>
        <v>3</v>
      </c>
      <c r="R468" s="29" t="e">
        <f t="shared" si="131"/>
        <v>#N/A</v>
      </c>
      <c r="S468" s="29" t="e">
        <f t="shared" si="132"/>
        <v>#N/A</v>
      </c>
      <c r="T468" s="29" t="e">
        <f t="shared" si="133"/>
        <v>#N/A</v>
      </c>
      <c r="U468" s="21" t="e">
        <f t="shared" si="142"/>
        <v>#DIV/0!</v>
      </c>
      <c r="V468" s="28">
        <f t="shared" si="134"/>
        <v>0</v>
      </c>
      <c r="W468" s="28">
        <f t="shared" si="135"/>
        <v>0</v>
      </c>
      <c r="X468" s="45" t="e">
        <f t="shared" si="143"/>
        <v>#DIV/0!</v>
      </c>
    </row>
    <row r="469" spans="2:24">
      <c r="B469" s="23"/>
      <c r="D469" s="21"/>
      <c r="E469" s="21"/>
      <c r="F469" s="21"/>
      <c r="G469" s="28">
        <f t="shared" si="136"/>
        <v>0</v>
      </c>
      <c r="H469" s="45" t="e">
        <f t="shared" si="137"/>
        <v>#DIV/0!</v>
      </c>
      <c r="I469" s="29">
        <f t="shared" si="138"/>
        <v>3</v>
      </c>
      <c r="J469" s="29">
        <f t="shared" si="126"/>
        <v>0.27</v>
      </c>
      <c r="K469" s="29">
        <f t="shared" si="127"/>
        <v>8.4199999999999997E-2</v>
      </c>
      <c r="L469" s="29">
        <f t="shared" si="128"/>
        <v>12.92</v>
      </c>
      <c r="M469" s="45" t="e">
        <f t="shared" si="139"/>
        <v>#DIV/0!</v>
      </c>
      <c r="N469" s="28">
        <f t="shared" si="129"/>
        <v>10.989169238449415</v>
      </c>
      <c r="O469" s="28">
        <f t="shared" si="130"/>
        <v>15.087458954343088</v>
      </c>
      <c r="P469" s="45" t="e">
        <f t="shared" si="140"/>
        <v>#DIV/0!</v>
      </c>
      <c r="Q469" s="29">
        <f t="shared" si="141"/>
        <v>3</v>
      </c>
      <c r="R469" s="29" t="e">
        <f t="shared" si="131"/>
        <v>#N/A</v>
      </c>
      <c r="S469" s="29" t="e">
        <f t="shared" si="132"/>
        <v>#N/A</v>
      </c>
      <c r="T469" s="29" t="e">
        <f t="shared" si="133"/>
        <v>#N/A</v>
      </c>
      <c r="U469" s="21" t="e">
        <f t="shared" si="142"/>
        <v>#DIV/0!</v>
      </c>
      <c r="V469" s="28">
        <f t="shared" si="134"/>
        <v>0</v>
      </c>
      <c r="W469" s="28">
        <f t="shared" si="135"/>
        <v>0</v>
      </c>
      <c r="X469" s="45" t="e">
        <f t="shared" si="143"/>
        <v>#DIV/0!</v>
      </c>
    </row>
    <row r="470" spans="2:24">
      <c r="B470" s="23"/>
      <c r="D470" s="21"/>
      <c r="E470" s="21"/>
      <c r="F470" s="21"/>
      <c r="G470" s="28">
        <f t="shared" si="136"/>
        <v>0</v>
      </c>
      <c r="H470" s="45" t="e">
        <f t="shared" si="137"/>
        <v>#DIV/0!</v>
      </c>
      <c r="I470" s="29">
        <f t="shared" si="138"/>
        <v>3</v>
      </c>
      <c r="J470" s="29">
        <f t="shared" si="126"/>
        <v>0.27</v>
      </c>
      <c r="K470" s="29">
        <f t="shared" si="127"/>
        <v>8.4199999999999997E-2</v>
      </c>
      <c r="L470" s="29">
        <f t="shared" si="128"/>
        <v>12.92</v>
      </c>
      <c r="M470" s="45" t="e">
        <f t="shared" si="139"/>
        <v>#DIV/0!</v>
      </c>
      <c r="N470" s="28">
        <f t="shared" si="129"/>
        <v>10.989169238449415</v>
      </c>
      <c r="O470" s="28">
        <f t="shared" si="130"/>
        <v>15.087458954343088</v>
      </c>
      <c r="P470" s="45" t="e">
        <f t="shared" si="140"/>
        <v>#DIV/0!</v>
      </c>
      <c r="Q470" s="29">
        <f t="shared" si="141"/>
        <v>3</v>
      </c>
      <c r="R470" s="29" t="e">
        <f t="shared" si="131"/>
        <v>#N/A</v>
      </c>
      <c r="S470" s="29" t="e">
        <f t="shared" si="132"/>
        <v>#N/A</v>
      </c>
      <c r="T470" s="29" t="e">
        <f t="shared" si="133"/>
        <v>#N/A</v>
      </c>
      <c r="U470" s="21" t="e">
        <f t="shared" si="142"/>
        <v>#DIV/0!</v>
      </c>
      <c r="V470" s="28">
        <f t="shared" si="134"/>
        <v>0</v>
      </c>
      <c r="W470" s="28">
        <f t="shared" si="135"/>
        <v>0</v>
      </c>
      <c r="X470" s="45" t="e">
        <f t="shared" si="143"/>
        <v>#DIV/0!</v>
      </c>
    </row>
    <row r="471" spans="2:24">
      <c r="B471" s="23"/>
      <c r="D471" s="21"/>
      <c r="E471" s="21"/>
      <c r="F471" s="21"/>
      <c r="G471" s="28">
        <f t="shared" si="136"/>
        <v>0</v>
      </c>
      <c r="H471" s="45" t="e">
        <f t="shared" si="137"/>
        <v>#DIV/0!</v>
      </c>
      <c r="I471" s="29">
        <f t="shared" si="138"/>
        <v>3</v>
      </c>
      <c r="J471" s="29">
        <f t="shared" si="126"/>
        <v>0.27</v>
      </c>
      <c r="K471" s="29">
        <f t="shared" si="127"/>
        <v>8.4199999999999997E-2</v>
      </c>
      <c r="L471" s="29">
        <f t="shared" si="128"/>
        <v>12.92</v>
      </c>
      <c r="M471" s="45" t="e">
        <f t="shared" si="139"/>
        <v>#DIV/0!</v>
      </c>
      <c r="N471" s="28">
        <f t="shared" si="129"/>
        <v>10.989169238449415</v>
      </c>
      <c r="O471" s="28">
        <f t="shared" si="130"/>
        <v>15.087458954343088</v>
      </c>
      <c r="P471" s="45" t="e">
        <f t="shared" si="140"/>
        <v>#DIV/0!</v>
      </c>
      <c r="Q471" s="29">
        <f t="shared" si="141"/>
        <v>3</v>
      </c>
      <c r="R471" s="29" t="e">
        <f t="shared" si="131"/>
        <v>#N/A</v>
      </c>
      <c r="S471" s="29" t="e">
        <f t="shared" si="132"/>
        <v>#N/A</v>
      </c>
      <c r="T471" s="29" t="e">
        <f t="shared" si="133"/>
        <v>#N/A</v>
      </c>
      <c r="U471" s="21" t="e">
        <f t="shared" si="142"/>
        <v>#DIV/0!</v>
      </c>
      <c r="V471" s="28">
        <f t="shared" si="134"/>
        <v>0</v>
      </c>
      <c r="W471" s="28">
        <f t="shared" si="135"/>
        <v>0</v>
      </c>
      <c r="X471" s="45" t="e">
        <f t="shared" si="143"/>
        <v>#DIV/0!</v>
      </c>
    </row>
    <row r="472" spans="2:24">
      <c r="B472" s="23"/>
      <c r="D472" s="21"/>
      <c r="E472" s="21"/>
      <c r="F472" s="21"/>
      <c r="G472" s="28">
        <f t="shared" si="136"/>
        <v>0</v>
      </c>
      <c r="H472" s="45" t="e">
        <f t="shared" si="137"/>
        <v>#DIV/0!</v>
      </c>
      <c r="I472" s="29">
        <f t="shared" si="138"/>
        <v>3</v>
      </c>
      <c r="J472" s="29">
        <f t="shared" si="126"/>
        <v>0.27</v>
      </c>
      <c r="K472" s="29">
        <f t="shared" si="127"/>
        <v>8.4199999999999997E-2</v>
      </c>
      <c r="L472" s="29">
        <f t="shared" si="128"/>
        <v>12.92</v>
      </c>
      <c r="M472" s="45" t="e">
        <f t="shared" si="139"/>
        <v>#DIV/0!</v>
      </c>
      <c r="N472" s="28">
        <f t="shared" si="129"/>
        <v>10.989169238449415</v>
      </c>
      <c r="O472" s="28">
        <f t="shared" si="130"/>
        <v>15.087458954343088</v>
      </c>
      <c r="P472" s="45" t="e">
        <f t="shared" si="140"/>
        <v>#DIV/0!</v>
      </c>
      <c r="Q472" s="29">
        <f t="shared" si="141"/>
        <v>3</v>
      </c>
      <c r="R472" s="29" t="e">
        <f t="shared" si="131"/>
        <v>#N/A</v>
      </c>
      <c r="S472" s="29" t="e">
        <f t="shared" si="132"/>
        <v>#N/A</v>
      </c>
      <c r="T472" s="29" t="e">
        <f t="shared" si="133"/>
        <v>#N/A</v>
      </c>
      <c r="U472" s="21" t="e">
        <f t="shared" si="142"/>
        <v>#DIV/0!</v>
      </c>
      <c r="V472" s="28">
        <f t="shared" si="134"/>
        <v>0</v>
      </c>
      <c r="W472" s="28">
        <f t="shared" si="135"/>
        <v>0</v>
      </c>
      <c r="X472" s="45" t="e">
        <f t="shared" si="143"/>
        <v>#DIV/0!</v>
      </c>
    </row>
    <row r="473" spans="2:24">
      <c r="B473" s="23"/>
      <c r="D473" s="21"/>
      <c r="E473" s="21"/>
      <c r="F473" s="21"/>
      <c r="G473" s="28">
        <f t="shared" si="136"/>
        <v>0</v>
      </c>
      <c r="H473" s="45" t="e">
        <f t="shared" si="137"/>
        <v>#DIV/0!</v>
      </c>
      <c r="I473" s="29">
        <f t="shared" si="138"/>
        <v>3</v>
      </c>
      <c r="J473" s="29">
        <f t="shared" si="126"/>
        <v>0.27</v>
      </c>
      <c r="K473" s="29">
        <f t="shared" si="127"/>
        <v>8.4199999999999997E-2</v>
      </c>
      <c r="L473" s="29">
        <f t="shared" si="128"/>
        <v>12.92</v>
      </c>
      <c r="M473" s="45" t="e">
        <f t="shared" si="139"/>
        <v>#DIV/0!</v>
      </c>
      <c r="N473" s="28">
        <f t="shared" si="129"/>
        <v>10.989169238449415</v>
      </c>
      <c r="O473" s="28">
        <f t="shared" si="130"/>
        <v>15.087458954343088</v>
      </c>
      <c r="P473" s="45" t="e">
        <f t="shared" si="140"/>
        <v>#DIV/0!</v>
      </c>
      <c r="Q473" s="29">
        <f t="shared" si="141"/>
        <v>3</v>
      </c>
      <c r="R473" s="29" t="e">
        <f t="shared" si="131"/>
        <v>#N/A</v>
      </c>
      <c r="S473" s="29" t="e">
        <f t="shared" si="132"/>
        <v>#N/A</v>
      </c>
      <c r="T473" s="29" t="e">
        <f t="shared" si="133"/>
        <v>#N/A</v>
      </c>
      <c r="U473" s="21" t="e">
        <f t="shared" si="142"/>
        <v>#DIV/0!</v>
      </c>
      <c r="V473" s="28">
        <f t="shared" si="134"/>
        <v>0</v>
      </c>
      <c r="W473" s="28">
        <f t="shared" si="135"/>
        <v>0</v>
      </c>
      <c r="X473" s="45" t="e">
        <f t="shared" si="143"/>
        <v>#DIV/0!</v>
      </c>
    </row>
    <row r="474" spans="2:24">
      <c r="B474" s="23"/>
      <c r="D474" s="21"/>
      <c r="E474" s="21"/>
      <c r="F474" s="21"/>
      <c r="G474" s="28">
        <f t="shared" si="136"/>
        <v>0</v>
      </c>
      <c r="H474" s="45" t="e">
        <f t="shared" si="137"/>
        <v>#DIV/0!</v>
      </c>
      <c r="I474" s="29">
        <f t="shared" si="138"/>
        <v>3</v>
      </c>
      <c r="J474" s="29">
        <f t="shared" si="126"/>
        <v>0.27</v>
      </c>
      <c r="K474" s="29">
        <f t="shared" si="127"/>
        <v>8.4199999999999997E-2</v>
      </c>
      <c r="L474" s="29">
        <f t="shared" si="128"/>
        <v>12.92</v>
      </c>
      <c r="M474" s="45" t="e">
        <f t="shared" si="139"/>
        <v>#DIV/0!</v>
      </c>
      <c r="N474" s="28">
        <f t="shared" si="129"/>
        <v>10.989169238449415</v>
      </c>
      <c r="O474" s="28">
        <f t="shared" si="130"/>
        <v>15.087458954343088</v>
      </c>
      <c r="P474" s="45" t="e">
        <f t="shared" si="140"/>
        <v>#DIV/0!</v>
      </c>
      <c r="Q474" s="29">
        <f t="shared" si="141"/>
        <v>3</v>
      </c>
      <c r="R474" s="29" t="e">
        <f t="shared" si="131"/>
        <v>#N/A</v>
      </c>
      <c r="S474" s="29" t="e">
        <f t="shared" si="132"/>
        <v>#N/A</v>
      </c>
      <c r="T474" s="29" t="e">
        <f t="shared" si="133"/>
        <v>#N/A</v>
      </c>
      <c r="U474" s="21" t="e">
        <f t="shared" si="142"/>
        <v>#DIV/0!</v>
      </c>
      <c r="V474" s="28">
        <f t="shared" si="134"/>
        <v>0</v>
      </c>
      <c r="W474" s="28">
        <f t="shared" si="135"/>
        <v>0</v>
      </c>
      <c r="X474" s="45" t="e">
        <f t="shared" si="143"/>
        <v>#DIV/0!</v>
      </c>
    </row>
    <row r="475" spans="2:24">
      <c r="B475" s="23"/>
      <c r="D475" s="21"/>
      <c r="E475" s="21"/>
      <c r="F475" s="21"/>
      <c r="G475" s="28">
        <f t="shared" si="136"/>
        <v>0</v>
      </c>
      <c r="H475" s="45" t="e">
        <f t="shared" si="137"/>
        <v>#DIV/0!</v>
      </c>
      <c r="I475" s="29">
        <f t="shared" si="138"/>
        <v>3</v>
      </c>
      <c r="J475" s="29">
        <f t="shared" si="126"/>
        <v>0.27</v>
      </c>
      <c r="K475" s="29">
        <f t="shared" si="127"/>
        <v>8.4199999999999997E-2</v>
      </c>
      <c r="L475" s="29">
        <f t="shared" si="128"/>
        <v>12.92</v>
      </c>
      <c r="M475" s="45" t="e">
        <f t="shared" si="139"/>
        <v>#DIV/0!</v>
      </c>
      <c r="N475" s="28">
        <f t="shared" si="129"/>
        <v>10.989169238449415</v>
      </c>
      <c r="O475" s="28">
        <f t="shared" si="130"/>
        <v>15.087458954343088</v>
      </c>
      <c r="P475" s="45" t="e">
        <f t="shared" si="140"/>
        <v>#DIV/0!</v>
      </c>
      <c r="Q475" s="29">
        <f t="shared" si="141"/>
        <v>3</v>
      </c>
      <c r="R475" s="29" t="e">
        <f t="shared" si="131"/>
        <v>#N/A</v>
      </c>
      <c r="S475" s="29" t="e">
        <f t="shared" si="132"/>
        <v>#N/A</v>
      </c>
      <c r="T475" s="29" t="e">
        <f t="shared" si="133"/>
        <v>#N/A</v>
      </c>
      <c r="U475" s="21" t="e">
        <f t="shared" si="142"/>
        <v>#DIV/0!</v>
      </c>
      <c r="V475" s="28">
        <f t="shared" si="134"/>
        <v>0</v>
      </c>
      <c r="W475" s="28">
        <f t="shared" si="135"/>
        <v>0</v>
      </c>
      <c r="X475" s="45" t="e">
        <f t="shared" si="143"/>
        <v>#DIV/0!</v>
      </c>
    </row>
    <row r="476" spans="2:24">
      <c r="B476" s="23"/>
      <c r="D476" s="21"/>
      <c r="E476" s="21"/>
      <c r="F476" s="21"/>
      <c r="G476" s="28">
        <f t="shared" si="136"/>
        <v>0</v>
      </c>
      <c r="H476" s="45" t="e">
        <f t="shared" si="137"/>
        <v>#DIV/0!</v>
      </c>
      <c r="I476" s="29">
        <f t="shared" si="138"/>
        <v>3</v>
      </c>
      <c r="J476" s="29">
        <f t="shared" si="126"/>
        <v>0.27</v>
      </c>
      <c r="K476" s="29">
        <f t="shared" si="127"/>
        <v>8.4199999999999997E-2</v>
      </c>
      <c r="L476" s="29">
        <f t="shared" si="128"/>
        <v>12.92</v>
      </c>
      <c r="M476" s="45" t="e">
        <f t="shared" si="139"/>
        <v>#DIV/0!</v>
      </c>
      <c r="N476" s="28">
        <f t="shared" si="129"/>
        <v>10.989169238449415</v>
      </c>
      <c r="O476" s="28">
        <f t="shared" si="130"/>
        <v>15.087458954343088</v>
      </c>
      <c r="P476" s="45" t="e">
        <f t="shared" si="140"/>
        <v>#DIV/0!</v>
      </c>
      <c r="Q476" s="29">
        <f t="shared" si="141"/>
        <v>3</v>
      </c>
      <c r="R476" s="29" t="e">
        <f t="shared" si="131"/>
        <v>#N/A</v>
      </c>
      <c r="S476" s="29" t="e">
        <f t="shared" si="132"/>
        <v>#N/A</v>
      </c>
      <c r="T476" s="29" t="e">
        <f t="shared" si="133"/>
        <v>#N/A</v>
      </c>
      <c r="U476" s="21" t="e">
        <f t="shared" si="142"/>
        <v>#DIV/0!</v>
      </c>
      <c r="V476" s="28">
        <f t="shared" si="134"/>
        <v>0</v>
      </c>
      <c r="W476" s="28">
        <f t="shared" si="135"/>
        <v>0</v>
      </c>
      <c r="X476" s="45" t="e">
        <f t="shared" si="143"/>
        <v>#DIV/0!</v>
      </c>
    </row>
    <row r="477" spans="2:24">
      <c r="B477" s="23"/>
      <c r="D477" s="21"/>
      <c r="E477" s="21"/>
      <c r="F477" s="21"/>
      <c r="G477" s="28">
        <f t="shared" si="136"/>
        <v>0</v>
      </c>
      <c r="H477" s="45" t="e">
        <f t="shared" si="137"/>
        <v>#DIV/0!</v>
      </c>
      <c r="I477" s="29">
        <f t="shared" si="138"/>
        <v>3</v>
      </c>
      <c r="J477" s="29">
        <f t="shared" si="126"/>
        <v>0.27</v>
      </c>
      <c r="K477" s="29">
        <f t="shared" si="127"/>
        <v>8.4199999999999997E-2</v>
      </c>
      <c r="L477" s="29">
        <f t="shared" si="128"/>
        <v>12.92</v>
      </c>
      <c r="M477" s="45" t="e">
        <f t="shared" si="139"/>
        <v>#DIV/0!</v>
      </c>
      <c r="N477" s="28">
        <f t="shared" si="129"/>
        <v>10.989169238449415</v>
      </c>
      <c r="O477" s="28">
        <f t="shared" si="130"/>
        <v>15.087458954343088</v>
      </c>
      <c r="P477" s="45" t="e">
        <f t="shared" si="140"/>
        <v>#DIV/0!</v>
      </c>
      <c r="Q477" s="29">
        <f t="shared" si="141"/>
        <v>3</v>
      </c>
      <c r="R477" s="29" t="e">
        <f t="shared" si="131"/>
        <v>#N/A</v>
      </c>
      <c r="S477" s="29" t="e">
        <f t="shared" si="132"/>
        <v>#N/A</v>
      </c>
      <c r="T477" s="29" t="e">
        <f t="shared" si="133"/>
        <v>#N/A</v>
      </c>
      <c r="U477" s="21" t="e">
        <f t="shared" si="142"/>
        <v>#DIV/0!</v>
      </c>
      <c r="V477" s="28">
        <f t="shared" si="134"/>
        <v>0</v>
      </c>
      <c r="W477" s="28">
        <f t="shared" si="135"/>
        <v>0</v>
      </c>
      <c r="X477" s="45" t="e">
        <f t="shared" si="143"/>
        <v>#DIV/0!</v>
      </c>
    </row>
    <row r="478" spans="2:24">
      <c r="B478" s="23"/>
      <c r="D478" s="21"/>
      <c r="E478" s="21"/>
      <c r="F478" s="21"/>
      <c r="G478" s="28">
        <f t="shared" si="136"/>
        <v>0</v>
      </c>
      <c r="H478" s="45" t="e">
        <f t="shared" si="137"/>
        <v>#DIV/0!</v>
      </c>
      <c r="I478" s="29">
        <f t="shared" si="138"/>
        <v>3</v>
      </c>
      <c r="J478" s="29">
        <f t="shared" si="126"/>
        <v>0.27</v>
      </c>
      <c r="K478" s="29">
        <f t="shared" si="127"/>
        <v>8.4199999999999997E-2</v>
      </c>
      <c r="L478" s="29">
        <f t="shared" si="128"/>
        <v>12.92</v>
      </c>
      <c r="M478" s="45" t="e">
        <f t="shared" si="139"/>
        <v>#DIV/0!</v>
      </c>
      <c r="N478" s="28">
        <f t="shared" si="129"/>
        <v>10.989169238449415</v>
      </c>
      <c r="O478" s="28">
        <f t="shared" si="130"/>
        <v>15.087458954343088</v>
      </c>
      <c r="P478" s="45" t="e">
        <f t="shared" si="140"/>
        <v>#DIV/0!</v>
      </c>
      <c r="Q478" s="29">
        <f t="shared" si="141"/>
        <v>3</v>
      </c>
      <c r="R478" s="29" t="e">
        <f t="shared" si="131"/>
        <v>#N/A</v>
      </c>
      <c r="S478" s="29" t="e">
        <f t="shared" si="132"/>
        <v>#N/A</v>
      </c>
      <c r="T478" s="29" t="e">
        <f t="shared" si="133"/>
        <v>#N/A</v>
      </c>
      <c r="U478" s="21" t="e">
        <f t="shared" si="142"/>
        <v>#DIV/0!</v>
      </c>
      <c r="V478" s="28">
        <f t="shared" si="134"/>
        <v>0</v>
      </c>
      <c r="W478" s="28">
        <f t="shared" si="135"/>
        <v>0</v>
      </c>
      <c r="X478" s="45" t="e">
        <f t="shared" si="143"/>
        <v>#DIV/0!</v>
      </c>
    </row>
    <row r="479" spans="2:24">
      <c r="B479" s="23"/>
      <c r="D479" s="21"/>
      <c r="E479" s="21"/>
      <c r="F479" s="21"/>
      <c r="G479" s="28">
        <f t="shared" si="136"/>
        <v>0</v>
      </c>
      <c r="H479" s="45" t="e">
        <f t="shared" si="137"/>
        <v>#DIV/0!</v>
      </c>
      <c r="I479" s="29">
        <f t="shared" si="138"/>
        <v>3</v>
      </c>
      <c r="J479" s="29">
        <f t="shared" si="126"/>
        <v>0.27</v>
      </c>
      <c r="K479" s="29">
        <f t="shared" si="127"/>
        <v>8.4199999999999997E-2</v>
      </c>
      <c r="L479" s="29">
        <f t="shared" si="128"/>
        <v>12.92</v>
      </c>
      <c r="M479" s="45" t="e">
        <f t="shared" si="139"/>
        <v>#DIV/0!</v>
      </c>
      <c r="N479" s="28">
        <f t="shared" si="129"/>
        <v>10.989169238449415</v>
      </c>
      <c r="O479" s="28">
        <f t="shared" si="130"/>
        <v>15.087458954343088</v>
      </c>
      <c r="P479" s="45" t="e">
        <f t="shared" si="140"/>
        <v>#DIV/0!</v>
      </c>
      <c r="Q479" s="29">
        <f t="shared" si="141"/>
        <v>3</v>
      </c>
      <c r="R479" s="29" t="e">
        <f t="shared" si="131"/>
        <v>#N/A</v>
      </c>
      <c r="S479" s="29" t="e">
        <f t="shared" si="132"/>
        <v>#N/A</v>
      </c>
      <c r="T479" s="29" t="e">
        <f t="shared" si="133"/>
        <v>#N/A</v>
      </c>
      <c r="U479" s="21" t="e">
        <f t="shared" si="142"/>
        <v>#DIV/0!</v>
      </c>
      <c r="V479" s="28">
        <f t="shared" si="134"/>
        <v>0</v>
      </c>
      <c r="W479" s="28">
        <f t="shared" si="135"/>
        <v>0</v>
      </c>
      <c r="X479" s="45" t="e">
        <f t="shared" si="143"/>
        <v>#DIV/0!</v>
      </c>
    </row>
    <row r="480" spans="2:24">
      <c r="B480" s="23"/>
      <c r="D480" s="21"/>
      <c r="E480" s="21"/>
      <c r="F480" s="21"/>
      <c r="G480" s="28">
        <f t="shared" si="136"/>
        <v>0</v>
      </c>
      <c r="H480" s="45" t="e">
        <f t="shared" si="137"/>
        <v>#DIV/0!</v>
      </c>
      <c r="I480" s="29">
        <f t="shared" si="138"/>
        <v>3</v>
      </c>
      <c r="J480" s="29">
        <f t="shared" si="126"/>
        <v>0.27</v>
      </c>
      <c r="K480" s="29">
        <f t="shared" si="127"/>
        <v>8.4199999999999997E-2</v>
      </c>
      <c r="L480" s="29">
        <f t="shared" si="128"/>
        <v>12.92</v>
      </c>
      <c r="M480" s="45" t="e">
        <f t="shared" si="139"/>
        <v>#DIV/0!</v>
      </c>
      <c r="N480" s="28">
        <f t="shared" si="129"/>
        <v>10.989169238449415</v>
      </c>
      <c r="O480" s="28">
        <f t="shared" si="130"/>
        <v>15.087458954343088</v>
      </c>
      <c r="P480" s="45" t="e">
        <f t="shared" si="140"/>
        <v>#DIV/0!</v>
      </c>
      <c r="Q480" s="29">
        <f t="shared" si="141"/>
        <v>3</v>
      </c>
      <c r="R480" s="29" t="e">
        <f t="shared" si="131"/>
        <v>#N/A</v>
      </c>
      <c r="S480" s="29" t="e">
        <f t="shared" si="132"/>
        <v>#N/A</v>
      </c>
      <c r="T480" s="29" t="e">
        <f t="shared" si="133"/>
        <v>#N/A</v>
      </c>
      <c r="U480" s="21" t="e">
        <f t="shared" si="142"/>
        <v>#DIV/0!</v>
      </c>
      <c r="V480" s="28">
        <f t="shared" si="134"/>
        <v>0</v>
      </c>
      <c r="W480" s="28">
        <f t="shared" si="135"/>
        <v>0</v>
      </c>
      <c r="X480" s="45" t="e">
        <f t="shared" si="143"/>
        <v>#DIV/0!</v>
      </c>
    </row>
    <row r="481" spans="2:24">
      <c r="B481" s="23"/>
      <c r="D481" s="21"/>
      <c r="E481" s="21"/>
      <c r="F481" s="21"/>
      <c r="G481" s="28">
        <f t="shared" si="136"/>
        <v>0</v>
      </c>
      <c r="H481" s="45" t="e">
        <f t="shared" si="137"/>
        <v>#DIV/0!</v>
      </c>
      <c r="I481" s="29">
        <f t="shared" si="138"/>
        <v>3</v>
      </c>
      <c r="J481" s="29">
        <f t="shared" si="126"/>
        <v>0.27</v>
      </c>
      <c r="K481" s="29">
        <f t="shared" si="127"/>
        <v>8.4199999999999997E-2</v>
      </c>
      <c r="L481" s="29">
        <f t="shared" si="128"/>
        <v>12.92</v>
      </c>
      <c r="M481" s="45" t="e">
        <f t="shared" si="139"/>
        <v>#DIV/0!</v>
      </c>
      <c r="N481" s="28">
        <f t="shared" si="129"/>
        <v>10.989169238449415</v>
      </c>
      <c r="O481" s="28">
        <f t="shared" si="130"/>
        <v>15.087458954343088</v>
      </c>
      <c r="P481" s="45" t="e">
        <f t="shared" si="140"/>
        <v>#DIV/0!</v>
      </c>
      <c r="Q481" s="29">
        <f t="shared" si="141"/>
        <v>3</v>
      </c>
      <c r="R481" s="29" t="e">
        <f t="shared" si="131"/>
        <v>#N/A</v>
      </c>
      <c r="S481" s="29" t="e">
        <f t="shared" si="132"/>
        <v>#N/A</v>
      </c>
      <c r="T481" s="29" t="e">
        <f t="shared" si="133"/>
        <v>#N/A</v>
      </c>
      <c r="U481" s="21" t="e">
        <f t="shared" si="142"/>
        <v>#DIV/0!</v>
      </c>
      <c r="V481" s="28">
        <f t="shared" si="134"/>
        <v>0</v>
      </c>
      <c r="W481" s="28">
        <f t="shared" si="135"/>
        <v>0</v>
      </c>
      <c r="X481" s="45" t="e">
        <f t="shared" si="143"/>
        <v>#DIV/0!</v>
      </c>
    </row>
    <row r="482" spans="2:24">
      <c r="B482" s="23"/>
      <c r="D482" s="21"/>
      <c r="E482" s="21"/>
      <c r="F482" s="21"/>
      <c r="G482" s="28">
        <f t="shared" si="136"/>
        <v>0</v>
      </c>
      <c r="H482" s="45" t="e">
        <f t="shared" si="137"/>
        <v>#DIV/0!</v>
      </c>
      <c r="I482" s="29">
        <f t="shared" si="138"/>
        <v>3</v>
      </c>
      <c r="J482" s="29">
        <f t="shared" si="126"/>
        <v>0.27</v>
      </c>
      <c r="K482" s="29">
        <f t="shared" si="127"/>
        <v>8.4199999999999997E-2</v>
      </c>
      <c r="L482" s="29">
        <f t="shared" si="128"/>
        <v>12.92</v>
      </c>
      <c r="M482" s="45" t="e">
        <f t="shared" si="139"/>
        <v>#DIV/0!</v>
      </c>
      <c r="N482" s="28">
        <f t="shared" si="129"/>
        <v>10.989169238449415</v>
      </c>
      <c r="O482" s="28">
        <f t="shared" si="130"/>
        <v>15.087458954343088</v>
      </c>
      <c r="P482" s="45" t="e">
        <f t="shared" si="140"/>
        <v>#DIV/0!</v>
      </c>
      <c r="Q482" s="29">
        <f t="shared" si="141"/>
        <v>3</v>
      </c>
      <c r="R482" s="29" t="e">
        <f t="shared" si="131"/>
        <v>#N/A</v>
      </c>
      <c r="S482" s="29" t="e">
        <f t="shared" si="132"/>
        <v>#N/A</v>
      </c>
      <c r="T482" s="29" t="e">
        <f t="shared" si="133"/>
        <v>#N/A</v>
      </c>
      <c r="U482" s="21" t="e">
        <f t="shared" si="142"/>
        <v>#DIV/0!</v>
      </c>
      <c r="V482" s="28">
        <f t="shared" si="134"/>
        <v>0</v>
      </c>
      <c r="W482" s="28">
        <f t="shared" si="135"/>
        <v>0</v>
      </c>
      <c r="X482" s="45" t="e">
        <f t="shared" si="143"/>
        <v>#DIV/0!</v>
      </c>
    </row>
    <row r="483" spans="2:24">
      <c r="B483" s="23"/>
      <c r="D483" s="21"/>
      <c r="E483" s="21"/>
      <c r="F483" s="21"/>
      <c r="G483" s="28">
        <f t="shared" si="136"/>
        <v>0</v>
      </c>
      <c r="H483" s="45" t="e">
        <f t="shared" si="137"/>
        <v>#DIV/0!</v>
      </c>
      <c r="I483" s="29">
        <f t="shared" si="138"/>
        <v>3</v>
      </c>
      <c r="J483" s="29">
        <f t="shared" si="126"/>
        <v>0.27</v>
      </c>
      <c r="K483" s="29">
        <f t="shared" si="127"/>
        <v>8.4199999999999997E-2</v>
      </c>
      <c r="L483" s="29">
        <f t="shared" si="128"/>
        <v>12.92</v>
      </c>
      <c r="M483" s="45" t="e">
        <f t="shared" si="139"/>
        <v>#DIV/0!</v>
      </c>
      <c r="N483" s="28">
        <f t="shared" si="129"/>
        <v>10.989169238449415</v>
      </c>
      <c r="O483" s="28">
        <f t="shared" si="130"/>
        <v>15.087458954343088</v>
      </c>
      <c r="P483" s="45" t="e">
        <f t="shared" si="140"/>
        <v>#DIV/0!</v>
      </c>
      <c r="Q483" s="29">
        <f t="shared" si="141"/>
        <v>3</v>
      </c>
      <c r="R483" s="29" t="e">
        <f t="shared" si="131"/>
        <v>#N/A</v>
      </c>
      <c r="S483" s="29" t="e">
        <f t="shared" si="132"/>
        <v>#N/A</v>
      </c>
      <c r="T483" s="29" t="e">
        <f t="shared" si="133"/>
        <v>#N/A</v>
      </c>
      <c r="U483" s="21" t="e">
        <f t="shared" si="142"/>
        <v>#DIV/0!</v>
      </c>
      <c r="V483" s="28">
        <f t="shared" si="134"/>
        <v>0</v>
      </c>
      <c r="W483" s="28">
        <f t="shared" si="135"/>
        <v>0</v>
      </c>
      <c r="X483" s="45" t="e">
        <f t="shared" si="143"/>
        <v>#DIV/0!</v>
      </c>
    </row>
    <row r="484" spans="2:24">
      <c r="B484" s="23"/>
      <c r="D484" s="21"/>
      <c r="E484" s="21"/>
      <c r="F484" s="21"/>
      <c r="G484" s="28">
        <f t="shared" si="136"/>
        <v>0</v>
      </c>
      <c r="H484" s="45" t="e">
        <f t="shared" si="137"/>
        <v>#DIV/0!</v>
      </c>
      <c r="I484" s="29">
        <f t="shared" si="138"/>
        <v>3</v>
      </c>
      <c r="J484" s="29">
        <f t="shared" si="126"/>
        <v>0.27</v>
      </c>
      <c r="K484" s="29">
        <f t="shared" si="127"/>
        <v>8.4199999999999997E-2</v>
      </c>
      <c r="L484" s="29">
        <f t="shared" si="128"/>
        <v>12.92</v>
      </c>
      <c r="M484" s="45" t="e">
        <f t="shared" si="139"/>
        <v>#DIV/0!</v>
      </c>
      <c r="N484" s="28">
        <f t="shared" si="129"/>
        <v>10.989169238449415</v>
      </c>
      <c r="O484" s="28">
        <f t="shared" si="130"/>
        <v>15.087458954343088</v>
      </c>
      <c r="P484" s="45" t="e">
        <f t="shared" si="140"/>
        <v>#DIV/0!</v>
      </c>
      <c r="Q484" s="29">
        <f t="shared" si="141"/>
        <v>3</v>
      </c>
      <c r="R484" s="29" t="e">
        <f t="shared" si="131"/>
        <v>#N/A</v>
      </c>
      <c r="S484" s="29" t="e">
        <f t="shared" si="132"/>
        <v>#N/A</v>
      </c>
      <c r="T484" s="29" t="e">
        <f t="shared" si="133"/>
        <v>#N/A</v>
      </c>
      <c r="U484" s="21" t="e">
        <f t="shared" si="142"/>
        <v>#DIV/0!</v>
      </c>
      <c r="V484" s="28">
        <f t="shared" si="134"/>
        <v>0</v>
      </c>
      <c r="W484" s="28">
        <f t="shared" si="135"/>
        <v>0</v>
      </c>
      <c r="X484" s="45" t="e">
        <f t="shared" si="143"/>
        <v>#DIV/0!</v>
      </c>
    </row>
    <row r="485" spans="2:24">
      <c r="B485" s="23"/>
      <c r="D485" s="21"/>
      <c r="E485" s="21"/>
      <c r="F485" s="21"/>
      <c r="G485" s="28">
        <f t="shared" si="136"/>
        <v>0</v>
      </c>
      <c r="H485" s="45" t="e">
        <f t="shared" si="137"/>
        <v>#DIV/0!</v>
      </c>
      <c r="I485" s="29">
        <f t="shared" si="138"/>
        <v>3</v>
      </c>
      <c r="J485" s="29">
        <f t="shared" si="126"/>
        <v>0.27</v>
      </c>
      <c r="K485" s="29">
        <f t="shared" si="127"/>
        <v>8.4199999999999997E-2</v>
      </c>
      <c r="L485" s="29">
        <f t="shared" si="128"/>
        <v>12.92</v>
      </c>
      <c r="M485" s="45" t="e">
        <f t="shared" si="139"/>
        <v>#DIV/0!</v>
      </c>
      <c r="N485" s="28">
        <f t="shared" si="129"/>
        <v>10.989169238449415</v>
      </c>
      <c r="O485" s="28">
        <f t="shared" si="130"/>
        <v>15.087458954343088</v>
      </c>
      <c r="P485" s="45" t="e">
        <f t="shared" si="140"/>
        <v>#DIV/0!</v>
      </c>
      <c r="Q485" s="29">
        <f t="shared" si="141"/>
        <v>3</v>
      </c>
      <c r="R485" s="29" t="e">
        <f t="shared" si="131"/>
        <v>#N/A</v>
      </c>
      <c r="S485" s="29" t="e">
        <f t="shared" si="132"/>
        <v>#N/A</v>
      </c>
      <c r="T485" s="29" t="e">
        <f t="shared" si="133"/>
        <v>#N/A</v>
      </c>
      <c r="U485" s="21" t="e">
        <f t="shared" si="142"/>
        <v>#DIV/0!</v>
      </c>
      <c r="V485" s="28">
        <f t="shared" si="134"/>
        <v>0</v>
      </c>
      <c r="W485" s="28">
        <f t="shared" si="135"/>
        <v>0</v>
      </c>
      <c r="X485" s="45" t="e">
        <f t="shared" si="143"/>
        <v>#DIV/0!</v>
      </c>
    </row>
    <row r="486" spans="2:24">
      <c r="B486" s="23"/>
      <c r="D486" s="21"/>
      <c r="E486" s="21"/>
      <c r="F486" s="21"/>
      <c r="G486" s="28">
        <f t="shared" si="136"/>
        <v>0</v>
      </c>
      <c r="H486" s="45" t="e">
        <f t="shared" si="137"/>
        <v>#DIV/0!</v>
      </c>
      <c r="I486" s="29">
        <f t="shared" si="138"/>
        <v>3</v>
      </c>
      <c r="J486" s="29">
        <f t="shared" si="126"/>
        <v>0.27</v>
      </c>
      <c r="K486" s="29">
        <f t="shared" si="127"/>
        <v>8.4199999999999997E-2</v>
      </c>
      <c r="L486" s="29">
        <f t="shared" si="128"/>
        <v>12.92</v>
      </c>
      <c r="M486" s="45" t="e">
        <f t="shared" si="139"/>
        <v>#DIV/0!</v>
      </c>
      <c r="N486" s="28">
        <f t="shared" si="129"/>
        <v>10.989169238449415</v>
      </c>
      <c r="O486" s="28">
        <f t="shared" si="130"/>
        <v>15.087458954343088</v>
      </c>
      <c r="P486" s="45" t="e">
        <f t="shared" si="140"/>
        <v>#DIV/0!</v>
      </c>
      <c r="Q486" s="29">
        <f t="shared" si="141"/>
        <v>3</v>
      </c>
      <c r="R486" s="29" t="e">
        <f t="shared" si="131"/>
        <v>#N/A</v>
      </c>
      <c r="S486" s="29" t="e">
        <f t="shared" si="132"/>
        <v>#N/A</v>
      </c>
      <c r="T486" s="29" t="e">
        <f t="shared" si="133"/>
        <v>#N/A</v>
      </c>
      <c r="U486" s="21" t="e">
        <f t="shared" si="142"/>
        <v>#DIV/0!</v>
      </c>
      <c r="V486" s="28">
        <f t="shared" si="134"/>
        <v>0</v>
      </c>
      <c r="W486" s="28">
        <f t="shared" si="135"/>
        <v>0</v>
      </c>
      <c r="X486" s="45" t="e">
        <f t="shared" si="143"/>
        <v>#DIV/0!</v>
      </c>
    </row>
    <row r="487" spans="2:24">
      <c r="B487" s="23"/>
      <c r="D487" s="21"/>
      <c r="E487" s="21"/>
      <c r="F487" s="21"/>
      <c r="G487" s="28">
        <f t="shared" si="136"/>
        <v>0</v>
      </c>
      <c r="H487" s="45" t="e">
        <f t="shared" si="137"/>
        <v>#DIV/0!</v>
      </c>
      <c r="I487" s="29">
        <f t="shared" si="138"/>
        <v>3</v>
      </c>
      <c r="J487" s="29">
        <f t="shared" si="126"/>
        <v>0.27</v>
      </c>
      <c r="K487" s="29">
        <f t="shared" si="127"/>
        <v>8.4199999999999997E-2</v>
      </c>
      <c r="L487" s="29">
        <f t="shared" si="128"/>
        <v>12.92</v>
      </c>
      <c r="M487" s="45" t="e">
        <f t="shared" si="139"/>
        <v>#DIV/0!</v>
      </c>
      <c r="N487" s="28">
        <f t="shared" si="129"/>
        <v>10.989169238449415</v>
      </c>
      <c r="O487" s="28">
        <f t="shared" si="130"/>
        <v>15.087458954343088</v>
      </c>
      <c r="P487" s="45" t="e">
        <f t="shared" si="140"/>
        <v>#DIV/0!</v>
      </c>
      <c r="Q487" s="29">
        <f t="shared" si="141"/>
        <v>3</v>
      </c>
      <c r="R487" s="29" t="e">
        <f t="shared" si="131"/>
        <v>#N/A</v>
      </c>
      <c r="S487" s="29" t="e">
        <f t="shared" si="132"/>
        <v>#N/A</v>
      </c>
      <c r="T487" s="29" t="e">
        <f t="shared" si="133"/>
        <v>#N/A</v>
      </c>
      <c r="U487" s="21" t="e">
        <f t="shared" si="142"/>
        <v>#DIV/0!</v>
      </c>
      <c r="V487" s="28">
        <f t="shared" si="134"/>
        <v>0</v>
      </c>
      <c r="W487" s="28">
        <f t="shared" si="135"/>
        <v>0</v>
      </c>
      <c r="X487" s="45" t="e">
        <f t="shared" si="143"/>
        <v>#DIV/0!</v>
      </c>
    </row>
    <row r="488" spans="2:24">
      <c r="B488" s="23"/>
      <c r="D488" s="21"/>
      <c r="E488" s="21"/>
      <c r="F488" s="21"/>
      <c r="G488" s="28">
        <f t="shared" si="136"/>
        <v>0</v>
      </c>
      <c r="H488" s="45" t="e">
        <f t="shared" si="137"/>
        <v>#DIV/0!</v>
      </c>
      <c r="I488" s="29">
        <f t="shared" si="138"/>
        <v>3</v>
      </c>
      <c r="J488" s="29">
        <f t="shared" si="126"/>
        <v>0.27</v>
      </c>
      <c r="K488" s="29">
        <f t="shared" si="127"/>
        <v>8.4199999999999997E-2</v>
      </c>
      <c r="L488" s="29">
        <f t="shared" si="128"/>
        <v>12.92</v>
      </c>
      <c r="M488" s="45" t="e">
        <f t="shared" si="139"/>
        <v>#DIV/0!</v>
      </c>
      <c r="N488" s="28">
        <f t="shared" si="129"/>
        <v>10.989169238449415</v>
      </c>
      <c r="O488" s="28">
        <f t="shared" si="130"/>
        <v>15.087458954343088</v>
      </c>
      <c r="P488" s="45" t="e">
        <f t="shared" si="140"/>
        <v>#DIV/0!</v>
      </c>
      <c r="Q488" s="29">
        <f t="shared" si="141"/>
        <v>3</v>
      </c>
      <c r="R488" s="29" t="e">
        <f t="shared" si="131"/>
        <v>#N/A</v>
      </c>
      <c r="S488" s="29" t="e">
        <f t="shared" si="132"/>
        <v>#N/A</v>
      </c>
      <c r="T488" s="29" t="e">
        <f t="shared" si="133"/>
        <v>#N/A</v>
      </c>
      <c r="U488" s="21" t="e">
        <f t="shared" si="142"/>
        <v>#DIV/0!</v>
      </c>
      <c r="V488" s="28">
        <f t="shared" si="134"/>
        <v>0</v>
      </c>
      <c r="W488" s="28">
        <f t="shared" si="135"/>
        <v>0</v>
      </c>
      <c r="X488" s="45" t="e">
        <f t="shared" si="143"/>
        <v>#DIV/0!</v>
      </c>
    </row>
    <row r="489" spans="2:24">
      <c r="B489" s="23"/>
      <c r="D489" s="21"/>
      <c r="E489" s="21"/>
      <c r="F489" s="21"/>
      <c r="G489" s="28">
        <f t="shared" si="136"/>
        <v>0</v>
      </c>
      <c r="H489" s="45" t="e">
        <f t="shared" si="137"/>
        <v>#DIV/0!</v>
      </c>
      <c r="I489" s="29">
        <f t="shared" si="138"/>
        <v>3</v>
      </c>
      <c r="J489" s="29">
        <f t="shared" si="126"/>
        <v>0.27</v>
      </c>
      <c r="K489" s="29">
        <f t="shared" si="127"/>
        <v>8.4199999999999997E-2</v>
      </c>
      <c r="L489" s="29">
        <f t="shared" si="128"/>
        <v>12.92</v>
      </c>
      <c r="M489" s="45" t="e">
        <f t="shared" si="139"/>
        <v>#DIV/0!</v>
      </c>
      <c r="N489" s="28">
        <f t="shared" si="129"/>
        <v>10.989169238449415</v>
      </c>
      <c r="O489" s="28">
        <f t="shared" si="130"/>
        <v>15.087458954343088</v>
      </c>
      <c r="P489" s="45" t="e">
        <f t="shared" si="140"/>
        <v>#DIV/0!</v>
      </c>
      <c r="Q489" s="29">
        <f t="shared" si="141"/>
        <v>3</v>
      </c>
      <c r="R489" s="29" t="e">
        <f t="shared" si="131"/>
        <v>#N/A</v>
      </c>
      <c r="S489" s="29" t="e">
        <f t="shared" si="132"/>
        <v>#N/A</v>
      </c>
      <c r="T489" s="29" t="e">
        <f t="shared" si="133"/>
        <v>#N/A</v>
      </c>
      <c r="U489" s="21" t="e">
        <f t="shared" si="142"/>
        <v>#DIV/0!</v>
      </c>
      <c r="V489" s="28">
        <f t="shared" si="134"/>
        <v>0</v>
      </c>
      <c r="W489" s="28">
        <f t="shared" si="135"/>
        <v>0</v>
      </c>
      <c r="X489" s="45" t="e">
        <f t="shared" si="143"/>
        <v>#DIV/0!</v>
      </c>
    </row>
    <row r="490" spans="2:24">
      <c r="B490" s="23"/>
      <c r="D490" s="21"/>
      <c r="E490" s="21"/>
      <c r="F490" s="21"/>
      <c r="G490" s="28">
        <f t="shared" si="136"/>
        <v>0</v>
      </c>
      <c r="H490" s="45" t="e">
        <f t="shared" si="137"/>
        <v>#DIV/0!</v>
      </c>
      <c r="I490" s="29">
        <f t="shared" si="138"/>
        <v>3</v>
      </c>
      <c r="J490" s="29">
        <f t="shared" si="126"/>
        <v>0.27</v>
      </c>
      <c r="K490" s="29">
        <f t="shared" si="127"/>
        <v>8.4199999999999997E-2</v>
      </c>
      <c r="L490" s="29">
        <f t="shared" si="128"/>
        <v>12.92</v>
      </c>
      <c r="M490" s="45" t="e">
        <f t="shared" si="139"/>
        <v>#DIV/0!</v>
      </c>
      <c r="N490" s="28">
        <f t="shared" si="129"/>
        <v>10.989169238449415</v>
      </c>
      <c r="O490" s="28">
        <f t="shared" si="130"/>
        <v>15.087458954343088</v>
      </c>
      <c r="P490" s="45" t="e">
        <f t="shared" si="140"/>
        <v>#DIV/0!</v>
      </c>
      <c r="Q490" s="29">
        <f t="shared" si="141"/>
        <v>3</v>
      </c>
      <c r="R490" s="29" t="e">
        <f t="shared" si="131"/>
        <v>#N/A</v>
      </c>
      <c r="S490" s="29" t="e">
        <f t="shared" si="132"/>
        <v>#N/A</v>
      </c>
      <c r="T490" s="29" t="e">
        <f t="shared" si="133"/>
        <v>#N/A</v>
      </c>
      <c r="U490" s="21" t="e">
        <f t="shared" si="142"/>
        <v>#DIV/0!</v>
      </c>
      <c r="V490" s="28">
        <f t="shared" si="134"/>
        <v>0</v>
      </c>
      <c r="W490" s="28">
        <f t="shared" si="135"/>
        <v>0</v>
      </c>
      <c r="X490" s="45" t="e">
        <f t="shared" si="143"/>
        <v>#DIV/0!</v>
      </c>
    </row>
    <row r="491" spans="2:24">
      <c r="B491" s="23"/>
      <c r="D491" s="21"/>
      <c r="E491" s="21"/>
      <c r="F491" s="21"/>
      <c r="G491" s="28">
        <f t="shared" si="136"/>
        <v>0</v>
      </c>
      <c r="H491" s="45" t="e">
        <f t="shared" si="137"/>
        <v>#DIV/0!</v>
      </c>
      <c r="I491" s="29">
        <f t="shared" si="138"/>
        <v>3</v>
      </c>
      <c r="J491" s="29">
        <f t="shared" si="126"/>
        <v>0.27</v>
      </c>
      <c r="K491" s="29">
        <f t="shared" si="127"/>
        <v>8.4199999999999997E-2</v>
      </c>
      <c r="L491" s="29">
        <f t="shared" si="128"/>
        <v>12.92</v>
      </c>
      <c r="M491" s="45" t="e">
        <f t="shared" si="139"/>
        <v>#DIV/0!</v>
      </c>
      <c r="N491" s="28">
        <f t="shared" si="129"/>
        <v>10.989169238449415</v>
      </c>
      <c r="O491" s="28">
        <f t="shared" si="130"/>
        <v>15.087458954343088</v>
      </c>
      <c r="P491" s="45" t="e">
        <f t="shared" si="140"/>
        <v>#DIV/0!</v>
      </c>
      <c r="Q491" s="29">
        <f t="shared" si="141"/>
        <v>3</v>
      </c>
      <c r="R491" s="29" t="e">
        <f t="shared" si="131"/>
        <v>#N/A</v>
      </c>
      <c r="S491" s="29" t="e">
        <f t="shared" si="132"/>
        <v>#N/A</v>
      </c>
      <c r="T491" s="29" t="e">
        <f t="shared" si="133"/>
        <v>#N/A</v>
      </c>
      <c r="U491" s="21" t="e">
        <f t="shared" si="142"/>
        <v>#DIV/0!</v>
      </c>
      <c r="V491" s="28">
        <f t="shared" si="134"/>
        <v>0</v>
      </c>
      <c r="W491" s="28">
        <f t="shared" si="135"/>
        <v>0</v>
      </c>
      <c r="X491" s="45" t="e">
        <f t="shared" si="143"/>
        <v>#DIV/0!</v>
      </c>
    </row>
    <row r="492" spans="2:24">
      <c r="B492" s="23"/>
      <c r="D492" s="21"/>
      <c r="E492" s="21"/>
      <c r="F492" s="21"/>
      <c r="G492" s="28">
        <f t="shared" si="136"/>
        <v>0</v>
      </c>
      <c r="H492" s="45" t="e">
        <f t="shared" si="137"/>
        <v>#DIV/0!</v>
      </c>
      <c r="I492" s="29">
        <f t="shared" si="138"/>
        <v>3</v>
      </c>
      <c r="J492" s="29">
        <f t="shared" si="126"/>
        <v>0.27</v>
      </c>
      <c r="K492" s="29">
        <f t="shared" si="127"/>
        <v>8.4199999999999997E-2</v>
      </c>
      <c r="L492" s="29">
        <f t="shared" si="128"/>
        <v>12.92</v>
      </c>
      <c r="M492" s="45" t="e">
        <f t="shared" si="139"/>
        <v>#DIV/0!</v>
      </c>
      <c r="N492" s="28">
        <f t="shared" si="129"/>
        <v>10.989169238449415</v>
      </c>
      <c r="O492" s="28">
        <f t="shared" si="130"/>
        <v>15.087458954343088</v>
      </c>
      <c r="P492" s="45" t="e">
        <f t="shared" si="140"/>
        <v>#DIV/0!</v>
      </c>
      <c r="Q492" s="29">
        <f t="shared" si="141"/>
        <v>3</v>
      </c>
      <c r="R492" s="29" t="e">
        <f t="shared" si="131"/>
        <v>#N/A</v>
      </c>
      <c r="S492" s="29" t="e">
        <f t="shared" si="132"/>
        <v>#N/A</v>
      </c>
      <c r="T492" s="29" t="e">
        <f t="shared" si="133"/>
        <v>#N/A</v>
      </c>
      <c r="U492" s="21" t="e">
        <f t="shared" si="142"/>
        <v>#DIV/0!</v>
      </c>
      <c r="V492" s="28">
        <f t="shared" si="134"/>
        <v>0</v>
      </c>
      <c r="W492" s="28">
        <f t="shared" si="135"/>
        <v>0</v>
      </c>
      <c r="X492" s="45" t="e">
        <f t="shared" si="143"/>
        <v>#DIV/0!</v>
      </c>
    </row>
    <row r="493" spans="2:24">
      <c r="B493" s="23"/>
      <c r="D493" s="21"/>
      <c r="E493" s="21"/>
      <c r="F493" s="21"/>
      <c r="G493" s="28">
        <f t="shared" si="136"/>
        <v>0</v>
      </c>
      <c r="H493" s="45" t="e">
        <f t="shared" si="137"/>
        <v>#DIV/0!</v>
      </c>
      <c r="I493" s="29">
        <f t="shared" si="138"/>
        <v>3</v>
      </c>
      <c r="J493" s="29">
        <f t="shared" si="126"/>
        <v>0.27</v>
      </c>
      <c r="K493" s="29">
        <f t="shared" si="127"/>
        <v>8.4199999999999997E-2</v>
      </c>
      <c r="L493" s="29">
        <f t="shared" si="128"/>
        <v>12.92</v>
      </c>
      <c r="M493" s="45" t="e">
        <f t="shared" si="139"/>
        <v>#DIV/0!</v>
      </c>
      <c r="N493" s="28">
        <f t="shared" si="129"/>
        <v>10.989169238449415</v>
      </c>
      <c r="O493" s="28">
        <f t="shared" si="130"/>
        <v>15.087458954343088</v>
      </c>
      <c r="P493" s="45" t="e">
        <f t="shared" si="140"/>
        <v>#DIV/0!</v>
      </c>
      <c r="Q493" s="29">
        <f t="shared" si="141"/>
        <v>3</v>
      </c>
      <c r="R493" s="29" t="e">
        <f t="shared" si="131"/>
        <v>#N/A</v>
      </c>
      <c r="S493" s="29" t="e">
        <f t="shared" si="132"/>
        <v>#N/A</v>
      </c>
      <c r="T493" s="29" t="e">
        <f t="shared" si="133"/>
        <v>#N/A</v>
      </c>
      <c r="U493" s="21" t="e">
        <f t="shared" si="142"/>
        <v>#DIV/0!</v>
      </c>
      <c r="V493" s="28">
        <f t="shared" si="134"/>
        <v>0</v>
      </c>
      <c r="W493" s="28">
        <f t="shared" si="135"/>
        <v>0</v>
      </c>
      <c r="X493" s="45" t="e">
        <f t="shared" si="143"/>
        <v>#DIV/0!</v>
      </c>
    </row>
    <row r="494" spans="2:24">
      <c r="B494" s="23"/>
      <c r="D494" s="21"/>
      <c r="E494" s="21"/>
      <c r="F494" s="21"/>
      <c r="G494" s="28">
        <f t="shared" si="136"/>
        <v>0</v>
      </c>
      <c r="H494" s="45" t="e">
        <f t="shared" si="137"/>
        <v>#DIV/0!</v>
      </c>
      <c r="I494" s="29">
        <f t="shared" si="138"/>
        <v>3</v>
      </c>
      <c r="J494" s="29">
        <f t="shared" si="126"/>
        <v>0.27</v>
      </c>
      <c r="K494" s="29">
        <f t="shared" si="127"/>
        <v>8.4199999999999997E-2</v>
      </c>
      <c r="L494" s="29">
        <f t="shared" si="128"/>
        <v>12.92</v>
      </c>
      <c r="M494" s="45" t="e">
        <f t="shared" si="139"/>
        <v>#DIV/0!</v>
      </c>
      <c r="N494" s="28">
        <f t="shared" si="129"/>
        <v>10.989169238449415</v>
      </c>
      <c r="O494" s="28">
        <f t="shared" si="130"/>
        <v>15.087458954343088</v>
      </c>
      <c r="P494" s="45" t="e">
        <f t="shared" si="140"/>
        <v>#DIV/0!</v>
      </c>
      <c r="Q494" s="29">
        <f t="shared" si="141"/>
        <v>3</v>
      </c>
      <c r="R494" s="29" t="e">
        <f t="shared" si="131"/>
        <v>#N/A</v>
      </c>
      <c r="S494" s="29" t="e">
        <f t="shared" si="132"/>
        <v>#N/A</v>
      </c>
      <c r="T494" s="29" t="e">
        <f t="shared" si="133"/>
        <v>#N/A</v>
      </c>
      <c r="U494" s="21" t="e">
        <f t="shared" si="142"/>
        <v>#DIV/0!</v>
      </c>
      <c r="V494" s="28">
        <f t="shared" si="134"/>
        <v>0</v>
      </c>
      <c r="W494" s="28">
        <f t="shared" si="135"/>
        <v>0</v>
      </c>
      <c r="X494" s="45" t="e">
        <f t="shared" si="143"/>
        <v>#DIV/0!</v>
      </c>
    </row>
    <row r="495" spans="2:24">
      <c r="B495" s="23"/>
      <c r="D495" s="21"/>
      <c r="E495" s="21"/>
      <c r="F495" s="21"/>
      <c r="G495" s="28">
        <f t="shared" si="136"/>
        <v>0</v>
      </c>
      <c r="H495" s="45" t="e">
        <f t="shared" si="137"/>
        <v>#DIV/0!</v>
      </c>
      <c r="I495" s="29">
        <f t="shared" si="138"/>
        <v>3</v>
      </c>
      <c r="J495" s="29">
        <f t="shared" si="126"/>
        <v>0.27</v>
      </c>
      <c r="K495" s="29">
        <f t="shared" si="127"/>
        <v>8.4199999999999997E-2</v>
      </c>
      <c r="L495" s="29">
        <f t="shared" si="128"/>
        <v>12.92</v>
      </c>
      <c r="M495" s="45" t="e">
        <f t="shared" si="139"/>
        <v>#DIV/0!</v>
      </c>
      <c r="N495" s="28">
        <f t="shared" si="129"/>
        <v>10.989169238449415</v>
      </c>
      <c r="O495" s="28">
        <f t="shared" si="130"/>
        <v>15.087458954343088</v>
      </c>
      <c r="P495" s="45" t="e">
        <f t="shared" si="140"/>
        <v>#DIV/0!</v>
      </c>
      <c r="Q495" s="29">
        <f t="shared" si="141"/>
        <v>3</v>
      </c>
      <c r="R495" s="29" t="e">
        <f t="shared" si="131"/>
        <v>#N/A</v>
      </c>
      <c r="S495" s="29" t="e">
        <f t="shared" si="132"/>
        <v>#N/A</v>
      </c>
      <c r="T495" s="29" t="e">
        <f t="shared" si="133"/>
        <v>#N/A</v>
      </c>
      <c r="U495" s="21" t="e">
        <f t="shared" si="142"/>
        <v>#DIV/0!</v>
      </c>
      <c r="V495" s="28">
        <f t="shared" si="134"/>
        <v>0</v>
      </c>
      <c r="W495" s="28">
        <f t="shared" si="135"/>
        <v>0</v>
      </c>
      <c r="X495" s="45" t="e">
        <f t="shared" si="143"/>
        <v>#DIV/0!</v>
      </c>
    </row>
    <row r="496" spans="2:24">
      <c r="B496" s="23"/>
      <c r="D496" s="21"/>
      <c r="E496" s="21"/>
      <c r="F496" s="21"/>
      <c r="G496" s="28">
        <f t="shared" si="136"/>
        <v>0</v>
      </c>
      <c r="H496" s="45" t="e">
        <f t="shared" si="137"/>
        <v>#DIV/0!</v>
      </c>
      <c r="I496" s="29">
        <f t="shared" si="138"/>
        <v>3</v>
      </c>
      <c r="J496" s="29">
        <f t="shared" si="126"/>
        <v>0.27</v>
      </c>
      <c r="K496" s="29">
        <f t="shared" si="127"/>
        <v>8.4199999999999997E-2</v>
      </c>
      <c r="L496" s="29">
        <f t="shared" si="128"/>
        <v>12.92</v>
      </c>
      <c r="M496" s="45" t="e">
        <f t="shared" si="139"/>
        <v>#DIV/0!</v>
      </c>
      <c r="N496" s="28">
        <f t="shared" si="129"/>
        <v>10.989169238449415</v>
      </c>
      <c r="O496" s="28">
        <f t="shared" si="130"/>
        <v>15.087458954343088</v>
      </c>
      <c r="P496" s="45" t="e">
        <f t="shared" si="140"/>
        <v>#DIV/0!</v>
      </c>
      <c r="Q496" s="29">
        <f t="shared" si="141"/>
        <v>3</v>
      </c>
      <c r="R496" s="29" t="e">
        <f t="shared" si="131"/>
        <v>#N/A</v>
      </c>
      <c r="S496" s="29" t="e">
        <f t="shared" si="132"/>
        <v>#N/A</v>
      </c>
      <c r="T496" s="29" t="e">
        <f t="shared" si="133"/>
        <v>#N/A</v>
      </c>
      <c r="U496" s="21" t="e">
        <f t="shared" si="142"/>
        <v>#DIV/0!</v>
      </c>
      <c r="V496" s="28">
        <f t="shared" si="134"/>
        <v>0</v>
      </c>
      <c r="W496" s="28">
        <f t="shared" si="135"/>
        <v>0</v>
      </c>
      <c r="X496" s="45" t="e">
        <f t="shared" si="143"/>
        <v>#DIV/0!</v>
      </c>
    </row>
    <row r="497" spans="2:24">
      <c r="B497" s="23"/>
      <c r="D497" s="21"/>
      <c r="E497" s="21"/>
      <c r="F497" s="21"/>
      <c r="G497" s="28">
        <f t="shared" si="136"/>
        <v>0</v>
      </c>
      <c r="H497" s="45" t="e">
        <f t="shared" si="137"/>
        <v>#DIV/0!</v>
      </c>
      <c r="I497" s="29">
        <f t="shared" si="138"/>
        <v>3</v>
      </c>
      <c r="J497" s="29">
        <f t="shared" si="126"/>
        <v>0.27</v>
      </c>
      <c r="K497" s="29">
        <f t="shared" si="127"/>
        <v>8.4199999999999997E-2</v>
      </c>
      <c r="L497" s="29">
        <f t="shared" si="128"/>
        <v>12.92</v>
      </c>
      <c r="M497" s="45" t="e">
        <f t="shared" si="139"/>
        <v>#DIV/0!</v>
      </c>
      <c r="N497" s="28">
        <f t="shared" si="129"/>
        <v>10.989169238449415</v>
      </c>
      <c r="O497" s="28">
        <f t="shared" si="130"/>
        <v>15.087458954343088</v>
      </c>
      <c r="P497" s="45" t="e">
        <f t="shared" si="140"/>
        <v>#DIV/0!</v>
      </c>
      <c r="Q497" s="29">
        <f t="shared" si="141"/>
        <v>3</v>
      </c>
      <c r="R497" s="29" t="e">
        <f t="shared" si="131"/>
        <v>#N/A</v>
      </c>
      <c r="S497" s="29" t="e">
        <f t="shared" si="132"/>
        <v>#N/A</v>
      </c>
      <c r="T497" s="29" t="e">
        <f t="shared" si="133"/>
        <v>#N/A</v>
      </c>
      <c r="U497" s="21" t="e">
        <f t="shared" si="142"/>
        <v>#DIV/0!</v>
      </c>
      <c r="V497" s="28">
        <f t="shared" si="134"/>
        <v>0</v>
      </c>
      <c r="W497" s="28">
        <f t="shared" si="135"/>
        <v>0</v>
      </c>
      <c r="X497" s="45" t="e">
        <f t="shared" si="143"/>
        <v>#DIV/0!</v>
      </c>
    </row>
    <row r="498" spans="2:24">
      <c r="B498" s="23"/>
      <c r="D498" s="21"/>
      <c r="E498" s="21"/>
      <c r="F498" s="21"/>
      <c r="G498" s="28">
        <f t="shared" si="136"/>
        <v>0</v>
      </c>
      <c r="H498" s="45" t="e">
        <f t="shared" si="137"/>
        <v>#DIV/0!</v>
      </c>
      <c r="I498" s="29">
        <f t="shared" si="138"/>
        <v>3</v>
      </c>
      <c r="J498" s="29">
        <f t="shared" si="126"/>
        <v>0.27</v>
      </c>
      <c r="K498" s="29">
        <f t="shared" si="127"/>
        <v>8.4199999999999997E-2</v>
      </c>
      <c r="L498" s="29">
        <f t="shared" si="128"/>
        <v>12.92</v>
      </c>
      <c r="M498" s="45" t="e">
        <f t="shared" si="139"/>
        <v>#DIV/0!</v>
      </c>
      <c r="N498" s="28">
        <f t="shared" si="129"/>
        <v>10.989169238449415</v>
      </c>
      <c r="O498" s="28">
        <f t="shared" si="130"/>
        <v>15.087458954343088</v>
      </c>
      <c r="P498" s="45" t="e">
        <f t="shared" si="140"/>
        <v>#DIV/0!</v>
      </c>
      <c r="Q498" s="29">
        <f t="shared" si="141"/>
        <v>3</v>
      </c>
      <c r="R498" s="29" t="e">
        <f t="shared" si="131"/>
        <v>#N/A</v>
      </c>
      <c r="S498" s="29" t="e">
        <f t="shared" si="132"/>
        <v>#N/A</v>
      </c>
      <c r="T498" s="29" t="e">
        <f t="shared" si="133"/>
        <v>#N/A</v>
      </c>
      <c r="U498" s="21" t="e">
        <f t="shared" si="142"/>
        <v>#DIV/0!</v>
      </c>
      <c r="V498" s="28">
        <f t="shared" si="134"/>
        <v>0</v>
      </c>
      <c r="W498" s="28">
        <f t="shared" si="135"/>
        <v>0</v>
      </c>
      <c r="X498" s="45" t="e">
        <f t="shared" si="143"/>
        <v>#DIV/0!</v>
      </c>
    </row>
    <row r="499" spans="2:24">
      <c r="B499" s="23"/>
      <c r="D499" s="21"/>
      <c r="E499" s="21"/>
      <c r="F499" s="21"/>
      <c r="G499" s="28">
        <f t="shared" si="136"/>
        <v>0</v>
      </c>
      <c r="H499" s="45" t="e">
        <f t="shared" si="137"/>
        <v>#DIV/0!</v>
      </c>
      <c r="I499" s="29">
        <f t="shared" si="138"/>
        <v>3</v>
      </c>
      <c r="J499" s="29">
        <f t="shared" si="126"/>
        <v>0.27</v>
      </c>
      <c r="K499" s="29">
        <f t="shared" si="127"/>
        <v>8.4199999999999997E-2</v>
      </c>
      <c r="L499" s="29">
        <f t="shared" si="128"/>
        <v>12.92</v>
      </c>
      <c r="M499" s="45" t="e">
        <f t="shared" si="139"/>
        <v>#DIV/0!</v>
      </c>
      <c r="N499" s="28">
        <f t="shared" si="129"/>
        <v>10.989169238449415</v>
      </c>
      <c r="O499" s="28">
        <f t="shared" si="130"/>
        <v>15.087458954343088</v>
      </c>
      <c r="P499" s="45" t="e">
        <f t="shared" si="140"/>
        <v>#DIV/0!</v>
      </c>
      <c r="Q499" s="29">
        <f t="shared" si="141"/>
        <v>3</v>
      </c>
      <c r="R499" s="29" t="e">
        <f t="shared" si="131"/>
        <v>#N/A</v>
      </c>
      <c r="S499" s="29" t="e">
        <f t="shared" si="132"/>
        <v>#N/A</v>
      </c>
      <c r="T499" s="29" t="e">
        <f t="shared" si="133"/>
        <v>#N/A</v>
      </c>
      <c r="U499" s="21" t="e">
        <f t="shared" si="142"/>
        <v>#DIV/0!</v>
      </c>
      <c r="V499" s="28">
        <f t="shared" si="134"/>
        <v>0</v>
      </c>
      <c r="W499" s="28">
        <f t="shared" si="135"/>
        <v>0</v>
      </c>
      <c r="X499" s="45" t="e">
        <f t="shared" si="143"/>
        <v>#DIV/0!</v>
      </c>
    </row>
    <row r="500" spans="2:24">
      <c r="B500" s="23"/>
      <c r="D500" s="21"/>
      <c r="E500" s="21"/>
      <c r="F500" s="21"/>
      <c r="G500" s="28">
        <f t="shared" si="136"/>
        <v>0</v>
      </c>
      <c r="H500" s="45" t="e">
        <f t="shared" si="137"/>
        <v>#DIV/0!</v>
      </c>
      <c r="I500" s="29">
        <f t="shared" si="138"/>
        <v>3</v>
      </c>
      <c r="J500" s="29">
        <f t="shared" si="126"/>
        <v>0.27</v>
      </c>
      <c r="K500" s="29">
        <f t="shared" si="127"/>
        <v>8.4199999999999997E-2</v>
      </c>
      <c r="L500" s="29">
        <f t="shared" si="128"/>
        <v>12.92</v>
      </c>
      <c r="M500" s="45" t="e">
        <f t="shared" si="139"/>
        <v>#DIV/0!</v>
      </c>
      <c r="N500" s="28">
        <f t="shared" si="129"/>
        <v>10.989169238449415</v>
      </c>
      <c r="O500" s="28">
        <f t="shared" si="130"/>
        <v>15.087458954343088</v>
      </c>
      <c r="P500" s="45" t="e">
        <f t="shared" si="140"/>
        <v>#DIV/0!</v>
      </c>
      <c r="Q500" s="29">
        <f t="shared" si="141"/>
        <v>3</v>
      </c>
      <c r="R500" s="29" t="e">
        <f t="shared" si="131"/>
        <v>#N/A</v>
      </c>
      <c r="S500" s="29" t="e">
        <f t="shared" si="132"/>
        <v>#N/A</v>
      </c>
      <c r="T500" s="29" t="e">
        <f t="shared" si="133"/>
        <v>#N/A</v>
      </c>
      <c r="U500" s="21" t="e">
        <f t="shared" si="142"/>
        <v>#DIV/0!</v>
      </c>
      <c r="V500" s="28">
        <f t="shared" si="134"/>
        <v>0</v>
      </c>
      <c r="W500" s="28">
        <f t="shared" si="135"/>
        <v>0</v>
      </c>
      <c r="X500" s="45" t="e">
        <f t="shared" si="143"/>
        <v>#DIV/0!</v>
      </c>
    </row>
    <row r="501" spans="2:24">
      <c r="B501" s="23"/>
      <c r="D501" s="21"/>
      <c r="E501" s="21"/>
      <c r="F501" s="21"/>
      <c r="G501" s="28">
        <f t="shared" si="136"/>
        <v>0</v>
      </c>
      <c r="H501" s="45" t="e">
        <f t="shared" si="137"/>
        <v>#DIV/0!</v>
      </c>
      <c r="I501" s="29">
        <f t="shared" si="138"/>
        <v>3</v>
      </c>
      <c r="J501" s="29">
        <f t="shared" si="126"/>
        <v>0.27</v>
      </c>
      <c r="K501" s="29">
        <f t="shared" si="127"/>
        <v>8.4199999999999997E-2</v>
      </c>
      <c r="L501" s="29">
        <f t="shared" si="128"/>
        <v>12.92</v>
      </c>
      <c r="M501" s="45" t="e">
        <f t="shared" si="139"/>
        <v>#DIV/0!</v>
      </c>
      <c r="N501" s="28">
        <f t="shared" si="129"/>
        <v>10.989169238449415</v>
      </c>
      <c r="O501" s="28">
        <f t="shared" si="130"/>
        <v>15.087458954343088</v>
      </c>
      <c r="P501" s="45" t="e">
        <f t="shared" si="140"/>
        <v>#DIV/0!</v>
      </c>
      <c r="Q501" s="29">
        <f t="shared" si="141"/>
        <v>3</v>
      </c>
      <c r="R501" s="29" t="e">
        <f t="shared" si="131"/>
        <v>#N/A</v>
      </c>
      <c r="S501" s="29" t="e">
        <f t="shared" si="132"/>
        <v>#N/A</v>
      </c>
      <c r="T501" s="29" t="e">
        <f t="shared" si="133"/>
        <v>#N/A</v>
      </c>
      <c r="U501" s="21" t="e">
        <f t="shared" si="142"/>
        <v>#DIV/0!</v>
      </c>
      <c r="V501" s="28">
        <f t="shared" si="134"/>
        <v>0</v>
      </c>
      <c r="W501" s="28">
        <f t="shared" si="135"/>
        <v>0</v>
      </c>
      <c r="X501" s="45" t="e">
        <f t="shared" si="143"/>
        <v>#DIV/0!</v>
      </c>
    </row>
    <row r="502" spans="2:24">
      <c r="B502" s="23"/>
      <c r="D502" s="21"/>
      <c r="E502" s="21"/>
      <c r="F502" s="21"/>
      <c r="G502" s="28">
        <f t="shared" si="136"/>
        <v>0</v>
      </c>
      <c r="H502" s="45" t="e">
        <f t="shared" si="137"/>
        <v>#DIV/0!</v>
      </c>
      <c r="I502" s="29">
        <f t="shared" si="138"/>
        <v>3</v>
      </c>
      <c r="J502" s="29">
        <f t="shared" si="126"/>
        <v>0.27</v>
      </c>
      <c r="K502" s="29">
        <f t="shared" si="127"/>
        <v>8.4199999999999997E-2</v>
      </c>
      <c r="L502" s="29">
        <f t="shared" si="128"/>
        <v>12.92</v>
      </c>
      <c r="M502" s="45" t="e">
        <f t="shared" si="139"/>
        <v>#DIV/0!</v>
      </c>
      <c r="N502" s="28">
        <f t="shared" si="129"/>
        <v>10.989169238449415</v>
      </c>
      <c r="O502" s="28">
        <f t="shared" si="130"/>
        <v>15.087458954343088</v>
      </c>
      <c r="P502" s="45" t="e">
        <f t="shared" si="140"/>
        <v>#DIV/0!</v>
      </c>
      <c r="Q502" s="29">
        <f t="shared" si="141"/>
        <v>3</v>
      </c>
      <c r="R502" s="29" t="e">
        <f t="shared" si="131"/>
        <v>#N/A</v>
      </c>
      <c r="S502" s="29" t="e">
        <f t="shared" si="132"/>
        <v>#N/A</v>
      </c>
      <c r="T502" s="29" t="e">
        <f t="shared" si="133"/>
        <v>#N/A</v>
      </c>
      <c r="U502" s="21" t="e">
        <f t="shared" si="142"/>
        <v>#DIV/0!</v>
      </c>
      <c r="V502" s="28">
        <f t="shared" si="134"/>
        <v>0</v>
      </c>
      <c r="W502" s="28">
        <f t="shared" si="135"/>
        <v>0</v>
      </c>
      <c r="X502" s="45" t="e">
        <f t="shared" si="143"/>
        <v>#DIV/0!</v>
      </c>
    </row>
    <row r="503" spans="2:24">
      <c r="B503" s="23"/>
      <c r="D503" s="21"/>
      <c r="E503" s="21"/>
      <c r="F503" s="21"/>
      <c r="G503" s="28">
        <f t="shared" si="136"/>
        <v>0</v>
      </c>
      <c r="H503" s="45" t="e">
        <f t="shared" si="137"/>
        <v>#DIV/0!</v>
      </c>
      <c r="I503" s="29">
        <f t="shared" si="138"/>
        <v>3</v>
      </c>
      <c r="J503" s="29">
        <f t="shared" si="126"/>
        <v>0.27</v>
      </c>
      <c r="K503" s="29">
        <f t="shared" si="127"/>
        <v>8.4199999999999997E-2</v>
      </c>
      <c r="L503" s="29">
        <f t="shared" si="128"/>
        <v>12.92</v>
      </c>
      <c r="M503" s="45" t="e">
        <f t="shared" si="139"/>
        <v>#DIV/0!</v>
      </c>
      <c r="N503" s="28">
        <f t="shared" si="129"/>
        <v>10.989169238449415</v>
      </c>
      <c r="O503" s="28">
        <f t="shared" si="130"/>
        <v>15.087458954343088</v>
      </c>
      <c r="P503" s="45" t="e">
        <f t="shared" si="140"/>
        <v>#DIV/0!</v>
      </c>
      <c r="Q503" s="29">
        <f t="shared" si="141"/>
        <v>3</v>
      </c>
      <c r="R503" s="29" t="e">
        <f t="shared" si="131"/>
        <v>#N/A</v>
      </c>
      <c r="S503" s="29" t="e">
        <f t="shared" si="132"/>
        <v>#N/A</v>
      </c>
      <c r="T503" s="29" t="e">
        <f t="shared" si="133"/>
        <v>#N/A</v>
      </c>
      <c r="U503" s="21" t="e">
        <f t="shared" si="142"/>
        <v>#DIV/0!</v>
      </c>
      <c r="V503" s="28">
        <f t="shared" si="134"/>
        <v>0</v>
      </c>
      <c r="W503" s="28">
        <f t="shared" si="135"/>
        <v>0</v>
      </c>
      <c r="X503" s="45" t="e">
        <f t="shared" si="143"/>
        <v>#DIV/0!</v>
      </c>
    </row>
    <row r="504" spans="2:24">
      <c r="B504" s="23"/>
      <c r="D504" s="21"/>
      <c r="E504" s="21"/>
      <c r="F504" s="21"/>
      <c r="G504" s="28">
        <f t="shared" si="136"/>
        <v>0</v>
      </c>
      <c r="H504" s="45" t="e">
        <f t="shared" si="137"/>
        <v>#DIV/0!</v>
      </c>
      <c r="I504" s="29">
        <f t="shared" si="138"/>
        <v>3</v>
      </c>
      <c r="J504" s="29">
        <f t="shared" si="126"/>
        <v>0.27</v>
      </c>
      <c r="K504" s="29">
        <f t="shared" si="127"/>
        <v>8.4199999999999997E-2</v>
      </c>
      <c r="L504" s="29">
        <f t="shared" si="128"/>
        <v>12.92</v>
      </c>
      <c r="M504" s="45" t="e">
        <f t="shared" si="139"/>
        <v>#DIV/0!</v>
      </c>
      <c r="N504" s="28">
        <f t="shared" si="129"/>
        <v>10.989169238449415</v>
      </c>
      <c r="O504" s="28">
        <f t="shared" si="130"/>
        <v>15.087458954343088</v>
      </c>
      <c r="P504" s="45" t="e">
        <f t="shared" si="140"/>
        <v>#DIV/0!</v>
      </c>
      <c r="Q504" s="29">
        <f t="shared" si="141"/>
        <v>3</v>
      </c>
      <c r="R504" s="29" t="e">
        <f t="shared" si="131"/>
        <v>#N/A</v>
      </c>
      <c r="S504" s="29" t="e">
        <f t="shared" si="132"/>
        <v>#N/A</v>
      </c>
      <c r="T504" s="29" t="e">
        <f t="shared" si="133"/>
        <v>#N/A</v>
      </c>
      <c r="U504" s="21" t="e">
        <f t="shared" si="142"/>
        <v>#DIV/0!</v>
      </c>
      <c r="V504" s="28">
        <f t="shared" si="134"/>
        <v>0</v>
      </c>
      <c r="W504" s="28">
        <f t="shared" si="135"/>
        <v>0</v>
      </c>
      <c r="X504" s="45" t="e">
        <f t="shared" si="143"/>
        <v>#DIV/0!</v>
      </c>
    </row>
    <row r="505" spans="2:24">
      <c r="B505" s="23"/>
      <c r="D505" s="21"/>
      <c r="E505" s="21"/>
      <c r="F505" s="21"/>
      <c r="G505" s="28">
        <f t="shared" si="136"/>
        <v>0</v>
      </c>
      <c r="H505" s="45" t="e">
        <f t="shared" si="137"/>
        <v>#DIV/0!</v>
      </c>
      <c r="I505" s="29">
        <f t="shared" si="138"/>
        <v>3</v>
      </c>
      <c r="J505" s="29">
        <f t="shared" si="126"/>
        <v>0.27</v>
      </c>
      <c r="K505" s="29">
        <f t="shared" si="127"/>
        <v>8.4199999999999997E-2</v>
      </c>
      <c r="L505" s="29">
        <f t="shared" si="128"/>
        <v>12.92</v>
      </c>
      <c r="M505" s="45" t="e">
        <f t="shared" si="139"/>
        <v>#DIV/0!</v>
      </c>
      <c r="N505" s="28">
        <f t="shared" si="129"/>
        <v>10.989169238449415</v>
      </c>
      <c r="O505" s="28">
        <f t="shared" si="130"/>
        <v>15.087458954343088</v>
      </c>
      <c r="P505" s="45" t="e">
        <f t="shared" si="140"/>
        <v>#DIV/0!</v>
      </c>
      <c r="Q505" s="29">
        <f t="shared" si="141"/>
        <v>3</v>
      </c>
      <c r="R505" s="29" t="e">
        <f t="shared" si="131"/>
        <v>#N/A</v>
      </c>
      <c r="S505" s="29" t="e">
        <f t="shared" si="132"/>
        <v>#N/A</v>
      </c>
      <c r="T505" s="29" t="e">
        <f t="shared" si="133"/>
        <v>#N/A</v>
      </c>
      <c r="U505" s="21" t="e">
        <f t="shared" si="142"/>
        <v>#DIV/0!</v>
      </c>
      <c r="V505" s="28">
        <f t="shared" si="134"/>
        <v>0</v>
      </c>
      <c r="W505" s="28">
        <f t="shared" si="135"/>
        <v>0</v>
      </c>
      <c r="X505" s="45" t="e">
        <f t="shared" si="143"/>
        <v>#DIV/0!</v>
      </c>
    </row>
    <row r="506" spans="2:24">
      <c r="B506" s="23"/>
      <c r="D506" s="21"/>
      <c r="E506" s="21"/>
      <c r="F506" s="21"/>
      <c r="G506" s="28">
        <f t="shared" si="136"/>
        <v>0</v>
      </c>
      <c r="H506" s="45" t="e">
        <f t="shared" si="137"/>
        <v>#DIV/0!</v>
      </c>
      <c r="I506" s="29">
        <f t="shared" si="138"/>
        <v>3</v>
      </c>
      <c r="J506" s="29">
        <f t="shared" si="126"/>
        <v>0.27</v>
      </c>
      <c r="K506" s="29">
        <f t="shared" si="127"/>
        <v>8.4199999999999997E-2</v>
      </c>
      <c r="L506" s="29">
        <f t="shared" si="128"/>
        <v>12.92</v>
      </c>
      <c r="M506" s="45" t="e">
        <f t="shared" si="139"/>
        <v>#DIV/0!</v>
      </c>
      <c r="N506" s="28">
        <f t="shared" si="129"/>
        <v>10.989169238449415</v>
      </c>
      <c r="O506" s="28">
        <f t="shared" si="130"/>
        <v>15.087458954343088</v>
      </c>
      <c r="P506" s="45" t="e">
        <f t="shared" si="140"/>
        <v>#DIV/0!</v>
      </c>
      <c r="Q506" s="29">
        <f t="shared" si="141"/>
        <v>3</v>
      </c>
      <c r="R506" s="29" t="e">
        <f t="shared" si="131"/>
        <v>#N/A</v>
      </c>
      <c r="S506" s="29" t="e">
        <f t="shared" si="132"/>
        <v>#N/A</v>
      </c>
      <c r="T506" s="29" t="e">
        <f t="shared" si="133"/>
        <v>#N/A</v>
      </c>
      <c r="U506" s="21" t="e">
        <f t="shared" si="142"/>
        <v>#DIV/0!</v>
      </c>
      <c r="V506" s="28">
        <f t="shared" si="134"/>
        <v>0</v>
      </c>
      <c r="W506" s="28">
        <f t="shared" si="135"/>
        <v>0</v>
      </c>
      <c r="X506" s="45" t="e">
        <f t="shared" si="143"/>
        <v>#DIV/0!</v>
      </c>
    </row>
    <row r="507" spans="2:24">
      <c r="B507" s="23"/>
      <c r="D507" s="21"/>
      <c r="E507" s="21"/>
      <c r="F507" s="21"/>
      <c r="G507" s="28">
        <f t="shared" si="136"/>
        <v>0</v>
      </c>
      <c r="H507" s="45" t="e">
        <f t="shared" si="137"/>
        <v>#DIV/0!</v>
      </c>
      <c r="I507" s="29">
        <f t="shared" si="138"/>
        <v>3</v>
      </c>
      <c r="J507" s="29">
        <f t="shared" si="126"/>
        <v>0.27</v>
      </c>
      <c r="K507" s="29">
        <f t="shared" si="127"/>
        <v>8.4199999999999997E-2</v>
      </c>
      <c r="L507" s="29">
        <f t="shared" si="128"/>
        <v>12.92</v>
      </c>
      <c r="M507" s="45" t="e">
        <f t="shared" si="139"/>
        <v>#DIV/0!</v>
      </c>
      <c r="N507" s="28">
        <f t="shared" si="129"/>
        <v>10.989169238449415</v>
      </c>
      <c r="O507" s="28">
        <f t="shared" si="130"/>
        <v>15.087458954343088</v>
      </c>
      <c r="P507" s="45" t="e">
        <f t="shared" si="140"/>
        <v>#DIV/0!</v>
      </c>
      <c r="Q507" s="29">
        <f t="shared" si="141"/>
        <v>3</v>
      </c>
      <c r="R507" s="29" t="e">
        <f t="shared" si="131"/>
        <v>#N/A</v>
      </c>
      <c r="S507" s="29" t="e">
        <f t="shared" si="132"/>
        <v>#N/A</v>
      </c>
      <c r="T507" s="29" t="e">
        <f t="shared" si="133"/>
        <v>#N/A</v>
      </c>
      <c r="U507" s="21" t="e">
        <f t="shared" si="142"/>
        <v>#DIV/0!</v>
      </c>
      <c r="V507" s="28">
        <f t="shared" si="134"/>
        <v>0</v>
      </c>
      <c r="W507" s="28">
        <f t="shared" si="135"/>
        <v>0</v>
      </c>
      <c r="X507" s="45" t="e">
        <f t="shared" si="143"/>
        <v>#DIV/0!</v>
      </c>
    </row>
    <row r="508" spans="2:24">
      <c r="B508" s="23"/>
      <c r="D508" s="21"/>
      <c r="E508" s="21"/>
      <c r="F508" s="21"/>
      <c r="G508" s="28">
        <f t="shared" si="136"/>
        <v>0</v>
      </c>
      <c r="H508" s="45" t="e">
        <f t="shared" si="137"/>
        <v>#DIV/0!</v>
      </c>
      <c r="I508" s="29">
        <f t="shared" si="138"/>
        <v>3</v>
      </c>
      <c r="J508" s="29">
        <f t="shared" si="126"/>
        <v>0.27</v>
      </c>
      <c r="K508" s="29">
        <f t="shared" si="127"/>
        <v>8.4199999999999997E-2</v>
      </c>
      <c r="L508" s="29">
        <f t="shared" si="128"/>
        <v>12.92</v>
      </c>
      <c r="M508" s="45" t="e">
        <f t="shared" si="139"/>
        <v>#DIV/0!</v>
      </c>
      <c r="N508" s="28">
        <f t="shared" si="129"/>
        <v>10.989169238449415</v>
      </c>
      <c r="O508" s="28">
        <f t="shared" si="130"/>
        <v>15.087458954343088</v>
      </c>
      <c r="P508" s="45" t="e">
        <f t="shared" si="140"/>
        <v>#DIV/0!</v>
      </c>
      <c r="Q508" s="29">
        <f t="shared" si="141"/>
        <v>3</v>
      </c>
      <c r="R508" s="29" t="e">
        <f t="shared" si="131"/>
        <v>#N/A</v>
      </c>
      <c r="S508" s="29" t="e">
        <f t="shared" si="132"/>
        <v>#N/A</v>
      </c>
      <c r="T508" s="29" t="e">
        <f t="shared" si="133"/>
        <v>#N/A</v>
      </c>
      <c r="U508" s="21" t="e">
        <f t="shared" si="142"/>
        <v>#DIV/0!</v>
      </c>
      <c r="V508" s="28">
        <f t="shared" si="134"/>
        <v>0</v>
      </c>
      <c r="W508" s="28">
        <f t="shared" si="135"/>
        <v>0</v>
      </c>
      <c r="X508" s="45" t="e">
        <f t="shared" si="143"/>
        <v>#DIV/0!</v>
      </c>
    </row>
    <row r="509" spans="2:24">
      <c r="B509" s="23"/>
      <c r="D509" s="21"/>
      <c r="E509" s="21"/>
      <c r="F509" s="21"/>
      <c r="G509" s="28">
        <f t="shared" si="136"/>
        <v>0</v>
      </c>
      <c r="H509" s="45" t="e">
        <f t="shared" si="137"/>
        <v>#DIV/0!</v>
      </c>
      <c r="I509" s="29">
        <f t="shared" si="138"/>
        <v>3</v>
      </c>
      <c r="J509" s="29">
        <f t="shared" si="126"/>
        <v>0.27</v>
      </c>
      <c r="K509" s="29">
        <f t="shared" si="127"/>
        <v>8.4199999999999997E-2</v>
      </c>
      <c r="L509" s="29">
        <f t="shared" si="128"/>
        <v>12.92</v>
      </c>
      <c r="M509" s="45" t="e">
        <f t="shared" si="139"/>
        <v>#DIV/0!</v>
      </c>
      <c r="N509" s="28">
        <f t="shared" si="129"/>
        <v>10.989169238449415</v>
      </c>
      <c r="O509" s="28">
        <f t="shared" si="130"/>
        <v>15.087458954343088</v>
      </c>
      <c r="P509" s="45" t="e">
        <f t="shared" si="140"/>
        <v>#DIV/0!</v>
      </c>
      <c r="Q509" s="29">
        <f t="shared" si="141"/>
        <v>3</v>
      </c>
      <c r="R509" s="29" t="e">
        <f t="shared" si="131"/>
        <v>#N/A</v>
      </c>
      <c r="S509" s="29" t="e">
        <f t="shared" si="132"/>
        <v>#N/A</v>
      </c>
      <c r="T509" s="29" t="e">
        <f t="shared" si="133"/>
        <v>#N/A</v>
      </c>
      <c r="U509" s="21" t="e">
        <f t="shared" si="142"/>
        <v>#DIV/0!</v>
      </c>
      <c r="V509" s="28">
        <f t="shared" si="134"/>
        <v>0</v>
      </c>
      <c r="W509" s="28">
        <f t="shared" si="135"/>
        <v>0</v>
      </c>
      <c r="X509" s="45" t="e">
        <f t="shared" si="143"/>
        <v>#DIV/0!</v>
      </c>
    </row>
    <row r="510" spans="2:24">
      <c r="B510" s="23"/>
      <c r="D510" s="21"/>
      <c r="E510" s="21"/>
      <c r="F510" s="21"/>
      <c r="G510" s="28">
        <f t="shared" si="136"/>
        <v>0</v>
      </c>
      <c r="H510" s="45" t="e">
        <f t="shared" si="137"/>
        <v>#DIV/0!</v>
      </c>
      <c r="I510" s="29">
        <f t="shared" si="138"/>
        <v>3</v>
      </c>
      <c r="J510" s="29">
        <f t="shared" si="126"/>
        <v>0.27</v>
      </c>
      <c r="K510" s="29">
        <f t="shared" si="127"/>
        <v>8.4199999999999997E-2</v>
      </c>
      <c r="L510" s="29">
        <f t="shared" si="128"/>
        <v>12.92</v>
      </c>
      <c r="M510" s="45" t="e">
        <f t="shared" si="139"/>
        <v>#DIV/0!</v>
      </c>
      <c r="N510" s="28">
        <f t="shared" si="129"/>
        <v>10.989169238449415</v>
      </c>
      <c r="O510" s="28">
        <f t="shared" si="130"/>
        <v>15.087458954343088</v>
      </c>
      <c r="P510" s="45" t="e">
        <f t="shared" si="140"/>
        <v>#DIV/0!</v>
      </c>
      <c r="Q510" s="29">
        <f t="shared" si="141"/>
        <v>3</v>
      </c>
      <c r="R510" s="29" t="e">
        <f t="shared" si="131"/>
        <v>#N/A</v>
      </c>
      <c r="S510" s="29" t="e">
        <f t="shared" si="132"/>
        <v>#N/A</v>
      </c>
      <c r="T510" s="29" t="e">
        <f t="shared" si="133"/>
        <v>#N/A</v>
      </c>
      <c r="U510" s="21" t="e">
        <f t="shared" si="142"/>
        <v>#DIV/0!</v>
      </c>
      <c r="V510" s="28">
        <f t="shared" si="134"/>
        <v>0</v>
      </c>
      <c r="W510" s="28">
        <f t="shared" si="135"/>
        <v>0</v>
      </c>
      <c r="X510" s="45" t="e">
        <f t="shared" si="143"/>
        <v>#DIV/0!</v>
      </c>
    </row>
    <row r="511" spans="2:24">
      <c r="B511" s="23"/>
      <c r="D511" s="21"/>
      <c r="E511" s="21"/>
      <c r="F511" s="21"/>
      <c r="G511" s="28">
        <f t="shared" si="136"/>
        <v>0</v>
      </c>
      <c r="H511" s="45" t="e">
        <f t="shared" si="137"/>
        <v>#DIV/0!</v>
      </c>
      <c r="I511" s="29">
        <f t="shared" si="138"/>
        <v>3</v>
      </c>
      <c r="J511" s="29">
        <f t="shared" si="126"/>
        <v>0.27</v>
      </c>
      <c r="K511" s="29">
        <f t="shared" si="127"/>
        <v>8.4199999999999997E-2</v>
      </c>
      <c r="L511" s="29">
        <f t="shared" si="128"/>
        <v>12.92</v>
      </c>
      <c r="M511" s="45" t="e">
        <f t="shared" si="139"/>
        <v>#DIV/0!</v>
      </c>
      <c r="N511" s="28">
        <f t="shared" si="129"/>
        <v>10.989169238449415</v>
      </c>
      <c r="O511" s="28">
        <f t="shared" si="130"/>
        <v>15.087458954343088</v>
      </c>
      <c r="P511" s="45" t="e">
        <f t="shared" si="140"/>
        <v>#DIV/0!</v>
      </c>
      <c r="Q511" s="29">
        <f t="shared" si="141"/>
        <v>3</v>
      </c>
      <c r="R511" s="29" t="e">
        <f t="shared" si="131"/>
        <v>#N/A</v>
      </c>
      <c r="S511" s="29" t="e">
        <f t="shared" si="132"/>
        <v>#N/A</v>
      </c>
      <c r="T511" s="29" t="e">
        <f t="shared" si="133"/>
        <v>#N/A</v>
      </c>
      <c r="U511" s="21" t="e">
        <f t="shared" si="142"/>
        <v>#DIV/0!</v>
      </c>
      <c r="V511" s="28">
        <f t="shared" si="134"/>
        <v>0</v>
      </c>
      <c r="W511" s="28">
        <f t="shared" si="135"/>
        <v>0</v>
      </c>
      <c r="X511" s="45" t="e">
        <f t="shared" si="143"/>
        <v>#DIV/0!</v>
      </c>
    </row>
    <row r="512" spans="2:24">
      <c r="B512" s="23"/>
      <c r="D512" s="21"/>
      <c r="E512" s="21"/>
      <c r="F512" s="21"/>
      <c r="G512" s="28">
        <f t="shared" si="136"/>
        <v>0</v>
      </c>
      <c r="H512" s="45" t="e">
        <f t="shared" si="137"/>
        <v>#DIV/0!</v>
      </c>
      <c r="I512" s="29">
        <f t="shared" si="138"/>
        <v>3</v>
      </c>
      <c r="J512" s="29">
        <f t="shared" si="126"/>
        <v>0.27</v>
      </c>
      <c r="K512" s="29">
        <f t="shared" si="127"/>
        <v>8.4199999999999997E-2</v>
      </c>
      <c r="L512" s="29">
        <f t="shared" si="128"/>
        <v>12.92</v>
      </c>
      <c r="M512" s="45" t="e">
        <f t="shared" si="139"/>
        <v>#DIV/0!</v>
      </c>
      <c r="N512" s="28">
        <f t="shared" si="129"/>
        <v>10.989169238449415</v>
      </c>
      <c r="O512" s="28">
        <f t="shared" si="130"/>
        <v>15.087458954343088</v>
      </c>
      <c r="P512" s="45" t="e">
        <f t="shared" si="140"/>
        <v>#DIV/0!</v>
      </c>
      <c r="Q512" s="29">
        <f t="shared" si="141"/>
        <v>3</v>
      </c>
      <c r="R512" s="29" t="e">
        <f t="shared" si="131"/>
        <v>#N/A</v>
      </c>
      <c r="S512" s="29" t="e">
        <f t="shared" si="132"/>
        <v>#N/A</v>
      </c>
      <c r="T512" s="29" t="e">
        <f t="shared" si="133"/>
        <v>#N/A</v>
      </c>
      <c r="U512" s="21" t="e">
        <f t="shared" si="142"/>
        <v>#DIV/0!</v>
      </c>
      <c r="V512" s="28">
        <f t="shared" si="134"/>
        <v>0</v>
      </c>
      <c r="W512" s="28">
        <f t="shared" si="135"/>
        <v>0</v>
      </c>
      <c r="X512" s="45" t="e">
        <f t="shared" si="143"/>
        <v>#DIV/0!</v>
      </c>
    </row>
    <row r="513" spans="2:24">
      <c r="B513" s="23"/>
      <c r="D513" s="21"/>
      <c r="E513" s="21"/>
      <c r="F513" s="21"/>
      <c r="G513" s="28">
        <f t="shared" si="136"/>
        <v>0</v>
      </c>
      <c r="H513" s="45" t="e">
        <f t="shared" si="137"/>
        <v>#DIV/0!</v>
      </c>
      <c r="I513" s="29">
        <f t="shared" si="138"/>
        <v>3</v>
      </c>
      <c r="J513" s="29">
        <f t="shared" si="126"/>
        <v>0.27</v>
      </c>
      <c r="K513" s="29">
        <f t="shared" si="127"/>
        <v>8.4199999999999997E-2</v>
      </c>
      <c r="L513" s="29">
        <f t="shared" si="128"/>
        <v>12.92</v>
      </c>
      <c r="M513" s="45" t="e">
        <f t="shared" si="139"/>
        <v>#DIV/0!</v>
      </c>
      <c r="N513" s="28">
        <f t="shared" si="129"/>
        <v>10.989169238449415</v>
      </c>
      <c r="O513" s="28">
        <f t="shared" si="130"/>
        <v>15.087458954343088</v>
      </c>
      <c r="P513" s="45" t="e">
        <f t="shared" si="140"/>
        <v>#DIV/0!</v>
      </c>
      <c r="Q513" s="29">
        <f t="shared" si="141"/>
        <v>3</v>
      </c>
      <c r="R513" s="29" t="e">
        <f t="shared" si="131"/>
        <v>#N/A</v>
      </c>
      <c r="S513" s="29" t="e">
        <f t="shared" si="132"/>
        <v>#N/A</v>
      </c>
      <c r="T513" s="29" t="e">
        <f t="shared" si="133"/>
        <v>#N/A</v>
      </c>
      <c r="U513" s="21" t="e">
        <f t="shared" si="142"/>
        <v>#DIV/0!</v>
      </c>
      <c r="V513" s="28">
        <f t="shared" si="134"/>
        <v>0</v>
      </c>
      <c r="W513" s="28">
        <f t="shared" si="135"/>
        <v>0</v>
      </c>
      <c r="X513" s="45" t="e">
        <f t="shared" si="143"/>
        <v>#DIV/0!</v>
      </c>
    </row>
    <row r="514" spans="2:24">
      <c r="B514" s="23"/>
      <c r="D514" s="21"/>
      <c r="E514" s="21"/>
      <c r="F514" s="21"/>
      <c r="G514" s="28">
        <f t="shared" si="136"/>
        <v>0</v>
      </c>
      <c r="H514" s="45" t="e">
        <f t="shared" si="137"/>
        <v>#DIV/0!</v>
      </c>
      <c r="I514" s="29">
        <f t="shared" si="138"/>
        <v>3</v>
      </c>
      <c r="J514" s="29">
        <f t="shared" si="126"/>
        <v>0.27</v>
      </c>
      <c r="K514" s="29">
        <f t="shared" si="127"/>
        <v>8.4199999999999997E-2</v>
      </c>
      <c r="L514" s="29">
        <f t="shared" si="128"/>
        <v>12.92</v>
      </c>
      <c r="M514" s="45" t="e">
        <f t="shared" si="139"/>
        <v>#DIV/0!</v>
      </c>
      <c r="N514" s="28">
        <f t="shared" si="129"/>
        <v>10.989169238449415</v>
      </c>
      <c r="O514" s="28">
        <f t="shared" si="130"/>
        <v>15.087458954343088</v>
      </c>
      <c r="P514" s="45" t="e">
        <f t="shared" si="140"/>
        <v>#DIV/0!</v>
      </c>
      <c r="Q514" s="29">
        <f t="shared" si="141"/>
        <v>3</v>
      </c>
      <c r="R514" s="29" t="e">
        <f t="shared" si="131"/>
        <v>#N/A</v>
      </c>
      <c r="S514" s="29" t="e">
        <f t="shared" si="132"/>
        <v>#N/A</v>
      </c>
      <c r="T514" s="29" t="e">
        <f t="shared" si="133"/>
        <v>#N/A</v>
      </c>
      <c r="U514" s="21" t="e">
        <f t="shared" si="142"/>
        <v>#DIV/0!</v>
      </c>
      <c r="V514" s="28">
        <f t="shared" si="134"/>
        <v>0</v>
      </c>
      <c r="W514" s="28">
        <f t="shared" si="135"/>
        <v>0</v>
      </c>
      <c r="X514" s="45" t="e">
        <f t="shared" si="143"/>
        <v>#DIV/0!</v>
      </c>
    </row>
    <row r="515" spans="2:24">
      <c r="B515" s="23"/>
      <c r="D515" s="21"/>
      <c r="E515" s="21"/>
      <c r="F515" s="21"/>
      <c r="G515" s="28">
        <f t="shared" si="136"/>
        <v>0</v>
      </c>
      <c r="H515" s="45" t="e">
        <f t="shared" si="137"/>
        <v>#DIV/0!</v>
      </c>
      <c r="I515" s="29">
        <f t="shared" si="138"/>
        <v>3</v>
      </c>
      <c r="J515" s="29">
        <f t="shared" si="126"/>
        <v>0.27</v>
      </c>
      <c r="K515" s="29">
        <f t="shared" si="127"/>
        <v>8.4199999999999997E-2</v>
      </c>
      <c r="L515" s="29">
        <f t="shared" si="128"/>
        <v>12.92</v>
      </c>
      <c r="M515" s="45" t="e">
        <f t="shared" si="139"/>
        <v>#DIV/0!</v>
      </c>
      <c r="N515" s="28">
        <f t="shared" si="129"/>
        <v>10.989169238449415</v>
      </c>
      <c r="O515" s="28">
        <f t="shared" si="130"/>
        <v>15.087458954343088</v>
      </c>
      <c r="P515" s="45" t="e">
        <f t="shared" si="140"/>
        <v>#DIV/0!</v>
      </c>
      <c r="Q515" s="29">
        <f t="shared" si="141"/>
        <v>3</v>
      </c>
      <c r="R515" s="29" t="e">
        <f t="shared" si="131"/>
        <v>#N/A</v>
      </c>
      <c r="S515" s="29" t="e">
        <f t="shared" si="132"/>
        <v>#N/A</v>
      </c>
      <c r="T515" s="29" t="e">
        <f t="shared" si="133"/>
        <v>#N/A</v>
      </c>
      <c r="U515" s="21" t="e">
        <f t="shared" si="142"/>
        <v>#DIV/0!</v>
      </c>
      <c r="V515" s="28">
        <f t="shared" si="134"/>
        <v>0</v>
      </c>
      <c r="W515" s="28">
        <f t="shared" si="135"/>
        <v>0</v>
      </c>
      <c r="X515" s="45" t="e">
        <f t="shared" si="143"/>
        <v>#DIV/0!</v>
      </c>
    </row>
    <row r="516" spans="2:24">
      <c r="B516" s="23"/>
      <c r="D516" s="21"/>
      <c r="E516" s="21"/>
      <c r="F516" s="21"/>
      <c r="G516" s="28">
        <f t="shared" si="136"/>
        <v>0</v>
      </c>
      <c r="H516" s="45" t="e">
        <f t="shared" si="137"/>
        <v>#DIV/0!</v>
      </c>
      <c r="I516" s="29">
        <f t="shared" si="138"/>
        <v>3</v>
      </c>
      <c r="J516" s="29">
        <f t="shared" si="126"/>
        <v>0.27</v>
      </c>
      <c r="K516" s="29">
        <f t="shared" si="127"/>
        <v>8.4199999999999997E-2</v>
      </c>
      <c r="L516" s="29">
        <f t="shared" si="128"/>
        <v>12.92</v>
      </c>
      <c r="M516" s="45" t="e">
        <f t="shared" si="139"/>
        <v>#DIV/0!</v>
      </c>
      <c r="N516" s="28">
        <f t="shared" si="129"/>
        <v>10.989169238449415</v>
      </c>
      <c r="O516" s="28">
        <f t="shared" si="130"/>
        <v>15.087458954343088</v>
      </c>
      <c r="P516" s="45" t="e">
        <f t="shared" si="140"/>
        <v>#DIV/0!</v>
      </c>
      <c r="Q516" s="29">
        <f t="shared" si="141"/>
        <v>3</v>
      </c>
      <c r="R516" s="29" t="e">
        <f t="shared" si="131"/>
        <v>#N/A</v>
      </c>
      <c r="S516" s="29" t="e">
        <f t="shared" si="132"/>
        <v>#N/A</v>
      </c>
      <c r="T516" s="29" t="e">
        <f t="shared" si="133"/>
        <v>#N/A</v>
      </c>
      <c r="U516" s="21" t="e">
        <f t="shared" si="142"/>
        <v>#DIV/0!</v>
      </c>
      <c r="V516" s="28">
        <f t="shared" si="134"/>
        <v>0</v>
      </c>
      <c r="W516" s="28">
        <f t="shared" si="135"/>
        <v>0</v>
      </c>
      <c r="X516" s="45" t="e">
        <f t="shared" si="143"/>
        <v>#DIV/0!</v>
      </c>
    </row>
    <row r="517" spans="2:24">
      <c r="B517" s="23"/>
      <c r="D517" s="21"/>
      <c r="E517" s="21"/>
      <c r="F517" s="21"/>
      <c r="G517" s="28">
        <f t="shared" si="136"/>
        <v>0</v>
      </c>
      <c r="H517" s="45" t="e">
        <f t="shared" si="137"/>
        <v>#DIV/0!</v>
      </c>
      <c r="I517" s="29">
        <f t="shared" si="138"/>
        <v>3</v>
      </c>
      <c r="J517" s="29">
        <f t="shared" si="126"/>
        <v>0.27</v>
      </c>
      <c r="K517" s="29">
        <f t="shared" si="127"/>
        <v>8.4199999999999997E-2</v>
      </c>
      <c r="L517" s="29">
        <f t="shared" si="128"/>
        <v>12.92</v>
      </c>
      <c r="M517" s="45" t="e">
        <f t="shared" si="139"/>
        <v>#DIV/0!</v>
      </c>
      <c r="N517" s="28">
        <f t="shared" si="129"/>
        <v>10.989169238449415</v>
      </c>
      <c r="O517" s="28">
        <f t="shared" si="130"/>
        <v>15.087458954343088</v>
      </c>
      <c r="P517" s="45" t="e">
        <f t="shared" si="140"/>
        <v>#DIV/0!</v>
      </c>
      <c r="Q517" s="29">
        <f t="shared" si="141"/>
        <v>3</v>
      </c>
      <c r="R517" s="29" t="e">
        <f t="shared" si="131"/>
        <v>#N/A</v>
      </c>
      <c r="S517" s="29" t="e">
        <f t="shared" si="132"/>
        <v>#N/A</v>
      </c>
      <c r="T517" s="29" t="e">
        <f t="shared" si="133"/>
        <v>#N/A</v>
      </c>
      <c r="U517" s="21" t="e">
        <f t="shared" si="142"/>
        <v>#DIV/0!</v>
      </c>
      <c r="V517" s="28">
        <f t="shared" si="134"/>
        <v>0</v>
      </c>
      <c r="W517" s="28">
        <f t="shared" si="135"/>
        <v>0</v>
      </c>
      <c r="X517" s="45" t="e">
        <f t="shared" si="143"/>
        <v>#DIV/0!</v>
      </c>
    </row>
    <row r="518" spans="2:24">
      <c r="B518" s="23"/>
      <c r="D518" s="21"/>
      <c r="E518" s="21"/>
      <c r="F518" s="21"/>
      <c r="G518" s="28">
        <f t="shared" si="136"/>
        <v>0</v>
      </c>
      <c r="H518" s="45" t="e">
        <f t="shared" si="137"/>
        <v>#DIV/0!</v>
      </c>
      <c r="I518" s="29">
        <f t="shared" si="138"/>
        <v>3</v>
      </c>
      <c r="J518" s="29">
        <f t="shared" si="126"/>
        <v>0.27</v>
      </c>
      <c r="K518" s="29">
        <f t="shared" si="127"/>
        <v>8.4199999999999997E-2</v>
      </c>
      <c r="L518" s="29">
        <f t="shared" si="128"/>
        <v>12.92</v>
      </c>
      <c r="M518" s="45" t="e">
        <f t="shared" si="139"/>
        <v>#DIV/0!</v>
      </c>
      <c r="N518" s="28">
        <f t="shared" si="129"/>
        <v>10.989169238449415</v>
      </c>
      <c r="O518" s="28">
        <f t="shared" si="130"/>
        <v>15.087458954343088</v>
      </c>
      <c r="P518" s="45" t="e">
        <f t="shared" si="140"/>
        <v>#DIV/0!</v>
      </c>
      <c r="Q518" s="29">
        <f t="shared" si="141"/>
        <v>3</v>
      </c>
      <c r="R518" s="29" t="e">
        <f t="shared" si="131"/>
        <v>#N/A</v>
      </c>
      <c r="S518" s="29" t="e">
        <f t="shared" si="132"/>
        <v>#N/A</v>
      </c>
      <c r="T518" s="29" t="e">
        <f t="shared" si="133"/>
        <v>#N/A</v>
      </c>
      <c r="U518" s="21" t="e">
        <f t="shared" si="142"/>
        <v>#DIV/0!</v>
      </c>
      <c r="V518" s="28">
        <f t="shared" si="134"/>
        <v>0</v>
      </c>
      <c r="W518" s="28">
        <f t="shared" si="135"/>
        <v>0</v>
      </c>
      <c r="X518" s="45" t="e">
        <f t="shared" si="143"/>
        <v>#DIV/0!</v>
      </c>
    </row>
    <row r="519" spans="2:24">
      <c r="B519" s="23"/>
      <c r="D519" s="21"/>
      <c r="E519" s="21"/>
      <c r="F519" s="21"/>
      <c r="G519" s="28">
        <f t="shared" si="136"/>
        <v>0</v>
      </c>
      <c r="H519" s="45" t="e">
        <f t="shared" si="137"/>
        <v>#DIV/0!</v>
      </c>
      <c r="I519" s="29">
        <f t="shared" si="138"/>
        <v>3</v>
      </c>
      <c r="J519" s="29">
        <f t="shared" ref="J519:J582" si="144">VLOOKUP(G519,TableRefFR,2+I519)</f>
        <v>0.27</v>
      </c>
      <c r="K519" s="29">
        <f t="shared" ref="K519:K582" si="145">VLOOKUP(G519,TableRefFR,3+I519)</f>
        <v>8.4199999999999997E-2</v>
      </c>
      <c r="L519" s="29">
        <f t="shared" ref="L519:L582" si="146">VLOOKUP(G519,TableRefFR,4+I519)</f>
        <v>12.92</v>
      </c>
      <c r="M519" s="45" t="e">
        <f t="shared" si="139"/>
        <v>#DIV/0!</v>
      </c>
      <c r="N519" s="28">
        <f t="shared" ref="N519:N582" si="147">VLOOKUP(G519,CorpFR,2+I519)</f>
        <v>10.989169238449415</v>
      </c>
      <c r="O519" s="28">
        <f t="shared" ref="O519:O582" si="148">VLOOKUP(G519,CorpFR,3+I519)</f>
        <v>15.087458954343088</v>
      </c>
      <c r="P519" s="45" t="e">
        <f t="shared" si="140"/>
        <v>#DIV/0!</v>
      </c>
      <c r="Q519" s="29">
        <f t="shared" si="141"/>
        <v>3</v>
      </c>
      <c r="R519" s="29" t="e">
        <f t="shared" ref="R519:R582" si="149">VLOOKUP(G519,TableRefIOTF,2+Q519)</f>
        <v>#N/A</v>
      </c>
      <c r="S519" s="29" t="e">
        <f t="shared" ref="S519:S582" si="150">VLOOKUP(G519,TableRefIOTF,3+Q519)</f>
        <v>#N/A</v>
      </c>
      <c r="T519" s="29" t="e">
        <f t="shared" ref="T519:T582" si="151">VLOOKUP(G519,TableRefIOTF,4+Q519)</f>
        <v>#N/A</v>
      </c>
      <c r="U519" s="21" t="e">
        <f t="shared" si="142"/>
        <v>#DIV/0!</v>
      </c>
      <c r="V519" s="28">
        <f t="shared" ref="V519:V582" si="152">VLOOKUP(G519,CorpIOTF,2+Q519)</f>
        <v>0</v>
      </c>
      <c r="W519" s="28">
        <f t="shared" ref="W519:W582" si="153">VLOOKUP(G519,CorpIOTF,3+Q519)</f>
        <v>0</v>
      </c>
      <c r="X519" s="45" t="e">
        <f t="shared" si="143"/>
        <v>#DIV/0!</v>
      </c>
    </row>
    <row r="520" spans="2:24">
      <c r="B520" s="23"/>
      <c r="D520" s="21"/>
      <c r="E520" s="21"/>
      <c r="F520" s="21"/>
      <c r="G520" s="28">
        <f t="shared" ref="G520:G583" si="154">MROUND(B520,0.5)</f>
        <v>0</v>
      </c>
      <c r="H520" s="45" t="e">
        <f t="shared" ref="H520:H583" si="155">(D520/(E520*E520))*10000</f>
        <v>#DIV/0!</v>
      </c>
      <c r="I520" s="29">
        <f t="shared" ref="I520:I583" si="156">IF(OR(C520=1),0,3)</f>
        <v>3</v>
      </c>
      <c r="J520" s="29">
        <f t="shared" si="144"/>
        <v>0.27</v>
      </c>
      <c r="K520" s="29">
        <f t="shared" si="145"/>
        <v>8.4199999999999997E-2</v>
      </c>
      <c r="L520" s="29">
        <f t="shared" si="146"/>
        <v>12.92</v>
      </c>
      <c r="M520" s="45" t="e">
        <f t="shared" ref="M520:M583" si="157">(((H520/L520)^J520)-1)/(J520*K520)</f>
        <v>#DIV/0!</v>
      </c>
      <c r="N520" s="28">
        <f t="shared" si="147"/>
        <v>10.989169238449415</v>
      </c>
      <c r="O520" s="28">
        <f t="shared" si="148"/>
        <v>15.087458954343088</v>
      </c>
      <c r="P520" s="45" t="e">
        <f t="shared" ref="P520:P583" si="158">IF(H520&gt;O520,"surpoids",IF(H520&lt;N520,"ins. Pondérale","corpulence normale"))</f>
        <v>#DIV/0!</v>
      </c>
      <c r="Q520" s="29">
        <f t="shared" ref="Q520:Q583" si="159">IF(OR(C520=1),0,3)</f>
        <v>3</v>
      </c>
      <c r="R520" s="29" t="e">
        <f t="shared" si="149"/>
        <v>#N/A</v>
      </c>
      <c r="S520" s="29" t="e">
        <f t="shared" si="150"/>
        <v>#N/A</v>
      </c>
      <c r="T520" s="29" t="e">
        <f t="shared" si="151"/>
        <v>#N/A</v>
      </c>
      <c r="U520" s="21" t="e">
        <f t="shared" ref="U520:U583" si="160">(((H520/T520)^R520)-1)/(R520*S520)</f>
        <v>#DIV/0!</v>
      </c>
      <c r="V520" s="28">
        <f t="shared" si="152"/>
        <v>0</v>
      </c>
      <c r="W520" s="28">
        <f t="shared" si="153"/>
        <v>0</v>
      </c>
      <c r="X520" s="45" t="e">
        <f t="shared" ref="X520:X583" si="161">IF(H520&gt;W520,"obésité",IF(H520&gt;V520,"surpoids","pas de surpoids ni d'obésité"))</f>
        <v>#DIV/0!</v>
      </c>
    </row>
    <row r="521" spans="2:24">
      <c r="B521" s="23"/>
      <c r="D521" s="21"/>
      <c r="E521" s="21"/>
      <c r="F521" s="21"/>
      <c r="G521" s="28">
        <f t="shared" si="154"/>
        <v>0</v>
      </c>
      <c r="H521" s="45" t="e">
        <f t="shared" si="155"/>
        <v>#DIV/0!</v>
      </c>
      <c r="I521" s="29">
        <f t="shared" si="156"/>
        <v>3</v>
      </c>
      <c r="J521" s="29">
        <f t="shared" si="144"/>
        <v>0.27</v>
      </c>
      <c r="K521" s="29">
        <f t="shared" si="145"/>
        <v>8.4199999999999997E-2</v>
      </c>
      <c r="L521" s="29">
        <f t="shared" si="146"/>
        <v>12.92</v>
      </c>
      <c r="M521" s="45" t="e">
        <f t="shared" si="157"/>
        <v>#DIV/0!</v>
      </c>
      <c r="N521" s="28">
        <f t="shared" si="147"/>
        <v>10.989169238449415</v>
      </c>
      <c r="O521" s="28">
        <f t="shared" si="148"/>
        <v>15.087458954343088</v>
      </c>
      <c r="P521" s="45" t="e">
        <f t="shared" si="158"/>
        <v>#DIV/0!</v>
      </c>
      <c r="Q521" s="29">
        <f t="shared" si="159"/>
        <v>3</v>
      </c>
      <c r="R521" s="29" t="e">
        <f t="shared" si="149"/>
        <v>#N/A</v>
      </c>
      <c r="S521" s="29" t="e">
        <f t="shared" si="150"/>
        <v>#N/A</v>
      </c>
      <c r="T521" s="29" t="e">
        <f t="shared" si="151"/>
        <v>#N/A</v>
      </c>
      <c r="U521" s="21" t="e">
        <f t="shared" si="160"/>
        <v>#DIV/0!</v>
      </c>
      <c r="V521" s="28">
        <f t="shared" si="152"/>
        <v>0</v>
      </c>
      <c r="W521" s="28">
        <f t="shared" si="153"/>
        <v>0</v>
      </c>
      <c r="X521" s="45" t="e">
        <f t="shared" si="161"/>
        <v>#DIV/0!</v>
      </c>
    </row>
    <row r="522" spans="2:24">
      <c r="B522" s="23"/>
      <c r="D522" s="21"/>
      <c r="E522" s="21"/>
      <c r="F522" s="21"/>
      <c r="G522" s="28">
        <f t="shared" si="154"/>
        <v>0</v>
      </c>
      <c r="H522" s="45" t="e">
        <f t="shared" si="155"/>
        <v>#DIV/0!</v>
      </c>
      <c r="I522" s="29">
        <f t="shared" si="156"/>
        <v>3</v>
      </c>
      <c r="J522" s="29">
        <f t="shared" si="144"/>
        <v>0.27</v>
      </c>
      <c r="K522" s="29">
        <f t="shared" si="145"/>
        <v>8.4199999999999997E-2</v>
      </c>
      <c r="L522" s="29">
        <f t="shared" si="146"/>
        <v>12.92</v>
      </c>
      <c r="M522" s="45" t="e">
        <f t="shared" si="157"/>
        <v>#DIV/0!</v>
      </c>
      <c r="N522" s="28">
        <f t="shared" si="147"/>
        <v>10.989169238449415</v>
      </c>
      <c r="O522" s="28">
        <f t="shared" si="148"/>
        <v>15.087458954343088</v>
      </c>
      <c r="P522" s="45" t="e">
        <f t="shared" si="158"/>
        <v>#DIV/0!</v>
      </c>
      <c r="Q522" s="29">
        <f t="shared" si="159"/>
        <v>3</v>
      </c>
      <c r="R522" s="29" t="e">
        <f t="shared" si="149"/>
        <v>#N/A</v>
      </c>
      <c r="S522" s="29" t="e">
        <f t="shared" si="150"/>
        <v>#N/A</v>
      </c>
      <c r="T522" s="29" t="e">
        <f t="shared" si="151"/>
        <v>#N/A</v>
      </c>
      <c r="U522" s="21" t="e">
        <f t="shared" si="160"/>
        <v>#DIV/0!</v>
      </c>
      <c r="V522" s="28">
        <f t="shared" si="152"/>
        <v>0</v>
      </c>
      <c r="W522" s="28">
        <f t="shared" si="153"/>
        <v>0</v>
      </c>
      <c r="X522" s="45" t="e">
        <f t="shared" si="161"/>
        <v>#DIV/0!</v>
      </c>
    </row>
    <row r="523" spans="2:24">
      <c r="B523" s="23"/>
      <c r="D523" s="21"/>
      <c r="E523" s="21"/>
      <c r="F523" s="21"/>
      <c r="G523" s="28">
        <f t="shared" si="154"/>
        <v>0</v>
      </c>
      <c r="H523" s="45" t="e">
        <f t="shared" si="155"/>
        <v>#DIV/0!</v>
      </c>
      <c r="I523" s="29">
        <f t="shared" si="156"/>
        <v>3</v>
      </c>
      <c r="J523" s="29">
        <f t="shared" si="144"/>
        <v>0.27</v>
      </c>
      <c r="K523" s="29">
        <f t="shared" si="145"/>
        <v>8.4199999999999997E-2</v>
      </c>
      <c r="L523" s="29">
        <f t="shared" si="146"/>
        <v>12.92</v>
      </c>
      <c r="M523" s="45" t="e">
        <f t="shared" si="157"/>
        <v>#DIV/0!</v>
      </c>
      <c r="N523" s="28">
        <f t="shared" si="147"/>
        <v>10.989169238449415</v>
      </c>
      <c r="O523" s="28">
        <f t="shared" si="148"/>
        <v>15.087458954343088</v>
      </c>
      <c r="P523" s="45" t="e">
        <f t="shared" si="158"/>
        <v>#DIV/0!</v>
      </c>
      <c r="Q523" s="29">
        <f t="shared" si="159"/>
        <v>3</v>
      </c>
      <c r="R523" s="29" t="e">
        <f t="shared" si="149"/>
        <v>#N/A</v>
      </c>
      <c r="S523" s="29" t="e">
        <f t="shared" si="150"/>
        <v>#N/A</v>
      </c>
      <c r="T523" s="29" t="e">
        <f t="shared" si="151"/>
        <v>#N/A</v>
      </c>
      <c r="U523" s="21" t="e">
        <f t="shared" si="160"/>
        <v>#DIV/0!</v>
      </c>
      <c r="V523" s="28">
        <f t="shared" si="152"/>
        <v>0</v>
      </c>
      <c r="W523" s="28">
        <f t="shared" si="153"/>
        <v>0</v>
      </c>
      <c r="X523" s="45" t="e">
        <f t="shared" si="161"/>
        <v>#DIV/0!</v>
      </c>
    </row>
    <row r="524" spans="2:24">
      <c r="B524" s="23"/>
      <c r="D524" s="21"/>
      <c r="E524" s="21"/>
      <c r="F524" s="21"/>
      <c r="G524" s="28">
        <f t="shared" si="154"/>
        <v>0</v>
      </c>
      <c r="H524" s="45" t="e">
        <f t="shared" si="155"/>
        <v>#DIV/0!</v>
      </c>
      <c r="I524" s="29">
        <f t="shared" si="156"/>
        <v>3</v>
      </c>
      <c r="J524" s="29">
        <f t="shared" si="144"/>
        <v>0.27</v>
      </c>
      <c r="K524" s="29">
        <f t="shared" si="145"/>
        <v>8.4199999999999997E-2</v>
      </c>
      <c r="L524" s="29">
        <f t="shared" si="146"/>
        <v>12.92</v>
      </c>
      <c r="M524" s="45" t="e">
        <f t="shared" si="157"/>
        <v>#DIV/0!</v>
      </c>
      <c r="N524" s="28">
        <f t="shared" si="147"/>
        <v>10.989169238449415</v>
      </c>
      <c r="O524" s="28">
        <f t="shared" si="148"/>
        <v>15.087458954343088</v>
      </c>
      <c r="P524" s="45" t="e">
        <f t="shared" si="158"/>
        <v>#DIV/0!</v>
      </c>
      <c r="Q524" s="29">
        <f t="shared" si="159"/>
        <v>3</v>
      </c>
      <c r="R524" s="29" t="e">
        <f t="shared" si="149"/>
        <v>#N/A</v>
      </c>
      <c r="S524" s="29" t="e">
        <f t="shared" si="150"/>
        <v>#N/A</v>
      </c>
      <c r="T524" s="29" t="e">
        <f t="shared" si="151"/>
        <v>#N/A</v>
      </c>
      <c r="U524" s="21" t="e">
        <f t="shared" si="160"/>
        <v>#DIV/0!</v>
      </c>
      <c r="V524" s="28">
        <f t="shared" si="152"/>
        <v>0</v>
      </c>
      <c r="W524" s="28">
        <f t="shared" si="153"/>
        <v>0</v>
      </c>
      <c r="X524" s="45" t="e">
        <f t="shared" si="161"/>
        <v>#DIV/0!</v>
      </c>
    </row>
    <row r="525" spans="2:24">
      <c r="B525" s="23"/>
      <c r="D525" s="21"/>
      <c r="E525" s="21"/>
      <c r="F525" s="21"/>
      <c r="G525" s="28">
        <f t="shared" si="154"/>
        <v>0</v>
      </c>
      <c r="H525" s="45" t="e">
        <f t="shared" si="155"/>
        <v>#DIV/0!</v>
      </c>
      <c r="I525" s="29">
        <f t="shared" si="156"/>
        <v>3</v>
      </c>
      <c r="J525" s="29">
        <f t="shared" si="144"/>
        <v>0.27</v>
      </c>
      <c r="K525" s="29">
        <f t="shared" si="145"/>
        <v>8.4199999999999997E-2</v>
      </c>
      <c r="L525" s="29">
        <f t="shared" si="146"/>
        <v>12.92</v>
      </c>
      <c r="M525" s="45" t="e">
        <f t="shared" si="157"/>
        <v>#DIV/0!</v>
      </c>
      <c r="N525" s="28">
        <f t="shared" si="147"/>
        <v>10.989169238449415</v>
      </c>
      <c r="O525" s="28">
        <f t="shared" si="148"/>
        <v>15.087458954343088</v>
      </c>
      <c r="P525" s="45" t="e">
        <f t="shared" si="158"/>
        <v>#DIV/0!</v>
      </c>
      <c r="Q525" s="29">
        <f t="shared" si="159"/>
        <v>3</v>
      </c>
      <c r="R525" s="29" t="e">
        <f t="shared" si="149"/>
        <v>#N/A</v>
      </c>
      <c r="S525" s="29" t="e">
        <f t="shared" si="150"/>
        <v>#N/A</v>
      </c>
      <c r="T525" s="29" t="e">
        <f t="shared" si="151"/>
        <v>#N/A</v>
      </c>
      <c r="U525" s="21" t="e">
        <f t="shared" si="160"/>
        <v>#DIV/0!</v>
      </c>
      <c r="V525" s="28">
        <f t="shared" si="152"/>
        <v>0</v>
      </c>
      <c r="W525" s="28">
        <f t="shared" si="153"/>
        <v>0</v>
      </c>
      <c r="X525" s="45" t="e">
        <f t="shared" si="161"/>
        <v>#DIV/0!</v>
      </c>
    </row>
    <row r="526" spans="2:24">
      <c r="B526" s="23"/>
      <c r="D526" s="21"/>
      <c r="E526" s="21"/>
      <c r="F526" s="21"/>
      <c r="G526" s="28">
        <f t="shared" si="154"/>
        <v>0</v>
      </c>
      <c r="H526" s="45" t="e">
        <f t="shared" si="155"/>
        <v>#DIV/0!</v>
      </c>
      <c r="I526" s="29">
        <f t="shared" si="156"/>
        <v>3</v>
      </c>
      <c r="J526" s="29">
        <f t="shared" si="144"/>
        <v>0.27</v>
      </c>
      <c r="K526" s="29">
        <f t="shared" si="145"/>
        <v>8.4199999999999997E-2</v>
      </c>
      <c r="L526" s="29">
        <f t="shared" si="146"/>
        <v>12.92</v>
      </c>
      <c r="M526" s="45" t="e">
        <f t="shared" si="157"/>
        <v>#DIV/0!</v>
      </c>
      <c r="N526" s="28">
        <f t="shared" si="147"/>
        <v>10.989169238449415</v>
      </c>
      <c r="O526" s="28">
        <f t="shared" si="148"/>
        <v>15.087458954343088</v>
      </c>
      <c r="P526" s="45" t="e">
        <f t="shared" si="158"/>
        <v>#DIV/0!</v>
      </c>
      <c r="Q526" s="29">
        <f t="shared" si="159"/>
        <v>3</v>
      </c>
      <c r="R526" s="29" t="e">
        <f t="shared" si="149"/>
        <v>#N/A</v>
      </c>
      <c r="S526" s="29" t="e">
        <f t="shared" si="150"/>
        <v>#N/A</v>
      </c>
      <c r="T526" s="29" t="e">
        <f t="shared" si="151"/>
        <v>#N/A</v>
      </c>
      <c r="U526" s="21" t="e">
        <f t="shared" si="160"/>
        <v>#DIV/0!</v>
      </c>
      <c r="V526" s="28">
        <f t="shared" si="152"/>
        <v>0</v>
      </c>
      <c r="W526" s="28">
        <f t="shared" si="153"/>
        <v>0</v>
      </c>
      <c r="X526" s="45" t="e">
        <f t="shared" si="161"/>
        <v>#DIV/0!</v>
      </c>
    </row>
    <row r="527" spans="2:24">
      <c r="B527" s="23"/>
      <c r="D527" s="21"/>
      <c r="E527" s="21"/>
      <c r="F527" s="21"/>
      <c r="G527" s="28">
        <f t="shared" si="154"/>
        <v>0</v>
      </c>
      <c r="H527" s="45" t="e">
        <f t="shared" si="155"/>
        <v>#DIV/0!</v>
      </c>
      <c r="I527" s="29">
        <f t="shared" si="156"/>
        <v>3</v>
      </c>
      <c r="J527" s="29">
        <f t="shared" si="144"/>
        <v>0.27</v>
      </c>
      <c r="K527" s="29">
        <f t="shared" si="145"/>
        <v>8.4199999999999997E-2</v>
      </c>
      <c r="L527" s="29">
        <f t="shared" si="146"/>
        <v>12.92</v>
      </c>
      <c r="M527" s="45" t="e">
        <f t="shared" si="157"/>
        <v>#DIV/0!</v>
      </c>
      <c r="N527" s="28">
        <f t="shared" si="147"/>
        <v>10.989169238449415</v>
      </c>
      <c r="O527" s="28">
        <f t="shared" si="148"/>
        <v>15.087458954343088</v>
      </c>
      <c r="P527" s="45" t="e">
        <f t="shared" si="158"/>
        <v>#DIV/0!</v>
      </c>
      <c r="Q527" s="29">
        <f t="shared" si="159"/>
        <v>3</v>
      </c>
      <c r="R527" s="29" t="e">
        <f t="shared" si="149"/>
        <v>#N/A</v>
      </c>
      <c r="S527" s="29" t="e">
        <f t="shared" si="150"/>
        <v>#N/A</v>
      </c>
      <c r="T527" s="29" t="e">
        <f t="shared" si="151"/>
        <v>#N/A</v>
      </c>
      <c r="U527" s="21" t="e">
        <f t="shared" si="160"/>
        <v>#DIV/0!</v>
      </c>
      <c r="V527" s="28">
        <f t="shared" si="152"/>
        <v>0</v>
      </c>
      <c r="W527" s="28">
        <f t="shared" si="153"/>
        <v>0</v>
      </c>
      <c r="X527" s="45" t="e">
        <f t="shared" si="161"/>
        <v>#DIV/0!</v>
      </c>
    </row>
    <row r="528" spans="2:24">
      <c r="B528" s="23"/>
      <c r="D528" s="21"/>
      <c r="E528" s="21"/>
      <c r="F528" s="21"/>
      <c r="G528" s="28">
        <f t="shared" si="154"/>
        <v>0</v>
      </c>
      <c r="H528" s="45" t="e">
        <f t="shared" si="155"/>
        <v>#DIV/0!</v>
      </c>
      <c r="I528" s="29">
        <f t="shared" si="156"/>
        <v>3</v>
      </c>
      <c r="J528" s="29">
        <f t="shared" si="144"/>
        <v>0.27</v>
      </c>
      <c r="K528" s="29">
        <f t="shared" si="145"/>
        <v>8.4199999999999997E-2</v>
      </c>
      <c r="L528" s="29">
        <f t="shared" si="146"/>
        <v>12.92</v>
      </c>
      <c r="M528" s="45" t="e">
        <f t="shared" si="157"/>
        <v>#DIV/0!</v>
      </c>
      <c r="N528" s="28">
        <f t="shared" si="147"/>
        <v>10.989169238449415</v>
      </c>
      <c r="O528" s="28">
        <f t="shared" si="148"/>
        <v>15.087458954343088</v>
      </c>
      <c r="P528" s="45" t="e">
        <f t="shared" si="158"/>
        <v>#DIV/0!</v>
      </c>
      <c r="Q528" s="29">
        <f t="shared" si="159"/>
        <v>3</v>
      </c>
      <c r="R528" s="29" t="e">
        <f t="shared" si="149"/>
        <v>#N/A</v>
      </c>
      <c r="S528" s="29" t="e">
        <f t="shared" si="150"/>
        <v>#N/A</v>
      </c>
      <c r="T528" s="29" t="e">
        <f t="shared" si="151"/>
        <v>#N/A</v>
      </c>
      <c r="U528" s="21" t="e">
        <f t="shared" si="160"/>
        <v>#DIV/0!</v>
      </c>
      <c r="V528" s="28">
        <f t="shared" si="152"/>
        <v>0</v>
      </c>
      <c r="W528" s="28">
        <f t="shared" si="153"/>
        <v>0</v>
      </c>
      <c r="X528" s="45" t="e">
        <f t="shared" si="161"/>
        <v>#DIV/0!</v>
      </c>
    </row>
    <row r="529" spans="2:24">
      <c r="B529" s="23"/>
      <c r="D529" s="21"/>
      <c r="E529" s="21"/>
      <c r="F529" s="21"/>
      <c r="G529" s="28">
        <f t="shared" si="154"/>
        <v>0</v>
      </c>
      <c r="H529" s="45" t="e">
        <f t="shared" si="155"/>
        <v>#DIV/0!</v>
      </c>
      <c r="I529" s="29">
        <f t="shared" si="156"/>
        <v>3</v>
      </c>
      <c r="J529" s="29">
        <f t="shared" si="144"/>
        <v>0.27</v>
      </c>
      <c r="K529" s="29">
        <f t="shared" si="145"/>
        <v>8.4199999999999997E-2</v>
      </c>
      <c r="L529" s="29">
        <f t="shared" si="146"/>
        <v>12.92</v>
      </c>
      <c r="M529" s="45" t="e">
        <f t="shared" si="157"/>
        <v>#DIV/0!</v>
      </c>
      <c r="N529" s="28">
        <f t="shared" si="147"/>
        <v>10.989169238449415</v>
      </c>
      <c r="O529" s="28">
        <f t="shared" si="148"/>
        <v>15.087458954343088</v>
      </c>
      <c r="P529" s="45" t="e">
        <f t="shared" si="158"/>
        <v>#DIV/0!</v>
      </c>
      <c r="Q529" s="29">
        <f t="shared" si="159"/>
        <v>3</v>
      </c>
      <c r="R529" s="29" t="e">
        <f t="shared" si="149"/>
        <v>#N/A</v>
      </c>
      <c r="S529" s="29" t="e">
        <f t="shared" si="150"/>
        <v>#N/A</v>
      </c>
      <c r="T529" s="29" t="e">
        <f t="shared" si="151"/>
        <v>#N/A</v>
      </c>
      <c r="U529" s="21" t="e">
        <f t="shared" si="160"/>
        <v>#DIV/0!</v>
      </c>
      <c r="V529" s="28">
        <f t="shared" si="152"/>
        <v>0</v>
      </c>
      <c r="W529" s="28">
        <f t="shared" si="153"/>
        <v>0</v>
      </c>
      <c r="X529" s="45" t="e">
        <f t="shared" si="161"/>
        <v>#DIV/0!</v>
      </c>
    </row>
    <row r="530" spans="2:24">
      <c r="B530" s="23"/>
      <c r="D530" s="21"/>
      <c r="E530" s="21"/>
      <c r="F530" s="21"/>
      <c r="G530" s="28">
        <f t="shared" si="154"/>
        <v>0</v>
      </c>
      <c r="H530" s="45" t="e">
        <f t="shared" si="155"/>
        <v>#DIV/0!</v>
      </c>
      <c r="I530" s="29">
        <f t="shared" si="156"/>
        <v>3</v>
      </c>
      <c r="J530" s="29">
        <f t="shared" si="144"/>
        <v>0.27</v>
      </c>
      <c r="K530" s="29">
        <f t="shared" si="145"/>
        <v>8.4199999999999997E-2</v>
      </c>
      <c r="L530" s="29">
        <f t="shared" si="146"/>
        <v>12.92</v>
      </c>
      <c r="M530" s="45" t="e">
        <f t="shared" si="157"/>
        <v>#DIV/0!</v>
      </c>
      <c r="N530" s="28">
        <f t="shared" si="147"/>
        <v>10.989169238449415</v>
      </c>
      <c r="O530" s="28">
        <f t="shared" si="148"/>
        <v>15.087458954343088</v>
      </c>
      <c r="P530" s="45" t="e">
        <f t="shared" si="158"/>
        <v>#DIV/0!</v>
      </c>
      <c r="Q530" s="29">
        <f t="shared" si="159"/>
        <v>3</v>
      </c>
      <c r="R530" s="29" t="e">
        <f t="shared" si="149"/>
        <v>#N/A</v>
      </c>
      <c r="S530" s="29" t="e">
        <f t="shared" si="150"/>
        <v>#N/A</v>
      </c>
      <c r="T530" s="29" t="e">
        <f t="shared" si="151"/>
        <v>#N/A</v>
      </c>
      <c r="U530" s="21" t="e">
        <f t="shared" si="160"/>
        <v>#DIV/0!</v>
      </c>
      <c r="V530" s="28">
        <f t="shared" si="152"/>
        <v>0</v>
      </c>
      <c r="W530" s="28">
        <f t="shared" si="153"/>
        <v>0</v>
      </c>
      <c r="X530" s="45" t="e">
        <f t="shared" si="161"/>
        <v>#DIV/0!</v>
      </c>
    </row>
    <row r="531" spans="2:24">
      <c r="B531" s="23"/>
      <c r="D531" s="21"/>
      <c r="E531" s="21"/>
      <c r="F531" s="21"/>
      <c r="G531" s="28">
        <f t="shared" si="154"/>
        <v>0</v>
      </c>
      <c r="H531" s="45" t="e">
        <f t="shared" si="155"/>
        <v>#DIV/0!</v>
      </c>
      <c r="I531" s="29">
        <f t="shared" si="156"/>
        <v>3</v>
      </c>
      <c r="J531" s="29">
        <f t="shared" si="144"/>
        <v>0.27</v>
      </c>
      <c r="K531" s="29">
        <f t="shared" si="145"/>
        <v>8.4199999999999997E-2</v>
      </c>
      <c r="L531" s="29">
        <f t="shared" si="146"/>
        <v>12.92</v>
      </c>
      <c r="M531" s="45" t="e">
        <f t="shared" si="157"/>
        <v>#DIV/0!</v>
      </c>
      <c r="N531" s="28">
        <f t="shared" si="147"/>
        <v>10.989169238449415</v>
      </c>
      <c r="O531" s="28">
        <f t="shared" si="148"/>
        <v>15.087458954343088</v>
      </c>
      <c r="P531" s="45" t="e">
        <f t="shared" si="158"/>
        <v>#DIV/0!</v>
      </c>
      <c r="Q531" s="29">
        <f t="shared" si="159"/>
        <v>3</v>
      </c>
      <c r="R531" s="29" t="e">
        <f t="shared" si="149"/>
        <v>#N/A</v>
      </c>
      <c r="S531" s="29" t="e">
        <f t="shared" si="150"/>
        <v>#N/A</v>
      </c>
      <c r="T531" s="29" t="e">
        <f t="shared" si="151"/>
        <v>#N/A</v>
      </c>
      <c r="U531" s="21" t="e">
        <f t="shared" si="160"/>
        <v>#DIV/0!</v>
      </c>
      <c r="V531" s="28">
        <f t="shared" si="152"/>
        <v>0</v>
      </c>
      <c r="W531" s="28">
        <f t="shared" si="153"/>
        <v>0</v>
      </c>
      <c r="X531" s="45" t="e">
        <f t="shared" si="161"/>
        <v>#DIV/0!</v>
      </c>
    </row>
    <row r="532" spans="2:24">
      <c r="B532" s="23"/>
      <c r="D532" s="21"/>
      <c r="E532" s="21"/>
      <c r="F532" s="21"/>
      <c r="G532" s="28">
        <f t="shared" si="154"/>
        <v>0</v>
      </c>
      <c r="H532" s="45" t="e">
        <f t="shared" si="155"/>
        <v>#DIV/0!</v>
      </c>
      <c r="I532" s="29">
        <f t="shared" si="156"/>
        <v>3</v>
      </c>
      <c r="J532" s="29">
        <f t="shared" si="144"/>
        <v>0.27</v>
      </c>
      <c r="K532" s="29">
        <f t="shared" si="145"/>
        <v>8.4199999999999997E-2</v>
      </c>
      <c r="L532" s="29">
        <f t="shared" si="146"/>
        <v>12.92</v>
      </c>
      <c r="M532" s="45" t="e">
        <f t="shared" si="157"/>
        <v>#DIV/0!</v>
      </c>
      <c r="N532" s="28">
        <f t="shared" si="147"/>
        <v>10.989169238449415</v>
      </c>
      <c r="O532" s="28">
        <f t="shared" si="148"/>
        <v>15.087458954343088</v>
      </c>
      <c r="P532" s="45" t="e">
        <f t="shared" si="158"/>
        <v>#DIV/0!</v>
      </c>
      <c r="Q532" s="29">
        <f t="shared" si="159"/>
        <v>3</v>
      </c>
      <c r="R532" s="29" t="e">
        <f t="shared" si="149"/>
        <v>#N/A</v>
      </c>
      <c r="S532" s="29" t="e">
        <f t="shared" si="150"/>
        <v>#N/A</v>
      </c>
      <c r="T532" s="29" t="e">
        <f t="shared" si="151"/>
        <v>#N/A</v>
      </c>
      <c r="U532" s="21" t="e">
        <f t="shared" si="160"/>
        <v>#DIV/0!</v>
      </c>
      <c r="V532" s="28">
        <f t="shared" si="152"/>
        <v>0</v>
      </c>
      <c r="W532" s="28">
        <f t="shared" si="153"/>
        <v>0</v>
      </c>
      <c r="X532" s="45" t="e">
        <f t="shared" si="161"/>
        <v>#DIV/0!</v>
      </c>
    </row>
    <row r="533" spans="2:24">
      <c r="B533" s="23"/>
      <c r="D533" s="21"/>
      <c r="E533" s="21"/>
      <c r="F533" s="21"/>
      <c r="G533" s="28">
        <f t="shared" si="154"/>
        <v>0</v>
      </c>
      <c r="H533" s="45" t="e">
        <f t="shared" si="155"/>
        <v>#DIV/0!</v>
      </c>
      <c r="I533" s="29">
        <f t="shared" si="156"/>
        <v>3</v>
      </c>
      <c r="J533" s="29">
        <f t="shared" si="144"/>
        <v>0.27</v>
      </c>
      <c r="K533" s="29">
        <f t="shared" si="145"/>
        <v>8.4199999999999997E-2</v>
      </c>
      <c r="L533" s="29">
        <f t="shared" si="146"/>
        <v>12.92</v>
      </c>
      <c r="M533" s="45" t="e">
        <f t="shared" si="157"/>
        <v>#DIV/0!</v>
      </c>
      <c r="N533" s="28">
        <f t="shared" si="147"/>
        <v>10.989169238449415</v>
      </c>
      <c r="O533" s="28">
        <f t="shared" si="148"/>
        <v>15.087458954343088</v>
      </c>
      <c r="P533" s="45" t="e">
        <f t="shared" si="158"/>
        <v>#DIV/0!</v>
      </c>
      <c r="Q533" s="29">
        <f t="shared" si="159"/>
        <v>3</v>
      </c>
      <c r="R533" s="29" t="e">
        <f t="shared" si="149"/>
        <v>#N/A</v>
      </c>
      <c r="S533" s="29" t="e">
        <f t="shared" si="150"/>
        <v>#N/A</v>
      </c>
      <c r="T533" s="29" t="e">
        <f t="shared" si="151"/>
        <v>#N/A</v>
      </c>
      <c r="U533" s="21" t="e">
        <f t="shared" si="160"/>
        <v>#DIV/0!</v>
      </c>
      <c r="V533" s="28">
        <f t="shared" si="152"/>
        <v>0</v>
      </c>
      <c r="W533" s="28">
        <f t="shared" si="153"/>
        <v>0</v>
      </c>
      <c r="X533" s="45" t="e">
        <f t="shared" si="161"/>
        <v>#DIV/0!</v>
      </c>
    </row>
    <row r="534" spans="2:24">
      <c r="B534" s="23"/>
      <c r="D534" s="21"/>
      <c r="E534" s="21"/>
      <c r="F534" s="21"/>
      <c r="G534" s="28">
        <f t="shared" si="154"/>
        <v>0</v>
      </c>
      <c r="H534" s="45" t="e">
        <f t="shared" si="155"/>
        <v>#DIV/0!</v>
      </c>
      <c r="I534" s="29">
        <f t="shared" si="156"/>
        <v>3</v>
      </c>
      <c r="J534" s="29">
        <f t="shared" si="144"/>
        <v>0.27</v>
      </c>
      <c r="K534" s="29">
        <f t="shared" si="145"/>
        <v>8.4199999999999997E-2</v>
      </c>
      <c r="L534" s="29">
        <f t="shared" si="146"/>
        <v>12.92</v>
      </c>
      <c r="M534" s="45" t="e">
        <f t="shared" si="157"/>
        <v>#DIV/0!</v>
      </c>
      <c r="N534" s="28">
        <f t="shared" si="147"/>
        <v>10.989169238449415</v>
      </c>
      <c r="O534" s="28">
        <f t="shared" si="148"/>
        <v>15.087458954343088</v>
      </c>
      <c r="P534" s="45" t="e">
        <f t="shared" si="158"/>
        <v>#DIV/0!</v>
      </c>
      <c r="Q534" s="29">
        <f t="shared" si="159"/>
        <v>3</v>
      </c>
      <c r="R534" s="29" t="e">
        <f t="shared" si="149"/>
        <v>#N/A</v>
      </c>
      <c r="S534" s="29" t="e">
        <f t="shared" si="150"/>
        <v>#N/A</v>
      </c>
      <c r="T534" s="29" t="e">
        <f t="shared" si="151"/>
        <v>#N/A</v>
      </c>
      <c r="U534" s="21" t="e">
        <f t="shared" si="160"/>
        <v>#DIV/0!</v>
      </c>
      <c r="V534" s="28">
        <f t="shared" si="152"/>
        <v>0</v>
      </c>
      <c r="W534" s="28">
        <f t="shared" si="153"/>
        <v>0</v>
      </c>
      <c r="X534" s="45" t="e">
        <f t="shared" si="161"/>
        <v>#DIV/0!</v>
      </c>
    </row>
    <row r="535" spans="2:24">
      <c r="B535" s="23"/>
      <c r="D535" s="21"/>
      <c r="E535" s="21"/>
      <c r="F535" s="21"/>
      <c r="G535" s="28">
        <f t="shared" si="154"/>
        <v>0</v>
      </c>
      <c r="H535" s="45" t="e">
        <f t="shared" si="155"/>
        <v>#DIV/0!</v>
      </c>
      <c r="I535" s="29">
        <f t="shared" si="156"/>
        <v>3</v>
      </c>
      <c r="J535" s="29">
        <f t="shared" si="144"/>
        <v>0.27</v>
      </c>
      <c r="K535" s="29">
        <f t="shared" si="145"/>
        <v>8.4199999999999997E-2</v>
      </c>
      <c r="L535" s="29">
        <f t="shared" si="146"/>
        <v>12.92</v>
      </c>
      <c r="M535" s="45" t="e">
        <f t="shared" si="157"/>
        <v>#DIV/0!</v>
      </c>
      <c r="N535" s="28">
        <f t="shared" si="147"/>
        <v>10.989169238449415</v>
      </c>
      <c r="O535" s="28">
        <f t="shared" si="148"/>
        <v>15.087458954343088</v>
      </c>
      <c r="P535" s="45" t="e">
        <f t="shared" si="158"/>
        <v>#DIV/0!</v>
      </c>
      <c r="Q535" s="29">
        <f t="shared" si="159"/>
        <v>3</v>
      </c>
      <c r="R535" s="29" t="e">
        <f t="shared" si="149"/>
        <v>#N/A</v>
      </c>
      <c r="S535" s="29" t="e">
        <f t="shared" si="150"/>
        <v>#N/A</v>
      </c>
      <c r="T535" s="29" t="e">
        <f t="shared" si="151"/>
        <v>#N/A</v>
      </c>
      <c r="U535" s="21" t="e">
        <f t="shared" si="160"/>
        <v>#DIV/0!</v>
      </c>
      <c r="V535" s="28">
        <f t="shared" si="152"/>
        <v>0</v>
      </c>
      <c r="W535" s="28">
        <f t="shared" si="153"/>
        <v>0</v>
      </c>
      <c r="X535" s="45" t="e">
        <f t="shared" si="161"/>
        <v>#DIV/0!</v>
      </c>
    </row>
    <row r="536" spans="2:24">
      <c r="B536" s="23"/>
      <c r="D536" s="21"/>
      <c r="E536" s="21"/>
      <c r="F536" s="21"/>
      <c r="G536" s="28">
        <f t="shared" si="154"/>
        <v>0</v>
      </c>
      <c r="H536" s="45" t="e">
        <f t="shared" si="155"/>
        <v>#DIV/0!</v>
      </c>
      <c r="I536" s="29">
        <f t="shared" si="156"/>
        <v>3</v>
      </c>
      <c r="J536" s="29">
        <f t="shared" si="144"/>
        <v>0.27</v>
      </c>
      <c r="K536" s="29">
        <f t="shared" si="145"/>
        <v>8.4199999999999997E-2</v>
      </c>
      <c r="L536" s="29">
        <f t="shared" si="146"/>
        <v>12.92</v>
      </c>
      <c r="M536" s="45" t="e">
        <f t="shared" si="157"/>
        <v>#DIV/0!</v>
      </c>
      <c r="N536" s="28">
        <f t="shared" si="147"/>
        <v>10.989169238449415</v>
      </c>
      <c r="O536" s="28">
        <f t="shared" si="148"/>
        <v>15.087458954343088</v>
      </c>
      <c r="P536" s="45" t="e">
        <f t="shared" si="158"/>
        <v>#DIV/0!</v>
      </c>
      <c r="Q536" s="29">
        <f t="shared" si="159"/>
        <v>3</v>
      </c>
      <c r="R536" s="29" t="e">
        <f t="shared" si="149"/>
        <v>#N/A</v>
      </c>
      <c r="S536" s="29" t="e">
        <f t="shared" si="150"/>
        <v>#N/A</v>
      </c>
      <c r="T536" s="29" t="e">
        <f t="shared" si="151"/>
        <v>#N/A</v>
      </c>
      <c r="U536" s="21" t="e">
        <f t="shared" si="160"/>
        <v>#DIV/0!</v>
      </c>
      <c r="V536" s="28">
        <f t="shared" si="152"/>
        <v>0</v>
      </c>
      <c r="W536" s="28">
        <f t="shared" si="153"/>
        <v>0</v>
      </c>
      <c r="X536" s="45" t="e">
        <f t="shared" si="161"/>
        <v>#DIV/0!</v>
      </c>
    </row>
    <row r="537" spans="2:24">
      <c r="B537" s="23"/>
      <c r="D537" s="21"/>
      <c r="E537" s="21"/>
      <c r="F537" s="21"/>
      <c r="G537" s="28">
        <f t="shared" si="154"/>
        <v>0</v>
      </c>
      <c r="H537" s="45" t="e">
        <f t="shared" si="155"/>
        <v>#DIV/0!</v>
      </c>
      <c r="I537" s="29">
        <f t="shared" si="156"/>
        <v>3</v>
      </c>
      <c r="J537" s="29">
        <f t="shared" si="144"/>
        <v>0.27</v>
      </c>
      <c r="K537" s="29">
        <f t="shared" si="145"/>
        <v>8.4199999999999997E-2</v>
      </c>
      <c r="L537" s="29">
        <f t="shared" si="146"/>
        <v>12.92</v>
      </c>
      <c r="M537" s="45" t="e">
        <f t="shared" si="157"/>
        <v>#DIV/0!</v>
      </c>
      <c r="N537" s="28">
        <f t="shared" si="147"/>
        <v>10.989169238449415</v>
      </c>
      <c r="O537" s="28">
        <f t="shared" si="148"/>
        <v>15.087458954343088</v>
      </c>
      <c r="P537" s="45" t="e">
        <f t="shared" si="158"/>
        <v>#DIV/0!</v>
      </c>
      <c r="Q537" s="29">
        <f t="shared" si="159"/>
        <v>3</v>
      </c>
      <c r="R537" s="29" t="e">
        <f t="shared" si="149"/>
        <v>#N/A</v>
      </c>
      <c r="S537" s="29" t="e">
        <f t="shared" si="150"/>
        <v>#N/A</v>
      </c>
      <c r="T537" s="29" t="e">
        <f t="shared" si="151"/>
        <v>#N/A</v>
      </c>
      <c r="U537" s="21" t="e">
        <f t="shared" si="160"/>
        <v>#DIV/0!</v>
      </c>
      <c r="V537" s="28">
        <f t="shared" si="152"/>
        <v>0</v>
      </c>
      <c r="W537" s="28">
        <f t="shared" si="153"/>
        <v>0</v>
      </c>
      <c r="X537" s="45" t="e">
        <f t="shared" si="161"/>
        <v>#DIV/0!</v>
      </c>
    </row>
    <row r="538" spans="2:24">
      <c r="B538" s="23"/>
      <c r="D538" s="21"/>
      <c r="E538" s="21"/>
      <c r="F538" s="21"/>
      <c r="G538" s="28">
        <f t="shared" si="154"/>
        <v>0</v>
      </c>
      <c r="H538" s="45" t="e">
        <f t="shared" si="155"/>
        <v>#DIV/0!</v>
      </c>
      <c r="I538" s="29">
        <f t="shared" si="156"/>
        <v>3</v>
      </c>
      <c r="J538" s="29">
        <f t="shared" si="144"/>
        <v>0.27</v>
      </c>
      <c r="K538" s="29">
        <f t="shared" si="145"/>
        <v>8.4199999999999997E-2</v>
      </c>
      <c r="L538" s="29">
        <f t="shared" si="146"/>
        <v>12.92</v>
      </c>
      <c r="M538" s="45" t="e">
        <f t="shared" si="157"/>
        <v>#DIV/0!</v>
      </c>
      <c r="N538" s="28">
        <f t="shared" si="147"/>
        <v>10.989169238449415</v>
      </c>
      <c r="O538" s="28">
        <f t="shared" si="148"/>
        <v>15.087458954343088</v>
      </c>
      <c r="P538" s="45" t="e">
        <f t="shared" si="158"/>
        <v>#DIV/0!</v>
      </c>
      <c r="Q538" s="29">
        <f t="shared" si="159"/>
        <v>3</v>
      </c>
      <c r="R538" s="29" t="e">
        <f t="shared" si="149"/>
        <v>#N/A</v>
      </c>
      <c r="S538" s="29" t="e">
        <f t="shared" si="150"/>
        <v>#N/A</v>
      </c>
      <c r="T538" s="29" t="e">
        <f t="shared" si="151"/>
        <v>#N/A</v>
      </c>
      <c r="U538" s="21" t="e">
        <f t="shared" si="160"/>
        <v>#DIV/0!</v>
      </c>
      <c r="V538" s="28">
        <f t="shared" si="152"/>
        <v>0</v>
      </c>
      <c r="W538" s="28">
        <f t="shared" si="153"/>
        <v>0</v>
      </c>
      <c r="X538" s="45" t="e">
        <f t="shared" si="161"/>
        <v>#DIV/0!</v>
      </c>
    </row>
    <row r="539" spans="2:24">
      <c r="B539" s="23"/>
      <c r="D539" s="21"/>
      <c r="E539" s="21"/>
      <c r="F539" s="21"/>
      <c r="G539" s="28">
        <f t="shared" si="154"/>
        <v>0</v>
      </c>
      <c r="H539" s="45" t="e">
        <f t="shared" si="155"/>
        <v>#DIV/0!</v>
      </c>
      <c r="I539" s="29">
        <f t="shared" si="156"/>
        <v>3</v>
      </c>
      <c r="J539" s="29">
        <f t="shared" si="144"/>
        <v>0.27</v>
      </c>
      <c r="K539" s="29">
        <f t="shared" si="145"/>
        <v>8.4199999999999997E-2</v>
      </c>
      <c r="L539" s="29">
        <f t="shared" si="146"/>
        <v>12.92</v>
      </c>
      <c r="M539" s="45" t="e">
        <f t="shared" si="157"/>
        <v>#DIV/0!</v>
      </c>
      <c r="N539" s="28">
        <f t="shared" si="147"/>
        <v>10.989169238449415</v>
      </c>
      <c r="O539" s="28">
        <f t="shared" si="148"/>
        <v>15.087458954343088</v>
      </c>
      <c r="P539" s="45" t="e">
        <f t="shared" si="158"/>
        <v>#DIV/0!</v>
      </c>
      <c r="Q539" s="29">
        <f t="shared" si="159"/>
        <v>3</v>
      </c>
      <c r="R539" s="29" t="e">
        <f t="shared" si="149"/>
        <v>#N/A</v>
      </c>
      <c r="S539" s="29" t="e">
        <f t="shared" si="150"/>
        <v>#N/A</v>
      </c>
      <c r="T539" s="29" t="e">
        <f t="shared" si="151"/>
        <v>#N/A</v>
      </c>
      <c r="U539" s="21" t="e">
        <f t="shared" si="160"/>
        <v>#DIV/0!</v>
      </c>
      <c r="V539" s="28">
        <f t="shared" si="152"/>
        <v>0</v>
      </c>
      <c r="W539" s="28">
        <f t="shared" si="153"/>
        <v>0</v>
      </c>
      <c r="X539" s="45" t="e">
        <f t="shared" si="161"/>
        <v>#DIV/0!</v>
      </c>
    </row>
    <row r="540" spans="2:24">
      <c r="B540" s="23"/>
      <c r="D540" s="21"/>
      <c r="E540" s="21"/>
      <c r="F540" s="21"/>
      <c r="G540" s="28">
        <f t="shared" si="154"/>
        <v>0</v>
      </c>
      <c r="H540" s="45" t="e">
        <f t="shared" si="155"/>
        <v>#DIV/0!</v>
      </c>
      <c r="I540" s="29">
        <f t="shared" si="156"/>
        <v>3</v>
      </c>
      <c r="J540" s="29">
        <f t="shared" si="144"/>
        <v>0.27</v>
      </c>
      <c r="K540" s="29">
        <f t="shared" si="145"/>
        <v>8.4199999999999997E-2</v>
      </c>
      <c r="L540" s="29">
        <f t="shared" si="146"/>
        <v>12.92</v>
      </c>
      <c r="M540" s="45" t="e">
        <f t="shared" si="157"/>
        <v>#DIV/0!</v>
      </c>
      <c r="N540" s="28">
        <f t="shared" si="147"/>
        <v>10.989169238449415</v>
      </c>
      <c r="O540" s="28">
        <f t="shared" si="148"/>
        <v>15.087458954343088</v>
      </c>
      <c r="P540" s="45" t="e">
        <f t="shared" si="158"/>
        <v>#DIV/0!</v>
      </c>
      <c r="Q540" s="29">
        <f t="shared" si="159"/>
        <v>3</v>
      </c>
      <c r="R540" s="29" t="e">
        <f t="shared" si="149"/>
        <v>#N/A</v>
      </c>
      <c r="S540" s="29" t="e">
        <f t="shared" si="150"/>
        <v>#N/A</v>
      </c>
      <c r="T540" s="29" t="e">
        <f t="shared" si="151"/>
        <v>#N/A</v>
      </c>
      <c r="U540" s="21" t="e">
        <f t="shared" si="160"/>
        <v>#DIV/0!</v>
      </c>
      <c r="V540" s="28">
        <f t="shared" si="152"/>
        <v>0</v>
      </c>
      <c r="W540" s="28">
        <f t="shared" si="153"/>
        <v>0</v>
      </c>
      <c r="X540" s="45" t="e">
        <f t="shared" si="161"/>
        <v>#DIV/0!</v>
      </c>
    </row>
    <row r="541" spans="2:24">
      <c r="B541" s="23"/>
      <c r="D541" s="21"/>
      <c r="E541" s="21"/>
      <c r="F541" s="21"/>
      <c r="G541" s="28">
        <f t="shared" si="154"/>
        <v>0</v>
      </c>
      <c r="H541" s="45" t="e">
        <f t="shared" si="155"/>
        <v>#DIV/0!</v>
      </c>
      <c r="I541" s="29">
        <f t="shared" si="156"/>
        <v>3</v>
      </c>
      <c r="J541" s="29">
        <f t="shared" si="144"/>
        <v>0.27</v>
      </c>
      <c r="K541" s="29">
        <f t="shared" si="145"/>
        <v>8.4199999999999997E-2</v>
      </c>
      <c r="L541" s="29">
        <f t="shared" si="146"/>
        <v>12.92</v>
      </c>
      <c r="M541" s="45" t="e">
        <f t="shared" si="157"/>
        <v>#DIV/0!</v>
      </c>
      <c r="N541" s="28">
        <f t="shared" si="147"/>
        <v>10.989169238449415</v>
      </c>
      <c r="O541" s="28">
        <f t="shared" si="148"/>
        <v>15.087458954343088</v>
      </c>
      <c r="P541" s="45" t="e">
        <f t="shared" si="158"/>
        <v>#DIV/0!</v>
      </c>
      <c r="Q541" s="29">
        <f t="shared" si="159"/>
        <v>3</v>
      </c>
      <c r="R541" s="29" t="e">
        <f t="shared" si="149"/>
        <v>#N/A</v>
      </c>
      <c r="S541" s="29" t="e">
        <f t="shared" si="150"/>
        <v>#N/A</v>
      </c>
      <c r="T541" s="29" t="e">
        <f t="shared" si="151"/>
        <v>#N/A</v>
      </c>
      <c r="U541" s="21" t="e">
        <f t="shared" si="160"/>
        <v>#DIV/0!</v>
      </c>
      <c r="V541" s="28">
        <f t="shared" si="152"/>
        <v>0</v>
      </c>
      <c r="W541" s="28">
        <f t="shared" si="153"/>
        <v>0</v>
      </c>
      <c r="X541" s="45" t="e">
        <f t="shared" si="161"/>
        <v>#DIV/0!</v>
      </c>
    </row>
    <row r="542" spans="2:24">
      <c r="B542" s="23"/>
      <c r="D542" s="21"/>
      <c r="E542" s="21"/>
      <c r="F542" s="21"/>
      <c r="G542" s="28">
        <f t="shared" si="154"/>
        <v>0</v>
      </c>
      <c r="H542" s="45" t="e">
        <f t="shared" si="155"/>
        <v>#DIV/0!</v>
      </c>
      <c r="I542" s="29">
        <f t="shared" si="156"/>
        <v>3</v>
      </c>
      <c r="J542" s="29">
        <f t="shared" si="144"/>
        <v>0.27</v>
      </c>
      <c r="K542" s="29">
        <f t="shared" si="145"/>
        <v>8.4199999999999997E-2</v>
      </c>
      <c r="L542" s="29">
        <f t="shared" si="146"/>
        <v>12.92</v>
      </c>
      <c r="M542" s="45" t="e">
        <f t="shared" si="157"/>
        <v>#DIV/0!</v>
      </c>
      <c r="N542" s="28">
        <f t="shared" si="147"/>
        <v>10.989169238449415</v>
      </c>
      <c r="O542" s="28">
        <f t="shared" si="148"/>
        <v>15.087458954343088</v>
      </c>
      <c r="P542" s="45" t="e">
        <f t="shared" si="158"/>
        <v>#DIV/0!</v>
      </c>
      <c r="Q542" s="29">
        <f t="shared" si="159"/>
        <v>3</v>
      </c>
      <c r="R542" s="29" t="e">
        <f t="shared" si="149"/>
        <v>#N/A</v>
      </c>
      <c r="S542" s="29" t="e">
        <f t="shared" si="150"/>
        <v>#N/A</v>
      </c>
      <c r="T542" s="29" t="e">
        <f t="shared" si="151"/>
        <v>#N/A</v>
      </c>
      <c r="U542" s="21" t="e">
        <f t="shared" si="160"/>
        <v>#DIV/0!</v>
      </c>
      <c r="V542" s="28">
        <f t="shared" si="152"/>
        <v>0</v>
      </c>
      <c r="W542" s="28">
        <f t="shared" si="153"/>
        <v>0</v>
      </c>
      <c r="X542" s="45" t="e">
        <f t="shared" si="161"/>
        <v>#DIV/0!</v>
      </c>
    </row>
    <row r="543" spans="2:24" ht="14.4">
      <c r="B543" s="30"/>
      <c r="D543" s="21"/>
      <c r="E543" s="21"/>
      <c r="F543" s="21"/>
      <c r="G543" s="28">
        <f t="shared" si="154"/>
        <v>0</v>
      </c>
      <c r="H543" s="45" t="e">
        <f t="shared" si="155"/>
        <v>#DIV/0!</v>
      </c>
      <c r="I543" s="29">
        <f t="shared" si="156"/>
        <v>3</v>
      </c>
      <c r="J543" s="29">
        <f t="shared" si="144"/>
        <v>0.27</v>
      </c>
      <c r="K543" s="29">
        <f t="shared" si="145"/>
        <v>8.4199999999999997E-2</v>
      </c>
      <c r="L543" s="29">
        <f t="shared" si="146"/>
        <v>12.92</v>
      </c>
      <c r="M543" s="45" t="e">
        <f t="shared" si="157"/>
        <v>#DIV/0!</v>
      </c>
      <c r="N543" s="28">
        <f t="shared" si="147"/>
        <v>10.989169238449415</v>
      </c>
      <c r="O543" s="28">
        <f t="shared" si="148"/>
        <v>15.087458954343088</v>
      </c>
      <c r="P543" s="45" t="e">
        <f t="shared" si="158"/>
        <v>#DIV/0!</v>
      </c>
      <c r="Q543" s="29">
        <f t="shared" si="159"/>
        <v>3</v>
      </c>
      <c r="R543" s="29" t="e">
        <f t="shared" si="149"/>
        <v>#N/A</v>
      </c>
      <c r="S543" s="29" t="e">
        <f t="shared" si="150"/>
        <v>#N/A</v>
      </c>
      <c r="T543" s="29" t="e">
        <f t="shared" si="151"/>
        <v>#N/A</v>
      </c>
      <c r="U543" s="21" t="e">
        <f t="shared" si="160"/>
        <v>#DIV/0!</v>
      </c>
      <c r="V543" s="28">
        <f t="shared" si="152"/>
        <v>0</v>
      </c>
      <c r="W543" s="28">
        <f t="shared" si="153"/>
        <v>0</v>
      </c>
      <c r="X543" s="45" t="e">
        <f t="shared" si="161"/>
        <v>#DIV/0!</v>
      </c>
    </row>
    <row r="544" spans="2:24">
      <c r="B544" s="23"/>
      <c r="D544" s="21"/>
      <c r="E544" s="21"/>
      <c r="F544" s="21"/>
      <c r="G544" s="28">
        <f t="shared" si="154"/>
        <v>0</v>
      </c>
      <c r="H544" s="45" t="e">
        <f t="shared" si="155"/>
        <v>#DIV/0!</v>
      </c>
      <c r="I544" s="29">
        <f t="shared" si="156"/>
        <v>3</v>
      </c>
      <c r="J544" s="29">
        <f t="shared" si="144"/>
        <v>0.27</v>
      </c>
      <c r="K544" s="29">
        <f t="shared" si="145"/>
        <v>8.4199999999999997E-2</v>
      </c>
      <c r="L544" s="29">
        <f t="shared" si="146"/>
        <v>12.92</v>
      </c>
      <c r="M544" s="45" t="e">
        <f t="shared" si="157"/>
        <v>#DIV/0!</v>
      </c>
      <c r="N544" s="28">
        <f t="shared" si="147"/>
        <v>10.989169238449415</v>
      </c>
      <c r="O544" s="28">
        <f t="shared" si="148"/>
        <v>15.087458954343088</v>
      </c>
      <c r="P544" s="45" t="e">
        <f t="shared" si="158"/>
        <v>#DIV/0!</v>
      </c>
      <c r="Q544" s="29">
        <f t="shared" si="159"/>
        <v>3</v>
      </c>
      <c r="R544" s="29" t="e">
        <f t="shared" si="149"/>
        <v>#N/A</v>
      </c>
      <c r="S544" s="29" t="e">
        <f t="shared" si="150"/>
        <v>#N/A</v>
      </c>
      <c r="T544" s="29" t="e">
        <f t="shared" si="151"/>
        <v>#N/A</v>
      </c>
      <c r="U544" s="21" t="e">
        <f t="shared" si="160"/>
        <v>#DIV/0!</v>
      </c>
      <c r="V544" s="28">
        <f t="shared" si="152"/>
        <v>0</v>
      </c>
      <c r="W544" s="28">
        <f t="shared" si="153"/>
        <v>0</v>
      </c>
      <c r="X544" s="45" t="e">
        <f t="shared" si="161"/>
        <v>#DIV/0!</v>
      </c>
    </row>
    <row r="545" spans="2:24">
      <c r="B545" s="23"/>
      <c r="D545" s="21"/>
      <c r="E545" s="21"/>
      <c r="F545" s="21"/>
      <c r="G545" s="28">
        <f t="shared" si="154"/>
        <v>0</v>
      </c>
      <c r="H545" s="45" t="e">
        <f t="shared" si="155"/>
        <v>#DIV/0!</v>
      </c>
      <c r="I545" s="29">
        <f t="shared" si="156"/>
        <v>3</v>
      </c>
      <c r="J545" s="29">
        <f t="shared" si="144"/>
        <v>0.27</v>
      </c>
      <c r="K545" s="29">
        <f t="shared" si="145"/>
        <v>8.4199999999999997E-2</v>
      </c>
      <c r="L545" s="29">
        <f t="shared" si="146"/>
        <v>12.92</v>
      </c>
      <c r="M545" s="45" t="e">
        <f t="shared" si="157"/>
        <v>#DIV/0!</v>
      </c>
      <c r="N545" s="28">
        <f t="shared" si="147"/>
        <v>10.989169238449415</v>
      </c>
      <c r="O545" s="28">
        <f t="shared" si="148"/>
        <v>15.087458954343088</v>
      </c>
      <c r="P545" s="45" t="e">
        <f t="shared" si="158"/>
        <v>#DIV/0!</v>
      </c>
      <c r="Q545" s="29">
        <f t="shared" si="159"/>
        <v>3</v>
      </c>
      <c r="R545" s="29" t="e">
        <f t="shared" si="149"/>
        <v>#N/A</v>
      </c>
      <c r="S545" s="29" t="e">
        <f t="shared" si="150"/>
        <v>#N/A</v>
      </c>
      <c r="T545" s="29" t="e">
        <f t="shared" si="151"/>
        <v>#N/A</v>
      </c>
      <c r="U545" s="21" t="e">
        <f t="shared" si="160"/>
        <v>#DIV/0!</v>
      </c>
      <c r="V545" s="28">
        <f t="shared" si="152"/>
        <v>0</v>
      </c>
      <c r="W545" s="28">
        <f t="shared" si="153"/>
        <v>0</v>
      </c>
      <c r="X545" s="45" t="e">
        <f t="shared" si="161"/>
        <v>#DIV/0!</v>
      </c>
    </row>
    <row r="546" spans="2:24">
      <c r="B546" s="23"/>
      <c r="D546" s="21"/>
      <c r="E546" s="21"/>
      <c r="F546" s="21"/>
      <c r="G546" s="28">
        <f t="shared" si="154"/>
        <v>0</v>
      </c>
      <c r="H546" s="45" t="e">
        <f t="shared" si="155"/>
        <v>#DIV/0!</v>
      </c>
      <c r="I546" s="29">
        <f t="shared" si="156"/>
        <v>3</v>
      </c>
      <c r="J546" s="29">
        <f t="shared" si="144"/>
        <v>0.27</v>
      </c>
      <c r="K546" s="29">
        <f t="shared" si="145"/>
        <v>8.4199999999999997E-2</v>
      </c>
      <c r="L546" s="29">
        <f t="shared" si="146"/>
        <v>12.92</v>
      </c>
      <c r="M546" s="45" t="e">
        <f t="shared" si="157"/>
        <v>#DIV/0!</v>
      </c>
      <c r="N546" s="28">
        <f t="shared" si="147"/>
        <v>10.989169238449415</v>
      </c>
      <c r="O546" s="28">
        <f t="shared" si="148"/>
        <v>15.087458954343088</v>
      </c>
      <c r="P546" s="45" t="e">
        <f t="shared" si="158"/>
        <v>#DIV/0!</v>
      </c>
      <c r="Q546" s="29">
        <f t="shared" si="159"/>
        <v>3</v>
      </c>
      <c r="R546" s="29" t="e">
        <f t="shared" si="149"/>
        <v>#N/A</v>
      </c>
      <c r="S546" s="29" t="e">
        <f t="shared" si="150"/>
        <v>#N/A</v>
      </c>
      <c r="T546" s="29" t="e">
        <f t="shared" si="151"/>
        <v>#N/A</v>
      </c>
      <c r="U546" s="21" t="e">
        <f t="shared" si="160"/>
        <v>#DIV/0!</v>
      </c>
      <c r="V546" s="28">
        <f t="shared" si="152"/>
        <v>0</v>
      </c>
      <c r="W546" s="28">
        <f t="shared" si="153"/>
        <v>0</v>
      </c>
      <c r="X546" s="45" t="e">
        <f t="shared" si="161"/>
        <v>#DIV/0!</v>
      </c>
    </row>
    <row r="547" spans="2:24">
      <c r="B547" s="23"/>
      <c r="D547" s="21"/>
      <c r="E547" s="21"/>
      <c r="F547" s="21"/>
      <c r="G547" s="28">
        <f t="shared" si="154"/>
        <v>0</v>
      </c>
      <c r="H547" s="45" t="e">
        <f t="shared" si="155"/>
        <v>#DIV/0!</v>
      </c>
      <c r="I547" s="29">
        <f t="shared" si="156"/>
        <v>3</v>
      </c>
      <c r="J547" s="29">
        <f t="shared" si="144"/>
        <v>0.27</v>
      </c>
      <c r="K547" s="29">
        <f t="shared" si="145"/>
        <v>8.4199999999999997E-2</v>
      </c>
      <c r="L547" s="29">
        <f t="shared" si="146"/>
        <v>12.92</v>
      </c>
      <c r="M547" s="45" t="e">
        <f t="shared" si="157"/>
        <v>#DIV/0!</v>
      </c>
      <c r="N547" s="28">
        <f t="shared" si="147"/>
        <v>10.989169238449415</v>
      </c>
      <c r="O547" s="28">
        <f t="shared" si="148"/>
        <v>15.087458954343088</v>
      </c>
      <c r="P547" s="45" t="e">
        <f t="shared" si="158"/>
        <v>#DIV/0!</v>
      </c>
      <c r="Q547" s="29">
        <f t="shared" si="159"/>
        <v>3</v>
      </c>
      <c r="R547" s="29" t="e">
        <f t="shared" si="149"/>
        <v>#N/A</v>
      </c>
      <c r="S547" s="29" t="e">
        <f t="shared" si="150"/>
        <v>#N/A</v>
      </c>
      <c r="T547" s="29" t="e">
        <f t="shared" si="151"/>
        <v>#N/A</v>
      </c>
      <c r="U547" s="21" t="e">
        <f t="shared" si="160"/>
        <v>#DIV/0!</v>
      </c>
      <c r="V547" s="28">
        <f t="shared" si="152"/>
        <v>0</v>
      </c>
      <c r="W547" s="28">
        <f t="shared" si="153"/>
        <v>0</v>
      </c>
      <c r="X547" s="45" t="e">
        <f t="shared" si="161"/>
        <v>#DIV/0!</v>
      </c>
    </row>
    <row r="548" spans="2:24">
      <c r="B548" s="23"/>
      <c r="D548" s="21"/>
      <c r="E548" s="21"/>
      <c r="F548" s="21"/>
      <c r="G548" s="28">
        <f t="shared" si="154"/>
        <v>0</v>
      </c>
      <c r="H548" s="45" t="e">
        <f t="shared" si="155"/>
        <v>#DIV/0!</v>
      </c>
      <c r="I548" s="29">
        <f t="shared" si="156"/>
        <v>3</v>
      </c>
      <c r="J548" s="29">
        <f t="shared" si="144"/>
        <v>0.27</v>
      </c>
      <c r="K548" s="29">
        <f t="shared" si="145"/>
        <v>8.4199999999999997E-2</v>
      </c>
      <c r="L548" s="29">
        <f t="shared" si="146"/>
        <v>12.92</v>
      </c>
      <c r="M548" s="45" t="e">
        <f t="shared" si="157"/>
        <v>#DIV/0!</v>
      </c>
      <c r="N548" s="28">
        <f t="shared" si="147"/>
        <v>10.989169238449415</v>
      </c>
      <c r="O548" s="28">
        <f t="shared" si="148"/>
        <v>15.087458954343088</v>
      </c>
      <c r="P548" s="45" t="e">
        <f t="shared" si="158"/>
        <v>#DIV/0!</v>
      </c>
      <c r="Q548" s="29">
        <f t="shared" si="159"/>
        <v>3</v>
      </c>
      <c r="R548" s="29" t="e">
        <f t="shared" si="149"/>
        <v>#N/A</v>
      </c>
      <c r="S548" s="29" t="e">
        <f t="shared" si="150"/>
        <v>#N/A</v>
      </c>
      <c r="T548" s="29" t="e">
        <f t="shared" si="151"/>
        <v>#N/A</v>
      </c>
      <c r="U548" s="21" t="e">
        <f t="shared" si="160"/>
        <v>#DIV/0!</v>
      </c>
      <c r="V548" s="28">
        <f t="shared" si="152"/>
        <v>0</v>
      </c>
      <c r="W548" s="28">
        <f t="shared" si="153"/>
        <v>0</v>
      </c>
      <c r="X548" s="45" t="e">
        <f t="shared" si="161"/>
        <v>#DIV/0!</v>
      </c>
    </row>
    <row r="549" spans="2:24">
      <c r="B549" s="23"/>
      <c r="D549" s="21"/>
      <c r="E549" s="21"/>
      <c r="F549" s="21"/>
      <c r="G549" s="28">
        <f t="shared" si="154"/>
        <v>0</v>
      </c>
      <c r="H549" s="45" t="e">
        <f t="shared" si="155"/>
        <v>#DIV/0!</v>
      </c>
      <c r="I549" s="29">
        <f t="shared" si="156"/>
        <v>3</v>
      </c>
      <c r="J549" s="29">
        <f t="shared" si="144"/>
        <v>0.27</v>
      </c>
      <c r="K549" s="29">
        <f t="shared" si="145"/>
        <v>8.4199999999999997E-2</v>
      </c>
      <c r="L549" s="29">
        <f t="shared" si="146"/>
        <v>12.92</v>
      </c>
      <c r="M549" s="45" t="e">
        <f t="shared" si="157"/>
        <v>#DIV/0!</v>
      </c>
      <c r="N549" s="28">
        <f t="shared" si="147"/>
        <v>10.989169238449415</v>
      </c>
      <c r="O549" s="28">
        <f t="shared" si="148"/>
        <v>15.087458954343088</v>
      </c>
      <c r="P549" s="45" t="e">
        <f t="shared" si="158"/>
        <v>#DIV/0!</v>
      </c>
      <c r="Q549" s="29">
        <f t="shared" si="159"/>
        <v>3</v>
      </c>
      <c r="R549" s="29" t="e">
        <f t="shared" si="149"/>
        <v>#N/A</v>
      </c>
      <c r="S549" s="29" t="e">
        <f t="shared" si="150"/>
        <v>#N/A</v>
      </c>
      <c r="T549" s="29" t="e">
        <f t="shared" si="151"/>
        <v>#N/A</v>
      </c>
      <c r="U549" s="21" t="e">
        <f t="shared" si="160"/>
        <v>#DIV/0!</v>
      </c>
      <c r="V549" s="28">
        <f t="shared" si="152"/>
        <v>0</v>
      </c>
      <c r="W549" s="28">
        <f t="shared" si="153"/>
        <v>0</v>
      </c>
      <c r="X549" s="45" t="e">
        <f t="shared" si="161"/>
        <v>#DIV/0!</v>
      </c>
    </row>
    <row r="550" spans="2:24">
      <c r="B550" s="23"/>
      <c r="D550" s="21"/>
      <c r="E550" s="21"/>
      <c r="F550" s="21"/>
      <c r="G550" s="28">
        <f t="shared" si="154"/>
        <v>0</v>
      </c>
      <c r="H550" s="45" t="e">
        <f t="shared" si="155"/>
        <v>#DIV/0!</v>
      </c>
      <c r="I550" s="29">
        <f t="shared" si="156"/>
        <v>3</v>
      </c>
      <c r="J550" s="29">
        <f t="shared" si="144"/>
        <v>0.27</v>
      </c>
      <c r="K550" s="29">
        <f t="shared" si="145"/>
        <v>8.4199999999999997E-2</v>
      </c>
      <c r="L550" s="29">
        <f t="shared" si="146"/>
        <v>12.92</v>
      </c>
      <c r="M550" s="45" t="e">
        <f t="shared" si="157"/>
        <v>#DIV/0!</v>
      </c>
      <c r="N550" s="28">
        <f t="shared" si="147"/>
        <v>10.989169238449415</v>
      </c>
      <c r="O550" s="28">
        <f t="shared" si="148"/>
        <v>15.087458954343088</v>
      </c>
      <c r="P550" s="45" t="e">
        <f t="shared" si="158"/>
        <v>#DIV/0!</v>
      </c>
      <c r="Q550" s="29">
        <f t="shared" si="159"/>
        <v>3</v>
      </c>
      <c r="R550" s="29" t="e">
        <f t="shared" si="149"/>
        <v>#N/A</v>
      </c>
      <c r="S550" s="29" t="e">
        <f t="shared" si="150"/>
        <v>#N/A</v>
      </c>
      <c r="T550" s="29" t="e">
        <f t="shared" si="151"/>
        <v>#N/A</v>
      </c>
      <c r="U550" s="21" t="e">
        <f t="shared" si="160"/>
        <v>#DIV/0!</v>
      </c>
      <c r="V550" s="28">
        <f t="shared" si="152"/>
        <v>0</v>
      </c>
      <c r="W550" s="28">
        <f t="shared" si="153"/>
        <v>0</v>
      </c>
      <c r="X550" s="45" t="e">
        <f t="shared" si="161"/>
        <v>#DIV/0!</v>
      </c>
    </row>
    <row r="551" spans="2:24">
      <c r="B551" s="23"/>
      <c r="D551" s="21"/>
      <c r="E551" s="21"/>
      <c r="F551" s="21"/>
      <c r="G551" s="28">
        <f t="shared" si="154"/>
        <v>0</v>
      </c>
      <c r="H551" s="45" t="e">
        <f t="shared" si="155"/>
        <v>#DIV/0!</v>
      </c>
      <c r="I551" s="29">
        <f t="shared" si="156"/>
        <v>3</v>
      </c>
      <c r="J551" s="29">
        <f t="shared" si="144"/>
        <v>0.27</v>
      </c>
      <c r="K551" s="29">
        <f t="shared" si="145"/>
        <v>8.4199999999999997E-2</v>
      </c>
      <c r="L551" s="29">
        <f t="shared" si="146"/>
        <v>12.92</v>
      </c>
      <c r="M551" s="45" t="e">
        <f t="shared" si="157"/>
        <v>#DIV/0!</v>
      </c>
      <c r="N551" s="28">
        <f t="shared" si="147"/>
        <v>10.989169238449415</v>
      </c>
      <c r="O551" s="28">
        <f t="shared" si="148"/>
        <v>15.087458954343088</v>
      </c>
      <c r="P551" s="45" t="e">
        <f t="shared" si="158"/>
        <v>#DIV/0!</v>
      </c>
      <c r="Q551" s="29">
        <f t="shared" si="159"/>
        <v>3</v>
      </c>
      <c r="R551" s="29" t="e">
        <f t="shared" si="149"/>
        <v>#N/A</v>
      </c>
      <c r="S551" s="29" t="e">
        <f t="shared" si="150"/>
        <v>#N/A</v>
      </c>
      <c r="T551" s="29" t="e">
        <f t="shared" si="151"/>
        <v>#N/A</v>
      </c>
      <c r="U551" s="21" t="e">
        <f t="shared" si="160"/>
        <v>#DIV/0!</v>
      </c>
      <c r="V551" s="28">
        <f t="shared" si="152"/>
        <v>0</v>
      </c>
      <c r="W551" s="28">
        <f t="shared" si="153"/>
        <v>0</v>
      </c>
      <c r="X551" s="45" t="e">
        <f t="shared" si="161"/>
        <v>#DIV/0!</v>
      </c>
    </row>
    <row r="552" spans="2:24">
      <c r="B552" s="23"/>
      <c r="D552" s="21"/>
      <c r="E552" s="21"/>
      <c r="F552" s="21"/>
      <c r="G552" s="28">
        <f t="shared" si="154"/>
        <v>0</v>
      </c>
      <c r="H552" s="45" t="e">
        <f t="shared" si="155"/>
        <v>#DIV/0!</v>
      </c>
      <c r="I552" s="29">
        <f t="shared" si="156"/>
        <v>3</v>
      </c>
      <c r="J552" s="29">
        <f t="shared" si="144"/>
        <v>0.27</v>
      </c>
      <c r="K552" s="29">
        <f t="shared" si="145"/>
        <v>8.4199999999999997E-2</v>
      </c>
      <c r="L552" s="29">
        <f t="shared" si="146"/>
        <v>12.92</v>
      </c>
      <c r="M552" s="45" t="e">
        <f t="shared" si="157"/>
        <v>#DIV/0!</v>
      </c>
      <c r="N552" s="28">
        <f t="shared" si="147"/>
        <v>10.989169238449415</v>
      </c>
      <c r="O552" s="28">
        <f t="shared" si="148"/>
        <v>15.087458954343088</v>
      </c>
      <c r="P552" s="45" t="e">
        <f t="shared" si="158"/>
        <v>#DIV/0!</v>
      </c>
      <c r="Q552" s="29">
        <f t="shared" si="159"/>
        <v>3</v>
      </c>
      <c r="R552" s="29" t="e">
        <f t="shared" si="149"/>
        <v>#N/A</v>
      </c>
      <c r="S552" s="29" t="e">
        <f t="shared" si="150"/>
        <v>#N/A</v>
      </c>
      <c r="T552" s="29" t="e">
        <f t="shared" si="151"/>
        <v>#N/A</v>
      </c>
      <c r="U552" s="21" t="e">
        <f t="shared" si="160"/>
        <v>#DIV/0!</v>
      </c>
      <c r="V552" s="28">
        <f t="shared" si="152"/>
        <v>0</v>
      </c>
      <c r="W552" s="28">
        <f t="shared" si="153"/>
        <v>0</v>
      </c>
      <c r="X552" s="45" t="e">
        <f t="shared" si="161"/>
        <v>#DIV/0!</v>
      </c>
    </row>
    <row r="553" spans="2:24">
      <c r="B553" s="23"/>
      <c r="D553" s="21"/>
      <c r="E553" s="21"/>
      <c r="F553" s="21"/>
      <c r="G553" s="28">
        <f t="shared" si="154"/>
        <v>0</v>
      </c>
      <c r="H553" s="45" t="e">
        <f t="shared" si="155"/>
        <v>#DIV/0!</v>
      </c>
      <c r="I553" s="29">
        <f t="shared" si="156"/>
        <v>3</v>
      </c>
      <c r="J553" s="29">
        <f t="shared" si="144"/>
        <v>0.27</v>
      </c>
      <c r="K553" s="29">
        <f t="shared" si="145"/>
        <v>8.4199999999999997E-2</v>
      </c>
      <c r="L553" s="29">
        <f t="shared" si="146"/>
        <v>12.92</v>
      </c>
      <c r="M553" s="45" t="e">
        <f t="shared" si="157"/>
        <v>#DIV/0!</v>
      </c>
      <c r="N553" s="28">
        <f t="shared" si="147"/>
        <v>10.989169238449415</v>
      </c>
      <c r="O553" s="28">
        <f t="shared" si="148"/>
        <v>15.087458954343088</v>
      </c>
      <c r="P553" s="45" t="e">
        <f t="shared" si="158"/>
        <v>#DIV/0!</v>
      </c>
      <c r="Q553" s="29">
        <f t="shared" si="159"/>
        <v>3</v>
      </c>
      <c r="R553" s="29" t="e">
        <f t="shared" si="149"/>
        <v>#N/A</v>
      </c>
      <c r="S553" s="29" t="e">
        <f t="shared" si="150"/>
        <v>#N/A</v>
      </c>
      <c r="T553" s="29" t="e">
        <f t="shared" si="151"/>
        <v>#N/A</v>
      </c>
      <c r="U553" s="21" t="e">
        <f t="shared" si="160"/>
        <v>#DIV/0!</v>
      </c>
      <c r="V553" s="28">
        <f t="shared" si="152"/>
        <v>0</v>
      </c>
      <c r="W553" s="28">
        <f t="shared" si="153"/>
        <v>0</v>
      </c>
      <c r="X553" s="45" t="e">
        <f t="shared" si="161"/>
        <v>#DIV/0!</v>
      </c>
    </row>
    <row r="554" spans="2:24">
      <c r="B554" s="23"/>
      <c r="D554" s="21"/>
      <c r="E554" s="21"/>
      <c r="F554" s="21"/>
      <c r="G554" s="28">
        <f t="shared" si="154"/>
        <v>0</v>
      </c>
      <c r="H554" s="45" t="e">
        <f t="shared" si="155"/>
        <v>#DIV/0!</v>
      </c>
      <c r="I554" s="29">
        <f t="shared" si="156"/>
        <v>3</v>
      </c>
      <c r="J554" s="29">
        <f t="shared" si="144"/>
        <v>0.27</v>
      </c>
      <c r="K554" s="29">
        <f t="shared" si="145"/>
        <v>8.4199999999999997E-2</v>
      </c>
      <c r="L554" s="29">
        <f t="shared" si="146"/>
        <v>12.92</v>
      </c>
      <c r="M554" s="45" t="e">
        <f t="shared" si="157"/>
        <v>#DIV/0!</v>
      </c>
      <c r="N554" s="28">
        <f t="shared" si="147"/>
        <v>10.989169238449415</v>
      </c>
      <c r="O554" s="28">
        <f t="shared" si="148"/>
        <v>15.087458954343088</v>
      </c>
      <c r="P554" s="45" t="e">
        <f t="shared" si="158"/>
        <v>#DIV/0!</v>
      </c>
      <c r="Q554" s="29">
        <f t="shared" si="159"/>
        <v>3</v>
      </c>
      <c r="R554" s="29" t="e">
        <f t="shared" si="149"/>
        <v>#N/A</v>
      </c>
      <c r="S554" s="29" t="e">
        <f t="shared" si="150"/>
        <v>#N/A</v>
      </c>
      <c r="T554" s="29" t="e">
        <f t="shared" si="151"/>
        <v>#N/A</v>
      </c>
      <c r="U554" s="21" t="e">
        <f t="shared" si="160"/>
        <v>#DIV/0!</v>
      </c>
      <c r="V554" s="28">
        <f t="shared" si="152"/>
        <v>0</v>
      </c>
      <c r="W554" s="28">
        <f t="shared" si="153"/>
        <v>0</v>
      </c>
      <c r="X554" s="45" t="e">
        <f t="shared" si="161"/>
        <v>#DIV/0!</v>
      </c>
    </row>
    <row r="555" spans="2:24">
      <c r="B555" s="23"/>
      <c r="D555" s="21"/>
      <c r="E555" s="21"/>
      <c r="F555" s="21"/>
      <c r="G555" s="28">
        <f t="shared" si="154"/>
        <v>0</v>
      </c>
      <c r="H555" s="45" t="e">
        <f t="shared" si="155"/>
        <v>#DIV/0!</v>
      </c>
      <c r="I555" s="29">
        <f t="shared" si="156"/>
        <v>3</v>
      </c>
      <c r="J555" s="29">
        <f t="shared" si="144"/>
        <v>0.27</v>
      </c>
      <c r="K555" s="29">
        <f t="shared" si="145"/>
        <v>8.4199999999999997E-2</v>
      </c>
      <c r="L555" s="29">
        <f t="shared" si="146"/>
        <v>12.92</v>
      </c>
      <c r="M555" s="45" t="e">
        <f t="shared" si="157"/>
        <v>#DIV/0!</v>
      </c>
      <c r="N555" s="28">
        <f t="shared" si="147"/>
        <v>10.989169238449415</v>
      </c>
      <c r="O555" s="28">
        <f t="shared" si="148"/>
        <v>15.087458954343088</v>
      </c>
      <c r="P555" s="45" t="e">
        <f t="shared" si="158"/>
        <v>#DIV/0!</v>
      </c>
      <c r="Q555" s="29">
        <f t="shared" si="159"/>
        <v>3</v>
      </c>
      <c r="R555" s="29" t="e">
        <f t="shared" si="149"/>
        <v>#N/A</v>
      </c>
      <c r="S555" s="29" t="e">
        <f t="shared" si="150"/>
        <v>#N/A</v>
      </c>
      <c r="T555" s="29" t="e">
        <f t="shared" si="151"/>
        <v>#N/A</v>
      </c>
      <c r="U555" s="21" t="e">
        <f t="shared" si="160"/>
        <v>#DIV/0!</v>
      </c>
      <c r="V555" s="28">
        <f t="shared" si="152"/>
        <v>0</v>
      </c>
      <c r="W555" s="28">
        <f t="shared" si="153"/>
        <v>0</v>
      </c>
      <c r="X555" s="45" t="e">
        <f t="shared" si="161"/>
        <v>#DIV/0!</v>
      </c>
    </row>
    <row r="556" spans="2:24">
      <c r="B556" s="23"/>
      <c r="D556" s="21"/>
      <c r="E556" s="21"/>
      <c r="F556" s="21"/>
      <c r="G556" s="28">
        <f t="shared" si="154"/>
        <v>0</v>
      </c>
      <c r="H556" s="45" t="e">
        <f t="shared" si="155"/>
        <v>#DIV/0!</v>
      </c>
      <c r="I556" s="29">
        <f t="shared" si="156"/>
        <v>3</v>
      </c>
      <c r="J556" s="29">
        <f t="shared" si="144"/>
        <v>0.27</v>
      </c>
      <c r="K556" s="29">
        <f t="shared" si="145"/>
        <v>8.4199999999999997E-2</v>
      </c>
      <c r="L556" s="29">
        <f t="shared" si="146"/>
        <v>12.92</v>
      </c>
      <c r="M556" s="45" t="e">
        <f t="shared" si="157"/>
        <v>#DIV/0!</v>
      </c>
      <c r="N556" s="28">
        <f t="shared" si="147"/>
        <v>10.989169238449415</v>
      </c>
      <c r="O556" s="28">
        <f t="shared" si="148"/>
        <v>15.087458954343088</v>
      </c>
      <c r="P556" s="45" t="e">
        <f t="shared" si="158"/>
        <v>#DIV/0!</v>
      </c>
      <c r="Q556" s="29">
        <f t="shared" si="159"/>
        <v>3</v>
      </c>
      <c r="R556" s="29" t="e">
        <f t="shared" si="149"/>
        <v>#N/A</v>
      </c>
      <c r="S556" s="29" t="e">
        <f t="shared" si="150"/>
        <v>#N/A</v>
      </c>
      <c r="T556" s="29" t="e">
        <f t="shared" si="151"/>
        <v>#N/A</v>
      </c>
      <c r="U556" s="21" t="e">
        <f t="shared" si="160"/>
        <v>#DIV/0!</v>
      </c>
      <c r="V556" s="28">
        <f t="shared" si="152"/>
        <v>0</v>
      </c>
      <c r="W556" s="28">
        <f t="shared" si="153"/>
        <v>0</v>
      </c>
      <c r="X556" s="45" t="e">
        <f t="shared" si="161"/>
        <v>#DIV/0!</v>
      </c>
    </row>
    <row r="557" spans="2:24">
      <c r="B557" s="23"/>
      <c r="D557" s="21"/>
      <c r="E557" s="21"/>
      <c r="F557" s="21"/>
      <c r="G557" s="28">
        <f t="shared" si="154"/>
        <v>0</v>
      </c>
      <c r="H557" s="45" t="e">
        <f t="shared" si="155"/>
        <v>#DIV/0!</v>
      </c>
      <c r="I557" s="29">
        <f t="shared" si="156"/>
        <v>3</v>
      </c>
      <c r="J557" s="29">
        <f t="shared" si="144"/>
        <v>0.27</v>
      </c>
      <c r="K557" s="29">
        <f t="shared" si="145"/>
        <v>8.4199999999999997E-2</v>
      </c>
      <c r="L557" s="29">
        <f t="shared" si="146"/>
        <v>12.92</v>
      </c>
      <c r="M557" s="45" t="e">
        <f t="shared" si="157"/>
        <v>#DIV/0!</v>
      </c>
      <c r="N557" s="28">
        <f t="shared" si="147"/>
        <v>10.989169238449415</v>
      </c>
      <c r="O557" s="28">
        <f t="shared" si="148"/>
        <v>15.087458954343088</v>
      </c>
      <c r="P557" s="45" t="e">
        <f t="shared" si="158"/>
        <v>#DIV/0!</v>
      </c>
      <c r="Q557" s="29">
        <f t="shared" si="159"/>
        <v>3</v>
      </c>
      <c r="R557" s="29" t="e">
        <f t="shared" si="149"/>
        <v>#N/A</v>
      </c>
      <c r="S557" s="29" t="e">
        <f t="shared" si="150"/>
        <v>#N/A</v>
      </c>
      <c r="T557" s="29" t="e">
        <f t="shared" si="151"/>
        <v>#N/A</v>
      </c>
      <c r="U557" s="21" t="e">
        <f t="shared" si="160"/>
        <v>#DIV/0!</v>
      </c>
      <c r="V557" s="28">
        <f t="shared" si="152"/>
        <v>0</v>
      </c>
      <c r="W557" s="28">
        <f t="shared" si="153"/>
        <v>0</v>
      </c>
      <c r="X557" s="45" t="e">
        <f t="shared" si="161"/>
        <v>#DIV/0!</v>
      </c>
    </row>
    <row r="558" spans="2:24">
      <c r="B558" s="23"/>
      <c r="D558" s="21"/>
      <c r="E558" s="21"/>
      <c r="F558" s="21"/>
      <c r="G558" s="28">
        <f t="shared" si="154"/>
        <v>0</v>
      </c>
      <c r="H558" s="45" t="e">
        <f t="shared" si="155"/>
        <v>#DIV/0!</v>
      </c>
      <c r="I558" s="29">
        <f t="shared" si="156"/>
        <v>3</v>
      </c>
      <c r="J558" s="29">
        <f t="shared" si="144"/>
        <v>0.27</v>
      </c>
      <c r="K558" s="29">
        <f t="shared" si="145"/>
        <v>8.4199999999999997E-2</v>
      </c>
      <c r="L558" s="29">
        <f t="shared" si="146"/>
        <v>12.92</v>
      </c>
      <c r="M558" s="45" t="e">
        <f t="shared" si="157"/>
        <v>#DIV/0!</v>
      </c>
      <c r="N558" s="28">
        <f t="shared" si="147"/>
        <v>10.989169238449415</v>
      </c>
      <c r="O558" s="28">
        <f t="shared" si="148"/>
        <v>15.087458954343088</v>
      </c>
      <c r="P558" s="45" t="e">
        <f t="shared" si="158"/>
        <v>#DIV/0!</v>
      </c>
      <c r="Q558" s="29">
        <f t="shared" si="159"/>
        <v>3</v>
      </c>
      <c r="R558" s="29" t="e">
        <f t="shared" si="149"/>
        <v>#N/A</v>
      </c>
      <c r="S558" s="29" t="e">
        <f t="shared" si="150"/>
        <v>#N/A</v>
      </c>
      <c r="T558" s="29" t="e">
        <f t="shared" si="151"/>
        <v>#N/A</v>
      </c>
      <c r="U558" s="21" t="e">
        <f t="shared" si="160"/>
        <v>#DIV/0!</v>
      </c>
      <c r="V558" s="28">
        <f t="shared" si="152"/>
        <v>0</v>
      </c>
      <c r="W558" s="28">
        <f t="shared" si="153"/>
        <v>0</v>
      </c>
      <c r="X558" s="45" t="e">
        <f t="shared" si="161"/>
        <v>#DIV/0!</v>
      </c>
    </row>
    <row r="559" spans="2:24">
      <c r="B559" s="23"/>
      <c r="D559" s="21"/>
      <c r="E559" s="21"/>
      <c r="F559" s="21"/>
      <c r="G559" s="28">
        <f t="shared" si="154"/>
        <v>0</v>
      </c>
      <c r="H559" s="45" t="e">
        <f t="shared" si="155"/>
        <v>#DIV/0!</v>
      </c>
      <c r="I559" s="29">
        <f t="shared" si="156"/>
        <v>3</v>
      </c>
      <c r="J559" s="29">
        <f t="shared" si="144"/>
        <v>0.27</v>
      </c>
      <c r="K559" s="29">
        <f t="shared" si="145"/>
        <v>8.4199999999999997E-2</v>
      </c>
      <c r="L559" s="29">
        <f t="shared" si="146"/>
        <v>12.92</v>
      </c>
      <c r="M559" s="45" t="e">
        <f t="shared" si="157"/>
        <v>#DIV/0!</v>
      </c>
      <c r="N559" s="28">
        <f t="shared" si="147"/>
        <v>10.989169238449415</v>
      </c>
      <c r="O559" s="28">
        <f t="shared" si="148"/>
        <v>15.087458954343088</v>
      </c>
      <c r="P559" s="45" t="e">
        <f t="shared" si="158"/>
        <v>#DIV/0!</v>
      </c>
      <c r="Q559" s="29">
        <f t="shared" si="159"/>
        <v>3</v>
      </c>
      <c r="R559" s="29" t="e">
        <f t="shared" si="149"/>
        <v>#N/A</v>
      </c>
      <c r="S559" s="29" t="e">
        <f t="shared" si="150"/>
        <v>#N/A</v>
      </c>
      <c r="T559" s="29" t="e">
        <f t="shared" si="151"/>
        <v>#N/A</v>
      </c>
      <c r="U559" s="21" t="e">
        <f t="shared" si="160"/>
        <v>#DIV/0!</v>
      </c>
      <c r="V559" s="28">
        <f t="shared" si="152"/>
        <v>0</v>
      </c>
      <c r="W559" s="28">
        <f t="shared" si="153"/>
        <v>0</v>
      </c>
      <c r="X559" s="45" t="e">
        <f t="shared" si="161"/>
        <v>#DIV/0!</v>
      </c>
    </row>
    <row r="560" spans="2:24">
      <c r="B560" s="23"/>
      <c r="D560" s="21"/>
      <c r="E560" s="21"/>
      <c r="F560" s="21"/>
      <c r="G560" s="28">
        <f t="shared" si="154"/>
        <v>0</v>
      </c>
      <c r="H560" s="45" t="e">
        <f t="shared" si="155"/>
        <v>#DIV/0!</v>
      </c>
      <c r="I560" s="29">
        <f t="shared" si="156"/>
        <v>3</v>
      </c>
      <c r="J560" s="29">
        <f t="shared" si="144"/>
        <v>0.27</v>
      </c>
      <c r="K560" s="29">
        <f t="shared" si="145"/>
        <v>8.4199999999999997E-2</v>
      </c>
      <c r="L560" s="29">
        <f t="shared" si="146"/>
        <v>12.92</v>
      </c>
      <c r="M560" s="45" t="e">
        <f t="shared" si="157"/>
        <v>#DIV/0!</v>
      </c>
      <c r="N560" s="28">
        <f t="shared" si="147"/>
        <v>10.989169238449415</v>
      </c>
      <c r="O560" s="28">
        <f t="shared" si="148"/>
        <v>15.087458954343088</v>
      </c>
      <c r="P560" s="45" t="e">
        <f t="shared" si="158"/>
        <v>#DIV/0!</v>
      </c>
      <c r="Q560" s="29">
        <f t="shared" si="159"/>
        <v>3</v>
      </c>
      <c r="R560" s="29" t="e">
        <f t="shared" si="149"/>
        <v>#N/A</v>
      </c>
      <c r="S560" s="29" t="e">
        <f t="shared" si="150"/>
        <v>#N/A</v>
      </c>
      <c r="T560" s="29" t="e">
        <f t="shared" si="151"/>
        <v>#N/A</v>
      </c>
      <c r="U560" s="21" t="e">
        <f t="shared" si="160"/>
        <v>#DIV/0!</v>
      </c>
      <c r="V560" s="28">
        <f t="shared" si="152"/>
        <v>0</v>
      </c>
      <c r="W560" s="28">
        <f t="shared" si="153"/>
        <v>0</v>
      </c>
      <c r="X560" s="45" t="e">
        <f t="shared" si="161"/>
        <v>#DIV/0!</v>
      </c>
    </row>
    <row r="561" spans="2:24">
      <c r="B561" s="23"/>
      <c r="D561" s="21"/>
      <c r="E561" s="21"/>
      <c r="F561" s="21"/>
      <c r="G561" s="28">
        <f t="shared" si="154"/>
        <v>0</v>
      </c>
      <c r="H561" s="45" t="e">
        <f t="shared" si="155"/>
        <v>#DIV/0!</v>
      </c>
      <c r="I561" s="29">
        <f t="shared" si="156"/>
        <v>3</v>
      </c>
      <c r="J561" s="29">
        <f t="shared" si="144"/>
        <v>0.27</v>
      </c>
      <c r="K561" s="29">
        <f t="shared" si="145"/>
        <v>8.4199999999999997E-2</v>
      </c>
      <c r="L561" s="29">
        <f t="shared" si="146"/>
        <v>12.92</v>
      </c>
      <c r="M561" s="45" t="e">
        <f t="shared" si="157"/>
        <v>#DIV/0!</v>
      </c>
      <c r="N561" s="28">
        <f t="shared" si="147"/>
        <v>10.989169238449415</v>
      </c>
      <c r="O561" s="28">
        <f t="shared" si="148"/>
        <v>15.087458954343088</v>
      </c>
      <c r="P561" s="45" t="e">
        <f t="shared" si="158"/>
        <v>#DIV/0!</v>
      </c>
      <c r="Q561" s="29">
        <f t="shared" si="159"/>
        <v>3</v>
      </c>
      <c r="R561" s="29" t="e">
        <f t="shared" si="149"/>
        <v>#N/A</v>
      </c>
      <c r="S561" s="29" t="e">
        <f t="shared" si="150"/>
        <v>#N/A</v>
      </c>
      <c r="T561" s="29" t="e">
        <f t="shared" si="151"/>
        <v>#N/A</v>
      </c>
      <c r="U561" s="21" t="e">
        <f t="shared" si="160"/>
        <v>#DIV/0!</v>
      </c>
      <c r="V561" s="28">
        <f t="shared" si="152"/>
        <v>0</v>
      </c>
      <c r="W561" s="28">
        <f t="shared" si="153"/>
        <v>0</v>
      </c>
      <c r="X561" s="45" t="e">
        <f t="shared" si="161"/>
        <v>#DIV/0!</v>
      </c>
    </row>
    <row r="562" spans="2:24">
      <c r="B562" s="23"/>
      <c r="D562" s="21"/>
      <c r="E562" s="21"/>
      <c r="F562" s="21"/>
      <c r="G562" s="28">
        <f t="shared" si="154"/>
        <v>0</v>
      </c>
      <c r="H562" s="45" t="e">
        <f t="shared" si="155"/>
        <v>#DIV/0!</v>
      </c>
      <c r="I562" s="29">
        <f t="shared" si="156"/>
        <v>3</v>
      </c>
      <c r="J562" s="29">
        <f t="shared" si="144"/>
        <v>0.27</v>
      </c>
      <c r="K562" s="29">
        <f t="shared" si="145"/>
        <v>8.4199999999999997E-2</v>
      </c>
      <c r="L562" s="29">
        <f t="shared" si="146"/>
        <v>12.92</v>
      </c>
      <c r="M562" s="45" t="e">
        <f t="shared" si="157"/>
        <v>#DIV/0!</v>
      </c>
      <c r="N562" s="28">
        <f t="shared" si="147"/>
        <v>10.989169238449415</v>
      </c>
      <c r="O562" s="28">
        <f t="shared" si="148"/>
        <v>15.087458954343088</v>
      </c>
      <c r="P562" s="45" t="e">
        <f t="shared" si="158"/>
        <v>#DIV/0!</v>
      </c>
      <c r="Q562" s="29">
        <f t="shared" si="159"/>
        <v>3</v>
      </c>
      <c r="R562" s="29" t="e">
        <f t="shared" si="149"/>
        <v>#N/A</v>
      </c>
      <c r="S562" s="29" t="e">
        <f t="shared" si="150"/>
        <v>#N/A</v>
      </c>
      <c r="T562" s="29" t="e">
        <f t="shared" si="151"/>
        <v>#N/A</v>
      </c>
      <c r="U562" s="21" t="e">
        <f t="shared" si="160"/>
        <v>#DIV/0!</v>
      </c>
      <c r="V562" s="28">
        <f t="shared" si="152"/>
        <v>0</v>
      </c>
      <c r="W562" s="28">
        <f t="shared" si="153"/>
        <v>0</v>
      </c>
      <c r="X562" s="45" t="e">
        <f t="shared" si="161"/>
        <v>#DIV/0!</v>
      </c>
    </row>
    <row r="563" spans="2:24">
      <c r="B563" s="23"/>
      <c r="D563" s="21"/>
      <c r="E563" s="21"/>
      <c r="F563" s="21"/>
      <c r="G563" s="28">
        <f t="shared" si="154"/>
        <v>0</v>
      </c>
      <c r="H563" s="45" t="e">
        <f t="shared" si="155"/>
        <v>#DIV/0!</v>
      </c>
      <c r="I563" s="29">
        <f t="shared" si="156"/>
        <v>3</v>
      </c>
      <c r="J563" s="29">
        <f t="shared" si="144"/>
        <v>0.27</v>
      </c>
      <c r="K563" s="29">
        <f t="shared" si="145"/>
        <v>8.4199999999999997E-2</v>
      </c>
      <c r="L563" s="29">
        <f t="shared" si="146"/>
        <v>12.92</v>
      </c>
      <c r="M563" s="45" t="e">
        <f t="shared" si="157"/>
        <v>#DIV/0!</v>
      </c>
      <c r="N563" s="28">
        <f t="shared" si="147"/>
        <v>10.989169238449415</v>
      </c>
      <c r="O563" s="28">
        <f t="shared" si="148"/>
        <v>15.087458954343088</v>
      </c>
      <c r="P563" s="45" t="e">
        <f t="shared" si="158"/>
        <v>#DIV/0!</v>
      </c>
      <c r="Q563" s="29">
        <f t="shared" si="159"/>
        <v>3</v>
      </c>
      <c r="R563" s="29" t="e">
        <f t="shared" si="149"/>
        <v>#N/A</v>
      </c>
      <c r="S563" s="29" t="e">
        <f t="shared" si="150"/>
        <v>#N/A</v>
      </c>
      <c r="T563" s="29" t="e">
        <f t="shared" si="151"/>
        <v>#N/A</v>
      </c>
      <c r="U563" s="21" t="e">
        <f t="shared" si="160"/>
        <v>#DIV/0!</v>
      </c>
      <c r="V563" s="28">
        <f t="shared" si="152"/>
        <v>0</v>
      </c>
      <c r="W563" s="28">
        <f t="shared" si="153"/>
        <v>0</v>
      </c>
      <c r="X563" s="45" t="e">
        <f t="shared" si="161"/>
        <v>#DIV/0!</v>
      </c>
    </row>
    <row r="564" spans="2:24">
      <c r="B564" s="23"/>
      <c r="D564" s="21"/>
      <c r="E564" s="21"/>
      <c r="F564" s="21"/>
      <c r="G564" s="28">
        <f t="shared" si="154"/>
        <v>0</v>
      </c>
      <c r="H564" s="45" t="e">
        <f t="shared" si="155"/>
        <v>#DIV/0!</v>
      </c>
      <c r="I564" s="29">
        <f t="shared" si="156"/>
        <v>3</v>
      </c>
      <c r="J564" s="29">
        <f t="shared" si="144"/>
        <v>0.27</v>
      </c>
      <c r="K564" s="29">
        <f t="shared" si="145"/>
        <v>8.4199999999999997E-2</v>
      </c>
      <c r="L564" s="29">
        <f t="shared" si="146"/>
        <v>12.92</v>
      </c>
      <c r="M564" s="45" t="e">
        <f t="shared" si="157"/>
        <v>#DIV/0!</v>
      </c>
      <c r="N564" s="28">
        <f t="shared" si="147"/>
        <v>10.989169238449415</v>
      </c>
      <c r="O564" s="28">
        <f t="shared" si="148"/>
        <v>15.087458954343088</v>
      </c>
      <c r="P564" s="45" t="e">
        <f t="shared" si="158"/>
        <v>#DIV/0!</v>
      </c>
      <c r="Q564" s="29">
        <f t="shared" si="159"/>
        <v>3</v>
      </c>
      <c r="R564" s="29" t="e">
        <f t="shared" si="149"/>
        <v>#N/A</v>
      </c>
      <c r="S564" s="29" t="e">
        <f t="shared" si="150"/>
        <v>#N/A</v>
      </c>
      <c r="T564" s="29" t="e">
        <f t="shared" si="151"/>
        <v>#N/A</v>
      </c>
      <c r="U564" s="21" t="e">
        <f t="shared" si="160"/>
        <v>#DIV/0!</v>
      </c>
      <c r="V564" s="28">
        <f t="shared" si="152"/>
        <v>0</v>
      </c>
      <c r="W564" s="28">
        <f t="shared" si="153"/>
        <v>0</v>
      </c>
      <c r="X564" s="45" t="e">
        <f t="shared" si="161"/>
        <v>#DIV/0!</v>
      </c>
    </row>
    <row r="565" spans="2:24">
      <c r="B565" s="23"/>
      <c r="D565" s="21"/>
      <c r="E565" s="21"/>
      <c r="F565" s="21"/>
      <c r="G565" s="28">
        <f t="shared" si="154"/>
        <v>0</v>
      </c>
      <c r="H565" s="45" t="e">
        <f t="shared" si="155"/>
        <v>#DIV/0!</v>
      </c>
      <c r="I565" s="29">
        <f t="shared" si="156"/>
        <v>3</v>
      </c>
      <c r="J565" s="29">
        <f t="shared" si="144"/>
        <v>0.27</v>
      </c>
      <c r="K565" s="29">
        <f t="shared" si="145"/>
        <v>8.4199999999999997E-2</v>
      </c>
      <c r="L565" s="29">
        <f t="shared" si="146"/>
        <v>12.92</v>
      </c>
      <c r="M565" s="45" t="e">
        <f t="shared" si="157"/>
        <v>#DIV/0!</v>
      </c>
      <c r="N565" s="28">
        <f t="shared" si="147"/>
        <v>10.989169238449415</v>
      </c>
      <c r="O565" s="28">
        <f t="shared" si="148"/>
        <v>15.087458954343088</v>
      </c>
      <c r="P565" s="45" t="e">
        <f t="shared" si="158"/>
        <v>#DIV/0!</v>
      </c>
      <c r="Q565" s="29">
        <f t="shared" si="159"/>
        <v>3</v>
      </c>
      <c r="R565" s="29" t="e">
        <f t="shared" si="149"/>
        <v>#N/A</v>
      </c>
      <c r="S565" s="29" t="e">
        <f t="shared" si="150"/>
        <v>#N/A</v>
      </c>
      <c r="T565" s="29" t="e">
        <f t="shared" si="151"/>
        <v>#N/A</v>
      </c>
      <c r="U565" s="21" t="e">
        <f t="shared" si="160"/>
        <v>#DIV/0!</v>
      </c>
      <c r="V565" s="28">
        <f t="shared" si="152"/>
        <v>0</v>
      </c>
      <c r="W565" s="28">
        <f t="shared" si="153"/>
        <v>0</v>
      </c>
      <c r="X565" s="45" t="e">
        <f t="shared" si="161"/>
        <v>#DIV/0!</v>
      </c>
    </row>
    <row r="566" spans="2:24">
      <c r="B566" s="23"/>
      <c r="D566" s="21"/>
      <c r="E566" s="21"/>
      <c r="F566" s="21"/>
      <c r="G566" s="28">
        <f t="shared" si="154"/>
        <v>0</v>
      </c>
      <c r="H566" s="45" t="e">
        <f t="shared" si="155"/>
        <v>#DIV/0!</v>
      </c>
      <c r="I566" s="29">
        <f t="shared" si="156"/>
        <v>3</v>
      </c>
      <c r="J566" s="29">
        <f t="shared" si="144"/>
        <v>0.27</v>
      </c>
      <c r="K566" s="29">
        <f t="shared" si="145"/>
        <v>8.4199999999999997E-2</v>
      </c>
      <c r="L566" s="29">
        <f t="shared" si="146"/>
        <v>12.92</v>
      </c>
      <c r="M566" s="45" t="e">
        <f t="shared" si="157"/>
        <v>#DIV/0!</v>
      </c>
      <c r="N566" s="28">
        <f t="shared" si="147"/>
        <v>10.989169238449415</v>
      </c>
      <c r="O566" s="28">
        <f t="shared" si="148"/>
        <v>15.087458954343088</v>
      </c>
      <c r="P566" s="45" t="e">
        <f t="shared" si="158"/>
        <v>#DIV/0!</v>
      </c>
      <c r="Q566" s="29">
        <f t="shared" si="159"/>
        <v>3</v>
      </c>
      <c r="R566" s="29" t="e">
        <f t="shared" si="149"/>
        <v>#N/A</v>
      </c>
      <c r="S566" s="29" t="e">
        <f t="shared" si="150"/>
        <v>#N/A</v>
      </c>
      <c r="T566" s="29" t="e">
        <f t="shared" si="151"/>
        <v>#N/A</v>
      </c>
      <c r="U566" s="21" t="e">
        <f t="shared" si="160"/>
        <v>#DIV/0!</v>
      </c>
      <c r="V566" s="28">
        <f t="shared" si="152"/>
        <v>0</v>
      </c>
      <c r="W566" s="28">
        <f t="shared" si="153"/>
        <v>0</v>
      </c>
      <c r="X566" s="45" t="e">
        <f t="shared" si="161"/>
        <v>#DIV/0!</v>
      </c>
    </row>
    <row r="567" spans="2:24">
      <c r="B567" s="23"/>
      <c r="D567" s="21"/>
      <c r="E567" s="21"/>
      <c r="F567" s="21"/>
      <c r="G567" s="28">
        <f t="shared" si="154"/>
        <v>0</v>
      </c>
      <c r="H567" s="45" t="e">
        <f t="shared" si="155"/>
        <v>#DIV/0!</v>
      </c>
      <c r="I567" s="29">
        <f t="shared" si="156"/>
        <v>3</v>
      </c>
      <c r="J567" s="29">
        <f t="shared" si="144"/>
        <v>0.27</v>
      </c>
      <c r="K567" s="29">
        <f t="shared" si="145"/>
        <v>8.4199999999999997E-2</v>
      </c>
      <c r="L567" s="29">
        <f t="shared" si="146"/>
        <v>12.92</v>
      </c>
      <c r="M567" s="45" t="e">
        <f t="shared" si="157"/>
        <v>#DIV/0!</v>
      </c>
      <c r="N567" s="28">
        <f t="shared" si="147"/>
        <v>10.989169238449415</v>
      </c>
      <c r="O567" s="28">
        <f t="shared" si="148"/>
        <v>15.087458954343088</v>
      </c>
      <c r="P567" s="45" t="e">
        <f t="shared" si="158"/>
        <v>#DIV/0!</v>
      </c>
      <c r="Q567" s="29">
        <f t="shared" si="159"/>
        <v>3</v>
      </c>
      <c r="R567" s="29" t="e">
        <f t="shared" si="149"/>
        <v>#N/A</v>
      </c>
      <c r="S567" s="29" t="e">
        <f t="shared" si="150"/>
        <v>#N/A</v>
      </c>
      <c r="T567" s="29" t="e">
        <f t="shared" si="151"/>
        <v>#N/A</v>
      </c>
      <c r="U567" s="21" t="e">
        <f t="shared" si="160"/>
        <v>#DIV/0!</v>
      </c>
      <c r="V567" s="28">
        <f t="shared" si="152"/>
        <v>0</v>
      </c>
      <c r="W567" s="28">
        <f t="shared" si="153"/>
        <v>0</v>
      </c>
      <c r="X567" s="45" t="e">
        <f t="shared" si="161"/>
        <v>#DIV/0!</v>
      </c>
    </row>
    <row r="568" spans="2:24">
      <c r="B568" s="23"/>
      <c r="D568" s="21"/>
      <c r="E568" s="21"/>
      <c r="F568" s="21"/>
      <c r="G568" s="28">
        <f t="shared" si="154"/>
        <v>0</v>
      </c>
      <c r="H568" s="45" t="e">
        <f t="shared" si="155"/>
        <v>#DIV/0!</v>
      </c>
      <c r="I568" s="29">
        <f t="shared" si="156"/>
        <v>3</v>
      </c>
      <c r="J568" s="29">
        <f t="shared" si="144"/>
        <v>0.27</v>
      </c>
      <c r="K568" s="29">
        <f t="shared" si="145"/>
        <v>8.4199999999999997E-2</v>
      </c>
      <c r="L568" s="29">
        <f t="shared" si="146"/>
        <v>12.92</v>
      </c>
      <c r="M568" s="45" t="e">
        <f t="shared" si="157"/>
        <v>#DIV/0!</v>
      </c>
      <c r="N568" s="28">
        <f t="shared" si="147"/>
        <v>10.989169238449415</v>
      </c>
      <c r="O568" s="28">
        <f t="shared" si="148"/>
        <v>15.087458954343088</v>
      </c>
      <c r="P568" s="45" t="e">
        <f t="shared" si="158"/>
        <v>#DIV/0!</v>
      </c>
      <c r="Q568" s="29">
        <f t="shared" si="159"/>
        <v>3</v>
      </c>
      <c r="R568" s="29" t="e">
        <f t="shared" si="149"/>
        <v>#N/A</v>
      </c>
      <c r="S568" s="29" t="e">
        <f t="shared" si="150"/>
        <v>#N/A</v>
      </c>
      <c r="T568" s="29" t="e">
        <f t="shared" si="151"/>
        <v>#N/A</v>
      </c>
      <c r="U568" s="21" t="e">
        <f t="shared" si="160"/>
        <v>#DIV/0!</v>
      </c>
      <c r="V568" s="28">
        <f t="shared" si="152"/>
        <v>0</v>
      </c>
      <c r="W568" s="28">
        <f t="shared" si="153"/>
        <v>0</v>
      </c>
      <c r="X568" s="45" t="e">
        <f t="shared" si="161"/>
        <v>#DIV/0!</v>
      </c>
    </row>
    <row r="569" spans="2:24">
      <c r="B569" s="23"/>
      <c r="D569" s="21"/>
      <c r="E569" s="21"/>
      <c r="F569" s="21"/>
      <c r="G569" s="28">
        <f t="shared" si="154"/>
        <v>0</v>
      </c>
      <c r="H569" s="45" t="e">
        <f t="shared" si="155"/>
        <v>#DIV/0!</v>
      </c>
      <c r="I569" s="29">
        <f t="shared" si="156"/>
        <v>3</v>
      </c>
      <c r="J569" s="29">
        <f t="shared" si="144"/>
        <v>0.27</v>
      </c>
      <c r="K569" s="29">
        <f t="shared" si="145"/>
        <v>8.4199999999999997E-2</v>
      </c>
      <c r="L569" s="29">
        <f t="shared" si="146"/>
        <v>12.92</v>
      </c>
      <c r="M569" s="45" t="e">
        <f t="shared" si="157"/>
        <v>#DIV/0!</v>
      </c>
      <c r="N569" s="28">
        <f t="shared" si="147"/>
        <v>10.989169238449415</v>
      </c>
      <c r="O569" s="28">
        <f t="shared" si="148"/>
        <v>15.087458954343088</v>
      </c>
      <c r="P569" s="45" t="e">
        <f t="shared" si="158"/>
        <v>#DIV/0!</v>
      </c>
      <c r="Q569" s="29">
        <f t="shared" si="159"/>
        <v>3</v>
      </c>
      <c r="R569" s="29" t="e">
        <f t="shared" si="149"/>
        <v>#N/A</v>
      </c>
      <c r="S569" s="29" t="e">
        <f t="shared" si="150"/>
        <v>#N/A</v>
      </c>
      <c r="T569" s="29" t="e">
        <f t="shared" si="151"/>
        <v>#N/A</v>
      </c>
      <c r="U569" s="21" t="e">
        <f t="shared" si="160"/>
        <v>#DIV/0!</v>
      </c>
      <c r="V569" s="28">
        <f t="shared" si="152"/>
        <v>0</v>
      </c>
      <c r="W569" s="28">
        <f t="shared" si="153"/>
        <v>0</v>
      </c>
      <c r="X569" s="45" t="e">
        <f t="shared" si="161"/>
        <v>#DIV/0!</v>
      </c>
    </row>
    <row r="570" spans="2:24">
      <c r="B570" s="23"/>
      <c r="D570" s="21"/>
      <c r="E570" s="21"/>
      <c r="F570" s="21"/>
      <c r="G570" s="28">
        <f t="shared" si="154"/>
        <v>0</v>
      </c>
      <c r="H570" s="45" t="e">
        <f t="shared" si="155"/>
        <v>#DIV/0!</v>
      </c>
      <c r="I570" s="29">
        <f t="shared" si="156"/>
        <v>3</v>
      </c>
      <c r="J570" s="29">
        <f t="shared" si="144"/>
        <v>0.27</v>
      </c>
      <c r="K570" s="29">
        <f t="shared" si="145"/>
        <v>8.4199999999999997E-2</v>
      </c>
      <c r="L570" s="29">
        <f t="shared" si="146"/>
        <v>12.92</v>
      </c>
      <c r="M570" s="45" t="e">
        <f t="shared" si="157"/>
        <v>#DIV/0!</v>
      </c>
      <c r="N570" s="28">
        <f t="shared" si="147"/>
        <v>10.989169238449415</v>
      </c>
      <c r="O570" s="28">
        <f t="shared" si="148"/>
        <v>15.087458954343088</v>
      </c>
      <c r="P570" s="45" t="e">
        <f t="shared" si="158"/>
        <v>#DIV/0!</v>
      </c>
      <c r="Q570" s="29">
        <f t="shared" si="159"/>
        <v>3</v>
      </c>
      <c r="R570" s="29" t="e">
        <f t="shared" si="149"/>
        <v>#N/A</v>
      </c>
      <c r="S570" s="29" t="e">
        <f t="shared" si="150"/>
        <v>#N/A</v>
      </c>
      <c r="T570" s="29" t="e">
        <f t="shared" si="151"/>
        <v>#N/A</v>
      </c>
      <c r="U570" s="21" t="e">
        <f t="shared" si="160"/>
        <v>#DIV/0!</v>
      </c>
      <c r="V570" s="28">
        <f t="shared" si="152"/>
        <v>0</v>
      </c>
      <c r="W570" s="28">
        <f t="shared" si="153"/>
        <v>0</v>
      </c>
      <c r="X570" s="45" t="e">
        <f t="shared" si="161"/>
        <v>#DIV/0!</v>
      </c>
    </row>
    <row r="571" spans="2:24">
      <c r="B571" s="23"/>
      <c r="D571" s="21"/>
      <c r="E571" s="21"/>
      <c r="F571" s="21"/>
      <c r="G571" s="28">
        <f t="shared" si="154"/>
        <v>0</v>
      </c>
      <c r="H571" s="45" t="e">
        <f t="shared" si="155"/>
        <v>#DIV/0!</v>
      </c>
      <c r="I571" s="29">
        <f t="shared" si="156"/>
        <v>3</v>
      </c>
      <c r="J571" s="29">
        <f t="shared" si="144"/>
        <v>0.27</v>
      </c>
      <c r="K571" s="29">
        <f t="shared" si="145"/>
        <v>8.4199999999999997E-2</v>
      </c>
      <c r="L571" s="29">
        <f t="shared" si="146"/>
        <v>12.92</v>
      </c>
      <c r="M571" s="45" t="e">
        <f t="shared" si="157"/>
        <v>#DIV/0!</v>
      </c>
      <c r="N571" s="28">
        <f t="shared" si="147"/>
        <v>10.989169238449415</v>
      </c>
      <c r="O571" s="28">
        <f t="shared" si="148"/>
        <v>15.087458954343088</v>
      </c>
      <c r="P571" s="45" t="e">
        <f t="shared" si="158"/>
        <v>#DIV/0!</v>
      </c>
      <c r="Q571" s="29">
        <f t="shared" si="159"/>
        <v>3</v>
      </c>
      <c r="R571" s="29" t="e">
        <f t="shared" si="149"/>
        <v>#N/A</v>
      </c>
      <c r="S571" s="29" t="e">
        <f t="shared" si="150"/>
        <v>#N/A</v>
      </c>
      <c r="T571" s="29" t="e">
        <f t="shared" si="151"/>
        <v>#N/A</v>
      </c>
      <c r="U571" s="21" t="e">
        <f t="shared" si="160"/>
        <v>#DIV/0!</v>
      </c>
      <c r="V571" s="28">
        <f t="shared" si="152"/>
        <v>0</v>
      </c>
      <c r="W571" s="28">
        <f t="shared" si="153"/>
        <v>0</v>
      </c>
      <c r="X571" s="45" t="e">
        <f t="shared" si="161"/>
        <v>#DIV/0!</v>
      </c>
    </row>
    <row r="572" spans="2:24">
      <c r="B572" s="23"/>
      <c r="D572" s="21"/>
      <c r="E572" s="21"/>
      <c r="F572" s="21"/>
      <c r="G572" s="28">
        <f t="shared" si="154"/>
        <v>0</v>
      </c>
      <c r="H572" s="45" t="e">
        <f t="shared" si="155"/>
        <v>#DIV/0!</v>
      </c>
      <c r="I572" s="29">
        <f t="shared" si="156"/>
        <v>3</v>
      </c>
      <c r="J572" s="29">
        <f t="shared" si="144"/>
        <v>0.27</v>
      </c>
      <c r="K572" s="29">
        <f t="shared" si="145"/>
        <v>8.4199999999999997E-2</v>
      </c>
      <c r="L572" s="29">
        <f t="shared" si="146"/>
        <v>12.92</v>
      </c>
      <c r="M572" s="45" t="e">
        <f t="shared" si="157"/>
        <v>#DIV/0!</v>
      </c>
      <c r="N572" s="28">
        <f t="shared" si="147"/>
        <v>10.989169238449415</v>
      </c>
      <c r="O572" s="28">
        <f t="shared" si="148"/>
        <v>15.087458954343088</v>
      </c>
      <c r="P572" s="45" t="e">
        <f t="shared" si="158"/>
        <v>#DIV/0!</v>
      </c>
      <c r="Q572" s="29">
        <f t="shared" si="159"/>
        <v>3</v>
      </c>
      <c r="R572" s="29" t="e">
        <f t="shared" si="149"/>
        <v>#N/A</v>
      </c>
      <c r="S572" s="29" t="e">
        <f t="shared" si="150"/>
        <v>#N/A</v>
      </c>
      <c r="T572" s="29" t="e">
        <f t="shared" si="151"/>
        <v>#N/A</v>
      </c>
      <c r="U572" s="21" t="e">
        <f t="shared" si="160"/>
        <v>#DIV/0!</v>
      </c>
      <c r="V572" s="28">
        <f t="shared" si="152"/>
        <v>0</v>
      </c>
      <c r="W572" s="28">
        <f t="shared" si="153"/>
        <v>0</v>
      </c>
      <c r="X572" s="45" t="e">
        <f t="shared" si="161"/>
        <v>#DIV/0!</v>
      </c>
    </row>
    <row r="573" spans="2:24">
      <c r="B573" s="23"/>
      <c r="D573" s="21"/>
      <c r="E573" s="21"/>
      <c r="F573" s="21"/>
      <c r="G573" s="28">
        <f t="shared" si="154"/>
        <v>0</v>
      </c>
      <c r="H573" s="45" t="e">
        <f t="shared" si="155"/>
        <v>#DIV/0!</v>
      </c>
      <c r="I573" s="29">
        <f t="shared" si="156"/>
        <v>3</v>
      </c>
      <c r="J573" s="29">
        <f t="shared" si="144"/>
        <v>0.27</v>
      </c>
      <c r="K573" s="29">
        <f t="shared" si="145"/>
        <v>8.4199999999999997E-2</v>
      </c>
      <c r="L573" s="29">
        <f t="shared" si="146"/>
        <v>12.92</v>
      </c>
      <c r="M573" s="45" t="e">
        <f t="shared" si="157"/>
        <v>#DIV/0!</v>
      </c>
      <c r="N573" s="28">
        <f t="shared" si="147"/>
        <v>10.989169238449415</v>
      </c>
      <c r="O573" s="28">
        <f t="shared" si="148"/>
        <v>15.087458954343088</v>
      </c>
      <c r="P573" s="45" t="e">
        <f t="shared" si="158"/>
        <v>#DIV/0!</v>
      </c>
      <c r="Q573" s="29">
        <f t="shared" si="159"/>
        <v>3</v>
      </c>
      <c r="R573" s="29" t="e">
        <f t="shared" si="149"/>
        <v>#N/A</v>
      </c>
      <c r="S573" s="29" t="e">
        <f t="shared" si="150"/>
        <v>#N/A</v>
      </c>
      <c r="T573" s="29" t="e">
        <f t="shared" si="151"/>
        <v>#N/A</v>
      </c>
      <c r="U573" s="21" t="e">
        <f t="shared" si="160"/>
        <v>#DIV/0!</v>
      </c>
      <c r="V573" s="28">
        <f t="shared" si="152"/>
        <v>0</v>
      </c>
      <c r="W573" s="28">
        <f t="shared" si="153"/>
        <v>0</v>
      </c>
      <c r="X573" s="45" t="e">
        <f t="shared" si="161"/>
        <v>#DIV/0!</v>
      </c>
    </row>
    <row r="574" spans="2:24">
      <c r="B574" s="23"/>
      <c r="D574" s="21"/>
      <c r="E574" s="21"/>
      <c r="F574" s="21"/>
      <c r="G574" s="28">
        <f t="shared" si="154"/>
        <v>0</v>
      </c>
      <c r="H574" s="45" t="e">
        <f t="shared" si="155"/>
        <v>#DIV/0!</v>
      </c>
      <c r="I574" s="29">
        <f t="shared" si="156"/>
        <v>3</v>
      </c>
      <c r="J574" s="29">
        <f t="shared" si="144"/>
        <v>0.27</v>
      </c>
      <c r="K574" s="29">
        <f t="shared" si="145"/>
        <v>8.4199999999999997E-2</v>
      </c>
      <c r="L574" s="29">
        <f t="shared" si="146"/>
        <v>12.92</v>
      </c>
      <c r="M574" s="45" t="e">
        <f t="shared" si="157"/>
        <v>#DIV/0!</v>
      </c>
      <c r="N574" s="28">
        <f t="shared" si="147"/>
        <v>10.989169238449415</v>
      </c>
      <c r="O574" s="28">
        <f t="shared" si="148"/>
        <v>15.087458954343088</v>
      </c>
      <c r="P574" s="45" t="e">
        <f t="shared" si="158"/>
        <v>#DIV/0!</v>
      </c>
      <c r="Q574" s="29">
        <f t="shared" si="159"/>
        <v>3</v>
      </c>
      <c r="R574" s="29" t="e">
        <f t="shared" si="149"/>
        <v>#N/A</v>
      </c>
      <c r="S574" s="29" t="e">
        <f t="shared" si="150"/>
        <v>#N/A</v>
      </c>
      <c r="T574" s="29" t="e">
        <f t="shared" si="151"/>
        <v>#N/A</v>
      </c>
      <c r="U574" s="21" t="e">
        <f t="shared" si="160"/>
        <v>#DIV/0!</v>
      </c>
      <c r="V574" s="28">
        <f t="shared" si="152"/>
        <v>0</v>
      </c>
      <c r="W574" s="28">
        <f t="shared" si="153"/>
        <v>0</v>
      </c>
      <c r="X574" s="45" t="e">
        <f t="shared" si="161"/>
        <v>#DIV/0!</v>
      </c>
    </row>
    <row r="575" spans="2:24">
      <c r="B575" s="23"/>
      <c r="D575" s="21"/>
      <c r="E575" s="21"/>
      <c r="F575" s="21"/>
      <c r="G575" s="28">
        <f t="shared" si="154"/>
        <v>0</v>
      </c>
      <c r="H575" s="45" t="e">
        <f t="shared" si="155"/>
        <v>#DIV/0!</v>
      </c>
      <c r="I575" s="29">
        <f t="shared" si="156"/>
        <v>3</v>
      </c>
      <c r="J575" s="29">
        <f t="shared" si="144"/>
        <v>0.27</v>
      </c>
      <c r="K575" s="29">
        <f t="shared" si="145"/>
        <v>8.4199999999999997E-2</v>
      </c>
      <c r="L575" s="29">
        <f t="shared" si="146"/>
        <v>12.92</v>
      </c>
      <c r="M575" s="45" t="e">
        <f t="shared" si="157"/>
        <v>#DIV/0!</v>
      </c>
      <c r="N575" s="28">
        <f t="shared" si="147"/>
        <v>10.989169238449415</v>
      </c>
      <c r="O575" s="28">
        <f t="shared" si="148"/>
        <v>15.087458954343088</v>
      </c>
      <c r="P575" s="45" t="e">
        <f t="shared" si="158"/>
        <v>#DIV/0!</v>
      </c>
      <c r="Q575" s="29">
        <f t="shared" si="159"/>
        <v>3</v>
      </c>
      <c r="R575" s="29" t="e">
        <f t="shared" si="149"/>
        <v>#N/A</v>
      </c>
      <c r="S575" s="29" t="e">
        <f t="shared" si="150"/>
        <v>#N/A</v>
      </c>
      <c r="T575" s="29" t="e">
        <f t="shared" si="151"/>
        <v>#N/A</v>
      </c>
      <c r="U575" s="21" t="e">
        <f t="shared" si="160"/>
        <v>#DIV/0!</v>
      </c>
      <c r="V575" s="28">
        <f t="shared" si="152"/>
        <v>0</v>
      </c>
      <c r="W575" s="28">
        <f t="shared" si="153"/>
        <v>0</v>
      </c>
      <c r="X575" s="45" t="e">
        <f t="shared" si="161"/>
        <v>#DIV/0!</v>
      </c>
    </row>
    <row r="576" spans="2:24">
      <c r="B576" s="23"/>
      <c r="D576" s="21"/>
      <c r="E576" s="21"/>
      <c r="F576" s="21"/>
      <c r="G576" s="28">
        <f t="shared" si="154"/>
        <v>0</v>
      </c>
      <c r="H576" s="45" t="e">
        <f t="shared" si="155"/>
        <v>#DIV/0!</v>
      </c>
      <c r="I576" s="29">
        <f t="shared" si="156"/>
        <v>3</v>
      </c>
      <c r="J576" s="29">
        <f t="shared" si="144"/>
        <v>0.27</v>
      </c>
      <c r="K576" s="29">
        <f t="shared" si="145"/>
        <v>8.4199999999999997E-2</v>
      </c>
      <c r="L576" s="29">
        <f t="shared" si="146"/>
        <v>12.92</v>
      </c>
      <c r="M576" s="45" t="e">
        <f t="shared" si="157"/>
        <v>#DIV/0!</v>
      </c>
      <c r="N576" s="28">
        <f t="shared" si="147"/>
        <v>10.989169238449415</v>
      </c>
      <c r="O576" s="28">
        <f t="shared" si="148"/>
        <v>15.087458954343088</v>
      </c>
      <c r="P576" s="45" t="e">
        <f t="shared" si="158"/>
        <v>#DIV/0!</v>
      </c>
      <c r="Q576" s="29">
        <f t="shared" si="159"/>
        <v>3</v>
      </c>
      <c r="R576" s="29" t="e">
        <f t="shared" si="149"/>
        <v>#N/A</v>
      </c>
      <c r="S576" s="29" t="e">
        <f t="shared" si="150"/>
        <v>#N/A</v>
      </c>
      <c r="T576" s="29" t="e">
        <f t="shared" si="151"/>
        <v>#N/A</v>
      </c>
      <c r="U576" s="21" t="e">
        <f t="shared" si="160"/>
        <v>#DIV/0!</v>
      </c>
      <c r="V576" s="28">
        <f t="shared" si="152"/>
        <v>0</v>
      </c>
      <c r="W576" s="28">
        <f t="shared" si="153"/>
        <v>0</v>
      </c>
      <c r="X576" s="45" t="e">
        <f t="shared" si="161"/>
        <v>#DIV/0!</v>
      </c>
    </row>
    <row r="577" spans="2:24">
      <c r="B577" s="23"/>
      <c r="D577" s="21"/>
      <c r="E577" s="21"/>
      <c r="F577" s="21"/>
      <c r="G577" s="28">
        <f t="shared" si="154"/>
        <v>0</v>
      </c>
      <c r="H577" s="45" t="e">
        <f t="shared" si="155"/>
        <v>#DIV/0!</v>
      </c>
      <c r="I577" s="29">
        <f t="shared" si="156"/>
        <v>3</v>
      </c>
      <c r="J577" s="29">
        <f t="shared" si="144"/>
        <v>0.27</v>
      </c>
      <c r="K577" s="29">
        <f t="shared" si="145"/>
        <v>8.4199999999999997E-2</v>
      </c>
      <c r="L577" s="29">
        <f t="shared" si="146"/>
        <v>12.92</v>
      </c>
      <c r="M577" s="45" t="e">
        <f t="shared" si="157"/>
        <v>#DIV/0!</v>
      </c>
      <c r="N577" s="28">
        <f t="shared" si="147"/>
        <v>10.989169238449415</v>
      </c>
      <c r="O577" s="28">
        <f t="shared" si="148"/>
        <v>15.087458954343088</v>
      </c>
      <c r="P577" s="45" t="e">
        <f t="shared" si="158"/>
        <v>#DIV/0!</v>
      </c>
      <c r="Q577" s="29">
        <f t="shared" si="159"/>
        <v>3</v>
      </c>
      <c r="R577" s="29" t="e">
        <f t="shared" si="149"/>
        <v>#N/A</v>
      </c>
      <c r="S577" s="29" t="e">
        <f t="shared" si="150"/>
        <v>#N/A</v>
      </c>
      <c r="T577" s="29" t="e">
        <f t="shared" si="151"/>
        <v>#N/A</v>
      </c>
      <c r="U577" s="21" t="e">
        <f t="shared" si="160"/>
        <v>#DIV/0!</v>
      </c>
      <c r="V577" s="28">
        <f t="shared" si="152"/>
        <v>0</v>
      </c>
      <c r="W577" s="28">
        <f t="shared" si="153"/>
        <v>0</v>
      </c>
      <c r="X577" s="45" t="e">
        <f t="shared" si="161"/>
        <v>#DIV/0!</v>
      </c>
    </row>
    <row r="578" spans="2:24">
      <c r="B578" s="23"/>
      <c r="D578" s="21"/>
      <c r="E578" s="21"/>
      <c r="F578" s="21"/>
      <c r="G578" s="28">
        <f t="shared" si="154"/>
        <v>0</v>
      </c>
      <c r="H578" s="45" t="e">
        <f t="shared" si="155"/>
        <v>#DIV/0!</v>
      </c>
      <c r="I578" s="29">
        <f t="shared" si="156"/>
        <v>3</v>
      </c>
      <c r="J578" s="29">
        <f t="shared" si="144"/>
        <v>0.27</v>
      </c>
      <c r="K578" s="29">
        <f t="shared" si="145"/>
        <v>8.4199999999999997E-2</v>
      </c>
      <c r="L578" s="29">
        <f t="shared" si="146"/>
        <v>12.92</v>
      </c>
      <c r="M578" s="45" t="e">
        <f t="shared" si="157"/>
        <v>#DIV/0!</v>
      </c>
      <c r="N578" s="28">
        <f t="shared" si="147"/>
        <v>10.989169238449415</v>
      </c>
      <c r="O578" s="28">
        <f t="shared" si="148"/>
        <v>15.087458954343088</v>
      </c>
      <c r="P578" s="45" t="e">
        <f t="shared" si="158"/>
        <v>#DIV/0!</v>
      </c>
      <c r="Q578" s="29">
        <f t="shared" si="159"/>
        <v>3</v>
      </c>
      <c r="R578" s="29" t="e">
        <f t="shared" si="149"/>
        <v>#N/A</v>
      </c>
      <c r="S578" s="29" t="e">
        <f t="shared" si="150"/>
        <v>#N/A</v>
      </c>
      <c r="T578" s="29" t="e">
        <f t="shared" si="151"/>
        <v>#N/A</v>
      </c>
      <c r="U578" s="21" t="e">
        <f t="shared" si="160"/>
        <v>#DIV/0!</v>
      </c>
      <c r="V578" s="28">
        <f t="shared" si="152"/>
        <v>0</v>
      </c>
      <c r="W578" s="28">
        <f t="shared" si="153"/>
        <v>0</v>
      </c>
      <c r="X578" s="45" t="e">
        <f t="shared" si="161"/>
        <v>#DIV/0!</v>
      </c>
    </row>
    <row r="579" spans="2:24">
      <c r="B579" s="23"/>
      <c r="D579" s="21"/>
      <c r="E579" s="21"/>
      <c r="F579" s="21"/>
      <c r="G579" s="28">
        <f t="shared" si="154"/>
        <v>0</v>
      </c>
      <c r="H579" s="45" t="e">
        <f t="shared" si="155"/>
        <v>#DIV/0!</v>
      </c>
      <c r="I579" s="29">
        <f t="shared" si="156"/>
        <v>3</v>
      </c>
      <c r="J579" s="29">
        <f t="shared" si="144"/>
        <v>0.27</v>
      </c>
      <c r="K579" s="29">
        <f t="shared" si="145"/>
        <v>8.4199999999999997E-2</v>
      </c>
      <c r="L579" s="29">
        <f t="shared" si="146"/>
        <v>12.92</v>
      </c>
      <c r="M579" s="45" t="e">
        <f t="shared" si="157"/>
        <v>#DIV/0!</v>
      </c>
      <c r="N579" s="28">
        <f t="shared" si="147"/>
        <v>10.989169238449415</v>
      </c>
      <c r="O579" s="28">
        <f t="shared" si="148"/>
        <v>15.087458954343088</v>
      </c>
      <c r="P579" s="45" t="e">
        <f t="shared" si="158"/>
        <v>#DIV/0!</v>
      </c>
      <c r="Q579" s="29">
        <f t="shared" si="159"/>
        <v>3</v>
      </c>
      <c r="R579" s="29" t="e">
        <f t="shared" si="149"/>
        <v>#N/A</v>
      </c>
      <c r="S579" s="29" t="e">
        <f t="shared" si="150"/>
        <v>#N/A</v>
      </c>
      <c r="T579" s="29" t="e">
        <f t="shared" si="151"/>
        <v>#N/A</v>
      </c>
      <c r="U579" s="21" t="e">
        <f t="shared" si="160"/>
        <v>#DIV/0!</v>
      </c>
      <c r="V579" s="28">
        <f t="shared" si="152"/>
        <v>0</v>
      </c>
      <c r="W579" s="28">
        <f t="shared" si="153"/>
        <v>0</v>
      </c>
      <c r="X579" s="45" t="e">
        <f t="shared" si="161"/>
        <v>#DIV/0!</v>
      </c>
    </row>
    <row r="580" spans="2:24">
      <c r="B580" s="23"/>
      <c r="D580" s="21"/>
      <c r="E580" s="21"/>
      <c r="F580" s="21"/>
      <c r="G580" s="28">
        <f t="shared" si="154"/>
        <v>0</v>
      </c>
      <c r="H580" s="45" t="e">
        <f t="shared" si="155"/>
        <v>#DIV/0!</v>
      </c>
      <c r="I580" s="29">
        <f t="shared" si="156"/>
        <v>3</v>
      </c>
      <c r="J580" s="29">
        <f t="shared" si="144"/>
        <v>0.27</v>
      </c>
      <c r="K580" s="29">
        <f t="shared" si="145"/>
        <v>8.4199999999999997E-2</v>
      </c>
      <c r="L580" s="29">
        <f t="shared" si="146"/>
        <v>12.92</v>
      </c>
      <c r="M580" s="45" t="e">
        <f t="shared" si="157"/>
        <v>#DIV/0!</v>
      </c>
      <c r="N580" s="28">
        <f t="shared" si="147"/>
        <v>10.989169238449415</v>
      </c>
      <c r="O580" s="28">
        <f t="shared" si="148"/>
        <v>15.087458954343088</v>
      </c>
      <c r="P580" s="45" t="e">
        <f t="shared" si="158"/>
        <v>#DIV/0!</v>
      </c>
      <c r="Q580" s="29">
        <f t="shared" si="159"/>
        <v>3</v>
      </c>
      <c r="R580" s="29" t="e">
        <f t="shared" si="149"/>
        <v>#N/A</v>
      </c>
      <c r="S580" s="29" t="e">
        <f t="shared" si="150"/>
        <v>#N/A</v>
      </c>
      <c r="T580" s="29" t="e">
        <f t="shared" si="151"/>
        <v>#N/A</v>
      </c>
      <c r="U580" s="21" t="e">
        <f t="shared" si="160"/>
        <v>#DIV/0!</v>
      </c>
      <c r="V580" s="28">
        <f t="shared" si="152"/>
        <v>0</v>
      </c>
      <c r="W580" s="28">
        <f t="shared" si="153"/>
        <v>0</v>
      </c>
      <c r="X580" s="45" t="e">
        <f t="shared" si="161"/>
        <v>#DIV/0!</v>
      </c>
    </row>
    <row r="581" spans="2:24">
      <c r="B581" s="23"/>
      <c r="D581" s="21"/>
      <c r="E581" s="21"/>
      <c r="F581" s="21"/>
      <c r="G581" s="28">
        <f t="shared" si="154"/>
        <v>0</v>
      </c>
      <c r="H581" s="45" t="e">
        <f t="shared" si="155"/>
        <v>#DIV/0!</v>
      </c>
      <c r="I581" s="29">
        <f t="shared" si="156"/>
        <v>3</v>
      </c>
      <c r="J581" s="29">
        <f t="shared" si="144"/>
        <v>0.27</v>
      </c>
      <c r="K581" s="29">
        <f t="shared" si="145"/>
        <v>8.4199999999999997E-2</v>
      </c>
      <c r="L581" s="29">
        <f t="shared" si="146"/>
        <v>12.92</v>
      </c>
      <c r="M581" s="45" t="e">
        <f t="shared" si="157"/>
        <v>#DIV/0!</v>
      </c>
      <c r="N581" s="28">
        <f t="shared" si="147"/>
        <v>10.989169238449415</v>
      </c>
      <c r="O581" s="28">
        <f t="shared" si="148"/>
        <v>15.087458954343088</v>
      </c>
      <c r="P581" s="45" t="e">
        <f t="shared" si="158"/>
        <v>#DIV/0!</v>
      </c>
      <c r="Q581" s="29">
        <f t="shared" si="159"/>
        <v>3</v>
      </c>
      <c r="R581" s="29" t="e">
        <f t="shared" si="149"/>
        <v>#N/A</v>
      </c>
      <c r="S581" s="29" t="e">
        <f t="shared" si="150"/>
        <v>#N/A</v>
      </c>
      <c r="T581" s="29" t="e">
        <f t="shared" si="151"/>
        <v>#N/A</v>
      </c>
      <c r="U581" s="21" t="e">
        <f t="shared" si="160"/>
        <v>#DIV/0!</v>
      </c>
      <c r="V581" s="28">
        <f t="shared" si="152"/>
        <v>0</v>
      </c>
      <c r="W581" s="28">
        <f t="shared" si="153"/>
        <v>0</v>
      </c>
      <c r="X581" s="45" t="e">
        <f t="shared" si="161"/>
        <v>#DIV/0!</v>
      </c>
    </row>
    <row r="582" spans="2:24">
      <c r="B582" s="23"/>
      <c r="D582" s="21"/>
      <c r="E582" s="21"/>
      <c r="F582" s="21"/>
      <c r="G582" s="28">
        <f t="shared" si="154"/>
        <v>0</v>
      </c>
      <c r="H582" s="45" t="e">
        <f t="shared" si="155"/>
        <v>#DIV/0!</v>
      </c>
      <c r="I582" s="29">
        <f t="shared" si="156"/>
        <v>3</v>
      </c>
      <c r="J582" s="29">
        <f t="shared" si="144"/>
        <v>0.27</v>
      </c>
      <c r="K582" s="29">
        <f t="shared" si="145"/>
        <v>8.4199999999999997E-2</v>
      </c>
      <c r="L582" s="29">
        <f t="shared" si="146"/>
        <v>12.92</v>
      </c>
      <c r="M582" s="45" t="e">
        <f t="shared" si="157"/>
        <v>#DIV/0!</v>
      </c>
      <c r="N582" s="28">
        <f t="shared" si="147"/>
        <v>10.989169238449415</v>
      </c>
      <c r="O582" s="28">
        <f t="shared" si="148"/>
        <v>15.087458954343088</v>
      </c>
      <c r="P582" s="45" t="e">
        <f t="shared" si="158"/>
        <v>#DIV/0!</v>
      </c>
      <c r="Q582" s="29">
        <f t="shared" si="159"/>
        <v>3</v>
      </c>
      <c r="R582" s="29" t="e">
        <f t="shared" si="149"/>
        <v>#N/A</v>
      </c>
      <c r="S582" s="29" t="e">
        <f t="shared" si="150"/>
        <v>#N/A</v>
      </c>
      <c r="T582" s="29" t="e">
        <f t="shared" si="151"/>
        <v>#N/A</v>
      </c>
      <c r="U582" s="21" t="e">
        <f t="shared" si="160"/>
        <v>#DIV/0!</v>
      </c>
      <c r="V582" s="28">
        <f t="shared" si="152"/>
        <v>0</v>
      </c>
      <c r="W582" s="28">
        <f t="shared" si="153"/>
        <v>0</v>
      </c>
      <c r="X582" s="45" t="e">
        <f t="shared" si="161"/>
        <v>#DIV/0!</v>
      </c>
    </row>
    <row r="583" spans="2:24">
      <c r="B583" s="23"/>
      <c r="D583" s="21"/>
      <c r="E583" s="21"/>
      <c r="F583" s="21"/>
      <c r="G583" s="28">
        <f t="shared" si="154"/>
        <v>0</v>
      </c>
      <c r="H583" s="45" t="e">
        <f t="shared" si="155"/>
        <v>#DIV/0!</v>
      </c>
      <c r="I583" s="29">
        <f t="shared" si="156"/>
        <v>3</v>
      </c>
      <c r="J583" s="29">
        <f t="shared" ref="J583:J646" si="162">VLOOKUP(G583,TableRefFR,2+I583)</f>
        <v>0.27</v>
      </c>
      <c r="K583" s="29">
        <f t="shared" ref="K583:K646" si="163">VLOOKUP(G583,TableRefFR,3+I583)</f>
        <v>8.4199999999999997E-2</v>
      </c>
      <c r="L583" s="29">
        <f t="shared" ref="L583:L646" si="164">VLOOKUP(G583,TableRefFR,4+I583)</f>
        <v>12.92</v>
      </c>
      <c r="M583" s="45" t="e">
        <f t="shared" si="157"/>
        <v>#DIV/0!</v>
      </c>
      <c r="N583" s="28">
        <f t="shared" ref="N583:N646" si="165">VLOOKUP(G583,CorpFR,2+I583)</f>
        <v>10.989169238449415</v>
      </c>
      <c r="O583" s="28">
        <f t="shared" ref="O583:O646" si="166">VLOOKUP(G583,CorpFR,3+I583)</f>
        <v>15.087458954343088</v>
      </c>
      <c r="P583" s="45" t="e">
        <f t="shared" si="158"/>
        <v>#DIV/0!</v>
      </c>
      <c r="Q583" s="29">
        <f t="shared" si="159"/>
        <v>3</v>
      </c>
      <c r="R583" s="29" t="e">
        <f t="shared" ref="R583:R646" si="167">VLOOKUP(G583,TableRefIOTF,2+Q583)</f>
        <v>#N/A</v>
      </c>
      <c r="S583" s="29" t="e">
        <f t="shared" ref="S583:S646" si="168">VLOOKUP(G583,TableRefIOTF,3+Q583)</f>
        <v>#N/A</v>
      </c>
      <c r="T583" s="29" t="e">
        <f t="shared" ref="T583:T646" si="169">VLOOKUP(G583,TableRefIOTF,4+Q583)</f>
        <v>#N/A</v>
      </c>
      <c r="U583" s="21" t="e">
        <f t="shared" si="160"/>
        <v>#DIV/0!</v>
      </c>
      <c r="V583" s="28">
        <f t="shared" ref="V583:V646" si="170">VLOOKUP(G583,CorpIOTF,2+Q583)</f>
        <v>0</v>
      </c>
      <c r="W583" s="28">
        <f t="shared" ref="W583:W646" si="171">VLOOKUP(G583,CorpIOTF,3+Q583)</f>
        <v>0</v>
      </c>
      <c r="X583" s="45" t="e">
        <f t="shared" si="161"/>
        <v>#DIV/0!</v>
      </c>
    </row>
    <row r="584" spans="2:24">
      <c r="B584" s="23"/>
      <c r="D584" s="21"/>
      <c r="E584" s="21"/>
      <c r="F584" s="21"/>
      <c r="G584" s="28">
        <f t="shared" ref="G584:G647" si="172">MROUND(B584,0.5)</f>
        <v>0</v>
      </c>
      <c r="H584" s="45" t="e">
        <f t="shared" ref="H584:H647" si="173">(D584/(E584*E584))*10000</f>
        <v>#DIV/0!</v>
      </c>
      <c r="I584" s="29">
        <f t="shared" ref="I584:I647" si="174">IF(OR(C584=1),0,3)</f>
        <v>3</v>
      </c>
      <c r="J584" s="29">
        <f t="shared" si="162"/>
        <v>0.27</v>
      </c>
      <c r="K584" s="29">
        <f t="shared" si="163"/>
        <v>8.4199999999999997E-2</v>
      </c>
      <c r="L584" s="29">
        <f t="shared" si="164"/>
        <v>12.92</v>
      </c>
      <c r="M584" s="45" t="e">
        <f t="shared" ref="M584:M647" si="175">(((H584/L584)^J584)-1)/(J584*K584)</f>
        <v>#DIV/0!</v>
      </c>
      <c r="N584" s="28">
        <f t="shared" si="165"/>
        <v>10.989169238449415</v>
      </c>
      <c r="O584" s="28">
        <f t="shared" si="166"/>
        <v>15.087458954343088</v>
      </c>
      <c r="P584" s="45" t="e">
        <f t="shared" ref="P584:P647" si="176">IF(H584&gt;O584,"surpoids",IF(H584&lt;N584,"ins. Pondérale","corpulence normale"))</f>
        <v>#DIV/0!</v>
      </c>
      <c r="Q584" s="29">
        <f t="shared" ref="Q584:Q647" si="177">IF(OR(C584=1),0,3)</f>
        <v>3</v>
      </c>
      <c r="R584" s="29" t="e">
        <f t="shared" si="167"/>
        <v>#N/A</v>
      </c>
      <c r="S584" s="29" t="e">
        <f t="shared" si="168"/>
        <v>#N/A</v>
      </c>
      <c r="T584" s="29" t="e">
        <f t="shared" si="169"/>
        <v>#N/A</v>
      </c>
      <c r="U584" s="21" t="e">
        <f t="shared" ref="U584:U647" si="178">(((H584/T584)^R584)-1)/(R584*S584)</f>
        <v>#DIV/0!</v>
      </c>
      <c r="V584" s="28">
        <f t="shared" si="170"/>
        <v>0</v>
      </c>
      <c r="W584" s="28">
        <f t="shared" si="171"/>
        <v>0</v>
      </c>
      <c r="X584" s="45" t="e">
        <f t="shared" ref="X584:X647" si="179">IF(H584&gt;W584,"obésité",IF(H584&gt;V584,"surpoids","pas de surpoids ni d'obésité"))</f>
        <v>#DIV/0!</v>
      </c>
    </row>
    <row r="585" spans="2:24">
      <c r="B585" s="23"/>
      <c r="D585" s="21"/>
      <c r="E585" s="21"/>
      <c r="F585" s="21"/>
      <c r="G585" s="28">
        <f t="shared" si="172"/>
        <v>0</v>
      </c>
      <c r="H585" s="45" t="e">
        <f t="shared" si="173"/>
        <v>#DIV/0!</v>
      </c>
      <c r="I585" s="29">
        <f t="shared" si="174"/>
        <v>3</v>
      </c>
      <c r="J585" s="29">
        <f t="shared" si="162"/>
        <v>0.27</v>
      </c>
      <c r="K585" s="29">
        <f t="shared" si="163"/>
        <v>8.4199999999999997E-2</v>
      </c>
      <c r="L585" s="29">
        <f t="shared" si="164"/>
        <v>12.92</v>
      </c>
      <c r="M585" s="45" t="e">
        <f t="shared" si="175"/>
        <v>#DIV/0!</v>
      </c>
      <c r="N585" s="28">
        <f t="shared" si="165"/>
        <v>10.989169238449415</v>
      </c>
      <c r="O585" s="28">
        <f t="shared" si="166"/>
        <v>15.087458954343088</v>
      </c>
      <c r="P585" s="45" t="e">
        <f t="shared" si="176"/>
        <v>#DIV/0!</v>
      </c>
      <c r="Q585" s="29">
        <f t="shared" si="177"/>
        <v>3</v>
      </c>
      <c r="R585" s="29" t="e">
        <f t="shared" si="167"/>
        <v>#N/A</v>
      </c>
      <c r="S585" s="29" t="e">
        <f t="shared" si="168"/>
        <v>#N/A</v>
      </c>
      <c r="T585" s="29" t="e">
        <f t="shared" si="169"/>
        <v>#N/A</v>
      </c>
      <c r="U585" s="21" t="e">
        <f t="shared" si="178"/>
        <v>#DIV/0!</v>
      </c>
      <c r="V585" s="28">
        <f t="shared" si="170"/>
        <v>0</v>
      </c>
      <c r="W585" s="28">
        <f t="shared" si="171"/>
        <v>0</v>
      </c>
      <c r="X585" s="45" t="e">
        <f t="shared" si="179"/>
        <v>#DIV/0!</v>
      </c>
    </row>
    <row r="586" spans="2:24">
      <c r="B586" s="23"/>
      <c r="D586" s="21"/>
      <c r="E586" s="21"/>
      <c r="F586" s="21"/>
      <c r="G586" s="28">
        <f t="shared" si="172"/>
        <v>0</v>
      </c>
      <c r="H586" s="45" t="e">
        <f t="shared" si="173"/>
        <v>#DIV/0!</v>
      </c>
      <c r="I586" s="29">
        <f t="shared" si="174"/>
        <v>3</v>
      </c>
      <c r="J586" s="29">
        <f t="shared" si="162"/>
        <v>0.27</v>
      </c>
      <c r="K586" s="29">
        <f t="shared" si="163"/>
        <v>8.4199999999999997E-2</v>
      </c>
      <c r="L586" s="29">
        <f t="shared" si="164"/>
        <v>12.92</v>
      </c>
      <c r="M586" s="45" t="e">
        <f t="shared" si="175"/>
        <v>#DIV/0!</v>
      </c>
      <c r="N586" s="28">
        <f t="shared" si="165"/>
        <v>10.989169238449415</v>
      </c>
      <c r="O586" s="28">
        <f t="shared" si="166"/>
        <v>15.087458954343088</v>
      </c>
      <c r="P586" s="45" t="e">
        <f t="shared" si="176"/>
        <v>#DIV/0!</v>
      </c>
      <c r="Q586" s="29">
        <f t="shared" si="177"/>
        <v>3</v>
      </c>
      <c r="R586" s="29" t="e">
        <f t="shared" si="167"/>
        <v>#N/A</v>
      </c>
      <c r="S586" s="29" t="e">
        <f t="shared" si="168"/>
        <v>#N/A</v>
      </c>
      <c r="T586" s="29" t="e">
        <f t="shared" si="169"/>
        <v>#N/A</v>
      </c>
      <c r="U586" s="21" t="e">
        <f t="shared" si="178"/>
        <v>#DIV/0!</v>
      </c>
      <c r="V586" s="28">
        <f t="shared" si="170"/>
        <v>0</v>
      </c>
      <c r="W586" s="28">
        <f t="shared" si="171"/>
        <v>0</v>
      </c>
      <c r="X586" s="45" t="e">
        <f t="shared" si="179"/>
        <v>#DIV/0!</v>
      </c>
    </row>
    <row r="587" spans="2:24">
      <c r="B587" s="23"/>
      <c r="D587" s="21"/>
      <c r="E587" s="21"/>
      <c r="F587" s="21"/>
      <c r="G587" s="28">
        <f t="shared" si="172"/>
        <v>0</v>
      </c>
      <c r="H587" s="45" t="e">
        <f t="shared" si="173"/>
        <v>#DIV/0!</v>
      </c>
      <c r="I587" s="29">
        <f t="shared" si="174"/>
        <v>3</v>
      </c>
      <c r="J587" s="29">
        <f t="shared" si="162"/>
        <v>0.27</v>
      </c>
      <c r="K587" s="29">
        <f t="shared" si="163"/>
        <v>8.4199999999999997E-2</v>
      </c>
      <c r="L587" s="29">
        <f t="shared" si="164"/>
        <v>12.92</v>
      </c>
      <c r="M587" s="45" t="e">
        <f t="shared" si="175"/>
        <v>#DIV/0!</v>
      </c>
      <c r="N587" s="28">
        <f t="shared" si="165"/>
        <v>10.989169238449415</v>
      </c>
      <c r="O587" s="28">
        <f t="shared" si="166"/>
        <v>15.087458954343088</v>
      </c>
      <c r="P587" s="45" t="e">
        <f t="shared" si="176"/>
        <v>#DIV/0!</v>
      </c>
      <c r="Q587" s="29">
        <f t="shared" si="177"/>
        <v>3</v>
      </c>
      <c r="R587" s="29" t="e">
        <f t="shared" si="167"/>
        <v>#N/A</v>
      </c>
      <c r="S587" s="29" t="e">
        <f t="shared" si="168"/>
        <v>#N/A</v>
      </c>
      <c r="T587" s="29" t="e">
        <f t="shared" si="169"/>
        <v>#N/A</v>
      </c>
      <c r="U587" s="21" t="e">
        <f t="shared" si="178"/>
        <v>#DIV/0!</v>
      </c>
      <c r="V587" s="28">
        <f t="shared" si="170"/>
        <v>0</v>
      </c>
      <c r="W587" s="28">
        <f t="shared" si="171"/>
        <v>0</v>
      </c>
      <c r="X587" s="45" t="e">
        <f t="shared" si="179"/>
        <v>#DIV/0!</v>
      </c>
    </row>
    <row r="588" spans="2:24">
      <c r="B588" s="23"/>
      <c r="D588" s="21"/>
      <c r="E588" s="21"/>
      <c r="F588" s="21"/>
      <c r="G588" s="28">
        <f t="shared" si="172"/>
        <v>0</v>
      </c>
      <c r="H588" s="45" t="e">
        <f t="shared" si="173"/>
        <v>#DIV/0!</v>
      </c>
      <c r="I588" s="29">
        <f t="shared" si="174"/>
        <v>3</v>
      </c>
      <c r="J588" s="29">
        <f t="shared" si="162"/>
        <v>0.27</v>
      </c>
      <c r="K588" s="29">
        <f t="shared" si="163"/>
        <v>8.4199999999999997E-2</v>
      </c>
      <c r="L588" s="29">
        <f t="shared" si="164"/>
        <v>12.92</v>
      </c>
      <c r="M588" s="45" t="e">
        <f t="shared" si="175"/>
        <v>#DIV/0!</v>
      </c>
      <c r="N588" s="28">
        <f t="shared" si="165"/>
        <v>10.989169238449415</v>
      </c>
      <c r="O588" s="28">
        <f t="shared" si="166"/>
        <v>15.087458954343088</v>
      </c>
      <c r="P588" s="45" t="e">
        <f t="shared" si="176"/>
        <v>#DIV/0!</v>
      </c>
      <c r="Q588" s="29">
        <f t="shared" si="177"/>
        <v>3</v>
      </c>
      <c r="R588" s="29" t="e">
        <f t="shared" si="167"/>
        <v>#N/A</v>
      </c>
      <c r="S588" s="29" t="e">
        <f t="shared" si="168"/>
        <v>#N/A</v>
      </c>
      <c r="T588" s="29" t="e">
        <f t="shared" si="169"/>
        <v>#N/A</v>
      </c>
      <c r="U588" s="21" t="e">
        <f t="shared" si="178"/>
        <v>#DIV/0!</v>
      </c>
      <c r="V588" s="28">
        <f t="shared" si="170"/>
        <v>0</v>
      </c>
      <c r="W588" s="28">
        <f t="shared" si="171"/>
        <v>0</v>
      </c>
      <c r="X588" s="45" t="e">
        <f t="shared" si="179"/>
        <v>#DIV/0!</v>
      </c>
    </row>
    <row r="589" spans="2:24">
      <c r="B589" s="23"/>
      <c r="D589" s="21"/>
      <c r="E589" s="21"/>
      <c r="F589" s="21"/>
      <c r="G589" s="28">
        <f t="shared" si="172"/>
        <v>0</v>
      </c>
      <c r="H589" s="45" t="e">
        <f t="shared" si="173"/>
        <v>#DIV/0!</v>
      </c>
      <c r="I589" s="29">
        <f t="shared" si="174"/>
        <v>3</v>
      </c>
      <c r="J589" s="29">
        <f t="shared" si="162"/>
        <v>0.27</v>
      </c>
      <c r="K589" s="29">
        <f t="shared" si="163"/>
        <v>8.4199999999999997E-2</v>
      </c>
      <c r="L589" s="29">
        <f t="shared" si="164"/>
        <v>12.92</v>
      </c>
      <c r="M589" s="45" t="e">
        <f t="shared" si="175"/>
        <v>#DIV/0!</v>
      </c>
      <c r="N589" s="28">
        <f t="shared" si="165"/>
        <v>10.989169238449415</v>
      </c>
      <c r="O589" s="28">
        <f t="shared" si="166"/>
        <v>15.087458954343088</v>
      </c>
      <c r="P589" s="45" t="e">
        <f t="shared" si="176"/>
        <v>#DIV/0!</v>
      </c>
      <c r="Q589" s="29">
        <f t="shared" si="177"/>
        <v>3</v>
      </c>
      <c r="R589" s="29" t="e">
        <f t="shared" si="167"/>
        <v>#N/A</v>
      </c>
      <c r="S589" s="29" t="e">
        <f t="shared" si="168"/>
        <v>#N/A</v>
      </c>
      <c r="T589" s="29" t="e">
        <f t="shared" si="169"/>
        <v>#N/A</v>
      </c>
      <c r="U589" s="21" t="e">
        <f t="shared" si="178"/>
        <v>#DIV/0!</v>
      </c>
      <c r="V589" s="28">
        <f t="shared" si="170"/>
        <v>0</v>
      </c>
      <c r="W589" s="28">
        <f t="shared" si="171"/>
        <v>0</v>
      </c>
      <c r="X589" s="45" t="e">
        <f t="shared" si="179"/>
        <v>#DIV/0!</v>
      </c>
    </row>
    <row r="590" spans="2:24">
      <c r="B590" s="23"/>
      <c r="D590" s="21"/>
      <c r="E590" s="21"/>
      <c r="F590" s="21"/>
      <c r="G590" s="28">
        <f t="shared" si="172"/>
        <v>0</v>
      </c>
      <c r="H590" s="45" t="e">
        <f t="shared" si="173"/>
        <v>#DIV/0!</v>
      </c>
      <c r="I590" s="29">
        <f t="shared" si="174"/>
        <v>3</v>
      </c>
      <c r="J590" s="29">
        <f t="shared" si="162"/>
        <v>0.27</v>
      </c>
      <c r="K590" s="29">
        <f t="shared" si="163"/>
        <v>8.4199999999999997E-2</v>
      </c>
      <c r="L590" s="29">
        <f t="shared" si="164"/>
        <v>12.92</v>
      </c>
      <c r="M590" s="45" t="e">
        <f t="shared" si="175"/>
        <v>#DIV/0!</v>
      </c>
      <c r="N590" s="28">
        <f t="shared" si="165"/>
        <v>10.989169238449415</v>
      </c>
      <c r="O590" s="28">
        <f t="shared" si="166"/>
        <v>15.087458954343088</v>
      </c>
      <c r="P590" s="45" t="e">
        <f t="shared" si="176"/>
        <v>#DIV/0!</v>
      </c>
      <c r="Q590" s="29">
        <f t="shared" si="177"/>
        <v>3</v>
      </c>
      <c r="R590" s="29" t="e">
        <f t="shared" si="167"/>
        <v>#N/A</v>
      </c>
      <c r="S590" s="29" t="e">
        <f t="shared" si="168"/>
        <v>#N/A</v>
      </c>
      <c r="T590" s="29" t="e">
        <f t="shared" si="169"/>
        <v>#N/A</v>
      </c>
      <c r="U590" s="21" t="e">
        <f t="shared" si="178"/>
        <v>#DIV/0!</v>
      </c>
      <c r="V590" s="28">
        <f t="shared" si="170"/>
        <v>0</v>
      </c>
      <c r="W590" s="28">
        <f t="shared" si="171"/>
        <v>0</v>
      </c>
      <c r="X590" s="45" t="e">
        <f t="shared" si="179"/>
        <v>#DIV/0!</v>
      </c>
    </row>
    <row r="591" spans="2:24">
      <c r="B591" s="23"/>
      <c r="D591" s="21"/>
      <c r="E591" s="21"/>
      <c r="F591" s="21"/>
      <c r="G591" s="28">
        <f t="shared" si="172"/>
        <v>0</v>
      </c>
      <c r="H591" s="45" t="e">
        <f t="shared" si="173"/>
        <v>#DIV/0!</v>
      </c>
      <c r="I591" s="29">
        <f t="shared" si="174"/>
        <v>3</v>
      </c>
      <c r="J591" s="29">
        <f t="shared" si="162"/>
        <v>0.27</v>
      </c>
      <c r="K591" s="29">
        <f t="shared" si="163"/>
        <v>8.4199999999999997E-2</v>
      </c>
      <c r="L591" s="29">
        <f t="shared" si="164"/>
        <v>12.92</v>
      </c>
      <c r="M591" s="45" t="e">
        <f t="shared" si="175"/>
        <v>#DIV/0!</v>
      </c>
      <c r="N591" s="28">
        <f t="shared" si="165"/>
        <v>10.989169238449415</v>
      </c>
      <c r="O591" s="28">
        <f t="shared" si="166"/>
        <v>15.087458954343088</v>
      </c>
      <c r="P591" s="45" t="e">
        <f t="shared" si="176"/>
        <v>#DIV/0!</v>
      </c>
      <c r="Q591" s="29">
        <f t="shared" si="177"/>
        <v>3</v>
      </c>
      <c r="R591" s="29" t="e">
        <f t="shared" si="167"/>
        <v>#N/A</v>
      </c>
      <c r="S591" s="29" t="e">
        <f t="shared" si="168"/>
        <v>#N/A</v>
      </c>
      <c r="T591" s="29" t="e">
        <f t="shared" si="169"/>
        <v>#N/A</v>
      </c>
      <c r="U591" s="21" t="e">
        <f t="shared" si="178"/>
        <v>#DIV/0!</v>
      </c>
      <c r="V591" s="28">
        <f t="shared" si="170"/>
        <v>0</v>
      </c>
      <c r="W591" s="28">
        <f t="shared" si="171"/>
        <v>0</v>
      </c>
      <c r="X591" s="45" t="e">
        <f t="shared" si="179"/>
        <v>#DIV/0!</v>
      </c>
    </row>
    <row r="592" spans="2:24">
      <c r="B592" s="23"/>
      <c r="D592" s="21"/>
      <c r="E592" s="21"/>
      <c r="F592" s="21"/>
      <c r="G592" s="28">
        <f t="shared" si="172"/>
        <v>0</v>
      </c>
      <c r="H592" s="45" t="e">
        <f t="shared" si="173"/>
        <v>#DIV/0!</v>
      </c>
      <c r="I592" s="29">
        <f t="shared" si="174"/>
        <v>3</v>
      </c>
      <c r="J592" s="29">
        <f t="shared" si="162"/>
        <v>0.27</v>
      </c>
      <c r="K592" s="29">
        <f t="shared" si="163"/>
        <v>8.4199999999999997E-2</v>
      </c>
      <c r="L592" s="29">
        <f t="shared" si="164"/>
        <v>12.92</v>
      </c>
      <c r="M592" s="45" t="e">
        <f t="shared" si="175"/>
        <v>#DIV/0!</v>
      </c>
      <c r="N592" s="28">
        <f t="shared" si="165"/>
        <v>10.989169238449415</v>
      </c>
      <c r="O592" s="28">
        <f t="shared" si="166"/>
        <v>15.087458954343088</v>
      </c>
      <c r="P592" s="45" t="e">
        <f t="shared" si="176"/>
        <v>#DIV/0!</v>
      </c>
      <c r="Q592" s="29">
        <f t="shared" si="177"/>
        <v>3</v>
      </c>
      <c r="R592" s="29" t="e">
        <f t="shared" si="167"/>
        <v>#N/A</v>
      </c>
      <c r="S592" s="29" t="e">
        <f t="shared" si="168"/>
        <v>#N/A</v>
      </c>
      <c r="T592" s="29" t="e">
        <f t="shared" si="169"/>
        <v>#N/A</v>
      </c>
      <c r="U592" s="21" t="e">
        <f t="shared" si="178"/>
        <v>#DIV/0!</v>
      </c>
      <c r="V592" s="28">
        <f t="shared" si="170"/>
        <v>0</v>
      </c>
      <c r="W592" s="28">
        <f t="shared" si="171"/>
        <v>0</v>
      </c>
      <c r="X592" s="45" t="e">
        <f t="shared" si="179"/>
        <v>#DIV/0!</v>
      </c>
    </row>
    <row r="593" spans="2:24">
      <c r="B593" s="23"/>
      <c r="D593" s="21"/>
      <c r="E593" s="21"/>
      <c r="F593" s="21"/>
      <c r="G593" s="28">
        <f t="shared" si="172"/>
        <v>0</v>
      </c>
      <c r="H593" s="45" t="e">
        <f t="shared" si="173"/>
        <v>#DIV/0!</v>
      </c>
      <c r="I593" s="29">
        <f t="shared" si="174"/>
        <v>3</v>
      </c>
      <c r="J593" s="29">
        <f t="shared" si="162"/>
        <v>0.27</v>
      </c>
      <c r="K593" s="29">
        <f t="shared" si="163"/>
        <v>8.4199999999999997E-2</v>
      </c>
      <c r="L593" s="29">
        <f t="shared" si="164"/>
        <v>12.92</v>
      </c>
      <c r="M593" s="45" t="e">
        <f t="shared" si="175"/>
        <v>#DIV/0!</v>
      </c>
      <c r="N593" s="28">
        <f t="shared" si="165"/>
        <v>10.989169238449415</v>
      </c>
      <c r="O593" s="28">
        <f t="shared" si="166"/>
        <v>15.087458954343088</v>
      </c>
      <c r="P593" s="45" t="e">
        <f t="shared" si="176"/>
        <v>#DIV/0!</v>
      </c>
      <c r="Q593" s="29">
        <f t="shared" si="177"/>
        <v>3</v>
      </c>
      <c r="R593" s="29" t="e">
        <f t="shared" si="167"/>
        <v>#N/A</v>
      </c>
      <c r="S593" s="29" t="e">
        <f t="shared" si="168"/>
        <v>#N/A</v>
      </c>
      <c r="T593" s="29" t="e">
        <f t="shared" si="169"/>
        <v>#N/A</v>
      </c>
      <c r="U593" s="21" t="e">
        <f t="shared" si="178"/>
        <v>#DIV/0!</v>
      </c>
      <c r="V593" s="28">
        <f t="shared" si="170"/>
        <v>0</v>
      </c>
      <c r="W593" s="28">
        <f t="shared" si="171"/>
        <v>0</v>
      </c>
      <c r="X593" s="45" t="e">
        <f t="shared" si="179"/>
        <v>#DIV/0!</v>
      </c>
    </row>
    <row r="594" spans="2:24">
      <c r="B594" s="23"/>
      <c r="D594" s="21"/>
      <c r="E594" s="21"/>
      <c r="F594" s="21"/>
      <c r="G594" s="28">
        <f t="shared" si="172"/>
        <v>0</v>
      </c>
      <c r="H594" s="45" t="e">
        <f t="shared" si="173"/>
        <v>#DIV/0!</v>
      </c>
      <c r="I594" s="29">
        <f t="shared" si="174"/>
        <v>3</v>
      </c>
      <c r="J594" s="29">
        <f t="shared" si="162"/>
        <v>0.27</v>
      </c>
      <c r="K594" s="29">
        <f t="shared" si="163"/>
        <v>8.4199999999999997E-2</v>
      </c>
      <c r="L594" s="29">
        <f t="shared" si="164"/>
        <v>12.92</v>
      </c>
      <c r="M594" s="45" t="e">
        <f t="shared" si="175"/>
        <v>#DIV/0!</v>
      </c>
      <c r="N594" s="28">
        <f t="shared" si="165"/>
        <v>10.989169238449415</v>
      </c>
      <c r="O594" s="28">
        <f t="shared" si="166"/>
        <v>15.087458954343088</v>
      </c>
      <c r="P594" s="45" t="e">
        <f t="shared" si="176"/>
        <v>#DIV/0!</v>
      </c>
      <c r="Q594" s="29">
        <f t="shared" si="177"/>
        <v>3</v>
      </c>
      <c r="R594" s="29" t="e">
        <f t="shared" si="167"/>
        <v>#N/A</v>
      </c>
      <c r="S594" s="29" t="e">
        <f t="shared" si="168"/>
        <v>#N/A</v>
      </c>
      <c r="T594" s="29" t="e">
        <f t="shared" si="169"/>
        <v>#N/A</v>
      </c>
      <c r="U594" s="21" t="e">
        <f t="shared" si="178"/>
        <v>#DIV/0!</v>
      </c>
      <c r="V594" s="28">
        <f t="shared" si="170"/>
        <v>0</v>
      </c>
      <c r="W594" s="28">
        <f t="shared" si="171"/>
        <v>0</v>
      </c>
      <c r="X594" s="45" t="e">
        <f t="shared" si="179"/>
        <v>#DIV/0!</v>
      </c>
    </row>
    <row r="595" spans="2:24">
      <c r="B595" s="23"/>
      <c r="D595" s="21"/>
      <c r="E595" s="21"/>
      <c r="F595" s="21"/>
      <c r="G595" s="28">
        <f t="shared" si="172"/>
        <v>0</v>
      </c>
      <c r="H595" s="45" t="e">
        <f t="shared" si="173"/>
        <v>#DIV/0!</v>
      </c>
      <c r="I595" s="29">
        <f t="shared" si="174"/>
        <v>3</v>
      </c>
      <c r="J595" s="29">
        <f t="shared" si="162"/>
        <v>0.27</v>
      </c>
      <c r="K595" s="29">
        <f t="shared" si="163"/>
        <v>8.4199999999999997E-2</v>
      </c>
      <c r="L595" s="29">
        <f t="shared" si="164"/>
        <v>12.92</v>
      </c>
      <c r="M595" s="45" t="e">
        <f t="shared" si="175"/>
        <v>#DIV/0!</v>
      </c>
      <c r="N595" s="28">
        <f t="shared" si="165"/>
        <v>10.989169238449415</v>
      </c>
      <c r="O595" s="28">
        <f t="shared" si="166"/>
        <v>15.087458954343088</v>
      </c>
      <c r="P595" s="45" t="e">
        <f t="shared" si="176"/>
        <v>#DIV/0!</v>
      </c>
      <c r="Q595" s="29">
        <f t="shared" si="177"/>
        <v>3</v>
      </c>
      <c r="R595" s="29" t="e">
        <f t="shared" si="167"/>
        <v>#N/A</v>
      </c>
      <c r="S595" s="29" t="e">
        <f t="shared" si="168"/>
        <v>#N/A</v>
      </c>
      <c r="T595" s="29" t="e">
        <f t="shared" si="169"/>
        <v>#N/A</v>
      </c>
      <c r="U595" s="21" t="e">
        <f t="shared" si="178"/>
        <v>#DIV/0!</v>
      </c>
      <c r="V595" s="28">
        <f t="shared" si="170"/>
        <v>0</v>
      </c>
      <c r="W595" s="28">
        <f t="shared" si="171"/>
        <v>0</v>
      </c>
      <c r="X595" s="45" t="e">
        <f t="shared" si="179"/>
        <v>#DIV/0!</v>
      </c>
    </row>
    <row r="596" spans="2:24">
      <c r="B596" s="23"/>
      <c r="D596" s="21"/>
      <c r="E596" s="21"/>
      <c r="F596" s="21"/>
      <c r="G596" s="28">
        <f t="shared" si="172"/>
        <v>0</v>
      </c>
      <c r="H596" s="45" t="e">
        <f t="shared" si="173"/>
        <v>#DIV/0!</v>
      </c>
      <c r="I596" s="29">
        <f t="shared" si="174"/>
        <v>3</v>
      </c>
      <c r="J596" s="29">
        <f t="shared" si="162"/>
        <v>0.27</v>
      </c>
      <c r="K596" s="29">
        <f t="shared" si="163"/>
        <v>8.4199999999999997E-2</v>
      </c>
      <c r="L596" s="29">
        <f t="shared" si="164"/>
        <v>12.92</v>
      </c>
      <c r="M596" s="45" t="e">
        <f t="shared" si="175"/>
        <v>#DIV/0!</v>
      </c>
      <c r="N596" s="28">
        <f t="shared" si="165"/>
        <v>10.989169238449415</v>
      </c>
      <c r="O596" s="28">
        <f t="shared" si="166"/>
        <v>15.087458954343088</v>
      </c>
      <c r="P596" s="45" t="e">
        <f t="shared" si="176"/>
        <v>#DIV/0!</v>
      </c>
      <c r="Q596" s="29">
        <f t="shared" si="177"/>
        <v>3</v>
      </c>
      <c r="R596" s="29" t="e">
        <f t="shared" si="167"/>
        <v>#N/A</v>
      </c>
      <c r="S596" s="29" t="e">
        <f t="shared" si="168"/>
        <v>#N/A</v>
      </c>
      <c r="T596" s="29" t="e">
        <f t="shared" si="169"/>
        <v>#N/A</v>
      </c>
      <c r="U596" s="21" t="e">
        <f t="shared" si="178"/>
        <v>#DIV/0!</v>
      </c>
      <c r="V596" s="28">
        <f t="shared" si="170"/>
        <v>0</v>
      </c>
      <c r="W596" s="28">
        <f t="shared" si="171"/>
        <v>0</v>
      </c>
      <c r="X596" s="45" t="e">
        <f t="shared" si="179"/>
        <v>#DIV/0!</v>
      </c>
    </row>
    <row r="597" spans="2:24">
      <c r="B597" s="23"/>
      <c r="D597" s="21"/>
      <c r="E597" s="21"/>
      <c r="F597" s="21"/>
      <c r="G597" s="28">
        <f t="shared" si="172"/>
        <v>0</v>
      </c>
      <c r="H597" s="45" t="e">
        <f t="shared" si="173"/>
        <v>#DIV/0!</v>
      </c>
      <c r="I597" s="29">
        <f t="shared" si="174"/>
        <v>3</v>
      </c>
      <c r="J597" s="29">
        <f t="shared" si="162"/>
        <v>0.27</v>
      </c>
      <c r="K597" s="29">
        <f t="shared" si="163"/>
        <v>8.4199999999999997E-2</v>
      </c>
      <c r="L597" s="29">
        <f t="shared" si="164"/>
        <v>12.92</v>
      </c>
      <c r="M597" s="45" t="e">
        <f t="shared" si="175"/>
        <v>#DIV/0!</v>
      </c>
      <c r="N597" s="28">
        <f t="shared" si="165"/>
        <v>10.989169238449415</v>
      </c>
      <c r="O597" s="28">
        <f t="shared" si="166"/>
        <v>15.087458954343088</v>
      </c>
      <c r="P597" s="45" t="e">
        <f t="shared" si="176"/>
        <v>#DIV/0!</v>
      </c>
      <c r="Q597" s="29">
        <f t="shared" si="177"/>
        <v>3</v>
      </c>
      <c r="R597" s="29" t="e">
        <f t="shared" si="167"/>
        <v>#N/A</v>
      </c>
      <c r="S597" s="29" t="e">
        <f t="shared" si="168"/>
        <v>#N/A</v>
      </c>
      <c r="T597" s="29" t="e">
        <f t="shared" si="169"/>
        <v>#N/A</v>
      </c>
      <c r="U597" s="21" t="e">
        <f t="shared" si="178"/>
        <v>#DIV/0!</v>
      </c>
      <c r="V597" s="28">
        <f t="shared" si="170"/>
        <v>0</v>
      </c>
      <c r="W597" s="28">
        <f t="shared" si="171"/>
        <v>0</v>
      </c>
      <c r="X597" s="45" t="e">
        <f t="shared" si="179"/>
        <v>#DIV/0!</v>
      </c>
    </row>
    <row r="598" spans="2:24">
      <c r="B598" s="23"/>
      <c r="D598" s="21"/>
      <c r="E598" s="21"/>
      <c r="F598" s="21"/>
      <c r="G598" s="28">
        <f t="shared" si="172"/>
        <v>0</v>
      </c>
      <c r="H598" s="45" t="e">
        <f t="shared" si="173"/>
        <v>#DIV/0!</v>
      </c>
      <c r="I598" s="29">
        <f t="shared" si="174"/>
        <v>3</v>
      </c>
      <c r="J598" s="29">
        <f t="shared" si="162"/>
        <v>0.27</v>
      </c>
      <c r="K598" s="29">
        <f t="shared" si="163"/>
        <v>8.4199999999999997E-2</v>
      </c>
      <c r="L598" s="29">
        <f t="shared" si="164"/>
        <v>12.92</v>
      </c>
      <c r="M598" s="45" t="e">
        <f t="shared" si="175"/>
        <v>#DIV/0!</v>
      </c>
      <c r="N598" s="28">
        <f t="shared" si="165"/>
        <v>10.989169238449415</v>
      </c>
      <c r="O598" s="28">
        <f t="shared" si="166"/>
        <v>15.087458954343088</v>
      </c>
      <c r="P598" s="45" t="e">
        <f t="shared" si="176"/>
        <v>#DIV/0!</v>
      </c>
      <c r="Q598" s="29">
        <f t="shared" si="177"/>
        <v>3</v>
      </c>
      <c r="R598" s="29" t="e">
        <f t="shared" si="167"/>
        <v>#N/A</v>
      </c>
      <c r="S598" s="29" t="e">
        <f t="shared" si="168"/>
        <v>#N/A</v>
      </c>
      <c r="T598" s="29" t="e">
        <f t="shared" si="169"/>
        <v>#N/A</v>
      </c>
      <c r="U598" s="21" t="e">
        <f t="shared" si="178"/>
        <v>#DIV/0!</v>
      </c>
      <c r="V598" s="28">
        <f t="shared" si="170"/>
        <v>0</v>
      </c>
      <c r="W598" s="28">
        <f t="shared" si="171"/>
        <v>0</v>
      </c>
      <c r="X598" s="45" t="e">
        <f t="shared" si="179"/>
        <v>#DIV/0!</v>
      </c>
    </row>
    <row r="599" spans="2:24">
      <c r="B599" s="23"/>
      <c r="D599" s="21"/>
      <c r="E599" s="21"/>
      <c r="F599" s="21"/>
      <c r="G599" s="28">
        <f t="shared" si="172"/>
        <v>0</v>
      </c>
      <c r="H599" s="45" t="e">
        <f t="shared" si="173"/>
        <v>#DIV/0!</v>
      </c>
      <c r="I599" s="29">
        <f t="shared" si="174"/>
        <v>3</v>
      </c>
      <c r="J599" s="29">
        <f t="shared" si="162"/>
        <v>0.27</v>
      </c>
      <c r="K599" s="29">
        <f t="shared" si="163"/>
        <v>8.4199999999999997E-2</v>
      </c>
      <c r="L599" s="29">
        <f t="shared" si="164"/>
        <v>12.92</v>
      </c>
      <c r="M599" s="45" t="e">
        <f t="shared" si="175"/>
        <v>#DIV/0!</v>
      </c>
      <c r="N599" s="28">
        <f t="shared" si="165"/>
        <v>10.989169238449415</v>
      </c>
      <c r="O599" s="28">
        <f t="shared" si="166"/>
        <v>15.087458954343088</v>
      </c>
      <c r="P599" s="45" t="e">
        <f t="shared" si="176"/>
        <v>#DIV/0!</v>
      </c>
      <c r="Q599" s="29">
        <f t="shared" si="177"/>
        <v>3</v>
      </c>
      <c r="R599" s="29" t="e">
        <f t="shared" si="167"/>
        <v>#N/A</v>
      </c>
      <c r="S599" s="29" t="e">
        <f t="shared" si="168"/>
        <v>#N/A</v>
      </c>
      <c r="T599" s="29" t="e">
        <f t="shared" si="169"/>
        <v>#N/A</v>
      </c>
      <c r="U599" s="21" t="e">
        <f t="shared" si="178"/>
        <v>#DIV/0!</v>
      </c>
      <c r="V599" s="28">
        <f t="shared" si="170"/>
        <v>0</v>
      </c>
      <c r="W599" s="28">
        <f t="shared" si="171"/>
        <v>0</v>
      </c>
      <c r="X599" s="45" t="e">
        <f t="shared" si="179"/>
        <v>#DIV/0!</v>
      </c>
    </row>
    <row r="600" spans="2:24">
      <c r="B600" s="23"/>
      <c r="D600" s="21"/>
      <c r="E600" s="21"/>
      <c r="F600" s="21"/>
      <c r="G600" s="28">
        <f t="shared" si="172"/>
        <v>0</v>
      </c>
      <c r="H600" s="45" t="e">
        <f t="shared" si="173"/>
        <v>#DIV/0!</v>
      </c>
      <c r="I600" s="29">
        <f t="shared" si="174"/>
        <v>3</v>
      </c>
      <c r="J600" s="29">
        <f t="shared" si="162"/>
        <v>0.27</v>
      </c>
      <c r="K600" s="29">
        <f t="shared" si="163"/>
        <v>8.4199999999999997E-2</v>
      </c>
      <c r="L600" s="29">
        <f t="shared" si="164"/>
        <v>12.92</v>
      </c>
      <c r="M600" s="45" t="e">
        <f t="shared" si="175"/>
        <v>#DIV/0!</v>
      </c>
      <c r="N600" s="28">
        <f t="shared" si="165"/>
        <v>10.989169238449415</v>
      </c>
      <c r="O600" s="28">
        <f t="shared" si="166"/>
        <v>15.087458954343088</v>
      </c>
      <c r="P600" s="45" t="e">
        <f t="shared" si="176"/>
        <v>#DIV/0!</v>
      </c>
      <c r="Q600" s="29">
        <f t="shared" si="177"/>
        <v>3</v>
      </c>
      <c r="R600" s="29" t="e">
        <f t="shared" si="167"/>
        <v>#N/A</v>
      </c>
      <c r="S600" s="29" t="e">
        <f t="shared" si="168"/>
        <v>#N/A</v>
      </c>
      <c r="T600" s="29" t="e">
        <f t="shared" si="169"/>
        <v>#N/A</v>
      </c>
      <c r="U600" s="21" t="e">
        <f t="shared" si="178"/>
        <v>#DIV/0!</v>
      </c>
      <c r="V600" s="28">
        <f t="shared" si="170"/>
        <v>0</v>
      </c>
      <c r="W600" s="28">
        <f t="shared" si="171"/>
        <v>0</v>
      </c>
      <c r="X600" s="45" t="e">
        <f t="shared" si="179"/>
        <v>#DIV/0!</v>
      </c>
    </row>
    <row r="601" spans="2:24">
      <c r="B601" s="23"/>
      <c r="D601" s="21"/>
      <c r="E601" s="21"/>
      <c r="F601" s="21"/>
      <c r="G601" s="28">
        <f t="shared" si="172"/>
        <v>0</v>
      </c>
      <c r="H601" s="45" t="e">
        <f t="shared" si="173"/>
        <v>#DIV/0!</v>
      </c>
      <c r="I601" s="29">
        <f t="shared" si="174"/>
        <v>3</v>
      </c>
      <c r="J601" s="29">
        <f t="shared" si="162"/>
        <v>0.27</v>
      </c>
      <c r="K601" s="29">
        <f t="shared" si="163"/>
        <v>8.4199999999999997E-2</v>
      </c>
      <c r="L601" s="29">
        <f t="shared" si="164"/>
        <v>12.92</v>
      </c>
      <c r="M601" s="45" t="e">
        <f t="shared" si="175"/>
        <v>#DIV/0!</v>
      </c>
      <c r="N601" s="28">
        <f t="shared" si="165"/>
        <v>10.989169238449415</v>
      </c>
      <c r="O601" s="28">
        <f t="shared" si="166"/>
        <v>15.087458954343088</v>
      </c>
      <c r="P601" s="45" t="e">
        <f t="shared" si="176"/>
        <v>#DIV/0!</v>
      </c>
      <c r="Q601" s="29">
        <f t="shared" si="177"/>
        <v>3</v>
      </c>
      <c r="R601" s="29" t="e">
        <f t="shared" si="167"/>
        <v>#N/A</v>
      </c>
      <c r="S601" s="29" t="e">
        <f t="shared" si="168"/>
        <v>#N/A</v>
      </c>
      <c r="T601" s="29" t="e">
        <f t="shared" si="169"/>
        <v>#N/A</v>
      </c>
      <c r="U601" s="21" t="e">
        <f t="shared" si="178"/>
        <v>#DIV/0!</v>
      </c>
      <c r="V601" s="28">
        <f t="shared" si="170"/>
        <v>0</v>
      </c>
      <c r="W601" s="28">
        <f t="shared" si="171"/>
        <v>0</v>
      </c>
      <c r="X601" s="45" t="e">
        <f t="shared" si="179"/>
        <v>#DIV/0!</v>
      </c>
    </row>
    <row r="602" spans="2:24">
      <c r="B602" s="23"/>
      <c r="D602" s="21"/>
      <c r="E602" s="21"/>
      <c r="F602" s="21"/>
      <c r="G602" s="28">
        <f t="shared" si="172"/>
        <v>0</v>
      </c>
      <c r="H602" s="45" t="e">
        <f t="shared" si="173"/>
        <v>#DIV/0!</v>
      </c>
      <c r="I602" s="29">
        <f t="shared" si="174"/>
        <v>3</v>
      </c>
      <c r="J602" s="29">
        <f t="shared" si="162"/>
        <v>0.27</v>
      </c>
      <c r="K602" s="29">
        <f t="shared" si="163"/>
        <v>8.4199999999999997E-2</v>
      </c>
      <c r="L602" s="29">
        <f t="shared" si="164"/>
        <v>12.92</v>
      </c>
      <c r="M602" s="45" t="e">
        <f t="shared" si="175"/>
        <v>#DIV/0!</v>
      </c>
      <c r="N602" s="28">
        <f t="shared" si="165"/>
        <v>10.989169238449415</v>
      </c>
      <c r="O602" s="28">
        <f t="shared" si="166"/>
        <v>15.087458954343088</v>
      </c>
      <c r="P602" s="45" t="e">
        <f t="shared" si="176"/>
        <v>#DIV/0!</v>
      </c>
      <c r="Q602" s="29">
        <f t="shared" si="177"/>
        <v>3</v>
      </c>
      <c r="R602" s="29" t="e">
        <f t="shared" si="167"/>
        <v>#N/A</v>
      </c>
      <c r="S602" s="29" t="e">
        <f t="shared" si="168"/>
        <v>#N/A</v>
      </c>
      <c r="T602" s="29" t="e">
        <f t="shared" si="169"/>
        <v>#N/A</v>
      </c>
      <c r="U602" s="21" t="e">
        <f t="shared" si="178"/>
        <v>#DIV/0!</v>
      </c>
      <c r="V602" s="28">
        <f t="shared" si="170"/>
        <v>0</v>
      </c>
      <c r="W602" s="28">
        <f t="shared" si="171"/>
        <v>0</v>
      </c>
      <c r="X602" s="45" t="e">
        <f t="shared" si="179"/>
        <v>#DIV/0!</v>
      </c>
    </row>
    <row r="603" spans="2:24">
      <c r="B603" s="23"/>
      <c r="D603" s="21"/>
      <c r="E603" s="21"/>
      <c r="F603" s="21"/>
      <c r="G603" s="28">
        <f t="shared" si="172"/>
        <v>0</v>
      </c>
      <c r="H603" s="45" t="e">
        <f t="shared" si="173"/>
        <v>#DIV/0!</v>
      </c>
      <c r="I603" s="29">
        <f t="shared" si="174"/>
        <v>3</v>
      </c>
      <c r="J603" s="29">
        <f t="shared" si="162"/>
        <v>0.27</v>
      </c>
      <c r="K603" s="29">
        <f t="shared" si="163"/>
        <v>8.4199999999999997E-2</v>
      </c>
      <c r="L603" s="29">
        <f t="shared" si="164"/>
        <v>12.92</v>
      </c>
      <c r="M603" s="45" t="e">
        <f t="shared" si="175"/>
        <v>#DIV/0!</v>
      </c>
      <c r="N603" s="28">
        <f t="shared" si="165"/>
        <v>10.989169238449415</v>
      </c>
      <c r="O603" s="28">
        <f t="shared" si="166"/>
        <v>15.087458954343088</v>
      </c>
      <c r="P603" s="45" t="e">
        <f t="shared" si="176"/>
        <v>#DIV/0!</v>
      </c>
      <c r="Q603" s="29">
        <f t="shared" si="177"/>
        <v>3</v>
      </c>
      <c r="R603" s="29" t="e">
        <f t="shared" si="167"/>
        <v>#N/A</v>
      </c>
      <c r="S603" s="29" t="e">
        <f t="shared" si="168"/>
        <v>#N/A</v>
      </c>
      <c r="T603" s="29" t="e">
        <f t="shared" si="169"/>
        <v>#N/A</v>
      </c>
      <c r="U603" s="21" t="e">
        <f t="shared" si="178"/>
        <v>#DIV/0!</v>
      </c>
      <c r="V603" s="28">
        <f t="shared" si="170"/>
        <v>0</v>
      </c>
      <c r="W603" s="28">
        <f t="shared" si="171"/>
        <v>0</v>
      </c>
      <c r="X603" s="45" t="e">
        <f t="shared" si="179"/>
        <v>#DIV/0!</v>
      </c>
    </row>
    <row r="604" spans="2:24">
      <c r="B604" s="23"/>
      <c r="D604" s="21"/>
      <c r="E604" s="21"/>
      <c r="F604" s="21"/>
      <c r="G604" s="28">
        <f t="shared" si="172"/>
        <v>0</v>
      </c>
      <c r="H604" s="45" t="e">
        <f t="shared" si="173"/>
        <v>#DIV/0!</v>
      </c>
      <c r="I604" s="29">
        <f t="shared" si="174"/>
        <v>3</v>
      </c>
      <c r="J604" s="29">
        <f t="shared" si="162"/>
        <v>0.27</v>
      </c>
      <c r="K604" s="29">
        <f t="shared" si="163"/>
        <v>8.4199999999999997E-2</v>
      </c>
      <c r="L604" s="29">
        <f t="shared" si="164"/>
        <v>12.92</v>
      </c>
      <c r="M604" s="45" t="e">
        <f t="shared" si="175"/>
        <v>#DIV/0!</v>
      </c>
      <c r="N604" s="28">
        <f t="shared" si="165"/>
        <v>10.989169238449415</v>
      </c>
      <c r="O604" s="28">
        <f t="shared" si="166"/>
        <v>15.087458954343088</v>
      </c>
      <c r="P604" s="45" t="e">
        <f t="shared" si="176"/>
        <v>#DIV/0!</v>
      </c>
      <c r="Q604" s="29">
        <f t="shared" si="177"/>
        <v>3</v>
      </c>
      <c r="R604" s="29" t="e">
        <f t="shared" si="167"/>
        <v>#N/A</v>
      </c>
      <c r="S604" s="29" t="e">
        <f t="shared" si="168"/>
        <v>#N/A</v>
      </c>
      <c r="T604" s="29" t="e">
        <f t="shared" si="169"/>
        <v>#N/A</v>
      </c>
      <c r="U604" s="21" t="e">
        <f t="shared" si="178"/>
        <v>#DIV/0!</v>
      </c>
      <c r="V604" s="28">
        <f t="shared" si="170"/>
        <v>0</v>
      </c>
      <c r="W604" s="28">
        <f t="shared" si="171"/>
        <v>0</v>
      </c>
      <c r="X604" s="45" t="e">
        <f t="shared" si="179"/>
        <v>#DIV/0!</v>
      </c>
    </row>
    <row r="605" spans="2:24">
      <c r="B605" s="23"/>
      <c r="D605" s="21"/>
      <c r="E605" s="21"/>
      <c r="F605" s="21"/>
      <c r="G605" s="28">
        <f t="shared" si="172"/>
        <v>0</v>
      </c>
      <c r="H605" s="45" t="e">
        <f t="shared" si="173"/>
        <v>#DIV/0!</v>
      </c>
      <c r="I605" s="29">
        <f t="shared" si="174"/>
        <v>3</v>
      </c>
      <c r="J605" s="29">
        <f t="shared" si="162"/>
        <v>0.27</v>
      </c>
      <c r="K605" s="29">
        <f t="shared" si="163"/>
        <v>8.4199999999999997E-2</v>
      </c>
      <c r="L605" s="29">
        <f t="shared" si="164"/>
        <v>12.92</v>
      </c>
      <c r="M605" s="45" t="e">
        <f t="shared" si="175"/>
        <v>#DIV/0!</v>
      </c>
      <c r="N605" s="28">
        <f t="shared" si="165"/>
        <v>10.989169238449415</v>
      </c>
      <c r="O605" s="28">
        <f t="shared" si="166"/>
        <v>15.087458954343088</v>
      </c>
      <c r="P605" s="45" t="e">
        <f t="shared" si="176"/>
        <v>#DIV/0!</v>
      </c>
      <c r="Q605" s="29">
        <f t="shared" si="177"/>
        <v>3</v>
      </c>
      <c r="R605" s="29" t="e">
        <f t="shared" si="167"/>
        <v>#N/A</v>
      </c>
      <c r="S605" s="29" t="e">
        <f t="shared" si="168"/>
        <v>#N/A</v>
      </c>
      <c r="T605" s="29" t="e">
        <f t="shared" si="169"/>
        <v>#N/A</v>
      </c>
      <c r="U605" s="21" t="e">
        <f t="shared" si="178"/>
        <v>#DIV/0!</v>
      </c>
      <c r="V605" s="28">
        <f t="shared" si="170"/>
        <v>0</v>
      </c>
      <c r="W605" s="28">
        <f t="shared" si="171"/>
        <v>0</v>
      </c>
      <c r="X605" s="45" t="e">
        <f t="shared" si="179"/>
        <v>#DIV/0!</v>
      </c>
    </row>
    <row r="606" spans="2:24">
      <c r="B606" s="23"/>
      <c r="D606" s="21"/>
      <c r="E606" s="21"/>
      <c r="F606" s="21"/>
      <c r="G606" s="28">
        <f t="shared" si="172"/>
        <v>0</v>
      </c>
      <c r="H606" s="45" t="e">
        <f t="shared" si="173"/>
        <v>#DIV/0!</v>
      </c>
      <c r="I606" s="29">
        <f t="shared" si="174"/>
        <v>3</v>
      </c>
      <c r="J606" s="29">
        <f t="shared" si="162"/>
        <v>0.27</v>
      </c>
      <c r="K606" s="29">
        <f t="shared" si="163"/>
        <v>8.4199999999999997E-2</v>
      </c>
      <c r="L606" s="29">
        <f t="shared" si="164"/>
        <v>12.92</v>
      </c>
      <c r="M606" s="45" t="e">
        <f t="shared" si="175"/>
        <v>#DIV/0!</v>
      </c>
      <c r="N606" s="28">
        <f t="shared" si="165"/>
        <v>10.989169238449415</v>
      </c>
      <c r="O606" s="28">
        <f t="shared" si="166"/>
        <v>15.087458954343088</v>
      </c>
      <c r="P606" s="45" t="e">
        <f t="shared" si="176"/>
        <v>#DIV/0!</v>
      </c>
      <c r="Q606" s="29">
        <f t="shared" si="177"/>
        <v>3</v>
      </c>
      <c r="R606" s="29" t="e">
        <f t="shared" si="167"/>
        <v>#N/A</v>
      </c>
      <c r="S606" s="29" t="e">
        <f t="shared" si="168"/>
        <v>#N/A</v>
      </c>
      <c r="T606" s="29" t="e">
        <f t="shared" si="169"/>
        <v>#N/A</v>
      </c>
      <c r="U606" s="21" t="e">
        <f t="shared" si="178"/>
        <v>#DIV/0!</v>
      </c>
      <c r="V606" s="28">
        <f t="shared" si="170"/>
        <v>0</v>
      </c>
      <c r="W606" s="28">
        <f t="shared" si="171"/>
        <v>0</v>
      </c>
      <c r="X606" s="45" t="e">
        <f t="shared" si="179"/>
        <v>#DIV/0!</v>
      </c>
    </row>
    <row r="607" spans="2:24">
      <c r="B607" s="23"/>
      <c r="D607" s="21"/>
      <c r="E607" s="21"/>
      <c r="F607" s="21"/>
      <c r="G607" s="28">
        <f t="shared" si="172"/>
        <v>0</v>
      </c>
      <c r="H607" s="45" t="e">
        <f t="shared" si="173"/>
        <v>#DIV/0!</v>
      </c>
      <c r="I607" s="29">
        <f t="shared" si="174"/>
        <v>3</v>
      </c>
      <c r="J607" s="29">
        <f t="shared" si="162"/>
        <v>0.27</v>
      </c>
      <c r="K607" s="29">
        <f t="shared" si="163"/>
        <v>8.4199999999999997E-2</v>
      </c>
      <c r="L607" s="29">
        <f t="shared" si="164"/>
        <v>12.92</v>
      </c>
      <c r="M607" s="45" t="e">
        <f t="shared" si="175"/>
        <v>#DIV/0!</v>
      </c>
      <c r="N607" s="28">
        <f t="shared" si="165"/>
        <v>10.989169238449415</v>
      </c>
      <c r="O607" s="28">
        <f t="shared" si="166"/>
        <v>15.087458954343088</v>
      </c>
      <c r="P607" s="45" t="e">
        <f t="shared" si="176"/>
        <v>#DIV/0!</v>
      </c>
      <c r="Q607" s="29">
        <f t="shared" si="177"/>
        <v>3</v>
      </c>
      <c r="R607" s="29" t="e">
        <f t="shared" si="167"/>
        <v>#N/A</v>
      </c>
      <c r="S607" s="29" t="e">
        <f t="shared" si="168"/>
        <v>#N/A</v>
      </c>
      <c r="T607" s="29" t="e">
        <f t="shared" si="169"/>
        <v>#N/A</v>
      </c>
      <c r="U607" s="21" t="e">
        <f t="shared" si="178"/>
        <v>#DIV/0!</v>
      </c>
      <c r="V607" s="28">
        <f t="shared" si="170"/>
        <v>0</v>
      </c>
      <c r="W607" s="28">
        <f t="shared" si="171"/>
        <v>0</v>
      </c>
      <c r="X607" s="45" t="e">
        <f t="shared" si="179"/>
        <v>#DIV/0!</v>
      </c>
    </row>
    <row r="608" spans="2:24">
      <c r="B608" s="23"/>
      <c r="D608" s="21"/>
      <c r="E608" s="21"/>
      <c r="F608" s="21"/>
      <c r="G608" s="28">
        <f t="shared" si="172"/>
        <v>0</v>
      </c>
      <c r="H608" s="45" t="e">
        <f t="shared" si="173"/>
        <v>#DIV/0!</v>
      </c>
      <c r="I608" s="29">
        <f t="shared" si="174"/>
        <v>3</v>
      </c>
      <c r="J608" s="29">
        <f t="shared" si="162"/>
        <v>0.27</v>
      </c>
      <c r="K608" s="29">
        <f t="shared" si="163"/>
        <v>8.4199999999999997E-2</v>
      </c>
      <c r="L608" s="29">
        <f t="shared" si="164"/>
        <v>12.92</v>
      </c>
      <c r="M608" s="45" t="e">
        <f t="shared" si="175"/>
        <v>#DIV/0!</v>
      </c>
      <c r="N608" s="28">
        <f t="shared" si="165"/>
        <v>10.989169238449415</v>
      </c>
      <c r="O608" s="28">
        <f t="shared" si="166"/>
        <v>15.087458954343088</v>
      </c>
      <c r="P608" s="45" t="e">
        <f t="shared" si="176"/>
        <v>#DIV/0!</v>
      </c>
      <c r="Q608" s="29">
        <f t="shared" si="177"/>
        <v>3</v>
      </c>
      <c r="R608" s="29" t="e">
        <f t="shared" si="167"/>
        <v>#N/A</v>
      </c>
      <c r="S608" s="29" t="e">
        <f t="shared" si="168"/>
        <v>#N/A</v>
      </c>
      <c r="T608" s="29" t="e">
        <f t="shared" si="169"/>
        <v>#N/A</v>
      </c>
      <c r="U608" s="21" t="e">
        <f t="shared" si="178"/>
        <v>#DIV/0!</v>
      </c>
      <c r="V608" s="28">
        <f t="shared" si="170"/>
        <v>0</v>
      </c>
      <c r="W608" s="28">
        <f t="shared" si="171"/>
        <v>0</v>
      </c>
      <c r="X608" s="45" t="e">
        <f t="shared" si="179"/>
        <v>#DIV/0!</v>
      </c>
    </row>
    <row r="609" spans="2:24">
      <c r="B609" s="23"/>
      <c r="D609" s="21"/>
      <c r="E609" s="21"/>
      <c r="F609" s="21"/>
      <c r="G609" s="28">
        <f t="shared" si="172"/>
        <v>0</v>
      </c>
      <c r="H609" s="45" t="e">
        <f t="shared" si="173"/>
        <v>#DIV/0!</v>
      </c>
      <c r="I609" s="29">
        <f t="shared" si="174"/>
        <v>3</v>
      </c>
      <c r="J609" s="29">
        <f t="shared" si="162"/>
        <v>0.27</v>
      </c>
      <c r="K609" s="29">
        <f t="shared" si="163"/>
        <v>8.4199999999999997E-2</v>
      </c>
      <c r="L609" s="29">
        <f t="shared" si="164"/>
        <v>12.92</v>
      </c>
      <c r="M609" s="45" t="e">
        <f t="shared" si="175"/>
        <v>#DIV/0!</v>
      </c>
      <c r="N609" s="28">
        <f t="shared" si="165"/>
        <v>10.989169238449415</v>
      </c>
      <c r="O609" s="28">
        <f t="shared" si="166"/>
        <v>15.087458954343088</v>
      </c>
      <c r="P609" s="45" t="e">
        <f t="shared" si="176"/>
        <v>#DIV/0!</v>
      </c>
      <c r="Q609" s="29">
        <f t="shared" si="177"/>
        <v>3</v>
      </c>
      <c r="R609" s="29" t="e">
        <f t="shared" si="167"/>
        <v>#N/A</v>
      </c>
      <c r="S609" s="29" t="e">
        <f t="shared" si="168"/>
        <v>#N/A</v>
      </c>
      <c r="T609" s="29" t="e">
        <f t="shared" si="169"/>
        <v>#N/A</v>
      </c>
      <c r="U609" s="21" t="e">
        <f t="shared" si="178"/>
        <v>#DIV/0!</v>
      </c>
      <c r="V609" s="28">
        <f t="shared" si="170"/>
        <v>0</v>
      </c>
      <c r="W609" s="28">
        <f t="shared" si="171"/>
        <v>0</v>
      </c>
      <c r="X609" s="45" t="e">
        <f t="shared" si="179"/>
        <v>#DIV/0!</v>
      </c>
    </row>
    <row r="610" spans="2:24">
      <c r="B610" s="23"/>
      <c r="D610" s="21"/>
      <c r="E610" s="21"/>
      <c r="F610" s="21"/>
      <c r="G610" s="28">
        <f t="shared" si="172"/>
        <v>0</v>
      </c>
      <c r="H610" s="45" t="e">
        <f t="shared" si="173"/>
        <v>#DIV/0!</v>
      </c>
      <c r="I610" s="29">
        <f t="shared" si="174"/>
        <v>3</v>
      </c>
      <c r="J610" s="29">
        <f t="shared" si="162"/>
        <v>0.27</v>
      </c>
      <c r="K610" s="29">
        <f t="shared" si="163"/>
        <v>8.4199999999999997E-2</v>
      </c>
      <c r="L610" s="29">
        <f t="shared" si="164"/>
        <v>12.92</v>
      </c>
      <c r="M610" s="45" t="e">
        <f t="shared" si="175"/>
        <v>#DIV/0!</v>
      </c>
      <c r="N610" s="28">
        <f t="shared" si="165"/>
        <v>10.989169238449415</v>
      </c>
      <c r="O610" s="28">
        <f t="shared" si="166"/>
        <v>15.087458954343088</v>
      </c>
      <c r="P610" s="45" t="e">
        <f t="shared" si="176"/>
        <v>#DIV/0!</v>
      </c>
      <c r="Q610" s="29">
        <f t="shared" si="177"/>
        <v>3</v>
      </c>
      <c r="R610" s="29" t="e">
        <f t="shared" si="167"/>
        <v>#N/A</v>
      </c>
      <c r="S610" s="29" t="e">
        <f t="shared" si="168"/>
        <v>#N/A</v>
      </c>
      <c r="T610" s="29" t="e">
        <f t="shared" si="169"/>
        <v>#N/A</v>
      </c>
      <c r="U610" s="21" t="e">
        <f t="shared" si="178"/>
        <v>#DIV/0!</v>
      </c>
      <c r="V610" s="28">
        <f t="shared" si="170"/>
        <v>0</v>
      </c>
      <c r="W610" s="28">
        <f t="shared" si="171"/>
        <v>0</v>
      </c>
      <c r="X610" s="45" t="e">
        <f t="shared" si="179"/>
        <v>#DIV/0!</v>
      </c>
    </row>
    <row r="611" spans="2:24">
      <c r="B611" s="23"/>
      <c r="D611" s="21"/>
      <c r="E611" s="21"/>
      <c r="F611" s="21"/>
      <c r="G611" s="28">
        <f t="shared" si="172"/>
        <v>0</v>
      </c>
      <c r="H611" s="45" t="e">
        <f t="shared" si="173"/>
        <v>#DIV/0!</v>
      </c>
      <c r="I611" s="29">
        <f t="shared" si="174"/>
        <v>3</v>
      </c>
      <c r="J611" s="29">
        <f t="shared" si="162"/>
        <v>0.27</v>
      </c>
      <c r="K611" s="29">
        <f t="shared" si="163"/>
        <v>8.4199999999999997E-2</v>
      </c>
      <c r="L611" s="29">
        <f t="shared" si="164"/>
        <v>12.92</v>
      </c>
      <c r="M611" s="45" t="e">
        <f t="shared" si="175"/>
        <v>#DIV/0!</v>
      </c>
      <c r="N611" s="28">
        <f t="shared" si="165"/>
        <v>10.989169238449415</v>
      </c>
      <c r="O611" s="28">
        <f t="shared" si="166"/>
        <v>15.087458954343088</v>
      </c>
      <c r="P611" s="45" t="e">
        <f t="shared" si="176"/>
        <v>#DIV/0!</v>
      </c>
      <c r="Q611" s="29">
        <f t="shared" si="177"/>
        <v>3</v>
      </c>
      <c r="R611" s="29" t="e">
        <f t="shared" si="167"/>
        <v>#N/A</v>
      </c>
      <c r="S611" s="29" t="e">
        <f t="shared" si="168"/>
        <v>#N/A</v>
      </c>
      <c r="T611" s="29" t="e">
        <f t="shared" si="169"/>
        <v>#N/A</v>
      </c>
      <c r="U611" s="21" t="e">
        <f t="shared" si="178"/>
        <v>#DIV/0!</v>
      </c>
      <c r="V611" s="28">
        <f t="shared" si="170"/>
        <v>0</v>
      </c>
      <c r="W611" s="28">
        <f t="shared" si="171"/>
        <v>0</v>
      </c>
      <c r="X611" s="45" t="e">
        <f t="shared" si="179"/>
        <v>#DIV/0!</v>
      </c>
    </row>
    <row r="612" spans="2:24">
      <c r="B612" s="23"/>
      <c r="D612" s="21"/>
      <c r="E612" s="21"/>
      <c r="F612" s="21"/>
      <c r="G612" s="28">
        <f t="shared" si="172"/>
        <v>0</v>
      </c>
      <c r="H612" s="45" t="e">
        <f t="shared" si="173"/>
        <v>#DIV/0!</v>
      </c>
      <c r="I612" s="29">
        <f t="shared" si="174"/>
        <v>3</v>
      </c>
      <c r="J612" s="29">
        <f t="shared" si="162"/>
        <v>0.27</v>
      </c>
      <c r="K612" s="29">
        <f t="shared" si="163"/>
        <v>8.4199999999999997E-2</v>
      </c>
      <c r="L612" s="29">
        <f t="shared" si="164"/>
        <v>12.92</v>
      </c>
      <c r="M612" s="45" t="e">
        <f t="shared" si="175"/>
        <v>#DIV/0!</v>
      </c>
      <c r="N612" s="28">
        <f t="shared" si="165"/>
        <v>10.989169238449415</v>
      </c>
      <c r="O612" s="28">
        <f t="shared" si="166"/>
        <v>15.087458954343088</v>
      </c>
      <c r="P612" s="45" t="e">
        <f t="shared" si="176"/>
        <v>#DIV/0!</v>
      </c>
      <c r="Q612" s="29">
        <f t="shared" si="177"/>
        <v>3</v>
      </c>
      <c r="R612" s="29" t="e">
        <f t="shared" si="167"/>
        <v>#N/A</v>
      </c>
      <c r="S612" s="29" t="e">
        <f t="shared" si="168"/>
        <v>#N/A</v>
      </c>
      <c r="T612" s="29" t="e">
        <f t="shared" si="169"/>
        <v>#N/A</v>
      </c>
      <c r="U612" s="21" t="e">
        <f t="shared" si="178"/>
        <v>#DIV/0!</v>
      </c>
      <c r="V612" s="28">
        <f t="shared" si="170"/>
        <v>0</v>
      </c>
      <c r="W612" s="28">
        <f t="shared" si="171"/>
        <v>0</v>
      </c>
      <c r="X612" s="45" t="e">
        <f t="shared" si="179"/>
        <v>#DIV/0!</v>
      </c>
    </row>
    <row r="613" spans="2:24">
      <c r="B613" s="23"/>
      <c r="D613" s="21"/>
      <c r="E613" s="21"/>
      <c r="F613" s="21"/>
      <c r="G613" s="28">
        <f t="shared" si="172"/>
        <v>0</v>
      </c>
      <c r="H613" s="45" t="e">
        <f t="shared" si="173"/>
        <v>#DIV/0!</v>
      </c>
      <c r="I613" s="29">
        <f t="shared" si="174"/>
        <v>3</v>
      </c>
      <c r="J613" s="29">
        <f t="shared" si="162"/>
        <v>0.27</v>
      </c>
      <c r="K613" s="29">
        <f t="shared" si="163"/>
        <v>8.4199999999999997E-2</v>
      </c>
      <c r="L613" s="29">
        <f t="shared" si="164"/>
        <v>12.92</v>
      </c>
      <c r="M613" s="45" t="e">
        <f t="shared" si="175"/>
        <v>#DIV/0!</v>
      </c>
      <c r="N613" s="28">
        <f t="shared" si="165"/>
        <v>10.989169238449415</v>
      </c>
      <c r="O613" s="28">
        <f t="shared" si="166"/>
        <v>15.087458954343088</v>
      </c>
      <c r="P613" s="45" t="e">
        <f t="shared" si="176"/>
        <v>#DIV/0!</v>
      </c>
      <c r="Q613" s="29">
        <f t="shared" si="177"/>
        <v>3</v>
      </c>
      <c r="R613" s="29" t="e">
        <f t="shared" si="167"/>
        <v>#N/A</v>
      </c>
      <c r="S613" s="29" t="e">
        <f t="shared" si="168"/>
        <v>#N/A</v>
      </c>
      <c r="T613" s="29" t="e">
        <f t="shared" si="169"/>
        <v>#N/A</v>
      </c>
      <c r="U613" s="21" t="e">
        <f t="shared" si="178"/>
        <v>#DIV/0!</v>
      </c>
      <c r="V613" s="28">
        <f t="shared" si="170"/>
        <v>0</v>
      </c>
      <c r="W613" s="28">
        <f t="shared" si="171"/>
        <v>0</v>
      </c>
      <c r="X613" s="45" t="e">
        <f t="shared" si="179"/>
        <v>#DIV/0!</v>
      </c>
    </row>
    <row r="614" spans="2:24">
      <c r="B614" s="23"/>
      <c r="D614" s="21"/>
      <c r="E614" s="21"/>
      <c r="F614" s="21"/>
      <c r="G614" s="28">
        <f t="shared" si="172"/>
        <v>0</v>
      </c>
      <c r="H614" s="45" t="e">
        <f t="shared" si="173"/>
        <v>#DIV/0!</v>
      </c>
      <c r="I614" s="29">
        <f t="shared" si="174"/>
        <v>3</v>
      </c>
      <c r="J614" s="29">
        <f t="shared" si="162"/>
        <v>0.27</v>
      </c>
      <c r="K614" s="29">
        <f t="shared" si="163"/>
        <v>8.4199999999999997E-2</v>
      </c>
      <c r="L614" s="29">
        <f t="shared" si="164"/>
        <v>12.92</v>
      </c>
      <c r="M614" s="45" t="e">
        <f t="shared" si="175"/>
        <v>#DIV/0!</v>
      </c>
      <c r="N614" s="28">
        <f t="shared" si="165"/>
        <v>10.989169238449415</v>
      </c>
      <c r="O614" s="28">
        <f t="shared" si="166"/>
        <v>15.087458954343088</v>
      </c>
      <c r="P614" s="45" t="e">
        <f t="shared" si="176"/>
        <v>#DIV/0!</v>
      </c>
      <c r="Q614" s="29">
        <f t="shared" si="177"/>
        <v>3</v>
      </c>
      <c r="R614" s="29" t="e">
        <f t="shared" si="167"/>
        <v>#N/A</v>
      </c>
      <c r="S614" s="29" t="e">
        <f t="shared" si="168"/>
        <v>#N/A</v>
      </c>
      <c r="T614" s="29" t="e">
        <f t="shared" si="169"/>
        <v>#N/A</v>
      </c>
      <c r="U614" s="21" t="e">
        <f t="shared" si="178"/>
        <v>#DIV/0!</v>
      </c>
      <c r="V614" s="28">
        <f t="shared" si="170"/>
        <v>0</v>
      </c>
      <c r="W614" s="28">
        <f t="shared" si="171"/>
        <v>0</v>
      </c>
      <c r="X614" s="45" t="e">
        <f t="shared" si="179"/>
        <v>#DIV/0!</v>
      </c>
    </row>
    <row r="615" spans="2:24">
      <c r="B615" s="23"/>
      <c r="D615" s="21"/>
      <c r="E615" s="21"/>
      <c r="F615" s="21"/>
      <c r="G615" s="28">
        <f t="shared" si="172"/>
        <v>0</v>
      </c>
      <c r="H615" s="45" t="e">
        <f t="shared" si="173"/>
        <v>#DIV/0!</v>
      </c>
      <c r="I615" s="29">
        <f t="shared" si="174"/>
        <v>3</v>
      </c>
      <c r="J615" s="29">
        <f t="shared" si="162"/>
        <v>0.27</v>
      </c>
      <c r="K615" s="29">
        <f t="shared" si="163"/>
        <v>8.4199999999999997E-2</v>
      </c>
      <c r="L615" s="29">
        <f t="shared" si="164"/>
        <v>12.92</v>
      </c>
      <c r="M615" s="45" t="e">
        <f t="shared" si="175"/>
        <v>#DIV/0!</v>
      </c>
      <c r="N615" s="28">
        <f t="shared" si="165"/>
        <v>10.989169238449415</v>
      </c>
      <c r="O615" s="28">
        <f t="shared" si="166"/>
        <v>15.087458954343088</v>
      </c>
      <c r="P615" s="45" t="e">
        <f t="shared" si="176"/>
        <v>#DIV/0!</v>
      </c>
      <c r="Q615" s="29">
        <f t="shared" si="177"/>
        <v>3</v>
      </c>
      <c r="R615" s="29" t="e">
        <f t="shared" si="167"/>
        <v>#N/A</v>
      </c>
      <c r="S615" s="29" t="e">
        <f t="shared" si="168"/>
        <v>#N/A</v>
      </c>
      <c r="T615" s="29" t="e">
        <f t="shared" si="169"/>
        <v>#N/A</v>
      </c>
      <c r="U615" s="21" t="e">
        <f t="shared" si="178"/>
        <v>#DIV/0!</v>
      </c>
      <c r="V615" s="28">
        <f t="shared" si="170"/>
        <v>0</v>
      </c>
      <c r="W615" s="28">
        <f t="shared" si="171"/>
        <v>0</v>
      </c>
      <c r="X615" s="45" t="e">
        <f t="shared" si="179"/>
        <v>#DIV/0!</v>
      </c>
    </row>
    <row r="616" spans="2:24">
      <c r="B616" s="23"/>
      <c r="D616" s="21"/>
      <c r="E616" s="21"/>
      <c r="F616" s="21"/>
      <c r="G616" s="28">
        <f t="shared" si="172"/>
        <v>0</v>
      </c>
      <c r="H616" s="45" t="e">
        <f t="shared" si="173"/>
        <v>#DIV/0!</v>
      </c>
      <c r="I616" s="29">
        <f t="shared" si="174"/>
        <v>3</v>
      </c>
      <c r="J616" s="29">
        <f t="shared" si="162"/>
        <v>0.27</v>
      </c>
      <c r="K616" s="29">
        <f t="shared" si="163"/>
        <v>8.4199999999999997E-2</v>
      </c>
      <c r="L616" s="29">
        <f t="shared" si="164"/>
        <v>12.92</v>
      </c>
      <c r="M616" s="45" t="e">
        <f t="shared" si="175"/>
        <v>#DIV/0!</v>
      </c>
      <c r="N616" s="28">
        <f t="shared" si="165"/>
        <v>10.989169238449415</v>
      </c>
      <c r="O616" s="28">
        <f t="shared" si="166"/>
        <v>15.087458954343088</v>
      </c>
      <c r="P616" s="45" t="e">
        <f t="shared" si="176"/>
        <v>#DIV/0!</v>
      </c>
      <c r="Q616" s="29">
        <f t="shared" si="177"/>
        <v>3</v>
      </c>
      <c r="R616" s="29" t="e">
        <f t="shared" si="167"/>
        <v>#N/A</v>
      </c>
      <c r="S616" s="29" t="e">
        <f t="shared" si="168"/>
        <v>#N/A</v>
      </c>
      <c r="T616" s="29" t="e">
        <f t="shared" si="169"/>
        <v>#N/A</v>
      </c>
      <c r="U616" s="21" t="e">
        <f t="shared" si="178"/>
        <v>#DIV/0!</v>
      </c>
      <c r="V616" s="28">
        <f t="shared" si="170"/>
        <v>0</v>
      </c>
      <c r="W616" s="28">
        <f t="shared" si="171"/>
        <v>0</v>
      </c>
      <c r="X616" s="45" t="e">
        <f t="shared" si="179"/>
        <v>#DIV/0!</v>
      </c>
    </row>
    <row r="617" spans="2:24">
      <c r="B617" s="23"/>
      <c r="D617" s="21"/>
      <c r="E617" s="21"/>
      <c r="F617" s="21"/>
      <c r="G617" s="28">
        <f t="shared" si="172"/>
        <v>0</v>
      </c>
      <c r="H617" s="45" t="e">
        <f t="shared" si="173"/>
        <v>#DIV/0!</v>
      </c>
      <c r="I617" s="29">
        <f t="shared" si="174"/>
        <v>3</v>
      </c>
      <c r="J617" s="29">
        <f t="shared" si="162"/>
        <v>0.27</v>
      </c>
      <c r="K617" s="29">
        <f t="shared" si="163"/>
        <v>8.4199999999999997E-2</v>
      </c>
      <c r="L617" s="29">
        <f t="shared" si="164"/>
        <v>12.92</v>
      </c>
      <c r="M617" s="45" t="e">
        <f t="shared" si="175"/>
        <v>#DIV/0!</v>
      </c>
      <c r="N617" s="28">
        <f t="shared" si="165"/>
        <v>10.989169238449415</v>
      </c>
      <c r="O617" s="28">
        <f t="shared" si="166"/>
        <v>15.087458954343088</v>
      </c>
      <c r="P617" s="45" t="e">
        <f t="shared" si="176"/>
        <v>#DIV/0!</v>
      </c>
      <c r="Q617" s="29">
        <f t="shared" si="177"/>
        <v>3</v>
      </c>
      <c r="R617" s="29" t="e">
        <f t="shared" si="167"/>
        <v>#N/A</v>
      </c>
      <c r="S617" s="29" t="e">
        <f t="shared" si="168"/>
        <v>#N/A</v>
      </c>
      <c r="T617" s="29" t="e">
        <f t="shared" si="169"/>
        <v>#N/A</v>
      </c>
      <c r="U617" s="21" t="e">
        <f t="shared" si="178"/>
        <v>#DIV/0!</v>
      </c>
      <c r="V617" s="28">
        <f t="shared" si="170"/>
        <v>0</v>
      </c>
      <c r="W617" s="28">
        <f t="shared" si="171"/>
        <v>0</v>
      </c>
      <c r="X617" s="45" t="e">
        <f t="shared" si="179"/>
        <v>#DIV/0!</v>
      </c>
    </row>
    <row r="618" spans="2:24">
      <c r="B618" s="23"/>
      <c r="D618" s="21"/>
      <c r="E618" s="21"/>
      <c r="F618" s="21"/>
      <c r="G618" s="28">
        <f t="shared" si="172"/>
        <v>0</v>
      </c>
      <c r="H618" s="45" t="e">
        <f t="shared" si="173"/>
        <v>#DIV/0!</v>
      </c>
      <c r="I618" s="29">
        <f t="shared" si="174"/>
        <v>3</v>
      </c>
      <c r="J618" s="29">
        <f t="shared" si="162"/>
        <v>0.27</v>
      </c>
      <c r="K618" s="29">
        <f t="shared" si="163"/>
        <v>8.4199999999999997E-2</v>
      </c>
      <c r="L618" s="29">
        <f t="shared" si="164"/>
        <v>12.92</v>
      </c>
      <c r="M618" s="45" t="e">
        <f t="shared" si="175"/>
        <v>#DIV/0!</v>
      </c>
      <c r="N618" s="28">
        <f t="shared" si="165"/>
        <v>10.989169238449415</v>
      </c>
      <c r="O618" s="28">
        <f t="shared" si="166"/>
        <v>15.087458954343088</v>
      </c>
      <c r="P618" s="45" t="e">
        <f t="shared" si="176"/>
        <v>#DIV/0!</v>
      </c>
      <c r="Q618" s="29">
        <f t="shared" si="177"/>
        <v>3</v>
      </c>
      <c r="R618" s="29" t="e">
        <f t="shared" si="167"/>
        <v>#N/A</v>
      </c>
      <c r="S618" s="29" t="e">
        <f t="shared" si="168"/>
        <v>#N/A</v>
      </c>
      <c r="T618" s="29" t="e">
        <f t="shared" si="169"/>
        <v>#N/A</v>
      </c>
      <c r="U618" s="21" t="e">
        <f t="shared" si="178"/>
        <v>#DIV/0!</v>
      </c>
      <c r="V618" s="28">
        <f t="shared" si="170"/>
        <v>0</v>
      </c>
      <c r="W618" s="28">
        <f t="shared" si="171"/>
        <v>0</v>
      </c>
      <c r="X618" s="45" t="e">
        <f t="shared" si="179"/>
        <v>#DIV/0!</v>
      </c>
    </row>
    <row r="619" spans="2:24">
      <c r="B619" s="23"/>
      <c r="D619" s="21"/>
      <c r="E619" s="21"/>
      <c r="F619" s="21"/>
      <c r="G619" s="28">
        <f t="shared" si="172"/>
        <v>0</v>
      </c>
      <c r="H619" s="45" t="e">
        <f t="shared" si="173"/>
        <v>#DIV/0!</v>
      </c>
      <c r="I619" s="29">
        <f t="shared" si="174"/>
        <v>3</v>
      </c>
      <c r="J619" s="29">
        <f t="shared" si="162"/>
        <v>0.27</v>
      </c>
      <c r="K619" s="29">
        <f t="shared" si="163"/>
        <v>8.4199999999999997E-2</v>
      </c>
      <c r="L619" s="29">
        <f t="shared" si="164"/>
        <v>12.92</v>
      </c>
      <c r="M619" s="45" t="e">
        <f t="shared" si="175"/>
        <v>#DIV/0!</v>
      </c>
      <c r="N619" s="28">
        <f t="shared" si="165"/>
        <v>10.989169238449415</v>
      </c>
      <c r="O619" s="28">
        <f t="shared" si="166"/>
        <v>15.087458954343088</v>
      </c>
      <c r="P619" s="45" t="e">
        <f t="shared" si="176"/>
        <v>#DIV/0!</v>
      </c>
      <c r="Q619" s="29">
        <f t="shared" si="177"/>
        <v>3</v>
      </c>
      <c r="R619" s="29" t="e">
        <f t="shared" si="167"/>
        <v>#N/A</v>
      </c>
      <c r="S619" s="29" t="e">
        <f t="shared" si="168"/>
        <v>#N/A</v>
      </c>
      <c r="T619" s="29" t="e">
        <f t="shared" si="169"/>
        <v>#N/A</v>
      </c>
      <c r="U619" s="21" t="e">
        <f t="shared" si="178"/>
        <v>#DIV/0!</v>
      </c>
      <c r="V619" s="28">
        <f t="shared" si="170"/>
        <v>0</v>
      </c>
      <c r="W619" s="28">
        <f t="shared" si="171"/>
        <v>0</v>
      </c>
      <c r="X619" s="45" t="e">
        <f t="shared" si="179"/>
        <v>#DIV/0!</v>
      </c>
    </row>
    <row r="620" spans="2:24">
      <c r="B620" s="23"/>
      <c r="D620" s="21"/>
      <c r="E620" s="21"/>
      <c r="F620" s="21"/>
      <c r="G620" s="28">
        <f t="shared" si="172"/>
        <v>0</v>
      </c>
      <c r="H620" s="45" t="e">
        <f t="shared" si="173"/>
        <v>#DIV/0!</v>
      </c>
      <c r="I620" s="29">
        <f t="shared" si="174"/>
        <v>3</v>
      </c>
      <c r="J620" s="29">
        <f t="shared" si="162"/>
        <v>0.27</v>
      </c>
      <c r="K620" s="29">
        <f t="shared" si="163"/>
        <v>8.4199999999999997E-2</v>
      </c>
      <c r="L620" s="29">
        <f t="shared" si="164"/>
        <v>12.92</v>
      </c>
      <c r="M620" s="45" t="e">
        <f t="shared" si="175"/>
        <v>#DIV/0!</v>
      </c>
      <c r="N620" s="28">
        <f t="shared" si="165"/>
        <v>10.989169238449415</v>
      </c>
      <c r="O620" s="28">
        <f t="shared" si="166"/>
        <v>15.087458954343088</v>
      </c>
      <c r="P620" s="45" t="e">
        <f t="shared" si="176"/>
        <v>#DIV/0!</v>
      </c>
      <c r="Q620" s="29">
        <f t="shared" si="177"/>
        <v>3</v>
      </c>
      <c r="R620" s="29" t="e">
        <f t="shared" si="167"/>
        <v>#N/A</v>
      </c>
      <c r="S620" s="29" t="e">
        <f t="shared" si="168"/>
        <v>#N/A</v>
      </c>
      <c r="T620" s="29" t="e">
        <f t="shared" si="169"/>
        <v>#N/A</v>
      </c>
      <c r="U620" s="21" t="e">
        <f t="shared" si="178"/>
        <v>#DIV/0!</v>
      </c>
      <c r="V620" s="28">
        <f t="shared" si="170"/>
        <v>0</v>
      </c>
      <c r="W620" s="28">
        <f t="shared" si="171"/>
        <v>0</v>
      </c>
      <c r="X620" s="45" t="e">
        <f t="shared" si="179"/>
        <v>#DIV/0!</v>
      </c>
    </row>
    <row r="621" spans="2:24">
      <c r="B621" s="23"/>
      <c r="D621" s="21"/>
      <c r="E621" s="21"/>
      <c r="F621" s="21"/>
      <c r="G621" s="28">
        <f t="shared" si="172"/>
        <v>0</v>
      </c>
      <c r="H621" s="45" t="e">
        <f t="shared" si="173"/>
        <v>#DIV/0!</v>
      </c>
      <c r="I621" s="29">
        <f t="shared" si="174"/>
        <v>3</v>
      </c>
      <c r="J621" s="29">
        <f t="shared" si="162"/>
        <v>0.27</v>
      </c>
      <c r="K621" s="29">
        <f t="shared" si="163"/>
        <v>8.4199999999999997E-2</v>
      </c>
      <c r="L621" s="29">
        <f t="shared" si="164"/>
        <v>12.92</v>
      </c>
      <c r="M621" s="45" t="e">
        <f t="shared" si="175"/>
        <v>#DIV/0!</v>
      </c>
      <c r="N621" s="28">
        <f t="shared" si="165"/>
        <v>10.989169238449415</v>
      </c>
      <c r="O621" s="28">
        <f t="shared" si="166"/>
        <v>15.087458954343088</v>
      </c>
      <c r="P621" s="45" t="e">
        <f t="shared" si="176"/>
        <v>#DIV/0!</v>
      </c>
      <c r="Q621" s="29">
        <f t="shared" si="177"/>
        <v>3</v>
      </c>
      <c r="R621" s="29" t="e">
        <f t="shared" si="167"/>
        <v>#N/A</v>
      </c>
      <c r="S621" s="29" t="e">
        <f t="shared" si="168"/>
        <v>#N/A</v>
      </c>
      <c r="T621" s="29" t="e">
        <f t="shared" si="169"/>
        <v>#N/A</v>
      </c>
      <c r="U621" s="21" t="e">
        <f t="shared" si="178"/>
        <v>#DIV/0!</v>
      </c>
      <c r="V621" s="28">
        <f t="shared" si="170"/>
        <v>0</v>
      </c>
      <c r="W621" s="28">
        <f t="shared" si="171"/>
        <v>0</v>
      </c>
      <c r="X621" s="45" t="e">
        <f t="shared" si="179"/>
        <v>#DIV/0!</v>
      </c>
    </row>
    <row r="622" spans="2:24">
      <c r="B622" s="23"/>
      <c r="D622" s="21"/>
      <c r="E622" s="21"/>
      <c r="F622" s="21"/>
      <c r="G622" s="28">
        <f t="shared" si="172"/>
        <v>0</v>
      </c>
      <c r="H622" s="45" t="e">
        <f t="shared" si="173"/>
        <v>#DIV/0!</v>
      </c>
      <c r="I622" s="29">
        <f t="shared" si="174"/>
        <v>3</v>
      </c>
      <c r="J622" s="29">
        <f t="shared" si="162"/>
        <v>0.27</v>
      </c>
      <c r="K622" s="29">
        <f t="shared" si="163"/>
        <v>8.4199999999999997E-2</v>
      </c>
      <c r="L622" s="29">
        <f t="shared" si="164"/>
        <v>12.92</v>
      </c>
      <c r="M622" s="45" t="e">
        <f t="shared" si="175"/>
        <v>#DIV/0!</v>
      </c>
      <c r="N622" s="28">
        <f t="shared" si="165"/>
        <v>10.989169238449415</v>
      </c>
      <c r="O622" s="28">
        <f t="shared" si="166"/>
        <v>15.087458954343088</v>
      </c>
      <c r="P622" s="45" t="e">
        <f t="shared" si="176"/>
        <v>#DIV/0!</v>
      </c>
      <c r="Q622" s="29">
        <f t="shared" si="177"/>
        <v>3</v>
      </c>
      <c r="R622" s="29" t="e">
        <f t="shared" si="167"/>
        <v>#N/A</v>
      </c>
      <c r="S622" s="29" t="e">
        <f t="shared" si="168"/>
        <v>#N/A</v>
      </c>
      <c r="T622" s="29" t="e">
        <f t="shared" si="169"/>
        <v>#N/A</v>
      </c>
      <c r="U622" s="21" t="e">
        <f t="shared" si="178"/>
        <v>#DIV/0!</v>
      </c>
      <c r="V622" s="28">
        <f t="shared" si="170"/>
        <v>0</v>
      </c>
      <c r="W622" s="28">
        <f t="shared" si="171"/>
        <v>0</v>
      </c>
      <c r="X622" s="45" t="e">
        <f t="shared" si="179"/>
        <v>#DIV/0!</v>
      </c>
    </row>
    <row r="623" spans="2:24">
      <c r="B623" s="23"/>
      <c r="D623" s="21"/>
      <c r="E623" s="21"/>
      <c r="F623" s="21"/>
      <c r="G623" s="28">
        <f t="shared" si="172"/>
        <v>0</v>
      </c>
      <c r="H623" s="45" t="e">
        <f t="shared" si="173"/>
        <v>#DIV/0!</v>
      </c>
      <c r="I623" s="29">
        <f t="shared" si="174"/>
        <v>3</v>
      </c>
      <c r="J623" s="29">
        <f t="shared" si="162"/>
        <v>0.27</v>
      </c>
      <c r="K623" s="29">
        <f t="shared" si="163"/>
        <v>8.4199999999999997E-2</v>
      </c>
      <c r="L623" s="29">
        <f t="shared" si="164"/>
        <v>12.92</v>
      </c>
      <c r="M623" s="45" t="e">
        <f t="shared" si="175"/>
        <v>#DIV/0!</v>
      </c>
      <c r="N623" s="28">
        <f t="shared" si="165"/>
        <v>10.989169238449415</v>
      </c>
      <c r="O623" s="28">
        <f t="shared" si="166"/>
        <v>15.087458954343088</v>
      </c>
      <c r="P623" s="45" t="e">
        <f t="shared" si="176"/>
        <v>#DIV/0!</v>
      </c>
      <c r="Q623" s="29">
        <f t="shared" si="177"/>
        <v>3</v>
      </c>
      <c r="R623" s="29" t="e">
        <f t="shared" si="167"/>
        <v>#N/A</v>
      </c>
      <c r="S623" s="29" t="e">
        <f t="shared" si="168"/>
        <v>#N/A</v>
      </c>
      <c r="T623" s="29" t="e">
        <f t="shared" si="169"/>
        <v>#N/A</v>
      </c>
      <c r="U623" s="21" t="e">
        <f t="shared" si="178"/>
        <v>#DIV/0!</v>
      </c>
      <c r="V623" s="28">
        <f t="shared" si="170"/>
        <v>0</v>
      </c>
      <c r="W623" s="28">
        <f t="shared" si="171"/>
        <v>0</v>
      </c>
      <c r="X623" s="45" t="e">
        <f t="shared" si="179"/>
        <v>#DIV/0!</v>
      </c>
    </row>
    <row r="624" spans="2:24">
      <c r="B624" s="23"/>
      <c r="D624" s="21"/>
      <c r="E624" s="21"/>
      <c r="F624" s="21"/>
      <c r="G624" s="28">
        <f t="shared" si="172"/>
        <v>0</v>
      </c>
      <c r="H624" s="45" t="e">
        <f t="shared" si="173"/>
        <v>#DIV/0!</v>
      </c>
      <c r="I624" s="29">
        <f t="shared" si="174"/>
        <v>3</v>
      </c>
      <c r="J624" s="29">
        <f t="shared" si="162"/>
        <v>0.27</v>
      </c>
      <c r="K624" s="29">
        <f t="shared" si="163"/>
        <v>8.4199999999999997E-2</v>
      </c>
      <c r="L624" s="29">
        <f t="shared" si="164"/>
        <v>12.92</v>
      </c>
      <c r="M624" s="45" t="e">
        <f t="shared" si="175"/>
        <v>#DIV/0!</v>
      </c>
      <c r="N624" s="28">
        <f t="shared" si="165"/>
        <v>10.989169238449415</v>
      </c>
      <c r="O624" s="28">
        <f t="shared" si="166"/>
        <v>15.087458954343088</v>
      </c>
      <c r="P624" s="45" t="e">
        <f t="shared" si="176"/>
        <v>#DIV/0!</v>
      </c>
      <c r="Q624" s="29">
        <f t="shared" si="177"/>
        <v>3</v>
      </c>
      <c r="R624" s="29" t="e">
        <f t="shared" si="167"/>
        <v>#N/A</v>
      </c>
      <c r="S624" s="29" t="e">
        <f t="shared" si="168"/>
        <v>#N/A</v>
      </c>
      <c r="T624" s="29" t="e">
        <f t="shared" si="169"/>
        <v>#N/A</v>
      </c>
      <c r="U624" s="21" t="e">
        <f t="shared" si="178"/>
        <v>#DIV/0!</v>
      </c>
      <c r="V624" s="28">
        <f t="shared" si="170"/>
        <v>0</v>
      </c>
      <c r="W624" s="28">
        <f t="shared" si="171"/>
        <v>0</v>
      </c>
      <c r="X624" s="45" t="e">
        <f t="shared" si="179"/>
        <v>#DIV/0!</v>
      </c>
    </row>
    <row r="625" spans="2:24">
      <c r="B625" s="23"/>
      <c r="D625" s="21"/>
      <c r="E625" s="21"/>
      <c r="F625" s="21"/>
      <c r="G625" s="28">
        <f t="shared" si="172"/>
        <v>0</v>
      </c>
      <c r="H625" s="45" t="e">
        <f t="shared" si="173"/>
        <v>#DIV/0!</v>
      </c>
      <c r="I625" s="29">
        <f t="shared" si="174"/>
        <v>3</v>
      </c>
      <c r="J625" s="29">
        <f t="shared" si="162"/>
        <v>0.27</v>
      </c>
      <c r="K625" s="29">
        <f t="shared" si="163"/>
        <v>8.4199999999999997E-2</v>
      </c>
      <c r="L625" s="29">
        <f t="shared" si="164"/>
        <v>12.92</v>
      </c>
      <c r="M625" s="45" t="e">
        <f t="shared" si="175"/>
        <v>#DIV/0!</v>
      </c>
      <c r="N625" s="28">
        <f t="shared" si="165"/>
        <v>10.989169238449415</v>
      </c>
      <c r="O625" s="28">
        <f t="shared" si="166"/>
        <v>15.087458954343088</v>
      </c>
      <c r="P625" s="45" t="e">
        <f t="shared" si="176"/>
        <v>#DIV/0!</v>
      </c>
      <c r="Q625" s="29">
        <f t="shared" si="177"/>
        <v>3</v>
      </c>
      <c r="R625" s="29" t="e">
        <f t="shared" si="167"/>
        <v>#N/A</v>
      </c>
      <c r="S625" s="29" t="e">
        <f t="shared" si="168"/>
        <v>#N/A</v>
      </c>
      <c r="T625" s="29" t="e">
        <f t="shared" si="169"/>
        <v>#N/A</v>
      </c>
      <c r="U625" s="21" t="e">
        <f t="shared" si="178"/>
        <v>#DIV/0!</v>
      </c>
      <c r="V625" s="28">
        <f t="shared" si="170"/>
        <v>0</v>
      </c>
      <c r="W625" s="28">
        <f t="shared" si="171"/>
        <v>0</v>
      </c>
      <c r="X625" s="45" t="e">
        <f t="shared" si="179"/>
        <v>#DIV/0!</v>
      </c>
    </row>
    <row r="626" spans="2:24">
      <c r="B626" s="23"/>
      <c r="D626" s="21"/>
      <c r="E626" s="21"/>
      <c r="F626" s="21"/>
      <c r="G626" s="28">
        <f t="shared" si="172"/>
        <v>0</v>
      </c>
      <c r="H626" s="45" t="e">
        <f t="shared" si="173"/>
        <v>#DIV/0!</v>
      </c>
      <c r="I626" s="29">
        <f t="shared" si="174"/>
        <v>3</v>
      </c>
      <c r="J626" s="29">
        <f t="shared" si="162"/>
        <v>0.27</v>
      </c>
      <c r="K626" s="29">
        <f t="shared" si="163"/>
        <v>8.4199999999999997E-2</v>
      </c>
      <c r="L626" s="29">
        <f t="shared" si="164"/>
        <v>12.92</v>
      </c>
      <c r="M626" s="45" t="e">
        <f t="shared" si="175"/>
        <v>#DIV/0!</v>
      </c>
      <c r="N626" s="28">
        <f t="shared" si="165"/>
        <v>10.989169238449415</v>
      </c>
      <c r="O626" s="28">
        <f t="shared" si="166"/>
        <v>15.087458954343088</v>
      </c>
      <c r="P626" s="45" t="e">
        <f t="shared" si="176"/>
        <v>#DIV/0!</v>
      </c>
      <c r="Q626" s="29">
        <f t="shared" si="177"/>
        <v>3</v>
      </c>
      <c r="R626" s="29" t="e">
        <f t="shared" si="167"/>
        <v>#N/A</v>
      </c>
      <c r="S626" s="29" t="e">
        <f t="shared" si="168"/>
        <v>#N/A</v>
      </c>
      <c r="T626" s="29" t="e">
        <f t="shared" si="169"/>
        <v>#N/A</v>
      </c>
      <c r="U626" s="21" t="e">
        <f t="shared" si="178"/>
        <v>#DIV/0!</v>
      </c>
      <c r="V626" s="28">
        <f t="shared" si="170"/>
        <v>0</v>
      </c>
      <c r="W626" s="28">
        <f t="shared" si="171"/>
        <v>0</v>
      </c>
      <c r="X626" s="45" t="e">
        <f t="shared" si="179"/>
        <v>#DIV/0!</v>
      </c>
    </row>
    <row r="627" spans="2:24">
      <c r="B627" s="23"/>
      <c r="D627" s="21"/>
      <c r="E627" s="21"/>
      <c r="F627" s="21"/>
      <c r="G627" s="28">
        <f t="shared" si="172"/>
        <v>0</v>
      </c>
      <c r="H627" s="45" t="e">
        <f t="shared" si="173"/>
        <v>#DIV/0!</v>
      </c>
      <c r="I627" s="29">
        <f t="shared" si="174"/>
        <v>3</v>
      </c>
      <c r="J627" s="29">
        <f t="shared" si="162"/>
        <v>0.27</v>
      </c>
      <c r="K627" s="29">
        <f t="shared" si="163"/>
        <v>8.4199999999999997E-2</v>
      </c>
      <c r="L627" s="29">
        <f t="shared" si="164"/>
        <v>12.92</v>
      </c>
      <c r="M627" s="45" t="e">
        <f t="shared" si="175"/>
        <v>#DIV/0!</v>
      </c>
      <c r="N627" s="28">
        <f t="shared" si="165"/>
        <v>10.989169238449415</v>
      </c>
      <c r="O627" s="28">
        <f t="shared" si="166"/>
        <v>15.087458954343088</v>
      </c>
      <c r="P627" s="45" t="e">
        <f t="shared" si="176"/>
        <v>#DIV/0!</v>
      </c>
      <c r="Q627" s="29">
        <f t="shared" si="177"/>
        <v>3</v>
      </c>
      <c r="R627" s="29" t="e">
        <f t="shared" si="167"/>
        <v>#N/A</v>
      </c>
      <c r="S627" s="29" t="e">
        <f t="shared" si="168"/>
        <v>#N/A</v>
      </c>
      <c r="T627" s="29" t="e">
        <f t="shared" si="169"/>
        <v>#N/A</v>
      </c>
      <c r="U627" s="21" t="e">
        <f t="shared" si="178"/>
        <v>#DIV/0!</v>
      </c>
      <c r="V627" s="28">
        <f t="shared" si="170"/>
        <v>0</v>
      </c>
      <c r="W627" s="28">
        <f t="shared" si="171"/>
        <v>0</v>
      </c>
      <c r="X627" s="45" t="e">
        <f t="shared" si="179"/>
        <v>#DIV/0!</v>
      </c>
    </row>
    <row r="628" spans="2:24">
      <c r="B628" s="23"/>
      <c r="D628" s="21"/>
      <c r="E628" s="21"/>
      <c r="F628" s="21"/>
      <c r="G628" s="28">
        <f t="shared" si="172"/>
        <v>0</v>
      </c>
      <c r="H628" s="45" t="e">
        <f t="shared" si="173"/>
        <v>#DIV/0!</v>
      </c>
      <c r="I628" s="29">
        <f t="shared" si="174"/>
        <v>3</v>
      </c>
      <c r="J628" s="29">
        <f t="shared" si="162"/>
        <v>0.27</v>
      </c>
      <c r="K628" s="29">
        <f t="shared" si="163"/>
        <v>8.4199999999999997E-2</v>
      </c>
      <c r="L628" s="29">
        <f t="shared" si="164"/>
        <v>12.92</v>
      </c>
      <c r="M628" s="45" t="e">
        <f t="shared" si="175"/>
        <v>#DIV/0!</v>
      </c>
      <c r="N628" s="28">
        <f t="shared" si="165"/>
        <v>10.989169238449415</v>
      </c>
      <c r="O628" s="28">
        <f t="shared" si="166"/>
        <v>15.087458954343088</v>
      </c>
      <c r="P628" s="45" t="e">
        <f t="shared" si="176"/>
        <v>#DIV/0!</v>
      </c>
      <c r="Q628" s="29">
        <f t="shared" si="177"/>
        <v>3</v>
      </c>
      <c r="R628" s="29" t="e">
        <f t="shared" si="167"/>
        <v>#N/A</v>
      </c>
      <c r="S628" s="29" t="e">
        <f t="shared" si="168"/>
        <v>#N/A</v>
      </c>
      <c r="T628" s="29" t="e">
        <f t="shared" si="169"/>
        <v>#N/A</v>
      </c>
      <c r="U628" s="21" t="e">
        <f t="shared" si="178"/>
        <v>#DIV/0!</v>
      </c>
      <c r="V628" s="28">
        <f t="shared" si="170"/>
        <v>0</v>
      </c>
      <c r="W628" s="28">
        <f t="shared" si="171"/>
        <v>0</v>
      </c>
      <c r="X628" s="45" t="e">
        <f t="shared" si="179"/>
        <v>#DIV/0!</v>
      </c>
    </row>
    <row r="629" spans="2:24">
      <c r="B629" s="23"/>
      <c r="D629" s="21"/>
      <c r="E629" s="21"/>
      <c r="F629" s="21"/>
      <c r="G629" s="28">
        <f t="shared" si="172"/>
        <v>0</v>
      </c>
      <c r="H629" s="45" t="e">
        <f t="shared" si="173"/>
        <v>#DIV/0!</v>
      </c>
      <c r="I629" s="29">
        <f t="shared" si="174"/>
        <v>3</v>
      </c>
      <c r="J629" s="29">
        <f t="shared" si="162"/>
        <v>0.27</v>
      </c>
      <c r="K629" s="29">
        <f t="shared" si="163"/>
        <v>8.4199999999999997E-2</v>
      </c>
      <c r="L629" s="29">
        <f t="shared" si="164"/>
        <v>12.92</v>
      </c>
      <c r="M629" s="45" t="e">
        <f t="shared" si="175"/>
        <v>#DIV/0!</v>
      </c>
      <c r="N629" s="28">
        <f t="shared" si="165"/>
        <v>10.989169238449415</v>
      </c>
      <c r="O629" s="28">
        <f t="shared" si="166"/>
        <v>15.087458954343088</v>
      </c>
      <c r="P629" s="45" t="e">
        <f t="shared" si="176"/>
        <v>#DIV/0!</v>
      </c>
      <c r="Q629" s="29">
        <f t="shared" si="177"/>
        <v>3</v>
      </c>
      <c r="R629" s="29" t="e">
        <f t="shared" si="167"/>
        <v>#N/A</v>
      </c>
      <c r="S629" s="29" t="e">
        <f t="shared" si="168"/>
        <v>#N/A</v>
      </c>
      <c r="T629" s="29" t="e">
        <f t="shared" si="169"/>
        <v>#N/A</v>
      </c>
      <c r="U629" s="21" t="e">
        <f t="shared" si="178"/>
        <v>#DIV/0!</v>
      </c>
      <c r="V629" s="28">
        <f t="shared" si="170"/>
        <v>0</v>
      </c>
      <c r="W629" s="28">
        <f t="shared" si="171"/>
        <v>0</v>
      </c>
      <c r="X629" s="45" t="e">
        <f t="shared" si="179"/>
        <v>#DIV/0!</v>
      </c>
    </row>
    <row r="630" spans="2:24">
      <c r="B630" s="23"/>
      <c r="D630" s="21"/>
      <c r="E630" s="21"/>
      <c r="F630" s="21"/>
      <c r="G630" s="28">
        <f t="shared" si="172"/>
        <v>0</v>
      </c>
      <c r="H630" s="45" t="e">
        <f t="shared" si="173"/>
        <v>#DIV/0!</v>
      </c>
      <c r="I630" s="29">
        <f t="shared" si="174"/>
        <v>3</v>
      </c>
      <c r="J630" s="29">
        <f t="shared" si="162"/>
        <v>0.27</v>
      </c>
      <c r="K630" s="29">
        <f t="shared" si="163"/>
        <v>8.4199999999999997E-2</v>
      </c>
      <c r="L630" s="29">
        <f t="shared" si="164"/>
        <v>12.92</v>
      </c>
      <c r="M630" s="45" t="e">
        <f t="shared" si="175"/>
        <v>#DIV/0!</v>
      </c>
      <c r="N630" s="28">
        <f t="shared" si="165"/>
        <v>10.989169238449415</v>
      </c>
      <c r="O630" s="28">
        <f t="shared" si="166"/>
        <v>15.087458954343088</v>
      </c>
      <c r="P630" s="45" t="e">
        <f t="shared" si="176"/>
        <v>#DIV/0!</v>
      </c>
      <c r="Q630" s="29">
        <f t="shared" si="177"/>
        <v>3</v>
      </c>
      <c r="R630" s="29" t="e">
        <f t="shared" si="167"/>
        <v>#N/A</v>
      </c>
      <c r="S630" s="29" t="e">
        <f t="shared" si="168"/>
        <v>#N/A</v>
      </c>
      <c r="T630" s="29" t="e">
        <f t="shared" si="169"/>
        <v>#N/A</v>
      </c>
      <c r="U630" s="21" t="e">
        <f t="shared" si="178"/>
        <v>#DIV/0!</v>
      </c>
      <c r="V630" s="28">
        <f t="shared" si="170"/>
        <v>0</v>
      </c>
      <c r="W630" s="28">
        <f t="shared" si="171"/>
        <v>0</v>
      </c>
      <c r="X630" s="45" t="e">
        <f t="shared" si="179"/>
        <v>#DIV/0!</v>
      </c>
    </row>
    <row r="631" spans="2:24">
      <c r="B631" s="23"/>
      <c r="D631" s="21"/>
      <c r="E631" s="21"/>
      <c r="F631" s="21"/>
      <c r="G631" s="28">
        <f t="shared" si="172"/>
        <v>0</v>
      </c>
      <c r="H631" s="45" t="e">
        <f t="shared" si="173"/>
        <v>#DIV/0!</v>
      </c>
      <c r="I631" s="29">
        <f t="shared" si="174"/>
        <v>3</v>
      </c>
      <c r="J631" s="29">
        <f t="shared" si="162"/>
        <v>0.27</v>
      </c>
      <c r="K631" s="29">
        <f t="shared" si="163"/>
        <v>8.4199999999999997E-2</v>
      </c>
      <c r="L631" s="29">
        <f t="shared" si="164"/>
        <v>12.92</v>
      </c>
      <c r="M631" s="45" t="e">
        <f t="shared" si="175"/>
        <v>#DIV/0!</v>
      </c>
      <c r="N631" s="28">
        <f t="shared" si="165"/>
        <v>10.989169238449415</v>
      </c>
      <c r="O631" s="28">
        <f t="shared" si="166"/>
        <v>15.087458954343088</v>
      </c>
      <c r="P631" s="45" t="e">
        <f t="shared" si="176"/>
        <v>#DIV/0!</v>
      </c>
      <c r="Q631" s="29">
        <f t="shared" si="177"/>
        <v>3</v>
      </c>
      <c r="R631" s="29" t="e">
        <f t="shared" si="167"/>
        <v>#N/A</v>
      </c>
      <c r="S631" s="29" t="e">
        <f t="shared" si="168"/>
        <v>#N/A</v>
      </c>
      <c r="T631" s="29" t="e">
        <f t="shared" si="169"/>
        <v>#N/A</v>
      </c>
      <c r="U631" s="21" t="e">
        <f t="shared" si="178"/>
        <v>#DIV/0!</v>
      </c>
      <c r="V631" s="28">
        <f t="shared" si="170"/>
        <v>0</v>
      </c>
      <c r="W631" s="28">
        <f t="shared" si="171"/>
        <v>0</v>
      </c>
      <c r="X631" s="45" t="e">
        <f t="shared" si="179"/>
        <v>#DIV/0!</v>
      </c>
    </row>
    <row r="632" spans="2:24">
      <c r="B632" s="23"/>
      <c r="D632" s="21"/>
      <c r="E632" s="21"/>
      <c r="F632" s="21"/>
      <c r="G632" s="28">
        <f t="shared" si="172"/>
        <v>0</v>
      </c>
      <c r="H632" s="45" t="e">
        <f t="shared" si="173"/>
        <v>#DIV/0!</v>
      </c>
      <c r="I632" s="29">
        <f t="shared" si="174"/>
        <v>3</v>
      </c>
      <c r="J632" s="29">
        <f t="shared" si="162"/>
        <v>0.27</v>
      </c>
      <c r="K632" s="29">
        <f t="shared" si="163"/>
        <v>8.4199999999999997E-2</v>
      </c>
      <c r="L632" s="29">
        <f t="shared" si="164"/>
        <v>12.92</v>
      </c>
      <c r="M632" s="45" t="e">
        <f t="shared" si="175"/>
        <v>#DIV/0!</v>
      </c>
      <c r="N632" s="28">
        <f t="shared" si="165"/>
        <v>10.989169238449415</v>
      </c>
      <c r="O632" s="28">
        <f t="shared" si="166"/>
        <v>15.087458954343088</v>
      </c>
      <c r="P632" s="45" t="e">
        <f t="shared" si="176"/>
        <v>#DIV/0!</v>
      </c>
      <c r="Q632" s="29">
        <f t="shared" si="177"/>
        <v>3</v>
      </c>
      <c r="R632" s="29" t="e">
        <f t="shared" si="167"/>
        <v>#N/A</v>
      </c>
      <c r="S632" s="29" t="e">
        <f t="shared" si="168"/>
        <v>#N/A</v>
      </c>
      <c r="T632" s="29" t="e">
        <f t="shared" si="169"/>
        <v>#N/A</v>
      </c>
      <c r="U632" s="21" t="e">
        <f t="shared" si="178"/>
        <v>#DIV/0!</v>
      </c>
      <c r="V632" s="28">
        <f t="shared" si="170"/>
        <v>0</v>
      </c>
      <c r="W632" s="28">
        <f t="shared" si="171"/>
        <v>0</v>
      </c>
      <c r="X632" s="45" t="e">
        <f t="shared" si="179"/>
        <v>#DIV/0!</v>
      </c>
    </row>
    <row r="633" spans="2:24">
      <c r="B633" s="23"/>
      <c r="D633" s="21"/>
      <c r="E633" s="21"/>
      <c r="F633" s="21"/>
      <c r="G633" s="28">
        <f t="shared" si="172"/>
        <v>0</v>
      </c>
      <c r="H633" s="45" t="e">
        <f t="shared" si="173"/>
        <v>#DIV/0!</v>
      </c>
      <c r="I633" s="29">
        <f t="shared" si="174"/>
        <v>3</v>
      </c>
      <c r="J633" s="29">
        <f t="shared" si="162"/>
        <v>0.27</v>
      </c>
      <c r="K633" s="29">
        <f t="shared" si="163"/>
        <v>8.4199999999999997E-2</v>
      </c>
      <c r="L633" s="29">
        <f t="shared" si="164"/>
        <v>12.92</v>
      </c>
      <c r="M633" s="45" t="e">
        <f t="shared" si="175"/>
        <v>#DIV/0!</v>
      </c>
      <c r="N633" s="28">
        <f t="shared" si="165"/>
        <v>10.989169238449415</v>
      </c>
      <c r="O633" s="28">
        <f t="shared" si="166"/>
        <v>15.087458954343088</v>
      </c>
      <c r="P633" s="45" t="e">
        <f t="shared" si="176"/>
        <v>#DIV/0!</v>
      </c>
      <c r="Q633" s="29">
        <f t="shared" si="177"/>
        <v>3</v>
      </c>
      <c r="R633" s="29" t="e">
        <f t="shared" si="167"/>
        <v>#N/A</v>
      </c>
      <c r="S633" s="29" t="e">
        <f t="shared" si="168"/>
        <v>#N/A</v>
      </c>
      <c r="T633" s="29" t="e">
        <f t="shared" si="169"/>
        <v>#N/A</v>
      </c>
      <c r="U633" s="21" t="e">
        <f t="shared" si="178"/>
        <v>#DIV/0!</v>
      </c>
      <c r="V633" s="28">
        <f t="shared" si="170"/>
        <v>0</v>
      </c>
      <c r="W633" s="28">
        <f t="shared" si="171"/>
        <v>0</v>
      </c>
      <c r="X633" s="45" t="e">
        <f t="shared" si="179"/>
        <v>#DIV/0!</v>
      </c>
    </row>
    <row r="634" spans="2:24">
      <c r="B634" s="23"/>
      <c r="D634" s="21"/>
      <c r="E634" s="21"/>
      <c r="F634" s="21"/>
      <c r="G634" s="28">
        <f t="shared" si="172"/>
        <v>0</v>
      </c>
      <c r="H634" s="45" t="e">
        <f t="shared" si="173"/>
        <v>#DIV/0!</v>
      </c>
      <c r="I634" s="29">
        <f t="shared" si="174"/>
        <v>3</v>
      </c>
      <c r="J634" s="29">
        <f t="shared" si="162"/>
        <v>0.27</v>
      </c>
      <c r="K634" s="29">
        <f t="shared" si="163"/>
        <v>8.4199999999999997E-2</v>
      </c>
      <c r="L634" s="29">
        <f t="shared" si="164"/>
        <v>12.92</v>
      </c>
      <c r="M634" s="45" t="e">
        <f t="shared" si="175"/>
        <v>#DIV/0!</v>
      </c>
      <c r="N634" s="28">
        <f t="shared" si="165"/>
        <v>10.989169238449415</v>
      </c>
      <c r="O634" s="28">
        <f t="shared" si="166"/>
        <v>15.087458954343088</v>
      </c>
      <c r="P634" s="45" t="e">
        <f t="shared" si="176"/>
        <v>#DIV/0!</v>
      </c>
      <c r="Q634" s="29">
        <f t="shared" si="177"/>
        <v>3</v>
      </c>
      <c r="R634" s="29" t="e">
        <f t="shared" si="167"/>
        <v>#N/A</v>
      </c>
      <c r="S634" s="29" t="e">
        <f t="shared" si="168"/>
        <v>#N/A</v>
      </c>
      <c r="T634" s="29" t="e">
        <f t="shared" si="169"/>
        <v>#N/A</v>
      </c>
      <c r="U634" s="21" t="e">
        <f t="shared" si="178"/>
        <v>#DIV/0!</v>
      </c>
      <c r="V634" s="28">
        <f t="shared" si="170"/>
        <v>0</v>
      </c>
      <c r="W634" s="28">
        <f t="shared" si="171"/>
        <v>0</v>
      </c>
      <c r="X634" s="45" t="e">
        <f t="shared" si="179"/>
        <v>#DIV/0!</v>
      </c>
    </row>
    <row r="635" spans="2:24">
      <c r="B635" s="23"/>
      <c r="D635" s="21"/>
      <c r="E635" s="21"/>
      <c r="F635" s="21"/>
      <c r="G635" s="28">
        <f t="shared" si="172"/>
        <v>0</v>
      </c>
      <c r="H635" s="45" t="e">
        <f t="shared" si="173"/>
        <v>#DIV/0!</v>
      </c>
      <c r="I635" s="29">
        <f t="shared" si="174"/>
        <v>3</v>
      </c>
      <c r="J635" s="29">
        <f t="shared" si="162"/>
        <v>0.27</v>
      </c>
      <c r="K635" s="29">
        <f t="shared" si="163"/>
        <v>8.4199999999999997E-2</v>
      </c>
      <c r="L635" s="29">
        <f t="shared" si="164"/>
        <v>12.92</v>
      </c>
      <c r="M635" s="45" t="e">
        <f t="shared" si="175"/>
        <v>#DIV/0!</v>
      </c>
      <c r="N635" s="28">
        <f t="shared" si="165"/>
        <v>10.989169238449415</v>
      </c>
      <c r="O635" s="28">
        <f t="shared" si="166"/>
        <v>15.087458954343088</v>
      </c>
      <c r="P635" s="45" t="e">
        <f t="shared" si="176"/>
        <v>#DIV/0!</v>
      </c>
      <c r="Q635" s="29">
        <f t="shared" si="177"/>
        <v>3</v>
      </c>
      <c r="R635" s="29" t="e">
        <f t="shared" si="167"/>
        <v>#N/A</v>
      </c>
      <c r="S635" s="29" t="e">
        <f t="shared" si="168"/>
        <v>#N/A</v>
      </c>
      <c r="T635" s="29" t="e">
        <f t="shared" si="169"/>
        <v>#N/A</v>
      </c>
      <c r="U635" s="21" t="e">
        <f t="shared" si="178"/>
        <v>#DIV/0!</v>
      </c>
      <c r="V635" s="28">
        <f t="shared" si="170"/>
        <v>0</v>
      </c>
      <c r="W635" s="28">
        <f t="shared" si="171"/>
        <v>0</v>
      </c>
      <c r="X635" s="45" t="e">
        <f t="shared" si="179"/>
        <v>#DIV/0!</v>
      </c>
    </row>
    <row r="636" spans="2:24">
      <c r="B636" s="23"/>
      <c r="D636" s="21"/>
      <c r="E636" s="21"/>
      <c r="F636" s="21"/>
      <c r="G636" s="28">
        <f t="shared" si="172"/>
        <v>0</v>
      </c>
      <c r="H636" s="45" t="e">
        <f t="shared" si="173"/>
        <v>#DIV/0!</v>
      </c>
      <c r="I636" s="29">
        <f t="shared" si="174"/>
        <v>3</v>
      </c>
      <c r="J636" s="29">
        <f t="shared" si="162"/>
        <v>0.27</v>
      </c>
      <c r="K636" s="29">
        <f t="shared" si="163"/>
        <v>8.4199999999999997E-2</v>
      </c>
      <c r="L636" s="29">
        <f t="shared" si="164"/>
        <v>12.92</v>
      </c>
      <c r="M636" s="45" t="e">
        <f t="shared" si="175"/>
        <v>#DIV/0!</v>
      </c>
      <c r="N636" s="28">
        <f t="shared" si="165"/>
        <v>10.989169238449415</v>
      </c>
      <c r="O636" s="28">
        <f t="shared" si="166"/>
        <v>15.087458954343088</v>
      </c>
      <c r="P636" s="45" t="e">
        <f t="shared" si="176"/>
        <v>#DIV/0!</v>
      </c>
      <c r="Q636" s="29">
        <f t="shared" si="177"/>
        <v>3</v>
      </c>
      <c r="R636" s="29" t="e">
        <f t="shared" si="167"/>
        <v>#N/A</v>
      </c>
      <c r="S636" s="29" t="e">
        <f t="shared" si="168"/>
        <v>#N/A</v>
      </c>
      <c r="T636" s="29" t="e">
        <f t="shared" si="169"/>
        <v>#N/A</v>
      </c>
      <c r="U636" s="21" t="e">
        <f t="shared" si="178"/>
        <v>#DIV/0!</v>
      </c>
      <c r="V636" s="28">
        <f t="shared" si="170"/>
        <v>0</v>
      </c>
      <c r="W636" s="28">
        <f t="shared" si="171"/>
        <v>0</v>
      </c>
      <c r="X636" s="45" t="e">
        <f t="shared" si="179"/>
        <v>#DIV/0!</v>
      </c>
    </row>
    <row r="637" spans="2:24">
      <c r="B637" s="23"/>
      <c r="D637" s="21"/>
      <c r="E637" s="21"/>
      <c r="F637" s="21"/>
      <c r="G637" s="28">
        <f t="shared" si="172"/>
        <v>0</v>
      </c>
      <c r="H637" s="45" t="e">
        <f t="shared" si="173"/>
        <v>#DIV/0!</v>
      </c>
      <c r="I637" s="29">
        <f t="shared" si="174"/>
        <v>3</v>
      </c>
      <c r="J637" s="29">
        <f t="shared" si="162"/>
        <v>0.27</v>
      </c>
      <c r="K637" s="29">
        <f t="shared" si="163"/>
        <v>8.4199999999999997E-2</v>
      </c>
      <c r="L637" s="29">
        <f t="shared" si="164"/>
        <v>12.92</v>
      </c>
      <c r="M637" s="45" t="e">
        <f t="shared" si="175"/>
        <v>#DIV/0!</v>
      </c>
      <c r="N637" s="28">
        <f t="shared" si="165"/>
        <v>10.989169238449415</v>
      </c>
      <c r="O637" s="28">
        <f t="shared" si="166"/>
        <v>15.087458954343088</v>
      </c>
      <c r="P637" s="45" t="e">
        <f t="shared" si="176"/>
        <v>#DIV/0!</v>
      </c>
      <c r="Q637" s="29">
        <f t="shared" si="177"/>
        <v>3</v>
      </c>
      <c r="R637" s="29" t="e">
        <f t="shared" si="167"/>
        <v>#N/A</v>
      </c>
      <c r="S637" s="29" t="e">
        <f t="shared" si="168"/>
        <v>#N/A</v>
      </c>
      <c r="T637" s="29" t="e">
        <f t="shared" si="169"/>
        <v>#N/A</v>
      </c>
      <c r="U637" s="21" t="e">
        <f t="shared" si="178"/>
        <v>#DIV/0!</v>
      </c>
      <c r="V637" s="28">
        <f t="shared" si="170"/>
        <v>0</v>
      </c>
      <c r="W637" s="28">
        <f t="shared" si="171"/>
        <v>0</v>
      </c>
      <c r="X637" s="45" t="e">
        <f t="shared" si="179"/>
        <v>#DIV/0!</v>
      </c>
    </row>
    <row r="638" spans="2:24">
      <c r="B638" s="23"/>
      <c r="D638" s="21"/>
      <c r="E638" s="21"/>
      <c r="F638" s="21"/>
      <c r="G638" s="28">
        <f t="shared" si="172"/>
        <v>0</v>
      </c>
      <c r="H638" s="45" t="e">
        <f t="shared" si="173"/>
        <v>#DIV/0!</v>
      </c>
      <c r="I638" s="29">
        <f t="shared" si="174"/>
        <v>3</v>
      </c>
      <c r="J638" s="29">
        <f t="shared" si="162"/>
        <v>0.27</v>
      </c>
      <c r="K638" s="29">
        <f t="shared" si="163"/>
        <v>8.4199999999999997E-2</v>
      </c>
      <c r="L638" s="29">
        <f t="shared" si="164"/>
        <v>12.92</v>
      </c>
      <c r="M638" s="45" t="e">
        <f t="shared" si="175"/>
        <v>#DIV/0!</v>
      </c>
      <c r="N638" s="28">
        <f t="shared" si="165"/>
        <v>10.989169238449415</v>
      </c>
      <c r="O638" s="28">
        <f t="shared" si="166"/>
        <v>15.087458954343088</v>
      </c>
      <c r="P638" s="45" t="e">
        <f t="shared" si="176"/>
        <v>#DIV/0!</v>
      </c>
      <c r="Q638" s="29">
        <f t="shared" si="177"/>
        <v>3</v>
      </c>
      <c r="R638" s="29" t="e">
        <f t="shared" si="167"/>
        <v>#N/A</v>
      </c>
      <c r="S638" s="29" t="e">
        <f t="shared" si="168"/>
        <v>#N/A</v>
      </c>
      <c r="T638" s="29" t="e">
        <f t="shared" si="169"/>
        <v>#N/A</v>
      </c>
      <c r="U638" s="21" t="e">
        <f t="shared" si="178"/>
        <v>#DIV/0!</v>
      </c>
      <c r="V638" s="28">
        <f t="shared" si="170"/>
        <v>0</v>
      </c>
      <c r="W638" s="28">
        <f t="shared" si="171"/>
        <v>0</v>
      </c>
      <c r="X638" s="45" t="e">
        <f t="shared" si="179"/>
        <v>#DIV/0!</v>
      </c>
    </row>
    <row r="639" spans="2:24">
      <c r="B639" s="23"/>
      <c r="D639" s="21"/>
      <c r="E639" s="21"/>
      <c r="F639" s="21"/>
      <c r="G639" s="28">
        <f t="shared" si="172"/>
        <v>0</v>
      </c>
      <c r="H639" s="45" t="e">
        <f t="shared" si="173"/>
        <v>#DIV/0!</v>
      </c>
      <c r="I639" s="29">
        <f t="shared" si="174"/>
        <v>3</v>
      </c>
      <c r="J639" s="29">
        <f t="shared" si="162"/>
        <v>0.27</v>
      </c>
      <c r="K639" s="29">
        <f t="shared" si="163"/>
        <v>8.4199999999999997E-2</v>
      </c>
      <c r="L639" s="29">
        <f t="shared" si="164"/>
        <v>12.92</v>
      </c>
      <c r="M639" s="45" t="e">
        <f t="shared" si="175"/>
        <v>#DIV/0!</v>
      </c>
      <c r="N639" s="28">
        <f t="shared" si="165"/>
        <v>10.989169238449415</v>
      </c>
      <c r="O639" s="28">
        <f t="shared" si="166"/>
        <v>15.087458954343088</v>
      </c>
      <c r="P639" s="45" t="e">
        <f t="shared" si="176"/>
        <v>#DIV/0!</v>
      </c>
      <c r="Q639" s="29">
        <f t="shared" si="177"/>
        <v>3</v>
      </c>
      <c r="R639" s="29" t="e">
        <f t="shared" si="167"/>
        <v>#N/A</v>
      </c>
      <c r="S639" s="29" t="e">
        <f t="shared" si="168"/>
        <v>#N/A</v>
      </c>
      <c r="T639" s="29" t="e">
        <f t="shared" si="169"/>
        <v>#N/A</v>
      </c>
      <c r="U639" s="21" t="e">
        <f t="shared" si="178"/>
        <v>#DIV/0!</v>
      </c>
      <c r="V639" s="28">
        <f t="shared" si="170"/>
        <v>0</v>
      </c>
      <c r="W639" s="28">
        <f t="shared" si="171"/>
        <v>0</v>
      </c>
      <c r="X639" s="45" t="e">
        <f t="shared" si="179"/>
        <v>#DIV/0!</v>
      </c>
    </row>
    <row r="640" spans="2:24">
      <c r="B640" s="23"/>
      <c r="D640" s="21"/>
      <c r="E640" s="21"/>
      <c r="F640" s="21"/>
      <c r="G640" s="28">
        <f t="shared" si="172"/>
        <v>0</v>
      </c>
      <c r="H640" s="45" t="e">
        <f t="shared" si="173"/>
        <v>#DIV/0!</v>
      </c>
      <c r="I640" s="29">
        <f t="shared" si="174"/>
        <v>3</v>
      </c>
      <c r="J640" s="29">
        <f t="shared" si="162"/>
        <v>0.27</v>
      </c>
      <c r="K640" s="29">
        <f t="shared" si="163"/>
        <v>8.4199999999999997E-2</v>
      </c>
      <c r="L640" s="29">
        <f t="shared" si="164"/>
        <v>12.92</v>
      </c>
      <c r="M640" s="45" t="e">
        <f t="shared" si="175"/>
        <v>#DIV/0!</v>
      </c>
      <c r="N640" s="28">
        <f t="shared" si="165"/>
        <v>10.989169238449415</v>
      </c>
      <c r="O640" s="28">
        <f t="shared" si="166"/>
        <v>15.087458954343088</v>
      </c>
      <c r="P640" s="45" t="e">
        <f t="shared" si="176"/>
        <v>#DIV/0!</v>
      </c>
      <c r="Q640" s="29">
        <f t="shared" si="177"/>
        <v>3</v>
      </c>
      <c r="R640" s="29" t="e">
        <f t="shared" si="167"/>
        <v>#N/A</v>
      </c>
      <c r="S640" s="29" t="e">
        <f t="shared" si="168"/>
        <v>#N/A</v>
      </c>
      <c r="T640" s="29" t="e">
        <f t="shared" si="169"/>
        <v>#N/A</v>
      </c>
      <c r="U640" s="21" t="e">
        <f t="shared" si="178"/>
        <v>#DIV/0!</v>
      </c>
      <c r="V640" s="28">
        <f t="shared" si="170"/>
        <v>0</v>
      </c>
      <c r="W640" s="28">
        <f t="shared" si="171"/>
        <v>0</v>
      </c>
      <c r="X640" s="45" t="e">
        <f t="shared" si="179"/>
        <v>#DIV/0!</v>
      </c>
    </row>
    <row r="641" spans="2:24">
      <c r="B641" s="23"/>
      <c r="D641" s="21"/>
      <c r="E641" s="21"/>
      <c r="F641" s="21"/>
      <c r="G641" s="28">
        <f t="shared" si="172"/>
        <v>0</v>
      </c>
      <c r="H641" s="45" t="e">
        <f t="shared" si="173"/>
        <v>#DIV/0!</v>
      </c>
      <c r="I641" s="29">
        <f t="shared" si="174"/>
        <v>3</v>
      </c>
      <c r="J641" s="29">
        <f t="shared" si="162"/>
        <v>0.27</v>
      </c>
      <c r="K641" s="29">
        <f t="shared" si="163"/>
        <v>8.4199999999999997E-2</v>
      </c>
      <c r="L641" s="29">
        <f t="shared" si="164"/>
        <v>12.92</v>
      </c>
      <c r="M641" s="45" t="e">
        <f t="shared" si="175"/>
        <v>#DIV/0!</v>
      </c>
      <c r="N641" s="28">
        <f t="shared" si="165"/>
        <v>10.989169238449415</v>
      </c>
      <c r="O641" s="28">
        <f t="shared" si="166"/>
        <v>15.087458954343088</v>
      </c>
      <c r="P641" s="45" t="e">
        <f t="shared" si="176"/>
        <v>#DIV/0!</v>
      </c>
      <c r="Q641" s="29">
        <f t="shared" si="177"/>
        <v>3</v>
      </c>
      <c r="R641" s="29" t="e">
        <f t="shared" si="167"/>
        <v>#N/A</v>
      </c>
      <c r="S641" s="29" t="e">
        <f t="shared" si="168"/>
        <v>#N/A</v>
      </c>
      <c r="T641" s="29" t="e">
        <f t="shared" si="169"/>
        <v>#N/A</v>
      </c>
      <c r="U641" s="21" t="e">
        <f t="shared" si="178"/>
        <v>#DIV/0!</v>
      </c>
      <c r="V641" s="28">
        <f t="shared" si="170"/>
        <v>0</v>
      </c>
      <c r="W641" s="28">
        <f t="shared" si="171"/>
        <v>0</v>
      </c>
      <c r="X641" s="45" t="e">
        <f t="shared" si="179"/>
        <v>#DIV/0!</v>
      </c>
    </row>
    <row r="642" spans="2:24">
      <c r="B642" s="23"/>
      <c r="D642" s="21"/>
      <c r="E642" s="21"/>
      <c r="F642" s="21"/>
      <c r="G642" s="28">
        <f t="shared" si="172"/>
        <v>0</v>
      </c>
      <c r="H642" s="45" t="e">
        <f t="shared" si="173"/>
        <v>#DIV/0!</v>
      </c>
      <c r="I642" s="29">
        <f t="shared" si="174"/>
        <v>3</v>
      </c>
      <c r="J642" s="29">
        <f t="shared" si="162"/>
        <v>0.27</v>
      </c>
      <c r="K642" s="29">
        <f t="shared" si="163"/>
        <v>8.4199999999999997E-2</v>
      </c>
      <c r="L642" s="29">
        <f t="shared" si="164"/>
        <v>12.92</v>
      </c>
      <c r="M642" s="45" t="e">
        <f t="shared" si="175"/>
        <v>#DIV/0!</v>
      </c>
      <c r="N642" s="28">
        <f t="shared" si="165"/>
        <v>10.989169238449415</v>
      </c>
      <c r="O642" s="28">
        <f t="shared" si="166"/>
        <v>15.087458954343088</v>
      </c>
      <c r="P642" s="45" t="e">
        <f t="shared" si="176"/>
        <v>#DIV/0!</v>
      </c>
      <c r="Q642" s="29">
        <f t="shared" si="177"/>
        <v>3</v>
      </c>
      <c r="R642" s="29" t="e">
        <f t="shared" si="167"/>
        <v>#N/A</v>
      </c>
      <c r="S642" s="29" t="e">
        <f t="shared" si="168"/>
        <v>#N/A</v>
      </c>
      <c r="T642" s="29" t="e">
        <f t="shared" si="169"/>
        <v>#N/A</v>
      </c>
      <c r="U642" s="21" t="e">
        <f t="shared" si="178"/>
        <v>#DIV/0!</v>
      </c>
      <c r="V642" s="28">
        <f t="shared" si="170"/>
        <v>0</v>
      </c>
      <c r="W642" s="28">
        <f t="shared" si="171"/>
        <v>0</v>
      </c>
      <c r="X642" s="45" t="e">
        <f t="shared" si="179"/>
        <v>#DIV/0!</v>
      </c>
    </row>
    <row r="643" spans="2:24">
      <c r="B643" s="23"/>
      <c r="D643" s="21"/>
      <c r="E643" s="21"/>
      <c r="F643" s="21"/>
      <c r="G643" s="28">
        <f t="shared" si="172"/>
        <v>0</v>
      </c>
      <c r="H643" s="45" t="e">
        <f t="shared" si="173"/>
        <v>#DIV/0!</v>
      </c>
      <c r="I643" s="29">
        <f t="shared" si="174"/>
        <v>3</v>
      </c>
      <c r="J643" s="29">
        <f t="shared" si="162"/>
        <v>0.27</v>
      </c>
      <c r="K643" s="29">
        <f t="shared" si="163"/>
        <v>8.4199999999999997E-2</v>
      </c>
      <c r="L643" s="29">
        <f t="shared" si="164"/>
        <v>12.92</v>
      </c>
      <c r="M643" s="45" t="e">
        <f t="shared" si="175"/>
        <v>#DIV/0!</v>
      </c>
      <c r="N643" s="28">
        <f t="shared" si="165"/>
        <v>10.989169238449415</v>
      </c>
      <c r="O643" s="28">
        <f t="shared" si="166"/>
        <v>15.087458954343088</v>
      </c>
      <c r="P643" s="45" t="e">
        <f t="shared" si="176"/>
        <v>#DIV/0!</v>
      </c>
      <c r="Q643" s="29">
        <f t="shared" si="177"/>
        <v>3</v>
      </c>
      <c r="R643" s="29" t="e">
        <f t="shared" si="167"/>
        <v>#N/A</v>
      </c>
      <c r="S643" s="29" t="e">
        <f t="shared" si="168"/>
        <v>#N/A</v>
      </c>
      <c r="T643" s="29" t="e">
        <f t="shared" si="169"/>
        <v>#N/A</v>
      </c>
      <c r="U643" s="21" t="e">
        <f t="shared" si="178"/>
        <v>#DIV/0!</v>
      </c>
      <c r="V643" s="28">
        <f t="shared" si="170"/>
        <v>0</v>
      </c>
      <c r="W643" s="28">
        <f t="shared" si="171"/>
        <v>0</v>
      </c>
      <c r="X643" s="45" t="e">
        <f t="shared" si="179"/>
        <v>#DIV/0!</v>
      </c>
    </row>
    <row r="644" spans="2:24" ht="14.4">
      <c r="B644" s="30"/>
      <c r="D644" s="21"/>
      <c r="E644" s="21"/>
      <c r="F644" s="21"/>
      <c r="G644" s="28">
        <f t="shared" si="172"/>
        <v>0</v>
      </c>
      <c r="H644" s="45" t="e">
        <f t="shared" si="173"/>
        <v>#DIV/0!</v>
      </c>
      <c r="I644" s="29">
        <f t="shared" si="174"/>
        <v>3</v>
      </c>
      <c r="J644" s="29">
        <f t="shared" si="162"/>
        <v>0.27</v>
      </c>
      <c r="K644" s="29">
        <f t="shared" si="163"/>
        <v>8.4199999999999997E-2</v>
      </c>
      <c r="L644" s="29">
        <f t="shared" si="164"/>
        <v>12.92</v>
      </c>
      <c r="M644" s="45" t="e">
        <f t="shared" si="175"/>
        <v>#DIV/0!</v>
      </c>
      <c r="N644" s="28">
        <f t="shared" si="165"/>
        <v>10.989169238449415</v>
      </c>
      <c r="O644" s="28">
        <f t="shared" si="166"/>
        <v>15.087458954343088</v>
      </c>
      <c r="P644" s="45" t="e">
        <f t="shared" si="176"/>
        <v>#DIV/0!</v>
      </c>
      <c r="Q644" s="29">
        <f t="shared" si="177"/>
        <v>3</v>
      </c>
      <c r="R644" s="29" t="e">
        <f t="shared" si="167"/>
        <v>#N/A</v>
      </c>
      <c r="S644" s="29" t="e">
        <f t="shared" si="168"/>
        <v>#N/A</v>
      </c>
      <c r="T644" s="29" t="e">
        <f t="shared" si="169"/>
        <v>#N/A</v>
      </c>
      <c r="U644" s="21" t="e">
        <f t="shared" si="178"/>
        <v>#DIV/0!</v>
      </c>
      <c r="V644" s="28">
        <f t="shared" si="170"/>
        <v>0</v>
      </c>
      <c r="W644" s="28">
        <f t="shared" si="171"/>
        <v>0</v>
      </c>
      <c r="X644" s="45" t="e">
        <f t="shared" si="179"/>
        <v>#DIV/0!</v>
      </c>
    </row>
    <row r="645" spans="2:24">
      <c r="B645" s="23"/>
      <c r="D645" s="21"/>
      <c r="E645" s="21"/>
      <c r="F645" s="21"/>
      <c r="G645" s="28">
        <f t="shared" si="172"/>
        <v>0</v>
      </c>
      <c r="H645" s="45" t="e">
        <f t="shared" si="173"/>
        <v>#DIV/0!</v>
      </c>
      <c r="I645" s="29">
        <f t="shared" si="174"/>
        <v>3</v>
      </c>
      <c r="J645" s="29">
        <f t="shared" si="162"/>
        <v>0.27</v>
      </c>
      <c r="K645" s="29">
        <f t="shared" si="163"/>
        <v>8.4199999999999997E-2</v>
      </c>
      <c r="L645" s="29">
        <f t="shared" si="164"/>
        <v>12.92</v>
      </c>
      <c r="M645" s="45" t="e">
        <f t="shared" si="175"/>
        <v>#DIV/0!</v>
      </c>
      <c r="N645" s="28">
        <f t="shared" si="165"/>
        <v>10.989169238449415</v>
      </c>
      <c r="O645" s="28">
        <f t="shared" si="166"/>
        <v>15.087458954343088</v>
      </c>
      <c r="P645" s="45" t="e">
        <f t="shared" si="176"/>
        <v>#DIV/0!</v>
      </c>
      <c r="Q645" s="29">
        <f t="shared" si="177"/>
        <v>3</v>
      </c>
      <c r="R645" s="29" t="e">
        <f t="shared" si="167"/>
        <v>#N/A</v>
      </c>
      <c r="S645" s="29" t="e">
        <f t="shared" si="168"/>
        <v>#N/A</v>
      </c>
      <c r="T645" s="29" t="e">
        <f t="shared" si="169"/>
        <v>#N/A</v>
      </c>
      <c r="U645" s="21" t="e">
        <f t="shared" si="178"/>
        <v>#DIV/0!</v>
      </c>
      <c r="V645" s="28">
        <f t="shared" si="170"/>
        <v>0</v>
      </c>
      <c r="W645" s="28">
        <f t="shared" si="171"/>
        <v>0</v>
      </c>
      <c r="X645" s="45" t="e">
        <f t="shared" si="179"/>
        <v>#DIV/0!</v>
      </c>
    </row>
    <row r="646" spans="2:24">
      <c r="B646" s="23"/>
      <c r="D646" s="21"/>
      <c r="E646" s="21"/>
      <c r="F646" s="21"/>
      <c r="G646" s="28">
        <f t="shared" si="172"/>
        <v>0</v>
      </c>
      <c r="H646" s="45" t="e">
        <f t="shared" si="173"/>
        <v>#DIV/0!</v>
      </c>
      <c r="I646" s="29">
        <f t="shared" si="174"/>
        <v>3</v>
      </c>
      <c r="J646" s="29">
        <f t="shared" si="162"/>
        <v>0.27</v>
      </c>
      <c r="K646" s="29">
        <f t="shared" si="163"/>
        <v>8.4199999999999997E-2</v>
      </c>
      <c r="L646" s="29">
        <f t="shared" si="164"/>
        <v>12.92</v>
      </c>
      <c r="M646" s="45" t="e">
        <f t="shared" si="175"/>
        <v>#DIV/0!</v>
      </c>
      <c r="N646" s="28">
        <f t="shared" si="165"/>
        <v>10.989169238449415</v>
      </c>
      <c r="O646" s="28">
        <f t="shared" si="166"/>
        <v>15.087458954343088</v>
      </c>
      <c r="P646" s="45" t="e">
        <f t="shared" si="176"/>
        <v>#DIV/0!</v>
      </c>
      <c r="Q646" s="29">
        <f t="shared" si="177"/>
        <v>3</v>
      </c>
      <c r="R646" s="29" t="e">
        <f t="shared" si="167"/>
        <v>#N/A</v>
      </c>
      <c r="S646" s="29" t="e">
        <f t="shared" si="168"/>
        <v>#N/A</v>
      </c>
      <c r="T646" s="29" t="e">
        <f t="shared" si="169"/>
        <v>#N/A</v>
      </c>
      <c r="U646" s="21" t="e">
        <f t="shared" si="178"/>
        <v>#DIV/0!</v>
      </c>
      <c r="V646" s="28">
        <f t="shared" si="170"/>
        <v>0</v>
      </c>
      <c r="W646" s="28">
        <f t="shared" si="171"/>
        <v>0</v>
      </c>
      <c r="X646" s="45" t="e">
        <f t="shared" si="179"/>
        <v>#DIV/0!</v>
      </c>
    </row>
    <row r="647" spans="2:24">
      <c r="B647" s="23"/>
      <c r="D647" s="21"/>
      <c r="E647" s="21"/>
      <c r="F647" s="21"/>
      <c r="G647" s="28">
        <f t="shared" si="172"/>
        <v>0</v>
      </c>
      <c r="H647" s="45" t="e">
        <f t="shared" si="173"/>
        <v>#DIV/0!</v>
      </c>
      <c r="I647" s="29">
        <f t="shared" si="174"/>
        <v>3</v>
      </c>
      <c r="J647" s="29">
        <f t="shared" ref="J647:J710" si="180">VLOOKUP(G647,TableRefFR,2+I647)</f>
        <v>0.27</v>
      </c>
      <c r="K647" s="29">
        <f t="shared" ref="K647:K710" si="181">VLOOKUP(G647,TableRefFR,3+I647)</f>
        <v>8.4199999999999997E-2</v>
      </c>
      <c r="L647" s="29">
        <f t="shared" ref="L647:L710" si="182">VLOOKUP(G647,TableRefFR,4+I647)</f>
        <v>12.92</v>
      </c>
      <c r="M647" s="45" t="e">
        <f t="shared" si="175"/>
        <v>#DIV/0!</v>
      </c>
      <c r="N647" s="28">
        <f t="shared" ref="N647:N710" si="183">VLOOKUP(G647,CorpFR,2+I647)</f>
        <v>10.989169238449415</v>
      </c>
      <c r="O647" s="28">
        <f t="shared" ref="O647:O710" si="184">VLOOKUP(G647,CorpFR,3+I647)</f>
        <v>15.087458954343088</v>
      </c>
      <c r="P647" s="45" t="e">
        <f t="shared" si="176"/>
        <v>#DIV/0!</v>
      </c>
      <c r="Q647" s="29">
        <f t="shared" si="177"/>
        <v>3</v>
      </c>
      <c r="R647" s="29" t="e">
        <f t="shared" ref="R647:R710" si="185">VLOOKUP(G647,TableRefIOTF,2+Q647)</f>
        <v>#N/A</v>
      </c>
      <c r="S647" s="29" t="e">
        <f t="shared" ref="S647:S710" si="186">VLOOKUP(G647,TableRefIOTF,3+Q647)</f>
        <v>#N/A</v>
      </c>
      <c r="T647" s="29" t="e">
        <f t="shared" ref="T647:T710" si="187">VLOOKUP(G647,TableRefIOTF,4+Q647)</f>
        <v>#N/A</v>
      </c>
      <c r="U647" s="21" t="e">
        <f t="shared" si="178"/>
        <v>#DIV/0!</v>
      </c>
      <c r="V647" s="28">
        <f t="shared" ref="V647:V710" si="188">VLOOKUP(G647,CorpIOTF,2+Q647)</f>
        <v>0</v>
      </c>
      <c r="W647" s="28">
        <f t="shared" ref="W647:W710" si="189">VLOOKUP(G647,CorpIOTF,3+Q647)</f>
        <v>0</v>
      </c>
      <c r="X647" s="45" t="e">
        <f t="shared" si="179"/>
        <v>#DIV/0!</v>
      </c>
    </row>
    <row r="648" spans="2:24">
      <c r="B648" s="23"/>
      <c r="D648" s="21"/>
      <c r="E648" s="21"/>
      <c r="F648" s="21"/>
      <c r="G648" s="28">
        <f t="shared" ref="G648:G711" si="190">MROUND(B648,0.5)</f>
        <v>0</v>
      </c>
      <c r="H648" s="45" t="e">
        <f t="shared" ref="H648:H711" si="191">(D648/(E648*E648))*10000</f>
        <v>#DIV/0!</v>
      </c>
      <c r="I648" s="29">
        <f t="shared" ref="I648:I711" si="192">IF(OR(C648=1),0,3)</f>
        <v>3</v>
      </c>
      <c r="J648" s="29">
        <f t="shared" si="180"/>
        <v>0.27</v>
      </c>
      <c r="K648" s="29">
        <f t="shared" si="181"/>
        <v>8.4199999999999997E-2</v>
      </c>
      <c r="L648" s="29">
        <f t="shared" si="182"/>
        <v>12.92</v>
      </c>
      <c r="M648" s="45" t="e">
        <f t="shared" ref="M648:M711" si="193">(((H648/L648)^J648)-1)/(J648*K648)</f>
        <v>#DIV/0!</v>
      </c>
      <c r="N648" s="28">
        <f t="shared" si="183"/>
        <v>10.989169238449415</v>
      </c>
      <c r="O648" s="28">
        <f t="shared" si="184"/>
        <v>15.087458954343088</v>
      </c>
      <c r="P648" s="45" t="e">
        <f t="shared" ref="P648:P711" si="194">IF(H648&gt;O648,"surpoids",IF(H648&lt;N648,"ins. Pondérale","corpulence normale"))</f>
        <v>#DIV/0!</v>
      </c>
      <c r="Q648" s="29">
        <f t="shared" ref="Q648:Q711" si="195">IF(OR(C648=1),0,3)</f>
        <v>3</v>
      </c>
      <c r="R648" s="29" t="e">
        <f t="shared" si="185"/>
        <v>#N/A</v>
      </c>
      <c r="S648" s="29" t="e">
        <f t="shared" si="186"/>
        <v>#N/A</v>
      </c>
      <c r="T648" s="29" t="e">
        <f t="shared" si="187"/>
        <v>#N/A</v>
      </c>
      <c r="U648" s="21" t="e">
        <f t="shared" ref="U648:U711" si="196">(((H648/T648)^R648)-1)/(R648*S648)</f>
        <v>#DIV/0!</v>
      </c>
      <c r="V648" s="28">
        <f t="shared" si="188"/>
        <v>0</v>
      </c>
      <c r="W648" s="28">
        <f t="shared" si="189"/>
        <v>0</v>
      </c>
      <c r="X648" s="45" t="e">
        <f t="shared" ref="X648:X711" si="197">IF(H648&gt;W648,"obésité",IF(H648&gt;V648,"surpoids","pas de surpoids ni d'obésité"))</f>
        <v>#DIV/0!</v>
      </c>
    </row>
    <row r="649" spans="2:24">
      <c r="B649" s="23"/>
      <c r="D649" s="21"/>
      <c r="E649" s="21"/>
      <c r="F649" s="21"/>
      <c r="G649" s="28">
        <f t="shared" si="190"/>
        <v>0</v>
      </c>
      <c r="H649" s="45" t="e">
        <f t="shared" si="191"/>
        <v>#DIV/0!</v>
      </c>
      <c r="I649" s="29">
        <f t="shared" si="192"/>
        <v>3</v>
      </c>
      <c r="J649" s="29">
        <f t="shared" si="180"/>
        <v>0.27</v>
      </c>
      <c r="K649" s="29">
        <f t="shared" si="181"/>
        <v>8.4199999999999997E-2</v>
      </c>
      <c r="L649" s="29">
        <f t="shared" si="182"/>
        <v>12.92</v>
      </c>
      <c r="M649" s="45" t="e">
        <f t="shared" si="193"/>
        <v>#DIV/0!</v>
      </c>
      <c r="N649" s="28">
        <f t="shared" si="183"/>
        <v>10.989169238449415</v>
      </c>
      <c r="O649" s="28">
        <f t="shared" si="184"/>
        <v>15.087458954343088</v>
      </c>
      <c r="P649" s="45" t="e">
        <f t="shared" si="194"/>
        <v>#DIV/0!</v>
      </c>
      <c r="Q649" s="29">
        <f t="shared" si="195"/>
        <v>3</v>
      </c>
      <c r="R649" s="29" t="e">
        <f t="shared" si="185"/>
        <v>#N/A</v>
      </c>
      <c r="S649" s="29" t="e">
        <f t="shared" si="186"/>
        <v>#N/A</v>
      </c>
      <c r="T649" s="29" t="e">
        <f t="shared" si="187"/>
        <v>#N/A</v>
      </c>
      <c r="U649" s="21" t="e">
        <f t="shared" si="196"/>
        <v>#DIV/0!</v>
      </c>
      <c r="V649" s="28">
        <f t="shared" si="188"/>
        <v>0</v>
      </c>
      <c r="W649" s="28">
        <f t="shared" si="189"/>
        <v>0</v>
      </c>
      <c r="X649" s="45" t="e">
        <f t="shared" si="197"/>
        <v>#DIV/0!</v>
      </c>
    </row>
    <row r="650" spans="2:24">
      <c r="B650" s="23"/>
      <c r="D650" s="21"/>
      <c r="E650" s="21"/>
      <c r="F650" s="21"/>
      <c r="G650" s="28">
        <f t="shared" si="190"/>
        <v>0</v>
      </c>
      <c r="H650" s="45" t="e">
        <f t="shared" si="191"/>
        <v>#DIV/0!</v>
      </c>
      <c r="I650" s="29">
        <f t="shared" si="192"/>
        <v>3</v>
      </c>
      <c r="J650" s="29">
        <f t="shared" si="180"/>
        <v>0.27</v>
      </c>
      <c r="K650" s="29">
        <f t="shared" si="181"/>
        <v>8.4199999999999997E-2</v>
      </c>
      <c r="L650" s="29">
        <f t="shared" si="182"/>
        <v>12.92</v>
      </c>
      <c r="M650" s="45" t="e">
        <f t="shared" si="193"/>
        <v>#DIV/0!</v>
      </c>
      <c r="N650" s="28">
        <f t="shared" si="183"/>
        <v>10.989169238449415</v>
      </c>
      <c r="O650" s="28">
        <f t="shared" si="184"/>
        <v>15.087458954343088</v>
      </c>
      <c r="P650" s="45" t="e">
        <f t="shared" si="194"/>
        <v>#DIV/0!</v>
      </c>
      <c r="Q650" s="29">
        <f t="shared" si="195"/>
        <v>3</v>
      </c>
      <c r="R650" s="29" t="e">
        <f t="shared" si="185"/>
        <v>#N/A</v>
      </c>
      <c r="S650" s="29" t="e">
        <f t="shared" si="186"/>
        <v>#N/A</v>
      </c>
      <c r="T650" s="29" t="e">
        <f t="shared" si="187"/>
        <v>#N/A</v>
      </c>
      <c r="U650" s="21" t="e">
        <f t="shared" si="196"/>
        <v>#DIV/0!</v>
      </c>
      <c r="V650" s="28">
        <f t="shared" si="188"/>
        <v>0</v>
      </c>
      <c r="W650" s="28">
        <f t="shared" si="189"/>
        <v>0</v>
      </c>
      <c r="X650" s="45" t="e">
        <f t="shared" si="197"/>
        <v>#DIV/0!</v>
      </c>
    </row>
    <row r="651" spans="2:24">
      <c r="B651" s="23"/>
      <c r="D651" s="21"/>
      <c r="E651" s="21"/>
      <c r="F651" s="21"/>
      <c r="G651" s="28">
        <f t="shared" si="190"/>
        <v>0</v>
      </c>
      <c r="H651" s="45" t="e">
        <f t="shared" si="191"/>
        <v>#DIV/0!</v>
      </c>
      <c r="I651" s="29">
        <f t="shared" si="192"/>
        <v>3</v>
      </c>
      <c r="J651" s="29">
        <f t="shared" si="180"/>
        <v>0.27</v>
      </c>
      <c r="K651" s="29">
        <f t="shared" si="181"/>
        <v>8.4199999999999997E-2</v>
      </c>
      <c r="L651" s="29">
        <f t="shared" si="182"/>
        <v>12.92</v>
      </c>
      <c r="M651" s="45" t="e">
        <f t="shared" si="193"/>
        <v>#DIV/0!</v>
      </c>
      <c r="N651" s="28">
        <f t="shared" si="183"/>
        <v>10.989169238449415</v>
      </c>
      <c r="O651" s="28">
        <f t="shared" si="184"/>
        <v>15.087458954343088</v>
      </c>
      <c r="P651" s="45" t="e">
        <f t="shared" si="194"/>
        <v>#DIV/0!</v>
      </c>
      <c r="Q651" s="29">
        <f t="shared" si="195"/>
        <v>3</v>
      </c>
      <c r="R651" s="29" t="e">
        <f t="shared" si="185"/>
        <v>#N/A</v>
      </c>
      <c r="S651" s="29" t="e">
        <f t="shared" si="186"/>
        <v>#N/A</v>
      </c>
      <c r="T651" s="29" t="e">
        <f t="shared" si="187"/>
        <v>#N/A</v>
      </c>
      <c r="U651" s="21" t="e">
        <f t="shared" si="196"/>
        <v>#DIV/0!</v>
      </c>
      <c r="V651" s="28">
        <f t="shared" si="188"/>
        <v>0</v>
      </c>
      <c r="W651" s="28">
        <f t="shared" si="189"/>
        <v>0</v>
      </c>
      <c r="X651" s="45" t="e">
        <f t="shared" si="197"/>
        <v>#DIV/0!</v>
      </c>
    </row>
    <row r="652" spans="2:24">
      <c r="B652" s="23"/>
      <c r="D652" s="21"/>
      <c r="E652" s="21"/>
      <c r="F652" s="21"/>
      <c r="G652" s="28">
        <f t="shared" si="190"/>
        <v>0</v>
      </c>
      <c r="H652" s="45" t="e">
        <f t="shared" si="191"/>
        <v>#DIV/0!</v>
      </c>
      <c r="I652" s="29">
        <f t="shared" si="192"/>
        <v>3</v>
      </c>
      <c r="J652" s="29">
        <f t="shared" si="180"/>
        <v>0.27</v>
      </c>
      <c r="K652" s="29">
        <f t="shared" si="181"/>
        <v>8.4199999999999997E-2</v>
      </c>
      <c r="L652" s="29">
        <f t="shared" si="182"/>
        <v>12.92</v>
      </c>
      <c r="M652" s="45" t="e">
        <f t="shared" si="193"/>
        <v>#DIV/0!</v>
      </c>
      <c r="N652" s="28">
        <f t="shared" si="183"/>
        <v>10.989169238449415</v>
      </c>
      <c r="O652" s="28">
        <f t="shared" si="184"/>
        <v>15.087458954343088</v>
      </c>
      <c r="P652" s="45" t="e">
        <f t="shared" si="194"/>
        <v>#DIV/0!</v>
      </c>
      <c r="Q652" s="29">
        <f t="shared" si="195"/>
        <v>3</v>
      </c>
      <c r="R652" s="29" t="e">
        <f t="shared" si="185"/>
        <v>#N/A</v>
      </c>
      <c r="S652" s="29" t="e">
        <f t="shared" si="186"/>
        <v>#N/A</v>
      </c>
      <c r="T652" s="29" t="e">
        <f t="shared" si="187"/>
        <v>#N/A</v>
      </c>
      <c r="U652" s="21" t="e">
        <f t="shared" si="196"/>
        <v>#DIV/0!</v>
      </c>
      <c r="V652" s="28">
        <f t="shared" si="188"/>
        <v>0</v>
      </c>
      <c r="W652" s="28">
        <f t="shared" si="189"/>
        <v>0</v>
      </c>
      <c r="X652" s="45" t="e">
        <f t="shared" si="197"/>
        <v>#DIV/0!</v>
      </c>
    </row>
    <row r="653" spans="2:24">
      <c r="B653" s="23"/>
      <c r="D653" s="21"/>
      <c r="E653" s="21"/>
      <c r="F653" s="21"/>
      <c r="G653" s="28">
        <f t="shared" si="190"/>
        <v>0</v>
      </c>
      <c r="H653" s="45" t="e">
        <f t="shared" si="191"/>
        <v>#DIV/0!</v>
      </c>
      <c r="I653" s="29">
        <f t="shared" si="192"/>
        <v>3</v>
      </c>
      <c r="J653" s="29">
        <f t="shared" si="180"/>
        <v>0.27</v>
      </c>
      <c r="K653" s="29">
        <f t="shared" si="181"/>
        <v>8.4199999999999997E-2</v>
      </c>
      <c r="L653" s="29">
        <f t="shared" si="182"/>
        <v>12.92</v>
      </c>
      <c r="M653" s="45" t="e">
        <f t="shared" si="193"/>
        <v>#DIV/0!</v>
      </c>
      <c r="N653" s="28">
        <f t="shared" si="183"/>
        <v>10.989169238449415</v>
      </c>
      <c r="O653" s="28">
        <f t="shared" si="184"/>
        <v>15.087458954343088</v>
      </c>
      <c r="P653" s="45" t="e">
        <f t="shared" si="194"/>
        <v>#DIV/0!</v>
      </c>
      <c r="Q653" s="29">
        <f t="shared" si="195"/>
        <v>3</v>
      </c>
      <c r="R653" s="29" t="e">
        <f t="shared" si="185"/>
        <v>#N/A</v>
      </c>
      <c r="S653" s="29" t="e">
        <f t="shared" si="186"/>
        <v>#N/A</v>
      </c>
      <c r="T653" s="29" t="e">
        <f t="shared" si="187"/>
        <v>#N/A</v>
      </c>
      <c r="U653" s="21" t="e">
        <f t="shared" si="196"/>
        <v>#DIV/0!</v>
      </c>
      <c r="V653" s="28">
        <f t="shared" si="188"/>
        <v>0</v>
      </c>
      <c r="W653" s="28">
        <f t="shared" si="189"/>
        <v>0</v>
      </c>
      <c r="X653" s="45" t="e">
        <f t="shared" si="197"/>
        <v>#DIV/0!</v>
      </c>
    </row>
    <row r="654" spans="2:24">
      <c r="B654" s="23"/>
      <c r="D654" s="21"/>
      <c r="E654" s="21"/>
      <c r="F654" s="21"/>
      <c r="G654" s="28">
        <f t="shared" si="190"/>
        <v>0</v>
      </c>
      <c r="H654" s="45" t="e">
        <f t="shared" si="191"/>
        <v>#DIV/0!</v>
      </c>
      <c r="I654" s="29">
        <f t="shared" si="192"/>
        <v>3</v>
      </c>
      <c r="J654" s="29">
        <f t="shared" si="180"/>
        <v>0.27</v>
      </c>
      <c r="K654" s="29">
        <f t="shared" si="181"/>
        <v>8.4199999999999997E-2</v>
      </c>
      <c r="L654" s="29">
        <f t="shared" si="182"/>
        <v>12.92</v>
      </c>
      <c r="M654" s="45" t="e">
        <f t="shared" si="193"/>
        <v>#DIV/0!</v>
      </c>
      <c r="N654" s="28">
        <f t="shared" si="183"/>
        <v>10.989169238449415</v>
      </c>
      <c r="O654" s="28">
        <f t="shared" si="184"/>
        <v>15.087458954343088</v>
      </c>
      <c r="P654" s="45" t="e">
        <f t="shared" si="194"/>
        <v>#DIV/0!</v>
      </c>
      <c r="Q654" s="29">
        <f t="shared" si="195"/>
        <v>3</v>
      </c>
      <c r="R654" s="29" t="e">
        <f t="shared" si="185"/>
        <v>#N/A</v>
      </c>
      <c r="S654" s="29" t="e">
        <f t="shared" si="186"/>
        <v>#N/A</v>
      </c>
      <c r="T654" s="29" t="e">
        <f t="shared" si="187"/>
        <v>#N/A</v>
      </c>
      <c r="U654" s="21" t="e">
        <f t="shared" si="196"/>
        <v>#DIV/0!</v>
      </c>
      <c r="V654" s="28">
        <f t="shared" si="188"/>
        <v>0</v>
      </c>
      <c r="W654" s="28">
        <f t="shared" si="189"/>
        <v>0</v>
      </c>
      <c r="X654" s="45" t="e">
        <f t="shared" si="197"/>
        <v>#DIV/0!</v>
      </c>
    </row>
    <row r="655" spans="2:24">
      <c r="B655" s="23"/>
      <c r="D655" s="21"/>
      <c r="E655" s="21"/>
      <c r="F655" s="21"/>
      <c r="G655" s="28">
        <f t="shared" si="190"/>
        <v>0</v>
      </c>
      <c r="H655" s="45" t="e">
        <f t="shared" si="191"/>
        <v>#DIV/0!</v>
      </c>
      <c r="I655" s="29">
        <f t="shared" si="192"/>
        <v>3</v>
      </c>
      <c r="J655" s="29">
        <f t="shared" si="180"/>
        <v>0.27</v>
      </c>
      <c r="K655" s="29">
        <f t="shared" si="181"/>
        <v>8.4199999999999997E-2</v>
      </c>
      <c r="L655" s="29">
        <f t="shared" si="182"/>
        <v>12.92</v>
      </c>
      <c r="M655" s="45" t="e">
        <f t="shared" si="193"/>
        <v>#DIV/0!</v>
      </c>
      <c r="N655" s="28">
        <f t="shared" si="183"/>
        <v>10.989169238449415</v>
      </c>
      <c r="O655" s="28">
        <f t="shared" si="184"/>
        <v>15.087458954343088</v>
      </c>
      <c r="P655" s="45" t="e">
        <f t="shared" si="194"/>
        <v>#DIV/0!</v>
      </c>
      <c r="Q655" s="29">
        <f t="shared" si="195"/>
        <v>3</v>
      </c>
      <c r="R655" s="29" t="e">
        <f t="shared" si="185"/>
        <v>#N/A</v>
      </c>
      <c r="S655" s="29" t="e">
        <f t="shared" si="186"/>
        <v>#N/A</v>
      </c>
      <c r="T655" s="29" t="e">
        <f t="shared" si="187"/>
        <v>#N/A</v>
      </c>
      <c r="U655" s="21" t="e">
        <f t="shared" si="196"/>
        <v>#DIV/0!</v>
      </c>
      <c r="V655" s="28">
        <f t="shared" si="188"/>
        <v>0</v>
      </c>
      <c r="W655" s="28">
        <f t="shared" si="189"/>
        <v>0</v>
      </c>
      <c r="X655" s="45" t="e">
        <f t="shared" si="197"/>
        <v>#DIV/0!</v>
      </c>
    </row>
    <row r="656" spans="2:24">
      <c r="B656" s="23"/>
      <c r="D656" s="21"/>
      <c r="E656" s="21"/>
      <c r="F656" s="21"/>
      <c r="G656" s="28">
        <f t="shared" si="190"/>
        <v>0</v>
      </c>
      <c r="H656" s="45" t="e">
        <f t="shared" si="191"/>
        <v>#DIV/0!</v>
      </c>
      <c r="I656" s="29">
        <f t="shared" si="192"/>
        <v>3</v>
      </c>
      <c r="J656" s="29">
        <f t="shared" si="180"/>
        <v>0.27</v>
      </c>
      <c r="K656" s="29">
        <f t="shared" si="181"/>
        <v>8.4199999999999997E-2</v>
      </c>
      <c r="L656" s="29">
        <f t="shared" si="182"/>
        <v>12.92</v>
      </c>
      <c r="M656" s="45" t="e">
        <f t="shared" si="193"/>
        <v>#DIV/0!</v>
      </c>
      <c r="N656" s="28">
        <f t="shared" si="183"/>
        <v>10.989169238449415</v>
      </c>
      <c r="O656" s="28">
        <f t="shared" si="184"/>
        <v>15.087458954343088</v>
      </c>
      <c r="P656" s="45" t="e">
        <f t="shared" si="194"/>
        <v>#DIV/0!</v>
      </c>
      <c r="Q656" s="29">
        <f t="shared" si="195"/>
        <v>3</v>
      </c>
      <c r="R656" s="29" t="e">
        <f t="shared" si="185"/>
        <v>#N/A</v>
      </c>
      <c r="S656" s="29" t="e">
        <f t="shared" si="186"/>
        <v>#N/A</v>
      </c>
      <c r="T656" s="29" t="e">
        <f t="shared" si="187"/>
        <v>#N/A</v>
      </c>
      <c r="U656" s="21" t="e">
        <f t="shared" si="196"/>
        <v>#DIV/0!</v>
      </c>
      <c r="V656" s="28">
        <f t="shared" si="188"/>
        <v>0</v>
      </c>
      <c r="W656" s="28">
        <f t="shared" si="189"/>
        <v>0</v>
      </c>
      <c r="X656" s="45" t="e">
        <f t="shared" si="197"/>
        <v>#DIV/0!</v>
      </c>
    </row>
    <row r="657" spans="2:24">
      <c r="B657" s="23"/>
      <c r="D657" s="21"/>
      <c r="E657" s="21"/>
      <c r="F657" s="21"/>
      <c r="G657" s="28">
        <f t="shared" si="190"/>
        <v>0</v>
      </c>
      <c r="H657" s="45" t="e">
        <f t="shared" si="191"/>
        <v>#DIV/0!</v>
      </c>
      <c r="I657" s="29">
        <f t="shared" si="192"/>
        <v>3</v>
      </c>
      <c r="J657" s="29">
        <f t="shared" si="180"/>
        <v>0.27</v>
      </c>
      <c r="K657" s="29">
        <f t="shared" si="181"/>
        <v>8.4199999999999997E-2</v>
      </c>
      <c r="L657" s="29">
        <f t="shared" si="182"/>
        <v>12.92</v>
      </c>
      <c r="M657" s="45" t="e">
        <f t="shared" si="193"/>
        <v>#DIV/0!</v>
      </c>
      <c r="N657" s="28">
        <f t="shared" si="183"/>
        <v>10.989169238449415</v>
      </c>
      <c r="O657" s="28">
        <f t="shared" si="184"/>
        <v>15.087458954343088</v>
      </c>
      <c r="P657" s="45" t="e">
        <f t="shared" si="194"/>
        <v>#DIV/0!</v>
      </c>
      <c r="Q657" s="29">
        <f t="shared" si="195"/>
        <v>3</v>
      </c>
      <c r="R657" s="29" t="e">
        <f t="shared" si="185"/>
        <v>#N/A</v>
      </c>
      <c r="S657" s="29" t="e">
        <f t="shared" si="186"/>
        <v>#N/A</v>
      </c>
      <c r="T657" s="29" t="e">
        <f t="shared" si="187"/>
        <v>#N/A</v>
      </c>
      <c r="U657" s="21" t="e">
        <f t="shared" si="196"/>
        <v>#DIV/0!</v>
      </c>
      <c r="V657" s="28">
        <f t="shared" si="188"/>
        <v>0</v>
      </c>
      <c r="W657" s="28">
        <f t="shared" si="189"/>
        <v>0</v>
      </c>
      <c r="X657" s="45" t="e">
        <f t="shared" si="197"/>
        <v>#DIV/0!</v>
      </c>
    </row>
    <row r="658" spans="2:24">
      <c r="B658" s="23"/>
      <c r="D658" s="21"/>
      <c r="E658" s="21"/>
      <c r="F658" s="21"/>
      <c r="G658" s="28">
        <f t="shared" si="190"/>
        <v>0</v>
      </c>
      <c r="H658" s="45" t="e">
        <f t="shared" si="191"/>
        <v>#DIV/0!</v>
      </c>
      <c r="I658" s="29">
        <f t="shared" si="192"/>
        <v>3</v>
      </c>
      <c r="J658" s="29">
        <f t="shared" si="180"/>
        <v>0.27</v>
      </c>
      <c r="K658" s="29">
        <f t="shared" si="181"/>
        <v>8.4199999999999997E-2</v>
      </c>
      <c r="L658" s="29">
        <f t="shared" si="182"/>
        <v>12.92</v>
      </c>
      <c r="M658" s="45" t="e">
        <f t="shared" si="193"/>
        <v>#DIV/0!</v>
      </c>
      <c r="N658" s="28">
        <f t="shared" si="183"/>
        <v>10.989169238449415</v>
      </c>
      <c r="O658" s="28">
        <f t="shared" si="184"/>
        <v>15.087458954343088</v>
      </c>
      <c r="P658" s="45" t="e">
        <f t="shared" si="194"/>
        <v>#DIV/0!</v>
      </c>
      <c r="Q658" s="29">
        <f t="shared" si="195"/>
        <v>3</v>
      </c>
      <c r="R658" s="29" t="e">
        <f t="shared" si="185"/>
        <v>#N/A</v>
      </c>
      <c r="S658" s="29" t="e">
        <f t="shared" si="186"/>
        <v>#N/A</v>
      </c>
      <c r="T658" s="29" t="e">
        <f t="shared" si="187"/>
        <v>#N/A</v>
      </c>
      <c r="U658" s="21" t="e">
        <f t="shared" si="196"/>
        <v>#DIV/0!</v>
      </c>
      <c r="V658" s="28">
        <f t="shared" si="188"/>
        <v>0</v>
      </c>
      <c r="W658" s="28">
        <f t="shared" si="189"/>
        <v>0</v>
      </c>
      <c r="X658" s="45" t="e">
        <f t="shared" si="197"/>
        <v>#DIV/0!</v>
      </c>
    </row>
    <row r="659" spans="2:24">
      <c r="B659" s="23"/>
      <c r="D659" s="21"/>
      <c r="E659" s="21"/>
      <c r="F659" s="21"/>
      <c r="G659" s="28">
        <f t="shared" si="190"/>
        <v>0</v>
      </c>
      <c r="H659" s="45" t="e">
        <f t="shared" si="191"/>
        <v>#DIV/0!</v>
      </c>
      <c r="I659" s="29">
        <f t="shared" si="192"/>
        <v>3</v>
      </c>
      <c r="J659" s="29">
        <f t="shared" si="180"/>
        <v>0.27</v>
      </c>
      <c r="K659" s="29">
        <f t="shared" si="181"/>
        <v>8.4199999999999997E-2</v>
      </c>
      <c r="L659" s="29">
        <f t="shared" si="182"/>
        <v>12.92</v>
      </c>
      <c r="M659" s="45" t="e">
        <f t="shared" si="193"/>
        <v>#DIV/0!</v>
      </c>
      <c r="N659" s="28">
        <f t="shared" si="183"/>
        <v>10.989169238449415</v>
      </c>
      <c r="O659" s="28">
        <f t="shared" si="184"/>
        <v>15.087458954343088</v>
      </c>
      <c r="P659" s="45" t="e">
        <f t="shared" si="194"/>
        <v>#DIV/0!</v>
      </c>
      <c r="Q659" s="29">
        <f t="shared" si="195"/>
        <v>3</v>
      </c>
      <c r="R659" s="29" t="e">
        <f t="shared" si="185"/>
        <v>#N/A</v>
      </c>
      <c r="S659" s="29" t="e">
        <f t="shared" si="186"/>
        <v>#N/A</v>
      </c>
      <c r="T659" s="29" t="e">
        <f t="shared" si="187"/>
        <v>#N/A</v>
      </c>
      <c r="U659" s="21" t="e">
        <f t="shared" si="196"/>
        <v>#DIV/0!</v>
      </c>
      <c r="V659" s="28">
        <f t="shared" si="188"/>
        <v>0</v>
      </c>
      <c r="W659" s="28">
        <f t="shared" si="189"/>
        <v>0</v>
      </c>
      <c r="X659" s="45" t="e">
        <f t="shared" si="197"/>
        <v>#DIV/0!</v>
      </c>
    </row>
    <row r="660" spans="2:24">
      <c r="B660" s="23"/>
      <c r="D660" s="21"/>
      <c r="E660" s="21"/>
      <c r="F660" s="21"/>
      <c r="G660" s="28">
        <f t="shared" si="190"/>
        <v>0</v>
      </c>
      <c r="H660" s="45" t="e">
        <f t="shared" si="191"/>
        <v>#DIV/0!</v>
      </c>
      <c r="I660" s="29">
        <f t="shared" si="192"/>
        <v>3</v>
      </c>
      <c r="J660" s="29">
        <f t="shared" si="180"/>
        <v>0.27</v>
      </c>
      <c r="K660" s="29">
        <f t="shared" si="181"/>
        <v>8.4199999999999997E-2</v>
      </c>
      <c r="L660" s="29">
        <f t="shared" si="182"/>
        <v>12.92</v>
      </c>
      <c r="M660" s="45" t="e">
        <f t="shared" si="193"/>
        <v>#DIV/0!</v>
      </c>
      <c r="N660" s="28">
        <f t="shared" si="183"/>
        <v>10.989169238449415</v>
      </c>
      <c r="O660" s="28">
        <f t="shared" si="184"/>
        <v>15.087458954343088</v>
      </c>
      <c r="P660" s="45" t="e">
        <f t="shared" si="194"/>
        <v>#DIV/0!</v>
      </c>
      <c r="Q660" s="29">
        <f t="shared" si="195"/>
        <v>3</v>
      </c>
      <c r="R660" s="29" t="e">
        <f t="shared" si="185"/>
        <v>#N/A</v>
      </c>
      <c r="S660" s="29" t="e">
        <f t="shared" si="186"/>
        <v>#N/A</v>
      </c>
      <c r="T660" s="29" t="e">
        <f t="shared" si="187"/>
        <v>#N/A</v>
      </c>
      <c r="U660" s="21" t="e">
        <f t="shared" si="196"/>
        <v>#DIV/0!</v>
      </c>
      <c r="V660" s="28">
        <f t="shared" si="188"/>
        <v>0</v>
      </c>
      <c r="W660" s="28">
        <f t="shared" si="189"/>
        <v>0</v>
      </c>
      <c r="X660" s="45" t="e">
        <f t="shared" si="197"/>
        <v>#DIV/0!</v>
      </c>
    </row>
    <row r="661" spans="2:24">
      <c r="B661" s="23"/>
      <c r="D661" s="21"/>
      <c r="E661" s="21"/>
      <c r="F661" s="21"/>
      <c r="G661" s="28">
        <f t="shared" si="190"/>
        <v>0</v>
      </c>
      <c r="H661" s="45" t="e">
        <f t="shared" si="191"/>
        <v>#DIV/0!</v>
      </c>
      <c r="I661" s="29">
        <f t="shared" si="192"/>
        <v>3</v>
      </c>
      <c r="J661" s="29">
        <f t="shared" si="180"/>
        <v>0.27</v>
      </c>
      <c r="K661" s="29">
        <f t="shared" si="181"/>
        <v>8.4199999999999997E-2</v>
      </c>
      <c r="L661" s="29">
        <f t="shared" si="182"/>
        <v>12.92</v>
      </c>
      <c r="M661" s="45" t="e">
        <f t="shared" si="193"/>
        <v>#DIV/0!</v>
      </c>
      <c r="N661" s="28">
        <f t="shared" si="183"/>
        <v>10.989169238449415</v>
      </c>
      <c r="O661" s="28">
        <f t="shared" si="184"/>
        <v>15.087458954343088</v>
      </c>
      <c r="P661" s="45" t="e">
        <f t="shared" si="194"/>
        <v>#DIV/0!</v>
      </c>
      <c r="Q661" s="29">
        <f t="shared" si="195"/>
        <v>3</v>
      </c>
      <c r="R661" s="29" t="e">
        <f t="shared" si="185"/>
        <v>#N/A</v>
      </c>
      <c r="S661" s="29" t="e">
        <f t="shared" si="186"/>
        <v>#N/A</v>
      </c>
      <c r="T661" s="29" t="e">
        <f t="shared" si="187"/>
        <v>#N/A</v>
      </c>
      <c r="U661" s="21" t="e">
        <f t="shared" si="196"/>
        <v>#DIV/0!</v>
      </c>
      <c r="V661" s="28">
        <f t="shared" si="188"/>
        <v>0</v>
      </c>
      <c r="W661" s="28">
        <f t="shared" si="189"/>
        <v>0</v>
      </c>
      <c r="X661" s="45" t="e">
        <f t="shared" si="197"/>
        <v>#DIV/0!</v>
      </c>
    </row>
    <row r="662" spans="2:24">
      <c r="B662" s="23"/>
      <c r="D662" s="21"/>
      <c r="E662" s="21"/>
      <c r="F662" s="21"/>
      <c r="G662" s="28">
        <f t="shared" si="190"/>
        <v>0</v>
      </c>
      <c r="H662" s="45" t="e">
        <f t="shared" si="191"/>
        <v>#DIV/0!</v>
      </c>
      <c r="I662" s="29">
        <f t="shared" si="192"/>
        <v>3</v>
      </c>
      <c r="J662" s="29">
        <f t="shared" si="180"/>
        <v>0.27</v>
      </c>
      <c r="K662" s="29">
        <f t="shared" si="181"/>
        <v>8.4199999999999997E-2</v>
      </c>
      <c r="L662" s="29">
        <f t="shared" si="182"/>
        <v>12.92</v>
      </c>
      <c r="M662" s="45" t="e">
        <f t="shared" si="193"/>
        <v>#DIV/0!</v>
      </c>
      <c r="N662" s="28">
        <f t="shared" si="183"/>
        <v>10.989169238449415</v>
      </c>
      <c r="O662" s="28">
        <f t="shared" si="184"/>
        <v>15.087458954343088</v>
      </c>
      <c r="P662" s="45" t="e">
        <f t="shared" si="194"/>
        <v>#DIV/0!</v>
      </c>
      <c r="Q662" s="29">
        <f t="shared" si="195"/>
        <v>3</v>
      </c>
      <c r="R662" s="29" t="e">
        <f t="shared" si="185"/>
        <v>#N/A</v>
      </c>
      <c r="S662" s="29" t="e">
        <f t="shared" si="186"/>
        <v>#N/A</v>
      </c>
      <c r="T662" s="29" t="e">
        <f t="shared" si="187"/>
        <v>#N/A</v>
      </c>
      <c r="U662" s="21" t="e">
        <f t="shared" si="196"/>
        <v>#DIV/0!</v>
      </c>
      <c r="V662" s="28">
        <f t="shared" si="188"/>
        <v>0</v>
      </c>
      <c r="W662" s="28">
        <f t="shared" si="189"/>
        <v>0</v>
      </c>
      <c r="X662" s="45" t="e">
        <f t="shared" si="197"/>
        <v>#DIV/0!</v>
      </c>
    </row>
    <row r="663" spans="2:24">
      <c r="B663" s="23"/>
      <c r="D663" s="21"/>
      <c r="E663" s="21"/>
      <c r="F663" s="21"/>
      <c r="G663" s="28">
        <f t="shared" si="190"/>
        <v>0</v>
      </c>
      <c r="H663" s="45" t="e">
        <f t="shared" si="191"/>
        <v>#DIV/0!</v>
      </c>
      <c r="I663" s="29">
        <f t="shared" si="192"/>
        <v>3</v>
      </c>
      <c r="J663" s="29">
        <f t="shared" si="180"/>
        <v>0.27</v>
      </c>
      <c r="K663" s="29">
        <f t="shared" si="181"/>
        <v>8.4199999999999997E-2</v>
      </c>
      <c r="L663" s="29">
        <f t="shared" si="182"/>
        <v>12.92</v>
      </c>
      <c r="M663" s="45" t="e">
        <f t="shared" si="193"/>
        <v>#DIV/0!</v>
      </c>
      <c r="N663" s="28">
        <f t="shared" si="183"/>
        <v>10.989169238449415</v>
      </c>
      <c r="O663" s="28">
        <f t="shared" si="184"/>
        <v>15.087458954343088</v>
      </c>
      <c r="P663" s="45" t="e">
        <f t="shared" si="194"/>
        <v>#DIV/0!</v>
      </c>
      <c r="Q663" s="29">
        <f t="shared" si="195"/>
        <v>3</v>
      </c>
      <c r="R663" s="29" t="e">
        <f t="shared" si="185"/>
        <v>#N/A</v>
      </c>
      <c r="S663" s="29" t="e">
        <f t="shared" si="186"/>
        <v>#N/A</v>
      </c>
      <c r="T663" s="29" t="e">
        <f t="shared" si="187"/>
        <v>#N/A</v>
      </c>
      <c r="U663" s="21" t="e">
        <f t="shared" si="196"/>
        <v>#DIV/0!</v>
      </c>
      <c r="V663" s="28">
        <f t="shared" si="188"/>
        <v>0</v>
      </c>
      <c r="W663" s="28">
        <f t="shared" si="189"/>
        <v>0</v>
      </c>
      <c r="X663" s="45" t="e">
        <f t="shared" si="197"/>
        <v>#DIV/0!</v>
      </c>
    </row>
    <row r="664" spans="2:24">
      <c r="B664" s="23"/>
      <c r="D664" s="21"/>
      <c r="E664" s="21"/>
      <c r="F664" s="21"/>
      <c r="G664" s="28">
        <f t="shared" si="190"/>
        <v>0</v>
      </c>
      <c r="H664" s="45" t="e">
        <f t="shared" si="191"/>
        <v>#DIV/0!</v>
      </c>
      <c r="I664" s="29">
        <f t="shared" si="192"/>
        <v>3</v>
      </c>
      <c r="J664" s="29">
        <f t="shared" si="180"/>
        <v>0.27</v>
      </c>
      <c r="K664" s="29">
        <f t="shared" si="181"/>
        <v>8.4199999999999997E-2</v>
      </c>
      <c r="L664" s="29">
        <f t="shared" si="182"/>
        <v>12.92</v>
      </c>
      <c r="M664" s="45" t="e">
        <f t="shared" si="193"/>
        <v>#DIV/0!</v>
      </c>
      <c r="N664" s="28">
        <f t="shared" si="183"/>
        <v>10.989169238449415</v>
      </c>
      <c r="O664" s="28">
        <f t="shared" si="184"/>
        <v>15.087458954343088</v>
      </c>
      <c r="P664" s="45" t="e">
        <f t="shared" si="194"/>
        <v>#DIV/0!</v>
      </c>
      <c r="Q664" s="29">
        <f t="shared" si="195"/>
        <v>3</v>
      </c>
      <c r="R664" s="29" t="e">
        <f t="shared" si="185"/>
        <v>#N/A</v>
      </c>
      <c r="S664" s="29" t="e">
        <f t="shared" si="186"/>
        <v>#N/A</v>
      </c>
      <c r="T664" s="29" t="e">
        <f t="shared" si="187"/>
        <v>#N/A</v>
      </c>
      <c r="U664" s="21" t="e">
        <f t="shared" si="196"/>
        <v>#DIV/0!</v>
      </c>
      <c r="V664" s="28">
        <f t="shared" si="188"/>
        <v>0</v>
      </c>
      <c r="W664" s="28">
        <f t="shared" si="189"/>
        <v>0</v>
      </c>
      <c r="X664" s="45" t="e">
        <f t="shared" si="197"/>
        <v>#DIV/0!</v>
      </c>
    </row>
    <row r="665" spans="2:24">
      <c r="B665" s="23"/>
      <c r="D665" s="21"/>
      <c r="E665" s="21"/>
      <c r="F665" s="21"/>
      <c r="G665" s="28">
        <f t="shared" si="190"/>
        <v>0</v>
      </c>
      <c r="H665" s="45" t="e">
        <f t="shared" si="191"/>
        <v>#DIV/0!</v>
      </c>
      <c r="I665" s="29">
        <f t="shared" si="192"/>
        <v>3</v>
      </c>
      <c r="J665" s="29">
        <f t="shared" si="180"/>
        <v>0.27</v>
      </c>
      <c r="K665" s="29">
        <f t="shared" si="181"/>
        <v>8.4199999999999997E-2</v>
      </c>
      <c r="L665" s="29">
        <f t="shared" si="182"/>
        <v>12.92</v>
      </c>
      <c r="M665" s="45" t="e">
        <f t="shared" si="193"/>
        <v>#DIV/0!</v>
      </c>
      <c r="N665" s="28">
        <f t="shared" si="183"/>
        <v>10.989169238449415</v>
      </c>
      <c r="O665" s="28">
        <f t="shared" si="184"/>
        <v>15.087458954343088</v>
      </c>
      <c r="P665" s="45" t="e">
        <f t="shared" si="194"/>
        <v>#DIV/0!</v>
      </c>
      <c r="Q665" s="29">
        <f t="shared" si="195"/>
        <v>3</v>
      </c>
      <c r="R665" s="29" t="e">
        <f t="shared" si="185"/>
        <v>#N/A</v>
      </c>
      <c r="S665" s="29" t="e">
        <f t="shared" si="186"/>
        <v>#N/A</v>
      </c>
      <c r="T665" s="29" t="e">
        <f t="shared" si="187"/>
        <v>#N/A</v>
      </c>
      <c r="U665" s="21" t="e">
        <f t="shared" si="196"/>
        <v>#DIV/0!</v>
      </c>
      <c r="V665" s="28">
        <f t="shared" si="188"/>
        <v>0</v>
      </c>
      <c r="W665" s="28">
        <f t="shared" si="189"/>
        <v>0</v>
      </c>
      <c r="X665" s="45" t="e">
        <f t="shared" si="197"/>
        <v>#DIV/0!</v>
      </c>
    </row>
    <row r="666" spans="2:24">
      <c r="B666" s="23"/>
      <c r="D666" s="21"/>
      <c r="E666" s="21"/>
      <c r="F666" s="21"/>
      <c r="G666" s="28">
        <f t="shared" si="190"/>
        <v>0</v>
      </c>
      <c r="H666" s="45" t="e">
        <f t="shared" si="191"/>
        <v>#DIV/0!</v>
      </c>
      <c r="I666" s="29">
        <f t="shared" si="192"/>
        <v>3</v>
      </c>
      <c r="J666" s="29">
        <f t="shared" si="180"/>
        <v>0.27</v>
      </c>
      <c r="K666" s="29">
        <f t="shared" si="181"/>
        <v>8.4199999999999997E-2</v>
      </c>
      <c r="L666" s="29">
        <f t="shared" si="182"/>
        <v>12.92</v>
      </c>
      <c r="M666" s="45" t="e">
        <f t="shared" si="193"/>
        <v>#DIV/0!</v>
      </c>
      <c r="N666" s="28">
        <f t="shared" si="183"/>
        <v>10.989169238449415</v>
      </c>
      <c r="O666" s="28">
        <f t="shared" si="184"/>
        <v>15.087458954343088</v>
      </c>
      <c r="P666" s="45" t="e">
        <f t="shared" si="194"/>
        <v>#DIV/0!</v>
      </c>
      <c r="Q666" s="29">
        <f t="shared" si="195"/>
        <v>3</v>
      </c>
      <c r="R666" s="29" t="e">
        <f t="shared" si="185"/>
        <v>#N/A</v>
      </c>
      <c r="S666" s="29" t="e">
        <f t="shared" si="186"/>
        <v>#N/A</v>
      </c>
      <c r="T666" s="29" t="e">
        <f t="shared" si="187"/>
        <v>#N/A</v>
      </c>
      <c r="U666" s="21" t="e">
        <f t="shared" si="196"/>
        <v>#DIV/0!</v>
      </c>
      <c r="V666" s="28">
        <f t="shared" si="188"/>
        <v>0</v>
      </c>
      <c r="W666" s="28">
        <f t="shared" si="189"/>
        <v>0</v>
      </c>
      <c r="X666" s="45" t="e">
        <f t="shared" si="197"/>
        <v>#DIV/0!</v>
      </c>
    </row>
    <row r="667" spans="2:24">
      <c r="B667" s="23"/>
      <c r="D667" s="21"/>
      <c r="E667" s="21"/>
      <c r="F667" s="21"/>
      <c r="G667" s="28">
        <f t="shared" si="190"/>
        <v>0</v>
      </c>
      <c r="H667" s="45" t="e">
        <f t="shared" si="191"/>
        <v>#DIV/0!</v>
      </c>
      <c r="I667" s="29">
        <f t="shared" si="192"/>
        <v>3</v>
      </c>
      <c r="J667" s="29">
        <f t="shared" si="180"/>
        <v>0.27</v>
      </c>
      <c r="K667" s="29">
        <f t="shared" si="181"/>
        <v>8.4199999999999997E-2</v>
      </c>
      <c r="L667" s="29">
        <f t="shared" si="182"/>
        <v>12.92</v>
      </c>
      <c r="M667" s="45" t="e">
        <f t="shared" si="193"/>
        <v>#DIV/0!</v>
      </c>
      <c r="N667" s="28">
        <f t="shared" si="183"/>
        <v>10.989169238449415</v>
      </c>
      <c r="O667" s="28">
        <f t="shared" si="184"/>
        <v>15.087458954343088</v>
      </c>
      <c r="P667" s="45" t="e">
        <f t="shared" si="194"/>
        <v>#DIV/0!</v>
      </c>
      <c r="Q667" s="29">
        <f t="shared" si="195"/>
        <v>3</v>
      </c>
      <c r="R667" s="29" t="e">
        <f t="shared" si="185"/>
        <v>#N/A</v>
      </c>
      <c r="S667" s="29" t="e">
        <f t="shared" si="186"/>
        <v>#N/A</v>
      </c>
      <c r="T667" s="29" t="e">
        <f t="shared" si="187"/>
        <v>#N/A</v>
      </c>
      <c r="U667" s="21" t="e">
        <f t="shared" si="196"/>
        <v>#DIV/0!</v>
      </c>
      <c r="V667" s="28">
        <f t="shared" si="188"/>
        <v>0</v>
      </c>
      <c r="W667" s="28">
        <f t="shared" si="189"/>
        <v>0</v>
      </c>
      <c r="X667" s="45" t="e">
        <f t="shared" si="197"/>
        <v>#DIV/0!</v>
      </c>
    </row>
    <row r="668" spans="2:24">
      <c r="B668" s="23"/>
      <c r="D668" s="21"/>
      <c r="E668" s="21"/>
      <c r="F668" s="21"/>
      <c r="G668" s="28">
        <f t="shared" si="190"/>
        <v>0</v>
      </c>
      <c r="H668" s="45" t="e">
        <f t="shared" si="191"/>
        <v>#DIV/0!</v>
      </c>
      <c r="I668" s="29">
        <f t="shared" si="192"/>
        <v>3</v>
      </c>
      <c r="J668" s="29">
        <f t="shared" si="180"/>
        <v>0.27</v>
      </c>
      <c r="K668" s="29">
        <f t="shared" si="181"/>
        <v>8.4199999999999997E-2</v>
      </c>
      <c r="L668" s="29">
        <f t="shared" si="182"/>
        <v>12.92</v>
      </c>
      <c r="M668" s="45" t="e">
        <f t="shared" si="193"/>
        <v>#DIV/0!</v>
      </c>
      <c r="N668" s="28">
        <f t="shared" si="183"/>
        <v>10.989169238449415</v>
      </c>
      <c r="O668" s="28">
        <f t="shared" si="184"/>
        <v>15.087458954343088</v>
      </c>
      <c r="P668" s="45" t="e">
        <f t="shared" si="194"/>
        <v>#DIV/0!</v>
      </c>
      <c r="Q668" s="29">
        <f t="shared" si="195"/>
        <v>3</v>
      </c>
      <c r="R668" s="29" t="e">
        <f t="shared" si="185"/>
        <v>#N/A</v>
      </c>
      <c r="S668" s="29" t="e">
        <f t="shared" si="186"/>
        <v>#N/A</v>
      </c>
      <c r="T668" s="29" t="e">
        <f t="shared" si="187"/>
        <v>#N/A</v>
      </c>
      <c r="U668" s="21" t="e">
        <f t="shared" si="196"/>
        <v>#DIV/0!</v>
      </c>
      <c r="V668" s="28">
        <f t="shared" si="188"/>
        <v>0</v>
      </c>
      <c r="W668" s="28">
        <f t="shared" si="189"/>
        <v>0</v>
      </c>
      <c r="X668" s="45" t="e">
        <f t="shared" si="197"/>
        <v>#DIV/0!</v>
      </c>
    </row>
    <row r="669" spans="2:24">
      <c r="B669" s="23"/>
      <c r="D669" s="21"/>
      <c r="E669" s="21"/>
      <c r="F669" s="21"/>
      <c r="G669" s="28">
        <f t="shared" si="190"/>
        <v>0</v>
      </c>
      <c r="H669" s="45" t="e">
        <f t="shared" si="191"/>
        <v>#DIV/0!</v>
      </c>
      <c r="I669" s="29">
        <f t="shared" si="192"/>
        <v>3</v>
      </c>
      <c r="J669" s="29">
        <f t="shared" si="180"/>
        <v>0.27</v>
      </c>
      <c r="K669" s="29">
        <f t="shared" si="181"/>
        <v>8.4199999999999997E-2</v>
      </c>
      <c r="L669" s="29">
        <f t="shared" si="182"/>
        <v>12.92</v>
      </c>
      <c r="M669" s="45" t="e">
        <f t="shared" si="193"/>
        <v>#DIV/0!</v>
      </c>
      <c r="N669" s="28">
        <f t="shared" si="183"/>
        <v>10.989169238449415</v>
      </c>
      <c r="O669" s="28">
        <f t="shared" si="184"/>
        <v>15.087458954343088</v>
      </c>
      <c r="P669" s="45" t="e">
        <f t="shared" si="194"/>
        <v>#DIV/0!</v>
      </c>
      <c r="Q669" s="29">
        <f t="shared" si="195"/>
        <v>3</v>
      </c>
      <c r="R669" s="29" t="e">
        <f t="shared" si="185"/>
        <v>#N/A</v>
      </c>
      <c r="S669" s="29" t="e">
        <f t="shared" si="186"/>
        <v>#N/A</v>
      </c>
      <c r="T669" s="29" t="e">
        <f t="shared" si="187"/>
        <v>#N/A</v>
      </c>
      <c r="U669" s="21" t="e">
        <f t="shared" si="196"/>
        <v>#DIV/0!</v>
      </c>
      <c r="V669" s="28">
        <f t="shared" si="188"/>
        <v>0</v>
      </c>
      <c r="W669" s="28">
        <f t="shared" si="189"/>
        <v>0</v>
      </c>
      <c r="X669" s="45" t="e">
        <f t="shared" si="197"/>
        <v>#DIV/0!</v>
      </c>
    </row>
    <row r="670" spans="2:24">
      <c r="B670" s="23"/>
      <c r="D670" s="21"/>
      <c r="E670" s="21"/>
      <c r="F670" s="21"/>
      <c r="G670" s="28">
        <f t="shared" si="190"/>
        <v>0</v>
      </c>
      <c r="H670" s="45" t="e">
        <f t="shared" si="191"/>
        <v>#DIV/0!</v>
      </c>
      <c r="I670" s="29">
        <f t="shared" si="192"/>
        <v>3</v>
      </c>
      <c r="J670" s="29">
        <f t="shared" si="180"/>
        <v>0.27</v>
      </c>
      <c r="K670" s="29">
        <f t="shared" si="181"/>
        <v>8.4199999999999997E-2</v>
      </c>
      <c r="L670" s="29">
        <f t="shared" si="182"/>
        <v>12.92</v>
      </c>
      <c r="M670" s="45" t="e">
        <f t="shared" si="193"/>
        <v>#DIV/0!</v>
      </c>
      <c r="N670" s="28">
        <f t="shared" si="183"/>
        <v>10.989169238449415</v>
      </c>
      <c r="O670" s="28">
        <f t="shared" si="184"/>
        <v>15.087458954343088</v>
      </c>
      <c r="P670" s="45" t="e">
        <f t="shared" si="194"/>
        <v>#DIV/0!</v>
      </c>
      <c r="Q670" s="29">
        <f t="shared" si="195"/>
        <v>3</v>
      </c>
      <c r="R670" s="29" t="e">
        <f t="shared" si="185"/>
        <v>#N/A</v>
      </c>
      <c r="S670" s="29" t="e">
        <f t="shared" si="186"/>
        <v>#N/A</v>
      </c>
      <c r="T670" s="29" t="e">
        <f t="shared" si="187"/>
        <v>#N/A</v>
      </c>
      <c r="U670" s="21" t="e">
        <f t="shared" si="196"/>
        <v>#DIV/0!</v>
      </c>
      <c r="V670" s="28">
        <f t="shared" si="188"/>
        <v>0</v>
      </c>
      <c r="W670" s="28">
        <f t="shared" si="189"/>
        <v>0</v>
      </c>
      <c r="X670" s="45" t="e">
        <f t="shared" si="197"/>
        <v>#DIV/0!</v>
      </c>
    </row>
    <row r="671" spans="2:24">
      <c r="B671" s="23"/>
      <c r="D671" s="21"/>
      <c r="E671" s="21"/>
      <c r="F671" s="21"/>
      <c r="G671" s="28">
        <f t="shared" si="190"/>
        <v>0</v>
      </c>
      <c r="H671" s="45" t="e">
        <f t="shared" si="191"/>
        <v>#DIV/0!</v>
      </c>
      <c r="I671" s="29">
        <f t="shared" si="192"/>
        <v>3</v>
      </c>
      <c r="J671" s="29">
        <f t="shared" si="180"/>
        <v>0.27</v>
      </c>
      <c r="K671" s="29">
        <f t="shared" si="181"/>
        <v>8.4199999999999997E-2</v>
      </c>
      <c r="L671" s="29">
        <f t="shared" si="182"/>
        <v>12.92</v>
      </c>
      <c r="M671" s="45" t="e">
        <f t="shared" si="193"/>
        <v>#DIV/0!</v>
      </c>
      <c r="N671" s="28">
        <f t="shared" si="183"/>
        <v>10.989169238449415</v>
      </c>
      <c r="O671" s="28">
        <f t="shared" si="184"/>
        <v>15.087458954343088</v>
      </c>
      <c r="P671" s="45" t="e">
        <f t="shared" si="194"/>
        <v>#DIV/0!</v>
      </c>
      <c r="Q671" s="29">
        <f t="shared" si="195"/>
        <v>3</v>
      </c>
      <c r="R671" s="29" t="e">
        <f t="shared" si="185"/>
        <v>#N/A</v>
      </c>
      <c r="S671" s="29" t="e">
        <f t="shared" si="186"/>
        <v>#N/A</v>
      </c>
      <c r="T671" s="29" t="e">
        <f t="shared" si="187"/>
        <v>#N/A</v>
      </c>
      <c r="U671" s="21" t="e">
        <f t="shared" si="196"/>
        <v>#DIV/0!</v>
      </c>
      <c r="V671" s="28">
        <f t="shared" si="188"/>
        <v>0</v>
      </c>
      <c r="W671" s="28">
        <f t="shared" si="189"/>
        <v>0</v>
      </c>
      <c r="X671" s="45" t="e">
        <f t="shared" si="197"/>
        <v>#DIV/0!</v>
      </c>
    </row>
    <row r="672" spans="2:24">
      <c r="B672" s="23"/>
      <c r="D672" s="21"/>
      <c r="E672" s="21"/>
      <c r="F672" s="21"/>
      <c r="G672" s="28">
        <f t="shared" si="190"/>
        <v>0</v>
      </c>
      <c r="H672" s="45" t="e">
        <f t="shared" si="191"/>
        <v>#DIV/0!</v>
      </c>
      <c r="I672" s="29">
        <f t="shared" si="192"/>
        <v>3</v>
      </c>
      <c r="J672" s="29">
        <f t="shared" si="180"/>
        <v>0.27</v>
      </c>
      <c r="K672" s="29">
        <f t="shared" si="181"/>
        <v>8.4199999999999997E-2</v>
      </c>
      <c r="L672" s="29">
        <f t="shared" si="182"/>
        <v>12.92</v>
      </c>
      <c r="M672" s="45" t="e">
        <f t="shared" si="193"/>
        <v>#DIV/0!</v>
      </c>
      <c r="N672" s="28">
        <f t="shared" si="183"/>
        <v>10.989169238449415</v>
      </c>
      <c r="O672" s="28">
        <f t="shared" si="184"/>
        <v>15.087458954343088</v>
      </c>
      <c r="P672" s="45" t="e">
        <f t="shared" si="194"/>
        <v>#DIV/0!</v>
      </c>
      <c r="Q672" s="29">
        <f t="shared" si="195"/>
        <v>3</v>
      </c>
      <c r="R672" s="29" t="e">
        <f t="shared" si="185"/>
        <v>#N/A</v>
      </c>
      <c r="S672" s="29" t="e">
        <f t="shared" si="186"/>
        <v>#N/A</v>
      </c>
      <c r="T672" s="29" t="e">
        <f t="shared" si="187"/>
        <v>#N/A</v>
      </c>
      <c r="U672" s="21" t="e">
        <f t="shared" si="196"/>
        <v>#DIV/0!</v>
      </c>
      <c r="V672" s="28">
        <f t="shared" si="188"/>
        <v>0</v>
      </c>
      <c r="W672" s="28">
        <f t="shared" si="189"/>
        <v>0</v>
      </c>
      <c r="X672" s="45" t="e">
        <f t="shared" si="197"/>
        <v>#DIV/0!</v>
      </c>
    </row>
    <row r="673" spans="2:24">
      <c r="B673" s="23"/>
      <c r="D673" s="21"/>
      <c r="E673" s="21"/>
      <c r="F673" s="21"/>
      <c r="G673" s="28">
        <f t="shared" si="190"/>
        <v>0</v>
      </c>
      <c r="H673" s="45" t="e">
        <f t="shared" si="191"/>
        <v>#DIV/0!</v>
      </c>
      <c r="I673" s="29">
        <f t="shared" si="192"/>
        <v>3</v>
      </c>
      <c r="J673" s="29">
        <f t="shared" si="180"/>
        <v>0.27</v>
      </c>
      <c r="K673" s="29">
        <f t="shared" si="181"/>
        <v>8.4199999999999997E-2</v>
      </c>
      <c r="L673" s="29">
        <f t="shared" si="182"/>
        <v>12.92</v>
      </c>
      <c r="M673" s="45" t="e">
        <f t="shared" si="193"/>
        <v>#DIV/0!</v>
      </c>
      <c r="N673" s="28">
        <f t="shared" si="183"/>
        <v>10.989169238449415</v>
      </c>
      <c r="O673" s="28">
        <f t="shared" si="184"/>
        <v>15.087458954343088</v>
      </c>
      <c r="P673" s="45" t="e">
        <f t="shared" si="194"/>
        <v>#DIV/0!</v>
      </c>
      <c r="Q673" s="29">
        <f t="shared" si="195"/>
        <v>3</v>
      </c>
      <c r="R673" s="29" t="e">
        <f t="shared" si="185"/>
        <v>#N/A</v>
      </c>
      <c r="S673" s="29" t="e">
        <f t="shared" si="186"/>
        <v>#N/A</v>
      </c>
      <c r="T673" s="29" t="e">
        <f t="shared" si="187"/>
        <v>#N/A</v>
      </c>
      <c r="U673" s="21" t="e">
        <f t="shared" si="196"/>
        <v>#DIV/0!</v>
      </c>
      <c r="V673" s="28">
        <f t="shared" si="188"/>
        <v>0</v>
      </c>
      <c r="W673" s="28">
        <f t="shared" si="189"/>
        <v>0</v>
      </c>
      <c r="X673" s="45" t="e">
        <f t="shared" si="197"/>
        <v>#DIV/0!</v>
      </c>
    </row>
    <row r="674" spans="2:24">
      <c r="B674" s="23"/>
      <c r="D674" s="21"/>
      <c r="E674" s="21"/>
      <c r="F674" s="21"/>
      <c r="G674" s="28">
        <f t="shared" si="190"/>
        <v>0</v>
      </c>
      <c r="H674" s="45" t="e">
        <f t="shared" si="191"/>
        <v>#DIV/0!</v>
      </c>
      <c r="I674" s="29">
        <f t="shared" si="192"/>
        <v>3</v>
      </c>
      <c r="J674" s="29">
        <f t="shared" si="180"/>
        <v>0.27</v>
      </c>
      <c r="K674" s="29">
        <f t="shared" si="181"/>
        <v>8.4199999999999997E-2</v>
      </c>
      <c r="L674" s="29">
        <f t="shared" si="182"/>
        <v>12.92</v>
      </c>
      <c r="M674" s="45" t="e">
        <f t="shared" si="193"/>
        <v>#DIV/0!</v>
      </c>
      <c r="N674" s="28">
        <f t="shared" si="183"/>
        <v>10.989169238449415</v>
      </c>
      <c r="O674" s="28">
        <f t="shared" si="184"/>
        <v>15.087458954343088</v>
      </c>
      <c r="P674" s="45" t="e">
        <f t="shared" si="194"/>
        <v>#DIV/0!</v>
      </c>
      <c r="Q674" s="29">
        <f t="shared" si="195"/>
        <v>3</v>
      </c>
      <c r="R674" s="29" t="e">
        <f t="shared" si="185"/>
        <v>#N/A</v>
      </c>
      <c r="S674" s="29" t="e">
        <f t="shared" si="186"/>
        <v>#N/A</v>
      </c>
      <c r="T674" s="29" t="e">
        <f t="shared" si="187"/>
        <v>#N/A</v>
      </c>
      <c r="U674" s="21" t="e">
        <f t="shared" si="196"/>
        <v>#DIV/0!</v>
      </c>
      <c r="V674" s="28">
        <f t="shared" si="188"/>
        <v>0</v>
      </c>
      <c r="W674" s="28">
        <f t="shared" si="189"/>
        <v>0</v>
      </c>
      <c r="X674" s="45" t="e">
        <f t="shared" si="197"/>
        <v>#DIV/0!</v>
      </c>
    </row>
    <row r="675" spans="2:24">
      <c r="B675" s="23"/>
      <c r="D675" s="21"/>
      <c r="E675" s="21"/>
      <c r="F675" s="21"/>
      <c r="G675" s="28">
        <f t="shared" si="190"/>
        <v>0</v>
      </c>
      <c r="H675" s="45" t="e">
        <f t="shared" si="191"/>
        <v>#DIV/0!</v>
      </c>
      <c r="I675" s="29">
        <f t="shared" si="192"/>
        <v>3</v>
      </c>
      <c r="J675" s="29">
        <f t="shared" si="180"/>
        <v>0.27</v>
      </c>
      <c r="K675" s="29">
        <f t="shared" si="181"/>
        <v>8.4199999999999997E-2</v>
      </c>
      <c r="L675" s="29">
        <f t="shared" si="182"/>
        <v>12.92</v>
      </c>
      <c r="M675" s="45" t="e">
        <f t="shared" si="193"/>
        <v>#DIV/0!</v>
      </c>
      <c r="N675" s="28">
        <f t="shared" si="183"/>
        <v>10.989169238449415</v>
      </c>
      <c r="O675" s="28">
        <f t="shared" si="184"/>
        <v>15.087458954343088</v>
      </c>
      <c r="P675" s="45" t="e">
        <f t="shared" si="194"/>
        <v>#DIV/0!</v>
      </c>
      <c r="Q675" s="29">
        <f t="shared" si="195"/>
        <v>3</v>
      </c>
      <c r="R675" s="29" t="e">
        <f t="shared" si="185"/>
        <v>#N/A</v>
      </c>
      <c r="S675" s="29" t="e">
        <f t="shared" si="186"/>
        <v>#N/A</v>
      </c>
      <c r="T675" s="29" t="e">
        <f t="shared" si="187"/>
        <v>#N/A</v>
      </c>
      <c r="U675" s="21" t="e">
        <f t="shared" si="196"/>
        <v>#DIV/0!</v>
      </c>
      <c r="V675" s="28">
        <f t="shared" si="188"/>
        <v>0</v>
      </c>
      <c r="W675" s="28">
        <f t="shared" si="189"/>
        <v>0</v>
      </c>
      <c r="X675" s="45" t="e">
        <f t="shared" si="197"/>
        <v>#DIV/0!</v>
      </c>
    </row>
    <row r="676" spans="2:24">
      <c r="B676" s="23"/>
      <c r="D676" s="21"/>
      <c r="E676" s="21"/>
      <c r="F676" s="21"/>
      <c r="G676" s="28">
        <f t="shared" si="190"/>
        <v>0</v>
      </c>
      <c r="H676" s="45" t="e">
        <f t="shared" si="191"/>
        <v>#DIV/0!</v>
      </c>
      <c r="I676" s="29">
        <f t="shared" si="192"/>
        <v>3</v>
      </c>
      <c r="J676" s="29">
        <f t="shared" si="180"/>
        <v>0.27</v>
      </c>
      <c r="K676" s="29">
        <f t="shared" si="181"/>
        <v>8.4199999999999997E-2</v>
      </c>
      <c r="L676" s="29">
        <f t="shared" si="182"/>
        <v>12.92</v>
      </c>
      <c r="M676" s="45" t="e">
        <f t="shared" si="193"/>
        <v>#DIV/0!</v>
      </c>
      <c r="N676" s="28">
        <f t="shared" si="183"/>
        <v>10.989169238449415</v>
      </c>
      <c r="O676" s="28">
        <f t="shared" si="184"/>
        <v>15.087458954343088</v>
      </c>
      <c r="P676" s="45" t="e">
        <f t="shared" si="194"/>
        <v>#DIV/0!</v>
      </c>
      <c r="Q676" s="29">
        <f t="shared" si="195"/>
        <v>3</v>
      </c>
      <c r="R676" s="29" t="e">
        <f t="shared" si="185"/>
        <v>#N/A</v>
      </c>
      <c r="S676" s="29" t="e">
        <f t="shared" si="186"/>
        <v>#N/A</v>
      </c>
      <c r="T676" s="29" t="e">
        <f t="shared" si="187"/>
        <v>#N/A</v>
      </c>
      <c r="U676" s="21" t="e">
        <f t="shared" si="196"/>
        <v>#DIV/0!</v>
      </c>
      <c r="V676" s="28">
        <f t="shared" si="188"/>
        <v>0</v>
      </c>
      <c r="W676" s="28">
        <f t="shared" si="189"/>
        <v>0</v>
      </c>
      <c r="X676" s="45" t="e">
        <f t="shared" si="197"/>
        <v>#DIV/0!</v>
      </c>
    </row>
    <row r="677" spans="2:24">
      <c r="B677" s="23"/>
      <c r="D677" s="21"/>
      <c r="E677" s="21"/>
      <c r="F677" s="21"/>
      <c r="G677" s="28">
        <f t="shared" si="190"/>
        <v>0</v>
      </c>
      <c r="H677" s="45" t="e">
        <f t="shared" si="191"/>
        <v>#DIV/0!</v>
      </c>
      <c r="I677" s="29">
        <f t="shared" si="192"/>
        <v>3</v>
      </c>
      <c r="J677" s="29">
        <f t="shared" si="180"/>
        <v>0.27</v>
      </c>
      <c r="K677" s="29">
        <f t="shared" si="181"/>
        <v>8.4199999999999997E-2</v>
      </c>
      <c r="L677" s="29">
        <f t="shared" si="182"/>
        <v>12.92</v>
      </c>
      <c r="M677" s="45" t="e">
        <f t="shared" si="193"/>
        <v>#DIV/0!</v>
      </c>
      <c r="N677" s="28">
        <f t="shared" si="183"/>
        <v>10.989169238449415</v>
      </c>
      <c r="O677" s="28">
        <f t="shared" si="184"/>
        <v>15.087458954343088</v>
      </c>
      <c r="P677" s="45" t="e">
        <f t="shared" si="194"/>
        <v>#DIV/0!</v>
      </c>
      <c r="Q677" s="29">
        <f t="shared" si="195"/>
        <v>3</v>
      </c>
      <c r="R677" s="29" t="e">
        <f t="shared" si="185"/>
        <v>#N/A</v>
      </c>
      <c r="S677" s="29" t="e">
        <f t="shared" si="186"/>
        <v>#N/A</v>
      </c>
      <c r="T677" s="29" t="e">
        <f t="shared" si="187"/>
        <v>#N/A</v>
      </c>
      <c r="U677" s="21" t="e">
        <f t="shared" si="196"/>
        <v>#DIV/0!</v>
      </c>
      <c r="V677" s="28">
        <f t="shared" si="188"/>
        <v>0</v>
      </c>
      <c r="W677" s="28">
        <f t="shared" si="189"/>
        <v>0</v>
      </c>
      <c r="X677" s="45" t="e">
        <f t="shared" si="197"/>
        <v>#DIV/0!</v>
      </c>
    </row>
    <row r="678" spans="2:24">
      <c r="B678" s="23"/>
      <c r="D678" s="21"/>
      <c r="E678" s="21"/>
      <c r="F678" s="21"/>
      <c r="G678" s="28">
        <f t="shared" si="190"/>
        <v>0</v>
      </c>
      <c r="H678" s="45" t="e">
        <f t="shared" si="191"/>
        <v>#DIV/0!</v>
      </c>
      <c r="I678" s="29">
        <f t="shared" si="192"/>
        <v>3</v>
      </c>
      <c r="J678" s="29">
        <f t="shared" si="180"/>
        <v>0.27</v>
      </c>
      <c r="K678" s="29">
        <f t="shared" si="181"/>
        <v>8.4199999999999997E-2</v>
      </c>
      <c r="L678" s="29">
        <f t="shared" si="182"/>
        <v>12.92</v>
      </c>
      <c r="M678" s="45" t="e">
        <f t="shared" si="193"/>
        <v>#DIV/0!</v>
      </c>
      <c r="N678" s="28">
        <f t="shared" si="183"/>
        <v>10.989169238449415</v>
      </c>
      <c r="O678" s="28">
        <f t="shared" si="184"/>
        <v>15.087458954343088</v>
      </c>
      <c r="P678" s="45" t="e">
        <f t="shared" si="194"/>
        <v>#DIV/0!</v>
      </c>
      <c r="Q678" s="29">
        <f t="shared" si="195"/>
        <v>3</v>
      </c>
      <c r="R678" s="29" t="e">
        <f t="shared" si="185"/>
        <v>#N/A</v>
      </c>
      <c r="S678" s="29" t="e">
        <f t="shared" si="186"/>
        <v>#N/A</v>
      </c>
      <c r="T678" s="29" t="e">
        <f t="shared" si="187"/>
        <v>#N/A</v>
      </c>
      <c r="U678" s="21" t="e">
        <f t="shared" si="196"/>
        <v>#DIV/0!</v>
      </c>
      <c r="V678" s="28">
        <f t="shared" si="188"/>
        <v>0</v>
      </c>
      <c r="W678" s="28">
        <f t="shared" si="189"/>
        <v>0</v>
      </c>
      <c r="X678" s="45" t="e">
        <f t="shared" si="197"/>
        <v>#DIV/0!</v>
      </c>
    </row>
    <row r="679" spans="2:24">
      <c r="B679" s="23"/>
      <c r="D679" s="21"/>
      <c r="E679" s="21"/>
      <c r="F679" s="21"/>
      <c r="G679" s="28">
        <f t="shared" si="190"/>
        <v>0</v>
      </c>
      <c r="H679" s="45" t="e">
        <f t="shared" si="191"/>
        <v>#DIV/0!</v>
      </c>
      <c r="I679" s="29">
        <f t="shared" si="192"/>
        <v>3</v>
      </c>
      <c r="J679" s="29">
        <f t="shared" si="180"/>
        <v>0.27</v>
      </c>
      <c r="K679" s="29">
        <f t="shared" si="181"/>
        <v>8.4199999999999997E-2</v>
      </c>
      <c r="L679" s="29">
        <f t="shared" si="182"/>
        <v>12.92</v>
      </c>
      <c r="M679" s="45" t="e">
        <f t="shared" si="193"/>
        <v>#DIV/0!</v>
      </c>
      <c r="N679" s="28">
        <f t="shared" si="183"/>
        <v>10.989169238449415</v>
      </c>
      <c r="O679" s="28">
        <f t="shared" si="184"/>
        <v>15.087458954343088</v>
      </c>
      <c r="P679" s="45" t="e">
        <f t="shared" si="194"/>
        <v>#DIV/0!</v>
      </c>
      <c r="Q679" s="29">
        <f t="shared" si="195"/>
        <v>3</v>
      </c>
      <c r="R679" s="29" t="e">
        <f t="shared" si="185"/>
        <v>#N/A</v>
      </c>
      <c r="S679" s="29" t="e">
        <f t="shared" si="186"/>
        <v>#N/A</v>
      </c>
      <c r="T679" s="29" t="e">
        <f t="shared" si="187"/>
        <v>#N/A</v>
      </c>
      <c r="U679" s="21" t="e">
        <f t="shared" si="196"/>
        <v>#DIV/0!</v>
      </c>
      <c r="V679" s="28">
        <f t="shared" si="188"/>
        <v>0</v>
      </c>
      <c r="W679" s="28">
        <f t="shared" si="189"/>
        <v>0</v>
      </c>
      <c r="X679" s="45" t="e">
        <f t="shared" si="197"/>
        <v>#DIV/0!</v>
      </c>
    </row>
    <row r="680" spans="2:24">
      <c r="B680" s="23"/>
      <c r="D680" s="21"/>
      <c r="E680" s="21"/>
      <c r="F680" s="21"/>
      <c r="G680" s="28">
        <f t="shared" si="190"/>
        <v>0</v>
      </c>
      <c r="H680" s="45" t="e">
        <f t="shared" si="191"/>
        <v>#DIV/0!</v>
      </c>
      <c r="I680" s="29">
        <f t="shared" si="192"/>
        <v>3</v>
      </c>
      <c r="J680" s="29">
        <f t="shared" si="180"/>
        <v>0.27</v>
      </c>
      <c r="K680" s="29">
        <f t="shared" si="181"/>
        <v>8.4199999999999997E-2</v>
      </c>
      <c r="L680" s="29">
        <f t="shared" si="182"/>
        <v>12.92</v>
      </c>
      <c r="M680" s="45" t="e">
        <f t="shared" si="193"/>
        <v>#DIV/0!</v>
      </c>
      <c r="N680" s="28">
        <f t="shared" si="183"/>
        <v>10.989169238449415</v>
      </c>
      <c r="O680" s="28">
        <f t="shared" si="184"/>
        <v>15.087458954343088</v>
      </c>
      <c r="P680" s="45" t="e">
        <f t="shared" si="194"/>
        <v>#DIV/0!</v>
      </c>
      <c r="Q680" s="29">
        <f t="shared" si="195"/>
        <v>3</v>
      </c>
      <c r="R680" s="29" t="e">
        <f t="shared" si="185"/>
        <v>#N/A</v>
      </c>
      <c r="S680" s="29" t="e">
        <f t="shared" si="186"/>
        <v>#N/A</v>
      </c>
      <c r="T680" s="29" t="e">
        <f t="shared" si="187"/>
        <v>#N/A</v>
      </c>
      <c r="U680" s="21" t="e">
        <f t="shared" si="196"/>
        <v>#DIV/0!</v>
      </c>
      <c r="V680" s="28">
        <f t="shared" si="188"/>
        <v>0</v>
      </c>
      <c r="W680" s="28">
        <f t="shared" si="189"/>
        <v>0</v>
      </c>
      <c r="X680" s="45" t="e">
        <f t="shared" si="197"/>
        <v>#DIV/0!</v>
      </c>
    </row>
    <row r="681" spans="2:24">
      <c r="B681" s="23"/>
      <c r="D681" s="21"/>
      <c r="E681" s="21"/>
      <c r="F681" s="21"/>
      <c r="G681" s="28">
        <f t="shared" si="190"/>
        <v>0</v>
      </c>
      <c r="H681" s="45" t="e">
        <f t="shared" si="191"/>
        <v>#DIV/0!</v>
      </c>
      <c r="I681" s="29">
        <f t="shared" si="192"/>
        <v>3</v>
      </c>
      <c r="J681" s="29">
        <f t="shared" si="180"/>
        <v>0.27</v>
      </c>
      <c r="K681" s="29">
        <f t="shared" si="181"/>
        <v>8.4199999999999997E-2</v>
      </c>
      <c r="L681" s="29">
        <f t="shared" si="182"/>
        <v>12.92</v>
      </c>
      <c r="M681" s="45" t="e">
        <f t="shared" si="193"/>
        <v>#DIV/0!</v>
      </c>
      <c r="N681" s="28">
        <f t="shared" si="183"/>
        <v>10.989169238449415</v>
      </c>
      <c r="O681" s="28">
        <f t="shared" si="184"/>
        <v>15.087458954343088</v>
      </c>
      <c r="P681" s="45" t="e">
        <f t="shared" si="194"/>
        <v>#DIV/0!</v>
      </c>
      <c r="Q681" s="29">
        <f t="shared" si="195"/>
        <v>3</v>
      </c>
      <c r="R681" s="29" t="e">
        <f t="shared" si="185"/>
        <v>#N/A</v>
      </c>
      <c r="S681" s="29" t="e">
        <f t="shared" si="186"/>
        <v>#N/A</v>
      </c>
      <c r="T681" s="29" t="e">
        <f t="shared" si="187"/>
        <v>#N/A</v>
      </c>
      <c r="U681" s="21" t="e">
        <f t="shared" si="196"/>
        <v>#DIV/0!</v>
      </c>
      <c r="V681" s="28">
        <f t="shared" si="188"/>
        <v>0</v>
      </c>
      <c r="W681" s="28">
        <f t="shared" si="189"/>
        <v>0</v>
      </c>
      <c r="X681" s="45" t="e">
        <f t="shared" si="197"/>
        <v>#DIV/0!</v>
      </c>
    </row>
    <row r="682" spans="2:24">
      <c r="B682" s="23"/>
      <c r="D682" s="21"/>
      <c r="E682" s="21"/>
      <c r="F682" s="21"/>
      <c r="G682" s="28">
        <f t="shared" si="190"/>
        <v>0</v>
      </c>
      <c r="H682" s="45" t="e">
        <f t="shared" si="191"/>
        <v>#DIV/0!</v>
      </c>
      <c r="I682" s="29">
        <f t="shared" si="192"/>
        <v>3</v>
      </c>
      <c r="J682" s="29">
        <f t="shared" si="180"/>
        <v>0.27</v>
      </c>
      <c r="K682" s="29">
        <f t="shared" si="181"/>
        <v>8.4199999999999997E-2</v>
      </c>
      <c r="L682" s="29">
        <f t="shared" si="182"/>
        <v>12.92</v>
      </c>
      <c r="M682" s="45" t="e">
        <f t="shared" si="193"/>
        <v>#DIV/0!</v>
      </c>
      <c r="N682" s="28">
        <f t="shared" si="183"/>
        <v>10.989169238449415</v>
      </c>
      <c r="O682" s="28">
        <f t="shared" si="184"/>
        <v>15.087458954343088</v>
      </c>
      <c r="P682" s="45" t="e">
        <f t="shared" si="194"/>
        <v>#DIV/0!</v>
      </c>
      <c r="Q682" s="29">
        <f t="shared" si="195"/>
        <v>3</v>
      </c>
      <c r="R682" s="29" t="e">
        <f t="shared" si="185"/>
        <v>#N/A</v>
      </c>
      <c r="S682" s="29" t="e">
        <f t="shared" si="186"/>
        <v>#N/A</v>
      </c>
      <c r="T682" s="29" t="e">
        <f t="shared" si="187"/>
        <v>#N/A</v>
      </c>
      <c r="U682" s="21" t="e">
        <f t="shared" si="196"/>
        <v>#DIV/0!</v>
      </c>
      <c r="V682" s="28">
        <f t="shared" si="188"/>
        <v>0</v>
      </c>
      <c r="W682" s="28">
        <f t="shared" si="189"/>
        <v>0</v>
      </c>
      <c r="X682" s="45" t="e">
        <f t="shared" si="197"/>
        <v>#DIV/0!</v>
      </c>
    </row>
    <row r="683" spans="2:24">
      <c r="B683" s="23"/>
      <c r="D683" s="21"/>
      <c r="E683" s="21"/>
      <c r="F683" s="21"/>
      <c r="G683" s="28">
        <f t="shared" si="190"/>
        <v>0</v>
      </c>
      <c r="H683" s="45" t="e">
        <f t="shared" si="191"/>
        <v>#DIV/0!</v>
      </c>
      <c r="I683" s="29">
        <f t="shared" si="192"/>
        <v>3</v>
      </c>
      <c r="J683" s="29">
        <f t="shared" si="180"/>
        <v>0.27</v>
      </c>
      <c r="K683" s="29">
        <f t="shared" si="181"/>
        <v>8.4199999999999997E-2</v>
      </c>
      <c r="L683" s="29">
        <f t="shared" si="182"/>
        <v>12.92</v>
      </c>
      <c r="M683" s="45" t="e">
        <f t="shared" si="193"/>
        <v>#DIV/0!</v>
      </c>
      <c r="N683" s="28">
        <f t="shared" si="183"/>
        <v>10.989169238449415</v>
      </c>
      <c r="O683" s="28">
        <f t="shared" si="184"/>
        <v>15.087458954343088</v>
      </c>
      <c r="P683" s="45" t="e">
        <f t="shared" si="194"/>
        <v>#DIV/0!</v>
      </c>
      <c r="Q683" s="29">
        <f t="shared" si="195"/>
        <v>3</v>
      </c>
      <c r="R683" s="29" t="e">
        <f t="shared" si="185"/>
        <v>#N/A</v>
      </c>
      <c r="S683" s="29" t="e">
        <f t="shared" si="186"/>
        <v>#N/A</v>
      </c>
      <c r="T683" s="29" t="e">
        <f t="shared" si="187"/>
        <v>#N/A</v>
      </c>
      <c r="U683" s="21" t="e">
        <f t="shared" si="196"/>
        <v>#DIV/0!</v>
      </c>
      <c r="V683" s="28">
        <f t="shared" si="188"/>
        <v>0</v>
      </c>
      <c r="W683" s="28">
        <f t="shared" si="189"/>
        <v>0</v>
      </c>
      <c r="X683" s="45" t="e">
        <f t="shared" si="197"/>
        <v>#DIV/0!</v>
      </c>
    </row>
    <row r="684" spans="2:24">
      <c r="B684" s="23"/>
      <c r="D684" s="21"/>
      <c r="E684" s="21"/>
      <c r="F684" s="21"/>
      <c r="G684" s="28">
        <f t="shared" si="190"/>
        <v>0</v>
      </c>
      <c r="H684" s="45" t="e">
        <f t="shared" si="191"/>
        <v>#DIV/0!</v>
      </c>
      <c r="I684" s="29">
        <f t="shared" si="192"/>
        <v>3</v>
      </c>
      <c r="J684" s="29">
        <f t="shared" si="180"/>
        <v>0.27</v>
      </c>
      <c r="K684" s="29">
        <f t="shared" si="181"/>
        <v>8.4199999999999997E-2</v>
      </c>
      <c r="L684" s="29">
        <f t="shared" si="182"/>
        <v>12.92</v>
      </c>
      <c r="M684" s="45" t="e">
        <f t="shared" si="193"/>
        <v>#DIV/0!</v>
      </c>
      <c r="N684" s="28">
        <f t="shared" si="183"/>
        <v>10.989169238449415</v>
      </c>
      <c r="O684" s="28">
        <f t="shared" si="184"/>
        <v>15.087458954343088</v>
      </c>
      <c r="P684" s="45" t="e">
        <f t="shared" si="194"/>
        <v>#DIV/0!</v>
      </c>
      <c r="Q684" s="29">
        <f t="shared" si="195"/>
        <v>3</v>
      </c>
      <c r="R684" s="29" t="e">
        <f t="shared" si="185"/>
        <v>#N/A</v>
      </c>
      <c r="S684" s="29" t="e">
        <f t="shared" si="186"/>
        <v>#N/A</v>
      </c>
      <c r="T684" s="29" t="e">
        <f t="shared" si="187"/>
        <v>#N/A</v>
      </c>
      <c r="U684" s="21" t="e">
        <f t="shared" si="196"/>
        <v>#DIV/0!</v>
      </c>
      <c r="V684" s="28">
        <f t="shared" si="188"/>
        <v>0</v>
      </c>
      <c r="W684" s="28">
        <f t="shared" si="189"/>
        <v>0</v>
      </c>
      <c r="X684" s="45" t="e">
        <f t="shared" si="197"/>
        <v>#DIV/0!</v>
      </c>
    </row>
    <row r="685" spans="2:24">
      <c r="B685" s="23"/>
      <c r="D685" s="21"/>
      <c r="E685" s="21"/>
      <c r="F685" s="21"/>
      <c r="G685" s="28">
        <f t="shared" si="190"/>
        <v>0</v>
      </c>
      <c r="H685" s="45" t="e">
        <f t="shared" si="191"/>
        <v>#DIV/0!</v>
      </c>
      <c r="I685" s="29">
        <f t="shared" si="192"/>
        <v>3</v>
      </c>
      <c r="J685" s="29">
        <f t="shared" si="180"/>
        <v>0.27</v>
      </c>
      <c r="K685" s="29">
        <f t="shared" si="181"/>
        <v>8.4199999999999997E-2</v>
      </c>
      <c r="L685" s="29">
        <f t="shared" si="182"/>
        <v>12.92</v>
      </c>
      <c r="M685" s="45" t="e">
        <f t="shared" si="193"/>
        <v>#DIV/0!</v>
      </c>
      <c r="N685" s="28">
        <f t="shared" si="183"/>
        <v>10.989169238449415</v>
      </c>
      <c r="O685" s="28">
        <f t="shared" si="184"/>
        <v>15.087458954343088</v>
      </c>
      <c r="P685" s="45" t="e">
        <f t="shared" si="194"/>
        <v>#DIV/0!</v>
      </c>
      <c r="Q685" s="29">
        <f t="shared" si="195"/>
        <v>3</v>
      </c>
      <c r="R685" s="29" t="e">
        <f t="shared" si="185"/>
        <v>#N/A</v>
      </c>
      <c r="S685" s="29" t="e">
        <f t="shared" si="186"/>
        <v>#N/A</v>
      </c>
      <c r="T685" s="29" t="e">
        <f t="shared" si="187"/>
        <v>#N/A</v>
      </c>
      <c r="U685" s="21" t="e">
        <f t="shared" si="196"/>
        <v>#DIV/0!</v>
      </c>
      <c r="V685" s="28">
        <f t="shared" si="188"/>
        <v>0</v>
      </c>
      <c r="W685" s="28">
        <f t="shared" si="189"/>
        <v>0</v>
      </c>
      <c r="X685" s="45" t="e">
        <f t="shared" si="197"/>
        <v>#DIV/0!</v>
      </c>
    </row>
    <row r="686" spans="2:24">
      <c r="B686" s="23"/>
      <c r="D686" s="21"/>
      <c r="E686" s="21"/>
      <c r="F686" s="21"/>
      <c r="G686" s="28">
        <f t="shared" si="190"/>
        <v>0</v>
      </c>
      <c r="H686" s="45" t="e">
        <f t="shared" si="191"/>
        <v>#DIV/0!</v>
      </c>
      <c r="I686" s="29">
        <f t="shared" si="192"/>
        <v>3</v>
      </c>
      <c r="J686" s="29">
        <f t="shared" si="180"/>
        <v>0.27</v>
      </c>
      <c r="K686" s="29">
        <f t="shared" si="181"/>
        <v>8.4199999999999997E-2</v>
      </c>
      <c r="L686" s="29">
        <f t="shared" si="182"/>
        <v>12.92</v>
      </c>
      <c r="M686" s="45" t="e">
        <f t="shared" si="193"/>
        <v>#DIV/0!</v>
      </c>
      <c r="N686" s="28">
        <f t="shared" si="183"/>
        <v>10.989169238449415</v>
      </c>
      <c r="O686" s="28">
        <f t="shared" si="184"/>
        <v>15.087458954343088</v>
      </c>
      <c r="P686" s="45" t="e">
        <f t="shared" si="194"/>
        <v>#DIV/0!</v>
      </c>
      <c r="Q686" s="29">
        <f t="shared" si="195"/>
        <v>3</v>
      </c>
      <c r="R686" s="29" t="e">
        <f t="shared" si="185"/>
        <v>#N/A</v>
      </c>
      <c r="S686" s="29" t="e">
        <f t="shared" si="186"/>
        <v>#N/A</v>
      </c>
      <c r="T686" s="29" t="e">
        <f t="shared" si="187"/>
        <v>#N/A</v>
      </c>
      <c r="U686" s="21" t="e">
        <f t="shared" si="196"/>
        <v>#DIV/0!</v>
      </c>
      <c r="V686" s="28">
        <f t="shared" si="188"/>
        <v>0</v>
      </c>
      <c r="W686" s="28">
        <f t="shared" si="189"/>
        <v>0</v>
      </c>
      <c r="X686" s="45" t="e">
        <f t="shared" si="197"/>
        <v>#DIV/0!</v>
      </c>
    </row>
    <row r="687" spans="2:24">
      <c r="B687" s="23"/>
      <c r="D687" s="21"/>
      <c r="E687" s="21"/>
      <c r="F687" s="21"/>
      <c r="G687" s="28">
        <f t="shared" si="190"/>
        <v>0</v>
      </c>
      <c r="H687" s="45" t="e">
        <f t="shared" si="191"/>
        <v>#DIV/0!</v>
      </c>
      <c r="I687" s="29">
        <f t="shared" si="192"/>
        <v>3</v>
      </c>
      <c r="J687" s="29">
        <f t="shared" si="180"/>
        <v>0.27</v>
      </c>
      <c r="K687" s="29">
        <f t="shared" si="181"/>
        <v>8.4199999999999997E-2</v>
      </c>
      <c r="L687" s="29">
        <f t="shared" si="182"/>
        <v>12.92</v>
      </c>
      <c r="M687" s="45" t="e">
        <f t="shared" si="193"/>
        <v>#DIV/0!</v>
      </c>
      <c r="N687" s="28">
        <f t="shared" si="183"/>
        <v>10.989169238449415</v>
      </c>
      <c r="O687" s="28">
        <f t="shared" si="184"/>
        <v>15.087458954343088</v>
      </c>
      <c r="P687" s="45" t="e">
        <f t="shared" si="194"/>
        <v>#DIV/0!</v>
      </c>
      <c r="Q687" s="29">
        <f t="shared" si="195"/>
        <v>3</v>
      </c>
      <c r="R687" s="29" t="e">
        <f t="shared" si="185"/>
        <v>#N/A</v>
      </c>
      <c r="S687" s="29" t="e">
        <f t="shared" si="186"/>
        <v>#N/A</v>
      </c>
      <c r="T687" s="29" t="e">
        <f t="shared" si="187"/>
        <v>#N/A</v>
      </c>
      <c r="U687" s="21" t="e">
        <f t="shared" si="196"/>
        <v>#DIV/0!</v>
      </c>
      <c r="V687" s="28">
        <f t="shared" si="188"/>
        <v>0</v>
      </c>
      <c r="W687" s="28">
        <f t="shared" si="189"/>
        <v>0</v>
      </c>
      <c r="X687" s="45" t="e">
        <f t="shared" si="197"/>
        <v>#DIV/0!</v>
      </c>
    </row>
    <row r="688" spans="2:24">
      <c r="B688" s="23"/>
      <c r="D688" s="21"/>
      <c r="E688" s="21"/>
      <c r="F688" s="21"/>
      <c r="G688" s="28">
        <f t="shared" si="190"/>
        <v>0</v>
      </c>
      <c r="H688" s="45" t="e">
        <f t="shared" si="191"/>
        <v>#DIV/0!</v>
      </c>
      <c r="I688" s="29">
        <f t="shared" si="192"/>
        <v>3</v>
      </c>
      <c r="J688" s="29">
        <f t="shared" si="180"/>
        <v>0.27</v>
      </c>
      <c r="K688" s="29">
        <f t="shared" si="181"/>
        <v>8.4199999999999997E-2</v>
      </c>
      <c r="L688" s="29">
        <f t="shared" si="182"/>
        <v>12.92</v>
      </c>
      <c r="M688" s="45" t="e">
        <f t="shared" si="193"/>
        <v>#DIV/0!</v>
      </c>
      <c r="N688" s="28">
        <f t="shared" si="183"/>
        <v>10.989169238449415</v>
      </c>
      <c r="O688" s="28">
        <f t="shared" si="184"/>
        <v>15.087458954343088</v>
      </c>
      <c r="P688" s="45" t="e">
        <f t="shared" si="194"/>
        <v>#DIV/0!</v>
      </c>
      <c r="Q688" s="29">
        <f t="shared" si="195"/>
        <v>3</v>
      </c>
      <c r="R688" s="29" t="e">
        <f t="shared" si="185"/>
        <v>#N/A</v>
      </c>
      <c r="S688" s="29" t="e">
        <f t="shared" si="186"/>
        <v>#N/A</v>
      </c>
      <c r="T688" s="29" t="e">
        <f t="shared" si="187"/>
        <v>#N/A</v>
      </c>
      <c r="U688" s="21" t="e">
        <f t="shared" si="196"/>
        <v>#DIV/0!</v>
      </c>
      <c r="V688" s="28">
        <f t="shared" si="188"/>
        <v>0</v>
      </c>
      <c r="W688" s="28">
        <f t="shared" si="189"/>
        <v>0</v>
      </c>
      <c r="X688" s="45" t="e">
        <f t="shared" si="197"/>
        <v>#DIV/0!</v>
      </c>
    </row>
    <row r="689" spans="2:24">
      <c r="B689" s="23"/>
      <c r="D689" s="21"/>
      <c r="E689" s="21"/>
      <c r="F689" s="21"/>
      <c r="G689" s="28">
        <f t="shared" si="190"/>
        <v>0</v>
      </c>
      <c r="H689" s="45" t="e">
        <f t="shared" si="191"/>
        <v>#DIV/0!</v>
      </c>
      <c r="I689" s="29">
        <f t="shared" si="192"/>
        <v>3</v>
      </c>
      <c r="J689" s="29">
        <f t="shared" si="180"/>
        <v>0.27</v>
      </c>
      <c r="K689" s="29">
        <f t="shared" si="181"/>
        <v>8.4199999999999997E-2</v>
      </c>
      <c r="L689" s="29">
        <f t="shared" si="182"/>
        <v>12.92</v>
      </c>
      <c r="M689" s="45" t="e">
        <f t="shared" si="193"/>
        <v>#DIV/0!</v>
      </c>
      <c r="N689" s="28">
        <f t="shared" si="183"/>
        <v>10.989169238449415</v>
      </c>
      <c r="O689" s="28">
        <f t="shared" si="184"/>
        <v>15.087458954343088</v>
      </c>
      <c r="P689" s="45" t="e">
        <f t="shared" si="194"/>
        <v>#DIV/0!</v>
      </c>
      <c r="Q689" s="29">
        <f t="shared" si="195"/>
        <v>3</v>
      </c>
      <c r="R689" s="29" t="e">
        <f t="shared" si="185"/>
        <v>#N/A</v>
      </c>
      <c r="S689" s="29" t="e">
        <f t="shared" si="186"/>
        <v>#N/A</v>
      </c>
      <c r="T689" s="29" t="e">
        <f t="shared" si="187"/>
        <v>#N/A</v>
      </c>
      <c r="U689" s="21" t="e">
        <f t="shared" si="196"/>
        <v>#DIV/0!</v>
      </c>
      <c r="V689" s="28">
        <f t="shared" si="188"/>
        <v>0</v>
      </c>
      <c r="W689" s="28">
        <f t="shared" si="189"/>
        <v>0</v>
      </c>
      <c r="X689" s="45" t="e">
        <f t="shared" si="197"/>
        <v>#DIV/0!</v>
      </c>
    </row>
    <row r="690" spans="2:24">
      <c r="B690" s="23"/>
      <c r="D690" s="21"/>
      <c r="E690" s="21"/>
      <c r="F690" s="21"/>
      <c r="G690" s="28">
        <f t="shared" si="190"/>
        <v>0</v>
      </c>
      <c r="H690" s="45" t="e">
        <f t="shared" si="191"/>
        <v>#DIV/0!</v>
      </c>
      <c r="I690" s="29">
        <f t="shared" si="192"/>
        <v>3</v>
      </c>
      <c r="J690" s="29">
        <f t="shared" si="180"/>
        <v>0.27</v>
      </c>
      <c r="K690" s="29">
        <f t="shared" si="181"/>
        <v>8.4199999999999997E-2</v>
      </c>
      <c r="L690" s="29">
        <f t="shared" si="182"/>
        <v>12.92</v>
      </c>
      <c r="M690" s="45" t="e">
        <f t="shared" si="193"/>
        <v>#DIV/0!</v>
      </c>
      <c r="N690" s="28">
        <f t="shared" si="183"/>
        <v>10.989169238449415</v>
      </c>
      <c r="O690" s="28">
        <f t="shared" si="184"/>
        <v>15.087458954343088</v>
      </c>
      <c r="P690" s="45" t="e">
        <f t="shared" si="194"/>
        <v>#DIV/0!</v>
      </c>
      <c r="Q690" s="29">
        <f t="shared" si="195"/>
        <v>3</v>
      </c>
      <c r="R690" s="29" t="e">
        <f t="shared" si="185"/>
        <v>#N/A</v>
      </c>
      <c r="S690" s="29" t="e">
        <f t="shared" si="186"/>
        <v>#N/A</v>
      </c>
      <c r="T690" s="29" t="e">
        <f t="shared" si="187"/>
        <v>#N/A</v>
      </c>
      <c r="U690" s="21" t="e">
        <f t="shared" si="196"/>
        <v>#DIV/0!</v>
      </c>
      <c r="V690" s="28">
        <f t="shared" si="188"/>
        <v>0</v>
      </c>
      <c r="W690" s="28">
        <f t="shared" si="189"/>
        <v>0</v>
      </c>
      <c r="X690" s="45" t="e">
        <f t="shared" si="197"/>
        <v>#DIV/0!</v>
      </c>
    </row>
    <row r="691" spans="2:24">
      <c r="B691" s="23"/>
      <c r="D691" s="21"/>
      <c r="E691" s="21"/>
      <c r="F691" s="21"/>
      <c r="G691" s="28">
        <f t="shared" si="190"/>
        <v>0</v>
      </c>
      <c r="H691" s="45" t="e">
        <f t="shared" si="191"/>
        <v>#DIV/0!</v>
      </c>
      <c r="I691" s="29">
        <f t="shared" si="192"/>
        <v>3</v>
      </c>
      <c r="J691" s="29">
        <f t="shared" si="180"/>
        <v>0.27</v>
      </c>
      <c r="K691" s="29">
        <f t="shared" si="181"/>
        <v>8.4199999999999997E-2</v>
      </c>
      <c r="L691" s="29">
        <f t="shared" si="182"/>
        <v>12.92</v>
      </c>
      <c r="M691" s="45" t="e">
        <f t="shared" si="193"/>
        <v>#DIV/0!</v>
      </c>
      <c r="N691" s="28">
        <f t="shared" si="183"/>
        <v>10.989169238449415</v>
      </c>
      <c r="O691" s="28">
        <f t="shared" si="184"/>
        <v>15.087458954343088</v>
      </c>
      <c r="P691" s="45" t="e">
        <f t="shared" si="194"/>
        <v>#DIV/0!</v>
      </c>
      <c r="Q691" s="29">
        <f t="shared" si="195"/>
        <v>3</v>
      </c>
      <c r="R691" s="29" t="e">
        <f t="shared" si="185"/>
        <v>#N/A</v>
      </c>
      <c r="S691" s="29" t="e">
        <f t="shared" si="186"/>
        <v>#N/A</v>
      </c>
      <c r="T691" s="29" t="e">
        <f t="shared" si="187"/>
        <v>#N/A</v>
      </c>
      <c r="U691" s="21" t="e">
        <f t="shared" si="196"/>
        <v>#DIV/0!</v>
      </c>
      <c r="V691" s="28">
        <f t="shared" si="188"/>
        <v>0</v>
      </c>
      <c r="W691" s="28">
        <f t="shared" si="189"/>
        <v>0</v>
      </c>
      <c r="X691" s="45" t="e">
        <f t="shared" si="197"/>
        <v>#DIV/0!</v>
      </c>
    </row>
    <row r="692" spans="2:24">
      <c r="B692" s="23"/>
      <c r="D692" s="21"/>
      <c r="E692" s="21"/>
      <c r="F692" s="21"/>
      <c r="G692" s="28">
        <f t="shared" si="190"/>
        <v>0</v>
      </c>
      <c r="H692" s="45" t="e">
        <f t="shared" si="191"/>
        <v>#DIV/0!</v>
      </c>
      <c r="I692" s="29">
        <f t="shared" si="192"/>
        <v>3</v>
      </c>
      <c r="J692" s="29">
        <f t="shared" si="180"/>
        <v>0.27</v>
      </c>
      <c r="K692" s="29">
        <f t="shared" si="181"/>
        <v>8.4199999999999997E-2</v>
      </c>
      <c r="L692" s="29">
        <f t="shared" si="182"/>
        <v>12.92</v>
      </c>
      <c r="M692" s="45" t="e">
        <f t="shared" si="193"/>
        <v>#DIV/0!</v>
      </c>
      <c r="N692" s="28">
        <f t="shared" si="183"/>
        <v>10.989169238449415</v>
      </c>
      <c r="O692" s="28">
        <f t="shared" si="184"/>
        <v>15.087458954343088</v>
      </c>
      <c r="P692" s="45" t="e">
        <f t="shared" si="194"/>
        <v>#DIV/0!</v>
      </c>
      <c r="Q692" s="29">
        <f t="shared" si="195"/>
        <v>3</v>
      </c>
      <c r="R692" s="29" t="e">
        <f t="shared" si="185"/>
        <v>#N/A</v>
      </c>
      <c r="S692" s="29" t="e">
        <f t="shared" si="186"/>
        <v>#N/A</v>
      </c>
      <c r="T692" s="29" t="e">
        <f t="shared" si="187"/>
        <v>#N/A</v>
      </c>
      <c r="U692" s="21" t="e">
        <f t="shared" si="196"/>
        <v>#DIV/0!</v>
      </c>
      <c r="V692" s="28">
        <f t="shared" si="188"/>
        <v>0</v>
      </c>
      <c r="W692" s="28">
        <f t="shared" si="189"/>
        <v>0</v>
      </c>
      <c r="X692" s="45" t="e">
        <f t="shared" si="197"/>
        <v>#DIV/0!</v>
      </c>
    </row>
    <row r="693" spans="2:24">
      <c r="B693" s="23"/>
      <c r="D693" s="21"/>
      <c r="E693" s="21"/>
      <c r="F693" s="21"/>
      <c r="G693" s="28">
        <f t="shared" si="190"/>
        <v>0</v>
      </c>
      <c r="H693" s="45" t="e">
        <f t="shared" si="191"/>
        <v>#DIV/0!</v>
      </c>
      <c r="I693" s="29">
        <f t="shared" si="192"/>
        <v>3</v>
      </c>
      <c r="J693" s="29">
        <f t="shared" si="180"/>
        <v>0.27</v>
      </c>
      <c r="K693" s="29">
        <f t="shared" si="181"/>
        <v>8.4199999999999997E-2</v>
      </c>
      <c r="L693" s="29">
        <f t="shared" si="182"/>
        <v>12.92</v>
      </c>
      <c r="M693" s="45" t="e">
        <f t="shared" si="193"/>
        <v>#DIV/0!</v>
      </c>
      <c r="N693" s="28">
        <f t="shared" si="183"/>
        <v>10.989169238449415</v>
      </c>
      <c r="O693" s="28">
        <f t="shared" si="184"/>
        <v>15.087458954343088</v>
      </c>
      <c r="P693" s="45" t="e">
        <f t="shared" si="194"/>
        <v>#DIV/0!</v>
      </c>
      <c r="Q693" s="29">
        <f t="shared" si="195"/>
        <v>3</v>
      </c>
      <c r="R693" s="29" t="e">
        <f t="shared" si="185"/>
        <v>#N/A</v>
      </c>
      <c r="S693" s="29" t="e">
        <f t="shared" si="186"/>
        <v>#N/A</v>
      </c>
      <c r="T693" s="29" t="e">
        <f t="shared" si="187"/>
        <v>#N/A</v>
      </c>
      <c r="U693" s="21" t="e">
        <f t="shared" si="196"/>
        <v>#DIV/0!</v>
      </c>
      <c r="V693" s="28">
        <f t="shared" si="188"/>
        <v>0</v>
      </c>
      <c r="W693" s="28">
        <f t="shared" si="189"/>
        <v>0</v>
      </c>
      <c r="X693" s="45" t="e">
        <f t="shared" si="197"/>
        <v>#DIV/0!</v>
      </c>
    </row>
    <row r="694" spans="2:24">
      <c r="B694" s="23"/>
      <c r="D694" s="21"/>
      <c r="E694" s="21"/>
      <c r="F694" s="21"/>
      <c r="G694" s="28">
        <f t="shared" si="190"/>
        <v>0</v>
      </c>
      <c r="H694" s="45" t="e">
        <f t="shared" si="191"/>
        <v>#DIV/0!</v>
      </c>
      <c r="I694" s="29">
        <f t="shared" si="192"/>
        <v>3</v>
      </c>
      <c r="J694" s="29">
        <f t="shared" si="180"/>
        <v>0.27</v>
      </c>
      <c r="K694" s="29">
        <f t="shared" si="181"/>
        <v>8.4199999999999997E-2</v>
      </c>
      <c r="L694" s="29">
        <f t="shared" si="182"/>
        <v>12.92</v>
      </c>
      <c r="M694" s="45" t="e">
        <f t="shared" si="193"/>
        <v>#DIV/0!</v>
      </c>
      <c r="N694" s="28">
        <f t="shared" si="183"/>
        <v>10.989169238449415</v>
      </c>
      <c r="O694" s="28">
        <f t="shared" si="184"/>
        <v>15.087458954343088</v>
      </c>
      <c r="P694" s="45" t="e">
        <f t="shared" si="194"/>
        <v>#DIV/0!</v>
      </c>
      <c r="Q694" s="29">
        <f t="shared" si="195"/>
        <v>3</v>
      </c>
      <c r="R694" s="29" t="e">
        <f t="shared" si="185"/>
        <v>#N/A</v>
      </c>
      <c r="S694" s="29" t="e">
        <f t="shared" si="186"/>
        <v>#N/A</v>
      </c>
      <c r="T694" s="29" t="e">
        <f t="shared" si="187"/>
        <v>#N/A</v>
      </c>
      <c r="U694" s="21" t="e">
        <f t="shared" si="196"/>
        <v>#DIV/0!</v>
      </c>
      <c r="V694" s="28">
        <f t="shared" si="188"/>
        <v>0</v>
      </c>
      <c r="W694" s="28">
        <f t="shared" si="189"/>
        <v>0</v>
      </c>
      <c r="X694" s="45" t="e">
        <f t="shared" si="197"/>
        <v>#DIV/0!</v>
      </c>
    </row>
    <row r="695" spans="2:24">
      <c r="B695" s="23"/>
      <c r="D695" s="21"/>
      <c r="E695" s="21"/>
      <c r="F695" s="21"/>
      <c r="G695" s="28">
        <f t="shared" si="190"/>
        <v>0</v>
      </c>
      <c r="H695" s="45" t="e">
        <f t="shared" si="191"/>
        <v>#DIV/0!</v>
      </c>
      <c r="I695" s="29">
        <f t="shared" si="192"/>
        <v>3</v>
      </c>
      <c r="J695" s="29">
        <f t="shared" si="180"/>
        <v>0.27</v>
      </c>
      <c r="K695" s="29">
        <f t="shared" si="181"/>
        <v>8.4199999999999997E-2</v>
      </c>
      <c r="L695" s="29">
        <f t="shared" si="182"/>
        <v>12.92</v>
      </c>
      <c r="M695" s="45" t="e">
        <f t="shared" si="193"/>
        <v>#DIV/0!</v>
      </c>
      <c r="N695" s="28">
        <f t="shared" si="183"/>
        <v>10.989169238449415</v>
      </c>
      <c r="O695" s="28">
        <f t="shared" si="184"/>
        <v>15.087458954343088</v>
      </c>
      <c r="P695" s="45" t="e">
        <f t="shared" si="194"/>
        <v>#DIV/0!</v>
      </c>
      <c r="Q695" s="29">
        <f t="shared" si="195"/>
        <v>3</v>
      </c>
      <c r="R695" s="29" t="e">
        <f t="shared" si="185"/>
        <v>#N/A</v>
      </c>
      <c r="S695" s="29" t="e">
        <f t="shared" si="186"/>
        <v>#N/A</v>
      </c>
      <c r="T695" s="29" t="e">
        <f t="shared" si="187"/>
        <v>#N/A</v>
      </c>
      <c r="U695" s="21" t="e">
        <f t="shared" si="196"/>
        <v>#DIV/0!</v>
      </c>
      <c r="V695" s="28">
        <f t="shared" si="188"/>
        <v>0</v>
      </c>
      <c r="W695" s="28">
        <f t="shared" si="189"/>
        <v>0</v>
      </c>
      <c r="X695" s="45" t="e">
        <f t="shared" si="197"/>
        <v>#DIV/0!</v>
      </c>
    </row>
    <row r="696" spans="2:24">
      <c r="B696" s="23"/>
      <c r="D696" s="21"/>
      <c r="E696" s="21"/>
      <c r="F696" s="21"/>
      <c r="G696" s="28">
        <f t="shared" si="190"/>
        <v>0</v>
      </c>
      <c r="H696" s="45" t="e">
        <f t="shared" si="191"/>
        <v>#DIV/0!</v>
      </c>
      <c r="I696" s="29">
        <f t="shared" si="192"/>
        <v>3</v>
      </c>
      <c r="J696" s="29">
        <f t="shared" si="180"/>
        <v>0.27</v>
      </c>
      <c r="K696" s="29">
        <f t="shared" si="181"/>
        <v>8.4199999999999997E-2</v>
      </c>
      <c r="L696" s="29">
        <f t="shared" si="182"/>
        <v>12.92</v>
      </c>
      <c r="M696" s="45" t="e">
        <f t="shared" si="193"/>
        <v>#DIV/0!</v>
      </c>
      <c r="N696" s="28">
        <f t="shared" si="183"/>
        <v>10.989169238449415</v>
      </c>
      <c r="O696" s="28">
        <f t="shared" si="184"/>
        <v>15.087458954343088</v>
      </c>
      <c r="P696" s="45" t="e">
        <f t="shared" si="194"/>
        <v>#DIV/0!</v>
      </c>
      <c r="Q696" s="29">
        <f t="shared" si="195"/>
        <v>3</v>
      </c>
      <c r="R696" s="29" t="e">
        <f t="shared" si="185"/>
        <v>#N/A</v>
      </c>
      <c r="S696" s="29" t="e">
        <f t="shared" si="186"/>
        <v>#N/A</v>
      </c>
      <c r="T696" s="29" t="e">
        <f t="shared" si="187"/>
        <v>#N/A</v>
      </c>
      <c r="U696" s="21" t="e">
        <f t="shared" si="196"/>
        <v>#DIV/0!</v>
      </c>
      <c r="V696" s="28">
        <f t="shared" si="188"/>
        <v>0</v>
      </c>
      <c r="W696" s="28">
        <f t="shared" si="189"/>
        <v>0</v>
      </c>
      <c r="X696" s="45" t="e">
        <f t="shared" si="197"/>
        <v>#DIV/0!</v>
      </c>
    </row>
    <row r="697" spans="2:24">
      <c r="B697" s="23"/>
      <c r="D697" s="21"/>
      <c r="E697" s="21"/>
      <c r="F697" s="21"/>
      <c r="G697" s="28">
        <f t="shared" si="190"/>
        <v>0</v>
      </c>
      <c r="H697" s="45" t="e">
        <f t="shared" si="191"/>
        <v>#DIV/0!</v>
      </c>
      <c r="I697" s="29">
        <f t="shared" si="192"/>
        <v>3</v>
      </c>
      <c r="J697" s="29">
        <f t="shared" si="180"/>
        <v>0.27</v>
      </c>
      <c r="K697" s="29">
        <f t="shared" si="181"/>
        <v>8.4199999999999997E-2</v>
      </c>
      <c r="L697" s="29">
        <f t="shared" si="182"/>
        <v>12.92</v>
      </c>
      <c r="M697" s="45" t="e">
        <f t="shared" si="193"/>
        <v>#DIV/0!</v>
      </c>
      <c r="N697" s="28">
        <f t="shared" si="183"/>
        <v>10.989169238449415</v>
      </c>
      <c r="O697" s="28">
        <f t="shared" si="184"/>
        <v>15.087458954343088</v>
      </c>
      <c r="P697" s="45" t="e">
        <f t="shared" si="194"/>
        <v>#DIV/0!</v>
      </c>
      <c r="Q697" s="29">
        <f t="shared" si="195"/>
        <v>3</v>
      </c>
      <c r="R697" s="29" t="e">
        <f t="shared" si="185"/>
        <v>#N/A</v>
      </c>
      <c r="S697" s="29" t="e">
        <f t="shared" si="186"/>
        <v>#N/A</v>
      </c>
      <c r="T697" s="29" t="e">
        <f t="shared" si="187"/>
        <v>#N/A</v>
      </c>
      <c r="U697" s="21" t="e">
        <f t="shared" si="196"/>
        <v>#DIV/0!</v>
      </c>
      <c r="V697" s="28">
        <f t="shared" si="188"/>
        <v>0</v>
      </c>
      <c r="W697" s="28">
        <f t="shared" si="189"/>
        <v>0</v>
      </c>
      <c r="X697" s="45" t="e">
        <f t="shared" si="197"/>
        <v>#DIV/0!</v>
      </c>
    </row>
    <row r="698" spans="2:24">
      <c r="B698" s="23"/>
      <c r="D698" s="21"/>
      <c r="E698" s="21"/>
      <c r="F698" s="21"/>
      <c r="G698" s="28">
        <f t="shared" si="190"/>
        <v>0</v>
      </c>
      <c r="H698" s="45" t="e">
        <f t="shared" si="191"/>
        <v>#DIV/0!</v>
      </c>
      <c r="I698" s="29">
        <f t="shared" si="192"/>
        <v>3</v>
      </c>
      <c r="J698" s="29">
        <f t="shared" si="180"/>
        <v>0.27</v>
      </c>
      <c r="K698" s="29">
        <f t="shared" si="181"/>
        <v>8.4199999999999997E-2</v>
      </c>
      <c r="L698" s="29">
        <f t="shared" si="182"/>
        <v>12.92</v>
      </c>
      <c r="M698" s="45" t="e">
        <f t="shared" si="193"/>
        <v>#DIV/0!</v>
      </c>
      <c r="N698" s="28">
        <f t="shared" si="183"/>
        <v>10.989169238449415</v>
      </c>
      <c r="O698" s="28">
        <f t="shared" si="184"/>
        <v>15.087458954343088</v>
      </c>
      <c r="P698" s="45" t="e">
        <f t="shared" si="194"/>
        <v>#DIV/0!</v>
      </c>
      <c r="Q698" s="29">
        <f t="shared" si="195"/>
        <v>3</v>
      </c>
      <c r="R698" s="29" t="e">
        <f t="shared" si="185"/>
        <v>#N/A</v>
      </c>
      <c r="S698" s="29" t="e">
        <f t="shared" si="186"/>
        <v>#N/A</v>
      </c>
      <c r="T698" s="29" t="e">
        <f t="shared" si="187"/>
        <v>#N/A</v>
      </c>
      <c r="U698" s="21" t="e">
        <f t="shared" si="196"/>
        <v>#DIV/0!</v>
      </c>
      <c r="V698" s="28">
        <f t="shared" si="188"/>
        <v>0</v>
      </c>
      <c r="W698" s="28">
        <f t="shared" si="189"/>
        <v>0</v>
      </c>
      <c r="X698" s="45" t="e">
        <f t="shared" si="197"/>
        <v>#DIV/0!</v>
      </c>
    </row>
    <row r="699" spans="2:24">
      <c r="B699" s="23"/>
      <c r="D699" s="21"/>
      <c r="E699" s="21"/>
      <c r="F699" s="21"/>
      <c r="G699" s="28">
        <f t="shared" si="190"/>
        <v>0</v>
      </c>
      <c r="H699" s="45" t="e">
        <f t="shared" si="191"/>
        <v>#DIV/0!</v>
      </c>
      <c r="I699" s="29">
        <f t="shared" si="192"/>
        <v>3</v>
      </c>
      <c r="J699" s="29">
        <f t="shared" si="180"/>
        <v>0.27</v>
      </c>
      <c r="K699" s="29">
        <f t="shared" si="181"/>
        <v>8.4199999999999997E-2</v>
      </c>
      <c r="L699" s="29">
        <f t="shared" si="182"/>
        <v>12.92</v>
      </c>
      <c r="M699" s="45" t="e">
        <f t="shared" si="193"/>
        <v>#DIV/0!</v>
      </c>
      <c r="N699" s="28">
        <f t="shared" si="183"/>
        <v>10.989169238449415</v>
      </c>
      <c r="O699" s="28">
        <f t="shared" si="184"/>
        <v>15.087458954343088</v>
      </c>
      <c r="P699" s="45" t="e">
        <f t="shared" si="194"/>
        <v>#DIV/0!</v>
      </c>
      <c r="Q699" s="29">
        <f t="shared" si="195"/>
        <v>3</v>
      </c>
      <c r="R699" s="29" t="e">
        <f t="shared" si="185"/>
        <v>#N/A</v>
      </c>
      <c r="S699" s="29" t="e">
        <f t="shared" si="186"/>
        <v>#N/A</v>
      </c>
      <c r="T699" s="29" t="e">
        <f t="shared" si="187"/>
        <v>#N/A</v>
      </c>
      <c r="U699" s="21" t="e">
        <f t="shared" si="196"/>
        <v>#DIV/0!</v>
      </c>
      <c r="V699" s="28">
        <f t="shared" si="188"/>
        <v>0</v>
      </c>
      <c r="W699" s="28">
        <f t="shared" si="189"/>
        <v>0</v>
      </c>
      <c r="X699" s="45" t="e">
        <f t="shared" si="197"/>
        <v>#DIV/0!</v>
      </c>
    </row>
    <row r="700" spans="2:24">
      <c r="B700" s="23"/>
      <c r="D700" s="21"/>
      <c r="E700" s="21"/>
      <c r="F700" s="21"/>
      <c r="G700" s="28">
        <f t="shared" si="190"/>
        <v>0</v>
      </c>
      <c r="H700" s="45" t="e">
        <f t="shared" si="191"/>
        <v>#DIV/0!</v>
      </c>
      <c r="I700" s="29">
        <f t="shared" si="192"/>
        <v>3</v>
      </c>
      <c r="J700" s="29">
        <f t="shared" si="180"/>
        <v>0.27</v>
      </c>
      <c r="K700" s="29">
        <f t="shared" si="181"/>
        <v>8.4199999999999997E-2</v>
      </c>
      <c r="L700" s="29">
        <f t="shared" si="182"/>
        <v>12.92</v>
      </c>
      <c r="M700" s="45" t="e">
        <f t="shared" si="193"/>
        <v>#DIV/0!</v>
      </c>
      <c r="N700" s="28">
        <f t="shared" si="183"/>
        <v>10.989169238449415</v>
      </c>
      <c r="O700" s="28">
        <f t="shared" si="184"/>
        <v>15.087458954343088</v>
      </c>
      <c r="P700" s="45" t="e">
        <f t="shared" si="194"/>
        <v>#DIV/0!</v>
      </c>
      <c r="Q700" s="29">
        <f t="shared" si="195"/>
        <v>3</v>
      </c>
      <c r="R700" s="29" t="e">
        <f t="shared" si="185"/>
        <v>#N/A</v>
      </c>
      <c r="S700" s="29" t="e">
        <f t="shared" si="186"/>
        <v>#N/A</v>
      </c>
      <c r="T700" s="29" t="e">
        <f t="shared" si="187"/>
        <v>#N/A</v>
      </c>
      <c r="U700" s="21" t="e">
        <f t="shared" si="196"/>
        <v>#DIV/0!</v>
      </c>
      <c r="V700" s="28">
        <f t="shared" si="188"/>
        <v>0</v>
      </c>
      <c r="W700" s="28">
        <f t="shared" si="189"/>
        <v>0</v>
      </c>
      <c r="X700" s="45" t="e">
        <f t="shared" si="197"/>
        <v>#DIV/0!</v>
      </c>
    </row>
    <row r="701" spans="2:24">
      <c r="B701" s="23"/>
      <c r="D701" s="21"/>
      <c r="E701" s="21"/>
      <c r="F701" s="21"/>
      <c r="G701" s="28">
        <f t="shared" si="190"/>
        <v>0</v>
      </c>
      <c r="H701" s="45" t="e">
        <f t="shared" si="191"/>
        <v>#DIV/0!</v>
      </c>
      <c r="I701" s="29">
        <f t="shared" si="192"/>
        <v>3</v>
      </c>
      <c r="J701" s="29">
        <f t="shared" si="180"/>
        <v>0.27</v>
      </c>
      <c r="K701" s="29">
        <f t="shared" si="181"/>
        <v>8.4199999999999997E-2</v>
      </c>
      <c r="L701" s="29">
        <f t="shared" si="182"/>
        <v>12.92</v>
      </c>
      <c r="M701" s="45" t="e">
        <f t="shared" si="193"/>
        <v>#DIV/0!</v>
      </c>
      <c r="N701" s="28">
        <f t="shared" si="183"/>
        <v>10.989169238449415</v>
      </c>
      <c r="O701" s="28">
        <f t="shared" si="184"/>
        <v>15.087458954343088</v>
      </c>
      <c r="P701" s="45" t="e">
        <f t="shared" si="194"/>
        <v>#DIV/0!</v>
      </c>
      <c r="Q701" s="29">
        <f t="shared" si="195"/>
        <v>3</v>
      </c>
      <c r="R701" s="29" t="e">
        <f t="shared" si="185"/>
        <v>#N/A</v>
      </c>
      <c r="S701" s="29" t="e">
        <f t="shared" si="186"/>
        <v>#N/A</v>
      </c>
      <c r="T701" s="29" t="e">
        <f t="shared" si="187"/>
        <v>#N/A</v>
      </c>
      <c r="U701" s="21" t="e">
        <f t="shared" si="196"/>
        <v>#DIV/0!</v>
      </c>
      <c r="V701" s="28">
        <f t="shared" si="188"/>
        <v>0</v>
      </c>
      <c r="W701" s="28">
        <f t="shared" si="189"/>
        <v>0</v>
      </c>
      <c r="X701" s="45" t="e">
        <f t="shared" si="197"/>
        <v>#DIV/0!</v>
      </c>
    </row>
    <row r="702" spans="2:24">
      <c r="B702" s="23"/>
      <c r="D702" s="21"/>
      <c r="E702" s="21"/>
      <c r="F702" s="21"/>
      <c r="G702" s="28">
        <f t="shared" si="190"/>
        <v>0</v>
      </c>
      <c r="H702" s="45" t="e">
        <f t="shared" si="191"/>
        <v>#DIV/0!</v>
      </c>
      <c r="I702" s="29">
        <f t="shared" si="192"/>
        <v>3</v>
      </c>
      <c r="J702" s="29">
        <f t="shared" si="180"/>
        <v>0.27</v>
      </c>
      <c r="K702" s="29">
        <f t="shared" si="181"/>
        <v>8.4199999999999997E-2</v>
      </c>
      <c r="L702" s="29">
        <f t="shared" si="182"/>
        <v>12.92</v>
      </c>
      <c r="M702" s="45" t="e">
        <f t="shared" si="193"/>
        <v>#DIV/0!</v>
      </c>
      <c r="N702" s="28">
        <f t="shared" si="183"/>
        <v>10.989169238449415</v>
      </c>
      <c r="O702" s="28">
        <f t="shared" si="184"/>
        <v>15.087458954343088</v>
      </c>
      <c r="P702" s="45" t="e">
        <f t="shared" si="194"/>
        <v>#DIV/0!</v>
      </c>
      <c r="Q702" s="29">
        <f t="shared" si="195"/>
        <v>3</v>
      </c>
      <c r="R702" s="29" t="e">
        <f t="shared" si="185"/>
        <v>#N/A</v>
      </c>
      <c r="S702" s="29" t="e">
        <f t="shared" si="186"/>
        <v>#N/A</v>
      </c>
      <c r="T702" s="29" t="e">
        <f t="shared" si="187"/>
        <v>#N/A</v>
      </c>
      <c r="U702" s="21" t="e">
        <f t="shared" si="196"/>
        <v>#DIV/0!</v>
      </c>
      <c r="V702" s="28">
        <f t="shared" si="188"/>
        <v>0</v>
      </c>
      <c r="W702" s="28">
        <f t="shared" si="189"/>
        <v>0</v>
      </c>
      <c r="X702" s="45" t="e">
        <f t="shared" si="197"/>
        <v>#DIV/0!</v>
      </c>
    </row>
    <row r="703" spans="2:24">
      <c r="B703" s="23"/>
      <c r="D703" s="21"/>
      <c r="E703" s="21"/>
      <c r="F703" s="21"/>
      <c r="G703" s="28">
        <f t="shared" si="190"/>
        <v>0</v>
      </c>
      <c r="H703" s="45" t="e">
        <f t="shared" si="191"/>
        <v>#DIV/0!</v>
      </c>
      <c r="I703" s="29">
        <f t="shared" si="192"/>
        <v>3</v>
      </c>
      <c r="J703" s="29">
        <f t="shared" si="180"/>
        <v>0.27</v>
      </c>
      <c r="K703" s="29">
        <f t="shared" si="181"/>
        <v>8.4199999999999997E-2</v>
      </c>
      <c r="L703" s="29">
        <f t="shared" si="182"/>
        <v>12.92</v>
      </c>
      <c r="M703" s="45" t="e">
        <f t="shared" si="193"/>
        <v>#DIV/0!</v>
      </c>
      <c r="N703" s="28">
        <f t="shared" si="183"/>
        <v>10.989169238449415</v>
      </c>
      <c r="O703" s="28">
        <f t="shared" si="184"/>
        <v>15.087458954343088</v>
      </c>
      <c r="P703" s="45" t="e">
        <f t="shared" si="194"/>
        <v>#DIV/0!</v>
      </c>
      <c r="Q703" s="29">
        <f t="shared" si="195"/>
        <v>3</v>
      </c>
      <c r="R703" s="29" t="e">
        <f t="shared" si="185"/>
        <v>#N/A</v>
      </c>
      <c r="S703" s="29" t="e">
        <f t="shared" si="186"/>
        <v>#N/A</v>
      </c>
      <c r="T703" s="29" t="e">
        <f t="shared" si="187"/>
        <v>#N/A</v>
      </c>
      <c r="U703" s="21" t="e">
        <f t="shared" si="196"/>
        <v>#DIV/0!</v>
      </c>
      <c r="V703" s="28">
        <f t="shared" si="188"/>
        <v>0</v>
      </c>
      <c r="W703" s="28">
        <f t="shared" si="189"/>
        <v>0</v>
      </c>
      <c r="X703" s="45" t="e">
        <f t="shared" si="197"/>
        <v>#DIV/0!</v>
      </c>
    </row>
    <row r="704" spans="2:24">
      <c r="B704" s="23"/>
      <c r="D704" s="21"/>
      <c r="E704" s="21"/>
      <c r="F704" s="21"/>
      <c r="G704" s="28">
        <f t="shared" si="190"/>
        <v>0</v>
      </c>
      <c r="H704" s="45" t="e">
        <f t="shared" si="191"/>
        <v>#DIV/0!</v>
      </c>
      <c r="I704" s="29">
        <f t="shared" si="192"/>
        <v>3</v>
      </c>
      <c r="J704" s="29">
        <f t="shared" si="180"/>
        <v>0.27</v>
      </c>
      <c r="K704" s="29">
        <f t="shared" si="181"/>
        <v>8.4199999999999997E-2</v>
      </c>
      <c r="L704" s="29">
        <f t="shared" si="182"/>
        <v>12.92</v>
      </c>
      <c r="M704" s="45" t="e">
        <f t="shared" si="193"/>
        <v>#DIV/0!</v>
      </c>
      <c r="N704" s="28">
        <f t="shared" si="183"/>
        <v>10.989169238449415</v>
      </c>
      <c r="O704" s="28">
        <f t="shared" si="184"/>
        <v>15.087458954343088</v>
      </c>
      <c r="P704" s="45" t="e">
        <f t="shared" si="194"/>
        <v>#DIV/0!</v>
      </c>
      <c r="Q704" s="29">
        <f t="shared" si="195"/>
        <v>3</v>
      </c>
      <c r="R704" s="29" t="e">
        <f t="shared" si="185"/>
        <v>#N/A</v>
      </c>
      <c r="S704" s="29" t="e">
        <f t="shared" si="186"/>
        <v>#N/A</v>
      </c>
      <c r="T704" s="29" t="e">
        <f t="shared" si="187"/>
        <v>#N/A</v>
      </c>
      <c r="U704" s="21" t="e">
        <f t="shared" si="196"/>
        <v>#DIV/0!</v>
      </c>
      <c r="V704" s="28">
        <f t="shared" si="188"/>
        <v>0</v>
      </c>
      <c r="W704" s="28">
        <f t="shared" si="189"/>
        <v>0</v>
      </c>
      <c r="X704" s="45" t="e">
        <f t="shared" si="197"/>
        <v>#DIV/0!</v>
      </c>
    </row>
    <row r="705" spans="2:24">
      <c r="B705" s="23"/>
      <c r="D705" s="21"/>
      <c r="E705" s="21"/>
      <c r="F705" s="21"/>
      <c r="G705" s="28">
        <f t="shared" si="190"/>
        <v>0</v>
      </c>
      <c r="H705" s="45" t="e">
        <f t="shared" si="191"/>
        <v>#DIV/0!</v>
      </c>
      <c r="I705" s="29">
        <f t="shared" si="192"/>
        <v>3</v>
      </c>
      <c r="J705" s="29">
        <f t="shared" si="180"/>
        <v>0.27</v>
      </c>
      <c r="K705" s="29">
        <f t="shared" si="181"/>
        <v>8.4199999999999997E-2</v>
      </c>
      <c r="L705" s="29">
        <f t="shared" si="182"/>
        <v>12.92</v>
      </c>
      <c r="M705" s="45" t="e">
        <f t="shared" si="193"/>
        <v>#DIV/0!</v>
      </c>
      <c r="N705" s="28">
        <f t="shared" si="183"/>
        <v>10.989169238449415</v>
      </c>
      <c r="O705" s="28">
        <f t="shared" si="184"/>
        <v>15.087458954343088</v>
      </c>
      <c r="P705" s="45" t="e">
        <f t="shared" si="194"/>
        <v>#DIV/0!</v>
      </c>
      <c r="Q705" s="29">
        <f t="shared" si="195"/>
        <v>3</v>
      </c>
      <c r="R705" s="29" t="e">
        <f t="shared" si="185"/>
        <v>#N/A</v>
      </c>
      <c r="S705" s="29" t="e">
        <f t="shared" si="186"/>
        <v>#N/A</v>
      </c>
      <c r="T705" s="29" t="e">
        <f t="shared" si="187"/>
        <v>#N/A</v>
      </c>
      <c r="U705" s="21" t="e">
        <f t="shared" si="196"/>
        <v>#DIV/0!</v>
      </c>
      <c r="V705" s="28">
        <f t="shared" si="188"/>
        <v>0</v>
      </c>
      <c r="W705" s="28">
        <f t="shared" si="189"/>
        <v>0</v>
      </c>
      <c r="X705" s="45" t="e">
        <f t="shared" si="197"/>
        <v>#DIV/0!</v>
      </c>
    </row>
    <row r="706" spans="2:24">
      <c r="B706" s="23"/>
      <c r="D706" s="21"/>
      <c r="E706" s="21"/>
      <c r="F706" s="21"/>
      <c r="G706" s="28">
        <f t="shared" si="190"/>
        <v>0</v>
      </c>
      <c r="H706" s="45" t="e">
        <f t="shared" si="191"/>
        <v>#DIV/0!</v>
      </c>
      <c r="I706" s="29">
        <f t="shared" si="192"/>
        <v>3</v>
      </c>
      <c r="J706" s="29">
        <f t="shared" si="180"/>
        <v>0.27</v>
      </c>
      <c r="K706" s="29">
        <f t="shared" si="181"/>
        <v>8.4199999999999997E-2</v>
      </c>
      <c r="L706" s="29">
        <f t="shared" si="182"/>
        <v>12.92</v>
      </c>
      <c r="M706" s="45" t="e">
        <f t="shared" si="193"/>
        <v>#DIV/0!</v>
      </c>
      <c r="N706" s="28">
        <f t="shared" si="183"/>
        <v>10.989169238449415</v>
      </c>
      <c r="O706" s="28">
        <f t="shared" si="184"/>
        <v>15.087458954343088</v>
      </c>
      <c r="P706" s="45" t="e">
        <f t="shared" si="194"/>
        <v>#DIV/0!</v>
      </c>
      <c r="Q706" s="29">
        <f t="shared" si="195"/>
        <v>3</v>
      </c>
      <c r="R706" s="29" t="e">
        <f t="shared" si="185"/>
        <v>#N/A</v>
      </c>
      <c r="S706" s="29" t="e">
        <f t="shared" si="186"/>
        <v>#N/A</v>
      </c>
      <c r="T706" s="29" t="e">
        <f t="shared" si="187"/>
        <v>#N/A</v>
      </c>
      <c r="U706" s="21" t="e">
        <f t="shared" si="196"/>
        <v>#DIV/0!</v>
      </c>
      <c r="V706" s="28">
        <f t="shared" si="188"/>
        <v>0</v>
      </c>
      <c r="W706" s="28">
        <f t="shared" si="189"/>
        <v>0</v>
      </c>
      <c r="X706" s="45" t="e">
        <f t="shared" si="197"/>
        <v>#DIV/0!</v>
      </c>
    </row>
    <row r="707" spans="2:24">
      <c r="B707" s="23"/>
      <c r="D707" s="21"/>
      <c r="E707" s="21"/>
      <c r="F707" s="21"/>
      <c r="G707" s="28">
        <f t="shared" si="190"/>
        <v>0</v>
      </c>
      <c r="H707" s="45" t="e">
        <f t="shared" si="191"/>
        <v>#DIV/0!</v>
      </c>
      <c r="I707" s="29">
        <f t="shared" si="192"/>
        <v>3</v>
      </c>
      <c r="J707" s="29">
        <f t="shared" si="180"/>
        <v>0.27</v>
      </c>
      <c r="K707" s="29">
        <f t="shared" si="181"/>
        <v>8.4199999999999997E-2</v>
      </c>
      <c r="L707" s="29">
        <f t="shared" si="182"/>
        <v>12.92</v>
      </c>
      <c r="M707" s="45" t="e">
        <f t="shared" si="193"/>
        <v>#DIV/0!</v>
      </c>
      <c r="N707" s="28">
        <f t="shared" si="183"/>
        <v>10.989169238449415</v>
      </c>
      <c r="O707" s="28">
        <f t="shared" si="184"/>
        <v>15.087458954343088</v>
      </c>
      <c r="P707" s="45" t="e">
        <f t="shared" si="194"/>
        <v>#DIV/0!</v>
      </c>
      <c r="Q707" s="29">
        <f t="shared" si="195"/>
        <v>3</v>
      </c>
      <c r="R707" s="29" t="e">
        <f t="shared" si="185"/>
        <v>#N/A</v>
      </c>
      <c r="S707" s="29" t="e">
        <f t="shared" si="186"/>
        <v>#N/A</v>
      </c>
      <c r="T707" s="29" t="e">
        <f t="shared" si="187"/>
        <v>#N/A</v>
      </c>
      <c r="U707" s="21" t="e">
        <f t="shared" si="196"/>
        <v>#DIV/0!</v>
      </c>
      <c r="V707" s="28">
        <f t="shared" si="188"/>
        <v>0</v>
      </c>
      <c r="W707" s="28">
        <f t="shared" si="189"/>
        <v>0</v>
      </c>
      <c r="X707" s="45" t="e">
        <f t="shared" si="197"/>
        <v>#DIV/0!</v>
      </c>
    </row>
    <row r="708" spans="2:24">
      <c r="B708" s="23"/>
      <c r="D708" s="21"/>
      <c r="E708" s="21"/>
      <c r="F708" s="21"/>
      <c r="G708" s="28">
        <f t="shared" si="190"/>
        <v>0</v>
      </c>
      <c r="H708" s="45" t="e">
        <f t="shared" si="191"/>
        <v>#DIV/0!</v>
      </c>
      <c r="I708" s="29">
        <f t="shared" si="192"/>
        <v>3</v>
      </c>
      <c r="J708" s="29">
        <f t="shared" si="180"/>
        <v>0.27</v>
      </c>
      <c r="K708" s="29">
        <f t="shared" si="181"/>
        <v>8.4199999999999997E-2</v>
      </c>
      <c r="L708" s="29">
        <f t="shared" si="182"/>
        <v>12.92</v>
      </c>
      <c r="M708" s="45" t="e">
        <f t="shared" si="193"/>
        <v>#DIV/0!</v>
      </c>
      <c r="N708" s="28">
        <f t="shared" si="183"/>
        <v>10.989169238449415</v>
      </c>
      <c r="O708" s="28">
        <f t="shared" si="184"/>
        <v>15.087458954343088</v>
      </c>
      <c r="P708" s="45" t="e">
        <f t="shared" si="194"/>
        <v>#DIV/0!</v>
      </c>
      <c r="Q708" s="29">
        <f t="shared" si="195"/>
        <v>3</v>
      </c>
      <c r="R708" s="29" t="e">
        <f t="shared" si="185"/>
        <v>#N/A</v>
      </c>
      <c r="S708" s="29" t="e">
        <f t="shared" si="186"/>
        <v>#N/A</v>
      </c>
      <c r="T708" s="29" t="e">
        <f t="shared" si="187"/>
        <v>#N/A</v>
      </c>
      <c r="U708" s="21" t="e">
        <f t="shared" si="196"/>
        <v>#DIV/0!</v>
      </c>
      <c r="V708" s="28">
        <f t="shared" si="188"/>
        <v>0</v>
      </c>
      <c r="W708" s="28">
        <f t="shared" si="189"/>
        <v>0</v>
      </c>
      <c r="X708" s="45" t="e">
        <f t="shared" si="197"/>
        <v>#DIV/0!</v>
      </c>
    </row>
    <row r="709" spans="2:24">
      <c r="B709" s="23"/>
      <c r="D709" s="21"/>
      <c r="E709" s="21"/>
      <c r="F709" s="21"/>
      <c r="G709" s="28">
        <f t="shared" si="190"/>
        <v>0</v>
      </c>
      <c r="H709" s="45" t="e">
        <f t="shared" si="191"/>
        <v>#DIV/0!</v>
      </c>
      <c r="I709" s="29">
        <f t="shared" si="192"/>
        <v>3</v>
      </c>
      <c r="J709" s="29">
        <f t="shared" si="180"/>
        <v>0.27</v>
      </c>
      <c r="K709" s="29">
        <f t="shared" si="181"/>
        <v>8.4199999999999997E-2</v>
      </c>
      <c r="L709" s="29">
        <f t="shared" si="182"/>
        <v>12.92</v>
      </c>
      <c r="M709" s="45" t="e">
        <f t="shared" si="193"/>
        <v>#DIV/0!</v>
      </c>
      <c r="N709" s="28">
        <f t="shared" si="183"/>
        <v>10.989169238449415</v>
      </c>
      <c r="O709" s="28">
        <f t="shared" si="184"/>
        <v>15.087458954343088</v>
      </c>
      <c r="P709" s="45" t="e">
        <f t="shared" si="194"/>
        <v>#DIV/0!</v>
      </c>
      <c r="Q709" s="29">
        <f t="shared" si="195"/>
        <v>3</v>
      </c>
      <c r="R709" s="29" t="e">
        <f t="shared" si="185"/>
        <v>#N/A</v>
      </c>
      <c r="S709" s="29" t="e">
        <f t="shared" si="186"/>
        <v>#N/A</v>
      </c>
      <c r="T709" s="29" t="e">
        <f t="shared" si="187"/>
        <v>#N/A</v>
      </c>
      <c r="U709" s="21" t="e">
        <f t="shared" si="196"/>
        <v>#DIV/0!</v>
      </c>
      <c r="V709" s="28">
        <f t="shared" si="188"/>
        <v>0</v>
      </c>
      <c r="W709" s="28">
        <f t="shared" si="189"/>
        <v>0</v>
      </c>
      <c r="X709" s="45" t="e">
        <f t="shared" si="197"/>
        <v>#DIV/0!</v>
      </c>
    </row>
    <row r="710" spans="2:24">
      <c r="B710" s="23"/>
      <c r="D710" s="21"/>
      <c r="E710" s="21"/>
      <c r="F710" s="21"/>
      <c r="G710" s="28">
        <f t="shared" si="190"/>
        <v>0</v>
      </c>
      <c r="H710" s="45" t="e">
        <f t="shared" si="191"/>
        <v>#DIV/0!</v>
      </c>
      <c r="I710" s="29">
        <f t="shared" si="192"/>
        <v>3</v>
      </c>
      <c r="J710" s="29">
        <f t="shared" si="180"/>
        <v>0.27</v>
      </c>
      <c r="K710" s="29">
        <f t="shared" si="181"/>
        <v>8.4199999999999997E-2</v>
      </c>
      <c r="L710" s="29">
        <f t="shared" si="182"/>
        <v>12.92</v>
      </c>
      <c r="M710" s="45" t="e">
        <f t="shared" si="193"/>
        <v>#DIV/0!</v>
      </c>
      <c r="N710" s="28">
        <f t="shared" si="183"/>
        <v>10.989169238449415</v>
      </c>
      <c r="O710" s="28">
        <f t="shared" si="184"/>
        <v>15.087458954343088</v>
      </c>
      <c r="P710" s="45" t="e">
        <f t="shared" si="194"/>
        <v>#DIV/0!</v>
      </c>
      <c r="Q710" s="29">
        <f t="shared" si="195"/>
        <v>3</v>
      </c>
      <c r="R710" s="29" t="e">
        <f t="shared" si="185"/>
        <v>#N/A</v>
      </c>
      <c r="S710" s="29" t="e">
        <f t="shared" si="186"/>
        <v>#N/A</v>
      </c>
      <c r="T710" s="29" t="e">
        <f t="shared" si="187"/>
        <v>#N/A</v>
      </c>
      <c r="U710" s="21" t="e">
        <f t="shared" si="196"/>
        <v>#DIV/0!</v>
      </c>
      <c r="V710" s="28">
        <f t="shared" si="188"/>
        <v>0</v>
      </c>
      <c r="W710" s="28">
        <f t="shared" si="189"/>
        <v>0</v>
      </c>
      <c r="X710" s="45" t="e">
        <f t="shared" si="197"/>
        <v>#DIV/0!</v>
      </c>
    </row>
    <row r="711" spans="2:24">
      <c r="B711" s="23"/>
      <c r="D711" s="21"/>
      <c r="E711" s="21"/>
      <c r="F711" s="21"/>
      <c r="G711" s="28">
        <f t="shared" si="190"/>
        <v>0</v>
      </c>
      <c r="H711" s="45" t="e">
        <f t="shared" si="191"/>
        <v>#DIV/0!</v>
      </c>
      <c r="I711" s="29">
        <f t="shared" si="192"/>
        <v>3</v>
      </c>
      <c r="J711" s="29">
        <f t="shared" ref="J711:J774" si="198">VLOOKUP(G711,TableRefFR,2+I711)</f>
        <v>0.27</v>
      </c>
      <c r="K711" s="29">
        <f t="shared" ref="K711:K774" si="199">VLOOKUP(G711,TableRefFR,3+I711)</f>
        <v>8.4199999999999997E-2</v>
      </c>
      <c r="L711" s="29">
        <f t="shared" ref="L711:L774" si="200">VLOOKUP(G711,TableRefFR,4+I711)</f>
        <v>12.92</v>
      </c>
      <c r="M711" s="45" t="e">
        <f t="shared" si="193"/>
        <v>#DIV/0!</v>
      </c>
      <c r="N711" s="28">
        <f t="shared" ref="N711:N774" si="201">VLOOKUP(G711,CorpFR,2+I711)</f>
        <v>10.989169238449415</v>
      </c>
      <c r="O711" s="28">
        <f t="shared" ref="O711:O774" si="202">VLOOKUP(G711,CorpFR,3+I711)</f>
        <v>15.087458954343088</v>
      </c>
      <c r="P711" s="45" t="e">
        <f t="shared" si="194"/>
        <v>#DIV/0!</v>
      </c>
      <c r="Q711" s="29">
        <f t="shared" si="195"/>
        <v>3</v>
      </c>
      <c r="R711" s="29" t="e">
        <f t="shared" ref="R711:R774" si="203">VLOOKUP(G711,TableRefIOTF,2+Q711)</f>
        <v>#N/A</v>
      </c>
      <c r="S711" s="29" t="e">
        <f t="shared" ref="S711:S774" si="204">VLOOKUP(G711,TableRefIOTF,3+Q711)</f>
        <v>#N/A</v>
      </c>
      <c r="T711" s="29" t="e">
        <f t="shared" ref="T711:T774" si="205">VLOOKUP(G711,TableRefIOTF,4+Q711)</f>
        <v>#N/A</v>
      </c>
      <c r="U711" s="21" t="e">
        <f t="shared" si="196"/>
        <v>#DIV/0!</v>
      </c>
      <c r="V711" s="28">
        <f t="shared" ref="V711:V774" si="206">VLOOKUP(G711,CorpIOTF,2+Q711)</f>
        <v>0</v>
      </c>
      <c r="W711" s="28">
        <f t="shared" ref="W711:W774" si="207">VLOOKUP(G711,CorpIOTF,3+Q711)</f>
        <v>0</v>
      </c>
      <c r="X711" s="45" t="e">
        <f t="shared" si="197"/>
        <v>#DIV/0!</v>
      </c>
    </row>
    <row r="712" spans="2:24">
      <c r="B712" s="23"/>
      <c r="D712" s="21"/>
      <c r="E712" s="21"/>
      <c r="F712" s="21"/>
      <c r="G712" s="28">
        <f t="shared" ref="G712:G775" si="208">MROUND(B712,0.5)</f>
        <v>0</v>
      </c>
      <c r="H712" s="45" t="e">
        <f t="shared" ref="H712:H775" si="209">(D712/(E712*E712))*10000</f>
        <v>#DIV/0!</v>
      </c>
      <c r="I712" s="29">
        <f t="shared" ref="I712:I775" si="210">IF(OR(C712=1),0,3)</f>
        <v>3</v>
      </c>
      <c r="J712" s="29">
        <f t="shared" si="198"/>
        <v>0.27</v>
      </c>
      <c r="K712" s="29">
        <f t="shared" si="199"/>
        <v>8.4199999999999997E-2</v>
      </c>
      <c r="L712" s="29">
        <f t="shared" si="200"/>
        <v>12.92</v>
      </c>
      <c r="M712" s="45" t="e">
        <f t="shared" ref="M712:M775" si="211">(((H712/L712)^J712)-1)/(J712*K712)</f>
        <v>#DIV/0!</v>
      </c>
      <c r="N712" s="28">
        <f t="shared" si="201"/>
        <v>10.989169238449415</v>
      </c>
      <c r="O712" s="28">
        <f t="shared" si="202"/>
        <v>15.087458954343088</v>
      </c>
      <c r="P712" s="45" t="e">
        <f t="shared" ref="P712:P775" si="212">IF(H712&gt;O712,"surpoids",IF(H712&lt;N712,"ins. Pondérale","corpulence normale"))</f>
        <v>#DIV/0!</v>
      </c>
      <c r="Q712" s="29">
        <f t="shared" ref="Q712:Q775" si="213">IF(OR(C712=1),0,3)</f>
        <v>3</v>
      </c>
      <c r="R712" s="29" t="e">
        <f t="shared" si="203"/>
        <v>#N/A</v>
      </c>
      <c r="S712" s="29" t="e">
        <f t="shared" si="204"/>
        <v>#N/A</v>
      </c>
      <c r="T712" s="29" t="e">
        <f t="shared" si="205"/>
        <v>#N/A</v>
      </c>
      <c r="U712" s="21" t="e">
        <f t="shared" ref="U712:U775" si="214">(((H712/T712)^R712)-1)/(R712*S712)</f>
        <v>#DIV/0!</v>
      </c>
      <c r="V712" s="28">
        <f t="shared" si="206"/>
        <v>0</v>
      </c>
      <c r="W712" s="28">
        <f t="shared" si="207"/>
        <v>0</v>
      </c>
      <c r="X712" s="45" t="e">
        <f t="shared" ref="X712:X775" si="215">IF(H712&gt;W712,"obésité",IF(H712&gt;V712,"surpoids","pas de surpoids ni d'obésité"))</f>
        <v>#DIV/0!</v>
      </c>
    </row>
    <row r="713" spans="2:24">
      <c r="B713" s="23"/>
      <c r="D713" s="21"/>
      <c r="E713" s="21"/>
      <c r="F713" s="21"/>
      <c r="G713" s="28">
        <f t="shared" si="208"/>
        <v>0</v>
      </c>
      <c r="H713" s="45" t="e">
        <f t="shared" si="209"/>
        <v>#DIV/0!</v>
      </c>
      <c r="I713" s="29">
        <f t="shared" si="210"/>
        <v>3</v>
      </c>
      <c r="J713" s="29">
        <f t="shared" si="198"/>
        <v>0.27</v>
      </c>
      <c r="K713" s="29">
        <f t="shared" si="199"/>
        <v>8.4199999999999997E-2</v>
      </c>
      <c r="L713" s="29">
        <f t="shared" si="200"/>
        <v>12.92</v>
      </c>
      <c r="M713" s="45" t="e">
        <f t="shared" si="211"/>
        <v>#DIV/0!</v>
      </c>
      <c r="N713" s="28">
        <f t="shared" si="201"/>
        <v>10.989169238449415</v>
      </c>
      <c r="O713" s="28">
        <f t="shared" si="202"/>
        <v>15.087458954343088</v>
      </c>
      <c r="P713" s="45" t="e">
        <f t="shared" si="212"/>
        <v>#DIV/0!</v>
      </c>
      <c r="Q713" s="29">
        <f t="shared" si="213"/>
        <v>3</v>
      </c>
      <c r="R713" s="29" t="e">
        <f t="shared" si="203"/>
        <v>#N/A</v>
      </c>
      <c r="S713" s="29" t="e">
        <f t="shared" si="204"/>
        <v>#N/A</v>
      </c>
      <c r="T713" s="29" t="e">
        <f t="shared" si="205"/>
        <v>#N/A</v>
      </c>
      <c r="U713" s="21" t="e">
        <f t="shared" si="214"/>
        <v>#DIV/0!</v>
      </c>
      <c r="V713" s="28">
        <f t="shared" si="206"/>
        <v>0</v>
      </c>
      <c r="W713" s="28">
        <f t="shared" si="207"/>
        <v>0</v>
      </c>
      <c r="X713" s="45" t="e">
        <f t="shared" si="215"/>
        <v>#DIV/0!</v>
      </c>
    </row>
    <row r="714" spans="2:24">
      <c r="B714" s="23"/>
      <c r="D714" s="21"/>
      <c r="E714" s="21"/>
      <c r="F714" s="21"/>
      <c r="G714" s="28">
        <f t="shared" si="208"/>
        <v>0</v>
      </c>
      <c r="H714" s="45" t="e">
        <f t="shared" si="209"/>
        <v>#DIV/0!</v>
      </c>
      <c r="I714" s="29">
        <f t="shared" si="210"/>
        <v>3</v>
      </c>
      <c r="J714" s="29">
        <f t="shared" si="198"/>
        <v>0.27</v>
      </c>
      <c r="K714" s="29">
        <f t="shared" si="199"/>
        <v>8.4199999999999997E-2</v>
      </c>
      <c r="L714" s="29">
        <f t="shared" si="200"/>
        <v>12.92</v>
      </c>
      <c r="M714" s="45" t="e">
        <f t="shared" si="211"/>
        <v>#DIV/0!</v>
      </c>
      <c r="N714" s="28">
        <f t="shared" si="201"/>
        <v>10.989169238449415</v>
      </c>
      <c r="O714" s="28">
        <f t="shared" si="202"/>
        <v>15.087458954343088</v>
      </c>
      <c r="P714" s="45" t="e">
        <f t="shared" si="212"/>
        <v>#DIV/0!</v>
      </c>
      <c r="Q714" s="29">
        <f t="shared" si="213"/>
        <v>3</v>
      </c>
      <c r="R714" s="29" t="e">
        <f t="shared" si="203"/>
        <v>#N/A</v>
      </c>
      <c r="S714" s="29" t="e">
        <f t="shared" si="204"/>
        <v>#N/A</v>
      </c>
      <c r="T714" s="29" t="e">
        <f t="shared" si="205"/>
        <v>#N/A</v>
      </c>
      <c r="U714" s="21" t="e">
        <f t="shared" si="214"/>
        <v>#DIV/0!</v>
      </c>
      <c r="V714" s="28">
        <f t="shared" si="206"/>
        <v>0</v>
      </c>
      <c r="W714" s="28">
        <f t="shared" si="207"/>
        <v>0</v>
      </c>
      <c r="X714" s="45" t="e">
        <f t="shared" si="215"/>
        <v>#DIV/0!</v>
      </c>
    </row>
    <row r="715" spans="2:24">
      <c r="B715" s="23"/>
      <c r="D715" s="21"/>
      <c r="E715" s="21"/>
      <c r="F715" s="21"/>
      <c r="G715" s="28">
        <f t="shared" si="208"/>
        <v>0</v>
      </c>
      <c r="H715" s="45" t="e">
        <f t="shared" si="209"/>
        <v>#DIV/0!</v>
      </c>
      <c r="I715" s="29">
        <f t="shared" si="210"/>
        <v>3</v>
      </c>
      <c r="J715" s="29">
        <f t="shared" si="198"/>
        <v>0.27</v>
      </c>
      <c r="K715" s="29">
        <f t="shared" si="199"/>
        <v>8.4199999999999997E-2</v>
      </c>
      <c r="L715" s="29">
        <f t="shared" si="200"/>
        <v>12.92</v>
      </c>
      <c r="M715" s="45" t="e">
        <f t="shared" si="211"/>
        <v>#DIV/0!</v>
      </c>
      <c r="N715" s="28">
        <f t="shared" si="201"/>
        <v>10.989169238449415</v>
      </c>
      <c r="O715" s="28">
        <f t="shared" si="202"/>
        <v>15.087458954343088</v>
      </c>
      <c r="P715" s="45" t="e">
        <f t="shared" si="212"/>
        <v>#DIV/0!</v>
      </c>
      <c r="Q715" s="29">
        <f t="shared" si="213"/>
        <v>3</v>
      </c>
      <c r="R715" s="29" t="e">
        <f t="shared" si="203"/>
        <v>#N/A</v>
      </c>
      <c r="S715" s="29" t="e">
        <f t="shared" si="204"/>
        <v>#N/A</v>
      </c>
      <c r="T715" s="29" t="e">
        <f t="shared" si="205"/>
        <v>#N/A</v>
      </c>
      <c r="U715" s="21" t="e">
        <f t="shared" si="214"/>
        <v>#DIV/0!</v>
      </c>
      <c r="V715" s="28">
        <f t="shared" si="206"/>
        <v>0</v>
      </c>
      <c r="W715" s="28">
        <f t="shared" si="207"/>
        <v>0</v>
      </c>
      <c r="X715" s="45" t="e">
        <f t="shared" si="215"/>
        <v>#DIV/0!</v>
      </c>
    </row>
    <row r="716" spans="2:24">
      <c r="B716" s="23"/>
      <c r="D716" s="21"/>
      <c r="E716" s="21"/>
      <c r="F716" s="21"/>
      <c r="G716" s="28">
        <f t="shared" si="208"/>
        <v>0</v>
      </c>
      <c r="H716" s="45" t="e">
        <f t="shared" si="209"/>
        <v>#DIV/0!</v>
      </c>
      <c r="I716" s="29">
        <f t="shared" si="210"/>
        <v>3</v>
      </c>
      <c r="J716" s="29">
        <f t="shared" si="198"/>
        <v>0.27</v>
      </c>
      <c r="K716" s="29">
        <f t="shared" si="199"/>
        <v>8.4199999999999997E-2</v>
      </c>
      <c r="L716" s="29">
        <f t="shared" si="200"/>
        <v>12.92</v>
      </c>
      <c r="M716" s="45" t="e">
        <f t="shared" si="211"/>
        <v>#DIV/0!</v>
      </c>
      <c r="N716" s="28">
        <f t="shared" si="201"/>
        <v>10.989169238449415</v>
      </c>
      <c r="O716" s="28">
        <f t="shared" si="202"/>
        <v>15.087458954343088</v>
      </c>
      <c r="P716" s="45" t="e">
        <f t="shared" si="212"/>
        <v>#DIV/0!</v>
      </c>
      <c r="Q716" s="29">
        <f t="shared" si="213"/>
        <v>3</v>
      </c>
      <c r="R716" s="29" t="e">
        <f t="shared" si="203"/>
        <v>#N/A</v>
      </c>
      <c r="S716" s="29" t="e">
        <f t="shared" si="204"/>
        <v>#N/A</v>
      </c>
      <c r="T716" s="29" t="e">
        <f t="shared" si="205"/>
        <v>#N/A</v>
      </c>
      <c r="U716" s="21" t="e">
        <f t="shared" si="214"/>
        <v>#DIV/0!</v>
      </c>
      <c r="V716" s="28">
        <f t="shared" si="206"/>
        <v>0</v>
      </c>
      <c r="W716" s="28">
        <f t="shared" si="207"/>
        <v>0</v>
      </c>
      <c r="X716" s="45" t="e">
        <f t="shared" si="215"/>
        <v>#DIV/0!</v>
      </c>
    </row>
    <row r="717" spans="2:24">
      <c r="B717" s="23"/>
      <c r="D717" s="21"/>
      <c r="E717" s="21"/>
      <c r="F717" s="21"/>
      <c r="G717" s="28">
        <f t="shared" si="208"/>
        <v>0</v>
      </c>
      <c r="H717" s="45" t="e">
        <f t="shared" si="209"/>
        <v>#DIV/0!</v>
      </c>
      <c r="I717" s="29">
        <f t="shared" si="210"/>
        <v>3</v>
      </c>
      <c r="J717" s="29">
        <f t="shared" si="198"/>
        <v>0.27</v>
      </c>
      <c r="K717" s="29">
        <f t="shared" si="199"/>
        <v>8.4199999999999997E-2</v>
      </c>
      <c r="L717" s="29">
        <f t="shared" si="200"/>
        <v>12.92</v>
      </c>
      <c r="M717" s="45" t="e">
        <f t="shared" si="211"/>
        <v>#DIV/0!</v>
      </c>
      <c r="N717" s="28">
        <f t="shared" si="201"/>
        <v>10.989169238449415</v>
      </c>
      <c r="O717" s="28">
        <f t="shared" si="202"/>
        <v>15.087458954343088</v>
      </c>
      <c r="P717" s="45" t="e">
        <f t="shared" si="212"/>
        <v>#DIV/0!</v>
      </c>
      <c r="Q717" s="29">
        <f t="shared" si="213"/>
        <v>3</v>
      </c>
      <c r="R717" s="29" t="e">
        <f t="shared" si="203"/>
        <v>#N/A</v>
      </c>
      <c r="S717" s="29" t="e">
        <f t="shared" si="204"/>
        <v>#N/A</v>
      </c>
      <c r="T717" s="29" t="e">
        <f t="shared" si="205"/>
        <v>#N/A</v>
      </c>
      <c r="U717" s="21" t="e">
        <f t="shared" si="214"/>
        <v>#DIV/0!</v>
      </c>
      <c r="V717" s="28">
        <f t="shared" si="206"/>
        <v>0</v>
      </c>
      <c r="W717" s="28">
        <f t="shared" si="207"/>
        <v>0</v>
      </c>
      <c r="X717" s="45" t="e">
        <f t="shared" si="215"/>
        <v>#DIV/0!</v>
      </c>
    </row>
    <row r="718" spans="2:24">
      <c r="B718" s="23"/>
      <c r="D718" s="21"/>
      <c r="E718" s="21"/>
      <c r="F718" s="21"/>
      <c r="G718" s="28">
        <f t="shared" si="208"/>
        <v>0</v>
      </c>
      <c r="H718" s="45" t="e">
        <f t="shared" si="209"/>
        <v>#DIV/0!</v>
      </c>
      <c r="I718" s="29">
        <f t="shared" si="210"/>
        <v>3</v>
      </c>
      <c r="J718" s="29">
        <f t="shared" si="198"/>
        <v>0.27</v>
      </c>
      <c r="K718" s="29">
        <f t="shared" si="199"/>
        <v>8.4199999999999997E-2</v>
      </c>
      <c r="L718" s="29">
        <f t="shared" si="200"/>
        <v>12.92</v>
      </c>
      <c r="M718" s="45" t="e">
        <f t="shared" si="211"/>
        <v>#DIV/0!</v>
      </c>
      <c r="N718" s="28">
        <f t="shared" si="201"/>
        <v>10.989169238449415</v>
      </c>
      <c r="O718" s="28">
        <f t="shared" si="202"/>
        <v>15.087458954343088</v>
      </c>
      <c r="P718" s="45" t="e">
        <f t="shared" si="212"/>
        <v>#DIV/0!</v>
      </c>
      <c r="Q718" s="29">
        <f t="shared" si="213"/>
        <v>3</v>
      </c>
      <c r="R718" s="29" t="e">
        <f t="shared" si="203"/>
        <v>#N/A</v>
      </c>
      <c r="S718" s="29" t="e">
        <f t="shared" si="204"/>
        <v>#N/A</v>
      </c>
      <c r="T718" s="29" t="e">
        <f t="shared" si="205"/>
        <v>#N/A</v>
      </c>
      <c r="U718" s="21" t="e">
        <f t="shared" si="214"/>
        <v>#DIV/0!</v>
      </c>
      <c r="V718" s="28">
        <f t="shared" si="206"/>
        <v>0</v>
      </c>
      <c r="W718" s="28">
        <f t="shared" si="207"/>
        <v>0</v>
      </c>
      <c r="X718" s="45" t="e">
        <f t="shared" si="215"/>
        <v>#DIV/0!</v>
      </c>
    </row>
    <row r="719" spans="2:24">
      <c r="B719" s="23"/>
      <c r="D719" s="21"/>
      <c r="E719" s="21"/>
      <c r="F719" s="21"/>
      <c r="G719" s="28">
        <f t="shared" si="208"/>
        <v>0</v>
      </c>
      <c r="H719" s="45" t="e">
        <f t="shared" si="209"/>
        <v>#DIV/0!</v>
      </c>
      <c r="I719" s="29">
        <f t="shared" si="210"/>
        <v>3</v>
      </c>
      <c r="J719" s="29">
        <f t="shared" si="198"/>
        <v>0.27</v>
      </c>
      <c r="K719" s="29">
        <f t="shared" si="199"/>
        <v>8.4199999999999997E-2</v>
      </c>
      <c r="L719" s="29">
        <f t="shared" si="200"/>
        <v>12.92</v>
      </c>
      <c r="M719" s="45" t="e">
        <f t="shared" si="211"/>
        <v>#DIV/0!</v>
      </c>
      <c r="N719" s="28">
        <f t="shared" si="201"/>
        <v>10.989169238449415</v>
      </c>
      <c r="O719" s="28">
        <f t="shared" si="202"/>
        <v>15.087458954343088</v>
      </c>
      <c r="P719" s="45" t="e">
        <f t="shared" si="212"/>
        <v>#DIV/0!</v>
      </c>
      <c r="Q719" s="29">
        <f t="shared" si="213"/>
        <v>3</v>
      </c>
      <c r="R719" s="29" t="e">
        <f t="shared" si="203"/>
        <v>#N/A</v>
      </c>
      <c r="S719" s="29" t="e">
        <f t="shared" si="204"/>
        <v>#N/A</v>
      </c>
      <c r="T719" s="29" t="e">
        <f t="shared" si="205"/>
        <v>#N/A</v>
      </c>
      <c r="U719" s="21" t="e">
        <f t="shared" si="214"/>
        <v>#DIV/0!</v>
      </c>
      <c r="V719" s="28">
        <f t="shared" si="206"/>
        <v>0</v>
      </c>
      <c r="W719" s="28">
        <f t="shared" si="207"/>
        <v>0</v>
      </c>
      <c r="X719" s="45" t="e">
        <f t="shared" si="215"/>
        <v>#DIV/0!</v>
      </c>
    </row>
    <row r="720" spans="2:24">
      <c r="B720" s="23"/>
      <c r="D720" s="21"/>
      <c r="E720" s="21"/>
      <c r="F720" s="21"/>
      <c r="G720" s="28">
        <f t="shared" si="208"/>
        <v>0</v>
      </c>
      <c r="H720" s="45" t="e">
        <f t="shared" si="209"/>
        <v>#DIV/0!</v>
      </c>
      <c r="I720" s="29">
        <f t="shared" si="210"/>
        <v>3</v>
      </c>
      <c r="J720" s="29">
        <f t="shared" si="198"/>
        <v>0.27</v>
      </c>
      <c r="K720" s="29">
        <f t="shared" si="199"/>
        <v>8.4199999999999997E-2</v>
      </c>
      <c r="L720" s="29">
        <f t="shared" si="200"/>
        <v>12.92</v>
      </c>
      <c r="M720" s="45" t="e">
        <f t="shared" si="211"/>
        <v>#DIV/0!</v>
      </c>
      <c r="N720" s="28">
        <f t="shared" si="201"/>
        <v>10.989169238449415</v>
      </c>
      <c r="O720" s="28">
        <f t="shared" si="202"/>
        <v>15.087458954343088</v>
      </c>
      <c r="P720" s="45" t="e">
        <f t="shared" si="212"/>
        <v>#DIV/0!</v>
      </c>
      <c r="Q720" s="29">
        <f t="shared" si="213"/>
        <v>3</v>
      </c>
      <c r="R720" s="29" t="e">
        <f t="shared" si="203"/>
        <v>#N/A</v>
      </c>
      <c r="S720" s="29" t="e">
        <f t="shared" si="204"/>
        <v>#N/A</v>
      </c>
      <c r="T720" s="29" t="e">
        <f t="shared" si="205"/>
        <v>#N/A</v>
      </c>
      <c r="U720" s="21" t="e">
        <f t="shared" si="214"/>
        <v>#DIV/0!</v>
      </c>
      <c r="V720" s="28">
        <f t="shared" si="206"/>
        <v>0</v>
      </c>
      <c r="W720" s="28">
        <f t="shared" si="207"/>
        <v>0</v>
      </c>
      <c r="X720" s="45" t="e">
        <f t="shared" si="215"/>
        <v>#DIV/0!</v>
      </c>
    </row>
    <row r="721" spans="2:24">
      <c r="B721" s="23"/>
      <c r="D721" s="21"/>
      <c r="E721" s="21"/>
      <c r="F721" s="21"/>
      <c r="G721" s="28">
        <f t="shared" si="208"/>
        <v>0</v>
      </c>
      <c r="H721" s="45" t="e">
        <f t="shared" si="209"/>
        <v>#DIV/0!</v>
      </c>
      <c r="I721" s="29">
        <f t="shared" si="210"/>
        <v>3</v>
      </c>
      <c r="J721" s="29">
        <f t="shared" si="198"/>
        <v>0.27</v>
      </c>
      <c r="K721" s="29">
        <f t="shared" si="199"/>
        <v>8.4199999999999997E-2</v>
      </c>
      <c r="L721" s="29">
        <f t="shared" si="200"/>
        <v>12.92</v>
      </c>
      <c r="M721" s="45" t="e">
        <f t="shared" si="211"/>
        <v>#DIV/0!</v>
      </c>
      <c r="N721" s="28">
        <f t="shared" si="201"/>
        <v>10.989169238449415</v>
      </c>
      <c r="O721" s="28">
        <f t="shared" si="202"/>
        <v>15.087458954343088</v>
      </c>
      <c r="P721" s="45" t="e">
        <f t="shared" si="212"/>
        <v>#DIV/0!</v>
      </c>
      <c r="Q721" s="29">
        <f t="shared" si="213"/>
        <v>3</v>
      </c>
      <c r="R721" s="29" t="e">
        <f t="shared" si="203"/>
        <v>#N/A</v>
      </c>
      <c r="S721" s="29" t="e">
        <f t="shared" si="204"/>
        <v>#N/A</v>
      </c>
      <c r="T721" s="29" t="e">
        <f t="shared" si="205"/>
        <v>#N/A</v>
      </c>
      <c r="U721" s="21" t="e">
        <f t="shared" si="214"/>
        <v>#DIV/0!</v>
      </c>
      <c r="V721" s="28">
        <f t="shared" si="206"/>
        <v>0</v>
      </c>
      <c r="W721" s="28">
        <f t="shared" si="207"/>
        <v>0</v>
      </c>
      <c r="X721" s="45" t="e">
        <f t="shared" si="215"/>
        <v>#DIV/0!</v>
      </c>
    </row>
    <row r="722" spans="2:24">
      <c r="B722" s="23"/>
      <c r="D722" s="21"/>
      <c r="E722" s="21"/>
      <c r="F722" s="21"/>
      <c r="G722" s="28">
        <f t="shared" si="208"/>
        <v>0</v>
      </c>
      <c r="H722" s="45" t="e">
        <f t="shared" si="209"/>
        <v>#DIV/0!</v>
      </c>
      <c r="I722" s="29">
        <f t="shared" si="210"/>
        <v>3</v>
      </c>
      <c r="J722" s="29">
        <f t="shared" si="198"/>
        <v>0.27</v>
      </c>
      <c r="K722" s="29">
        <f t="shared" si="199"/>
        <v>8.4199999999999997E-2</v>
      </c>
      <c r="L722" s="29">
        <f t="shared" si="200"/>
        <v>12.92</v>
      </c>
      <c r="M722" s="45" t="e">
        <f t="shared" si="211"/>
        <v>#DIV/0!</v>
      </c>
      <c r="N722" s="28">
        <f t="shared" si="201"/>
        <v>10.989169238449415</v>
      </c>
      <c r="O722" s="28">
        <f t="shared" si="202"/>
        <v>15.087458954343088</v>
      </c>
      <c r="P722" s="45" t="e">
        <f t="shared" si="212"/>
        <v>#DIV/0!</v>
      </c>
      <c r="Q722" s="29">
        <f t="shared" si="213"/>
        <v>3</v>
      </c>
      <c r="R722" s="29" t="e">
        <f t="shared" si="203"/>
        <v>#N/A</v>
      </c>
      <c r="S722" s="29" t="e">
        <f t="shared" si="204"/>
        <v>#N/A</v>
      </c>
      <c r="T722" s="29" t="e">
        <f t="shared" si="205"/>
        <v>#N/A</v>
      </c>
      <c r="U722" s="21" t="e">
        <f t="shared" si="214"/>
        <v>#DIV/0!</v>
      </c>
      <c r="V722" s="28">
        <f t="shared" si="206"/>
        <v>0</v>
      </c>
      <c r="W722" s="28">
        <f t="shared" si="207"/>
        <v>0</v>
      </c>
      <c r="X722" s="45" t="e">
        <f t="shared" si="215"/>
        <v>#DIV/0!</v>
      </c>
    </row>
    <row r="723" spans="2:24">
      <c r="B723" s="23"/>
      <c r="D723" s="21"/>
      <c r="E723" s="21"/>
      <c r="F723" s="21"/>
      <c r="G723" s="28">
        <f t="shared" si="208"/>
        <v>0</v>
      </c>
      <c r="H723" s="45" t="e">
        <f t="shared" si="209"/>
        <v>#DIV/0!</v>
      </c>
      <c r="I723" s="29">
        <f t="shared" si="210"/>
        <v>3</v>
      </c>
      <c r="J723" s="29">
        <f t="shared" si="198"/>
        <v>0.27</v>
      </c>
      <c r="K723" s="29">
        <f t="shared" si="199"/>
        <v>8.4199999999999997E-2</v>
      </c>
      <c r="L723" s="29">
        <f t="shared" si="200"/>
        <v>12.92</v>
      </c>
      <c r="M723" s="45" t="e">
        <f t="shared" si="211"/>
        <v>#DIV/0!</v>
      </c>
      <c r="N723" s="28">
        <f t="shared" si="201"/>
        <v>10.989169238449415</v>
      </c>
      <c r="O723" s="28">
        <f t="shared" si="202"/>
        <v>15.087458954343088</v>
      </c>
      <c r="P723" s="45" t="e">
        <f t="shared" si="212"/>
        <v>#DIV/0!</v>
      </c>
      <c r="Q723" s="29">
        <f t="shared" si="213"/>
        <v>3</v>
      </c>
      <c r="R723" s="29" t="e">
        <f t="shared" si="203"/>
        <v>#N/A</v>
      </c>
      <c r="S723" s="29" t="e">
        <f t="shared" si="204"/>
        <v>#N/A</v>
      </c>
      <c r="T723" s="29" t="e">
        <f t="shared" si="205"/>
        <v>#N/A</v>
      </c>
      <c r="U723" s="21" t="e">
        <f t="shared" si="214"/>
        <v>#DIV/0!</v>
      </c>
      <c r="V723" s="28">
        <f t="shared" si="206"/>
        <v>0</v>
      </c>
      <c r="W723" s="28">
        <f t="shared" si="207"/>
        <v>0</v>
      </c>
      <c r="X723" s="45" t="e">
        <f t="shared" si="215"/>
        <v>#DIV/0!</v>
      </c>
    </row>
    <row r="724" spans="2:24">
      <c r="B724" s="23"/>
      <c r="D724" s="21"/>
      <c r="E724" s="21"/>
      <c r="F724" s="21"/>
      <c r="G724" s="28">
        <f t="shared" si="208"/>
        <v>0</v>
      </c>
      <c r="H724" s="45" t="e">
        <f t="shared" si="209"/>
        <v>#DIV/0!</v>
      </c>
      <c r="I724" s="29">
        <f t="shared" si="210"/>
        <v>3</v>
      </c>
      <c r="J724" s="29">
        <f t="shared" si="198"/>
        <v>0.27</v>
      </c>
      <c r="K724" s="29">
        <f t="shared" si="199"/>
        <v>8.4199999999999997E-2</v>
      </c>
      <c r="L724" s="29">
        <f t="shared" si="200"/>
        <v>12.92</v>
      </c>
      <c r="M724" s="45" t="e">
        <f t="shared" si="211"/>
        <v>#DIV/0!</v>
      </c>
      <c r="N724" s="28">
        <f t="shared" si="201"/>
        <v>10.989169238449415</v>
      </c>
      <c r="O724" s="28">
        <f t="shared" si="202"/>
        <v>15.087458954343088</v>
      </c>
      <c r="P724" s="45" t="e">
        <f t="shared" si="212"/>
        <v>#DIV/0!</v>
      </c>
      <c r="Q724" s="29">
        <f t="shared" si="213"/>
        <v>3</v>
      </c>
      <c r="R724" s="29" t="e">
        <f t="shared" si="203"/>
        <v>#N/A</v>
      </c>
      <c r="S724" s="29" t="e">
        <f t="shared" si="204"/>
        <v>#N/A</v>
      </c>
      <c r="T724" s="29" t="e">
        <f t="shared" si="205"/>
        <v>#N/A</v>
      </c>
      <c r="U724" s="21" t="e">
        <f t="shared" si="214"/>
        <v>#DIV/0!</v>
      </c>
      <c r="V724" s="28">
        <f t="shared" si="206"/>
        <v>0</v>
      </c>
      <c r="W724" s="28">
        <f t="shared" si="207"/>
        <v>0</v>
      </c>
      <c r="X724" s="45" t="e">
        <f t="shared" si="215"/>
        <v>#DIV/0!</v>
      </c>
    </row>
    <row r="725" spans="2:24">
      <c r="B725" s="23"/>
      <c r="D725" s="21"/>
      <c r="E725" s="21"/>
      <c r="F725" s="21"/>
      <c r="G725" s="28">
        <f t="shared" si="208"/>
        <v>0</v>
      </c>
      <c r="H725" s="45" t="e">
        <f t="shared" si="209"/>
        <v>#DIV/0!</v>
      </c>
      <c r="I725" s="29">
        <f t="shared" si="210"/>
        <v>3</v>
      </c>
      <c r="J725" s="29">
        <f t="shared" si="198"/>
        <v>0.27</v>
      </c>
      <c r="K725" s="29">
        <f t="shared" si="199"/>
        <v>8.4199999999999997E-2</v>
      </c>
      <c r="L725" s="29">
        <f t="shared" si="200"/>
        <v>12.92</v>
      </c>
      <c r="M725" s="45" t="e">
        <f t="shared" si="211"/>
        <v>#DIV/0!</v>
      </c>
      <c r="N725" s="28">
        <f t="shared" si="201"/>
        <v>10.989169238449415</v>
      </c>
      <c r="O725" s="28">
        <f t="shared" si="202"/>
        <v>15.087458954343088</v>
      </c>
      <c r="P725" s="45" t="e">
        <f t="shared" si="212"/>
        <v>#DIV/0!</v>
      </c>
      <c r="Q725" s="29">
        <f t="shared" si="213"/>
        <v>3</v>
      </c>
      <c r="R725" s="29" t="e">
        <f t="shared" si="203"/>
        <v>#N/A</v>
      </c>
      <c r="S725" s="29" t="e">
        <f t="shared" si="204"/>
        <v>#N/A</v>
      </c>
      <c r="T725" s="29" t="e">
        <f t="shared" si="205"/>
        <v>#N/A</v>
      </c>
      <c r="U725" s="21" t="e">
        <f t="shared" si="214"/>
        <v>#DIV/0!</v>
      </c>
      <c r="V725" s="28">
        <f t="shared" si="206"/>
        <v>0</v>
      </c>
      <c r="W725" s="28">
        <f t="shared" si="207"/>
        <v>0</v>
      </c>
      <c r="X725" s="45" t="e">
        <f t="shared" si="215"/>
        <v>#DIV/0!</v>
      </c>
    </row>
    <row r="726" spans="2:24">
      <c r="B726" s="23"/>
      <c r="D726" s="21"/>
      <c r="E726" s="21"/>
      <c r="F726" s="21"/>
      <c r="G726" s="28">
        <f t="shared" si="208"/>
        <v>0</v>
      </c>
      <c r="H726" s="45" t="e">
        <f t="shared" si="209"/>
        <v>#DIV/0!</v>
      </c>
      <c r="I726" s="29">
        <f t="shared" si="210"/>
        <v>3</v>
      </c>
      <c r="J726" s="29">
        <f t="shared" si="198"/>
        <v>0.27</v>
      </c>
      <c r="K726" s="29">
        <f t="shared" si="199"/>
        <v>8.4199999999999997E-2</v>
      </c>
      <c r="L726" s="29">
        <f t="shared" si="200"/>
        <v>12.92</v>
      </c>
      <c r="M726" s="45" t="e">
        <f t="shared" si="211"/>
        <v>#DIV/0!</v>
      </c>
      <c r="N726" s="28">
        <f t="shared" si="201"/>
        <v>10.989169238449415</v>
      </c>
      <c r="O726" s="28">
        <f t="shared" si="202"/>
        <v>15.087458954343088</v>
      </c>
      <c r="P726" s="45" t="e">
        <f t="shared" si="212"/>
        <v>#DIV/0!</v>
      </c>
      <c r="Q726" s="29">
        <f t="shared" si="213"/>
        <v>3</v>
      </c>
      <c r="R726" s="29" t="e">
        <f t="shared" si="203"/>
        <v>#N/A</v>
      </c>
      <c r="S726" s="29" t="e">
        <f t="shared" si="204"/>
        <v>#N/A</v>
      </c>
      <c r="T726" s="29" t="e">
        <f t="shared" si="205"/>
        <v>#N/A</v>
      </c>
      <c r="U726" s="21" t="e">
        <f t="shared" si="214"/>
        <v>#DIV/0!</v>
      </c>
      <c r="V726" s="28">
        <f t="shared" si="206"/>
        <v>0</v>
      </c>
      <c r="W726" s="28">
        <f t="shared" si="207"/>
        <v>0</v>
      </c>
      <c r="X726" s="45" t="e">
        <f t="shared" si="215"/>
        <v>#DIV/0!</v>
      </c>
    </row>
    <row r="727" spans="2:24">
      <c r="B727" s="23"/>
      <c r="D727" s="21"/>
      <c r="E727" s="21"/>
      <c r="F727" s="21"/>
      <c r="G727" s="28">
        <f t="shared" si="208"/>
        <v>0</v>
      </c>
      <c r="H727" s="45" t="e">
        <f t="shared" si="209"/>
        <v>#DIV/0!</v>
      </c>
      <c r="I727" s="29">
        <f t="shared" si="210"/>
        <v>3</v>
      </c>
      <c r="J727" s="29">
        <f t="shared" si="198"/>
        <v>0.27</v>
      </c>
      <c r="K727" s="29">
        <f t="shared" si="199"/>
        <v>8.4199999999999997E-2</v>
      </c>
      <c r="L727" s="29">
        <f t="shared" si="200"/>
        <v>12.92</v>
      </c>
      <c r="M727" s="45" t="e">
        <f t="shared" si="211"/>
        <v>#DIV/0!</v>
      </c>
      <c r="N727" s="28">
        <f t="shared" si="201"/>
        <v>10.989169238449415</v>
      </c>
      <c r="O727" s="28">
        <f t="shared" si="202"/>
        <v>15.087458954343088</v>
      </c>
      <c r="P727" s="45" t="e">
        <f t="shared" si="212"/>
        <v>#DIV/0!</v>
      </c>
      <c r="Q727" s="29">
        <f t="shared" si="213"/>
        <v>3</v>
      </c>
      <c r="R727" s="29" t="e">
        <f t="shared" si="203"/>
        <v>#N/A</v>
      </c>
      <c r="S727" s="29" t="e">
        <f t="shared" si="204"/>
        <v>#N/A</v>
      </c>
      <c r="T727" s="29" t="e">
        <f t="shared" si="205"/>
        <v>#N/A</v>
      </c>
      <c r="U727" s="21" t="e">
        <f t="shared" si="214"/>
        <v>#DIV/0!</v>
      </c>
      <c r="V727" s="28">
        <f t="shared" si="206"/>
        <v>0</v>
      </c>
      <c r="W727" s="28">
        <f t="shared" si="207"/>
        <v>0</v>
      </c>
      <c r="X727" s="45" t="e">
        <f t="shared" si="215"/>
        <v>#DIV/0!</v>
      </c>
    </row>
    <row r="728" spans="2:24">
      <c r="B728" s="23"/>
      <c r="D728" s="21"/>
      <c r="E728" s="21"/>
      <c r="F728" s="21"/>
      <c r="G728" s="28">
        <f t="shared" si="208"/>
        <v>0</v>
      </c>
      <c r="H728" s="45" t="e">
        <f t="shared" si="209"/>
        <v>#DIV/0!</v>
      </c>
      <c r="I728" s="29">
        <f t="shared" si="210"/>
        <v>3</v>
      </c>
      <c r="J728" s="29">
        <f t="shared" si="198"/>
        <v>0.27</v>
      </c>
      <c r="K728" s="29">
        <f t="shared" si="199"/>
        <v>8.4199999999999997E-2</v>
      </c>
      <c r="L728" s="29">
        <f t="shared" si="200"/>
        <v>12.92</v>
      </c>
      <c r="M728" s="45" t="e">
        <f t="shared" si="211"/>
        <v>#DIV/0!</v>
      </c>
      <c r="N728" s="28">
        <f t="shared" si="201"/>
        <v>10.989169238449415</v>
      </c>
      <c r="O728" s="28">
        <f t="shared" si="202"/>
        <v>15.087458954343088</v>
      </c>
      <c r="P728" s="45" t="e">
        <f t="shared" si="212"/>
        <v>#DIV/0!</v>
      </c>
      <c r="Q728" s="29">
        <f t="shared" si="213"/>
        <v>3</v>
      </c>
      <c r="R728" s="29" t="e">
        <f t="shared" si="203"/>
        <v>#N/A</v>
      </c>
      <c r="S728" s="29" t="e">
        <f t="shared" si="204"/>
        <v>#N/A</v>
      </c>
      <c r="T728" s="29" t="e">
        <f t="shared" si="205"/>
        <v>#N/A</v>
      </c>
      <c r="U728" s="21" t="e">
        <f t="shared" si="214"/>
        <v>#DIV/0!</v>
      </c>
      <c r="V728" s="28">
        <f t="shared" si="206"/>
        <v>0</v>
      </c>
      <c r="W728" s="28">
        <f t="shared" si="207"/>
        <v>0</v>
      </c>
      <c r="X728" s="45" t="e">
        <f t="shared" si="215"/>
        <v>#DIV/0!</v>
      </c>
    </row>
    <row r="729" spans="2:24">
      <c r="B729" s="23"/>
      <c r="D729" s="21"/>
      <c r="E729" s="21"/>
      <c r="F729" s="21"/>
      <c r="G729" s="28">
        <f t="shared" si="208"/>
        <v>0</v>
      </c>
      <c r="H729" s="45" t="e">
        <f t="shared" si="209"/>
        <v>#DIV/0!</v>
      </c>
      <c r="I729" s="29">
        <f t="shared" si="210"/>
        <v>3</v>
      </c>
      <c r="J729" s="29">
        <f t="shared" si="198"/>
        <v>0.27</v>
      </c>
      <c r="K729" s="29">
        <f t="shared" si="199"/>
        <v>8.4199999999999997E-2</v>
      </c>
      <c r="L729" s="29">
        <f t="shared" si="200"/>
        <v>12.92</v>
      </c>
      <c r="M729" s="45" t="e">
        <f t="shared" si="211"/>
        <v>#DIV/0!</v>
      </c>
      <c r="N729" s="28">
        <f t="shared" si="201"/>
        <v>10.989169238449415</v>
      </c>
      <c r="O729" s="28">
        <f t="shared" si="202"/>
        <v>15.087458954343088</v>
      </c>
      <c r="P729" s="45" t="e">
        <f t="shared" si="212"/>
        <v>#DIV/0!</v>
      </c>
      <c r="Q729" s="29">
        <f t="shared" si="213"/>
        <v>3</v>
      </c>
      <c r="R729" s="29" t="e">
        <f t="shared" si="203"/>
        <v>#N/A</v>
      </c>
      <c r="S729" s="29" t="e">
        <f t="shared" si="204"/>
        <v>#N/A</v>
      </c>
      <c r="T729" s="29" t="e">
        <f t="shared" si="205"/>
        <v>#N/A</v>
      </c>
      <c r="U729" s="21" t="e">
        <f t="shared" si="214"/>
        <v>#DIV/0!</v>
      </c>
      <c r="V729" s="28">
        <f t="shared" si="206"/>
        <v>0</v>
      </c>
      <c r="W729" s="28">
        <f t="shared" si="207"/>
        <v>0</v>
      </c>
      <c r="X729" s="45" t="e">
        <f t="shared" si="215"/>
        <v>#DIV/0!</v>
      </c>
    </row>
    <row r="730" spans="2:24">
      <c r="B730" s="23"/>
      <c r="D730" s="21"/>
      <c r="E730" s="21"/>
      <c r="F730" s="21"/>
      <c r="G730" s="28">
        <f t="shared" si="208"/>
        <v>0</v>
      </c>
      <c r="H730" s="45" t="e">
        <f t="shared" si="209"/>
        <v>#DIV/0!</v>
      </c>
      <c r="I730" s="29">
        <f t="shared" si="210"/>
        <v>3</v>
      </c>
      <c r="J730" s="29">
        <f t="shared" si="198"/>
        <v>0.27</v>
      </c>
      <c r="K730" s="29">
        <f t="shared" si="199"/>
        <v>8.4199999999999997E-2</v>
      </c>
      <c r="L730" s="29">
        <f t="shared" si="200"/>
        <v>12.92</v>
      </c>
      <c r="M730" s="45" t="e">
        <f t="shared" si="211"/>
        <v>#DIV/0!</v>
      </c>
      <c r="N730" s="28">
        <f t="shared" si="201"/>
        <v>10.989169238449415</v>
      </c>
      <c r="O730" s="28">
        <f t="shared" si="202"/>
        <v>15.087458954343088</v>
      </c>
      <c r="P730" s="45" t="e">
        <f t="shared" si="212"/>
        <v>#DIV/0!</v>
      </c>
      <c r="Q730" s="29">
        <f t="shared" si="213"/>
        <v>3</v>
      </c>
      <c r="R730" s="29" t="e">
        <f t="shared" si="203"/>
        <v>#N/A</v>
      </c>
      <c r="S730" s="29" t="e">
        <f t="shared" si="204"/>
        <v>#N/A</v>
      </c>
      <c r="T730" s="29" t="e">
        <f t="shared" si="205"/>
        <v>#N/A</v>
      </c>
      <c r="U730" s="21" t="e">
        <f t="shared" si="214"/>
        <v>#DIV/0!</v>
      </c>
      <c r="V730" s="28">
        <f t="shared" si="206"/>
        <v>0</v>
      </c>
      <c r="W730" s="28">
        <f t="shared" si="207"/>
        <v>0</v>
      </c>
      <c r="X730" s="45" t="e">
        <f t="shared" si="215"/>
        <v>#DIV/0!</v>
      </c>
    </row>
    <row r="731" spans="2:24">
      <c r="B731" s="23"/>
      <c r="D731" s="21"/>
      <c r="E731" s="21"/>
      <c r="F731" s="21"/>
      <c r="G731" s="28">
        <f t="shared" si="208"/>
        <v>0</v>
      </c>
      <c r="H731" s="45" t="e">
        <f t="shared" si="209"/>
        <v>#DIV/0!</v>
      </c>
      <c r="I731" s="29">
        <f t="shared" si="210"/>
        <v>3</v>
      </c>
      <c r="J731" s="29">
        <f t="shared" si="198"/>
        <v>0.27</v>
      </c>
      <c r="K731" s="29">
        <f t="shared" si="199"/>
        <v>8.4199999999999997E-2</v>
      </c>
      <c r="L731" s="29">
        <f t="shared" si="200"/>
        <v>12.92</v>
      </c>
      <c r="M731" s="45" t="e">
        <f t="shared" si="211"/>
        <v>#DIV/0!</v>
      </c>
      <c r="N731" s="28">
        <f t="shared" si="201"/>
        <v>10.989169238449415</v>
      </c>
      <c r="O731" s="28">
        <f t="shared" si="202"/>
        <v>15.087458954343088</v>
      </c>
      <c r="P731" s="45" t="e">
        <f t="shared" si="212"/>
        <v>#DIV/0!</v>
      </c>
      <c r="Q731" s="29">
        <f t="shared" si="213"/>
        <v>3</v>
      </c>
      <c r="R731" s="29" t="e">
        <f t="shared" si="203"/>
        <v>#N/A</v>
      </c>
      <c r="S731" s="29" t="e">
        <f t="shared" si="204"/>
        <v>#N/A</v>
      </c>
      <c r="T731" s="29" t="e">
        <f t="shared" si="205"/>
        <v>#N/A</v>
      </c>
      <c r="U731" s="21" t="e">
        <f t="shared" si="214"/>
        <v>#DIV/0!</v>
      </c>
      <c r="V731" s="28">
        <f t="shared" si="206"/>
        <v>0</v>
      </c>
      <c r="W731" s="28">
        <f t="shared" si="207"/>
        <v>0</v>
      </c>
      <c r="X731" s="45" t="e">
        <f t="shared" si="215"/>
        <v>#DIV/0!</v>
      </c>
    </row>
    <row r="732" spans="2:24">
      <c r="B732" s="23"/>
      <c r="D732" s="21"/>
      <c r="E732" s="21"/>
      <c r="F732" s="21"/>
      <c r="G732" s="28">
        <f t="shared" si="208"/>
        <v>0</v>
      </c>
      <c r="H732" s="45" t="e">
        <f t="shared" si="209"/>
        <v>#DIV/0!</v>
      </c>
      <c r="I732" s="29">
        <f t="shared" si="210"/>
        <v>3</v>
      </c>
      <c r="J732" s="29">
        <f t="shared" si="198"/>
        <v>0.27</v>
      </c>
      <c r="K732" s="29">
        <f t="shared" si="199"/>
        <v>8.4199999999999997E-2</v>
      </c>
      <c r="L732" s="29">
        <f t="shared" si="200"/>
        <v>12.92</v>
      </c>
      <c r="M732" s="45" t="e">
        <f t="shared" si="211"/>
        <v>#DIV/0!</v>
      </c>
      <c r="N732" s="28">
        <f t="shared" si="201"/>
        <v>10.989169238449415</v>
      </c>
      <c r="O732" s="28">
        <f t="shared" si="202"/>
        <v>15.087458954343088</v>
      </c>
      <c r="P732" s="45" t="e">
        <f t="shared" si="212"/>
        <v>#DIV/0!</v>
      </c>
      <c r="Q732" s="29">
        <f t="shared" si="213"/>
        <v>3</v>
      </c>
      <c r="R732" s="29" t="e">
        <f t="shared" si="203"/>
        <v>#N/A</v>
      </c>
      <c r="S732" s="29" t="e">
        <f t="shared" si="204"/>
        <v>#N/A</v>
      </c>
      <c r="T732" s="29" t="e">
        <f t="shared" si="205"/>
        <v>#N/A</v>
      </c>
      <c r="U732" s="21" t="e">
        <f t="shared" si="214"/>
        <v>#DIV/0!</v>
      </c>
      <c r="V732" s="28">
        <f t="shared" si="206"/>
        <v>0</v>
      </c>
      <c r="W732" s="28">
        <f t="shared" si="207"/>
        <v>0</v>
      </c>
      <c r="X732" s="45" t="e">
        <f t="shared" si="215"/>
        <v>#DIV/0!</v>
      </c>
    </row>
    <row r="733" spans="2:24">
      <c r="B733" s="23"/>
      <c r="D733" s="21"/>
      <c r="E733" s="21"/>
      <c r="F733" s="21"/>
      <c r="G733" s="28">
        <f t="shared" si="208"/>
        <v>0</v>
      </c>
      <c r="H733" s="45" t="e">
        <f t="shared" si="209"/>
        <v>#DIV/0!</v>
      </c>
      <c r="I733" s="29">
        <f t="shared" si="210"/>
        <v>3</v>
      </c>
      <c r="J733" s="29">
        <f t="shared" si="198"/>
        <v>0.27</v>
      </c>
      <c r="K733" s="29">
        <f t="shared" si="199"/>
        <v>8.4199999999999997E-2</v>
      </c>
      <c r="L733" s="29">
        <f t="shared" si="200"/>
        <v>12.92</v>
      </c>
      <c r="M733" s="45" t="e">
        <f t="shared" si="211"/>
        <v>#DIV/0!</v>
      </c>
      <c r="N733" s="28">
        <f t="shared" si="201"/>
        <v>10.989169238449415</v>
      </c>
      <c r="O733" s="28">
        <f t="shared" si="202"/>
        <v>15.087458954343088</v>
      </c>
      <c r="P733" s="45" t="e">
        <f t="shared" si="212"/>
        <v>#DIV/0!</v>
      </c>
      <c r="Q733" s="29">
        <f t="shared" si="213"/>
        <v>3</v>
      </c>
      <c r="R733" s="29" t="e">
        <f t="shared" si="203"/>
        <v>#N/A</v>
      </c>
      <c r="S733" s="29" t="e">
        <f t="shared" si="204"/>
        <v>#N/A</v>
      </c>
      <c r="T733" s="29" t="e">
        <f t="shared" si="205"/>
        <v>#N/A</v>
      </c>
      <c r="U733" s="21" t="e">
        <f t="shared" si="214"/>
        <v>#DIV/0!</v>
      </c>
      <c r="V733" s="28">
        <f t="shared" si="206"/>
        <v>0</v>
      </c>
      <c r="W733" s="28">
        <f t="shared" si="207"/>
        <v>0</v>
      </c>
      <c r="X733" s="45" t="e">
        <f t="shared" si="215"/>
        <v>#DIV/0!</v>
      </c>
    </row>
    <row r="734" spans="2:24">
      <c r="B734" s="23"/>
      <c r="D734" s="21"/>
      <c r="E734" s="21"/>
      <c r="F734" s="21"/>
      <c r="G734" s="28">
        <f t="shared" si="208"/>
        <v>0</v>
      </c>
      <c r="H734" s="45" t="e">
        <f t="shared" si="209"/>
        <v>#DIV/0!</v>
      </c>
      <c r="I734" s="29">
        <f t="shared" si="210"/>
        <v>3</v>
      </c>
      <c r="J734" s="29">
        <f t="shared" si="198"/>
        <v>0.27</v>
      </c>
      <c r="K734" s="29">
        <f t="shared" si="199"/>
        <v>8.4199999999999997E-2</v>
      </c>
      <c r="L734" s="29">
        <f t="shared" si="200"/>
        <v>12.92</v>
      </c>
      <c r="M734" s="45" t="e">
        <f t="shared" si="211"/>
        <v>#DIV/0!</v>
      </c>
      <c r="N734" s="28">
        <f t="shared" si="201"/>
        <v>10.989169238449415</v>
      </c>
      <c r="O734" s="28">
        <f t="shared" si="202"/>
        <v>15.087458954343088</v>
      </c>
      <c r="P734" s="45" t="e">
        <f t="shared" si="212"/>
        <v>#DIV/0!</v>
      </c>
      <c r="Q734" s="29">
        <f t="shared" si="213"/>
        <v>3</v>
      </c>
      <c r="R734" s="29" t="e">
        <f t="shared" si="203"/>
        <v>#N/A</v>
      </c>
      <c r="S734" s="29" t="e">
        <f t="shared" si="204"/>
        <v>#N/A</v>
      </c>
      <c r="T734" s="29" t="e">
        <f t="shared" si="205"/>
        <v>#N/A</v>
      </c>
      <c r="U734" s="21" t="e">
        <f t="shared" si="214"/>
        <v>#DIV/0!</v>
      </c>
      <c r="V734" s="28">
        <f t="shared" si="206"/>
        <v>0</v>
      </c>
      <c r="W734" s="28">
        <f t="shared" si="207"/>
        <v>0</v>
      </c>
      <c r="X734" s="45" t="e">
        <f t="shared" si="215"/>
        <v>#DIV/0!</v>
      </c>
    </row>
    <row r="735" spans="2:24">
      <c r="B735" s="23"/>
      <c r="D735" s="21"/>
      <c r="E735" s="21"/>
      <c r="F735" s="21"/>
      <c r="G735" s="28">
        <f t="shared" si="208"/>
        <v>0</v>
      </c>
      <c r="H735" s="45" t="e">
        <f t="shared" si="209"/>
        <v>#DIV/0!</v>
      </c>
      <c r="I735" s="29">
        <f t="shared" si="210"/>
        <v>3</v>
      </c>
      <c r="J735" s="29">
        <f t="shared" si="198"/>
        <v>0.27</v>
      </c>
      <c r="K735" s="29">
        <f t="shared" si="199"/>
        <v>8.4199999999999997E-2</v>
      </c>
      <c r="L735" s="29">
        <f t="shared" si="200"/>
        <v>12.92</v>
      </c>
      <c r="M735" s="45" t="e">
        <f t="shared" si="211"/>
        <v>#DIV/0!</v>
      </c>
      <c r="N735" s="28">
        <f t="shared" si="201"/>
        <v>10.989169238449415</v>
      </c>
      <c r="O735" s="28">
        <f t="shared" si="202"/>
        <v>15.087458954343088</v>
      </c>
      <c r="P735" s="45" t="e">
        <f t="shared" si="212"/>
        <v>#DIV/0!</v>
      </c>
      <c r="Q735" s="29">
        <f t="shared" si="213"/>
        <v>3</v>
      </c>
      <c r="R735" s="29" t="e">
        <f t="shared" si="203"/>
        <v>#N/A</v>
      </c>
      <c r="S735" s="29" t="e">
        <f t="shared" si="204"/>
        <v>#N/A</v>
      </c>
      <c r="T735" s="29" t="e">
        <f t="shared" si="205"/>
        <v>#N/A</v>
      </c>
      <c r="U735" s="21" t="e">
        <f t="shared" si="214"/>
        <v>#DIV/0!</v>
      </c>
      <c r="V735" s="28">
        <f t="shared" si="206"/>
        <v>0</v>
      </c>
      <c r="W735" s="28">
        <f t="shared" si="207"/>
        <v>0</v>
      </c>
      <c r="X735" s="45" t="e">
        <f t="shared" si="215"/>
        <v>#DIV/0!</v>
      </c>
    </row>
    <row r="736" spans="2:24">
      <c r="B736" s="23"/>
      <c r="D736" s="21"/>
      <c r="E736" s="21"/>
      <c r="F736" s="21"/>
      <c r="G736" s="28">
        <f t="shared" si="208"/>
        <v>0</v>
      </c>
      <c r="H736" s="45" t="e">
        <f t="shared" si="209"/>
        <v>#DIV/0!</v>
      </c>
      <c r="I736" s="29">
        <f t="shared" si="210"/>
        <v>3</v>
      </c>
      <c r="J736" s="29">
        <f t="shared" si="198"/>
        <v>0.27</v>
      </c>
      <c r="K736" s="29">
        <f t="shared" si="199"/>
        <v>8.4199999999999997E-2</v>
      </c>
      <c r="L736" s="29">
        <f t="shared" si="200"/>
        <v>12.92</v>
      </c>
      <c r="M736" s="45" t="e">
        <f t="shared" si="211"/>
        <v>#DIV/0!</v>
      </c>
      <c r="N736" s="28">
        <f t="shared" si="201"/>
        <v>10.989169238449415</v>
      </c>
      <c r="O736" s="28">
        <f t="shared" si="202"/>
        <v>15.087458954343088</v>
      </c>
      <c r="P736" s="45" t="e">
        <f t="shared" si="212"/>
        <v>#DIV/0!</v>
      </c>
      <c r="Q736" s="29">
        <f t="shared" si="213"/>
        <v>3</v>
      </c>
      <c r="R736" s="29" t="e">
        <f t="shared" si="203"/>
        <v>#N/A</v>
      </c>
      <c r="S736" s="29" t="e">
        <f t="shared" si="204"/>
        <v>#N/A</v>
      </c>
      <c r="T736" s="29" t="e">
        <f t="shared" si="205"/>
        <v>#N/A</v>
      </c>
      <c r="U736" s="21" t="e">
        <f t="shared" si="214"/>
        <v>#DIV/0!</v>
      </c>
      <c r="V736" s="28">
        <f t="shared" si="206"/>
        <v>0</v>
      </c>
      <c r="W736" s="28">
        <f t="shared" si="207"/>
        <v>0</v>
      </c>
      <c r="X736" s="45" t="e">
        <f t="shared" si="215"/>
        <v>#DIV/0!</v>
      </c>
    </row>
    <row r="737" spans="2:24">
      <c r="B737" s="23"/>
      <c r="D737" s="21"/>
      <c r="E737" s="21"/>
      <c r="F737" s="21"/>
      <c r="G737" s="28">
        <f t="shared" si="208"/>
        <v>0</v>
      </c>
      <c r="H737" s="45" t="e">
        <f t="shared" si="209"/>
        <v>#DIV/0!</v>
      </c>
      <c r="I737" s="29">
        <f t="shared" si="210"/>
        <v>3</v>
      </c>
      <c r="J737" s="29">
        <f t="shared" si="198"/>
        <v>0.27</v>
      </c>
      <c r="K737" s="29">
        <f t="shared" si="199"/>
        <v>8.4199999999999997E-2</v>
      </c>
      <c r="L737" s="29">
        <f t="shared" si="200"/>
        <v>12.92</v>
      </c>
      <c r="M737" s="45" t="e">
        <f t="shared" si="211"/>
        <v>#DIV/0!</v>
      </c>
      <c r="N737" s="28">
        <f t="shared" si="201"/>
        <v>10.989169238449415</v>
      </c>
      <c r="O737" s="28">
        <f t="shared" si="202"/>
        <v>15.087458954343088</v>
      </c>
      <c r="P737" s="45" t="e">
        <f t="shared" si="212"/>
        <v>#DIV/0!</v>
      </c>
      <c r="Q737" s="29">
        <f t="shared" si="213"/>
        <v>3</v>
      </c>
      <c r="R737" s="29" t="e">
        <f t="shared" si="203"/>
        <v>#N/A</v>
      </c>
      <c r="S737" s="29" t="e">
        <f t="shared" si="204"/>
        <v>#N/A</v>
      </c>
      <c r="T737" s="29" t="e">
        <f t="shared" si="205"/>
        <v>#N/A</v>
      </c>
      <c r="U737" s="21" t="e">
        <f t="shared" si="214"/>
        <v>#DIV/0!</v>
      </c>
      <c r="V737" s="28">
        <f t="shared" si="206"/>
        <v>0</v>
      </c>
      <c r="W737" s="28">
        <f t="shared" si="207"/>
        <v>0</v>
      </c>
      <c r="X737" s="45" t="e">
        <f t="shared" si="215"/>
        <v>#DIV/0!</v>
      </c>
    </row>
    <row r="738" spans="2:24">
      <c r="B738" s="23"/>
      <c r="D738" s="21"/>
      <c r="E738" s="21"/>
      <c r="F738" s="21"/>
      <c r="G738" s="28">
        <f t="shared" si="208"/>
        <v>0</v>
      </c>
      <c r="H738" s="45" t="e">
        <f t="shared" si="209"/>
        <v>#DIV/0!</v>
      </c>
      <c r="I738" s="29">
        <f t="shared" si="210"/>
        <v>3</v>
      </c>
      <c r="J738" s="29">
        <f t="shared" si="198"/>
        <v>0.27</v>
      </c>
      <c r="K738" s="29">
        <f t="shared" si="199"/>
        <v>8.4199999999999997E-2</v>
      </c>
      <c r="L738" s="29">
        <f t="shared" si="200"/>
        <v>12.92</v>
      </c>
      <c r="M738" s="45" t="e">
        <f t="shared" si="211"/>
        <v>#DIV/0!</v>
      </c>
      <c r="N738" s="28">
        <f t="shared" si="201"/>
        <v>10.989169238449415</v>
      </c>
      <c r="O738" s="28">
        <f t="shared" si="202"/>
        <v>15.087458954343088</v>
      </c>
      <c r="P738" s="45" t="e">
        <f t="shared" si="212"/>
        <v>#DIV/0!</v>
      </c>
      <c r="Q738" s="29">
        <f t="shared" si="213"/>
        <v>3</v>
      </c>
      <c r="R738" s="29" t="e">
        <f t="shared" si="203"/>
        <v>#N/A</v>
      </c>
      <c r="S738" s="29" t="e">
        <f t="shared" si="204"/>
        <v>#N/A</v>
      </c>
      <c r="T738" s="29" t="e">
        <f t="shared" si="205"/>
        <v>#N/A</v>
      </c>
      <c r="U738" s="21" t="e">
        <f t="shared" si="214"/>
        <v>#DIV/0!</v>
      </c>
      <c r="V738" s="28">
        <f t="shared" si="206"/>
        <v>0</v>
      </c>
      <c r="W738" s="28">
        <f t="shared" si="207"/>
        <v>0</v>
      </c>
      <c r="X738" s="45" t="e">
        <f t="shared" si="215"/>
        <v>#DIV/0!</v>
      </c>
    </row>
    <row r="739" spans="2:24">
      <c r="B739" s="23"/>
      <c r="D739" s="21"/>
      <c r="E739" s="21"/>
      <c r="F739" s="21"/>
      <c r="G739" s="28">
        <f t="shared" si="208"/>
        <v>0</v>
      </c>
      <c r="H739" s="45" t="e">
        <f t="shared" si="209"/>
        <v>#DIV/0!</v>
      </c>
      <c r="I739" s="29">
        <f t="shared" si="210"/>
        <v>3</v>
      </c>
      <c r="J739" s="29">
        <f t="shared" si="198"/>
        <v>0.27</v>
      </c>
      <c r="K739" s="29">
        <f t="shared" si="199"/>
        <v>8.4199999999999997E-2</v>
      </c>
      <c r="L739" s="29">
        <f t="shared" si="200"/>
        <v>12.92</v>
      </c>
      <c r="M739" s="45" t="e">
        <f t="shared" si="211"/>
        <v>#DIV/0!</v>
      </c>
      <c r="N739" s="28">
        <f t="shared" si="201"/>
        <v>10.989169238449415</v>
      </c>
      <c r="O739" s="28">
        <f t="shared" si="202"/>
        <v>15.087458954343088</v>
      </c>
      <c r="P739" s="45" t="e">
        <f t="shared" si="212"/>
        <v>#DIV/0!</v>
      </c>
      <c r="Q739" s="29">
        <f t="shared" si="213"/>
        <v>3</v>
      </c>
      <c r="R739" s="29" t="e">
        <f t="shared" si="203"/>
        <v>#N/A</v>
      </c>
      <c r="S739" s="29" t="e">
        <f t="shared" si="204"/>
        <v>#N/A</v>
      </c>
      <c r="T739" s="29" t="e">
        <f t="shared" si="205"/>
        <v>#N/A</v>
      </c>
      <c r="U739" s="21" t="e">
        <f t="shared" si="214"/>
        <v>#DIV/0!</v>
      </c>
      <c r="V739" s="28">
        <f t="shared" si="206"/>
        <v>0</v>
      </c>
      <c r="W739" s="28">
        <f t="shared" si="207"/>
        <v>0</v>
      </c>
      <c r="X739" s="45" t="e">
        <f t="shared" si="215"/>
        <v>#DIV/0!</v>
      </c>
    </row>
    <row r="740" spans="2:24">
      <c r="B740" s="23"/>
      <c r="D740" s="21"/>
      <c r="E740" s="21"/>
      <c r="F740" s="21"/>
      <c r="G740" s="28">
        <f t="shared" si="208"/>
        <v>0</v>
      </c>
      <c r="H740" s="45" t="e">
        <f t="shared" si="209"/>
        <v>#DIV/0!</v>
      </c>
      <c r="I740" s="29">
        <f t="shared" si="210"/>
        <v>3</v>
      </c>
      <c r="J740" s="29">
        <f t="shared" si="198"/>
        <v>0.27</v>
      </c>
      <c r="K740" s="29">
        <f t="shared" si="199"/>
        <v>8.4199999999999997E-2</v>
      </c>
      <c r="L740" s="29">
        <f t="shared" si="200"/>
        <v>12.92</v>
      </c>
      <c r="M740" s="45" t="e">
        <f t="shared" si="211"/>
        <v>#DIV/0!</v>
      </c>
      <c r="N740" s="28">
        <f t="shared" si="201"/>
        <v>10.989169238449415</v>
      </c>
      <c r="O740" s="28">
        <f t="shared" si="202"/>
        <v>15.087458954343088</v>
      </c>
      <c r="P740" s="45" t="e">
        <f t="shared" si="212"/>
        <v>#DIV/0!</v>
      </c>
      <c r="Q740" s="29">
        <f t="shared" si="213"/>
        <v>3</v>
      </c>
      <c r="R740" s="29" t="e">
        <f t="shared" si="203"/>
        <v>#N/A</v>
      </c>
      <c r="S740" s="29" t="e">
        <f t="shared" si="204"/>
        <v>#N/A</v>
      </c>
      <c r="T740" s="29" t="e">
        <f t="shared" si="205"/>
        <v>#N/A</v>
      </c>
      <c r="U740" s="21" t="e">
        <f t="shared" si="214"/>
        <v>#DIV/0!</v>
      </c>
      <c r="V740" s="28">
        <f t="shared" si="206"/>
        <v>0</v>
      </c>
      <c r="W740" s="28">
        <f t="shared" si="207"/>
        <v>0</v>
      </c>
      <c r="X740" s="45" t="e">
        <f t="shared" si="215"/>
        <v>#DIV/0!</v>
      </c>
    </row>
    <row r="741" spans="2:24">
      <c r="B741" s="23"/>
      <c r="D741" s="21"/>
      <c r="E741" s="21"/>
      <c r="F741" s="21"/>
      <c r="G741" s="28">
        <f t="shared" si="208"/>
        <v>0</v>
      </c>
      <c r="H741" s="45" t="e">
        <f t="shared" si="209"/>
        <v>#DIV/0!</v>
      </c>
      <c r="I741" s="29">
        <f t="shared" si="210"/>
        <v>3</v>
      </c>
      <c r="J741" s="29">
        <f t="shared" si="198"/>
        <v>0.27</v>
      </c>
      <c r="K741" s="29">
        <f t="shared" si="199"/>
        <v>8.4199999999999997E-2</v>
      </c>
      <c r="L741" s="29">
        <f t="shared" si="200"/>
        <v>12.92</v>
      </c>
      <c r="M741" s="45" t="e">
        <f t="shared" si="211"/>
        <v>#DIV/0!</v>
      </c>
      <c r="N741" s="28">
        <f t="shared" si="201"/>
        <v>10.989169238449415</v>
      </c>
      <c r="O741" s="28">
        <f t="shared" si="202"/>
        <v>15.087458954343088</v>
      </c>
      <c r="P741" s="45" t="e">
        <f t="shared" si="212"/>
        <v>#DIV/0!</v>
      </c>
      <c r="Q741" s="29">
        <f t="shared" si="213"/>
        <v>3</v>
      </c>
      <c r="R741" s="29" t="e">
        <f t="shared" si="203"/>
        <v>#N/A</v>
      </c>
      <c r="S741" s="29" t="e">
        <f t="shared" si="204"/>
        <v>#N/A</v>
      </c>
      <c r="T741" s="29" t="e">
        <f t="shared" si="205"/>
        <v>#N/A</v>
      </c>
      <c r="U741" s="21" t="e">
        <f t="shared" si="214"/>
        <v>#DIV/0!</v>
      </c>
      <c r="V741" s="28">
        <f t="shared" si="206"/>
        <v>0</v>
      </c>
      <c r="W741" s="28">
        <f t="shared" si="207"/>
        <v>0</v>
      </c>
      <c r="X741" s="45" t="e">
        <f t="shared" si="215"/>
        <v>#DIV/0!</v>
      </c>
    </row>
    <row r="742" spans="2:24">
      <c r="B742" s="23"/>
      <c r="D742" s="21"/>
      <c r="E742" s="21"/>
      <c r="F742" s="21"/>
      <c r="G742" s="28">
        <f t="shared" si="208"/>
        <v>0</v>
      </c>
      <c r="H742" s="45" t="e">
        <f t="shared" si="209"/>
        <v>#DIV/0!</v>
      </c>
      <c r="I742" s="29">
        <f t="shared" si="210"/>
        <v>3</v>
      </c>
      <c r="J742" s="29">
        <f t="shared" si="198"/>
        <v>0.27</v>
      </c>
      <c r="K742" s="29">
        <f t="shared" si="199"/>
        <v>8.4199999999999997E-2</v>
      </c>
      <c r="L742" s="29">
        <f t="shared" si="200"/>
        <v>12.92</v>
      </c>
      <c r="M742" s="45" t="e">
        <f t="shared" si="211"/>
        <v>#DIV/0!</v>
      </c>
      <c r="N742" s="28">
        <f t="shared" si="201"/>
        <v>10.989169238449415</v>
      </c>
      <c r="O742" s="28">
        <f t="shared" si="202"/>
        <v>15.087458954343088</v>
      </c>
      <c r="P742" s="45" t="e">
        <f t="shared" si="212"/>
        <v>#DIV/0!</v>
      </c>
      <c r="Q742" s="29">
        <f t="shared" si="213"/>
        <v>3</v>
      </c>
      <c r="R742" s="29" t="e">
        <f t="shared" si="203"/>
        <v>#N/A</v>
      </c>
      <c r="S742" s="29" t="e">
        <f t="shared" si="204"/>
        <v>#N/A</v>
      </c>
      <c r="T742" s="29" t="e">
        <f t="shared" si="205"/>
        <v>#N/A</v>
      </c>
      <c r="U742" s="21" t="e">
        <f t="shared" si="214"/>
        <v>#DIV/0!</v>
      </c>
      <c r="V742" s="28">
        <f t="shared" si="206"/>
        <v>0</v>
      </c>
      <c r="W742" s="28">
        <f t="shared" si="207"/>
        <v>0</v>
      </c>
      <c r="X742" s="45" t="e">
        <f t="shared" si="215"/>
        <v>#DIV/0!</v>
      </c>
    </row>
    <row r="743" spans="2:24">
      <c r="B743" s="23"/>
      <c r="D743" s="21"/>
      <c r="E743" s="21"/>
      <c r="F743" s="21"/>
      <c r="G743" s="28">
        <f t="shared" si="208"/>
        <v>0</v>
      </c>
      <c r="H743" s="45" t="e">
        <f t="shared" si="209"/>
        <v>#DIV/0!</v>
      </c>
      <c r="I743" s="29">
        <f t="shared" si="210"/>
        <v>3</v>
      </c>
      <c r="J743" s="29">
        <f t="shared" si="198"/>
        <v>0.27</v>
      </c>
      <c r="K743" s="29">
        <f t="shared" si="199"/>
        <v>8.4199999999999997E-2</v>
      </c>
      <c r="L743" s="29">
        <f t="shared" si="200"/>
        <v>12.92</v>
      </c>
      <c r="M743" s="45" t="e">
        <f t="shared" si="211"/>
        <v>#DIV/0!</v>
      </c>
      <c r="N743" s="28">
        <f t="shared" si="201"/>
        <v>10.989169238449415</v>
      </c>
      <c r="O743" s="28">
        <f t="shared" si="202"/>
        <v>15.087458954343088</v>
      </c>
      <c r="P743" s="45" t="e">
        <f t="shared" si="212"/>
        <v>#DIV/0!</v>
      </c>
      <c r="Q743" s="29">
        <f t="shared" si="213"/>
        <v>3</v>
      </c>
      <c r="R743" s="29" t="e">
        <f t="shared" si="203"/>
        <v>#N/A</v>
      </c>
      <c r="S743" s="29" t="e">
        <f t="shared" si="204"/>
        <v>#N/A</v>
      </c>
      <c r="T743" s="29" t="e">
        <f t="shared" si="205"/>
        <v>#N/A</v>
      </c>
      <c r="U743" s="21" t="e">
        <f t="shared" si="214"/>
        <v>#DIV/0!</v>
      </c>
      <c r="V743" s="28">
        <f t="shared" si="206"/>
        <v>0</v>
      </c>
      <c r="W743" s="28">
        <f t="shared" si="207"/>
        <v>0</v>
      </c>
      <c r="X743" s="45" t="e">
        <f t="shared" si="215"/>
        <v>#DIV/0!</v>
      </c>
    </row>
    <row r="744" spans="2:24">
      <c r="B744" s="23"/>
      <c r="D744" s="21"/>
      <c r="E744" s="21"/>
      <c r="F744" s="21"/>
      <c r="G744" s="28">
        <f t="shared" si="208"/>
        <v>0</v>
      </c>
      <c r="H744" s="45" t="e">
        <f t="shared" si="209"/>
        <v>#DIV/0!</v>
      </c>
      <c r="I744" s="29">
        <f t="shared" si="210"/>
        <v>3</v>
      </c>
      <c r="J744" s="29">
        <f t="shared" si="198"/>
        <v>0.27</v>
      </c>
      <c r="K744" s="29">
        <f t="shared" si="199"/>
        <v>8.4199999999999997E-2</v>
      </c>
      <c r="L744" s="29">
        <f t="shared" si="200"/>
        <v>12.92</v>
      </c>
      <c r="M744" s="45" t="e">
        <f t="shared" si="211"/>
        <v>#DIV/0!</v>
      </c>
      <c r="N744" s="28">
        <f t="shared" si="201"/>
        <v>10.989169238449415</v>
      </c>
      <c r="O744" s="28">
        <f t="shared" si="202"/>
        <v>15.087458954343088</v>
      </c>
      <c r="P744" s="45" t="e">
        <f t="shared" si="212"/>
        <v>#DIV/0!</v>
      </c>
      <c r="Q744" s="29">
        <f t="shared" si="213"/>
        <v>3</v>
      </c>
      <c r="R744" s="29" t="e">
        <f t="shared" si="203"/>
        <v>#N/A</v>
      </c>
      <c r="S744" s="29" t="e">
        <f t="shared" si="204"/>
        <v>#N/A</v>
      </c>
      <c r="T744" s="29" t="e">
        <f t="shared" si="205"/>
        <v>#N/A</v>
      </c>
      <c r="U744" s="21" t="e">
        <f t="shared" si="214"/>
        <v>#DIV/0!</v>
      </c>
      <c r="V744" s="28">
        <f t="shared" si="206"/>
        <v>0</v>
      </c>
      <c r="W744" s="28">
        <f t="shared" si="207"/>
        <v>0</v>
      </c>
      <c r="X744" s="45" t="e">
        <f t="shared" si="215"/>
        <v>#DIV/0!</v>
      </c>
    </row>
    <row r="745" spans="2:24">
      <c r="B745" s="23"/>
      <c r="D745" s="21"/>
      <c r="E745" s="21"/>
      <c r="F745" s="21"/>
      <c r="G745" s="28">
        <f t="shared" si="208"/>
        <v>0</v>
      </c>
      <c r="H745" s="45" t="e">
        <f t="shared" si="209"/>
        <v>#DIV/0!</v>
      </c>
      <c r="I745" s="29">
        <f t="shared" si="210"/>
        <v>3</v>
      </c>
      <c r="J745" s="29">
        <f t="shared" si="198"/>
        <v>0.27</v>
      </c>
      <c r="K745" s="29">
        <f t="shared" si="199"/>
        <v>8.4199999999999997E-2</v>
      </c>
      <c r="L745" s="29">
        <f t="shared" si="200"/>
        <v>12.92</v>
      </c>
      <c r="M745" s="45" t="e">
        <f t="shared" si="211"/>
        <v>#DIV/0!</v>
      </c>
      <c r="N745" s="28">
        <f t="shared" si="201"/>
        <v>10.989169238449415</v>
      </c>
      <c r="O745" s="28">
        <f t="shared" si="202"/>
        <v>15.087458954343088</v>
      </c>
      <c r="P745" s="45" t="e">
        <f t="shared" si="212"/>
        <v>#DIV/0!</v>
      </c>
      <c r="Q745" s="29">
        <f t="shared" si="213"/>
        <v>3</v>
      </c>
      <c r="R745" s="29" t="e">
        <f t="shared" si="203"/>
        <v>#N/A</v>
      </c>
      <c r="S745" s="29" t="e">
        <f t="shared" si="204"/>
        <v>#N/A</v>
      </c>
      <c r="T745" s="29" t="e">
        <f t="shared" si="205"/>
        <v>#N/A</v>
      </c>
      <c r="U745" s="21" t="e">
        <f t="shared" si="214"/>
        <v>#DIV/0!</v>
      </c>
      <c r="V745" s="28">
        <f t="shared" si="206"/>
        <v>0</v>
      </c>
      <c r="W745" s="28">
        <f t="shared" si="207"/>
        <v>0</v>
      </c>
      <c r="X745" s="45" t="e">
        <f t="shared" si="215"/>
        <v>#DIV/0!</v>
      </c>
    </row>
    <row r="746" spans="2:24">
      <c r="B746" s="23"/>
      <c r="D746" s="21"/>
      <c r="E746" s="21"/>
      <c r="F746" s="21"/>
      <c r="G746" s="28">
        <f t="shared" si="208"/>
        <v>0</v>
      </c>
      <c r="H746" s="45" t="e">
        <f t="shared" si="209"/>
        <v>#DIV/0!</v>
      </c>
      <c r="I746" s="29">
        <f t="shared" si="210"/>
        <v>3</v>
      </c>
      <c r="J746" s="29">
        <f t="shared" si="198"/>
        <v>0.27</v>
      </c>
      <c r="K746" s="29">
        <f t="shared" si="199"/>
        <v>8.4199999999999997E-2</v>
      </c>
      <c r="L746" s="29">
        <f t="shared" si="200"/>
        <v>12.92</v>
      </c>
      <c r="M746" s="45" t="e">
        <f t="shared" si="211"/>
        <v>#DIV/0!</v>
      </c>
      <c r="N746" s="28">
        <f t="shared" si="201"/>
        <v>10.989169238449415</v>
      </c>
      <c r="O746" s="28">
        <f t="shared" si="202"/>
        <v>15.087458954343088</v>
      </c>
      <c r="P746" s="45" t="e">
        <f t="shared" si="212"/>
        <v>#DIV/0!</v>
      </c>
      <c r="Q746" s="29">
        <f t="shared" si="213"/>
        <v>3</v>
      </c>
      <c r="R746" s="29" t="e">
        <f t="shared" si="203"/>
        <v>#N/A</v>
      </c>
      <c r="S746" s="29" t="e">
        <f t="shared" si="204"/>
        <v>#N/A</v>
      </c>
      <c r="T746" s="29" t="e">
        <f t="shared" si="205"/>
        <v>#N/A</v>
      </c>
      <c r="U746" s="21" t="e">
        <f t="shared" si="214"/>
        <v>#DIV/0!</v>
      </c>
      <c r="V746" s="28">
        <f t="shared" si="206"/>
        <v>0</v>
      </c>
      <c r="W746" s="28">
        <f t="shared" si="207"/>
        <v>0</v>
      </c>
      <c r="X746" s="45" t="e">
        <f t="shared" si="215"/>
        <v>#DIV/0!</v>
      </c>
    </row>
    <row r="747" spans="2:24">
      <c r="B747" s="23"/>
      <c r="D747" s="21"/>
      <c r="E747" s="21"/>
      <c r="F747" s="21"/>
      <c r="G747" s="28">
        <f t="shared" si="208"/>
        <v>0</v>
      </c>
      <c r="H747" s="45" t="e">
        <f t="shared" si="209"/>
        <v>#DIV/0!</v>
      </c>
      <c r="I747" s="29">
        <f t="shared" si="210"/>
        <v>3</v>
      </c>
      <c r="J747" s="29">
        <f t="shared" si="198"/>
        <v>0.27</v>
      </c>
      <c r="K747" s="29">
        <f t="shared" si="199"/>
        <v>8.4199999999999997E-2</v>
      </c>
      <c r="L747" s="29">
        <f t="shared" si="200"/>
        <v>12.92</v>
      </c>
      <c r="M747" s="45" t="e">
        <f t="shared" si="211"/>
        <v>#DIV/0!</v>
      </c>
      <c r="N747" s="28">
        <f t="shared" si="201"/>
        <v>10.989169238449415</v>
      </c>
      <c r="O747" s="28">
        <f t="shared" si="202"/>
        <v>15.087458954343088</v>
      </c>
      <c r="P747" s="45" t="e">
        <f t="shared" si="212"/>
        <v>#DIV/0!</v>
      </c>
      <c r="Q747" s="29">
        <f t="shared" si="213"/>
        <v>3</v>
      </c>
      <c r="R747" s="29" t="e">
        <f t="shared" si="203"/>
        <v>#N/A</v>
      </c>
      <c r="S747" s="29" t="e">
        <f t="shared" si="204"/>
        <v>#N/A</v>
      </c>
      <c r="T747" s="29" t="e">
        <f t="shared" si="205"/>
        <v>#N/A</v>
      </c>
      <c r="U747" s="21" t="e">
        <f t="shared" si="214"/>
        <v>#DIV/0!</v>
      </c>
      <c r="V747" s="28">
        <f t="shared" si="206"/>
        <v>0</v>
      </c>
      <c r="W747" s="28">
        <f t="shared" si="207"/>
        <v>0</v>
      </c>
      <c r="X747" s="45" t="e">
        <f t="shared" si="215"/>
        <v>#DIV/0!</v>
      </c>
    </row>
    <row r="748" spans="2:24">
      <c r="B748" s="23"/>
      <c r="D748" s="21"/>
      <c r="E748" s="21"/>
      <c r="F748" s="21"/>
      <c r="G748" s="28">
        <f t="shared" si="208"/>
        <v>0</v>
      </c>
      <c r="H748" s="45" t="e">
        <f t="shared" si="209"/>
        <v>#DIV/0!</v>
      </c>
      <c r="I748" s="29">
        <f t="shared" si="210"/>
        <v>3</v>
      </c>
      <c r="J748" s="29">
        <f t="shared" si="198"/>
        <v>0.27</v>
      </c>
      <c r="K748" s="29">
        <f t="shared" si="199"/>
        <v>8.4199999999999997E-2</v>
      </c>
      <c r="L748" s="29">
        <f t="shared" si="200"/>
        <v>12.92</v>
      </c>
      <c r="M748" s="45" t="e">
        <f t="shared" si="211"/>
        <v>#DIV/0!</v>
      </c>
      <c r="N748" s="28">
        <f t="shared" si="201"/>
        <v>10.989169238449415</v>
      </c>
      <c r="O748" s="28">
        <f t="shared" si="202"/>
        <v>15.087458954343088</v>
      </c>
      <c r="P748" s="45" t="e">
        <f t="shared" si="212"/>
        <v>#DIV/0!</v>
      </c>
      <c r="Q748" s="29">
        <f t="shared" si="213"/>
        <v>3</v>
      </c>
      <c r="R748" s="29" t="e">
        <f t="shared" si="203"/>
        <v>#N/A</v>
      </c>
      <c r="S748" s="29" t="e">
        <f t="shared" si="204"/>
        <v>#N/A</v>
      </c>
      <c r="T748" s="29" t="e">
        <f t="shared" si="205"/>
        <v>#N/A</v>
      </c>
      <c r="U748" s="21" t="e">
        <f t="shared" si="214"/>
        <v>#DIV/0!</v>
      </c>
      <c r="V748" s="28">
        <f t="shared" si="206"/>
        <v>0</v>
      </c>
      <c r="W748" s="28">
        <f t="shared" si="207"/>
        <v>0</v>
      </c>
      <c r="X748" s="45" t="e">
        <f t="shared" si="215"/>
        <v>#DIV/0!</v>
      </c>
    </row>
    <row r="749" spans="2:24">
      <c r="B749" s="23"/>
      <c r="D749" s="21"/>
      <c r="E749" s="21"/>
      <c r="F749" s="21"/>
      <c r="G749" s="28">
        <f t="shared" si="208"/>
        <v>0</v>
      </c>
      <c r="H749" s="45" t="e">
        <f t="shared" si="209"/>
        <v>#DIV/0!</v>
      </c>
      <c r="I749" s="29">
        <f t="shared" si="210"/>
        <v>3</v>
      </c>
      <c r="J749" s="29">
        <f t="shared" si="198"/>
        <v>0.27</v>
      </c>
      <c r="K749" s="29">
        <f t="shared" si="199"/>
        <v>8.4199999999999997E-2</v>
      </c>
      <c r="L749" s="29">
        <f t="shared" si="200"/>
        <v>12.92</v>
      </c>
      <c r="M749" s="45" t="e">
        <f t="shared" si="211"/>
        <v>#DIV/0!</v>
      </c>
      <c r="N749" s="28">
        <f t="shared" si="201"/>
        <v>10.989169238449415</v>
      </c>
      <c r="O749" s="28">
        <f t="shared" si="202"/>
        <v>15.087458954343088</v>
      </c>
      <c r="P749" s="45" t="e">
        <f t="shared" si="212"/>
        <v>#DIV/0!</v>
      </c>
      <c r="Q749" s="29">
        <f t="shared" si="213"/>
        <v>3</v>
      </c>
      <c r="R749" s="29" t="e">
        <f t="shared" si="203"/>
        <v>#N/A</v>
      </c>
      <c r="S749" s="29" t="e">
        <f t="shared" si="204"/>
        <v>#N/A</v>
      </c>
      <c r="T749" s="29" t="e">
        <f t="shared" si="205"/>
        <v>#N/A</v>
      </c>
      <c r="U749" s="21" t="e">
        <f t="shared" si="214"/>
        <v>#DIV/0!</v>
      </c>
      <c r="V749" s="28">
        <f t="shared" si="206"/>
        <v>0</v>
      </c>
      <c r="W749" s="28">
        <f t="shared" si="207"/>
        <v>0</v>
      </c>
      <c r="X749" s="45" t="e">
        <f t="shared" si="215"/>
        <v>#DIV/0!</v>
      </c>
    </row>
    <row r="750" spans="2:24">
      <c r="B750" s="23"/>
      <c r="D750" s="21"/>
      <c r="E750" s="21"/>
      <c r="F750" s="21"/>
      <c r="G750" s="28">
        <f t="shared" si="208"/>
        <v>0</v>
      </c>
      <c r="H750" s="45" t="e">
        <f t="shared" si="209"/>
        <v>#DIV/0!</v>
      </c>
      <c r="I750" s="29">
        <f t="shared" si="210"/>
        <v>3</v>
      </c>
      <c r="J750" s="29">
        <f t="shared" si="198"/>
        <v>0.27</v>
      </c>
      <c r="K750" s="29">
        <f t="shared" si="199"/>
        <v>8.4199999999999997E-2</v>
      </c>
      <c r="L750" s="29">
        <f t="shared" si="200"/>
        <v>12.92</v>
      </c>
      <c r="M750" s="45" t="e">
        <f t="shared" si="211"/>
        <v>#DIV/0!</v>
      </c>
      <c r="N750" s="28">
        <f t="shared" si="201"/>
        <v>10.989169238449415</v>
      </c>
      <c r="O750" s="28">
        <f t="shared" si="202"/>
        <v>15.087458954343088</v>
      </c>
      <c r="P750" s="45" t="e">
        <f t="shared" si="212"/>
        <v>#DIV/0!</v>
      </c>
      <c r="Q750" s="29">
        <f t="shared" si="213"/>
        <v>3</v>
      </c>
      <c r="R750" s="29" t="e">
        <f t="shared" si="203"/>
        <v>#N/A</v>
      </c>
      <c r="S750" s="29" t="e">
        <f t="shared" si="204"/>
        <v>#N/A</v>
      </c>
      <c r="T750" s="29" t="e">
        <f t="shared" si="205"/>
        <v>#N/A</v>
      </c>
      <c r="U750" s="21" t="e">
        <f t="shared" si="214"/>
        <v>#DIV/0!</v>
      </c>
      <c r="V750" s="28">
        <f t="shared" si="206"/>
        <v>0</v>
      </c>
      <c r="W750" s="28">
        <f t="shared" si="207"/>
        <v>0</v>
      </c>
      <c r="X750" s="45" t="e">
        <f t="shared" si="215"/>
        <v>#DIV/0!</v>
      </c>
    </row>
    <row r="751" spans="2:24">
      <c r="B751" s="23"/>
      <c r="D751" s="21"/>
      <c r="E751" s="21"/>
      <c r="F751" s="21"/>
      <c r="G751" s="28">
        <f t="shared" si="208"/>
        <v>0</v>
      </c>
      <c r="H751" s="45" t="e">
        <f t="shared" si="209"/>
        <v>#DIV/0!</v>
      </c>
      <c r="I751" s="29">
        <f t="shared" si="210"/>
        <v>3</v>
      </c>
      <c r="J751" s="29">
        <f t="shared" si="198"/>
        <v>0.27</v>
      </c>
      <c r="K751" s="29">
        <f t="shared" si="199"/>
        <v>8.4199999999999997E-2</v>
      </c>
      <c r="L751" s="29">
        <f t="shared" si="200"/>
        <v>12.92</v>
      </c>
      <c r="M751" s="45" t="e">
        <f t="shared" si="211"/>
        <v>#DIV/0!</v>
      </c>
      <c r="N751" s="28">
        <f t="shared" si="201"/>
        <v>10.989169238449415</v>
      </c>
      <c r="O751" s="28">
        <f t="shared" si="202"/>
        <v>15.087458954343088</v>
      </c>
      <c r="P751" s="45" t="e">
        <f t="shared" si="212"/>
        <v>#DIV/0!</v>
      </c>
      <c r="Q751" s="29">
        <f t="shared" si="213"/>
        <v>3</v>
      </c>
      <c r="R751" s="29" t="e">
        <f t="shared" si="203"/>
        <v>#N/A</v>
      </c>
      <c r="S751" s="29" t="e">
        <f t="shared" si="204"/>
        <v>#N/A</v>
      </c>
      <c r="T751" s="29" t="e">
        <f t="shared" si="205"/>
        <v>#N/A</v>
      </c>
      <c r="U751" s="21" t="e">
        <f t="shared" si="214"/>
        <v>#DIV/0!</v>
      </c>
      <c r="V751" s="28">
        <f t="shared" si="206"/>
        <v>0</v>
      </c>
      <c r="W751" s="28">
        <f t="shared" si="207"/>
        <v>0</v>
      </c>
      <c r="X751" s="45" t="e">
        <f t="shared" si="215"/>
        <v>#DIV/0!</v>
      </c>
    </row>
    <row r="752" spans="2:24">
      <c r="B752" s="23"/>
      <c r="D752" s="21"/>
      <c r="E752" s="21"/>
      <c r="F752" s="21"/>
      <c r="G752" s="28">
        <f t="shared" si="208"/>
        <v>0</v>
      </c>
      <c r="H752" s="45" t="e">
        <f t="shared" si="209"/>
        <v>#DIV/0!</v>
      </c>
      <c r="I752" s="29">
        <f t="shared" si="210"/>
        <v>3</v>
      </c>
      <c r="J752" s="29">
        <f t="shared" si="198"/>
        <v>0.27</v>
      </c>
      <c r="K752" s="29">
        <f t="shared" si="199"/>
        <v>8.4199999999999997E-2</v>
      </c>
      <c r="L752" s="29">
        <f t="shared" si="200"/>
        <v>12.92</v>
      </c>
      <c r="M752" s="45" t="e">
        <f t="shared" si="211"/>
        <v>#DIV/0!</v>
      </c>
      <c r="N752" s="28">
        <f t="shared" si="201"/>
        <v>10.989169238449415</v>
      </c>
      <c r="O752" s="28">
        <f t="shared" si="202"/>
        <v>15.087458954343088</v>
      </c>
      <c r="P752" s="45" t="e">
        <f t="shared" si="212"/>
        <v>#DIV/0!</v>
      </c>
      <c r="Q752" s="29">
        <f t="shared" si="213"/>
        <v>3</v>
      </c>
      <c r="R752" s="29" t="e">
        <f t="shared" si="203"/>
        <v>#N/A</v>
      </c>
      <c r="S752" s="29" t="e">
        <f t="shared" si="204"/>
        <v>#N/A</v>
      </c>
      <c r="T752" s="29" t="e">
        <f t="shared" si="205"/>
        <v>#N/A</v>
      </c>
      <c r="U752" s="21" t="e">
        <f t="shared" si="214"/>
        <v>#DIV/0!</v>
      </c>
      <c r="V752" s="28">
        <f t="shared" si="206"/>
        <v>0</v>
      </c>
      <c r="W752" s="28">
        <f t="shared" si="207"/>
        <v>0</v>
      </c>
      <c r="X752" s="45" t="e">
        <f t="shared" si="215"/>
        <v>#DIV/0!</v>
      </c>
    </row>
    <row r="753" spans="2:24">
      <c r="B753" s="23"/>
      <c r="D753" s="21"/>
      <c r="E753" s="21"/>
      <c r="F753" s="21"/>
      <c r="G753" s="28">
        <f t="shared" si="208"/>
        <v>0</v>
      </c>
      <c r="H753" s="45" t="e">
        <f t="shared" si="209"/>
        <v>#DIV/0!</v>
      </c>
      <c r="I753" s="29">
        <f t="shared" si="210"/>
        <v>3</v>
      </c>
      <c r="J753" s="29">
        <f t="shared" si="198"/>
        <v>0.27</v>
      </c>
      <c r="K753" s="29">
        <f t="shared" si="199"/>
        <v>8.4199999999999997E-2</v>
      </c>
      <c r="L753" s="29">
        <f t="shared" si="200"/>
        <v>12.92</v>
      </c>
      <c r="M753" s="45" t="e">
        <f t="shared" si="211"/>
        <v>#DIV/0!</v>
      </c>
      <c r="N753" s="28">
        <f t="shared" si="201"/>
        <v>10.989169238449415</v>
      </c>
      <c r="O753" s="28">
        <f t="shared" si="202"/>
        <v>15.087458954343088</v>
      </c>
      <c r="P753" s="45" t="e">
        <f t="shared" si="212"/>
        <v>#DIV/0!</v>
      </c>
      <c r="Q753" s="29">
        <f t="shared" si="213"/>
        <v>3</v>
      </c>
      <c r="R753" s="29" t="e">
        <f t="shared" si="203"/>
        <v>#N/A</v>
      </c>
      <c r="S753" s="29" t="e">
        <f t="shared" si="204"/>
        <v>#N/A</v>
      </c>
      <c r="T753" s="29" t="e">
        <f t="shared" si="205"/>
        <v>#N/A</v>
      </c>
      <c r="U753" s="21" t="e">
        <f t="shared" si="214"/>
        <v>#DIV/0!</v>
      </c>
      <c r="V753" s="28">
        <f t="shared" si="206"/>
        <v>0</v>
      </c>
      <c r="W753" s="28">
        <f t="shared" si="207"/>
        <v>0</v>
      </c>
      <c r="X753" s="45" t="e">
        <f t="shared" si="215"/>
        <v>#DIV/0!</v>
      </c>
    </row>
    <row r="754" spans="2:24">
      <c r="B754" s="23"/>
      <c r="D754" s="21"/>
      <c r="E754" s="21"/>
      <c r="F754" s="21"/>
      <c r="G754" s="28">
        <f t="shared" si="208"/>
        <v>0</v>
      </c>
      <c r="H754" s="45" t="e">
        <f t="shared" si="209"/>
        <v>#DIV/0!</v>
      </c>
      <c r="I754" s="29">
        <f t="shared" si="210"/>
        <v>3</v>
      </c>
      <c r="J754" s="29">
        <f t="shared" si="198"/>
        <v>0.27</v>
      </c>
      <c r="K754" s="29">
        <f t="shared" si="199"/>
        <v>8.4199999999999997E-2</v>
      </c>
      <c r="L754" s="29">
        <f t="shared" si="200"/>
        <v>12.92</v>
      </c>
      <c r="M754" s="45" t="e">
        <f t="shared" si="211"/>
        <v>#DIV/0!</v>
      </c>
      <c r="N754" s="28">
        <f t="shared" si="201"/>
        <v>10.989169238449415</v>
      </c>
      <c r="O754" s="28">
        <f t="shared" si="202"/>
        <v>15.087458954343088</v>
      </c>
      <c r="P754" s="45" t="e">
        <f t="shared" si="212"/>
        <v>#DIV/0!</v>
      </c>
      <c r="Q754" s="29">
        <f t="shared" si="213"/>
        <v>3</v>
      </c>
      <c r="R754" s="29" t="e">
        <f t="shared" si="203"/>
        <v>#N/A</v>
      </c>
      <c r="S754" s="29" t="e">
        <f t="shared" si="204"/>
        <v>#N/A</v>
      </c>
      <c r="T754" s="29" t="e">
        <f t="shared" si="205"/>
        <v>#N/A</v>
      </c>
      <c r="U754" s="21" t="e">
        <f t="shared" si="214"/>
        <v>#DIV/0!</v>
      </c>
      <c r="V754" s="28">
        <f t="shared" si="206"/>
        <v>0</v>
      </c>
      <c r="W754" s="28">
        <f t="shared" si="207"/>
        <v>0</v>
      </c>
      <c r="X754" s="45" t="e">
        <f t="shared" si="215"/>
        <v>#DIV/0!</v>
      </c>
    </row>
    <row r="755" spans="2:24">
      <c r="B755" s="23"/>
      <c r="D755" s="21"/>
      <c r="E755" s="21"/>
      <c r="F755" s="21"/>
      <c r="G755" s="28">
        <f t="shared" si="208"/>
        <v>0</v>
      </c>
      <c r="H755" s="45" t="e">
        <f t="shared" si="209"/>
        <v>#DIV/0!</v>
      </c>
      <c r="I755" s="29">
        <f t="shared" si="210"/>
        <v>3</v>
      </c>
      <c r="J755" s="29">
        <f t="shared" si="198"/>
        <v>0.27</v>
      </c>
      <c r="K755" s="29">
        <f t="shared" si="199"/>
        <v>8.4199999999999997E-2</v>
      </c>
      <c r="L755" s="29">
        <f t="shared" si="200"/>
        <v>12.92</v>
      </c>
      <c r="M755" s="45" t="e">
        <f t="shared" si="211"/>
        <v>#DIV/0!</v>
      </c>
      <c r="N755" s="28">
        <f t="shared" si="201"/>
        <v>10.989169238449415</v>
      </c>
      <c r="O755" s="28">
        <f t="shared" si="202"/>
        <v>15.087458954343088</v>
      </c>
      <c r="P755" s="45" t="e">
        <f t="shared" si="212"/>
        <v>#DIV/0!</v>
      </c>
      <c r="Q755" s="29">
        <f t="shared" si="213"/>
        <v>3</v>
      </c>
      <c r="R755" s="29" t="e">
        <f t="shared" si="203"/>
        <v>#N/A</v>
      </c>
      <c r="S755" s="29" t="e">
        <f t="shared" si="204"/>
        <v>#N/A</v>
      </c>
      <c r="T755" s="29" t="e">
        <f t="shared" si="205"/>
        <v>#N/A</v>
      </c>
      <c r="U755" s="21" t="e">
        <f t="shared" si="214"/>
        <v>#DIV/0!</v>
      </c>
      <c r="V755" s="28">
        <f t="shared" si="206"/>
        <v>0</v>
      </c>
      <c r="W755" s="28">
        <f t="shared" si="207"/>
        <v>0</v>
      </c>
      <c r="X755" s="45" t="e">
        <f t="shared" si="215"/>
        <v>#DIV/0!</v>
      </c>
    </row>
    <row r="756" spans="2:24">
      <c r="B756" s="23"/>
      <c r="D756" s="21"/>
      <c r="E756" s="21"/>
      <c r="F756" s="21"/>
      <c r="G756" s="28">
        <f t="shared" si="208"/>
        <v>0</v>
      </c>
      <c r="H756" s="45" t="e">
        <f t="shared" si="209"/>
        <v>#DIV/0!</v>
      </c>
      <c r="I756" s="29">
        <f t="shared" si="210"/>
        <v>3</v>
      </c>
      <c r="J756" s="29">
        <f t="shared" si="198"/>
        <v>0.27</v>
      </c>
      <c r="K756" s="29">
        <f t="shared" si="199"/>
        <v>8.4199999999999997E-2</v>
      </c>
      <c r="L756" s="29">
        <f t="shared" si="200"/>
        <v>12.92</v>
      </c>
      <c r="M756" s="45" t="e">
        <f t="shared" si="211"/>
        <v>#DIV/0!</v>
      </c>
      <c r="N756" s="28">
        <f t="shared" si="201"/>
        <v>10.989169238449415</v>
      </c>
      <c r="O756" s="28">
        <f t="shared" si="202"/>
        <v>15.087458954343088</v>
      </c>
      <c r="P756" s="45" t="e">
        <f t="shared" si="212"/>
        <v>#DIV/0!</v>
      </c>
      <c r="Q756" s="29">
        <f t="shared" si="213"/>
        <v>3</v>
      </c>
      <c r="R756" s="29" t="e">
        <f t="shared" si="203"/>
        <v>#N/A</v>
      </c>
      <c r="S756" s="29" t="e">
        <f t="shared" si="204"/>
        <v>#N/A</v>
      </c>
      <c r="T756" s="29" t="e">
        <f t="shared" si="205"/>
        <v>#N/A</v>
      </c>
      <c r="U756" s="21" t="e">
        <f t="shared" si="214"/>
        <v>#DIV/0!</v>
      </c>
      <c r="V756" s="28">
        <f t="shared" si="206"/>
        <v>0</v>
      </c>
      <c r="W756" s="28">
        <f t="shared" si="207"/>
        <v>0</v>
      </c>
      <c r="X756" s="45" t="e">
        <f t="shared" si="215"/>
        <v>#DIV/0!</v>
      </c>
    </row>
    <row r="757" spans="2:24">
      <c r="B757" s="23"/>
      <c r="D757" s="21"/>
      <c r="E757" s="21"/>
      <c r="F757" s="21"/>
      <c r="G757" s="28">
        <f t="shared" si="208"/>
        <v>0</v>
      </c>
      <c r="H757" s="45" t="e">
        <f t="shared" si="209"/>
        <v>#DIV/0!</v>
      </c>
      <c r="I757" s="29">
        <f t="shared" si="210"/>
        <v>3</v>
      </c>
      <c r="J757" s="29">
        <f t="shared" si="198"/>
        <v>0.27</v>
      </c>
      <c r="K757" s="29">
        <f t="shared" si="199"/>
        <v>8.4199999999999997E-2</v>
      </c>
      <c r="L757" s="29">
        <f t="shared" si="200"/>
        <v>12.92</v>
      </c>
      <c r="M757" s="45" t="e">
        <f t="shared" si="211"/>
        <v>#DIV/0!</v>
      </c>
      <c r="N757" s="28">
        <f t="shared" si="201"/>
        <v>10.989169238449415</v>
      </c>
      <c r="O757" s="28">
        <f t="shared" si="202"/>
        <v>15.087458954343088</v>
      </c>
      <c r="P757" s="45" t="e">
        <f t="shared" si="212"/>
        <v>#DIV/0!</v>
      </c>
      <c r="Q757" s="29">
        <f t="shared" si="213"/>
        <v>3</v>
      </c>
      <c r="R757" s="29" t="e">
        <f t="shared" si="203"/>
        <v>#N/A</v>
      </c>
      <c r="S757" s="29" t="e">
        <f t="shared" si="204"/>
        <v>#N/A</v>
      </c>
      <c r="T757" s="29" t="e">
        <f t="shared" si="205"/>
        <v>#N/A</v>
      </c>
      <c r="U757" s="21" t="e">
        <f t="shared" si="214"/>
        <v>#DIV/0!</v>
      </c>
      <c r="V757" s="28">
        <f t="shared" si="206"/>
        <v>0</v>
      </c>
      <c r="W757" s="28">
        <f t="shared" si="207"/>
        <v>0</v>
      </c>
      <c r="X757" s="45" t="e">
        <f t="shared" si="215"/>
        <v>#DIV/0!</v>
      </c>
    </row>
    <row r="758" spans="2:24">
      <c r="B758" s="23"/>
      <c r="D758" s="21"/>
      <c r="E758" s="21"/>
      <c r="F758" s="21"/>
      <c r="G758" s="28">
        <f t="shared" si="208"/>
        <v>0</v>
      </c>
      <c r="H758" s="45" t="e">
        <f t="shared" si="209"/>
        <v>#DIV/0!</v>
      </c>
      <c r="I758" s="29">
        <f t="shared" si="210"/>
        <v>3</v>
      </c>
      <c r="J758" s="29">
        <f t="shared" si="198"/>
        <v>0.27</v>
      </c>
      <c r="K758" s="29">
        <f t="shared" si="199"/>
        <v>8.4199999999999997E-2</v>
      </c>
      <c r="L758" s="29">
        <f t="shared" si="200"/>
        <v>12.92</v>
      </c>
      <c r="M758" s="45" t="e">
        <f t="shared" si="211"/>
        <v>#DIV/0!</v>
      </c>
      <c r="N758" s="28">
        <f t="shared" si="201"/>
        <v>10.989169238449415</v>
      </c>
      <c r="O758" s="28">
        <f t="shared" si="202"/>
        <v>15.087458954343088</v>
      </c>
      <c r="P758" s="45" t="e">
        <f t="shared" si="212"/>
        <v>#DIV/0!</v>
      </c>
      <c r="Q758" s="29">
        <f t="shared" si="213"/>
        <v>3</v>
      </c>
      <c r="R758" s="29" t="e">
        <f t="shared" si="203"/>
        <v>#N/A</v>
      </c>
      <c r="S758" s="29" t="e">
        <f t="shared" si="204"/>
        <v>#N/A</v>
      </c>
      <c r="T758" s="29" t="e">
        <f t="shared" si="205"/>
        <v>#N/A</v>
      </c>
      <c r="U758" s="21" t="e">
        <f t="shared" si="214"/>
        <v>#DIV/0!</v>
      </c>
      <c r="V758" s="28">
        <f t="shared" si="206"/>
        <v>0</v>
      </c>
      <c r="W758" s="28">
        <f t="shared" si="207"/>
        <v>0</v>
      </c>
      <c r="X758" s="45" t="e">
        <f t="shared" si="215"/>
        <v>#DIV/0!</v>
      </c>
    </row>
    <row r="759" spans="2:24">
      <c r="B759" s="23"/>
      <c r="D759" s="21"/>
      <c r="E759" s="21"/>
      <c r="F759" s="21"/>
      <c r="G759" s="28">
        <f t="shared" si="208"/>
        <v>0</v>
      </c>
      <c r="H759" s="45" t="e">
        <f t="shared" si="209"/>
        <v>#DIV/0!</v>
      </c>
      <c r="I759" s="29">
        <f t="shared" si="210"/>
        <v>3</v>
      </c>
      <c r="J759" s="29">
        <f t="shared" si="198"/>
        <v>0.27</v>
      </c>
      <c r="K759" s="29">
        <f t="shared" si="199"/>
        <v>8.4199999999999997E-2</v>
      </c>
      <c r="L759" s="29">
        <f t="shared" si="200"/>
        <v>12.92</v>
      </c>
      <c r="M759" s="45" t="e">
        <f t="shared" si="211"/>
        <v>#DIV/0!</v>
      </c>
      <c r="N759" s="28">
        <f t="shared" si="201"/>
        <v>10.989169238449415</v>
      </c>
      <c r="O759" s="28">
        <f t="shared" si="202"/>
        <v>15.087458954343088</v>
      </c>
      <c r="P759" s="45" t="e">
        <f t="shared" si="212"/>
        <v>#DIV/0!</v>
      </c>
      <c r="Q759" s="29">
        <f t="shared" si="213"/>
        <v>3</v>
      </c>
      <c r="R759" s="29" t="e">
        <f t="shared" si="203"/>
        <v>#N/A</v>
      </c>
      <c r="S759" s="29" t="e">
        <f t="shared" si="204"/>
        <v>#N/A</v>
      </c>
      <c r="T759" s="29" t="e">
        <f t="shared" si="205"/>
        <v>#N/A</v>
      </c>
      <c r="U759" s="21" t="e">
        <f t="shared" si="214"/>
        <v>#DIV/0!</v>
      </c>
      <c r="V759" s="28">
        <f t="shared" si="206"/>
        <v>0</v>
      </c>
      <c r="W759" s="28">
        <f t="shared" si="207"/>
        <v>0</v>
      </c>
      <c r="X759" s="45" t="e">
        <f t="shared" si="215"/>
        <v>#DIV/0!</v>
      </c>
    </row>
    <row r="760" spans="2:24">
      <c r="B760" s="23"/>
      <c r="D760" s="21"/>
      <c r="G760" s="28">
        <f t="shared" si="208"/>
        <v>0</v>
      </c>
      <c r="H760" s="45" t="e">
        <f t="shared" si="209"/>
        <v>#DIV/0!</v>
      </c>
      <c r="I760" s="29">
        <f t="shared" si="210"/>
        <v>3</v>
      </c>
      <c r="J760" s="29">
        <f t="shared" si="198"/>
        <v>0.27</v>
      </c>
      <c r="K760" s="29">
        <f t="shared" si="199"/>
        <v>8.4199999999999997E-2</v>
      </c>
      <c r="L760" s="29">
        <f t="shared" si="200"/>
        <v>12.92</v>
      </c>
      <c r="M760" s="45" t="e">
        <f t="shared" si="211"/>
        <v>#DIV/0!</v>
      </c>
      <c r="N760" s="28">
        <f t="shared" si="201"/>
        <v>10.989169238449415</v>
      </c>
      <c r="O760" s="28">
        <f t="shared" si="202"/>
        <v>15.087458954343088</v>
      </c>
      <c r="P760" s="45" t="e">
        <f t="shared" si="212"/>
        <v>#DIV/0!</v>
      </c>
      <c r="Q760" s="29">
        <f t="shared" si="213"/>
        <v>3</v>
      </c>
      <c r="R760" s="29" t="e">
        <f t="shared" si="203"/>
        <v>#N/A</v>
      </c>
      <c r="S760" s="29" t="e">
        <f t="shared" si="204"/>
        <v>#N/A</v>
      </c>
      <c r="T760" s="29" t="e">
        <f t="shared" si="205"/>
        <v>#N/A</v>
      </c>
      <c r="U760" s="21" t="e">
        <f t="shared" si="214"/>
        <v>#DIV/0!</v>
      </c>
      <c r="V760" s="28">
        <f t="shared" si="206"/>
        <v>0</v>
      </c>
      <c r="W760" s="28">
        <f t="shared" si="207"/>
        <v>0</v>
      </c>
      <c r="X760" s="45" t="e">
        <f t="shared" si="215"/>
        <v>#DIV/0!</v>
      </c>
    </row>
    <row r="761" spans="2:24" ht="14.4">
      <c r="B761" s="23"/>
      <c r="D761" s="21"/>
      <c r="E761" s="48"/>
      <c r="F761" s="48"/>
      <c r="G761" s="28">
        <f t="shared" si="208"/>
        <v>0</v>
      </c>
      <c r="H761" s="45" t="e">
        <f t="shared" si="209"/>
        <v>#DIV/0!</v>
      </c>
      <c r="I761" s="29">
        <f t="shared" si="210"/>
        <v>3</v>
      </c>
      <c r="J761" s="29">
        <f t="shared" si="198"/>
        <v>0.27</v>
      </c>
      <c r="K761" s="29">
        <f t="shared" si="199"/>
        <v>8.4199999999999997E-2</v>
      </c>
      <c r="L761" s="29">
        <f t="shared" si="200"/>
        <v>12.92</v>
      </c>
      <c r="M761" s="45" t="e">
        <f t="shared" si="211"/>
        <v>#DIV/0!</v>
      </c>
      <c r="N761" s="28">
        <f t="shared" si="201"/>
        <v>10.989169238449415</v>
      </c>
      <c r="O761" s="28">
        <f t="shared" si="202"/>
        <v>15.087458954343088</v>
      </c>
      <c r="P761" s="45" t="e">
        <f t="shared" si="212"/>
        <v>#DIV/0!</v>
      </c>
      <c r="Q761" s="29">
        <f t="shared" si="213"/>
        <v>3</v>
      </c>
      <c r="R761" s="29" t="e">
        <f t="shared" si="203"/>
        <v>#N/A</v>
      </c>
      <c r="S761" s="29" t="e">
        <f t="shared" si="204"/>
        <v>#N/A</v>
      </c>
      <c r="T761" s="29" t="e">
        <f t="shared" si="205"/>
        <v>#N/A</v>
      </c>
      <c r="U761" s="21" t="e">
        <f t="shared" si="214"/>
        <v>#DIV/0!</v>
      </c>
      <c r="V761" s="28">
        <f t="shared" si="206"/>
        <v>0</v>
      </c>
      <c r="W761" s="28">
        <f t="shared" si="207"/>
        <v>0</v>
      </c>
      <c r="X761" s="45" t="e">
        <f t="shared" si="215"/>
        <v>#DIV/0!</v>
      </c>
    </row>
    <row r="762" spans="2:24">
      <c r="B762" s="23"/>
      <c r="D762" s="21"/>
      <c r="E762" s="21"/>
      <c r="F762" s="21"/>
      <c r="G762" s="28">
        <f t="shared" si="208"/>
        <v>0</v>
      </c>
      <c r="H762" s="45" t="e">
        <f t="shared" si="209"/>
        <v>#DIV/0!</v>
      </c>
      <c r="I762" s="29">
        <f t="shared" si="210"/>
        <v>3</v>
      </c>
      <c r="J762" s="29">
        <f t="shared" si="198"/>
        <v>0.27</v>
      </c>
      <c r="K762" s="29">
        <f t="shared" si="199"/>
        <v>8.4199999999999997E-2</v>
      </c>
      <c r="L762" s="29">
        <f t="shared" si="200"/>
        <v>12.92</v>
      </c>
      <c r="M762" s="45" t="e">
        <f t="shared" si="211"/>
        <v>#DIV/0!</v>
      </c>
      <c r="N762" s="28">
        <f t="shared" si="201"/>
        <v>10.989169238449415</v>
      </c>
      <c r="O762" s="28">
        <f t="shared" si="202"/>
        <v>15.087458954343088</v>
      </c>
      <c r="P762" s="45" t="e">
        <f t="shared" si="212"/>
        <v>#DIV/0!</v>
      </c>
      <c r="Q762" s="29">
        <f t="shared" si="213"/>
        <v>3</v>
      </c>
      <c r="R762" s="29" t="e">
        <f t="shared" si="203"/>
        <v>#N/A</v>
      </c>
      <c r="S762" s="29" t="e">
        <f t="shared" si="204"/>
        <v>#N/A</v>
      </c>
      <c r="T762" s="29" t="e">
        <f t="shared" si="205"/>
        <v>#N/A</v>
      </c>
      <c r="U762" s="21" t="e">
        <f t="shared" si="214"/>
        <v>#DIV/0!</v>
      </c>
      <c r="V762" s="28">
        <f t="shared" si="206"/>
        <v>0</v>
      </c>
      <c r="W762" s="28">
        <f t="shared" si="207"/>
        <v>0</v>
      </c>
      <c r="X762" s="45" t="e">
        <f t="shared" si="215"/>
        <v>#DIV/0!</v>
      </c>
    </row>
    <row r="763" spans="2:24">
      <c r="B763" s="23"/>
      <c r="D763" s="21"/>
      <c r="E763" s="21"/>
      <c r="F763" s="21"/>
      <c r="G763" s="28">
        <f t="shared" si="208"/>
        <v>0</v>
      </c>
      <c r="H763" s="45" t="e">
        <f t="shared" si="209"/>
        <v>#DIV/0!</v>
      </c>
      <c r="I763" s="29">
        <f t="shared" si="210"/>
        <v>3</v>
      </c>
      <c r="J763" s="29">
        <f t="shared" si="198"/>
        <v>0.27</v>
      </c>
      <c r="K763" s="29">
        <f t="shared" si="199"/>
        <v>8.4199999999999997E-2</v>
      </c>
      <c r="L763" s="29">
        <f t="shared" si="200"/>
        <v>12.92</v>
      </c>
      <c r="M763" s="45" t="e">
        <f t="shared" si="211"/>
        <v>#DIV/0!</v>
      </c>
      <c r="N763" s="28">
        <f t="shared" si="201"/>
        <v>10.989169238449415</v>
      </c>
      <c r="O763" s="28">
        <f t="shared" si="202"/>
        <v>15.087458954343088</v>
      </c>
      <c r="P763" s="45" t="e">
        <f t="shared" si="212"/>
        <v>#DIV/0!</v>
      </c>
      <c r="Q763" s="29">
        <f t="shared" si="213"/>
        <v>3</v>
      </c>
      <c r="R763" s="29" t="e">
        <f t="shared" si="203"/>
        <v>#N/A</v>
      </c>
      <c r="S763" s="29" t="e">
        <f t="shared" si="204"/>
        <v>#N/A</v>
      </c>
      <c r="T763" s="29" t="e">
        <f t="shared" si="205"/>
        <v>#N/A</v>
      </c>
      <c r="U763" s="21" t="e">
        <f t="shared" si="214"/>
        <v>#DIV/0!</v>
      </c>
      <c r="V763" s="28">
        <f t="shared" si="206"/>
        <v>0</v>
      </c>
      <c r="W763" s="28">
        <f t="shared" si="207"/>
        <v>0</v>
      </c>
      <c r="X763" s="45" t="e">
        <f t="shared" si="215"/>
        <v>#DIV/0!</v>
      </c>
    </row>
    <row r="764" spans="2:24">
      <c r="B764" s="23"/>
      <c r="D764" s="21"/>
      <c r="E764" s="21"/>
      <c r="F764" s="21"/>
      <c r="G764" s="28">
        <f t="shared" si="208"/>
        <v>0</v>
      </c>
      <c r="H764" s="45" t="e">
        <f t="shared" si="209"/>
        <v>#DIV/0!</v>
      </c>
      <c r="I764" s="29">
        <f t="shared" si="210"/>
        <v>3</v>
      </c>
      <c r="J764" s="29">
        <f t="shared" si="198"/>
        <v>0.27</v>
      </c>
      <c r="K764" s="29">
        <f t="shared" si="199"/>
        <v>8.4199999999999997E-2</v>
      </c>
      <c r="L764" s="29">
        <f t="shared" si="200"/>
        <v>12.92</v>
      </c>
      <c r="M764" s="45" t="e">
        <f t="shared" si="211"/>
        <v>#DIV/0!</v>
      </c>
      <c r="N764" s="28">
        <f t="shared" si="201"/>
        <v>10.989169238449415</v>
      </c>
      <c r="O764" s="28">
        <f t="shared" si="202"/>
        <v>15.087458954343088</v>
      </c>
      <c r="P764" s="45" t="e">
        <f t="shared" si="212"/>
        <v>#DIV/0!</v>
      </c>
      <c r="Q764" s="29">
        <f t="shared" si="213"/>
        <v>3</v>
      </c>
      <c r="R764" s="29" t="e">
        <f t="shared" si="203"/>
        <v>#N/A</v>
      </c>
      <c r="S764" s="29" t="e">
        <f t="shared" si="204"/>
        <v>#N/A</v>
      </c>
      <c r="T764" s="29" t="e">
        <f t="shared" si="205"/>
        <v>#N/A</v>
      </c>
      <c r="U764" s="21" t="e">
        <f t="shared" si="214"/>
        <v>#DIV/0!</v>
      </c>
      <c r="V764" s="28">
        <f t="shared" si="206"/>
        <v>0</v>
      </c>
      <c r="W764" s="28">
        <f t="shared" si="207"/>
        <v>0</v>
      </c>
      <c r="X764" s="45" t="e">
        <f t="shared" si="215"/>
        <v>#DIV/0!</v>
      </c>
    </row>
    <row r="765" spans="2:24">
      <c r="B765" s="23"/>
      <c r="D765" s="21"/>
      <c r="E765" s="21"/>
      <c r="F765" s="21"/>
      <c r="G765" s="28">
        <f t="shared" si="208"/>
        <v>0</v>
      </c>
      <c r="H765" s="45" t="e">
        <f t="shared" si="209"/>
        <v>#DIV/0!</v>
      </c>
      <c r="I765" s="29">
        <f t="shared" si="210"/>
        <v>3</v>
      </c>
      <c r="J765" s="29">
        <f t="shared" si="198"/>
        <v>0.27</v>
      </c>
      <c r="K765" s="29">
        <f t="shared" si="199"/>
        <v>8.4199999999999997E-2</v>
      </c>
      <c r="L765" s="29">
        <f t="shared" si="200"/>
        <v>12.92</v>
      </c>
      <c r="M765" s="45" t="e">
        <f t="shared" si="211"/>
        <v>#DIV/0!</v>
      </c>
      <c r="N765" s="28">
        <f t="shared" si="201"/>
        <v>10.989169238449415</v>
      </c>
      <c r="O765" s="28">
        <f t="shared" si="202"/>
        <v>15.087458954343088</v>
      </c>
      <c r="P765" s="45" t="e">
        <f t="shared" si="212"/>
        <v>#DIV/0!</v>
      </c>
      <c r="Q765" s="29">
        <f t="shared" si="213"/>
        <v>3</v>
      </c>
      <c r="R765" s="29" t="e">
        <f t="shared" si="203"/>
        <v>#N/A</v>
      </c>
      <c r="S765" s="29" t="e">
        <f t="shared" si="204"/>
        <v>#N/A</v>
      </c>
      <c r="T765" s="29" t="e">
        <f t="shared" si="205"/>
        <v>#N/A</v>
      </c>
      <c r="U765" s="21" t="e">
        <f t="shared" si="214"/>
        <v>#DIV/0!</v>
      </c>
      <c r="V765" s="28">
        <f t="shared" si="206"/>
        <v>0</v>
      </c>
      <c r="W765" s="28">
        <f t="shared" si="207"/>
        <v>0</v>
      </c>
      <c r="X765" s="45" t="e">
        <f t="shared" si="215"/>
        <v>#DIV/0!</v>
      </c>
    </row>
    <row r="766" spans="2:24">
      <c r="B766" s="23"/>
      <c r="D766" s="21"/>
      <c r="E766" s="21"/>
      <c r="F766" s="21"/>
      <c r="G766" s="28">
        <f t="shared" si="208"/>
        <v>0</v>
      </c>
      <c r="H766" s="45" t="e">
        <f t="shared" si="209"/>
        <v>#DIV/0!</v>
      </c>
      <c r="I766" s="29">
        <f t="shared" si="210"/>
        <v>3</v>
      </c>
      <c r="J766" s="29">
        <f t="shared" si="198"/>
        <v>0.27</v>
      </c>
      <c r="K766" s="29">
        <f t="shared" si="199"/>
        <v>8.4199999999999997E-2</v>
      </c>
      <c r="L766" s="29">
        <f t="shared" si="200"/>
        <v>12.92</v>
      </c>
      <c r="M766" s="45" t="e">
        <f t="shared" si="211"/>
        <v>#DIV/0!</v>
      </c>
      <c r="N766" s="28">
        <f t="shared" si="201"/>
        <v>10.989169238449415</v>
      </c>
      <c r="O766" s="28">
        <f t="shared" si="202"/>
        <v>15.087458954343088</v>
      </c>
      <c r="P766" s="45" t="e">
        <f t="shared" si="212"/>
        <v>#DIV/0!</v>
      </c>
      <c r="Q766" s="29">
        <f t="shared" si="213"/>
        <v>3</v>
      </c>
      <c r="R766" s="29" t="e">
        <f t="shared" si="203"/>
        <v>#N/A</v>
      </c>
      <c r="S766" s="29" t="e">
        <f t="shared" si="204"/>
        <v>#N/A</v>
      </c>
      <c r="T766" s="29" t="e">
        <f t="shared" si="205"/>
        <v>#N/A</v>
      </c>
      <c r="U766" s="21" t="e">
        <f t="shared" si="214"/>
        <v>#DIV/0!</v>
      </c>
      <c r="V766" s="28">
        <f t="shared" si="206"/>
        <v>0</v>
      </c>
      <c r="W766" s="28">
        <f t="shared" si="207"/>
        <v>0</v>
      </c>
      <c r="X766" s="45" t="e">
        <f t="shared" si="215"/>
        <v>#DIV/0!</v>
      </c>
    </row>
    <row r="767" spans="2:24" ht="14.4">
      <c r="B767" s="23"/>
      <c r="D767" s="48"/>
      <c r="E767" s="48"/>
      <c r="F767" s="48"/>
      <c r="G767" s="28">
        <f t="shared" si="208"/>
        <v>0</v>
      </c>
      <c r="H767" s="45" t="e">
        <f t="shared" si="209"/>
        <v>#DIV/0!</v>
      </c>
      <c r="I767" s="29">
        <f t="shared" si="210"/>
        <v>3</v>
      </c>
      <c r="J767" s="29">
        <f t="shared" si="198"/>
        <v>0.27</v>
      </c>
      <c r="K767" s="29">
        <f t="shared" si="199"/>
        <v>8.4199999999999997E-2</v>
      </c>
      <c r="L767" s="29">
        <f t="shared" si="200"/>
        <v>12.92</v>
      </c>
      <c r="M767" s="45" t="e">
        <f t="shared" si="211"/>
        <v>#DIV/0!</v>
      </c>
      <c r="N767" s="28">
        <f t="shared" si="201"/>
        <v>10.989169238449415</v>
      </c>
      <c r="O767" s="28">
        <f t="shared" si="202"/>
        <v>15.087458954343088</v>
      </c>
      <c r="P767" s="45" t="e">
        <f t="shared" si="212"/>
        <v>#DIV/0!</v>
      </c>
      <c r="Q767" s="29">
        <f t="shared" si="213"/>
        <v>3</v>
      </c>
      <c r="R767" s="29" t="e">
        <f t="shared" si="203"/>
        <v>#N/A</v>
      </c>
      <c r="S767" s="29" t="e">
        <f t="shared" si="204"/>
        <v>#N/A</v>
      </c>
      <c r="T767" s="29" t="e">
        <f t="shared" si="205"/>
        <v>#N/A</v>
      </c>
      <c r="U767" s="21" t="e">
        <f t="shared" si="214"/>
        <v>#DIV/0!</v>
      </c>
      <c r="V767" s="28">
        <f t="shared" si="206"/>
        <v>0</v>
      </c>
      <c r="W767" s="28">
        <f t="shared" si="207"/>
        <v>0</v>
      </c>
      <c r="X767" s="45" t="e">
        <f t="shared" si="215"/>
        <v>#DIV/0!</v>
      </c>
    </row>
    <row r="768" spans="2:24">
      <c r="B768" s="23"/>
      <c r="D768" s="21"/>
      <c r="E768" s="21"/>
      <c r="F768" s="21"/>
      <c r="G768" s="28">
        <f t="shared" si="208"/>
        <v>0</v>
      </c>
      <c r="H768" s="45" t="e">
        <f t="shared" si="209"/>
        <v>#DIV/0!</v>
      </c>
      <c r="I768" s="29">
        <f t="shared" si="210"/>
        <v>3</v>
      </c>
      <c r="J768" s="29">
        <f t="shared" si="198"/>
        <v>0.27</v>
      </c>
      <c r="K768" s="29">
        <f t="shared" si="199"/>
        <v>8.4199999999999997E-2</v>
      </c>
      <c r="L768" s="29">
        <f t="shared" si="200"/>
        <v>12.92</v>
      </c>
      <c r="M768" s="45" t="e">
        <f t="shared" si="211"/>
        <v>#DIV/0!</v>
      </c>
      <c r="N768" s="28">
        <f t="shared" si="201"/>
        <v>10.989169238449415</v>
      </c>
      <c r="O768" s="28">
        <f t="shared" si="202"/>
        <v>15.087458954343088</v>
      </c>
      <c r="P768" s="45" t="e">
        <f t="shared" si="212"/>
        <v>#DIV/0!</v>
      </c>
      <c r="Q768" s="29">
        <f t="shared" si="213"/>
        <v>3</v>
      </c>
      <c r="R768" s="29" t="e">
        <f t="shared" si="203"/>
        <v>#N/A</v>
      </c>
      <c r="S768" s="29" t="e">
        <f t="shared" si="204"/>
        <v>#N/A</v>
      </c>
      <c r="T768" s="29" t="e">
        <f t="shared" si="205"/>
        <v>#N/A</v>
      </c>
      <c r="U768" s="21" t="e">
        <f t="shared" si="214"/>
        <v>#DIV/0!</v>
      </c>
      <c r="V768" s="28">
        <f t="shared" si="206"/>
        <v>0</v>
      </c>
      <c r="W768" s="28">
        <f t="shared" si="207"/>
        <v>0</v>
      </c>
      <c r="X768" s="45" t="e">
        <f t="shared" si="215"/>
        <v>#DIV/0!</v>
      </c>
    </row>
    <row r="769" spans="2:24">
      <c r="B769" s="23"/>
      <c r="D769" s="21"/>
      <c r="E769" s="21"/>
      <c r="F769" s="21"/>
      <c r="G769" s="28">
        <f t="shared" si="208"/>
        <v>0</v>
      </c>
      <c r="H769" s="45" t="e">
        <f t="shared" si="209"/>
        <v>#DIV/0!</v>
      </c>
      <c r="I769" s="29">
        <f t="shared" si="210"/>
        <v>3</v>
      </c>
      <c r="J769" s="29">
        <f t="shared" si="198"/>
        <v>0.27</v>
      </c>
      <c r="K769" s="29">
        <f t="shared" si="199"/>
        <v>8.4199999999999997E-2</v>
      </c>
      <c r="L769" s="29">
        <f t="shared" si="200"/>
        <v>12.92</v>
      </c>
      <c r="M769" s="45" t="e">
        <f t="shared" si="211"/>
        <v>#DIV/0!</v>
      </c>
      <c r="N769" s="28">
        <f t="shared" si="201"/>
        <v>10.989169238449415</v>
      </c>
      <c r="O769" s="28">
        <f t="shared" si="202"/>
        <v>15.087458954343088</v>
      </c>
      <c r="P769" s="45" t="e">
        <f t="shared" si="212"/>
        <v>#DIV/0!</v>
      </c>
      <c r="Q769" s="29">
        <f t="shared" si="213"/>
        <v>3</v>
      </c>
      <c r="R769" s="29" t="e">
        <f t="shared" si="203"/>
        <v>#N/A</v>
      </c>
      <c r="S769" s="29" t="e">
        <f t="shared" si="204"/>
        <v>#N/A</v>
      </c>
      <c r="T769" s="29" t="e">
        <f t="shared" si="205"/>
        <v>#N/A</v>
      </c>
      <c r="U769" s="21" t="e">
        <f t="shared" si="214"/>
        <v>#DIV/0!</v>
      </c>
      <c r="V769" s="28">
        <f t="shared" si="206"/>
        <v>0</v>
      </c>
      <c r="W769" s="28">
        <f t="shared" si="207"/>
        <v>0</v>
      </c>
      <c r="X769" s="45" t="e">
        <f t="shared" si="215"/>
        <v>#DIV/0!</v>
      </c>
    </row>
    <row r="770" spans="2:24">
      <c r="B770" s="23"/>
      <c r="D770" s="21"/>
      <c r="E770" s="21"/>
      <c r="F770" s="21"/>
      <c r="G770" s="28">
        <f t="shared" si="208"/>
        <v>0</v>
      </c>
      <c r="H770" s="45" t="e">
        <f t="shared" si="209"/>
        <v>#DIV/0!</v>
      </c>
      <c r="I770" s="29">
        <f t="shared" si="210"/>
        <v>3</v>
      </c>
      <c r="J770" s="29">
        <f t="shared" si="198"/>
        <v>0.27</v>
      </c>
      <c r="K770" s="29">
        <f t="shared" si="199"/>
        <v>8.4199999999999997E-2</v>
      </c>
      <c r="L770" s="29">
        <f t="shared" si="200"/>
        <v>12.92</v>
      </c>
      <c r="M770" s="45" t="e">
        <f t="shared" si="211"/>
        <v>#DIV/0!</v>
      </c>
      <c r="N770" s="28">
        <f t="shared" si="201"/>
        <v>10.989169238449415</v>
      </c>
      <c r="O770" s="28">
        <f t="shared" si="202"/>
        <v>15.087458954343088</v>
      </c>
      <c r="P770" s="45" t="e">
        <f t="shared" si="212"/>
        <v>#DIV/0!</v>
      </c>
      <c r="Q770" s="29">
        <f t="shared" si="213"/>
        <v>3</v>
      </c>
      <c r="R770" s="29" t="e">
        <f t="shared" si="203"/>
        <v>#N/A</v>
      </c>
      <c r="S770" s="29" t="e">
        <f t="shared" si="204"/>
        <v>#N/A</v>
      </c>
      <c r="T770" s="29" t="e">
        <f t="shared" si="205"/>
        <v>#N/A</v>
      </c>
      <c r="U770" s="21" t="e">
        <f t="shared" si="214"/>
        <v>#DIV/0!</v>
      </c>
      <c r="V770" s="28">
        <f t="shared" si="206"/>
        <v>0</v>
      </c>
      <c r="W770" s="28">
        <f t="shared" si="207"/>
        <v>0</v>
      </c>
      <c r="X770" s="45" t="e">
        <f t="shared" si="215"/>
        <v>#DIV/0!</v>
      </c>
    </row>
    <row r="771" spans="2:24">
      <c r="B771" s="23"/>
      <c r="D771" s="21"/>
      <c r="E771" s="21"/>
      <c r="F771" s="21"/>
      <c r="G771" s="28">
        <f t="shared" si="208"/>
        <v>0</v>
      </c>
      <c r="H771" s="45" t="e">
        <f t="shared" si="209"/>
        <v>#DIV/0!</v>
      </c>
      <c r="I771" s="29">
        <f t="shared" si="210"/>
        <v>3</v>
      </c>
      <c r="J771" s="29">
        <f t="shared" si="198"/>
        <v>0.27</v>
      </c>
      <c r="K771" s="29">
        <f t="shared" si="199"/>
        <v>8.4199999999999997E-2</v>
      </c>
      <c r="L771" s="29">
        <f t="shared" si="200"/>
        <v>12.92</v>
      </c>
      <c r="M771" s="45" t="e">
        <f t="shared" si="211"/>
        <v>#DIV/0!</v>
      </c>
      <c r="N771" s="28">
        <f t="shared" si="201"/>
        <v>10.989169238449415</v>
      </c>
      <c r="O771" s="28">
        <f t="shared" si="202"/>
        <v>15.087458954343088</v>
      </c>
      <c r="P771" s="45" t="e">
        <f t="shared" si="212"/>
        <v>#DIV/0!</v>
      </c>
      <c r="Q771" s="29">
        <f t="shared" si="213"/>
        <v>3</v>
      </c>
      <c r="R771" s="29" t="e">
        <f t="shared" si="203"/>
        <v>#N/A</v>
      </c>
      <c r="S771" s="29" t="e">
        <f t="shared" si="204"/>
        <v>#N/A</v>
      </c>
      <c r="T771" s="29" t="e">
        <f t="shared" si="205"/>
        <v>#N/A</v>
      </c>
      <c r="U771" s="21" t="e">
        <f t="shared" si="214"/>
        <v>#DIV/0!</v>
      </c>
      <c r="V771" s="28">
        <f t="shared" si="206"/>
        <v>0</v>
      </c>
      <c r="W771" s="28">
        <f t="shared" si="207"/>
        <v>0</v>
      </c>
      <c r="X771" s="45" t="e">
        <f t="shared" si="215"/>
        <v>#DIV/0!</v>
      </c>
    </row>
    <row r="772" spans="2:24">
      <c r="B772" s="23"/>
      <c r="D772" s="21"/>
      <c r="E772" s="21"/>
      <c r="F772" s="21"/>
      <c r="G772" s="28">
        <f t="shared" si="208"/>
        <v>0</v>
      </c>
      <c r="H772" s="45" t="e">
        <f t="shared" si="209"/>
        <v>#DIV/0!</v>
      </c>
      <c r="I772" s="29">
        <f t="shared" si="210"/>
        <v>3</v>
      </c>
      <c r="J772" s="29">
        <f t="shared" si="198"/>
        <v>0.27</v>
      </c>
      <c r="K772" s="29">
        <f t="shared" si="199"/>
        <v>8.4199999999999997E-2</v>
      </c>
      <c r="L772" s="29">
        <f t="shared" si="200"/>
        <v>12.92</v>
      </c>
      <c r="M772" s="45" t="e">
        <f t="shared" si="211"/>
        <v>#DIV/0!</v>
      </c>
      <c r="N772" s="28">
        <f t="shared" si="201"/>
        <v>10.989169238449415</v>
      </c>
      <c r="O772" s="28">
        <f t="shared" si="202"/>
        <v>15.087458954343088</v>
      </c>
      <c r="P772" s="45" t="e">
        <f t="shared" si="212"/>
        <v>#DIV/0!</v>
      </c>
      <c r="Q772" s="29">
        <f t="shared" si="213"/>
        <v>3</v>
      </c>
      <c r="R772" s="29" t="e">
        <f t="shared" si="203"/>
        <v>#N/A</v>
      </c>
      <c r="S772" s="29" t="e">
        <f t="shared" si="204"/>
        <v>#N/A</v>
      </c>
      <c r="T772" s="29" t="e">
        <f t="shared" si="205"/>
        <v>#N/A</v>
      </c>
      <c r="U772" s="21" t="e">
        <f t="shared" si="214"/>
        <v>#DIV/0!</v>
      </c>
      <c r="V772" s="28">
        <f t="shared" si="206"/>
        <v>0</v>
      </c>
      <c r="W772" s="28">
        <f t="shared" si="207"/>
        <v>0</v>
      </c>
      <c r="X772" s="45" t="e">
        <f t="shared" si="215"/>
        <v>#DIV/0!</v>
      </c>
    </row>
    <row r="773" spans="2:24">
      <c r="B773" s="23"/>
      <c r="D773" s="21"/>
      <c r="E773" s="21"/>
      <c r="F773" s="21"/>
      <c r="G773" s="28">
        <f t="shared" si="208"/>
        <v>0</v>
      </c>
      <c r="H773" s="45" t="e">
        <f t="shared" si="209"/>
        <v>#DIV/0!</v>
      </c>
      <c r="I773" s="29">
        <f t="shared" si="210"/>
        <v>3</v>
      </c>
      <c r="J773" s="29">
        <f t="shared" si="198"/>
        <v>0.27</v>
      </c>
      <c r="K773" s="29">
        <f t="shared" si="199"/>
        <v>8.4199999999999997E-2</v>
      </c>
      <c r="L773" s="29">
        <f t="shared" si="200"/>
        <v>12.92</v>
      </c>
      <c r="M773" s="45" t="e">
        <f t="shared" si="211"/>
        <v>#DIV/0!</v>
      </c>
      <c r="N773" s="28">
        <f t="shared" si="201"/>
        <v>10.989169238449415</v>
      </c>
      <c r="O773" s="28">
        <f t="shared" si="202"/>
        <v>15.087458954343088</v>
      </c>
      <c r="P773" s="45" t="e">
        <f t="shared" si="212"/>
        <v>#DIV/0!</v>
      </c>
      <c r="Q773" s="29">
        <f t="shared" si="213"/>
        <v>3</v>
      </c>
      <c r="R773" s="29" t="e">
        <f t="shared" si="203"/>
        <v>#N/A</v>
      </c>
      <c r="S773" s="29" t="e">
        <f t="shared" si="204"/>
        <v>#N/A</v>
      </c>
      <c r="T773" s="29" t="e">
        <f t="shared" si="205"/>
        <v>#N/A</v>
      </c>
      <c r="U773" s="21" t="e">
        <f t="shared" si="214"/>
        <v>#DIV/0!</v>
      </c>
      <c r="V773" s="28">
        <f t="shared" si="206"/>
        <v>0</v>
      </c>
      <c r="W773" s="28">
        <f t="shared" si="207"/>
        <v>0</v>
      </c>
      <c r="X773" s="45" t="e">
        <f t="shared" si="215"/>
        <v>#DIV/0!</v>
      </c>
    </row>
    <row r="774" spans="2:24">
      <c r="B774" s="23"/>
      <c r="D774" s="21"/>
      <c r="E774" s="21"/>
      <c r="F774" s="21"/>
      <c r="G774" s="28">
        <f t="shared" si="208"/>
        <v>0</v>
      </c>
      <c r="H774" s="45" t="e">
        <f t="shared" si="209"/>
        <v>#DIV/0!</v>
      </c>
      <c r="I774" s="29">
        <f t="shared" si="210"/>
        <v>3</v>
      </c>
      <c r="J774" s="29">
        <f t="shared" si="198"/>
        <v>0.27</v>
      </c>
      <c r="K774" s="29">
        <f t="shared" si="199"/>
        <v>8.4199999999999997E-2</v>
      </c>
      <c r="L774" s="29">
        <f t="shared" si="200"/>
        <v>12.92</v>
      </c>
      <c r="M774" s="45" t="e">
        <f t="shared" si="211"/>
        <v>#DIV/0!</v>
      </c>
      <c r="N774" s="28">
        <f t="shared" si="201"/>
        <v>10.989169238449415</v>
      </c>
      <c r="O774" s="28">
        <f t="shared" si="202"/>
        <v>15.087458954343088</v>
      </c>
      <c r="P774" s="45" t="e">
        <f t="shared" si="212"/>
        <v>#DIV/0!</v>
      </c>
      <c r="Q774" s="29">
        <f t="shared" si="213"/>
        <v>3</v>
      </c>
      <c r="R774" s="29" t="e">
        <f t="shared" si="203"/>
        <v>#N/A</v>
      </c>
      <c r="S774" s="29" t="e">
        <f t="shared" si="204"/>
        <v>#N/A</v>
      </c>
      <c r="T774" s="29" t="e">
        <f t="shared" si="205"/>
        <v>#N/A</v>
      </c>
      <c r="U774" s="21" t="e">
        <f t="shared" si="214"/>
        <v>#DIV/0!</v>
      </c>
      <c r="V774" s="28">
        <f t="shared" si="206"/>
        <v>0</v>
      </c>
      <c r="W774" s="28">
        <f t="shared" si="207"/>
        <v>0</v>
      </c>
      <c r="X774" s="45" t="e">
        <f t="shared" si="215"/>
        <v>#DIV/0!</v>
      </c>
    </row>
    <row r="775" spans="2:24">
      <c r="B775" s="23"/>
      <c r="D775" s="21"/>
      <c r="E775" s="21"/>
      <c r="F775" s="21"/>
      <c r="G775" s="28">
        <f t="shared" si="208"/>
        <v>0</v>
      </c>
      <c r="H775" s="45" t="e">
        <f t="shared" si="209"/>
        <v>#DIV/0!</v>
      </c>
      <c r="I775" s="29">
        <f t="shared" si="210"/>
        <v>3</v>
      </c>
      <c r="J775" s="29">
        <f t="shared" ref="J775:J838" si="216">VLOOKUP(G775,TableRefFR,2+I775)</f>
        <v>0.27</v>
      </c>
      <c r="K775" s="29">
        <f t="shared" ref="K775:K838" si="217">VLOOKUP(G775,TableRefFR,3+I775)</f>
        <v>8.4199999999999997E-2</v>
      </c>
      <c r="L775" s="29">
        <f t="shared" ref="L775:L838" si="218">VLOOKUP(G775,TableRefFR,4+I775)</f>
        <v>12.92</v>
      </c>
      <c r="M775" s="45" t="e">
        <f t="shared" si="211"/>
        <v>#DIV/0!</v>
      </c>
      <c r="N775" s="28">
        <f t="shared" ref="N775:N838" si="219">VLOOKUP(G775,CorpFR,2+I775)</f>
        <v>10.989169238449415</v>
      </c>
      <c r="O775" s="28">
        <f t="shared" ref="O775:O838" si="220">VLOOKUP(G775,CorpFR,3+I775)</f>
        <v>15.087458954343088</v>
      </c>
      <c r="P775" s="45" t="e">
        <f t="shared" si="212"/>
        <v>#DIV/0!</v>
      </c>
      <c r="Q775" s="29">
        <f t="shared" si="213"/>
        <v>3</v>
      </c>
      <c r="R775" s="29" t="e">
        <f t="shared" ref="R775:R838" si="221">VLOOKUP(G775,TableRefIOTF,2+Q775)</f>
        <v>#N/A</v>
      </c>
      <c r="S775" s="29" t="e">
        <f t="shared" ref="S775:S838" si="222">VLOOKUP(G775,TableRefIOTF,3+Q775)</f>
        <v>#N/A</v>
      </c>
      <c r="T775" s="29" t="e">
        <f t="shared" ref="T775:T838" si="223">VLOOKUP(G775,TableRefIOTF,4+Q775)</f>
        <v>#N/A</v>
      </c>
      <c r="U775" s="21" t="e">
        <f t="shared" si="214"/>
        <v>#DIV/0!</v>
      </c>
      <c r="V775" s="28">
        <f t="shared" ref="V775:V838" si="224">VLOOKUP(G775,CorpIOTF,2+Q775)</f>
        <v>0</v>
      </c>
      <c r="W775" s="28">
        <f t="shared" ref="W775:W838" si="225">VLOOKUP(G775,CorpIOTF,3+Q775)</f>
        <v>0</v>
      </c>
      <c r="X775" s="45" t="e">
        <f t="shared" si="215"/>
        <v>#DIV/0!</v>
      </c>
    </row>
    <row r="776" spans="2:24">
      <c r="B776" s="23"/>
      <c r="D776" s="21"/>
      <c r="E776" s="21"/>
      <c r="F776" s="21"/>
      <c r="G776" s="28">
        <f t="shared" ref="G776:G839" si="226">MROUND(B776,0.5)</f>
        <v>0</v>
      </c>
      <c r="H776" s="45" t="e">
        <f t="shared" ref="H776:H839" si="227">(D776/(E776*E776))*10000</f>
        <v>#DIV/0!</v>
      </c>
      <c r="I776" s="29">
        <f t="shared" ref="I776:I839" si="228">IF(OR(C776=1),0,3)</f>
        <v>3</v>
      </c>
      <c r="J776" s="29">
        <f t="shared" si="216"/>
        <v>0.27</v>
      </c>
      <c r="K776" s="29">
        <f t="shared" si="217"/>
        <v>8.4199999999999997E-2</v>
      </c>
      <c r="L776" s="29">
        <f t="shared" si="218"/>
        <v>12.92</v>
      </c>
      <c r="M776" s="45" t="e">
        <f t="shared" ref="M776:M839" si="229">(((H776/L776)^J776)-1)/(J776*K776)</f>
        <v>#DIV/0!</v>
      </c>
      <c r="N776" s="28">
        <f t="shared" si="219"/>
        <v>10.989169238449415</v>
      </c>
      <c r="O776" s="28">
        <f t="shared" si="220"/>
        <v>15.087458954343088</v>
      </c>
      <c r="P776" s="45" t="e">
        <f t="shared" ref="P776:P839" si="230">IF(H776&gt;O776,"surpoids",IF(H776&lt;N776,"ins. Pondérale","corpulence normale"))</f>
        <v>#DIV/0!</v>
      </c>
      <c r="Q776" s="29">
        <f t="shared" ref="Q776:Q839" si="231">IF(OR(C776=1),0,3)</f>
        <v>3</v>
      </c>
      <c r="R776" s="29" t="e">
        <f t="shared" si="221"/>
        <v>#N/A</v>
      </c>
      <c r="S776" s="29" t="e">
        <f t="shared" si="222"/>
        <v>#N/A</v>
      </c>
      <c r="T776" s="29" t="e">
        <f t="shared" si="223"/>
        <v>#N/A</v>
      </c>
      <c r="U776" s="21" t="e">
        <f t="shared" ref="U776:U839" si="232">(((H776/T776)^R776)-1)/(R776*S776)</f>
        <v>#DIV/0!</v>
      </c>
      <c r="V776" s="28">
        <f t="shared" si="224"/>
        <v>0</v>
      </c>
      <c r="W776" s="28">
        <f t="shared" si="225"/>
        <v>0</v>
      </c>
      <c r="X776" s="45" t="e">
        <f t="shared" ref="X776:X839" si="233">IF(H776&gt;W776,"obésité",IF(H776&gt;V776,"surpoids","pas de surpoids ni d'obésité"))</f>
        <v>#DIV/0!</v>
      </c>
    </row>
    <row r="777" spans="2:24">
      <c r="B777" s="23"/>
      <c r="D777" s="21"/>
      <c r="E777" s="21"/>
      <c r="F777" s="21"/>
      <c r="G777" s="28">
        <f t="shared" si="226"/>
        <v>0</v>
      </c>
      <c r="H777" s="45" t="e">
        <f t="shared" si="227"/>
        <v>#DIV/0!</v>
      </c>
      <c r="I777" s="29">
        <f t="shared" si="228"/>
        <v>3</v>
      </c>
      <c r="J777" s="29">
        <f t="shared" si="216"/>
        <v>0.27</v>
      </c>
      <c r="K777" s="29">
        <f t="shared" si="217"/>
        <v>8.4199999999999997E-2</v>
      </c>
      <c r="L777" s="29">
        <f t="shared" si="218"/>
        <v>12.92</v>
      </c>
      <c r="M777" s="45" t="e">
        <f t="shared" si="229"/>
        <v>#DIV/0!</v>
      </c>
      <c r="N777" s="28">
        <f t="shared" si="219"/>
        <v>10.989169238449415</v>
      </c>
      <c r="O777" s="28">
        <f t="shared" si="220"/>
        <v>15.087458954343088</v>
      </c>
      <c r="P777" s="45" t="e">
        <f t="shared" si="230"/>
        <v>#DIV/0!</v>
      </c>
      <c r="Q777" s="29">
        <f t="shared" si="231"/>
        <v>3</v>
      </c>
      <c r="R777" s="29" t="e">
        <f t="shared" si="221"/>
        <v>#N/A</v>
      </c>
      <c r="S777" s="29" t="e">
        <f t="shared" si="222"/>
        <v>#N/A</v>
      </c>
      <c r="T777" s="29" t="e">
        <f t="shared" si="223"/>
        <v>#N/A</v>
      </c>
      <c r="U777" s="21" t="e">
        <f t="shared" si="232"/>
        <v>#DIV/0!</v>
      </c>
      <c r="V777" s="28">
        <f t="shared" si="224"/>
        <v>0</v>
      </c>
      <c r="W777" s="28">
        <f t="shared" si="225"/>
        <v>0</v>
      </c>
      <c r="X777" s="45" t="e">
        <f t="shared" si="233"/>
        <v>#DIV/0!</v>
      </c>
    </row>
    <row r="778" spans="2:24">
      <c r="B778" s="23"/>
      <c r="D778" s="21"/>
      <c r="E778" s="21"/>
      <c r="F778" s="21"/>
      <c r="G778" s="28">
        <f t="shared" si="226"/>
        <v>0</v>
      </c>
      <c r="H778" s="45" t="e">
        <f t="shared" si="227"/>
        <v>#DIV/0!</v>
      </c>
      <c r="I778" s="29">
        <f t="shared" si="228"/>
        <v>3</v>
      </c>
      <c r="J778" s="29">
        <f t="shared" si="216"/>
        <v>0.27</v>
      </c>
      <c r="K778" s="29">
        <f t="shared" si="217"/>
        <v>8.4199999999999997E-2</v>
      </c>
      <c r="L778" s="29">
        <f t="shared" si="218"/>
        <v>12.92</v>
      </c>
      <c r="M778" s="45" t="e">
        <f t="shared" si="229"/>
        <v>#DIV/0!</v>
      </c>
      <c r="N778" s="28">
        <f t="shared" si="219"/>
        <v>10.989169238449415</v>
      </c>
      <c r="O778" s="28">
        <f t="shared" si="220"/>
        <v>15.087458954343088</v>
      </c>
      <c r="P778" s="45" t="e">
        <f t="shared" si="230"/>
        <v>#DIV/0!</v>
      </c>
      <c r="Q778" s="29">
        <f t="shared" si="231"/>
        <v>3</v>
      </c>
      <c r="R778" s="29" t="e">
        <f t="shared" si="221"/>
        <v>#N/A</v>
      </c>
      <c r="S778" s="29" t="e">
        <f t="shared" si="222"/>
        <v>#N/A</v>
      </c>
      <c r="T778" s="29" t="e">
        <f t="shared" si="223"/>
        <v>#N/A</v>
      </c>
      <c r="U778" s="21" t="e">
        <f t="shared" si="232"/>
        <v>#DIV/0!</v>
      </c>
      <c r="V778" s="28">
        <f t="shared" si="224"/>
        <v>0</v>
      </c>
      <c r="W778" s="28">
        <f t="shared" si="225"/>
        <v>0</v>
      </c>
      <c r="X778" s="45" t="e">
        <f t="shared" si="233"/>
        <v>#DIV/0!</v>
      </c>
    </row>
    <row r="779" spans="2:24">
      <c r="B779" s="23"/>
      <c r="D779" s="21"/>
      <c r="E779" s="21"/>
      <c r="F779" s="21"/>
      <c r="G779" s="28">
        <f t="shared" si="226"/>
        <v>0</v>
      </c>
      <c r="H779" s="45" t="e">
        <f t="shared" si="227"/>
        <v>#DIV/0!</v>
      </c>
      <c r="I779" s="29">
        <f t="shared" si="228"/>
        <v>3</v>
      </c>
      <c r="J779" s="29">
        <f t="shared" si="216"/>
        <v>0.27</v>
      </c>
      <c r="K779" s="29">
        <f t="shared" si="217"/>
        <v>8.4199999999999997E-2</v>
      </c>
      <c r="L779" s="29">
        <f t="shared" si="218"/>
        <v>12.92</v>
      </c>
      <c r="M779" s="45" t="e">
        <f t="shared" si="229"/>
        <v>#DIV/0!</v>
      </c>
      <c r="N779" s="28">
        <f t="shared" si="219"/>
        <v>10.989169238449415</v>
      </c>
      <c r="O779" s="28">
        <f t="shared" si="220"/>
        <v>15.087458954343088</v>
      </c>
      <c r="P779" s="45" t="e">
        <f t="shared" si="230"/>
        <v>#DIV/0!</v>
      </c>
      <c r="Q779" s="29">
        <f t="shared" si="231"/>
        <v>3</v>
      </c>
      <c r="R779" s="29" t="e">
        <f t="shared" si="221"/>
        <v>#N/A</v>
      </c>
      <c r="S779" s="29" t="e">
        <f t="shared" si="222"/>
        <v>#N/A</v>
      </c>
      <c r="T779" s="29" t="e">
        <f t="shared" si="223"/>
        <v>#N/A</v>
      </c>
      <c r="U779" s="21" t="e">
        <f t="shared" si="232"/>
        <v>#DIV/0!</v>
      </c>
      <c r="V779" s="28">
        <f t="shared" si="224"/>
        <v>0</v>
      </c>
      <c r="W779" s="28">
        <f t="shared" si="225"/>
        <v>0</v>
      </c>
      <c r="X779" s="45" t="e">
        <f t="shared" si="233"/>
        <v>#DIV/0!</v>
      </c>
    </row>
    <row r="780" spans="2:24">
      <c r="B780" s="23"/>
      <c r="D780" s="21"/>
      <c r="E780" s="21"/>
      <c r="F780" s="21"/>
      <c r="G780" s="28">
        <f t="shared" si="226"/>
        <v>0</v>
      </c>
      <c r="H780" s="45" t="e">
        <f t="shared" si="227"/>
        <v>#DIV/0!</v>
      </c>
      <c r="I780" s="29">
        <f t="shared" si="228"/>
        <v>3</v>
      </c>
      <c r="J780" s="29">
        <f t="shared" si="216"/>
        <v>0.27</v>
      </c>
      <c r="K780" s="29">
        <f t="shared" si="217"/>
        <v>8.4199999999999997E-2</v>
      </c>
      <c r="L780" s="29">
        <f t="shared" si="218"/>
        <v>12.92</v>
      </c>
      <c r="M780" s="45" t="e">
        <f t="shared" si="229"/>
        <v>#DIV/0!</v>
      </c>
      <c r="N780" s="28">
        <f t="shared" si="219"/>
        <v>10.989169238449415</v>
      </c>
      <c r="O780" s="28">
        <f t="shared" si="220"/>
        <v>15.087458954343088</v>
      </c>
      <c r="P780" s="45" t="e">
        <f t="shared" si="230"/>
        <v>#DIV/0!</v>
      </c>
      <c r="Q780" s="29">
        <f t="shared" si="231"/>
        <v>3</v>
      </c>
      <c r="R780" s="29" t="e">
        <f t="shared" si="221"/>
        <v>#N/A</v>
      </c>
      <c r="S780" s="29" t="e">
        <f t="shared" si="222"/>
        <v>#N/A</v>
      </c>
      <c r="T780" s="29" t="e">
        <f t="shared" si="223"/>
        <v>#N/A</v>
      </c>
      <c r="U780" s="21" t="e">
        <f t="shared" si="232"/>
        <v>#DIV/0!</v>
      </c>
      <c r="V780" s="28">
        <f t="shared" si="224"/>
        <v>0</v>
      </c>
      <c r="W780" s="28">
        <f t="shared" si="225"/>
        <v>0</v>
      </c>
      <c r="X780" s="45" t="e">
        <f t="shared" si="233"/>
        <v>#DIV/0!</v>
      </c>
    </row>
    <row r="781" spans="2:24">
      <c r="B781" s="23"/>
      <c r="D781" s="21"/>
      <c r="E781" s="21"/>
      <c r="F781" s="21"/>
      <c r="G781" s="28">
        <f t="shared" si="226"/>
        <v>0</v>
      </c>
      <c r="H781" s="45" t="e">
        <f t="shared" si="227"/>
        <v>#DIV/0!</v>
      </c>
      <c r="I781" s="29">
        <f t="shared" si="228"/>
        <v>3</v>
      </c>
      <c r="J781" s="29">
        <f t="shared" si="216"/>
        <v>0.27</v>
      </c>
      <c r="K781" s="29">
        <f t="shared" si="217"/>
        <v>8.4199999999999997E-2</v>
      </c>
      <c r="L781" s="29">
        <f t="shared" si="218"/>
        <v>12.92</v>
      </c>
      <c r="M781" s="45" t="e">
        <f t="shared" si="229"/>
        <v>#DIV/0!</v>
      </c>
      <c r="N781" s="28">
        <f t="shared" si="219"/>
        <v>10.989169238449415</v>
      </c>
      <c r="O781" s="28">
        <f t="shared" si="220"/>
        <v>15.087458954343088</v>
      </c>
      <c r="P781" s="45" t="e">
        <f t="shared" si="230"/>
        <v>#DIV/0!</v>
      </c>
      <c r="Q781" s="29">
        <f t="shared" si="231"/>
        <v>3</v>
      </c>
      <c r="R781" s="29" t="e">
        <f t="shared" si="221"/>
        <v>#N/A</v>
      </c>
      <c r="S781" s="29" t="e">
        <f t="shared" si="222"/>
        <v>#N/A</v>
      </c>
      <c r="T781" s="29" t="e">
        <f t="shared" si="223"/>
        <v>#N/A</v>
      </c>
      <c r="U781" s="21" t="e">
        <f t="shared" si="232"/>
        <v>#DIV/0!</v>
      </c>
      <c r="V781" s="28">
        <f t="shared" si="224"/>
        <v>0</v>
      </c>
      <c r="W781" s="28">
        <f t="shared" si="225"/>
        <v>0</v>
      </c>
      <c r="X781" s="45" t="e">
        <f t="shared" si="233"/>
        <v>#DIV/0!</v>
      </c>
    </row>
    <row r="782" spans="2:24">
      <c r="B782" s="23"/>
      <c r="D782" s="21"/>
      <c r="E782" s="21"/>
      <c r="F782" s="21"/>
      <c r="G782" s="28">
        <f t="shared" si="226"/>
        <v>0</v>
      </c>
      <c r="H782" s="45" t="e">
        <f t="shared" si="227"/>
        <v>#DIV/0!</v>
      </c>
      <c r="I782" s="29">
        <f t="shared" si="228"/>
        <v>3</v>
      </c>
      <c r="J782" s="29">
        <f t="shared" si="216"/>
        <v>0.27</v>
      </c>
      <c r="K782" s="29">
        <f t="shared" si="217"/>
        <v>8.4199999999999997E-2</v>
      </c>
      <c r="L782" s="29">
        <f t="shared" si="218"/>
        <v>12.92</v>
      </c>
      <c r="M782" s="45" t="e">
        <f t="shared" si="229"/>
        <v>#DIV/0!</v>
      </c>
      <c r="N782" s="28">
        <f t="shared" si="219"/>
        <v>10.989169238449415</v>
      </c>
      <c r="O782" s="28">
        <f t="shared" si="220"/>
        <v>15.087458954343088</v>
      </c>
      <c r="P782" s="45" t="e">
        <f t="shared" si="230"/>
        <v>#DIV/0!</v>
      </c>
      <c r="Q782" s="29">
        <f t="shared" si="231"/>
        <v>3</v>
      </c>
      <c r="R782" s="29" t="e">
        <f t="shared" si="221"/>
        <v>#N/A</v>
      </c>
      <c r="S782" s="29" t="e">
        <f t="shared" si="222"/>
        <v>#N/A</v>
      </c>
      <c r="T782" s="29" t="e">
        <f t="shared" si="223"/>
        <v>#N/A</v>
      </c>
      <c r="U782" s="21" t="e">
        <f t="shared" si="232"/>
        <v>#DIV/0!</v>
      </c>
      <c r="V782" s="28">
        <f t="shared" si="224"/>
        <v>0</v>
      </c>
      <c r="W782" s="28">
        <f t="shared" si="225"/>
        <v>0</v>
      </c>
      <c r="X782" s="45" t="e">
        <f t="shared" si="233"/>
        <v>#DIV/0!</v>
      </c>
    </row>
    <row r="783" spans="2:24">
      <c r="B783" s="23"/>
      <c r="D783" s="21"/>
      <c r="E783" s="21"/>
      <c r="F783" s="21"/>
      <c r="G783" s="28">
        <f t="shared" si="226"/>
        <v>0</v>
      </c>
      <c r="H783" s="45" t="e">
        <f t="shared" si="227"/>
        <v>#DIV/0!</v>
      </c>
      <c r="I783" s="29">
        <f t="shared" si="228"/>
        <v>3</v>
      </c>
      <c r="J783" s="29">
        <f t="shared" si="216"/>
        <v>0.27</v>
      </c>
      <c r="K783" s="29">
        <f t="shared" si="217"/>
        <v>8.4199999999999997E-2</v>
      </c>
      <c r="L783" s="29">
        <f t="shared" si="218"/>
        <v>12.92</v>
      </c>
      <c r="M783" s="45" t="e">
        <f t="shared" si="229"/>
        <v>#DIV/0!</v>
      </c>
      <c r="N783" s="28">
        <f t="shared" si="219"/>
        <v>10.989169238449415</v>
      </c>
      <c r="O783" s="28">
        <f t="shared" si="220"/>
        <v>15.087458954343088</v>
      </c>
      <c r="P783" s="45" t="e">
        <f t="shared" si="230"/>
        <v>#DIV/0!</v>
      </c>
      <c r="Q783" s="29">
        <f t="shared" si="231"/>
        <v>3</v>
      </c>
      <c r="R783" s="29" t="e">
        <f t="shared" si="221"/>
        <v>#N/A</v>
      </c>
      <c r="S783" s="29" t="e">
        <f t="shared" si="222"/>
        <v>#N/A</v>
      </c>
      <c r="T783" s="29" t="e">
        <f t="shared" si="223"/>
        <v>#N/A</v>
      </c>
      <c r="U783" s="21" t="e">
        <f t="shared" si="232"/>
        <v>#DIV/0!</v>
      </c>
      <c r="V783" s="28">
        <f t="shared" si="224"/>
        <v>0</v>
      </c>
      <c r="W783" s="28">
        <f t="shared" si="225"/>
        <v>0</v>
      </c>
      <c r="X783" s="45" t="e">
        <f t="shared" si="233"/>
        <v>#DIV/0!</v>
      </c>
    </row>
    <row r="784" spans="2:24">
      <c r="B784" s="23"/>
      <c r="D784" s="21"/>
      <c r="E784" s="21"/>
      <c r="F784" s="21"/>
      <c r="G784" s="28">
        <f t="shared" si="226"/>
        <v>0</v>
      </c>
      <c r="H784" s="45" t="e">
        <f t="shared" si="227"/>
        <v>#DIV/0!</v>
      </c>
      <c r="I784" s="29">
        <f t="shared" si="228"/>
        <v>3</v>
      </c>
      <c r="J784" s="29">
        <f t="shared" si="216"/>
        <v>0.27</v>
      </c>
      <c r="K784" s="29">
        <f t="shared" si="217"/>
        <v>8.4199999999999997E-2</v>
      </c>
      <c r="L784" s="29">
        <f t="shared" si="218"/>
        <v>12.92</v>
      </c>
      <c r="M784" s="45" t="e">
        <f t="shared" si="229"/>
        <v>#DIV/0!</v>
      </c>
      <c r="N784" s="28">
        <f t="shared" si="219"/>
        <v>10.989169238449415</v>
      </c>
      <c r="O784" s="28">
        <f t="shared" si="220"/>
        <v>15.087458954343088</v>
      </c>
      <c r="P784" s="45" t="e">
        <f t="shared" si="230"/>
        <v>#DIV/0!</v>
      </c>
      <c r="Q784" s="29">
        <f t="shared" si="231"/>
        <v>3</v>
      </c>
      <c r="R784" s="29" t="e">
        <f t="shared" si="221"/>
        <v>#N/A</v>
      </c>
      <c r="S784" s="29" t="e">
        <f t="shared" si="222"/>
        <v>#N/A</v>
      </c>
      <c r="T784" s="29" t="e">
        <f t="shared" si="223"/>
        <v>#N/A</v>
      </c>
      <c r="U784" s="21" t="e">
        <f t="shared" si="232"/>
        <v>#DIV/0!</v>
      </c>
      <c r="V784" s="28">
        <f t="shared" si="224"/>
        <v>0</v>
      </c>
      <c r="W784" s="28">
        <f t="shared" si="225"/>
        <v>0</v>
      </c>
      <c r="X784" s="45" t="e">
        <f t="shared" si="233"/>
        <v>#DIV/0!</v>
      </c>
    </row>
    <row r="785" spans="2:24">
      <c r="B785" s="23"/>
      <c r="D785" s="21"/>
      <c r="E785" s="21"/>
      <c r="F785" s="21"/>
      <c r="G785" s="28">
        <f t="shared" si="226"/>
        <v>0</v>
      </c>
      <c r="H785" s="45" t="e">
        <f t="shared" si="227"/>
        <v>#DIV/0!</v>
      </c>
      <c r="I785" s="29">
        <f t="shared" si="228"/>
        <v>3</v>
      </c>
      <c r="J785" s="29">
        <f t="shared" si="216"/>
        <v>0.27</v>
      </c>
      <c r="K785" s="29">
        <f t="shared" si="217"/>
        <v>8.4199999999999997E-2</v>
      </c>
      <c r="L785" s="29">
        <f t="shared" si="218"/>
        <v>12.92</v>
      </c>
      <c r="M785" s="45" t="e">
        <f t="shared" si="229"/>
        <v>#DIV/0!</v>
      </c>
      <c r="N785" s="28">
        <f t="shared" si="219"/>
        <v>10.989169238449415</v>
      </c>
      <c r="O785" s="28">
        <f t="shared" si="220"/>
        <v>15.087458954343088</v>
      </c>
      <c r="P785" s="45" t="e">
        <f t="shared" si="230"/>
        <v>#DIV/0!</v>
      </c>
      <c r="Q785" s="29">
        <f t="shared" si="231"/>
        <v>3</v>
      </c>
      <c r="R785" s="29" t="e">
        <f t="shared" si="221"/>
        <v>#N/A</v>
      </c>
      <c r="S785" s="29" t="e">
        <f t="shared" si="222"/>
        <v>#N/A</v>
      </c>
      <c r="T785" s="29" t="e">
        <f t="shared" si="223"/>
        <v>#N/A</v>
      </c>
      <c r="U785" s="21" t="e">
        <f t="shared" si="232"/>
        <v>#DIV/0!</v>
      </c>
      <c r="V785" s="28">
        <f t="shared" si="224"/>
        <v>0</v>
      </c>
      <c r="W785" s="28">
        <f t="shared" si="225"/>
        <v>0</v>
      </c>
      <c r="X785" s="45" t="e">
        <f t="shared" si="233"/>
        <v>#DIV/0!</v>
      </c>
    </row>
    <row r="786" spans="2:24">
      <c r="B786" s="23"/>
      <c r="D786" s="21"/>
      <c r="E786" s="21"/>
      <c r="F786" s="21"/>
      <c r="G786" s="28">
        <f t="shared" si="226"/>
        <v>0</v>
      </c>
      <c r="H786" s="45" t="e">
        <f t="shared" si="227"/>
        <v>#DIV/0!</v>
      </c>
      <c r="I786" s="29">
        <f t="shared" si="228"/>
        <v>3</v>
      </c>
      <c r="J786" s="29">
        <f t="shared" si="216"/>
        <v>0.27</v>
      </c>
      <c r="K786" s="29">
        <f t="shared" si="217"/>
        <v>8.4199999999999997E-2</v>
      </c>
      <c r="L786" s="29">
        <f t="shared" si="218"/>
        <v>12.92</v>
      </c>
      <c r="M786" s="45" t="e">
        <f t="shared" si="229"/>
        <v>#DIV/0!</v>
      </c>
      <c r="N786" s="28">
        <f t="shared" si="219"/>
        <v>10.989169238449415</v>
      </c>
      <c r="O786" s="28">
        <f t="shared" si="220"/>
        <v>15.087458954343088</v>
      </c>
      <c r="P786" s="45" t="e">
        <f t="shared" si="230"/>
        <v>#DIV/0!</v>
      </c>
      <c r="Q786" s="29">
        <f t="shared" si="231"/>
        <v>3</v>
      </c>
      <c r="R786" s="29" t="e">
        <f t="shared" si="221"/>
        <v>#N/A</v>
      </c>
      <c r="S786" s="29" t="e">
        <f t="shared" si="222"/>
        <v>#N/A</v>
      </c>
      <c r="T786" s="29" t="e">
        <f t="shared" si="223"/>
        <v>#N/A</v>
      </c>
      <c r="U786" s="21" t="e">
        <f t="shared" si="232"/>
        <v>#DIV/0!</v>
      </c>
      <c r="V786" s="28">
        <f t="shared" si="224"/>
        <v>0</v>
      </c>
      <c r="W786" s="28">
        <f t="shared" si="225"/>
        <v>0</v>
      </c>
      <c r="X786" s="45" t="e">
        <f t="shared" si="233"/>
        <v>#DIV/0!</v>
      </c>
    </row>
    <row r="787" spans="2:24">
      <c r="B787" s="23"/>
      <c r="D787" s="21"/>
      <c r="E787" s="21"/>
      <c r="F787" s="21"/>
      <c r="G787" s="28">
        <f t="shared" si="226"/>
        <v>0</v>
      </c>
      <c r="H787" s="45" t="e">
        <f t="shared" si="227"/>
        <v>#DIV/0!</v>
      </c>
      <c r="I787" s="29">
        <f t="shared" si="228"/>
        <v>3</v>
      </c>
      <c r="J787" s="29">
        <f t="shared" si="216"/>
        <v>0.27</v>
      </c>
      <c r="K787" s="29">
        <f t="shared" si="217"/>
        <v>8.4199999999999997E-2</v>
      </c>
      <c r="L787" s="29">
        <f t="shared" si="218"/>
        <v>12.92</v>
      </c>
      <c r="M787" s="45" t="e">
        <f t="shared" si="229"/>
        <v>#DIV/0!</v>
      </c>
      <c r="N787" s="28">
        <f t="shared" si="219"/>
        <v>10.989169238449415</v>
      </c>
      <c r="O787" s="28">
        <f t="shared" si="220"/>
        <v>15.087458954343088</v>
      </c>
      <c r="P787" s="45" t="e">
        <f t="shared" si="230"/>
        <v>#DIV/0!</v>
      </c>
      <c r="Q787" s="29">
        <f t="shared" si="231"/>
        <v>3</v>
      </c>
      <c r="R787" s="29" t="e">
        <f t="shared" si="221"/>
        <v>#N/A</v>
      </c>
      <c r="S787" s="29" t="e">
        <f t="shared" si="222"/>
        <v>#N/A</v>
      </c>
      <c r="T787" s="29" t="e">
        <f t="shared" si="223"/>
        <v>#N/A</v>
      </c>
      <c r="U787" s="21" t="e">
        <f t="shared" si="232"/>
        <v>#DIV/0!</v>
      </c>
      <c r="V787" s="28">
        <f t="shared" si="224"/>
        <v>0</v>
      </c>
      <c r="W787" s="28">
        <f t="shared" si="225"/>
        <v>0</v>
      </c>
      <c r="X787" s="45" t="e">
        <f t="shared" si="233"/>
        <v>#DIV/0!</v>
      </c>
    </row>
    <row r="788" spans="2:24">
      <c r="B788" s="23"/>
      <c r="D788" s="21"/>
      <c r="E788" s="21"/>
      <c r="F788" s="21"/>
      <c r="G788" s="28">
        <f t="shared" si="226"/>
        <v>0</v>
      </c>
      <c r="H788" s="45" t="e">
        <f t="shared" si="227"/>
        <v>#DIV/0!</v>
      </c>
      <c r="I788" s="29">
        <f t="shared" si="228"/>
        <v>3</v>
      </c>
      <c r="J788" s="29">
        <f t="shared" si="216"/>
        <v>0.27</v>
      </c>
      <c r="K788" s="29">
        <f t="shared" si="217"/>
        <v>8.4199999999999997E-2</v>
      </c>
      <c r="L788" s="29">
        <f t="shared" si="218"/>
        <v>12.92</v>
      </c>
      <c r="M788" s="45" t="e">
        <f t="shared" si="229"/>
        <v>#DIV/0!</v>
      </c>
      <c r="N788" s="28">
        <f t="shared" si="219"/>
        <v>10.989169238449415</v>
      </c>
      <c r="O788" s="28">
        <f t="shared" si="220"/>
        <v>15.087458954343088</v>
      </c>
      <c r="P788" s="45" t="e">
        <f t="shared" si="230"/>
        <v>#DIV/0!</v>
      </c>
      <c r="Q788" s="29">
        <f t="shared" si="231"/>
        <v>3</v>
      </c>
      <c r="R788" s="29" t="e">
        <f t="shared" si="221"/>
        <v>#N/A</v>
      </c>
      <c r="S788" s="29" t="e">
        <f t="shared" si="222"/>
        <v>#N/A</v>
      </c>
      <c r="T788" s="29" t="e">
        <f t="shared" si="223"/>
        <v>#N/A</v>
      </c>
      <c r="U788" s="21" t="e">
        <f t="shared" si="232"/>
        <v>#DIV/0!</v>
      </c>
      <c r="V788" s="28">
        <f t="shared" si="224"/>
        <v>0</v>
      </c>
      <c r="W788" s="28">
        <f t="shared" si="225"/>
        <v>0</v>
      </c>
      <c r="X788" s="45" t="e">
        <f t="shared" si="233"/>
        <v>#DIV/0!</v>
      </c>
    </row>
    <row r="789" spans="2:24">
      <c r="B789" s="23"/>
      <c r="D789" s="21"/>
      <c r="E789" s="21"/>
      <c r="F789" s="21"/>
      <c r="G789" s="28">
        <f t="shared" si="226"/>
        <v>0</v>
      </c>
      <c r="H789" s="45" t="e">
        <f t="shared" si="227"/>
        <v>#DIV/0!</v>
      </c>
      <c r="I789" s="29">
        <f t="shared" si="228"/>
        <v>3</v>
      </c>
      <c r="J789" s="29">
        <f t="shared" si="216"/>
        <v>0.27</v>
      </c>
      <c r="K789" s="29">
        <f t="shared" si="217"/>
        <v>8.4199999999999997E-2</v>
      </c>
      <c r="L789" s="29">
        <f t="shared" si="218"/>
        <v>12.92</v>
      </c>
      <c r="M789" s="45" t="e">
        <f t="shared" si="229"/>
        <v>#DIV/0!</v>
      </c>
      <c r="N789" s="28">
        <f t="shared" si="219"/>
        <v>10.989169238449415</v>
      </c>
      <c r="O789" s="28">
        <f t="shared" si="220"/>
        <v>15.087458954343088</v>
      </c>
      <c r="P789" s="45" t="e">
        <f t="shared" si="230"/>
        <v>#DIV/0!</v>
      </c>
      <c r="Q789" s="29">
        <f t="shared" si="231"/>
        <v>3</v>
      </c>
      <c r="R789" s="29" t="e">
        <f t="shared" si="221"/>
        <v>#N/A</v>
      </c>
      <c r="S789" s="29" t="e">
        <f t="shared" si="222"/>
        <v>#N/A</v>
      </c>
      <c r="T789" s="29" t="e">
        <f t="shared" si="223"/>
        <v>#N/A</v>
      </c>
      <c r="U789" s="21" t="e">
        <f t="shared" si="232"/>
        <v>#DIV/0!</v>
      </c>
      <c r="V789" s="28">
        <f t="shared" si="224"/>
        <v>0</v>
      </c>
      <c r="W789" s="28">
        <f t="shared" si="225"/>
        <v>0</v>
      </c>
      <c r="X789" s="45" t="e">
        <f t="shared" si="233"/>
        <v>#DIV/0!</v>
      </c>
    </row>
    <row r="790" spans="2:24">
      <c r="B790" s="23"/>
      <c r="D790" s="21"/>
      <c r="E790" s="21"/>
      <c r="F790" s="21"/>
      <c r="G790" s="28">
        <f t="shared" si="226"/>
        <v>0</v>
      </c>
      <c r="H790" s="45" t="e">
        <f t="shared" si="227"/>
        <v>#DIV/0!</v>
      </c>
      <c r="I790" s="29">
        <f t="shared" si="228"/>
        <v>3</v>
      </c>
      <c r="J790" s="29">
        <f t="shared" si="216"/>
        <v>0.27</v>
      </c>
      <c r="K790" s="29">
        <f t="shared" si="217"/>
        <v>8.4199999999999997E-2</v>
      </c>
      <c r="L790" s="29">
        <f t="shared" si="218"/>
        <v>12.92</v>
      </c>
      <c r="M790" s="45" t="e">
        <f t="shared" si="229"/>
        <v>#DIV/0!</v>
      </c>
      <c r="N790" s="28">
        <f t="shared" si="219"/>
        <v>10.989169238449415</v>
      </c>
      <c r="O790" s="28">
        <f t="shared" si="220"/>
        <v>15.087458954343088</v>
      </c>
      <c r="P790" s="45" t="e">
        <f t="shared" si="230"/>
        <v>#DIV/0!</v>
      </c>
      <c r="Q790" s="29">
        <f t="shared" si="231"/>
        <v>3</v>
      </c>
      <c r="R790" s="29" t="e">
        <f t="shared" si="221"/>
        <v>#N/A</v>
      </c>
      <c r="S790" s="29" t="e">
        <f t="shared" si="222"/>
        <v>#N/A</v>
      </c>
      <c r="T790" s="29" t="e">
        <f t="shared" si="223"/>
        <v>#N/A</v>
      </c>
      <c r="U790" s="21" t="e">
        <f t="shared" si="232"/>
        <v>#DIV/0!</v>
      </c>
      <c r="V790" s="28">
        <f t="shared" si="224"/>
        <v>0</v>
      </c>
      <c r="W790" s="28">
        <f t="shared" si="225"/>
        <v>0</v>
      </c>
      <c r="X790" s="45" t="e">
        <f t="shared" si="233"/>
        <v>#DIV/0!</v>
      </c>
    </row>
    <row r="791" spans="2:24">
      <c r="B791" s="23"/>
      <c r="D791" s="21"/>
      <c r="E791" s="21"/>
      <c r="F791" s="21"/>
      <c r="G791" s="28">
        <f t="shared" si="226"/>
        <v>0</v>
      </c>
      <c r="H791" s="45" t="e">
        <f t="shared" si="227"/>
        <v>#DIV/0!</v>
      </c>
      <c r="I791" s="29">
        <f t="shared" si="228"/>
        <v>3</v>
      </c>
      <c r="J791" s="29">
        <f t="shared" si="216"/>
        <v>0.27</v>
      </c>
      <c r="K791" s="29">
        <f t="shared" si="217"/>
        <v>8.4199999999999997E-2</v>
      </c>
      <c r="L791" s="29">
        <f t="shared" si="218"/>
        <v>12.92</v>
      </c>
      <c r="M791" s="45" t="e">
        <f t="shared" si="229"/>
        <v>#DIV/0!</v>
      </c>
      <c r="N791" s="28">
        <f t="shared" si="219"/>
        <v>10.989169238449415</v>
      </c>
      <c r="O791" s="28">
        <f t="shared" si="220"/>
        <v>15.087458954343088</v>
      </c>
      <c r="P791" s="45" t="e">
        <f t="shared" si="230"/>
        <v>#DIV/0!</v>
      </c>
      <c r="Q791" s="29">
        <f t="shared" si="231"/>
        <v>3</v>
      </c>
      <c r="R791" s="29" t="e">
        <f t="shared" si="221"/>
        <v>#N/A</v>
      </c>
      <c r="S791" s="29" t="e">
        <f t="shared" si="222"/>
        <v>#N/A</v>
      </c>
      <c r="T791" s="29" t="e">
        <f t="shared" si="223"/>
        <v>#N/A</v>
      </c>
      <c r="U791" s="21" t="e">
        <f t="shared" si="232"/>
        <v>#DIV/0!</v>
      </c>
      <c r="V791" s="28">
        <f t="shared" si="224"/>
        <v>0</v>
      </c>
      <c r="W791" s="28">
        <f t="shared" si="225"/>
        <v>0</v>
      </c>
      <c r="X791" s="45" t="e">
        <f t="shared" si="233"/>
        <v>#DIV/0!</v>
      </c>
    </row>
    <row r="792" spans="2:24">
      <c r="B792" s="23"/>
      <c r="D792" s="21"/>
      <c r="E792" s="21"/>
      <c r="F792" s="21"/>
      <c r="G792" s="28">
        <f t="shared" si="226"/>
        <v>0</v>
      </c>
      <c r="H792" s="45" t="e">
        <f t="shared" si="227"/>
        <v>#DIV/0!</v>
      </c>
      <c r="I792" s="29">
        <f t="shared" si="228"/>
        <v>3</v>
      </c>
      <c r="J792" s="29">
        <f t="shared" si="216"/>
        <v>0.27</v>
      </c>
      <c r="K792" s="29">
        <f t="shared" si="217"/>
        <v>8.4199999999999997E-2</v>
      </c>
      <c r="L792" s="29">
        <f t="shared" si="218"/>
        <v>12.92</v>
      </c>
      <c r="M792" s="45" t="e">
        <f t="shared" si="229"/>
        <v>#DIV/0!</v>
      </c>
      <c r="N792" s="28">
        <f t="shared" si="219"/>
        <v>10.989169238449415</v>
      </c>
      <c r="O792" s="28">
        <f t="shared" si="220"/>
        <v>15.087458954343088</v>
      </c>
      <c r="P792" s="45" t="e">
        <f t="shared" si="230"/>
        <v>#DIV/0!</v>
      </c>
      <c r="Q792" s="29">
        <f t="shared" si="231"/>
        <v>3</v>
      </c>
      <c r="R792" s="29" t="e">
        <f t="shared" si="221"/>
        <v>#N/A</v>
      </c>
      <c r="S792" s="29" t="e">
        <f t="shared" si="222"/>
        <v>#N/A</v>
      </c>
      <c r="T792" s="29" t="e">
        <f t="shared" si="223"/>
        <v>#N/A</v>
      </c>
      <c r="U792" s="21" t="e">
        <f t="shared" si="232"/>
        <v>#DIV/0!</v>
      </c>
      <c r="V792" s="28">
        <f t="shared" si="224"/>
        <v>0</v>
      </c>
      <c r="W792" s="28">
        <f t="shared" si="225"/>
        <v>0</v>
      </c>
      <c r="X792" s="45" t="e">
        <f t="shared" si="233"/>
        <v>#DIV/0!</v>
      </c>
    </row>
    <row r="793" spans="2:24">
      <c r="B793" s="23"/>
      <c r="D793" s="21"/>
      <c r="E793" s="21"/>
      <c r="F793" s="21"/>
      <c r="G793" s="28">
        <f t="shared" si="226"/>
        <v>0</v>
      </c>
      <c r="H793" s="45" t="e">
        <f t="shared" si="227"/>
        <v>#DIV/0!</v>
      </c>
      <c r="I793" s="29">
        <f t="shared" si="228"/>
        <v>3</v>
      </c>
      <c r="J793" s="29">
        <f t="shared" si="216"/>
        <v>0.27</v>
      </c>
      <c r="K793" s="29">
        <f t="shared" si="217"/>
        <v>8.4199999999999997E-2</v>
      </c>
      <c r="L793" s="29">
        <f t="shared" si="218"/>
        <v>12.92</v>
      </c>
      <c r="M793" s="45" t="e">
        <f t="shared" si="229"/>
        <v>#DIV/0!</v>
      </c>
      <c r="N793" s="28">
        <f t="shared" si="219"/>
        <v>10.989169238449415</v>
      </c>
      <c r="O793" s="28">
        <f t="shared" si="220"/>
        <v>15.087458954343088</v>
      </c>
      <c r="P793" s="45" t="e">
        <f t="shared" si="230"/>
        <v>#DIV/0!</v>
      </c>
      <c r="Q793" s="29">
        <f t="shared" si="231"/>
        <v>3</v>
      </c>
      <c r="R793" s="29" t="e">
        <f t="shared" si="221"/>
        <v>#N/A</v>
      </c>
      <c r="S793" s="29" t="e">
        <f t="shared" si="222"/>
        <v>#N/A</v>
      </c>
      <c r="T793" s="29" t="e">
        <f t="shared" si="223"/>
        <v>#N/A</v>
      </c>
      <c r="U793" s="21" t="e">
        <f t="shared" si="232"/>
        <v>#DIV/0!</v>
      </c>
      <c r="V793" s="28">
        <f t="shared" si="224"/>
        <v>0</v>
      </c>
      <c r="W793" s="28">
        <f t="shared" si="225"/>
        <v>0</v>
      </c>
      <c r="X793" s="45" t="e">
        <f t="shared" si="233"/>
        <v>#DIV/0!</v>
      </c>
    </row>
    <row r="794" spans="2:24">
      <c r="B794" s="23"/>
      <c r="D794" s="21"/>
      <c r="E794" s="21"/>
      <c r="F794" s="21"/>
      <c r="G794" s="28">
        <f t="shared" si="226"/>
        <v>0</v>
      </c>
      <c r="H794" s="45" t="e">
        <f t="shared" si="227"/>
        <v>#DIV/0!</v>
      </c>
      <c r="I794" s="29">
        <f t="shared" si="228"/>
        <v>3</v>
      </c>
      <c r="J794" s="29">
        <f t="shared" si="216"/>
        <v>0.27</v>
      </c>
      <c r="K794" s="29">
        <f t="shared" si="217"/>
        <v>8.4199999999999997E-2</v>
      </c>
      <c r="L794" s="29">
        <f t="shared" si="218"/>
        <v>12.92</v>
      </c>
      <c r="M794" s="45" t="e">
        <f t="shared" si="229"/>
        <v>#DIV/0!</v>
      </c>
      <c r="N794" s="28">
        <f t="shared" si="219"/>
        <v>10.989169238449415</v>
      </c>
      <c r="O794" s="28">
        <f t="shared" si="220"/>
        <v>15.087458954343088</v>
      </c>
      <c r="P794" s="45" t="e">
        <f t="shared" si="230"/>
        <v>#DIV/0!</v>
      </c>
      <c r="Q794" s="29">
        <f t="shared" si="231"/>
        <v>3</v>
      </c>
      <c r="R794" s="29" t="e">
        <f t="shared" si="221"/>
        <v>#N/A</v>
      </c>
      <c r="S794" s="29" t="e">
        <f t="shared" si="222"/>
        <v>#N/A</v>
      </c>
      <c r="T794" s="29" t="e">
        <f t="shared" si="223"/>
        <v>#N/A</v>
      </c>
      <c r="U794" s="21" t="e">
        <f t="shared" si="232"/>
        <v>#DIV/0!</v>
      </c>
      <c r="V794" s="28">
        <f t="shared" si="224"/>
        <v>0</v>
      </c>
      <c r="W794" s="28">
        <f t="shared" si="225"/>
        <v>0</v>
      </c>
      <c r="X794" s="45" t="e">
        <f t="shared" si="233"/>
        <v>#DIV/0!</v>
      </c>
    </row>
    <row r="795" spans="2:24">
      <c r="B795" s="23"/>
      <c r="D795" s="21"/>
      <c r="E795" s="21"/>
      <c r="F795" s="21"/>
      <c r="G795" s="28">
        <f t="shared" si="226"/>
        <v>0</v>
      </c>
      <c r="H795" s="45" t="e">
        <f t="shared" si="227"/>
        <v>#DIV/0!</v>
      </c>
      <c r="I795" s="29">
        <f t="shared" si="228"/>
        <v>3</v>
      </c>
      <c r="J795" s="29">
        <f t="shared" si="216"/>
        <v>0.27</v>
      </c>
      <c r="K795" s="29">
        <f t="shared" si="217"/>
        <v>8.4199999999999997E-2</v>
      </c>
      <c r="L795" s="29">
        <f t="shared" si="218"/>
        <v>12.92</v>
      </c>
      <c r="M795" s="45" t="e">
        <f t="shared" si="229"/>
        <v>#DIV/0!</v>
      </c>
      <c r="N795" s="28">
        <f t="shared" si="219"/>
        <v>10.989169238449415</v>
      </c>
      <c r="O795" s="28">
        <f t="shared" si="220"/>
        <v>15.087458954343088</v>
      </c>
      <c r="P795" s="45" t="e">
        <f t="shared" si="230"/>
        <v>#DIV/0!</v>
      </c>
      <c r="Q795" s="29">
        <f t="shared" si="231"/>
        <v>3</v>
      </c>
      <c r="R795" s="29" t="e">
        <f t="shared" si="221"/>
        <v>#N/A</v>
      </c>
      <c r="S795" s="29" t="e">
        <f t="shared" si="222"/>
        <v>#N/A</v>
      </c>
      <c r="T795" s="29" t="e">
        <f t="shared" si="223"/>
        <v>#N/A</v>
      </c>
      <c r="U795" s="21" t="e">
        <f t="shared" si="232"/>
        <v>#DIV/0!</v>
      </c>
      <c r="V795" s="28">
        <f t="shared" si="224"/>
        <v>0</v>
      </c>
      <c r="W795" s="28">
        <f t="shared" si="225"/>
        <v>0</v>
      </c>
      <c r="X795" s="45" t="e">
        <f t="shared" si="233"/>
        <v>#DIV/0!</v>
      </c>
    </row>
    <row r="796" spans="2:24">
      <c r="B796" s="23"/>
      <c r="D796" s="21"/>
      <c r="E796" s="21"/>
      <c r="F796" s="21"/>
      <c r="G796" s="28">
        <f t="shared" si="226"/>
        <v>0</v>
      </c>
      <c r="H796" s="45" t="e">
        <f t="shared" si="227"/>
        <v>#DIV/0!</v>
      </c>
      <c r="I796" s="29">
        <f t="shared" si="228"/>
        <v>3</v>
      </c>
      <c r="J796" s="29">
        <f t="shared" si="216"/>
        <v>0.27</v>
      </c>
      <c r="K796" s="29">
        <f t="shared" si="217"/>
        <v>8.4199999999999997E-2</v>
      </c>
      <c r="L796" s="29">
        <f t="shared" si="218"/>
        <v>12.92</v>
      </c>
      <c r="M796" s="45" t="e">
        <f t="shared" si="229"/>
        <v>#DIV/0!</v>
      </c>
      <c r="N796" s="28">
        <f t="shared" si="219"/>
        <v>10.989169238449415</v>
      </c>
      <c r="O796" s="28">
        <f t="shared" si="220"/>
        <v>15.087458954343088</v>
      </c>
      <c r="P796" s="45" t="e">
        <f t="shared" si="230"/>
        <v>#DIV/0!</v>
      </c>
      <c r="Q796" s="29">
        <f t="shared" si="231"/>
        <v>3</v>
      </c>
      <c r="R796" s="29" t="e">
        <f t="shared" si="221"/>
        <v>#N/A</v>
      </c>
      <c r="S796" s="29" t="e">
        <f t="shared" si="222"/>
        <v>#N/A</v>
      </c>
      <c r="T796" s="29" t="e">
        <f t="shared" si="223"/>
        <v>#N/A</v>
      </c>
      <c r="U796" s="21" t="e">
        <f t="shared" si="232"/>
        <v>#DIV/0!</v>
      </c>
      <c r="V796" s="28">
        <f t="shared" si="224"/>
        <v>0</v>
      </c>
      <c r="W796" s="28">
        <f t="shared" si="225"/>
        <v>0</v>
      </c>
      <c r="X796" s="45" t="e">
        <f t="shared" si="233"/>
        <v>#DIV/0!</v>
      </c>
    </row>
    <row r="797" spans="2:24">
      <c r="B797" s="23"/>
      <c r="D797" s="21"/>
      <c r="E797" s="21"/>
      <c r="F797" s="21"/>
      <c r="G797" s="28">
        <f t="shared" si="226"/>
        <v>0</v>
      </c>
      <c r="H797" s="45" t="e">
        <f t="shared" si="227"/>
        <v>#DIV/0!</v>
      </c>
      <c r="I797" s="29">
        <f t="shared" si="228"/>
        <v>3</v>
      </c>
      <c r="J797" s="29">
        <f t="shared" si="216"/>
        <v>0.27</v>
      </c>
      <c r="K797" s="29">
        <f t="shared" si="217"/>
        <v>8.4199999999999997E-2</v>
      </c>
      <c r="L797" s="29">
        <f t="shared" si="218"/>
        <v>12.92</v>
      </c>
      <c r="M797" s="45" t="e">
        <f t="shared" si="229"/>
        <v>#DIV/0!</v>
      </c>
      <c r="N797" s="28">
        <f t="shared" si="219"/>
        <v>10.989169238449415</v>
      </c>
      <c r="O797" s="28">
        <f t="shared" si="220"/>
        <v>15.087458954343088</v>
      </c>
      <c r="P797" s="45" t="e">
        <f t="shared" si="230"/>
        <v>#DIV/0!</v>
      </c>
      <c r="Q797" s="29">
        <f t="shared" si="231"/>
        <v>3</v>
      </c>
      <c r="R797" s="29" t="e">
        <f t="shared" si="221"/>
        <v>#N/A</v>
      </c>
      <c r="S797" s="29" t="e">
        <f t="shared" si="222"/>
        <v>#N/A</v>
      </c>
      <c r="T797" s="29" t="e">
        <f t="shared" si="223"/>
        <v>#N/A</v>
      </c>
      <c r="U797" s="21" t="e">
        <f t="shared" si="232"/>
        <v>#DIV/0!</v>
      </c>
      <c r="V797" s="28">
        <f t="shared" si="224"/>
        <v>0</v>
      </c>
      <c r="W797" s="28">
        <f t="shared" si="225"/>
        <v>0</v>
      </c>
      <c r="X797" s="45" t="e">
        <f t="shared" si="233"/>
        <v>#DIV/0!</v>
      </c>
    </row>
    <row r="798" spans="2:24">
      <c r="B798" s="23"/>
      <c r="D798" s="21"/>
      <c r="E798" s="21"/>
      <c r="F798" s="21"/>
      <c r="G798" s="28">
        <f t="shared" si="226"/>
        <v>0</v>
      </c>
      <c r="H798" s="45" t="e">
        <f t="shared" si="227"/>
        <v>#DIV/0!</v>
      </c>
      <c r="I798" s="29">
        <f t="shared" si="228"/>
        <v>3</v>
      </c>
      <c r="J798" s="29">
        <f t="shared" si="216"/>
        <v>0.27</v>
      </c>
      <c r="K798" s="29">
        <f t="shared" si="217"/>
        <v>8.4199999999999997E-2</v>
      </c>
      <c r="L798" s="29">
        <f t="shared" si="218"/>
        <v>12.92</v>
      </c>
      <c r="M798" s="45" t="e">
        <f t="shared" si="229"/>
        <v>#DIV/0!</v>
      </c>
      <c r="N798" s="28">
        <f t="shared" si="219"/>
        <v>10.989169238449415</v>
      </c>
      <c r="O798" s="28">
        <f t="shared" si="220"/>
        <v>15.087458954343088</v>
      </c>
      <c r="P798" s="45" t="e">
        <f t="shared" si="230"/>
        <v>#DIV/0!</v>
      </c>
      <c r="Q798" s="29">
        <f t="shared" si="231"/>
        <v>3</v>
      </c>
      <c r="R798" s="29" t="e">
        <f t="shared" si="221"/>
        <v>#N/A</v>
      </c>
      <c r="S798" s="29" t="e">
        <f t="shared" si="222"/>
        <v>#N/A</v>
      </c>
      <c r="T798" s="29" t="e">
        <f t="shared" si="223"/>
        <v>#N/A</v>
      </c>
      <c r="U798" s="21" t="e">
        <f t="shared" si="232"/>
        <v>#DIV/0!</v>
      </c>
      <c r="V798" s="28">
        <f t="shared" si="224"/>
        <v>0</v>
      </c>
      <c r="W798" s="28">
        <f t="shared" si="225"/>
        <v>0</v>
      </c>
      <c r="X798" s="45" t="e">
        <f t="shared" si="233"/>
        <v>#DIV/0!</v>
      </c>
    </row>
    <row r="799" spans="2:24">
      <c r="B799" s="23"/>
      <c r="D799" s="21"/>
      <c r="E799" s="21"/>
      <c r="F799" s="21"/>
      <c r="G799" s="28">
        <f t="shared" si="226"/>
        <v>0</v>
      </c>
      <c r="H799" s="45" t="e">
        <f t="shared" si="227"/>
        <v>#DIV/0!</v>
      </c>
      <c r="I799" s="29">
        <f t="shared" si="228"/>
        <v>3</v>
      </c>
      <c r="J799" s="29">
        <f t="shared" si="216"/>
        <v>0.27</v>
      </c>
      <c r="K799" s="29">
        <f t="shared" si="217"/>
        <v>8.4199999999999997E-2</v>
      </c>
      <c r="L799" s="29">
        <f t="shared" si="218"/>
        <v>12.92</v>
      </c>
      <c r="M799" s="45" t="e">
        <f t="shared" si="229"/>
        <v>#DIV/0!</v>
      </c>
      <c r="N799" s="28">
        <f t="shared" si="219"/>
        <v>10.989169238449415</v>
      </c>
      <c r="O799" s="28">
        <f t="shared" si="220"/>
        <v>15.087458954343088</v>
      </c>
      <c r="P799" s="45" t="e">
        <f t="shared" si="230"/>
        <v>#DIV/0!</v>
      </c>
      <c r="Q799" s="29">
        <f t="shared" si="231"/>
        <v>3</v>
      </c>
      <c r="R799" s="29" t="e">
        <f t="shared" si="221"/>
        <v>#N/A</v>
      </c>
      <c r="S799" s="29" t="e">
        <f t="shared" si="222"/>
        <v>#N/A</v>
      </c>
      <c r="T799" s="29" t="e">
        <f t="shared" si="223"/>
        <v>#N/A</v>
      </c>
      <c r="U799" s="21" t="e">
        <f t="shared" si="232"/>
        <v>#DIV/0!</v>
      </c>
      <c r="V799" s="28">
        <f t="shared" si="224"/>
        <v>0</v>
      </c>
      <c r="W799" s="28">
        <f t="shared" si="225"/>
        <v>0</v>
      </c>
      <c r="X799" s="45" t="e">
        <f t="shared" si="233"/>
        <v>#DIV/0!</v>
      </c>
    </row>
    <row r="800" spans="2:24">
      <c r="B800" s="23"/>
      <c r="D800" s="21"/>
      <c r="E800" s="21"/>
      <c r="F800" s="21"/>
      <c r="G800" s="28">
        <f t="shared" si="226"/>
        <v>0</v>
      </c>
      <c r="H800" s="45" t="e">
        <f t="shared" si="227"/>
        <v>#DIV/0!</v>
      </c>
      <c r="I800" s="29">
        <f t="shared" si="228"/>
        <v>3</v>
      </c>
      <c r="J800" s="29">
        <f t="shared" si="216"/>
        <v>0.27</v>
      </c>
      <c r="K800" s="29">
        <f t="shared" si="217"/>
        <v>8.4199999999999997E-2</v>
      </c>
      <c r="L800" s="29">
        <f t="shared" si="218"/>
        <v>12.92</v>
      </c>
      <c r="M800" s="45" t="e">
        <f t="shared" si="229"/>
        <v>#DIV/0!</v>
      </c>
      <c r="N800" s="28">
        <f t="shared" si="219"/>
        <v>10.989169238449415</v>
      </c>
      <c r="O800" s="28">
        <f t="shared" si="220"/>
        <v>15.087458954343088</v>
      </c>
      <c r="P800" s="45" t="e">
        <f t="shared" si="230"/>
        <v>#DIV/0!</v>
      </c>
      <c r="Q800" s="29">
        <f t="shared" si="231"/>
        <v>3</v>
      </c>
      <c r="R800" s="29" t="e">
        <f t="shared" si="221"/>
        <v>#N/A</v>
      </c>
      <c r="S800" s="29" t="e">
        <f t="shared" si="222"/>
        <v>#N/A</v>
      </c>
      <c r="T800" s="29" t="e">
        <f t="shared" si="223"/>
        <v>#N/A</v>
      </c>
      <c r="U800" s="21" t="e">
        <f t="shared" si="232"/>
        <v>#DIV/0!</v>
      </c>
      <c r="V800" s="28">
        <f t="shared" si="224"/>
        <v>0</v>
      </c>
      <c r="W800" s="28">
        <f t="shared" si="225"/>
        <v>0</v>
      </c>
      <c r="X800" s="45" t="e">
        <f t="shared" si="233"/>
        <v>#DIV/0!</v>
      </c>
    </row>
    <row r="801" spans="2:24">
      <c r="B801" s="23"/>
      <c r="D801" s="21"/>
      <c r="E801" s="21"/>
      <c r="F801" s="21"/>
      <c r="G801" s="28">
        <f t="shared" si="226"/>
        <v>0</v>
      </c>
      <c r="H801" s="45" t="e">
        <f t="shared" si="227"/>
        <v>#DIV/0!</v>
      </c>
      <c r="I801" s="29">
        <f t="shared" si="228"/>
        <v>3</v>
      </c>
      <c r="J801" s="29">
        <f t="shared" si="216"/>
        <v>0.27</v>
      </c>
      <c r="K801" s="29">
        <f t="shared" si="217"/>
        <v>8.4199999999999997E-2</v>
      </c>
      <c r="L801" s="29">
        <f t="shared" si="218"/>
        <v>12.92</v>
      </c>
      <c r="M801" s="45" t="e">
        <f t="shared" si="229"/>
        <v>#DIV/0!</v>
      </c>
      <c r="N801" s="28">
        <f t="shared" si="219"/>
        <v>10.989169238449415</v>
      </c>
      <c r="O801" s="28">
        <f t="shared" si="220"/>
        <v>15.087458954343088</v>
      </c>
      <c r="P801" s="45" t="e">
        <f t="shared" si="230"/>
        <v>#DIV/0!</v>
      </c>
      <c r="Q801" s="29">
        <f t="shared" si="231"/>
        <v>3</v>
      </c>
      <c r="R801" s="29" t="e">
        <f t="shared" si="221"/>
        <v>#N/A</v>
      </c>
      <c r="S801" s="29" t="e">
        <f t="shared" si="222"/>
        <v>#N/A</v>
      </c>
      <c r="T801" s="29" t="e">
        <f t="shared" si="223"/>
        <v>#N/A</v>
      </c>
      <c r="U801" s="21" t="e">
        <f t="shared" si="232"/>
        <v>#DIV/0!</v>
      </c>
      <c r="V801" s="28">
        <f t="shared" si="224"/>
        <v>0</v>
      </c>
      <c r="W801" s="28">
        <f t="shared" si="225"/>
        <v>0</v>
      </c>
      <c r="X801" s="45" t="e">
        <f t="shared" si="233"/>
        <v>#DIV/0!</v>
      </c>
    </row>
    <row r="802" spans="2:24">
      <c r="B802" s="23"/>
      <c r="D802" s="21"/>
      <c r="E802" s="21"/>
      <c r="F802" s="21"/>
      <c r="G802" s="28">
        <f t="shared" si="226"/>
        <v>0</v>
      </c>
      <c r="H802" s="45" t="e">
        <f t="shared" si="227"/>
        <v>#DIV/0!</v>
      </c>
      <c r="I802" s="29">
        <f t="shared" si="228"/>
        <v>3</v>
      </c>
      <c r="J802" s="29">
        <f t="shared" si="216"/>
        <v>0.27</v>
      </c>
      <c r="K802" s="29">
        <f t="shared" si="217"/>
        <v>8.4199999999999997E-2</v>
      </c>
      <c r="L802" s="29">
        <f t="shared" si="218"/>
        <v>12.92</v>
      </c>
      <c r="M802" s="45" t="e">
        <f t="shared" si="229"/>
        <v>#DIV/0!</v>
      </c>
      <c r="N802" s="28">
        <f t="shared" si="219"/>
        <v>10.989169238449415</v>
      </c>
      <c r="O802" s="28">
        <f t="shared" si="220"/>
        <v>15.087458954343088</v>
      </c>
      <c r="P802" s="45" t="e">
        <f t="shared" si="230"/>
        <v>#DIV/0!</v>
      </c>
      <c r="Q802" s="29">
        <f t="shared" si="231"/>
        <v>3</v>
      </c>
      <c r="R802" s="29" t="e">
        <f t="shared" si="221"/>
        <v>#N/A</v>
      </c>
      <c r="S802" s="29" t="e">
        <f t="shared" si="222"/>
        <v>#N/A</v>
      </c>
      <c r="T802" s="29" t="e">
        <f t="shared" si="223"/>
        <v>#N/A</v>
      </c>
      <c r="U802" s="21" t="e">
        <f t="shared" si="232"/>
        <v>#DIV/0!</v>
      </c>
      <c r="V802" s="28">
        <f t="shared" si="224"/>
        <v>0</v>
      </c>
      <c r="W802" s="28">
        <f t="shared" si="225"/>
        <v>0</v>
      </c>
      <c r="X802" s="45" t="e">
        <f t="shared" si="233"/>
        <v>#DIV/0!</v>
      </c>
    </row>
    <row r="803" spans="2:24">
      <c r="B803" s="23"/>
      <c r="D803" s="21"/>
      <c r="E803" s="21"/>
      <c r="F803" s="21"/>
      <c r="G803" s="28">
        <f t="shared" si="226"/>
        <v>0</v>
      </c>
      <c r="H803" s="45" t="e">
        <f t="shared" si="227"/>
        <v>#DIV/0!</v>
      </c>
      <c r="I803" s="29">
        <f t="shared" si="228"/>
        <v>3</v>
      </c>
      <c r="J803" s="29">
        <f t="shared" si="216"/>
        <v>0.27</v>
      </c>
      <c r="K803" s="29">
        <f t="shared" si="217"/>
        <v>8.4199999999999997E-2</v>
      </c>
      <c r="L803" s="29">
        <f t="shared" si="218"/>
        <v>12.92</v>
      </c>
      <c r="M803" s="45" t="e">
        <f t="shared" si="229"/>
        <v>#DIV/0!</v>
      </c>
      <c r="N803" s="28">
        <f t="shared" si="219"/>
        <v>10.989169238449415</v>
      </c>
      <c r="O803" s="28">
        <f t="shared" si="220"/>
        <v>15.087458954343088</v>
      </c>
      <c r="P803" s="45" t="e">
        <f t="shared" si="230"/>
        <v>#DIV/0!</v>
      </c>
      <c r="Q803" s="29">
        <f t="shared" si="231"/>
        <v>3</v>
      </c>
      <c r="R803" s="29" t="e">
        <f t="shared" si="221"/>
        <v>#N/A</v>
      </c>
      <c r="S803" s="29" t="e">
        <f t="shared" si="222"/>
        <v>#N/A</v>
      </c>
      <c r="T803" s="29" t="e">
        <f t="shared" si="223"/>
        <v>#N/A</v>
      </c>
      <c r="U803" s="21" t="e">
        <f t="shared" si="232"/>
        <v>#DIV/0!</v>
      </c>
      <c r="V803" s="28">
        <f t="shared" si="224"/>
        <v>0</v>
      </c>
      <c r="W803" s="28">
        <f t="shared" si="225"/>
        <v>0</v>
      </c>
      <c r="X803" s="45" t="e">
        <f t="shared" si="233"/>
        <v>#DIV/0!</v>
      </c>
    </row>
    <row r="804" spans="2:24">
      <c r="B804" s="23"/>
      <c r="D804" s="21"/>
      <c r="E804" s="21"/>
      <c r="F804" s="21"/>
      <c r="G804" s="28">
        <f t="shared" si="226"/>
        <v>0</v>
      </c>
      <c r="H804" s="45" t="e">
        <f t="shared" si="227"/>
        <v>#DIV/0!</v>
      </c>
      <c r="I804" s="29">
        <f t="shared" si="228"/>
        <v>3</v>
      </c>
      <c r="J804" s="29">
        <f t="shared" si="216"/>
        <v>0.27</v>
      </c>
      <c r="K804" s="29">
        <f t="shared" si="217"/>
        <v>8.4199999999999997E-2</v>
      </c>
      <c r="L804" s="29">
        <f t="shared" si="218"/>
        <v>12.92</v>
      </c>
      <c r="M804" s="45" t="e">
        <f t="shared" si="229"/>
        <v>#DIV/0!</v>
      </c>
      <c r="N804" s="28">
        <f t="shared" si="219"/>
        <v>10.989169238449415</v>
      </c>
      <c r="O804" s="28">
        <f t="shared" si="220"/>
        <v>15.087458954343088</v>
      </c>
      <c r="P804" s="45" t="e">
        <f t="shared" si="230"/>
        <v>#DIV/0!</v>
      </c>
      <c r="Q804" s="29">
        <f t="shared" si="231"/>
        <v>3</v>
      </c>
      <c r="R804" s="29" t="e">
        <f t="shared" si="221"/>
        <v>#N/A</v>
      </c>
      <c r="S804" s="29" t="e">
        <f t="shared" si="222"/>
        <v>#N/A</v>
      </c>
      <c r="T804" s="29" t="e">
        <f t="shared" si="223"/>
        <v>#N/A</v>
      </c>
      <c r="U804" s="21" t="e">
        <f t="shared" si="232"/>
        <v>#DIV/0!</v>
      </c>
      <c r="V804" s="28">
        <f t="shared" si="224"/>
        <v>0</v>
      </c>
      <c r="W804" s="28">
        <f t="shared" si="225"/>
        <v>0</v>
      </c>
      <c r="X804" s="45" t="e">
        <f t="shared" si="233"/>
        <v>#DIV/0!</v>
      </c>
    </row>
    <row r="805" spans="2:24">
      <c r="B805" s="23"/>
      <c r="D805" s="21"/>
      <c r="E805" s="21"/>
      <c r="F805" s="21"/>
      <c r="G805" s="28">
        <f t="shared" si="226"/>
        <v>0</v>
      </c>
      <c r="H805" s="45" t="e">
        <f t="shared" si="227"/>
        <v>#DIV/0!</v>
      </c>
      <c r="I805" s="29">
        <f t="shared" si="228"/>
        <v>3</v>
      </c>
      <c r="J805" s="29">
        <f t="shared" si="216"/>
        <v>0.27</v>
      </c>
      <c r="K805" s="29">
        <f t="shared" si="217"/>
        <v>8.4199999999999997E-2</v>
      </c>
      <c r="L805" s="29">
        <f t="shared" si="218"/>
        <v>12.92</v>
      </c>
      <c r="M805" s="45" t="e">
        <f t="shared" si="229"/>
        <v>#DIV/0!</v>
      </c>
      <c r="N805" s="28">
        <f t="shared" si="219"/>
        <v>10.989169238449415</v>
      </c>
      <c r="O805" s="28">
        <f t="shared" si="220"/>
        <v>15.087458954343088</v>
      </c>
      <c r="P805" s="45" t="e">
        <f t="shared" si="230"/>
        <v>#DIV/0!</v>
      </c>
      <c r="Q805" s="29">
        <f t="shared" si="231"/>
        <v>3</v>
      </c>
      <c r="R805" s="29" t="e">
        <f t="shared" si="221"/>
        <v>#N/A</v>
      </c>
      <c r="S805" s="29" t="e">
        <f t="shared" si="222"/>
        <v>#N/A</v>
      </c>
      <c r="T805" s="29" t="e">
        <f t="shared" si="223"/>
        <v>#N/A</v>
      </c>
      <c r="U805" s="21" t="e">
        <f t="shared" si="232"/>
        <v>#DIV/0!</v>
      </c>
      <c r="V805" s="28">
        <f t="shared" si="224"/>
        <v>0</v>
      </c>
      <c r="W805" s="28">
        <f t="shared" si="225"/>
        <v>0</v>
      </c>
      <c r="X805" s="45" t="e">
        <f t="shared" si="233"/>
        <v>#DIV/0!</v>
      </c>
    </row>
    <row r="806" spans="2:24">
      <c r="B806" s="23"/>
      <c r="D806" s="21"/>
      <c r="E806" s="21"/>
      <c r="F806" s="21"/>
      <c r="G806" s="28">
        <f t="shared" si="226"/>
        <v>0</v>
      </c>
      <c r="H806" s="45" t="e">
        <f t="shared" si="227"/>
        <v>#DIV/0!</v>
      </c>
      <c r="I806" s="29">
        <f t="shared" si="228"/>
        <v>3</v>
      </c>
      <c r="J806" s="29">
        <f t="shared" si="216"/>
        <v>0.27</v>
      </c>
      <c r="K806" s="29">
        <f t="shared" si="217"/>
        <v>8.4199999999999997E-2</v>
      </c>
      <c r="L806" s="29">
        <f t="shared" si="218"/>
        <v>12.92</v>
      </c>
      <c r="M806" s="45" t="e">
        <f t="shared" si="229"/>
        <v>#DIV/0!</v>
      </c>
      <c r="N806" s="28">
        <f t="shared" si="219"/>
        <v>10.989169238449415</v>
      </c>
      <c r="O806" s="28">
        <f t="shared" si="220"/>
        <v>15.087458954343088</v>
      </c>
      <c r="P806" s="45" t="e">
        <f t="shared" si="230"/>
        <v>#DIV/0!</v>
      </c>
      <c r="Q806" s="29">
        <f t="shared" si="231"/>
        <v>3</v>
      </c>
      <c r="R806" s="29" t="e">
        <f t="shared" si="221"/>
        <v>#N/A</v>
      </c>
      <c r="S806" s="29" t="e">
        <f t="shared" si="222"/>
        <v>#N/A</v>
      </c>
      <c r="T806" s="29" t="e">
        <f t="shared" si="223"/>
        <v>#N/A</v>
      </c>
      <c r="U806" s="21" t="e">
        <f t="shared" si="232"/>
        <v>#DIV/0!</v>
      </c>
      <c r="V806" s="28">
        <f t="shared" si="224"/>
        <v>0</v>
      </c>
      <c r="W806" s="28">
        <f t="shared" si="225"/>
        <v>0</v>
      </c>
      <c r="X806" s="45" t="e">
        <f t="shared" si="233"/>
        <v>#DIV/0!</v>
      </c>
    </row>
    <row r="807" spans="2:24">
      <c r="B807" s="23"/>
      <c r="D807" s="21"/>
      <c r="E807" s="21"/>
      <c r="F807" s="21"/>
      <c r="G807" s="28">
        <f t="shared" si="226"/>
        <v>0</v>
      </c>
      <c r="H807" s="45" t="e">
        <f t="shared" si="227"/>
        <v>#DIV/0!</v>
      </c>
      <c r="I807" s="29">
        <f t="shared" si="228"/>
        <v>3</v>
      </c>
      <c r="J807" s="29">
        <f t="shared" si="216"/>
        <v>0.27</v>
      </c>
      <c r="K807" s="29">
        <f t="shared" si="217"/>
        <v>8.4199999999999997E-2</v>
      </c>
      <c r="L807" s="29">
        <f t="shared" si="218"/>
        <v>12.92</v>
      </c>
      <c r="M807" s="45" t="e">
        <f t="shared" si="229"/>
        <v>#DIV/0!</v>
      </c>
      <c r="N807" s="28">
        <f t="shared" si="219"/>
        <v>10.989169238449415</v>
      </c>
      <c r="O807" s="28">
        <f t="shared" si="220"/>
        <v>15.087458954343088</v>
      </c>
      <c r="P807" s="45" t="e">
        <f t="shared" si="230"/>
        <v>#DIV/0!</v>
      </c>
      <c r="Q807" s="29">
        <f t="shared" si="231"/>
        <v>3</v>
      </c>
      <c r="R807" s="29" t="e">
        <f t="shared" si="221"/>
        <v>#N/A</v>
      </c>
      <c r="S807" s="29" t="e">
        <f t="shared" si="222"/>
        <v>#N/A</v>
      </c>
      <c r="T807" s="29" t="e">
        <f t="shared" si="223"/>
        <v>#N/A</v>
      </c>
      <c r="U807" s="21" t="e">
        <f t="shared" si="232"/>
        <v>#DIV/0!</v>
      </c>
      <c r="V807" s="28">
        <f t="shared" si="224"/>
        <v>0</v>
      </c>
      <c r="W807" s="28">
        <f t="shared" si="225"/>
        <v>0</v>
      </c>
      <c r="X807" s="45" t="e">
        <f t="shared" si="233"/>
        <v>#DIV/0!</v>
      </c>
    </row>
    <row r="808" spans="2:24">
      <c r="B808" s="23"/>
      <c r="D808" s="21"/>
      <c r="E808" s="21"/>
      <c r="F808" s="21"/>
      <c r="G808" s="28">
        <f t="shared" si="226"/>
        <v>0</v>
      </c>
      <c r="H808" s="45" t="e">
        <f t="shared" si="227"/>
        <v>#DIV/0!</v>
      </c>
      <c r="I808" s="29">
        <f t="shared" si="228"/>
        <v>3</v>
      </c>
      <c r="J808" s="29">
        <f t="shared" si="216"/>
        <v>0.27</v>
      </c>
      <c r="K808" s="29">
        <f t="shared" si="217"/>
        <v>8.4199999999999997E-2</v>
      </c>
      <c r="L808" s="29">
        <f t="shared" si="218"/>
        <v>12.92</v>
      </c>
      <c r="M808" s="45" t="e">
        <f t="shared" si="229"/>
        <v>#DIV/0!</v>
      </c>
      <c r="N808" s="28">
        <f t="shared" si="219"/>
        <v>10.989169238449415</v>
      </c>
      <c r="O808" s="28">
        <f t="shared" si="220"/>
        <v>15.087458954343088</v>
      </c>
      <c r="P808" s="45" t="e">
        <f t="shared" si="230"/>
        <v>#DIV/0!</v>
      </c>
      <c r="Q808" s="29">
        <f t="shared" si="231"/>
        <v>3</v>
      </c>
      <c r="R808" s="29" t="e">
        <f t="shared" si="221"/>
        <v>#N/A</v>
      </c>
      <c r="S808" s="29" t="e">
        <f t="shared" si="222"/>
        <v>#N/A</v>
      </c>
      <c r="T808" s="29" t="e">
        <f t="shared" si="223"/>
        <v>#N/A</v>
      </c>
      <c r="U808" s="21" t="e">
        <f t="shared" si="232"/>
        <v>#DIV/0!</v>
      </c>
      <c r="V808" s="28">
        <f t="shared" si="224"/>
        <v>0</v>
      </c>
      <c r="W808" s="28">
        <f t="shared" si="225"/>
        <v>0</v>
      </c>
      <c r="X808" s="45" t="e">
        <f t="shared" si="233"/>
        <v>#DIV/0!</v>
      </c>
    </row>
    <row r="809" spans="2:24">
      <c r="B809" s="23"/>
      <c r="D809" s="21"/>
      <c r="E809" s="21"/>
      <c r="F809" s="21"/>
      <c r="G809" s="28">
        <f t="shared" si="226"/>
        <v>0</v>
      </c>
      <c r="H809" s="45" t="e">
        <f t="shared" si="227"/>
        <v>#DIV/0!</v>
      </c>
      <c r="I809" s="29">
        <f t="shared" si="228"/>
        <v>3</v>
      </c>
      <c r="J809" s="29">
        <f t="shared" si="216"/>
        <v>0.27</v>
      </c>
      <c r="K809" s="29">
        <f t="shared" si="217"/>
        <v>8.4199999999999997E-2</v>
      </c>
      <c r="L809" s="29">
        <f t="shared" si="218"/>
        <v>12.92</v>
      </c>
      <c r="M809" s="45" t="e">
        <f t="shared" si="229"/>
        <v>#DIV/0!</v>
      </c>
      <c r="N809" s="28">
        <f t="shared" si="219"/>
        <v>10.989169238449415</v>
      </c>
      <c r="O809" s="28">
        <f t="shared" si="220"/>
        <v>15.087458954343088</v>
      </c>
      <c r="P809" s="45" t="e">
        <f t="shared" si="230"/>
        <v>#DIV/0!</v>
      </c>
      <c r="Q809" s="29">
        <f t="shared" si="231"/>
        <v>3</v>
      </c>
      <c r="R809" s="29" t="e">
        <f t="shared" si="221"/>
        <v>#N/A</v>
      </c>
      <c r="S809" s="29" t="e">
        <f t="shared" si="222"/>
        <v>#N/A</v>
      </c>
      <c r="T809" s="29" t="e">
        <f t="shared" si="223"/>
        <v>#N/A</v>
      </c>
      <c r="U809" s="21" t="e">
        <f t="shared" si="232"/>
        <v>#DIV/0!</v>
      </c>
      <c r="V809" s="28">
        <f t="shared" si="224"/>
        <v>0</v>
      </c>
      <c r="W809" s="28">
        <f t="shared" si="225"/>
        <v>0</v>
      </c>
      <c r="X809" s="45" t="e">
        <f t="shared" si="233"/>
        <v>#DIV/0!</v>
      </c>
    </row>
    <row r="810" spans="2:24">
      <c r="B810" s="23"/>
      <c r="D810" s="21"/>
      <c r="E810" s="21"/>
      <c r="F810" s="21"/>
      <c r="G810" s="28">
        <f t="shared" si="226"/>
        <v>0</v>
      </c>
      <c r="H810" s="45" t="e">
        <f t="shared" si="227"/>
        <v>#DIV/0!</v>
      </c>
      <c r="I810" s="29">
        <f t="shared" si="228"/>
        <v>3</v>
      </c>
      <c r="J810" s="29">
        <f t="shared" si="216"/>
        <v>0.27</v>
      </c>
      <c r="K810" s="29">
        <f t="shared" si="217"/>
        <v>8.4199999999999997E-2</v>
      </c>
      <c r="L810" s="29">
        <f t="shared" si="218"/>
        <v>12.92</v>
      </c>
      <c r="M810" s="45" t="e">
        <f t="shared" si="229"/>
        <v>#DIV/0!</v>
      </c>
      <c r="N810" s="28">
        <f t="shared" si="219"/>
        <v>10.989169238449415</v>
      </c>
      <c r="O810" s="28">
        <f t="shared" si="220"/>
        <v>15.087458954343088</v>
      </c>
      <c r="P810" s="45" t="e">
        <f t="shared" si="230"/>
        <v>#DIV/0!</v>
      </c>
      <c r="Q810" s="29">
        <f t="shared" si="231"/>
        <v>3</v>
      </c>
      <c r="R810" s="29" t="e">
        <f t="shared" si="221"/>
        <v>#N/A</v>
      </c>
      <c r="S810" s="29" t="e">
        <f t="shared" si="222"/>
        <v>#N/A</v>
      </c>
      <c r="T810" s="29" t="e">
        <f t="shared" si="223"/>
        <v>#N/A</v>
      </c>
      <c r="U810" s="21" t="e">
        <f t="shared" si="232"/>
        <v>#DIV/0!</v>
      </c>
      <c r="V810" s="28">
        <f t="shared" si="224"/>
        <v>0</v>
      </c>
      <c r="W810" s="28">
        <f t="shared" si="225"/>
        <v>0</v>
      </c>
      <c r="X810" s="45" t="e">
        <f t="shared" si="233"/>
        <v>#DIV/0!</v>
      </c>
    </row>
    <row r="811" spans="2:24">
      <c r="B811" s="23"/>
      <c r="D811" s="21"/>
      <c r="E811" s="21"/>
      <c r="F811" s="21"/>
      <c r="G811" s="28">
        <f t="shared" si="226"/>
        <v>0</v>
      </c>
      <c r="H811" s="45" t="e">
        <f t="shared" si="227"/>
        <v>#DIV/0!</v>
      </c>
      <c r="I811" s="29">
        <f t="shared" si="228"/>
        <v>3</v>
      </c>
      <c r="J811" s="29">
        <f t="shared" si="216"/>
        <v>0.27</v>
      </c>
      <c r="K811" s="29">
        <f t="shared" si="217"/>
        <v>8.4199999999999997E-2</v>
      </c>
      <c r="L811" s="29">
        <f t="shared" si="218"/>
        <v>12.92</v>
      </c>
      <c r="M811" s="45" t="e">
        <f t="shared" si="229"/>
        <v>#DIV/0!</v>
      </c>
      <c r="N811" s="28">
        <f t="shared" si="219"/>
        <v>10.989169238449415</v>
      </c>
      <c r="O811" s="28">
        <f t="shared" si="220"/>
        <v>15.087458954343088</v>
      </c>
      <c r="P811" s="45" t="e">
        <f t="shared" si="230"/>
        <v>#DIV/0!</v>
      </c>
      <c r="Q811" s="29">
        <f t="shared" si="231"/>
        <v>3</v>
      </c>
      <c r="R811" s="29" t="e">
        <f t="shared" si="221"/>
        <v>#N/A</v>
      </c>
      <c r="S811" s="29" t="e">
        <f t="shared" si="222"/>
        <v>#N/A</v>
      </c>
      <c r="T811" s="29" t="e">
        <f t="shared" si="223"/>
        <v>#N/A</v>
      </c>
      <c r="U811" s="21" t="e">
        <f t="shared" si="232"/>
        <v>#DIV/0!</v>
      </c>
      <c r="V811" s="28">
        <f t="shared" si="224"/>
        <v>0</v>
      </c>
      <c r="W811" s="28">
        <f t="shared" si="225"/>
        <v>0</v>
      </c>
      <c r="X811" s="45" t="e">
        <f t="shared" si="233"/>
        <v>#DIV/0!</v>
      </c>
    </row>
    <row r="812" spans="2:24">
      <c r="B812" s="23"/>
      <c r="D812" s="21"/>
      <c r="E812" s="21"/>
      <c r="F812" s="21"/>
      <c r="G812" s="28">
        <f t="shared" si="226"/>
        <v>0</v>
      </c>
      <c r="H812" s="45" t="e">
        <f t="shared" si="227"/>
        <v>#DIV/0!</v>
      </c>
      <c r="I812" s="29">
        <f t="shared" si="228"/>
        <v>3</v>
      </c>
      <c r="J812" s="29">
        <f t="shared" si="216"/>
        <v>0.27</v>
      </c>
      <c r="K812" s="29">
        <f t="shared" si="217"/>
        <v>8.4199999999999997E-2</v>
      </c>
      <c r="L812" s="29">
        <f t="shared" si="218"/>
        <v>12.92</v>
      </c>
      <c r="M812" s="45" t="e">
        <f t="shared" si="229"/>
        <v>#DIV/0!</v>
      </c>
      <c r="N812" s="28">
        <f t="shared" si="219"/>
        <v>10.989169238449415</v>
      </c>
      <c r="O812" s="28">
        <f t="shared" si="220"/>
        <v>15.087458954343088</v>
      </c>
      <c r="P812" s="45" t="e">
        <f t="shared" si="230"/>
        <v>#DIV/0!</v>
      </c>
      <c r="Q812" s="29">
        <f t="shared" si="231"/>
        <v>3</v>
      </c>
      <c r="R812" s="29" t="e">
        <f t="shared" si="221"/>
        <v>#N/A</v>
      </c>
      <c r="S812" s="29" t="e">
        <f t="shared" si="222"/>
        <v>#N/A</v>
      </c>
      <c r="T812" s="29" t="e">
        <f t="shared" si="223"/>
        <v>#N/A</v>
      </c>
      <c r="U812" s="21" t="e">
        <f t="shared" si="232"/>
        <v>#DIV/0!</v>
      </c>
      <c r="V812" s="28">
        <f t="shared" si="224"/>
        <v>0</v>
      </c>
      <c r="W812" s="28">
        <f t="shared" si="225"/>
        <v>0</v>
      </c>
      <c r="X812" s="45" t="e">
        <f t="shared" si="233"/>
        <v>#DIV/0!</v>
      </c>
    </row>
    <row r="813" spans="2:24">
      <c r="B813" s="23"/>
      <c r="D813" s="21"/>
      <c r="E813" s="21"/>
      <c r="F813" s="21"/>
      <c r="G813" s="28">
        <f t="shared" si="226"/>
        <v>0</v>
      </c>
      <c r="H813" s="45" t="e">
        <f t="shared" si="227"/>
        <v>#DIV/0!</v>
      </c>
      <c r="I813" s="29">
        <f t="shared" si="228"/>
        <v>3</v>
      </c>
      <c r="J813" s="29">
        <f t="shared" si="216"/>
        <v>0.27</v>
      </c>
      <c r="K813" s="29">
        <f t="shared" si="217"/>
        <v>8.4199999999999997E-2</v>
      </c>
      <c r="L813" s="29">
        <f t="shared" si="218"/>
        <v>12.92</v>
      </c>
      <c r="M813" s="45" t="e">
        <f t="shared" si="229"/>
        <v>#DIV/0!</v>
      </c>
      <c r="N813" s="28">
        <f t="shared" si="219"/>
        <v>10.989169238449415</v>
      </c>
      <c r="O813" s="28">
        <f t="shared" si="220"/>
        <v>15.087458954343088</v>
      </c>
      <c r="P813" s="45" t="e">
        <f t="shared" si="230"/>
        <v>#DIV/0!</v>
      </c>
      <c r="Q813" s="29">
        <f t="shared" si="231"/>
        <v>3</v>
      </c>
      <c r="R813" s="29" t="e">
        <f t="shared" si="221"/>
        <v>#N/A</v>
      </c>
      <c r="S813" s="29" t="e">
        <f t="shared" si="222"/>
        <v>#N/A</v>
      </c>
      <c r="T813" s="29" t="e">
        <f t="shared" si="223"/>
        <v>#N/A</v>
      </c>
      <c r="U813" s="21" t="e">
        <f t="shared" si="232"/>
        <v>#DIV/0!</v>
      </c>
      <c r="V813" s="28">
        <f t="shared" si="224"/>
        <v>0</v>
      </c>
      <c r="W813" s="28">
        <f t="shared" si="225"/>
        <v>0</v>
      </c>
      <c r="X813" s="45" t="e">
        <f t="shared" si="233"/>
        <v>#DIV/0!</v>
      </c>
    </row>
    <row r="814" spans="2:24">
      <c r="B814" s="23"/>
      <c r="D814" s="21"/>
      <c r="E814" s="21"/>
      <c r="F814" s="21"/>
      <c r="G814" s="28">
        <f t="shared" si="226"/>
        <v>0</v>
      </c>
      <c r="H814" s="45" t="e">
        <f t="shared" si="227"/>
        <v>#DIV/0!</v>
      </c>
      <c r="I814" s="29">
        <f t="shared" si="228"/>
        <v>3</v>
      </c>
      <c r="J814" s="29">
        <f t="shared" si="216"/>
        <v>0.27</v>
      </c>
      <c r="K814" s="29">
        <f t="shared" si="217"/>
        <v>8.4199999999999997E-2</v>
      </c>
      <c r="L814" s="29">
        <f t="shared" si="218"/>
        <v>12.92</v>
      </c>
      <c r="M814" s="45" t="e">
        <f t="shared" si="229"/>
        <v>#DIV/0!</v>
      </c>
      <c r="N814" s="28">
        <f t="shared" si="219"/>
        <v>10.989169238449415</v>
      </c>
      <c r="O814" s="28">
        <f t="shared" si="220"/>
        <v>15.087458954343088</v>
      </c>
      <c r="P814" s="45" t="e">
        <f t="shared" si="230"/>
        <v>#DIV/0!</v>
      </c>
      <c r="Q814" s="29">
        <f t="shared" si="231"/>
        <v>3</v>
      </c>
      <c r="R814" s="29" t="e">
        <f t="shared" si="221"/>
        <v>#N/A</v>
      </c>
      <c r="S814" s="29" t="e">
        <f t="shared" si="222"/>
        <v>#N/A</v>
      </c>
      <c r="T814" s="29" t="e">
        <f t="shared" si="223"/>
        <v>#N/A</v>
      </c>
      <c r="U814" s="21" t="e">
        <f t="shared" si="232"/>
        <v>#DIV/0!</v>
      </c>
      <c r="V814" s="28">
        <f t="shared" si="224"/>
        <v>0</v>
      </c>
      <c r="W814" s="28">
        <f t="shared" si="225"/>
        <v>0</v>
      </c>
      <c r="X814" s="45" t="e">
        <f t="shared" si="233"/>
        <v>#DIV/0!</v>
      </c>
    </row>
    <row r="815" spans="2:24">
      <c r="B815" s="23"/>
      <c r="D815" s="21"/>
      <c r="E815" s="21"/>
      <c r="F815" s="21"/>
      <c r="G815" s="28">
        <f t="shared" si="226"/>
        <v>0</v>
      </c>
      <c r="H815" s="45" t="e">
        <f t="shared" si="227"/>
        <v>#DIV/0!</v>
      </c>
      <c r="I815" s="29">
        <f t="shared" si="228"/>
        <v>3</v>
      </c>
      <c r="J815" s="29">
        <f t="shared" si="216"/>
        <v>0.27</v>
      </c>
      <c r="K815" s="29">
        <f t="shared" si="217"/>
        <v>8.4199999999999997E-2</v>
      </c>
      <c r="L815" s="29">
        <f t="shared" si="218"/>
        <v>12.92</v>
      </c>
      <c r="M815" s="45" t="e">
        <f t="shared" si="229"/>
        <v>#DIV/0!</v>
      </c>
      <c r="N815" s="28">
        <f t="shared" si="219"/>
        <v>10.989169238449415</v>
      </c>
      <c r="O815" s="28">
        <f t="shared" si="220"/>
        <v>15.087458954343088</v>
      </c>
      <c r="P815" s="45" t="e">
        <f t="shared" si="230"/>
        <v>#DIV/0!</v>
      </c>
      <c r="Q815" s="29">
        <f t="shared" si="231"/>
        <v>3</v>
      </c>
      <c r="R815" s="29" t="e">
        <f t="shared" si="221"/>
        <v>#N/A</v>
      </c>
      <c r="S815" s="29" t="e">
        <f t="shared" si="222"/>
        <v>#N/A</v>
      </c>
      <c r="T815" s="29" t="e">
        <f t="shared" si="223"/>
        <v>#N/A</v>
      </c>
      <c r="U815" s="21" t="e">
        <f t="shared" si="232"/>
        <v>#DIV/0!</v>
      </c>
      <c r="V815" s="28">
        <f t="shared" si="224"/>
        <v>0</v>
      </c>
      <c r="W815" s="28">
        <f t="shared" si="225"/>
        <v>0</v>
      </c>
      <c r="X815" s="45" t="e">
        <f t="shared" si="233"/>
        <v>#DIV/0!</v>
      </c>
    </row>
    <row r="816" spans="2:24">
      <c r="B816" s="23"/>
      <c r="D816" s="21"/>
      <c r="E816" s="21"/>
      <c r="F816" s="21"/>
      <c r="G816" s="28">
        <f t="shared" si="226"/>
        <v>0</v>
      </c>
      <c r="H816" s="45" t="e">
        <f t="shared" si="227"/>
        <v>#DIV/0!</v>
      </c>
      <c r="I816" s="29">
        <f t="shared" si="228"/>
        <v>3</v>
      </c>
      <c r="J816" s="29">
        <f t="shared" si="216"/>
        <v>0.27</v>
      </c>
      <c r="K816" s="29">
        <f t="shared" si="217"/>
        <v>8.4199999999999997E-2</v>
      </c>
      <c r="L816" s="29">
        <f t="shared" si="218"/>
        <v>12.92</v>
      </c>
      <c r="M816" s="45" t="e">
        <f t="shared" si="229"/>
        <v>#DIV/0!</v>
      </c>
      <c r="N816" s="28">
        <f t="shared" si="219"/>
        <v>10.989169238449415</v>
      </c>
      <c r="O816" s="28">
        <f t="shared" si="220"/>
        <v>15.087458954343088</v>
      </c>
      <c r="P816" s="45" t="e">
        <f t="shared" si="230"/>
        <v>#DIV/0!</v>
      </c>
      <c r="Q816" s="29">
        <f t="shared" si="231"/>
        <v>3</v>
      </c>
      <c r="R816" s="29" t="e">
        <f t="shared" si="221"/>
        <v>#N/A</v>
      </c>
      <c r="S816" s="29" t="e">
        <f t="shared" si="222"/>
        <v>#N/A</v>
      </c>
      <c r="T816" s="29" t="e">
        <f t="shared" si="223"/>
        <v>#N/A</v>
      </c>
      <c r="U816" s="21" t="e">
        <f t="shared" si="232"/>
        <v>#DIV/0!</v>
      </c>
      <c r="V816" s="28">
        <f t="shared" si="224"/>
        <v>0</v>
      </c>
      <c r="W816" s="28">
        <f t="shared" si="225"/>
        <v>0</v>
      </c>
      <c r="X816" s="45" t="e">
        <f t="shared" si="233"/>
        <v>#DIV/0!</v>
      </c>
    </row>
    <row r="817" spans="2:24">
      <c r="B817" s="23"/>
      <c r="D817" s="21"/>
      <c r="E817" s="21"/>
      <c r="F817" s="21"/>
      <c r="G817" s="28">
        <f t="shared" si="226"/>
        <v>0</v>
      </c>
      <c r="H817" s="45" t="e">
        <f t="shared" si="227"/>
        <v>#DIV/0!</v>
      </c>
      <c r="I817" s="29">
        <f t="shared" si="228"/>
        <v>3</v>
      </c>
      <c r="J817" s="29">
        <f t="shared" si="216"/>
        <v>0.27</v>
      </c>
      <c r="K817" s="29">
        <f t="shared" si="217"/>
        <v>8.4199999999999997E-2</v>
      </c>
      <c r="L817" s="29">
        <f t="shared" si="218"/>
        <v>12.92</v>
      </c>
      <c r="M817" s="45" t="e">
        <f t="shared" si="229"/>
        <v>#DIV/0!</v>
      </c>
      <c r="N817" s="28">
        <f t="shared" si="219"/>
        <v>10.989169238449415</v>
      </c>
      <c r="O817" s="28">
        <f t="shared" si="220"/>
        <v>15.087458954343088</v>
      </c>
      <c r="P817" s="45" t="e">
        <f t="shared" si="230"/>
        <v>#DIV/0!</v>
      </c>
      <c r="Q817" s="29">
        <f t="shared" si="231"/>
        <v>3</v>
      </c>
      <c r="R817" s="29" t="e">
        <f t="shared" si="221"/>
        <v>#N/A</v>
      </c>
      <c r="S817" s="29" t="e">
        <f t="shared" si="222"/>
        <v>#N/A</v>
      </c>
      <c r="T817" s="29" t="e">
        <f t="shared" si="223"/>
        <v>#N/A</v>
      </c>
      <c r="U817" s="21" t="e">
        <f t="shared" si="232"/>
        <v>#DIV/0!</v>
      </c>
      <c r="V817" s="28">
        <f t="shared" si="224"/>
        <v>0</v>
      </c>
      <c r="W817" s="28">
        <f t="shared" si="225"/>
        <v>0</v>
      </c>
      <c r="X817" s="45" t="e">
        <f t="shared" si="233"/>
        <v>#DIV/0!</v>
      </c>
    </row>
    <row r="818" spans="2:24">
      <c r="B818" s="23"/>
      <c r="D818" s="21"/>
      <c r="E818" s="21"/>
      <c r="F818" s="21"/>
      <c r="G818" s="28">
        <f t="shared" si="226"/>
        <v>0</v>
      </c>
      <c r="H818" s="45" t="e">
        <f t="shared" si="227"/>
        <v>#DIV/0!</v>
      </c>
      <c r="I818" s="29">
        <f t="shared" si="228"/>
        <v>3</v>
      </c>
      <c r="J818" s="29">
        <f t="shared" si="216"/>
        <v>0.27</v>
      </c>
      <c r="K818" s="29">
        <f t="shared" si="217"/>
        <v>8.4199999999999997E-2</v>
      </c>
      <c r="L818" s="29">
        <f t="shared" si="218"/>
        <v>12.92</v>
      </c>
      <c r="M818" s="45" t="e">
        <f t="shared" si="229"/>
        <v>#DIV/0!</v>
      </c>
      <c r="N818" s="28">
        <f t="shared" si="219"/>
        <v>10.989169238449415</v>
      </c>
      <c r="O818" s="28">
        <f t="shared" si="220"/>
        <v>15.087458954343088</v>
      </c>
      <c r="P818" s="45" t="e">
        <f t="shared" si="230"/>
        <v>#DIV/0!</v>
      </c>
      <c r="Q818" s="29">
        <f t="shared" si="231"/>
        <v>3</v>
      </c>
      <c r="R818" s="29" t="e">
        <f t="shared" si="221"/>
        <v>#N/A</v>
      </c>
      <c r="S818" s="29" t="e">
        <f t="shared" si="222"/>
        <v>#N/A</v>
      </c>
      <c r="T818" s="29" t="e">
        <f t="shared" si="223"/>
        <v>#N/A</v>
      </c>
      <c r="U818" s="21" t="e">
        <f t="shared" si="232"/>
        <v>#DIV/0!</v>
      </c>
      <c r="V818" s="28">
        <f t="shared" si="224"/>
        <v>0</v>
      </c>
      <c r="W818" s="28">
        <f t="shared" si="225"/>
        <v>0</v>
      </c>
      <c r="X818" s="45" t="e">
        <f t="shared" si="233"/>
        <v>#DIV/0!</v>
      </c>
    </row>
    <row r="819" spans="2:24">
      <c r="B819" s="23"/>
      <c r="D819" s="21"/>
      <c r="E819" s="21"/>
      <c r="F819" s="21"/>
      <c r="G819" s="28">
        <f t="shared" si="226"/>
        <v>0</v>
      </c>
      <c r="H819" s="45" t="e">
        <f t="shared" si="227"/>
        <v>#DIV/0!</v>
      </c>
      <c r="I819" s="29">
        <f t="shared" si="228"/>
        <v>3</v>
      </c>
      <c r="J819" s="29">
        <f t="shared" si="216"/>
        <v>0.27</v>
      </c>
      <c r="K819" s="29">
        <f t="shared" si="217"/>
        <v>8.4199999999999997E-2</v>
      </c>
      <c r="L819" s="29">
        <f t="shared" si="218"/>
        <v>12.92</v>
      </c>
      <c r="M819" s="45" t="e">
        <f t="shared" si="229"/>
        <v>#DIV/0!</v>
      </c>
      <c r="N819" s="28">
        <f t="shared" si="219"/>
        <v>10.989169238449415</v>
      </c>
      <c r="O819" s="28">
        <f t="shared" si="220"/>
        <v>15.087458954343088</v>
      </c>
      <c r="P819" s="45" t="e">
        <f t="shared" si="230"/>
        <v>#DIV/0!</v>
      </c>
      <c r="Q819" s="29">
        <f t="shared" si="231"/>
        <v>3</v>
      </c>
      <c r="R819" s="29" t="e">
        <f t="shared" si="221"/>
        <v>#N/A</v>
      </c>
      <c r="S819" s="29" t="e">
        <f t="shared" si="222"/>
        <v>#N/A</v>
      </c>
      <c r="T819" s="29" t="e">
        <f t="shared" si="223"/>
        <v>#N/A</v>
      </c>
      <c r="U819" s="21" t="e">
        <f t="shared" si="232"/>
        <v>#DIV/0!</v>
      </c>
      <c r="V819" s="28">
        <f t="shared" si="224"/>
        <v>0</v>
      </c>
      <c r="W819" s="28">
        <f t="shared" si="225"/>
        <v>0</v>
      </c>
      <c r="X819" s="45" t="e">
        <f t="shared" si="233"/>
        <v>#DIV/0!</v>
      </c>
    </row>
    <row r="820" spans="2:24">
      <c r="B820" s="23"/>
      <c r="D820" s="21"/>
      <c r="E820" s="21"/>
      <c r="F820" s="21"/>
      <c r="G820" s="28">
        <f t="shared" si="226"/>
        <v>0</v>
      </c>
      <c r="H820" s="45" t="e">
        <f t="shared" si="227"/>
        <v>#DIV/0!</v>
      </c>
      <c r="I820" s="29">
        <f t="shared" si="228"/>
        <v>3</v>
      </c>
      <c r="J820" s="29">
        <f t="shared" si="216"/>
        <v>0.27</v>
      </c>
      <c r="K820" s="29">
        <f t="shared" si="217"/>
        <v>8.4199999999999997E-2</v>
      </c>
      <c r="L820" s="29">
        <f t="shared" si="218"/>
        <v>12.92</v>
      </c>
      <c r="M820" s="45" t="e">
        <f t="shared" si="229"/>
        <v>#DIV/0!</v>
      </c>
      <c r="N820" s="28">
        <f t="shared" si="219"/>
        <v>10.989169238449415</v>
      </c>
      <c r="O820" s="28">
        <f t="shared" si="220"/>
        <v>15.087458954343088</v>
      </c>
      <c r="P820" s="45" t="e">
        <f t="shared" si="230"/>
        <v>#DIV/0!</v>
      </c>
      <c r="Q820" s="29">
        <f t="shared" si="231"/>
        <v>3</v>
      </c>
      <c r="R820" s="29" t="e">
        <f t="shared" si="221"/>
        <v>#N/A</v>
      </c>
      <c r="S820" s="29" t="e">
        <f t="shared" si="222"/>
        <v>#N/A</v>
      </c>
      <c r="T820" s="29" t="e">
        <f t="shared" si="223"/>
        <v>#N/A</v>
      </c>
      <c r="U820" s="21" t="e">
        <f t="shared" si="232"/>
        <v>#DIV/0!</v>
      </c>
      <c r="V820" s="28">
        <f t="shared" si="224"/>
        <v>0</v>
      </c>
      <c r="W820" s="28">
        <f t="shared" si="225"/>
        <v>0</v>
      </c>
      <c r="X820" s="45" t="e">
        <f t="shared" si="233"/>
        <v>#DIV/0!</v>
      </c>
    </row>
    <row r="821" spans="2:24">
      <c r="B821" s="23"/>
      <c r="D821" s="21"/>
      <c r="E821" s="21"/>
      <c r="F821" s="21"/>
      <c r="G821" s="28">
        <f t="shared" si="226"/>
        <v>0</v>
      </c>
      <c r="H821" s="45" t="e">
        <f t="shared" si="227"/>
        <v>#DIV/0!</v>
      </c>
      <c r="I821" s="29">
        <f t="shared" si="228"/>
        <v>3</v>
      </c>
      <c r="J821" s="29">
        <f t="shared" si="216"/>
        <v>0.27</v>
      </c>
      <c r="K821" s="29">
        <f t="shared" si="217"/>
        <v>8.4199999999999997E-2</v>
      </c>
      <c r="L821" s="29">
        <f t="shared" si="218"/>
        <v>12.92</v>
      </c>
      <c r="M821" s="45" t="e">
        <f t="shared" si="229"/>
        <v>#DIV/0!</v>
      </c>
      <c r="N821" s="28">
        <f t="shared" si="219"/>
        <v>10.989169238449415</v>
      </c>
      <c r="O821" s="28">
        <f t="shared" si="220"/>
        <v>15.087458954343088</v>
      </c>
      <c r="P821" s="45" t="e">
        <f t="shared" si="230"/>
        <v>#DIV/0!</v>
      </c>
      <c r="Q821" s="29">
        <f t="shared" si="231"/>
        <v>3</v>
      </c>
      <c r="R821" s="29" t="e">
        <f t="shared" si="221"/>
        <v>#N/A</v>
      </c>
      <c r="S821" s="29" t="e">
        <f t="shared" si="222"/>
        <v>#N/A</v>
      </c>
      <c r="T821" s="29" t="e">
        <f t="shared" si="223"/>
        <v>#N/A</v>
      </c>
      <c r="U821" s="21" t="e">
        <f t="shared" si="232"/>
        <v>#DIV/0!</v>
      </c>
      <c r="V821" s="28">
        <f t="shared" si="224"/>
        <v>0</v>
      </c>
      <c r="W821" s="28">
        <f t="shared" si="225"/>
        <v>0</v>
      </c>
      <c r="X821" s="45" t="e">
        <f t="shared" si="233"/>
        <v>#DIV/0!</v>
      </c>
    </row>
    <row r="822" spans="2:24">
      <c r="B822" s="23"/>
      <c r="D822" s="21"/>
      <c r="E822" s="21"/>
      <c r="F822" s="21"/>
      <c r="G822" s="28">
        <f t="shared" si="226"/>
        <v>0</v>
      </c>
      <c r="H822" s="45" t="e">
        <f t="shared" si="227"/>
        <v>#DIV/0!</v>
      </c>
      <c r="I822" s="29">
        <f t="shared" si="228"/>
        <v>3</v>
      </c>
      <c r="J822" s="29">
        <f t="shared" si="216"/>
        <v>0.27</v>
      </c>
      <c r="K822" s="29">
        <f t="shared" si="217"/>
        <v>8.4199999999999997E-2</v>
      </c>
      <c r="L822" s="29">
        <f t="shared" si="218"/>
        <v>12.92</v>
      </c>
      <c r="M822" s="45" t="e">
        <f t="shared" si="229"/>
        <v>#DIV/0!</v>
      </c>
      <c r="N822" s="28">
        <f t="shared" si="219"/>
        <v>10.989169238449415</v>
      </c>
      <c r="O822" s="28">
        <f t="shared" si="220"/>
        <v>15.087458954343088</v>
      </c>
      <c r="P822" s="45" t="e">
        <f t="shared" si="230"/>
        <v>#DIV/0!</v>
      </c>
      <c r="Q822" s="29">
        <f t="shared" si="231"/>
        <v>3</v>
      </c>
      <c r="R822" s="29" t="e">
        <f t="shared" si="221"/>
        <v>#N/A</v>
      </c>
      <c r="S822" s="29" t="e">
        <f t="shared" si="222"/>
        <v>#N/A</v>
      </c>
      <c r="T822" s="29" t="e">
        <f t="shared" si="223"/>
        <v>#N/A</v>
      </c>
      <c r="U822" s="21" t="e">
        <f t="shared" si="232"/>
        <v>#DIV/0!</v>
      </c>
      <c r="V822" s="28">
        <f t="shared" si="224"/>
        <v>0</v>
      </c>
      <c r="W822" s="28">
        <f t="shared" si="225"/>
        <v>0</v>
      </c>
      <c r="X822" s="45" t="e">
        <f t="shared" si="233"/>
        <v>#DIV/0!</v>
      </c>
    </row>
    <row r="823" spans="2:24">
      <c r="B823" s="23"/>
      <c r="D823" s="21"/>
      <c r="E823" s="21"/>
      <c r="F823" s="21"/>
      <c r="G823" s="28">
        <f t="shared" si="226"/>
        <v>0</v>
      </c>
      <c r="H823" s="45" t="e">
        <f t="shared" si="227"/>
        <v>#DIV/0!</v>
      </c>
      <c r="I823" s="29">
        <f t="shared" si="228"/>
        <v>3</v>
      </c>
      <c r="J823" s="29">
        <f t="shared" si="216"/>
        <v>0.27</v>
      </c>
      <c r="K823" s="29">
        <f t="shared" si="217"/>
        <v>8.4199999999999997E-2</v>
      </c>
      <c r="L823" s="29">
        <f t="shared" si="218"/>
        <v>12.92</v>
      </c>
      <c r="M823" s="45" t="e">
        <f t="shared" si="229"/>
        <v>#DIV/0!</v>
      </c>
      <c r="N823" s="28">
        <f t="shared" si="219"/>
        <v>10.989169238449415</v>
      </c>
      <c r="O823" s="28">
        <f t="shared" si="220"/>
        <v>15.087458954343088</v>
      </c>
      <c r="P823" s="45" t="e">
        <f t="shared" si="230"/>
        <v>#DIV/0!</v>
      </c>
      <c r="Q823" s="29">
        <f t="shared" si="231"/>
        <v>3</v>
      </c>
      <c r="R823" s="29" t="e">
        <f t="shared" si="221"/>
        <v>#N/A</v>
      </c>
      <c r="S823" s="29" t="e">
        <f t="shared" si="222"/>
        <v>#N/A</v>
      </c>
      <c r="T823" s="29" t="e">
        <f t="shared" si="223"/>
        <v>#N/A</v>
      </c>
      <c r="U823" s="21" t="e">
        <f t="shared" si="232"/>
        <v>#DIV/0!</v>
      </c>
      <c r="V823" s="28">
        <f t="shared" si="224"/>
        <v>0</v>
      </c>
      <c r="W823" s="28">
        <f t="shared" si="225"/>
        <v>0</v>
      </c>
      <c r="X823" s="45" t="e">
        <f t="shared" si="233"/>
        <v>#DIV/0!</v>
      </c>
    </row>
    <row r="824" spans="2:24">
      <c r="B824" s="23"/>
      <c r="D824" s="21"/>
      <c r="E824" s="21"/>
      <c r="F824" s="21"/>
      <c r="G824" s="28">
        <f t="shared" si="226"/>
        <v>0</v>
      </c>
      <c r="H824" s="45" t="e">
        <f t="shared" si="227"/>
        <v>#DIV/0!</v>
      </c>
      <c r="I824" s="29">
        <f t="shared" si="228"/>
        <v>3</v>
      </c>
      <c r="J824" s="29">
        <f t="shared" si="216"/>
        <v>0.27</v>
      </c>
      <c r="K824" s="29">
        <f t="shared" si="217"/>
        <v>8.4199999999999997E-2</v>
      </c>
      <c r="L824" s="29">
        <f t="shared" si="218"/>
        <v>12.92</v>
      </c>
      <c r="M824" s="45" t="e">
        <f t="shared" si="229"/>
        <v>#DIV/0!</v>
      </c>
      <c r="N824" s="28">
        <f t="shared" si="219"/>
        <v>10.989169238449415</v>
      </c>
      <c r="O824" s="28">
        <f t="shared" si="220"/>
        <v>15.087458954343088</v>
      </c>
      <c r="P824" s="45" t="e">
        <f t="shared" si="230"/>
        <v>#DIV/0!</v>
      </c>
      <c r="Q824" s="29">
        <f t="shared" si="231"/>
        <v>3</v>
      </c>
      <c r="R824" s="29" t="e">
        <f t="shared" si="221"/>
        <v>#N/A</v>
      </c>
      <c r="S824" s="29" t="e">
        <f t="shared" si="222"/>
        <v>#N/A</v>
      </c>
      <c r="T824" s="29" t="e">
        <f t="shared" si="223"/>
        <v>#N/A</v>
      </c>
      <c r="U824" s="21" t="e">
        <f t="shared" si="232"/>
        <v>#DIV/0!</v>
      </c>
      <c r="V824" s="28">
        <f t="shared" si="224"/>
        <v>0</v>
      </c>
      <c r="W824" s="28">
        <f t="shared" si="225"/>
        <v>0</v>
      </c>
      <c r="X824" s="45" t="e">
        <f t="shared" si="233"/>
        <v>#DIV/0!</v>
      </c>
    </row>
    <row r="825" spans="2:24">
      <c r="B825" s="23"/>
      <c r="D825" s="21"/>
      <c r="E825" s="21"/>
      <c r="F825" s="21"/>
      <c r="G825" s="28">
        <f t="shared" si="226"/>
        <v>0</v>
      </c>
      <c r="H825" s="45" t="e">
        <f t="shared" si="227"/>
        <v>#DIV/0!</v>
      </c>
      <c r="I825" s="29">
        <f t="shared" si="228"/>
        <v>3</v>
      </c>
      <c r="J825" s="29">
        <f t="shared" si="216"/>
        <v>0.27</v>
      </c>
      <c r="K825" s="29">
        <f t="shared" si="217"/>
        <v>8.4199999999999997E-2</v>
      </c>
      <c r="L825" s="29">
        <f t="shared" si="218"/>
        <v>12.92</v>
      </c>
      <c r="M825" s="45" t="e">
        <f t="shared" si="229"/>
        <v>#DIV/0!</v>
      </c>
      <c r="N825" s="28">
        <f t="shared" si="219"/>
        <v>10.989169238449415</v>
      </c>
      <c r="O825" s="28">
        <f t="shared" si="220"/>
        <v>15.087458954343088</v>
      </c>
      <c r="P825" s="45" t="e">
        <f t="shared" si="230"/>
        <v>#DIV/0!</v>
      </c>
      <c r="Q825" s="29">
        <f t="shared" si="231"/>
        <v>3</v>
      </c>
      <c r="R825" s="29" t="e">
        <f t="shared" si="221"/>
        <v>#N/A</v>
      </c>
      <c r="S825" s="29" t="e">
        <f t="shared" si="222"/>
        <v>#N/A</v>
      </c>
      <c r="T825" s="29" t="e">
        <f t="shared" si="223"/>
        <v>#N/A</v>
      </c>
      <c r="U825" s="21" t="e">
        <f t="shared" si="232"/>
        <v>#DIV/0!</v>
      </c>
      <c r="V825" s="28">
        <f t="shared" si="224"/>
        <v>0</v>
      </c>
      <c r="W825" s="28">
        <f t="shared" si="225"/>
        <v>0</v>
      </c>
      <c r="X825" s="45" t="e">
        <f t="shared" si="233"/>
        <v>#DIV/0!</v>
      </c>
    </row>
    <row r="826" spans="2:24">
      <c r="B826" s="23"/>
      <c r="D826" s="21"/>
      <c r="E826" s="21"/>
      <c r="F826" s="21"/>
      <c r="G826" s="28">
        <f t="shared" si="226"/>
        <v>0</v>
      </c>
      <c r="H826" s="45" t="e">
        <f t="shared" si="227"/>
        <v>#DIV/0!</v>
      </c>
      <c r="I826" s="29">
        <f t="shared" si="228"/>
        <v>3</v>
      </c>
      <c r="J826" s="29">
        <f t="shared" si="216"/>
        <v>0.27</v>
      </c>
      <c r="K826" s="29">
        <f t="shared" si="217"/>
        <v>8.4199999999999997E-2</v>
      </c>
      <c r="L826" s="29">
        <f t="shared" si="218"/>
        <v>12.92</v>
      </c>
      <c r="M826" s="45" t="e">
        <f t="shared" si="229"/>
        <v>#DIV/0!</v>
      </c>
      <c r="N826" s="28">
        <f t="shared" si="219"/>
        <v>10.989169238449415</v>
      </c>
      <c r="O826" s="28">
        <f t="shared" si="220"/>
        <v>15.087458954343088</v>
      </c>
      <c r="P826" s="45" t="e">
        <f t="shared" si="230"/>
        <v>#DIV/0!</v>
      </c>
      <c r="Q826" s="29">
        <f t="shared" si="231"/>
        <v>3</v>
      </c>
      <c r="R826" s="29" t="e">
        <f t="shared" si="221"/>
        <v>#N/A</v>
      </c>
      <c r="S826" s="29" t="e">
        <f t="shared" si="222"/>
        <v>#N/A</v>
      </c>
      <c r="T826" s="29" t="e">
        <f t="shared" si="223"/>
        <v>#N/A</v>
      </c>
      <c r="U826" s="21" t="e">
        <f t="shared" si="232"/>
        <v>#DIV/0!</v>
      </c>
      <c r="V826" s="28">
        <f t="shared" si="224"/>
        <v>0</v>
      </c>
      <c r="W826" s="28">
        <f t="shared" si="225"/>
        <v>0</v>
      </c>
      <c r="X826" s="45" t="e">
        <f t="shared" si="233"/>
        <v>#DIV/0!</v>
      </c>
    </row>
    <row r="827" spans="2:24">
      <c r="B827" s="23"/>
      <c r="D827" s="21"/>
      <c r="E827" s="21"/>
      <c r="F827" s="21"/>
      <c r="G827" s="28">
        <f t="shared" si="226"/>
        <v>0</v>
      </c>
      <c r="H827" s="45" t="e">
        <f t="shared" si="227"/>
        <v>#DIV/0!</v>
      </c>
      <c r="I827" s="29">
        <f t="shared" si="228"/>
        <v>3</v>
      </c>
      <c r="J827" s="29">
        <f t="shared" si="216"/>
        <v>0.27</v>
      </c>
      <c r="K827" s="29">
        <f t="shared" si="217"/>
        <v>8.4199999999999997E-2</v>
      </c>
      <c r="L827" s="29">
        <f t="shared" si="218"/>
        <v>12.92</v>
      </c>
      <c r="M827" s="45" t="e">
        <f t="shared" si="229"/>
        <v>#DIV/0!</v>
      </c>
      <c r="N827" s="28">
        <f t="shared" si="219"/>
        <v>10.989169238449415</v>
      </c>
      <c r="O827" s="28">
        <f t="shared" si="220"/>
        <v>15.087458954343088</v>
      </c>
      <c r="P827" s="45" t="e">
        <f t="shared" si="230"/>
        <v>#DIV/0!</v>
      </c>
      <c r="Q827" s="29">
        <f t="shared" si="231"/>
        <v>3</v>
      </c>
      <c r="R827" s="29" t="e">
        <f t="shared" si="221"/>
        <v>#N/A</v>
      </c>
      <c r="S827" s="29" t="e">
        <f t="shared" si="222"/>
        <v>#N/A</v>
      </c>
      <c r="T827" s="29" t="e">
        <f t="shared" si="223"/>
        <v>#N/A</v>
      </c>
      <c r="U827" s="21" t="e">
        <f t="shared" si="232"/>
        <v>#DIV/0!</v>
      </c>
      <c r="V827" s="28">
        <f t="shared" si="224"/>
        <v>0</v>
      </c>
      <c r="W827" s="28">
        <f t="shared" si="225"/>
        <v>0</v>
      </c>
      <c r="X827" s="45" t="e">
        <f t="shared" si="233"/>
        <v>#DIV/0!</v>
      </c>
    </row>
    <row r="828" spans="2:24">
      <c r="B828" s="23"/>
      <c r="D828" s="21"/>
      <c r="E828" s="21"/>
      <c r="F828" s="21"/>
      <c r="G828" s="28">
        <f t="shared" si="226"/>
        <v>0</v>
      </c>
      <c r="H828" s="45" t="e">
        <f t="shared" si="227"/>
        <v>#DIV/0!</v>
      </c>
      <c r="I828" s="29">
        <f t="shared" si="228"/>
        <v>3</v>
      </c>
      <c r="J828" s="29">
        <f t="shared" si="216"/>
        <v>0.27</v>
      </c>
      <c r="K828" s="29">
        <f t="shared" si="217"/>
        <v>8.4199999999999997E-2</v>
      </c>
      <c r="L828" s="29">
        <f t="shared" si="218"/>
        <v>12.92</v>
      </c>
      <c r="M828" s="45" t="e">
        <f t="shared" si="229"/>
        <v>#DIV/0!</v>
      </c>
      <c r="N828" s="28">
        <f t="shared" si="219"/>
        <v>10.989169238449415</v>
      </c>
      <c r="O828" s="28">
        <f t="shared" si="220"/>
        <v>15.087458954343088</v>
      </c>
      <c r="P828" s="45" t="e">
        <f t="shared" si="230"/>
        <v>#DIV/0!</v>
      </c>
      <c r="Q828" s="29">
        <f t="shared" si="231"/>
        <v>3</v>
      </c>
      <c r="R828" s="29" t="e">
        <f t="shared" si="221"/>
        <v>#N/A</v>
      </c>
      <c r="S828" s="29" t="e">
        <f t="shared" si="222"/>
        <v>#N/A</v>
      </c>
      <c r="T828" s="29" t="e">
        <f t="shared" si="223"/>
        <v>#N/A</v>
      </c>
      <c r="U828" s="21" t="e">
        <f t="shared" si="232"/>
        <v>#DIV/0!</v>
      </c>
      <c r="V828" s="28">
        <f t="shared" si="224"/>
        <v>0</v>
      </c>
      <c r="W828" s="28">
        <f t="shared" si="225"/>
        <v>0</v>
      </c>
      <c r="X828" s="45" t="e">
        <f t="shared" si="233"/>
        <v>#DIV/0!</v>
      </c>
    </row>
    <row r="829" spans="2:24">
      <c r="B829" s="23"/>
      <c r="D829" s="21"/>
      <c r="E829" s="21"/>
      <c r="F829" s="21"/>
      <c r="G829" s="28">
        <f t="shared" si="226"/>
        <v>0</v>
      </c>
      <c r="H829" s="45" t="e">
        <f t="shared" si="227"/>
        <v>#DIV/0!</v>
      </c>
      <c r="I829" s="29">
        <f t="shared" si="228"/>
        <v>3</v>
      </c>
      <c r="J829" s="29">
        <f t="shared" si="216"/>
        <v>0.27</v>
      </c>
      <c r="K829" s="29">
        <f t="shared" si="217"/>
        <v>8.4199999999999997E-2</v>
      </c>
      <c r="L829" s="29">
        <f t="shared" si="218"/>
        <v>12.92</v>
      </c>
      <c r="M829" s="45" t="e">
        <f t="shared" si="229"/>
        <v>#DIV/0!</v>
      </c>
      <c r="N829" s="28">
        <f t="shared" si="219"/>
        <v>10.989169238449415</v>
      </c>
      <c r="O829" s="28">
        <f t="shared" si="220"/>
        <v>15.087458954343088</v>
      </c>
      <c r="P829" s="45" t="e">
        <f t="shared" si="230"/>
        <v>#DIV/0!</v>
      </c>
      <c r="Q829" s="29">
        <f t="shared" si="231"/>
        <v>3</v>
      </c>
      <c r="R829" s="29" t="e">
        <f t="shared" si="221"/>
        <v>#N/A</v>
      </c>
      <c r="S829" s="29" t="e">
        <f t="shared" si="222"/>
        <v>#N/A</v>
      </c>
      <c r="T829" s="29" t="e">
        <f t="shared" si="223"/>
        <v>#N/A</v>
      </c>
      <c r="U829" s="21" t="e">
        <f t="shared" si="232"/>
        <v>#DIV/0!</v>
      </c>
      <c r="V829" s="28">
        <f t="shared" si="224"/>
        <v>0</v>
      </c>
      <c r="W829" s="28">
        <f t="shared" si="225"/>
        <v>0</v>
      </c>
      <c r="X829" s="45" t="e">
        <f t="shared" si="233"/>
        <v>#DIV/0!</v>
      </c>
    </row>
    <row r="830" spans="2:24">
      <c r="B830" s="23"/>
      <c r="D830" s="21"/>
      <c r="E830" s="21"/>
      <c r="F830" s="21"/>
      <c r="G830" s="28">
        <f t="shared" si="226"/>
        <v>0</v>
      </c>
      <c r="H830" s="45" t="e">
        <f t="shared" si="227"/>
        <v>#DIV/0!</v>
      </c>
      <c r="I830" s="29">
        <f t="shared" si="228"/>
        <v>3</v>
      </c>
      <c r="J830" s="29">
        <f t="shared" si="216"/>
        <v>0.27</v>
      </c>
      <c r="K830" s="29">
        <f t="shared" si="217"/>
        <v>8.4199999999999997E-2</v>
      </c>
      <c r="L830" s="29">
        <f t="shared" si="218"/>
        <v>12.92</v>
      </c>
      <c r="M830" s="45" t="e">
        <f t="shared" si="229"/>
        <v>#DIV/0!</v>
      </c>
      <c r="N830" s="28">
        <f t="shared" si="219"/>
        <v>10.989169238449415</v>
      </c>
      <c r="O830" s="28">
        <f t="shared" si="220"/>
        <v>15.087458954343088</v>
      </c>
      <c r="P830" s="45" t="e">
        <f t="shared" si="230"/>
        <v>#DIV/0!</v>
      </c>
      <c r="Q830" s="29">
        <f t="shared" si="231"/>
        <v>3</v>
      </c>
      <c r="R830" s="29" t="e">
        <f t="shared" si="221"/>
        <v>#N/A</v>
      </c>
      <c r="S830" s="29" t="e">
        <f t="shared" si="222"/>
        <v>#N/A</v>
      </c>
      <c r="T830" s="29" t="e">
        <f t="shared" si="223"/>
        <v>#N/A</v>
      </c>
      <c r="U830" s="21" t="e">
        <f t="shared" si="232"/>
        <v>#DIV/0!</v>
      </c>
      <c r="V830" s="28">
        <f t="shared" si="224"/>
        <v>0</v>
      </c>
      <c r="W830" s="28">
        <f t="shared" si="225"/>
        <v>0</v>
      </c>
      <c r="X830" s="45" t="e">
        <f t="shared" si="233"/>
        <v>#DIV/0!</v>
      </c>
    </row>
    <row r="831" spans="2:24">
      <c r="B831" s="23"/>
      <c r="D831" s="21"/>
      <c r="E831" s="21"/>
      <c r="F831" s="21"/>
      <c r="G831" s="28">
        <f t="shared" si="226"/>
        <v>0</v>
      </c>
      <c r="H831" s="45" t="e">
        <f t="shared" si="227"/>
        <v>#DIV/0!</v>
      </c>
      <c r="I831" s="29">
        <f t="shared" si="228"/>
        <v>3</v>
      </c>
      <c r="J831" s="29">
        <f t="shared" si="216"/>
        <v>0.27</v>
      </c>
      <c r="K831" s="29">
        <f t="shared" si="217"/>
        <v>8.4199999999999997E-2</v>
      </c>
      <c r="L831" s="29">
        <f t="shared" si="218"/>
        <v>12.92</v>
      </c>
      <c r="M831" s="45" t="e">
        <f t="shared" si="229"/>
        <v>#DIV/0!</v>
      </c>
      <c r="N831" s="28">
        <f t="shared" si="219"/>
        <v>10.989169238449415</v>
      </c>
      <c r="O831" s="28">
        <f t="shared" si="220"/>
        <v>15.087458954343088</v>
      </c>
      <c r="P831" s="45" t="e">
        <f t="shared" si="230"/>
        <v>#DIV/0!</v>
      </c>
      <c r="Q831" s="29">
        <f t="shared" si="231"/>
        <v>3</v>
      </c>
      <c r="R831" s="29" t="e">
        <f t="shared" si="221"/>
        <v>#N/A</v>
      </c>
      <c r="S831" s="29" t="e">
        <f t="shared" si="222"/>
        <v>#N/A</v>
      </c>
      <c r="T831" s="29" t="e">
        <f t="shared" si="223"/>
        <v>#N/A</v>
      </c>
      <c r="U831" s="21" t="e">
        <f t="shared" si="232"/>
        <v>#DIV/0!</v>
      </c>
      <c r="V831" s="28">
        <f t="shared" si="224"/>
        <v>0</v>
      </c>
      <c r="W831" s="28">
        <f t="shared" si="225"/>
        <v>0</v>
      </c>
      <c r="X831" s="45" t="e">
        <f t="shared" si="233"/>
        <v>#DIV/0!</v>
      </c>
    </row>
    <row r="832" spans="2:24" ht="14.4">
      <c r="B832" s="30"/>
      <c r="D832" s="21"/>
      <c r="E832" s="21"/>
      <c r="F832" s="21"/>
      <c r="G832" s="28">
        <f t="shared" si="226"/>
        <v>0</v>
      </c>
      <c r="H832" s="45" t="e">
        <f t="shared" si="227"/>
        <v>#DIV/0!</v>
      </c>
      <c r="I832" s="29">
        <f t="shared" si="228"/>
        <v>3</v>
      </c>
      <c r="J832" s="29">
        <f t="shared" si="216"/>
        <v>0.27</v>
      </c>
      <c r="K832" s="29">
        <f t="shared" si="217"/>
        <v>8.4199999999999997E-2</v>
      </c>
      <c r="L832" s="29">
        <f t="shared" si="218"/>
        <v>12.92</v>
      </c>
      <c r="M832" s="45" t="e">
        <f t="shared" si="229"/>
        <v>#DIV/0!</v>
      </c>
      <c r="N832" s="28">
        <f t="shared" si="219"/>
        <v>10.989169238449415</v>
      </c>
      <c r="O832" s="28">
        <f t="shared" si="220"/>
        <v>15.087458954343088</v>
      </c>
      <c r="P832" s="45" t="e">
        <f t="shared" si="230"/>
        <v>#DIV/0!</v>
      </c>
      <c r="Q832" s="29">
        <f t="shared" si="231"/>
        <v>3</v>
      </c>
      <c r="R832" s="29" t="e">
        <f t="shared" si="221"/>
        <v>#N/A</v>
      </c>
      <c r="S832" s="29" t="e">
        <f t="shared" si="222"/>
        <v>#N/A</v>
      </c>
      <c r="T832" s="29" t="e">
        <f t="shared" si="223"/>
        <v>#N/A</v>
      </c>
      <c r="U832" s="21" t="e">
        <f t="shared" si="232"/>
        <v>#DIV/0!</v>
      </c>
      <c r="V832" s="28">
        <f t="shared" si="224"/>
        <v>0</v>
      </c>
      <c r="W832" s="28">
        <f t="shared" si="225"/>
        <v>0</v>
      </c>
      <c r="X832" s="45" t="e">
        <f t="shared" si="233"/>
        <v>#DIV/0!</v>
      </c>
    </row>
    <row r="833" spans="2:24" ht="14.4">
      <c r="B833" s="30"/>
      <c r="D833" s="21"/>
      <c r="E833" s="21"/>
      <c r="F833" s="21"/>
      <c r="G833" s="28">
        <f t="shared" si="226"/>
        <v>0</v>
      </c>
      <c r="H833" s="45" t="e">
        <f t="shared" si="227"/>
        <v>#DIV/0!</v>
      </c>
      <c r="I833" s="29">
        <f t="shared" si="228"/>
        <v>3</v>
      </c>
      <c r="J833" s="29">
        <f t="shared" si="216"/>
        <v>0.27</v>
      </c>
      <c r="K833" s="29">
        <f t="shared" si="217"/>
        <v>8.4199999999999997E-2</v>
      </c>
      <c r="L833" s="29">
        <f t="shared" si="218"/>
        <v>12.92</v>
      </c>
      <c r="M833" s="45" t="e">
        <f t="shared" si="229"/>
        <v>#DIV/0!</v>
      </c>
      <c r="N833" s="28">
        <f t="shared" si="219"/>
        <v>10.989169238449415</v>
      </c>
      <c r="O833" s="28">
        <f t="shared" si="220"/>
        <v>15.087458954343088</v>
      </c>
      <c r="P833" s="45" t="e">
        <f t="shared" si="230"/>
        <v>#DIV/0!</v>
      </c>
      <c r="Q833" s="29">
        <f t="shared" si="231"/>
        <v>3</v>
      </c>
      <c r="R833" s="29" t="e">
        <f t="shared" si="221"/>
        <v>#N/A</v>
      </c>
      <c r="S833" s="29" t="e">
        <f t="shared" si="222"/>
        <v>#N/A</v>
      </c>
      <c r="T833" s="29" t="e">
        <f t="shared" si="223"/>
        <v>#N/A</v>
      </c>
      <c r="U833" s="21" t="e">
        <f t="shared" si="232"/>
        <v>#DIV/0!</v>
      </c>
      <c r="V833" s="28">
        <f t="shared" si="224"/>
        <v>0</v>
      </c>
      <c r="W833" s="28">
        <f t="shared" si="225"/>
        <v>0</v>
      </c>
      <c r="X833" s="45" t="e">
        <f t="shared" si="233"/>
        <v>#DIV/0!</v>
      </c>
    </row>
    <row r="834" spans="2:24">
      <c r="B834" s="23"/>
      <c r="D834" s="21"/>
      <c r="E834" s="21"/>
      <c r="F834" s="21"/>
      <c r="G834" s="28">
        <f t="shared" si="226"/>
        <v>0</v>
      </c>
      <c r="H834" s="45" t="e">
        <f t="shared" si="227"/>
        <v>#DIV/0!</v>
      </c>
      <c r="I834" s="29">
        <f t="shared" si="228"/>
        <v>3</v>
      </c>
      <c r="J834" s="29">
        <f t="shared" si="216"/>
        <v>0.27</v>
      </c>
      <c r="K834" s="29">
        <f t="shared" si="217"/>
        <v>8.4199999999999997E-2</v>
      </c>
      <c r="L834" s="29">
        <f t="shared" si="218"/>
        <v>12.92</v>
      </c>
      <c r="M834" s="45" t="e">
        <f t="shared" si="229"/>
        <v>#DIV/0!</v>
      </c>
      <c r="N834" s="28">
        <f t="shared" si="219"/>
        <v>10.989169238449415</v>
      </c>
      <c r="O834" s="28">
        <f t="shared" si="220"/>
        <v>15.087458954343088</v>
      </c>
      <c r="P834" s="45" t="e">
        <f t="shared" si="230"/>
        <v>#DIV/0!</v>
      </c>
      <c r="Q834" s="29">
        <f t="shared" si="231"/>
        <v>3</v>
      </c>
      <c r="R834" s="29" t="e">
        <f t="shared" si="221"/>
        <v>#N/A</v>
      </c>
      <c r="S834" s="29" t="e">
        <f t="shared" si="222"/>
        <v>#N/A</v>
      </c>
      <c r="T834" s="29" t="e">
        <f t="shared" si="223"/>
        <v>#N/A</v>
      </c>
      <c r="U834" s="21" t="e">
        <f t="shared" si="232"/>
        <v>#DIV/0!</v>
      </c>
      <c r="V834" s="28">
        <f t="shared" si="224"/>
        <v>0</v>
      </c>
      <c r="W834" s="28">
        <f t="shared" si="225"/>
        <v>0</v>
      </c>
      <c r="X834" s="45" t="e">
        <f t="shared" si="233"/>
        <v>#DIV/0!</v>
      </c>
    </row>
    <row r="835" spans="2:24">
      <c r="B835" s="23"/>
      <c r="D835" s="21"/>
      <c r="E835" s="21"/>
      <c r="F835" s="21"/>
      <c r="G835" s="28">
        <f t="shared" si="226"/>
        <v>0</v>
      </c>
      <c r="H835" s="45" t="e">
        <f t="shared" si="227"/>
        <v>#DIV/0!</v>
      </c>
      <c r="I835" s="29">
        <f t="shared" si="228"/>
        <v>3</v>
      </c>
      <c r="J835" s="29">
        <f t="shared" si="216"/>
        <v>0.27</v>
      </c>
      <c r="K835" s="29">
        <f t="shared" si="217"/>
        <v>8.4199999999999997E-2</v>
      </c>
      <c r="L835" s="29">
        <f t="shared" si="218"/>
        <v>12.92</v>
      </c>
      <c r="M835" s="45" t="e">
        <f t="shared" si="229"/>
        <v>#DIV/0!</v>
      </c>
      <c r="N835" s="28">
        <f t="shared" si="219"/>
        <v>10.989169238449415</v>
      </c>
      <c r="O835" s="28">
        <f t="shared" si="220"/>
        <v>15.087458954343088</v>
      </c>
      <c r="P835" s="45" t="e">
        <f t="shared" si="230"/>
        <v>#DIV/0!</v>
      </c>
      <c r="Q835" s="29">
        <f t="shared" si="231"/>
        <v>3</v>
      </c>
      <c r="R835" s="29" t="e">
        <f t="shared" si="221"/>
        <v>#N/A</v>
      </c>
      <c r="S835" s="29" t="e">
        <f t="shared" si="222"/>
        <v>#N/A</v>
      </c>
      <c r="T835" s="29" t="e">
        <f t="shared" si="223"/>
        <v>#N/A</v>
      </c>
      <c r="U835" s="21" t="e">
        <f t="shared" si="232"/>
        <v>#DIV/0!</v>
      </c>
      <c r="V835" s="28">
        <f t="shared" si="224"/>
        <v>0</v>
      </c>
      <c r="W835" s="28">
        <f t="shared" si="225"/>
        <v>0</v>
      </c>
      <c r="X835" s="45" t="e">
        <f t="shared" si="233"/>
        <v>#DIV/0!</v>
      </c>
    </row>
    <row r="836" spans="2:24">
      <c r="B836" s="23"/>
      <c r="D836" s="21"/>
      <c r="E836" s="21"/>
      <c r="F836" s="21"/>
      <c r="G836" s="28">
        <f t="shared" si="226"/>
        <v>0</v>
      </c>
      <c r="H836" s="45" t="e">
        <f t="shared" si="227"/>
        <v>#DIV/0!</v>
      </c>
      <c r="I836" s="29">
        <f t="shared" si="228"/>
        <v>3</v>
      </c>
      <c r="J836" s="29">
        <f t="shared" si="216"/>
        <v>0.27</v>
      </c>
      <c r="K836" s="29">
        <f t="shared" si="217"/>
        <v>8.4199999999999997E-2</v>
      </c>
      <c r="L836" s="29">
        <f t="shared" si="218"/>
        <v>12.92</v>
      </c>
      <c r="M836" s="45" t="e">
        <f t="shared" si="229"/>
        <v>#DIV/0!</v>
      </c>
      <c r="N836" s="28">
        <f t="shared" si="219"/>
        <v>10.989169238449415</v>
      </c>
      <c r="O836" s="28">
        <f t="shared" si="220"/>
        <v>15.087458954343088</v>
      </c>
      <c r="P836" s="45" t="e">
        <f t="shared" si="230"/>
        <v>#DIV/0!</v>
      </c>
      <c r="Q836" s="29">
        <f t="shared" si="231"/>
        <v>3</v>
      </c>
      <c r="R836" s="29" t="e">
        <f t="shared" si="221"/>
        <v>#N/A</v>
      </c>
      <c r="S836" s="29" t="e">
        <f t="shared" si="222"/>
        <v>#N/A</v>
      </c>
      <c r="T836" s="29" t="e">
        <f t="shared" si="223"/>
        <v>#N/A</v>
      </c>
      <c r="U836" s="21" t="e">
        <f t="shared" si="232"/>
        <v>#DIV/0!</v>
      </c>
      <c r="V836" s="28">
        <f t="shared" si="224"/>
        <v>0</v>
      </c>
      <c r="W836" s="28">
        <f t="shared" si="225"/>
        <v>0</v>
      </c>
      <c r="X836" s="45" t="e">
        <f t="shared" si="233"/>
        <v>#DIV/0!</v>
      </c>
    </row>
    <row r="837" spans="2:24">
      <c r="B837" s="23"/>
      <c r="D837" s="21"/>
      <c r="E837" s="21"/>
      <c r="F837" s="21"/>
      <c r="G837" s="28">
        <f t="shared" si="226"/>
        <v>0</v>
      </c>
      <c r="H837" s="45" t="e">
        <f t="shared" si="227"/>
        <v>#DIV/0!</v>
      </c>
      <c r="I837" s="29">
        <f t="shared" si="228"/>
        <v>3</v>
      </c>
      <c r="J837" s="29">
        <f t="shared" si="216"/>
        <v>0.27</v>
      </c>
      <c r="K837" s="29">
        <f t="shared" si="217"/>
        <v>8.4199999999999997E-2</v>
      </c>
      <c r="L837" s="29">
        <f t="shared" si="218"/>
        <v>12.92</v>
      </c>
      <c r="M837" s="45" t="e">
        <f t="shared" si="229"/>
        <v>#DIV/0!</v>
      </c>
      <c r="N837" s="28">
        <f t="shared" si="219"/>
        <v>10.989169238449415</v>
      </c>
      <c r="O837" s="28">
        <f t="shared" si="220"/>
        <v>15.087458954343088</v>
      </c>
      <c r="P837" s="45" t="e">
        <f t="shared" si="230"/>
        <v>#DIV/0!</v>
      </c>
      <c r="Q837" s="29">
        <f t="shared" si="231"/>
        <v>3</v>
      </c>
      <c r="R837" s="29" t="e">
        <f t="shared" si="221"/>
        <v>#N/A</v>
      </c>
      <c r="S837" s="29" t="e">
        <f t="shared" si="222"/>
        <v>#N/A</v>
      </c>
      <c r="T837" s="29" t="e">
        <f t="shared" si="223"/>
        <v>#N/A</v>
      </c>
      <c r="U837" s="21" t="e">
        <f t="shared" si="232"/>
        <v>#DIV/0!</v>
      </c>
      <c r="V837" s="28">
        <f t="shared" si="224"/>
        <v>0</v>
      </c>
      <c r="W837" s="28">
        <f t="shared" si="225"/>
        <v>0</v>
      </c>
      <c r="X837" s="45" t="e">
        <f t="shared" si="233"/>
        <v>#DIV/0!</v>
      </c>
    </row>
    <row r="838" spans="2:24">
      <c r="B838" s="23"/>
      <c r="D838" s="21"/>
      <c r="E838" s="21"/>
      <c r="F838" s="21"/>
      <c r="G838" s="28">
        <f t="shared" si="226"/>
        <v>0</v>
      </c>
      <c r="H838" s="45" t="e">
        <f t="shared" si="227"/>
        <v>#DIV/0!</v>
      </c>
      <c r="I838" s="29">
        <f t="shared" si="228"/>
        <v>3</v>
      </c>
      <c r="J838" s="29">
        <f t="shared" si="216"/>
        <v>0.27</v>
      </c>
      <c r="K838" s="29">
        <f t="shared" si="217"/>
        <v>8.4199999999999997E-2</v>
      </c>
      <c r="L838" s="29">
        <f t="shared" si="218"/>
        <v>12.92</v>
      </c>
      <c r="M838" s="45" t="e">
        <f t="shared" si="229"/>
        <v>#DIV/0!</v>
      </c>
      <c r="N838" s="28">
        <f t="shared" si="219"/>
        <v>10.989169238449415</v>
      </c>
      <c r="O838" s="28">
        <f t="shared" si="220"/>
        <v>15.087458954343088</v>
      </c>
      <c r="P838" s="45" t="e">
        <f t="shared" si="230"/>
        <v>#DIV/0!</v>
      </c>
      <c r="Q838" s="29">
        <f t="shared" si="231"/>
        <v>3</v>
      </c>
      <c r="R838" s="29" t="e">
        <f t="shared" si="221"/>
        <v>#N/A</v>
      </c>
      <c r="S838" s="29" t="e">
        <f t="shared" si="222"/>
        <v>#N/A</v>
      </c>
      <c r="T838" s="29" t="e">
        <f t="shared" si="223"/>
        <v>#N/A</v>
      </c>
      <c r="U838" s="21" t="e">
        <f t="shared" si="232"/>
        <v>#DIV/0!</v>
      </c>
      <c r="V838" s="28">
        <f t="shared" si="224"/>
        <v>0</v>
      </c>
      <c r="W838" s="28">
        <f t="shared" si="225"/>
        <v>0</v>
      </c>
      <c r="X838" s="45" t="e">
        <f t="shared" si="233"/>
        <v>#DIV/0!</v>
      </c>
    </row>
    <row r="839" spans="2:24">
      <c r="B839" s="23"/>
      <c r="D839" s="21"/>
      <c r="E839" s="21"/>
      <c r="F839" s="21"/>
      <c r="G839" s="28">
        <f t="shared" si="226"/>
        <v>0</v>
      </c>
      <c r="H839" s="45" t="e">
        <f t="shared" si="227"/>
        <v>#DIV/0!</v>
      </c>
      <c r="I839" s="29">
        <f t="shared" si="228"/>
        <v>3</v>
      </c>
      <c r="J839" s="29">
        <f t="shared" ref="J839:J902" si="234">VLOOKUP(G839,TableRefFR,2+I839)</f>
        <v>0.27</v>
      </c>
      <c r="K839" s="29">
        <f t="shared" ref="K839:K902" si="235">VLOOKUP(G839,TableRefFR,3+I839)</f>
        <v>8.4199999999999997E-2</v>
      </c>
      <c r="L839" s="29">
        <f t="shared" ref="L839:L902" si="236">VLOOKUP(G839,TableRefFR,4+I839)</f>
        <v>12.92</v>
      </c>
      <c r="M839" s="45" t="e">
        <f t="shared" si="229"/>
        <v>#DIV/0!</v>
      </c>
      <c r="N839" s="28">
        <f t="shared" ref="N839:N902" si="237">VLOOKUP(G839,CorpFR,2+I839)</f>
        <v>10.989169238449415</v>
      </c>
      <c r="O839" s="28">
        <f t="shared" ref="O839:O902" si="238">VLOOKUP(G839,CorpFR,3+I839)</f>
        <v>15.087458954343088</v>
      </c>
      <c r="P839" s="45" t="e">
        <f t="shared" si="230"/>
        <v>#DIV/0!</v>
      </c>
      <c r="Q839" s="29">
        <f t="shared" si="231"/>
        <v>3</v>
      </c>
      <c r="R839" s="29" t="e">
        <f t="shared" ref="R839:R902" si="239">VLOOKUP(G839,TableRefIOTF,2+Q839)</f>
        <v>#N/A</v>
      </c>
      <c r="S839" s="29" t="e">
        <f t="shared" ref="S839:S902" si="240">VLOOKUP(G839,TableRefIOTF,3+Q839)</f>
        <v>#N/A</v>
      </c>
      <c r="T839" s="29" t="e">
        <f t="shared" ref="T839:T902" si="241">VLOOKUP(G839,TableRefIOTF,4+Q839)</f>
        <v>#N/A</v>
      </c>
      <c r="U839" s="21" t="e">
        <f t="shared" si="232"/>
        <v>#DIV/0!</v>
      </c>
      <c r="V839" s="28">
        <f t="shared" ref="V839:V902" si="242">VLOOKUP(G839,CorpIOTF,2+Q839)</f>
        <v>0</v>
      </c>
      <c r="W839" s="28">
        <f t="shared" ref="W839:W902" si="243">VLOOKUP(G839,CorpIOTF,3+Q839)</f>
        <v>0</v>
      </c>
      <c r="X839" s="45" t="e">
        <f t="shared" si="233"/>
        <v>#DIV/0!</v>
      </c>
    </row>
    <row r="840" spans="2:24">
      <c r="B840" s="23"/>
      <c r="D840" s="21"/>
      <c r="E840" s="21"/>
      <c r="F840" s="21"/>
      <c r="G840" s="28">
        <f t="shared" ref="G840:G903" si="244">MROUND(B840,0.5)</f>
        <v>0</v>
      </c>
      <c r="H840" s="45" t="e">
        <f t="shared" ref="H840:H903" si="245">(D840/(E840*E840))*10000</f>
        <v>#DIV/0!</v>
      </c>
      <c r="I840" s="29">
        <f t="shared" ref="I840:I903" si="246">IF(OR(C840=1),0,3)</f>
        <v>3</v>
      </c>
      <c r="J840" s="29">
        <f t="shared" si="234"/>
        <v>0.27</v>
      </c>
      <c r="K840" s="29">
        <f t="shared" si="235"/>
        <v>8.4199999999999997E-2</v>
      </c>
      <c r="L840" s="29">
        <f t="shared" si="236"/>
        <v>12.92</v>
      </c>
      <c r="M840" s="45" t="e">
        <f t="shared" ref="M840:M903" si="247">(((H840/L840)^J840)-1)/(J840*K840)</f>
        <v>#DIV/0!</v>
      </c>
      <c r="N840" s="28">
        <f t="shared" si="237"/>
        <v>10.989169238449415</v>
      </c>
      <c r="O840" s="28">
        <f t="shared" si="238"/>
        <v>15.087458954343088</v>
      </c>
      <c r="P840" s="45" t="e">
        <f t="shared" ref="P840:P903" si="248">IF(H840&gt;O840,"surpoids",IF(H840&lt;N840,"ins. Pondérale","corpulence normale"))</f>
        <v>#DIV/0!</v>
      </c>
      <c r="Q840" s="29">
        <f t="shared" ref="Q840:Q903" si="249">IF(OR(C840=1),0,3)</f>
        <v>3</v>
      </c>
      <c r="R840" s="29" t="e">
        <f t="shared" si="239"/>
        <v>#N/A</v>
      </c>
      <c r="S840" s="29" t="e">
        <f t="shared" si="240"/>
        <v>#N/A</v>
      </c>
      <c r="T840" s="29" t="e">
        <f t="shared" si="241"/>
        <v>#N/A</v>
      </c>
      <c r="U840" s="21" t="e">
        <f t="shared" ref="U840:U903" si="250">(((H840/T840)^R840)-1)/(R840*S840)</f>
        <v>#DIV/0!</v>
      </c>
      <c r="V840" s="28">
        <f t="shared" si="242"/>
        <v>0</v>
      </c>
      <c r="W840" s="28">
        <f t="shared" si="243"/>
        <v>0</v>
      </c>
      <c r="X840" s="45" t="e">
        <f t="shared" ref="X840:X903" si="251">IF(H840&gt;W840,"obésité",IF(H840&gt;V840,"surpoids","pas de surpoids ni d'obésité"))</f>
        <v>#DIV/0!</v>
      </c>
    </row>
    <row r="841" spans="2:24">
      <c r="B841" s="23"/>
      <c r="D841" s="21"/>
      <c r="E841" s="21"/>
      <c r="F841" s="21"/>
      <c r="G841" s="28">
        <f t="shared" si="244"/>
        <v>0</v>
      </c>
      <c r="H841" s="45" t="e">
        <f t="shared" si="245"/>
        <v>#DIV/0!</v>
      </c>
      <c r="I841" s="29">
        <f t="shared" si="246"/>
        <v>3</v>
      </c>
      <c r="J841" s="29">
        <f t="shared" si="234"/>
        <v>0.27</v>
      </c>
      <c r="K841" s="29">
        <f t="shared" si="235"/>
        <v>8.4199999999999997E-2</v>
      </c>
      <c r="L841" s="29">
        <f t="shared" si="236"/>
        <v>12.92</v>
      </c>
      <c r="M841" s="45" t="e">
        <f t="shared" si="247"/>
        <v>#DIV/0!</v>
      </c>
      <c r="N841" s="28">
        <f t="shared" si="237"/>
        <v>10.989169238449415</v>
      </c>
      <c r="O841" s="28">
        <f t="shared" si="238"/>
        <v>15.087458954343088</v>
      </c>
      <c r="P841" s="45" t="e">
        <f t="shared" si="248"/>
        <v>#DIV/0!</v>
      </c>
      <c r="Q841" s="29">
        <f t="shared" si="249"/>
        <v>3</v>
      </c>
      <c r="R841" s="29" t="e">
        <f t="shared" si="239"/>
        <v>#N/A</v>
      </c>
      <c r="S841" s="29" t="e">
        <f t="shared" si="240"/>
        <v>#N/A</v>
      </c>
      <c r="T841" s="29" t="e">
        <f t="shared" si="241"/>
        <v>#N/A</v>
      </c>
      <c r="U841" s="21" t="e">
        <f t="shared" si="250"/>
        <v>#DIV/0!</v>
      </c>
      <c r="V841" s="28">
        <f t="shared" si="242"/>
        <v>0</v>
      </c>
      <c r="W841" s="28">
        <f t="shared" si="243"/>
        <v>0</v>
      </c>
      <c r="X841" s="45" t="e">
        <f t="shared" si="251"/>
        <v>#DIV/0!</v>
      </c>
    </row>
    <row r="842" spans="2:24">
      <c r="B842" s="23"/>
      <c r="D842" s="21"/>
      <c r="E842" s="21"/>
      <c r="F842" s="21"/>
      <c r="G842" s="28">
        <f t="shared" si="244"/>
        <v>0</v>
      </c>
      <c r="H842" s="45" t="e">
        <f t="shared" si="245"/>
        <v>#DIV/0!</v>
      </c>
      <c r="I842" s="29">
        <f t="shared" si="246"/>
        <v>3</v>
      </c>
      <c r="J842" s="29">
        <f t="shared" si="234"/>
        <v>0.27</v>
      </c>
      <c r="K842" s="29">
        <f t="shared" si="235"/>
        <v>8.4199999999999997E-2</v>
      </c>
      <c r="L842" s="29">
        <f t="shared" si="236"/>
        <v>12.92</v>
      </c>
      <c r="M842" s="45" t="e">
        <f t="shared" si="247"/>
        <v>#DIV/0!</v>
      </c>
      <c r="N842" s="28">
        <f t="shared" si="237"/>
        <v>10.989169238449415</v>
      </c>
      <c r="O842" s="28">
        <f t="shared" si="238"/>
        <v>15.087458954343088</v>
      </c>
      <c r="P842" s="45" t="e">
        <f t="shared" si="248"/>
        <v>#DIV/0!</v>
      </c>
      <c r="Q842" s="29">
        <f t="shared" si="249"/>
        <v>3</v>
      </c>
      <c r="R842" s="29" t="e">
        <f t="shared" si="239"/>
        <v>#N/A</v>
      </c>
      <c r="S842" s="29" t="e">
        <f t="shared" si="240"/>
        <v>#N/A</v>
      </c>
      <c r="T842" s="29" t="e">
        <f t="shared" si="241"/>
        <v>#N/A</v>
      </c>
      <c r="U842" s="21" t="e">
        <f t="shared" si="250"/>
        <v>#DIV/0!</v>
      </c>
      <c r="V842" s="28">
        <f t="shared" si="242"/>
        <v>0</v>
      </c>
      <c r="W842" s="28">
        <f t="shared" si="243"/>
        <v>0</v>
      </c>
      <c r="X842" s="45" t="e">
        <f t="shared" si="251"/>
        <v>#DIV/0!</v>
      </c>
    </row>
    <row r="843" spans="2:24">
      <c r="B843" s="23"/>
      <c r="D843" s="21"/>
      <c r="E843" s="21"/>
      <c r="F843" s="21"/>
      <c r="G843" s="28">
        <f t="shared" si="244"/>
        <v>0</v>
      </c>
      <c r="H843" s="45" t="e">
        <f t="shared" si="245"/>
        <v>#DIV/0!</v>
      </c>
      <c r="I843" s="29">
        <f t="shared" si="246"/>
        <v>3</v>
      </c>
      <c r="J843" s="29">
        <f t="shared" si="234"/>
        <v>0.27</v>
      </c>
      <c r="K843" s="29">
        <f t="shared" si="235"/>
        <v>8.4199999999999997E-2</v>
      </c>
      <c r="L843" s="29">
        <f t="shared" si="236"/>
        <v>12.92</v>
      </c>
      <c r="M843" s="45" t="e">
        <f t="shared" si="247"/>
        <v>#DIV/0!</v>
      </c>
      <c r="N843" s="28">
        <f t="shared" si="237"/>
        <v>10.989169238449415</v>
      </c>
      <c r="O843" s="28">
        <f t="shared" si="238"/>
        <v>15.087458954343088</v>
      </c>
      <c r="P843" s="45" t="e">
        <f t="shared" si="248"/>
        <v>#DIV/0!</v>
      </c>
      <c r="Q843" s="29">
        <f t="shared" si="249"/>
        <v>3</v>
      </c>
      <c r="R843" s="29" t="e">
        <f t="shared" si="239"/>
        <v>#N/A</v>
      </c>
      <c r="S843" s="29" t="e">
        <f t="shared" si="240"/>
        <v>#N/A</v>
      </c>
      <c r="T843" s="29" t="e">
        <f t="shared" si="241"/>
        <v>#N/A</v>
      </c>
      <c r="U843" s="21" t="e">
        <f t="shared" si="250"/>
        <v>#DIV/0!</v>
      </c>
      <c r="V843" s="28">
        <f t="shared" si="242"/>
        <v>0</v>
      </c>
      <c r="W843" s="28">
        <f t="shared" si="243"/>
        <v>0</v>
      </c>
      <c r="X843" s="45" t="e">
        <f t="shared" si="251"/>
        <v>#DIV/0!</v>
      </c>
    </row>
    <row r="844" spans="2:24">
      <c r="B844" s="23"/>
      <c r="D844" s="21"/>
      <c r="E844" s="21"/>
      <c r="F844" s="21"/>
      <c r="G844" s="28">
        <f t="shared" si="244"/>
        <v>0</v>
      </c>
      <c r="H844" s="45" t="e">
        <f t="shared" si="245"/>
        <v>#DIV/0!</v>
      </c>
      <c r="I844" s="29">
        <f t="shared" si="246"/>
        <v>3</v>
      </c>
      <c r="J844" s="29">
        <f t="shared" si="234"/>
        <v>0.27</v>
      </c>
      <c r="K844" s="29">
        <f t="shared" si="235"/>
        <v>8.4199999999999997E-2</v>
      </c>
      <c r="L844" s="29">
        <f t="shared" si="236"/>
        <v>12.92</v>
      </c>
      <c r="M844" s="45" t="e">
        <f t="shared" si="247"/>
        <v>#DIV/0!</v>
      </c>
      <c r="N844" s="28">
        <f t="shared" si="237"/>
        <v>10.989169238449415</v>
      </c>
      <c r="O844" s="28">
        <f t="shared" si="238"/>
        <v>15.087458954343088</v>
      </c>
      <c r="P844" s="45" t="e">
        <f t="shared" si="248"/>
        <v>#DIV/0!</v>
      </c>
      <c r="Q844" s="29">
        <f t="shared" si="249"/>
        <v>3</v>
      </c>
      <c r="R844" s="29" t="e">
        <f t="shared" si="239"/>
        <v>#N/A</v>
      </c>
      <c r="S844" s="29" t="e">
        <f t="shared" si="240"/>
        <v>#N/A</v>
      </c>
      <c r="T844" s="29" t="e">
        <f t="shared" si="241"/>
        <v>#N/A</v>
      </c>
      <c r="U844" s="21" t="e">
        <f t="shared" si="250"/>
        <v>#DIV/0!</v>
      </c>
      <c r="V844" s="28">
        <f t="shared" si="242"/>
        <v>0</v>
      </c>
      <c r="W844" s="28">
        <f t="shared" si="243"/>
        <v>0</v>
      </c>
      <c r="X844" s="45" t="e">
        <f t="shared" si="251"/>
        <v>#DIV/0!</v>
      </c>
    </row>
    <row r="845" spans="2:24">
      <c r="B845" s="23"/>
      <c r="D845" s="21"/>
      <c r="E845" s="21"/>
      <c r="F845" s="21"/>
      <c r="G845" s="28">
        <f t="shared" si="244"/>
        <v>0</v>
      </c>
      <c r="H845" s="45" t="e">
        <f t="shared" si="245"/>
        <v>#DIV/0!</v>
      </c>
      <c r="I845" s="29">
        <f t="shared" si="246"/>
        <v>3</v>
      </c>
      <c r="J845" s="29">
        <f t="shared" si="234"/>
        <v>0.27</v>
      </c>
      <c r="K845" s="29">
        <f t="shared" si="235"/>
        <v>8.4199999999999997E-2</v>
      </c>
      <c r="L845" s="29">
        <f t="shared" si="236"/>
        <v>12.92</v>
      </c>
      <c r="M845" s="45" t="e">
        <f t="shared" si="247"/>
        <v>#DIV/0!</v>
      </c>
      <c r="N845" s="28">
        <f t="shared" si="237"/>
        <v>10.989169238449415</v>
      </c>
      <c r="O845" s="28">
        <f t="shared" si="238"/>
        <v>15.087458954343088</v>
      </c>
      <c r="P845" s="45" t="e">
        <f t="shared" si="248"/>
        <v>#DIV/0!</v>
      </c>
      <c r="Q845" s="29">
        <f t="shared" si="249"/>
        <v>3</v>
      </c>
      <c r="R845" s="29" t="e">
        <f t="shared" si="239"/>
        <v>#N/A</v>
      </c>
      <c r="S845" s="29" t="e">
        <f t="shared" si="240"/>
        <v>#N/A</v>
      </c>
      <c r="T845" s="29" t="e">
        <f t="shared" si="241"/>
        <v>#N/A</v>
      </c>
      <c r="U845" s="21" t="e">
        <f t="shared" si="250"/>
        <v>#DIV/0!</v>
      </c>
      <c r="V845" s="28">
        <f t="shared" si="242"/>
        <v>0</v>
      </c>
      <c r="W845" s="28">
        <f t="shared" si="243"/>
        <v>0</v>
      </c>
      <c r="X845" s="45" t="e">
        <f t="shared" si="251"/>
        <v>#DIV/0!</v>
      </c>
    </row>
    <row r="846" spans="2:24">
      <c r="B846" s="23"/>
      <c r="D846" s="21"/>
      <c r="E846" s="21"/>
      <c r="F846" s="21"/>
      <c r="G846" s="28">
        <f t="shared" si="244"/>
        <v>0</v>
      </c>
      <c r="H846" s="45" t="e">
        <f t="shared" si="245"/>
        <v>#DIV/0!</v>
      </c>
      <c r="I846" s="29">
        <f t="shared" si="246"/>
        <v>3</v>
      </c>
      <c r="J846" s="29">
        <f t="shared" si="234"/>
        <v>0.27</v>
      </c>
      <c r="K846" s="29">
        <f t="shared" si="235"/>
        <v>8.4199999999999997E-2</v>
      </c>
      <c r="L846" s="29">
        <f t="shared" si="236"/>
        <v>12.92</v>
      </c>
      <c r="M846" s="45" t="e">
        <f t="shared" si="247"/>
        <v>#DIV/0!</v>
      </c>
      <c r="N846" s="28">
        <f t="shared" si="237"/>
        <v>10.989169238449415</v>
      </c>
      <c r="O846" s="28">
        <f t="shared" si="238"/>
        <v>15.087458954343088</v>
      </c>
      <c r="P846" s="45" t="e">
        <f t="shared" si="248"/>
        <v>#DIV/0!</v>
      </c>
      <c r="Q846" s="29">
        <f t="shared" si="249"/>
        <v>3</v>
      </c>
      <c r="R846" s="29" t="e">
        <f t="shared" si="239"/>
        <v>#N/A</v>
      </c>
      <c r="S846" s="29" t="e">
        <f t="shared" si="240"/>
        <v>#N/A</v>
      </c>
      <c r="T846" s="29" t="e">
        <f t="shared" si="241"/>
        <v>#N/A</v>
      </c>
      <c r="U846" s="21" t="e">
        <f t="shared" si="250"/>
        <v>#DIV/0!</v>
      </c>
      <c r="V846" s="28">
        <f t="shared" si="242"/>
        <v>0</v>
      </c>
      <c r="W846" s="28">
        <f t="shared" si="243"/>
        <v>0</v>
      </c>
      <c r="X846" s="45" t="e">
        <f t="shared" si="251"/>
        <v>#DIV/0!</v>
      </c>
    </row>
    <row r="847" spans="2:24" ht="14.4">
      <c r="B847" s="23"/>
      <c r="D847" s="30"/>
      <c r="E847" s="21"/>
      <c r="F847" s="21"/>
      <c r="G847" s="28">
        <f t="shared" si="244"/>
        <v>0</v>
      </c>
      <c r="H847" s="45" t="e">
        <f t="shared" si="245"/>
        <v>#DIV/0!</v>
      </c>
      <c r="I847" s="29">
        <f t="shared" si="246"/>
        <v>3</v>
      </c>
      <c r="J847" s="29">
        <f t="shared" si="234"/>
        <v>0.27</v>
      </c>
      <c r="K847" s="29">
        <f t="shared" si="235"/>
        <v>8.4199999999999997E-2</v>
      </c>
      <c r="L847" s="29">
        <f t="shared" si="236"/>
        <v>12.92</v>
      </c>
      <c r="M847" s="45" t="e">
        <f t="shared" si="247"/>
        <v>#DIV/0!</v>
      </c>
      <c r="N847" s="28">
        <f t="shared" si="237"/>
        <v>10.989169238449415</v>
      </c>
      <c r="O847" s="28">
        <f t="shared" si="238"/>
        <v>15.087458954343088</v>
      </c>
      <c r="P847" s="45" t="e">
        <f t="shared" si="248"/>
        <v>#DIV/0!</v>
      </c>
      <c r="Q847" s="29">
        <f t="shared" si="249"/>
        <v>3</v>
      </c>
      <c r="R847" s="29" t="e">
        <f t="shared" si="239"/>
        <v>#N/A</v>
      </c>
      <c r="S847" s="29" t="e">
        <f t="shared" si="240"/>
        <v>#N/A</v>
      </c>
      <c r="T847" s="29" t="e">
        <f t="shared" si="241"/>
        <v>#N/A</v>
      </c>
      <c r="U847" s="21" t="e">
        <f t="shared" si="250"/>
        <v>#DIV/0!</v>
      </c>
      <c r="V847" s="28">
        <f t="shared" si="242"/>
        <v>0</v>
      </c>
      <c r="W847" s="28">
        <f t="shared" si="243"/>
        <v>0</v>
      </c>
      <c r="X847" s="45" t="e">
        <f t="shared" si="251"/>
        <v>#DIV/0!</v>
      </c>
    </row>
    <row r="848" spans="2:24">
      <c r="B848" s="23"/>
      <c r="D848" s="21"/>
      <c r="E848" s="21"/>
      <c r="F848" s="21"/>
      <c r="G848" s="28">
        <f t="shared" si="244"/>
        <v>0</v>
      </c>
      <c r="H848" s="45" t="e">
        <f t="shared" si="245"/>
        <v>#DIV/0!</v>
      </c>
      <c r="I848" s="29">
        <f t="shared" si="246"/>
        <v>3</v>
      </c>
      <c r="J848" s="29">
        <f t="shared" si="234"/>
        <v>0.27</v>
      </c>
      <c r="K848" s="29">
        <f t="shared" si="235"/>
        <v>8.4199999999999997E-2</v>
      </c>
      <c r="L848" s="29">
        <f t="shared" si="236"/>
        <v>12.92</v>
      </c>
      <c r="M848" s="45" t="e">
        <f t="shared" si="247"/>
        <v>#DIV/0!</v>
      </c>
      <c r="N848" s="28">
        <f t="shared" si="237"/>
        <v>10.989169238449415</v>
      </c>
      <c r="O848" s="28">
        <f t="shared" si="238"/>
        <v>15.087458954343088</v>
      </c>
      <c r="P848" s="45" t="e">
        <f t="shared" si="248"/>
        <v>#DIV/0!</v>
      </c>
      <c r="Q848" s="29">
        <f t="shared" si="249"/>
        <v>3</v>
      </c>
      <c r="R848" s="29" t="e">
        <f t="shared" si="239"/>
        <v>#N/A</v>
      </c>
      <c r="S848" s="29" t="e">
        <f t="shared" si="240"/>
        <v>#N/A</v>
      </c>
      <c r="T848" s="29" t="e">
        <f t="shared" si="241"/>
        <v>#N/A</v>
      </c>
      <c r="U848" s="21" t="e">
        <f t="shared" si="250"/>
        <v>#DIV/0!</v>
      </c>
      <c r="V848" s="28">
        <f t="shared" si="242"/>
        <v>0</v>
      </c>
      <c r="W848" s="28">
        <f t="shared" si="243"/>
        <v>0</v>
      </c>
      <c r="X848" s="45" t="e">
        <f t="shared" si="251"/>
        <v>#DIV/0!</v>
      </c>
    </row>
    <row r="849" spans="2:24">
      <c r="B849" s="23"/>
      <c r="D849" s="21"/>
      <c r="E849" s="21"/>
      <c r="F849" s="21"/>
      <c r="G849" s="28">
        <f t="shared" si="244"/>
        <v>0</v>
      </c>
      <c r="H849" s="45" t="e">
        <f t="shared" si="245"/>
        <v>#DIV/0!</v>
      </c>
      <c r="I849" s="29">
        <f t="shared" si="246"/>
        <v>3</v>
      </c>
      <c r="J849" s="29">
        <f t="shared" si="234"/>
        <v>0.27</v>
      </c>
      <c r="K849" s="29">
        <f t="shared" si="235"/>
        <v>8.4199999999999997E-2</v>
      </c>
      <c r="L849" s="29">
        <f t="shared" si="236"/>
        <v>12.92</v>
      </c>
      <c r="M849" s="45" t="e">
        <f t="shared" si="247"/>
        <v>#DIV/0!</v>
      </c>
      <c r="N849" s="28">
        <f t="shared" si="237"/>
        <v>10.989169238449415</v>
      </c>
      <c r="O849" s="28">
        <f t="shared" si="238"/>
        <v>15.087458954343088</v>
      </c>
      <c r="P849" s="45" t="e">
        <f t="shared" si="248"/>
        <v>#DIV/0!</v>
      </c>
      <c r="Q849" s="29">
        <f t="shared" si="249"/>
        <v>3</v>
      </c>
      <c r="R849" s="29" t="e">
        <f t="shared" si="239"/>
        <v>#N/A</v>
      </c>
      <c r="S849" s="29" t="e">
        <f t="shared" si="240"/>
        <v>#N/A</v>
      </c>
      <c r="T849" s="29" t="e">
        <f t="shared" si="241"/>
        <v>#N/A</v>
      </c>
      <c r="U849" s="21" t="e">
        <f t="shared" si="250"/>
        <v>#DIV/0!</v>
      </c>
      <c r="V849" s="28">
        <f t="shared" si="242"/>
        <v>0</v>
      </c>
      <c r="W849" s="28">
        <f t="shared" si="243"/>
        <v>0</v>
      </c>
      <c r="X849" s="45" t="e">
        <f t="shared" si="251"/>
        <v>#DIV/0!</v>
      </c>
    </row>
    <row r="850" spans="2:24">
      <c r="B850" s="23"/>
      <c r="D850" s="21"/>
      <c r="E850" s="21"/>
      <c r="F850" s="21"/>
      <c r="G850" s="28">
        <f t="shared" si="244"/>
        <v>0</v>
      </c>
      <c r="H850" s="45" t="e">
        <f t="shared" si="245"/>
        <v>#DIV/0!</v>
      </c>
      <c r="I850" s="29">
        <f t="shared" si="246"/>
        <v>3</v>
      </c>
      <c r="J850" s="29">
        <f t="shared" si="234"/>
        <v>0.27</v>
      </c>
      <c r="K850" s="29">
        <f t="shared" si="235"/>
        <v>8.4199999999999997E-2</v>
      </c>
      <c r="L850" s="29">
        <f t="shared" si="236"/>
        <v>12.92</v>
      </c>
      <c r="M850" s="45" t="e">
        <f t="shared" si="247"/>
        <v>#DIV/0!</v>
      </c>
      <c r="N850" s="28">
        <f t="shared" si="237"/>
        <v>10.989169238449415</v>
      </c>
      <c r="O850" s="28">
        <f t="shared" si="238"/>
        <v>15.087458954343088</v>
      </c>
      <c r="P850" s="45" t="e">
        <f t="shared" si="248"/>
        <v>#DIV/0!</v>
      </c>
      <c r="Q850" s="29">
        <f t="shared" si="249"/>
        <v>3</v>
      </c>
      <c r="R850" s="29" t="e">
        <f t="shared" si="239"/>
        <v>#N/A</v>
      </c>
      <c r="S850" s="29" t="e">
        <f t="shared" si="240"/>
        <v>#N/A</v>
      </c>
      <c r="T850" s="29" t="e">
        <f t="shared" si="241"/>
        <v>#N/A</v>
      </c>
      <c r="U850" s="21" t="e">
        <f t="shared" si="250"/>
        <v>#DIV/0!</v>
      </c>
      <c r="V850" s="28">
        <f t="shared" si="242"/>
        <v>0</v>
      </c>
      <c r="W850" s="28">
        <f t="shared" si="243"/>
        <v>0</v>
      </c>
      <c r="X850" s="45" t="e">
        <f t="shared" si="251"/>
        <v>#DIV/0!</v>
      </c>
    </row>
    <row r="851" spans="2:24">
      <c r="B851" s="23"/>
      <c r="D851" s="21"/>
      <c r="E851" s="21"/>
      <c r="F851" s="21"/>
      <c r="G851" s="28">
        <f t="shared" si="244"/>
        <v>0</v>
      </c>
      <c r="H851" s="45" t="e">
        <f t="shared" si="245"/>
        <v>#DIV/0!</v>
      </c>
      <c r="I851" s="29">
        <f t="shared" si="246"/>
        <v>3</v>
      </c>
      <c r="J851" s="29">
        <f t="shared" si="234"/>
        <v>0.27</v>
      </c>
      <c r="K851" s="29">
        <f t="shared" si="235"/>
        <v>8.4199999999999997E-2</v>
      </c>
      <c r="L851" s="29">
        <f t="shared" si="236"/>
        <v>12.92</v>
      </c>
      <c r="M851" s="45" t="e">
        <f t="shared" si="247"/>
        <v>#DIV/0!</v>
      </c>
      <c r="N851" s="28">
        <f t="shared" si="237"/>
        <v>10.989169238449415</v>
      </c>
      <c r="O851" s="28">
        <f t="shared" si="238"/>
        <v>15.087458954343088</v>
      </c>
      <c r="P851" s="45" t="e">
        <f t="shared" si="248"/>
        <v>#DIV/0!</v>
      </c>
      <c r="Q851" s="29">
        <f t="shared" si="249"/>
        <v>3</v>
      </c>
      <c r="R851" s="29" t="e">
        <f t="shared" si="239"/>
        <v>#N/A</v>
      </c>
      <c r="S851" s="29" t="e">
        <f t="shared" si="240"/>
        <v>#N/A</v>
      </c>
      <c r="T851" s="29" t="e">
        <f t="shared" si="241"/>
        <v>#N/A</v>
      </c>
      <c r="U851" s="21" t="e">
        <f t="shared" si="250"/>
        <v>#DIV/0!</v>
      </c>
      <c r="V851" s="28">
        <f t="shared" si="242"/>
        <v>0</v>
      </c>
      <c r="W851" s="28">
        <f t="shared" si="243"/>
        <v>0</v>
      </c>
      <c r="X851" s="45" t="e">
        <f t="shared" si="251"/>
        <v>#DIV/0!</v>
      </c>
    </row>
    <row r="852" spans="2:24">
      <c r="B852" s="23"/>
      <c r="D852" s="21"/>
      <c r="E852" s="21"/>
      <c r="F852" s="21"/>
      <c r="G852" s="28">
        <f t="shared" si="244"/>
        <v>0</v>
      </c>
      <c r="H852" s="45" t="e">
        <f t="shared" si="245"/>
        <v>#DIV/0!</v>
      </c>
      <c r="I852" s="29">
        <f t="shared" si="246"/>
        <v>3</v>
      </c>
      <c r="J852" s="29">
        <f t="shared" si="234"/>
        <v>0.27</v>
      </c>
      <c r="K852" s="29">
        <f t="shared" si="235"/>
        <v>8.4199999999999997E-2</v>
      </c>
      <c r="L852" s="29">
        <f t="shared" si="236"/>
        <v>12.92</v>
      </c>
      <c r="M852" s="45" t="e">
        <f t="shared" si="247"/>
        <v>#DIV/0!</v>
      </c>
      <c r="N852" s="28">
        <f t="shared" si="237"/>
        <v>10.989169238449415</v>
      </c>
      <c r="O852" s="28">
        <f t="shared" si="238"/>
        <v>15.087458954343088</v>
      </c>
      <c r="P852" s="45" t="e">
        <f t="shared" si="248"/>
        <v>#DIV/0!</v>
      </c>
      <c r="Q852" s="29">
        <f t="shared" si="249"/>
        <v>3</v>
      </c>
      <c r="R852" s="29" t="e">
        <f t="shared" si="239"/>
        <v>#N/A</v>
      </c>
      <c r="S852" s="29" t="e">
        <f t="shared" si="240"/>
        <v>#N/A</v>
      </c>
      <c r="T852" s="29" t="e">
        <f t="shared" si="241"/>
        <v>#N/A</v>
      </c>
      <c r="U852" s="21" t="e">
        <f t="shared" si="250"/>
        <v>#DIV/0!</v>
      </c>
      <c r="V852" s="28">
        <f t="shared" si="242"/>
        <v>0</v>
      </c>
      <c r="W852" s="28">
        <f t="shared" si="243"/>
        <v>0</v>
      </c>
      <c r="X852" s="45" t="e">
        <f t="shared" si="251"/>
        <v>#DIV/0!</v>
      </c>
    </row>
    <row r="853" spans="2:24">
      <c r="B853" s="23"/>
      <c r="D853" s="21"/>
      <c r="E853" s="21"/>
      <c r="F853" s="21"/>
      <c r="G853" s="28">
        <f t="shared" si="244"/>
        <v>0</v>
      </c>
      <c r="H853" s="45" t="e">
        <f t="shared" si="245"/>
        <v>#DIV/0!</v>
      </c>
      <c r="I853" s="29">
        <f t="shared" si="246"/>
        <v>3</v>
      </c>
      <c r="J853" s="29">
        <f t="shared" si="234"/>
        <v>0.27</v>
      </c>
      <c r="K853" s="29">
        <f t="shared" si="235"/>
        <v>8.4199999999999997E-2</v>
      </c>
      <c r="L853" s="29">
        <f t="shared" si="236"/>
        <v>12.92</v>
      </c>
      <c r="M853" s="45" t="e">
        <f t="shared" si="247"/>
        <v>#DIV/0!</v>
      </c>
      <c r="N853" s="28">
        <f t="shared" si="237"/>
        <v>10.989169238449415</v>
      </c>
      <c r="O853" s="28">
        <f t="shared" si="238"/>
        <v>15.087458954343088</v>
      </c>
      <c r="P853" s="45" t="e">
        <f t="shared" si="248"/>
        <v>#DIV/0!</v>
      </c>
      <c r="Q853" s="29">
        <f t="shared" si="249"/>
        <v>3</v>
      </c>
      <c r="R853" s="29" t="e">
        <f t="shared" si="239"/>
        <v>#N/A</v>
      </c>
      <c r="S853" s="29" t="e">
        <f t="shared" si="240"/>
        <v>#N/A</v>
      </c>
      <c r="T853" s="29" t="e">
        <f t="shared" si="241"/>
        <v>#N/A</v>
      </c>
      <c r="U853" s="21" t="e">
        <f t="shared" si="250"/>
        <v>#DIV/0!</v>
      </c>
      <c r="V853" s="28">
        <f t="shared" si="242"/>
        <v>0</v>
      </c>
      <c r="W853" s="28">
        <f t="shared" si="243"/>
        <v>0</v>
      </c>
      <c r="X853" s="45" t="e">
        <f t="shared" si="251"/>
        <v>#DIV/0!</v>
      </c>
    </row>
    <row r="854" spans="2:24">
      <c r="B854" s="23"/>
      <c r="D854" s="21"/>
      <c r="E854" s="21"/>
      <c r="F854" s="21"/>
      <c r="G854" s="28">
        <f t="shared" si="244"/>
        <v>0</v>
      </c>
      <c r="H854" s="45" t="e">
        <f t="shared" si="245"/>
        <v>#DIV/0!</v>
      </c>
      <c r="I854" s="29">
        <f t="shared" si="246"/>
        <v>3</v>
      </c>
      <c r="J854" s="29">
        <f t="shared" si="234"/>
        <v>0.27</v>
      </c>
      <c r="K854" s="29">
        <f t="shared" si="235"/>
        <v>8.4199999999999997E-2</v>
      </c>
      <c r="L854" s="29">
        <f t="shared" si="236"/>
        <v>12.92</v>
      </c>
      <c r="M854" s="45" t="e">
        <f t="shared" si="247"/>
        <v>#DIV/0!</v>
      </c>
      <c r="N854" s="28">
        <f t="shared" si="237"/>
        <v>10.989169238449415</v>
      </c>
      <c r="O854" s="28">
        <f t="shared" si="238"/>
        <v>15.087458954343088</v>
      </c>
      <c r="P854" s="45" t="e">
        <f t="shared" si="248"/>
        <v>#DIV/0!</v>
      </c>
      <c r="Q854" s="29">
        <f t="shared" si="249"/>
        <v>3</v>
      </c>
      <c r="R854" s="29" t="e">
        <f t="shared" si="239"/>
        <v>#N/A</v>
      </c>
      <c r="S854" s="29" t="e">
        <f t="shared" si="240"/>
        <v>#N/A</v>
      </c>
      <c r="T854" s="29" t="e">
        <f t="shared" si="241"/>
        <v>#N/A</v>
      </c>
      <c r="U854" s="21" t="e">
        <f t="shared" si="250"/>
        <v>#DIV/0!</v>
      </c>
      <c r="V854" s="28">
        <f t="shared" si="242"/>
        <v>0</v>
      </c>
      <c r="W854" s="28">
        <f t="shared" si="243"/>
        <v>0</v>
      </c>
      <c r="X854" s="45" t="e">
        <f t="shared" si="251"/>
        <v>#DIV/0!</v>
      </c>
    </row>
    <row r="855" spans="2:24">
      <c r="B855" s="23"/>
      <c r="D855" s="21"/>
      <c r="E855" s="21"/>
      <c r="F855" s="21"/>
      <c r="G855" s="28">
        <f t="shared" si="244"/>
        <v>0</v>
      </c>
      <c r="H855" s="45" t="e">
        <f t="shared" si="245"/>
        <v>#DIV/0!</v>
      </c>
      <c r="I855" s="29">
        <f t="shared" si="246"/>
        <v>3</v>
      </c>
      <c r="J855" s="29">
        <f t="shared" si="234"/>
        <v>0.27</v>
      </c>
      <c r="K855" s="29">
        <f t="shared" si="235"/>
        <v>8.4199999999999997E-2</v>
      </c>
      <c r="L855" s="29">
        <f t="shared" si="236"/>
        <v>12.92</v>
      </c>
      <c r="M855" s="45" t="e">
        <f t="shared" si="247"/>
        <v>#DIV/0!</v>
      </c>
      <c r="N855" s="28">
        <f t="shared" si="237"/>
        <v>10.989169238449415</v>
      </c>
      <c r="O855" s="28">
        <f t="shared" si="238"/>
        <v>15.087458954343088</v>
      </c>
      <c r="P855" s="45" t="e">
        <f t="shared" si="248"/>
        <v>#DIV/0!</v>
      </c>
      <c r="Q855" s="29">
        <f t="shared" si="249"/>
        <v>3</v>
      </c>
      <c r="R855" s="29" t="e">
        <f t="shared" si="239"/>
        <v>#N/A</v>
      </c>
      <c r="S855" s="29" t="e">
        <f t="shared" si="240"/>
        <v>#N/A</v>
      </c>
      <c r="T855" s="29" t="e">
        <f t="shared" si="241"/>
        <v>#N/A</v>
      </c>
      <c r="U855" s="21" t="e">
        <f t="shared" si="250"/>
        <v>#DIV/0!</v>
      </c>
      <c r="V855" s="28">
        <f t="shared" si="242"/>
        <v>0</v>
      </c>
      <c r="W855" s="28">
        <f t="shared" si="243"/>
        <v>0</v>
      </c>
      <c r="X855" s="45" t="e">
        <f t="shared" si="251"/>
        <v>#DIV/0!</v>
      </c>
    </row>
    <row r="856" spans="2:24">
      <c r="B856" s="23"/>
      <c r="D856" s="21"/>
      <c r="E856" s="21"/>
      <c r="F856" s="21"/>
      <c r="G856" s="28">
        <f t="shared" si="244"/>
        <v>0</v>
      </c>
      <c r="H856" s="45" t="e">
        <f t="shared" si="245"/>
        <v>#DIV/0!</v>
      </c>
      <c r="I856" s="29">
        <f t="shared" si="246"/>
        <v>3</v>
      </c>
      <c r="J856" s="29">
        <f t="shared" si="234"/>
        <v>0.27</v>
      </c>
      <c r="K856" s="29">
        <f t="shared" si="235"/>
        <v>8.4199999999999997E-2</v>
      </c>
      <c r="L856" s="29">
        <f t="shared" si="236"/>
        <v>12.92</v>
      </c>
      <c r="M856" s="45" t="e">
        <f t="shared" si="247"/>
        <v>#DIV/0!</v>
      </c>
      <c r="N856" s="28">
        <f t="shared" si="237"/>
        <v>10.989169238449415</v>
      </c>
      <c r="O856" s="28">
        <f t="shared" si="238"/>
        <v>15.087458954343088</v>
      </c>
      <c r="P856" s="45" t="e">
        <f t="shared" si="248"/>
        <v>#DIV/0!</v>
      </c>
      <c r="Q856" s="29">
        <f t="shared" si="249"/>
        <v>3</v>
      </c>
      <c r="R856" s="29" t="e">
        <f t="shared" si="239"/>
        <v>#N/A</v>
      </c>
      <c r="S856" s="29" t="e">
        <f t="shared" si="240"/>
        <v>#N/A</v>
      </c>
      <c r="T856" s="29" t="e">
        <f t="shared" si="241"/>
        <v>#N/A</v>
      </c>
      <c r="U856" s="21" t="e">
        <f t="shared" si="250"/>
        <v>#DIV/0!</v>
      </c>
      <c r="V856" s="28">
        <f t="shared" si="242"/>
        <v>0</v>
      </c>
      <c r="W856" s="28">
        <f t="shared" si="243"/>
        <v>0</v>
      </c>
      <c r="X856" s="45" t="e">
        <f t="shared" si="251"/>
        <v>#DIV/0!</v>
      </c>
    </row>
    <row r="857" spans="2:24">
      <c r="B857" s="23"/>
      <c r="D857" s="21"/>
      <c r="E857" s="21"/>
      <c r="F857" s="21"/>
      <c r="G857" s="28">
        <f t="shared" si="244"/>
        <v>0</v>
      </c>
      <c r="H857" s="45" t="e">
        <f t="shared" si="245"/>
        <v>#DIV/0!</v>
      </c>
      <c r="I857" s="29">
        <f t="shared" si="246"/>
        <v>3</v>
      </c>
      <c r="J857" s="29">
        <f t="shared" si="234"/>
        <v>0.27</v>
      </c>
      <c r="K857" s="29">
        <f t="shared" si="235"/>
        <v>8.4199999999999997E-2</v>
      </c>
      <c r="L857" s="29">
        <f t="shared" si="236"/>
        <v>12.92</v>
      </c>
      <c r="M857" s="45" t="e">
        <f t="shared" si="247"/>
        <v>#DIV/0!</v>
      </c>
      <c r="N857" s="28">
        <f t="shared" si="237"/>
        <v>10.989169238449415</v>
      </c>
      <c r="O857" s="28">
        <f t="shared" si="238"/>
        <v>15.087458954343088</v>
      </c>
      <c r="P857" s="45" t="e">
        <f t="shared" si="248"/>
        <v>#DIV/0!</v>
      </c>
      <c r="Q857" s="29">
        <f t="shared" si="249"/>
        <v>3</v>
      </c>
      <c r="R857" s="29" t="e">
        <f t="shared" si="239"/>
        <v>#N/A</v>
      </c>
      <c r="S857" s="29" t="e">
        <f t="shared" si="240"/>
        <v>#N/A</v>
      </c>
      <c r="T857" s="29" t="e">
        <f t="shared" si="241"/>
        <v>#N/A</v>
      </c>
      <c r="U857" s="21" t="e">
        <f t="shared" si="250"/>
        <v>#DIV/0!</v>
      </c>
      <c r="V857" s="28">
        <f t="shared" si="242"/>
        <v>0</v>
      </c>
      <c r="W857" s="28">
        <f t="shared" si="243"/>
        <v>0</v>
      </c>
      <c r="X857" s="45" t="e">
        <f t="shared" si="251"/>
        <v>#DIV/0!</v>
      </c>
    </row>
    <row r="858" spans="2:24">
      <c r="B858" s="23"/>
      <c r="D858" s="21"/>
      <c r="E858" s="21"/>
      <c r="F858" s="21"/>
      <c r="G858" s="28">
        <f t="shared" si="244"/>
        <v>0</v>
      </c>
      <c r="H858" s="45" t="e">
        <f t="shared" si="245"/>
        <v>#DIV/0!</v>
      </c>
      <c r="I858" s="29">
        <f t="shared" si="246"/>
        <v>3</v>
      </c>
      <c r="J858" s="29">
        <f t="shared" si="234"/>
        <v>0.27</v>
      </c>
      <c r="K858" s="29">
        <f t="shared" si="235"/>
        <v>8.4199999999999997E-2</v>
      </c>
      <c r="L858" s="29">
        <f t="shared" si="236"/>
        <v>12.92</v>
      </c>
      <c r="M858" s="45" t="e">
        <f t="shared" si="247"/>
        <v>#DIV/0!</v>
      </c>
      <c r="N858" s="28">
        <f t="shared" si="237"/>
        <v>10.989169238449415</v>
      </c>
      <c r="O858" s="28">
        <f t="shared" si="238"/>
        <v>15.087458954343088</v>
      </c>
      <c r="P858" s="45" t="e">
        <f t="shared" si="248"/>
        <v>#DIV/0!</v>
      </c>
      <c r="Q858" s="29">
        <f t="shared" si="249"/>
        <v>3</v>
      </c>
      <c r="R858" s="29" t="e">
        <f t="shared" si="239"/>
        <v>#N/A</v>
      </c>
      <c r="S858" s="29" t="e">
        <f t="shared" si="240"/>
        <v>#N/A</v>
      </c>
      <c r="T858" s="29" t="e">
        <f t="shared" si="241"/>
        <v>#N/A</v>
      </c>
      <c r="U858" s="21" t="e">
        <f t="shared" si="250"/>
        <v>#DIV/0!</v>
      </c>
      <c r="V858" s="28">
        <f t="shared" si="242"/>
        <v>0</v>
      </c>
      <c r="W858" s="28">
        <f t="shared" si="243"/>
        <v>0</v>
      </c>
      <c r="X858" s="45" t="e">
        <f t="shared" si="251"/>
        <v>#DIV/0!</v>
      </c>
    </row>
    <row r="859" spans="2:24">
      <c r="B859" s="23"/>
      <c r="D859" s="21"/>
      <c r="E859" s="21"/>
      <c r="F859" s="21"/>
      <c r="G859" s="28">
        <f t="shared" si="244"/>
        <v>0</v>
      </c>
      <c r="H859" s="45" t="e">
        <f t="shared" si="245"/>
        <v>#DIV/0!</v>
      </c>
      <c r="I859" s="29">
        <f t="shared" si="246"/>
        <v>3</v>
      </c>
      <c r="J859" s="29">
        <f t="shared" si="234"/>
        <v>0.27</v>
      </c>
      <c r="K859" s="29">
        <f t="shared" si="235"/>
        <v>8.4199999999999997E-2</v>
      </c>
      <c r="L859" s="29">
        <f t="shared" si="236"/>
        <v>12.92</v>
      </c>
      <c r="M859" s="45" t="e">
        <f t="shared" si="247"/>
        <v>#DIV/0!</v>
      </c>
      <c r="N859" s="28">
        <f t="shared" si="237"/>
        <v>10.989169238449415</v>
      </c>
      <c r="O859" s="28">
        <f t="shared" si="238"/>
        <v>15.087458954343088</v>
      </c>
      <c r="P859" s="45" t="e">
        <f t="shared" si="248"/>
        <v>#DIV/0!</v>
      </c>
      <c r="Q859" s="29">
        <f t="shared" si="249"/>
        <v>3</v>
      </c>
      <c r="R859" s="29" t="e">
        <f t="shared" si="239"/>
        <v>#N/A</v>
      </c>
      <c r="S859" s="29" t="e">
        <f t="shared" si="240"/>
        <v>#N/A</v>
      </c>
      <c r="T859" s="29" t="e">
        <f t="shared" si="241"/>
        <v>#N/A</v>
      </c>
      <c r="U859" s="21" t="e">
        <f t="shared" si="250"/>
        <v>#DIV/0!</v>
      </c>
      <c r="V859" s="28">
        <f t="shared" si="242"/>
        <v>0</v>
      </c>
      <c r="W859" s="28">
        <f t="shared" si="243"/>
        <v>0</v>
      </c>
      <c r="X859" s="45" t="e">
        <f t="shared" si="251"/>
        <v>#DIV/0!</v>
      </c>
    </row>
    <row r="860" spans="2:24">
      <c r="B860" s="23"/>
      <c r="D860" s="21"/>
      <c r="E860" s="21"/>
      <c r="F860" s="21"/>
      <c r="G860" s="28">
        <f t="shared" si="244"/>
        <v>0</v>
      </c>
      <c r="H860" s="45" t="e">
        <f t="shared" si="245"/>
        <v>#DIV/0!</v>
      </c>
      <c r="I860" s="29">
        <f t="shared" si="246"/>
        <v>3</v>
      </c>
      <c r="J860" s="29">
        <f t="shared" si="234"/>
        <v>0.27</v>
      </c>
      <c r="K860" s="29">
        <f t="shared" si="235"/>
        <v>8.4199999999999997E-2</v>
      </c>
      <c r="L860" s="29">
        <f t="shared" si="236"/>
        <v>12.92</v>
      </c>
      <c r="M860" s="45" t="e">
        <f t="shared" si="247"/>
        <v>#DIV/0!</v>
      </c>
      <c r="N860" s="28">
        <f t="shared" si="237"/>
        <v>10.989169238449415</v>
      </c>
      <c r="O860" s="28">
        <f t="shared" si="238"/>
        <v>15.087458954343088</v>
      </c>
      <c r="P860" s="45" t="e">
        <f t="shared" si="248"/>
        <v>#DIV/0!</v>
      </c>
      <c r="Q860" s="29">
        <f t="shared" si="249"/>
        <v>3</v>
      </c>
      <c r="R860" s="29" t="e">
        <f t="shared" si="239"/>
        <v>#N/A</v>
      </c>
      <c r="S860" s="29" t="e">
        <f t="shared" si="240"/>
        <v>#N/A</v>
      </c>
      <c r="T860" s="29" t="e">
        <f t="shared" si="241"/>
        <v>#N/A</v>
      </c>
      <c r="U860" s="21" t="e">
        <f t="shared" si="250"/>
        <v>#DIV/0!</v>
      </c>
      <c r="V860" s="28">
        <f t="shared" si="242"/>
        <v>0</v>
      </c>
      <c r="W860" s="28">
        <f t="shared" si="243"/>
        <v>0</v>
      </c>
      <c r="X860" s="45" t="e">
        <f t="shared" si="251"/>
        <v>#DIV/0!</v>
      </c>
    </row>
    <row r="861" spans="2:24">
      <c r="B861" s="23"/>
      <c r="D861" s="21"/>
      <c r="E861" s="21"/>
      <c r="F861" s="21"/>
      <c r="G861" s="28">
        <f t="shared" si="244"/>
        <v>0</v>
      </c>
      <c r="H861" s="45" t="e">
        <f t="shared" si="245"/>
        <v>#DIV/0!</v>
      </c>
      <c r="I861" s="29">
        <f t="shared" si="246"/>
        <v>3</v>
      </c>
      <c r="J861" s="29">
        <f t="shared" si="234"/>
        <v>0.27</v>
      </c>
      <c r="K861" s="29">
        <f t="shared" si="235"/>
        <v>8.4199999999999997E-2</v>
      </c>
      <c r="L861" s="29">
        <f t="shared" si="236"/>
        <v>12.92</v>
      </c>
      <c r="M861" s="45" t="e">
        <f t="shared" si="247"/>
        <v>#DIV/0!</v>
      </c>
      <c r="N861" s="28">
        <f t="shared" si="237"/>
        <v>10.989169238449415</v>
      </c>
      <c r="O861" s="28">
        <f t="shared" si="238"/>
        <v>15.087458954343088</v>
      </c>
      <c r="P861" s="45" t="e">
        <f t="shared" si="248"/>
        <v>#DIV/0!</v>
      </c>
      <c r="Q861" s="29">
        <f t="shared" si="249"/>
        <v>3</v>
      </c>
      <c r="R861" s="29" t="e">
        <f t="shared" si="239"/>
        <v>#N/A</v>
      </c>
      <c r="S861" s="29" t="e">
        <f t="shared" si="240"/>
        <v>#N/A</v>
      </c>
      <c r="T861" s="29" t="e">
        <f t="shared" si="241"/>
        <v>#N/A</v>
      </c>
      <c r="U861" s="21" t="e">
        <f t="shared" si="250"/>
        <v>#DIV/0!</v>
      </c>
      <c r="V861" s="28">
        <f t="shared" si="242"/>
        <v>0</v>
      </c>
      <c r="W861" s="28">
        <f t="shared" si="243"/>
        <v>0</v>
      </c>
      <c r="X861" s="45" t="e">
        <f t="shared" si="251"/>
        <v>#DIV/0!</v>
      </c>
    </row>
    <row r="862" spans="2:24">
      <c r="B862" s="23"/>
      <c r="D862" s="21"/>
      <c r="E862" s="21"/>
      <c r="F862" s="21"/>
      <c r="G862" s="28">
        <f t="shared" si="244"/>
        <v>0</v>
      </c>
      <c r="H862" s="45" t="e">
        <f t="shared" si="245"/>
        <v>#DIV/0!</v>
      </c>
      <c r="I862" s="29">
        <f t="shared" si="246"/>
        <v>3</v>
      </c>
      <c r="J862" s="29">
        <f t="shared" si="234"/>
        <v>0.27</v>
      </c>
      <c r="K862" s="29">
        <f t="shared" si="235"/>
        <v>8.4199999999999997E-2</v>
      </c>
      <c r="L862" s="29">
        <f t="shared" si="236"/>
        <v>12.92</v>
      </c>
      <c r="M862" s="45" t="e">
        <f t="shared" si="247"/>
        <v>#DIV/0!</v>
      </c>
      <c r="N862" s="28">
        <f t="shared" si="237"/>
        <v>10.989169238449415</v>
      </c>
      <c r="O862" s="28">
        <f t="shared" si="238"/>
        <v>15.087458954343088</v>
      </c>
      <c r="P862" s="45" t="e">
        <f t="shared" si="248"/>
        <v>#DIV/0!</v>
      </c>
      <c r="Q862" s="29">
        <f t="shared" si="249"/>
        <v>3</v>
      </c>
      <c r="R862" s="29" t="e">
        <f t="shared" si="239"/>
        <v>#N/A</v>
      </c>
      <c r="S862" s="29" t="e">
        <f t="shared" si="240"/>
        <v>#N/A</v>
      </c>
      <c r="T862" s="29" t="e">
        <f t="shared" si="241"/>
        <v>#N/A</v>
      </c>
      <c r="U862" s="21" t="e">
        <f t="shared" si="250"/>
        <v>#DIV/0!</v>
      </c>
      <c r="V862" s="28">
        <f t="shared" si="242"/>
        <v>0</v>
      </c>
      <c r="W862" s="28">
        <f t="shared" si="243"/>
        <v>0</v>
      </c>
      <c r="X862" s="45" t="e">
        <f t="shared" si="251"/>
        <v>#DIV/0!</v>
      </c>
    </row>
    <row r="863" spans="2:24">
      <c r="B863" s="23"/>
      <c r="D863" s="21"/>
      <c r="E863" s="21"/>
      <c r="F863" s="21"/>
      <c r="G863" s="28">
        <f t="shared" si="244"/>
        <v>0</v>
      </c>
      <c r="H863" s="45" t="e">
        <f t="shared" si="245"/>
        <v>#DIV/0!</v>
      </c>
      <c r="I863" s="29">
        <f t="shared" si="246"/>
        <v>3</v>
      </c>
      <c r="J863" s="29">
        <f t="shared" si="234"/>
        <v>0.27</v>
      </c>
      <c r="K863" s="29">
        <f t="shared" si="235"/>
        <v>8.4199999999999997E-2</v>
      </c>
      <c r="L863" s="29">
        <f t="shared" si="236"/>
        <v>12.92</v>
      </c>
      <c r="M863" s="45" t="e">
        <f t="shared" si="247"/>
        <v>#DIV/0!</v>
      </c>
      <c r="N863" s="28">
        <f t="shared" si="237"/>
        <v>10.989169238449415</v>
      </c>
      <c r="O863" s="28">
        <f t="shared" si="238"/>
        <v>15.087458954343088</v>
      </c>
      <c r="P863" s="45" t="e">
        <f t="shared" si="248"/>
        <v>#DIV/0!</v>
      </c>
      <c r="Q863" s="29">
        <f t="shared" si="249"/>
        <v>3</v>
      </c>
      <c r="R863" s="29" t="e">
        <f t="shared" si="239"/>
        <v>#N/A</v>
      </c>
      <c r="S863" s="29" t="e">
        <f t="shared" si="240"/>
        <v>#N/A</v>
      </c>
      <c r="T863" s="29" t="e">
        <f t="shared" si="241"/>
        <v>#N/A</v>
      </c>
      <c r="U863" s="21" t="e">
        <f t="shared" si="250"/>
        <v>#DIV/0!</v>
      </c>
      <c r="V863" s="28">
        <f t="shared" si="242"/>
        <v>0</v>
      </c>
      <c r="W863" s="28">
        <f t="shared" si="243"/>
        <v>0</v>
      </c>
      <c r="X863" s="45" t="e">
        <f t="shared" si="251"/>
        <v>#DIV/0!</v>
      </c>
    </row>
    <row r="864" spans="2:24">
      <c r="B864" s="23"/>
      <c r="D864" s="21"/>
      <c r="E864" s="21"/>
      <c r="F864" s="21"/>
      <c r="G864" s="28">
        <f t="shared" si="244"/>
        <v>0</v>
      </c>
      <c r="H864" s="45" t="e">
        <f t="shared" si="245"/>
        <v>#DIV/0!</v>
      </c>
      <c r="I864" s="29">
        <f t="shared" si="246"/>
        <v>3</v>
      </c>
      <c r="J864" s="29">
        <f t="shared" si="234"/>
        <v>0.27</v>
      </c>
      <c r="K864" s="29">
        <f t="shared" si="235"/>
        <v>8.4199999999999997E-2</v>
      </c>
      <c r="L864" s="29">
        <f t="shared" si="236"/>
        <v>12.92</v>
      </c>
      <c r="M864" s="45" t="e">
        <f t="shared" si="247"/>
        <v>#DIV/0!</v>
      </c>
      <c r="N864" s="28">
        <f t="shared" si="237"/>
        <v>10.989169238449415</v>
      </c>
      <c r="O864" s="28">
        <f t="shared" si="238"/>
        <v>15.087458954343088</v>
      </c>
      <c r="P864" s="45" t="e">
        <f t="shared" si="248"/>
        <v>#DIV/0!</v>
      </c>
      <c r="Q864" s="29">
        <f t="shared" si="249"/>
        <v>3</v>
      </c>
      <c r="R864" s="29" t="e">
        <f t="shared" si="239"/>
        <v>#N/A</v>
      </c>
      <c r="S864" s="29" t="e">
        <f t="shared" si="240"/>
        <v>#N/A</v>
      </c>
      <c r="T864" s="29" t="e">
        <f t="shared" si="241"/>
        <v>#N/A</v>
      </c>
      <c r="U864" s="21" t="e">
        <f t="shared" si="250"/>
        <v>#DIV/0!</v>
      </c>
      <c r="V864" s="28">
        <f t="shared" si="242"/>
        <v>0</v>
      </c>
      <c r="W864" s="28">
        <f t="shared" si="243"/>
        <v>0</v>
      </c>
      <c r="X864" s="45" t="e">
        <f t="shared" si="251"/>
        <v>#DIV/0!</v>
      </c>
    </row>
    <row r="865" spans="2:24">
      <c r="B865" s="23"/>
      <c r="D865" s="21"/>
      <c r="E865" s="21"/>
      <c r="F865" s="21"/>
      <c r="G865" s="28">
        <f t="shared" si="244"/>
        <v>0</v>
      </c>
      <c r="H865" s="45" t="e">
        <f t="shared" si="245"/>
        <v>#DIV/0!</v>
      </c>
      <c r="I865" s="29">
        <f t="shared" si="246"/>
        <v>3</v>
      </c>
      <c r="J865" s="29">
        <f t="shared" si="234"/>
        <v>0.27</v>
      </c>
      <c r="K865" s="29">
        <f t="shared" si="235"/>
        <v>8.4199999999999997E-2</v>
      </c>
      <c r="L865" s="29">
        <f t="shared" si="236"/>
        <v>12.92</v>
      </c>
      <c r="M865" s="45" t="e">
        <f t="shared" si="247"/>
        <v>#DIV/0!</v>
      </c>
      <c r="N865" s="28">
        <f t="shared" si="237"/>
        <v>10.989169238449415</v>
      </c>
      <c r="O865" s="28">
        <f t="shared" si="238"/>
        <v>15.087458954343088</v>
      </c>
      <c r="P865" s="45" t="e">
        <f t="shared" si="248"/>
        <v>#DIV/0!</v>
      </c>
      <c r="Q865" s="29">
        <f t="shared" si="249"/>
        <v>3</v>
      </c>
      <c r="R865" s="29" t="e">
        <f t="shared" si="239"/>
        <v>#N/A</v>
      </c>
      <c r="S865" s="29" t="e">
        <f t="shared" si="240"/>
        <v>#N/A</v>
      </c>
      <c r="T865" s="29" t="e">
        <f t="shared" si="241"/>
        <v>#N/A</v>
      </c>
      <c r="U865" s="21" t="e">
        <f t="shared" si="250"/>
        <v>#DIV/0!</v>
      </c>
      <c r="V865" s="28">
        <f t="shared" si="242"/>
        <v>0</v>
      </c>
      <c r="W865" s="28">
        <f t="shared" si="243"/>
        <v>0</v>
      </c>
      <c r="X865" s="45" t="e">
        <f t="shared" si="251"/>
        <v>#DIV/0!</v>
      </c>
    </row>
    <row r="866" spans="2:24">
      <c r="B866" s="23"/>
      <c r="D866" s="21"/>
      <c r="E866" s="21"/>
      <c r="F866" s="21"/>
      <c r="G866" s="28">
        <f t="shared" si="244"/>
        <v>0</v>
      </c>
      <c r="H866" s="45" t="e">
        <f t="shared" si="245"/>
        <v>#DIV/0!</v>
      </c>
      <c r="I866" s="29">
        <f t="shared" si="246"/>
        <v>3</v>
      </c>
      <c r="J866" s="29">
        <f t="shared" si="234"/>
        <v>0.27</v>
      </c>
      <c r="K866" s="29">
        <f t="shared" si="235"/>
        <v>8.4199999999999997E-2</v>
      </c>
      <c r="L866" s="29">
        <f t="shared" si="236"/>
        <v>12.92</v>
      </c>
      <c r="M866" s="45" t="e">
        <f t="shared" si="247"/>
        <v>#DIV/0!</v>
      </c>
      <c r="N866" s="28">
        <f t="shared" si="237"/>
        <v>10.989169238449415</v>
      </c>
      <c r="O866" s="28">
        <f t="shared" si="238"/>
        <v>15.087458954343088</v>
      </c>
      <c r="P866" s="45" t="e">
        <f t="shared" si="248"/>
        <v>#DIV/0!</v>
      </c>
      <c r="Q866" s="29">
        <f t="shared" si="249"/>
        <v>3</v>
      </c>
      <c r="R866" s="29" t="e">
        <f t="shared" si="239"/>
        <v>#N/A</v>
      </c>
      <c r="S866" s="29" t="e">
        <f t="shared" si="240"/>
        <v>#N/A</v>
      </c>
      <c r="T866" s="29" t="e">
        <f t="shared" si="241"/>
        <v>#N/A</v>
      </c>
      <c r="U866" s="21" t="e">
        <f t="shared" si="250"/>
        <v>#DIV/0!</v>
      </c>
      <c r="V866" s="28">
        <f t="shared" si="242"/>
        <v>0</v>
      </c>
      <c r="W866" s="28">
        <f t="shared" si="243"/>
        <v>0</v>
      </c>
      <c r="X866" s="45" t="e">
        <f t="shared" si="251"/>
        <v>#DIV/0!</v>
      </c>
    </row>
    <row r="867" spans="2:24">
      <c r="B867" s="23"/>
      <c r="D867" s="21"/>
      <c r="E867" s="21"/>
      <c r="F867" s="21"/>
      <c r="G867" s="28">
        <f t="shared" si="244"/>
        <v>0</v>
      </c>
      <c r="H867" s="45" t="e">
        <f t="shared" si="245"/>
        <v>#DIV/0!</v>
      </c>
      <c r="I867" s="29">
        <f t="shared" si="246"/>
        <v>3</v>
      </c>
      <c r="J867" s="29">
        <f t="shared" si="234"/>
        <v>0.27</v>
      </c>
      <c r="K867" s="29">
        <f t="shared" si="235"/>
        <v>8.4199999999999997E-2</v>
      </c>
      <c r="L867" s="29">
        <f t="shared" si="236"/>
        <v>12.92</v>
      </c>
      <c r="M867" s="45" t="e">
        <f t="shared" si="247"/>
        <v>#DIV/0!</v>
      </c>
      <c r="N867" s="28">
        <f t="shared" si="237"/>
        <v>10.989169238449415</v>
      </c>
      <c r="O867" s="28">
        <f t="shared" si="238"/>
        <v>15.087458954343088</v>
      </c>
      <c r="P867" s="45" t="e">
        <f t="shared" si="248"/>
        <v>#DIV/0!</v>
      </c>
      <c r="Q867" s="29">
        <f t="shared" si="249"/>
        <v>3</v>
      </c>
      <c r="R867" s="29" t="e">
        <f t="shared" si="239"/>
        <v>#N/A</v>
      </c>
      <c r="S867" s="29" t="e">
        <f t="shared" si="240"/>
        <v>#N/A</v>
      </c>
      <c r="T867" s="29" t="e">
        <f t="shared" si="241"/>
        <v>#N/A</v>
      </c>
      <c r="U867" s="21" t="e">
        <f t="shared" si="250"/>
        <v>#DIV/0!</v>
      </c>
      <c r="V867" s="28">
        <f t="shared" si="242"/>
        <v>0</v>
      </c>
      <c r="W867" s="28">
        <f t="shared" si="243"/>
        <v>0</v>
      </c>
      <c r="X867" s="45" t="e">
        <f t="shared" si="251"/>
        <v>#DIV/0!</v>
      </c>
    </row>
    <row r="868" spans="2:24">
      <c r="B868" s="23"/>
      <c r="D868" s="21"/>
      <c r="E868" s="21"/>
      <c r="F868" s="21"/>
      <c r="G868" s="28">
        <f t="shared" si="244"/>
        <v>0</v>
      </c>
      <c r="H868" s="45" t="e">
        <f t="shared" si="245"/>
        <v>#DIV/0!</v>
      </c>
      <c r="I868" s="29">
        <f t="shared" si="246"/>
        <v>3</v>
      </c>
      <c r="J868" s="29">
        <f t="shared" si="234"/>
        <v>0.27</v>
      </c>
      <c r="K868" s="29">
        <f t="shared" si="235"/>
        <v>8.4199999999999997E-2</v>
      </c>
      <c r="L868" s="29">
        <f t="shared" si="236"/>
        <v>12.92</v>
      </c>
      <c r="M868" s="45" t="e">
        <f t="shared" si="247"/>
        <v>#DIV/0!</v>
      </c>
      <c r="N868" s="28">
        <f t="shared" si="237"/>
        <v>10.989169238449415</v>
      </c>
      <c r="O868" s="28">
        <f t="shared" si="238"/>
        <v>15.087458954343088</v>
      </c>
      <c r="P868" s="45" t="e">
        <f t="shared" si="248"/>
        <v>#DIV/0!</v>
      </c>
      <c r="Q868" s="29">
        <f t="shared" si="249"/>
        <v>3</v>
      </c>
      <c r="R868" s="29" t="e">
        <f t="shared" si="239"/>
        <v>#N/A</v>
      </c>
      <c r="S868" s="29" t="e">
        <f t="shared" si="240"/>
        <v>#N/A</v>
      </c>
      <c r="T868" s="29" t="e">
        <f t="shared" si="241"/>
        <v>#N/A</v>
      </c>
      <c r="U868" s="21" t="e">
        <f t="shared" si="250"/>
        <v>#DIV/0!</v>
      </c>
      <c r="V868" s="28">
        <f t="shared" si="242"/>
        <v>0</v>
      </c>
      <c r="W868" s="28">
        <f t="shared" si="243"/>
        <v>0</v>
      </c>
      <c r="X868" s="45" t="e">
        <f t="shared" si="251"/>
        <v>#DIV/0!</v>
      </c>
    </row>
    <row r="869" spans="2:24">
      <c r="B869" s="23"/>
      <c r="D869" s="21"/>
      <c r="E869" s="21"/>
      <c r="F869" s="21"/>
      <c r="G869" s="28">
        <f t="shared" si="244"/>
        <v>0</v>
      </c>
      <c r="H869" s="45" t="e">
        <f t="shared" si="245"/>
        <v>#DIV/0!</v>
      </c>
      <c r="I869" s="29">
        <f t="shared" si="246"/>
        <v>3</v>
      </c>
      <c r="J869" s="29">
        <f t="shared" si="234"/>
        <v>0.27</v>
      </c>
      <c r="K869" s="29">
        <f t="shared" si="235"/>
        <v>8.4199999999999997E-2</v>
      </c>
      <c r="L869" s="29">
        <f t="shared" si="236"/>
        <v>12.92</v>
      </c>
      <c r="M869" s="45" t="e">
        <f t="shared" si="247"/>
        <v>#DIV/0!</v>
      </c>
      <c r="N869" s="28">
        <f t="shared" si="237"/>
        <v>10.989169238449415</v>
      </c>
      <c r="O869" s="28">
        <f t="shared" si="238"/>
        <v>15.087458954343088</v>
      </c>
      <c r="P869" s="45" t="e">
        <f t="shared" si="248"/>
        <v>#DIV/0!</v>
      </c>
      <c r="Q869" s="29">
        <f t="shared" si="249"/>
        <v>3</v>
      </c>
      <c r="R869" s="29" t="e">
        <f t="shared" si="239"/>
        <v>#N/A</v>
      </c>
      <c r="S869" s="29" t="e">
        <f t="shared" si="240"/>
        <v>#N/A</v>
      </c>
      <c r="T869" s="29" t="e">
        <f t="shared" si="241"/>
        <v>#N/A</v>
      </c>
      <c r="U869" s="21" t="e">
        <f t="shared" si="250"/>
        <v>#DIV/0!</v>
      </c>
      <c r="V869" s="28">
        <f t="shared" si="242"/>
        <v>0</v>
      </c>
      <c r="W869" s="28">
        <f t="shared" si="243"/>
        <v>0</v>
      </c>
      <c r="X869" s="45" t="e">
        <f t="shared" si="251"/>
        <v>#DIV/0!</v>
      </c>
    </row>
    <row r="870" spans="2:24">
      <c r="B870" s="23"/>
      <c r="D870" s="21"/>
      <c r="E870" s="21"/>
      <c r="F870" s="21"/>
      <c r="G870" s="28">
        <f t="shared" si="244"/>
        <v>0</v>
      </c>
      <c r="H870" s="45" t="e">
        <f t="shared" si="245"/>
        <v>#DIV/0!</v>
      </c>
      <c r="I870" s="29">
        <f t="shared" si="246"/>
        <v>3</v>
      </c>
      <c r="J870" s="29">
        <f t="shared" si="234"/>
        <v>0.27</v>
      </c>
      <c r="K870" s="29">
        <f t="shared" si="235"/>
        <v>8.4199999999999997E-2</v>
      </c>
      <c r="L870" s="29">
        <f t="shared" si="236"/>
        <v>12.92</v>
      </c>
      <c r="M870" s="45" t="e">
        <f t="shared" si="247"/>
        <v>#DIV/0!</v>
      </c>
      <c r="N870" s="28">
        <f t="shared" si="237"/>
        <v>10.989169238449415</v>
      </c>
      <c r="O870" s="28">
        <f t="shared" si="238"/>
        <v>15.087458954343088</v>
      </c>
      <c r="P870" s="45" t="e">
        <f t="shared" si="248"/>
        <v>#DIV/0!</v>
      </c>
      <c r="Q870" s="29">
        <f t="shared" si="249"/>
        <v>3</v>
      </c>
      <c r="R870" s="29" t="e">
        <f t="shared" si="239"/>
        <v>#N/A</v>
      </c>
      <c r="S870" s="29" t="e">
        <f t="shared" si="240"/>
        <v>#N/A</v>
      </c>
      <c r="T870" s="29" t="e">
        <f t="shared" si="241"/>
        <v>#N/A</v>
      </c>
      <c r="U870" s="21" t="e">
        <f t="shared" si="250"/>
        <v>#DIV/0!</v>
      </c>
      <c r="V870" s="28">
        <f t="shared" si="242"/>
        <v>0</v>
      </c>
      <c r="W870" s="28">
        <f t="shared" si="243"/>
        <v>0</v>
      </c>
      <c r="X870" s="45" t="e">
        <f t="shared" si="251"/>
        <v>#DIV/0!</v>
      </c>
    </row>
    <row r="871" spans="2:24">
      <c r="B871" s="23"/>
      <c r="D871" s="21"/>
      <c r="E871" s="21"/>
      <c r="F871" s="21"/>
      <c r="G871" s="28">
        <f t="shared" si="244"/>
        <v>0</v>
      </c>
      <c r="H871" s="45" t="e">
        <f t="shared" si="245"/>
        <v>#DIV/0!</v>
      </c>
      <c r="I871" s="29">
        <f t="shared" si="246"/>
        <v>3</v>
      </c>
      <c r="J871" s="29">
        <f t="shared" si="234"/>
        <v>0.27</v>
      </c>
      <c r="K871" s="29">
        <f t="shared" si="235"/>
        <v>8.4199999999999997E-2</v>
      </c>
      <c r="L871" s="29">
        <f t="shared" si="236"/>
        <v>12.92</v>
      </c>
      <c r="M871" s="45" t="e">
        <f t="shared" si="247"/>
        <v>#DIV/0!</v>
      </c>
      <c r="N871" s="28">
        <f t="shared" si="237"/>
        <v>10.989169238449415</v>
      </c>
      <c r="O871" s="28">
        <f t="shared" si="238"/>
        <v>15.087458954343088</v>
      </c>
      <c r="P871" s="45" t="e">
        <f t="shared" si="248"/>
        <v>#DIV/0!</v>
      </c>
      <c r="Q871" s="29">
        <f t="shared" si="249"/>
        <v>3</v>
      </c>
      <c r="R871" s="29" t="e">
        <f t="shared" si="239"/>
        <v>#N/A</v>
      </c>
      <c r="S871" s="29" t="e">
        <f t="shared" si="240"/>
        <v>#N/A</v>
      </c>
      <c r="T871" s="29" t="e">
        <f t="shared" si="241"/>
        <v>#N/A</v>
      </c>
      <c r="U871" s="21" t="e">
        <f t="shared" si="250"/>
        <v>#DIV/0!</v>
      </c>
      <c r="V871" s="28">
        <f t="shared" si="242"/>
        <v>0</v>
      </c>
      <c r="W871" s="28">
        <f t="shared" si="243"/>
        <v>0</v>
      </c>
      <c r="X871" s="45" t="e">
        <f t="shared" si="251"/>
        <v>#DIV/0!</v>
      </c>
    </row>
    <row r="872" spans="2:24">
      <c r="B872" s="23"/>
      <c r="D872" s="21"/>
      <c r="E872" s="21"/>
      <c r="F872" s="21"/>
      <c r="G872" s="28">
        <f t="shared" si="244"/>
        <v>0</v>
      </c>
      <c r="H872" s="45" t="e">
        <f t="shared" si="245"/>
        <v>#DIV/0!</v>
      </c>
      <c r="I872" s="29">
        <f t="shared" si="246"/>
        <v>3</v>
      </c>
      <c r="J872" s="29">
        <f t="shared" si="234"/>
        <v>0.27</v>
      </c>
      <c r="K872" s="29">
        <f t="shared" si="235"/>
        <v>8.4199999999999997E-2</v>
      </c>
      <c r="L872" s="29">
        <f t="shared" si="236"/>
        <v>12.92</v>
      </c>
      <c r="M872" s="45" t="e">
        <f t="shared" si="247"/>
        <v>#DIV/0!</v>
      </c>
      <c r="N872" s="28">
        <f t="shared" si="237"/>
        <v>10.989169238449415</v>
      </c>
      <c r="O872" s="28">
        <f t="shared" si="238"/>
        <v>15.087458954343088</v>
      </c>
      <c r="P872" s="45" t="e">
        <f t="shared" si="248"/>
        <v>#DIV/0!</v>
      </c>
      <c r="Q872" s="29">
        <f t="shared" si="249"/>
        <v>3</v>
      </c>
      <c r="R872" s="29" t="e">
        <f t="shared" si="239"/>
        <v>#N/A</v>
      </c>
      <c r="S872" s="29" t="e">
        <f t="shared" si="240"/>
        <v>#N/A</v>
      </c>
      <c r="T872" s="29" t="e">
        <f t="shared" si="241"/>
        <v>#N/A</v>
      </c>
      <c r="U872" s="21" t="e">
        <f t="shared" si="250"/>
        <v>#DIV/0!</v>
      </c>
      <c r="V872" s="28">
        <f t="shared" si="242"/>
        <v>0</v>
      </c>
      <c r="W872" s="28">
        <f t="shared" si="243"/>
        <v>0</v>
      </c>
      <c r="X872" s="45" t="e">
        <f t="shared" si="251"/>
        <v>#DIV/0!</v>
      </c>
    </row>
    <row r="873" spans="2:24">
      <c r="B873" s="23"/>
      <c r="D873" s="21"/>
      <c r="E873" s="21"/>
      <c r="F873" s="21"/>
      <c r="G873" s="28">
        <f t="shared" si="244"/>
        <v>0</v>
      </c>
      <c r="H873" s="45" t="e">
        <f t="shared" si="245"/>
        <v>#DIV/0!</v>
      </c>
      <c r="I873" s="29">
        <f t="shared" si="246"/>
        <v>3</v>
      </c>
      <c r="J873" s="29">
        <f t="shared" si="234"/>
        <v>0.27</v>
      </c>
      <c r="K873" s="29">
        <f t="shared" si="235"/>
        <v>8.4199999999999997E-2</v>
      </c>
      <c r="L873" s="29">
        <f t="shared" si="236"/>
        <v>12.92</v>
      </c>
      <c r="M873" s="45" t="e">
        <f t="shared" si="247"/>
        <v>#DIV/0!</v>
      </c>
      <c r="N873" s="28">
        <f t="shared" si="237"/>
        <v>10.989169238449415</v>
      </c>
      <c r="O873" s="28">
        <f t="shared" si="238"/>
        <v>15.087458954343088</v>
      </c>
      <c r="P873" s="45" t="e">
        <f t="shared" si="248"/>
        <v>#DIV/0!</v>
      </c>
      <c r="Q873" s="29">
        <f t="shared" si="249"/>
        <v>3</v>
      </c>
      <c r="R873" s="29" t="e">
        <f t="shared" si="239"/>
        <v>#N/A</v>
      </c>
      <c r="S873" s="29" t="e">
        <f t="shared" si="240"/>
        <v>#N/A</v>
      </c>
      <c r="T873" s="29" t="e">
        <f t="shared" si="241"/>
        <v>#N/A</v>
      </c>
      <c r="U873" s="21" t="e">
        <f t="shared" si="250"/>
        <v>#DIV/0!</v>
      </c>
      <c r="V873" s="28">
        <f t="shared" si="242"/>
        <v>0</v>
      </c>
      <c r="W873" s="28">
        <f t="shared" si="243"/>
        <v>0</v>
      </c>
      <c r="X873" s="45" t="e">
        <f t="shared" si="251"/>
        <v>#DIV/0!</v>
      </c>
    </row>
    <row r="874" spans="2:24">
      <c r="B874" s="23"/>
      <c r="D874" s="21"/>
      <c r="E874" s="21"/>
      <c r="F874" s="21"/>
      <c r="G874" s="28">
        <f t="shared" si="244"/>
        <v>0</v>
      </c>
      <c r="H874" s="45" t="e">
        <f t="shared" si="245"/>
        <v>#DIV/0!</v>
      </c>
      <c r="I874" s="29">
        <f t="shared" si="246"/>
        <v>3</v>
      </c>
      <c r="J874" s="29">
        <f t="shared" si="234"/>
        <v>0.27</v>
      </c>
      <c r="K874" s="29">
        <f t="shared" si="235"/>
        <v>8.4199999999999997E-2</v>
      </c>
      <c r="L874" s="29">
        <f t="shared" si="236"/>
        <v>12.92</v>
      </c>
      <c r="M874" s="45" t="e">
        <f t="shared" si="247"/>
        <v>#DIV/0!</v>
      </c>
      <c r="N874" s="28">
        <f t="shared" si="237"/>
        <v>10.989169238449415</v>
      </c>
      <c r="O874" s="28">
        <f t="shared" si="238"/>
        <v>15.087458954343088</v>
      </c>
      <c r="P874" s="45" t="e">
        <f t="shared" si="248"/>
        <v>#DIV/0!</v>
      </c>
      <c r="Q874" s="29">
        <f t="shared" si="249"/>
        <v>3</v>
      </c>
      <c r="R874" s="29" t="e">
        <f t="shared" si="239"/>
        <v>#N/A</v>
      </c>
      <c r="S874" s="29" t="e">
        <f t="shared" si="240"/>
        <v>#N/A</v>
      </c>
      <c r="T874" s="29" t="e">
        <f t="shared" si="241"/>
        <v>#N/A</v>
      </c>
      <c r="U874" s="21" t="e">
        <f t="shared" si="250"/>
        <v>#DIV/0!</v>
      </c>
      <c r="V874" s="28">
        <f t="shared" si="242"/>
        <v>0</v>
      </c>
      <c r="W874" s="28">
        <f t="shared" si="243"/>
        <v>0</v>
      </c>
      <c r="X874" s="45" t="e">
        <f t="shared" si="251"/>
        <v>#DIV/0!</v>
      </c>
    </row>
    <row r="875" spans="2:24">
      <c r="B875" s="23"/>
      <c r="D875" s="21"/>
      <c r="E875" s="21"/>
      <c r="F875" s="21"/>
      <c r="G875" s="28">
        <f t="shared" si="244"/>
        <v>0</v>
      </c>
      <c r="H875" s="45" t="e">
        <f t="shared" si="245"/>
        <v>#DIV/0!</v>
      </c>
      <c r="I875" s="29">
        <f t="shared" si="246"/>
        <v>3</v>
      </c>
      <c r="J875" s="29">
        <f t="shared" si="234"/>
        <v>0.27</v>
      </c>
      <c r="K875" s="29">
        <f t="shared" si="235"/>
        <v>8.4199999999999997E-2</v>
      </c>
      <c r="L875" s="29">
        <f t="shared" si="236"/>
        <v>12.92</v>
      </c>
      <c r="M875" s="45" t="e">
        <f t="shared" si="247"/>
        <v>#DIV/0!</v>
      </c>
      <c r="N875" s="28">
        <f t="shared" si="237"/>
        <v>10.989169238449415</v>
      </c>
      <c r="O875" s="28">
        <f t="shared" si="238"/>
        <v>15.087458954343088</v>
      </c>
      <c r="P875" s="45" t="e">
        <f t="shared" si="248"/>
        <v>#DIV/0!</v>
      </c>
      <c r="Q875" s="29">
        <f t="shared" si="249"/>
        <v>3</v>
      </c>
      <c r="R875" s="29" t="e">
        <f t="shared" si="239"/>
        <v>#N/A</v>
      </c>
      <c r="S875" s="29" t="e">
        <f t="shared" si="240"/>
        <v>#N/A</v>
      </c>
      <c r="T875" s="29" t="e">
        <f t="shared" si="241"/>
        <v>#N/A</v>
      </c>
      <c r="U875" s="21" t="e">
        <f t="shared" si="250"/>
        <v>#DIV/0!</v>
      </c>
      <c r="V875" s="28">
        <f t="shared" si="242"/>
        <v>0</v>
      </c>
      <c r="W875" s="28">
        <f t="shared" si="243"/>
        <v>0</v>
      </c>
      <c r="X875" s="45" t="e">
        <f t="shared" si="251"/>
        <v>#DIV/0!</v>
      </c>
    </row>
    <row r="876" spans="2:24">
      <c r="B876" s="23"/>
      <c r="D876" s="21"/>
      <c r="E876" s="21"/>
      <c r="F876" s="21"/>
      <c r="G876" s="28">
        <f t="shared" si="244"/>
        <v>0</v>
      </c>
      <c r="H876" s="45" t="e">
        <f t="shared" si="245"/>
        <v>#DIV/0!</v>
      </c>
      <c r="I876" s="29">
        <f t="shared" si="246"/>
        <v>3</v>
      </c>
      <c r="J876" s="29">
        <f t="shared" si="234"/>
        <v>0.27</v>
      </c>
      <c r="K876" s="29">
        <f t="shared" si="235"/>
        <v>8.4199999999999997E-2</v>
      </c>
      <c r="L876" s="29">
        <f t="shared" si="236"/>
        <v>12.92</v>
      </c>
      <c r="M876" s="45" t="e">
        <f t="shared" si="247"/>
        <v>#DIV/0!</v>
      </c>
      <c r="N876" s="28">
        <f t="shared" si="237"/>
        <v>10.989169238449415</v>
      </c>
      <c r="O876" s="28">
        <f t="shared" si="238"/>
        <v>15.087458954343088</v>
      </c>
      <c r="P876" s="45" t="e">
        <f t="shared" si="248"/>
        <v>#DIV/0!</v>
      </c>
      <c r="Q876" s="29">
        <f t="shared" si="249"/>
        <v>3</v>
      </c>
      <c r="R876" s="29" t="e">
        <f t="shared" si="239"/>
        <v>#N/A</v>
      </c>
      <c r="S876" s="29" t="e">
        <f t="shared" si="240"/>
        <v>#N/A</v>
      </c>
      <c r="T876" s="29" t="e">
        <f t="shared" si="241"/>
        <v>#N/A</v>
      </c>
      <c r="U876" s="21" t="e">
        <f t="shared" si="250"/>
        <v>#DIV/0!</v>
      </c>
      <c r="V876" s="28">
        <f t="shared" si="242"/>
        <v>0</v>
      </c>
      <c r="W876" s="28">
        <f t="shared" si="243"/>
        <v>0</v>
      </c>
      <c r="X876" s="45" t="e">
        <f t="shared" si="251"/>
        <v>#DIV/0!</v>
      </c>
    </row>
    <row r="877" spans="2:24">
      <c r="B877" s="23"/>
      <c r="D877" s="21"/>
      <c r="E877" s="21"/>
      <c r="F877" s="21"/>
      <c r="G877" s="28">
        <f t="shared" si="244"/>
        <v>0</v>
      </c>
      <c r="H877" s="45" t="e">
        <f t="shared" si="245"/>
        <v>#DIV/0!</v>
      </c>
      <c r="I877" s="29">
        <f t="shared" si="246"/>
        <v>3</v>
      </c>
      <c r="J877" s="29">
        <f t="shared" si="234"/>
        <v>0.27</v>
      </c>
      <c r="K877" s="29">
        <f t="shared" si="235"/>
        <v>8.4199999999999997E-2</v>
      </c>
      <c r="L877" s="29">
        <f t="shared" si="236"/>
        <v>12.92</v>
      </c>
      <c r="M877" s="45" t="e">
        <f t="shared" si="247"/>
        <v>#DIV/0!</v>
      </c>
      <c r="N877" s="28">
        <f t="shared" si="237"/>
        <v>10.989169238449415</v>
      </c>
      <c r="O877" s="28">
        <f t="shared" si="238"/>
        <v>15.087458954343088</v>
      </c>
      <c r="P877" s="45" t="e">
        <f t="shared" si="248"/>
        <v>#DIV/0!</v>
      </c>
      <c r="Q877" s="29">
        <f t="shared" si="249"/>
        <v>3</v>
      </c>
      <c r="R877" s="29" t="e">
        <f t="shared" si="239"/>
        <v>#N/A</v>
      </c>
      <c r="S877" s="29" t="e">
        <f t="shared" si="240"/>
        <v>#N/A</v>
      </c>
      <c r="T877" s="29" t="e">
        <f t="shared" si="241"/>
        <v>#N/A</v>
      </c>
      <c r="U877" s="21" t="e">
        <f t="shared" si="250"/>
        <v>#DIV/0!</v>
      </c>
      <c r="V877" s="28">
        <f t="shared" si="242"/>
        <v>0</v>
      </c>
      <c r="W877" s="28">
        <f t="shared" si="243"/>
        <v>0</v>
      </c>
      <c r="X877" s="45" t="e">
        <f t="shared" si="251"/>
        <v>#DIV/0!</v>
      </c>
    </row>
    <row r="878" spans="2:24">
      <c r="B878" s="23"/>
      <c r="D878" s="21"/>
      <c r="E878" s="21"/>
      <c r="F878" s="21"/>
      <c r="G878" s="28">
        <f t="shared" si="244"/>
        <v>0</v>
      </c>
      <c r="H878" s="45" t="e">
        <f t="shared" si="245"/>
        <v>#DIV/0!</v>
      </c>
      <c r="I878" s="29">
        <f t="shared" si="246"/>
        <v>3</v>
      </c>
      <c r="J878" s="29">
        <f t="shared" si="234"/>
        <v>0.27</v>
      </c>
      <c r="K878" s="29">
        <f t="shared" si="235"/>
        <v>8.4199999999999997E-2</v>
      </c>
      <c r="L878" s="29">
        <f t="shared" si="236"/>
        <v>12.92</v>
      </c>
      <c r="M878" s="45" t="e">
        <f t="shared" si="247"/>
        <v>#DIV/0!</v>
      </c>
      <c r="N878" s="28">
        <f t="shared" si="237"/>
        <v>10.989169238449415</v>
      </c>
      <c r="O878" s="28">
        <f t="shared" si="238"/>
        <v>15.087458954343088</v>
      </c>
      <c r="P878" s="45" t="e">
        <f t="shared" si="248"/>
        <v>#DIV/0!</v>
      </c>
      <c r="Q878" s="29">
        <f t="shared" si="249"/>
        <v>3</v>
      </c>
      <c r="R878" s="29" t="e">
        <f t="shared" si="239"/>
        <v>#N/A</v>
      </c>
      <c r="S878" s="29" t="e">
        <f t="shared" si="240"/>
        <v>#N/A</v>
      </c>
      <c r="T878" s="29" t="e">
        <f t="shared" si="241"/>
        <v>#N/A</v>
      </c>
      <c r="U878" s="21" t="e">
        <f t="shared" si="250"/>
        <v>#DIV/0!</v>
      </c>
      <c r="V878" s="28">
        <f t="shared" si="242"/>
        <v>0</v>
      </c>
      <c r="W878" s="28">
        <f t="shared" si="243"/>
        <v>0</v>
      </c>
      <c r="X878" s="45" t="e">
        <f t="shared" si="251"/>
        <v>#DIV/0!</v>
      </c>
    </row>
    <row r="879" spans="2:24">
      <c r="B879" s="23"/>
      <c r="D879" s="21"/>
      <c r="E879" s="21"/>
      <c r="F879" s="21"/>
      <c r="G879" s="28">
        <f t="shared" si="244"/>
        <v>0</v>
      </c>
      <c r="H879" s="45" t="e">
        <f t="shared" si="245"/>
        <v>#DIV/0!</v>
      </c>
      <c r="I879" s="29">
        <f t="shared" si="246"/>
        <v>3</v>
      </c>
      <c r="J879" s="29">
        <f t="shared" si="234"/>
        <v>0.27</v>
      </c>
      <c r="K879" s="29">
        <f t="shared" si="235"/>
        <v>8.4199999999999997E-2</v>
      </c>
      <c r="L879" s="29">
        <f t="shared" si="236"/>
        <v>12.92</v>
      </c>
      <c r="M879" s="45" t="e">
        <f t="shared" si="247"/>
        <v>#DIV/0!</v>
      </c>
      <c r="N879" s="28">
        <f t="shared" si="237"/>
        <v>10.989169238449415</v>
      </c>
      <c r="O879" s="28">
        <f t="shared" si="238"/>
        <v>15.087458954343088</v>
      </c>
      <c r="P879" s="45" t="e">
        <f t="shared" si="248"/>
        <v>#DIV/0!</v>
      </c>
      <c r="Q879" s="29">
        <f t="shared" si="249"/>
        <v>3</v>
      </c>
      <c r="R879" s="29" t="e">
        <f t="shared" si="239"/>
        <v>#N/A</v>
      </c>
      <c r="S879" s="29" t="e">
        <f t="shared" si="240"/>
        <v>#N/A</v>
      </c>
      <c r="T879" s="29" t="e">
        <f t="shared" si="241"/>
        <v>#N/A</v>
      </c>
      <c r="U879" s="21" t="e">
        <f t="shared" si="250"/>
        <v>#DIV/0!</v>
      </c>
      <c r="V879" s="28">
        <f t="shared" si="242"/>
        <v>0</v>
      </c>
      <c r="W879" s="28">
        <f t="shared" si="243"/>
        <v>0</v>
      </c>
      <c r="X879" s="45" t="e">
        <f t="shared" si="251"/>
        <v>#DIV/0!</v>
      </c>
    </row>
    <row r="880" spans="2:24">
      <c r="B880" s="23"/>
      <c r="D880" s="21"/>
      <c r="E880" s="21"/>
      <c r="F880" s="21"/>
      <c r="G880" s="28">
        <f t="shared" si="244"/>
        <v>0</v>
      </c>
      <c r="H880" s="45" t="e">
        <f t="shared" si="245"/>
        <v>#DIV/0!</v>
      </c>
      <c r="I880" s="29">
        <f t="shared" si="246"/>
        <v>3</v>
      </c>
      <c r="J880" s="29">
        <f t="shared" si="234"/>
        <v>0.27</v>
      </c>
      <c r="K880" s="29">
        <f t="shared" si="235"/>
        <v>8.4199999999999997E-2</v>
      </c>
      <c r="L880" s="29">
        <f t="shared" si="236"/>
        <v>12.92</v>
      </c>
      <c r="M880" s="45" t="e">
        <f t="shared" si="247"/>
        <v>#DIV/0!</v>
      </c>
      <c r="N880" s="28">
        <f t="shared" si="237"/>
        <v>10.989169238449415</v>
      </c>
      <c r="O880" s="28">
        <f t="shared" si="238"/>
        <v>15.087458954343088</v>
      </c>
      <c r="P880" s="45" t="e">
        <f t="shared" si="248"/>
        <v>#DIV/0!</v>
      </c>
      <c r="Q880" s="29">
        <f t="shared" si="249"/>
        <v>3</v>
      </c>
      <c r="R880" s="29" t="e">
        <f t="shared" si="239"/>
        <v>#N/A</v>
      </c>
      <c r="S880" s="29" t="e">
        <f t="shared" si="240"/>
        <v>#N/A</v>
      </c>
      <c r="T880" s="29" t="e">
        <f t="shared" si="241"/>
        <v>#N/A</v>
      </c>
      <c r="U880" s="21" t="e">
        <f t="shared" si="250"/>
        <v>#DIV/0!</v>
      </c>
      <c r="V880" s="28">
        <f t="shared" si="242"/>
        <v>0</v>
      </c>
      <c r="W880" s="28">
        <f t="shared" si="243"/>
        <v>0</v>
      </c>
      <c r="X880" s="45" t="e">
        <f t="shared" si="251"/>
        <v>#DIV/0!</v>
      </c>
    </row>
    <row r="881" spans="2:24">
      <c r="B881" s="23"/>
      <c r="D881" s="21"/>
      <c r="E881" s="21"/>
      <c r="F881" s="21"/>
      <c r="G881" s="28">
        <f t="shared" si="244"/>
        <v>0</v>
      </c>
      <c r="H881" s="45" t="e">
        <f t="shared" si="245"/>
        <v>#DIV/0!</v>
      </c>
      <c r="I881" s="29">
        <f t="shared" si="246"/>
        <v>3</v>
      </c>
      <c r="J881" s="29">
        <f t="shared" si="234"/>
        <v>0.27</v>
      </c>
      <c r="K881" s="29">
        <f t="shared" si="235"/>
        <v>8.4199999999999997E-2</v>
      </c>
      <c r="L881" s="29">
        <f t="shared" si="236"/>
        <v>12.92</v>
      </c>
      <c r="M881" s="45" t="e">
        <f t="shared" si="247"/>
        <v>#DIV/0!</v>
      </c>
      <c r="N881" s="28">
        <f t="shared" si="237"/>
        <v>10.989169238449415</v>
      </c>
      <c r="O881" s="28">
        <f t="shared" si="238"/>
        <v>15.087458954343088</v>
      </c>
      <c r="P881" s="45" t="e">
        <f t="shared" si="248"/>
        <v>#DIV/0!</v>
      </c>
      <c r="Q881" s="29">
        <f t="shared" si="249"/>
        <v>3</v>
      </c>
      <c r="R881" s="29" t="e">
        <f t="shared" si="239"/>
        <v>#N/A</v>
      </c>
      <c r="S881" s="29" t="e">
        <f t="shared" si="240"/>
        <v>#N/A</v>
      </c>
      <c r="T881" s="29" t="e">
        <f t="shared" si="241"/>
        <v>#N/A</v>
      </c>
      <c r="U881" s="21" t="e">
        <f t="shared" si="250"/>
        <v>#DIV/0!</v>
      </c>
      <c r="V881" s="28">
        <f t="shared" si="242"/>
        <v>0</v>
      </c>
      <c r="W881" s="28">
        <f t="shared" si="243"/>
        <v>0</v>
      </c>
      <c r="X881" s="45" t="e">
        <f t="shared" si="251"/>
        <v>#DIV/0!</v>
      </c>
    </row>
    <row r="882" spans="2:24">
      <c r="B882" s="23"/>
      <c r="D882" s="21"/>
      <c r="E882" s="21"/>
      <c r="F882" s="21"/>
      <c r="G882" s="28">
        <f t="shared" si="244"/>
        <v>0</v>
      </c>
      <c r="H882" s="45" t="e">
        <f t="shared" si="245"/>
        <v>#DIV/0!</v>
      </c>
      <c r="I882" s="29">
        <f t="shared" si="246"/>
        <v>3</v>
      </c>
      <c r="J882" s="29">
        <f t="shared" si="234"/>
        <v>0.27</v>
      </c>
      <c r="K882" s="29">
        <f t="shared" si="235"/>
        <v>8.4199999999999997E-2</v>
      </c>
      <c r="L882" s="29">
        <f t="shared" si="236"/>
        <v>12.92</v>
      </c>
      <c r="M882" s="45" t="e">
        <f t="shared" si="247"/>
        <v>#DIV/0!</v>
      </c>
      <c r="N882" s="28">
        <f t="shared" si="237"/>
        <v>10.989169238449415</v>
      </c>
      <c r="O882" s="28">
        <f t="shared" si="238"/>
        <v>15.087458954343088</v>
      </c>
      <c r="P882" s="45" t="e">
        <f t="shared" si="248"/>
        <v>#DIV/0!</v>
      </c>
      <c r="Q882" s="29">
        <f t="shared" si="249"/>
        <v>3</v>
      </c>
      <c r="R882" s="29" t="e">
        <f t="shared" si="239"/>
        <v>#N/A</v>
      </c>
      <c r="S882" s="29" t="e">
        <f t="shared" si="240"/>
        <v>#N/A</v>
      </c>
      <c r="T882" s="29" t="e">
        <f t="shared" si="241"/>
        <v>#N/A</v>
      </c>
      <c r="U882" s="21" t="e">
        <f t="shared" si="250"/>
        <v>#DIV/0!</v>
      </c>
      <c r="V882" s="28">
        <f t="shared" si="242"/>
        <v>0</v>
      </c>
      <c r="W882" s="28">
        <f t="shared" si="243"/>
        <v>0</v>
      </c>
      <c r="X882" s="45" t="e">
        <f t="shared" si="251"/>
        <v>#DIV/0!</v>
      </c>
    </row>
    <row r="883" spans="2:24">
      <c r="B883" s="23"/>
      <c r="D883" s="21"/>
      <c r="E883" s="21"/>
      <c r="F883" s="21"/>
      <c r="G883" s="28">
        <f t="shared" si="244"/>
        <v>0</v>
      </c>
      <c r="H883" s="45" t="e">
        <f t="shared" si="245"/>
        <v>#DIV/0!</v>
      </c>
      <c r="I883" s="29">
        <f t="shared" si="246"/>
        <v>3</v>
      </c>
      <c r="J883" s="29">
        <f t="shared" si="234"/>
        <v>0.27</v>
      </c>
      <c r="K883" s="29">
        <f t="shared" si="235"/>
        <v>8.4199999999999997E-2</v>
      </c>
      <c r="L883" s="29">
        <f t="shared" si="236"/>
        <v>12.92</v>
      </c>
      <c r="M883" s="45" t="e">
        <f t="shared" si="247"/>
        <v>#DIV/0!</v>
      </c>
      <c r="N883" s="28">
        <f t="shared" si="237"/>
        <v>10.989169238449415</v>
      </c>
      <c r="O883" s="28">
        <f t="shared" si="238"/>
        <v>15.087458954343088</v>
      </c>
      <c r="P883" s="45" t="e">
        <f t="shared" si="248"/>
        <v>#DIV/0!</v>
      </c>
      <c r="Q883" s="29">
        <f t="shared" si="249"/>
        <v>3</v>
      </c>
      <c r="R883" s="29" t="e">
        <f t="shared" si="239"/>
        <v>#N/A</v>
      </c>
      <c r="S883" s="29" t="e">
        <f t="shared" si="240"/>
        <v>#N/A</v>
      </c>
      <c r="T883" s="29" t="e">
        <f t="shared" si="241"/>
        <v>#N/A</v>
      </c>
      <c r="U883" s="21" t="e">
        <f t="shared" si="250"/>
        <v>#DIV/0!</v>
      </c>
      <c r="V883" s="28">
        <f t="shared" si="242"/>
        <v>0</v>
      </c>
      <c r="W883" s="28">
        <f t="shared" si="243"/>
        <v>0</v>
      </c>
      <c r="X883" s="45" t="e">
        <f t="shared" si="251"/>
        <v>#DIV/0!</v>
      </c>
    </row>
    <row r="884" spans="2:24">
      <c r="B884" s="23"/>
      <c r="D884" s="21"/>
      <c r="E884" s="21"/>
      <c r="F884" s="21"/>
      <c r="G884" s="28">
        <f t="shared" si="244"/>
        <v>0</v>
      </c>
      <c r="H884" s="45" t="e">
        <f t="shared" si="245"/>
        <v>#DIV/0!</v>
      </c>
      <c r="I884" s="29">
        <f t="shared" si="246"/>
        <v>3</v>
      </c>
      <c r="J884" s="29">
        <f t="shared" si="234"/>
        <v>0.27</v>
      </c>
      <c r="K884" s="29">
        <f t="shared" si="235"/>
        <v>8.4199999999999997E-2</v>
      </c>
      <c r="L884" s="29">
        <f t="shared" si="236"/>
        <v>12.92</v>
      </c>
      <c r="M884" s="45" t="e">
        <f t="shared" si="247"/>
        <v>#DIV/0!</v>
      </c>
      <c r="N884" s="28">
        <f t="shared" si="237"/>
        <v>10.989169238449415</v>
      </c>
      <c r="O884" s="28">
        <f t="shared" si="238"/>
        <v>15.087458954343088</v>
      </c>
      <c r="P884" s="45" t="e">
        <f t="shared" si="248"/>
        <v>#DIV/0!</v>
      </c>
      <c r="Q884" s="29">
        <f t="shared" si="249"/>
        <v>3</v>
      </c>
      <c r="R884" s="29" t="e">
        <f t="shared" si="239"/>
        <v>#N/A</v>
      </c>
      <c r="S884" s="29" t="e">
        <f t="shared" si="240"/>
        <v>#N/A</v>
      </c>
      <c r="T884" s="29" t="e">
        <f t="shared" si="241"/>
        <v>#N/A</v>
      </c>
      <c r="U884" s="21" t="e">
        <f t="shared" si="250"/>
        <v>#DIV/0!</v>
      </c>
      <c r="V884" s="28">
        <f t="shared" si="242"/>
        <v>0</v>
      </c>
      <c r="W884" s="28">
        <f t="shared" si="243"/>
        <v>0</v>
      </c>
      <c r="X884" s="45" t="e">
        <f t="shared" si="251"/>
        <v>#DIV/0!</v>
      </c>
    </row>
    <row r="885" spans="2:24">
      <c r="B885" s="23"/>
      <c r="D885" s="21"/>
      <c r="E885" s="21"/>
      <c r="F885" s="21"/>
      <c r="G885" s="28">
        <f t="shared" si="244"/>
        <v>0</v>
      </c>
      <c r="H885" s="45" t="e">
        <f t="shared" si="245"/>
        <v>#DIV/0!</v>
      </c>
      <c r="I885" s="29">
        <f t="shared" si="246"/>
        <v>3</v>
      </c>
      <c r="J885" s="29">
        <f t="shared" si="234"/>
        <v>0.27</v>
      </c>
      <c r="K885" s="29">
        <f t="shared" si="235"/>
        <v>8.4199999999999997E-2</v>
      </c>
      <c r="L885" s="29">
        <f t="shared" si="236"/>
        <v>12.92</v>
      </c>
      <c r="M885" s="45" t="e">
        <f t="shared" si="247"/>
        <v>#DIV/0!</v>
      </c>
      <c r="N885" s="28">
        <f t="shared" si="237"/>
        <v>10.989169238449415</v>
      </c>
      <c r="O885" s="28">
        <f t="shared" si="238"/>
        <v>15.087458954343088</v>
      </c>
      <c r="P885" s="45" t="e">
        <f t="shared" si="248"/>
        <v>#DIV/0!</v>
      </c>
      <c r="Q885" s="29">
        <f t="shared" si="249"/>
        <v>3</v>
      </c>
      <c r="R885" s="29" t="e">
        <f t="shared" si="239"/>
        <v>#N/A</v>
      </c>
      <c r="S885" s="29" t="e">
        <f t="shared" si="240"/>
        <v>#N/A</v>
      </c>
      <c r="T885" s="29" t="e">
        <f t="shared" si="241"/>
        <v>#N/A</v>
      </c>
      <c r="U885" s="21" t="e">
        <f t="shared" si="250"/>
        <v>#DIV/0!</v>
      </c>
      <c r="V885" s="28">
        <f t="shared" si="242"/>
        <v>0</v>
      </c>
      <c r="W885" s="28">
        <f t="shared" si="243"/>
        <v>0</v>
      </c>
      <c r="X885" s="45" t="e">
        <f t="shared" si="251"/>
        <v>#DIV/0!</v>
      </c>
    </row>
    <row r="886" spans="2:24">
      <c r="B886" s="23"/>
      <c r="D886" s="21"/>
      <c r="E886" s="21"/>
      <c r="F886" s="21"/>
      <c r="G886" s="28">
        <f t="shared" si="244"/>
        <v>0</v>
      </c>
      <c r="H886" s="45" t="e">
        <f t="shared" si="245"/>
        <v>#DIV/0!</v>
      </c>
      <c r="I886" s="29">
        <f t="shared" si="246"/>
        <v>3</v>
      </c>
      <c r="J886" s="29">
        <f t="shared" si="234"/>
        <v>0.27</v>
      </c>
      <c r="K886" s="29">
        <f t="shared" si="235"/>
        <v>8.4199999999999997E-2</v>
      </c>
      <c r="L886" s="29">
        <f t="shared" si="236"/>
        <v>12.92</v>
      </c>
      <c r="M886" s="45" t="e">
        <f t="shared" si="247"/>
        <v>#DIV/0!</v>
      </c>
      <c r="N886" s="28">
        <f t="shared" si="237"/>
        <v>10.989169238449415</v>
      </c>
      <c r="O886" s="28">
        <f t="shared" si="238"/>
        <v>15.087458954343088</v>
      </c>
      <c r="P886" s="45" t="e">
        <f t="shared" si="248"/>
        <v>#DIV/0!</v>
      </c>
      <c r="Q886" s="29">
        <f t="shared" si="249"/>
        <v>3</v>
      </c>
      <c r="R886" s="29" t="e">
        <f t="shared" si="239"/>
        <v>#N/A</v>
      </c>
      <c r="S886" s="29" t="e">
        <f t="shared" si="240"/>
        <v>#N/A</v>
      </c>
      <c r="T886" s="29" t="e">
        <f t="shared" si="241"/>
        <v>#N/A</v>
      </c>
      <c r="U886" s="21" t="e">
        <f t="shared" si="250"/>
        <v>#DIV/0!</v>
      </c>
      <c r="V886" s="28">
        <f t="shared" si="242"/>
        <v>0</v>
      </c>
      <c r="W886" s="28">
        <f t="shared" si="243"/>
        <v>0</v>
      </c>
      <c r="X886" s="45" t="e">
        <f t="shared" si="251"/>
        <v>#DIV/0!</v>
      </c>
    </row>
    <row r="887" spans="2:24">
      <c r="B887" s="23"/>
      <c r="D887" s="21"/>
      <c r="E887" s="21"/>
      <c r="F887" s="21"/>
      <c r="G887" s="28">
        <f t="shared" si="244"/>
        <v>0</v>
      </c>
      <c r="H887" s="45" t="e">
        <f t="shared" si="245"/>
        <v>#DIV/0!</v>
      </c>
      <c r="I887" s="29">
        <f t="shared" si="246"/>
        <v>3</v>
      </c>
      <c r="J887" s="29">
        <f t="shared" si="234"/>
        <v>0.27</v>
      </c>
      <c r="K887" s="29">
        <f t="shared" si="235"/>
        <v>8.4199999999999997E-2</v>
      </c>
      <c r="L887" s="29">
        <f t="shared" si="236"/>
        <v>12.92</v>
      </c>
      <c r="M887" s="45" t="e">
        <f t="shared" si="247"/>
        <v>#DIV/0!</v>
      </c>
      <c r="N887" s="28">
        <f t="shared" si="237"/>
        <v>10.989169238449415</v>
      </c>
      <c r="O887" s="28">
        <f t="shared" si="238"/>
        <v>15.087458954343088</v>
      </c>
      <c r="P887" s="45" t="e">
        <f t="shared" si="248"/>
        <v>#DIV/0!</v>
      </c>
      <c r="Q887" s="29">
        <f t="shared" si="249"/>
        <v>3</v>
      </c>
      <c r="R887" s="29" t="e">
        <f t="shared" si="239"/>
        <v>#N/A</v>
      </c>
      <c r="S887" s="29" t="e">
        <f t="shared" si="240"/>
        <v>#N/A</v>
      </c>
      <c r="T887" s="29" t="e">
        <f t="shared" si="241"/>
        <v>#N/A</v>
      </c>
      <c r="U887" s="21" t="e">
        <f t="shared" si="250"/>
        <v>#DIV/0!</v>
      </c>
      <c r="V887" s="28">
        <f t="shared" si="242"/>
        <v>0</v>
      </c>
      <c r="W887" s="28">
        <f t="shared" si="243"/>
        <v>0</v>
      </c>
      <c r="X887" s="45" t="e">
        <f t="shared" si="251"/>
        <v>#DIV/0!</v>
      </c>
    </row>
    <row r="888" spans="2:24">
      <c r="B888" s="23"/>
      <c r="D888" s="21"/>
      <c r="E888" s="21"/>
      <c r="F888" s="21"/>
      <c r="G888" s="28">
        <f t="shared" si="244"/>
        <v>0</v>
      </c>
      <c r="H888" s="45" t="e">
        <f t="shared" si="245"/>
        <v>#DIV/0!</v>
      </c>
      <c r="I888" s="29">
        <f t="shared" si="246"/>
        <v>3</v>
      </c>
      <c r="J888" s="29">
        <f t="shared" si="234"/>
        <v>0.27</v>
      </c>
      <c r="K888" s="29">
        <f t="shared" si="235"/>
        <v>8.4199999999999997E-2</v>
      </c>
      <c r="L888" s="29">
        <f t="shared" si="236"/>
        <v>12.92</v>
      </c>
      <c r="M888" s="45" t="e">
        <f t="shared" si="247"/>
        <v>#DIV/0!</v>
      </c>
      <c r="N888" s="28">
        <f t="shared" si="237"/>
        <v>10.989169238449415</v>
      </c>
      <c r="O888" s="28">
        <f t="shared" si="238"/>
        <v>15.087458954343088</v>
      </c>
      <c r="P888" s="45" t="e">
        <f t="shared" si="248"/>
        <v>#DIV/0!</v>
      </c>
      <c r="Q888" s="29">
        <f t="shared" si="249"/>
        <v>3</v>
      </c>
      <c r="R888" s="29" t="e">
        <f t="shared" si="239"/>
        <v>#N/A</v>
      </c>
      <c r="S888" s="29" t="e">
        <f t="shared" si="240"/>
        <v>#N/A</v>
      </c>
      <c r="T888" s="29" t="e">
        <f t="shared" si="241"/>
        <v>#N/A</v>
      </c>
      <c r="U888" s="21" t="e">
        <f t="shared" si="250"/>
        <v>#DIV/0!</v>
      </c>
      <c r="V888" s="28">
        <f t="shared" si="242"/>
        <v>0</v>
      </c>
      <c r="W888" s="28">
        <f t="shared" si="243"/>
        <v>0</v>
      </c>
      <c r="X888" s="45" t="e">
        <f t="shared" si="251"/>
        <v>#DIV/0!</v>
      </c>
    </row>
    <row r="889" spans="2:24">
      <c r="B889" s="23"/>
      <c r="D889" s="21"/>
      <c r="E889" s="21"/>
      <c r="F889" s="21"/>
      <c r="G889" s="28">
        <f t="shared" si="244"/>
        <v>0</v>
      </c>
      <c r="H889" s="45" t="e">
        <f t="shared" si="245"/>
        <v>#DIV/0!</v>
      </c>
      <c r="I889" s="29">
        <f t="shared" si="246"/>
        <v>3</v>
      </c>
      <c r="J889" s="29">
        <f t="shared" si="234"/>
        <v>0.27</v>
      </c>
      <c r="K889" s="29">
        <f t="shared" si="235"/>
        <v>8.4199999999999997E-2</v>
      </c>
      <c r="L889" s="29">
        <f t="shared" si="236"/>
        <v>12.92</v>
      </c>
      <c r="M889" s="45" t="e">
        <f t="shared" si="247"/>
        <v>#DIV/0!</v>
      </c>
      <c r="N889" s="28">
        <f t="shared" si="237"/>
        <v>10.989169238449415</v>
      </c>
      <c r="O889" s="28">
        <f t="shared" si="238"/>
        <v>15.087458954343088</v>
      </c>
      <c r="P889" s="45" t="e">
        <f t="shared" si="248"/>
        <v>#DIV/0!</v>
      </c>
      <c r="Q889" s="29">
        <f t="shared" si="249"/>
        <v>3</v>
      </c>
      <c r="R889" s="29" t="e">
        <f t="shared" si="239"/>
        <v>#N/A</v>
      </c>
      <c r="S889" s="29" t="e">
        <f t="shared" si="240"/>
        <v>#N/A</v>
      </c>
      <c r="T889" s="29" t="e">
        <f t="shared" si="241"/>
        <v>#N/A</v>
      </c>
      <c r="U889" s="21" t="e">
        <f t="shared" si="250"/>
        <v>#DIV/0!</v>
      </c>
      <c r="V889" s="28">
        <f t="shared" si="242"/>
        <v>0</v>
      </c>
      <c r="W889" s="28">
        <f t="shared" si="243"/>
        <v>0</v>
      </c>
      <c r="X889" s="45" t="e">
        <f t="shared" si="251"/>
        <v>#DIV/0!</v>
      </c>
    </row>
    <row r="890" spans="2:24">
      <c r="B890" s="23"/>
      <c r="D890" s="21"/>
      <c r="E890" s="21"/>
      <c r="F890" s="21"/>
      <c r="G890" s="28">
        <f t="shared" si="244"/>
        <v>0</v>
      </c>
      <c r="H890" s="45" t="e">
        <f t="shared" si="245"/>
        <v>#DIV/0!</v>
      </c>
      <c r="I890" s="29">
        <f t="shared" si="246"/>
        <v>3</v>
      </c>
      <c r="J890" s="29">
        <f t="shared" si="234"/>
        <v>0.27</v>
      </c>
      <c r="K890" s="29">
        <f t="shared" si="235"/>
        <v>8.4199999999999997E-2</v>
      </c>
      <c r="L890" s="29">
        <f t="shared" si="236"/>
        <v>12.92</v>
      </c>
      <c r="M890" s="45" t="e">
        <f t="shared" si="247"/>
        <v>#DIV/0!</v>
      </c>
      <c r="N890" s="28">
        <f t="shared" si="237"/>
        <v>10.989169238449415</v>
      </c>
      <c r="O890" s="28">
        <f t="shared" si="238"/>
        <v>15.087458954343088</v>
      </c>
      <c r="P890" s="45" t="e">
        <f t="shared" si="248"/>
        <v>#DIV/0!</v>
      </c>
      <c r="Q890" s="29">
        <f t="shared" si="249"/>
        <v>3</v>
      </c>
      <c r="R890" s="29" t="e">
        <f t="shared" si="239"/>
        <v>#N/A</v>
      </c>
      <c r="S890" s="29" t="e">
        <f t="shared" si="240"/>
        <v>#N/A</v>
      </c>
      <c r="T890" s="29" t="e">
        <f t="shared" si="241"/>
        <v>#N/A</v>
      </c>
      <c r="U890" s="21" t="e">
        <f t="shared" si="250"/>
        <v>#DIV/0!</v>
      </c>
      <c r="V890" s="28">
        <f t="shared" si="242"/>
        <v>0</v>
      </c>
      <c r="W890" s="28">
        <f t="shared" si="243"/>
        <v>0</v>
      </c>
      <c r="X890" s="45" t="e">
        <f t="shared" si="251"/>
        <v>#DIV/0!</v>
      </c>
    </row>
    <row r="891" spans="2:24">
      <c r="B891" s="23"/>
      <c r="D891" s="21"/>
      <c r="E891" s="21"/>
      <c r="F891" s="21"/>
      <c r="G891" s="28">
        <f t="shared" si="244"/>
        <v>0</v>
      </c>
      <c r="H891" s="45" t="e">
        <f t="shared" si="245"/>
        <v>#DIV/0!</v>
      </c>
      <c r="I891" s="29">
        <f t="shared" si="246"/>
        <v>3</v>
      </c>
      <c r="J891" s="29">
        <f t="shared" si="234"/>
        <v>0.27</v>
      </c>
      <c r="K891" s="29">
        <f t="shared" si="235"/>
        <v>8.4199999999999997E-2</v>
      </c>
      <c r="L891" s="29">
        <f t="shared" si="236"/>
        <v>12.92</v>
      </c>
      <c r="M891" s="45" t="e">
        <f t="shared" si="247"/>
        <v>#DIV/0!</v>
      </c>
      <c r="N891" s="28">
        <f t="shared" si="237"/>
        <v>10.989169238449415</v>
      </c>
      <c r="O891" s="28">
        <f t="shared" si="238"/>
        <v>15.087458954343088</v>
      </c>
      <c r="P891" s="45" t="e">
        <f t="shared" si="248"/>
        <v>#DIV/0!</v>
      </c>
      <c r="Q891" s="29">
        <f t="shared" si="249"/>
        <v>3</v>
      </c>
      <c r="R891" s="29" t="e">
        <f t="shared" si="239"/>
        <v>#N/A</v>
      </c>
      <c r="S891" s="29" t="e">
        <f t="shared" si="240"/>
        <v>#N/A</v>
      </c>
      <c r="T891" s="29" t="e">
        <f t="shared" si="241"/>
        <v>#N/A</v>
      </c>
      <c r="U891" s="21" t="e">
        <f t="shared" si="250"/>
        <v>#DIV/0!</v>
      </c>
      <c r="V891" s="28">
        <f t="shared" si="242"/>
        <v>0</v>
      </c>
      <c r="W891" s="28">
        <f t="shared" si="243"/>
        <v>0</v>
      </c>
      <c r="X891" s="45" t="e">
        <f t="shared" si="251"/>
        <v>#DIV/0!</v>
      </c>
    </row>
    <row r="892" spans="2:24">
      <c r="B892" s="23"/>
      <c r="D892" s="21"/>
      <c r="E892" s="21"/>
      <c r="F892" s="21"/>
      <c r="G892" s="28">
        <f t="shared" si="244"/>
        <v>0</v>
      </c>
      <c r="H892" s="45" t="e">
        <f t="shared" si="245"/>
        <v>#DIV/0!</v>
      </c>
      <c r="I892" s="29">
        <f t="shared" si="246"/>
        <v>3</v>
      </c>
      <c r="J892" s="29">
        <f t="shared" si="234"/>
        <v>0.27</v>
      </c>
      <c r="K892" s="29">
        <f t="shared" si="235"/>
        <v>8.4199999999999997E-2</v>
      </c>
      <c r="L892" s="29">
        <f t="shared" si="236"/>
        <v>12.92</v>
      </c>
      <c r="M892" s="45" t="e">
        <f t="shared" si="247"/>
        <v>#DIV/0!</v>
      </c>
      <c r="N892" s="28">
        <f t="shared" si="237"/>
        <v>10.989169238449415</v>
      </c>
      <c r="O892" s="28">
        <f t="shared" si="238"/>
        <v>15.087458954343088</v>
      </c>
      <c r="P892" s="45" t="e">
        <f t="shared" si="248"/>
        <v>#DIV/0!</v>
      </c>
      <c r="Q892" s="29">
        <f t="shared" si="249"/>
        <v>3</v>
      </c>
      <c r="R892" s="29" t="e">
        <f t="shared" si="239"/>
        <v>#N/A</v>
      </c>
      <c r="S892" s="29" t="e">
        <f t="shared" si="240"/>
        <v>#N/A</v>
      </c>
      <c r="T892" s="29" t="e">
        <f t="shared" si="241"/>
        <v>#N/A</v>
      </c>
      <c r="U892" s="21" t="e">
        <f t="shared" si="250"/>
        <v>#DIV/0!</v>
      </c>
      <c r="V892" s="28">
        <f t="shared" si="242"/>
        <v>0</v>
      </c>
      <c r="W892" s="28">
        <f t="shared" si="243"/>
        <v>0</v>
      </c>
      <c r="X892" s="45" t="e">
        <f t="shared" si="251"/>
        <v>#DIV/0!</v>
      </c>
    </row>
    <row r="893" spans="2:24">
      <c r="B893" s="23"/>
      <c r="D893" s="21"/>
      <c r="E893" s="21"/>
      <c r="F893" s="21"/>
      <c r="G893" s="28">
        <f t="shared" si="244"/>
        <v>0</v>
      </c>
      <c r="H893" s="45" t="e">
        <f t="shared" si="245"/>
        <v>#DIV/0!</v>
      </c>
      <c r="I893" s="29">
        <f t="shared" si="246"/>
        <v>3</v>
      </c>
      <c r="J893" s="29">
        <f t="shared" si="234"/>
        <v>0.27</v>
      </c>
      <c r="K893" s="29">
        <f t="shared" si="235"/>
        <v>8.4199999999999997E-2</v>
      </c>
      <c r="L893" s="29">
        <f t="shared" si="236"/>
        <v>12.92</v>
      </c>
      <c r="M893" s="45" t="e">
        <f t="shared" si="247"/>
        <v>#DIV/0!</v>
      </c>
      <c r="N893" s="28">
        <f t="shared" si="237"/>
        <v>10.989169238449415</v>
      </c>
      <c r="O893" s="28">
        <f t="shared" si="238"/>
        <v>15.087458954343088</v>
      </c>
      <c r="P893" s="45" t="e">
        <f t="shared" si="248"/>
        <v>#DIV/0!</v>
      </c>
      <c r="Q893" s="29">
        <f t="shared" si="249"/>
        <v>3</v>
      </c>
      <c r="R893" s="29" t="e">
        <f t="shared" si="239"/>
        <v>#N/A</v>
      </c>
      <c r="S893" s="29" t="e">
        <f t="shared" si="240"/>
        <v>#N/A</v>
      </c>
      <c r="T893" s="29" t="e">
        <f t="shared" si="241"/>
        <v>#N/A</v>
      </c>
      <c r="U893" s="21" t="e">
        <f t="shared" si="250"/>
        <v>#DIV/0!</v>
      </c>
      <c r="V893" s="28">
        <f t="shared" si="242"/>
        <v>0</v>
      </c>
      <c r="W893" s="28">
        <f t="shared" si="243"/>
        <v>0</v>
      </c>
      <c r="X893" s="45" t="e">
        <f t="shared" si="251"/>
        <v>#DIV/0!</v>
      </c>
    </row>
    <row r="894" spans="2:24">
      <c r="B894" s="23"/>
      <c r="D894" s="21"/>
      <c r="E894" s="21"/>
      <c r="F894" s="21"/>
      <c r="G894" s="28">
        <f t="shared" si="244"/>
        <v>0</v>
      </c>
      <c r="H894" s="45" t="e">
        <f t="shared" si="245"/>
        <v>#DIV/0!</v>
      </c>
      <c r="I894" s="29">
        <f t="shared" si="246"/>
        <v>3</v>
      </c>
      <c r="J894" s="29">
        <f t="shared" si="234"/>
        <v>0.27</v>
      </c>
      <c r="K894" s="29">
        <f t="shared" si="235"/>
        <v>8.4199999999999997E-2</v>
      </c>
      <c r="L894" s="29">
        <f t="shared" si="236"/>
        <v>12.92</v>
      </c>
      <c r="M894" s="45" t="e">
        <f t="shared" si="247"/>
        <v>#DIV/0!</v>
      </c>
      <c r="N894" s="28">
        <f t="shared" si="237"/>
        <v>10.989169238449415</v>
      </c>
      <c r="O894" s="28">
        <f t="shared" si="238"/>
        <v>15.087458954343088</v>
      </c>
      <c r="P894" s="45" t="e">
        <f t="shared" si="248"/>
        <v>#DIV/0!</v>
      </c>
      <c r="Q894" s="29">
        <f t="shared" si="249"/>
        <v>3</v>
      </c>
      <c r="R894" s="29" t="e">
        <f t="shared" si="239"/>
        <v>#N/A</v>
      </c>
      <c r="S894" s="29" t="e">
        <f t="shared" si="240"/>
        <v>#N/A</v>
      </c>
      <c r="T894" s="29" t="e">
        <f t="shared" si="241"/>
        <v>#N/A</v>
      </c>
      <c r="U894" s="21" t="e">
        <f t="shared" si="250"/>
        <v>#DIV/0!</v>
      </c>
      <c r="V894" s="28">
        <f t="shared" si="242"/>
        <v>0</v>
      </c>
      <c r="W894" s="28">
        <f t="shared" si="243"/>
        <v>0</v>
      </c>
      <c r="X894" s="45" t="e">
        <f t="shared" si="251"/>
        <v>#DIV/0!</v>
      </c>
    </row>
    <row r="895" spans="2:24">
      <c r="B895" s="23"/>
      <c r="D895" s="21"/>
      <c r="E895" s="21"/>
      <c r="F895" s="21"/>
      <c r="G895" s="28">
        <f t="shared" si="244"/>
        <v>0</v>
      </c>
      <c r="H895" s="45" t="e">
        <f t="shared" si="245"/>
        <v>#DIV/0!</v>
      </c>
      <c r="I895" s="29">
        <f t="shared" si="246"/>
        <v>3</v>
      </c>
      <c r="J895" s="29">
        <f t="shared" si="234"/>
        <v>0.27</v>
      </c>
      <c r="K895" s="29">
        <f t="shared" si="235"/>
        <v>8.4199999999999997E-2</v>
      </c>
      <c r="L895" s="29">
        <f t="shared" si="236"/>
        <v>12.92</v>
      </c>
      <c r="M895" s="45" t="e">
        <f t="shared" si="247"/>
        <v>#DIV/0!</v>
      </c>
      <c r="N895" s="28">
        <f t="shared" si="237"/>
        <v>10.989169238449415</v>
      </c>
      <c r="O895" s="28">
        <f t="shared" si="238"/>
        <v>15.087458954343088</v>
      </c>
      <c r="P895" s="45" t="e">
        <f t="shared" si="248"/>
        <v>#DIV/0!</v>
      </c>
      <c r="Q895" s="29">
        <f t="shared" si="249"/>
        <v>3</v>
      </c>
      <c r="R895" s="29" t="e">
        <f t="shared" si="239"/>
        <v>#N/A</v>
      </c>
      <c r="S895" s="29" t="e">
        <f t="shared" si="240"/>
        <v>#N/A</v>
      </c>
      <c r="T895" s="29" t="e">
        <f t="shared" si="241"/>
        <v>#N/A</v>
      </c>
      <c r="U895" s="21" t="e">
        <f t="shared" si="250"/>
        <v>#DIV/0!</v>
      </c>
      <c r="V895" s="28">
        <f t="shared" si="242"/>
        <v>0</v>
      </c>
      <c r="W895" s="28">
        <f t="shared" si="243"/>
        <v>0</v>
      </c>
      <c r="X895" s="45" t="e">
        <f t="shared" si="251"/>
        <v>#DIV/0!</v>
      </c>
    </row>
    <row r="896" spans="2:24">
      <c r="B896" s="23"/>
      <c r="D896" s="21"/>
      <c r="E896" s="21"/>
      <c r="F896" s="21"/>
      <c r="G896" s="28">
        <f t="shared" si="244"/>
        <v>0</v>
      </c>
      <c r="H896" s="45" t="e">
        <f t="shared" si="245"/>
        <v>#DIV/0!</v>
      </c>
      <c r="I896" s="29">
        <f t="shared" si="246"/>
        <v>3</v>
      </c>
      <c r="J896" s="29">
        <f t="shared" si="234"/>
        <v>0.27</v>
      </c>
      <c r="K896" s="29">
        <f t="shared" si="235"/>
        <v>8.4199999999999997E-2</v>
      </c>
      <c r="L896" s="29">
        <f t="shared" si="236"/>
        <v>12.92</v>
      </c>
      <c r="M896" s="45" t="e">
        <f t="shared" si="247"/>
        <v>#DIV/0!</v>
      </c>
      <c r="N896" s="28">
        <f t="shared" si="237"/>
        <v>10.989169238449415</v>
      </c>
      <c r="O896" s="28">
        <f t="shared" si="238"/>
        <v>15.087458954343088</v>
      </c>
      <c r="P896" s="45" t="e">
        <f t="shared" si="248"/>
        <v>#DIV/0!</v>
      </c>
      <c r="Q896" s="29">
        <f t="shared" si="249"/>
        <v>3</v>
      </c>
      <c r="R896" s="29" t="e">
        <f t="shared" si="239"/>
        <v>#N/A</v>
      </c>
      <c r="S896" s="29" t="e">
        <f t="shared" si="240"/>
        <v>#N/A</v>
      </c>
      <c r="T896" s="29" t="e">
        <f t="shared" si="241"/>
        <v>#N/A</v>
      </c>
      <c r="U896" s="21" t="e">
        <f t="shared" si="250"/>
        <v>#DIV/0!</v>
      </c>
      <c r="V896" s="28">
        <f t="shared" si="242"/>
        <v>0</v>
      </c>
      <c r="W896" s="28">
        <f t="shared" si="243"/>
        <v>0</v>
      </c>
      <c r="X896" s="45" t="e">
        <f t="shared" si="251"/>
        <v>#DIV/0!</v>
      </c>
    </row>
    <row r="897" spans="2:24">
      <c r="B897" s="23"/>
      <c r="D897" s="21"/>
      <c r="E897" s="21"/>
      <c r="F897" s="21"/>
      <c r="G897" s="28">
        <f t="shared" si="244"/>
        <v>0</v>
      </c>
      <c r="H897" s="45" t="e">
        <f t="shared" si="245"/>
        <v>#DIV/0!</v>
      </c>
      <c r="I897" s="29">
        <f t="shared" si="246"/>
        <v>3</v>
      </c>
      <c r="J897" s="29">
        <f t="shared" si="234"/>
        <v>0.27</v>
      </c>
      <c r="K897" s="29">
        <f t="shared" si="235"/>
        <v>8.4199999999999997E-2</v>
      </c>
      <c r="L897" s="29">
        <f t="shared" si="236"/>
        <v>12.92</v>
      </c>
      <c r="M897" s="45" t="e">
        <f t="shared" si="247"/>
        <v>#DIV/0!</v>
      </c>
      <c r="N897" s="28">
        <f t="shared" si="237"/>
        <v>10.989169238449415</v>
      </c>
      <c r="O897" s="28">
        <f t="shared" si="238"/>
        <v>15.087458954343088</v>
      </c>
      <c r="P897" s="45" t="e">
        <f t="shared" si="248"/>
        <v>#DIV/0!</v>
      </c>
      <c r="Q897" s="29">
        <f t="shared" si="249"/>
        <v>3</v>
      </c>
      <c r="R897" s="29" t="e">
        <f t="shared" si="239"/>
        <v>#N/A</v>
      </c>
      <c r="S897" s="29" t="e">
        <f t="shared" si="240"/>
        <v>#N/A</v>
      </c>
      <c r="T897" s="29" t="e">
        <f t="shared" si="241"/>
        <v>#N/A</v>
      </c>
      <c r="U897" s="21" t="e">
        <f t="shared" si="250"/>
        <v>#DIV/0!</v>
      </c>
      <c r="V897" s="28">
        <f t="shared" si="242"/>
        <v>0</v>
      </c>
      <c r="W897" s="28">
        <f t="shared" si="243"/>
        <v>0</v>
      </c>
      <c r="X897" s="45" t="e">
        <f t="shared" si="251"/>
        <v>#DIV/0!</v>
      </c>
    </row>
    <row r="898" spans="2:24">
      <c r="B898" s="23"/>
      <c r="D898" s="21"/>
      <c r="E898" s="21"/>
      <c r="F898" s="21"/>
      <c r="G898" s="28">
        <f t="shared" si="244"/>
        <v>0</v>
      </c>
      <c r="H898" s="45" t="e">
        <f t="shared" si="245"/>
        <v>#DIV/0!</v>
      </c>
      <c r="I898" s="29">
        <f t="shared" si="246"/>
        <v>3</v>
      </c>
      <c r="J898" s="29">
        <f t="shared" si="234"/>
        <v>0.27</v>
      </c>
      <c r="K898" s="29">
        <f t="shared" si="235"/>
        <v>8.4199999999999997E-2</v>
      </c>
      <c r="L898" s="29">
        <f t="shared" si="236"/>
        <v>12.92</v>
      </c>
      <c r="M898" s="45" t="e">
        <f t="shared" si="247"/>
        <v>#DIV/0!</v>
      </c>
      <c r="N898" s="28">
        <f t="shared" si="237"/>
        <v>10.989169238449415</v>
      </c>
      <c r="O898" s="28">
        <f t="shared" si="238"/>
        <v>15.087458954343088</v>
      </c>
      <c r="P898" s="45" t="e">
        <f t="shared" si="248"/>
        <v>#DIV/0!</v>
      </c>
      <c r="Q898" s="29">
        <f t="shared" si="249"/>
        <v>3</v>
      </c>
      <c r="R898" s="29" t="e">
        <f t="shared" si="239"/>
        <v>#N/A</v>
      </c>
      <c r="S898" s="29" t="e">
        <f t="shared" si="240"/>
        <v>#N/A</v>
      </c>
      <c r="T898" s="29" t="e">
        <f t="shared" si="241"/>
        <v>#N/A</v>
      </c>
      <c r="U898" s="21" t="e">
        <f t="shared" si="250"/>
        <v>#DIV/0!</v>
      </c>
      <c r="V898" s="28">
        <f t="shared" si="242"/>
        <v>0</v>
      </c>
      <c r="W898" s="28">
        <f t="shared" si="243"/>
        <v>0</v>
      </c>
      <c r="X898" s="45" t="e">
        <f t="shared" si="251"/>
        <v>#DIV/0!</v>
      </c>
    </row>
    <row r="899" spans="2:24">
      <c r="B899" s="23"/>
      <c r="D899" s="21"/>
      <c r="E899" s="21"/>
      <c r="F899" s="21"/>
      <c r="G899" s="28">
        <f t="shared" si="244"/>
        <v>0</v>
      </c>
      <c r="H899" s="45" t="e">
        <f t="shared" si="245"/>
        <v>#DIV/0!</v>
      </c>
      <c r="I899" s="29">
        <f t="shared" si="246"/>
        <v>3</v>
      </c>
      <c r="J899" s="29">
        <f t="shared" si="234"/>
        <v>0.27</v>
      </c>
      <c r="K899" s="29">
        <f t="shared" si="235"/>
        <v>8.4199999999999997E-2</v>
      </c>
      <c r="L899" s="29">
        <f t="shared" si="236"/>
        <v>12.92</v>
      </c>
      <c r="M899" s="45" t="e">
        <f t="shared" si="247"/>
        <v>#DIV/0!</v>
      </c>
      <c r="N899" s="28">
        <f t="shared" si="237"/>
        <v>10.989169238449415</v>
      </c>
      <c r="O899" s="28">
        <f t="shared" si="238"/>
        <v>15.087458954343088</v>
      </c>
      <c r="P899" s="45" t="e">
        <f t="shared" si="248"/>
        <v>#DIV/0!</v>
      </c>
      <c r="Q899" s="29">
        <f t="shared" si="249"/>
        <v>3</v>
      </c>
      <c r="R899" s="29" t="e">
        <f t="shared" si="239"/>
        <v>#N/A</v>
      </c>
      <c r="S899" s="29" t="e">
        <f t="shared" si="240"/>
        <v>#N/A</v>
      </c>
      <c r="T899" s="29" t="e">
        <f t="shared" si="241"/>
        <v>#N/A</v>
      </c>
      <c r="U899" s="21" t="e">
        <f t="shared" si="250"/>
        <v>#DIV/0!</v>
      </c>
      <c r="V899" s="28">
        <f t="shared" si="242"/>
        <v>0</v>
      </c>
      <c r="W899" s="28">
        <f t="shared" si="243"/>
        <v>0</v>
      </c>
      <c r="X899" s="45" t="e">
        <f t="shared" si="251"/>
        <v>#DIV/0!</v>
      </c>
    </row>
    <row r="900" spans="2:24">
      <c r="B900" s="23"/>
      <c r="D900" s="21"/>
      <c r="E900" s="21"/>
      <c r="F900" s="21"/>
      <c r="G900" s="28">
        <f t="shared" si="244"/>
        <v>0</v>
      </c>
      <c r="H900" s="45" t="e">
        <f t="shared" si="245"/>
        <v>#DIV/0!</v>
      </c>
      <c r="I900" s="29">
        <f t="shared" si="246"/>
        <v>3</v>
      </c>
      <c r="J900" s="29">
        <f t="shared" si="234"/>
        <v>0.27</v>
      </c>
      <c r="K900" s="29">
        <f t="shared" si="235"/>
        <v>8.4199999999999997E-2</v>
      </c>
      <c r="L900" s="29">
        <f t="shared" si="236"/>
        <v>12.92</v>
      </c>
      <c r="M900" s="45" t="e">
        <f t="shared" si="247"/>
        <v>#DIV/0!</v>
      </c>
      <c r="N900" s="28">
        <f t="shared" si="237"/>
        <v>10.989169238449415</v>
      </c>
      <c r="O900" s="28">
        <f t="shared" si="238"/>
        <v>15.087458954343088</v>
      </c>
      <c r="P900" s="45" t="e">
        <f t="shared" si="248"/>
        <v>#DIV/0!</v>
      </c>
      <c r="Q900" s="29">
        <f t="shared" si="249"/>
        <v>3</v>
      </c>
      <c r="R900" s="29" t="e">
        <f t="shared" si="239"/>
        <v>#N/A</v>
      </c>
      <c r="S900" s="29" t="e">
        <f t="shared" si="240"/>
        <v>#N/A</v>
      </c>
      <c r="T900" s="29" t="e">
        <f t="shared" si="241"/>
        <v>#N/A</v>
      </c>
      <c r="U900" s="21" t="e">
        <f t="shared" si="250"/>
        <v>#DIV/0!</v>
      </c>
      <c r="V900" s="28">
        <f t="shared" si="242"/>
        <v>0</v>
      </c>
      <c r="W900" s="28">
        <f t="shared" si="243"/>
        <v>0</v>
      </c>
      <c r="X900" s="45" t="e">
        <f t="shared" si="251"/>
        <v>#DIV/0!</v>
      </c>
    </row>
    <row r="901" spans="2:24">
      <c r="B901" s="23"/>
      <c r="D901" s="21"/>
      <c r="E901" s="21"/>
      <c r="F901" s="21"/>
      <c r="G901" s="28">
        <f t="shared" si="244"/>
        <v>0</v>
      </c>
      <c r="H901" s="45" t="e">
        <f t="shared" si="245"/>
        <v>#DIV/0!</v>
      </c>
      <c r="I901" s="29">
        <f t="shared" si="246"/>
        <v>3</v>
      </c>
      <c r="J901" s="29">
        <f t="shared" si="234"/>
        <v>0.27</v>
      </c>
      <c r="K901" s="29">
        <f t="shared" si="235"/>
        <v>8.4199999999999997E-2</v>
      </c>
      <c r="L901" s="29">
        <f t="shared" si="236"/>
        <v>12.92</v>
      </c>
      <c r="M901" s="45" t="e">
        <f t="shared" si="247"/>
        <v>#DIV/0!</v>
      </c>
      <c r="N901" s="28">
        <f t="shared" si="237"/>
        <v>10.989169238449415</v>
      </c>
      <c r="O901" s="28">
        <f t="shared" si="238"/>
        <v>15.087458954343088</v>
      </c>
      <c r="P901" s="45" t="e">
        <f t="shared" si="248"/>
        <v>#DIV/0!</v>
      </c>
      <c r="Q901" s="29">
        <f t="shared" si="249"/>
        <v>3</v>
      </c>
      <c r="R901" s="29" t="e">
        <f t="shared" si="239"/>
        <v>#N/A</v>
      </c>
      <c r="S901" s="29" t="e">
        <f t="shared" si="240"/>
        <v>#N/A</v>
      </c>
      <c r="T901" s="29" t="e">
        <f t="shared" si="241"/>
        <v>#N/A</v>
      </c>
      <c r="U901" s="21" t="e">
        <f t="shared" si="250"/>
        <v>#DIV/0!</v>
      </c>
      <c r="V901" s="28">
        <f t="shared" si="242"/>
        <v>0</v>
      </c>
      <c r="W901" s="28">
        <f t="shared" si="243"/>
        <v>0</v>
      </c>
      <c r="X901" s="45" t="e">
        <f t="shared" si="251"/>
        <v>#DIV/0!</v>
      </c>
    </row>
    <row r="902" spans="2:24">
      <c r="B902" s="23"/>
      <c r="D902" s="21"/>
      <c r="E902" s="21"/>
      <c r="F902" s="21"/>
      <c r="G902" s="28">
        <f t="shared" si="244"/>
        <v>0</v>
      </c>
      <c r="H902" s="45" t="e">
        <f t="shared" si="245"/>
        <v>#DIV/0!</v>
      </c>
      <c r="I902" s="29">
        <f t="shared" si="246"/>
        <v>3</v>
      </c>
      <c r="J902" s="29">
        <f t="shared" si="234"/>
        <v>0.27</v>
      </c>
      <c r="K902" s="29">
        <f t="shared" si="235"/>
        <v>8.4199999999999997E-2</v>
      </c>
      <c r="L902" s="29">
        <f t="shared" si="236"/>
        <v>12.92</v>
      </c>
      <c r="M902" s="45" t="e">
        <f t="shared" si="247"/>
        <v>#DIV/0!</v>
      </c>
      <c r="N902" s="28">
        <f t="shared" si="237"/>
        <v>10.989169238449415</v>
      </c>
      <c r="O902" s="28">
        <f t="shared" si="238"/>
        <v>15.087458954343088</v>
      </c>
      <c r="P902" s="45" t="e">
        <f t="shared" si="248"/>
        <v>#DIV/0!</v>
      </c>
      <c r="Q902" s="29">
        <f t="shared" si="249"/>
        <v>3</v>
      </c>
      <c r="R902" s="29" t="e">
        <f t="shared" si="239"/>
        <v>#N/A</v>
      </c>
      <c r="S902" s="29" t="e">
        <f t="shared" si="240"/>
        <v>#N/A</v>
      </c>
      <c r="T902" s="29" t="e">
        <f t="shared" si="241"/>
        <v>#N/A</v>
      </c>
      <c r="U902" s="21" t="e">
        <f t="shared" si="250"/>
        <v>#DIV/0!</v>
      </c>
      <c r="V902" s="28">
        <f t="shared" si="242"/>
        <v>0</v>
      </c>
      <c r="W902" s="28">
        <f t="shared" si="243"/>
        <v>0</v>
      </c>
      <c r="X902" s="45" t="e">
        <f t="shared" si="251"/>
        <v>#DIV/0!</v>
      </c>
    </row>
    <row r="903" spans="2:24">
      <c r="B903" s="23"/>
      <c r="D903" s="21"/>
      <c r="E903" s="21"/>
      <c r="F903" s="21"/>
      <c r="G903" s="28">
        <f t="shared" si="244"/>
        <v>0</v>
      </c>
      <c r="H903" s="45" t="e">
        <f t="shared" si="245"/>
        <v>#DIV/0!</v>
      </c>
      <c r="I903" s="29">
        <f t="shared" si="246"/>
        <v>3</v>
      </c>
      <c r="J903" s="29">
        <f t="shared" ref="J903:J966" si="252">VLOOKUP(G903,TableRefFR,2+I903)</f>
        <v>0.27</v>
      </c>
      <c r="K903" s="29">
        <f t="shared" ref="K903:K966" si="253">VLOOKUP(G903,TableRefFR,3+I903)</f>
        <v>8.4199999999999997E-2</v>
      </c>
      <c r="L903" s="29">
        <f t="shared" ref="L903:L966" si="254">VLOOKUP(G903,TableRefFR,4+I903)</f>
        <v>12.92</v>
      </c>
      <c r="M903" s="45" t="e">
        <f t="shared" si="247"/>
        <v>#DIV/0!</v>
      </c>
      <c r="N903" s="28">
        <f t="shared" ref="N903:N966" si="255">VLOOKUP(G903,CorpFR,2+I903)</f>
        <v>10.989169238449415</v>
      </c>
      <c r="O903" s="28">
        <f t="shared" ref="O903:O966" si="256">VLOOKUP(G903,CorpFR,3+I903)</f>
        <v>15.087458954343088</v>
      </c>
      <c r="P903" s="45" t="e">
        <f t="shared" si="248"/>
        <v>#DIV/0!</v>
      </c>
      <c r="Q903" s="29">
        <f t="shared" si="249"/>
        <v>3</v>
      </c>
      <c r="R903" s="29" t="e">
        <f t="shared" ref="R903:R966" si="257">VLOOKUP(G903,TableRefIOTF,2+Q903)</f>
        <v>#N/A</v>
      </c>
      <c r="S903" s="29" t="e">
        <f t="shared" ref="S903:S966" si="258">VLOOKUP(G903,TableRefIOTF,3+Q903)</f>
        <v>#N/A</v>
      </c>
      <c r="T903" s="29" t="e">
        <f t="shared" ref="T903:T966" si="259">VLOOKUP(G903,TableRefIOTF,4+Q903)</f>
        <v>#N/A</v>
      </c>
      <c r="U903" s="21" t="e">
        <f t="shared" si="250"/>
        <v>#DIV/0!</v>
      </c>
      <c r="V903" s="28">
        <f t="shared" ref="V903:V966" si="260">VLOOKUP(G903,CorpIOTF,2+Q903)</f>
        <v>0</v>
      </c>
      <c r="W903" s="28">
        <f t="shared" ref="W903:W966" si="261">VLOOKUP(G903,CorpIOTF,3+Q903)</f>
        <v>0</v>
      </c>
      <c r="X903" s="45" t="e">
        <f t="shared" si="251"/>
        <v>#DIV/0!</v>
      </c>
    </row>
    <row r="904" spans="2:24">
      <c r="B904" s="23"/>
      <c r="D904" s="21"/>
      <c r="E904" s="21"/>
      <c r="F904" s="21"/>
      <c r="G904" s="28">
        <f t="shared" ref="G904:G967" si="262">MROUND(B904,0.5)</f>
        <v>0</v>
      </c>
      <c r="H904" s="45" t="e">
        <f t="shared" ref="H904:H967" si="263">(D904/(E904*E904))*10000</f>
        <v>#DIV/0!</v>
      </c>
      <c r="I904" s="29">
        <f t="shared" ref="I904:I967" si="264">IF(OR(C904=1),0,3)</f>
        <v>3</v>
      </c>
      <c r="J904" s="29">
        <f t="shared" si="252"/>
        <v>0.27</v>
      </c>
      <c r="K904" s="29">
        <f t="shared" si="253"/>
        <v>8.4199999999999997E-2</v>
      </c>
      <c r="L904" s="29">
        <f t="shared" si="254"/>
        <v>12.92</v>
      </c>
      <c r="M904" s="45" t="e">
        <f t="shared" ref="M904:M967" si="265">(((H904/L904)^J904)-1)/(J904*K904)</f>
        <v>#DIV/0!</v>
      </c>
      <c r="N904" s="28">
        <f t="shared" si="255"/>
        <v>10.989169238449415</v>
      </c>
      <c r="O904" s="28">
        <f t="shared" si="256"/>
        <v>15.087458954343088</v>
      </c>
      <c r="P904" s="45" t="e">
        <f t="shared" ref="P904:P967" si="266">IF(H904&gt;O904,"surpoids",IF(H904&lt;N904,"ins. Pondérale","corpulence normale"))</f>
        <v>#DIV/0!</v>
      </c>
      <c r="Q904" s="29">
        <f t="shared" ref="Q904:Q967" si="267">IF(OR(C904=1),0,3)</f>
        <v>3</v>
      </c>
      <c r="R904" s="29" t="e">
        <f t="shared" si="257"/>
        <v>#N/A</v>
      </c>
      <c r="S904" s="29" t="e">
        <f t="shared" si="258"/>
        <v>#N/A</v>
      </c>
      <c r="T904" s="29" t="e">
        <f t="shared" si="259"/>
        <v>#N/A</v>
      </c>
      <c r="U904" s="21" t="e">
        <f t="shared" ref="U904:U967" si="268">(((H904/T904)^R904)-1)/(R904*S904)</f>
        <v>#DIV/0!</v>
      </c>
      <c r="V904" s="28">
        <f t="shared" si="260"/>
        <v>0</v>
      </c>
      <c r="W904" s="28">
        <f t="shared" si="261"/>
        <v>0</v>
      </c>
      <c r="X904" s="45" t="e">
        <f t="shared" ref="X904:X967" si="269">IF(H904&gt;W904,"obésité",IF(H904&gt;V904,"surpoids","pas de surpoids ni d'obésité"))</f>
        <v>#DIV/0!</v>
      </c>
    </row>
    <row r="905" spans="2:24">
      <c r="B905" s="23"/>
      <c r="D905" s="21"/>
      <c r="E905" s="21"/>
      <c r="F905" s="21"/>
      <c r="G905" s="28">
        <f t="shared" si="262"/>
        <v>0</v>
      </c>
      <c r="H905" s="45" t="e">
        <f t="shared" si="263"/>
        <v>#DIV/0!</v>
      </c>
      <c r="I905" s="29">
        <f t="shared" si="264"/>
        <v>3</v>
      </c>
      <c r="J905" s="29">
        <f t="shared" si="252"/>
        <v>0.27</v>
      </c>
      <c r="K905" s="29">
        <f t="shared" si="253"/>
        <v>8.4199999999999997E-2</v>
      </c>
      <c r="L905" s="29">
        <f t="shared" si="254"/>
        <v>12.92</v>
      </c>
      <c r="M905" s="45" t="e">
        <f t="shared" si="265"/>
        <v>#DIV/0!</v>
      </c>
      <c r="N905" s="28">
        <f t="shared" si="255"/>
        <v>10.989169238449415</v>
      </c>
      <c r="O905" s="28">
        <f t="shared" si="256"/>
        <v>15.087458954343088</v>
      </c>
      <c r="P905" s="45" t="e">
        <f t="shared" si="266"/>
        <v>#DIV/0!</v>
      </c>
      <c r="Q905" s="29">
        <f t="shared" si="267"/>
        <v>3</v>
      </c>
      <c r="R905" s="29" t="e">
        <f t="shared" si="257"/>
        <v>#N/A</v>
      </c>
      <c r="S905" s="29" t="e">
        <f t="shared" si="258"/>
        <v>#N/A</v>
      </c>
      <c r="T905" s="29" t="e">
        <f t="shared" si="259"/>
        <v>#N/A</v>
      </c>
      <c r="U905" s="21" t="e">
        <f t="shared" si="268"/>
        <v>#DIV/0!</v>
      </c>
      <c r="V905" s="28">
        <f t="shared" si="260"/>
        <v>0</v>
      </c>
      <c r="W905" s="28">
        <f t="shared" si="261"/>
        <v>0</v>
      </c>
      <c r="X905" s="45" t="e">
        <f t="shared" si="269"/>
        <v>#DIV/0!</v>
      </c>
    </row>
    <row r="906" spans="2:24">
      <c r="B906" s="23"/>
      <c r="D906" s="21"/>
      <c r="E906" s="21"/>
      <c r="F906" s="21"/>
      <c r="G906" s="28">
        <f t="shared" si="262"/>
        <v>0</v>
      </c>
      <c r="H906" s="45" t="e">
        <f t="shared" si="263"/>
        <v>#DIV/0!</v>
      </c>
      <c r="I906" s="29">
        <f t="shared" si="264"/>
        <v>3</v>
      </c>
      <c r="J906" s="29">
        <f t="shared" si="252"/>
        <v>0.27</v>
      </c>
      <c r="K906" s="29">
        <f t="shared" si="253"/>
        <v>8.4199999999999997E-2</v>
      </c>
      <c r="L906" s="29">
        <f t="shared" si="254"/>
        <v>12.92</v>
      </c>
      <c r="M906" s="45" t="e">
        <f t="shared" si="265"/>
        <v>#DIV/0!</v>
      </c>
      <c r="N906" s="28">
        <f t="shared" si="255"/>
        <v>10.989169238449415</v>
      </c>
      <c r="O906" s="28">
        <f t="shared" si="256"/>
        <v>15.087458954343088</v>
      </c>
      <c r="P906" s="45" t="e">
        <f t="shared" si="266"/>
        <v>#DIV/0!</v>
      </c>
      <c r="Q906" s="29">
        <f t="shared" si="267"/>
        <v>3</v>
      </c>
      <c r="R906" s="29" t="e">
        <f t="shared" si="257"/>
        <v>#N/A</v>
      </c>
      <c r="S906" s="29" t="e">
        <f t="shared" si="258"/>
        <v>#N/A</v>
      </c>
      <c r="T906" s="29" t="e">
        <f t="shared" si="259"/>
        <v>#N/A</v>
      </c>
      <c r="U906" s="21" t="e">
        <f t="shared" si="268"/>
        <v>#DIV/0!</v>
      </c>
      <c r="V906" s="28">
        <f t="shared" si="260"/>
        <v>0</v>
      </c>
      <c r="W906" s="28">
        <f t="shared" si="261"/>
        <v>0</v>
      </c>
      <c r="X906" s="45" t="e">
        <f t="shared" si="269"/>
        <v>#DIV/0!</v>
      </c>
    </row>
    <row r="907" spans="2:24">
      <c r="B907" s="23"/>
      <c r="D907" s="21"/>
      <c r="E907" s="21"/>
      <c r="F907" s="21"/>
      <c r="G907" s="28">
        <f t="shared" si="262"/>
        <v>0</v>
      </c>
      <c r="H907" s="45" t="e">
        <f t="shared" si="263"/>
        <v>#DIV/0!</v>
      </c>
      <c r="I907" s="29">
        <f t="shared" si="264"/>
        <v>3</v>
      </c>
      <c r="J907" s="29">
        <f t="shared" si="252"/>
        <v>0.27</v>
      </c>
      <c r="K907" s="29">
        <f t="shared" si="253"/>
        <v>8.4199999999999997E-2</v>
      </c>
      <c r="L907" s="29">
        <f t="shared" si="254"/>
        <v>12.92</v>
      </c>
      <c r="M907" s="45" t="e">
        <f t="shared" si="265"/>
        <v>#DIV/0!</v>
      </c>
      <c r="N907" s="28">
        <f t="shared" si="255"/>
        <v>10.989169238449415</v>
      </c>
      <c r="O907" s="28">
        <f t="shared" si="256"/>
        <v>15.087458954343088</v>
      </c>
      <c r="P907" s="45" t="e">
        <f t="shared" si="266"/>
        <v>#DIV/0!</v>
      </c>
      <c r="Q907" s="29">
        <f t="shared" si="267"/>
        <v>3</v>
      </c>
      <c r="R907" s="29" t="e">
        <f t="shared" si="257"/>
        <v>#N/A</v>
      </c>
      <c r="S907" s="29" t="e">
        <f t="shared" si="258"/>
        <v>#N/A</v>
      </c>
      <c r="T907" s="29" t="e">
        <f t="shared" si="259"/>
        <v>#N/A</v>
      </c>
      <c r="U907" s="21" t="e">
        <f t="shared" si="268"/>
        <v>#DIV/0!</v>
      </c>
      <c r="V907" s="28">
        <f t="shared" si="260"/>
        <v>0</v>
      </c>
      <c r="W907" s="28">
        <f t="shared" si="261"/>
        <v>0</v>
      </c>
      <c r="X907" s="45" t="e">
        <f t="shared" si="269"/>
        <v>#DIV/0!</v>
      </c>
    </row>
    <row r="908" spans="2:24">
      <c r="B908" s="23"/>
      <c r="D908" s="21"/>
      <c r="E908" s="21"/>
      <c r="F908" s="21"/>
      <c r="G908" s="28">
        <f t="shared" si="262"/>
        <v>0</v>
      </c>
      <c r="H908" s="45" t="e">
        <f t="shared" si="263"/>
        <v>#DIV/0!</v>
      </c>
      <c r="I908" s="29">
        <f t="shared" si="264"/>
        <v>3</v>
      </c>
      <c r="J908" s="29">
        <f t="shared" si="252"/>
        <v>0.27</v>
      </c>
      <c r="K908" s="29">
        <f t="shared" si="253"/>
        <v>8.4199999999999997E-2</v>
      </c>
      <c r="L908" s="29">
        <f t="shared" si="254"/>
        <v>12.92</v>
      </c>
      <c r="M908" s="45" t="e">
        <f t="shared" si="265"/>
        <v>#DIV/0!</v>
      </c>
      <c r="N908" s="28">
        <f t="shared" si="255"/>
        <v>10.989169238449415</v>
      </c>
      <c r="O908" s="28">
        <f t="shared" si="256"/>
        <v>15.087458954343088</v>
      </c>
      <c r="P908" s="45" t="e">
        <f t="shared" si="266"/>
        <v>#DIV/0!</v>
      </c>
      <c r="Q908" s="29">
        <f t="shared" si="267"/>
        <v>3</v>
      </c>
      <c r="R908" s="29" t="e">
        <f t="shared" si="257"/>
        <v>#N/A</v>
      </c>
      <c r="S908" s="29" t="e">
        <f t="shared" si="258"/>
        <v>#N/A</v>
      </c>
      <c r="T908" s="29" t="e">
        <f t="shared" si="259"/>
        <v>#N/A</v>
      </c>
      <c r="U908" s="21" t="e">
        <f t="shared" si="268"/>
        <v>#DIV/0!</v>
      </c>
      <c r="V908" s="28">
        <f t="shared" si="260"/>
        <v>0</v>
      </c>
      <c r="W908" s="28">
        <f t="shared" si="261"/>
        <v>0</v>
      </c>
      <c r="X908" s="45" t="e">
        <f t="shared" si="269"/>
        <v>#DIV/0!</v>
      </c>
    </row>
    <row r="909" spans="2:24">
      <c r="B909" s="23"/>
      <c r="D909" s="21"/>
      <c r="E909" s="21"/>
      <c r="F909" s="21"/>
      <c r="G909" s="28">
        <f t="shared" si="262"/>
        <v>0</v>
      </c>
      <c r="H909" s="45" t="e">
        <f t="shared" si="263"/>
        <v>#DIV/0!</v>
      </c>
      <c r="I909" s="29">
        <f t="shared" si="264"/>
        <v>3</v>
      </c>
      <c r="J909" s="29">
        <f t="shared" si="252"/>
        <v>0.27</v>
      </c>
      <c r="K909" s="29">
        <f t="shared" si="253"/>
        <v>8.4199999999999997E-2</v>
      </c>
      <c r="L909" s="29">
        <f t="shared" si="254"/>
        <v>12.92</v>
      </c>
      <c r="M909" s="45" t="e">
        <f t="shared" si="265"/>
        <v>#DIV/0!</v>
      </c>
      <c r="N909" s="28">
        <f t="shared" si="255"/>
        <v>10.989169238449415</v>
      </c>
      <c r="O909" s="28">
        <f t="shared" si="256"/>
        <v>15.087458954343088</v>
      </c>
      <c r="P909" s="45" t="e">
        <f t="shared" si="266"/>
        <v>#DIV/0!</v>
      </c>
      <c r="Q909" s="29">
        <f t="shared" si="267"/>
        <v>3</v>
      </c>
      <c r="R909" s="29" t="e">
        <f t="shared" si="257"/>
        <v>#N/A</v>
      </c>
      <c r="S909" s="29" t="e">
        <f t="shared" si="258"/>
        <v>#N/A</v>
      </c>
      <c r="T909" s="29" t="e">
        <f t="shared" si="259"/>
        <v>#N/A</v>
      </c>
      <c r="U909" s="21" t="e">
        <f t="shared" si="268"/>
        <v>#DIV/0!</v>
      </c>
      <c r="V909" s="28">
        <f t="shared" si="260"/>
        <v>0</v>
      </c>
      <c r="W909" s="28">
        <f t="shared" si="261"/>
        <v>0</v>
      </c>
      <c r="X909" s="45" t="e">
        <f t="shared" si="269"/>
        <v>#DIV/0!</v>
      </c>
    </row>
    <row r="910" spans="2:24">
      <c r="B910" s="23"/>
      <c r="D910" s="21"/>
      <c r="E910" s="21"/>
      <c r="F910" s="21"/>
      <c r="G910" s="28">
        <f t="shared" si="262"/>
        <v>0</v>
      </c>
      <c r="H910" s="45" t="e">
        <f t="shared" si="263"/>
        <v>#DIV/0!</v>
      </c>
      <c r="I910" s="29">
        <f t="shared" si="264"/>
        <v>3</v>
      </c>
      <c r="J910" s="29">
        <f t="shared" si="252"/>
        <v>0.27</v>
      </c>
      <c r="K910" s="29">
        <f t="shared" si="253"/>
        <v>8.4199999999999997E-2</v>
      </c>
      <c r="L910" s="29">
        <f t="shared" si="254"/>
        <v>12.92</v>
      </c>
      <c r="M910" s="45" t="e">
        <f t="shared" si="265"/>
        <v>#DIV/0!</v>
      </c>
      <c r="N910" s="28">
        <f t="shared" si="255"/>
        <v>10.989169238449415</v>
      </c>
      <c r="O910" s="28">
        <f t="shared" si="256"/>
        <v>15.087458954343088</v>
      </c>
      <c r="P910" s="45" t="e">
        <f t="shared" si="266"/>
        <v>#DIV/0!</v>
      </c>
      <c r="Q910" s="29">
        <f t="shared" si="267"/>
        <v>3</v>
      </c>
      <c r="R910" s="29" t="e">
        <f t="shared" si="257"/>
        <v>#N/A</v>
      </c>
      <c r="S910" s="29" t="e">
        <f t="shared" si="258"/>
        <v>#N/A</v>
      </c>
      <c r="T910" s="29" t="e">
        <f t="shared" si="259"/>
        <v>#N/A</v>
      </c>
      <c r="U910" s="21" t="e">
        <f t="shared" si="268"/>
        <v>#DIV/0!</v>
      </c>
      <c r="V910" s="28">
        <f t="shared" si="260"/>
        <v>0</v>
      </c>
      <c r="W910" s="28">
        <f t="shared" si="261"/>
        <v>0</v>
      </c>
      <c r="X910" s="45" t="e">
        <f t="shared" si="269"/>
        <v>#DIV/0!</v>
      </c>
    </row>
    <row r="911" spans="2:24">
      <c r="B911" s="23"/>
      <c r="D911" s="21"/>
      <c r="E911" s="21"/>
      <c r="F911" s="21"/>
      <c r="G911" s="28">
        <f t="shared" si="262"/>
        <v>0</v>
      </c>
      <c r="H911" s="45" t="e">
        <f t="shared" si="263"/>
        <v>#DIV/0!</v>
      </c>
      <c r="I911" s="29">
        <f t="shared" si="264"/>
        <v>3</v>
      </c>
      <c r="J911" s="29">
        <f t="shared" si="252"/>
        <v>0.27</v>
      </c>
      <c r="K911" s="29">
        <f t="shared" si="253"/>
        <v>8.4199999999999997E-2</v>
      </c>
      <c r="L911" s="29">
        <f t="shared" si="254"/>
        <v>12.92</v>
      </c>
      <c r="M911" s="45" t="e">
        <f t="shared" si="265"/>
        <v>#DIV/0!</v>
      </c>
      <c r="N911" s="28">
        <f t="shared" si="255"/>
        <v>10.989169238449415</v>
      </c>
      <c r="O911" s="28">
        <f t="shared" si="256"/>
        <v>15.087458954343088</v>
      </c>
      <c r="P911" s="45" t="e">
        <f t="shared" si="266"/>
        <v>#DIV/0!</v>
      </c>
      <c r="Q911" s="29">
        <f t="shared" si="267"/>
        <v>3</v>
      </c>
      <c r="R911" s="29" t="e">
        <f t="shared" si="257"/>
        <v>#N/A</v>
      </c>
      <c r="S911" s="29" t="e">
        <f t="shared" si="258"/>
        <v>#N/A</v>
      </c>
      <c r="T911" s="29" t="e">
        <f t="shared" si="259"/>
        <v>#N/A</v>
      </c>
      <c r="U911" s="21" t="e">
        <f t="shared" si="268"/>
        <v>#DIV/0!</v>
      </c>
      <c r="V911" s="28">
        <f t="shared" si="260"/>
        <v>0</v>
      </c>
      <c r="W911" s="28">
        <f t="shared" si="261"/>
        <v>0</v>
      </c>
      <c r="X911" s="45" t="e">
        <f t="shared" si="269"/>
        <v>#DIV/0!</v>
      </c>
    </row>
    <row r="912" spans="2:24">
      <c r="B912" s="23"/>
      <c r="D912" s="21"/>
      <c r="E912" s="21"/>
      <c r="F912" s="21"/>
      <c r="G912" s="28">
        <f t="shared" si="262"/>
        <v>0</v>
      </c>
      <c r="H912" s="45" t="e">
        <f t="shared" si="263"/>
        <v>#DIV/0!</v>
      </c>
      <c r="I912" s="29">
        <f t="shared" si="264"/>
        <v>3</v>
      </c>
      <c r="J912" s="29">
        <f t="shared" si="252"/>
        <v>0.27</v>
      </c>
      <c r="K912" s="29">
        <f t="shared" si="253"/>
        <v>8.4199999999999997E-2</v>
      </c>
      <c r="L912" s="29">
        <f t="shared" si="254"/>
        <v>12.92</v>
      </c>
      <c r="M912" s="45" t="e">
        <f t="shared" si="265"/>
        <v>#DIV/0!</v>
      </c>
      <c r="N912" s="28">
        <f t="shared" si="255"/>
        <v>10.989169238449415</v>
      </c>
      <c r="O912" s="28">
        <f t="shared" si="256"/>
        <v>15.087458954343088</v>
      </c>
      <c r="P912" s="45" t="e">
        <f t="shared" si="266"/>
        <v>#DIV/0!</v>
      </c>
      <c r="Q912" s="29">
        <f t="shared" si="267"/>
        <v>3</v>
      </c>
      <c r="R912" s="29" t="e">
        <f t="shared" si="257"/>
        <v>#N/A</v>
      </c>
      <c r="S912" s="29" t="e">
        <f t="shared" si="258"/>
        <v>#N/A</v>
      </c>
      <c r="T912" s="29" t="e">
        <f t="shared" si="259"/>
        <v>#N/A</v>
      </c>
      <c r="U912" s="21" t="e">
        <f t="shared" si="268"/>
        <v>#DIV/0!</v>
      </c>
      <c r="V912" s="28">
        <f t="shared" si="260"/>
        <v>0</v>
      </c>
      <c r="W912" s="28">
        <f t="shared" si="261"/>
        <v>0</v>
      </c>
      <c r="X912" s="45" t="e">
        <f t="shared" si="269"/>
        <v>#DIV/0!</v>
      </c>
    </row>
    <row r="913" spans="2:24">
      <c r="B913" s="23"/>
      <c r="D913" s="21"/>
      <c r="E913" s="21"/>
      <c r="F913" s="21"/>
      <c r="G913" s="28">
        <f t="shared" si="262"/>
        <v>0</v>
      </c>
      <c r="H913" s="45" t="e">
        <f t="shared" si="263"/>
        <v>#DIV/0!</v>
      </c>
      <c r="I913" s="29">
        <f t="shared" si="264"/>
        <v>3</v>
      </c>
      <c r="J913" s="29">
        <f t="shared" si="252"/>
        <v>0.27</v>
      </c>
      <c r="K913" s="29">
        <f t="shared" si="253"/>
        <v>8.4199999999999997E-2</v>
      </c>
      <c r="L913" s="29">
        <f t="shared" si="254"/>
        <v>12.92</v>
      </c>
      <c r="M913" s="45" t="e">
        <f t="shared" si="265"/>
        <v>#DIV/0!</v>
      </c>
      <c r="N913" s="28">
        <f t="shared" si="255"/>
        <v>10.989169238449415</v>
      </c>
      <c r="O913" s="28">
        <f t="shared" si="256"/>
        <v>15.087458954343088</v>
      </c>
      <c r="P913" s="45" t="e">
        <f t="shared" si="266"/>
        <v>#DIV/0!</v>
      </c>
      <c r="Q913" s="29">
        <f t="shared" si="267"/>
        <v>3</v>
      </c>
      <c r="R913" s="29" t="e">
        <f t="shared" si="257"/>
        <v>#N/A</v>
      </c>
      <c r="S913" s="29" t="e">
        <f t="shared" si="258"/>
        <v>#N/A</v>
      </c>
      <c r="T913" s="29" t="e">
        <f t="shared" si="259"/>
        <v>#N/A</v>
      </c>
      <c r="U913" s="21" t="e">
        <f t="shared" si="268"/>
        <v>#DIV/0!</v>
      </c>
      <c r="V913" s="28">
        <f t="shared" si="260"/>
        <v>0</v>
      </c>
      <c r="W913" s="28">
        <f t="shared" si="261"/>
        <v>0</v>
      </c>
      <c r="X913" s="45" t="e">
        <f t="shared" si="269"/>
        <v>#DIV/0!</v>
      </c>
    </row>
    <row r="914" spans="2:24">
      <c r="B914" s="23"/>
      <c r="D914" s="21"/>
      <c r="E914" s="21"/>
      <c r="F914" s="21"/>
      <c r="G914" s="28">
        <f t="shared" si="262"/>
        <v>0</v>
      </c>
      <c r="H914" s="45" t="e">
        <f t="shared" si="263"/>
        <v>#DIV/0!</v>
      </c>
      <c r="I914" s="29">
        <f t="shared" si="264"/>
        <v>3</v>
      </c>
      <c r="J914" s="29">
        <f t="shared" si="252"/>
        <v>0.27</v>
      </c>
      <c r="K914" s="29">
        <f t="shared" si="253"/>
        <v>8.4199999999999997E-2</v>
      </c>
      <c r="L914" s="29">
        <f t="shared" si="254"/>
        <v>12.92</v>
      </c>
      <c r="M914" s="45" t="e">
        <f t="shared" si="265"/>
        <v>#DIV/0!</v>
      </c>
      <c r="N914" s="28">
        <f t="shared" si="255"/>
        <v>10.989169238449415</v>
      </c>
      <c r="O914" s="28">
        <f t="shared" si="256"/>
        <v>15.087458954343088</v>
      </c>
      <c r="P914" s="45" t="e">
        <f t="shared" si="266"/>
        <v>#DIV/0!</v>
      </c>
      <c r="Q914" s="29">
        <f t="shared" si="267"/>
        <v>3</v>
      </c>
      <c r="R914" s="29" t="e">
        <f t="shared" si="257"/>
        <v>#N/A</v>
      </c>
      <c r="S914" s="29" t="e">
        <f t="shared" si="258"/>
        <v>#N/A</v>
      </c>
      <c r="T914" s="29" t="e">
        <f t="shared" si="259"/>
        <v>#N/A</v>
      </c>
      <c r="U914" s="21" t="e">
        <f t="shared" si="268"/>
        <v>#DIV/0!</v>
      </c>
      <c r="V914" s="28">
        <f t="shared" si="260"/>
        <v>0</v>
      </c>
      <c r="W914" s="28">
        <f t="shared" si="261"/>
        <v>0</v>
      </c>
      <c r="X914" s="45" t="e">
        <f t="shared" si="269"/>
        <v>#DIV/0!</v>
      </c>
    </row>
    <row r="915" spans="2:24">
      <c r="B915" s="23"/>
      <c r="D915" s="21"/>
      <c r="E915" s="21"/>
      <c r="F915" s="21"/>
      <c r="G915" s="28">
        <f t="shared" si="262"/>
        <v>0</v>
      </c>
      <c r="H915" s="45" t="e">
        <f t="shared" si="263"/>
        <v>#DIV/0!</v>
      </c>
      <c r="I915" s="29">
        <f t="shared" si="264"/>
        <v>3</v>
      </c>
      <c r="J915" s="29">
        <f t="shared" si="252"/>
        <v>0.27</v>
      </c>
      <c r="K915" s="29">
        <f t="shared" si="253"/>
        <v>8.4199999999999997E-2</v>
      </c>
      <c r="L915" s="29">
        <f t="shared" si="254"/>
        <v>12.92</v>
      </c>
      <c r="M915" s="45" t="e">
        <f t="shared" si="265"/>
        <v>#DIV/0!</v>
      </c>
      <c r="N915" s="28">
        <f t="shared" si="255"/>
        <v>10.989169238449415</v>
      </c>
      <c r="O915" s="28">
        <f t="shared" si="256"/>
        <v>15.087458954343088</v>
      </c>
      <c r="P915" s="45" t="e">
        <f t="shared" si="266"/>
        <v>#DIV/0!</v>
      </c>
      <c r="Q915" s="29">
        <f t="shared" si="267"/>
        <v>3</v>
      </c>
      <c r="R915" s="29" t="e">
        <f t="shared" si="257"/>
        <v>#N/A</v>
      </c>
      <c r="S915" s="29" t="e">
        <f t="shared" si="258"/>
        <v>#N/A</v>
      </c>
      <c r="T915" s="29" t="e">
        <f t="shared" si="259"/>
        <v>#N/A</v>
      </c>
      <c r="U915" s="21" t="e">
        <f t="shared" si="268"/>
        <v>#DIV/0!</v>
      </c>
      <c r="V915" s="28">
        <f t="shared" si="260"/>
        <v>0</v>
      </c>
      <c r="W915" s="28">
        <f t="shared" si="261"/>
        <v>0</v>
      </c>
      <c r="X915" s="45" t="e">
        <f t="shared" si="269"/>
        <v>#DIV/0!</v>
      </c>
    </row>
    <row r="916" spans="2:24">
      <c r="B916" s="23"/>
      <c r="D916" s="21"/>
      <c r="E916" s="21"/>
      <c r="F916" s="21"/>
      <c r="G916" s="28">
        <f t="shared" si="262"/>
        <v>0</v>
      </c>
      <c r="H916" s="45" t="e">
        <f t="shared" si="263"/>
        <v>#DIV/0!</v>
      </c>
      <c r="I916" s="29">
        <f t="shared" si="264"/>
        <v>3</v>
      </c>
      <c r="J916" s="29">
        <f t="shared" si="252"/>
        <v>0.27</v>
      </c>
      <c r="K916" s="29">
        <f t="shared" si="253"/>
        <v>8.4199999999999997E-2</v>
      </c>
      <c r="L916" s="29">
        <f t="shared" si="254"/>
        <v>12.92</v>
      </c>
      <c r="M916" s="45" t="e">
        <f t="shared" si="265"/>
        <v>#DIV/0!</v>
      </c>
      <c r="N916" s="28">
        <f t="shared" si="255"/>
        <v>10.989169238449415</v>
      </c>
      <c r="O916" s="28">
        <f t="shared" si="256"/>
        <v>15.087458954343088</v>
      </c>
      <c r="P916" s="45" t="e">
        <f t="shared" si="266"/>
        <v>#DIV/0!</v>
      </c>
      <c r="Q916" s="29">
        <f t="shared" si="267"/>
        <v>3</v>
      </c>
      <c r="R916" s="29" t="e">
        <f t="shared" si="257"/>
        <v>#N/A</v>
      </c>
      <c r="S916" s="29" t="e">
        <f t="shared" si="258"/>
        <v>#N/A</v>
      </c>
      <c r="T916" s="29" t="e">
        <f t="shared" si="259"/>
        <v>#N/A</v>
      </c>
      <c r="U916" s="21" t="e">
        <f t="shared" si="268"/>
        <v>#DIV/0!</v>
      </c>
      <c r="V916" s="28">
        <f t="shared" si="260"/>
        <v>0</v>
      </c>
      <c r="W916" s="28">
        <f t="shared" si="261"/>
        <v>0</v>
      </c>
      <c r="X916" s="45" t="e">
        <f t="shared" si="269"/>
        <v>#DIV/0!</v>
      </c>
    </row>
    <row r="917" spans="2:24">
      <c r="B917" s="23"/>
      <c r="D917" s="21"/>
      <c r="E917" s="21"/>
      <c r="F917" s="21"/>
      <c r="G917" s="28">
        <f t="shared" si="262"/>
        <v>0</v>
      </c>
      <c r="H917" s="45" t="e">
        <f t="shared" si="263"/>
        <v>#DIV/0!</v>
      </c>
      <c r="I917" s="29">
        <f t="shared" si="264"/>
        <v>3</v>
      </c>
      <c r="J917" s="29">
        <f t="shared" si="252"/>
        <v>0.27</v>
      </c>
      <c r="K917" s="29">
        <f t="shared" si="253"/>
        <v>8.4199999999999997E-2</v>
      </c>
      <c r="L917" s="29">
        <f t="shared" si="254"/>
        <v>12.92</v>
      </c>
      <c r="M917" s="45" t="e">
        <f t="shared" si="265"/>
        <v>#DIV/0!</v>
      </c>
      <c r="N917" s="28">
        <f t="shared" si="255"/>
        <v>10.989169238449415</v>
      </c>
      <c r="O917" s="28">
        <f t="shared" si="256"/>
        <v>15.087458954343088</v>
      </c>
      <c r="P917" s="45" t="e">
        <f t="shared" si="266"/>
        <v>#DIV/0!</v>
      </c>
      <c r="Q917" s="29">
        <f t="shared" si="267"/>
        <v>3</v>
      </c>
      <c r="R917" s="29" t="e">
        <f t="shared" si="257"/>
        <v>#N/A</v>
      </c>
      <c r="S917" s="29" t="e">
        <f t="shared" si="258"/>
        <v>#N/A</v>
      </c>
      <c r="T917" s="29" t="e">
        <f t="shared" si="259"/>
        <v>#N/A</v>
      </c>
      <c r="U917" s="21" t="e">
        <f t="shared" si="268"/>
        <v>#DIV/0!</v>
      </c>
      <c r="V917" s="28">
        <f t="shared" si="260"/>
        <v>0</v>
      </c>
      <c r="W917" s="28">
        <f t="shared" si="261"/>
        <v>0</v>
      </c>
      <c r="X917" s="45" t="e">
        <f t="shared" si="269"/>
        <v>#DIV/0!</v>
      </c>
    </row>
    <row r="918" spans="2:24">
      <c r="B918" s="23"/>
      <c r="D918" s="21"/>
      <c r="E918" s="21"/>
      <c r="F918" s="21"/>
      <c r="G918" s="28">
        <f t="shared" si="262"/>
        <v>0</v>
      </c>
      <c r="H918" s="45" t="e">
        <f t="shared" si="263"/>
        <v>#DIV/0!</v>
      </c>
      <c r="I918" s="29">
        <f t="shared" si="264"/>
        <v>3</v>
      </c>
      <c r="J918" s="29">
        <f t="shared" si="252"/>
        <v>0.27</v>
      </c>
      <c r="K918" s="29">
        <f t="shared" si="253"/>
        <v>8.4199999999999997E-2</v>
      </c>
      <c r="L918" s="29">
        <f t="shared" si="254"/>
        <v>12.92</v>
      </c>
      <c r="M918" s="45" t="e">
        <f t="shared" si="265"/>
        <v>#DIV/0!</v>
      </c>
      <c r="N918" s="28">
        <f t="shared" si="255"/>
        <v>10.989169238449415</v>
      </c>
      <c r="O918" s="28">
        <f t="shared" si="256"/>
        <v>15.087458954343088</v>
      </c>
      <c r="P918" s="45" t="e">
        <f t="shared" si="266"/>
        <v>#DIV/0!</v>
      </c>
      <c r="Q918" s="29">
        <f t="shared" si="267"/>
        <v>3</v>
      </c>
      <c r="R918" s="29" t="e">
        <f t="shared" si="257"/>
        <v>#N/A</v>
      </c>
      <c r="S918" s="29" t="e">
        <f t="shared" si="258"/>
        <v>#N/A</v>
      </c>
      <c r="T918" s="29" t="e">
        <f t="shared" si="259"/>
        <v>#N/A</v>
      </c>
      <c r="U918" s="21" t="e">
        <f t="shared" si="268"/>
        <v>#DIV/0!</v>
      </c>
      <c r="V918" s="28">
        <f t="shared" si="260"/>
        <v>0</v>
      </c>
      <c r="W918" s="28">
        <f t="shared" si="261"/>
        <v>0</v>
      </c>
      <c r="X918" s="45" t="e">
        <f t="shared" si="269"/>
        <v>#DIV/0!</v>
      </c>
    </row>
    <row r="919" spans="2:24">
      <c r="B919" s="23"/>
      <c r="D919" s="21"/>
      <c r="E919" s="21"/>
      <c r="F919" s="21"/>
      <c r="G919" s="28">
        <f t="shared" si="262"/>
        <v>0</v>
      </c>
      <c r="H919" s="45" t="e">
        <f t="shared" si="263"/>
        <v>#DIV/0!</v>
      </c>
      <c r="I919" s="29">
        <f t="shared" si="264"/>
        <v>3</v>
      </c>
      <c r="J919" s="29">
        <f t="shared" si="252"/>
        <v>0.27</v>
      </c>
      <c r="K919" s="29">
        <f t="shared" si="253"/>
        <v>8.4199999999999997E-2</v>
      </c>
      <c r="L919" s="29">
        <f t="shared" si="254"/>
        <v>12.92</v>
      </c>
      <c r="M919" s="45" t="e">
        <f t="shared" si="265"/>
        <v>#DIV/0!</v>
      </c>
      <c r="N919" s="28">
        <f t="shared" si="255"/>
        <v>10.989169238449415</v>
      </c>
      <c r="O919" s="28">
        <f t="shared" si="256"/>
        <v>15.087458954343088</v>
      </c>
      <c r="P919" s="45" t="e">
        <f t="shared" si="266"/>
        <v>#DIV/0!</v>
      </c>
      <c r="Q919" s="29">
        <f t="shared" si="267"/>
        <v>3</v>
      </c>
      <c r="R919" s="29" t="e">
        <f t="shared" si="257"/>
        <v>#N/A</v>
      </c>
      <c r="S919" s="29" t="e">
        <f t="shared" si="258"/>
        <v>#N/A</v>
      </c>
      <c r="T919" s="29" t="e">
        <f t="shared" si="259"/>
        <v>#N/A</v>
      </c>
      <c r="U919" s="21" t="e">
        <f t="shared" si="268"/>
        <v>#DIV/0!</v>
      </c>
      <c r="V919" s="28">
        <f t="shared" si="260"/>
        <v>0</v>
      </c>
      <c r="W919" s="28">
        <f t="shared" si="261"/>
        <v>0</v>
      </c>
      <c r="X919" s="45" t="e">
        <f t="shared" si="269"/>
        <v>#DIV/0!</v>
      </c>
    </row>
    <row r="920" spans="2:24">
      <c r="B920" s="23"/>
      <c r="D920" s="21"/>
      <c r="E920" s="21"/>
      <c r="F920" s="21"/>
      <c r="G920" s="28">
        <f t="shared" si="262"/>
        <v>0</v>
      </c>
      <c r="H920" s="45" t="e">
        <f t="shared" si="263"/>
        <v>#DIV/0!</v>
      </c>
      <c r="I920" s="29">
        <f t="shared" si="264"/>
        <v>3</v>
      </c>
      <c r="J920" s="29">
        <f t="shared" si="252"/>
        <v>0.27</v>
      </c>
      <c r="K920" s="29">
        <f t="shared" si="253"/>
        <v>8.4199999999999997E-2</v>
      </c>
      <c r="L920" s="29">
        <f t="shared" si="254"/>
        <v>12.92</v>
      </c>
      <c r="M920" s="45" t="e">
        <f t="shared" si="265"/>
        <v>#DIV/0!</v>
      </c>
      <c r="N920" s="28">
        <f t="shared" si="255"/>
        <v>10.989169238449415</v>
      </c>
      <c r="O920" s="28">
        <f t="shared" si="256"/>
        <v>15.087458954343088</v>
      </c>
      <c r="P920" s="45" t="e">
        <f t="shared" si="266"/>
        <v>#DIV/0!</v>
      </c>
      <c r="Q920" s="29">
        <f t="shared" si="267"/>
        <v>3</v>
      </c>
      <c r="R920" s="29" t="e">
        <f t="shared" si="257"/>
        <v>#N/A</v>
      </c>
      <c r="S920" s="29" t="e">
        <f t="shared" si="258"/>
        <v>#N/A</v>
      </c>
      <c r="T920" s="29" t="e">
        <f t="shared" si="259"/>
        <v>#N/A</v>
      </c>
      <c r="U920" s="21" t="e">
        <f t="shared" si="268"/>
        <v>#DIV/0!</v>
      </c>
      <c r="V920" s="28">
        <f t="shared" si="260"/>
        <v>0</v>
      </c>
      <c r="W920" s="28">
        <f t="shared" si="261"/>
        <v>0</v>
      </c>
      <c r="X920" s="45" t="e">
        <f t="shared" si="269"/>
        <v>#DIV/0!</v>
      </c>
    </row>
    <row r="921" spans="2:24">
      <c r="B921" s="23"/>
      <c r="D921" s="21"/>
      <c r="E921" s="21"/>
      <c r="F921" s="21"/>
      <c r="G921" s="28">
        <f t="shared" si="262"/>
        <v>0</v>
      </c>
      <c r="H921" s="45" t="e">
        <f t="shared" si="263"/>
        <v>#DIV/0!</v>
      </c>
      <c r="I921" s="29">
        <f t="shared" si="264"/>
        <v>3</v>
      </c>
      <c r="J921" s="29">
        <f t="shared" si="252"/>
        <v>0.27</v>
      </c>
      <c r="K921" s="29">
        <f t="shared" si="253"/>
        <v>8.4199999999999997E-2</v>
      </c>
      <c r="L921" s="29">
        <f t="shared" si="254"/>
        <v>12.92</v>
      </c>
      <c r="M921" s="45" t="e">
        <f t="shared" si="265"/>
        <v>#DIV/0!</v>
      </c>
      <c r="N921" s="28">
        <f t="shared" si="255"/>
        <v>10.989169238449415</v>
      </c>
      <c r="O921" s="28">
        <f t="shared" si="256"/>
        <v>15.087458954343088</v>
      </c>
      <c r="P921" s="45" t="e">
        <f t="shared" si="266"/>
        <v>#DIV/0!</v>
      </c>
      <c r="Q921" s="29">
        <f t="shared" si="267"/>
        <v>3</v>
      </c>
      <c r="R921" s="29" t="e">
        <f t="shared" si="257"/>
        <v>#N/A</v>
      </c>
      <c r="S921" s="29" t="e">
        <f t="shared" si="258"/>
        <v>#N/A</v>
      </c>
      <c r="T921" s="29" t="e">
        <f t="shared" si="259"/>
        <v>#N/A</v>
      </c>
      <c r="U921" s="21" t="e">
        <f t="shared" si="268"/>
        <v>#DIV/0!</v>
      </c>
      <c r="V921" s="28">
        <f t="shared" si="260"/>
        <v>0</v>
      </c>
      <c r="W921" s="28">
        <f t="shared" si="261"/>
        <v>0</v>
      </c>
      <c r="X921" s="45" t="e">
        <f t="shared" si="269"/>
        <v>#DIV/0!</v>
      </c>
    </row>
    <row r="922" spans="2:24">
      <c r="B922" s="23"/>
      <c r="D922" s="21"/>
      <c r="E922" s="21"/>
      <c r="F922" s="21"/>
      <c r="G922" s="28">
        <f t="shared" si="262"/>
        <v>0</v>
      </c>
      <c r="H922" s="45" t="e">
        <f t="shared" si="263"/>
        <v>#DIV/0!</v>
      </c>
      <c r="I922" s="29">
        <f t="shared" si="264"/>
        <v>3</v>
      </c>
      <c r="J922" s="29">
        <f t="shared" si="252"/>
        <v>0.27</v>
      </c>
      <c r="K922" s="29">
        <f t="shared" si="253"/>
        <v>8.4199999999999997E-2</v>
      </c>
      <c r="L922" s="29">
        <f t="shared" si="254"/>
        <v>12.92</v>
      </c>
      <c r="M922" s="45" t="e">
        <f t="shared" si="265"/>
        <v>#DIV/0!</v>
      </c>
      <c r="N922" s="28">
        <f t="shared" si="255"/>
        <v>10.989169238449415</v>
      </c>
      <c r="O922" s="28">
        <f t="shared" si="256"/>
        <v>15.087458954343088</v>
      </c>
      <c r="P922" s="45" t="e">
        <f t="shared" si="266"/>
        <v>#DIV/0!</v>
      </c>
      <c r="Q922" s="29">
        <f t="shared" si="267"/>
        <v>3</v>
      </c>
      <c r="R922" s="29" t="e">
        <f t="shared" si="257"/>
        <v>#N/A</v>
      </c>
      <c r="S922" s="29" t="e">
        <f t="shared" si="258"/>
        <v>#N/A</v>
      </c>
      <c r="T922" s="29" t="e">
        <f t="shared" si="259"/>
        <v>#N/A</v>
      </c>
      <c r="U922" s="21" t="e">
        <f t="shared" si="268"/>
        <v>#DIV/0!</v>
      </c>
      <c r="V922" s="28">
        <f t="shared" si="260"/>
        <v>0</v>
      </c>
      <c r="W922" s="28">
        <f t="shared" si="261"/>
        <v>0</v>
      </c>
      <c r="X922" s="45" t="e">
        <f t="shared" si="269"/>
        <v>#DIV/0!</v>
      </c>
    </row>
    <row r="923" spans="2:24">
      <c r="B923" s="23"/>
      <c r="D923" s="21"/>
      <c r="E923" s="21"/>
      <c r="F923" s="21"/>
      <c r="G923" s="28">
        <f t="shared" si="262"/>
        <v>0</v>
      </c>
      <c r="H923" s="45" t="e">
        <f t="shared" si="263"/>
        <v>#DIV/0!</v>
      </c>
      <c r="I923" s="29">
        <f t="shared" si="264"/>
        <v>3</v>
      </c>
      <c r="J923" s="29">
        <f t="shared" si="252"/>
        <v>0.27</v>
      </c>
      <c r="K923" s="29">
        <f t="shared" si="253"/>
        <v>8.4199999999999997E-2</v>
      </c>
      <c r="L923" s="29">
        <f t="shared" si="254"/>
        <v>12.92</v>
      </c>
      <c r="M923" s="45" t="e">
        <f t="shared" si="265"/>
        <v>#DIV/0!</v>
      </c>
      <c r="N923" s="28">
        <f t="shared" si="255"/>
        <v>10.989169238449415</v>
      </c>
      <c r="O923" s="28">
        <f t="shared" si="256"/>
        <v>15.087458954343088</v>
      </c>
      <c r="P923" s="45" t="e">
        <f t="shared" si="266"/>
        <v>#DIV/0!</v>
      </c>
      <c r="Q923" s="29">
        <f t="shared" si="267"/>
        <v>3</v>
      </c>
      <c r="R923" s="29" t="e">
        <f t="shared" si="257"/>
        <v>#N/A</v>
      </c>
      <c r="S923" s="29" t="e">
        <f t="shared" si="258"/>
        <v>#N/A</v>
      </c>
      <c r="T923" s="29" t="e">
        <f t="shared" si="259"/>
        <v>#N/A</v>
      </c>
      <c r="U923" s="21" t="e">
        <f t="shared" si="268"/>
        <v>#DIV/0!</v>
      </c>
      <c r="V923" s="28">
        <f t="shared" si="260"/>
        <v>0</v>
      </c>
      <c r="W923" s="28">
        <f t="shared" si="261"/>
        <v>0</v>
      </c>
      <c r="X923" s="45" t="e">
        <f t="shared" si="269"/>
        <v>#DIV/0!</v>
      </c>
    </row>
    <row r="924" spans="2:24">
      <c r="B924" s="23"/>
      <c r="D924" s="21"/>
      <c r="E924" s="21"/>
      <c r="F924" s="21"/>
      <c r="G924" s="28">
        <f t="shared" si="262"/>
        <v>0</v>
      </c>
      <c r="H924" s="45" t="e">
        <f t="shared" si="263"/>
        <v>#DIV/0!</v>
      </c>
      <c r="I924" s="29">
        <f t="shared" si="264"/>
        <v>3</v>
      </c>
      <c r="J924" s="29">
        <f t="shared" si="252"/>
        <v>0.27</v>
      </c>
      <c r="K924" s="29">
        <f t="shared" si="253"/>
        <v>8.4199999999999997E-2</v>
      </c>
      <c r="L924" s="29">
        <f t="shared" si="254"/>
        <v>12.92</v>
      </c>
      <c r="M924" s="45" t="e">
        <f t="shared" si="265"/>
        <v>#DIV/0!</v>
      </c>
      <c r="N924" s="28">
        <f t="shared" si="255"/>
        <v>10.989169238449415</v>
      </c>
      <c r="O924" s="28">
        <f t="shared" si="256"/>
        <v>15.087458954343088</v>
      </c>
      <c r="P924" s="45" t="e">
        <f t="shared" si="266"/>
        <v>#DIV/0!</v>
      </c>
      <c r="Q924" s="29">
        <f t="shared" si="267"/>
        <v>3</v>
      </c>
      <c r="R924" s="29" t="e">
        <f t="shared" si="257"/>
        <v>#N/A</v>
      </c>
      <c r="S924" s="29" t="e">
        <f t="shared" si="258"/>
        <v>#N/A</v>
      </c>
      <c r="T924" s="29" t="e">
        <f t="shared" si="259"/>
        <v>#N/A</v>
      </c>
      <c r="U924" s="21" t="e">
        <f t="shared" si="268"/>
        <v>#DIV/0!</v>
      </c>
      <c r="V924" s="28">
        <f t="shared" si="260"/>
        <v>0</v>
      </c>
      <c r="W924" s="28">
        <f t="shared" si="261"/>
        <v>0</v>
      </c>
      <c r="X924" s="45" t="e">
        <f t="shared" si="269"/>
        <v>#DIV/0!</v>
      </c>
    </row>
    <row r="925" spans="2:24">
      <c r="B925" s="23"/>
      <c r="D925" s="21"/>
      <c r="E925" s="21"/>
      <c r="F925" s="21"/>
      <c r="G925" s="28">
        <f t="shared" si="262"/>
        <v>0</v>
      </c>
      <c r="H925" s="45" t="e">
        <f t="shared" si="263"/>
        <v>#DIV/0!</v>
      </c>
      <c r="I925" s="29">
        <f t="shared" si="264"/>
        <v>3</v>
      </c>
      <c r="J925" s="29">
        <f t="shared" si="252"/>
        <v>0.27</v>
      </c>
      <c r="K925" s="29">
        <f t="shared" si="253"/>
        <v>8.4199999999999997E-2</v>
      </c>
      <c r="L925" s="29">
        <f t="shared" si="254"/>
        <v>12.92</v>
      </c>
      <c r="M925" s="45" t="e">
        <f t="shared" si="265"/>
        <v>#DIV/0!</v>
      </c>
      <c r="N925" s="28">
        <f t="shared" si="255"/>
        <v>10.989169238449415</v>
      </c>
      <c r="O925" s="28">
        <f t="shared" si="256"/>
        <v>15.087458954343088</v>
      </c>
      <c r="P925" s="45" t="e">
        <f t="shared" si="266"/>
        <v>#DIV/0!</v>
      </c>
      <c r="Q925" s="29">
        <f t="shared" si="267"/>
        <v>3</v>
      </c>
      <c r="R925" s="29" t="e">
        <f t="shared" si="257"/>
        <v>#N/A</v>
      </c>
      <c r="S925" s="29" t="e">
        <f t="shared" si="258"/>
        <v>#N/A</v>
      </c>
      <c r="T925" s="29" t="e">
        <f t="shared" si="259"/>
        <v>#N/A</v>
      </c>
      <c r="U925" s="21" t="e">
        <f t="shared" si="268"/>
        <v>#DIV/0!</v>
      </c>
      <c r="V925" s="28">
        <f t="shared" si="260"/>
        <v>0</v>
      </c>
      <c r="W925" s="28">
        <f t="shared" si="261"/>
        <v>0</v>
      </c>
      <c r="X925" s="45" t="e">
        <f t="shared" si="269"/>
        <v>#DIV/0!</v>
      </c>
    </row>
    <row r="926" spans="2:24">
      <c r="B926" s="23"/>
      <c r="D926" s="21"/>
      <c r="E926" s="21"/>
      <c r="F926" s="21"/>
      <c r="G926" s="28">
        <f t="shared" si="262"/>
        <v>0</v>
      </c>
      <c r="H926" s="45" t="e">
        <f t="shared" si="263"/>
        <v>#DIV/0!</v>
      </c>
      <c r="I926" s="29">
        <f t="shared" si="264"/>
        <v>3</v>
      </c>
      <c r="J926" s="29">
        <f t="shared" si="252"/>
        <v>0.27</v>
      </c>
      <c r="K926" s="29">
        <f t="shared" si="253"/>
        <v>8.4199999999999997E-2</v>
      </c>
      <c r="L926" s="29">
        <f t="shared" si="254"/>
        <v>12.92</v>
      </c>
      <c r="M926" s="45" t="e">
        <f t="shared" si="265"/>
        <v>#DIV/0!</v>
      </c>
      <c r="N926" s="28">
        <f t="shared" si="255"/>
        <v>10.989169238449415</v>
      </c>
      <c r="O926" s="28">
        <f t="shared" si="256"/>
        <v>15.087458954343088</v>
      </c>
      <c r="P926" s="45" t="e">
        <f t="shared" si="266"/>
        <v>#DIV/0!</v>
      </c>
      <c r="Q926" s="29">
        <f t="shared" si="267"/>
        <v>3</v>
      </c>
      <c r="R926" s="29" t="e">
        <f t="shared" si="257"/>
        <v>#N/A</v>
      </c>
      <c r="S926" s="29" t="e">
        <f t="shared" si="258"/>
        <v>#N/A</v>
      </c>
      <c r="T926" s="29" t="e">
        <f t="shared" si="259"/>
        <v>#N/A</v>
      </c>
      <c r="U926" s="21" t="e">
        <f t="shared" si="268"/>
        <v>#DIV/0!</v>
      </c>
      <c r="V926" s="28">
        <f t="shared" si="260"/>
        <v>0</v>
      </c>
      <c r="W926" s="28">
        <f t="shared" si="261"/>
        <v>0</v>
      </c>
      <c r="X926" s="45" t="e">
        <f t="shared" si="269"/>
        <v>#DIV/0!</v>
      </c>
    </row>
    <row r="927" spans="2:24">
      <c r="B927" s="23"/>
      <c r="D927" s="21"/>
      <c r="E927" s="21"/>
      <c r="F927" s="21"/>
      <c r="G927" s="28">
        <f t="shared" si="262"/>
        <v>0</v>
      </c>
      <c r="H927" s="45" t="e">
        <f t="shared" si="263"/>
        <v>#DIV/0!</v>
      </c>
      <c r="I927" s="29">
        <f t="shared" si="264"/>
        <v>3</v>
      </c>
      <c r="J927" s="29">
        <f t="shared" si="252"/>
        <v>0.27</v>
      </c>
      <c r="K927" s="29">
        <f t="shared" si="253"/>
        <v>8.4199999999999997E-2</v>
      </c>
      <c r="L927" s="29">
        <f t="shared" si="254"/>
        <v>12.92</v>
      </c>
      <c r="M927" s="45" t="e">
        <f t="shared" si="265"/>
        <v>#DIV/0!</v>
      </c>
      <c r="N927" s="28">
        <f t="shared" si="255"/>
        <v>10.989169238449415</v>
      </c>
      <c r="O927" s="28">
        <f t="shared" si="256"/>
        <v>15.087458954343088</v>
      </c>
      <c r="P927" s="45" t="e">
        <f t="shared" si="266"/>
        <v>#DIV/0!</v>
      </c>
      <c r="Q927" s="29">
        <f t="shared" si="267"/>
        <v>3</v>
      </c>
      <c r="R927" s="29" t="e">
        <f t="shared" si="257"/>
        <v>#N/A</v>
      </c>
      <c r="S927" s="29" t="e">
        <f t="shared" si="258"/>
        <v>#N/A</v>
      </c>
      <c r="T927" s="29" t="e">
        <f t="shared" si="259"/>
        <v>#N/A</v>
      </c>
      <c r="U927" s="21" t="e">
        <f t="shared" si="268"/>
        <v>#DIV/0!</v>
      </c>
      <c r="V927" s="28">
        <f t="shared" si="260"/>
        <v>0</v>
      </c>
      <c r="W927" s="28">
        <f t="shared" si="261"/>
        <v>0</v>
      </c>
      <c r="X927" s="45" t="e">
        <f t="shared" si="269"/>
        <v>#DIV/0!</v>
      </c>
    </row>
    <row r="928" spans="2:24">
      <c r="B928" s="23"/>
      <c r="D928" s="21"/>
      <c r="E928" s="21"/>
      <c r="F928" s="21"/>
      <c r="G928" s="28">
        <f t="shared" si="262"/>
        <v>0</v>
      </c>
      <c r="H928" s="45" t="e">
        <f t="shared" si="263"/>
        <v>#DIV/0!</v>
      </c>
      <c r="I928" s="29">
        <f t="shared" si="264"/>
        <v>3</v>
      </c>
      <c r="J928" s="29">
        <f t="shared" si="252"/>
        <v>0.27</v>
      </c>
      <c r="K928" s="29">
        <f t="shared" si="253"/>
        <v>8.4199999999999997E-2</v>
      </c>
      <c r="L928" s="29">
        <f t="shared" si="254"/>
        <v>12.92</v>
      </c>
      <c r="M928" s="45" t="e">
        <f t="shared" si="265"/>
        <v>#DIV/0!</v>
      </c>
      <c r="N928" s="28">
        <f t="shared" si="255"/>
        <v>10.989169238449415</v>
      </c>
      <c r="O928" s="28">
        <f t="shared" si="256"/>
        <v>15.087458954343088</v>
      </c>
      <c r="P928" s="45" t="e">
        <f t="shared" si="266"/>
        <v>#DIV/0!</v>
      </c>
      <c r="Q928" s="29">
        <f t="shared" si="267"/>
        <v>3</v>
      </c>
      <c r="R928" s="29" t="e">
        <f t="shared" si="257"/>
        <v>#N/A</v>
      </c>
      <c r="S928" s="29" t="e">
        <f t="shared" si="258"/>
        <v>#N/A</v>
      </c>
      <c r="T928" s="29" t="e">
        <f t="shared" si="259"/>
        <v>#N/A</v>
      </c>
      <c r="U928" s="21" t="e">
        <f t="shared" si="268"/>
        <v>#DIV/0!</v>
      </c>
      <c r="V928" s="28">
        <f t="shared" si="260"/>
        <v>0</v>
      </c>
      <c r="W928" s="28">
        <f t="shared" si="261"/>
        <v>0</v>
      </c>
      <c r="X928" s="45" t="e">
        <f t="shared" si="269"/>
        <v>#DIV/0!</v>
      </c>
    </row>
    <row r="929" spans="2:24">
      <c r="B929" s="23"/>
      <c r="D929" s="21"/>
      <c r="E929" s="21"/>
      <c r="F929" s="21"/>
      <c r="G929" s="28">
        <f t="shared" si="262"/>
        <v>0</v>
      </c>
      <c r="H929" s="45" t="e">
        <f t="shared" si="263"/>
        <v>#DIV/0!</v>
      </c>
      <c r="I929" s="29">
        <f t="shared" si="264"/>
        <v>3</v>
      </c>
      <c r="J929" s="29">
        <f t="shared" si="252"/>
        <v>0.27</v>
      </c>
      <c r="K929" s="29">
        <f t="shared" si="253"/>
        <v>8.4199999999999997E-2</v>
      </c>
      <c r="L929" s="29">
        <f t="shared" si="254"/>
        <v>12.92</v>
      </c>
      <c r="M929" s="45" t="e">
        <f t="shared" si="265"/>
        <v>#DIV/0!</v>
      </c>
      <c r="N929" s="28">
        <f t="shared" si="255"/>
        <v>10.989169238449415</v>
      </c>
      <c r="O929" s="28">
        <f t="shared" si="256"/>
        <v>15.087458954343088</v>
      </c>
      <c r="P929" s="45" t="e">
        <f t="shared" si="266"/>
        <v>#DIV/0!</v>
      </c>
      <c r="Q929" s="29">
        <f t="shared" si="267"/>
        <v>3</v>
      </c>
      <c r="R929" s="29" t="e">
        <f t="shared" si="257"/>
        <v>#N/A</v>
      </c>
      <c r="S929" s="29" t="e">
        <f t="shared" si="258"/>
        <v>#N/A</v>
      </c>
      <c r="T929" s="29" t="e">
        <f t="shared" si="259"/>
        <v>#N/A</v>
      </c>
      <c r="U929" s="21" t="e">
        <f t="shared" si="268"/>
        <v>#DIV/0!</v>
      </c>
      <c r="V929" s="28">
        <f t="shared" si="260"/>
        <v>0</v>
      </c>
      <c r="W929" s="28">
        <f t="shared" si="261"/>
        <v>0</v>
      </c>
      <c r="X929" s="45" t="e">
        <f t="shared" si="269"/>
        <v>#DIV/0!</v>
      </c>
    </row>
    <row r="930" spans="2:24">
      <c r="B930" s="23"/>
      <c r="D930" s="21"/>
      <c r="E930" s="21"/>
      <c r="F930" s="21"/>
      <c r="G930" s="28">
        <f t="shared" si="262"/>
        <v>0</v>
      </c>
      <c r="H930" s="45" t="e">
        <f t="shared" si="263"/>
        <v>#DIV/0!</v>
      </c>
      <c r="I930" s="29">
        <f t="shared" si="264"/>
        <v>3</v>
      </c>
      <c r="J930" s="29">
        <f t="shared" si="252"/>
        <v>0.27</v>
      </c>
      <c r="K930" s="29">
        <f t="shared" si="253"/>
        <v>8.4199999999999997E-2</v>
      </c>
      <c r="L930" s="29">
        <f t="shared" si="254"/>
        <v>12.92</v>
      </c>
      <c r="M930" s="45" t="e">
        <f t="shared" si="265"/>
        <v>#DIV/0!</v>
      </c>
      <c r="N930" s="28">
        <f t="shared" si="255"/>
        <v>10.989169238449415</v>
      </c>
      <c r="O930" s="28">
        <f t="shared" si="256"/>
        <v>15.087458954343088</v>
      </c>
      <c r="P930" s="45" t="e">
        <f t="shared" si="266"/>
        <v>#DIV/0!</v>
      </c>
      <c r="Q930" s="29">
        <f t="shared" si="267"/>
        <v>3</v>
      </c>
      <c r="R930" s="29" t="e">
        <f t="shared" si="257"/>
        <v>#N/A</v>
      </c>
      <c r="S930" s="29" t="e">
        <f t="shared" si="258"/>
        <v>#N/A</v>
      </c>
      <c r="T930" s="29" t="e">
        <f t="shared" si="259"/>
        <v>#N/A</v>
      </c>
      <c r="U930" s="21" t="e">
        <f t="shared" si="268"/>
        <v>#DIV/0!</v>
      </c>
      <c r="V930" s="28">
        <f t="shared" si="260"/>
        <v>0</v>
      </c>
      <c r="W930" s="28">
        <f t="shared" si="261"/>
        <v>0</v>
      </c>
      <c r="X930" s="45" t="e">
        <f t="shared" si="269"/>
        <v>#DIV/0!</v>
      </c>
    </row>
    <row r="931" spans="2:24">
      <c r="B931" s="23"/>
      <c r="D931" s="21"/>
      <c r="E931" s="21"/>
      <c r="F931" s="21"/>
      <c r="G931" s="28">
        <f t="shared" si="262"/>
        <v>0</v>
      </c>
      <c r="H931" s="45" t="e">
        <f t="shared" si="263"/>
        <v>#DIV/0!</v>
      </c>
      <c r="I931" s="29">
        <f t="shared" si="264"/>
        <v>3</v>
      </c>
      <c r="J931" s="29">
        <f t="shared" si="252"/>
        <v>0.27</v>
      </c>
      <c r="K931" s="29">
        <f t="shared" si="253"/>
        <v>8.4199999999999997E-2</v>
      </c>
      <c r="L931" s="29">
        <f t="shared" si="254"/>
        <v>12.92</v>
      </c>
      <c r="M931" s="45" t="e">
        <f t="shared" si="265"/>
        <v>#DIV/0!</v>
      </c>
      <c r="N931" s="28">
        <f t="shared" si="255"/>
        <v>10.989169238449415</v>
      </c>
      <c r="O931" s="28">
        <f t="shared" si="256"/>
        <v>15.087458954343088</v>
      </c>
      <c r="P931" s="45" t="e">
        <f t="shared" si="266"/>
        <v>#DIV/0!</v>
      </c>
      <c r="Q931" s="29">
        <f t="shared" si="267"/>
        <v>3</v>
      </c>
      <c r="R931" s="29" t="e">
        <f t="shared" si="257"/>
        <v>#N/A</v>
      </c>
      <c r="S931" s="29" t="e">
        <f t="shared" si="258"/>
        <v>#N/A</v>
      </c>
      <c r="T931" s="29" t="e">
        <f t="shared" si="259"/>
        <v>#N/A</v>
      </c>
      <c r="U931" s="21" t="e">
        <f t="shared" si="268"/>
        <v>#DIV/0!</v>
      </c>
      <c r="V931" s="28">
        <f t="shared" si="260"/>
        <v>0</v>
      </c>
      <c r="W931" s="28">
        <f t="shared" si="261"/>
        <v>0</v>
      </c>
      <c r="X931" s="45" t="e">
        <f t="shared" si="269"/>
        <v>#DIV/0!</v>
      </c>
    </row>
    <row r="932" spans="2:24">
      <c r="B932" s="23"/>
      <c r="D932" s="21"/>
      <c r="E932" s="21"/>
      <c r="F932" s="21"/>
      <c r="G932" s="28">
        <f t="shared" si="262"/>
        <v>0</v>
      </c>
      <c r="H932" s="45" t="e">
        <f t="shared" si="263"/>
        <v>#DIV/0!</v>
      </c>
      <c r="I932" s="29">
        <f t="shared" si="264"/>
        <v>3</v>
      </c>
      <c r="J932" s="29">
        <f t="shared" si="252"/>
        <v>0.27</v>
      </c>
      <c r="K932" s="29">
        <f t="shared" si="253"/>
        <v>8.4199999999999997E-2</v>
      </c>
      <c r="L932" s="29">
        <f t="shared" si="254"/>
        <v>12.92</v>
      </c>
      <c r="M932" s="45" t="e">
        <f t="shared" si="265"/>
        <v>#DIV/0!</v>
      </c>
      <c r="N932" s="28">
        <f t="shared" si="255"/>
        <v>10.989169238449415</v>
      </c>
      <c r="O932" s="28">
        <f t="shared" si="256"/>
        <v>15.087458954343088</v>
      </c>
      <c r="P932" s="45" t="e">
        <f t="shared" si="266"/>
        <v>#DIV/0!</v>
      </c>
      <c r="Q932" s="29">
        <f t="shared" si="267"/>
        <v>3</v>
      </c>
      <c r="R932" s="29" t="e">
        <f t="shared" si="257"/>
        <v>#N/A</v>
      </c>
      <c r="S932" s="29" t="e">
        <f t="shared" si="258"/>
        <v>#N/A</v>
      </c>
      <c r="T932" s="29" t="e">
        <f t="shared" si="259"/>
        <v>#N/A</v>
      </c>
      <c r="U932" s="21" t="e">
        <f t="shared" si="268"/>
        <v>#DIV/0!</v>
      </c>
      <c r="V932" s="28">
        <f t="shared" si="260"/>
        <v>0</v>
      </c>
      <c r="W932" s="28">
        <f t="shared" si="261"/>
        <v>0</v>
      </c>
      <c r="X932" s="45" t="e">
        <f t="shared" si="269"/>
        <v>#DIV/0!</v>
      </c>
    </row>
    <row r="933" spans="2:24">
      <c r="B933" s="23"/>
      <c r="D933" s="21"/>
      <c r="E933" s="21"/>
      <c r="F933" s="21"/>
      <c r="G933" s="28">
        <f t="shared" si="262"/>
        <v>0</v>
      </c>
      <c r="H933" s="45" t="e">
        <f t="shared" si="263"/>
        <v>#DIV/0!</v>
      </c>
      <c r="I933" s="29">
        <f t="shared" si="264"/>
        <v>3</v>
      </c>
      <c r="J933" s="29">
        <f t="shared" si="252"/>
        <v>0.27</v>
      </c>
      <c r="K933" s="29">
        <f t="shared" si="253"/>
        <v>8.4199999999999997E-2</v>
      </c>
      <c r="L933" s="29">
        <f t="shared" si="254"/>
        <v>12.92</v>
      </c>
      <c r="M933" s="45" t="e">
        <f t="shared" si="265"/>
        <v>#DIV/0!</v>
      </c>
      <c r="N933" s="28">
        <f t="shared" si="255"/>
        <v>10.989169238449415</v>
      </c>
      <c r="O933" s="28">
        <f t="shared" si="256"/>
        <v>15.087458954343088</v>
      </c>
      <c r="P933" s="45" t="e">
        <f t="shared" si="266"/>
        <v>#DIV/0!</v>
      </c>
      <c r="Q933" s="29">
        <f t="shared" si="267"/>
        <v>3</v>
      </c>
      <c r="R933" s="29" t="e">
        <f t="shared" si="257"/>
        <v>#N/A</v>
      </c>
      <c r="S933" s="29" t="e">
        <f t="shared" si="258"/>
        <v>#N/A</v>
      </c>
      <c r="T933" s="29" t="e">
        <f t="shared" si="259"/>
        <v>#N/A</v>
      </c>
      <c r="U933" s="21" t="e">
        <f t="shared" si="268"/>
        <v>#DIV/0!</v>
      </c>
      <c r="V933" s="28">
        <f t="shared" si="260"/>
        <v>0</v>
      </c>
      <c r="W933" s="28">
        <f t="shared" si="261"/>
        <v>0</v>
      </c>
      <c r="X933" s="45" t="e">
        <f t="shared" si="269"/>
        <v>#DIV/0!</v>
      </c>
    </row>
    <row r="934" spans="2:24">
      <c r="B934" s="23"/>
      <c r="D934" s="21"/>
      <c r="E934" s="21"/>
      <c r="F934" s="21"/>
      <c r="G934" s="28">
        <f t="shared" si="262"/>
        <v>0</v>
      </c>
      <c r="H934" s="45" t="e">
        <f t="shared" si="263"/>
        <v>#DIV/0!</v>
      </c>
      <c r="I934" s="29">
        <f t="shared" si="264"/>
        <v>3</v>
      </c>
      <c r="J934" s="29">
        <f t="shared" si="252"/>
        <v>0.27</v>
      </c>
      <c r="K934" s="29">
        <f t="shared" si="253"/>
        <v>8.4199999999999997E-2</v>
      </c>
      <c r="L934" s="29">
        <f t="shared" si="254"/>
        <v>12.92</v>
      </c>
      <c r="M934" s="45" t="e">
        <f t="shared" si="265"/>
        <v>#DIV/0!</v>
      </c>
      <c r="N934" s="28">
        <f t="shared" si="255"/>
        <v>10.989169238449415</v>
      </c>
      <c r="O934" s="28">
        <f t="shared" si="256"/>
        <v>15.087458954343088</v>
      </c>
      <c r="P934" s="45" t="e">
        <f t="shared" si="266"/>
        <v>#DIV/0!</v>
      </c>
      <c r="Q934" s="29">
        <f t="shared" si="267"/>
        <v>3</v>
      </c>
      <c r="R934" s="29" t="e">
        <f t="shared" si="257"/>
        <v>#N/A</v>
      </c>
      <c r="S934" s="29" t="e">
        <f t="shared" si="258"/>
        <v>#N/A</v>
      </c>
      <c r="T934" s="29" t="e">
        <f t="shared" si="259"/>
        <v>#N/A</v>
      </c>
      <c r="U934" s="21" t="e">
        <f t="shared" si="268"/>
        <v>#DIV/0!</v>
      </c>
      <c r="V934" s="28">
        <f t="shared" si="260"/>
        <v>0</v>
      </c>
      <c r="W934" s="28">
        <f t="shared" si="261"/>
        <v>0</v>
      </c>
      <c r="X934" s="45" t="e">
        <f t="shared" si="269"/>
        <v>#DIV/0!</v>
      </c>
    </row>
    <row r="935" spans="2:24">
      <c r="B935" s="23"/>
      <c r="D935" s="21"/>
      <c r="E935" s="21"/>
      <c r="F935" s="21"/>
      <c r="G935" s="28">
        <f t="shared" si="262"/>
        <v>0</v>
      </c>
      <c r="H935" s="45" t="e">
        <f t="shared" si="263"/>
        <v>#DIV/0!</v>
      </c>
      <c r="I935" s="29">
        <f t="shared" si="264"/>
        <v>3</v>
      </c>
      <c r="J935" s="29">
        <f t="shared" si="252"/>
        <v>0.27</v>
      </c>
      <c r="K935" s="29">
        <f t="shared" si="253"/>
        <v>8.4199999999999997E-2</v>
      </c>
      <c r="L935" s="29">
        <f t="shared" si="254"/>
        <v>12.92</v>
      </c>
      <c r="M935" s="45" t="e">
        <f t="shared" si="265"/>
        <v>#DIV/0!</v>
      </c>
      <c r="N935" s="28">
        <f t="shared" si="255"/>
        <v>10.989169238449415</v>
      </c>
      <c r="O935" s="28">
        <f t="shared" si="256"/>
        <v>15.087458954343088</v>
      </c>
      <c r="P935" s="45" t="e">
        <f t="shared" si="266"/>
        <v>#DIV/0!</v>
      </c>
      <c r="Q935" s="29">
        <f t="shared" si="267"/>
        <v>3</v>
      </c>
      <c r="R935" s="29" t="e">
        <f t="shared" si="257"/>
        <v>#N/A</v>
      </c>
      <c r="S935" s="29" t="e">
        <f t="shared" si="258"/>
        <v>#N/A</v>
      </c>
      <c r="T935" s="29" t="e">
        <f t="shared" si="259"/>
        <v>#N/A</v>
      </c>
      <c r="U935" s="21" t="e">
        <f t="shared" si="268"/>
        <v>#DIV/0!</v>
      </c>
      <c r="V935" s="28">
        <f t="shared" si="260"/>
        <v>0</v>
      </c>
      <c r="W935" s="28">
        <f t="shared" si="261"/>
        <v>0</v>
      </c>
      <c r="X935" s="45" t="e">
        <f t="shared" si="269"/>
        <v>#DIV/0!</v>
      </c>
    </row>
    <row r="936" spans="2:24">
      <c r="B936" s="23"/>
      <c r="D936" s="21"/>
      <c r="E936" s="21"/>
      <c r="F936" s="21"/>
      <c r="G936" s="28">
        <f t="shared" si="262"/>
        <v>0</v>
      </c>
      <c r="H936" s="45" t="e">
        <f t="shared" si="263"/>
        <v>#DIV/0!</v>
      </c>
      <c r="I936" s="29">
        <f t="shared" si="264"/>
        <v>3</v>
      </c>
      <c r="J936" s="29">
        <f t="shared" si="252"/>
        <v>0.27</v>
      </c>
      <c r="K936" s="29">
        <f t="shared" si="253"/>
        <v>8.4199999999999997E-2</v>
      </c>
      <c r="L936" s="29">
        <f t="shared" si="254"/>
        <v>12.92</v>
      </c>
      <c r="M936" s="45" t="e">
        <f t="shared" si="265"/>
        <v>#DIV/0!</v>
      </c>
      <c r="N936" s="28">
        <f t="shared" si="255"/>
        <v>10.989169238449415</v>
      </c>
      <c r="O936" s="28">
        <f t="shared" si="256"/>
        <v>15.087458954343088</v>
      </c>
      <c r="P936" s="45" t="e">
        <f t="shared" si="266"/>
        <v>#DIV/0!</v>
      </c>
      <c r="Q936" s="29">
        <f t="shared" si="267"/>
        <v>3</v>
      </c>
      <c r="R936" s="29" t="e">
        <f t="shared" si="257"/>
        <v>#N/A</v>
      </c>
      <c r="S936" s="29" t="e">
        <f t="shared" si="258"/>
        <v>#N/A</v>
      </c>
      <c r="T936" s="29" t="e">
        <f t="shared" si="259"/>
        <v>#N/A</v>
      </c>
      <c r="U936" s="21" t="e">
        <f t="shared" si="268"/>
        <v>#DIV/0!</v>
      </c>
      <c r="V936" s="28">
        <f t="shared" si="260"/>
        <v>0</v>
      </c>
      <c r="W936" s="28">
        <f t="shared" si="261"/>
        <v>0</v>
      </c>
      <c r="X936" s="45" t="e">
        <f t="shared" si="269"/>
        <v>#DIV/0!</v>
      </c>
    </row>
    <row r="937" spans="2:24">
      <c r="B937" s="23"/>
      <c r="D937" s="21"/>
      <c r="E937" s="21"/>
      <c r="F937" s="21"/>
      <c r="G937" s="28">
        <f t="shared" si="262"/>
        <v>0</v>
      </c>
      <c r="H937" s="45" t="e">
        <f t="shared" si="263"/>
        <v>#DIV/0!</v>
      </c>
      <c r="I937" s="29">
        <f t="shared" si="264"/>
        <v>3</v>
      </c>
      <c r="J937" s="29">
        <f t="shared" si="252"/>
        <v>0.27</v>
      </c>
      <c r="K937" s="29">
        <f t="shared" si="253"/>
        <v>8.4199999999999997E-2</v>
      </c>
      <c r="L937" s="29">
        <f t="shared" si="254"/>
        <v>12.92</v>
      </c>
      <c r="M937" s="45" t="e">
        <f t="shared" si="265"/>
        <v>#DIV/0!</v>
      </c>
      <c r="N937" s="28">
        <f t="shared" si="255"/>
        <v>10.989169238449415</v>
      </c>
      <c r="O937" s="28">
        <f t="shared" si="256"/>
        <v>15.087458954343088</v>
      </c>
      <c r="P937" s="45" t="e">
        <f t="shared" si="266"/>
        <v>#DIV/0!</v>
      </c>
      <c r="Q937" s="29">
        <f t="shared" si="267"/>
        <v>3</v>
      </c>
      <c r="R937" s="29" t="e">
        <f t="shared" si="257"/>
        <v>#N/A</v>
      </c>
      <c r="S937" s="29" t="e">
        <f t="shared" si="258"/>
        <v>#N/A</v>
      </c>
      <c r="T937" s="29" t="e">
        <f t="shared" si="259"/>
        <v>#N/A</v>
      </c>
      <c r="U937" s="21" t="e">
        <f t="shared" si="268"/>
        <v>#DIV/0!</v>
      </c>
      <c r="V937" s="28">
        <f t="shared" si="260"/>
        <v>0</v>
      </c>
      <c r="W937" s="28">
        <f t="shared" si="261"/>
        <v>0</v>
      </c>
      <c r="X937" s="45" t="e">
        <f t="shared" si="269"/>
        <v>#DIV/0!</v>
      </c>
    </row>
    <row r="938" spans="2:24">
      <c r="B938" s="23"/>
      <c r="D938" s="21"/>
      <c r="E938" s="21"/>
      <c r="F938" s="21"/>
      <c r="G938" s="28">
        <f t="shared" si="262"/>
        <v>0</v>
      </c>
      <c r="H938" s="45" t="e">
        <f t="shared" si="263"/>
        <v>#DIV/0!</v>
      </c>
      <c r="I938" s="29">
        <f t="shared" si="264"/>
        <v>3</v>
      </c>
      <c r="J938" s="29">
        <f t="shared" si="252"/>
        <v>0.27</v>
      </c>
      <c r="K938" s="29">
        <f t="shared" si="253"/>
        <v>8.4199999999999997E-2</v>
      </c>
      <c r="L938" s="29">
        <f t="shared" si="254"/>
        <v>12.92</v>
      </c>
      <c r="M938" s="45" t="e">
        <f t="shared" si="265"/>
        <v>#DIV/0!</v>
      </c>
      <c r="N938" s="28">
        <f t="shared" si="255"/>
        <v>10.989169238449415</v>
      </c>
      <c r="O938" s="28">
        <f t="shared" si="256"/>
        <v>15.087458954343088</v>
      </c>
      <c r="P938" s="45" t="e">
        <f t="shared" si="266"/>
        <v>#DIV/0!</v>
      </c>
      <c r="Q938" s="29">
        <f t="shared" si="267"/>
        <v>3</v>
      </c>
      <c r="R938" s="29" t="e">
        <f t="shared" si="257"/>
        <v>#N/A</v>
      </c>
      <c r="S938" s="29" t="e">
        <f t="shared" si="258"/>
        <v>#N/A</v>
      </c>
      <c r="T938" s="29" t="e">
        <f t="shared" si="259"/>
        <v>#N/A</v>
      </c>
      <c r="U938" s="21" t="e">
        <f t="shared" si="268"/>
        <v>#DIV/0!</v>
      </c>
      <c r="V938" s="28">
        <f t="shared" si="260"/>
        <v>0</v>
      </c>
      <c r="W938" s="28">
        <f t="shared" si="261"/>
        <v>0</v>
      </c>
      <c r="X938" s="45" t="e">
        <f t="shared" si="269"/>
        <v>#DIV/0!</v>
      </c>
    </row>
    <row r="939" spans="2:24">
      <c r="B939" s="23"/>
      <c r="D939" s="21"/>
      <c r="E939" s="21"/>
      <c r="F939" s="21"/>
      <c r="G939" s="28">
        <f t="shared" si="262"/>
        <v>0</v>
      </c>
      <c r="H939" s="45" t="e">
        <f t="shared" si="263"/>
        <v>#DIV/0!</v>
      </c>
      <c r="I939" s="29">
        <f t="shared" si="264"/>
        <v>3</v>
      </c>
      <c r="J939" s="29">
        <f t="shared" si="252"/>
        <v>0.27</v>
      </c>
      <c r="K939" s="29">
        <f t="shared" si="253"/>
        <v>8.4199999999999997E-2</v>
      </c>
      <c r="L939" s="29">
        <f t="shared" si="254"/>
        <v>12.92</v>
      </c>
      <c r="M939" s="45" t="e">
        <f t="shared" si="265"/>
        <v>#DIV/0!</v>
      </c>
      <c r="N939" s="28">
        <f t="shared" si="255"/>
        <v>10.989169238449415</v>
      </c>
      <c r="O939" s="28">
        <f t="shared" si="256"/>
        <v>15.087458954343088</v>
      </c>
      <c r="P939" s="45" t="e">
        <f t="shared" si="266"/>
        <v>#DIV/0!</v>
      </c>
      <c r="Q939" s="29">
        <f t="shared" si="267"/>
        <v>3</v>
      </c>
      <c r="R939" s="29" t="e">
        <f t="shared" si="257"/>
        <v>#N/A</v>
      </c>
      <c r="S939" s="29" t="e">
        <f t="shared" si="258"/>
        <v>#N/A</v>
      </c>
      <c r="T939" s="29" t="e">
        <f t="shared" si="259"/>
        <v>#N/A</v>
      </c>
      <c r="U939" s="21" t="e">
        <f t="shared" si="268"/>
        <v>#DIV/0!</v>
      </c>
      <c r="V939" s="28">
        <f t="shared" si="260"/>
        <v>0</v>
      </c>
      <c r="W939" s="28">
        <f t="shared" si="261"/>
        <v>0</v>
      </c>
      <c r="X939" s="45" t="e">
        <f t="shared" si="269"/>
        <v>#DIV/0!</v>
      </c>
    </row>
    <row r="940" spans="2:24">
      <c r="B940" s="23"/>
      <c r="D940" s="21"/>
      <c r="E940" s="21"/>
      <c r="F940" s="21"/>
      <c r="G940" s="28">
        <f t="shared" si="262"/>
        <v>0</v>
      </c>
      <c r="H940" s="45" t="e">
        <f t="shared" si="263"/>
        <v>#DIV/0!</v>
      </c>
      <c r="I940" s="29">
        <f t="shared" si="264"/>
        <v>3</v>
      </c>
      <c r="J940" s="29">
        <f t="shared" si="252"/>
        <v>0.27</v>
      </c>
      <c r="K940" s="29">
        <f t="shared" si="253"/>
        <v>8.4199999999999997E-2</v>
      </c>
      <c r="L940" s="29">
        <f t="shared" si="254"/>
        <v>12.92</v>
      </c>
      <c r="M940" s="45" t="e">
        <f t="shared" si="265"/>
        <v>#DIV/0!</v>
      </c>
      <c r="N940" s="28">
        <f t="shared" si="255"/>
        <v>10.989169238449415</v>
      </c>
      <c r="O940" s="28">
        <f t="shared" si="256"/>
        <v>15.087458954343088</v>
      </c>
      <c r="P940" s="45" t="e">
        <f t="shared" si="266"/>
        <v>#DIV/0!</v>
      </c>
      <c r="Q940" s="29">
        <f t="shared" si="267"/>
        <v>3</v>
      </c>
      <c r="R940" s="29" t="e">
        <f t="shared" si="257"/>
        <v>#N/A</v>
      </c>
      <c r="S940" s="29" t="e">
        <f t="shared" si="258"/>
        <v>#N/A</v>
      </c>
      <c r="T940" s="29" t="e">
        <f t="shared" si="259"/>
        <v>#N/A</v>
      </c>
      <c r="U940" s="21" t="e">
        <f t="shared" si="268"/>
        <v>#DIV/0!</v>
      </c>
      <c r="V940" s="28">
        <f t="shared" si="260"/>
        <v>0</v>
      </c>
      <c r="W940" s="28">
        <f t="shared" si="261"/>
        <v>0</v>
      </c>
      <c r="X940" s="45" t="e">
        <f t="shared" si="269"/>
        <v>#DIV/0!</v>
      </c>
    </row>
    <row r="941" spans="2:24">
      <c r="B941" s="23"/>
      <c r="D941" s="21"/>
      <c r="E941" s="21"/>
      <c r="F941" s="21"/>
      <c r="G941" s="28">
        <f t="shared" si="262"/>
        <v>0</v>
      </c>
      <c r="H941" s="45" t="e">
        <f t="shared" si="263"/>
        <v>#DIV/0!</v>
      </c>
      <c r="I941" s="29">
        <f t="shared" si="264"/>
        <v>3</v>
      </c>
      <c r="J941" s="29">
        <f t="shared" si="252"/>
        <v>0.27</v>
      </c>
      <c r="K941" s="29">
        <f t="shared" si="253"/>
        <v>8.4199999999999997E-2</v>
      </c>
      <c r="L941" s="29">
        <f t="shared" si="254"/>
        <v>12.92</v>
      </c>
      <c r="M941" s="45" t="e">
        <f t="shared" si="265"/>
        <v>#DIV/0!</v>
      </c>
      <c r="N941" s="28">
        <f t="shared" si="255"/>
        <v>10.989169238449415</v>
      </c>
      <c r="O941" s="28">
        <f t="shared" si="256"/>
        <v>15.087458954343088</v>
      </c>
      <c r="P941" s="45" t="e">
        <f t="shared" si="266"/>
        <v>#DIV/0!</v>
      </c>
      <c r="Q941" s="29">
        <f t="shared" si="267"/>
        <v>3</v>
      </c>
      <c r="R941" s="29" t="e">
        <f t="shared" si="257"/>
        <v>#N/A</v>
      </c>
      <c r="S941" s="29" t="e">
        <f t="shared" si="258"/>
        <v>#N/A</v>
      </c>
      <c r="T941" s="29" t="e">
        <f t="shared" si="259"/>
        <v>#N/A</v>
      </c>
      <c r="U941" s="21" t="e">
        <f t="shared" si="268"/>
        <v>#DIV/0!</v>
      </c>
      <c r="V941" s="28">
        <f t="shared" si="260"/>
        <v>0</v>
      </c>
      <c r="W941" s="28">
        <f t="shared" si="261"/>
        <v>0</v>
      </c>
      <c r="X941" s="45" t="e">
        <f t="shared" si="269"/>
        <v>#DIV/0!</v>
      </c>
    </row>
    <row r="942" spans="2:24">
      <c r="B942" s="23"/>
      <c r="D942" s="21"/>
      <c r="E942" s="21"/>
      <c r="F942" s="21"/>
      <c r="G942" s="28">
        <f t="shared" si="262"/>
        <v>0</v>
      </c>
      <c r="H942" s="45" t="e">
        <f t="shared" si="263"/>
        <v>#DIV/0!</v>
      </c>
      <c r="I942" s="29">
        <f t="shared" si="264"/>
        <v>3</v>
      </c>
      <c r="J942" s="29">
        <f t="shared" si="252"/>
        <v>0.27</v>
      </c>
      <c r="K942" s="29">
        <f t="shared" si="253"/>
        <v>8.4199999999999997E-2</v>
      </c>
      <c r="L942" s="29">
        <f t="shared" si="254"/>
        <v>12.92</v>
      </c>
      <c r="M942" s="45" t="e">
        <f t="shared" si="265"/>
        <v>#DIV/0!</v>
      </c>
      <c r="N942" s="28">
        <f t="shared" si="255"/>
        <v>10.989169238449415</v>
      </c>
      <c r="O942" s="28">
        <f t="shared" si="256"/>
        <v>15.087458954343088</v>
      </c>
      <c r="P942" s="45" t="e">
        <f t="shared" si="266"/>
        <v>#DIV/0!</v>
      </c>
      <c r="Q942" s="29">
        <f t="shared" si="267"/>
        <v>3</v>
      </c>
      <c r="R942" s="29" t="e">
        <f t="shared" si="257"/>
        <v>#N/A</v>
      </c>
      <c r="S942" s="29" t="e">
        <f t="shared" si="258"/>
        <v>#N/A</v>
      </c>
      <c r="T942" s="29" t="e">
        <f t="shared" si="259"/>
        <v>#N/A</v>
      </c>
      <c r="U942" s="21" t="e">
        <f t="shared" si="268"/>
        <v>#DIV/0!</v>
      </c>
      <c r="V942" s="28">
        <f t="shared" si="260"/>
        <v>0</v>
      </c>
      <c r="W942" s="28">
        <f t="shared" si="261"/>
        <v>0</v>
      </c>
      <c r="X942" s="45" t="e">
        <f t="shared" si="269"/>
        <v>#DIV/0!</v>
      </c>
    </row>
    <row r="943" spans="2:24">
      <c r="B943" s="23"/>
      <c r="D943" s="21"/>
      <c r="E943" s="21"/>
      <c r="F943" s="21"/>
      <c r="G943" s="28">
        <f t="shared" si="262"/>
        <v>0</v>
      </c>
      <c r="H943" s="45" t="e">
        <f t="shared" si="263"/>
        <v>#DIV/0!</v>
      </c>
      <c r="I943" s="29">
        <f t="shared" si="264"/>
        <v>3</v>
      </c>
      <c r="J943" s="29">
        <f t="shared" si="252"/>
        <v>0.27</v>
      </c>
      <c r="K943" s="29">
        <f t="shared" si="253"/>
        <v>8.4199999999999997E-2</v>
      </c>
      <c r="L943" s="29">
        <f t="shared" si="254"/>
        <v>12.92</v>
      </c>
      <c r="M943" s="45" t="e">
        <f t="shared" si="265"/>
        <v>#DIV/0!</v>
      </c>
      <c r="N943" s="28">
        <f t="shared" si="255"/>
        <v>10.989169238449415</v>
      </c>
      <c r="O943" s="28">
        <f t="shared" si="256"/>
        <v>15.087458954343088</v>
      </c>
      <c r="P943" s="45" t="e">
        <f t="shared" si="266"/>
        <v>#DIV/0!</v>
      </c>
      <c r="Q943" s="29">
        <f t="shared" si="267"/>
        <v>3</v>
      </c>
      <c r="R943" s="29" t="e">
        <f t="shared" si="257"/>
        <v>#N/A</v>
      </c>
      <c r="S943" s="29" t="e">
        <f t="shared" si="258"/>
        <v>#N/A</v>
      </c>
      <c r="T943" s="29" t="e">
        <f t="shared" si="259"/>
        <v>#N/A</v>
      </c>
      <c r="U943" s="21" t="e">
        <f t="shared" si="268"/>
        <v>#DIV/0!</v>
      </c>
      <c r="V943" s="28">
        <f t="shared" si="260"/>
        <v>0</v>
      </c>
      <c r="W943" s="28">
        <f t="shared" si="261"/>
        <v>0</v>
      </c>
      <c r="X943" s="45" t="e">
        <f t="shared" si="269"/>
        <v>#DIV/0!</v>
      </c>
    </row>
    <row r="944" spans="2:24">
      <c r="B944" s="23"/>
      <c r="D944" s="21"/>
      <c r="E944" s="21"/>
      <c r="F944" s="21"/>
      <c r="G944" s="28">
        <f t="shared" si="262"/>
        <v>0</v>
      </c>
      <c r="H944" s="45" t="e">
        <f t="shared" si="263"/>
        <v>#DIV/0!</v>
      </c>
      <c r="I944" s="29">
        <f t="shared" si="264"/>
        <v>3</v>
      </c>
      <c r="J944" s="29">
        <f t="shared" si="252"/>
        <v>0.27</v>
      </c>
      <c r="K944" s="29">
        <f t="shared" si="253"/>
        <v>8.4199999999999997E-2</v>
      </c>
      <c r="L944" s="29">
        <f t="shared" si="254"/>
        <v>12.92</v>
      </c>
      <c r="M944" s="45" t="e">
        <f t="shared" si="265"/>
        <v>#DIV/0!</v>
      </c>
      <c r="N944" s="28">
        <f t="shared" si="255"/>
        <v>10.989169238449415</v>
      </c>
      <c r="O944" s="28">
        <f t="shared" si="256"/>
        <v>15.087458954343088</v>
      </c>
      <c r="P944" s="45" t="e">
        <f t="shared" si="266"/>
        <v>#DIV/0!</v>
      </c>
      <c r="Q944" s="29">
        <f t="shared" si="267"/>
        <v>3</v>
      </c>
      <c r="R944" s="29" t="e">
        <f t="shared" si="257"/>
        <v>#N/A</v>
      </c>
      <c r="S944" s="29" t="e">
        <f t="shared" si="258"/>
        <v>#N/A</v>
      </c>
      <c r="T944" s="29" t="e">
        <f t="shared" si="259"/>
        <v>#N/A</v>
      </c>
      <c r="U944" s="21" t="e">
        <f t="shared" si="268"/>
        <v>#DIV/0!</v>
      </c>
      <c r="V944" s="28">
        <f t="shared" si="260"/>
        <v>0</v>
      </c>
      <c r="W944" s="28">
        <f t="shared" si="261"/>
        <v>0</v>
      </c>
      <c r="X944" s="45" t="e">
        <f t="shared" si="269"/>
        <v>#DIV/0!</v>
      </c>
    </row>
    <row r="945" spans="2:24">
      <c r="B945" s="23"/>
      <c r="D945" s="21"/>
      <c r="E945" s="21"/>
      <c r="F945" s="21"/>
      <c r="G945" s="28">
        <f t="shared" si="262"/>
        <v>0</v>
      </c>
      <c r="H945" s="45" t="e">
        <f t="shared" si="263"/>
        <v>#DIV/0!</v>
      </c>
      <c r="I945" s="29">
        <f t="shared" si="264"/>
        <v>3</v>
      </c>
      <c r="J945" s="29">
        <f t="shared" si="252"/>
        <v>0.27</v>
      </c>
      <c r="K945" s="29">
        <f t="shared" si="253"/>
        <v>8.4199999999999997E-2</v>
      </c>
      <c r="L945" s="29">
        <f t="shared" si="254"/>
        <v>12.92</v>
      </c>
      <c r="M945" s="45" t="e">
        <f t="shared" si="265"/>
        <v>#DIV/0!</v>
      </c>
      <c r="N945" s="28">
        <f t="shared" si="255"/>
        <v>10.989169238449415</v>
      </c>
      <c r="O945" s="28">
        <f t="shared" si="256"/>
        <v>15.087458954343088</v>
      </c>
      <c r="P945" s="45" t="e">
        <f t="shared" si="266"/>
        <v>#DIV/0!</v>
      </c>
      <c r="Q945" s="29">
        <f t="shared" si="267"/>
        <v>3</v>
      </c>
      <c r="R945" s="29" t="e">
        <f t="shared" si="257"/>
        <v>#N/A</v>
      </c>
      <c r="S945" s="29" t="e">
        <f t="shared" si="258"/>
        <v>#N/A</v>
      </c>
      <c r="T945" s="29" t="e">
        <f t="shared" si="259"/>
        <v>#N/A</v>
      </c>
      <c r="U945" s="21" t="e">
        <f t="shared" si="268"/>
        <v>#DIV/0!</v>
      </c>
      <c r="V945" s="28">
        <f t="shared" si="260"/>
        <v>0</v>
      </c>
      <c r="W945" s="28">
        <f t="shared" si="261"/>
        <v>0</v>
      </c>
      <c r="X945" s="45" t="e">
        <f t="shared" si="269"/>
        <v>#DIV/0!</v>
      </c>
    </row>
    <row r="946" spans="2:24">
      <c r="B946" s="23"/>
      <c r="D946" s="21"/>
      <c r="E946" s="21"/>
      <c r="F946" s="21"/>
      <c r="G946" s="28">
        <f t="shared" si="262"/>
        <v>0</v>
      </c>
      <c r="H946" s="45" t="e">
        <f t="shared" si="263"/>
        <v>#DIV/0!</v>
      </c>
      <c r="I946" s="29">
        <f t="shared" si="264"/>
        <v>3</v>
      </c>
      <c r="J946" s="29">
        <f t="shared" si="252"/>
        <v>0.27</v>
      </c>
      <c r="K946" s="29">
        <f t="shared" si="253"/>
        <v>8.4199999999999997E-2</v>
      </c>
      <c r="L946" s="29">
        <f t="shared" si="254"/>
        <v>12.92</v>
      </c>
      <c r="M946" s="45" t="e">
        <f t="shared" si="265"/>
        <v>#DIV/0!</v>
      </c>
      <c r="N946" s="28">
        <f t="shared" si="255"/>
        <v>10.989169238449415</v>
      </c>
      <c r="O946" s="28">
        <f t="shared" si="256"/>
        <v>15.087458954343088</v>
      </c>
      <c r="P946" s="45" t="e">
        <f t="shared" si="266"/>
        <v>#DIV/0!</v>
      </c>
      <c r="Q946" s="29">
        <f t="shared" si="267"/>
        <v>3</v>
      </c>
      <c r="R946" s="29" t="e">
        <f t="shared" si="257"/>
        <v>#N/A</v>
      </c>
      <c r="S946" s="29" t="e">
        <f t="shared" si="258"/>
        <v>#N/A</v>
      </c>
      <c r="T946" s="29" t="e">
        <f t="shared" si="259"/>
        <v>#N/A</v>
      </c>
      <c r="U946" s="21" t="e">
        <f t="shared" si="268"/>
        <v>#DIV/0!</v>
      </c>
      <c r="V946" s="28">
        <f t="shared" si="260"/>
        <v>0</v>
      </c>
      <c r="W946" s="28">
        <f t="shared" si="261"/>
        <v>0</v>
      </c>
      <c r="X946" s="45" t="e">
        <f t="shared" si="269"/>
        <v>#DIV/0!</v>
      </c>
    </row>
    <row r="947" spans="2:24">
      <c r="B947" s="23"/>
      <c r="D947" s="21"/>
      <c r="E947" s="21"/>
      <c r="F947" s="21"/>
      <c r="G947" s="28">
        <f t="shared" si="262"/>
        <v>0</v>
      </c>
      <c r="H947" s="45" t="e">
        <f t="shared" si="263"/>
        <v>#DIV/0!</v>
      </c>
      <c r="I947" s="29">
        <f t="shared" si="264"/>
        <v>3</v>
      </c>
      <c r="J947" s="29">
        <f t="shared" si="252"/>
        <v>0.27</v>
      </c>
      <c r="K947" s="29">
        <f t="shared" si="253"/>
        <v>8.4199999999999997E-2</v>
      </c>
      <c r="L947" s="29">
        <f t="shared" si="254"/>
        <v>12.92</v>
      </c>
      <c r="M947" s="45" t="e">
        <f t="shared" si="265"/>
        <v>#DIV/0!</v>
      </c>
      <c r="N947" s="28">
        <f t="shared" si="255"/>
        <v>10.989169238449415</v>
      </c>
      <c r="O947" s="28">
        <f t="shared" si="256"/>
        <v>15.087458954343088</v>
      </c>
      <c r="P947" s="45" t="e">
        <f t="shared" si="266"/>
        <v>#DIV/0!</v>
      </c>
      <c r="Q947" s="29">
        <f t="shared" si="267"/>
        <v>3</v>
      </c>
      <c r="R947" s="29" t="e">
        <f t="shared" si="257"/>
        <v>#N/A</v>
      </c>
      <c r="S947" s="29" t="e">
        <f t="shared" si="258"/>
        <v>#N/A</v>
      </c>
      <c r="T947" s="29" t="e">
        <f t="shared" si="259"/>
        <v>#N/A</v>
      </c>
      <c r="U947" s="21" t="e">
        <f t="shared" si="268"/>
        <v>#DIV/0!</v>
      </c>
      <c r="V947" s="28">
        <f t="shared" si="260"/>
        <v>0</v>
      </c>
      <c r="W947" s="28">
        <f t="shared" si="261"/>
        <v>0</v>
      </c>
      <c r="X947" s="45" t="e">
        <f t="shared" si="269"/>
        <v>#DIV/0!</v>
      </c>
    </row>
    <row r="948" spans="2:24">
      <c r="B948" s="23"/>
      <c r="D948" s="21"/>
      <c r="E948" s="21"/>
      <c r="F948" s="21"/>
      <c r="G948" s="28">
        <f t="shared" si="262"/>
        <v>0</v>
      </c>
      <c r="H948" s="45" t="e">
        <f t="shared" si="263"/>
        <v>#DIV/0!</v>
      </c>
      <c r="I948" s="29">
        <f t="shared" si="264"/>
        <v>3</v>
      </c>
      <c r="J948" s="29">
        <f t="shared" si="252"/>
        <v>0.27</v>
      </c>
      <c r="K948" s="29">
        <f t="shared" si="253"/>
        <v>8.4199999999999997E-2</v>
      </c>
      <c r="L948" s="29">
        <f t="shared" si="254"/>
        <v>12.92</v>
      </c>
      <c r="M948" s="45" t="e">
        <f t="shared" si="265"/>
        <v>#DIV/0!</v>
      </c>
      <c r="N948" s="28">
        <f t="shared" si="255"/>
        <v>10.989169238449415</v>
      </c>
      <c r="O948" s="28">
        <f t="shared" si="256"/>
        <v>15.087458954343088</v>
      </c>
      <c r="P948" s="45" t="e">
        <f t="shared" si="266"/>
        <v>#DIV/0!</v>
      </c>
      <c r="Q948" s="29">
        <f t="shared" si="267"/>
        <v>3</v>
      </c>
      <c r="R948" s="29" t="e">
        <f t="shared" si="257"/>
        <v>#N/A</v>
      </c>
      <c r="S948" s="29" t="e">
        <f t="shared" si="258"/>
        <v>#N/A</v>
      </c>
      <c r="T948" s="29" t="e">
        <f t="shared" si="259"/>
        <v>#N/A</v>
      </c>
      <c r="U948" s="21" t="e">
        <f t="shared" si="268"/>
        <v>#DIV/0!</v>
      </c>
      <c r="V948" s="28">
        <f t="shared" si="260"/>
        <v>0</v>
      </c>
      <c r="W948" s="28">
        <f t="shared" si="261"/>
        <v>0</v>
      </c>
      <c r="X948" s="45" t="e">
        <f t="shared" si="269"/>
        <v>#DIV/0!</v>
      </c>
    </row>
    <row r="949" spans="2:24">
      <c r="B949" s="23"/>
      <c r="D949" s="21"/>
      <c r="E949" s="21"/>
      <c r="F949" s="21"/>
      <c r="G949" s="28">
        <f t="shared" si="262"/>
        <v>0</v>
      </c>
      <c r="H949" s="45" t="e">
        <f t="shared" si="263"/>
        <v>#DIV/0!</v>
      </c>
      <c r="I949" s="29">
        <f t="shared" si="264"/>
        <v>3</v>
      </c>
      <c r="J949" s="29">
        <f t="shared" si="252"/>
        <v>0.27</v>
      </c>
      <c r="K949" s="29">
        <f t="shared" si="253"/>
        <v>8.4199999999999997E-2</v>
      </c>
      <c r="L949" s="29">
        <f t="shared" si="254"/>
        <v>12.92</v>
      </c>
      <c r="M949" s="45" t="e">
        <f t="shared" si="265"/>
        <v>#DIV/0!</v>
      </c>
      <c r="N949" s="28">
        <f t="shared" si="255"/>
        <v>10.989169238449415</v>
      </c>
      <c r="O949" s="28">
        <f t="shared" si="256"/>
        <v>15.087458954343088</v>
      </c>
      <c r="P949" s="45" t="e">
        <f t="shared" si="266"/>
        <v>#DIV/0!</v>
      </c>
      <c r="Q949" s="29">
        <f t="shared" si="267"/>
        <v>3</v>
      </c>
      <c r="R949" s="29" t="e">
        <f t="shared" si="257"/>
        <v>#N/A</v>
      </c>
      <c r="S949" s="29" t="e">
        <f t="shared" si="258"/>
        <v>#N/A</v>
      </c>
      <c r="T949" s="29" t="e">
        <f t="shared" si="259"/>
        <v>#N/A</v>
      </c>
      <c r="U949" s="21" t="e">
        <f t="shared" si="268"/>
        <v>#DIV/0!</v>
      </c>
      <c r="V949" s="28">
        <f t="shared" si="260"/>
        <v>0</v>
      </c>
      <c r="W949" s="28">
        <f t="shared" si="261"/>
        <v>0</v>
      </c>
      <c r="X949" s="45" t="e">
        <f t="shared" si="269"/>
        <v>#DIV/0!</v>
      </c>
    </row>
    <row r="950" spans="2:24">
      <c r="B950" s="23"/>
      <c r="D950" s="21"/>
      <c r="E950" s="21"/>
      <c r="F950" s="21"/>
      <c r="G950" s="28">
        <f t="shared" si="262"/>
        <v>0</v>
      </c>
      <c r="H950" s="45" t="e">
        <f t="shared" si="263"/>
        <v>#DIV/0!</v>
      </c>
      <c r="I950" s="29">
        <f t="shared" si="264"/>
        <v>3</v>
      </c>
      <c r="J950" s="29">
        <f t="shared" si="252"/>
        <v>0.27</v>
      </c>
      <c r="K950" s="29">
        <f t="shared" si="253"/>
        <v>8.4199999999999997E-2</v>
      </c>
      <c r="L950" s="29">
        <f t="shared" si="254"/>
        <v>12.92</v>
      </c>
      <c r="M950" s="45" t="e">
        <f t="shared" si="265"/>
        <v>#DIV/0!</v>
      </c>
      <c r="N950" s="28">
        <f t="shared" si="255"/>
        <v>10.989169238449415</v>
      </c>
      <c r="O950" s="28">
        <f t="shared" si="256"/>
        <v>15.087458954343088</v>
      </c>
      <c r="P950" s="45" t="e">
        <f t="shared" si="266"/>
        <v>#DIV/0!</v>
      </c>
      <c r="Q950" s="29">
        <f t="shared" si="267"/>
        <v>3</v>
      </c>
      <c r="R950" s="29" t="e">
        <f t="shared" si="257"/>
        <v>#N/A</v>
      </c>
      <c r="S950" s="29" t="e">
        <f t="shared" si="258"/>
        <v>#N/A</v>
      </c>
      <c r="T950" s="29" t="e">
        <f t="shared" si="259"/>
        <v>#N/A</v>
      </c>
      <c r="U950" s="21" t="e">
        <f t="shared" si="268"/>
        <v>#DIV/0!</v>
      </c>
      <c r="V950" s="28">
        <f t="shared" si="260"/>
        <v>0</v>
      </c>
      <c r="W950" s="28">
        <f t="shared" si="261"/>
        <v>0</v>
      </c>
      <c r="X950" s="45" t="e">
        <f t="shared" si="269"/>
        <v>#DIV/0!</v>
      </c>
    </row>
    <row r="951" spans="2:24">
      <c r="B951" s="23"/>
      <c r="D951" s="21"/>
      <c r="E951" s="21"/>
      <c r="F951" s="21"/>
      <c r="G951" s="28">
        <f t="shared" si="262"/>
        <v>0</v>
      </c>
      <c r="H951" s="45" t="e">
        <f t="shared" si="263"/>
        <v>#DIV/0!</v>
      </c>
      <c r="I951" s="29">
        <f t="shared" si="264"/>
        <v>3</v>
      </c>
      <c r="J951" s="29">
        <f t="shared" si="252"/>
        <v>0.27</v>
      </c>
      <c r="K951" s="29">
        <f t="shared" si="253"/>
        <v>8.4199999999999997E-2</v>
      </c>
      <c r="L951" s="29">
        <f t="shared" si="254"/>
        <v>12.92</v>
      </c>
      <c r="M951" s="45" t="e">
        <f t="shared" si="265"/>
        <v>#DIV/0!</v>
      </c>
      <c r="N951" s="28">
        <f t="shared" si="255"/>
        <v>10.989169238449415</v>
      </c>
      <c r="O951" s="28">
        <f t="shared" si="256"/>
        <v>15.087458954343088</v>
      </c>
      <c r="P951" s="45" t="e">
        <f t="shared" si="266"/>
        <v>#DIV/0!</v>
      </c>
      <c r="Q951" s="29">
        <f t="shared" si="267"/>
        <v>3</v>
      </c>
      <c r="R951" s="29" t="e">
        <f t="shared" si="257"/>
        <v>#N/A</v>
      </c>
      <c r="S951" s="29" t="e">
        <f t="shared" si="258"/>
        <v>#N/A</v>
      </c>
      <c r="T951" s="29" t="e">
        <f t="shared" si="259"/>
        <v>#N/A</v>
      </c>
      <c r="U951" s="21" t="e">
        <f t="shared" si="268"/>
        <v>#DIV/0!</v>
      </c>
      <c r="V951" s="28">
        <f t="shared" si="260"/>
        <v>0</v>
      </c>
      <c r="W951" s="28">
        <f t="shared" si="261"/>
        <v>0</v>
      </c>
      <c r="X951" s="45" t="e">
        <f t="shared" si="269"/>
        <v>#DIV/0!</v>
      </c>
    </row>
    <row r="952" spans="2:24">
      <c r="B952" s="23"/>
      <c r="D952" s="21"/>
      <c r="E952" s="21"/>
      <c r="F952" s="21"/>
      <c r="G952" s="28">
        <f t="shared" si="262"/>
        <v>0</v>
      </c>
      <c r="H952" s="45" t="e">
        <f t="shared" si="263"/>
        <v>#DIV/0!</v>
      </c>
      <c r="I952" s="29">
        <f t="shared" si="264"/>
        <v>3</v>
      </c>
      <c r="J952" s="29">
        <f t="shared" si="252"/>
        <v>0.27</v>
      </c>
      <c r="K952" s="29">
        <f t="shared" si="253"/>
        <v>8.4199999999999997E-2</v>
      </c>
      <c r="L952" s="29">
        <f t="shared" si="254"/>
        <v>12.92</v>
      </c>
      <c r="M952" s="45" t="e">
        <f t="shared" si="265"/>
        <v>#DIV/0!</v>
      </c>
      <c r="N952" s="28">
        <f t="shared" si="255"/>
        <v>10.989169238449415</v>
      </c>
      <c r="O952" s="28">
        <f t="shared" si="256"/>
        <v>15.087458954343088</v>
      </c>
      <c r="P952" s="45" t="e">
        <f t="shared" si="266"/>
        <v>#DIV/0!</v>
      </c>
      <c r="Q952" s="29">
        <f t="shared" si="267"/>
        <v>3</v>
      </c>
      <c r="R952" s="29" t="e">
        <f t="shared" si="257"/>
        <v>#N/A</v>
      </c>
      <c r="S952" s="29" t="e">
        <f t="shared" si="258"/>
        <v>#N/A</v>
      </c>
      <c r="T952" s="29" t="e">
        <f t="shared" si="259"/>
        <v>#N/A</v>
      </c>
      <c r="U952" s="21" t="e">
        <f t="shared" si="268"/>
        <v>#DIV/0!</v>
      </c>
      <c r="V952" s="28">
        <f t="shared" si="260"/>
        <v>0</v>
      </c>
      <c r="W952" s="28">
        <f t="shared" si="261"/>
        <v>0</v>
      </c>
      <c r="X952" s="45" t="e">
        <f t="shared" si="269"/>
        <v>#DIV/0!</v>
      </c>
    </row>
    <row r="953" spans="2:24">
      <c r="B953" s="23"/>
      <c r="D953" s="21"/>
      <c r="E953" s="21"/>
      <c r="F953" s="21"/>
      <c r="G953" s="28">
        <f t="shared" si="262"/>
        <v>0</v>
      </c>
      <c r="H953" s="45" t="e">
        <f t="shared" si="263"/>
        <v>#DIV/0!</v>
      </c>
      <c r="I953" s="29">
        <f t="shared" si="264"/>
        <v>3</v>
      </c>
      <c r="J953" s="29">
        <f t="shared" si="252"/>
        <v>0.27</v>
      </c>
      <c r="K953" s="29">
        <f t="shared" si="253"/>
        <v>8.4199999999999997E-2</v>
      </c>
      <c r="L953" s="29">
        <f t="shared" si="254"/>
        <v>12.92</v>
      </c>
      <c r="M953" s="45" t="e">
        <f t="shared" si="265"/>
        <v>#DIV/0!</v>
      </c>
      <c r="N953" s="28">
        <f t="shared" si="255"/>
        <v>10.989169238449415</v>
      </c>
      <c r="O953" s="28">
        <f t="shared" si="256"/>
        <v>15.087458954343088</v>
      </c>
      <c r="P953" s="45" t="e">
        <f t="shared" si="266"/>
        <v>#DIV/0!</v>
      </c>
      <c r="Q953" s="29">
        <f t="shared" si="267"/>
        <v>3</v>
      </c>
      <c r="R953" s="29" t="e">
        <f t="shared" si="257"/>
        <v>#N/A</v>
      </c>
      <c r="S953" s="29" t="e">
        <f t="shared" si="258"/>
        <v>#N/A</v>
      </c>
      <c r="T953" s="29" t="e">
        <f t="shared" si="259"/>
        <v>#N/A</v>
      </c>
      <c r="U953" s="21" t="e">
        <f t="shared" si="268"/>
        <v>#DIV/0!</v>
      </c>
      <c r="V953" s="28">
        <f t="shared" si="260"/>
        <v>0</v>
      </c>
      <c r="W953" s="28">
        <f t="shared" si="261"/>
        <v>0</v>
      </c>
      <c r="X953" s="45" t="e">
        <f t="shared" si="269"/>
        <v>#DIV/0!</v>
      </c>
    </row>
    <row r="954" spans="2:24">
      <c r="B954" s="23"/>
      <c r="D954" s="21"/>
      <c r="E954" s="21"/>
      <c r="F954" s="21"/>
      <c r="G954" s="28">
        <f t="shared" si="262"/>
        <v>0</v>
      </c>
      <c r="H954" s="45" t="e">
        <f t="shared" si="263"/>
        <v>#DIV/0!</v>
      </c>
      <c r="I954" s="29">
        <f t="shared" si="264"/>
        <v>3</v>
      </c>
      <c r="J954" s="29">
        <f t="shared" si="252"/>
        <v>0.27</v>
      </c>
      <c r="K954" s="29">
        <f t="shared" si="253"/>
        <v>8.4199999999999997E-2</v>
      </c>
      <c r="L954" s="29">
        <f t="shared" si="254"/>
        <v>12.92</v>
      </c>
      <c r="M954" s="45" t="e">
        <f t="shared" si="265"/>
        <v>#DIV/0!</v>
      </c>
      <c r="N954" s="28">
        <f t="shared" si="255"/>
        <v>10.989169238449415</v>
      </c>
      <c r="O954" s="28">
        <f t="shared" si="256"/>
        <v>15.087458954343088</v>
      </c>
      <c r="P954" s="45" t="e">
        <f t="shared" si="266"/>
        <v>#DIV/0!</v>
      </c>
      <c r="Q954" s="29">
        <f t="shared" si="267"/>
        <v>3</v>
      </c>
      <c r="R954" s="29" t="e">
        <f t="shared" si="257"/>
        <v>#N/A</v>
      </c>
      <c r="S954" s="29" t="e">
        <f t="shared" si="258"/>
        <v>#N/A</v>
      </c>
      <c r="T954" s="29" t="e">
        <f t="shared" si="259"/>
        <v>#N/A</v>
      </c>
      <c r="U954" s="21" t="e">
        <f t="shared" si="268"/>
        <v>#DIV/0!</v>
      </c>
      <c r="V954" s="28">
        <f t="shared" si="260"/>
        <v>0</v>
      </c>
      <c r="W954" s="28">
        <f t="shared" si="261"/>
        <v>0</v>
      </c>
      <c r="X954" s="45" t="e">
        <f t="shared" si="269"/>
        <v>#DIV/0!</v>
      </c>
    </row>
    <row r="955" spans="2:24">
      <c r="B955" s="23"/>
      <c r="D955" s="21"/>
      <c r="E955" s="21"/>
      <c r="F955" s="21"/>
      <c r="G955" s="28">
        <f t="shared" si="262"/>
        <v>0</v>
      </c>
      <c r="H955" s="45" t="e">
        <f t="shared" si="263"/>
        <v>#DIV/0!</v>
      </c>
      <c r="I955" s="29">
        <f t="shared" si="264"/>
        <v>3</v>
      </c>
      <c r="J955" s="29">
        <f t="shared" si="252"/>
        <v>0.27</v>
      </c>
      <c r="K955" s="29">
        <f t="shared" si="253"/>
        <v>8.4199999999999997E-2</v>
      </c>
      <c r="L955" s="29">
        <f t="shared" si="254"/>
        <v>12.92</v>
      </c>
      <c r="M955" s="45" t="e">
        <f t="shared" si="265"/>
        <v>#DIV/0!</v>
      </c>
      <c r="N955" s="28">
        <f t="shared" si="255"/>
        <v>10.989169238449415</v>
      </c>
      <c r="O955" s="28">
        <f t="shared" si="256"/>
        <v>15.087458954343088</v>
      </c>
      <c r="P955" s="45" t="e">
        <f t="shared" si="266"/>
        <v>#DIV/0!</v>
      </c>
      <c r="Q955" s="29">
        <f t="shared" si="267"/>
        <v>3</v>
      </c>
      <c r="R955" s="29" t="e">
        <f t="shared" si="257"/>
        <v>#N/A</v>
      </c>
      <c r="S955" s="29" t="e">
        <f t="shared" si="258"/>
        <v>#N/A</v>
      </c>
      <c r="T955" s="29" t="e">
        <f t="shared" si="259"/>
        <v>#N/A</v>
      </c>
      <c r="U955" s="21" t="e">
        <f t="shared" si="268"/>
        <v>#DIV/0!</v>
      </c>
      <c r="V955" s="28">
        <f t="shared" si="260"/>
        <v>0</v>
      </c>
      <c r="W955" s="28">
        <f t="shared" si="261"/>
        <v>0</v>
      </c>
      <c r="X955" s="45" t="e">
        <f t="shared" si="269"/>
        <v>#DIV/0!</v>
      </c>
    </row>
    <row r="956" spans="2:24">
      <c r="B956" s="23"/>
      <c r="D956" s="21"/>
      <c r="E956" s="21"/>
      <c r="F956" s="21"/>
      <c r="G956" s="28">
        <f t="shared" si="262"/>
        <v>0</v>
      </c>
      <c r="H956" s="45" t="e">
        <f t="shared" si="263"/>
        <v>#DIV/0!</v>
      </c>
      <c r="I956" s="29">
        <f t="shared" si="264"/>
        <v>3</v>
      </c>
      <c r="J956" s="29">
        <f t="shared" si="252"/>
        <v>0.27</v>
      </c>
      <c r="K956" s="29">
        <f t="shared" si="253"/>
        <v>8.4199999999999997E-2</v>
      </c>
      <c r="L956" s="29">
        <f t="shared" si="254"/>
        <v>12.92</v>
      </c>
      <c r="M956" s="45" t="e">
        <f t="shared" si="265"/>
        <v>#DIV/0!</v>
      </c>
      <c r="N956" s="28">
        <f t="shared" si="255"/>
        <v>10.989169238449415</v>
      </c>
      <c r="O956" s="28">
        <f t="shared" si="256"/>
        <v>15.087458954343088</v>
      </c>
      <c r="P956" s="45" t="e">
        <f t="shared" si="266"/>
        <v>#DIV/0!</v>
      </c>
      <c r="Q956" s="29">
        <f t="shared" si="267"/>
        <v>3</v>
      </c>
      <c r="R956" s="29" t="e">
        <f t="shared" si="257"/>
        <v>#N/A</v>
      </c>
      <c r="S956" s="29" t="e">
        <f t="shared" si="258"/>
        <v>#N/A</v>
      </c>
      <c r="T956" s="29" t="e">
        <f t="shared" si="259"/>
        <v>#N/A</v>
      </c>
      <c r="U956" s="21" t="e">
        <f t="shared" si="268"/>
        <v>#DIV/0!</v>
      </c>
      <c r="V956" s="28">
        <f t="shared" si="260"/>
        <v>0</v>
      </c>
      <c r="W956" s="28">
        <f t="shared" si="261"/>
        <v>0</v>
      </c>
      <c r="X956" s="45" t="e">
        <f t="shared" si="269"/>
        <v>#DIV/0!</v>
      </c>
    </row>
    <row r="957" spans="2:24">
      <c r="B957" s="23"/>
      <c r="D957" s="21"/>
      <c r="E957" s="21"/>
      <c r="F957" s="21"/>
      <c r="G957" s="28">
        <f t="shared" si="262"/>
        <v>0</v>
      </c>
      <c r="H957" s="45" t="e">
        <f t="shared" si="263"/>
        <v>#DIV/0!</v>
      </c>
      <c r="I957" s="29">
        <f t="shared" si="264"/>
        <v>3</v>
      </c>
      <c r="J957" s="29">
        <f t="shared" si="252"/>
        <v>0.27</v>
      </c>
      <c r="K957" s="29">
        <f t="shared" si="253"/>
        <v>8.4199999999999997E-2</v>
      </c>
      <c r="L957" s="29">
        <f t="shared" si="254"/>
        <v>12.92</v>
      </c>
      <c r="M957" s="45" t="e">
        <f t="shared" si="265"/>
        <v>#DIV/0!</v>
      </c>
      <c r="N957" s="28">
        <f t="shared" si="255"/>
        <v>10.989169238449415</v>
      </c>
      <c r="O957" s="28">
        <f t="shared" si="256"/>
        <v>15.087458954343088</v>
      </c>
      <c r="P957" s="45" t="e">
        <f t="shared" si="266"/>
        <v>#DIV/0!</v>
      </c>
      <c r="Q957" s="29">
        <f t="shared" si="267"/>
        <v>3</v>
      </c>
      <c r="R957" s="29" t="e">
        <f t="shared" si="257"/>
        <v>#N/A</v>
      </c>
      <c r="S957" s="29" t="e">
        <f t="shared" si="258"/>
        <v>#N/A</v>
      </c>
      <c r="T957" s="29" t="e">
        <f t="shared" si="259"/>
        <v>#N/A</v>
      </c>
      <c r="U957" s="21" t="e">
        <f t="shared" si="268"/>
        <v>#DIV/0!</v>
      </c>
      <c r="V957" s="28">
        <f t="shared" si="260"/>
        <v>0</v>
      </c>
      <c r="W957" s="28">
        <f t="shared" si="261"/>
        <v>0</v>
      </c>
      <c r="X957" s="45" t="e">
        <f t="shared" si="269"/>
        <v>#DIV/0!</v>
      </c>
    </row>
    <row r="958" spans="2:24">
      <c r="B958" s="23"/>
      <c r="D958" s="21"/>
      <c r="E958" s="21"/>
      <c r="F958" s="21"/>
      <c r="G958" s="28">
        <f t="shared" si="262"/>
        <v>0</v>
      </c>
      <c r="H958" s="45" t="e">
        <f t="shared" si="263"/>
        <v>#DIV/0!</v>
      </c>
      <c r="I958" s="29">
        <f t="shared" si="264"/>
        <v>3</v>
      </c>
      <c r="J958" s="29">
        <f t="shared" si="252"/>
        <v>0.27</v>
      </c>
      <c r="K958" s="29">
        <f t="shared" si="253"/>
        <v>8.4199999999999997E-2</v>
      </c>
      <c r="L958" s="29">
        <f t="shared" si="254"/>
        <v>12.92</v>
      </c>
      <c r="M958" s="45" t="e">
        <f t="shared" si="265"/>
        <v>#DIV/0!</v>
      </c>
      <c r="N958" s="28">
        <f t="shared" si="255"/>
        <v>10.989169238449415</v>
      </c>
      <c r="O958" s="28">
        <f t="shared" si="256"/>
        <v>15.087458954343088</v>
      </c>
      <c r="P958" s="45" t="e">
        <f t="shared" si="266"/>
        <v>#DIV/0!</v>
      </c>
      <c r="Q958" s="29">
        <f t="shared" si="267"/>
        <v>3</v>
      </c>
      <c r="R958" s="29" t="e">
        <f t="shared" si="257"/>
        <v>#N/A</v>
      </c>
      <c r="S958" s="29" t="e">
        <f t="shared" si="258"/>
        <v>#N/A</v>
      </c>
      <c r="T958" s="29" t="e">
        <f t="shared" si="259"/>
        <v>#N/A</v>
      </c>
      <c r="U958" s="21" t="e">
        <f t="shared" si="268"/>
        <v>#DIV/0!</v>
      </c>
      <c r="V958" s="28">
        <f t="shared" si="260"/>
        <v>0</v>
      </c>
      <c r="W958" s="28">
        <f t="shared" si="261"/>
        <v>0</v>
      </c>
      <c r="X958" s="45" t="e">
        <f t="shared" si="269"/>
        <v>#DIV/0!</v>
      </c>
    </row>
    <row r="959" spans="2:24">
      <c r="B959" s="23"/>
      <c r="D959" s="21"/>
      <c r="E959" s="21"/>
      <c r="F959" s="21"/>
      <c r="G959" s="28">
        <f t="shared" si="262"/>
        <v>0</v>
      </c>
      <c r="H959" s="45" t="e">
        <f t="shared" si="263"/>
        <v>#DIV/0!</v>
      </c>
      <c r="I959" s="29">
        <f t="shared" si="264"/>
        <v>3</v>
      </c>
      <c r="J959" s="29">
        <f t="shared" si="252"/>
        <v>0.27</v>
      </c>
      <c r="K959" s="29">
        <f t="shared" si="253"/>
        <v>8.4199999999999997E-2</v>
      </c>
      <c r="L959" s="29">
        <f t="shared" si="254"/>
        <v>12.92</v>
      </c>
      <c r="M959" s="45" t="e">
        <f t="shared" si="265"/>
        <v>#DIV/0!</v>
      </c>
      <c r="N959" s="28">
        <f t="shared" si="255"/>
        <v>10.989169238449415</v>
      </c>
      <c r="O959" s="28">
        <f t="shared" si="256"/>
        <v>15.087458954343088</v>
      </c>
      <c r="P959" s="45" t="e">
        <f t="shared" si="266"/>
        <v>#DIV/0!</v>
      </c>
      <c r="Q959" s="29">
        <f t="shared" si="267"/>
        <v>3</v>
      </c>
      <c r="R959" s="29" t="e">
        <f t="shared" si="257"/>
        <v>#N/A</v>
      </c>
      <c r="S959" s="29" t="e">
        <f t="shared" si="258"/>
        <v>#N/A</v>
      </c>
      <c r="T959" s="29" t="e">
        <f t="shared" si="259"/>
        <v>#N/A</v>
      </c>
      <c r="U959" s="21" t="e">
        <f t="shared" si="268"/>
        <v>#DIV/0!</v>
      </c>
      <c r="V959" s="28">
        <f t="shared" si="260"/>
        <v>0</v>
      </c>
      <c r="W959" s="28">
        <f t="shared" si="261"/>
        <v>0</v>
      </c>
      <c r="X959" s="45" t="e">
        <f t="shared" si="269"/>
        <v>#DIV/0!</v>
      </c>
    </row>
    <row r="960" spans="2:24">
      <c r="B960" s="23"/>
      <c r="D960" s="21"/>
      <c r="E960" s="21"/>
      <c r="F960" s="21"/>
      <c r="G960" s="28">
        <f t="shared" si="262"/>
        <v>0</v>
      </c>
      <c r="H960" s="45" t="e">
        <f t="shared" si="263"/>
        <v>#DIV/0!</v>
      </c>
      <c r="I960" s="29">
        <f t="shared" si="264"/>
        <v>3</v>
      </c>
      <c r="J960" s="29">
        <f t="shared" si="252"/>
        <v>0.27</v>
      </c>
      <c r="K960" s="29">
        <f t="shared" si="253"/>
        <v>8.4199999999999997E-2</v>
      </c>
      <c r="L960" s="29">
        <f t="shared" si="254"/>
        <v>12.92</v>
      </c>
      <c r="M960" s="45" t="e">
        <f t="shared" si="265"/>
        <v>#DIV/0!</v>
      </c>
      <c r="N960" s="28">
        <f t="shared" si="255"/>
        <v>10.989169238449415</v>
      </c>
      <c r="O960" s="28">
        <f t="shared" si="256"/>
        <v>15.087458954343088</v>
      </c>
      <c r="P960" s="45" t="e">
        <f t="shared" si="266"/>
        <v>#DIV/0!</v>
      </c>
      <c r="Q960" s="29">
        <f t="shared" si="267"/>
        <v>3</v>
      </c>
      <c r="R960" s="29" t="e">
        <f t="shared" si="257"/>
        <v>#N/A</v>
      </c>
      <c r="S960" s="29" t="e">
        <f t="shared" si="258"/>
        <v>#N/A</v>
      </c>
      <c r="T960" s="29" t="e">
        <f t="shared" si="259"/>
        <v>#N/A</v>
      </c>
      <c r="U960" s="21" t="e">
        <f t="shared" si="268"/>
        <v>#DIV/0!</v>
      </c>
      <c r="V960" s="28">
        <f t="shared" si="260"/>
        <v>0</v>
      </c>
      <c r="W960" s="28">
        <f t="shared" si="261"/>
        <v>0</v>
      </c>
      <c r="X960" s="45" t="e">
        <f t="shared" si="269"/>
        <v>#DIV/0!</v>
      </c>
    </row>
    <row r="961" spans="2:24">
      <c r="B961" s="23"/>
      <c r="D961" s="21"/>
      <c r="E961" s="21"/>
      <c r="F961" s="21"/>
      <c r="G961" s="28">
        <f t="shared" si="262"/>
        <v>0</v>
      </c>
      <c r="H961" s="45" t="e">
        <f t="shared" si="263"/>
        <v>#DIV/0!</v>
      </c>
      <c r="I961" s="29">
        <f t="shared" si="264"/>
        <v>3</v>
      </c>
      <c r="J961" s="29">
        <f t="shared" si="252"/>
        <v>0.27</v>
      </c>
      <c r="K961" s="29">
        <f t="shared" si="253"/>
        <v>8.4199999999999997E-2</v>
      </c>
      <c r="L961" s="29">
        <f t="shared" si="254"/>
        <v>12.92</v>
      </c>
      <c r="M961" s="45" t="e">
        <f t="shared" si="265"/>
        <v>#DIV/0!</v>
      </c>
      <c r="N961" s="28">
        <f t="shared" si="255"/>
        <v>10.989169238449415</v>
      </c>
      <c r="O961" s="28">
        <f t="shared" si="256"/>
        <v>15.087458954343088</v>
      </c>
      <c r="P961" s="45" t="e">
        <f t="shared" si="266"/>
        <v>#DIV/0!</v>
      </c>
      <c r="Q961" s="29">
        <f t="shared" si="267"/>
        <v>3</v>
      </c>
      <c r="R961" s="29" t="e">
        <f t="shared" si="257"/>
        <v>#N/A</v>
      </c>
      <c r="S961" s="29" t="e">
        <f t="shared" si="258"/>
        <v>#N/A</v>
      </c>
      <c r="T961" s="29" t="e">
        <f t="shared" si="259"/>
        <v>#N/A</v>
      </c>
      <c r="U961" s="21" t="e">
        <f t="shared" si="268"/>
        <v>#DIV/0!</v>
      </c>
      <c r="V961" s="28">
        <f t="shared" si="260"/>
        <v>0</v>
      </c>
      <c r="W961" s="28">
        <f t="shared" si="261"/>
        <v>0</v>
      </c>
      <c r="X961" s="45" t="e">
        <f t="shared" si="269"/>
        <v>#DIV/0!</v>
      </c>
    </row>
    <row r="962" spans="2:24">
      <c r="B962" s="23"/>
      <c r="D962" s="21"/>
      <c r="E962" s="21"/>
      <c r="F962" s="21"/>
      <c r="G962" s="28">
        <f t="shared" si="262"/>
        <v>0</v>
      </c>
      <c r="H962" s="45" t="e">
        <f t="shared" si="263"/>
        <v>#DIV/0!</v>
      </c>
      <c r="I962" s="29">
        <f t="shared" si="264"/>
        <v>3</v>
      </c>
      <c r="J962" s="29">
        <f t="shared" si="252"/>
        <v>0.27</v>
      </c>
      <c r="K962" s="29">
        <f t="shared" si="253"/>
        <v>8.4199999999999997E-2</v>
      </c>
      <c r="L962" s="29">
        <f t="shared" si="254"/>
        <v>12.92</v>
      </c>
      <c r="M962" s="45" t="e">
        <f t="shared" si="265"/>
        <v>#DIV/0!</v>
      </c>
      <c r="N962" s="28">
        <f t="shared" si="255"/>
        <v>10.989169238449415</v>
      </c>
      <c r="O962" s="28">
        <f t="shared" si="256"/>
        <v>15.087458954343088</v>
      </c>
      <c r="P962" s="45" t="e">
        <f t="shared" si="266"/>
        <v>#DIV/0!</v>
      </c>
      <c r="Q962" s="29">
        <f t="shared" si="267"/>
        <v>3</v>
      </c>
      <c r="R962" s="29" t="e">
        <f t="shared" si="257"/>
        <v>#N/A</v>
      </c>
      <c r="S962" s="29" t="e">
        <f t="shared" si="258"/>
        <v>#N/A</v>
      </c>
      <c r="T962" s="29" t="e">
        <f t="shared" si="259"/>
        <v>#N/A</v>
      </c>
      <c r="U962" s="21" t="e">
        <f t="shared" si="268"/>
        <v>#DIV/0!</v>
      </c>
      <c r="V962" s="28">
        <f t="shared" si="260"/>
        <v>0</v>
      </c>
      <c r="W962" s="28">
        <f t="shared" si="261"/>
        <v>0</v>
      </c>
      <c r="X962" s="45" t="e">
        <f t="shared" si="269"/>
        <v>#DIV/0!</v>
      </c>
    </row>
    <row r="963" spans="2:24">
      <c r="B963" s="23"/>
      <c r="D963" s="21"/>
      <c r="E963" s="21"/>
      <c r="F963" s="21"/>
      <c r="G963" s="28">
        <f t="shared" si="262"/>
        <v>0</v>
      </c>
      <c r="H963" s="45" t="e">
        <f t="shared" si="263"/>
        <v>#DIV/0!</v>
      </c>
      <c r="I963" s="29">
        <f t="shared" si="264"/>
        <v>3</v>
      </c>
      <c r="J963" s="29">
        <f t="shared" si="252"/>
        <v>0.27</v>
      </c>
      <c r="K963" s="29">
        <f t="shared" si="253"/>
        <v>8.4199999999999997E-2</v>
      </c>
      <c r="L963" s="29">
        <f t="shared" si="254"/>
        <v>12.92</v>
      </c>
      <c r="M963" s="45" t="e">
        <f t="shared" si="265"/>
        <v>#DIV/0!</v>
      </c>
      <c r="N963" s="28">
        <f t="shared" si="255"/>
        <v>10.989169238449415</v>
      </c>
      <c r="O963" s="28">
        <f t="shared" si="256"/>
        <v>15.087458954343088</v>
      </c>
      <c r="P963" s="45" t="e">
        <f t="shared" si="266"/>
        <v>#DIV/0!</v>
      </c>
      <c r="Q963" s="29">
        <f t="shared" si="267"/>
        <v>3</v>
      </c>
      <c r="R963" s="29" t="e">
        <f t="shared" si="257"/>
        <v>#N/A</v>
      </c>
      <c r="S963" s="29" t="e">
        <f t="shared" si="258"/>
        <v>#N/A</v>
      </c>
      <c r="T963" s="29" t="e">
        <f t="shared" si="259"/>
        <v>#N/A</v>
      </c>
      <c r="U963" s="21" t="e">
        <f t="shared" si="268"/>
        <v>#DIV/0!</v>
      </c>
      <c r="V963" s="28">
        <f t="shared" si="260"/>
        <v>0</v>
      </c>
      <c r="W963" s="28">
        <f t="shared" si="261"/>
        <v>0</v>
      </c>
      <c r="X963" s="45" t="e">
        <f t="shared" si="269"/>
        <v>#DIV/0!</v>
      </c>
    </row>
    <row r="964" spans="2:24">
      <c r="B964" s="23"/>
      <c r="D964" s="21"/>
      <c r="E964" s="21"/>
      <c r="F964" s="21"/>
      <c r="G964" s="28">
        <f t="shared" si="262"/>
        <v>0</v>
      </c>
      <c r="H964" s="45" t="e">
        <f t="shared" si="263"/>
        <v>#DIV/0!</v>
      </c>
      <c r="I964" s="29">
        <f t="shared" si="264"/>
        <v>3</v>
      </c>
      <c r="J964" s="29">
        <f t="shared" si="252"/>
        <v>0.27</v>
      </c>
      <c r="K964" s="29">
        <f t="shared" si="253"/>
        <v>8.4199999999999997E-2</v>
      </c>
      <c r="L964" s="29">
        <f t="shared" si="254"/>
        <v>12.92</v>
      </c>
      <c r="M964" s="45" t="e">
        <f t="shared" si="265"/>
        <v>#DIV/0!</v>
      </c>
      <c r="N964" s="28">
        <f t="shared" si="255"/>
        <v>10.989169238449415</v>
      </c>
      <c r="O964" s="28">
        <f t="shared" si="256"/>
        <v>15.087458954343088</v>
      </c>
      <c r="P964" s="45" t="e">
        <f t="shared" si="266"/>
        <v>#DIV/0!</v>
      </c>
      <c r="Q964" s="29">
        <f t="shared" si="267"/>
        <v>3</v>
      </c>
      <c r="R964" s="29" t="e">
        <f t="shared" si="257"/>
        <v>#N/A</v>
      </c>
      <c r="S964" s="29" t="e">
        <f t="shared" si="258"/>
        <v>#N/A</v>
      </c>
      <c r="T964" s="29" t="e">
        <f t="shared" si="259"/>
        <v>#N/A</v>
      </c>
      <c r="U964" s="21" t="e">
        <f t="shared" si="268"/>
        <v>#DIV/0!</v>
      </c>
      <c r="V964" s="28">
        <f t="shared" si="260"/>
        <v>0</v>
      </c>
      <c r="W964" s="28">
        <f t="shared" si="261"/>
        <v>0</v>
      </c>
      <c r="X964" s="45" t="e">
        <f t="shared" si="269"/>
        <v>#DIV/0!</v>
      </c>
    </row>
    <row r="965" spans="2:24">
      <c r="B965" s="23"/>
      <c r="D965" s="21"/>
      <c r="E965" s="21"/>
      <c r="F965" s="21"/>
      <c r="G965" s="28">
        <f t="shared" si="262"/>
        <v>0</v>
      </c>
      <c r="H965" s="45" t="e">
        <f t="shared" si="263"/>
        <v>#DIV/0!</v>
      </c>
      <c r="I965" s="29">
        <f t="shared" si="264"/>
        <v>3</v>
      </c>
      <c r="J965" s="29">
        <f t="shared" si="252"/>
        <v>0.27</v>
      </c>
      <c r="K965" s="29">
        <f t="shared" si="253"/>
        <v>8.4199999999999997E-2</v>
      </c>
      <c r="L965" s="29">
        <f t="shared" si="254"/>
        <v>12.92</v>
      </c>
      <c r="M965" s="45" t="e">
        <f t="shared" si="265"/>
        <v>#DIV/0!</v>
      </c>
      <c r="N965" s="28">
        <f t="shared" si="255"/>
        <v>10.989169238449415</v>
      </c>
      <c r="O965" s="28">
        <f t="shared" si="256"/>
        <v>15.087458954343088</v>
      </c>
      <c r="P965" s="45" t="e">
        <f t="shared" si="266"/>
        <v>#DIV/0!</v>
      </c>
      <c r="Q965" s="29">
        <f t="shared" si="267"/>
        <v>3</v>
      </c>
      <c r="R965" s="29" t="e">
        <f t="shared" si="257"/>
        <v>#N/A</v>
      </c>
      <c r="S965" s="29" t="e">
        <f t="shared" si="258"/>
        <v>#N/A</v>
      </c>
      <c r="T965" s="29" t="e">
        <f t="shared" si="259"/>
        <v>#N/A</v>
      </c>
      <c r="U965" s="21" t="e">
        <f t="shared" si="268"/>
        <v>#DIV/0!</v>
      </c>
      <c r="V965" s="28">
        <f t="shared" si="260"/>
        <v>0</v>
      </c>
      <c r="W965" s="28">
        <f t="shared" si="261"/>
        <v>0</v>
      </c>
      <c r="X965" s="45" t="e">
        <f t="shared" si="269"/>
        <v>#DIV/0!</v>
      </c>
    </row>
    <row r="966" spans="2:24">
      <c r="B966" s="23"/>
      <c r="D966" s="21"/>
      <c r="E966" s="21"/>
      <c r="F966" s="21"/>
      <c r="G966" s="28">
        <f t="shared" si="262"/>
        <v>0</v>
      </c>
      <c r="H966" s="45" t="e">
        <f t="shared" si="263"/>
        <v>#DIV/0!</v>
      </c>
      <c r="I966" s="29">
        <f t="shared" si="264"/>
        <v>3</v>
      </c>
      <c r="J966" s="29">
        <f t="shared" si="252"/>
        <v>0.27</v>
      </c>
      <c r="K966" s="29">
        <f t="shared" si="253"/>
        <v>8.4199999999999997E-2</v>
      </c>
      <c r="L966" s="29">
        <f t="shared" si="254"/>
        <v>12.92</v>
      </c>
      <c r="M966" s="45" t="e">
        <f t="shared" si="265"/>
        <v>#DIV/0!</v>
      </c>
      <c r="N966" s="28">
        <f t="shared" si="255"/>
        <v>10.989169238449415</v>
      </c>
      <c r="O966" s="28">
        <f t="shared" si="256"/>
        <v>15.087458954343088</v>
      </c>
      <c r="P966" s="45" t="e">
        <f t="shared" si="266"/>
        <v>#DIV/0!</v>
      </c>
      <c r="Q966" s="29">
        <f t="shared" si="267"/>
        <v>3</v>
      </c>
      <c r="R966" s="29" t="e">
        <f t="shared" si="257"/>
        <v>#N/A</v>
      </c>
      <c r="S966" s="29" t="e">
        <f t="shared" si="258"/>
        <v>#N/A</v>
      </c>
      <c r="T966" s="29" t="e">
        <f t="shared" si="259"/>
        <v>#N/A</v>
      </c>
      <c r="U966" s="21" t="e">
        <f t="shared" si="268"/>
        <v>#DIV/0!</v>
      </c>
      <c r="V966" s="28">
        <f t="shared" si="260"/>
        <v>0</v>
      </c>
      <c r="W966" s="28">
        <f t="shared" si="261"/>
        <v>0</v>
      </c>
      <c r="X966" s="45" t="e">
        <f t="shared" si="269"/>
        <v>#DIV/0!</v>
      </c>
    </row>
    <row r="967" spans="2:24">
      <c r="B967" s="23"/>
      <c r="D967" s="21"/>
      <c r="E967" s="21"/>
      <c r="F967" s="21"/>
      <c r="G967" s="28">
        <f t="shared" si="262"/>
        <v>0</v>
      </c>
      <c r="H967" s="45" t="e">
        <f t="shared" si="263"/>
        <v>#DIV/0!</v>
      </c>
      <c r="I967" s="29">
        <f t="shared" si="264"/>
        <v>3</v>
      </c>
      <c r="J967" s="29">
        <f t="shared" ref="J967:J1030" si="270">VLOOKUP(G967,TableRefFR,2+I967)</f>
        <v>0.27</v>
      </c>
      <c r="K967" s="29">
        <f t="shared" ref="K967:K1030" si="271">VLOOKUP(G967,TableRefFR,3+I967)</f>
        <v>8.4199999999999997E-2</v>
      </c>
      <c r="L967" s="29">
        <f t="shared" ref="L967:L1030" si="272">VLOOKUP(G967,TableRefFR,4+I967)</f>
        <v>12.92</v>
      </c>
      <c r="M967" s="45" t="e">
        <f t="shared" si="265"/>
        <v>#DIV/0!</v>
      </c>
      <c r="N967" s="28">
        <f t="shared" ref="N967:N1030" si="273">VLOOKUP(G967,CorpFR,2+I967)</f>
        <v>10.989169238449415</v>
      </c>
      <c r="O967" s="28">
        <f t="shared" ref="O967:O1030" si="274">VLOOKUP(G967,CorpFR,3+I967)</f>
        <v>15.087458954343088</v>
      </c>
      <c r="P967" s="45" t="e">
        <f t="shared" si="266"/>
        <v>#DIV/0!</v>
      </c>
      <c r="Q967" s="29">
        <f t="shared" si="267"/>
        <v>3</v>
      </c>
      <c r="R967" s="29" t="e">
        <f t="shared" ref="R967:R1030" si="275">VLOOKUP(G967,TableRefIOTF,2+Q967)</f>
        <v>#N/A</v>
      </c>
      <c r="S967" s="29" t="e">
        <f t="shared" ref="S967:S1030" si="276">VLOOKUP(G967,TableRefIOTF,3+Q967)</f>
        <v>#N/A</v>
      </c>
      <c r="T967" s="29" t="e">
        <f t="shared" ref="T967:T1030" si="277">VLOOKUP(G967,TableRefIOTF,4+Q967)</f>
        <v>#N/A</v>
      </c>
      <c r="U967" s="21" t="e">
        <f t="shared" si="268"/>
        <v>#DIV/0!</v>
      </c>
      <c r="V967" s="28">
        <f t="shared" ref="V967:V1030" si="278">VLOOKUP(G967,CorpIOTF,2+Q967)</f>
        <v>0</v>
      </c>
      <c r="W967" s="28">
        <f t="shared" ref="W967:W1030" si="279">VLOOKUP(G967,CorpIOTF,3+Q967)</f>
        <v>0</v>
      </c>
      <c r="X967" s="45" t="e">
        <f t="shared" si="269"/>
        <v>#DIV/0!</v>
      </c>
    </row>
    <row r="968" spans="2:24">
      <c r="B968" s="23"/>
      <c r="D968" s="21"/>
      <c r="E968" s="21"/>
      <c r="F968" s="21"/>
      <c r="G968" s="28">
        <f t="shared" ref="G968:G1031" si="280">MROUND(B968,0.5)</f>
        <v>0</v>
      </c>
      <c r="H968" s="45" t="e">
        <f t="shared" ref="H968:H1031" si="281">(D968/(E968*E968))*10000</f>
        <v>#DIV/0!</v>
      </c>
      <c r="I968" s="29">
        <f t="shared" ref="I968:I1031" si="282">IF(OR(C968=1),0,3)</f>
        <v>3</v>
      </c>
      <c r="J968" s="29">
        <f t="shared" si="270"/>
        <v>0.27</v>
      </c>
      <c r="K968" s="29">
        <f t="shared" si="271"/>
        <v>8.4199999999999997E-2</v>
      </c>
      <c r="L968" s="29">
        <f t="shared" si="272"/>
        <v>12.92</v>
      </c>
      <c r="M968" s="45" t="e">
        <f t="shared" ref="M968:M1031" si="283">(((H968/L968)^J968)-1)/(J968*K968)</f>
        <v>#DIV/0!</v>
      </c>
      <c r="N968" s="28">
        <f t="shared" si="273"/>
        <v>10.989169238449415</v>
      </c>
      <c r="O968" s="28">
        <f t="shared" si="274"/>
        <v>15.087458954343088</v>
      </c>
      <c r="P968" s="45" t="e">
        <f t="shared" ref="P968:P1031" si="284">IF(H968&gt;O968,"surpoids",IF(H968&lt;N968,"ins. Pondérale","corpulence normale"))</f>
        <v>#DIV/0!</v>
      </c>
      <c r="Q968" s="29">
        <f t="shared" ref="Q968:Q1031" si="285">IF(OR(C968=1),0,3)</f>
        <v>3</v>
      </c>
      <c r="R968" s="29" t="e">
        <f t="shared" si="275"/>
        <v>#N/A</v>
      </c>
      <c r="S968" s="29" t="e">
        <f t="shared" si="276"/>
        <v>#N/A</v>
      </c>
      <c r="T968" s="29" t="e">
        <f t="shared" si="277"/>
        <v>#N/A</v>
      </c>
      <c r="U968" s="21" t="e">
        <f t="shared" ref="U968:U1031" si="286">(((H968/T968)^R968)-1)/(R968*S968)</f>
        <v>#DIV/0!</v>
      </c>
      <c r="V968" s="28">
        <f t="shared" si="278"/>
        <v>0</v>
      </c>
      <c r="W968" s="28">
        <f t="shared" si="279"/>
        <v>0</v>
      </c>
      <c r="X968" s="45" t="e">
        <f t="shared" ref="X968:X1031" si="287">IF(H968&gt;W968,"obésité",IF(H968&gt;V968,"surpoids","pas de surpoids ni d'obésité"))</f>
        <v>#DIV/0!</v>
      </c>
    </row>
    <row r="969" spans="2:24" ht="14.4">
      <c r="B969" s="23"/>
      <c r="D969" s="30"/>
      <c r="E969" s="21"/>
      <c r="F969" s="21"/>
      <c r="G969" s="28">
        <f t="shared" si="280"/>
        <v>0</v>
      </c>
      <c r="H969" s="45" t="e">
        <f t="shared" si="281"/>
        <v>#DIV/0!</v>
      </c>
      <c r="I969" s="29">
        <f t="shared" si="282"/>
        <v>3</v>
      </c>
      <c r="J969" s="29">
        <f t="shared" si="270"/>
        <v>0.27</v>
      </c>
      <c r="K969" s="29">
        <f t="shared" si="271"/>
        <v>8.4199999999999997E-2</v>
      </c>
      <c r="L969" s="29">
        <f t="shared" si="272"/>
        <v>12.92</v>
      </c>
      <c r="M969" s="45" t="e">
        <f t="shared" si="283"/>
        <v>#DIV/0!</v>
      </c>
      <c r="N969" s="28">
        <f t="shared" si="273"/>
        <v>10.989169238449415</v>
      </c>
      <c r="O969" s="28">
        <f t="shared" si="274"/>
        <v>15.087458954343088</v>
      </c>
      <c r="P969" s="45" t="e">
        <f t="shared" si="284"/>
        <v>#DIV/0!</v>
      </c>
      <c r="Q969" s="29">
        <f t="shared" si="285"/>
        <v>3</v>
      </c>
      <c r="R969" s="29" t="e">
        <f t="shared" si="275"/>
        <v>#N/A</v>
      </c>
      <c r="S969" s="29" t="e">
        <f t="shared" si="276"/>
        <v>#N/A</v>
      </c>
      <c r="T969" s="29" t="e">
        <f t="shared" si="277"/>
        <v>#N/A</v>
      </c>
      <c r="U969" s="21" t="e">
        <f t="shared" si="286"/>
        <v>#DIV/0!</v>
      </c>
      <c r="V969" s="28">
        <f t="shared" si="278"/>
        <v>0</v>
      </c>
      <c r="W969" s="28">
        <f t="shared" si="279"/>
        <v>0</v>
      </c>
      <c r="X969" s="45" t="e">
        <f t="shared" si="287"/>
        <v>#DIV/0!</v>
      </c>
    </row>
    <row r="970" spans="2:24">
      <c r="B970" s="23"/>
      <c r="D970" s="21"/>
      <c r="E970" s="21"/>
      <c r="F970" s="21"/>
      <c r="G970" s="28">
        <f t="shared" si="280"/>
        <v>0</v>
      </c>
      <c r="H970" s="45" t="e">
        <f t="shared" si="281"/>
        <v>#DIV/0!</v>
      </c>
      <c r="I970" s="29">
        <f t="shared" si="282"/>
        <v>3</v>
      </c>
      <c r="J970" s="29">
        <f t="shared" si="270"/>
        <v>0.27</v>
      </c>
      <c r="K970" s="29">
        <f t="shared" si="271"/>
        <v>8.4199999999999997E-2</v>
      </c>
      <c r="L970" s="29">
        <f t="shared" si="272"/>
        <v>12.92</v>
      </c>
      <c r="M970" s="45" t="e">
        <f t="shared" si="283"/>
        <v>#DIV/0!</v>
      </c>
      <c r="N970" s="28">
        <f t="shared" si="273"/>
        <v>10.989169238449415</v>
      </c>
      <c r="O970" s="28">
        <f t="shared" si="274"/>
        <v>15.087458954343088</v>
      </c>
      <c r="P970" s="45" t="e">
        <f t="shared" si="284"/>
        <v>#DIV/0!</v>
      </c>
      <c r="Q970" s="29">
        <f t="shared" si="285"/>
        <v>3</v>
      </c>
      <c r="R970" s="29" t="e">
        <f t="shared" si="275"/>
        <v>#N/A</v>
      </c>
      <c r="S970" s="29" t="e">
        <f t="shared" si="276"/>
        <v>#N/A</v>
      </c>
      <c r="T970" s="29" t="e">
        <f t="shared" si="277"/>
        <v>#N/A</v>
      </c>
      <c r="U970" s="21" t="e">
        <f t="shared" si="286"/>
        <v>#DIV/0!</v>
      </c>
      <c r="V970" s="28">
        <f t="shared" si="278"/>
        <v>0</v>
      </c>
      <c r="W970" s="28">
        <f t="shared" si="279"/>
        <v>0</v>
      </c>
      <c r="X970" s="45" t="e">
        <f t="shared" si="287"/>
        <v>#DIV/0!</v>
      </c>
    </row>
    <row r="971" spans="2:24">
      <c r="B971" s="23"/>
      <c r="D971" s="21"/>
      <c r="E971" s="21"/>
      <c r="F971" s="21"/>
      <c r="G971" s="28">
        <f t="shared" si="280"/>
        <v>0</v>
      </c>
      <c r="H971" s="45" t="e">
        <f t="shared" si="281"/>
        <v>#DIV/0!</v>
      </c>
      <c r="I971" s="29">
        <f t="shared" si="282"/>
        <v>3</v>
      </c>
      <c r="J971" s="29">
        <f t="shared" si="270"/>
        <v>0.27</v>
      </c>
      <c r="K971" s="29">
        <f t="shared" si="271"/>
        <v>8.4199999999999997E-2</v>
      </c>
      <c r="L971" s="29">
        <f t="shared" si="272"/>
        <v>12.92</v>
      </c>
      <c r="M971" s="45" t="e">
        <f t="shared" si="283"/>
        <v>#DIV/0!</v>
      </c>
      <c r="N971" s="28">
        <f t="shared" si="273"/>
        <v>10.989169238449415</v>
      </c>
      <c r="O971" s="28">
        <f t="shared" si="274"/>
        <v>15.087458954343088</v>
      </c>
      <c r="P971" s="45" t="e">
        <f t="shared" si="284"/>
        <v>#DIV/0!</v>
      </c>
      <c r="Q971" s="29">
        <f t="shared" si="285"/>
        <v>3</v>
      </c>
      <c r="R971" s="29" t="e">
        <f t="shared" si="275"/>
        <v>#N/A</v>
      </c>
      <c r="S971" s="29" t="e">
        <f t="shared" si="276"/>
        <v>#N/A</v>
      </c>
      <c r="T971" s="29" t="e">
        <f t="shared" si="277"/>
        <v>#N/A</v>
      </c>
      <c r="U971" s="21" t="e">
        <f t="shared" si="286"/>
        <v>#DIV/0!</v>
      </c>
      <c r="V971" s="28">
        <f t="shared" si="278"/>
        <v>0</v>
      </c>
      <c r="W971" s="28">
        <f t="shared" si="279"/>
        <v>0</v>
      </c>
      <c r="X971" s="45" t="e">
        <f t="shared" si="287"/>
        <v>#DIV/0!</v>
      </c>
    </row>
    <row r="972" spans="2:24">
      <c r="B972" s="23"/>
      <c r="D972" s="21"/>
      <c r="E972" s="21"/>
      <c r="F972" s="21"/>
      <c r="G972" s="28">
        <f t="shared" si="280"/>
        <v>0</v>
      </c>
      <c r="H972" s="45" t="e">
        <f t="shared" si="281"/>
        <v>#DIV/0!</v>
      </c>
      <c r="I972" s="29">
        <f t="shared" si="282"/>
        <v>3</v>
      </c>
      <c r="J972" s="29">
        <f t="shared" si="270"/>
        <v>0.27</v>
      </c>
      <c r="K972" s="29">
        <f t="shared" si="271"/>
        <v>8.4199999999999997E-2</v>
      </c>
      <c r="L972" s="29">
        <f t="shared" si="272"/>
        <v>12.92</v>
      </c>
      <c r="M972" s="45" t="e">
        <f t="shared" si="283"/>
        <v>#DIV/0!</v>
      </c>
      <c r="N972" s="28">
        <f t="shared" si="273"/>
        <v>10.989169238449415</v>
      </c>
      <c r="O972" s="28">
        <f t="shared" si="274"/>
        <v>15.087458954343088</v>
      </c>
      <c r="P972" s="45" t="e">
        <f t="shared" si="284"/>
        <v>#DIV/0!</v>
      </c>
      <c r="Q972" s="29">
        <f t="shared" si="285"/>
        <v>3</v>
      </c>
      <c r="R972" s="29" t="e">
        <f t="shared" si="275"/>
        <v>#N/A</v>
      </c>
      <c r="S972" s="29" t="e">
        <f t="shared" si="276"/>
        <v>#N/A</v>
      </c>
      <c r="T972" s="29" t="e">
        <f t="shared" si="277"/>
        <v>#N/A</v>
      </c>
      <c r="U972" s="21" t="e">
        <f t="shared" si="286"/>
        <v>#DIV/0!</v>
      </c>
      <c r="V972" s="28">
        <f t="shared" si="278"/>
        <v>0</v>
      </c>
      <c r="W972" s="28">
        <f t="shared" si="279"/>
        <v>0</v>
      </c>
      <c r="X972" s="45" t="e">
        <f t="shared" si="287"/>
        <v>#DIV/0!</v>
      </c>
    </row>
    <row r="973" spans="2:24">
      <c r="B973" s="23"/>
      <c r="D973" s="21"/>
      <c r="E973" s="21"/>
      <c r="F973" s="21"/>
      <c r="G973" s="28">
        <f t="shared" si="280"/>
        <v>0</v>
      </c>
      <c r="H973" s="45" t="e">
        <f t="shared" si="281"/>
        <v>#DIV/0!</v>
      </c>
      <c r="I973" s="29">
        <f t="shared" si="282"/>
        <v>3</v>
      </c>
      <c r="J973" s="29">
        <f t="shared" si="270"/>
        <v>0.27</v>
      </c>
      <c r="K973" s="29">
        <f t="shared" si="271"/>
        <v>8.4199999999999997E-2</v>
      </c>
      <c r="L973" s="29">
        <f t="shared" si="272"/>
        <v>12.92</v>
      </c>
      <c r="M973" s="45" t="e">
        <f t="shared" si="283"/>
        <v>#DIV/0!</v>
      </c>
      <c r="N973" s="28">
        <f t="shared" si="273"/>
        <v>10.989169238449415</v>
      </c>
      <c r="O973" s="28">
        <f t="shared" si="274"/>
        <v>15.087458954343088</v>
      </c>
      <c r="P973" s="45" t="e">
        <f t="shared" si="284"/>
        <v>#DIV/0!</v>
      </c>
      <c r="Q973" s="29">
        <f t="shared" si="285"/>
        <v>3</v>
      </c>
      <c r="R973" s="29" t="e">
        <f t="shared" si="275"/>
        <v>#N/A</v>
      </c>
      <c r="S973" s="29" t="e">
        <f t="shared" si="276"/>
        <v>#N/A</v>
      </c>
      <c r="T973" s="29" t="e">
        <f t="shared" si="277"/>
        <v>#N/A</v>
      </c>
      <c r="U973" s="21" t="e">
        <f t="shared" si="286"/>
        <v>#DIV/0!</v>
      </c>
      <c r="V973" s="28">
        <f t="shared" si="278"/>
        <v>0</v>
      </c>
      <c r="W973" s="28">
        <f t="shared" si="279"/>
        <v>0</v>
      </c>
      <c r="X973" s="45" t="e">
        <f t="shared" si="287"/>
        <v>#DIV/0!</v>
      </c>
    </row>
    <row r="974" spans="2:24">
      <c r="B974" s="23"/>
      <c r="D974" s="21"/>
      <c r="E974" s="21"/>
      <c r="F974" s="21"/>
      <c r="G974" s="28">
        <f t="shared" si="280"/>
        <v>0</v>
      </c>
      <c r="H974" s="45" t="e">
        <f t="shared" si="281"/>
        <v>#DIV/0!</v>
      </c>
      <c r="I974" s="29">
        <f t="shared" si="282"/>
        <v>3</v>
      </c>
      <c r="J974" s="29">
        <f t="shared" si="270"/>
        <v>0.27</v>
      </c>
      <c r="K974" s="29">
        <f t="shared" si="271"/>
        <v>8.4199999999999997E-2</v>
      </c>
      <c r="L974" s="29">
        <f t="shared" si="272"/>
        <v>12.92</v>
      </c>
      <c r="M974" s="45" t="e">
        <f t="shared" si="283"/>
        <v>#DIV/0!</v>
      </c>
      <c r="N974" s="28">
        <f t="shared" si="273"/>
        <v>10.989169238449415</v>
      </c>
      <c r="O974" s="28">
        <f t="shared" si="274"/>
        <v>15.087458954343088</v>
      </c>
      <c r="P974" s="45" t="e">
        <f t="shared" si="284"/>
        <v>#DIV/0!</v>
      </c>
      <c r="Q974" s="29">
        <f t="shared" si="285"/>
        <v>3</v>
      </c>
      <c r="R974" s="29" t="e">
        <f t="shared" si="275"/>
        <v>#N/A</v>
      </c>
      <c r="S974" s="29" t="e">
        <f t="shared" si="276"/>
        <v>#N/A</v>
      </c>
      <c r="T974" s="29" t="e">
        <f t="shared" si="277"/>
        <v>#N/A</v>
      </c>
      <c r="U974" s="21" t="e">
        <f t="shared" si="286"/>
        <v>#DIV/0!</v>
      </c>
      <c r="V974" s="28">
        <f t="shared" si="278"/>
        <v>0</v>
      </c>
      <c r="W974" s="28">
        <f t="shared" si="279"/>
        <v>0</v>
      </c>
      <c r="X974" s="45" t="e">
        <f t="shared" si="287"/>
        <v>#DIV/0!</v>
      </c>
    </row>
    <row r="975" spans="2:24">
      <c r="B975" s="23"/>
      <c r="D975" s="21"/>
      <c r="E975" s="21"/>
      <c r="F975" s="21"/>
      <c r="G975" s="28">
        <f t="shared" si="280"/>
        <v>0</v>
      </c>
      <c r="H975" s="45" t="e">
        <f t="shared" si="281"/>
        <v>#DIV/0!</v>
      </c>
      <c r="I975" s="29">
        <f t="shared" si="282"/>
        <v>3</v>
      </c>
      <c r="J975" s="29">
        <f t="shared" si="270"/>
        <v>0.27</v>
      </c>
      <c r="K975" s="29">
        <f t="shared" si="271"/>
        <v>8.4199999999999997E-2</v>
      </c>
      <c r="L975" s="29">
        <f t="shared" si="272"/>
        <v>12.92</v>
      </c>
      <c r="M975" s="45" t="e">
        <f t="shared" si="283"/>
        <v>#DIV/0!</v>
      </c>
      <c r="N975" s="28">
        <f t="shared" si="273"/>
        <v>10.989169238449415</v>
      </c>
      <c r="O975" s="28">
        <f t="shared" si="274"/>
        <v>15.087458954343088</v>
      </c>
      <c r="P975" s="45" t="e">
        <f t="shared" si="284"/>
        <v>#DIV/0!</v>
      </c>
      <c r="Q975" s="29">
        <f t="shared" si="285"/>
        <v>3</v>
      </c>
      <c r="R975" s="29" t="e">
        <f t="shared" si="275"/>
        <v>#N/A</v>
      </c>
      <c r="S975" s="29" t="e">
        <f t="shared" si="276"/>
        <v>#N/A</v>
      </c>
      <c r="T975" s="29" t="e">
        <f t="shared" si="277"/>
        <v>#N/A</v>
      </c>
      <c r="U975" s="21" t="e">
        <f t="shared" si="286"/>
        <v>#DIV/0!</v>
      </c>
      <c r="V975" s="28">
        <f t="shared" si="278"/>
        <v>0</v>
      </c>
      <c r="W975" s="28">
        <f t="shared" si="279"/>
        <v>0</v>
      </c>
      <c r="X975" s="45" t="e">
        <f t="shared" si="287"/>
        <v>#DIV/0!</v>
      </c>
    </row>
    <row r="976" spans="2:24">
      <c r="B976" s="23"/>
      <c r="D976" s="21"/>
      <c r="E976" s="21"/>
      <c r="F976" s="21"/>
      <c r="G976" s="28">
        <f t="shared" si="280"/>
        <v>0</v>
      </c>
      <c r="H976" s="45" t="e">
        <f t="shared" si="281"/>
        <v>#DIV/0!</v>
      </c>
      <c r="I976" s="29">
        <f t="shared" si="282"/>
        <v>3</v>
      </c>
      <c r="J976" s="29">
        <f t="shared" si="270"/>
        <v>0.27</v>
      </c>
      <c r="K976" s="29">
        <f t="shared" si="271"/>
        <v>8.4199999999999997E-2</v>
      </c>
      <c r="L976" s="29">
        <f t="shared" si="272"/>
        <v>12.92</v>
      </c>
      <c r="M976" s="45" t="e">
        <f t="shared" si="283"/>
        <v>#DIV/0!</v>
      </c>
      <c r="N976" s="28">
        <f t="shared" si="273"/>
        <v>10.989169238449415</v>
      </c>
      <c r="O976" s="28">
        <f t="shared" si="274"/>
        <v>15.087458954343088</v>
      </c>
      <c r="P976" s="45" t="e">
        <f t="shared" si="284"/>
        <v>#DIV/0!</v>
      </c>
      <c r="Q976" s="29">
        <f t="shared" si="285"/>
        <v>3</v>
      </c>
      <c r="R976" s="29" t="e">
        <f t="shared" si="275"/>
        <v>#N/A</v>
      </c>
      <c r="S976" s="29" t="e">
        <f t="shared" si="276"/>
        <v>#N/A</v>
      </c>
      <c r="T976" s="29" t="e">
        <f t="shared" si="277"/>
        <v>#N/A</v>
      </c>
      <c r="U976" s="21" t="e">
        <f t="shared" si="286"/>
        <v>#DIV/0!</v>
      </c>
      <c r="V976" s="28">
        <f t="shared" si="278"/>
        <v>0</v>
      </c>
      <c r="W976" s="28">
        <f t="shared" si="279"/>
        <v>0</v>
      </c>
      <c r="X976" s="45" t="e">
        <f t="shared" si="287"/>
        <v>#DIV/0!</v>
      </c>
    </row>
    <row r="977" spans="2:24">
      <c r="B977" s="23"/>
      <c r="D977" s="21"/>
      <c r="E977" s="21"/>
      <c r="F977" s="21"/>
      <c r="G977" s="28">
        <f t="shared" si="280"/>
        <v>0</v>
      </c>
      <c r="H977" s="45" t="e">
        <f t="shared" si="281"/>
        <v>#DIV/0!</v>
      </c>
      <c r="I977" s="29">
        <f t="shared" si="282"/>
        <v>3</v>
      </c>
      <c r="J977" s="29">
        <f t="shared" si="270"/>
        <v>0.27</v>
      </c>
      <c r="K977" s="29">
        <f t="shared" si="271"/>
        <v>8.4199999999999997E-2</v>
      </c>
      <c r="L977" s="29">
        <f t="shared" si="272"/>
        <v>12.92</v>
      </c>
      <c r="M977" s="45" t="e">
        <f t="shared" si="283"/>
        <v>#DIV/0!</v>
      </c>
      <c r="N977" s="28">
        <f t="shared" si="273"/>
        <v>10.989169238449415</v>
      </c>
      <c r="O977" s="28">
        <f t="shared" si="274"/>
        <v>15.087458954343088</v>
      </c>
      <c r="P977" s="45" t="e">
        <f t="shared" si="284"/>
        <v>#DIV/0!</v>
      </c>
      <c r="Q977" s="29">
        <f t="shared" si="285"/>
        <v>3</v>
      </c>
      <c r="R977" s="29" t="e">
        <f t="shared" si="275"/>
        <v>#N/A</v>
      </c>
      <c r="S977" s="29" t="e">
        <f t="shared" si="276"/>
        <v>#N/A</v>
      </c>
      <c r="T977" s="29" t="e">
        <f t="shared" si="277"/>
        <v>#N/A</v>
      </c>
      <c r="U977" s="21" t="e">
        <f t="shared" si="286"/>
        <v>#DIV/0!</v>
      </c>
      <c r="V977" s="28">
        <f t="shared" si="278"/>
        <v>0</v>
      </c>
      <c r="W977" s="28">
        <f t="shared" si="279"/>
        <v>0</v>
      </c>
      <c r="X977" s="45" t="e">
        <f t="shared" si="287"/>
        <v>#DIV/0!</v>
      </c>
    </row>
    <row r="978" spans="2:24">
      <c r="B978" s="23"/>
      <c r="D978" s="21"/>
      <c r="E978" s="21"/>
      <c r="F978" s="21"/>
      <c r="G978" s="28">
        <f t="shared" si="280"/>
        <v>0</v>
      </c>
      <c r="H978" s="45" t="e">
        <f t="shared" si="281"/>
        <v>#DIV/0!</v>
      </c>
      <c r="I978" s="29">
        <f t="shared" si="282"/>
        <v>3</v>
      </c>
      <c r="J978" s="29">
        <f t="shared" si="270"/>
        <v>0.27</v>
      </c>
      <c r="K978" s="29">
        <f t="shared" si="271"/>
        <v>8.4199999999999997E-2</v>
      </c>
      <c r="L978" s="29">
        <f t="shared" si="272"/>
        <v>12.92</v>
      </c>
      <c r="M978" s="45" t="e">
        <f t="shared" si="283"/>
        <v>#DIV/0!</v>
      </c>
      <c r="N978" s="28">
        <f t="shared" si="273"/>
        <v>10.989169238449415</v>
      </c>
      <c r="O978" s="28">
        <f t="shared" si="274"/>
        <v>15.087458954343088</v>
      </c>
      <c r="P978" s="45" t="e">
        <f t="shared" si="284"/>
        <v>#DIV/0!</v>
      </c>
      <c r="Q978" s="29">
        <f t="shared" si="285"/>
        <v>3</v>
      </c>
      <c r="R978" s="29" t="e">
        <f t="shared" si="275"/>
        <v>#N/A</v>
      </c>
      <c r="S978" s="29" t="e">
        <f t="shared" si="276"/>
        <v>#N/A</v>
      </c>
      <c r="T978" s="29" t="e">
        <f t="shared" si="277"/>
        <v>#N/A</v>
      </c>
      <c r="U978" s="21" t="e">
        <f t="shared" si="286"/>
        <v>#DIV/0!</v>
      </c>
      <c r="V978" s="28">
        <f t="shared" si="278"/>
        <v>0</v>
      </c>
      <c r="W978" s="28">
        <f t="shared" si="279"/>
        <v>0</v>
      </c>
      <c r="X978" s="45" t="e">
        <f t="shared" si="287"/>
        <v>#DIV/0!</v>
      </c>
    </row>
    <row r="979" spans="2:24">
      <c r="B979" s="23"/>
      <c r="D979" s="21"/>
      <c r="E979" s="21"/>
      <c r="F979" s="21"/>
      <c r="G979" s="28">
        <f t="shared" si="280"/>
        <v>0</v>
      </c>
      <c r="H979" s="45" t="e">
        <f t="shared" si="281"/>
        <v>#DIV/0!</v>
      </c>
      <c r="I979" s="29">
        <f t="shared" si="282"/>
        <v>3</v>
      </c>
      <c r="J979" s="29">
        <f t="shared" si="270"/>
        <v>0.27</v>
      </c>
      <c r="K979" s="29">
        <f t="shared" si="271"/>
        <v>8.4199999999999997E-2</v>
      </c>
      <c r="L979" s="29">
        <f t="shared" si="272"/>
        <v>12.92</v>
      </c>
      <c r="M979" s="45" t="e">
        <f t="shared" si="283"/>
        <v>#DIV/0!</v>
      </c>
      <c r="N979" s="28">
        <f t="shared" si="273"/>
        <v>10.989169238449415</v>
      </c>
      <c r="O979" s="28">
        <f t="shared" si="274"/>
        <v>15.087458954343088</v>
      </c>
      <c r="P979" s="45" t="e">
        <f t="shared" si="284"/>
        <v>#DIV/0!</v>
      </c>
      <c r="Q979" s="29">
        <f t="shared" si="285"/>
        <v>3</v>
      </c>
      <c r="R979" s="29" t="e">
        <f t="shared" si="275"/>
        <v>#N/A</v>
      </c>
      <c r="S979" s="29" t="e">
        <f t="shared" si="276"/>
        <v>#N/A</v>
      </c>
      <c r="T979" s="29" t="e">
        <f t="shared" si="277"/>
        <v>#N/A</v>
      </c>
      <c r="U979" s="21" t="e">
        <f t="shared" si="286"/>
        <v>#DIV/0!</v>
      </c>
      <c r="V979" s="28">
        <f t="shared" si="278"/>
        <v>0</v>
      </c>
      <c r="W979" s="28">
        <f t="shared" si="279"/>
        <v>0</v>
      </c>
      <c r="X979" s="45" t="e">
        <f t="shared" si="287"/>
        <v>#DIV/0!</v>
      </c>
    </row>
    <row r="980" spans="2:24">
      <c r="B980" s="23"/>
      <c r="D980" s="21"/>
      <c r="E980" s="21"/>
      <c r="F980" s="21"/>
      <c r="G980" s="28">
        <f t="shared" si="280"/>
        <v>0</v>
      </c>
      <c r="H980" s="45" t="e">
        <f t="shared" si="281"/>
        <v>#DIV/0!</v>
      </c>
      <c r="I980" s="29">
        <f t="shared" si="282"/>
        <v>3</v>
      </c>
      <c r="J980" s="29">
        <f t="shared" si="270"/>
        <v>0.27</v>
      </c>
      <c r="K980" s="29">
        <f t="shared" si="271"/>
        <v>8.4199999999999997E-2</v>
      </c>
      <c r="L980" s="29">
        <f t="shared" si="272"/>
        <v>12.92</v>
      </c>
      <c r="M980" s="45" t="e">
        <f t="shared" si="283"/>
        <v>#DIV/0!</v>
      </c>
      <c r="N980" s="28">
        <f t="shared" si="273"/>
        <v>10.989169238449415</v>
      </c>
      <c r="O980" s="28">
        <f t="shared" si="274"/>
        <v>15.087458954343088</v>
      </c>
      <c r="P980" s="45" t="e">
        <f t="shared" si="284"/>
        <v>#DIV/0!</v>
      </c>
      <c r="Q980" s="29">
        <f t="shared" si="285"/>
        <v>3</v>
      </c>
      <c r="R980" s="29" t="e">
        <f t="shared" si="275"/>
        <v>#N/A</v>
      </c>
      <c r="S980" s="29" t="e">
        <f t="shared" si="276"/>
        <v>#N/A</v>
      </c>
      <c r="T980" s="29" t="e">
        <f t="shared" si="277"/>
        <v>#N/A</v>
      </c>
      <c r="U980" s="21" t="e">
        <f t="shared" si="286"/>
        <v>#DIV/0!</v>
      </c>
      <c r="V980" s="28">
        <f t="shared" si="278"/>
        <v>0</v>
      </c>
      <c r="W980" s="28">
        <f t="shared" si="279"/>
        <v>0</v>
      </c>
      <c r="X980" s="45" t="e">
        <f t="shared" si="287"/>
        <v>#DIV/0!</v>
      </c>
    </row>
    <row r="981" spans="2:24">
      <c r="B981" s="23"/>
      <c r="D981" s="21"/>
      <c r="E981" s="21"/>
      <c r="F981" s="21"/>
      <c r="G981" s="28">
        <f t="shared" si="280"/>
        <v>0</v>
      </c>
      <c r="H981" s="45" t="e">
        <f t="shared" si="281"/>
        <v>#DIV/0!</v>
      </c>
      <c r="I981" s="29">
        <f t="shared" si="282"/>
        <v>3</v>
      </c>
      <c r="J981" s="29">
        <f t="shared" si="270"/>
        <v>0.27</v>
      </c>
      <c r="K981" s="29">
        <f t="shared" si="271"/>
        <v>8.4199999999999997E-2</v>
      </c>
      <c r="L981" s="29">
        <f t="shared" si="272"/>
        <v>12.92</v>
      </c>
      <c r="M981" s="45" t="e">
        <f t="shared" si="283"/>
        <v>#DIV/0!</v>
      </c>
      <c r="N981" s="28">
        <f t="shared" si="273"/>
        <v>10.989169238449415</v>
      </c>
      <c r="O981" s="28">
        <f t="shared" si="274"/>
        <v>15.087458954343088</v>
      </c>
      <c r="P981" s="45" t="e">
        <f t="shared" si="284"/>
        <v>#DIV/0!</v>
      </c>
      <c r="Q981" s="29">
        <f t="shared" si="285"/>
        <v>3</v>
      </c>
      <c r="R981" s="29" t="e">
        <f t="shared" si="275"/>
        <v>#N/A</v>
      </c>
      <c r="S981" s="29" t="e">
        <f t="shared" si="276"/>
        <v>#N/A</v>
      </c>
      <c r="T981" s="29" t="e">
        <f t="shared" si="277"/>
        <v>#N/A</v>
      </c>
      <c r="U981" s="21" t="e">
        <f t="shared" si="286"/>
        <v>#DIV/0!</v>
      </c>
      <c r="V981" s="28">
        <f t="shared" si="278"/>
        <v>0</v>
      </c>
      <c r="W981" s="28">
        <f t="shared" si="279"/>
        <v>0</v>
      </c>
      <c r="X981" s="45" t="e">
        <f t="shared" si="287"/>
        <v>#DIV/0!</v>
      </c>
    </row>
    <row r="982" spans="2:24" ht="14.4">
      <c r="B982" s="31"/>
      <c r="D982" s="30"/>
      <c r="E982" s="30"/>
      <c r="F982" s="30"/>
      <c r="G982" s="28">
        <f t="shared" si="280"/>
        <v>0</v>
      </c>
      <c r="H982" s="45" t="e">
        <f t="shared" si="281"/>
        <v>#DIV/0!</v>
      </c>
      <c r="I982" s="29">
        <f t="shared" si="282"/>
        <v>3</v>
      </c>
      <c r="J982" s="29">
        <f t="shared" si="270"/>
        <v>0.27</v>
      </c>
      <c r="K982" s="29">
        <f t="shared" si="271"/>
        <v>8.4199999999999997E-2</v>
      </c>
      <c r="L982" s="29">
        <f t="shared" si="272"/>
        <v>12.92</v>
      </c>
      <c r="M982" s="45" t="e">
        <f t="shared" si="283"/>
        <v>#DIV/0!</v>
      </c>
      <c r="N982" s="28">
        <f t="shared" si="273"/>
        <v>10.989169238449415</v>
      </c>
      <c r="O982" s="28">
        <f t="shared" si="274"/>
        <v>15.087458954343088</v>
      </c>
      <c r="P982" s="45" t="e">
        <f t="shared" si="284"/>
        <v>#DIV/0!</v>
      </c>
      <c r="Q982" s="29">
        <f t="shared" si="285"/>
        <v>3</v>
      </c>
      <c r="R982" s="29" t="e">
        <f t="shared" si="275"/>
        <v>#N/A</v>
      </c>
      <c r="S982" s="29" t="e">
        <f t="shared" si="276"/>
        <v>#N/A</v>
      </c>
      <c r="T982" s="29" t="e">
        <f t="shared" si="277"/>
        <v>#N/A</v>
      </c>
      <c r="U982" s="21" t="e">
        <f t="shared" si="286"/>
        <v>#DIV/0!</v>
      </c>
      <c r="V982" s="28">
        <f t="shared" si="278"/>
        <v>0</v>
      </c>
      <c r="W982" s="28">
        <f t="shared" si="279"/>
        <v>0</v>
      </c>
      <c r="X982" s="45" t="e">
        <f t="shared" si="287"/>
        <v>#DIV/0!</v>
      </c>
    </row>
    <row r="983" spans="2:24">
      <c r="B983" s="23"/>
      <c r="D983" s="21"/>
      <c r="E983" s="21"/>
      <c r="F983" s="21"/>
      <c r="G983" s="28">
        <f t="shared" si="280"/>
        <v>0</v>
      </c>
      <c r="H983" s="45" t="e">
        <f t="shared" si="281"/>
        <v>#DIV/0!</v>
      </c>
      <c r="I983" s="29">
        <f t="shared" si="282"/>
        <v>3</v>
      </c>
      <c r="J983" s="29">
        <f t="shared" si="270"/>
        <v>0.27</v>
      </c>
      <c r="K983" s="29">
        <f t="shared" si="271"/>
        <v>8.4199999999999997E-2</v>
      </c>
      <c r="L983" s="29">
        <f t="shared" si="272"/>
        <v>12.92</v>
      </c>
      <c r="M983" s="45" t="e">
        <f t="shared" si="283"/>
        <v>#DIV/0!</v>
      </c>
      <c r="N983" s="28">
        <f t="shared" si="273"/>
        <v>10.989169238449415</v>
      </c>
      <c r="O983" s="28">
        <f t="shared" si="274"/>
        <v>15.087458954343088</v>
      </c>
      <c r="P983" s="45" t="e">
        <f t="shared" si="284"/>
        <v>#DIV/0!</v>
      </c>
      <c r="Q983" s="29">
        <f t="shared" si="285"/>
        <v>3</v>
      </c>
      <c r="R983" s="29" t="e">
        <f t="shared" si="275"/>
        <v>#N/A</v>
      </c>
      <c r="S983" s="29" t="e">
        <f t="shared" si="276"/>
        <v>#N/A</v>
      </c>
      <c r="T983" s="29" t="e">
        <f t="shared" si="277"/>
        <v>#N/A</v>
      </c>
      <c r="U983" s="21" t="e">
        <f t="shared" si="286"/>
        <v>#DIV/0!</v>
      </c>
      <c r="V983" s="28">
        <f t="shared" si="278"/>
        <v>0</v>
      </c>
      <c r="W983" s="28">
        <f t="shared" si="279"/>
        <v>0</v>
      </c>
      <c r="X983" s="45" t="e">
        <f t="shared" si="287"/>
        <v>#DIV/0!</v>
      </c>
    </row>
    <row r="984" spans="2:24">
      <c r="B984" s="23"/>
      <c r="D984" s="21"/>
      <c r="E984" s="21"/>
      <c r="F984" s="21"/>
      <c r="G984" s="28">
        <f t="shared" si="280"/>
        <v>0</v>
      </c>
      <c r="H984" s="45" t="e">
        <f t="shared" si="281"/>
        <v>#DIV/0!</v>
      </c>
      <c r="I984" s="29">
        <f t="shared" si="282"/>
        <v>3</v>
      </c>
      <c r="J984" s="29">
        <f t="shared" si="270"/>
        <v>0.27</v>
      </c>
      <c r="K984" s="29">
        <f t="shared" si="271"/>
        <v>8.4199999999999997E-2</v>
      </c>
      <c r="L984" s="29">
        <f t="shared" si="272"/>
        <v>12.92</v>
      </c>
      <c r="M984" s="45" t="e">
        <f t="shared" si="283"/>
        <v>#DIV/0!</v>
      </c>
      <c r="N984" s="28">
        <f t="shared" si="273"/>
        <v>10.989169238449415</v>
      </c>
      <c r="O984" s="28">
        <f t="shared" si="274"/>
        <v>15.087458954343088</v>
      </c>
      <c r="P984" s="45" t="e">
        <f t="shared" si="284"/>
        <v>#DIV/0!</v>
      </c>
      <c r="Q984" s="29">
        <f t="shared" si="285"/>
        <v>3</v>
      </c>
      <c r="R984" s="29" t="e">
        <f t="shared" si="275"/>
        <v>#N/A</v>
      </c>
      <c r="S984" s="29" t="e">
        <f t="shared" si="276"/>
        <v>#N/A</v>
      </c>
      <c r="T984" s="29" t="e">
        <f t="shared" si="277"/>
        <v>#N/A</v>
      </c>
      <c r="U984" s="21" t="e">
        <f t="shared" si="286"/>
        <v>#DIV/0!</v>
      </c>
      <c r="V984" s="28">
        <f t="shared" si="278"/>
        <v>0</v>
      </c>
      <c r="W984" s="28">
        <f t="shared" si="279"/>
        <v>0</v>
      </c>
      <c r="X984" s="45" t="e">
        <f t="shared" si="287"/>
        <v>#DIV/0!</v>
      </c>
    </row>
    <row r="985" spans="2:24">
      <c r="B985" s="23"/>
      <c r="D985" s="21"/>
      <c r="E985" s="21"/>
      <c r="F985" s="21"/>
      <c r="G985" s="28">
        <f t="shared" si="280"/>
        <v>0</v>
      </c>
      <c r="H985" s="45" t="e">
        <f t="shared" si="281"/>
        <v>#DIV/0!</v>
      </c>
      <c r="I985" s="29">
        <f t="shared" si="282"/>
        <v>3</v>
      </c>
      <c r="J985" s="29">
        <f t="shared" si="270"/>
        <v>0.27</v>
      </c>
      <c r="K985" s="29">
        <f t="shared" si="271"/>
        <v>8.4199999999999997E-2</v>
      </c>
      <c r="L985" s="29">
        <f t="shared" si="272"/>
        <v>12.92</v>
      </c>
      <c r="M985" s="45" t="e">
        <f t="shared" si="283"/>
        <v>#DIV/0!</v>
      </c>
      <c r="N985" s="28">
        <f t="shared" si="273"/>
        <v>10.989169238449415</v>
      </c>
      <c r="O985" s="28">
        <f t="shared" si="274"/>
        <v>15.087458954343088</v>
      </c>
      <c r="P985" s="45" t="e">
        <f t="shared" si="284"/>
        <v>#DIV/0!</v>
      </c>
      <c r="Q985" s="29">
        <f t="shared" si="285"/>
        <v>3</v>
      </c>
      <c r="R985" s="29" t="e">
        <f t="shared" si="275"/>
        <v>#N/A</v>
      </c>
      <c r="S985" s="29" t="e">
        <f t="shared" si="276"/>
        <v>#N/A</v>
      </c>
      <c r="T985" s="29" t="e">
        <f t="shared" si="277"/>
        <v>#N/A</v>
      </c>
      <c r="U985" s="21" t="e">
        <f t="shared" si="286"/>
        <v>#DIV/0!</v>
      </c>
      <c r="V985" s="28">
        <f t="shared" si="278"/>
        <v>0</v>
      </c>
      <c r="W985" s="28">
        <f t="shared" si="279"/>
        <v>0</v>
      </c>
      <c r="X985" s="45" t="e">
        <f t="shared" si="287"/>
        <v>#DIV/0!</v>
      </c>
    </row>
    <row r="986" spans="2:24">
      <c r="B986" s="23"/>
      <c r="D986" s="21"/>
      <c r="E986" s="21"/>
      <c r="F986" s="21"/>
      <c r="G986" s="28">
        <f t="shared" si="280"/>
        <v>0</v>
      </c>
      <c r="H986" s="45" t="e">
        <f t="shared" si="281"/>
        <v>#DIV/0!</v>
      </c>
      <c r="I986" s="29">
        <f t="shared" si="282"/>
        <v>3</v>
      </c>
      <c r="J986" s="29">
        <f t="shared" si="270"/>
        <v>0.27</v>
      </c>
      <c r="K986" s="29">
        <f t="shared" si="271"/>
        <v>8.4199999999999997E-2</v>
      </c>
      <c r="L986" s="29">
        <f t="shared" si="272"/>
        <v>12.92</v>
      </c>
      <c r="M986" s="45" t="e">
        <f t="shared" si="283"/>
        <v>#DIV/0!</v>
      </c>
      <c r="N986" s="28">
        <f t="shared" si="273"/>
        <v>10.989169238449415</v>
      </c>
      <c r="O986" s="28">
        <f t="shared" si="274"/>
        <v>15.087458954343088</v>
      </c>
      <c r="P986" s="45" t="e">
        <f t="shared" si="284"/>
        <v>#DIV/0!</v>
      </c>
      <c r="Q986" s="29">
        <f t="shared" si="285"/>
        <v>3</v>
      </c>
      <c r="R986" s="29" t="e">
        <f t="shared" si="275"/>
        <v>#N/A</v>
      </c>
      <c r="S986" s="29" t="e">
        <f t="shared" si="276"/>
        <v>#N/A</v>
      </c>
      <c r="T986" s="29" t="e">
        <f t="shared" si="277"/>
        <v>#N/A</v>
      </c>
      <c r="U986" s="21" t="e">
        <f t="shared" si="286"/>
        <v>#DIV/0!</v>
      </c>
      <c r="V986" s="28">
        <f t="shared" si="278"/>
        <v>0</v>
      </c>
      <c r="W986" s="28">
        <f t="shared" si="279"/>
        <v>0</v>
      </c>
      <c r="X986" s="45" t="e">
        <f t="shared" si="287"/>
        <v>#DIV/0!</v>
      </c>
    </row>
    <row r="987" spans="2:24">
      <c r="B987" s="23"/>
      <c r="D987" s="21"/>
      <c r="E987" s="21"/>
      <c r="F987" s="21"/>
      <c r="G987" s="28">
        <f t="shared" si="280"/>
        <v>0</v>
      </c>
      <c r="H987" s="45" t="e">
        <f t="shared" si="281"/>
        <v>#DIV/0!</v>
      </c>
      <c r="I987" s="29">
        <f t="shared" si="282"/>
        <v>3</v>
      </c>
      <c r="J987" s="29">
        <f t="shared" si="270"/>
        <v>0.27</v>
      </c>
      <c r="K987" s="29">
        <f t="shared" si="271"/>
        <v>8.4199999999999997E-2</v>
      </c>
      <c r="L987" s="29">
        <f t="shared" si="272"/>
        <v>12.92</v>
      </c>
      <c r="M987" s="45" t="e">
        <f t="shared" si="283"/>
        <v>#DIV/0!</v>
      </c>
      <c r="N987" s="28">
        <f t="shared" si="273"/>
        <v>10.989169238449415</v>
      </c>
      <c r="O987" s="28">
        <f t="shared" si="274"/>
        <v>15.087458954343088</v>
      </c>
      <c r="P987" s="45" t="e">
        <f t="shared" si="284"/>
        <v>#DIV/0!</v>
      </c>
      <c r="Q987" s="29">
        <f t="shared" si="285"/>
        <v>3</v>
      </c>
      <c r="R987" s="29" t="e">
        <f t="shared" si="275"/>
        <v>#N/A</v>
      </c>
      <c r="S987" s="29" t="e">
        <f t="shared" si="276"/>
        <v>#N/A</v>
      </c>
      <c r="T987" s="29" t="e">
        <f t="shared" si="277"/>
        <v>#N/A</v>
      </c>
      <c r="U987" s="21" t="e">
        <f t="shared" si="286"/>
        <v>#DIV/0!</v>
      </c>
      <c r="V987" s="28">
        <f t="shared" si="278"/>
        <v>0</v>
      </c>
      <c r="W987" s="28">
        <f t="shared" si="279"/>
        <v>0</v>
      </c>
      <c r="X987" s="45" t="e">
        <f t="shared" si="287"/>
        <v>#DIV/0!</v>
      </c>
    </row>
    <row r="988" spans="2:24">
      <c r="B988" s="23"/>
      <c r="D988" s="21"/>
      <c r="E988" s="21"/>
      <c r="F988" s="21"/>
      <c r="G988" s="28">
        <f t="shared" si="280"/>
        <v>0</v>
      </c>
      <c r="H988" s="45" t="e">
        <f t="shared" si="281"/>
        <v>#DIV/0!</v>
      </c>
      <c r="I988" s="29">
        <f t="shared" si="282"/>
        <v>3</v>
      </c>
      <c r="J988" s="29">
        <f t="shared" si="270"/>
        <v>0.27</v>
      </c>
      <c r="K988" s="29">
        <f t="shared" si="271"/>
        <v>8.4199999999999997E-2</v>
      </c>
      <c r="L988" s="29">
        <f t="shared" si="272"/>
        <v>12.92</v>
      </c>
      <c r="M988" s="45" t="e">
        <f t="shared" si="283"/>
        <v>#DIV/0!</v>
      </c>
      <c r="N988" s="28">
        <f t="shared" si="273"/>
        <v>10.989169238449415</v>
      </c>
      <c r="O988" s="28">
        <f t="shared" si="274"/>
        <v>15.087458954343088</v>
      </c>
      <c r="P988" s="45" t="e">
        <f t="shared" si="284"/>
        <v>#DIV/0!</v>
      </c>
      <c r="Q988" s="29">
        <f t="shared" si="285"/>
        <v>3</v>
      </c>
      <c r="R988" s="29" t="e">
        <f t="shared" si="275"/>
        <v>#N/A</v>
      </c>
      <c r="S988" s="29" t="e">
        <f t="shared" si="276"/>
        <v>#N/A</v>
      </c>
      <c r="T988" s="29" t="e">
        <f t="shared" si="277"/>
        <v>#N/A</v>
      </c>
      <c r="U988" s="21" t="e">
        <f t="shared" si="286"/>
        <v>#DIV/0!</v>
      </c>
      <c r="V988" s="28">
        <f t="shared" si="278"/>
        <v>0</v>
      </c>
      <c r="W988" s="28">
        <f t="shared" si="279"/>
        <v>0</v>
      </c>
      <c r="X988" s="45" t="e">
        <f t="shared" si="287"/>
        <v>#DIV/0!</v>
      </c>
    </row>
    <row r="989" spans="2:24">
      <c r="B989" s="23"/>
      <c r="D989" s="21"/>
      <c r="E989" s="21"/>
      <c r="F989" s="21"/>
      <c r="G989" s="28">
        <f t="shared" si="280"/>
        <v>0</v>
      </c>
      <c r="H989" s="45" t="e">
        <f t="shared" si="281"/>
        <v>#DIV/0!</v>
      </c>
      <c r="I989" s="29">
        <f t="shared" si="282"/>
        <v>3</v>
      </c>
      <c r="J989" s="29">
        <f t="shared" si="270"/>
        <v>0.27</v>
      </c>
      <c r="K989" s="29">
        <f t="shared" si="271"/>
        <v>8.4199999999999997E-2</v>
      </c>
      <c r="L989" s="29">
        <f t="shared" si="272"/>
        <v>12.92</v>
      </c>
      <c r="M989" s="45" t="e">
        <f t="shared" si="283"/>
        <v>#DIV/0!</v>
      </c>
      <c r="N989" s="28">
        <f t="shared" si="273"/>
        <v>10.989169238449415</v>
      </c>
      <c r="O989" s="28">
        <f t="shared" si="274"/>
        <v>15.087458954343088</v>
      </c>
      <c r="P989" s="45" t="e">
        <f t="shared" si="284"/>
        <v>#DIV/0!</v>
      </c>
      <c r="Q989" s="29">
        <f t="shared" si="285"/>
        <v>3</v>
      </c>
      <c r="R989" s="29" t="e">
        <f t="shared" si="275"/>
        <v>#N/A</v>
      </c>
      <c r="S989" s="29" t="e">
        <f t="shared" si="276"/>
        <v>#N/A</v>
      </c>
      <c r="T989" s="29" t="e">
        <f t="shared" si="277"/>
        <v>#N/A</v>
      </c>
      <c r="U989" s="21" t="e">
        <f t="shared" si="286"/>
        <v>#DIV/0!</v>
      </c>
      <c r="V989" s="28">
        <f t="shared" si="278"/>
        <v>0</v>
      </c>
      <c r="W989" s="28">
        <f t="shared" si="279"/>
        <v>0</v>
      </c>
      <c r="X989" s="45" t="e">
        <f t="shared" si="287"/>
        <v>#DIV/0!</v>
      </c>
    </row>
    <row r="990" spans="2:24">
      <c r="B990" s="23"/>
      <c r="D990" s="21"/>
      <c r="E990" s="21"/>
      <c r="F990" s="21"/>
      <c r="G990" s="28">
        <f t="shared" si="280"/>
        <v>0</v>
      </c>
      <c r="H990" s="45" t="e">
        <f t="shared" si="281"/>
        <v>#DIV/0!</v>
      </c>
      <c r="I990" s="29">
        <f t="shared" si="282"/>
        <v>3</v>
      </c>
      <c r="J990" s="29">
        <f t="shared" si="270"/>
        <v>0.27</v>
      </c>
      <c r="K990" s="29">
        <f t="shared" si="271"/>
        <v>8.4199999999999997E-2</v>
      </c>
      <c r="L990" s="29">
        <f t="shared" si="272"/>
        <v>12.92</v>
      </c>
      <c r="M990" s="45" t="e">
        <f t="shared" si="283"/>
        <v>#DIV/0!</v>
      </c>
      <c r="N990" s="28">
        <f t="shared" si="273"/>
        <v>10.989169238449415</v>
      </c>
      <c r="O990" s="28">
        <f t="shared" si="274"/>
        <v>15.087458954343088</v>
      </c>
      <c r="P990" s="45" t="e">
        <f t="shared" si="284"/>
        <v>#DIV/0!</v>
      </c>
      <c r="Q990" s="29">
        <f t="shared" si="285"/>
        <v>3</v>
      </c>
      <c r="R990" s="29" t="e">
        <f t="shared" si="275"/>
        <v>#N/A</v>
      </c>
      <c r="S990" s="29" t="e">
        <f t="shared" si="276"/>
        <v>#N/A</v>
      </c>
      <c r="T990" s="29" t="e">
        <f t="shared" si="277"/>
        <v>#N/A</v>
      </c>
      <c r="U990" s="21" t="e">
        <f t="shared" si="286"/>
        <v>#DIV/0!</v>
      </c>
      <c r="V990" s="28">
        <f t="shared" si="278"/>
        <v>0</v>
      </c>
      <c r="W990" s="28">
        <f t="shared" si="279"/>
        <v>0</v>
      </c>
      <c r="X990" s="45" t="e">
        <f t="shared" si="287"/>
        <v>#DIV/0!</v>
      </c>
    </row>
    <row r="991" spans="2:24" ht="14.4">
      <c r="B991" s="30"/>
      <c r="D991" s="21"/>
      <c r="E991" s="21"/>
      <c r="F991" s="21"/>
      <c r="G991" s="28">
        <f t="shared" si="280"/>
        <v>0</v>
      </c>
      <c r="H991" s="45" t="e">
        <f t="shared" si="281"/>
        <v>#DIV/0!</v>
      </c>
      <c r="I991" s="29">
        <f t="shared" si="282"/>
        <v>3</v>
      </c>
      <c r="J991" s="29">
        <f t="shared" si="270"/>
        <v>0.27</v>
      </c>
      <c r="K991" s="29">
        <f t="shared" si="271"/>
        <v>8.4199999999999997E-2</v>
      </c>
      <c r="L991" s="29">
        <f t="shared" si="272"/>
        <v>12.92</v>
      </c>
      <c r="M991" s="45" t="e">
        <f t="shared" si="283"/>
        <v>#DIV/0!</v>
      </c>
      <c r="N991" s="28">
        <f t="shared" si="273"/>
        <v>10.989169238449415</v>
      </c>
      <c r="O991" s="28">
        <f t="shared" si="274"/>
        <v>15.087458954343088</v>
      </c>
      <c r="P991" s="45" t="e">
        <f t="shared" si="284"/>
        <v>#DIV/0!</v>
      </c>
      <c r="Q991" s="29">
        <f t="shared" si="285"/>
        <v>3</v>
      </c>
      <c r="R991" s="29" t="e">
        <f t="shared" si="275"/>
        <v>#N/A</v>
      </c>
      <c r="S991" s="29" t="e">
        <f t="shared" si="276"/>
        <v>#N/A</v>
      </c>
      <c r="T991" s="29" t="e">
        <f t="shared" si="277"/>
        <v>#N/A</v>
      </c>
      <c r="U991" s="21" t="e">
        <f t="shared" si="286"/>
        <v>#DIV/0!</v>
      </c>
      <c r="V991" s="28">
        <f t="shared" si="278"/>
        <v>0</v>
      </c>
      <c r="W991" s="28">
        <f t="shared" si="279"/>
        <v>0</v>
      </c>
      <c r="X991" s="45" t="e">
        <f t="shared" si="287"/>
        <v>#DIV/0!</v>
      </c>
    </row>
    <row r="992" spans="2:24">
      <c r="B992" s="23"/>
      <c r="D992" s="21"/>
      <c r="E992" s="21"/>
      <c r="F992" s="21"/>
      <c r="G992" s="28">
        <f t="shared" si="280"/>
        <v>0</v>
      </c>
      <c r="H992" s="45" t="e">
        <f t="shared" si="281"/>
        <v>#DIV/0!</v>
      </c>
      <c r="I992" s="29">
        <f t="shared" si="282"/>
        <v>3</v>
      </c>
      <c r="J992" s="29">
        <f t="shared" si="270"/>
        <v>0.27</v>
      </c>
      <c r="K992" s="29">
        <f t="shared" si="271"/>
        <v>8.4199999999999997E-2</v>
      </c>
      <c r="L992" s="29">
        <f t="shared" si="272"/>
        <v>12.92</v>
      </c>
      <c r="M992" s="45" t="e">
        <f t="shared" si="283"/>
        <v>#DIV/0!</v>
      </c>
      <c r="N992" s="28">
        <f t="shared" si="273"/>
        <v>10.989169238449415</v>
      </c>
      <c r="O992" s="28">
        <f t="shared" si="274"/>
        <v>15.087458954343088</v>
      </c>
      <c r="P992" s="45" t="e">
        <f t="shared" si="284"/>
        <v>#DIV/0!</v>
      </c>
      <c r="Q992" s="29">
        <f t="shared" si="285"/>
        <v>3</v>
      </c>
      <c r="R992" s="29" t="e">
        <f t="shared" si="275"/>
        <v>#N/A</v>
      </c>
      <c r="S992" s="29" t="e">
        <f t="shared" si="276"/>
        <v>#N/A</v>
      </c>
      <c r="T992" s="29" t="e">
        <f t="shared" si="277"/>
        <v>#N/A</v>
      </c>
      <c r="U992" s="21" t="e">
        <f t="shared" si="286"/>
        <v>#DIV/0!</v>
      </c>
      <c r="V992" s="28">
        <f t="shared" si="278"/>
        <v>0</v>
      </c>
      <c r="W992" s="28">
        <f t="shared" si="279"/>
        <v>0</v>
      </c>
      <c r="X992" s="45" t="e">
        <f t="shared" si="287"/>
        <v>#DIV/0!</v>
      </c>
    </row>
    <row r="993" spans="2:24">
      <c r="B993" s="23"/>
      <c r="D993" s="21"/>
      <c r="E993" s="21"/>
      <c r="F993" s="21"/>
      <c r="G993" s="28">
        <f t="shared" si="280"/>
        <v>0</v>
      </c>
      <c r="H993" s="45" t="e">
        <f t="shared" si="281"/>
        <v>#DIV/0!</v>
      </c>
      <c r="I993" s="29">
        <f t="shared" si="282"/>
        <v>3</v>
      </c>
      <c r="J993" s="29">
        <f t="shared" si="270"/>
        <v>0.27</v>
      </c>
      <c r="K993" s="29">
        <f t="shared" si="271"/>
        <v>8.4199999999999997E-2</v>
      </c>
      <c r="L993" s="29">
        <f t="shared" si="272"/>
        <v>12.92</v>
      </c>
      <c r="M993" s="45" t="e">
        <f t="shared" si="283"/>
        <v>#DIV/0!</v>
      </c>
      <c r="N993" s="28">
        <f t="shared" si="273"/>
        <v>10.989169238449415</v>
      </c>
      <c r="O993" s="28">
        <f t="shared" si="274"/>
        <v>15.087458954343088</v>
      </c>
      <c r="P993" s="45" t="e">
        <f t="shared" si="284"/>
        <v>#DIV/0!</v>
      </c>
      <c r="Q993" s="29">
        <f t="shared" si="285"/>
        <v>3</v>
      </c>
      <c r="R993" s="29" t="e">
        <f t="shared" si="275"/>
        <v>#N/A</v>
      </c>
      <c r="S993" s="29" t="e">
        <f t="shared" si="276"/>
        <v>#N/A</v>
      </c>
      <c r="T993" s="29" t="e">
        <f t="shared" si="277"/>
        <v>#N/A</v>
      </c>
      <c r="U993" s="21" t="e">
        <f t="shared" si="286"/>
        <v>#DIV/0!</v>
      </c>
      <c r="V993" s="28">
        <f t="shared" si="278"/>
        <v>0</v>
      </c>
      <c r="W993" s="28">
        <f t="shared" si="279"/>
        <v>0</v>
      </c>
      <c r="X993" s="45" t="e">
        <f t="shared" si="287"/>
        <v>#DIV/0!</v>
      </c>
    </row>
    <row r="994" spans="2:24">
      <c r="B994" s="23"/>
      <c r="D994" s="21"/>
      <c r="E994" s="21"/>
      <c r="F994" s="21"/>
      <c r="G994" s="28">
        <f t="shared" si="280"/>
        <v>0</v>
      </c>
      <c r="H994" s="45" t="e">
        <f t="shared" si="281"/>
        <v>#DIV/0!</v>
      </c>
      <c r="I994" s="29">
        <f t="shared" si="282"/>
        <v>3</v>
      </c>
      <c r="J994" s="29">
        <f t="shared" si="270"/>
        <v>0.27</v>
      </c>
      <c r="K994" s="29">
        <f t="shared" si="271"/>
        <v>8.4199999999999997E-2</v>
      </c>
      <c r="L994" s="29">
        <f t="shared" si="272"/>
        <v>12.92</v>
      </c>
      <c r="M994" s="45" t="e">
        <f t="shared" si="283"/>
        <v>#DIV/0!</v>
      </c>
      <c r="N994" s="28">
        <f t="shared" si="273"/>
        <v>10.989169238449415</v>
      </c>
      <c r="O994" s="28">
        <f t="shared" si="274"/>
        <v>15.087458954343088</v>
      </c>
      <c r="P994" s="45" t="e">
        <f t="shared" si="284"/>
        <v>#DIV/0!</v>
      </c>
      <c r="Q994" s="29">
        <f t="shared" si="285"/>
        <v>3</v>
      </c>
      <c r="R994" s="29" t="e">
        <f t="shared" si="275"/>
        <v>#N/A</v>
      </c>
      <c r="S994" s="29" t="e">
        <f t="shared" si="276"/>
        <v>#N/A</v>
      </c>
      <c r="T994" s="29" t="e">
        <f t="shared" si="277"/>
        <v>#N/A</v>
      </c>
      <c r="U994" s="21" t="e">
        <f t="shared" si="286"/>
        <v>#DIV/0!</v>
      </c>
      <c r="V994" s="28">
        <f t="shared" si="278"/>
        <v>0</v>
      </c>
      <c r="W994" s="28">
        <f t="shared" si="279"/>
        <v>0</v>
      </c>
      <c r="X994" s="45" t="e">
        <f t="shared" si="287"/>
        <v>#DIV/0!</v>
      </c>
    </row>
    <row r="995" spans="2:24">
      <c r="B995" s="23"/>
      <c r="D995" s="21"/>
      <c r="E995" s="21"/>
      <c r="F995" s="21"/>
      <c r="G995" s="28">
        <f t="shared" si="280"/>
        <v>0</v>
      </c>
      <c r="H995" s="45" t="e">
        <f t="shared" si="281"/>
        <v>#DIV/0!</v>
      </c>
      <c r="I995" s="29">
        <f t="shared" si="282"/>
        <v>3</v>
      </c>
      <c r="J995" s="29">
        <f t="shared" si="270"/>
        <v>0.27</v>
      </c>
      <c r="K995" s="29">
        <f t="shared" si="271"/>
        <v>8.4199999999999997E-2</v>
      </c>
      <c r="L995" s="29">
        <f t="shared" si="272"/>
        <v>12.92</v>
      </c>
      <c r="M995" s="45" t="e">
        <f t="shared" si="283"/>
        <v>#DIV/0!</v>
      </c>
      <c r="N995" s="28">
        <f t="shared" si="273"/>
        <v>10.989169238449415</v>
      </c>
      <c r="O995" s="28">
        <f t="shared" si="274"/>
        <v>15.087458954343088</v>
      </c>
      <c r="P995" s="45" t="e">
        <f t="shared" si="284"/>
        <v>#DIV/0!</v>
      </c>
      <c r="Q995" s="29">
        <f t="shared" si="285"/>
        <v>3</v>
      </c>
      <c r="R995" s="29" t="e">
        <f t="shared" si="275"/>
        <v>#N/A</v>
      </c>
      <c r="S995" s="29" t="e">
        <f t="shared" si="276"/>
        <v>#N/A</v>
      </c>
      <c r="T995" s="29" t="e">
        <f t="shared" si="277"/>
        <v>#N/A</v>
      </c>
      <c r="U995" s="21" t="e">
        <f t="shared" si="286"/>
        <v>#DIV/0!</v>
      </c>
      <c r="V995" s="28">
        <f t="shared" si="278"/>
        <v>0</v>
      </c>
      <c r="W995" s="28">
        <f t="shared" si="279"/>
        <v>0</v>
      </c>
      <c r="X995" s="45" t="e">
        <f t="shared" si="287"/>
        <v>#DIV/0!</v>
      </c>
    </row>
    <row r="996" spans="2:24">
      <c r="B996" s="23"/>
      <c r="D996" s="21"/>
      <c r="E996" s="21"/>
      <c r="F996" s="21"/>
      <c r="G996" s="28">
        <f t="shared" si="280"/>
        <v>0</v>
      </c>
      <c r="H996" s="45" t="e">
        <f t="shared" si="281"/>
        <v>#DIV/0!</v>
      </c>
      <c r="I996" s="29">
        <f t="shared" si="282"/>
        <v>3</v>
      </c>
      <c r="J996" s="29">
        <f t="shared" si="270"/>
        <v>0.27</v>
      </c>
      <c r="K996" s="29">
        <f t="shared" si="271"/>
        <v>8.4199999999999997E-2</v>
      </c>
      <c r="L996" s="29">
        <f t="shared" si="272"/>
        <v>12.92</v>
      </c>
      <c r="M996" s="45" t="e">
        <f t="shared" si="283"/>
        <v>#DIV/0!</v>
      </c>
      <c r="N996" s="28">
        <f t="shared" si="273"/>
        <v>10.989169238449415</v>
      </c>
      <c r="O996" s="28">
        <f t="shared" si="274"/>
        <v>15.087458954343088</v>
      </c>
      <c r="P996" s="45" t="e">
        <f t="shared" si="284"/>
        <v>#DIV/0!</v>
      </c>
      <c r="Q996" s="29">
        <f t="shared" si="285"/>
        <v>3</v>
      </c>
      <c r="R996" s="29" t="e">
        <f t="shared" si="275"/>
        <v>#N/A</v>
      </c>
      <c r="S996" s="29" t="e">
        <f t="shared" si="276"/>
        <v>#N/A</v>
      </c>
      <c r="T996" s="29" t="e">
        <f t="shared" si="277"/>
        <v>#N/A</v>
      </c>
      <c r="U996" s="21" t="e">
        <f t="shared" si="286"/>
        <v>#DIV/0!</v>
      </c>
      <c r="V996" s="28">
        <f t="shared" si="278"/>
        <v>0</v>
      </c>
      <c r="W996" s="28">
        <f t="shared" si="279"/>
        <v>0</v>
      </c>
      <c r="X996" s="45" t="e">
        <f t="shared" si="287"/>
        <v>#DIV/0!</v>
      </c>
    </row>
    <row r="997" spans="2:24">
      <c r="B997" s="23"/>
      <c r="D997" s="21"/>
      <c r="E997" s="21"/>
      <c r="F997" s="21"/>
      <c r="G997" s="28">
        <f t="shared" si="280"/>
        <v>0</v>
      </c>
      <c r="H997" s="45" t="e">
        <f t="shared" si="281"/>
        <v>#DIV/0!</v>
      </c>
      <c r="I997" s="29">
        <f t="shared" si="282"/>
        <v>3</v>
      </c>
      <c r="J997" s="29">
        <f t="shared" si="270"/>
        <v>0.27</v>
      </c>
      <c r="K997" s="29">
        <f t="shared" si="271"/>
        <v>8.4199999999999997E-2</v>
      </c>
      <c r="L997" s="29">
        <f t="shared" si="272"/>
        <v>12.92</v>
      </c>
      <c r="M997" s="45" t="e">
        <f t="shared" si="283"/>
        <v>#DIV/0!</v>
      </c>
      <c r="N997" s="28">
        <f t="shared" si="273"/>
        <v>10.989169238449415</v>
      </c>
      <c r="O997" s="28">
        <f t="shared" si="274"/>
        <v>15.087458954343088</v>
      </c>
      <c r="P997" s="45" t="e">
        <f t="shared" si="284"/>
        <v>#DIV/0!</v>
      </c>
      <c r="Q997" s="29">
        <f t="shared" si="285"/>
        <v>3</v>
      </c>
      <c r="R997" s="29" t="e">
        <f t="shared" si="275"/>
        <v>#N/A</v>
      </c>
      <c r="S997" s="29" t="e">
        <f t="shared" si="276"/>
        <v>#N/A</v>
      </c>
      <c r="T997" s="29" t="e">
        <f t="shared" si="277"/>
        <v>#N/A</v>
      </c>
      <c r="U997" s="21" t="e">
        <f t="shared" si="286"/>
        <v>#DIV/0!</v>
      </c>
      <c r="V997" s="28">
        <f t="shared" si="278"/>
        <v>0</v>
      </c>
      <c r="W997" s="28">
        <f t="shared" si="279"/>
        <v>0</v>
      </c>
      <c r="X997" s="45" t="e">
        <f t="shared" si="287"/>
        <v>#DIV/0!</v>
      </c>
    </row>
    <row r="998" spans="2:24">
      <c r="B998" s="23"/>
      <c r="D998" s="21"/>
      <c r="E998" s="21"/>
      <c r="F998" s="21"/>
      <c r="G998" s="28">
        <f t="shared" si="280"/>
        <v>0</v>
      </c>
      <c r="H998" s="45" t="e">
        <f t="shared" si="281"/>
        <v>#DIV/0!</v>
      </c>
      <c r="I998" s="29">
        <f t="shared" si="282"/>
        <v>3</v>
      </c>
      <c r="J998" s="29">
        <f t="shared" si="270"/>
        <v>0.27</v>
      </c>
      <c r="K998" s="29">
        <f t="shared" si="271"/>
        <v>8.4199999999999997E-2</v>
      </c>
      <c r="L998" s="29">
        <f t="shared" si="272"/>
        <v>12.92</v>
      </c>
      <c r="M998" s="45" t="e">
        <f t="shared" si="283"/>
        <v>#DIV/0!</v>
      </c>
      <c r="N998" s="28">
        <f t="shared" si="273"/>
        <v>10.989169238449415</v>
      </c>
      <c r="O998" s="28">
        <f t="shared" si="274"/>
        <v>15.087458954343088</v>
      </c>
      <c r="P998" s="45" t="e">
        <f t="shared" si="284"/>
        <v>#DIV/0!</v>
      </c>
      <c r="Q998" s="29">
        <f t="shared" si="285"/>
        <v>3</v>
      </c>
      <c r="R998" s="29" t="e">
        <f t="shared" si="275"/>
        <v>#N/A</v>
      </c>
      <c r="S998" s="29" t="e">
        <f t="shared" si="276"/>
        <v>#N/A</v>
      </c>
      <c r="T998" s="29" t="e">
        <f t="shared" si="277"/>
        <v>#N/A</v>
      </c>
      <c r="U998" s="21" t="e">
        <f t="shared" si="286"/>
        <v>#DIV/0!</v>
      </c>
      <c r="V998" s="28">
        <f t="shared" si="278"/>
        <v>0</v>
      </c>
      <c r="W998" s="28">
        <f t="shared" si="279"/>
        <v>0</v>
      </c>
      <c r="X998" s="45" t="e">
        <f t="shared" si="287"/>
        <v>#DIV/0!</v>
      </c>
    </row>
    <row r="999" spans="2:24">
      <c r="B999" s="23"/>
      <c r="D999" s="21"/>
      <c r="E999" s="21"/>
      <c r="F999" s="21"/>
      <c r="G999" s="28">
        <f t="shared" si="280"/>
        <v>0</v>
      </c>
      <c r="H999" s="45" t="e">
        <f t="shared" si="281"/>
        <v>#DIV/0!</v>
      </c>
      <c r="I999" s="29">
        <f t="shared" si="282"/>
        <v>3</v>
      </c>
      <c r="J999" s="29">
        <f t="shared" si="270"/>
        <v>0.27</v>
      </c>
      <c r="K999" s="29">
        <f t="shared" si="271"/>
        <v>8.4199999999999997E-2</v>
      </c>
      <c r="L999" s="29">
        <f t="shared" si="272"/>
        <v>12.92</v>
      </c>
      <c r="M999" s="45" t="e">
        <f t="shared" si="283"/>
        <v>#DIV/0!</v>
      </c>
      <c r="N999" s="28">
        <f t="shared" si="273"/>
        <v>10.989169238449415</v>
      </c>
      <c r="O999" s="28">
        <f t="shared" si="274"/>
        <v>15.087458954343088</v>
      </c>
      <c r="P999" s="45" t="e">
        <f t="shared" si="284"/>
        <v>#DIV/0!</v>
      </c>
      <c r="Q999" s="29">
        <f t="shared" si="285"/>
        <v>3</v>
      </c>
      <c r="R999" s="29" t="e">
        <f t="shared" si="275"/>
        <v>#N/A</v>
      </c>
      <c r="S999" s="29" t="e">
        <f t="shared" si="276"/>
        <v>#N/A</v>
      </c>
      <c r="T999" s="29" t="e">
        <f t="shared" si="277"/>
        <v>#N/A</v>
      </c>
      <c r="U999" s="21" t="e">
        <f t="shared" si="286"/>
        <v>#DIV/0!</v>
      </c>
      <c r="V999" s="28">
        <f t="shared" si="278"/>
        <v>0</v>
      </c>
      <c r="W999" s="28">
        <f t="shared" si="279"/>
        <v>0</v>
      </c>
      <c r="X999" s="45" t="e">
        <f t="shared" si="287"/>
        <v>#DIV/0!</v>
      </c>
    </row>
    <row r="1000" spans="2:24">
      <c r="B1000" s="23"/>
      <c r="D1000" s="21"/>
      <c r="E1000" s="21"/>
      <c r="F1000" s="21"/>
      <c r="G1000" s="28">
        <f t="shared" si="280"/>
        <v>0</v>
      </c>
      <c r="H1000" s="45" t="e">
        <f t="shared" si="281"/>
        <v>#DIV/0!</v>
      </c>
      <c r="I1000" s="29">
        <f t="shared" si="282"/>
        <v>3</v>
      </c>
      <c r="J1000" s="29">
        <f t="shared" si="270"/>
        <v>0.27</v>
      </c>
      <c r="K1000" s="29">
        <f t="shared" si="271"/>
        <v>8.4199999999999997E-2</v>
      </c>
      <c r="L1000" s="29">
        <f t="shared" si="272"/>
        <v>12.92</v>
      </c>
      <c r="M1000" s="45" t="e">
        <f t="shared" si="283"/>
        <v>#DIV/0!</v>
      </c>
      <c r="N1000" s="28">
        <f t="shared" si="273"/>
        <v>10.989169238449415</v>
      </c>
      <c r="O1000" s="28">
        <f t="shared" si="274"/>
        <v>15.087458954343088</v>
      </c>
      <c r="P1000" s="45" t="e">
        <f t="shared" si="284"/>
        <v>#DIV/0!</v>
      </c>
      <c r="Q1000" s="29">
        <f t="shared" si="285"/>
        <v>3</v>
      </c>
      <c r="R1000" s="29" t="e">
        <f t="shared" si="275"/>
        <v>#N/A</v>
      </c>
      <c r="S1000" s="29" t="e">
        <f t="shared" si="276"/>
        <v>#N/A</v>
      </c>
      <c r="T1000" s="29" t="e">
        <f t="shared" si="277"/>
        <v>#N/A</v>
      </c>
      <c r="U1000" s="21" t="e">
        <f t="shared" si="286"/>
        <v>#DIV/0!</v>
      </c>
      <c r="V1000" s="28">
        <f t="shared" si="278"/>
        <v>0</v>
      </c>
      <c r="W1000" s="28">
        <f t="shared" si="279"/>
        <v>0</v>
      </c>
      <c r="X1000" s="45" t="e">
        <f t="shared" si="287"/>
        <v>#DIV/0!</v>
      </c>
    </row>
    <row r="1001" spans="2:24">
      <c r="B1001" s="23"/>
      <c r="D1001" s="21"/>
      <c r="E1001" s="21"/>
      <c r="F1001" s="21"/>
      <c r="G1001" s="28">
        <f t="shared" si="280"/>
        <v>0</v>
      </c>
      <c r="H1001" s="45" t="e">
        <f t="shared" si="281"/>
        <v>#DIV/0!</v>
      </c>
      <c r="I1001" s="29">
        <f t="shared" si="282"/>
        <v>3</v>
      </c>
      <c r="J1001" s="29">
        <f t="shared" si="270"/>
        <v>0.27</v>
      </c>
      <c r="K1001" s="29">
        <f t="shared" si="271"/>
        <v>8.4199999999999997E-2</v>
      </c>
      <c r="L1001" s="29">
        <f t="shared" si="272"/>
        <v>12.92</v>
      </c>
      <c r="M1001" s="45" t="e">
        <f t="shared" si="283"/>
        <v>#DIV/0!</v>
      </c>
      <c r="N1001" s="28">
        <f t="shared" si="273"/>
        <v>10.989169238449415</v>
      </c>
      <c r="O1001" s="28">
        <f t="shared" si="274"/>
        <v>15.087458954343088</v>
      </c>
      <c r="P1001" s="45" t="e">
        <f t="shared" si="284"/>
        <v>#DIV/0!</v>
      </c>
      <c r="Q1001" s="29">
        <f t="shared" si="285"/>
        <v>3</v>
      </c>
      <c r="R1001" s="29" t="e">
        <f t="shared" si="275"/>
        <v>#N/A</v>
      </c>
      <c r="S1001" s="29" t="e">
        <f t="shared" si="276"/>
        <v>#N/A</v>
      </c>
      <c r="T1001" s="29" t="e">
        <f t="shared" si="277"/>
        <v>#N/A</v>
      </c>
      <c r="U1001" s="21" t="e">
        <f t="shared" si="286"/>
        <v>#DIV/0!</v>
      </c>
      <c r="V1001" s="28">
        <f t="shared" si="278"/>
        <v>0</v>
      </c>
      <c r="W1001" s="28">
        <f t="shared" si="279"/>
        <v>0</v>
      </c>
      <c r="X1001" s="45" t="e">
        <f t="shared" si="287"/>
        <v>#DIV/0!</v>
      </c>
    </row>
    <row r="1002" spans="2:24">
      <c r="B1002" s="23"/>
      <c r="D1002" s="21"/>
      <c r="E1002" s="21"/>
      <c r="F1002" s="21"/>
      <c r="G1002" s="28">
        <f t="shared" si="280"/>
        <v>0</v>
      </c>
      <c r="H1002" s="45" t="e">
        <f t="shared" si="281"/>
        <v>#DIV/0!</v>
      </c>
      <c r="I1002" s="29">
        <f t="shared" si="282"/>
        <v>3</v>
      </c>
      <c r="J1002" s="29">
        <f t="shared" si="270"/>
        <v>0.27</v>
      </c>
      <c r="K1002" s="29">
        <f t="shared" si="271"/>
        <v>8.4199999999999997E-2</v>
      </c>
      <c r="L1002" s="29">
        <f t="shared" si="272"/>
        <v>12.92</v>
      </c>
      <c r="M1002" s="45" t="e">
        <f t="shared" si="283"/>
        <v>#DIV/0!</v>
      </c>
      <c r="N1002" s="28">
        <f t="shared" si="273"/>
        <v>10.989169238449415</v>
      </c>
      <c r="O1002" s="28">
        <f t="shared" si="274"/>
        <v>15.087458954343088</v>
      </c>
      <c r="P1002" s="45" t="e">
        <f t="shared" si="284"/>
        <v>#DIV/0!</v>
      </c>
      <c r="Q1002" s="29">
        <f t="shared" si="285"/>
        <v>3</v>
      </c>
      <c r="R1002" s="29" t="e">
        <f t="shared" si="275"/>
        <v>#N/A</v>
      </c>
      <c r="S1002" s="29" t="e">
        <f t="shared" si="276"/>
        <v>#N/A</v>
      </c>
      <c r="T1002" s="29" t="e">
        <f t="shared" si="277"/>
        <v>#N/A</v>
      </c>
      <c r="U1002" s="21" t="e">
        <f t="shared" si="286"/>
        <v>#DIV/0!</v>
      </c>
      <c r="V1002" s="28">
        <f t="shared" si="278"/>
        <v>0</v>
      </c>
      <c r="W1002" s="28">
        <f t="shared" si="279"/>
        <v>0</v>
      </c>
      <c r="X1002" s="45" t="e">
        <f t="shared" si="287"/>
        <v>#DIV/0!</v>
      </c>
    </row>
    <row r="1003" spans="2:24">
      <c r="B1003" s="23"/>
      <c r="D1003" s="21"/>
      <c r="E1003" s="21"/>
      <c r="F1003" s="21"/>
      <c r="G1003" s="28">
        <f t="shared" si="280"/>
        <v>0</v>
      </c>
      <c r="H1003" s="45" t="e">
        <f t="shared" si="281"/>
        <v>#DIV/0!</v>
      </c>
      <c r="I1003" s="29">
        <f t="shared" si="282"/>
        <v>3</v>
      </c>
      <c r="J1003" s="29">
        <f t="shared" si="270"/>
        <v>0.27</v>
      </c>
      <c r="K1003" s="29">
        <f t="shared" si="271"/>
        <v>8.4199999999999997E-2</v>
      </c>
      <c r="L1003" s="29">
        <f t="shared" si="272"/>
        <v>12.92</v>
      </c>
      <c r="M1003" s="45" t="e">
        <f t="shared" si="283"/>
        <v>#DIV/0!</v>
      </c>
      <c r="N1003" s="28">
        <f t="shared" si="273"/>
        <v>10.989169238449415</v>
      </c>
      <c r="O1003" s="28">
        <f t="shared" si="274"/>
        <v>15.087458954343088</v>
      </c>
      <c r="P1003" s="45" t="e">
        <f t="shared" si="284"/>
        <v>#DIV/0!</v>
      </c>
      <c r="Q1003" s="29">
        <f t="shared" si="285"/>
        <v>3</v>
      </c>
      <c r="R1003" s="29" t="e">
        <f t="shared" si="275"/>
        <v>#N/A</v>
      </c>
      <c r="S1003" s="29" t="e">
        <f t="shared" si="276"/>
        <v>#N/A</v>
      </c>
      <c r="T1003" s="29" t="e">
        <f t="shared" si="277"/>
        <v>#N/A</v>
      </c>
      <c r="U1003" s="21" t="e">
        <f t="shared" si="286"/>
        <v>#DIV/0!</v>
      </c>
      <c r="V1003" s="28">
        <f t="shared" si="278"/>
        <v>0</v>
      </c>
      <c r="W1003" s="28">
        <f t="shared" si="279"/>
        <v>0</v>
      </c>
      <c r="X1003" s="45" t="e">
        <f t="shared" si="287"/>
        <v>#DIV/0!</v>
      </c>
    </row>
    <row r="1004" spans="2:24">
      <c r="B1004" s="23"/>
      <c r="D1004" s="21"/>
      <c r="E1004" s="21"/>
      <c r="F1004" s="21"/>
      <c r="G1004" s="28">
        <f t="shared" si="280"/>
        <v>0</v>
      </c>
      <c r="H1004" s="45" t="e">
        <f t="shared" si="281"/>
        <v>#DIV/0!</v>
      </c>
      <c r="I1004" s="29">
        <f t="shared" si="282"/>
        <v>3</v>
      </c>
      <c r="J1004" s="29">
        <f t="shared" si="270"/>
        <v>0.27</v>
      </c>
      <c r="K1004" s="29">
        <f t="shared" si="271"/>
        <v>8.4199999999999997E-2</v>
      </c>
      <c r="L1004" s="29">
        <f t="shared" si="272"/>
        <v>12.92</v>
      </c>
      <c r="M1004" s="45" t="e">
        <f t="shared" si="283"/>
        <v>#DIV/0!</v>
      </c>
      <c r="N1004" s="28">
        <f t="shared" si="273"/>
        <v>10.989169238449415</v>
      </c>
      <c r="O1004" s="28">
        <f t="shared" si="274"/>
        <v>15.087458954343088</v>
      </c>
      <c r="P1004" s="45" t="e">
        <f t="shared" si="284"/>
        <v>#DIV/0!</v>
      </c>
      <c r="Q1004" s="29">
        <f t="shared" si="285"/>
        <v>3</v>
      </c>
      <c r="R1004" s="29" t="e">
        <f t="shared" si="275"/>
        <v>#N/A</v>
      </c>
      <c r="S1004" s="29" t="e">
        <f t="shared" si="276"/>
        <v>#N/A</v>
      </c>
      <c r="T1004" s="29" t="e">
        <f t="shared" si="277"/>
        <v>#N/A</v>
      </c>
      <c r="U1004" s="21" t="e">
        <f t="shared" si="286"/>
        <v>#DIV/0!</v>
      </c>
      <c r="V1004" s="28">
        <f t="shared" si="278"/>
        <v>0</v>
      </c>
      <c r="W1004" s="28">
        <f t="shared" si="279"/>
        <v>0</v>
      </c>
      <c r="X1004" s="45" t="e">
        <f t="shared" si="287"/>
        <v>#DIV/0!</v>
      </c>
    </row>
    <row r="1005" spans="2:24">
      <c r="B1005" s="23"/>
      <c r="D1005" s="21"/>
      <c r="E1005" s="21"/>
      <c r="F1005" s="21"/>
      <c r="G1005" s="28">
        <f t="shared" si="280"/>
        <v>0</v>
      </c>
      <c r="H1005" s="45" t="e">
        <f t="shared" si="281"/>
        <v>#DIV/0!</v>
      </c>
      <c r="I1005" s="29">
        <f t="shared" si="282"/>
        <v>3</v>
      </c>
      <c r="J1005" s="29">
        <f t="shared" si="270"/>
        <v>0.27</v>
      </c>
      <c r="K1005" s="29">
        <f t="shared" si="271"/>
        <v>8.4199999999999997E-2</v>
      </c>
      <c r="L1005" s="29">
        <f t="shared" si="272"/>
        <v>12.92</v>
      </c>
      <c r="M1005" s="45" t="e">
        <f t="shared" si="283"/>
        <v>#DIV/0!</v>
      </c>
      <c r="N1005" s="28">
        <f t="shared" si="273"/>
        <v>10.989169238449415</v>
      </c>
      <c r="O1005" s="28">
        <f t="shared" si="274"/>
        <v>15.087458954343088</v>
      </c>
      <c r="P1005" s="45" t="e">
        <f t="shared" si="284"/>
        <v>#DIV/0!</v>
      </c>
      <c r="Q1005" s="29">
        <f t="shared" si="285"/>
        <v>3</v>
      </c>
      <c r="R1005" s="29" t="e">
        <f t="shared" si="275"/>
        <v>#N/A</v>
      </c>
      <c r="S1005" s="29" t="e">
        <f t="shared" si="276"/>
        <v>#N/A</v>
      </c>
      <c r="T1005" s="29" t="e">
        <f t="shared" si="277"/>
        <v>#N/A</v>
      </c>
      <c r="U1005" s="21" t="e">
        <f t="shared" si="286"/>
        <v>#DIV/0!</v>
      </c>
      <c r="V1005" s="28">
        <f t="shared" si="278"/>
        <v>0</v>
      </c>
      <c r="W1005" s="28">
        <f t="shared" si="279"/>
        <v>0</v>
      </c>
      <c r="X1005" s="45" t="e">
        <f t="shared" si="287"/>
        <v>#DIV/0!</v>
      </c>
    </row>
    <row r="1006" spans="2:24">
      <c r="B1006" s="23"/>
      <c r="D1006" s="21"/>
      <c r="E1006" s="21"/>
      <c r="F1006" s="21"/>
      <c r="G1006" s="28">
        <f t="shared" si="280"/>
        <v>0</v>
      </c>
      <c r="H1006" s="45" t="e">
        <f t="shared" si="281"/>
        <v>#DIV/0!</v>
      </c>
      <c r="I1006" s="29">
        <f t="shared" si="282"/>
        <v>3</v>
      </c>
      <c r="J1006" s="29">
        <f t="shared" si="270"/>
        <v>0.27</v>
      </c>
      <c r="K1006" s="29">
        <f t="shared" si="271"/>
        <v>8.4199999999999997E-2</v>
      </c>
      <c r="L1006" s="29">
        <f t="shared" si="272"/>
        <v>12.92</v>
      </c>
      <c r="M1006" s="45" t="e">
        <f t="shared" si="283"/>
        <v>#DIV/0!</v>
      </c>
      <c r="N1006" s="28">
        <f t="shared" si="273"/>
        <v>10.989169238449415</v>
      </c>
      <c r="O1006" s="28">
        <f t="shared" si="274"/>
        <v>15.087458954343088</v>
      </c>
      <c r="P1006" s="45" t="e">
        <f t="shared" si="284"/>
        <v>#DIV/0!</v>
      </c>
      <c r="Q1006" s="29">
        <f t="shared" si="285"/>
        <v>3</v>
      </c>
      <c r="R1006" s="29" t="e">
        <f t="shared" si="275"/>
        <v>#N/A</v>
      </c>
      <c r="S1006" s="29" t="e">
        <f t="shared" si="276"/>
        <v>#N/A</v>
      </c>
      <c r="T1006" s="29" t="e">
        <f t="shared" si="277"/>
        <v>#N/A</v>
      </c>
      <c r="U1006" s="21" t="e">
        <f t="shared" si="286"/>
        <v>#DIV/0!</v>
      </c>
      <c r="V1006" s="28">
        <f t="shared" si="278"/>
        <v>0</v>
      </c>
      <c r="W1006" s="28">
        <f t="shared" si="279"/>
        <v>0</v>
      </c>
      <c r="X1006" s="45" t="e">
        <f t="shared" si="287"/>
        <v>#DIV/0!</v>
      </c>
    </row>
    <row r="1007" spans="2:24">
      <c r="B1007" s="23"/>
      <c r="D1007" s="21"/>
      <c r="E1007" s="21"/>
      <c r="F1007" s="21"/>
      <c r="G1007" s="28">
        <f t="shared" si="280"/>
        <v>0</v>
      </c>
      <c r="H1007" s="45" t="e">
        <f t="shared" si="281"/>
        <v>#DIV/0!</v>
      </c>
      <c r="I1007" s="29">
        <f t="shared" si="282"/>
        <v>3</v>
      </c>
      <c r="J1007" s="29">
        <f t="shared" si="270"/>
        <v>0.27</v>
      </c>
      <c r="K1007" s="29">
        <f t="shared" si="271"/>
        <v>8.4199999999999997E-2</v>
      </c>
      <c r="L1007" s="29">
        <f t="shared" si="272"/>
        <v>12.92</v>
      </c>
      <c r="M1007" s="45" t="e">
        <f t="shared" si="283"/>
        <v>#DIV/0!</v>
      </c>
      <c r="N1007" s="28">
        <f t="shared" si="273"/>
        <v>10.989169238449415</v>
      </c>
      <c r="O1007" s="28">
        <f t="shared" si="274"/>
        <v>15.087458954343088</v>
      </c>
      <c r="P1007" s="45" t="e">
        <f t="shared" si="284"/>
        <v>#DIV/0!</v>
      </c>
      <c r="Q1007" s="29">
        <f t="shared" si="285"/>
        <v>3</v>
      </c>
      <c r="R1007" s="29" t="e">
        <f t="shared" si="275"/>
        <v>#N/A</v>
      </c>
      <c r="S1007" s="29" t="e">
        <f t="shared" si="276"/>
        <v>#N/A</v>
      </c>
      <c r="T1007" s="29" t="e">
        <f t="shared" si="277"/>
        <v>#N/A</v>
      </c>
      <c r="U1007" s="21" t="e">
        <f t="shared" si="286"/>
        <v>#DIV/0!</v>
      </c>
      <c r="V1007" s="28">
        <f t="shared" si="278"/>
        <v>0</v>
      </c>
      <c r="W1007" s="28">
        <f t="shared" si="279"/>
        <v>0</v>
      </c>
      <c r="X1007" s="45" t="e">
        <f t="shared" si="287"/>
        <v>#DIV/0!</v>
      </c>
    </row>
    <row r="1008" spans="2:24">
      <c r="B1008" s="23"/>
      <c r="D1008" s="21"/>
      <c r="E1008" s="21"/>
      <c r="F1008" s="21"/>
      <c r="G1008" s="28">
        <f t="shared" si="280"/>
        <v>0</v>
      </c>
      <c r="H1008" s="45" t="e">
        <f t="shared" si="281"/>
        <v>#DIV/0!</v>
      </c>
      <c r="I1008" s="29">
        <f t="shared" si="282"/>
        <v>3</v>
      </c>
      <c r="J1008" s="29">
        <f t="shared" si="270"/>
        <v>0.27</v>
      </c>
      <c r="K1008" s="29">
        <f t="shared" si="271"/>
        <v>8.4199999999999997E-2</v>
      </c>
      <c r="L1008" s="29">
        <f t="shared" si="272"/>
        <v>12.92</v>
      </c>
      <c r="M1008" s="45" t="e">
        <f t="shared" si="283"/>
        <v>#DIV/0!</v>
      </c>
      <c r="N1008" s="28">
        <f t="shared" si="273"/>
        <v>10.989169238449415</v>
      </c>
      <c r="O1008" s="28">
        <f t="shared" si="274"/>
        <v>15.087458954343088</v>
      </c>
      <c r="P1008" s="45" t="e">
        <f t="shared" si="284"/>
        <v>#DIV/0!</v>
      </c>
      <c r="Q1008" s="29">
        <f t="shared" si="285"/>
        <v>3</v>
      </c>
      <c r="R1008" s="29" t="e">
        <f t="shared" si="275"/>
        <v>#N/A</v>
      </c>
      <c r="S1008" s="29" t="e">
        <f t="shared" si="276"/>
        <v>#N/A</v>
      </c>
      <c r="T1008" s="29" t="e">
        <f t="shared" si="277"/>
        <v>#N/A</v>
      </c>
      <c r="U1008" s="21" t="e">
        <f t="shared" si="286"/>
        <v>#DIV/0!</v>
      </c>
      <c r="V1008" s="28">
        <f t="shared" si="278"/>
        <v>0</v>
      </c>
      <c r="W1008" s="28">
        <f t="shared" si="279"/>
        <v>0</v>
      </c>
      <c r="X1008" s="45" t="e">
        <f t="shared" si="287"/>
        <v>#DIV/0!</v>
      </c>
    </row>
    <row r="1009" spans="2:24">
      <c r="B1009" s="23"/>
      <c r="D1009" s="21"/>
      <c r="E1009" s="21"/>
      <c r="F1009" s="21"/>
      <c r="G1009" s="28">
        <f t="shared" si="280"/>
        <v>0</v>
      </c>
      <c r="H1009" s="45" t="e">
        <f t="shared" si="281"/>
        <v>#DIV/0!</v>
      </c>
      <c r="I1009" s="29">
        <f t="shared" si="282"/>
        <v>3</v>
      </c>
      <c r="J1009" s="29">
        <f t="shared" si="270"/>
        <v>0.27</v>
      </c>
      <c r="K1009" s="29">
        <f t="shared" si="271"/>
        <v>8.4199999999999997E-2</v>
      </c>
      <c r="L1009" s="29">
        <f t="shared" si="272"/>
        <v>12.92</v>
      </c>
      <c r="M1009" s="45" t="e">
        <f t="shared" si="283"/>
        <v>#DIV/0!</v>
      </c>
      <c r="N1009" s="28">
        <f t="shared" si="273"/>
        <v>10.989169238449415</v>
      </c>
      <c r="O1009" s="28">
        <f t="shared" si="274"/>
        <v>15.087458954343088</v>
      </c>
      <c r="P1009" s="45" t="e">
        <f t="shared" si="284"/>
        <v>#DIV/0!</v>
      </c>
      <c r="Q1009" s="29">
        <f t="shared" si="285"/>
        <v>3</v>
      </c>
      <c r="R1009" s="29" t="e">
        <f t="shared" si="275"/>
        <v>#N/A</v>
      </c>
      <c r="S1009" s="29" t="e">
        <f t="shared" si="276"/>
        <v>#N/A</v>
      </c>
      <c r="T1009" s="29" t="e">
        <f t="shared" si="277"/>
        <v>#N/A</v>
      </c>
      <c r="U1009" s="21" t="e">
        <f t="shared" si="286"/>
        <v>#DIV/0!</v>
      </c>
      <c r="V1009" s="28">
        <f t="shared" si="278"/>
        <v>0</v>
      </c>
      <c r="W1009" s="28">
        <f t="shared" si="279"/>
        <v>0</v>
      </c>
      <c r="X1009" s="45" t="e">
        <f t="shared" si="287"/>
        <v>#DIV/0!</v>
      </c>
    </row>
    <row r="1010" spans="2:24">
      <c r="B1010" s="23"/>
      <c r="D1010" s="21"/>
      <c r="E1010" s="21"/>
      <c r="F1010" s="21"/>
      <c r="G1010" s="28">
        <f t="shared" si="280"/>
        <v>0</v>
      </c>
      <c r="H1010" s="45" t="e">
        <f t="shared" si="281"/>
        <v>#DIV/0!</v>
      </c>
      <c r="I1010" s="29">
        <f t="shared" si="282"/>
        <v>3</v>
      </c>
      <c r="J1010" s="29">
        <f t="shared" si="270"/>
        <v>0.27</v>
      </c>
      <c r="K1010" s="29">
        <f t="shared" si="271"/>
        <v>8.4199999999999997E-2</v>
      </c>
      <c r="L1010" s="29">
        <f t="shared" si="272"/>
        <v>12.92</v>
      </c>
      <c r="M1010" s="45" t="e">
        <f t="shared" si="283"/>
        <v>#DIV/0!</v>
      </c>
      <c r="N1010" s="28">
        <f t="shared" si="273"/>
        <v>10.989169238449415</v>
      </c>
      <c r="O1010" s="28">
        <f t="shared" si="274"/>
        <v>15.087458954343088</v>
      </c>
      <c r="P1010" s="45" t="e">
        <f t="shared" si="284"/>
        <v>#DIV/0!</v>
      </c>
      <c r="Q1010" s="29">
        <f t="shared" si="285"/>
        <v>3</v>
      </c>
      <c r="R1010" s="29" t="e">
        <f t="shared" si="275"/>
        <v>#N/A</v>
      </c>
      <c r="S1010" s="29" t="e">
        <f t="shared" si="276"/>
        <v>#N/A</v>
      </c>
      <c r="T1010" s="29" t="e">
        <f t="shared" si="277"/>
        <v>#N/A</v>
      </c>
      <c r="U1010" s="21" t="e">
        <f t="shared" si="286"/>
        <v>#DIV/0!</v>
      </c>
      <c r="V1010" s="28">
        <f t="shared" si="278"/>
        <v>0</v>
      </c>
      <c r="W1010" s="28">
        <f t="shared" si="279"/>
        <v>0</v>
      </c>
      <c r="X1010" s="45" t="e">
        <f t="shared" si="287"/>
        <v>#DIV/0!</v>
      </c>
    </row>
    <row r="1011" spans="2:24">
      <c r="B1011" s="23"/>
      <c r="D1011" s="21"/>
      <c r="E1011" s="21"/>
      <c r="F1011" s="21"/>
      <c r="G1011" s="28">
        <f t="shared" si="280"/>
        <v>0</v>
      </c>
      <c r="H1011" s="45" t="e">
        <f t="shared" si="281"/>
        <v>#DIV/0!</v>
      </c>
      <c r="I1011" s="29">
        <f t="shared" si="282"/>
        <v>3</v>
      </c>
      <c r="J1011" s="29">
        <f t="shared" si="270"/>
        <v>0.27</v>
      </c>
      <c r="K1011" s="29">
        <f t="shared" si="271"/>
        <v>8.4199999999999997E-2</v>
      </c>
      <c r="L1011" s="29">
        <f t="shared" si="272"/>
        <v>12.92</v>
      </c>
      <c r="M1011" s="45" t="e">
        <f t="shared" si="283"/>
        <v>#DIV/0!</v>
      </c>
      <c r="N1011" s="28">
        <f t="shared" si="273"/>
        <v>10.989169238449415</v>
      </c>
      <c r="O1011" s="28">
        <f t="shared" si="274"/>
        <v>15.087458954343088</v>
      </c>
      <c r="P1011" s="45" t="e">
        <f t="shared" si="284"/>
        <v>#DIV/0!</v>
      </c>
      <c r="Q1011" s="29">
        <f t="shared" si="285"/>
        <v>3</v>
      </c>
      <c r="R1011" s="29" t="e">
        <f t="shared" si="275"/>
        <v>#N/A</v>
      </c>
      <c r="S1011" s="29" t="e">
        <f t="shared" si="276"/>
        <v>#N/A</v>
      </c>
      <c r="T1011" s="29" t="e">
        <f t="shared" si="277"/>
        <v>#N/A</v>
      </c>
      <c r="U1011" s="21" t="e">
        <f t="shared" si="286"/>
        <v>#DIV/0!</v>
      </c>
      <c r="V1011" s="28">
        <f t="shared" si="278"/>
        <v>0</v>
      </c>
      <c r="W1011" s="28">
        <f t="shared" si="279"/>
        <v>0</v>
      </c>
      <c r="X1011" s="45" t="e">
        <f t="shared" si="287"/>
        <v>#DIV/0!</v>
      </c>
    </row>
    <row r="1012" spans="2:24">
      <c r="B1012" s="23"/>
      <c r="D1012" s="21"/>
      <c r="E1012" s="21"/>
      <c r="F1012" s="21"/>
      <c r="G1012" s="28">
        <f t="shared" si="280"/>
        <v>0</v>
      </c>
      <c r="H1012" s="45" t="e">
        <f t="shared" si="281"/>
        <v>#DIV/0!</v>
      </c>
      <c r="I1012" s="29">
        <f t="shared" si="282"/>
        <v>3</v>
      </c>
      <c r="J1012" s="29">
        <f t="shared" si="270"/>
        <v>0.27</v>
      </c>
      <c r="K1012" s="29">
        <f t="shared" si="271"/>
        <v>8.4199999999999997E-2</v>
      </c>
      <c r="L1012" s="29">
        <f t="shared" si="272"/>
        <v>12.92</v>
      </c>
      <c r="M1012" s="45" t="e">
        <f t="shared" si="283"/>
        <v>#DIV/0!</v>
      </c>
      <c r="N1012" s="28">
        <f t="shared" si="273"/>
        <v>10.989169238449415</v>
      </c>
      <c r="O1012" s="28">
        <f t="shared" si="274"/>
        <v>15.087458954343088</v>
      </c>
      <c r="P1012" s="45" t="e">
        <f t="shared" si="284"/>
        <v>#DIV/0!</v>
      </c>
      <c r="Q1012" s="29">
        <f t="shared" si="285"/>
        <v>3</v>
      </c>
      <c r="R1012" s="29" t="e">
        <f t="shared" si="275"/>
        <v>#N/A</v>
      </c>
      <c r="S1012" s="29" t="e">
        <f t="shared" si="276"/>
        <v>#N/A</v>
      </c>
      <c r="T1012" s="29" t="e">
        <f t="shared" si="277"/>
        <v>#N/A</v>
      </c>
      <c r="U1012" s="21" t="e">
        <f t="shared" si="286"/>
        <v>#DIV/0!</v>
      </c>
      <c r="V1012" s="28">
        <f t="shared" si="278"/>
        <v>0</v>
      </c>
      <c r="W1012" s="28">
        <f t="shared" si="279"/>
        <v>0</v>
      </c>
      <c r="X1012" s="45" t="e">
        <f t="shared" si="287"/>
        <v>#DIV/0!</v>
      </c>
    </row>
    <row r="1013" spans="2:24">
      <c r="B1013" s="23"/>
      <c r="D1013" s="21"/>
      <c r="E1013" s="21"/>
      <c r="F1013" s="21"/>
      <c r="G1013" s="28">
        <f t="shared" si="280"/>
        <v>0</v>
      </c>
      <c r="H1013" s="45" t="e">
        <f t="shared" si="281"/>
        <v>#DIV/0!</v>
      </c>
      <c r="I1013" s="29">
        <f t="shared" si="282"/>
        <v>3</v>
      </c>
      <c r="J1013" s="29">
        <f t="shared" si="270"/>
        <v>0.27</v>
      </c>
      <c r="K1013" s="29">
        <f t="shared" si="271"/>
        <v>8.4199999999999997E-2</v>
      </c>
      <c r="L1013" s="29">
        <f t="shared" si="272"/>
        <v>12.92</v>
      </c>
      <c r="M1013" s="45" t="e">
        <f t="shared" si="283"/>
        <v>#DIV/0!</v>
      </c>
      <c r="N1013" s="28">
        <f t="shared" si="273"/>
        <v>10.989169238449415</v>
      </c>
      <c r="O1013" s="28">
        <f t="shared" si="274"/>
        <v>15.087458954343088</v>
      </c>
      <c r="P1013" s="45" t="e">
        <f t="shared" si="284"/>
        <v>#DIV/0!</v>
      </c>
      <c r="Q1013" s="29">
        <f t="shared" si="285"/>
        <v>3</v>
      </c>
      <c r="R1013" s="29" t="e">
        <f t="shared" si="275"/>
        <v>#N/A</v>
      </c>
      <c r="S1013" s="29" t="e">
        <f t="shared" si="276"/>
        <v>#N/A</v>
      </c>
      <c r="T1013" s="29" t="e">
        <f t="shared" si="277"/>
        <v>#N/A</v>
      </c>
      <c r="U1013" s="21" t="e">
        <f t="shared" si="286"/>
        <v>#DIV/0!</v>
      </c>
      <c r="V1013" s="28">
        <f t="shared" si="278"/>
        <v>0</v>
      </c>
      <c r="W1013" s="28">
        <f t="shared" si="279"/>
        <v>0</v>
      </c>
      <c r="X1013" s="45" t="e">
        <f t="shared" si="287"/>
        <v>#DIV/0!</v>
      </c>
    </row>
    <row r="1014" spans="2:24">
      <c r="B1014" s="23"/>
      <c r="D1014" s="21"/>
      <c r="E1014" s="21"/>
      <c r="F1014" s="21"/>
      <c r="G1014" s="28">
        <f t="shared" si="280"/>
        <v>0</v>
      </c>
      <c r="H1014" s="45" t="e">
        <f t="shared" si="281"/>
        <v>#DIV/0!</v>
      </c>
      <c r="I1014" s="29">
        <f t="shared" si="282"/>
        <v>3</v>
      </c>
      <c r="J1014" s="29">
        <f t="shared" si="270"/>
        <v>0.27</v>
      </c>
      <c r="K1014" s="29">
        <f t="shared" si="271"/>
        <v>8.4199999999999997E-2</v>
      </c>
      <c r="L1014" s="29">
        <f t="shared" si="272"/>
        <v>12.92</v>
      </c>
      <c r="M1014" s="45" t="e">
        <f t="shared" si="283"/>
        <v>#DIV/0!</v>
      </c>
      <c r="N1014" s="28">
        <f t="shared" si="273"/>
        <v>10.989169238449415</v>
      </c>
      <c r="O1014" s="28">
        <f t="shared" si="274"/>
        <v>15.087458954343088</v>
      </c>
      <c r="P1014" s="45" t="e">
        <f t="shared" si="284"/>
        <v>#DIV/0!</v>
      </c>
      <c r="Q1014" s="29">
        <f t="shared" si="285"/>
        <v>3</v>
      </c>
      <c r="R1014" s="29" t="e">
        <f t="shared" si="275"/>
        <v>#N/A</v>
      </c>
      <c r="S1014" s="29" t="e">
        <f t="shared" si="276"/>
        <v>#N/A</v>
      </c>
      <c r="T1014" s="29" t="e">
        <f t="shared" si="277"/>
        <v>#N/A</v>
      </c>
      <c r="U1014" s="21" t="e">
        <f t="shared" si="286"/>
        <v>#DIV/0!</v>
      </c>
      <c r="V1014" s="28">
        <f t="shared" si="278"/>
        <v>0</v>
      </c>
      <c r="W1014" s="28">
        <f t="shared" si="279"/>
        <v>0</v>
      </c>
      <c r="X1014" s="45" t="e">
        <f t="shared" si="287"/>
        <v>#DIV/0!</v>
      </c>
    </row>
    <row r="1015" spans="2:24">
      <c r="B1015" s="23"/>
      <c r="D1015" s="21"/>
      <c r="E1015" s="21"/>
      <c r="F1015" s="21"/>
      <c r="G1015" s="28">
        <f t="shared" si="280"/>
        <v>0</v>
      </c>
      <c r="H1015" s="45" t="e">
        <f t="shared" si="281"/>
        <v>#DIV/0!</v>
      </c>
      <c r="I1015" s="29">
        <f t="shared" si="282"/>
        <v>3</v>
      </c>
      <c r="J1015" s="29">
        <f t="shared" si="270"/>
        <v>0.27</v>
      </c>
      <c r="K1015" s="29">
        <f t="shared" si="271"/>
        <v>8.4199999999999997E-2</v>
      </c>
      <c r="L1015" s="29">
        <f t="shared" si="272"/>
        <v>12.92</v>
      </c>
      <c r="M1015" s="45" t="e">
        <f t="shared" si="283"/>
        <v>#DIV/0!</v>
      </c>
      <c r="N1015" s="28">
        <f t="shared" si="273"/>
        <v>10.989169238449415</v>
      </c>
      <c r="O1015" s="28">
        <f t="shared" si="274"/>
        <v>15.087458954343088</v>
      </c>
      <c r="P1015" s="45" t="e">
        <f t="shared" si="284"/>
        <v>#DIV/0!</v>
      </c>
      <c r="Q1015" s="29">
        <f t="shared" si="285"/>
        <v>3</v>
      </c>
      <c r="R1015" s="29" t="e">
        <f t="shared" si="275"/>
        <v>#N/A</v>
      </c>
      <c r="S1015" s="29" t="e">
        <f t="shared" si="276"/>
        <v>#N/A</v>
      </c>
      <c r="T1015" s="29" t="e">
        <f t="shared" si="277"/>
        <v>#N/A</v>
      </c>
      <c r="U1015" s="21" t="e">
        <f t="shared" si="286"/>
        <v>#DIV/0!</v>
      </c>
      <c r="V1015" s="28">
        <f t="shared" si="278"/>
        <v>0</v>
      </c>
      <c r="W1015" s="28">
        <f t="shared" si="279"/>
        <v>0</v>
      </c>
      <c r="X1015" s="45" t="e">
        <f t="shared" si="287"/>
        <v>#DIV/0!</v>
      </c>
    </row>
    <row r="1016" spans="2:24">
      <c r="B1016" s="23"/>
      <c r="D1016" s="21"/>
      <c r="E1016" s="21"/>
      <c r="F1016" s="21"/>
      <c r="G1016" s="28">
        <f t="shared" si="280"/>
        <v>0</v>
      </c>
      <c r="H1016" s="45" t="e">
        <f t="shared" si="281"/>
        <v>#DIV/0!</v>
      </c>
      <c r="I1016" s="29">
        <f t="shared" si="282"/>
        <v>3</v>
      </c>
      <c r="J1016" s="29">
        <f t="shared" si="270"/>
        <v>0.27</v>
      </c>
      <c r="K1016" s="29">
        <f t="shared" si="271"/>
        <v>8.4199999999999997E-2</v>
      </c>
      <c r="L1016" s="29">
        <f t="shared" si="272"/>
        <v>12.92</v>
      </c>
      <c r="M1016" s="45" t="e">
        <f t="shared" si="283"/>
        <v>#DIV/0!</v>
      </c>
      <c r="N1016" s="28">
        <f t="shared" si="273"/>
        <v>10.989169238449415</v>
      </c>
      <c r="O1016" s="28">
        <f t="shared" si="274"/>
        <v>15.087458954343088</v>
      </c>
      <c r="P1016" s="45" t="e">
        <f t="shared" si="284"/>
        <v>#DIV/0!</v>
      </c>
      <c r="Q1016" s="29">
        <f t="shared" si="285"/>
        <v>3</v>
      </c>
      <c r="R1016" s="29" t="e">
        <f t="shared" si="275"/>
        <v>#N/A</v>
      </c>
      <c r="S1016" s="29" t="e">
        <f t="shared" si="276"/>
        <v>#N/A</v>
      </c>
      <c r="T1016" s="29" t="e">
        <f t="shared" si="277"/>
        <v>#N/A</v>
      </c>
      <c r="U1016" s="21" t="e">
        <f t="shared" si="286"/>
        <v>#DIV/0!</v>
      </c>
      <c r="V1016" s="28">
        <f t="shared" si="278"/>
        <v>0</v>
      </c>
      <c r="W1016" s="28">
        <f t="shared" si="279"/>
        <v>0</v>
      </c>
      <c r="X1016" s="45" t="e">
        <f t="shared" si="287"/>
        <v>#DIV/0!</v>
      </c>
    </row>
    <row r="1017" spans="2:24">
      <c r="B1017" s="23"/>
      <c r="D1017" s="21"/>
      <c r="E1017" s="21"/>
      <c r="F1017" s="21"/>
      <c r="G1017" s="28">
        <f t="shared" si="280"/>
        <v>0</v>
      </c>
      <c r="H1017" s="45" t="e">
        <f t="shared" si="281"/>
        <v>#DIV/0!</v>
      </c>
      <c r="I1017" s="29">
        <f t="shared" si="282"/>
        <v>3</v>
      </c>
      <c r="J1017" s="29">
        <f t="shared" si="270"/>
        <v>0.27</v>
      </c>
      <c r="K1017" s="29">
        <f t="shared" si="271"/>
        <v>8.4199999999999997E-2</v>
      </c>
      <c r="L1017" s="29">
        <f t="shared" si="272"/>
        <v>12.92</v>
      </c>
      <c r="M1017" s="45" t="e">
        <f t="shared" si="283"/>
        <v>#DIV/0!</v>
      </c>
      <c r="N1017" s="28">
        <f t="shared" si="273"/>
        <v>10.989169238449415</v>
      </c>
      <c r="O1017" s="28">
        <f t="shared" si="274"/>
        <v>15.087458954343088</v>
      </c>
      <c r="P1017" s="45" t="e">
        <f t="shared" si="284"/>
        <v>#DIV/0!</v>
      </c>
      <c r="Q1017" s="29">
        <f t="shared" si="285"/>
        <v>3</v>
      </c>
      <c r="R1017" s="29" t="e">
        <f t="shared" si="275"/>
        <v>#N/A</v>
      </c>
      <c r="S1017" s="29" t="e">
        <f t="shared" si="276"/>
        <v>#N/A</v>
      </c>
      <c r="T1017" s="29" t="e">
        <f t="shared" si="277"/>
        <v>#N/A</v>
      </c>
      <c r="U1017" s="21" t="e">
        <f t="shared" si="286"/>
        <v>#DIV/0!</v>
      </c>
      <c r="V1017" s="28">
        <f t="shared" si="278"/>
        <v>0</v>
      </c>
      <c r="W1017" s="28">
        <f t="shared" si="279"/>
        <v>0</v>
      </c>
      <c r="X1017" s="45" t="e">
        <f t="shared" si="287"/>
        <v>#DIV/0!</v>
      </c>
    </row>
    <row r="1018" spans="2:24">
      <c r="B1018" s="23"/>
      <c r="D1018" s="21"/>
      <c r="E1018" s="21"/>
      <c r="F1018" s="21"/>
      <c r="G1018" s="28">
        <f t="shared" si="280"/>
        <v>0</v>
      </c>
      <c r="H1018" s="45" t="e">
        <f t="shared" si="281"/>
        <v>#DIV/0!</v>
      </c>
      <c r="I1018" s="29">
        <f t="shared" si="282"/>
        <v>3</v>
      </c>
      <c r="J1018" s="29">
        <f t="shared" si="270"/>
        <v>0.27</v>
      </c>
      <c r="K1018" s="29">
        <f t="shared" si="271"/>
        <v>8.4199999999999997E-2</v>
      </c>
      <c r="L1018" s="29">
        <f t="shared" si="272"/>
        <v>12.92</v>
      </c>
      <c r="M1018" s="45" t="e">
        <f t="shared" si="283"/>
        <v>#DIV/0!</v>
      </c>
      <c r="N1018" s="28">
        <f t="shared" si="273"/>
        <v>10.989169238449415</v>
      </c>
      <c r="O1018" s="28">
        <f t="shared" si="274"/>
        <v>15.087458954343088</v>
      </c>
      <c r="P1018" s="45" t="e">
        <f t="shared" si="284"/>
        <v>#DIV/0!</v>
      </c>
      <c r="Q1018" s="29">
        <f t="shared" si="285"/>
        <v>3</v>
      </c>
      <c r="R1018" s="29" t="e">
        <f t="shared" si="275"/>
        <v>#N/A</v>
      </c>
      <c r="S1018" s="29" t="e">
        <f t="shared" si="276"/>
        <v>#N/A</v>
      </c>
      <c r="T1018" s="29" t="e">
        <f t="shared" si="277"/>
        <v>#N/A</v>
      </c>
      <c r="U1018" s="21" t="e">
        <f t="shared" si="286"/>
        <v>#DIV/0!</v>
      </c>
      <c r="V1018" s="28">
        <f t="shared" si="278"/>
        <v>0</v>
      </c>
      <c r="W1018" s="28">
        <f t="shared" si="279"/>
        <v>0</v>
      </c>
      <c r="X1018" s="45" t="e">
        <f t="shared" si="287"/>
        <v>#DIV/0!</v>
      </c>
    </row>
    <row r="1019" spans="2:24">
      <c r="B1019" s="23"/>
      <c r="D1019" s="21"/>
      <c r="E1019" s="21"/>
      <c r="F1019" s="21"/>
      <c r="G1019" s="28">
        <f t="shared" si="280"/>
        <v>0</v>
      </c>
      <c r="H1019" s="45" t="e">
        <f t="shared" si="281"/>
        <v>#DIV/0!</v>
      </c>
      <c r="I1019" s="29">
        <f t="shared" si="282"/>
        <v>3</v>
      </c>
      <c r="J1019" s="29">
        <f t="shared" si="270"/>
        <v>0.27</v>
      </c>
      <c r="K1019" s="29">
        <f t="shared" si="271"/>
        <v>8.4199999999999997E-2</v>
      </c>
      <c r="L1019" s="29">
        <f t="shared" si="272"/>
        <v>12.92</v>
      </c>
      <c r="M1019" s="45" t="e">
        <f t="shared" si="283"/>
        <v>#DIV/0!</v>
      </c>
      <c r="N1019" s="28">
        <f t="shared" si="273"/>
        <v>10.989169238449415</v>
      </c>
      <c r="O1019" s="28">
        <f t="shared" si="274"/>
        <v>15.087458954343088</v>
      </c>
      <c r="P1019" s="45" t="e">
        <f t="shared" si="284"/>
        <v>#DIV/0!</v>
      </c>
      <c r="Q1019" s="29">
        <f t="shared" si="285"/>
        <v>3</v>
      </c>
      <c r="R1019" s="29" t="e">
        <f t="shared" si="275"/>
        <v>#N/A</v>
      </c>
      <c r="S1019" s="29" t="e">
        <f t="shared" si="276"/>
        <v>#N/A</v>
      </c>
      <c r="T1019" s="29" t="e">
        <f t="shared" si="277"/>
        <v>#N/A</v>
      </c>
      <c r="U1019" s="21" t="e">
        <f t="shared" si="286"/>
        <v>#DIV/0!</v>
      </c>
      <c r="V1019" s="28">
        <f t="shared" si="278"/>
        <v>0</v>
      </c>
      <c r="W1019" s="28">
        <f t="shared" si="279"/>
        <v>0</v>
      </c>
      <c r="X1019" s="45" t="e">
        <f t="shared" si="287"/>
        <v>#DIV/0!</v>
      </c>
    </row>
    <row r="1020" spans="2:24">
      <c r="B1020" s="23"/>
      <c r="D1020" s="21"/>
      <c r="E1020" s="21"/>
      <c r="F1020" s="21"/>
      <c r="G1020" s="28">
        <f t="shared" si="280"/>
        <v>0</v>
      </c>
      <c r="H1020" s="45" t="e">
        <f t="shared" si="281"/>
        <v>#DIV/0!</v>
      </c>
      <c r="I1020" s="29">
        <f t="shared" si="282"/>
        <v>3</v>
      </c>
      <c r="J1020" s="29">
        <f t="shared" si="270"/>
        <v>0.27</v>
      </c>
      <c r="K1020" s="29">
        <f t="shared" si="271"/>
        <v>8.4199999999999997E-2</v>
      </c>
      <c r="L1020" s="29">
        <f t="shared" si="272"/>
        <v>12.92</v>
      </c>
      <c r="M1020" s="45" t="e">
        <f t="shared" si="283"/>
        <v>#DIV/0!</v>
      </c>
      <c r="N1020" s="28">
        <f t="shared" si="273"/>
        <v>10.989169238449415</v>
      </c>
      <c r="O1020" s="28">
        <f t="shared" si="274"/>
        <v>15.087458954343088</v>
      </c>
      <c r="P1020" s="45" t="e">
        <f t="shared" si="284"/>
        <v>#DIV/0!</v>
      </c>
      <c r="Q1020" s="29">
        <f t="shared" si="285"/>
        <v>3</v>
      </c>
      <c r="R1020" s="29" t="e">
        <f t="shared" si="275"/>
        <v>#N/A</v>
      </c>
      <c r="S1020" s="29" t="e">
        <f t="shared" si="276"/>
        <v>#N/A</v>
      </c>
      <c r="T1020" s="29" t="e">
        <f t="shared" si="277"/>
        <v>#N/A</v>
      </c>
      <c r="U1020" s="21" t="e">
        <f t="shared" si="286"/>
        <v>#DIV/0!</v>
      </c>
      <c r="V1020" s="28">
        <f t="shared" si="278"/>
        <v>0</v>
      </c>
      <c r="W1020" s="28">
        <f t="shared" si="279"/>
        <v>0</v>
      </c>
      <c r="X1020" s="45" t="e">
        <f t="shared" si="287"/>
        <v>#DIV/0!</v>
      </c>
    </row>
    <row r="1021" spans="2:24">
      <c r="B1021" s="23"/>
      <c r="D1021" s="21"/>
      <c r="E1021" s="21"/>
      <c r="F1021" s="21"/>
      <c r="G1021" s="28">
        <f t="shared" si="280"/>
        <v>0</v>
      </c>
      <c r="H1021" s="45" t="e">
        <f t="shared" si="281"/>
        <v>#DIV/0!</v>
      </c>
      <c r="I1021" s="29">
        <f t="shared" si="282"/>
        <v>3</v>
      </c>
      <c r="J1021" s="29">
        <f t="shared" si="270"/>
        <v>0.27</v>
      </c>
      <c r="K1021" s="29">
        <f t="shared" si="271"/>
        <v>8.4199999999999997E-2</v>
      </c>
      <c r="L1021" s="29">
        <f t="shared" si="272"/>
        <v>12.92</v>
      </c>
      <c r="M1021" s="45" t="e">
        <f t="shared" si="283"/>
        <v>#DIV/0!</v>
      </c>
      <c r="N1021" s="28">
        <f t="shared" si="273"/>
        <v>10.989169238449415</v>
      </c>
      <c r="O1021" s="28">
        <f t="shared" si="274"/>
        <v>15.087458954343088</v>
      </c>
      <c r="P1021" s="45" t="e">
        <f t="shared" si="284"/>
        <v>#DIV/0!</v>
      </c>
      <c r="Q1021" s="29">
        <f t="shared" si="285"/>
        <v>3</v>
      </c>
      <c r="R1021" s="29" t="e">
        <f t="shared" si="275"/>
        <v>#N/A</v>
      </c>
      <c r="S1021" s="29" t="e">
        <f t="shared" si="276"/>
        <v>#N/A</v>
      </c>
      <c r="T1021" s="29" t="e">
        <f t="shared" si="277"/>
        <v>#N/A</v>
      </c>
      <c r="U1021" s="21" t="e">
        <f t="shared" si="286"/>
        <v>#DIV/0!</v>
      </c>
      <c r="V1021" s="28">
        <f t="shared" si="278"/>
        <v>0</v>
      </c>
      <c r="W1021" s="28">
        <f t="shared" si="279"/>
        <v>0</v>
      </c>
      <c r="X1021" s="45" t="e">
        <f t="shared" si="287"/>
        <v>#DIV/0!</v>
      </c>
    </row>
    <row r="1022" spans="2:24">
      <c r="B1022" s="23"/>
      <c r="D1022" s="21"/>
      <c r="E1022" s="21"/>
      <c r="F1022" s="21"/>
      <c r="G1022" s="28">
        <f t="shared" si="280"/>
        <v>0</v>
      </c>
      <c r="H1022" s="45" t="e">
        <f t="shared" si="281"/>
        <v>#DIV/0!</v>
      </c>
      <c r="I1022" s="29">
        <f t="shared" si="282"/>
        <v>3</v>
      </c>
      <c r="J1022" s="29">
        <f t="shared" si="270"/>
        <v>0.27</v>
      </c>
      <c r="K1022" s="29">
        <f t="shared" si="271"/>
        <v>8.4199999999999997E-2</v>
      </c>
      <c r="L1022" s="29">
        <f t="shared" si="272"/>
        <v>12.92</v>
      </c>
      <c r="M1022" s="45" t="e">
        <f t="shared" si="283"/>
        <v>#DIV/0!</v>
      </c>
      <c r="N1022" s="28">
        <f t="shared" si="273"/>
        <v>10.989169238449415</v>
      </c>
      <c r="O1022" s="28">
        <f t="shared" si="274"/>
        <v>15.087458954343088</v>
      </c>
      <c r="P1022" s="45" t="e">
        <f t="shared" si="284"/>
        <v>#DIV/0!</v>
      </c>
      <c r="Q1022" s="29">
        <f t="shared" si="285"/>
        <v>3</v>
      </c>
      <c r="R1022" s="29" t="e">
        <f t="shared" si="275"/>
        <v>#N/A</v>
      </c>
      <c r="S1022" s="29" t="e">
        <f t="shared" si="276"/>
        <v>#N/A</v>
      </c>
      <c r="T1022" s="29" t="e">
        <f t="shared" si="277"/>
        <v>#N/A</v>
      </c>
      <c r="U1022" s="21" t="e">
        <f t="shared" si="286"/>
        <v>#DIV/0!</v>
      </c>
      <c r="V1022" s="28">
        <f t="shared" si="278"/>
        <v>0</v>
      </c>
      <c r="W1022" s="28">
        <f t="shared" si="279"/>
        <v>0</v>
      </c>
      <c r="X1022" s="45" t="e">
        <f t="shared" si="287"/>
        <v>#DIV/0!</v>
      </c>
    </row>
    <row r="1023" spans="2:24">
      <c r="B1023" s="23"/>
      <c r="D1023" s="21"/>
      <c r="E1023" s="21"/>
      <c r="F1023" s="21"/>
      <c r="G1023" s="28">
        <f t="shared" si="280"/>
        <v>0</v>
      </c>
      <c r="H1023" s="45" t="e">
        <f t="shared" si="281"/>
        <v>#DIV/0!</v>
      </c>
      <c r="I1023" s="29">
        <f t="shared" si="282"/>
        <v>3</v>
      </c>
      <c r="J1023" s="29">
        <f t="shared" si="270"/>
        <v>0.27</v>
      </c>
      <c r="K1023" s="29">
        <f t="shared" si="271"/>
        <v>8.4199999999999997E-2</v>
      </c>
      <c r="L1023" s="29">
        <f t="shared" si="272"/>
        <v>12.92</v>
      </c>
      <c r="M1023" s="45" t="e">
        <f t="shared" si="283"/>
        <v>#DIV/0!</v>
      </c>
      <c r="N1023" s="28">
        <f t="shared" si="273"/>
        <v>10.989169238449415</v>
      </c>
      <c r="O1023" s="28">
        <f t="shared" si="274"/>
        <v>15.087458954343088</v>
      </c>
      <c r="P1023" s="45" t="e">
        <f t="shared" si="284"/>
        <v>#DIV/0!</v>
      </c>
      <c r="Q1023" s="29">
        <f t="shared" si="285"/>
        <v>3</v>
      </c>
      <c r="R1023" s="29" t="e">
        <f t="shared" si="275"/>
        <v>#N/A</v>
      </c>
      <c r="S1023" s="29" t="e">
        <f t="shared" si="276"/>
        <v>#N/A</v>
      </c>
      <c r="T1023" s="29" t="e">
        <f t="shared" si="277"/>
        <v>#N/A</v>
      </c>
      <c r="U1023" s="21" t="e">
        <f t="shared" si="286"/>
        <v>#DIV/0!</v>
      </c>
      <c r="V1023" s="28">
        <f t="shared" si="278"/>
        <v>0</v>
      </c>
      <c r="W1023" s="28">
        <f t="shared" si="279"/>
        <v>0</v>
      </c>
      <c r="X1023" s="45" t="e">
        <f t="shared" si="287"/>
        <v>#DIV/0!</v>
      </c>
    </row>
    <row r="1024" spans="2:24">
      <c r="B1024" s="23"/>
      <c r="D1024" s="21"/>
      <c r="E1024" s="21"/>
      <c r="F1024" s="21"/>
      <c r="G1024" s="28">
        <f t="shared" si="280"/>
        <v>0</v>
      </c>
      <c r="H1024" s="45" t="e">
        <f t="shared" si="281"/>
        <v>#DIV/0!</v>
      </c>
      <c r="I1024" s="29">
        <f t="shared" si="282"/>
        <v>3</v>
      </c>
      <c r="J1024" s="29">
        <f t="shared" si="270"/>
        <v>0.27</v>
      </c>
      <c r="K1024" s="29">
        <f t="shared" si="271"/>
        <v>8.4199999999999997E-2</v>
      </c>
      <c r="L1024" s="29">
        <f t="shared" si="272"/>
        <v>12.92</v>
      </c>
      <c r="M1024" s="45" t="e">
        <f t="shared" si="283"/>
        <v>#DIV/0!</v>
      </c>
      <c r="N1024" s="28">
        <f t="shared" si="273"/>
        <v>10.989169238449415</v>
      </c>
      <c r="O1024" s="28">
        <f t="shared" si="274"/>
        <v>15.087458954343088</v>
      </c>
      <c r="P1024" s="45" t="e">
        <f t="shared" si="284"/>
        <v>#DIV/0!</v>
      </c>
      <c r="Q1024" s="29">
        <f t="shared" si="285"/>
        <v>3</v>
      </c>
      <c r="R1024" s="29" t="e">
        <f t="shared" si="275"/>
        <v>#N/A</v>
      </c>
      <c r="S1024" s="29" t="e">
        <f t="shared" si="276"/>
        <v>#N/A</v>
      </c>
      <c r="T1024" s="29" t="e">
        <f t="shared" si="277"/>
        <v>#N/A</v>
      </c>
      <c r="U1024" s="21" t="e">
        <f t="shared" si="286"/>
        <v>#DIV/0!</v>
      </c>
      <c r="V1024" s="28">
        <f t="shared" si="278"/>
        <v>0</v>
      </c>
      <c r="W1024" s="28">
        <f t="shared" si="279"/>
        <v>0</v>
      </c>
      <c r="X1024" s="45" t="e">
        <f t="shared" si="287"/>
        <v>#DIV/0!</v>
      </c>
    </row>
    <row r="1025" spans="2:24">
      <c r="B1025" s="23"/>
      <c r="D1025" s="21"/>
      <c r="E1025" s="21"/>
      <c r="F1025" s="21"/>
      <c r="G1025" s="28">
        <f t="shared" si="280"/>
        <v>0</v>
      </c>
      <c r="H1025" s="45" t="e">
        <f t="shared" si="281"/>
        <v>#DIV/0!</v>
      </c>
      <c r="I1025" s="29">
        <f t="shared" si="282"/>
        <v>3</v>
      </c>
      <c r="J1025" s="29">
        <f t="shared" si="270"/>
        <v>0.27</v>
      </c>
      <c r="K1025" s="29">
        <f t="shared" si="271"/>
        <v>8.4199999999999997E-2</v>
      </c>
      <c r="L1025" s="29">
        <f t="shared" si="272"/>
        <v>12.92</v>
      </c>
      <c r="M1025" s="45" t="e">
        <f t="shared" si="283"/>
        <v>#DIV/0!</v>
      </c>
      <c r="N1025" s="28">
        <f t="shared" si="273"/>
        <v>10.989169238449415</v>
      </c>
      <c r="O1025" s="28">
        <f t="shared" si="274"/>
        <v>15.087458954343088</v>
      </c>
      <c r="P1025" s="45" t="e">
        <f t="shared" si="284"/>
        <v>#DIV/0!</v>
      </c>
      <c r="Q1025" s="29">
        <f t="shared" si="285"/>
        <v>3</v>
      </c>
      <c r="R1025" s="29" t="e">
        <f t="shared" si="275"/>
        <v>#N/A</v>
      </c>
      <c r="S1025" s="29" t="e">
        <f t="shared" si="276"/>
        <v>#N/A</v>
      </c>
      <c r="T1025" s="29" t="e">
        <f t="shared" si="277"/>
        <v>#N/A</v>
      </c>
      <c r="U1025" s="21" t="e">
        <f t="shared" si="286"/>
        <v>#DIV/0!</v>
      </c>
      <c r="V1025" s="28">
        <f t="shared" si="278"/>
        <v>0</v>
      </c>
      <c r="W1025" s="28">
        <f t="shared" si="279"/>
        <v>0</v>
      </c>
      <c r="X1025" s="45" t="e">
        <f t="shared" si="287"/>
        <v>#DIV/0!</v>
      </c>
    </row>
    <row r="1026" spans="2:24">
      <c r="B1026" s="23"/>
      <c r="D1026" s="21"/>
      <c r="E1026" s="21"/>
      <c r="F1026" s="21"/>
      <c r="G1026" s="28">
        <f t="shared" si="280"/>
        <v>0</v>
      </c>
      <c r="H1026" s="45" t="e">
        <f t="shared" si="281"/>
        <v>#DIV/0!</v>
      </c>
      <c r="I1026" s="29">
        <f t="shared" si="282"/>
        <v>3</v>
      </c>
      <c r="J1026" s="29">
        <f t="shared" si="270"/>
        <v>0.27</v>
      </c>
      <c r="K1026" s="29">
        <f t="shared" si="271"/>
        <v>8.4199999999999997E-2</v>
      </c>
      <c r="L1026" s="29">
        <f t="shared" si="272"/>
        <v>12.92</v>
      </c>
      <c r="M1026" s="45" t="e">
        <f t="shared" si="283"/>
        <v>#DIV/0!</v>
      </c>
      <c r="N1026" s="28">
        <f t="shared" si="273"/>
        <v>10.989169238449415</v>
      </c>
      <c r="O1026" s="28">
        <f t="shared" si="274"/>
        <v>15.087458954343088</v>
      </c>
      <c r="P1026" s="45" t="e">
        <f t="shared" si="284"/>
        <v>#DIV/0!</v>
      </c>
      <c r="Q1026" s="29">
        <f t="shared" si="285"/>
        <v>3</v>
      </c>
      <c r="R1026" s="29" t="e">
        <f t="shared" si="275"/>
        <v>#N/A</v>
      </c>
      <c r="S1026" s="29" t="e">
        <f t="shared" si="276"/>
        <v>#N/A</v>
      </c>
      <c r="T1026" s="29" t="e">
        <f t="shared" si="277"/>
        <v>#N/A</v>
      </c>
      <c r="U1026" s="21" t="e">
        <f t="shared" si="286"/>
        <v>#DIV/0!</v>
      </c>
      <c r="V1026" s="28">
        <f t="shared" si="278"/>
        <v>0</v>
      </c>
      <c r="W1026" s="28">
        <f t="shared" si="279"/>
        <v>0</v>
      </c>
      <c r="X1026" s="45" t="e">
        <f t="shared" si="287"/>
        <v>#DIV/0!</v>
      </c>
    </row>
    <row r="1027" spans="2:24">
      <c r="B1027" s="23"/>
      <c r="D1027" s="21"/>
      <c r="E1027" s="21"/>
      <c r="F1027" s="21"/>
      <c r="G1027" s="28">
        <f t="shared" si="280"/>
        <v>0</v>
      </c>
      <c r="H1027" s="45" t="e">
        <f t="shared" si="281"/>
        <v>#DIV/0!</v>
      </c>
      <c r="I1027" s="29">
        <f t="shared" si="282"/>
        <v>3</v>
      </c>
      <c r="J1027" s="29">
        <f t="shared" si="270"/>
        <v>0.27</v>
      </c>
      <c r="K1027" s="29">
        <f t="shared" si="271"/>
        <v>8.4199999999999997E-2</v>
      </c>
      <c r="L1027" s="29">
        <f t="shared" si="272"/>
        <v>12.92</v>
      </c>
      <c r="M1027" s="45" t="e">
        <f t="shared" si="283"/>
        <v>#DIV/0!</v>
      </c>
      <c r="N1027" s="28">
        <f t="shared" si="273"/>
        <v>10.989169238449415</v>
      </c>
      <c r="O1027" s="28">
        <f t="shared" si="274"/>
        <v>15.087458954343088</v>
      </c>
      <c r="P1027" s="45" t="e">
        <f t="shared" si="284"/>
        <v>#DIV/0!</v>
      </c>
      <c r="Q1027" s="29">
        <f t="shared" si="285"/>
        <v>3</v>
      </c>
      <c r="R1027" s="29" t="e">
        <f t="shared" si="275"/>
        <v>#N/A</v>
      </c>
      <c r="S1027" s="29" t="e">
        <f t="shared" si="276"/>
        <v>#N/A</v>
      </c>
      <c r="T1027" s="29" t="e">
        <f t="shared" si="277"/>
        <v>#N/A</v>
      </c>
      <c r="U1027" s="21" t="e">
        <f t="shared" si="286"/>
        <v>#DIV/0!</v>
      </c>
      <c r="V1027" s="28">
        <f t="shared" si="278"/>
        <v>0</v>
      </c>
      <c r="W1027" s="28">
        <f t="shared" si="279"/>
        <v>0</v>
      </c>
      <c r="X1027" s="45" t="e">
        <f t="shared" si="287"/>
        <v>#DIV/0!</v>
      </c>
    </row>
    <row r="1028" spans="2:24">
      <c r="B1028" s="23"/>
      <c r="D1028" s="21"/>
      <c r="E1028" s="21"/>
      <c r="F1028" s="21"/>
      <c r="G1028" s="28">
        <f t="shared" si="280"/>
        <v>0</v>
      </c>
      <c r="H1028" s="45" t="e">
        <f t="shared" si="281"/>
        <v>#DIV/0!</v>
      </c>
      <c r="I1028" s="29">
        <f t="shared" si="282"/>
        <v>3</v>
      </c>
      <c r="J1028" s="29">
        <f t="shared" si="270"/>
        <v>0.27</v>
      </c>
      <c r="K1028" s="29">
        <f t="shared" si="271"/>
        <v>8.4199999999999997E-2</v>
      </c>
      <c r="L1028" s="29">
        <f t="shared" si="272"/>
        <v>12.92</v>
      </c>
      <c r="M1028" s="45" t="e">
        <f t="shared" si="283"/>
        <v>#DIV/0!</v>
      </c>
      <c r="N1028" s="28">
        <f t="shared" si="273"/>
        <v>10.989169238449415</v>
      </c>
      <c r="O1028" s="28">
        <f t="shared" si="274"/>
        <v>15.087458954343088</v>
      </c>
      <c r="P1028" s="45" t="e">
        <f t="shared" si="284"/>
        <v>#DIV/0!</v>
      </c>
      <c r="Q1028" s="29">
        <f t="shared" si="285"/>
        <v>3</v>
      </c>
      <c r="R1028" s="29" t="e">
        <f t="shared" si="275"/>
        <v>#N/A</v>
      </c>
      <c r="S1028" s="29" t="e">
        <f t="shared" si="276"/>
        <v>#N/A</v>
      </c>
      <c r="T1028" s="29" t="e">
        <f t="shared" si="277"/>
        <v>#N/A</v>
      </c>
      <c r="U1028" s="21" t="e">
        <f t="shared" si="286"/>
        <v>#DIV/0!</v>
      </c>
      <c r="V1028" s="28">
        <f t="shared" si="278"/>
        <v>0</v>
      </c>
      <c r="W1028" s="28">
        <f t="shared" si="279"/>
        <v>0</v>
      </c>
      <c r="X1028" s="45" t="e">
        <f t="shared" si="287"/>
        <v>#DIV/0!</v>
      </c>
    </row>
    <row r="1029" spans="2:24">
      <c r="B1029" s="23"/>
      <c r="D1029" s="21"/>
      <c r="E1029" s="21"/>
      <c r="F1029" s="21"/>
      <c r="G1029" s="28">
        <f t="shared" si="280"/>
        <v>0</v>
      </c>
      <c r="H1029" s="45" t="e">
        <f t="shared" si="281"/>
        <v>#DIV/0!</v>
      </c>
      <c r="I1029" s="29">
        <f t="shared" si="282"/>
        <v>3</v>
      </c>
      <c r="J1029" s="29">
        <f t="shared" si="270"/>
        <v>0.27</v>
      </c>
      <c r="K1029" s="29">
        <f t="shared" si="271"/>
        <v>8.4199999999999997E-2</v>
      </c>
      <c r="L1029" s="29">
        <f t="shared" si="272"/>
        <v>12.92</v>
      </c>
      <c r="M1029" s="45" t="e">
        <f t="shared" si="283"/>
        <v>#DIV/0!</v>
      </c>
      <c r="N1029" s="28">
        <f t="shared" si="273"/>
        <v>10.989169238449415</v>
      </c>
      <c r="O1029" s="28">
        <f t="shared" si="274"/>
        <v>15.087458954343088</v>
      </c>
      <c r="P1029" s="45" t="e">
        <f t="shared" si="284"/>
        <v>#DIV/0!</v>
      </c>
      <c r="Q1029" s="29">
        <f t="shared" si="285"/>
        <v>3</v>
      </c>
      <c r="R1029" s="29" t="e">
        <f t="shared" si="275"/>
        <v>#N/A</v>
      </c>
      <c r="S1029" s="29" t="e">
        <f t="shared" si="276"/>
        <v>#N/A</v>
      </c>
      <c r="T1029" s="29" t="e">
        <f t="shared" si="277"/>
        <v>#N/A</v>
      </c>
      <c r="U1029" s="21" t="e">
        <f t="shared" si="286"/>
        <v>#DIV/0!</v>
      </c>
      <c r="V1029" s="28">
        <f t="shared" si="278"/>
        <v>0</v>
      </c>
      <c r="W1029" s="28">
        <f t="shared" si="279"/>
        <v>0</v>
      </c>
      <c r="X1029" s="45" t="e">
        <f t="shared" si="287"/>
        <v>#DIV/0!</v>
      </c>
    </row>
    <row r="1030" spans="2:24">
      <c r="B1030" s="23"/>
      <c r="D1030" s="21"/>
      <c r="E1030" s="21"/>
      <c r="F1030" s="21"/>
      <c r="G1030" s="28">
        <f t="shared" si="280"/>
        <v>0</v>
      </c>
      <c r="H1030" s="45" t="e">
        <f t="shared" si="281"/>
        <v>#DIV/0!</v>
      </c>
      <c r="I1030" s="29">
        <f t="shared" si="282"/>
        <v>3</v>
      </c>
      <c r="J1030" s="29">
        <f t="shared" si="270"/>
        <v>0.27</v>
      </c>
      <c r="K1030" s="29">
        <f t="shared" si="271"/>
        <v>8.4199999999999997E-2</v>
      </c>
      <c r="L1030" s="29">
        <f t="shared" si="272"/>
        <v>12.92</v>
      </c>
      <c r="M1030" s="45" t="e">
        <f t="shared" si="283"/>
        <v>#DIV/0!</v>
      </c>
      <c r="N1030" s="28">
        <f t="shared" si="273"/>
        <v>10.989169238449415</v>
      </c>
      <c r="O1030" s="28">
        <f t="shared" si="274"/>
        <v>15.087458954343088</v>
      </c>
      <c r="P1030" s="45" t="e">
        <f t="shared" si="284"/>
        <v>#DIV/0!</v>
      </c>
      <c r="Q1030" s="29">
        <f t="shared" si="285"/>
        <v>3</v>
      </c>
      <c r="R1030" s="29" t="e">
        <f t="shared" si="275"/>
        <v>#N/A</v>
      </c>
      <c r="S1030" s="29" t="e">
        <f t="shared" si="276"/>
        <v>#N/A</v>
      </c>
      <c r="T1030" s="29" t="e">
        <f t="shared" si="277"/>
        <v>#N/A</v>
      </c>
      <c r="U1030" s="21" t="e">
        <f t="shared" si="286"/>
        <v>#DIV/0!</v>
      </c>
      <c r="V1030" s="28">
        <f t="shared" si="278"/>
        <v>0</v>
      </c>
      <c r="W1030" s="28">
        <f t="shared" si="279"/>
        <v>0</v>
      </c>
      <c r="X1030" s="45" t="e">
        <f t="shared" si="287"/>
        <v>#DIV/0!</v>
      </c>
    </row>
    <row r="1031" spans="2:24">
      <c r="B1031" s="23"/>
      <c r="D1031" s="21"/>
      <c r="G1031" s="28">
        <f t="shared" si="280"/>
        <v>0</v>
      </c>
      <c r="H1031" s="45" t="e">
        <f t="shared" si="281"/>
        <v>#DIV/0!</v>
      </c>
      <c r="I1031" s="29">
        <f t="shared" si="282"/>
        <v>3</v>
      </c>
      <c r="J1031" s="29">
        <f t="shared" ref="J1031:J1094" si="288">VLOOKUP(G1031,TableRefFR,2+I1031)</f>
        <v>0.27</v>
      </c>
      <c r="K1031" s="29">
        <f t="shared" ref="K1031:K1094" si="289">VLOOKUP(G1031,TableRefFR,3+I1031)</f>
        <v>8.4199999999999997E-2</v>
      </c>
      <c r="L1031" s="29">
        <f t="shared" ref="L1031:L1094" si="290">VLOOKUP(G1031,TableRefFR,4+I1031)</f>
        <v>12.92</v>
      </c>
      <c r="M1031" s="45" t="e">
        <f t="shared" si="283"/>
        <v>#DIV/0!</v>
      </c>
      <c r="N1031" s="28">
        <f t="shared" ref="N1031:N1094" si="291">VLOOKUP(G1031,CorpFR,2+I1031)</f>
        <v>10.989169238449415</v>
      </c>
      <c r="O1031" s="28">
        <f t="shared" ref="O1031:O1094" si="292">VLOOKUP(G1031,CorpFR,3+I1031)</f>
        <v>15.087458954343088</v>
      </c>
      <c r="P1031" s="45" t="e">
        <f t="shared" si="284"/>
        <v>#DIV/0!</v>
      </c>
      <c r="Q1031" s="29">
        <f t="shared" si="285"/>
        <v>3</v>
      </c>
      <c r="R1031" s="29" t="e">
        <f t="shared" ref="R1031:R1094" si="293">VLOOKUP(G1031,TableRefIOTF,2+Q1031)</f>
        <v>#N/A</v>
      </c>
      <c r="S1031" s="29" t="e">
        <f t="shared" ref="S1031:S1094" si="294">VLOOKUP(G1031,TableRefIOTF,3+Q1031)</f>
        <v>#N/A</v>
      </c>
      <c r="T1031" s="29" t="e">
        <f t="shared" ref="T1031:T1094" si="295">VLOOKUP(G1031,TableRefIOTF,4+Q1031)</f>
        <v>#N/A</v>
      </c>
      <c r="U1031" s="21" t="e">
        <f t="shared" si="286"/>
        <v>#DIV/0!</v>
      </c>
      <c r="V1031" s="28">
        <f t="shared" ref="V1031:V1094" si="296">VLOOKUP(G1031,CorpIOTF,2+Q1031)</f>
        <v>0</v>
      </c>
      <c r="W1031" s="28">
        <f t="shared" ref="W1031:W1094" si="297">VLOOKUP(G1031,CorpIOTF,3+Q1031)</f>
        <v>0</v>
      </c>
      <c r="X1031" s="45" t="e">
        <f t="shared" si="287"/>
        <v>#DIV/0!</v>
      </c>
    </row>
    <row r="1032" spans="2:24">
      <c r="B1032" s="23"/>
      <c r="D1032" s="21"/>
      <c r="E1032" s="21"/>
      <c r="F1032" s="21"/>
      <c r="G1032" s="28">
        <f t="shared" ref="G1032:G1095" si="298">MROUND(B1032,0.5)</f>
        <v>0</v>
      </c>
      <c r="H1032" s="45" t="e">
        <f t="shared" ref="H1032:H1095" si="299">(D1032/(E1032*E1032))*10000</f>
        <v>#DIV/0!</v>
      </c>
      <c r="I1032" s="29">
        <f t="shared" ref="I1032:I1095" si="300">IF(OR(C1032=1),0,3)</f>
        <v>3</v>
      </c>
      <c r="J1032" s="29">
        <f t="shared" si="288"/>
        <v>0.27</v>
      </c>
      <c r="K1032" s="29">
        <f t="shared" si="289"/>
        <v>8.4199999999999997E-2</v>
      </c>
      <c r="L1032" s="29">
        <f t="shared" si="290"/>
        <v>12.92</v>
      </c>
      <c r="M1032" s="45" t="e">
        <f t="shared" ref="M1032:M1095" si="301">(((H1032/L1032)^J1032)-1)/(J1032*K1032)</f>
        <v>#DIV/0!</v>
      </c>
      <c r="N1032" s="28">
        <f t="shared" si="291"/>
        <v>10.989169238449415</v>
      </c>
      <c r="O1032" s="28">
        <f t="shared" si="292"/>
        <v>15.087458954343088</v>
      </c>
      <c r="P1032" s="45" t="e">
        <f t="shared" ref="P1032:P1095" si="302">IF(H1032&gt;O1032,"surpoids",IF(H1032&lt;N1032,"ins. Pondérale","corpulence normale"))</f>
        <v>#DIV/0!</v>
      </c>
      <c r="Q1032" s="29">
        <f t="shared" ref="Q1032:Q1095" si="303">IF(OR(C1032=1),0,3)</f>
        <v>3</v>
      </c>
      <c r="R1032" s="29" t="e">
        <f t="shared" si="293"/>
        <v>#N/A</v>
      </c>
      <c r="S1032" s="29" t="e">
        <f t="shared" si="294"/>
        <v>#N/A</v>
      </c>
      <c r="T1032" s="29" t="e">
        <f t="shared" si="295"/>
        <v>#N/A</v>
      </c>
      <c r="U1032" s="21" t="e">
        <f t="shared" ref="U1032:U1095" si="304">(((H1032/T1032)^R1032)-1)/(R1032*S1032)</f>
        <v>#DIV/0!</v>
      </c>
      <c r="V1032" s="28">
        <f t="shared" si="296"/>
        <v>0</v>
      </c>
      <c r="W1032" s="28">
        <f t="shared" si="297"/>
        <v>0</v>
      </c>
      <c r="X1032" s="45" t="e">
        <f t="shared" ref="X1032:X1095" si="305">IF(H1032&gt;W1032,"obésité",IF(H1032&gt;V1032,"surpoids","pas de surpoids ni d'obésité"))</f>
        <v>#DIV/0!</v>
      </c>
    </row>
    <row r="1033" spans="2:24">
      <c r="B1033" s="23"/>
      <c r="D1033" s="21"/>
      <c r="E1033" s="21"/>
      <c r="F1033" s="21"/>
      <c r="G1033" s="28">
        <f t="shared" si="298"/>
        <v>0</v>
      </c>
      <c r="H1033" s="45" t="e">
        <f t="shared" si="299"/>
        <v>#DIV/0!</v>
      </c>
      <c r="I1033" s="29">
        <f t="shared" si="300"/>
        <v>3</v>
      </c>
      <c r="J1033" s="29">
        <f t="shared" si="288"/>
        <v>0.27</v>
      </c>
      <c r="K1033" s="29">
        <f t="shared" si="289"/>
        <v>8.4199999999999997E-2</v>
      </c>
      <c r="L1033" s="29">
        <f t="shared" si="290"/>
        <v>12.92</v>
      </c>
      <c r="M1033" s="45" t="e">
        <f t="shared" si="301"/>
        <v>#DIV/0!</v>
      </c>
      <c r="N1033" s="28">
        <f t="shared" si="291"/>
        <v>10.989169238449415</v>
      </c>
      <c r="O1033" s="28">
        <f t="shared" si="292"/>
        <v>15.087458954343088</v>
      </c>
      <c r="P1033" s="45" t="e">
        <f t="shared" si="302"/>
        <v>#DIV/0!</v>
      </c>
      <c r="Q1033" s="29">
        <f t="shared" si="303"/>
        <v>3</v>
      </c>
      <c r="R1033" s="29" t="e">
        <f t="shared" si="293"/>
        <v>#N/A</v>
      </c>
      <c r="S1033" s="29" t="e">
        <f t="shared" si="294"/>
        <v>#N/A</v>
      </c>
      <c r="T1033" s="29" t="e">
        <f t="shared" si="295"/>
        <v>#N/A</v>
      </c>
      <c r="U1033" s="21" t="e">
        <f t="shared" si="304"/>
        <v>#DIV/0!</v>
      </c>
      <c r="V1033" s="28">
        <f t="shared" si="296"/>
        <v>0</v>
      </c>
      <c r="W1033" s="28">
        <f t="shared" si="297"/>
        <v>0</v>
      </c>
      <c r="X1033" s="45" t="e">
        <f t="shared" si="305"/>
        <v>#DIV/0!</v>
      </c>
    </row>
    <row r="1034" spans="2:24">
      <c r="B1034" s="23"/>
      <c r="D1034" s="21"/>
      <c r="E1034" s="21"/>
      <c r="F1034" s="21"/>
      <c r="G1034" s="28">
        <f t="shared" si="298"/>
        <v>0</v>
      </c>
      <c r="H1034" s="45" t="e">
        <f t="shared" si="299"/>
        <v>#DIV/0!</v>
      </c>
      <c r="I1034" s="29">
        <f t="shared" si="300"/>
        <v>3</v>
      </c>
      <c r="J1034" s="29">
        <f t="shared" si="288"/>
        <v>0.27</v>
      </c>
      <c r="K1034" s="29">
        <f t="shared" si="289"/>
        <v>8.4199999999999997E-2</v>
      </c>
      <c r="L1034" s="29">
        <f t="shared" si="290"/>
        <v>12.92</v>
      </c>
      <c r="M1034" s="45" t="e">
        <f t="shared" si="301"/>
        <v>#DIV/0!</v>
      </c>
      <c r="N1034" s="28">
        <f t="shared" si="291"/>
        <v>10.989169238449415</v>
      </c>
      <c r="O1034" s="28">
        <f t="shared" si="292"/>
        <v>15.087458954343088</v>
      </c>
      <c r="P1034" s="45" t="e">
        <f t="shared" si="302"/>
        <v>#DIV/0!</v>
      </c>
      <c r="Q1034" s="29">
        <f t="shared" si="303"/>
        <v>3</v>
      </c>
      <c r="R1034" s="29" t="e">
        <f t="shared" si="293"/>
        <v>#N/A</v>
      </c>
      <c r="S1034" s="29" t="e">
        <f t="shared" si="294"/>
        <v>#N/A</v>
      </c>
      <c r="T1034" s="29" t="e">
        <f t="shared" si="295"/>
        <v>#N/A</v>
      </c>
      <c r="U1034" s="21" t="e">
        <f t="shared" si="304"/>
        <v>#DIV/0!</v>
      </c>
      <c r="V1034" s="28">
        <f t="shared" si="296"/>
        <v>0</v>
      </c>
      <c r="W1034" s="28">
        <f t="shared" si="297"/>
        <v>0</v>
      </c>
      <c r="X1034" s="45" t="e">
        <f t="shared" si="305"/>
        <v>#DIV/0!</v>
      </c>
    </row>
    <row r="1035" spans="2:24">
      <c r="B1035" s="23"/>
      <c r="D1035" s="21"/>
      <c r="E1035" s="21"/>
      <c r="F1035" s="21"/>
      <c r="G1035" s="28">
        <f t="shared" si="298"/>
        <v>0</v>
      </c>
      <c r="H1035" s="45" t="e">
        <f t="shared" si="299"/>
        <v>#DIV/0!</v>
      </c>
      <c r="I1035" s="29">
        <f t="shared" si="300"/>
        <v>3</v>
      </c>
      <c r="J1035" s="29">
        <f t="shared" si="288"/>
        <v>0.27</v>
      </c>
      <c r="K1035" s="29">
        <f t="shared" si="289"/>
        <v>8.4199999999999997E-2</v>
      </c>
      <c r="L1035" s="29">
        <f t="shared" si="290"/>
        <v>12.92</v>
      </c>
      <c r="M1035" s="45" t="e">
        <f t="shared" si="301"/>
        <v>#DIV/0!</v>
      </c>
      <c r="N1035" s="28">
        <f t="shared" si="291"/>
        <v>10.989169238449415</v>
      </c>
      <c r="O1035" s="28">
        <f t="shared" si="292"/>
        <v>15.087458954343088</v>
      </c>
      <c r="P1035" s="45" t="e">
        <f t="shared" si="302"/>
        <v>#DIV/0!</v>
      </c>
      <c r="Q1035" s="29">
        <f t="shared" si="303"/>
        <v>3</v>
      </c>
      <c r="R1035" s="29" t="e">
        <f t="shared" si="293"/>
        <v>#N/A</v>
      </c>
      <c r="S1035" s="29" t="e">
        <f t="shared" si="294"/>
        <v>#N/A</v>
      </c>
      <c r="T1035" s="29" t="e">
        <f t="shared" si="295"/>
        <v>#N/A</v>
      </c>
      <c r="U1035" s="21" t="e">
        <f t="shared" si="304"/>
        <v>#DIV/0!</v>
      </c>
      <c r="V1035" s="28">
        <f t="shared" si="296"/>
        <v>0</v>
      </c>
      <c r="W1035" s="28">
        <f t="shared" si="297"/>
        <v>0</v>
      </c>
      <c r="X1035" s="45" t="e">
        <f t="shared" si="305"/>
        <v>#DIV/0!</v>
      </c>
    </row>
    <row r="1036" spans="2:24">
      <c r="B1036" s="23"/>
      <c r="D1036" s="21"/>
      <c r="E1036" s="21"/>
      <c r="F1036" s="21"/>
      <c r="G1036" s="28">
        <f t="shared" si="298"/>
        <v>0</v>
      </c>
      <c r="H1036" s="45" t="e">
        <f t="shared" si="299"/>
        <v>#DIV/0!</v>
      </c>
      <c r="I1036" s="29">
        <f t="shared" si="300"/>
        <v>3</v>
      </c>
      <c r="J1036" s="29">
        <f t="shared" si="288"/>
        <v>0.27</v>
      </c>
      <c r="K1036" s="29">
        <f t="shared" si="289"/>
        <v>8.4199999999999997E-2</v>
      </c>
      <c r="L1036" s="29">
        <f t="shared" si="290"/>
        <v>12.92</v>
      </c>
      <c r="M1036" s="45" t="e">
        <f t="shared" si="301"/>
        <v>#DIV/0!</v>
      </c>
      <c r="N1036" s="28">
        <f t="shared" si="291"/>
        <v>10.989169238449415</v>
      </c>
      <c r="O1036" s="28">
        <f t="shared" si="292"/>
        <v>15.087458954343088</v>
      </c>
      <c r="P1036" s="45" t="e">
        <f t="shared" si="302"/>
        <v>#DIV/0!</v>
      </c>
      <c r="Q1036" s="29">
        <f t="shared" si="303"/>
        <v>3</v>
      </c>
      <c r="R1036" s="29" t="e">
        <f t="shared" si="293"/>
        <v>#N/A</v>
      </c>
      <c r="S1036" s="29" t="e">
        <f t="shared" si="294"/>
        <v>#N/A</v>
      </c>
      <c r="T1036" s="29" t="e">
        <f t="shared" si="295"/>
        <v>#N/A</v>
      </c>
      <c r="U1036" s="21" t="e">
        <f t="shared" si="304"/>
        <v>#DIV/0!</v>
      </c>
      <c r="V1036" s="28">
        <f t="shared" si="296"/>
        <v>0</v>
      </c>
      <c r="W1036" s="28">
        <f t="shared" si="297"/>
        <v>0</v>
      </c>
      <c r="X1036" s="45" t="e">
        <f t="shared" si="305"/>
        <v>#DIV/0!</v>
      </c>
    </row>
    <row r="1037" spans="2:24">
      <c r="B1037" s="23"/>
      <c r="D1037" s="21"/>
      <c r="E1037" s="21"/>
      <c r="F1037" s="21"/>
      <c r="G1037" s="28">
        <f t="shared" si="298"/>
        <v>0</v>
      </c>
      <c r="H1037" s="45" t="e">
        <f t="shared" si="299"/>
        <v>#DIV/0!</v>
      </c>
      <c r="I1037" s="29">
        <f t="shared" si="300"/>
        <v>3</v>
      </c>
      <c r="J1037" s="29">
        <f t="shared" si="288"/>
        <v>0.27</v>
      </c>
      <c r="K1037" s="29">
        <f t="shared" si="289"/>
        <v>8.4199999999999997E-2</v>
      </c>
      <c r="L1037" s="29">
        <f t="shared" si="290"/>
        <v>12.92</v>
      </c>
      <c r="M1037" s="45" t="e">
        <f t="shared" si="301"/>
        <v>#DIV/0!</v>
      </c>
      <c r="N1037" s="28">
        <f t="shared" si="291"/>
        <v>10.989169238449415</v>
      </c>
      <c r="O1037" s="28">
        <f t="shared" si="292"/>
        <v>15.087458954343088</v>
      </c>
      <c r="P1037" s="45" t="e">
        <f t="shared" si="302"/>
        <v>#DIV/0!</v>
      </c>
      <c r="Q1037" s="29">
        <f t="shared" si="303"/>
        <v>3</v>
      </c>
      <c r="R1037" s="29" t="e">
        <f t="shared" si="293"/>
        <v>#N/A</v>
      </c>
      <c r="S1037" s="29" t="e">
        <f t="shared" si="294"/>
        <v>#N/A</v>
      </c>
      <c r="T1037" s="29" t="e">
        <f t="shared" si="295"/>
        <v>#N/A</v>
      </c>
      <c r="U1037" s="21" t="e">
        <f t="shared" si="304"/>
        <v>#DIV/0!</v>
      </c>
      <c r="V1037" s="28">
        <f t="shared" si="296"/>
        <v>0</v>
      </c>
      <c r="W1037" s="28">
        <f t="shared" si="297"/>
        <v>0</v>
      </c>
      <c r="X1037" s="45" t="e">
        <f t="shared" si="305"/>
        <v>#DIV/0!</v>
      </c>
    </row>
    <row r="1038" spans="2:24">
      <c r="B1038" s="23"/>
      <c r="D1038" s="21"/>
      <c r="E1038" s="21"/>
      <c r="F1038" s="21"/>
      <c r="G1038" s="28">
        <f t="shared" si="298"/>
        <v>0</v>
      </c>
      <c r="H1038" s="45" t="e">
        <f t="shared" si="299"/>
        <v>#DIV/0!</v>
      </c>
      <c r="I1038" s="29">
        <f t="shared" si="300"/>
        <v>3</v>
      </c>
      <c r="J1038" s="29">
        <f t="shared" si="288"/>
        <v>0.27</v>
      </c>
      <c r="K1038" s="29">
        <f t="shared" si="289"/>
        <v>8.4199999999999997E-2</v>
      </c>
      <c r="L1038" s="29">
        <f t="shared" si="290"/>
        <v>12.92</v>
      </c>
      <c r="M1038" s="45" t="e">
        <f t="shared" si="301"/>
        <v>#DIV/0!</v>
      </c>
      <c r="N1038" s="28">
        <f t="shared" si="291"/>
        <v>10.989169238449415</v>
      </c>
      <c r="O1038" s="28">
        <f t="shared" si="292"/>
        <v>15.087458954343088</v>
      </c>
      <c r="P1038" s="45" t="e">
        <f t="shared" si="302"/>
        <v>#DIV/0!</v>
      </c>
      <c r="Q1038" s="29">
        <f t="shared" si="303"/>
        <v>3</v>
      </c>
      <c r="R1038" s="29" t="e">
        <f t="shared" si="293"/>
        <v>#N/A</v>
      </c>
      <c r="S1038" s="29" t="e">
        <f t="shared" si="294"/>
        <v>#N/A</v>
      </c>
      <c r="T1038" s="29" t="e">
        <f t="shared" si="295"/>
        <v>#N/A</v>
      </c>
      <c r="U1038" s="21" t="e">
        <f t="shared" si="304"/>
        <v>#DIV/0!</v>
      </c>
      <c r="V1038" s="28">
        <f t="shared" si="296"/>
        <v>0</v>
      </c>
      <c r="W1038" s="28">
        <f t="shared" si="297"/>
        <v>0</v>
      </c>
      <c r="X1038" s="45" t="e">
        <f t="shared" si="305"/>
        <v>#DIV/0!</v>
      </c>
    </row>
    <row r="1039" spans="2:24">
      <c r="B1039" s="23"/>
      <c r="D1039" s="21"/>
      <c r="E1039" s="21"/>
      <c r="F1039" s="21"/>
      <c r="G1039" s="28">
        <f t="shared" si="298"/>
        <v>0</v>
      </c>
      <c r="H1039" s="45" t="e">
        <f t="shared" si="299"/>
        <v>#DIV/0!</v>
      </c>
      <c r="I1039" s="29">
        <f t="shared" si="300"/>
        <v>3</v>
      </c>
      <c r="J1039" s="29">
        <f t="shared" si="288"/>
        <v>0.27</v>
      </c>
      <c r="K1039" s="29">
        <f t="shared" si="289"/>
        <v>8.4199999999999997E-2</v>
      </c>
      <c r="L1039" s="29">
        <f t="shared" si="290"/>
        <v>12.92</v>
      </c>
      <c r="M1039" s="45" t="e">
        <f t="shared" si="301"/>
        <v>#DIV/0!</v>
      </c>
      <c r="N1039" s="28">
        <f t="shared" si="291"/>
        <v>10.989169238449415</v>
      </c>
      <c r="O1039" s="28">
        <f t="shared" si="292"/>
        <v>15.087458954343088</v>
      </c>
      <c r="P1039" s="45" t="e">
        <f t="shared" si="302"/>
        <v>#DIV/0!</v>
      </c>
      <c r="Q1039" s="29">
        <f t="shared" si="303"/>
        <v>3</v>
      </c>
      <c r="R1039" s="29" t="e">
        <f t="shared" si="293"/>
        <v>#N/A</v>
      </c>
      <c r="S1039" s="29" t="e">
        <f t="shared" si="294"/>
        <v>#N/A</v>
      </c>
      <c r="T1039" s="29" t="e">
        <f t="shared" si="295"/>
        <v>#N/A</v>
      </c>
      <c r="U1039" s="21" t="e">
        <f t="shared" si="304"/>
        <v>#DIV/0!</v>
      </c>
      <c r="V1039" s="28">
        <f t="shared" si="296"/>
        <v>0</v>
      </c>
      <c r="W1039" s="28">
        <f t="shared" si="297"/>
        <v>0</v>
      </c>
      <c r="X1039" s="45" t="e">
        <f t="shared" si="305"/>
        <v>#DIV/0!</v>
      </c>
    </row>
    <row r="1040" spans="2:24">
      <c r="B1040" s="23"/>
      <c r="D1040" s="21"/>
      <c r="E1040" s="21"/>
      <c r="F1040" s="21"/>
      <c r="G1040" s="28">
        <f t="shared" si="298"/>
        <v>0</v>
      </c>
      <c r="H1040" s="45" t="e">
        <f t="shared" si="299"/>
        <v>#DIV/0!</v>
      </c>
      <c r="I1040" s="29">
        <f t="shared" si="300"/>
        <v>3</v>
      </c>
      <c r="J1040" s="29">
        <f t="shared" si="288"/>
        <v>0.27</v>
      </c>
      <c r="K1040" s="29">
        <f t="shared" si="289"/>
        <v>8.4199999999999997E-2</v>
      </c>
      <c r="L1040" s="29">
        <f t="shared" si="290"/>
        <v>12.92</v>
      </c>
      <c r="M1040" s="45" t="e">
        <f t="shared" si="301"/>
        <v>#DIV/0!</v>
      </c>
      <c r="N1040" s="28">
        <f t="shared" si="291"/>
        <v>10.989169238449415</v>
      </c>
      <c r="O1040" s="28">
        <f t="shared" si="292"/>
        <v>15.087458954343088</v>
      </c>
      <c r="P1040" s="45" t="e">
        <f t="shared" si="302"/>
        <v>#DIV/0!</v>
      </c>
      <c r="Q1040" s="29">
        <f t="shared" si="303"/>
        <v>3</v>
      </c>
      <c r="R1040" s="29" t="e">
        <f t="shared" si="293"/>
        <v>#N/A</v>
      </c>
      <c r="S1040" s="29" t="e">
        <f t="shared" si="294"/>
        <v>#N/A</v>
      </c>
      <c r="T1040" s="29" t="e">
        <f t="shared" si="295"/>
        <v>#N/A</v>
      </c>
      <c r="U1040" s="21" t="e">
        <f t="shared" si="304"/>
        <v>#DIV/0!</v>
      </c>
      <c r="V1040" s="28">
        <f t="shared" si="296"/>
        <v>0</v>
      </c>
      <c r="W1040" s="28">
        <f t="shared" si="297"/>
        <v>0</v>
      </c>
      <c r="X1040" s="45" t="e">
        <f t="shared" si="305"/>
        <v>#DIV/0!</v>
      </c>
    </row>
    <row r="1041" spans="2:24">
      <c r="B1041" s="23"/>
      <c r="D1041" s="21"/>
      <c r="E1041" s="21"/>
      <c r="F1041" s="21"/>
      <c r="G1041" s="28">
        <f t="shared" si="298"/>
        <v>0</v>
      </c>
      <c r="H1041" s="45" t="e">
        <f t="shared" si="299"/>
        <v>#DIV/0!</v>
      </c>
      <c r="I1041" s="29">
        <f t="shared" si="300"/>
        <v>3</v>
      </c>
      <c r="J1041" s="29">
        <f t="shared" si="288"/>
        <v>0.27</v>
      </c>
      <c r="K1041" s="29">
        <f t="shared" si="289"/>
        <v>8.4199999999999997E-2</v>
      </c>
      <c r="L1041" s="29">
        <f t="shared" si="290"/>
        <v>12.92</v>
      </c>
      <c r="M1041" s="45" t="e">
        <f t="shared" si="301"/>
        <v>#DIV/0!</v>
      </c>
      <c r="N1041" s="28">
        <f t="shared" si="291"/>
        <v>10.989169238449415</v>
      </c>
      <c r="O1041" s="28">
        <f t="shared" si="292"/>
        <v>15.087458954343088</v>
      </c>
      <c r="P1041" s="45" t="e">
        <f t="shared" si="302"/>
        <v>#DIV/0!</v>
      </c>
      <c r="Q1041" s="29">
        <f t="shared" si="303"/>
        <v>3</v>
      </c>
      <c r="R1041" s="29" t="e">
        <f t="shared" si="293"/>
        <v>#N/A</v>
      </c>
      <c r="S1041" s="29" t="e">
        <f t="shared" si="294"/>
        <v>#N/A</v>
      </c>
      <c r="T1041" s="29" t="e">
        <f t="shared" si="295"/>
        <v>#N/A</v>
      </c>
      <c r="U1041" s="21" t="e">
        <f t="shared" si="304"/>
        <v>#DIV/0!</v>
      </c>
      <c r="V1041" s="28">
        <f t="shared" si="296"/>
        <v>0</v>
      </c>
      <c r="W1041" s="28">
        <f t="shared" si="297"/>
        <v>0</v>
      </c>
      <c r="X1041" s="45" t="e">
        <f t="shared" si="305"/>
        <v>#DIV/0!</v>
      </c>
    </row>
    <row r="1042" spans="2:24">
      <c r="B1042" s="23"/>
      <c r="D1042" s="21"/>
      <c r="E1042" s="21"/>
      <c r="F1042" s="21"/>
      <c r="G1042" s="28">
        <f t="shared" si="298"/>
        <v>0</v>
      </c>
      <c r="H1042" s="45" t="e">
        <f t="shared" si="299"/>
        <v>#DIV/0!</v>
      </c>
      <c r="I1042" s="29">
        <f t="shared" si="300"/>
        <v>3</v>
      </c>
      <c r="J1042" s="29">
        <f t="shared" si="288"/>
        <v>0.27</v>
      </c>
      <c r="K1042" s="29">
        <f t="shared" si="289"/>
        <v>8.4199999999999997E-2</v>
      </c>
      <c r="L1042" s="29">
        <f t="shared" si="290"/>
        <v>12.92</v>
      </c>
      <c r="M1042" s="45" t="e">
        <f t="shared" si="301"/>
        <v>#DIV/0!</v>
      </c>
      <c r="N1042" s="28">
        <f t="shared" si="291"/>
        <v>10.989169238449415</v>
      </c>
      <c r="O1042" s="28">
        <f t="shared" si="292"/>
        <v>15.087458954343088</v>
      </c>
      <c r="P1042" s="45" t="e">
        <f t="shared" si="302"/>
        <v>#DIV/0!</v>
      </c>
      <c r="Q1042" s="29">
        <f t="shared" si="303"/>
        <v>3</v>
      </c>
      <c r="R1042" s="29" t="e">
        <f t="shared" si="293"/>
        <v>#N/A</v>
      </c>
      <c r="S1042" s="29" t="e">
        <f t="shared" si="294"/>
        <v>#N/A</v>
      </c>
      <c r="T1042" s="29" t="e">
        <f t="shared" si="295"/>
        <v>#N/A</v>
      </c>
      <c r="U1042" s="21" t="e">
        <f t="shared" si="304"/>
        <v>#DIV/0!</v>
      </c>
      <c r="V1042" s="28">
        <f t="shared" si="296"/>
        <v>0</v>
      </c>
      <c r="W1042" s="28">
        <f t="shared" si="297"/>
        <v>0</v>
      </c>
      <c r="X1042" s="45" t="e">
        <f t="shared" si="305"/>
        <v>#DIV/0!</v>
      </c>
    </row>
    <row r="1043" spans="2:24">
      <c r="B1043" s="23"/>
      <c r="D1043" s="21"/>
      <c r="E1043" s="21"/>
      <c r="F1043" s="21"/>
      <c r="G1043" s="28">
        <f t="shared" si="298"/>
        <v>0</v>
      </c>
      <c r="H1043" s="45" t="e">
        <f t="shared" si="299"/>
        <v>#DIV/0!</v>
      </c>
      <c r="I1043" s="29">
        <f t="shared" si="300"/>
        <v>3</v>
      </c>
      <c r="J1043" s="29">
        <f t="shared" si="288"/>
        <v>0.27</v>
      </c>
      <c r="K1043" s="29">
        <f t="shared" si="289"/>
        <v>8.4199999999999997E-2</v>
      </c>
      <c r="L1043" s="29">
        <f t="shared" si="290"/>
        <v>12.92</v>
      </c>
      <c r="M1043" s="45" t="e">
        <f t="shared" si="301"/>
        <v>#DIV/0!</v>
      </c>
      <c r="N1043" s="28">
        <f t="shared" si="291"/>
        <v>10.989169238449415</v>
      </c>
      <c r="O1043" s="28">
        <f t="shared" si="292"/>
        <v>15.087458954343088</v>
      </c>
      <c r="P1043" s="45" t="e">
        <f t="shared" si="302"/>
        <v>#DIV/0!</v>
      </c>
      <c r="Q1043" s="29">
        <f t="shared" si="303"/>
        <v>3</v>
      </c>
      <c r="R1043" s="29" t="e">
        <f t="shared" si="293"/>
        <v>#N/A</v>
      </c>
      <c r="S1043" s="29" t="e">
        <f t="shared" si="294"/>
        <v>#N/A</v>
      </c>
      <c r="T1043" s="29" t="e">
        <f t="shared" si="295"/>
        <v>#N/A</v>
      </c>
      <c r="U1043" s="21" t="e">
        <f t="shared" si="304"/>
        <v>#DIV/0!</v>
      </c>
      <c r="V1043" s="28">
        <f t="shared" si="296"/>
        <v>0</v>
      </c>
      <c r="W1043" s="28">
        <f t="shared" si="297"/>
        <v>0</v>
      </c>
      <c r="X1043" s="45" t="e">
        <f t="shared" si="305"/>
        <v>#DIV/0!</v>
      </c>
    </row>
    <row r="1044" spans="2:24">
      <c r="B1044" s="23"/>
      <c r="D1044" s="21"/>
      <c r="E1044" s="21"/>
      <c r="F1044" s="21"/>
      <c r="G1044" s="28">
        <f t="shared" si="298"/>
        <v>0</v>
      </c>
      <c r="H1044" s="45" t="e">
        <f t="shared" si="299"/>
        <v>#DIV/0!</v>
      </c>
      <c r="I1044" s="29">
        <f t="shared" si="300"/>
        <v>3</v>
      </c>
      <c r="J1044" s="29">
        <f t="shared" si="288"/>
        <v>0.27</v>
      </c>
      <c r="K1044" s="29">
        <f t="shared" si="289"/>
        <v>8.4199999999999997E-2</v>
      </c>
      <c r="L1044" s="29">
        <f t="shared" si="290"/>
        <v>12.92</v>
      </c>
      <c r="M1044" s="45" t="e">
        <f t="shared" si="301"/>
        <v>#DIV/0!</v>
      </c>
      <c r="N1044" s="28">
        <f t="shared" si="291"/>
        <v>10.989169238449415</v>
      </c>
      <c r="O1044" s="28">
        <f t="shared" si="292"/>
        <v>15.087458954343088</v>
      </c>
      <c r="P1044" s="45" t="e">
        <f t="shared" si="302"/>
        <v>#DIV/0!</v>
      </c>
      <c r="Q1044" s="29">
        <f t="shared" si="303"/>
        <v>3</v>
      </c>
      <c r="R1044" s="29" t="e">
        <f t="shared" si="293"/>
        <v>#N/A</v>
      </c>
      <c r="S1044" s="29" t="e">
        <f t="shared" si="294"/>
        <v>#N/A</v>
      </c>
      <c r="T1044" s="29" t="e">
        <f t="shared" si="295"/>
        <v>#N/A</v>
      </c>
      <c r="U1044" s="21" t="e">
        <f t="shared" si="304"/>
        <v>#DIV/0!</v>
      </c>
      <c r="V1044" s="28">
        <f t="shared" si="296"/>
        <v>0</v>
      </c>
      <c r="W1044" s="28">
        <f t="shared" si="297"/>
        <v>0</v>
      </c>
      <c r="X1044" s="45" t="e">
        <f t="shared" si="305"/>
        <v>#DIV/0!</v>
      </c>
    </row>
    <row r="1045" spans="2:24">
      <c r="B1045" s="23"/>
      <c r="D1045" s="21"/>
      <c r="E1045" s="21"/>
      <c r="F1045" s="21"/>
      <c r="G1045" s="28">
        <f t="shared" si="298"/>
        <v>0</v>
      </c>
      <c r="H1045" s="45" t="e">
        <f t="shared" si="299"/>
        <v>#DIV/0!</v>
      </c>
      <c r="I1045" s="29">
        <f t="shared" si="300"/>
        <v>3</v>
      </c>
      <c r="J1045" s="29">
        <f t="shared" si="288"/>
        <v>0.27</v>
      </c>
      <c r="K1045" s="29">
        <f t="shared" si="289"/>
        <v>8.4199999999999997E-2</v>
      </c>
      <c r="L1045" s="29">
        <f t="shared" si="290"/>
        <v>12.92</v>
      </c>
      <c r="M1045" s="45" t="e">
        <f t="shared" si="301"/>
        <v>#DIV/0!</v>
      </c>
      <c r="N1045" s="28">
        <f t="shared" si="291"/>
        <v>10.989169238449415</v>
      </c>
      <c r="O1045" s="28">
        <f t="shared" si="292"/>
        <v>15.087458954343088</v>
      </c>
      <c r="P1045" s="45" t="e">
        <f t="shared" si="302"/>
        <v>#DIV/0!</v>
      </c>
      <c r="Q1045" s="29">
        <f t="shared" si="303"/>
        <v>3</v>
      </c>
      <c r="R1045" s="29" t="e">
        <f t="shared" si="293"/>
        <v>#N/A</v>
      </c>
      <c r="S1045" s="29" t="e">
        <f t="shared" si="294"/>
        <v>#N/A</v>
      </c>
      <c r="T1045" s="29" t="e">
        <f t="shared" si="295"/>
        <v>#N/A</v>
      </c>
      <c r="U1045" s="21" t="e">
        <f t="shared" si="304"/>
        <v>#DIV/0!</v>
      </c>
      <c r="V1045" s="28">
        <f t="shared" si="296"/>
        <v>0</v>
      </c>
      <c r="W1045" s="28">
        <f t="shared" si="297"/>
        <v>0</v>
      </c>
      <c r="X1045" s="45" t="e">
        <f t="shared" si="305"/>
        <v>#DIV/0!</v>
      </c>
    </row>
    <row r="1046" spans="2:24">
      <c r="B1046" s="23"/>
      <c r="D1046" s="21"/>
      <c r="E1046" s="21"/>
      <c r="F1046" s="21"/>
      <c r="G1046" s="28">
        <f t="shared" si="298"/>
        <v>0</v>
      </c>
      <c r="H1046" s="45" t="e">
        <f t="shared" si="299"/>
        <v>#DIV/0!</v>
      </c>
      <c r="I1046" s="29">
        <f t="shared" si="300"/>
        <v>3</v>
      </c>
      <c r="J1046" s="29">
        <f t="shared" si="288"/>
        <v>0.27</v>
      </c>
      <c r="K1046" s="29">
        <f t="shared" si="289"/>
        <v>8.4199999999999997E-2</v>
      </c>
      <c r="L1046" s="29">
        <f t="shared" si="290"/>
        <v>12.92</v>
      </c>
      <c r="M1046" s="45" t="e">
        <f t="shared" si="301"/>
        <v>#DIV/0!</v>
      </c>
      <c r="N1046" s="28">
        <f t="shared" si="291"/>
        <v>10.989169238449415</v>
      </c>
      <c r="O1046" s="28">
        <f t="shared" si="292"/>
        <v>15.087458954343088</v>
      </c>
      <c r="P1046" s="45" t="e">
        <f t="shared" si="302"/>
        <v>#DIV/0!</v>
      </c>
      <c r="Q1046" s="29">
        <f t="shared" si="303"/>
        <v>3</v>
      </c>
      <c r="R1046" s="29" t="e">
        <f t="shared" si="293"/>
        <v>#N/A</v>
      </c>
      <c r="S1046" s="29" t="e">
        <f t="shared" si="294"/>
        <v>#N/A</v>
      </c>
      <c r="T1046" s="29" t="e">
        <f t="shared" si="295"/>
        <v>#N/A</v>
      </c>
      <c r="U1046" s="21" t="e">
        <f t="shared" si="304"/>
        <v>#DIV/0!</v>
      </c>
      <c r="V1046" s="28">
        <f t="shared" si="296"/>
        <v>0</v>
      </c>
      <c r="W1046" s="28">
        <f t="shared" si="297"/>
        <v>0</v>
      </c>
      <c r="X1046" s="45" t="e">
        <f t="shared" si="305"/>
        <v>#DIV/0!</v>
      </c>
    </row>
    <row r="1047" spans="2:24">
      <c r="B1047" s="23"/>
      <c r="D1047" s="21"/>
      <c r="E1047" s="21"/>
      <c r="F1047" s="21"/>
      <c r="G1047" s="28">
        <f t="shared" si="298"/>
        <v>0</v>
      </c>
      <c r="H1047" s="45" t="e">
        <f t="shared" si="299"/>
        <v>#DIV/0!</v>
      </c>
      <c r="I1047" s="29">
        <f t="shared" si="300"/>
        <v>3</v>
      </c>
      <c r="J1047" s="29">
        <f t="shared" si="288"/>
        <v>0.27</v>
      </c>
      <c r="K1047" s="29">
        <f t="shared" si="289"/>
        <v>8.4199999999999997E-2</v>
      </c>
      <c r="L1047" s="29">
        <f t="shared" si="290"/>
        <v>12.92</v>
      </c>
      <c r="M1047" s="45" t="e">
        <f t="shared" si="301"/>
        <v>#DIV/0!</v>
      </c>
      <c r="N1047" s="28">
        <f t="shared" si="291"/>
        <v>10.989169238449415</v>
      </c>
      <c r="O1047" s="28">
        <f t="shared" si="292"/>
        <v>15.087458954343088</v>
      </c>
      <c r="P1047" s="45" t="e">
        <f t="shared" si="302"/>
        <v>#DIV/0!</v>
      </c>
      <c r="Q1047" s="29">
        <f t="shared" si="303"/>
        <v>3</v>
      </c>
      <c r="R1047" s="29" t="e">
        <f t="shared" si="293"/>
        <v>#N/A</v>
      </c>
      <c r="S1047" s="29" t="e">
        <f t="shared" si="294"/>
        <v>#N/A</v>
      </c>
      <c r="T1047" s="29" t="e">
        <f t="shared" si="295"/>
        <v>#N/A</v>
      </c>
      <c r="U1047" s="21" t="e">
        <f t="shared" si="304"/>
        <v>#DIV/0!</v>
      </c>
      <c r="V1047" s="28">
        <f t="shared" si="296"/>
        <v>0</v>
      </c>
      <c r="W1047" s="28">
        <f t="shared" si="297"/>
        <v>0</v>
      </c>
      <c r="X1047" s="45" t="e">
        <f t="shared" si="305"/>
        <v>#DIV/0!</v>
      </c>
    </row>
    <row r="1048" spans="2:24">
      <c r="B1048" s="23"/>
      <c r="D1048" s="21"/>
      <c r="E1048" s="21"/>
      <c r="F1048" s="21"/>
      <c r="G1048" s="28">
        <f t="shared" si="298"/>
        <v>0</v>
      </c>
      <c r="H1048" s="45" t="e">
        <f t="shared" si="299"/>
        <v>#DIV/0!</v>
      </c>
      <c r="I1048" s="29">
        <f t="shared" si="300"/>
        <v>3</v>
      </c>
      <c r="J1048" s="29">
        <f t="shared" si="288"/>
        <v>0.27</v>
      </c>
      <c r="K1048" s="29">
        <f t="shared" si="289"/>
        <v>8.4199999999999997E-2</v>
      </c>
      <c r="L1048" s="29">
        <f t="shared" si="290"/>
        <v>12.92</v>
      </c>
      <c r="M1048" s="45" t="e">
        <f t="shared" si="301"/>
        <v>#DIV/0!</v>
      </c>
      <c r="N1048" s="28">
        <f t="shared" si="291"/>
        <v>10.989169238449415</v>
      </c>
      <c r="O1048" s="28">
        <f t="shared" si="292"/>
        <v>15.087458954343088</v>
      </c>
      <c r="P1048" s="45" t="e">
        <f t="shared" si="302"/>
        <v>#DIV/0!</v>
      </c>
      <c r="Q1048" s="29">
        <f t="shared" si="303"/>
        <v>3</v>
      </c>
      <c r="R1048" s="29" t="e">
        <f t="shared" si="293"/>
        <v>#N/A</v>
      </c>
      <c r="S1048" s="29" t="e">
        <f t="shared" si="294"/>
        <v>#N/A</v>
      </c>
      <c r="T1048" s="29" t="e">
        <f t="shared" si="295"/>
        <v>#N/A</v>
      </c>
      <c r="U1048" s="21" t="e">
        <f t="shared" si="304"/>
        <v>#DIV/0!</v>
      </c>
      <c r="V1048" s="28">
        <f t="shared" si="296"/>
        <v>0</v>
      </c>
      <c r="W1048" s="28">
        <f t="shared" si="297"/>
        <v>0</v>
      </c>
      <c r="X1048" s="45" t="e">
        <f t="shared" si="305"/>
        <v>#DIV/0!</v>
      </c>
    </row>
    <row r="1049" spans="2:24">
      <c r="B1049" s="23"/>
      <c r="D1049" s="21"/>
      <c r="E1049" s="21"/>
      <c r="F1049" s="21"/>
      <c r="G1049" s="28">
        <f t="shared" si="298"/>
        <v>0</v>
      </c>
      <c r="H1049" s="45" t="e">
        <f t="shared" si="299"/>
        <v>#DIV/0!</v>
      </c>
      <c r="I1049" s="29">
        <f t="shared" si="300"/>
        <v>3</v>
      </c>
      <c r="J1049" s="29">
        <f t="shared" si="288"/>
        <v>0.27</v>
      </c>
      <c r="K1049" s="29">
        <f t="shared" si="289"/>
        <v>8.4199999999999997E-2</v>
      </c>
      <c r="L1049" s="29">
        <f t="shared" si="290"/>
        <v>12.92</v>
      </c>
      <c r="M1049" s="45" t="e">
        <f t="shared" si="301"/>
        <v>#DIV/0!</v>
      </c>
      <c r="N1049" s="28">
        <f t="shared" si="291"/>
        <v>10.989169238449415</v>
      </c>
      <c r="O1049" s="28">
        <f t="shared" si="292"/>
        <v>15.087458954343088</v>
      </c>
      <c r="P1049" s="45" t="e">
        <f t="shared" si="302"/>
        <v>#DIV/0!</v>
      </c>
      <c r="Q1049" s="29">
        <f t="shared" si="303"/>
        <v>3</v>
      </c>
      <c r="R1049" s="29" t="e">
        <f t="shared" si="293"/>
        <v>#N/A</v>
      </c>
      <c r="S1049" s="29" t="e">
        <f t="shared" si="294"/>
        <v>#N/A</v>
      </c>
      <c r="T1049" s="29" t="e">
        <f t="shared" si="295"/>
        <v>#N/A</v>
      </c>
      <c r="U1049" s="21" t="e">
        <f t="shared" si="304"/>
        <v>#DIV/0!</v>
      </c>
      <c r="V1049" s="28">
        <f t="shared" si="296"/>
        <v>0</v>
      </c>
      <c r="W1049" s="28">
        <f t="shared" si="297"/>
        <v>0</v>
      </c>
      <c r="X1049" s="45" t="e">
        <f t="shared" si="305"/>
        <v>#DIV/0!</v>
      </c>
    </row>
    <row r="1050" spans="2:24">
      <c r="B1050" s="23"/>
      <c r="D1050" s="21"/>
      <c r="E1050" s="21"/>
      <c r="F1050" s="21"/>
      <c r="G1050" s="28">
        <f t="shared" si="298"/>
        <v>0</v>
      </c>
      <c r="H1050" s="45" t="e">
        <f t="shared" si="299"/>
        <v>#DIV/0!</v>
      </c>
      <c r="I1050" s="29">
        <f t="shared" si="300"/>
        <v>3</v>
      </c>
      <c r="J1050" s="29">
        <f t="shared" si="288"/>
        <v>0.27</v>
      </c>
      <c r="K1050" s="29">
        <f t="shared" si="289"/>
        <v>8.4199999999999997E-2</v>
      </c>
      <c r="L1050" s="29">
        <f t="shared" si="290"/>
        <v>12.92</v>
      </c>
      <c r="M1050" s="45" t="e">
        <f t="shared" si="301"/>
        <v>#DIV/0!</v>
      </c>
      <c r="N1050" s="28">
        <f t="shared" si="291"/>
        <v>10.989169238449415</v>
      </c>
      <c r="O1050" s="28">
        <f t="shared" si="292"/>
        <v>15.087458954343088</v>
      </c>
      <c r="P1050" s="45" t="e">
        <f t="shared" si="302"/>
        <v>#DIV/0!</v>
      </c>
      <c r="Q1050" s="29">
        <f t="shared" si="303"/>
        <v>3</v>
      </c>
      <c r="R1050" s="29" t="e">
        <f t="shared" si="293"/>
        <v>#N/A</v>
      </c>
      <c r="S1050" s="29" t="e">
        <f t="shared" si="294"/>
        <v>#N/A</v>
      </c>
      <c r="T1050" s="29" t="e">
        <f t="shared" si="295"/>
        <v>#N/A</v>
      </c>
      <c r="U1050" s="21" t="e">
        <f t="shared" si="304"/>
        <v>#DIV/0!</v>
      </c>
      <c r="V1050" s="28">
        <f t="shared" si="296"/>
        <v>0</v>
      </c>
      <c r="W1050" s="28">
        <f t="shared" si="297"/>
        <v>0</v>
      </c>
      <c r="X1050" s="45" t="e">
        <f t="shared" si="305"/>
        <v>#DIV/0!</v>
      </c>
    </row>
    <row r="1051" spans="2:24">
      <c r="B1051" s="23"/>
      <c r="D1051" s="21"/>
      <c r="E1051" s="21"/>
      <c r="F1051" s="21"/>
      <c r="G1051" s="28">
        <f t="shared" si="298"/>
        <v>0</v>
      </c>
      <c r="H1051" s="45" t="e">
        <f t="shared" si="299"/>
        <v>#DIV/0!</v>
      </c>
      <c r="I1051" s="29">
        <f t="shared" si="300"/>
        <v>3</v>
      </c>
      <c r="J1051" s="29">
        <f t="shared" si="288"/>
        <v>0.27</v>
      </c>
      <c r="K1051" s="29">
        <f t="shared" si="289"/>
        <v>8.4199999999999997E-2</v>
      </c>
      <c r="L1051" s="29">
        <f t="shared" si="290"/>
        <v>12.92</v>
      </c>
      <c r="M1051" s="45" t="e">
        <f t="shared" si="301"/>
        <v>#DIV/0!</v>
      </c>
      <c r="N1051" s="28">
        <f t="shared" si="291"/>
        <v>10.989169238449415</v>
      </c>
      <c r="O1051" s="28">
        <f t="shared" si="292"/>
        <v>15.087458954343088</v>
      </c>
      <c r="P1051" s="45" t="e">
        <f t="shared" si="302"/>
        <v>#DIV/0!</v>
      </c>
      <c r="Q1051" s="29">
        <f t="shared" si="303"/>
        <v>3</v>
      </c>
      <c r="R1051" s="29" t="e">
        <f t="shared" si="293"/>
        <v>#N/A</v>
      </c>
      <c r="S1051" s="29" t="e">
        <f t="shared" si="294"/>
        <v>#N/A</v>
      </c>
      <c r="T1051" s="29" t="e">
        <f t="shared" si="295"/>
        <v>#N/A</v>
      </c>
      <c r="U1051" s="21" t="e">
        <f t="shared" si="304"/>
        <v>#DIV/0!</v>
      </c>
      <c r="V1051" s="28">
        <f t="shared" si="296"/>
        <v>0</v>
      </c>
      <c r="W1051" s="28">
        <f t="shared" si="297"/>
        <v>0</v>
      </c>
      <c r="X1051" s="45" t="e">
        <f t="shared" si="305"/>
        <v>#DIV/0!</v>
      </c>
    </row>
    <row r="1052" spans="2:24">
      <c r="B1052" s="23"/>
      <c r="D1052" s="21"/>
      <c r="E1052" s="21"/>
      <c r="F1052" s="21"/>
      <c r="G1052" s="28">
        <f t="shared" si="298"/>
        <v>0</v>
      </c>
      <c r="H1052" s="45" t="e">
        <f t="shared" si="299"/>
        <v>#DIV/0!</v>
      </c>
      <c r="I1052" s="29">
        <f t="shared" si="300"/>
        <v>3</v>
      </c>
      <c r="J1052" s="29">
        <f t="shared" si="288"/>
        <v>0.27</v>
      </c>
      <c r="K1052" s="29">
        <f t="shared" si="289"/>
        <v>8.4199999999999997E-2</v>
      </c>
      <c r="L1052" s="29">
        <f t="shared" si="290"/>
        <v>12.92</v>
      </c>
      <c r="M1052" s="45" t="e">
        <f t="shared" si="301"/>
        <v>#DIV/0!</v>
      </c>
      <c r="N1052" s="28">
        <f t="shared" si="291"/>
        <v>10.989169238449415</v>
      </c>
      <c r="O1052" s="28">
        <f t="shared" si="292"/>
        <v>15.087458954343088</v>
      </c>
      <c r="P1052" s="45" t="e">
        <f t="shared" si="302"/>
        <v>#DIV/0!</v>
      </c>
      <c r="Q1052" s="29">
        <f t="shared" si="303"/>
        <v>3</v>
      </c>
      <c r="R1052" s="29" t="e">
        <f t="shared" si="293"/>
        <v>#N/A</v>
      </c>
      <c r="S1052" s="29" t="e">
        <f t="shared" si="294"/>
        <v>#N/A</v>
      </c>
      <c r="T1052" s="29" t="e">
        <f t="shared" si="295"/>
        <v>#N/A</v>
      </c>
      <c r="U1052" s="21" t="e">
        <f t="shared" si="304"/>
        <v>#DIV/0!</v>
      </c>
      <c r="V1052" s="28">
        <f t="shared" si="296"/>
        <v>0</v>
      </c>
      <c r="W1052" s="28">
        <f t="shared" si="297"/>
        <v>0</v>
      </c>
      <c r="X1052" s="45" t="e">
        <f t="shared" si="305"/>
        <v>#DIV/0!</v>
      </c>
    </row>
    <row r="1053" spans="2:24">
      <c r="B1053" s="23"/>
      <c r="D1053" s="21"/>
      <c r="E1053" s="21"/>
      <c r="F1053" s="21"/>
      <c r="G1053" s="28">
        <f t="shared" si="298"/>
        <v>0</v>
      </c>
      <c r="H1053" s="45" t="e">
        <f t="shared" si="299"/>
        <v>#DIV/0!</v>
      </c>
      <c r="I1053" s="29">
        <f t="shared" si="300"/>
        <v>3</v>
      </c>
      <c r="J1053" s="29">
        <f t="shared" si="288"/>
        <v>0.27</v>
      </c>
      <c r="K1053" s="29">
        <f t="shared" si="289"/>
        <v>8.4199999999999997E-2</v>
      </c>
      <c r="L1053" s="29">
        <f t="shared" si="290"/>
        <v>12.92</v>
      </c>
      <c r="M1053" s="45" t="e">
        <f t="shared" si="301"/>
        <v>#DIV/0!</v>
      </c>
      <c r="N1053" s="28">
        <f t="shared" si="291"/>
        <v>10.989169238449415</v>
      </c>
      <c r="O1053" s="28">
        <f t="shared" si="292"/>
        <v>15.087458954343088</v>
      </c>
      <c r="P1053" s="45" t="e">
        <f t="shared" si="302"/>
        <v>#DIV/0!</v>
      </c>
      <c r="Q1053" s="29">
        <f t="shared" si="303"/>
        <v>3</v>
      </c>
      <c r="R1053" s="29" t="e">
        <f t="shared" si="293"/>
        <v>#N/A</v>
      </c>
      <c r="S1053" s="29" t="e">
        <f t="shared" si="294"/>
        <v>#N/A</v>
      </c>
      <c r="T1053" s="29" t="e">
        <f t="shared" si="295"/>
        <v>#N/A</v>
      </c>
      <c r="U1053" s="21" t="e">
        <f t="shared" si="304"/>
        <v>#DIV/0!</v>
      </c>
      <c r="V1053" s="28">
        <f t="shared" si="296"/>
        <v>0</v>
      </c>
      <c r="W1053" s="28">
        <f t="shared" si="297"/>
        <v>0</v>
      </c>
      <c r="X1053" s="45" t="e">
        <f t="shared" si="305"/>
        <v>#DIV/0!</v>
      </c>
    </row>
    <row r="1054" spans="2:24">
      <c r="B1054" s="23"/>
      <c r="D1054" s="21"/>
      <c r="E1054" s="21"/>
      <c r="F1054" s="21"/>
      <c r="G1054" s="28">
        <f t="shared" si="298"/>
        <v>0</v>
      </c>
      <c r="H1054" s="45" t="e">
        <f t="shared" si="299"/>
        <v>#DIV/0!</v>
      </c>
      <c r="I1054" s="29">
        <f t="shared" si="300"/>
        <v>3</v>
      </c>
      <c r="J1054" s="29">
        <f t="shared" si="288"/>
        <v>0.27</v>
      </c>
      <c r="K1054" s="29">
        <f t="shared" si="289"/>
        <v>8.4199999999999997E-2</v>
      </c>
      <c r="L1054" s="29">
        <f t="shared" si="290"/>
        <v>12.92</v>
      </c>
      <c r="M1054" s="45" t="e">
        <f t="shared" si="301"/>
        <v>#DIV/0!</v>
      </c>
      <c r="N1054" s="28">
        <f t="shared" si="291"/>
        <v>10.989169238449415</v>
      </c>
      <c r="O1054" s="28">
        <f t="shared" si="292"/>
        <v>15.087458954343088</v>
      </c>
      <c r="P1054" s="45" t="e">
        <f t="shared" si="302"/>
        <v>#DIV/0!</v>
      </c>
      <c r="Q1054" s="29">
        <f t="shared" si="303"/>
        <v>3</v>
      </c>
      <c r="R1054" s="29" t="e">
        <f t="shared" si="293"/>
        <v>#N/A</v>
      </c>
      <c r="S1054" s="29" t="e">
        <f t="shared" si="294"/>
        <v>#N/A</v>
      </c>
      <c r="T1054" s="29" t="e">
        <f t="shared" si="295"/>
        <v>#N/A</v>
      </c>
      <c r="U1054" s="21" t="e">
        <f t="shared" si="304"/>
        <v>#DIV/0!</v>
      </c>
      <c r="V1054" s="28">
        <f t="shared" si="296"/>
        <v>0</v>
      </c>
      <c r="W1054" s="28">
        <f t="shared" si="297"/>
        <v>0</v>
      </c>
      <c r="X1054" s="45" t="e">
        <f t="shared" si="305"/>
        <v>#DIV/0!</v>
      </c>
    </row>
    <row r="1055" spans="2:24">
      <c r="B1055" s="23"/>
      <c r="D1055" s="21"/>
      <c r="E1055" s="21"/>
      <c r="F1055" s="21"/>
      <c r="G1055" s="28">
        <f t="shared" si="298"/>
        <v>0</v>
      </c>
      <c r="H1055" s="45" t="e">
        <f t="shared" si="299"/>
        <v>#DIV/0!</v>
      </c>
      <c r="I1055" s="29">
        <f t="shared" si="300"/>
        <v>3</v>
      </c>
      <c r="J1055" s="29">
        <f t="shared" si="288"/>
        <v>0.27</v>
      </c>
      <c r="K1055" s="29">
        <f t="shared" si="289"/>
        <v>8.4199999999999997E-2</v>
      </c>
      <c r="L1055" s="29">
        <f t="shared" si="290"/>
        <v>12.92</v>
      </c>
      <c r="M1055" s="45" t="e">
        <f t="shared" si="301"/>
        <v>#DIV/0!</v>
      </c>
      <c r="N1055" s="28">
        <f t="shared" si="291"/>
        <v>10.989169238449415</v>
      </c>
      <c r="O1055" s="28">
        <f t="shared" si="292"/>
        <v>15.087458954343088</v>
      </c>
      <c r="P1055" s="45" t="e">
        <f t="shared" si="302"/>
        <v>#DIV/0!</v>
      </c>
      <c r="Q1055" s="29">
        <f t="shared" si="303"/>
        <v>3</v>
      </c>
      <c r="R1055" s="29" t="e">
        <f t="shared" si="293"/>
        <v>#N/A</v>
      </c>
      <c r="S1055" s="29" t="e">
        <f t="shared" si="294"/>
        <v>#N/A</v>
      </c>
      <c r="T1055" s="29" t="e">
        <f t="shared" si="295"/>
        <v>#N/A</v>
      </c>
      <c r="U1055" s="21" t="e">
        <f t="shared" si="304"/>
        <v>#DIV/0!</v>
      </c>
      <c r="V1055" s="28">
        <f t="shared" si="296"/>
        <v>0</v>
      </c>
      <c r="W1055" s="28">
        <f t="shared" si="297"/>
        <v>0</v>
      </c>
      <c r="X1055" s="45" t="e">
        <f t="shared" si="305"/>
        <v>#DIV/0!</v>
      </c>
    </row>
    <row r="1056" spans="2:24">
      <c r="B1056" s="23"/>
      <c r="D1056" s="21"/>
      <c r="E1056" s="21"/>
      <c r="F1056" s="21"/>
      <c r="G1056" s="28">
        <f t="shared" si="298"/>
        <v>0</v>
      </c>
      <c r="H1056" s="45" t="e">
        <f t="shared" si="299"/>
        <v>#DIV/0!</v>
      </c>
      <c r="I1056" s="29">
        <f t="shared" si="300"/>
        <v>3</v>
      </c>
      <c r="J1056" s="29">
        <f t="shared" si="288"/>
        <v>0.27</v>
      </c>
      <c r="K1056" s="29">
        <f t="shared" si="289"/>
        <v>8.4199999999999997E-2</v>
      </c>
      <c r="L1056" s="29">
        <f t="shared" si="290"/>
        <v>12.92</v>
      </c>
      <c r="M1056" s="45" t="e">
        <f t="shared" si="301"/>
        <v>#DIV/0!</v>
      </c>
      <c r="N1056" s="28">
        <f t="shared" si="291"/>
        <v>10.989169238449415</v>
      </c>
      <c r="O1056" s="28">
        <f t="shared" si="292"/>
        <v>15.087458954343088</v>
      </c>
      <c r="P1056" s="45" t="e">
        <f t="shared" si="302"/>
        <v>#DIV/0!</v>
      </c>
      <c r="Q1056" s="29">
        <f t="shared" si="303"/>
        <v>3</v>
      </c>
      <c r="R1056" s="29" t="e">
        <f t="shared" si="293"/>
        <v>#N/A</v>
      </c>
      <c r="S1056" s="29" t="e">
        <f t="shared" si="294"/>
        <v>#N/A</v>
      </c>
      <c r="T1056" s="29" t="e">
        <f t="shared" si="295"/>
        <v>#N/A</v>
      </c>
      <c r="U1056" s="21" t="e">
        <f t="shared" si="304"/>
        <v>#DIV/0!</v>
      </c>
      <c r="V1056" s="28">
        <f t="shared" si="296"/>
        <v>0</v>
      </c>
      <c r="W1056" s="28">
        <f t="shared" si="297"/>
        <v>0</v>
      </c>
      <c r="X1056" s="45" t="e">
        <f t="shared" si="305"/>
        <v>#DIV/0!</v>
      </c>
    </row>
    <row r="1057" spans="2:24">
      <c r="B1057" s="23"/>
      <c r="D1057" s="21"/>
      <c r="E1057" s="21"/>
      <c r="F1057" s="21"/>
      <c r="G1057" s="28">
        <f t="shared" si="298"/>
        <v>0</v>
      </c>
      <c r="H1057" s="45" t="e">
        <f t="shared" si="299"/>
        <v>#DIV/0!</v>
      </c>
      <c r="I1057" s="29">
        <f t="shared" si="300"/>
        <v>3</v>
      </c>
      <c r="J1057" s="29">
        <f t="shared" si="288"/>
        <v>0.27</v>
      </c>
      <c r="K1057" s="29">
        <f t="shared" si="289"/>
        <v>8.4199999999999997E-2</v>
      </c>
      <c r="L1057" s="29">
        <f t="shared" si="290"/>
        <v>12.92</v>
      </c>
      <c r="M1057" s="45" t="e">
        <f t="shared" si="301"/>
        <v>#DIV/0!</v>
      </c>
      <c r="N1057" s="28">
        <f t="shared" si="291"/>
        <v>10.989169238449415</v>
      </c>
      <c r="O1057" s="28">
        <f t="shared" si="292"/>
        <v>15.087458954343088</v>
      </c>
      <c r="P1057" s="45" t="e">
        <f t="shared" si="302"/>
        <v>#DIV/0!</v>
      </c>
      <c r="Q1057" s="29">
        <f t="shared" si="303"/>
        <v>3</v>
      </c>
      <c r="R1057" s="29" t="e">
        <f t="shared" si="293"/>
        <v>#N/A</v>
      </c>
      <c r="S1057" s="29" t="e">
        <f t="shared" si="294"/>
        <v>#N/A</v>
      </c>
      <c r="T1057" s="29" t="e">
        <f t="shared" si="295"/>
        <v>#N/A</v>
      </c>
      <c r="U1057" s="21" t="e">
        <f t="shared" si="304"/>
        <v>#DIV/0!</v>
      </c>
      <c r="V1057" s="28">
        <f t="shared" si="296"/>
        <v>0</v>
      </c>
      <c r="W1057" s="28">
        <f t="shared" si="297"/>
        <v>0</v>
      </c>
      <c r="X1057" s="45" t="e">
        <f t="shared" si="305"/>
        <v>#DIV/0!</v>
      </c>
    </row>
    <row r="1058" spans="2:24">
      <c r="B1058" s="23"/>
      <c r="D1058" s="21"/>
      <c r="E1058" s="21"/>
      <c r="F1058" s="21"/>
      <c r="G1058" s="28">
        <f t="shared" si="298"/>
        <v>0</v>
      </c>
      <c r="H1058" s="45" t="e">
        <f t="shared" si="299"/>
        <v>#DIV/0!</v>
      </c>
      <c r="I1058" s="29">
        <f t="shared" si="300"/>
        <v>3</v>
      </c>
      <c r="J1058" s="29">
        <f t="shared" si="288"/>
        <v>0.27</v>
      </c>
      <c r="K1058" s="29">
        <f t="shared" si="289"/>
        <v>8.4199999999999997E-2</v>
      </c>
      <c r="L1058" s="29">
        <f t="shared" si="290"/>
        <v>12.92</v>
      </c>
      <c r="M1058" s="45" t="e">
        <f t="shared" si="301"/>
        <v>#DIV/0!</v>
      </c>
      <c r="N1058" s="28">
        <f t="shared" si="291"/>
        <v>10.989169238449415</v>
      </c>
      <c r="O1058" s="28">
        <f t="shared" si="292"/>
        <v>15.087458954343088</v>
      </c>
      <c r="P1058" s="45" t="e">
        <f t="shared" si="302"/>
        <v>#DIV/0!</v>
      </c>
      <c r="Q1058" s="29">
        <f t="shared" si="303"/>
        <v>3</v>
      </c>
      <c r="R1058" s="29" t="e">
        <f t="shared" si="293"/>
        <v>#N/A</v>
      </c>
      <c r="S1058" s="29" t="e">
        <f t="shared" si="294"/>
        <v>#N/A</v>
      </c>
      <c r="T1058" s="29" t="e">
        <f t="shared" si="295"/>
        <v>#N/A</v>
      </c>
      <c r="U1058" s="21" t="e">
        <f t="shared" si="304"/>
        <v>#DIV/0!</v>
      </c>
      <c r="V1058" s="28">
        <f t="shared" si="296"/>
        <v>0</v>
      </c>
      <c r="W1058" s="28">
        <f t="shared" si="297"/>
        <v>0</v>
      </c>
      <c r="X1058" s="45" t="e">
        <f t="shared" si="305"/>
        <v>#DIV/0!</v>
      </c>
    </row>
    <row r="1059" spans="2:24">
      <c r="B1059" s="23"/>
      <c r="D1059" s="21"/>
      <c r="E1059" s="21"/>
      <c r="F1059" s="21"/>
      <c r="G1059" s="28">
        <f t="shared" si="298"/>
        <v>0</v>
      </c>
      <c r="H1059" s="45" t="e">
        <f t="shared" si="299"/>
        <v>#DIV/0!</v>
      </c>
      <c r="I1059" s="29">
        <f t="shared" si="300"/>
        <v>3</v>
      </c>
      <c r="J1059" s="29">
        <f t="shared" si="288"/>
        <v>0.27</v>
      </c>
      <c r="K1059" s="29">
        <f t="shared" si="289"/>
        <v>8.4199999999999997E-2</v>
      </c>
      <c r="L1059" s="29">
        <f t="shared" si="290"/>
        <v>12.92</v>
      </c>
      <c r="M1059" s="45" t="e">
        <f t="shared" si="301"/>
        <v>#DIV/0!</v>
      </c>
      <c r="N1059" s="28">
        <f t="shared" si="291"/>
        <v>10.989169238449415</v>
      </c>
      <c r="O1059" s="28">
        <f t="shared" si="292"/>
        <v>15.087458954343088</v>
      </c>
      <c r="P1059" s="45" t="e">
        <f t="shared" si="302"/>
        <v>#DIV/0!</v>
      </c>
      <c r="Q1059" s="29">
        <f t="shared" si="303"/>
        <v>3</v>
      </c>
      <c r="R1059" s="29" t="e">
        <f t="shared" si="293"/>
        <v>#N/A</v>
      </c>
      <c r="S1059" s="29" t="e">
        <f t="shared" si="294"/>
        <v>#N/A</v>
      </c>
      <c r="T1059" s="29" t="e">
        <f t="shared" si="295"/>
        <v>#N/A</v>
      </c>
      <c r="U1059" s="21" t="e">
        <f t="shared" si="304"/>
        <v>#DIV/0!</v>
      </c>
      <c r="V1059" s="28">
        <f t="shared" si="296"/>
        <v>0</v>
      </c>
      <c r="W1059" s="28">
        <f t="shared" si="297"/>
        <v>0</v>
      </c>
      <c r="X1059" s="45" t="e">
        <f t="shared" si="305"/>
        <v>#DIV/0!</v>
      </c>
    </row>
    <row r="1060" spans="2:24">
      <c r="B1060" s="23"/>
      <c r="D1060" s="21"/>
      <c r="E1060" s="21"/>
      <c r="F1060" s="21"/>
      <c r="G1060" s="28">
        <f t="shared" si="298"/>
        <v>0</v>
      </c>
      <c r="H1060" s="45" t="e">
        <f t="shared" si="299"/>
        <v>#DIV/0!</v>
      </c>
      <c r="I1060" s="29">
        <f t="shared" si="300"/>
        <v>3</v>
      </c>
      <c r="J1060" s="29">
        <f t="shared" si="288"/>
        <v>0.27</v>
      </c>
      <c r="K1060" s="29">
        <f t="shared" si="289"/>
        <v>8.4199999999999997E-2</v>
      </c>
      <c r="L1060" s="29">
        <f t="shared" si="290"/>
        <v>12.92</v>
      </c>
      <c r="M1060" s="45" t="e">
        <f t="shared" si="301"/>
        <v>#DIV/0!</v>
      </c>
      <c r="N1060" s="28">
        <f t="shared" si="291"/>
        <v>10.989169238449415</v>
      </c>
      <c r="O1060" s="28">
        <f t="shared" si="292"/>
        <v>15.087458954343088</v>
      </c>
      <c r="P1060" s="45" t="e">
        <f t="shared" si="302"/>
        <v>#DIV/0!</v>
      </c>
      <c r="Q1060" s="29">
        <f t="shared" si="303"/>
        <v>3</v>
      </c>
      <c r="R1060" s="29" t="e">
        <f t="shared" si="293"/>
        <v>#N/A</v>
      </c>
      <c r="S1060" s="29" t="e">
        <f t="shared" si="294"/>
        <v>#N/A</v>
      </c>
      <c r="T1060" s="29" t="e">
        <f t="shared" si="295"/>
        <v>#N/A</v>
      </c>
      <c r="U1060" s="21" t="e">
        <f t="shared" si="304"/>
        <v>#DIV/0!</v>
      </c>
      <c r="V1060" s="28">
        <f t="shared" si="296"/>
        <v>0</v>
      </c>
      <c r="W1060" s="28">
        <f t="shared" si="297"/>
        <v>0</v>
      </c>
      <c r="X1060" s="45" t="e">
        <f t="shared" si="305"/>
        <v>#DIV/0!</v>
      </c>
    </row>
    <row r="1061" spans="2:24">
      <c r="B1061" s="23"/>
      <c r="D1061" s="21"/>
      <c r="E1061" s="21"/>
      <c r="F1061" s="21"/>
      <c r="G1061" s="28">
        <f t="shared" si="298"/>
        <v>0</v>
      </c>
      <c r="H1061" s="45" t="e">
        <f t="shared" si="299"/>
        <v>#DIV/0!</v>
      </c>
      <c r="I1061" s="29">
        <f t="shared" si="300"/>
        <v>3</v>
      </c>
      <c r="J1061" s="29">
        <f t="shared" si="288"/>
        <v>0.27</v>
      </c>
      <c r="K1061" s="29">
        <f t="shared" si="289"/>
        <v>8.4199999999999997E-2</v>
      </c>
      <c r="L1061" s="29">
        <f t="shared" si="290"/>
        <v>12.92</v>
      </c>
      <c r="M1061" s="45" t="e">
        <f t="shared" si="301"/>
        <v>#DIV/0!</v>
      </c>
      <c r="N1061" s="28">
        <f t="shared" si="291"/>
        <v>10.989169238449415</v>
      </c>
      <c r="O1061" s="28">
        <f t="shared" si="292"/>
        <v>15.087458954343088</v>
      </c>
      <c r="P1061" s="45" t="e">
        <f t="shared" si="302"/>
        <v>#DIV/0!</v>
      </c>
      <c r="Q1061" s="29">
        <f t="shared" si="303"/>
        <v>3</v>
      </c>
      <c r="R1061" s="29" t="e">
        <f t="shared" si="293"/>
        <v>#N/A</v>
      </c>
      <c r="S1061" s="29" t="e">
        <f t="shared" si="294"/>
        <v>#N/A</v>
      </c>
      <c r="T1061" s="29" t="e">
        <f t="shared" si="295"/>
        <v>#N/A</v>
      </c>
      <c r="U1061" s="21" t="e">
        <f t="shared" si="304"/>
        <v>#DIV/0!</v>
      </c>
      <c r="V1061" s="28">
        <f t="shared" si="296"/>
        <v>0</v>
      </c>
      <c r="W1061" s="28">
        <f t="shared" si="297"/>
        <v>0</v>
      </c>
      <c r="X1061" s="45" t="e">
        <f t="shared" si="305"/>
        <v>#DIV/0!</v>
      </c>
    </row>
    <row r="1062" spans="2:24">
      <c r="B1062" s="23"/>
      <c r="D1062" s="21"/>
      <c r="E1062" s="21"/>
      <c r="F1062" s="21"/>
      <c r="G1062" s="28">
        <f t="shared" si="298"/>
        <v>0</v>
      </c>
      <c r="H1062" s="45" t="e">
        <f t="shared" si="299"/>
        <v>#DIV/0!</v>
      </c>
      <c r="I1062" s="29">
        <f t="shared" si="300"/>
        <v>3</v>
      </c>
      <c r="J1062" s="29">
        <f t="shared" si="288"/>
        <v>0.27</v>
      </c>
      <c r="K1062" s="29">
        <f t="shared" si="289"/>
        <v>8.4199999999999997E-2</v>
      </c>
      <c r="L1062" s="29">
        <f t="shared" si="290"/>
        <v>12.92</v>
      </c>
      <c r="M1062" s="45" t="e">
        <f t="shared" si="301"/>
        <v>#DIV/0!</v>
      </c>
      <c r="N1062" s="28">
        <f t="shared" si="291"/>
        <v>10.989169238449415</v>
      </c>
      <c r="O1062" s="28">
        <f t="shared" si="292"/>
        <v>15.087458954343088</v>
      </c>
      <c r="P1062" s="45" t="e">
        <f t="shared" si="302"/>
        <v>#DIV/0!</v>
      </c>
      <c r="Q1062" s="29">
        <f t="shared" si="303"/>
        <v>3</v>
      </c>
      <c r="R1062" s="29" t="e">
        <f t="shared" si="293"/>
        <v>#N/A</v>
      </c>
      <c r="S1062" s="29" t="e">
        <f t="shared" si="294"/>
        <v>#N/A</v>
      </c>
      <c r="T1062" s="29" t="e">
        <f t="shared" si="295"/>
        <v>#N/A</v>
      </c>
      <c r="U1062" s="21" t="e">
        <f t="shared" si="304"/>
        <v>#DIV/0!</v>
      </c>
      <c r="V1062" s="28">
        <f t="shared" si="296"/>
        <v>0</v>
      </c>
      <c r="W1062" s="28">
        <f t="shared" si="297"/>
        <v>0</v>
      </c>
      <c r="X1062" s="45" t="e">
        <f t="shared" si="305"/>
        <v>#DIV/0!</v>
      </c>
    </row>
    <row r="1063" spans="2:24">
      <c r="B1063" s="23"/>
      <c r="D1063" s="21"/>
      <c r="E1063" s="21"/>
      <c r="F1063" s="21"/>
      <c r="G1063" s="28">
        <f t="shared" si="298"/>
        <v>0</v>
      </c>
      <c r="H1063" s="45" t="e">
        <f t="shared" si="299"/>
        <v>#DIV/0!</v>
      </c>
      <c r="I1063" s="29">
        <f t="shared" si="300"/>
        <v>3</v>
      </c>
      <c r="J1063" s="29">
        <f t="shared" si="288"/>
        <v>0.27</v>
      </c>
      <c r="K1063" s="29">
        <f t="shared" si="289"/>
        <v>8.4199999999999997E-2</v>
      </c>
      <c r="L1063" s="29">
        <f t="shared" si="290"/>
        <v>12.92</v>
      </c>
      <c r="M1063" s="45" t="e">
        <f t="shared" si="301"/>
        <v>#DIV/0!</v>
      </c>
      <c r="N1063" s="28">
        <f t="shared" si="291"/>
        <v>10.989169238449415</v>
      </c>
      <c r="O1063" s="28">
        <f t="shared" si="292"/>
        <v>15.087458954343088</v>
      </c>
      <c r="P1063" s="45" t="e">
        <f t="shared" si="302"/>
        <v>#DIV/0!</v>
      </c>
      <c r="Q1063" s="29">
        <f t="shared" si="303"/>
        <v>3</v>
      </c>
      <c r="R1063" s="29" t="e">
        <f t="shared" si="293"/>
        <v>#N/A</v>
      </c>
      <c r="S1063" s="29" t="e">
        <f t="shared" si="294"/>
        <v>#N/A</v>
      </c>
      <c r="T1063" s="29" t="e">
        <f t="shared" si="295"/>
        <v>#N/A</v>
      </c>
      <c r="U1063" s="21" t="e">
        <f t="shared" si="304"/>
        <v>#DIV/0!</v>
      </c>
      <c r="V1063" s="28">
        <f t="shared" si="296"/>
        <v>0</v>
      </c>
      <c r="W1063" s="28">
        <f t="shared" si="297"/>
        <v>0</v>
      </c>
      <c r="X1063" s="45" t="e">
        <f t="shared" si="305"/>
        <v>#DIV/0!</v>
      </c>
    </row>
    <row r="1064" spans="2:24">
      <c r="B1064" s="23"/>
      <c r="D1064" s="21"/>
      <c r="E1064" s="21"/>
      <c r="F1064" s="21"/>
      <c r="G1064" s="28">
        <f t="shared" si="298"/>
        <v>0</v>
      </c>
      <c r="H1064" s="45" t="e">
        <f t="shared" si="299"/>
        <v>#DIV/0!</v>
      </c>
      <c r="I1064" s="29">
        <f t="shared" si="300"/>
        <v>3</v>
      </c>
      <c r="J1064" s="29">
        <f t="shared" si="288"/>
        <v>0.27</v>
      </c>
      <c r="K1064" s="29">
        <f t="shared" si="289"/>
        <v>8.4199999999999997E-2</v>
      </c>
      <c r="L1064" s="29">
        <f t="shared" si="290"/>
        <v>12.92</v>
      </c>
      <c r="M1064" s="45" t="e">
        <f t="shared" si="301"/>
        <v>#DIV/0!</v>
      </c>
      <c r="N1064" s="28">
        <f t="shared" si="291"/>
        <v>10.989169238449415</v>
      </c>
      <c r="O1064" s="28">
        <f t="shared" si="292"/>
        <v>15.087458954343088</v>
      </c>
      <c r="P1064" s="45" t="e">
        <f t="shared" si="302"/>
        <v>#DIV/0!</v>
      </c>
      <c r="Q1064" s="29">
        <f t="shared" si="303"/>
        <v>3</v>
      </c>
      <c r="R1064" s="29" t="e">
        <f t="shared" si="293"/>
        <v>#N/A</v>
      </c>
      <c r="S1064" s="29" t="e">
        <f t="shared" si="294"/>
        <v>#N/A</v>
      </c>
      <c r="T1064" s="29" t="e">
        <f t="shared" si="295"/>
        <v>#N/A</v>
      </c>
      <c r="U1064" s="21" t="e">
        <f t="shared" si="304"/>
        <v>#DIV/0!</v>
      </c>
      <c r="V1064" s="28">
        <f t="shared" si="296"/>
        <v>0</v>
      </c>
      <c r="W1064" s="28">
        <f t="shared" si="297"/>
        <v>0</v>
      </c>
      <c r="X1064" s="45" t="e">
        <f t="shared" si="305"/>
        <v>#DIV/0!</v>
      </c>
    </row>
    <row r="1065" spans="2:24">
      <c r="B1065" s="23"/>
      <c r="D1065" s="21"/>
      <c r="E1065" s="21"/>
      <c r="F1065" s="21"/>
      <c r="G1065" s="28">
        <f t="shared" si="298"/>
        <v>0</v>
      </c>
      <c r="H1065" s="45" t="e">
        <f t="shared" si="299"/>
        <v>#DIV/0!</v>
      </c>
      <c r="I1065" s="29">
        <f t="shared" si="300"/>
        <v>3</v>
      </c>
      <c r="J1065" s="29">
        <f t="shared" si="288"/>
        <v>0.27</v>
      </c>
      <c r="K1065" s="29">
        <f t="shared" si="289"/>
        <v>8.4199999999999997E-2</v>
      </c>
      <c r="L1065" s="29">
        <f t="shared" si="290"/>
        <v>12.92</v>
      </c>
      <c r="M1065" s="45" t="e">
        <f t="shared" si="301"/>
        <v>#DIV/0!</v>
      </c>
      <c r="N1065" s="28">
        <f t="shared" si="291"/>
        <v>10.989169238449415</v>
      </c>
      <c r="O1065" s="28">
        <f t="shared" si="292"/>
        <v>15.087458954343088</v>
      </c>
      <c r="P1065" s="45" t="e">
        <f t="shared" si="302"/>
        <v>#DIV/0!</v>
      </c>
      <c r="Q1065" s="29">
        <f t="shared" si="303"/>
        <v>3</v>
      </c>
      <c r="R1065" s="29" t="e">
        <f t="shared" si="293"/>
        <v>#N/A</v>
      </c>
      <c r="S1065" s="29" t="e">
        <f t="shared" si="294"/>
        <v>#N/A</v>
      </c>
      <c r="T1065" s="29" t="e">
        <f t="shared" si="295"/>
        <v>#N/A</v>
      </c>
      <c r="U1065" s="21" t="e">
        <f t="shared" si="304"/>
        <v>#DIV/0!</v>
      </c>
      <c r="V1065" s="28">
        <f t="shared" si="296"/>
        <v>0</v>
      </c>
      <c r="W1065" s="28">
        <f t="shared" si="297"/>
        <v>0</v>
      </c>
      <c r="X1065" s="45" t="e">
        <f t="shared" si="305"/>
        <v>#DIV/0!</v>
      </c>
    </row>
    <row r="1066" spans="2:24">
      <c r="B1066" s="23"/>
      <c r="D1066" s="21"/>
      <c r="E1066" s="21"/>
      <c r="F1066" s="21"/>
      <c r="G1066" s="28">
        <f t="shared" si="298"/>
        <v>0</v>
      </c>
      <c r="H1066" s="45" t="e">
        <f t="shared" si="299"/>
        <v>#DIV/0!</v>
      </c>
      <c r="I1066" s="29">
        <f t="shared" si="300"/>
        <v>3</v>
      </c>
      <c r="J1066" s="29">
        <f t="shared" si="288"/>
        <v>0.27</v>
      </c>
      <c r="K1066" s="29">
        <f t="shared" si="289"/>
        <v>8.4199999999999997E-2</v>
      </c>
      <c r="L1066" s="29">
        <f t="shared" si="290"/>
        <v>12.92</v>
      </c>
      <c r="M1066" s="45" t="e">
        <f t="shared" si="301"/>
        <v>#DIV/0!</v>
      </c>
      <c r="N1066" s="28">
        <f t="shared" si="291"/>
        <v>10.989169238449415</v>
      </c>
      <c r="O1066" s="28">
        <f t="shared" si="292"/>
        <v>15.087458954343088</v>
      </c>
      <c r="P1066" s="45" t="e">
        <f t="shared" si="302"/>
        <v>#DIV/0!</v>
      </c>
      <c r="Q1066" s="29">
        <f t="shared" si="303"/>
        <v>3</v>
      </c>
      <c r="R1066" s="29" t="e">
        <f t="shared" si="293"/>
        <v>#N/A</v>
      </c>
      <c r="S1066" s="29" t="e">
        <f t="shared" si="294"/>
        <v>#N/A</v>
      </c>
      <c r="T1066" s="29" t="e">
        <f t="shared" si="295"/>
        <v>#N/A</v>
      </c>
      <c r="U1066" s="21" t="e">
        <f t="shared" si="304"/>
        <v>#DIV/0!</v>
      </c>
      <c r="V1066" s="28">
        <f t="shared" si="296"/>
        <v>0</v>
      </c>
      <c r="W1066" s="28">
        <f t="shared" si="297"/>
        <v>0</v>
      </c>
      <c r="X1066" s="45" t="e">
        <f t="shared" si="305"/>
        <v>#DIV/0!</v>
      </c>
    </row>
    <row r="1067" spans="2:24">
      <c r="B1067" s="23"/>
      <c r="D1067" s="21"/>
      <c r="E1067" s="21"/>
      <c r="F1067" s="21"/>
      <c r="G1067" s="28">
        <f t="shared" si="298"/>
        <v>0</v>
      </c>
      <c r="H1067" s="45" t="e">
        <f t="shared" si="299"/>
        <v>#DIV/0!</v>
      </c>
      <c r="I1067" s="29">
        <f t="shared" si="300"/>
        <v>3</v>
      </c>
      <c r="J1067" s="29">
        <f t="shared" si="288"/>
        <v>0.27</v>
      </c>
      <c r="K1067" s="29">
        <f t="shared" si="289"/>
        <v>8.4199999999999997E-2</v>
      </c>
      <c r="L1067" s="29">
        <f t="shared" si="290"/>
        <v>12.92</v>
      </c>
      <c r="M1067" s="45" t="e">
        <f t="shared" si="301"/>
        <v>#DIV/0!</v>
      </c>
      <c r="N1067" s="28">
        <f t="shared" si="291"/>
        <v>10.989169238449415</v>
      </c>
      <c r="O1067" s="28">
        <f t="shared" si="292"/>
        <v>15.087458954343088</v>
      </c>
      <c r="P1067" s="45" t="e">
        <f t="shared" si="302"/>
        <v>#DIV/0!</v>
      </c>
      <c r="Q1067" s="29">
        <f t="shared" si="303"/>
        <v>3</v>
      </c>
      <c r="R1067" s="29" t="e">
        <f t="shared" si="293"/>
        <v>#N/A</v>
      </c>
      <c r="S1067" s="29" t="e">
        <f t="shared" si="294"/>
        <v>#N/A</v>
      </c>
      <c r="T1067" s="29" t="e">
        <f t="shared" si="295"/>
        <v>#N/A</v>
      </c>
      <c r="U1067" s="21" t="e">
        <f t="shared" si="304"/>
        <v>#DIV/0!</v>
      </c>
      <c r="V1067" s="28">
        <f t="shared" si="296"/>
        <v>0</v>
      </c>
      <c r="W1067" s="28">
        <f t="shared" si="297"/>
        <v>0</v>
      </c>
      <c r="X1067" s="45" t="e">
        <f t="shared" si="305"/>
        <v>#DIV/0!</v>
      </c>
    </row>
    <row r="1068" spans="2:24">
      <c r="B1068" s="23"/>
      <c r="D1068" s="21"/>
      <c r="E1068" s="21"/>
      <c r="F1068" s="21"/>
      <c r="G1068" s="28">
        <f t="shared" si="298"/>
        <v>0</v>
      </c>
      <c r="H1068" s="45" t="e">
        <f t="shared" si="299"/>
        <v>#DIV/0!</v>
      </c>
      <c r="I1068" s="29">
        <f t="shared" si="300"/>
        <v>3</v>
      </c>
      <c r="J1068" s="29">
        <f t="shared" si="288"/>
        <v>0.27</v>
      </c>
      <c r="K1068" s="29">
        <f t="shared" si="289"/>
        <v>8.4199999999999997E-2</v>
      </c>
      <c r="L1068" s="29">
        <f t="shared" si="290"/>
        <v>12.92</v>
      </c>
      <c r="M1068" s="45" t="e">
        <f t="shared" si="301"/>
        <v>#DIV/0!</v>
      </c>
      <c r="N1068" s="28">
        <f t="shared" si="291"/>
        <v>10.989169238449415</v>
      </c>
      <c r="O1068" s="28">
        <f t="shared" si="292"/>
        <v>15.087458954343088</v>
      </c>
      <c r="P1068" s="45" t="e">
        <f t="shared" si="302"/>
        <v>#DIV/0!</v>
      </c>
      <c r="Q1068" s="29">
        <f t="shared" si="303"/>
        <v>3</v>
      </c>
      <c r="R1068" s="29" t="e">
        <f t="shared" si="293"/>
        <v>#N/A</v>
      </c>
      <c r="S1068" s="29" t="e">
        <f t="shared" si="294"/>
        <v>#N/A</v>
      </c>
      <c r="T1068" s="29" t="e">
        <f t="shared" si="295"/>
        <v>#N/A</v>
      </c>
      <c r="U1068" s="21" t="e">
        <f t="shared" si="304"/>
        <v>#DIV/0!</v>
      </c>
      <c r="V1068" s="28">
        <f t="shared" si="296"/>
        <v>0</v>
      </c>
      <c r="W1068" s="28">
        <f t="shared" si="297"/>
        <v>0</v>
      </c>
      <c r="X1068" s="45" t="e">
        <f t="shared" si="305"/>
        <v>#DIV/0!</v>
      </c>
    </row>
    <row r="1069" spans="2:24">
      <c r="B1069" s="23"/>
      <c r="D1069" s="21"/>
      <c r="E1069" s="21"/>
      <c r="F1069" s="21"/>
      <c r="G1069" s="28">
        <f t="shared" si="298"/>
        <v>0</v>
      </c>
      <c r="H1069" s="45" t="e">
        <f t="shared" si="299"/>
        <v>#DIV/0!</v>
      </c>
      <c r="I1069" s="29">
        <f t="shared" si="300"/>
        <v>3</v>
      </c>
      <c r="J1069" s="29">
        <f t="shared" si="288"/>
        <v>0.27</v>
      </c>
      <c r="K1069" s="29">
        <f t="shared" si="289"/>
        <v>8.4199999999999997E-2</v>
      </c>
      <c r="L1069" s="29">
        <f t="shared" si="290"/>
        <v>12.92</v>
      </c>
      <c r="M1069" s="45" t="e">
        <f t="shared" si="301"/>
        <v>#DIV/0!</v>
      </c>
      <c r="N1069" s="28">
        <f t="shared" si="291"/>
        <v>10.989169238449415</v>
      </c>
      <c r="O1069" s="28">
        <f t="shared" si="292"/>
        <v>15.087458954343088</v>
      </c>
      <c r="P1069" s="45" t="e">
        <f t="shared" si="302"/>
        <v>#DIV/0!</v>
      </c>
      <c r="Q1069" s="29">
        <f t="shared" si="303"/>
        <v>3</v>
      </c>
      <c r="R1069" s="29" t="e">
        <f t="shared" si="293"/>
        <v>#N/A</v>
      </c>
      <c r="S1069" s="29" t="e">
        <f t="shared" si="294"/>
        <v>#N/A</v>
      </c>
      <c r="T1069" s="29" t="e">
        <f t="shared" si="295"/>
        <v>#N/A</v>
      </c>
      <c r="U1069" s="21" t="e">
        <f t="shared" si="304"/>
        <v>#DIV/0!</v>
      </c>
      <c r="V1069" s="28">
        <f t="shared" si="296"/>
        <v>0</v>
      </c>
      <c r="W1069" s="28">
        <f t="shared" si="297"/>
        <v>0</v>
      </c>
      <c r="X1069" s="45" t="e">
        <f t="shared" si="305"/>
        <v>#DIV/0!</v>
      </c>
    </row>
    <row r="1070" spans="2:24">
      <c r="B1070" s="23"/>
      <c r="D1070" s="21"/>
      <c r="E1070" s="21"/>
      <c r="F1070" s="21"/>
      <c r="G1070" s="28">
        <f t="shared" si="298"/>
        <v>0</v>
      </c>
      <c r="H1070" s="45" t="e">
        <f t="shared" si="299"/>
        <v>#DIV/0!</v>
      </c>
      <c r="I1070" s="29">
        <f t="shared" si="300"/>
        <v>3</v>
      </c>
      <c r="J1070" s="29">
        <f t="shared" si="288"/>
        <v>0.27</v>
      </c>
      <c r="K1070" s="29">
        <f t="shared" si="289"/>
        <v>8.4199999999999997E-2</v>
      </c>
      <c r="L1070" s="29">
        <f t="shared" si="290"/>
        <v>12.92</v>
      </c>
      <c r="M1070" s="45" t="e">
        <f t="shared" si="301"/>
        <v>#DIV/0!</v>
      </c>
      <c r="N1070" s="28">
        <f t="shared" si="291"/>
        <v>10.989169238449415</v>
      </c>
      <c r="O1070" s="28">
        <f t="shared" si="292"/>
        <v>15.087458954343088</v>
      </c>
      <c r="P1070" s="45" t="e">
        <f t="shared" si="302"/>
        <v>#DIV/0!</v>
      </c>
      <c r="Q1070" s="29">
        <f t="shared" si="303"/>
        <v>3</v>
      </c>
      <c r="R1070" s="29" t="e">
        <f t="shared" si="293"/>
        <v>#N/A</v>
      </c>
      <c r="S1070" s="29" t="e">
        <f t="shared" si="294"/>
        <v>#N/A</v>
      </c>
      <c r="T1070" s="29" t="e">
        <f t="shared" si="295"/>
        <v>#N/A</v>
      </c>
      <c r="U1070" s="21" t="e">
        <f t="shared" si="304"/>
        <v>#DIV/0!</v>
      </c>
      <c r="V1070" s="28">
        <f t="shared" si="296"/>
        <v>0</v>
      </c>
      <c r="W1070" s="28">
        <f t="shared" si="297"/>
        <v>0</v>
      </c>
      <c r="X1070" s="45" t="e">
        <f t="shared" si="305"/>
        <v>#DIV/0!</v>
      </c>
    </row>
    <row r="1071" spans="2:24">
      <c r="B1071" s="23"/>
      <c r="D1071" s="21"/>
      <c r="E1071" s="21"/>
      <c r="F1071" s="21"/>
      <c r="G1071" s="28">
        <f t="shared" si="298"/>
        <v>0</v>
      </c>
      <c r="H1071" s="45" t="e">
        <f t="shared" si="299"/>
        <v>#DIV/0!</v>
      </c>
      <c r="I1071" s="29">
        <f t="shared" si="300"/>
        <v>3</v>
      </c>
      <c r="J1071" s="29">
        <f t="shared" si="288"/>
        <v>0.27</v>
      </c>
      <c r="K1071" s="29">
        <f t="shared" si="289"/>
        <v>8.4199999999999997E-2</v>
      </c>
      <c r="L1071" s="29">
        <f t="shared" si="290"/>
        <v>12.92</v>
      </c>
      <c r="M1071" s="45" t="e">
        <f t="shared" si="301"/>
        <v>#DIV/0!</v>
      </c>
      <c r="N1071" s="28">
        <f t="shared" si="291"/>
        <v>10.989169238449415</v>
      </c>
      <c r="O1071" s="28">
        <f t="shared" si="292"/>
        <v>15.087458954343088</v>
      </c>
      <c r="P1071" s="45" t="e">
        <f t="shared" si="302"/>
        <v>#DIV/0!</v>
      </c>
      <c r="Q1071" s="29">
        <f t="shared" si="303"/>
        <v>3</v>
      </c>
      <c r="R1071" s="29" t="e">
        <f t="shared" si="293"/>
        <v>#N/A</v>
      </c>
      <c r="S1071" s="29" t="e">
        <f t="shared" si="294"/>
        <v>#N/A</v>
      </c>
      <c r="T1071" s="29" t="e">
        <f t="shared" si="295"/>
        <v>#N/A</v>
      </c>
      <c r="U1071" s="21" t="e">
        <f t="shared" si="304"/>
        <v>#DIV/0!</v>
      </c>
      <c r="V1071" s="28">
        <f t="shared" si="296"/>
        <v>0</v>
      </c>
      <c r="W1071" s="28">
        <f t="shared" si="297"/>
        <v>0</v>
      </c>
      <c r="X1071" s="45" t="e">
        <f t="shared" si="305"/>
        <v>#DIV/0!</v>
      </c>
    </row>
    <row r="1072" spans="2:24">
      <c r="B1072" s="23"/>
      <c r="D1072" s="21"/>
      <c r="E1072" s="21"/>
      <c r="F1072" s="21"/>
      <c r="G1072" s="28">
        <f t="shared" si="298"/>
        <v>0</v>
      </c>
      <c r="H1072" s="45" t="e">
        <f t="shared" si="299"/>
        <v>#DIV/0!</v>
      </c>
      <c r="I1072" s="29">
        <f t="shared" si="300"/>
        <v>3</v>
      </c>
      <c r="J1072" s="29">
        <f t="shared" si="288"/>
        <v>0.27</v>
      </c>
      <c r="K1072" s="29">
        <f t="shared" si="289"/>
        <v>8.4199999999999997E-2</v>
      </c>
      <c r="L1072" s="29">
        <f t="shared" si="290"/>
        <v>12.92</v>
      </c>
      <c r="M1072" s="45" t="e">
        <f t="shared" si="301"/>
        <v>#DIV/0!</v>
      </c>
      <c r="N1072" s="28">
        <f t="shared" si="291"/>
        <v>10.989169238449415</v>
      </c>
      <c r="O1072" s="28">
        <f t="shared" si="292"/>
        <v>15.087458954343088</v>
      </c>
      <c r="P1072" s="45" t="e">
        <f t="shared" si="302"/>
        <v>#DIV/0!</v>
      </c>
      <c r="Q1072" s="29">
        <f t="shared" si="303"/>
        <v>3</v>
      </c>
      <c r="R1072" s="29" t="e">
        <f t="shared" si="293"/>
        <v>#N/A</v>
      </c>
      <c r="S1072" s="29" t="e">
        <f t="shared" si="294"/>
        <v>#N/A</v>
      </c>
      <c r="T1072" s="29" t="e">
        <f t="shared" si="295"/>
        <v>#N/A</v>
      </c>
      <c r="U1072" s="21" t="e">
        <f t="shared" si="304"/>
        <v>#DIV/0!</v>
      </c>
      <c r="V1072" s="28">
        <f t="shared" si="296"/>
        <v>0</v>
      </c>
      <c r="W1072" s="28">
        <f t="shared" si="297"/>
        <v>0</v>
      </c>
      <c r="X1072" s="45" t="e">
        <f t="shared" si="305"/>
        <v>#DIV/0!</v>
      </c>
    </row>
    <row r="1073" spans="2:24">
      <c r="B1073" s="23"/>
      <c r="D1073" s="21"/>
      <c r="E1073" s="21"/>
      <c r="F1073" s="21"/>
      <c r="G1073" s="28">
        <f t="shared" si="298"/>
        <v>0</v>
      </c>
      <c r="H1073" s="45" t="e">
        <f t="shared" si="299"/>
        <v>#DIV/0!</v>
      </c>
      <c r="I1073" s="29">
        <f t="shared" si="300"/>
        <v>3</v>
      </c>
      <c r="J1073" s="29">
        <f t="shared" si="288"/>
        <v>0.27</v>
      </c>
      <c r="K1073" s="29">
        <f t="shared" si="289"/>
        <v>8.4199999999999997E-2</v>
      </c>
      <c r="L1073" s="29">
        <f t="shared" si="290"/>
        <v>12.92</v>
      </c>
      <c r="M1073" s="45" t="e">
        <f t="shared" si="301"/>
        <v>#DIV/0!</v>
      </c>
      <c r="N1073" s="28">
        <f t="shared" si="291"/>
        <v>10.989169238449415</v>
      </c>
      <c r="O1073" s="28">
        <f t="shared" si="292"/>
        <v>15.087458954343088</v>
      </c>
      <c r="P1073" s="45" t="e">
        <f t="shared" si="302"/>
        <v>#DIV/0!</v>
      </c>
      <c r="Q1073" s="29">
        <f t="shared" si="303"/>
        <v>3</v>
      </c>
      <c r="R1073" s="29" t="e">
        <f t="shared" si="293"/>
        <v>#N/A</v>
      </c>
      <c r="S1073" s="29" t="e">
        <f t="shared" si="294"/>
        <v>#N/A</v>
      </c>
      <c r="T1073" s="29" t="e">
        <f t="shared" si="295"/>
        <v>#N/A</v>
      </c>
      <c r="U1073" s="21" t="e">
        <f t="shared" si="304"/>
        <v>#DIV/0!</v>
      </c>
      <c r="V1073" s="28">
        <f t="shared" si="296"/>
        <v>0</v>
      </c>
      <c r="W1073" s="28">
        <f t="shared" si="297"/>
        <v>0</v>
      </c>
      <c r="X1073" s="45" t="e">
        <f t="shared" si="305"/>
        <v>#DIV/0!</v>
      </c>
    </row>
    <row r="1074" spans="2:24">
      <c r="B1074" s="23"/>
      <c r="D1074" s="21"/>
      <c r="E1074" s="21"/>
      <c r="F1074" s="21"/>
      <c r="G1074" s="28">
        <f t="shared" si="298"/>
        <v>0</v>
      </c>
      <c r="H1074" s="45" t="e">
        <f t="shared" si="299"/>
        <v>#DIV/0!</v>
      </c>
      <c r="I1074" s="29">
        <f t="shared" si="300"/>
        <v>3</v>
      </c>
      <c r="J1074" s="29">
        <f t="shared" si="288"/>
        <v>0.27</v>
      </c>
      <c r="K1074" s="29">
        <f t="shared" si="289"/>
        <v>8.4199999999999997E-2</v>
      </c>
      <c r="L1074" s="29">
        <f t="shared" si="290"/>
        <v>12.92</v>
      </c>
      <c r="M1074" s="45" t="e">
        <f t="shared" si="301"/>
        <v>#DIV/0!</v>
      </c>
      <c r="N1074" s="28">
        <f t="shared" si="291"/>
        <v>10.989169238449415</v>
      </c>
      <c r="O1074" s="28">
        <f t="shared" si="292"/>
        <v>15.087458954343088</v>
      </c>
      <c r="P1074" s="45" t="e">
        <f t="shared" si="302"/>
        <v>#DIV/0!</v>
      </c>
      <c r="Q1074" s="29">
        <f t="shared" si="303"/>
        <v>3</v>
      </c>
      <c r="R1074" s="29" t="e">
        <f t="shared" si="293"/>
        <v>#N/A</v>
      </c>
      <c r="S1074" s="29" t="e">
        <f t="shared" si="294"/>
        <v>#N/A</v>
      </c>
      <c r="T1074" s="29" t="e">
        <f t="shared" si="295"/>
        <v>#N/A</v>
      </c>
      <c r="U1074" s="21" t="e">
        <f t="shared" si="304"/>
        <v>#DIV/0!</v>
      </c>
      <c r="V1074" s="28">
        <f t="shared" si="296"/>
        <v>0</v>
      </c>
      <c r="W1074" s="28">
        <f t="shared" si="297"/>
        <v>0</v>
      </c>
      <c r="X1074" s="45" t="e">
        <f t="shared" si="305"/>
        <v>#DIV/0!</v>
      </c>
    </row>
    <row r="1075" spans="2:24">
      <c r="B1075" s="23"/>
      <c r="D1075" s="21"/>
      <c r="E1075" s="21"/>
      <c r="F1075" s="21"/>
      <c r="G1075" s="28">
        <f t="shared" si="298"/>
        <v>0</v>
      </c>
      <c r="H1075" s="45" t="e">
        <f t="shared" si="299"/>
        <v>#DIV/0!</v>
      </c>
      <c r="I1075" s="29">
        <f t="shared" si="300"/>
        <v>3</v>
      </c>
      <c r="J1075" s="29">
        <f t="shared" si="288"/>
        <v>0.27</v>
      </c>
      <c r="K1075" s="29">
        <f t="shared" si="289"/>
        <v>8.4199999999999997E-2</v>
      </c>
      <c r="L1075" s="29">
        <f t="shared" si="290"/>
        <v>12.92</v>
      </c>
      <c r="M1075" s="45" t="e">
        <f t="shared" si="301"/>
        <v>#DIV/0!</v>
      </c>
      <c r="N1075" s="28">
        <f t="shared" si="291"/>
        <v>10.989169238449415</v>
      </c>
      <c r="O1075" s="28">
        <f t="shared" si="292"/>
        <v>15.087458954343088</v>
      </c>
      <c r="P1075" s="45" t="e">
        <f t="shared" si="302"/>
        <v>#DIV/0!</v>
      </c>
      <c r="Q1075" s="29">
        <f t="shared" si="303"/>
        <v>3</v>
      </c>
      <c r="R1075" s="29" t="e">
        <f t="shared" si="293"/>
        <v>#N/A</v>
      </c>
      <c r="S1075" s="29" t="e">
        <f t="shared" si="294"/>
        <v>#N/A</v>
      </c>
      <c r="T1075" s="29" t="e">
        <f t="shared" si="295"/>
        <v>#N/A</v>
      </c>
      <c r="U1075" s="21" t="e">
        <f t="shared" si="304"/>
        <v>#DIV/0!</v>
      </c>
      <c r="V1075" s="28">
        <f t="shared" si="296"/>
        <v>0</v>
      </c>
      <c r="W1075" s="28">
        <f t="shared" si="297"/>
        <v>0</v>
      </c>
      <c r="X1075" s="45" t="e">
        <f t="shared" si="305"/>
        <v>#DIV/0!</v>
      </c>
    </row>
    <row r="1076" spans="2:24">
      <c r="B1076" s="23"/>
      <c r="D1076" s="21"/>
      <c r="E1076" s="21"/>
      <c r="F1076" s="21"/>
      <c r="G1076" s="28">
        <f t="shared" si="298"/>
        <v>0</v>
      </c>
      <c r="H1076" s="45" t="e">
        <f t="shared" si="299"/>
        <v>#DIV/0!</v>
      </c>
      <c r="I1076" s="29">
        <f t="shared" si="300"/>
        <v>3</v>
      </c>
      <c r="J1076" s="29">
        <f t="shared" si="288"/>
        <v>0.27</v>
      </c>
      <c r="K1076" s="29">
        <f t="shared" si="289"/>
        <v>8.4199999999999997E-2</v>
      </c>
      <c r="L1076" s="29">
        <f t="shared" si="290"/>
        <v>12.92</v>
      </c>
      <c r="M1076" s="45" t="e">
        <f t="shared" si="301"/>
        <v>#DIV/0!</v>
      </c>
      <c r="N1076" s="28">
        <f t="shared" si="291"/>
        <v>10.989169238449415</v>
      </c>
      <c r="O1076" s="28">
        <f t="shared" si="292"/>
        <v>15.087458954343088</v>
      </c>
      <c r="P1076" s="45" t="e">
        <f t="shared" si="302"/>
        <v>#DIV/0!</v>
      </c>
      <c r="Q1076" s="29">
        <f t="shared" si="303"/>
        <v>3</v>
      </c>
      <c r="R1076" s="29" t="e">
        <f t="shared" si="293"/>
        <v>#N/A</v>
      </c>
      <c r="S1076" s="29" t="e">
        <f t="shared" si="294"/>
        <v>#N/A</v>
      </c>
      <c r="T1076" s="29" t="e">
        <f t="shared" si="295"/>
        <v>#N/A</v>
      </c>
      <c r="U1076" s="21" t="e">
        <f t="shared" si="304"/>
        <v>#DIV/0!</v>
      </c>
      <c r="V1076" s="28">
        <f t="shared" si="296"/>
        <v>0</v>
      </c>
      <c r="W1076" s="28">
        <f t="shared" si="297"/>
        <v>0</v>
      </c>
      <c r="X1076" s="45" t="e">
        <f t="shared" si="305"/>
        <v>#DIV/0!</v>
      </c>
    </row>
    <row r="1077" spans="2:24" ht="14.4">
      <c r="B1077" s="31"/>
      <c r="D1077" s="30"/>
      <c r="E1077" s="30"/>
      <c r="F1077" s="30"/>
      <c r="G1077" s="28">
        <f t="shared" si="298"/>
        <v>0</v>
      </c>
      <c r="H1077" s="45" t="e">
        <f t="shared" si="299"/>
        <v>#DIV/0!</v>
      </c>
      <c r="I1077" s="29">
        <f t="shared" si="300"/>
        <v>3</v>
      </c>
      <c r="J1077" s="29">
        <f t="shared" si="288"/>
        <v>0.27</v>
      </c>
      <c r="K1077" s="29">
        <f t="shared" si="289"/>
        <v>8.4199999999999997E-2</v>
      </c>
      <c r="L1077" s="29">
        <f t="shared" si="290"/>
        <v>12.92</v>
      </c>
      <c r="M1077" s="45" t="e">
        <f t="shared" si="301"/>
        <v>#DIV/0!</v>
      </c>
      <c r="N1077" s="28">
        <f t="shared" si="291"/>
        <v>10.989169238449415</v>
      </c>
      <c r="O1077" s="28">
        <f t="shared" si="292"/>
        <v>15.087458954343088</v>
      </c>
      <c r="P1077" s="45" t="e">
        <f t="shared" si="302"/>
        <v>#DIV/0!</v>
      </c>
      <c r="Q1077" s="29">
        <f t="shared" si="303"/>
        <v>3</v>
      </c>
      <c r="R1077" s="29" t="e">
        <f t="shared" si="293"/>
        <v>#N/A</v>
      </c>
      <c r="S1077" s="29" t="e">
        <f t="shared" si="294"/>
        <v>#N/A</v>
      </c>
      <c r="T1077" s="29" t="e">
        <f t="shared" si="295"/>
        <v>#N/A</v>
      </c>
      <c r="U1077" s="21" t="e">
        <f t="shared" si="304"/>
        <v>#DIV/0!</v>
      </c>
      <c r="V1077" s="28">
        <f t="shared" si="296"/>
        <v>0</v>
      </c>
      <c r="W1077" s="28">
        <f t="shared" si="297"/>
        <v>0</v>
      </c>
      <c r="X1077" s="45" t="e">
        <f t="shared" si="305"/>
        <v>#DIV/0!</v>
      </c>
    </row>
    <row r="1078" spans="2:24">
      <c r="B1078" s="23"/>
      <c r="D1078" s="21"/>
      <c r="E1078" s="21"/>
      <c r="F1078" s="21"/>
      <c r="G1078" s="28">
        <f t="shared" si="298"/>
        <v>0</v>
      </c>
      <c r="H1078" s="45" t="e">
        <f t="shared" si="299"/>
        <v>#DIV/0!</v>
      </c>
      <c r="I1078" s="29">
        <f t="shared" si="300"/>
        <v>3</v>
      </c>
      <c r="J1078" s="29">
        <f t="shared" si="288"/>
        <v>0.27</v>
      </c>
      <c r="K1078" s="29">
        <f t="shared" si="289"/>
        <v>8.4199999999999997E-2</v>
      </c>
      <c r="L1078" s="29">
        <f t="shared" si="290"/>
        <v>12.92</v>
      </c>
      <c r="M1078" s="45" t="e">
        <f t="shared" si="301"/>
        <v>#DIV/0!</v>
      </c>
      <c r="N1078" s="28">
        <f t="shared" si="291"/>
        <v>10.989169238449415</v>
      </c>
      <c r="O1078" s="28">
        <f t="shared" si="292"/>
        <v>15.087458954343088</v>
      </c>
      <c r="P1078" s="45" t="e">
        <f t="shared" si="302"/>
        <v>#DIV/0!</v>
      </c>
      <c r="Q1078" s="29">
        <f t="shared" si="303"/>
        <v>3</v>
      </c>
      <c r="R1078" s="29" t="e">
        <f t="shared" si="293"/>
        <v>#N/A</v>
      </c>
      <c r="S1078" s="29" t="e">
        <f t="shared" si="294"/>
        <v>#N/A</v>
      </c>
      <c r="T1078" s="29" t="e">
        <f t="shared" si="295"/>
        <v>#N/A</v>
      </c>
      <c r="U1078" s="21" t="e">
        <f t="shared" si="304"/>
        <v>#DIV/0!</v>
      </c>
      <c r="V1078" s="28">
        <f t="shared" si="296"/>
        <v>0</v>
      </c>
      <c r="W1078" s="28">
        <f t="shared" si="297"/>
        <v>0</v>
      </c>
      <c r="X1078" s="45" t="e">
        <f t="shared" si="305"/>
        <v>#DIV/0!</v>
      </c>
    </row>
    <row r="1079" spans="2:24">
      <c r="B1079" s="23"/>
      <c r="D1079" s="21"/>
      <c r="E1079" s="21"/>
      <c r="F1079" s="21"/>
      <c r="G1079" s="28">
        <f t="shared" si="298"/>
        <v>0</v>
      </c>
      <c r="H1079" s="45" t="e">
        <f t="shared" si="299"/>
        <v>#DIV/0!</v>
      </c>
      <c r="I1079" s="29">
        <f t="shared" si="300"/>
        <v>3</v>
      </c>
      <c r="J1079" s="29">
        <f t="shared" si="288"/>
        <v>0.27</v>
      </c>
      <c r="K1079" s="29">
        <f t="shared" si="289"/>
        <v>8.4199999999999997E-2</v>
      </c>
      <c r="L1079" s="29">
        <f t="shared" si="290"/>
        <v>12.92</v>
      </c>
      <c r="M1079" s="45" t="e">
        <f t="shared" si="301"/>
        <v>#DIV/0!</v>
      </c>
      <c r="N1079" s="28">
        <f t="shared" si="291"/>
        <v>10.989169238449415</v>
      </c>
      <c r="O1079" s="28">
        <f t="shared" si="292"/>
        <v>15.087458954343088</v>
      </c>
      <c r="P1079" s="45" t="e">
        <f t="shared" si="302"/>
        <v>#DIV/0!</v>
      </c>
      <c r="Q1079" s="29">
        <f t="shared" si="303"/>
        <v>3</v>
      </c>
      <c r="R1079" s="29" t="e">
        <f t="shared" si="293"/>
        <v>#N/A</v>
      </c>
      <c r="S1079" s="29" t="e">
        <f t="shared" si="294"/>
        <v>#N/A</v>
      </c>
      <c r="T1079" s="29" t="e">
        <f t="shared" si="295"/>
        <v>#N/A</v>
      </c>
      <c r="U1079" s="21" t="e">
        <f t="shared" si="304"/>
        <v>#DIV/0!</v>
      </c>
      <c r="V1079" s="28">
        <f t="shared" si="296"/>
        <v>0</v>
      </c>
      <c r="W1079" s="28">
        <f t="shared" si="297"/>
        <v>0</v>
      </c>
      <c r="X1079" s="45" t="e">
        <f t="shared" si="305"/>
        <v>#DIV/0!</v>
      </c>
    </row>
    <row r="1080" spans="2:24">
      <c r="B1080" s="23"/>
      <c r="D1080" s="21"/>
      <c r="E1080" s="21"/>
      <c r="F1080" s="21"/>
      <c r="G1080" s="28">
        <f t="shared" si="298"/>
        <v>0</v>
      </c>
      <c r="H1080" s="45" t="e">
        <f t="shared" si="299"/>
        <v>#DIV/0!</v>
      </c>
      <c r="I1080" s="29">
        <f t="shared" si="300"/>
        <v>3</v>
      </c>
      <c r="J1080" s="29">
        <f t="shared" si="288"/>
        <v>0.27</v>
      </c>
      <c r="K1080" s="29">
        <f t="shared" si="289"/>
        <v>8.4199999999999997E-2</v>
      </c>
      <c r="L1080" s="29">
        <f t="shared" si="290"/>
        <v>12.92</v>
      </c>
      <c r="M1080" s="45" t="e">
        <f t="shared" si="301"/>
        <v>#DIV/0!</v>
      </c>
      <c r="N1080" s="28">
        <f t="shared" si="291"/>
        <v>10.989169238449415</v>
      </c>
      <c r="O1080" s="28">
        <f t="shared" si="292"/>
        <v>15.087458954343088</v>
      </c>
      <c r="P1080" s="45" t="e">
        <f t="shared" si="302"/>
        <v>#DIV/0!</v>
      </c>
      <c r="Q1080" s="29">
        <f t="shared" si="303"/>
        <v>3</v>
      </c>
      <c r="R1080" s="29" t="e">
        <f t="shared" si="293"/>
        <v>#N/A</v>
      </c>
      <c r="S1080" s="29" t="e">
        <f t="shared" si="294"/>
        <v>#N/A</v>
      </c>
      <c r="T1080" s="29" t="e">
        <f t="shared" si="295"/>
        <v>#N/A</v>
      </c>
      <c r="U1080" s="21" t="e">
        <f t="shared" si="304"/>
        <v>#DIV/0!</v>
      </c>
      <c r="V1080" s="28">
        <f t="shared" si="296"/>
        <v>0</v>
      </c>
      <c r="W1080" s="28">
        <f t="shared" si="297"/>
        <v>0</v>
      </c>
      <c r="X1080" s="45" t="e">
        <f t="shared" si="305"/>
        <v>#DIV/0!</v>
      </c>
    </row>
    <row r="1081" spans="2:24">
      <c r="B1081" s="23"/>
      <c r="D1081" s="21"/>
      <c r="E1081" s="21"/>
      <c r="F1081" s="21"/>
      <c r="G1081" s="28">
        <f t="shared" si="298"/>
        <v>0</v>
      </c>
      <c r="H1081" s="45" t="e">
        <f t="shared" si="299"/>
        <v>#DIV/0!</v>
      </c>
      <c r="I1081" s="29">
        <f t="shared" si="300"/>
        <v>3</v>
      </c>
      <c r="J1081" s="29">
        <f t="shared" si="288"/>
        <v>0.27</v>
      </c>
      <c r="K1081" s="29">
        <f t="shared" si="289"/>
        <v>8.4199999999999997E-2</v>
      </c>
      <c r="L1081" s="29">
        <f t="shared" si="290"/>
        <v>12.92</v>
      </c>
      <c r="M1081" s="45" t="e">
        <f t="shared" si="301"/>
        <v>#DIV/0!</v>
      </c>
      <c r="N1081" s="28">
        <f t="shared" si="291"/>
        <v>10.989169238449415</v>
      </c>
      <c r="O1081" s="28">
        <f t="shared" si="292"/>
        <v>15.087458954343088</v>
      </c>
      <c r="P1081" s="45" t="e">
        <f t="shared" si="302"/>
        <v>#DIV/0!</v>
      </c>
      <c r="Q1081" s="29">
        <f t="shared" si="303"/>
        <v>3</v>
      </c>
      <c r="R1081" s="29" t="e">
        <f t="shared" si="293"/>
        <v>#N/A</v>
      </c>
      <c r="S1081" s="29" t="e">
        <f t="shared" si="294"/>
        <v>#N/A</v>
      </c>
      <c r="T1081" s="29" t="e">
        <f t="shared" si="295"/>
        <v>#N/A</v>
      </c>
      <c r="U1081" s="21" t="e">
        <f t="shared" si="304"/>
        <v>#DIV/0!</v>
      </c>
      <c r="V1081" s="28">
        <f t="shared" si="296"/>
        <v>0</v>
      </c>
      <c r="W1081" s="28">
        <f t="shared" si="297"/>
        <v>0</v>
      </c>
      <c r="X1081" s="45" t="e">
        <f t="shared" si="305"/>
        <v>#DIV/0!</v>
      </c>
    </row>
    <row r="1082" spans="2:24">
      <c r="B1082" s="23"/>
      <c r="D1082" s="21"/>
      <c r="E1082" s="21"/>
      <c r="F1082" s="21"/>
      <c r="G1082" s="28">
        <f t="shared" si="298"/>
        <v>0</v>
      </c>
      <c r="H1082" s="45" t="e">
        <f t="shared" si="299"/>
        <v>#DIV/0!</v>
      </c>
      <c r="I1082" s="29">
        <f t="shared" si="300"/>
        <v>3</v>
      </c>
      <c r="J1082" s="29">
        <f t="shared" si="288"/>
        <v>0.27</v>
      </c>
      <c r="K1082" s="29">
        <f t="shared" si="289"/>
        <v>8.4199999999999997E-2</v>
      </c>
      <c r="L1082" s="29">
        <f t="shared" si="290"/>
        <v>12.92</v>
      </c>
      <c r="M1082" s="45" t="e">
        <f t="shared" si="301"/>
        <v>#DIV/0!</v>
      </c>
      <c r="N1082" s="28">
        <f t="shared" si="291"/>
        <v>10.989169238449415</v>
      </c>
      <c r="O1082" s="28">
        <f t="shared" si="292"/>
        <v>15.087458954343088</v>
      </c>
      <c r="P1082" s="45" t="e">
        <f t="shared" si="302"/>
        <v>#DIV/0!</v>
      </c>
      <c r="Q1082" s="29">
        <f t="shared" si="303"/>
        <v>3</v>
      </c>
      <c r="R1082" s="29" t="e">
        <f t="shared" si="293"/>
        <v>#N/A</v>
      </c>
      <c r="S1082" s="29" t="e">
        <f t="shared" si="294"/>
        <v>#N/A</v>
      </c>
      <c r="T1082" s="29" t="e">
        <f t="shared" si="295"/>
        <v>#N/A</v>
      </c>
      <c r="U1082" s="21" t="e">
        <f t="shared" si="304"/>
        <v>#DIV/0!</v>
      </c>
      <c r="V1082" s="28">
        <f t="shared" si="296"/>
        <v>0</v>
      </c>
      <c r="W1082" s="28">
        <f t="shared" si="297"/>
        <v>0</v>
      </c>
      <c r="X1082" s="45" t="e">
        <f t="shared" si="305"/>
        <v>#DIV/0!</v>
      </c>
    </row>
    <row r="1083" spans="2:24">
      <c r="B1083" s="23"/>
      <c r="D1083" s="21"/>
      <c r="E1083" s="21"/>
      <c r="F1083" s="21"/>
      <c r="G1083" s="28">
        <f t="shared" si="298"/>
        <v>0</v>
      </c>
      <c r="H1083" s="45" t="e">
        <f t="shared" si="299"/>
        <v>#DIV/0!</v>
      </c>
      <c r="I1083" s="29">
        <f t="shared" si="300"/>
        <v>3</v>
      </c>
      <c r="J1083" s="29">
        <f t="shared" si="288"/>
        <v>0.27</v>
      </c>
      <c r="K1083" s="29">
        <f t="shared" si="289"/>
        <v>8.4199999999999997E-2</v>
      </c>
      <c r="L1083" s="29">
        <f t="shared" si="290"/>
        <v>12.92</v>
      </c>
      <c r="M1083" s="45" t="e">
        <f t="shared" si="301"/>
        <v>#DIV/0!</v>
      </c>
      <c r="N1083" s="28">
        <f t="shared" si="291"/>
        <v>10.989169238449415</v>
      </c>
      <c r="O1083" s="28">
        <f t="shared" si="292"/>
        <v>15.087458954343088</v>
      </c>
      <c r="P1083" s="45" t="e">
        <f t="shared" si="302"/>
        <v>#DIV/0!</v>
      </c>
      <c r="Q1083" s="29">
        <f t="shared" si="303"/>
        <v>3</v>
      </c>
      <c r="R1083" s="29" t="e">
        <f t="shared" si="293"/>
        <v>#N/A</v>
      </c>
      <c r="S1083" s="29" t="e">
        <f t="shared" si="294"/>
        <v>#N/A</v>
      </c>
      <c r="T1083" s="29" t="e">
        <f t="shared" si="295"/>
        <v>#N/A</v>
      </c>
      <c r="U1083" s="21" t="e">
        <f t="shared" si="304"/>
        <v>#DIV/0!</v>
      </c>
      <c r="V1083" s="28">
        <f t="shared" si="296"/>
        <v>0</v>
      </c>
      <c r="W1083" s="28">
        <f t="shared" si="297"/>
        <v>0</v>
      </c>
      <c r="X1083" s="45" t="e">
        <f t="shared" si="305"/>
        <v>#DIV/0!</v>
      </c>
    </row>
    <row r="1084" spans="2:24">
      <c r="B1084" s="23"/>
      <c r="D1084" s="21"/>
      <c r="E1084" s="21"/>
      <c r="F1084" s="21"/>
      <c r="G1084" s="28">
        <f t="shared" si="298"/>
        <v>0</v>
      </c>
      <c r="H1084" s="45" t="e">
        <f t="shared" si="299"/>
        <v>#DIV/0!</v>
      </c>
      <c r="I1084" s="29">
        <f t="shared" si="300"/>
        <v>3</v>
      </c>
      <c r="J1084" s="29">
        <f t="shared" si="288"/>
        <v>0.27</v>
      </c>
      <c r="K1084" s="29">
        <f t="shared" si="289"/>
        <v>8.4199999999999997E-2</v>
      </c>
      <c r="L1084" s="29">
        <f t="shared" si="290"/>
        <v>12.92</v>
      </c>
      <c r="M1084" s="45" t="e">
        <f t="shared" si="301"/>
        <v>#DIV/0!</v>
      </c>
      <c r="N1084" s="28">
        <f t="shared" si="291"/>
        <v>10.989169238449415</v>
      </c>
      <c r="O1084" s="28">
        <f t="shared" si="292"/>
        <v>15.087458954343088</v>
      </c>
      <c r="P1084" s="45" t="e">
        <f t="shared" si="302"/>
        <v>#DIV/0!</v>
      </c>
      <c r="Q1084" s="29">
        <f t="shared" si="303"/>
        <v>3</v>
      </c>
      <c r="R1084" s="29" t="e">
        <f t="shared" si="293"/>
        <v>#N/A</v>
      </c>
      <c r="S1084" s="29" t="e">
        <f t="shared" si="294"/>
        <v>#N/A</v>
      </c>
      <c r="T1084" s="29" t="e">
        <f t="shared" si="295"/>
        <v>#N/A</v>
      </c>
      <c r="U1084" s="21" t="e">
        <f t="shared" si="304"/>
        <v>#DIV/0!</v>
      </c>
      <c r="V1084" s="28">
        <f t="shared" si="296"/>
        <v>0</v>
      </c>
      <c r="W1084" s="28">
        <f t="shared" si="297"/>
        <v>0</v>
      </c>
      <c r="X1084" s="45" t="e">
        <f t="shared" si="305"/>
        <v>#DIV/0!</v>
      </c>
    </row>
    <row r="1085" spans="2:24">
      <c r="B1085" s="23"/>
      <c r="D1085" s="21"/>
      <c r="E1085" s="21"/>
      <c r="F1085" s="21"/>
      <c r="G1085" s="28">
        <f t="shared" si="298"/>
        <v>0</v>
      </c>
      <c r="H1085" s="45" t="e">
        <f t="shared" si="299"/>
        <v>#DIV/0!</v>
      </c>
      <c r="I1085" s="29">
        <f t="shared" si="300"/>
        <v>3</v>
      </c>
      <c r="J1085" s="29">
        <f t="shared" si="288"/>
        <v>0.27</v>
      </c>
      <c r="K1085" s="29">
        <f t="shared" si="289"/>
        <v>8.4199999999999997E-2</v>
      </c>
      <c r="L1085" s="29">
        <f t="shared" si="290"/>
        <v>12.92</v>
      </c>
      <c r="M1085" s="45" t="e">
        <f t="shared" si="301"/>
        <v>#DIV/0!</v>
      </c>
      <c r="N1085" s="28">
        <f t="shared" si="291"/>
        <v>10.989169238449415</v>
      </c>
      <c r="O1085" s="28">
        <f t="shared" si="292"/>
        <v>15.087458954343088</v>
      </c>
      <c r="P1085" s="45" t="e">
        <f t="shared" si="302"/>
        <v>#DIV/0!</v>
      </c>
      <c r="Q1085" s="29">
        <f t="shared" si="303"/>
        <v>3</v>
      </c>
      <c r="R1085" s="29" t="e">
        <f t="shared" si="293"/>
        <v>#N/A</v>
      </c>
      <c r="S1085" s="29" t="e">
        <f t="shared" si="294"/>
        <v>#N/A</v>
      </c>
      <c r="T1085" s="29" t="e">
        <f t="shared" si="295"/>
        <v>#N/A</v>
      </c>
      <c r="U1085" s="21" t="e">
        <f t="shared" si="304"/>
        <v>#DIV/0!</v>
      </c>
      <c r="V1085" s="28">
        <f t="shared" si="296"/>
        <v>0</v>
      </c>
      <c r="W1085" s="28">
        <f t="shared" si="297"/>
        <v>0</v>
      </c>
      <c r="X1085" s="45" t="e">
        <f t="shared" si="305"/>
        <v>#DIV/0!</v>
      </c>
    </row>
    <row r="1086" spans="2:24">
      <c r="B1086" s="23"/>
      <c r="D1086" s="21"/>
      <c r="E1086" s="21"/>
      <c r="F1086" s="21"/>
      <c r="G1086" s="28">
        <f t="shared" si="298"/>
        <v>0</v>
      </c>
      <c r="H1086" s="45" t="e">
        <f t="shared" si="299"/>
        <v>#DIV/0!</v>
      </c>
      <c r="I1086" s="29">
        <f t="shared" si="300"/>
        <v>3</v>
      </c>
      <c r="J1086" s="29">
        <f t="shared" si="288"/>
        <v>0.27</v>
      </c>
      <c r="K1086" s="29">
        <f t="shared" si="289"/>
        <v>8.4199999999999997E-2</v>
      </c>
      <c r="L1086" s="29">
        <f t="shared" si="290"/>
        <v>12.92</v>
      </c>
      <c r="M1086" s="45" t="e">
        <f t="shared" si="301"/>
        <v>#DIV/0!</v>
      </c>
      <c r="N1086" s="28">
        <f t="shared" si="291"/>
        <v>10.989169238449415</v>
      </c>
      <c r="O1086" s="28">
        <f t="shared" si="292"/>
        <v>15.087458954343088</v>
      </c>
      <c r="P1086" s="45" t="e">
        <f t="shared" si="302"/>
        <v>#DIV/0!</v>
      </c>
      <c r="Q1086" s="29">
        <f t="shared" si="303"/>
        <v>3</v>
      </c>
      <c r="R1086" s="29" t="e">
        <f t="shared" si="293"/>
        <v>#N/A</v>
      </c>
      <c r="S1086" s="29" t="e">
        <f t="shared" si="294"/>
        <v>#N/A</v>
      </c>
      <c r="T1086" s="29" t="e">
        <f t="shared" si="295"/>
        <v>#N/A</v>
      </c>
      <c r="U1086" s="21" t="e">
        <f t="shared" si="304"/>
        <v>#DIV/0!</v>
      </c>
      <c r="V1086" s="28">
        <f t="shared" si="296"/>
        <v>0</v>
      </c>
      <c r="W1086" s="28">
        <f t="shared" si="297"/>
        <v>0</v>
      </c>
      <c r="X1086" s="45" t="e">
        <f t="shared" si="305"/>
        <v>#DIV/0!</v>
      </c>
    </row>
    <row r="1087" spans="2:24">
      <c r="B1087" s="23"/>
      <c r="D1087" s="21"/>
      <c r="E1087" s="21"/>
      <c r="F1087" s="21"/>
      <c r="G1087" s="28">
        <f t="shared" si="298"/>
        <v>0</v>
      </c>
      <c r="H1087" s="45" t="e">
        <f t="shared" si="299"/>
        <v>#DIV/0!</v>
      </c>
      <c r="I1087" s="29">
        <f t="shared" si="300"/>
        <v>3</v>
      </c>
      <c r="J1087" s="29">
        <f t="shared" si="288"/>
        <v>0.27</v>
      </c>
      <c r="K1087" s="29">
        <f t="shared" si="289"/>
        <v>8.4199999999999997E-2</v>
      </c>
      <c r="L1087" s="29">
        <f t="shared" si="290"/>
        <v>12.92</v>
      </c>
      <c r="M1087" s="45" t="e">
        <f t="shared" si="301"/>
        <v>#DIV/0!</v>
      </c>
      <c r="N1087" s="28">
        <f t="shared" si="291"/>
        <v>10.989169238449415</v>
      </c>
      <c r="O1087" s="28">
        <f t="shared" si="292"/>
        <v>15.087458954343088</v>
      </c>
      <c r="P1087" s="45" t="e">
        <f t="shared" si="302"/>
        <v>#DIV/0!</v>
      </c>
      <c r="Q1087" s="29">
        <f t="shared" si="303"/>
        <v>3</v>
      </c>
      <c r="R1087" s="29" t="e">
        <f t="shared" si="293"/>
        <v>#N/A</v>
      </c>
      <c r="S1087" s="29" t="e">
        <f t="shared" si="294"/>
        <v>#N/A</v>
      </c>
      <c r="T1087" s="29" t="e">
        <f t="shared" si="295"/>
        <v>#N/A</v>
      </c>
      <c r="U1087" s="21" t="e">
        <f t="shared" si="304"/>
        <v>#DIV/0!</v>
      </c>
      <c r="V1087" s="28">
        <f t="shared" si="296"/>
        <v>0</v>
      </c>
      <c r="W1087" s="28">
        <f t="shared" si="297"/>
        <v>0</v>
      </c>
      <c r="X1087" s="45" t="e">
        <f t="shared" si="305"/>
        <v>#DIV/0!</v>
      </c>
    </row>
    <row r="1088" spans="2:24">
      <c r="B1088" s="23"/>
      <c r="D1088" s="21"/>
      <c r="E1088" s="21"/>
      <c r="F1088" s="21"/>
      <c r="G1088" s="28">
        <f t="shared" si="298"/>
        <v>0</v>
      </c>
      <c r="H1088" s="45" t="e">
        <f t="shared" si="299"/>
        <v>#DIV/0!</v>
      </c>
      <c r="I1088" s="29">
        <f t="shared" si="300"/>
        <v>3</v>
      </c>
      <c r="J1088" s="29">
        <f t="shared" si="288"/>
        <v>0.27</v>
      </c>
      <c r="K1088" s="29">
        <f t="shared" si="289"/>
        <v>8.4199999999999997E-2</v>
      </c>
      <c r="L1088" s="29">
        <f t="shared" si="290"/>
        <v>12.92</v>
      </c>
      <c r="M1088" s="45" t="e">
        <f t="shared" si="301"/>
        <v>#DIV/0!</v>
      </c>
      <c r="N1088" s="28">
        <f t="shared" si="291"/>
        <v>10.989169238449415</v>
      </c>
      <c r="O1088" s="28">
        <f t="shared" si="292"/>
        <v>15.087458954343088</v>
      </c>
      <c r="P1088" s="45" t="e">
        <f t="shared" si="302"/>
        <v>#DIV/0!</v>
      </c>
      <c r="Q1088" s="29">
        <f t="shared" si="303"/>
        <v>3</v>
      </c>
      <c r="R1088" s="29" t="e">
        <f t="shared" si="293"/>
        <v>#N/A</v>
      </c>
      <c r="S1088" s="29" t="e">
        <f t="shared" si="294"/>
        <v>#N/A</v>
      </c>
      <c r="T1088" s="29" t="e">
        <f t="shared" si="295"/>
        <v>#N/A</v>
      </c>
      <c r="U1088" s="21" t="e">
        <f t="shared" si="304"/>
        <v>#DIV/0!</v>
      </c>
      <c r="V1088" s="28">
        <f t="shared" si="296"/>
        <v>0</v>
      </c>
      <c r="W1088" s="28">
        <f t="shared" si="297"/>
        <v>0</v>
      </c>
      <c r="X1088" s="45" t="e">
        <f t="shared" si="305"/>
        <v>#DIV/0!</v>
      </c>
    </row>
    <row r="1089" spans="2:24">
      <c r="B1089" s="23"/>
      <c r="D1089" s="21"/>
      <c r="E1089" s="21"/>
      <c r="F1089" s="21"/>
      <c r="G1089" s="28">
        <f t="shared" si="298"/>
        <v>0</v>
      </c>
      <c r="H1089" s="45" t="e">
        <f t="shared" si="299"/>
        <v>#DIV/0!</v>
      </c>
      <c r="I1089" s="29">
        <f t="shared" si="300"/>
        <v>3</v>
      </c>
      <c r="J1089" s="29">
        <f t="shared" si="288"/>
        <v>0.27</v>
      </c>
      <c r="K1089" s="29">
        <f t="shared" si="289"/>
        <v>8.4199999999999997E-2</v>
      </c>
      <c r="L1089" s="29">
        <f t="shared" si="290"/>
        <v>12.92</v>
      </c>
      <c r="M1089" s="45" t="e">
        <f t="shared" si="301"/>
        <v>#DIV/0!</v>
      </c>
      <c r="N1089" s="28">
        <f t="shared" si="291"/>
        <v>10.989169238449415</v>
      </c>
      <c r="O1089" s="28">
        <f t="shared" si="292"/>
        <v>15.087458954343088</v>
      </c>
      <c r="P1089" s="45" t="e">
        <f t="shared" si="302"/>
        <v>#DIV/0!</v>
      </c>
      <c r="Q1089" s="29">
        <f t="shared" si="303"/>
        <v>3</v>
      </c>
      <c r="R1089" s="29" t="e">
        <f t="shared" si="293"/>
        <v>#N/A</v>
      </c>
      <c r="S1089" s="29" t="e">
        <f t="shared" si="294"/>
        <v>#N/A</v>
      </c>
      <c r="T1089" s="29" t="e">
        <f t="shared" si="295"/>
        <v>#N/A</v>
      </c>
      <c r="U1089" s="21" t="e">
        <f t="shared" si="304"/>
        <v>#DIV/0!</v>
      </c>
      <c r="V1089" s="28">
        <f t="shared" si="296"/>
        <v>0</v>
      </c>
      <c r="W1089" s="28">
        <f t="shared" si="297"/>
        <v>0</v>
      </c>
      <c r="X1089" s="45" t="e">
        <f t="shared" si="305"/>
        <v>#DIV/0!</v>
      </c>
    </row>
    <row r="1090" spans="2:24">
      <c r="B1090" s="23"/>
      <c r="D1090" s="21"/>
      <c r="E1090" s="21"/>
      <c r="F1090" s="21"/>
      <c r="G1090" s="28">
        <f t="shared" si="298"/>
        <v>0</v>
      </c>
      <c r="H1090" s="45" t="e">
        <f t="shared" si="299"/>
        <v>#DIV/0!</v>
      </c>
      <c r="I1090" s="29">
        <f t="shared" si="300"/>
        <v>3</v>
      </c>
      <c r="J1090" s="29">
        <f t="shared" si="288"/>
        <v>0.27</v>
      </c>
      <c r="K1090" s="29">
        <f t="shared" si="289"/>
        <v>8.4199999999999997E-2</v>
      </c>
      <c r="L1090" s="29">
        <f t="shared" si="290"/>
        <v>12.92</v>
      </c>
      <c r="M1090" s="45" t="e">
        <f t="shared" si="301"/>
        <v>#DIV/0!</v>
      </c>
      <c r="N1090" s="28">
        <f t="shared" si="291"/>
        <v>10.989169238449415</v>
      </c>
      <c r="O1090" s="28">
        <f t="shared" si="292"/>
        <v>15.087458954343088</v>
      </c>
      <c r="P1090" s="45" t="e">
        <f t="shared" si="302"/>
        <v>#DIV/0!</v>
      </c>
      <c r="Q1090" s="29">
        <f t="shared" si="303"/>
        <v>3</v>
      </c>
      <c r="R1090" s="29" t="e">
        <f t="shared" si="293"/>
        <v>#N/A</v>
      </c>
      <c r="S1090" s="29" t="e">
        <f t="shared" si="294"/>
        <v>#N/A</v>
      </c>
      <c r="T1090" s="29" t="e">
        <f t="shared" si="295"/>
        <v>#N/A</v>
      </c>
      <c r="U1090" s="21" t="e">
        <f t="shared" si="304"/>
        <v>#DIV/0!</v>
      </c>
      <c r="V1090" s="28">
        <f t="shared" si="296"/>
        <v>0</v>
      </c>
      <c r="W1090" s="28">
        <f t="shared" si="297"/>
        <v>0</v>
      </c>
      <c r="X1090" s="45" t="e">
        <f t="shared" si="305"/>
        <v>#DIV/0!</v>
      </c>
    </row>
    <row r="1091" spans="2:24">
      <c r="B1091" s="23"/>
      <c r="D1091" s="21"/>
      <c r="E1091" s="21"/>
      <c r="F1091" s="21"/>
      <c r="G1091" s="28">
        <f t="shared" si="298"/>
        <v>0</v>
      </c>
      <c r="H1091" s="45" t="e">
        <f t="shared" si="299"/>
        <v>#DIV/0!</v>
      </c>
      <c r="I1091" s="29">
        <f t="shared" si="300"/>
        <v>3</v>
      </c>
      <c r="J1091" s="29">
        <f t="shared" si="288"/>
        <v>0.27</v>
      </c>
      <c r="K1091" s="29">
        <f t="shared" si="289"/>
        <v>8.4199999999999997E-2</v>
      </c>
      <c r="L1091" s="29">
        <f t="shared" si="290"/>
        <v>12.92</v>
      </c>
      <c r="M1091" s="45" t="e">
        <f t="shared" si="301"/>
        <v>#DIV/0!</v>
      </c>
      <c r="N1091" s="28">
        <f t="shared" si="291"/>
        <v>10.989169238449415</v>
      </c>
      <c r="O1091" s="28">
        <f t="shared" si="292"/>
        <v>15.087458954343088</v>
      </c>
      <c r="P1091" s="45" t="e">
        <f t="shared" si="302"/>
        <v>#DIV/0!</v>
      </c>
      <c r="Q1091" s="29">
        <f t="shared" si="303"/>
        <v>3</v>
      </c>
      <c r="R1091" s="29" t="e">
        <f t="shared" si="293"/>
        <v>#N/A</v>
      </c>
      <c r="S1091" s="29" t="e">
        <f t="shared" si="294"/>
        <v>#N/A</v>
      </c>
      <c r="T1091" s="29" t="e">
        <f t="shared" si="295"/>
        <v>#N/A</v>
      </c>
      <c r="U1091" s="21" t="e">
        <f t="shared" si="304"/>
        <v>#DIV/0!</v>
      </c>
      <c r="V1091" s="28">
        <f t="shared" si="296"/>
        <v>0</v>
      </c>
      <c r="W1091" s="28">
        <f t="shared" si="297"/>
        <v>0</v>
      </c>
      <c r="X1091" s="45" t="e">
        <f t="shared" si="305"/>
        <v>#DIV/0!</v>
      </c>
    </row>
    <row r="1092" spans="2:24">
      <c r="B1092" s="23"/>
      <c r="D1092" s="21"/>
      <c r="E1092" s="21"/>
      <c r="F1092" s="21"/>
      <c r="G1092" s="28">
        <f t="shared" si="298"/>
        <v>0</v>
      </c>
      <c r="H1092" s="45" t="e">
        <f t="shared" si="299"/>
        <v>#DIV/0!</v>
      </c>
      <c r="I1092" s="29">
        <f t="shared" si="300"/>
        <v>3</v>
      </c>
      <c r="J1092" s="29">
        <f t="shared" si="288"/>
        <v>0.27</v>
      </c>
      <c r="K1092" s="29">
        <f t="shared" si="289"/>
        <v>8.4199999999999997E-2</v>
      </c>
      <c r="L1092" s="29">
        <f t="shared" si="290"/>
        <v>12.92</v>
      </c>
      <c r="M1092" s="45" t="e">
        <f t="shared" si="301"/>
        <v>#DIV/0!</v>
      </c>
      <c r="N1092" s="28">
        <f t="shared" si="291"/>
        <v>10.989169238449415</v>
      </c>
      <c r="O1092" s="28">
        <f t="shared" si="292"/>
        <v>15.087458954343088</v>
      </c>
      <c r="P1092" s="45" t="e">
        <f t="shared" si="302"/>
        <v>#DIV/0!</v>
      </c>
      <c r="Q1092" s="29">
        <f t="shared" si="303"/>
        <v>3</v>
      </c>
      <c r="R1092" s="29" t="e">
        <f t="shared" si="293"/>
        <v>#N/A</v>
      </c>
      <c r="S1092" s="29" t="e">
        <f t="shared" si="294"/>
        <v>#N/A</v>
      </c>
      <c r="T1092" s="29" t="e">
        <f t="shared" si="295"/>
        <v>#N/A</v>
      </c>
      <c r="U1092" s="21" t="e">
        <f t="shared" si="304"/>
        <v>#DIV/0!</v>
      </c>
      <c r="V1092" s="28">
        <f t="shared" si="296"/>
        <v>0</v>
      </c>
      <c r="W1092" s="28">
        <f t="shared" si="297"/>
        <v>0</v>
      </c>
      <c r="X1092" s="45" t="e">
        <f t="shared" si="305"/>
        <v>#DIV/0!</v>
      </c>
    </row>
    <row r="1093" spans="2:24">
      <c r="B1093" s="23"/>
      <c r="D1093" s="21"/>
      <c r="E1093" s="21"/>
      <c r="F1093" s="21"/>
      <c r="G1093" s="28">
        <f t="shared" si="298"/>
        <v>0</v>
      </c>
      <c r="H1093" s="45" t="e">
        <f t="shared" si="299"/>
        <v>#DIV/0!</v>
      </c>
      <c r="I1093" s="29">
        <f t="shared" si="300"/>
        <v>3</v>
      </c>
      <c r="J1093" s="29">
        <f t="shared" si="288"/>
        <v>0.27</v>
      </c>
      <c r="K1093" s="29">
        <f t="shared" si="289"/>
        <v>8.4199999999999997E-2</v>
      </c>
      <c r="L1093" s="29">
        <f t="shared" si="290"/>
        <v>12.92</v>
      </c>
      <c r="M1093" s="45" t="e">
        <f t="shared" si="301"/>
        <v>#DIV/0!</v>
      </c>
      <c r="N1093" s="28">
        <f t="shared" si="291"/>
        <v>10.989169238449415</v>
      </c>
      <c r="O1093" s="28">
        <f t="shared" si="292"/>
        <v>15.087458954343088</v>
      </c>
      <c r="P1093" s="45" t="e">
        <f t="shared" si="302"/>
        <v>#DIV/0!</v>
      </c>
      <c r="Q1093" s="29">
        <f t="shared" si="303"/>
        <v>3</v>
      </c>
      <c r="R1093" s="29" t="e">
        <f t="shared" si="293"/>
        <v>#N/A</v>
      </c>
      <c r="S1093" s="29" t="e">
        <f t="shared" si="294"/>
        <v>#N/A</v>
      </c>
      <c r="T1093" s="29" t="e">
        <f t="shared" si="295"/>
        <v>#N/A</v>
      </c>
      <c r="U1093" s="21" t="e">
        <f t="shared" si="304"/>
        <v>#DIV/0!</v>
      </c>
      <c r="V1093" s="28">
        <f t="shared" si="296"/>
        <v>0</v>
      </c>
      <c r="W1093" s="28">
        <f t="shared" si="297"/>
        <v>0</v>
      </c>
      <c r="X1093" s="45" t="e">
        <f t="shared" si="305"/>
        <v>#DIV/0!</v>
      </c>
    </row>
    <row r="1094" spans="2:24">
      <c r="B1094" s="23"/>
      <c r="D1094" s="21"/>
      <c r="E1094" s="21"/>
      <c r="F1094" s="21"/>
      <c r="G1094" s="28">
        <f t="shared" si="298"/>
        <v>0</v>
      </c>
      <c r="H1094" s="45" t="e">
        <f t="shared" si="299"/>
        <v>#DIV/0!</v>
      </c>
      <c r="I1094" s="29">
        <f t="shared" si="300"/>
        <v>3</v>
      </c>
      <c r="J1094" s="29">
        <f t="shared" si="288"/>
        <v>0.27</v>
      </c>
      <c r="K1094" s="29">
        <f t="shared" si="289"/>
        <v>8.4199999999999997E-2</v>
      </c>
      <c r="L1094" s="29">
        <f t="shared" si="290"/>
        <v>12.92</v>
      </c>
      <c r="M1094" s="45" t="e">
        <f t="shared" si="301"/>
        <v>#DIV/0!</v>
      </c>
      <c r="N1094" s="28">
        <f t="shared" si="291"/>
        <v>10.989169238449415</v>
      </c>
      <c r="O1094" s="28">
        <f t="shared" si="292"/>
        <v>15.087458954343088</v>
      </c>
      <c r="P1094" s="45" t="e">
        <f t="shared" si="302"/>
        <v>#DIV/0!</v>
      </c>
      <c r="Q1094" s="29">
        <f t="shared" si="303"/>
        <v>3</v>
      </c>
      <c r="R1094" s="29" t="e">
        <f t="shared" si="293"/>
        <v>#N/A</v>
      </c>
      <c r="S1094" s="29" t="e">
        <f t="shared" si="294"/>
        <v>#N/A</v>
      </c>
      <c r="T1094" s="29" t="e">
        <f t="shared" si="295"/>
        <v>#N/A</v>
      </c>
      <c r="U1094" s="21" t="e">
        <f t="shared" si="304"/>
        <v>#DIV/0!</v>
      </c>
      <c r="V1094" s="28">
        <f t="shared" si="296"/>
        <v>0</v>
      </c>
      <c r="W1094" s="28">
        <f t="shared" si="297"/>
        <v>0</v>
      </c>
      <c r="X1094" s="45" t="e">
        <f t="shared" si="305"/>
        <v>#DIV/0!</v>
      </c>
    </row>
    <row r="1095" spans="2:24">
      <c r="B1095" s="23"/>
      <c r="D1095" s="21"/>
      <c r="E1095" s="21"/>
      <c r="F1095" s="21"/>
      <c r="G1095" s="28">
        <f t="shared" si="298"/>
        <v>0</v>
      </c>
      <c r="H1095" s="45" t="e">
        <f t="shared" si="299"/>
        <v>#DIV/0!</v>
      </c>
      <c r="I1095" s="29">
        <f t="shared" si="300"/>
        <v>3</v>
      </c>
      <c r="J1095" s="29">
        <f t="shared" ref="J1095:J1158" si="306">VLOOKUP(G1095,TableRefFR,2+I1095)</f>
        <v>0.27</v>
      </c>
      <c r="K1095" s="29">
        <f t="shared" ref="K1095:K1158" si="307">VLOOKUP(G1095,TableRefFR,3+I1095)</f>
        <v>8.4199999999999997E-2</v>
      </c>
      <c r="L1095" s="29">
        <f t="shared" ref="L1095:L1158" si="308">VLOOKUP(G1095,TableRefFR,4+I1095)</f>
        <v>12.92</v>
      </c>
      <c r="M1095" s="45" t="e">
        <f t="shared" si="301"/>
        <v>#DIV/0!</v>
      </c>
      <c r="N1095" s="28">
        <f t="shared" ref="N1095:N1158" si="309">VLOOKUP(G1095,CorpFR,2+I1095)</f>
        <v>10.989169238449415</v>
      </c>
      <c r="O1095" s="28">
        <f t="shared" ref="O1095:O1158" si="310">VLOOKUP(G1095,CorpFR,3+I1095)</f>
        <v>15.087458954343088</v>
      </c>
      <c r="P1095" s="45" t="e">
        <f t="shared" si="302"/>
        <v>#DIV/0!</v>
      </c>
      <c r="Q1095" s="29">
        <f t="shared" si="303"/>
        <v>3</v>
      </c>
      <c r="R1095" s="29" t="e">
        <f t="shared" ref="R1095:R1158" si="311">VLOOKUP(G1095,TableRefIOTF,2+Q1095)</f>
        <v>#N/A</v>
      </c>
      <c r="S1095" s="29" t="e">
        <f t="shared" ref="S1095:S1158" si="312">VLOOKUP(G1095,TableRefIOTF,3+Q1095)</f>
        <v>#N/A</v>
      </c>
      <c r="T1095" s="29" t="e">
        <f t="shared" ref="T1095:T1158" si="313">VLOOKUP(G1095,TableRefIOTF,4+Q1095)</f>
        <v>#N/A</v>
      </c>
      <c r="U1095" s="21" t="e">
        <f t="shared" si="304"/>
        <v>#DIV/0!</v>
      </c>
      <c r="V1095" s="28">
        <f t="shared" ref="V1095:V1158" si="314">VLOOKUP(G1095,CorpIOTF,2+Q1095)</f>
        <v>0</v>
      </c>
      <c r="W1095" s="28">
        <f t="shared" ref="W1095:W1158" si="315">VLOOKUP(G1095,CorpIOTF,3+Q1095)</f>
        <v>0</v>
      </c>
      <c r="X1095" s="45" t="e">
        <f t="shared" si="305"/>
        <v>#DIV/0!</v>
      </c>
    </row>
    <row r="1096" spans="2:24">
      <c r="B1096" s="23"/>
      <c r="D1096" s="21"/>
      <c r="E1096" s="21"/>
      <c r="F1096" s="21"/>
      <c r="G1096" s="28">
        <f t="shared" ref="G1096:G1159" si="316">MROUND(B1096,0.5)</f>
        <v>0</v>
      </c>
      <c r="H1096" s="45" t="e">
        <f t="shared" ref="H1096:H1159" si="317">(D1096/(E1096*E1096))*10000</f>
        <v>#DIV/0!</v>
      </c>
      <c r="I1096" s="29">
        <f t="shared" ref="I1096:I1159" si="318">IF(OR(C1096=1),0,3)</f>
        <v>3</v>
      </c>
      <c r="J1096" s="29">
        <f t="shared" si="306"/>
        <v>0.27</v>
      </c>
      <c r="K1096" s="29">
        <f t="shared" si="307"/>
        <v>8.4199999999999997E-2</v>
      </c>
      <c r="L1096" s="29">
        <f t="shared" si="308"/>
        <v>12.92</v>
      </c>
      <c r="M1096" s="45" t="e">
        <f t="shared" ref="M1096:M1159" si="319">(((H1096/L1096)^J1096)-1)/(J1096*K1096)</f>
        <v>#DIV/0!</v>
      </c>
      <c r="N1096" s="28">
        <f t="shared" si="309"/>
        <v>10.989169238449415</v>
      </c>
      <c r="O1096" s="28">
        <f t="shared" si="310"/>
        <v>15.087458954343088</v>
      </c>
      <c r="P1096" s="45" t="e">
        <f t="shared" ref="P1096:P1159" si="320">IF(H1096&gt;O1096,"surpoids",IF(H1096&lt;N1096,"ins. Pondérale","corpulence normale"))</f>
        <v>#DIV/0!</v>
      </c>
      <c r="Q1096" s="29">
        <f t="shared" ref="Q1096:Q1159" si="321">IF(OR(C1096=1),0,3)</f>
        <v>3</v>
      </c>
      <c r="R1096" s="29" t="e">
        <f t="shared" si="311"/>
        <v>#N/A</v>
      </c>
      <c r="S1096" s="29" t="e">
        <f t="shared" si="312"/>
        <v>#N/A</v>
      </c>
      <c r="T1096" s="29" t="e">
        <f t="shared" si="313"/>
        <v>#N/A</v>
      </c>
      <c r="U1096" s="21" t="e">
        <f t="shared" ref="U1096:U1159" si="322">(((H1096/T1096)^R1096)-1)/(R1096*S1096)</f>
        <v>#DIV/0!</v>
      </c>
      <c r="V1096" s="28">
        <f t="shared" si="314"/>
        <v>0</v>
      </c>
      <c r="W1096" s="28">
        <f t="shared" si="315"/>
        <v>0</v>
      </c>
      <c r="X1096" s="45" t="e">
        <f t="shared" ref="X1096:X1159" si="323">IF(H1096&gt;W1096,"obésité",IF(H1096&gt;V1096,"surpoids","pas de surpoids ni d'obésité"))</f>
        <v>#DIV/0!</v>
      </c>
    </row>
    <row r="1097" spans="2:24">
      <c r="B1097" s="23"/>
      <c r="D1097" s="21"/>
      <c r="E1097" s="21"/>
      <c r="F1097" s="21"/>
      <c r="G1097" s="28">
        <f t="shared" si="316"/>
        <v>0</v>
      </c>
      <c r="H1097" s="45" t="e">
        <f t="shared" si="317"/>
        <v>#DIV/0!</v>
      </c>
      <c r="I1097" s="29">
        <f t="shared" si="318"/>
        <v>3</v>
      </c>
      <c r="J1097" s="29">
        <f t="shared" si="306"/>
        <v>0.27</v>
      </c>
      <c r="K1097" s="29">
        <f t="shared" si="307"/>
        <v>8.4199999999999997E-2</v>
      </c>
      <c r="L1097" s="29">
        <f t="shared" si="308"/>
        <v>12.92</v>
      </c>
      <c r="M1097" s="45" t="e">
        <f t="shared" si="319"/>
        <v>#DIV/0!</v>
      </c>
      <c r="N1097" s="28">
        <f t="shared" si="309"/>
        <v>10.989169238449415</v>
      </c>
      <c r="O1097" s="28">
        <f t="shared" si="310"/>
        <v>15.087458954343088</v>
      </c>
      <c r="P1097" s="45" t="e">
        <f t="shared" si="320"/>
        <v>#DIV/0!</v>
      </c>
      <c r="Q1097" s="29">
        <f t="shared" si="321"/>
        <v>3</v>
      </c>
      <c r="R1097" s="29" t="e">
        <f t="shared" si="311"/>
        <v>#N/A</v>
      </c>
      <c r="S1097" s="29" t="e">
        <f t="shared" si="312"/>
        <v>#N/A</v>
      </c>
      <c r="T1097" s="29" t="e">
        <f t="shared" si="313"/>
        <v>#N/A</v>
      </c>
      <c r="U1097" s="21" t="e">
        <f t="shared" si="322"/>
        <v>#DIV/0!</v>
      </c>
      <c r="V1097" s="28">
        <f t="shared" si="314"/>
        <v>0</v>
      </c>
      <c r="W1097" s="28">
        <f t="shared" si="315"/>
        <v>0</v>
      </c>
      <c r="X1097" s="45" t="e">
        <f t="shared" si="323"/>
        <v>#DIV/0!</v>
      </c>
    </row>
    <row r="1098" spans="2:24">
      <c r="B1098" s="23"/>
      <c r="D1098" s="21"/>
      <c r="E1098" s="21"/>
      <c r="F1098" s="21"/>
      <c r="G1098" s="28">
        <f t="shared" si="316"/>
        <v>0</v>
      </c>
      <c r="H1098" s="45" t="e">
        <f t="shared" si="317"/>
        <v>#DIV/0!</v>
      </c>
      <c r="I1098" s="29">
        <f t="shared" si="318"/>
        <v>3</v>
      </c>
      <c r="J1098" s="29">
        <f t="shared" si="306"/>
        <v>0.27</v>
      </c>
      <c r="K1098" s="29">
        <f t="shared" si="307"/>
        <v>8.4199999999999997E-2</v>
      </c>
      <c r="L1098" s="29">
        <f t="shared" si="308"/>
        <v>12.92</v>
      </c>
      <c r="M1098" s="45" t="e">
        <f t="shared" si="319"/>
        <v>#DIV/0!</v>
      </c>
      <c r="N1098" s="28">
        <f t="shared" si="309"/>
        <v>10.989169238449415</v>
      </c>
      <c r="O1098" s="28">
        <f t="shared" si="310"/>
        <v>15.087458954343088</v>
      </c>
      <c r="P1098" s="45" t="e">
        <f t="shared" si="320"/>
        <v>#DIV/0!</v>
      </c>
      <c r="Q1098" s="29">
        <f t="shared" si="321"/>
        <v>3</v>
      </c>
      <c r="R1098" s="29" t="e">
        <f t="shared" si="311"/>
        <v>#N/A</v>
      </c>
      <c r="S1098" s="29" t="e">
        <f t="shared" si="312"/>
        <v>#N/A</v>
      </c>
      <c r="T1098" s="29" t="e">
        <f t="shared" si="313"/>
        <v>#N/A</v>
      </c>
      <c r="U1098" s="21" t="e">
        <f t="shared" si="322"/>
        <v>#DIV/0!</v>
      </c>
      <c r="V1098" s="28">
        <f t="shared" si="314"/>
        <v>0</v>
      </c>
      <c r="W1098" s="28">
        <f t="shared" si="315"/>
        <v>0</v>
      </c>
      <c r="X1098" s="45" t="e">
        <f t="shared" si="323"/>
        <v>#DIV/0!</v>
      </c>
    </row>
    <row r="1099" spans="2:24">
      <c r="B1099" s="23"/>
      <c r="D1099" s="21"/>
      <c r="E1099" s="21"/>
      <c r="F1099" s="21"/>
      <c r="G1099" s="28">
        <f t="shared" si="316"/>
        <v>0</v>
      </c>
      <c r="H1099" s="45" t="e">
        <f t="shared" si="317"/>
        <v>#DIV/0!</v>
      </c>
      <c r="I1099" s="29">
        <f t="shared" si="318"/>
        <v>3</v>
      </c>
      <c r="J1099" s="29">
        <f t="shared" si="306"/>
        <v>0.27</v>
      </c>
      <c r="K1099" s="29">
        <f t="shared" si="307"/>
        <v>8.4199999999999997E-2</v>
      </c>
      <c r="L1099" s="29">
        <f t="shared" si="308"/>
        <v>12.92</v>
      </c>
      <c r="M1099" s="45" t="e">
        <f t="shared" si="319"/>
        <v>#DIV/0!</v>
      </c>
      <c r="N1099" s="28">
        <f t="shared" si="309"/>
        <v>10.989169238449415</v>
      </c>
      <c r="O1099" s="28">
        <f t="shared" si="310"/>
        <v>15.087458954343088</v>
      </c>
      <c r="P1099" s="45" t="e">
        <f t="shared" si="320"/>
        <v>#DIV/0!</v>
      </c>
      <c r="Q1099" s="29">
        <f t="shared" si="321"/>
        <v>3</v>
      </c>
      <c r="R1099" s="29" t="e">
        <f t="shared" si="311"/>
        <v>#N/A</v>
      </c>
      <c r="S1099" s="29" t="e">
        <f t="shared" si="312"/>
        <v>#N/A</v>
      </c>
      <c r="T1099" s="29" t="e">
        <f t="shared" si="313"/>
        <v>#N/A</v>
      </c>
      <c r="U1099" s="21" t="e">
        <f t="shared" si="322"/>
        <v>#DIV/0!</v>
      </c>
      <c r="V1099" s="28">
        <f t="shared" si="314"/>
        <v>0</v>
      </c>
      <c r="W1099" s="28">
        <f t="shared" si="315"/>
        <v>0</v>
      </c>
      <c r="X1099" s="45" t="e">
        <f t="shared" si="323"/>
        <v>#DIV/0!</v>
      </c>
    </row>
    <row r="1100" spans="2:24">
      <c r="B1100" s="23"/>
      <c r="D1100" s="21"/>
      <c r="E1100" s="21"/>
      <c r="F1100" s="21"/>
      <c r="G1100" s="28">
        <f t="shared" si="316"/>
        <v>0</v>
      </c>
      <c r="H1100" s="45" t="e">
        <f t="shared" si="317"/>
        <v>#DIV/0!</v>
      </c>
      <c r="I1100" s="29">
        <f t="shared" si="318"/>
        <v>3</v>
      </c>
      <c r="J1100" s="29">
        <f t="shared" si="306"/>
        <v>0.27</v>
      </c>
      <c r="K1100" s="29">
        <f t="shared" si="307"/>
        <v>8.4199999999999997E-2</v>
      </c>
      <c r="L1100" s="29">
        <f t="shared" si="308"/>
        <v>12.92</v>
      </c>
      <c r="M1100" s="45" t="e">
        <f t="shared" si="319"/>
        <v>#DIV/0!</v>
      </c>
      <c r="N1100" s="28">
        <f t="shared" si="309"/>
        <v>10.989169238449415</v>
      </c>
      <c r="O1100" s="28">
        <f t="shared" si="310"/>
        <v>15.087458954343088</v>
      </c>
      <c r="P1100" s="45" t="e">
        <f t="shared" si="320"/>
        <v>#DIV/0!</v>
      </c>
      <c r="Q1100" s="29">
        <f t="shared" si="321"/>
        <v>3</v>
      </c>
      <c r="R1100" s="29" t="e">
        <f t="shared" si="311"/>
        <v>#N/A</v>
      </c>
      <c r="S1100" s="29" t="e">
        <f t="shared" si="312"/>
        <v>#N/A</v>
      </c>
      <c r="T1100" s="29" t="e">
        <f t="shared" si="313"/>
        <v>#N/A</v>
      </c>
      <c r="U1100" s="21" t="e">
        <f t="shared" si="322"/>
        <v>#DIV/0!</v>
      </c>
      <c r="V1100" s="28">
        <f t="shared" si="314"/>
        <v>0</v>
      </c>
      <c r="W1100" s="28">
        <f t="shared" si="315"/>
        <v>0</v>
      </c>
      <c r="X1100" s="45" t="e">
        <f t="shared" si="323"/>
        <v>#DIV/0!</v>
      </c>
    </row>
    <row r="1101" spans="2:24">
      <c r="B1101" s="23"/>
      <c r="D1101" s="21"/>
      <c r="E1101" s="21"/>
      <c r="F1101" s="21"/>
      <c r="G1101" s="28">
        <f t="shared" si="316"/>
        <v>0</v>
      </c>
      <c r="H1101" s="45" t="e">
        <f t="shared" si="317"/>
        <v>#DIV/0!</v>
      </c>
      <c r="I1101" s="29">
        <f t="shared" si="318"/>
        <v>3</v>
      </c>
      <c r="J1101" s="29">
        <f t="shared" si="306"/>
        <v>0.27</v>
      </c>
      <c r="K1101" s="29">
        <f t="shared" si="307"/>
        <v>8.4199999999999997E-2</v>
      </c>
      <c r="L1101" s="29">
        <f t="shared" si="308"/>
        <v>12.92</v>
      </c>
      <c r="M1101" s="45" t="e">
        <f t="shared" si="319"/>
        <v>#DIV/0!</v>
      </c>
      <c r="N1101" s="28">
        <f t="shared" si="309"/>
        <v>10.989169238449415</v>
      </c>
      <c r="O1101" s="28">
        <f t="shared" si="310"/>
        <v>15.087458954343088</v>
      </c>
      <c r="P1101" s="45" t="e">
        <f t="shared" si="320"/>
        <v>#DIV/0!</v>
      </c>
      <c r="Q1101" s="29">
        <f t="shared" si="321"/>
        <v>3</v>
      </c>
      <c r="R1101" s="29" t="e">
        <f t="shared" si="311"/>
        <v>#N/A</v>
      </c>
      <c r="S1101" s="29" t="e">
        <f t="shared" si="312"/>
        <v>#N/A</v>
      </c>
      <c r="T1101" s="29" t="e">
        <f t="shared" si="313"/>
        <v>#N/A</v>
      </c>
      <c r="U1101" s="21" t="e">
        <f t="shared" si="322"/>
        <v>#DIV/0!</v>
      </c>
      <c r="V1101" s="28">
        <f t="shared" si="314"/>
        <v>0</v>
      </c>
      <c r="W1101" s="28">
        <f t="shared" si="315"/>
        <v>0</v>
      </c>
      <c r="X1101" s="45" t="e">
        <f t="shared" si="323"/>
        <v>#DIV/0!</v>
      </c>
    </row>
    <row r="1102" spans="2:24">
      <c r="B1102" s="23"/>
      <c r="D1102" s="21"/>
      <c r="E1102" s="21"/>
      <c r="F1102" s="21"/>
      <c r="G1102" s="28">
        <f t="shared" si="316"/>
        <v>0</v>
      </c>
      <c r="H1102" s="45" t="e">
        <f t="shared" si="317"/>
        <v>#DIV/0!</v>
      </c>
      <c r="I1102" s="29">
        <f t="shared" si="318"/>
        <v>3</v>
      </c>
      <c r="J1102" s="29">
        <f t="shared" si="306"/>
        <v>0.27</v>
      </c>
      <c r="K1102" s="29">
        <f t="shared" si="307"/>
        <v>8.4199999999999997E-2</v>
      </c>
      <c r="L1102" s="29">
        <f t="shared" si="308"/>
        <v>12.92</v>
      </c>
      <c r="M1102" s="45" t="e">
        <f t="shared" si="319"/>
        <v>#DIV/0!</v>
      </c>
      <c r="N1102" s="28">
        <f t="shared" si="309"/>
        <v>10.989169238449415</v>
      </c>
      <c r="O1102" s="28">
        <f t="shared" si="310"/>
        <v>15.087458954343088</v>
      </c>
      <c r="P1102" s="45" t="e">
        <f t="shared" si="320"/>
        <v>#DIV/0!</v>
      </c>
      <c r="Q1102" s="29">
        <f t="shared" si="321"/>
        <v>3</v>
      </c>
      <c r="R1102" s="29" t="e">
        <f t="shared" si="311"/>
        <v>#N/A</v>
      </c>
      <c r="S1102" s="29" t="e">
        <f t="shared" si="312"/>
        <v>#N/A</v>
      </c>
      <c r="T1102" s="29" t="e">
        <f t="shared" si="313"/>
        <v>#N/A</v>
      </c>
      <c r="U1102" s="21" t="e">
        <f t="shared" si="322"/>
        <v>#DIV/0!</v>
      </c>
      <c r="V1102" s="28">
        <f t="shared" si="314"/>
        <v>0</v>
      </c>
      <c r="W1102" s="28">
        <f t="shared" si="315"/>
        <v>0</v>
      </c>
      <c r="X1102" s="45" t="e">
        <f t="shared" si="323"/>
        <v>#DIV/0!</v>
      </c>
    </row>
    <row r="1103" spans="2:24">
      <c r="B1103" s="23"/>
      <c r="D1103" s="21"/>
      <c r="E1103" s="21"/>
      <c r="F1103" s="21"/>
      <c r="G1103" s="28">
        <f t="shared" si="316"/>
        <v>0</v>
      </c>
      <c r="H1103" s="45" t="e">
        <f t="shared" si="317"/>
        <v>#DIV/0!</v>
      </c>
      <c r="I1103" s="29">
        <f t="shared" si="318"/>
        <v>3</v>
      </c>
      <c r="J1103" s="29">
        <f t="shared" si="306"/>
        <v>0.27</v>
      </c>
      <c r="K1103" s="29">
        <f t="shared" si="307"/>
        <v>8.4199999999999997E-2</v>
      </c>
      <c r="L1103" s="29">
        <f t="shared" si="308"/>
        <v>12.92</v>
      </c>
      <c r="M1103" s="45" t="e">
        <f t="shared" si="319"/>
        <v>#DIV/0!</v>
      </c>
      <c r="N1103" s="28">
        <f t="shared" si="309"/>
        <v>10.989169238449415</v>
      </c>
      <c r="O1103" s="28">
        <f t="shared" si="310"/>
        <v>15.087458954343088</v>
      </c>
      <c r="P1103" s="45" t="e">
        <f t="shared" si="320"/>
        <v>#DIV/0!</v>
      </c>
      <c r="Q1103" s="29">
        <f t="shared" si="321"/>
        <v>3</v>
      </c>
      <c r="R1103" s="29" t="e">
        <f t="shared" si="311"/>
        <v>#N/A</v>
      </c>
      <c r="S1103" s="29" t="e">
        <f t="shared" si="312"/>
        <v>#N/A</v>
      </c>
      <c r="T1103" s="29" t="e">
        <f t="shared" si="313"/>
        <v>#N/A</v>
      </c>
      <c r="U1103" s="21" t="e">
        <f t="shared" si="322"/>
        <v>#DIV/0!</v>
      </c>
      <c r="V1103" s="28">
        <f t="shared" si="314"/>
        <v>0</v>
      </c>
      <c r="W1103" s="28">
        <f t="shared" si="315"/>
        <v>0</v>
      </c>
      <c r="X1103" s="45" t="e">
        <f t="shared" si="323"/>
        <v>#DIV/0!</v>
      </c>
    </row>
    <row r="1104" spans="2:24">
      <c r="B1104" s="23"/>
      <c r="D1104" s="21"/>
      <c r="E1104" s="21"/>
      <c r="F1104" s="21"/>
      <c r="G1104" s="28">
        <f t="shared" si="316"/>
        <v>0</v>
      </c>
      <c r="H1104" s="45" t="e">
        <f t="shared" si="317"/>
        <v>#DIV/0!</v>
      </c>
      <c r="I1104" s="29">
        <f t="shared" si="318"/>
        <v>3</v>
      </c>
      <c r="J1104" s="29">
        <f t="shared" si="306"/>
        <v>0.27</v>
      </c>
      <c r="K1104" s="29">
        <f t="shared" si="307"/>
        <v>8.4199999999999997E-2</v>
      </c>
      <c r="L1104" s="29">
        <f t="shared" si="308"/>
        <v>12.92</v>
      </c>
      <c r="M1104" s="45" t="e">
        <f t="shared" si="319"/>
        <v>#DIV/0!</v>
      </c>
      <c r="N1104" s="28">
        <f t="shared" si="309"/>
        <v>10.989169238449415</v>
      </c>
      <c r="O1104" s="28">
        <f t="shared" si="310"/>
        <v>15.087458954343088</v>
      </c>
      <c r="P1104" s="45" t="e">
        <f t="shared" si="320"/>
        <v>#DIV/0!</v>
      </c>
      <c r="Q1104" s="29">
        <f t="shared" si="321"/>
        <v>3</v>
      </c>
      <c r="R1104" s="29" t="e">
        <f t="shared" si="311"/>
        <v>#N/A</v>
      </c>
      <c r="S1104" s="29" t="e">
        <f t="shared" si="312"/>
        <v>#N/A</v>
      </c>
      <c r="T1104" s="29" t="e">
        <f t="shared" si="313"/>
        <v>#N/A</v>
      </c>
      <c r="U1104" s="21" t="e">
        <f t="shared" si="322"/>
        <v>#DIV/0!</v>
      </c>
      <c r="V1104" s="28">
        <f t="shared" si="314"/>
        <v>0</v>
      </c>
      <c r="W1104" s="28">
        <f t="shared" si="315"/>
        <v>0</v>
      </c>
      <c r="X1104" s="45" t="e">
        <f t="shared" si="323"/>
        <v>#DIV/0!</v>
      </c>
    </row>
    <row r="1105" spans="2:24">
      <c r="B1105" s="23"/>
      <c r="D1105" s="21"/>
      <c r="E1105" s="21"/>
      <c r="F1105" s="21"/>
      <c r="G1105" s="28">
        <f t="shared" si="316"/>
        <v>0</v>
      </c>
      <c r="H1105" s="45" t="e">
        <f t="shared" si="317"/>
        <v>#DIV/0!</v>
      </c>
      <c r="I1105" s="29">
        <f t="shared" si="318"/>
        <v>3</v>
      </c>
      <c r="J1105" s="29">
        <f t="shared" si="306"/>
        <v>0.27</v>
      </c>
      <c r="K1105" s="29">
        <f t="shared" si="307"/>
        <v>8.4199999999999997E-2</v>
      </c>
      <c r="L1105" s="29">
        <f t="shared" si="308"/>
        <v>12.92</v>
      </c>
      <c r="M1105" s="45" t="e">
        <f t="shared" si="319"/>
        <v>#DIV/0!</v>
      </c>
      <c r="N1105" s="28">
        <f t="shared" si="309"/>
        <v>10.989169238449415</v>
      </c>
      <c r="O1105" s="28">
        <f t="shared" si="310"/>
        <v>15.087458954343088</v>
      </c>
      <c r="P1105" s="45" t="e">
        <f t="shared" si="320"/>
        <v>#DIV/0!</v>
      </c>
      <c r="Q1105" s="29">
        <f t="shared" si="321"/>
        <v>3</v>
      </c>
      <c r="R1105" s="29" t="e">
        <f t="shared" si="311"/>
        <v>#N/A</v>
      </c>
      <c r="S1105" s="29" t="e">
        <f t="shared" si="312"/>
        <v>#N/A</v>
      </c>
      <c r="T1105" s="29" t="e">
        <f t="shared" si="313"/>
        <v>#N/A</v>
      </c>
      <c r="U1105" s="21" t="e">
        <f t="shared" si="322"/>
        <v>#DIV/0!</v>
      </c>
      <c r="V1105" s="28">
        <f t="shared" si="314"/>
        <v>0</v>
      </c>
      <c r="W1105" s="28">
        <f t="shared" si="315"/>
        <v>0</v>
      </c>
      <c r="X1105" s="45" t="e">
        <f t="shared" si="323"/>
        <v>#DIV/0!</v>
      </c>
    </row>
    <row r="1106" spans="2:24">
      <c r="B1106" s="23"/>
      <c r="D1106" s="21"/>
      <c r="E1106" s="21"/>
      <c r="F1106" s="21"/>
      <c r="G1106" s="28">
        <f t="shared" si="316"/>
        <v>0</v>
      </c>
      <c r="H1106" s="45" t="e">
        <f t="shared" si="317"/>
        <v>#DIV/0!</v>
      </c>
      <c r="I1106" s="29">
        <f t="shared" si="318"/>
        <v>3</v>
      </c>
      <c r="J1106" s="29">
        <f t="shared" si="306"/>
        <v>0.27</v>
      </c>
      <c r="K1106" s="29">
        <f t="shared" si="307"/>
        <v>8.4199999999999997E-2</v>
      </c>
      <c r="L1106" s="29">
        <f t="shared" si="308"/>
        <v>12.92</v>
      </c>
      <c r="M1106" s="45" t="e">
        <f t="shared" si="319"/>
        <v>#DIV/0!</v>
      </c>
      <c r="N1106" s="28">
        <f t="shared" si="309"/>
        <v>10.989169238449415</v>
      </c>
      <c r="O1106" s="28">
        <f t="shared" si="310"/>
        <v>15.087458954343088</v>
      </c>
      <c r="P1106" s="45" t="e">
        <f t="shared" si="320"/>
        <v>#DIV/0!</v>
      </c>
      <c r="Q1106" s="29">
        <f t="shared" si="321"/>
        <v>3</v>
      </c>
      <c r="R1106" s="29" t="e">
        <f t="shared" si="311"/>
        <v>#N/A</v>
      </c>
      <c r="S1106" s="29" t="e">
        <f t="shared" si="312"/>
        <v>#N/A</v>
      </c>
      <c r="T1106" s="29" t="e">
        <f t="shared" si="313"/>
        <v>#N/A</v>
      </c>
      <c r="U1106" s="21" t="e">
        <f t="shared" si="322"/>
        <v>#DIV/0!</v>
      </c>
      <c r="V1106" s="28">
        <f t="shared" si="314"/>
        <v>0</v>
      </c>
      <c r="W1106" s="28">
        <f t="shared" si="315"/>
        <v>0</v>
      </c>
      <c r="X1106" s="45" t="e">
        <f t="shared" si="323"/>
        <v>#DIV/0!</v>
      </c>
    </row>
    <row r="1107" spans="2:24">
      <c r="B1107" s="23"/>
      <c r="D1107" s="21"/>
      <c r="E1107" s="21"/>
      <c r="F1107" s="21"/>
      <c r="G1107" s="28">
        <f t="shared" si="316"/>
        <v>0</v>
      </c>
      <c r="H1107" s="45" t="e">
        <f t="shared" si="317"/>
        <v>#DIV/0!</v>
      </c>
      <c r="I1107" s="29">
        <f t="shared" si="318"/>
        <v>3</v>
      </c>
      <c r="J1107" s="29">
        <f t="shared" si="306"/>
        <v>0.27</v>
      </c>
      <c r="K1107" s="29">
        <f t="shared" si="307"/>
        <v>8.4199999999999997E-2</v>
      </c>
      <c r="L1107" s="29">
        <f t="shared" si="308"/>
        <v>12.92</v>
      </c>
      <c r="M1107" s="45" t="e">
        <f t="shared" si="319"/>
        <v>#DIV/0!</v>
      </c>
      <c r="N1107" s="28">
        <f t="shared" si="309"/>
        <v>10.989169238449415</v>
      </c>
      <c r="O1107" s="28">
        <f t="shared" si="310"/>
        <v>15.087458954343088</v>
      </c>
      <c r="P1107" s="45" t="e">
        <f t="shared" si="320"/>
        <v>#DIV/0!</v>
      </c>
      <c r="Q1107" s="29">
        <f t="shared" si="321"/>
        <v>3</v>
      </c>
      <c r="R1107" s="29" t="e">
        <f t="shared" si="311"/>
        <v>#N/A</v>
      </c>
      <c r="S1107" s="29" t="e">
        <f t="shared" si="312"/>
        <v>#N/A</v>
      </c>
      <c r="T1107" s="29" t="e">
        <f t="shared" si="313"/>
        <v>#N/A</v>
      </c>
      <c r="U1107" s="21" t="e">
        <f t="shared" si="322"/>
        <v>#DIV/0!</v>
      </c>
      <c r="V1107" s="28">
        <f t="shared" si="314"/>
        <v>0</v>
      </c>
      <c r="W1107" s="28">
        <f t="shared" si="315"/>
        <v>0</v>
      </c>
      <c r="X1107" s="45" t="e">
        <f t="shared" si="323"/>
        <v>#DIV/0!</v>
      </c>
    </row>
    <row r="1108" spans="2:24">
      <c r="B1108" s="23"/>
      <c r="D1108" s="21"/>
      <c r="E1108" s="21"/>
      <c r="F1108" s="21"/>
      <c r="G1108" s="28">
        <f t="shared" si="316"/>
        <v>0</v>
      </c>
      <c r="H1108" s="45" t="e">
        <f t="shared" si="317"/>
        <v>#DIV/0!</v>
      </c>
      <c r="I1108" s="29">
        <f t="shared" si="318"/>
        <v>3</v>
      </c>
      <c r="J1108" s="29">
        <f t="shared" si="306"/>
        <v>0.27</v>
      </c>
      <c r="K1108" s="29">
        <f t="shared" si="307"/>
        <v>8.4199999999999997E-2</v>
      </c>
      <c r="L1108" s="29">
        <f t="shared" si="308"/>
        <v>12.92</v>
      </c>
      <c r="M1108" s="45" t="e">
        <f t="shared" si="319"/>
        <v>#DIV/0!</v>
      </c>
      <c r="N1108" s="28">
        <f t="shared" si="309"/>
        <v>10.989169238449415</v>
      </c>
      <c r="O1108" s="28">
        <f t="shared" si="310"/>
        <v>15.087458954343088</v>
      </c>
      <c r="P1108" s="45" t="e">
        <f t="shared" si="320"/>
        <v>#DIV/0!</v>
      </c>
      <c r="Q1108" s="29">
        <f t="shared" si="321"/>
        <v>3</v>
      </c>
      <c r="R1108" s="29" t="e">
        <f t="shared" si="311"/>
        <v>#N/A</v>
      </c>
      <c r="S1108" s="29" t="e">
        <f t="shared" si="312"/>
        <v>#N/A</v>
      </c>
      <c r="T1108" s="29" t="e">
        <f t="shared" si="313"/>
        <v>#N/A</v>
      </c>
      <c r="U1108" s="21" t="e">
        <f t="shared" si="322"/>
        <v>#DIV/0!</v>
      </c>
      <c r="V1108" s="28">
        <f t="shared" si="314"/>
        <v>0</v>
      </c>
      <c r="W1108" s="28">
        <f t="shared" si="315"/>
        <v>0</v>
      </c>
      <c r="X1108" s="45" t="e">
        <f t="shared" si="323"/>
        <v>#DIV/0!</v>
      </c>
    </row>
    <row r="1109" spans="2:24">
      <c r="B1109" s="23"/>
      <c r="D1109" s="21"/>
      <c r="E1109" s="21"/>
      <c r="F1109" s="21"/>
      <c r="G1109" s="28">
        <f t="shared" si="316"/>
        <v>0</v>
      </c>
      <c r="H1109" s="45" t="e">
        <f t="shared" si="317"/>
        <v>#DIV/0!</v>
      </c>
      <c r="I1109" s="29">
        <f t="shared" si="318"/>
        <v>3</v>
      </c>
      <c r="J1109" s="29">
        <f t="shared" si="306"/>
        <v>0.27</v>
      </c>
      <c r="K1109" s="29">
        <f t="shared" si="307"/>
        <v>8.4199999999999997E-2</v>
      </c>
      <c r="L1109" s="29">
        <f t="shared" si="308"/>
        <v>12.92</v>
      </c>
      <c r="M1109" s="45" t="e">
        <f t="shared" si="319"/>
        <v>#DIV/0!</v>
      </c>
      <c r="N1109" s="28">
        <f t="shared" si="309"/>
        <v>10.989169238449415</v>
      </c>
      <c r="O1109" s="28">
        <f t="shared" si="310"/>
        <v>15.087458954343088</v>
      </c>
      <c r="P1109" s="45" t="e">
        <f t="shared" si="320"/>
        <v>#DIV/0!</v>
      </c>
      <c r="Q1109" s="29">
        <f t="shared" si="321"/>
        <v>3</v>
      </c>
      <c r="R1109" s="29" t="e">
        <f t="shared" si="311"/>
        <v>#N/A</v>
      </c>
      <c r="S1109" s="29" t="e">
        <f t="shared" si="312"/>
        <v>#N/A</v>
      </c>
      <c r="T1109" s="29" t="e">
        <f t="shared" si="313"/>
        <v>#N/A</v>
      </c>
      <c r="U1109" s="21" t="e">
        <f t="shared" si="322"/>
        <v>#DIV/0!</v>
      </c>
      <c r="V1109" s="28">
        <f t="shared" si="314"/>
        <v>0</v>
      </c>
      <c r="W1109" s="28">
        <f t="shared" si="315"/>
        <v>0</v>
      </c>
      <c r="X1109" s="45" t="e">
        <f t="shared" si="323"/>
        <v>#DIV/0!</v>
      </c>
    </row>
    <row r="1110" spans="2:24">
      <c r="B1110" s="23"/>
      <c r="D1110" s="21"/>
      <c r="E1110" s="21"/>
      <c r="F1110" s="21"/>
      <c r="G1110" s="28">
        <f t="shared" si="316"/>
        <v>0</v>
      </c>
      <c r="H1110" s="45" t="e">
        <f t="shared" si="317"/>
        <v>#DIV/0!</v>
      </c>
      <c r="I1110" s="29">
        <f t="shared" si="318"/>
        <v>3</v>
      </c>
      <c r="J1110" s="29">
        <f t="shared" si="306"/>
        <v>0.27</v>
      </c>
      <c r="K1110" s="29">
        <f t="shared" si="307"/>
        <v>8.4199999999999997E-2</v>
      </c>
      <c r="L1110" s="29">
        <f t="shared" si="308"/>
        <v>12.92</v>
      </c>
      <c r="M1110" s="45" t="e">
        <f t="shared" si="319"/>
        <v>#DIV/0!</v>
      </c>
      <c r="N1110" s="28">
        <f t="shared" si="309"/>
        <v>10.989169238449415</v>
      </c>
      <c r="O1110" s="28">
        <f t="shared" si="310"/>
        <v>15.087458954343088</v>
      </c>
      <c r="P1110" s="45" t="e">
        <f t="shared" si="320"/>
        <v>#DIV/0!</v>
      </c>
      <c r="Q1110" s="29">
        <f t="shared" si="321"/>
        <v>3</v>
      </c>
      <c r="R1110" s="29" t="e">
        <f t="shared" si="311"/>
        <v>#N/A</v>
      </c>
      <c r="S1110" s="29" t="e">
        <f t="shared" si="312"/>
        <v>#N/A</v>
      </c>
      <c r="T1110" s="29" t="e">
        <f t="shared" si="313"/>
        <v>#N/A</v>
      </c>
      <c r="U1110" s="21" t="e">
        <f t="shared" si="322"/>
        <v>#DIV/0!</v>
      </c>
      <c r="V1110" s="28">
        <f t="shared" si="314"/>
        <v>0</v>
      </c>
      <c r="W1110" s="28">
        <f t="shared" si="315"/>
        <v>0</v>
      </c>
      <c r="X1110" s="45" t="e">
        <f t="shared" si="323"/>
        <v>#DIV/0!</v>
      </c>
    </row>
    <row r="1111" spans="2:24">
      <c r="B1111" s="23"/>
      <c r="D1111" s="21"/>
      <c r="E1111" s="21"/>
      <c r="F1111" s="21"/>
      <c r="G1111" s="28">
        <f t="shared" si="316"/>
        <v>0</v>
      </c>
      <c r="H1111" s="45" t="e">
        <f t="shared" si="317"/>
        <v>#DIV/0!</v>
      </c>
      <c r="I1111" s="29">
        <f t="shared" si="318"/>
        <v>3</v>
      </c>
      <c r="J1111" s="29">
        <f t="shared" si="306"/>
        <v>0.27</v>
      </c>
      <c r="K1111" s="29">
        <f t="shared" si="307"/>
        <v>8.4199999999999997E-2</v>
      </c>
      <c r="L1111" s="29">
        <f t="shared" si="308"/>
        <v>12.92</v>
      </c>
      <c r="M1111" s="45" t="e">
        <f t="shared" si="319"/>
        <v>#DIV/0!</v>
      </c>
      <c r="N1111" s="28">
        <f t="shared" si="309"/>
        <v>10.989169238449415</v>
      </c>
      <c r="O1111" s="28">
        <f t="shared" si="310"/>
        <v>15.087458954343088</v>
      </c>
      <c r="P1111" s="45" t="e">
        <f t="shared" si="320"/>
        <v>#DIV/0!</v>
      </c>
      <c r="Q1111" s="29">
        <f t="shared" si="321"/>
        <v>3</v>
      </c>
      <c r="R1111" s="29" t="e">
        <f t="shared" si="311"/>
        <v>#N/A</v>
      </c>
      <c r="S1111" s="29" t="e">
        <f t="shared" si="312"/>
        <v>#N/A</v>
      </c>
      <c r="T1111" s="29" t="e">
        <f t="shared" si="313"/>
        <v>#N/A</v>
      </c>
      <c r="U1111" s="21" t="e">
        <f t="shared" si="322"/>
        <v>#DIV/0!</v>
      </c>
      <c r="V1111" s="28">
        <f t="shared" si="314"/>
        <v>0</v>
      </c>
      <c r="W1111" s="28">
        <f t="shared" si="315"/>
        <v>0</v>
      </c>
      <c r="X1111" s="45" t="e">
        <f t="shared" si="323"/>
        <v>#DIV/0!</v>
      </c>
    </row>
    <row r="1112" spans="2:24">
      <c r="B1112" s="23"/>
      <c r="D1112" s="21"/>
      <c r="E1112" s="21"/>
      <c r="F1112" s="21"/>
      <c r="G1112" s="28">
        <f t="shared" si="316"/>
        <v>0</v>
      </c>
      <c r="H1112" s="45" t="e">
        <f t="shared" si="317"/>
        <v>#DIV/0!</v>
      </c>
      <c r="I1112" s="29">
        <f t="shared" si="318"/>
        <v>3</v>
      </c>
      <c r="J1112" s="29">
        <f t="shared" si="306"/>
        <v>0.27</v>
      </c>
      <c r="K1112" s="29">
        <f t="shared" si="307"/>
        <v>8.4199999999999997E-2</v>
      </c>
      <c r="L1112" s="29">
        <f t="shared" si="308"/>
        <v>12.92</v>
      </c>
      <c r="M1112" s="45" t="e">
        <f t="shared" si="319"/>
        <v>#DIV/0!</v>
      </c>
      <c r="N1112" s="28">
        <f t="shared" si="309"/>
        <v>10.989169238449415</v>
      </c>
      <c r="O1112" s="28">
        <f t="shared" si="310"/>
        <v>15.087458954343088</v>
      </c>
      <c r="P1112" s="45" t="e">
        <f t="shared" si="320"/>
        <v>#DIV/0!</v>
      </c>
      <c r="Q1112" s="29">
        <f t="shared" si="321"/>
        <v>3</v>
      </c>
      <c r="R1112" s="29" t="e">
        <f t="shared" si="311"/>
        <v>#N/A</v>
      </c>
      <c r="S1112" s="29" t="e">
        <f t="shared" si="312"/>
        <v>#N/A</v>
      </c>
      <c r="T1112" s="29" t="e">
        <f t="shared" si="313"/>
        <v>#N/A</v>
      </c>
      <c r="U1112" s="21" t="e">
        <f t="shared" si="322"/>
        <v>#DIV/0!</v>
      </c>
      <c r="V1112" s="28">
        <f t="shared" si="314"/>
        <v>0</v>
      </c>
      <c r="W1112" s="28">
        <f t="shared" si="315"/>
        <v>0</v>
      </c>
      <c r="X1112" s="45" t="e">
        <f t="shared" si="323"/>
        <v>#DIV/0!</v>
      </c>
    </row>
    <row r="1113" spans="2:24">
      <c r="B1113" s="23"/>
      <c r="D1113" s="21"/>
      <c r="E1113" s="21"/>
      <c r="F1113" s="21"/>
      <c r="G1113" s="28">
        <f t="shared" si="316"/>
        <v>0</v>
      </c>
      <c r="H1113" s="45" t="e">
        <f t="shared" si="317"/>
        <v>#DIV/0!</v>
      </c>
      <c r="I1113" s="29">
        <f t="shared" si="318"/>
        <v>3</v>
      </c>
      <c r="J1113" s="29">
        <f t="shared" si="306"/>
        <v>0.27</v>
      </c>
      <c r="K1113" s="29">
        <f t="shared" si="307"/>
        <v>8.4199999999999997E-2</v>
      </c>
      <c r="L1113" s="29">
        <f t="shared" si="308"/>
        <v>12.92</v>
      </c>
      <c r="M1113" s="45" t="e">
        <f t="shared" si="319"/>
        <v>#DIV/0!</v>
      </c>
      <c r="N1113" s="28">
        <f t="shared" si="309"/>
        <v>10.989169238449415</v>
      </c>
      <c r="O1113" s="28">
        <f t="shared" si="310"/>
        <v>15.087458954343088</v>
      </c>
      <c r="P1113" s="45" t="e">
        <f t="shared" si="320"/>
        <v>#DIV/0!</v>
      </c>
      <c r="Q1113" s="29">
        <f t="shared" si="321"/>
        <v>3</v>
      </c>
      <c r="R1113" s="29" t="e">
        <f t="shared" si="311"/>
        <v>#N/A</v>
      </c>
      <c r="S1113" s="29" t="e">
        <f t="shared" si="312"/>
        <v>#N/A</v>
      </c>
      <c r="T1113" s="29" t="e">
        <f t="shared" si="313"/>
        <v>#N/A</v>
      </c>
      <c r="U1113" s="21" t="e">
        <f t="shared" si="322"/>
        <v>#DIV/0!</v>
      </c>
      <c r="V1113" s="28">
        <f t="shared" si="314"/>
        <v>0</v>
      </c>
      <c r="W1113" s="28">
        <f t="shared" si="315"/>
        <v>0</v>
      </c>
      <c r="X1113" s="45" t="e">
        <f t="shared" si="323"/>
        <v>#DIV/0!</v>
      </c>
    </row>
    <row r="1114" spans="2:24">
      <c r="B1114" s="23"/>
      <c r="D1114" s="21"/>
      <c r="E1114" s="21"/>
      <c r="F1114" s="21"/>
      <c r="G1114" s="28">
        <f t="shared" si="316"/>
        <v>0</v>
      </c>
      <c r="H1114" s="45" t="e">
        <f t="shared" si="317"/>
        <v>#DIV/0!</v>
      </c>
      <c r="I1114" s="29">
        <f t="shared" si="318"/>
        <v>3</v>
      </c>
      <c r="J1114" s="29">
        <f t="shared" si="306"/>
        <v>0.27</v>
      </c>
      <c r="K1114" s="29">
        <f t="shared" si="307"/>
        <v>8.4199999999999997E-2</v>
      </c>
      <c r="L1114" s="29">
        <f t="shared" si="308"/>
        <v>12.92</v>
      </c>
      <c r="M1114" s="45" t="e">
        <f t="shared" si="319"/>
        <v>#DIV/0!</v>
      </c>
      <c r="N1114" s="28">
        <f t="shared" si="309"/>
        <v>10.989169238449415</v>
      </c>
      <c r="O1114" s="28">
        <f t="shared" si="310"/>
        <v>15.087458954343088</v>
      </c>
      <c r="P1114" s="45" t="e">
        <f t="shared" si="320"/>
        <v>#DIV/0!</v>
      </c>
      <c r="Q1114" s="29">
        <f t="shared" si="321"/>
        <v>3</v>
      </c>
      <c r="R1114" s="29" t="e">
        <f t="shared" si="311"/>
        <v>#N/A</v>
      </c>
      <c r="S1114" s="29" t="e">
        <f t="shared" si="312"/>
        <v>#N/A</v>
      </c>
      <c r="T1114" s="29" t="e">
        <f t="shared" si="313"/>
        <v>#N/A</v>
      </c>
      <c r="U1114" s="21" t="e">
        <f t="shared" si="322"/>
        <v>#DIV/0!</v>
      </c>
      <c r="V1114" s="28">
        <f t="shared" si="314"/>
        <v>0</v>
      </c>
      <c r="W1114" s="28">
        <f t="shared" si="315"/>
        <v>0</v>
      </c>
      <c r="X1114" s="45" t="e">
        <f t="shared" si="323"/>
        <v>#DIV/0!</v>
      </c>
    </row>
    <row r="1115" spans="2:24">
      <c r="B1115" s="23"/>
      <c r="D1115" s="21"/>
      <c r="E1115" s="21"/>
      <c r="F1115" s="21"/>
      <c r="G1115" s="28">
        <f t="shared" si="316"/>
        <v>0</v>
      </c>
      <c r="H1115" s="45" t="e">
        <f t="shared" si="317"/>
        <v>#DIV/0!</v>
      </c>
      <c r="I1115" s="29">
        <f t="shared" si="318"/>
        <v>3</v>
      </c>
      <c r="J1115" s="29">
        <f t="shared" si="306"/>
        <v>0.27</v>
      </c>
      <c r="K1115" s="29">
        <f t="shared" si="307"/>
        <v>8.4199999999999997E-2</v>
      </c>
      <c r="L1115" s="29">
        <f t="shared" si="308"/>
        <v>12.92</v>
      </c>
      <c r="M1115" s="45" t="e">
        <f t="shared" si="319"/>
        <v>#DIV/0!</v>
      </c>
      <c r="N1115" s="28">
        <f t="shared" si="309"/>
        <v>10.989169238449415</v>
      </c>
      <c r="O1115" s="28">
        <f t="shared" si="310"/>
        <v>15.087458954343088</v>
      </c>
      <c r="P1115" s="45" t="e">
        <f t="shared" si="320"/>
        <v>#DIV/0!</v>
      </c>
      <c r="Q1115" s="29">
        <f t="shared" si="321"/>
        <v>3</v>
      </c>
      <c r="R1115" s="29" t="e">
        <f t="shared" si="311"/>
        <v>#N/A</v>
      </c>
      <c r="S1115" s="29" t="e">
        <f t="shared" si="312"/>
        <v>#N/A</v>
      </c>
      <c r="T1115" s="29" t="e">
        <f t="shared" si="313"/>
        <v>#N/A</v>
      </c>
      <c r="U1115" s="21" t="e">
        <f t="shared" si="322"/>
        <v>#DIV/0!</v>
      </c>
      <c r="V1115" s="28">
        <f t="shared" si="314"/>
        <v>0</v>
      </c>
      <c r="W1115" s="28">
        <f t="shared" si="315"/>
        <v>0</v>
      </c>
      <c r="X1115" s="45" t="e">
        <f t="shared" si="323"/>
        <v>#DIV/0!</v>
      </c>
    </row>
    <row r="1116" spans="2:24">
      <c r="B1116" s="23"/>
      <c r="D1116" s="21"/>
      <c r="E1116" s="21"/>
      <c r="F1116" s="21"/>
      <c r="G1116" s="28">
        <f t="shared" si="316"/>
        <v>0</v>
      </c>
      <c r="H1116" s="45" t="e">
        <f t="shared" si="317"/>
        <v>#DIV/0!</v>
      </c>
      <c r="I1116" s="29">
        <f t="shared" si="318"/>
        <v>3</v>
      </c>
      <c r="J1116" s="29">
        <f t="shared" si="306"/>
        <v>0.27</v>
      </c>
      <c r="K1116" s="29">
        <f t="shared" si="307"/>
        <v>8.4199999999999997E-2</v>
      </c>
      <c r="L1116" s="29">
        <f t="shared" si="308"/>
        <v>12.92</v>
      </c>
      <c r="M1116" s="45" t="e">
        <f t="shared" si="319"/>
        <v>#DIV/0!</v>
      </c>
      <c r="N1116" s="28">
        <f t="shared" si="309"/>
        <v>10.989169238449415</v>
      </c>
      <c r="O1116" s="28">
        <f t="shared" si="310"/>
        <v>15.087458954343088</v>
      </c>
      <c r="P1116" s="45" t="e">
        <f t="shared" si="320"/>
        <v>#DIV/0!</v>
      </c>
      <c r="Q1116" s="29">
        <f t="shared" si="321"/>
        <v>3</v>
      </c>
      <c r="R1116" s="29" t="e">
        <f t="shared" si="311"/>
        <v>#N/A</v>
      </c>
      <c r="S1116" s="29" t="e">
        <f t="shared" si="312"/>
        <v>#N/A</v>
      </c>
      <c r="T1116" s="29" t="e">
        <f t="shared" si="313"/>
        <v>#N/A</v>
      </c>
      <c r="U1116" s="21" t="e">
        <f t="shared" si="322"/>
        <v>#DIV/0!</v>
      </c>
      <c r="V1116" s="28">
        <f t="shared" si="314"/>
        <v>0</v>
      </c>
      <c r="W1116" s="28">
        <f t="shared" si="315"/>
        <v>0</v>
      </c>
      <c r="X1116" s="45" t="e">
        <f t="shared" si="323"/>
        <v>#DIV/0!</v>
      </c>
    </row>
    <row r="1117" spans="2:24">
      <c r="B1117" s="23"/>
      <c r="D1117" s="21"/>
      <c r="E1117" s="21"/>
      <c r="F1117" s="21"/>
      <c r="G1117" s="28">
        <f t="shared" si="316"/>
        <v>0</v>
      </c>
      <c r="H1117" s="45" t="e">
        <f t="shared" si="317"/>
        <v>#DIV/0!</v>
      </c>
      <c r="I1117" s="29">
        <f t="shared" si="318"/>
        <v>3</v>
      </c>
      <c r="J1117" s="29">
        <f t="shared" si="306"/>
        <v>0.27</v>
      </c>
      <c r="K1117" s="29">
        <f t="shared" si="307"/>
        <v>8.4199999999999997E-2</v>
      </c>
      <c r="L1117" s="29">
        <f t="shared" si="308"/>
        <v>12.92</v>
      </c>
      <c r="M1117" s="45" t="e">
        <f t="shared" si="319"/>
        <v>#DIV/0!</v>
      </c>
      <c r="N1117" s="28">
        <f t="shared" si="309"/>
        <v>10.989169238449415</v>
      </c>
      <c r="O1117" s="28">
        <f t="shared" si="310"/>
        <v>15.087458954343088</v>
      </c>
      <c r="P1117" s="45" t="e">
        <f t="shared" si="320"/>
        <v>#DIV/0!</v>
      </c>
      <c r="Q1117" s="29">
        <f t="shared" si="321"/>
        <v>3</v>
      </c>
      <c r="R1117" s="29" t="e">
        <f t="shared" si="311"/>
        <v>#N/A</v>
      </c>
      <c r="S1117" s="29" t="e">
        <f t="shared" si="312"/>
        <v>#N/A</v>
      </c>
      <c r="T1117" s="29" t="e">
        <f t="shared" si="313"/>
        <v>#N/A</v>
      </c>
      <c r="U1117" s="21" t="e">
        <f t="shared" si="322"/>
        <v>#DIV/0!</v>
      </c>
      <c r="V1117" s="28">
        <f t="shared" si="314"/>
        <v>0</v>
      </c>
      <c r="W1117" s="28">
        <f t="shared" si="315"/>
        <v>0</v>
      </c>
      <c r="X1117" s="45" t="e">
        <f t="shared" si="323"/>
        <v>#DIV/0!</v>
      </c>
    </row>
    <row r="1118" spans="2:24">
      <c r="B1118" s="23"/>
      <c r="D1118" s="21"/>
      <c r="E1118" s="21"/>
      <c r="F1118" s="21"/>
      <c r="G1118" s="28">
        <f t="shared" si="316"/>
        <v>0</v>
      </c>
      <c r="H1118" s="45" t="e">
        <f t="shared" si="317"/>
        <v>#DIV/0!</v>
      </c>
      <c r="I1118" s="29">
        <f t="shared" si="318"/>
        <v>3</v>
      </c>
      <c r="J1118" s="29">
        <f t="shared" si="306"/>
        <v>0.27</v>
      </c>
      <c r="K1118" s="29">
        <f t="shared" si="307"/>
        <v>8.4199999999999997E-2</v>
      </c>
      <c r="L1118" s="29">
        <f t="shared" si="308"/>
        <v>12.92</v>
      </c>
      <c r="M1118" s="45" t="e">
        <f t="shared" si="319"/>
        <v>#DIV/0!</v>
      </c>
      <c r="N1118" s="28">
        <f t="shared" si="309"/>
        <v>10.989169238449415</v>
      </c>
      <c r="O1118" s="28">
        <f t="shared" si="310"/>
        <v>15.087458954343088</v>
      </c>
      <c r="P1118" s="45" t="e">
        <f t="shared" si="320"/>
        <v>#DIV/0!</v>
      </c>
      <c r="Q1118" s="29">
        <f t="shared" si="321"/>
        <v>3</v>
      </c>
      <c r="R1118" s="29" t="e">
        <f t="shared" si="311"/>
        <v>#N/A</v>
      </c>
      <c r="S1118" s="29" t="e">
        <f t="shared" si="312"/>
        <v>#N/A</v>
      </c>
      <c r="T1118" s="29" t="e">
        <f t="shared" si="313"/>
        <v>#N/A</v>
      </c>
      <c r="U1118" s="21" t="e">
        <f t="shared" si="322"/>
        <v>#DIV/0!</v>
      </c>
      <c r="V1118" s="28">
        <f t="shared" si="314"/>
        <v>0</v>
      </c>
      <c r="W1118" s="28">
        <f t="shared" si="315"/>
        <v>0</v>
      </c>
      <c r="X1118" s="45" t="e">
        <f t="shared" si="323"/>
        <v>#DIV/0!</v>
      </c>
    </row>
    <row r="1119" spans="2:24">
      <c r="B1119" s="23"/>
      <c r="D1119" s="21"/>
      <c r="E1119" s="21"/>
      <c r="F1119" s="21"/>
      <c r="G1119" s="28">
        <f t="shared" si="316"/>
        <v>0</v>
      </c>
      <c r="H1119" s="45" t="e">
        <f t="shared" si="317"/>
        <v>#DIV/0!</v>
      </c>
      <c r="I1119" s="29">
        <f t="shared" si="318"/>
        <v>3</v>
      </c>
      <c r="J1119" s="29">
        <f t="shared" si="306"/>
        <v>0.27</v>
      </c>
      <c r="K1119" s="29">
        <f t="shared" si="307"/>
        <v>8.4199999999999997E-2</v>
      </c>
      <c r="L1119" s="29">
        <f t="shared" si="308"/>
        <v>12.92</v>
      </c>
      <c r="M1119" s="45" t="e">
        <f t="shared" si="319"/>
        <v>#DIV/0!</v>
      </c>
      <c r="N1119" s="28">
        <f t="shared" si="309"/>
        <v>10.989169238449415</v>
      </c>
      <c r="O1119" s="28">
        <f t="shared" si="310"/>
        <v>15.087458954343088</v>
      </c>
      <c r="P1119" s="45" t="e">
        <f t="shared" si="320"/>
        <v>#DIV/0!</v>
      </c>
      <c r="Q1119" s="29">
        <f t="shared" si="321"/>
        <v>3</v>
      </c>
      <c r="R1119" s="29" t="e">
        <f t="shared" si="311"/>
        <v>#N/A</v>
      </c>
      <c r="S1119" s="29" t="e">
        <f t="shared" si="312"/>
        <v>#N/A</v>
      </c>
      <c r="T1119" s="29" t="e">
        <f t="shared" si="313"/>
        <v>#N/A</v>
      </c>
      <c r="U1119" s="21" t="e">
        <f t="shared" si="322"/>
        <v>#DIV/0!</v>
      </c>
      <c r="V1119" s="28">
        <f t="shared" si="314"/>
        <v>0</v>
      </c>
      <c r="W1119" s="28">
        <f t="shared" si="315"/>
        <v>0</v>
      </c>
      <c r="X1119" s="45" t="e">
        <f t="shared" si="323"/>
        <v>#DIV/0!</v>
      </c>
    </row>
    <row r="1120" spans="2:24">
      <c r="B1120" s="23"/>
      <c r="D1120" s="21"/>
      <c r="E1120" s="21"/>
      <c r="F1120" s="21"/>
      <c r="G1120" s="28">
        <f t="shared" si="316"/>
        <v>0</v>
      </c>
      <c r="H1120" s="45" t="e">
        <f t="shared" si="317"/>
        <v>#DIV/0!</v>
      </c>
      <c r="I1120" s="29">
        <f t="shared" si="318"/>
        <v>3</v>
      </c>
      <c r="J1120" s="29">
        <f t="shared" si="306"/>
        <v>0.27</v>
      </c>
      <c r="K1120" s="29">
        <f t="shared" si="307"/>
        <v>8.4199999999999997E-2</v>
      </c>
      <c r="L1120" s="29">
        <f t="shared" si="308"/>
        <v>12.92</v>
      </c>
      <c r="M1120" s="45" t="e">
        <f t="shared" si="319"/>
        <v>#DIV/0!</v>
      </c>
      <c r="N1120" s="28">
        <f t="shared" si="309"/>
        <v>10.989169238449415</v>
      </c>
      <c r="O1120" s="28">
        <f t="shared" si="310"/>
        <v>15.087458954343088</v>
      </c>
      <c r="P1120" s="45" t="e">
        <f t="shared" si="320"/>
        <v>#DIV/0!</v>
      </c>
      <c r="Q1120" s="29">
        <f t="shared" si="321"/>
        <v>3</v>
      </c>
      <c r="R1120" s="29" t="e">
        <f t="shared" si="311"/>
        <v>#N/A</v>
      </c>
      <c r="S1120" s="29" t="e">
        <f t="shared" si="312"/>
        <v>#N/A</v>
      </c>
      <c r="T1120" s="29" t="e">
        <f t="shared" si="313"/>
        <v>#N/A</v>
      </c>
      <c r="U1120" s="21" t="e">
        <f t="shared" si="322"/>
        <v>#DIV/0!</v>
      </c>
      <c r="V1120" s="28">
        <f t="shared" si="314"/>
        <v>0</v>
      </c>
      <c r="W1120" s="28">
        <f t="shared" si="315"/>
        <v>0</v>
      </c>
      <c r="X1120" s="45" t="e">
        <f t="shared" si="323"/>
        <v>#DIV/0!</v>
      </c>
    </row>
    <row r="1121" spans="2:24">
      <c r="B1121" s="23"/>
      <c r="D1121" s="21"/>
      <c r="E1121" s="21"/>
      <c r="F1121" s="21"/>
      <c r="G1121" s="28">
        <f t="shared" si="316"/>
        <v>0</v>
      </c>
      <c r="H1121" s="45" t="e">
        <f t="shared" si="317"/>
        <v>#DIV/0!</v>
      </c>
      <c r="I1121" s="29">
        <f t="shared" si="318"/>
        <v>3</v>
      </c>
      <c r="J1121" s="29">
        <f t="shared" si="306"/>
        <v>0.27</v>
      </c>
      <c r="K1121" s="29">
        <f t="shared" si="307"/>
        <v>8.4199999999999997E-2</v>
      </c>
      <c r="L1121" s="29">
        <f t="shared" si="308"/>
        <v>12.92</v>
      </c>
      <c r="M1121" s="45" t="e">
        <f t="shared" si="319"/>
        <v>#DIV/0!</v>
      </c>
      <c r="N1121" s="28">
        <f t="shared" si="309"/>
        <v>10.989169238449415</v>
      </c>
      <c r="O1121" s="28">
        <f t="shared" si="310"/>
        <v>15.087458954343088</v>
      </c>
      <c r="P1121" s="45" t="e">
        <f t="shared" si="320"/>
        <v>#DIV/0!</v>
      </c>
      <c r="Q1121" s="29">
        <f t="shared" si="321"/>
        <v>3</v>
      </c>
      <c r="R1121" s="29" t="e">
        <f t="shared" si="311"/>
        <v>#N/A</v>
      </c>
      <c r="S1121" s="29" t="e">
        <f t="shared" si="312"/>
        <v>#N/A</v>
      </c>
      <c r="T1121" s="29" t="e">
        <f t="shared" si="313"/>
        <v>#N/A</v>
      </c>
      <c r="U1121" s="21" t="e">
        <f t="shared" si="322"/>
        <v>#DIV/0!</v>
      </c>
      <c r="V1121" s="28">
        <f t="shared" si="314"/>
        <v>0</v>
      </c>
      <c r="W1121" s="28">
        <f t="shared" si="315"/>
        <v>0</v>
      </c>
      <c r="X1121" s="45" t="e">
        <f t="shared" si="323"/>
        <v>#DIV/0!</v>
      </c>
    </row>
    <row r="1122" spans="2:24">
      <c r="B1122" s="23"/>
      <c r="D1122" s="21"/>
      <c r="E1122" s="21"/>
      <c r="F1122" s="21"/>
      <c r="G1122" s="28">
        <f t="shared" si="316"/>
        <v>0</v>
      </c>
      <c r="H1122" s="45" t="e">
        <f t="shared" si="317"/>
        <v>#DIV/0!</v>
      </c>
      <c r="I1122" s="29">
        <f t="shared" si="318"/>
        <v>3</v>
      </c>
      <c r="J1122" s="29">
        <f t="shared" si="306"/>
        <v>0.27</v>
      </c>
      <c r="K1122" s="29">
        <f t="shared" si="307"/>
        <v>8.4199999999999997E-2</v>
      </c>
      <c r="L1122" s="29">
        <f t="shared" si="308"/>
        <v>12.92</v>
      </c>
      <c r="M1122" s="45" t="e">
        <f t="shared" si="319"/>
        <v>#DIV/0!</v>
      </c>
      <c r="N1122" s="28">
        <f t="shared" si="309"/>
        <v>10.989169238449415</v>
      </c>
      <c r="O1122" s="28">
        <f t="shared" si="310"/>
        <v>15.087458954343088</v>
      </c>
      <c r="P1122" s="45" t="e">
        <f t="shared" si="320"/>
        <v>#DIV/0!</v>
      </c>
      <c r="Q1122" s="29">
        <f t="shared" si="321"/>
        <v>3</v>
      </c>
      <c r="R1122" s="29" t="e">
        <f t="shared" si="311"/>
        <v>#N/A</v>
      </c>
      <c r="S1122" s="29" t="e">
        <f t="shared" si="312"/>
        <v>#N/A</v>
      </c>
      <c r="T1122" s="29" t="e">
        <f t="shared" si="313"/>
        <v>#N/A</v>
      </c>
      <c r="U1122" s="21" t="e">
        <f t="shared" si="322"/>
        <v>#DIV/0!</v>
      </c>
      <c r="V1122" s="28">
        <f t="shared" si="314"/>
        <v>0</v>
      </c>
      <c r="W1122" s="28">
        <f t="shared" si="315"/>
        <v>0</v>
      </c>
      <c r="X1122" s="45" t="e">
        <f t="shared" si="323"/>
        <v>#DIV/0!</v>
      </c>
    </row>
    <row r="1123" spans="2:24">
      <c r="B1123" s="23"/>
      <c r="D1123" s="21"/>
      <c r="E1123" s="21"/>
      <c r="F1123" s="21"/>
      <c r="G1123" s="28">
        <f t="shared" si="316"/>
        <v>0</v>
      </c>
      <c r="H1123" s="45" t="e">
        <f t="shared" si="317"/>
        <v>#DIV/0!</v>
      </c>
      <c r="I1123" s="29">
        <f t="shared" si="318"/>
        <v>3</v>
      </c>
      <c r="J1123" s="29">
        <f t="shared" si="306"/>
        <v>0.27</v>
      </c>
      <c r="K1123" s="29">
        <f t="shared" si="307"/>
        <v>8.4199999999999997E-2</v>
      </c>
      <c r="L1123" s="29">
        <f t="shared" si="308"/>
        <v>12.92</v>
      </c>
      <c r="M1123" s="45" t="e">
        <f t="shared" si="319"/>
        <v>#DIV/0!</v>
      </c>
      <c r="N1123" s="28">
        <f t="shared" si="309"/>
        <v>10.989169238449415</v>
      </c>
      <c r="O1123" s="28">
        <f t="shared" si="310"/>
        <v>15.087458954343088</v>
      </c>
      <c r="P1123" s="45" t="e">
        <f t="shared" si="320"/>
        <v>#DIV/0!</v>
      </c>
      <c r="Q1123" s="29">
        <f t="shared" si="321"/>
        <v>3</v>
      </c>
      <c r="R1123" s="29" t="e">
        <f t="shared" si="311"/>
        <v>#N/A</v>
      </c>
      <c r="S1123" s="29" t="e">
        <f t="shared" si="312"/>
        <v>#N/A</v>
      </c>
      <c r="T1123" s="29" t="e">
        <f t="shared" si="313"/>
        <v>#N/A</v>
      </c>
      <c r="U1123" s="21" t="e">
        <f t="shared" si="322"/>
        <v>#DIV/0!</v>
      </c>
      <c r="V1123" s="28">
        <f t="shared" si="314"/>
        <v>0</v>
      </c>
      <c r="W1123" s="28">
        <f t="shared" si="315"/>
        <v>0</v>
      </c>
      <c r="X1123" s="45" t="e">
        <f t="shared" si="323"/>
        <v>#DIV/0!</v>
      </c>
    </row>
    <row r="1124" spans="2:24">
      <c r="B1124" s="23"/>
      <c r="D1124" s="21"/>
      <c r="E1124" s="21"/>
      <c r="F1124" s="21"/>
      <c r="G1124" s="28">
        <f t="shared" si="316"/>
        <v>0</v>
      </c>
      <c r="H1124" s="45" t="e">
        <f t="shared" si="317"/>
        <v>#DIV/0!</v>
      </c>
      <c r="I1124" s="29">
        <f t="shared" si="318"/>
        <v>3</v>
      </c>
      <c r="J1124" s="29">
        <f t="shared" si="306"/>
        <v>0.27</v>
      </c>
      <c r="K1124" s="29">
        <f t="shared" si="307"/>
        <v>8.4199999999999997E-2</v>
      </c>
      <c r="L1124" s="29">
        <f t="shared" si="308"/>
        <v>12.92</v>
      </c>
      <c r="M1124" s="45" t="e">
        <f t="shared" si="319"/>
        <v>#DIV/0!</v>
      </c>
      <c r="N1124" s="28">
        <f t="shared" si="309"/>
        <v>10.989169238449415</v>
      </c>
      <c r="O1124" s="28">
        <f t="shared" si="310"/>
        <v>15.087458954343088</v>
      </c>
      <c r="P1124" s="45" t="e">
        <f t="shared" si="320"/>
        <v>#DIV/0!</v>
      </c>
      <c r="Q1124" s="29">
        <f t="shared" si="321"/>
        <v>3</v>
      </c>
      <c r="R1124" s="29" t="e">
        <f t="shared" si="311"/>
        <v>#N/A</v>
      </c>
      <c r="S1124" s="29" t="e">
        <f t="shared" si="312"/>
        <v>#N/A</v>
      </c>
      <c r="T1124" s="29" t="e">
        <f t="shared" si="313"/>
        <v>#N/A</v>
      </c>
      <c r="U1124" s="21" t="e">
        <f t="shared" si="322"/>
        <v>#DIV/0!</v>
      </c>
      <c r="V1124" s="28">
        <f t="shared" si="314"/>
        <v>0</v>
      </c>
      <c r="W1124" s="28">
        <f t="shared" si="315"/>
        <v>0</v>
      </c>
      <c r="X1124" s="45" t="e">
        <f t="shared" si="323"/>
        <v>#DIV/0!</v>
      </c>
    </row>
    <row r="1125" spans="2:24">
      <c r="B1125" s="23"/>
      <c r="D1125" s="21"/>
      <c r="E1125" s="21"/>
      <c r="F1125" s="21"/>
      <c r="G1125" s="28">
        <f t="shared" si="316"/>
        <v>0</v>
      </c>
      <c r="H1125" s="45" t="e">
        <f t="shared" si="317"/>
        <v>#DIV/0!</v>
      </c>
      <c r="I1125" s="29">
        <f t="shared" si="318"/>
        <v>3</v>
      </c>
      <c r="J1125" s="29">
        <f t="shared" si="306"/>
        <v>0.27</v>
      </c>
      <c r="K1125" s="29">
        <f t="shared" si="307"/>
        <v>8.4199999999999997E-2</v>
      </c>
      <c r="L1125" s="29">
        <f t="shared" si="308"/>
        <v>12.92</v>
      </c>
      <c r="M1125" s="45" t="e">
        <f t="shared" si="319"/>
        <v>#DIV/0!</v>
      </c>
      <c r="N1125" s="28">
        <f t="shared" si="309"/>
        <v>10.989169238449415</v>
      </c>
      <c r="O1125" s="28">
        <f t="shared" si="310"/>
        <v>15.087458954343088</v>
      </c>
      <c r="P1125" s="45" t="e">
        <f t="shared" si="320"/>
        <v>#DIV/0!</v>
      </c>
      <c r="Q1125" s="29">
        <f t="shared" si="321"/>
        <v>3</v>
      </c>
      <c r="R1125" s="29" t="e">
        <f t="shared" si="311"/>
        <v>#N/A</v>
      </c>
      <c r="S1125" s="29" t="e">
        <f t="shared" si="312"/>
        <v>#N/A</v>
      </c>
      <c r="T1125" s="29" t="e">
        <f t="shared" si="313"/>
        <v>#N/A</v>
      </c>
      <c r="U1125" s="21" t="e">
        <f t="shared" si="322"/>
        <v>#DIV/0!</v>
      </c>
      <c r="V1125" s="28">
        <f t="shared" si="314"/>
        <v>0</v>
      </c>
      <c r="W1125" s="28">
        <f t="shared" si="315"/>
        <v>0</v>
      </c>
      <c r="X1125" s="45" t="e">
        <f t="shared" si="323"/>
        <v>#DIV/0!</v>
      </c>
    </row>
    <row r="1126" spans="2:24">
      <c r="B1126" s="23"/>
      <c r="D1126" s="21"/>
      <c r="E1126" s="21"/>
      <c r="F1126" s="21"/>
      <c r="G1126" s="28">
        <f t="shared" si="316"/>
        <v>0</v>
      </c>
      <c r="H1126" s="45" t="e">
        <f t="shared" si="317"/>
        <v>#DIV/0!</v>
      </c>
      <c r="I1126" s="29">
        <f t="shared" si="318"/>
        <v>3</v>
      </c>
      <c r="J1126" s="29">
        <f t="shared" si="306"/>
        <v>0.27</v>
      </c>
      <c r="K1126" s="29">
        <f t="shared" si="307"/>
        <v>8.4199999999999997E-2</v>
      </c>
      <c r="L1126" s="29">
        <f t="shared" si="308"/>
        <v>12.92</v>
      </c>
      <c r="M1126" s="45" t="e">
        <f t="shared" si="319"/>
        <v>#DIV/0!</v>
      </c>
      <c r="N1126" s="28">
        <f t="shared" si="309"/>
        <v>10.989169238449415</v>
      </c>
      <c r="O1126" s="28">
        <f t="shared" si="310"/>
        <v>15.087458954343088</v>
      </c>
      <c r="P1126" s="45" t="e">
        <f t="shared" si="320"/>
        <v>#DIV/0!</v>
      </c>
      <c r="Q1126" s="29">
        <f t="shared" si="321"/>
        <v>3</v>
      </c>
      <c r="R1126" s="29" t="e">
        <f t="shared" si="311"/>
        <v>#N/A</v>
      </c>
      <c r="S1126" s="29" t="e">
        <f t="shared" si="312"/>
        <v>#N/A</v>
      </c>
      <c r="T1126" s="29" t="e">
        <f t="shared" si="313"/>
        <v>#N/A</v>
      </c>
      <c r="U1126" s="21" t="e">
        <f t="shared" si="322"/>
        <v>#DIV/0!</v>
      </c>
      <c r="V1126" s="28">
        <f t="shared" si="314"/>
        <v>0</v>
      </c>
      <c r="W1126" s="28">
        <f t="shared" si="315"/>
        <v>0</v>
      </c>
      <c r="X1126" s="45" t="e">
        <f t="shared" si="323"/>
        <v>#DIV/0!</v>
      </c>
    </row>
    <row r="1127" spans="2:24">
      <c r="B1127" s="23"/>
      <c r="D1127" s="21"/>
      <c r="E1127" s="21"/>
      <c r="F1127" s="21"/>
      <c r="G1127" s="28">
        <f t="shared" si="316"/>
        <v>0</v>
      </c>
      <c r="H1127" s="45" t="e">
        <f t="shared" si="317"/>
        <v>#DIV/0!</v>
      </c>
      <c r="I1127" s="29">
        <f t="shared" si="318"/>
        <v>3</v>
      </c>
      <c r="J1127" s="29">
        <f t="shared" si="306"/>
        <v>0.27</v>
      </c>
      <c r="K1127" s="29">
        <f t="shared" si="307"/>
        <v>8.4199999999999997E-2</v>
      </c>
      <c r="L1127" s="29">
        <f t="shared" si="308"/>
        <v>12.92</v>
      </c>
      <c r="M1127" s="45" t="e">
        <f t="shared" si="319"/>
        <v>#DIV/0!</v>
      </c>
      <c r="N1127" s="28">
        <f t="shared" si="309"/>
        <v>10.989169238449415</v>
      </c>
      <c r="O1127" s="28">
        <f t="shared" si="310"/>
        <v>15.087458954343088</v>
      </c>
      <c r="P1127" s="45" t="e">
        <f t="shared" si="320"/>
        <v>#DIV/0!</v>
      </c>
      <c r="Q1127" s="29">
        <f t="shared" si="321"/>
        <v>3</v>
      </c>
      <c r="R1127" s="29" t="e">
        <f t="shared" si="311"/>
        <v>#N/A</v>
      </c>
      <c r="S1127" s="29" t="e">
        <f t="shared" si="312"/>
        <v>#N/A</v>
      </c>
      <c r="T1127" s="29" t="e">
        <f t="shared" si="313"/>
        <v>#N/A</v>
      </c>
      <c r="U1127" s="21" t="e">
        <f t="shared" si="322"/>
        <v>#DIV/0!</v>
      </c>
      <c r="V1127" s="28">
        <f t="shared" si="314"/>
        <v>0</v>
      </c>
      <c r="W1127" s="28">
        <f t="shared" si="315"/>
        <v>0</v>
      </c>
      <c r="X1127" s="45" t="e">
        <f t="shared" si="323"/>
        <v>#DIV/0!</v>
      </c>
    </row>
    <row r="1128" spans="2:24">
      <c r="B1128" s="23"/>
      <c r="D1128" s="21"/>
      <c r="E1128" s="21"/>
      <c r="F1128" s="21"/>
      <c r="G1128" s="28">
        <f t="shared" si="316"/>
        <v>0</v>
      </c>
      <c r="H1128" s="45" t="e">
        <f t="shared" si="317"/>
        <v>#DIV/0!</v>
      </c>
      <c r="I1128" s="29">
        <f t="shared" si="318"/>
        <v>3</v>
      </c>
      <c r="J1128" s="29">
        <f t="shared" si="306"/>
        <v>0.27</v>
      </c>
      <c r="K1128" s="29">
        <f t="shared" si="307"/>
        <v>8.4199999999999997E-2</v>
      </c>
      <c r="L1128" s="29">
        <f t="shared" si="308"/>
        <v>12.92</v>
      </c>
      <c r="M1128" s="45" t="e">
        <f t="shared" si="319"/>
        <v>#DIV/0!</v>
      </c>
      <c r="N1128" s="28">
        <f t="shared" si="309"/>
        <v>10.989169238449415</v>
      </c>
      <c r="O1128" s="28">
        <f t="shared" si="310"/>
        <v>15.087458954343088</v>
      </c>
      <c r="P1128" s="45" t="e">
        <f t="shared" si="320"/>
        <v>#DIV/0!</v>
      </c>
      <c r="Q1128" s="29">
        <f t="shared" si="321"/>
        <v>3</v>
      </c>
      <c r="R1128" s="29" t="e">
        <f t="shared" si="311"/>
        <v>#N/A</v>
      </c>
      <c r="S1128" s="29" t="e">
        <f t="shared" si="312"/>
        <v>#N/A</v>
      </c>
      <c r="T1128" s="29" t="e">
        <f t="shared" si="313"/>
        <v>#N/A</v>
      </c>
      <c r="U1128" s="21" t="e">
        <f t="shared" si="322"/>
        <v>#DIV/0!</v>
      </c>
      <c r="V1128" s="28">
        <f t="shared" si="314"/>
        <v>0</v>
      </c>
      <c r="W1128" s="28">
        <f t="shared" si="315"/>
        <v>0</v>
      </c>
      <c r="X1128" s="45" t="e">
        <f t="shared" si="323"/>
        <v>#DIV/0!</v>
      </c>
    </row>
    <row r="1129" spans="2:24" ht="14.4">
      <c r="B1129" s="30"/>
      <c r="D1129" s="21"/>
      <c r="E1129" s="21"/>
      <c r="F1129" s="21"/>
      <c r="G1129" s="28">
        <f t="shared" si="316"/>
        <v>0</v>
      </c>
      <c r="H1129" s="45" t="e">
        <f t="shared" si="317"/>
        <v>#DIV/0!</v>
      </c>
      <c r="I1129" s="29">
        <f t="shared" si="318"/>
        <v>3</v>
      </c>
      <c r="J1129" s="29">
        <f t="shared" si="306"/>
        <v>0.27</v>
      </c>
      <c r="K1129" s="29">
        <f t="shared" si="307"/>
        <v>8.4199999999999997E-2</v>
      </c>
      <c r="L1129" s="29">
        <f t="shared" si="308"/>
        <v>12.92</v>
      </c>
      <c r="M1129" s="45" t="e">
        <f t="shared" si="319"/>
        <v>#DIV/0!</v>
      </c>
      <c r="N1129" s="28">
        <f t="shared" si="309"/>
        <v>10.989169238449415</v>
      </c>
      <c r="O1129" s="28">
        <f t="shared" si="310"/>
        <v>15.087458954343088</v>
      </c>
      <c r="P1129" s="45" t="e">
        <f t="shared" si="320"/>
        <v>#DIV/0!</v>
      </c>
      <c r="Q1129" s="29">
        <f t="shared" si="321"/>
        <v>3</v>
      </c>
      <c r="R1129" s="29" t="e">
        <f t="shared" si="311"/>
        <v>#N/A</v>
      </c>
      <c r="S1129" s="29" t="e">
        <f t="shared" si="312"/>
        <v>#N/A</v>
      </c>
      <c r="T1129" s="29" t="e">
        <f t="shared" si="313"/>
        <v>#N/A</v>
      </c>
      <c r="U1129" s="21" t="e">
        <f t="shared" si="322"/>
        <v>#DIV/0!</v>
      </c>
      <c r="V1129" s="28">
        <f t="shared" si="314"/>
        <v>0</v>
      </c>
      <c r="W1129" s="28">
        <f t="shared" si="315"/>
        <v>0</v>
      </c>
      <c r="X1129" s="45" t="e">
        <f t="shared" si="323"/>
        <v>#DIV/0!</v>
      </c>
    </row>
    <row r="1130" spans="2:24">
      <c r="B1130" s="23"/>
      <c r="D1130" s="21"/>
      <c r="E1130" s="21"/>
      <c r="F1130" s="21"/>
      <c r="G1130" s="28">
        <f t="shared" si="316"/>
        <v>0</v>
      </c>
      <c r="H1130" s="45" t="e">
        <f t="shared" si="317"/>
        <v>#DIV/0!</v>
      </c>
      <c r="I1130" s="29">
        <f t="shared" si="318"/>
        <v>3</v>
      </c>
      <c r="J1130" s="29">
        <f t="shared" si="306"/>
        <v>0.27</v>
      </c>
      <c r="K1130" s="29">
        <f t="shared" si="307"/>
        <v>8.4199999999999997E-2</v>
      </c>
      <c r="L1130" s="29">
        <f t="shared" si="308"/>
        <v>12.92</v>
      </c>
      <c r="M1130" s="45" t="e">
        <f t="shared" si="319"/>
        <v>#DIV/0!</v>
      </c>
      <c r="N1130" s="28">
        <f t="shared" si="309"/>
        <v>10.989169238449415</v>
      </c>
      <c r="O1130" s="28">
        <f t="shared" si="310"/>
        <v>15.087458954343088</v>
      </c>
      <c r="P1130" s="45" t="e">
        <f t="shared" si="320"/>
        <v>#DIV/0!</v>
      </c>
      <c r="Q1130" s="29">
        <f t="shared" si="321"/>
        <v>3</v>
      </c>
      <c r="R1130" s="29" t="e">
        <f t="shared" si="311"/>
        <v>#N/A</v>
      </c>
      <c r="S1130" s="29" t="e">
        <f t="shared" si="312"/>
        <v>#N/A</v>
      </c>
      <c r="T1130" s="29" t="e">
        <f t="shared" si="313"/>
        <v>#N/A</v>
      </c>
      <c r="U1130" s="21" t="e">
        <f t="shared" si="322"/>
        <v>#DIV/0!</v>
      </c>
      <c r="V1130" s="28">
        <f t="shared" si="314"/>
        <v>0</v>
      </c>
      <c r="W1130" s="28">
        <f t="shared" si="315"/>
        <v>0</v>
      </c>
      <c r="X1130" s="45" t="e">
        <f t="shared" si="323"/>
        <v>#DIV/0!</v>
      </c>
    </row>
    <row r="1131" spans="2:24">
      <c r="B1131" s="23"/>
      <c r="D1131" s="21"/>
      <c r="E1131" s="21"/>
      <c r="F1131" s="21"/>
      <c r="G1131" s="28">
        <f t="shared" si="316"/>
        <v>0</v>
      </c>
      <c r="H1131" s="45" t="e">
        <f t="shared" si="317"/>
        <v>#DIV/0!</v>
      </c>
      <c r="I1131" s="29">
        <f t="shared" si="318"/>
        <v>3</v>
      </c>
      <c r="J1131" s="29">
        <f t="shared" si="306"/>
        <v>0.27</v>
      </c>
      <c r="K1131" s="29">
        <f t="shared" si="307"/>
        <v>8.4199999999999997E-2</v>
      </c>
      <c r="L1131" s="29">
        <f t="shared" si="308"/>
        <v>12.92</v>
      </c>
      <c r="M1131" s="45" t="e">
        <f t="shared" si="319"/>
        <v>#DIV/0!</v>
      </c>
      <c r="N1131" s="28">
        <f t="shared" si="309"/>
        <v>10.989169238449415</v>
      </c>
      <c r="O1131" s="28">
        <f t="shared" si="310"/>
        <v>15.087458954343088</v>
      </c>
      <c r="P1131" s="45" t="e">
        <f t="shared" si="320"/>
        <v>#DIV/0!</v>
      </c>
      <c r="Q1131" s="29">
        <f t="shared" si="321"/>
        <v>3</v>
      </c>
      <c r="R1131" s="29" t="e">
        <f t="shared" si="311"/>
        <v>#N/A</v>
      </c>
      <c r="S1131" s="29" t="e">
        <f t="shared" si="312"/>
        <v>#N/A</v>
      </c>
      <c r="T1131" s="29" t="e">
        <f t="shared" si="313"/>
        <v>#N/A</v>
      </c>
      <c r="U1131" s="21" t="e">
        <f t="shared" si="322"/>
        <v>#DIV/0!</v>
      </c>
      <c r="V1131" s="28">
        <f t="shared" si="314"/>
        <v>0</v>
      </c>
      <c r="W1131" s="28">
        <f t="shared" si="315"/>
        <v>0</v>
      </c>
      <c r="X1131" s="45" t="e">
        <f t="shared" si="323"/>
        <v>#DIV/0!</v>
      </c>
    </row>
    <row r="1132" spans="2:24">
      <c r="B1132" s="23"/>
      <c r="D1132" s="21"/>
      <c r="E1132" s="21"/>
      <c r="F1132" s="21"/>
      <c r="G1132" s="28">
        <f t="shared" si="316"/>
        <v>0</v>
      </c>
      <c r="H1132" s="45" t="e">
        <f t="shared" si="317"/>
        <v>#DIV/0!</v>
      </c>
      <c r="I1132" s="29">
        <f t="shared" si="318"/>
        <v>3</v>
      </c>
      <c r="J1132" s="29">
        <f t="shared" si="306"/>
        <v>0.27</v>
      </c>
      <c r="K1132" s="29">
        <f t="shared" si="307"/>
        <v>8.4199999999999997E-2</v>
      </c>
      <c r="L1132" s="29">
        <f t="shared" si="308"/>
        <v>12.92</v>
      </c>
      <c r="M1132" s="45" t="e">
        <f t="shared" si="319"/>
        <v>#DIV/0!</v>
      </c>
      <c r="N1132" s="28">
        <f t="shared" si="309"/>
        <v>10.989169238449415</v>
      </c>
      <c r="O1132" s="28">
        <f t="shared" si="310"/>
        <v>15.087458954343088</v>
      </c>
      <c r="P1132" s="45" t="e">
        <f t="shared" si="320"/>
        <v>#DIV/0!</v>
      </c>
      <c r="Q1132" s="29">
        <f t="shared" si="321"/>
        <v>3</v>
      </c>
      <c r="R1132" s="29" t="e">
        <f t="shared" si="311"/>
        <v>#N/A</v>
      </c>
      <c r="S1132" s="29" t="e">
        <f t="shared" si="312"/>
        <v>#N/A</v>
      </c>
      <c r="T1132" s="29" t="e">
        <f t="shared" si="313"/>
        <v>#N/A</v>
      </c>
      <c r="U1132" s="21" t="e">
        <f t="shared" si="322"/>
        <v>#DIV/0!</v>
      </c>
      <c r="V1132" s="28">
        <f t="shared" si="314"/>
        <v>0</v>
      </c>
      <c r="W1132" s="28">
        <f t="shared" si="315"/>
        <v>0</v>
      </c>
      <c r="X1132" s="45" t="e">
        <f t="shared" si="323"/>
        <v>#DIV/0!</v>
      </c>
    </row>
    <row r="1133" spans="2:24">
      <c r="B1133" s="23"/>
      <c r="D1133" s="21"/>
      <c r="E1133" s="21"/>
      <c r="F1133" s="21"/>
      <c r="G1133" s="28">
        <f t="shared" si="316"/>
        <v>0</v>
      </c>
      <c r="H1133" s="45" t="e">
        <f t="shared" si="317"/>
        <v>#DIV/0!</v>
      </c>
      <c r="I1133" s="29">
        <f t="shared" si="318"/>
        <v>3</v>
      </c>
      <c r="J1133" s="29">
        <f t="shared" si="306"/>
        <v>0.27</v>
      </c>
      <c r="K1133" s="29">
        <f t="shared" si="307"/>
        <v>8.4199999999999997E-2</v>
      </c>
      <c r="L1133" s="29">
        <f t="shared" si="308"/>
        <v>12.92</v>
      </c>
      <c r="M1133" s="45" t="e">
        <f t="shared" si="319"/>
        <v>#DIV/0!</v>
      </c>
      <c r="N1133" s="28">
        <f t="shared" si="309"/>
        <v>10.989169238449415</v>
      </c>
      <c r="O1133" s="28">
        <f t="shared" si="310"/>
        <v>15.087458954343088</v>
      </c>
      <c r="P1133" s="45" t="e">
        <f t="shared" si="320"/>
        <v>#DIV/0!</v>
      </c>
      <c r="Q1133" s="29">
        <f t="shared" si="321"/>
        <v>3</v>
      </c>
      <c r="R1133" s="29" t="e">
        <f t="shared" si="311"/>
        <v>#N/A</v>
      </c>
      <c r="S1133" s="29" t="e">
        <f t="shared" si="312"/>
        <v>#N/A</v>
      </c>
      <c r="T1133" s="29" t="e">
        <f t="shared" si="313"/>
        <v>#N/A</v>
      </c>
      <c r="U1133" s="21" t="e">
        <f t="shared" si="322"/>
        <v>#DIV/0!</v>
      </c>
      <c r="V1133" s="28">
        <f t="shared" si="314"/>
        <v>0</v>
      </c>
      <c r="W1133" s="28">
        <f t="shared" si="315"/>
        <v>0</v>
      </c>
      <c r="X1133" s="45" t="e">
        <f t="shared" si="323"/>
        <v>#DIV/0!</v>
      </c>
    </row>
    <row r="1134" spans="2:24">
      <c r="B1134" s="23"/>
      <c r="D1134" s="21"/>
      <c r="E1134" s="21"/>
      <c r="F1134" s="21"/>
      <c r="G1134" s="28">
        <f t="shared" si="316"/>
        <v>0</v>
      </c>
      <c r="H1134" s="45" t="e">
        <f t="shared" si="317"/>
        <v>#DIV/0!</v>
      </c>
      <c r="I1134" s="29">
        <f t="shared" si="318"/>
        <v>3</v>
      </c>
      <c r="J1134" s="29">
        <f t="shared" si="306"/>
        <v>0.27</v>
      </c>
      <c r="K1134" s="29">
        <f t="shared" si="307"/>
        <v>8.4199999999999997E-2</v>
      </c>
      <c r="L1134" s="29">
        <f t="shared" si="308"/>
        <v>12.92</v>
      </c>
      <c r="M1134" s="45" t="e">
        <f t="shared" si="319"/>
        <v>#DIV/0!</v>
      </c>
      <c r="N1134" s="28">
        <f t="shared" si="309"/>
        <v>10.989169238449415</v>
      </c>
      <c r="O1134" s="28">
        <f t="shared" si="310"/>
        <v>15.087458954343088</v>
      </c>
      <c r="P1134" s="45" t="e">
        <f t="shared" si="320"/>
        <v>#DIV/0!</v>
      </c>
      <c r="Q1134" s="29">
        <f t="shared" si="321"/>
        <v>3</v>
      </c>
      <c r="R1134" s="29" t="e">
        <f t="shared" si="311"/>
        <v>#N/A</v>
      </c>
      <c r="S1134" s="29" t="e">
        <f t="shared" si="312"/>
        <v>#N/A</v>
      </c>
      <c r="T1134" s="29" t="e">
        <f t="shared" si="313"/>
        <v>#N/A</v>
      </c>
      <c r="U1134" s="21" t="e">
        <f t="shared" si="322"/>
        <v>#DIV/0!</v>
      </c>
      <c r="V1134" s="28">
        <f t="shared" si="314"/>
        <v>0</v>
      </c>
      <c r="W1134" s="28">
        <f t="shared" si="315"/>
        <v>0</v>
      </c>
      <c r="X1134" s="45" t="e">
        <f t="shared" si="323"/>
        <v>#DIV/0!</v>
      </c>
    </row>
    <row r="1135" spans="2:24">
      <c r="B1135" s="23"/>
      <c r="D1135" s="21"/>
      <c r="E1135" s="21"/>
      <c r="F1135" s="21"/>
      <c r="G1135" s="28">
        <f t="shared" si="316"/>
        <v>0</v>
      </c>
      <c r="H1135" s="45" t="e">
        <f t="shared" si="317"/>
        <v>#DIV/0!</v>
      </c>
      <c r="I1135" s="29">
        <f t="shared" si="318"/>
        <v>3</v>
      </c>
      <c r="J1135" s="29">
        <f t="shared" si="306"/>
        <v>0.27</v>
      </c>
      <c r="K1135" s="29">
        <f t="shared" si="307"/>
        <v>8.4199999999999997E-2</v>
      </c>
      <c r="L1135" s="29">
        <f t="shared" si="308"/>
        <v>12.92</v>
      </c>
      <c r="M1135" s="45" t="e">
        <f t="shared" si="319"/>
        <v>#DIV/0!</v>
      </c>
      <c r="N1135" s="28">
        <f t="shared" si="309"/>
        <v>10.989169238449415</v>
      </c>
      <c r="O1135" s="28">
        <f t="shared" si="310"/>
        <v>15.087458954343088</v>
      </c>
      <c r="P1135" s="45" t="e">
        <f t="shared" si="320"/>
        <v>#DIV/0!</v>
      </c>
      <c r="Q1135" s="29">
        <f t="shared" si="321"/>
        <v>3</v>
      </c>
      <c r="R1135" s="29" t="e">
        <f t="shared" si="311"/>
        <v>#N/A</v>
      </c>
      <c r="S1135" s="29" t="e">
        <f t="shared" si="312"/>
        <v>#N/A</v>
      </c>
      <c r="T1135" s="29" t="e">
        <f t="shared" si="313"/>
        <v>#N/A</v>
      </c>
      <c r="U1135" s="21" t="e">
        <f t="shared" si="322"/>
        <v>#DIV/0!</v>
      </c>
      <c r="V1135" s="28">
        <f t="shared" si="314"/>
        <v>0</v>
      </c>
      <c r="W1135" s="28">
        <f t="shared" si="315"/>
        <v>0</v>
      </c>
      <c r="X1135" s="45" t="e">
        <f t="shared" si="323"/>
        <v>#DIV/0!</v>
      </c>
    </row>
    <row r="1136" spans="2:24">
      <c r="B1136" s="23"/>
      <c r="D1136" s="21"/>
      <c r="E1136" s="21"/>
      <c r="F1136" s="21"/>
      <c r="G1136" s="28">
        <f t="shared" si="316"/>
        <v>0</v>
      </c>
      <c r="H1136" s="45" t="e">
        <f t="shared" si="317"/>
        <v>#DIV/0!</v>
      </c>
      <c r="I1136" s="29">
        <f t="shared" si="318"/>
        <v>3</v>
      </c>
      <c r="J1136" s="29">
        <f t="shared" si="306"/>
        <v>0.27</v>
      </c>
      <c r="K1136" s="29">
        <f t="shared" si="307"/>
        <v>8.4199999999999997E-2</v>
      </c>
      <c r="L1136" s="29">
        <f t="shared" si="308"/>
        <v>12.92</v>
      </c>
      <c r="M1136" s="45" t="e">
        <f t="shared" si="319"/>
        <v>#DIV/0!</v>
      </c>
      <c r="N1136" s="28">
        <f t="shared" si="309"/>
        <v>10.989169238449415</v>
      </c>
      <c r="O1136" s="28">
        <f t="shared" si="310"/>
        <v>15.087458954343088</v>
      </c>
      <c r="P1136" s="45" t="e">
        <f t="shared" si="320"/>
        <v>#DIV/0!</v>
      </c>
      <c r="Q1136" s="29">
        <f t="shared" si="321"/>
        <v>3</v>
      </c>
      <c r="R1136" s="29" t="e">
        <f t="shared" si="311"/>
        <v>#N/A</v>
      </c>
      <c r="S1136" s="29" t="e">
        <f t="shared" si="312"/>
        <v>#N/A</v>
      </c>
      <c r="T1136" s="29" t="e">
        <f t="shared" si="313"/>
        <v>#N/A</v>
      </c>
      <c r="U1136" s="21" t="e">
        <f t="shared" si="322"/>
        <v>#DIV/0!</v>
      </c>
      <c r="V1136" s="28">
        <f t="shared" si="314"/>
        <v>0</v>
      </c>
      <c r="W1136" s="28">
        <f t="shared" si="315"/>
        <v>0</v>
      </c>
      <c r="X1136" s="45" t="e">
        <f t="shared" si="323"/>
        <v>#DIV/0!</v>
      </c>
    </row>
    <row r="1137" spans="2:24">
      <c r="B1137" s="23"/>
      <c r="D1137" s="21"/>
      <c r="E1137" s="21"/>
      <c r="F1137" s="21"/>
      <c r="G1137" s="28">
        <f t="shared" si="316"/>
        <v>0</v>
      </c>
      <c r="H1137" s="45" t="e">
        <f t="shared" si="317"/>
        <v>#DIV/0!</v>
      </c>
      <c r="I1137" s="29">
        <f t="shared" si="318"/>
        <v>3</v>
      </c>
      <c r="J1137" s="29">
        <f t="shared" si="306"/>
        <v>0.27</v>
      </c>
      <c r="K1137" s="29">
        <f t="shared" si="307"/>
        <v>8.4199999999999997E-2</v>
      </c>
      <c r="L1137" s="29">
        <f t="shared" si="308"/>
        <v>12.92</v>
      </c>
      <c r="M1137" s="45" t="e">
        <f t="shared" si="319"/>
        <v>#DIV/0!</v>
      </c>
      <c r="N1137" s="28">
        <f t="shared" si="309"/>
        <v>10.989169238449415</v>
      </c>
      <c r="O1137" s="28">
        <f t="shared" si="310"/>
        <v>15.087458954343088</v>
      </c>
      <c r="P1137" s="45" t="e">
        <f t="shared" si="320"/>
        <v>#DIV/0!</v>
      </c>
      <c r="Q1137" s="29">
        <f t="shared" si="321"/>
        <v>3</v>
      </c>
      <c r="R1137" s="29" t="e">
        <f t="shared" si="311"/>
        <v>#N/A</v>
      </c>
      <c r="S1137" s="29" t="e">
        <f t="shared" si="312"/>
        <v>#N/A</v>
      </c>
      <c r="T1137" s="29" t="e">
        <f t="shared" si="313"/>
        <v>#N/A</v>
      </c>
      <c r="U1137" s="21" t="e">
        <f t="shared" si="322"/>
        <v>#DIV/0!</v>
      </c>
      <c r="V1137" s="28">
        <f t="shared" si="314"/>
        <v>0</v>
      </c>
      <c r="W1137" s="28">
        <f t="shared" si="315"/>
        <v>0</v>
      </c>
      <c r="X1137" s="45" t="e">
        <f t="shared" si="323"/>
        <v>#DIV/0!</v>
      </c>
    </row>
    <row r="1138" spans="2:24">
      <c r="B1138" s="23"/>
      <c r="D1138" s="21"/>
      <c r="E1138" s="21"/>
      <c r="F1138" s="21"/>
      <c r="G1138" s="28">
        <f t="shared" si="316"/>
        <v>0</v>
      </c>
      <c r="H1138" s="45" t="e">
        <f t="shared" si="317"/>
        <v>#DIV/0!</v>
      </c>
      <c r="I1138" s="29">
        <f t="shared" si="318"/>
        <v>3</v>
      </c>
      <c r="J1138" s="29">
        <f t="shared" si="306"/>
        <v>0.27</v>
      </c>
      <c r="K1138" s="29">
        <f t="shared" si="307"/>
        <v>8.4199999999999997E-2</v>
      </c>
      <c r="L1138" s="29">
        <f t="shared" si="308"/>
        <v>12.92</v>
      </c>
      <c r="M1138" s="45" t="e">
        <f t="shared" si="319"/>
        <v>#DIV/0!</v>
      </c>
      <c r="N1138" s="28">
        <f t="shared" si="309"/>
        <v>10.989169238449415</v>
      </c>
      <c r="O1138" s="28">
        <f t="shared" si="310"/>
        <v>15.087458954343088</v>
      </c>
      <c r="P1138" s="45" t="e">
        <f t="shared" si="320"/>
        <v>#DIV/0!</v>
      </c>
      <c r="Q1138" s="29">
        <f t="shared" si="321"/>
        <v>3</v>
      </c>
      <c r="R1138" s="29" t="e">
        <f t="shared" si="311"/>
        <v>#N/A</v>
      </c>
      <c r="S1138" s="29" t="e">
        <f t="shared" si="312"/>
        <v>#N/A</v>
      </c>
      <c r="T1138" s="29" t="e">
        <f t="shared" si="313"/>
        <v>#N/A</v>
      </c>
      <c r="U1138" s="21" t="e">
        <f t="shared" si="322"/>
        <v>#DIV/0!</v>
      </c>
      <c r="V1138" s="28">
        <f t="shared" si="314"/>
        <v>0</v>
      </c>
      <c r="W1138" s="28">
        <f t="shared" si="315"/>
        <v>0</v>
      </c>
      <c r="X1138" s="45" t="e">
        <f t="shared" si="323"/>
        <v>#DIV/0!</v>
      </c>
    </row>
    <row r="1139" spans="2:24">
      <c r="B1139" s="23"/>
      <c r="D1139" s="21"/>
      <c r="E1139" s="21"/>
      <c r="F1139" s="21"/>
      <c r="G1139" s="28">
        <f t="shared" si="316"/>
        <v>0</v>
      </c>
      <c r="H1139" s="45" t="e">
        <f t="shared" si="317"/>
        <v>#DIV/0!</v>
      </c>
      <c r="I1139" s="29">
        <f t="shared" si="318"/>
        <v>3</v>
      </c>
      <c r="J1139" s="29">
        <f t="shared" si="306"/>
        <v>0.27</v>
      </c>
      <c r="K1139" s="29">
        <f t="shared" si="307"/>
        <v>8.4199999999999997E-2</v>
      </c>
      <c r="L1139" s="29">
        <f t="shared" si="308"/>
        <v>12.92</v>
      </c>
      <c r="M1139" s="45" t="e">
        <f t="shared" si="319"/>
        <v>#DIV/0!</v>
      </c>
      <c r="N1139" s="28">
        <f t="shared" si="309"/>
        <v>10.989169238449415</v>
      </c>
      <c r="O1139" s="28">
        <f t="shared" si="310"/>
        <v>15.087458954343088</v>
      </c>
      <c r="P1139" s="45" t="e">
        <f t="shared" si="320"/>
        <v>#DIV/0!</v>
      </c>
      <c r="Q1139" s="29">
        <f t="shared" si="321"/>
        <v>3</v>
      </c>
      <c r="R1139" s="29" t="e">
        <f t="shared" si="311"/>
        <v>#N/A</v>
      </c>
      <c r="S1139" s="29" t="e">
        <f t="shared" si="312"/>
        <v>#N/A</v>
      </c>
      <c r="T1139" s="29" t="e">
        <f t="shared" si="313"/>
        <v>#N/A</v>
      </c>
      <c r="U1139" s="21" t="e">
        <f t="shared" si="322"/>
        <v>#DIV/0!</v>
      </c>
      <c r="V1139" s="28">
        <f t="shared" si="314"/>
        <v>0</v>
      </c>
      <c r="W1139" s="28">
        <f t="shared" si="315"/>
        <v>0</v>
      </c>
      <c r="X1139" s="45" t="e">
        <f t="shared" si="323"/>
        <v>#DIV/0!</v>
      </c>
    </row>
    <row r="1140" spans="2:24">
      <c r="B1140" s="23"/>
      <c r="D1140" s="21"/>
      <c r="E1140" s="21"/>
      <c r="F1140" s="21"/>
      <c r="G1140" s="28">
        <f t="shared" si="316"/>
        <v>0</v>
      </c>
      <c r="H1140" s="45" t="e">
        <f t="shared" si="317"/>
        <v>#DIV/0!</v>
      </c>
      <c r="I1140" s="29">
        <f t="shared" si="318"/>
        <v>3</v>
      </c>
      <c r="J1140" s="29">
        <f t="shared" si="306"/>
        <v>0.27</v>
      </c>
      <c r="K1140" s="29">
        <f t="shared" si="307"/>
        <v>8.4199999999999997E-2</v>
      </c>
      <c r="L1140" s="29">
        <f t="shared" si="308"/>
        <v>12.92</v>
      </c>
      <c r="M1140" s="45" t="e">
        <f t="shared" si="319"/>
        <v>#DIV/0!</v>
      </c>
      <c r="N1140" s="28">
        <f t="shared" si="309"/>
        <v>10.989169238449415</v>
      </c>
      <c r="O1140" s="28">
        <f t="shared" si="310"/>
        <v>15.087458954343088</v>
      </c>
      <c r="P1140" s="45" t="e">
        <f t="shared" si="320"/>
        <v>#DIV/0!</v>
      </c>
      <c r="Q1140" s="29">
        <f t="shared" si="321"/>
        <v>3</v>
      </c>
      <c r="R1140" s="29" t="e">
        <f t="shared" si="311"/>
        <v>#N/A</v>
      </c>
      <c r="S1140" s="29" t="e">
        <f t="shared" si="312"/>
        <v>#N/A</v>
      </c>
      <c r="T1140" s="29" t="e">
        <f t="shared" si="313"/>
        <v>#N/A</v>
      </c>
      <c r="U1140" s="21" t="e">
        <f t="shared" si="322"/>
        <v>#DIV/0!</v>
      </c>
      <c r="V1140" s="28">
        <f t="shared" si="314"/>
        <v>0</v>
      </c>
      <c r="W1140" s="28">
        <f t="shared" si="315"/>
        <v>0</v>
      </c>
      <c r="X1140" s="45" t="e">
        <f t="shared" si="323"/>
        <v>#DIV/0!</v>
      </c>
    </row>
    <row r="1141" spans="2:24">
      <c r="B1141" s="23"/>
      <c r="D1141" s="21"/>
      <c r="E1141" s="21"/>
      <c r="F1141" s="21"/>
      <c r="G1141" s="28">
        <f t="shared" si="316"/>
        <v>0</v>
      </c>
      <c r="H1141" s="45" t="e">
        <f t="shared" si="317"/>
        <v>#DIV/0!</v>
      </c>
      <c r="I1141" s="29">
        <f t="shared" si="318"/>
        <v>3</v>
      </c>
      <c r="J1141" s="29">
        <f t="shared" si="306"/>
        <v>0.27</v>
      </c>
      <c r="K1141" s="29">
        <f t="shared" si="307"/>
        <v>8.4199999999999997E-2</v>
      </c>
      <c r="L1141" s="29">
        <f t="shared" si="308"/>
        <v>12.92</v>
      </c>
      <c r="M1141" s="45" t="e">
        <f t="shared" si="319"/>
        <v>#DIV/0!</v>
      </c>
      <c r="N1141" s="28">
        <f t="shared" si="309"/>
        <v>10.989169238449415</v>
      </c>
      <c r="O1141" s="28">
        <f t="shared" si="310"/>
        <v>15.087458954343088</v>
      </c>
      <c r="P1141" s="45" t="e">
        <f t="shared" si="320"/>
        <v>#DIV/0!</v>
      </c>
      <c r="Q1141" s="29">
        <f t="shared" si="321"/>
        <v>3</v>
      </c>
      <c r="R1141" s="29" t="e">
        <f t="shared" si="311"/>
        <v>#N/A</v>
      </c>
      <c r="S1141" s="29" t="e">
        <f t="shared" si="312"/>
        <v>#N/A</v>
      </c>
      <c r="T1141" s="29" t="e">
        <f t="shared" si="313"/>
        <v>#N/A</v>
      </c>
      <c r="U1141" s="21" t="e">
        <f t="shared" si="322"/>
        <v>#DIV/0!</v>
      </c>
      <c r="V1141" s="28">
        <f t="shared" si="314"/>
        <v>0</v>
      </c>
      <c r="W1141" s="28">
        <f t="shared" si="315"/>
        <v>0</v>
      </c>
      <c r="X1141" s="45" t="e">
        <f t="shared" si="323"/>
        <v>#DIV/0!</v>
      </c>
    </row>
    <row r="1142" spans="2:24">
      <c r="B1142" s="23"/>
      <c r="D1142" s="21"/>
      <c r="E1142" s="21"/>
      <c r="F1142" s="21"/>
      <c r="G1142" s="28">
        <f t="shared" si="316"/>
        <v>0</v>
      </c>
      <c r="H1142" s="45" t="e">
        <f t="shared" si="317"/>
        <v>#DIV/0!</v>
      </c>
      <c r="I1142" s="29">
        <f t="shared" si="318"/>
        <v>3</v>
      </c>
      <c r="J1142" s="29">
        <f t="shared" si="306"/>
        <v>0.27</v>
      </c>
      <c r="K1142" s="29">
        <f t="shared" si="307"/>
        <v>8.4199999999999997E-2</v>
      </c>
      <c r="L1142" s="29">
        <f t="shared" si="308"/>
        <v>12.92</v>
      </c>
      <c r="M1142" s="45" t="e">
        <f t="shared" si="319"/>
        <v>#DIV/0!</v>
      </c>
      <c r="N1142" s="28">
        <f t="shared" si="309"/>
        <v>10.989169238449415</v>
      </c>
      <c r="O1142" s="28">
        <f t="shared" si="310"/>
        <v>15.087458954343088</v>
      </c>
      <c r="P1142" s="45" t="e">
        <f t="shared" si="320"/>
        <v>#DIV/0!</v>
      </c>
      <c r="Q1142" s="29">
        <f t="shared" si="321"/>
        <v>3</v>
      </c>
      <c r="R1142" s="29" t="e">
        <f t="shared" si="311"/>
        <v>#N/A</v>
      </c>
      <c r="S1142" s="29" t="e">
        <f t="shared" si="312"/>
        <v>#N/A</v>
      </c>
      <c r="T1142" s="29" t="e">
        <f t="shared" si="313"/>
        <v>#N/A</v>
      </c>
      <c r="U1142" s="21" t="e">
        <f t="shared" si="322"/>
        <v>#DIV/0!</v>
      </c>
      <c r="V1142" s="28">
        <f t="shared" si="314"/>
        <v>0</v>
      </c>
      <c r="W1142" s="28">
        <f t="shared" si="315"/>
        <v>0</v>
      </c>
      <c r="X1142" s="45" t="e">
        <f t="shared" si="323"/>
        <v>#DIV/0!</v>
      </c>
    </row>
    <row r="1143" spans="2:24">
      <c r="B1143" s="23"/>
      <c r="D1143" s="21"/>
      <c r="E1143" s="21"/>
      <c r="F1143" s="21"/>
      <c r="G1143" s="28">
        <f t="shared" si="316"/>
        <v>0</v>
      </c>
      <c r="H1143" s="45" t="e">
        <f t="shared" si="317"/>
        <v>#DIV/0!</v>
      </c>
      <c r="I1143" s="29">
        <f t="shared" si="318"/>
        <v>3</v>
      </c>
      <c r="J1143" s="29">
        <f t="shared" si="306"/>
        <v>0.27</v>
      </c>
      <c r="K1143" s="29">
        <f t="shared" si="307"/>
        <v>8.4199999999999997E-2</v>
      </c>
      <c r="L1143" s="29">
        <f t="shared" si="308"/>
        <v>12.92</v>
      </c>
      <c r="M1143" s="45" t="e">
        <f t="shared" si="319"/>
        <v>#DIV/0!</v>
      </c>
      <c r="N1143" s="28">
        <f t="shared" si="309"/>
        <v>10.989169238449415</v>
      </c>
      <c r="O1143" s="28">
        <f t="shared" si="310"/>
        <v>15.087458954343088</v>
      </c>
      <c r="P1143" s="45" t="e">
        <f t="shared" si="320"/>
        <v>#DIV/0!</v>
      </c>
      <c r="Q1143" s="29">
        <f t="shared" si="321"/>
        <v>3</v>
      </c>
      <c r="R1143" s="29" t="e">
        <f t="shared" si="311"/>
        <v>#N/A</v>
      </c>
      <c r="S1143" s="29" t="e">
        <f t="shared" si="312"/>
        <v>#N/A</v>
      </c>
      <c r="T1143" s="29" t="e">
        <f t="shared" si="313"/>
        <v>#N/A</v>
      </c>
      <c r="U1143" s="21" t="e">
        <f t="shared" si="322"/>
        <v>#DIV/0!</v>
      </c>
      <c r="V1143" s="28">
        <f t="shared" si="314"/>
        <v>0</v>
      </c>
      <c r="W1143" s="28">
        <f t="shared" si="315"/>
        <v>0</v>
      </c>
      <c r="X1143" s="45" t="e">
        <f t="shared" si="323"/>
        <v>#DIV/0!</v>
      </c>
    </row>
    <row r="1144" spans="2:24">
      <c r="B1144" s="23"/>
      <c r="D1144" s="21"/>
      <c r="E1144" s="21"/>
      <c r="F1144" s="21"/>
      <c r="G1144" s="28">
        <f t="shared" si="316"/>
        <v>0</v>
      </c>
      <c r="H1144" s="45" t="e">
        <f t="shared" si="317"/>
        <v>#DIV/0!</v>
      </c>
      <c r="I1144" s="29">
        <f t="shared" si="318"/>
        <v>3</v>
      </c>
      <c r="J1144" s="29">
        <f t="shared" si="306"/>
        <v>0.27</v>
      </c>
      <c r="K1144" s="29">
        <f t="shared" si="307"/>
        <v>8.4199999999999997E-2</v>
      </c>
      <c r="L1144" s="29">
        <f t="shared" si="308"/>
        <v>12.92</v>
      </c>
      <c r="M1144" s="45" t="e">
        <f t="shared" si="319"/>
        <v>#DIV/0!</v>
      </c>
      <c r="N1144" s="28">
        <f t="shared" si="309"/>
        <v>10.989169238449415</v>
      </c>
      <c r="O1144" s="28">
        <f t="shared" si="310"/>
        <v>15.087458954343088</v>
      </c>
      <c r="P1144" s="45" t="e">
        <f t="shared" si="320"/>
        <v>#DIV/0!</v>
      </c>
      <c r="Q1144" s="29">
        <f t="shared" si="321"/>
        <v>3</v>
      </c>
      <c r="R1144" s="29" t="e">
        <f t="shared" si="311"/>
        <v>#N/A</v>
      </c>
      <c r="S1144" s="29" t="e">
        <f t="shared" si="312"/>
        <v>#N/A</v>
      </c>
      <c r="T1144" s="29" t="e">
        <f t="shared" si="313"/>
        <v>#N/A</v>
      </c>
      <c r="U1144" s="21" t="e">
        <f t="shared" si="322"/>
        <v>#DIV/0!</v>
      </c>
      <c r="V1144" s="28">
        <f t="shared" si="314"/>
        <v>0</v>
      </c>
      <c r="W1144" s="28">
        <f t="shared" si="315"/>
        <v>0</v>
      </c>
      <c r="X1144" s="45" t="e">
        <f t="shared" si="323"/>
        <v>#DIV/0!</v>
      </c>
    </row>
    <row r="1145" spans="2:24">
      <c r="B1145" s="23"/>
      <c r="D1145" s="21"/>
      <c r="E1145" s="21"/>
      <c r="F1145" s="21"/>
      <c r="G1145" s="28">
        <f t="shared" si="316"/>
        <v>0</v>
      </c>
      <c r="H1145" s="45" t="e">
        <f t="shared" si="317"/>
        <v>#DIV/0!</v>
      </c>
      <c r="I1145" s="29">
        <f t="shared" si="318"/>
        <v>3</v>
      </c>
      <c r="J1145" s="29">
        <f t="shared" si="306"/>
        <v>0.27</v>
      </c>
      <c r="K1145" s="29">
        <f t="shared" si="307"/>
        <v>8.4199999999999997E-2</v>
      </c>
      <c r="L1145" s="29">
        <f t="shared" si="308"/>
        <v>12.92</v>
      </c>
      <c r="M1145" s="45" t="e">
        <f t="shared" si="319"/>
        <v>#DIV/0!</v>
      </c>
      <c r="N1145" s="28">
        <f t="shared" si="309"/>
        <v>10.989169238449415</v>
      </c>
      <c r="O1145" s="28">
        <f t="shared" si="310"/>
        <v>15.087458954343088</v>
      </c>
      <c r="P1145" s="45" t="e">
        <f t="shared" si="320"/>
        <v>#DIV/0!</v>
      </c>
      <c r="Q1145" s="29">
        <f t="shared" si="321"/>
        <v>3</v>
      </c>
      <c r="R1145" s="29" t="e">
        <f t="shared" si="311"/>
        <v>#N/A</v>
      </c>
      <c r="S1145" s="29" t="e">
        <f t="shared" si="312"/>
        <v>#N/A</v>
      </c>
      <c r="T1145" s="29" t="e">
        <f t="shared" si="313"/>
        <v>#N/A</v>
      </c>
      <c r="U1145" s="21" t="e">
        <f t="shared" si="322"/>
        <v>#DIV/0!</v>
      </c>
      <c r="V1145" s="28">
        <f t="shared" si="314"/>
        <v>0</v>
      </c>
      <c r="W1145" s="28">
        <f t="shared" si="315"/>
        <v>0</v>
      </c>
      <c r="X1145" s="45" t="e">
        <f t="shared" si="323"/>
        <v>#DIV/0!</v>
      </c>
    </row>
    <row r="1146" spans="2:24">
      <c r="B1146" s="23"/>
      <c r="D1146" s="21"/>
      <c r="E1146" s="21"/>
      <c r="F1146" s="21"/>
      <c r="G1146" s="28">
        <f t="shared" si="316"/>
        <v>0</v>
      </c>
      <c r="H1146" s="45" t="e">
        <f t="shared" si="317"/>
        <v>#DIV/0!</v>
      </c>
      <c r="I1146" s="29">
        <f t="shared" si="318"/>
        <v>3</v>
      </c>
      <c r="J1146" s="29">
        <f t="shared" si="306"/>
        <v>0.27</v>
      </c>
      <c r="K1146" s="29">
        <f t="shared" si="307"/>
        <v>8.4199999999999997E-2</v>
      </c>
      <c r="L1146" s="29">
        <f t="shared" si="308"/>
        <v>12.92</v>
      </c>
      <c r="M1146" s="45" t="e">
        <f t="shared" si="319"/>
        <v>#DIV/0!</v>
      </c>
      <c r="N1146" s="28">
        <f t="shared" si="309"/>
        <v>10.989169238449415</v>
      </c>
      <c r="O1146" s="28">
        <f t="shared" si="310"/>
        <v>15.087458954343088</v>
      </c>
      <c r="P1146" s="45" t="e">
        <f t="shared" si="320"/>
        <v>#DIV/0!</v>
      </c>
      <c r="Q1146" s="29">
        <f t="shared" si="321"/>
        <v>3</v>
      </c>
      <c r="R1146" s="29" t="e">
        <f t="shared" si="311"/>
        <v>#N/A</v>
      </c>
      <c r="S1146" s="29" t="e">
        <f t="shared" si="312"/>
        <v>#N/A</v>
      </c>
      <c r="T1146" s="29" t="e">
        <f t="shared" si="313"/>
        <v>#N/A</v>
      </c>
      <c r="U1146" s="21" t="e">
        <f t="shared" si="322"/>
        <v>#DIV/0!</v>
      </c>
      <c r="V1146" s="28">
        <f t="shared" si="314"/>
        <v>0</v>
      </c>
      <c r="W1146" s="28">
        <f t="shared" si="315"/>
        <v>0</v>
      </c>
      <c r="X1146" s="45" t="e">
        <f t="shared" si="323"/>
        <v>#DIV/0!</v>
      </c>
    </row>
    <row r="1147" spans="2:24">
      <c r="B1147" s="23"/>
      <c r="D1147" s="21"/>
      <c r="E1147" s="21"/>
      <c r="F1147" s="21"/>
      <c r="G1147" s="28">
        <f t="shared" si="316"/>
        <v>0</v>
      </c>
      <c r="H1147" s="45" t="e">
        <f t="shared" si="317"/>
        <v>#DIV/0!</v>
      </c>
      <c r="I1147" s="29">
        <f t="shared" si="318"/>
        <v>3</v>
      </c>
      <c r="J1147" s="29">
        <f t="shared" si="306"/>
        <v>0.27</v>
      </c>
      <c r="K1147" s="29">
        <f t="shared" si="307"/>
        <v>8.4199999999999997E-2</v>
      </c>
      <c r="L1147" s="29">
        <f t="shared" si="308"/>
        <v>12.92</v>
      </c>
      <c r="M1147" s="45" t="e">
        <f t="shared" si="319"/>
        <v>#DIV/0!</v>
      </c>
      <c r="N1147" s="28">
        <f t="shared" si="309"/>
        <v>10.989169238449415</v>
      </c>
      <c r="O1147" s="28">
        <f t="shared" si="310"/>
        <v>15.087458954343088</v>
      </c>
      <c r="P1147" s="45" t="e">
        <f t="shared" si="320"/>
        <v>#DIV/0!</v>
      </c>
      <c r="Q1147" s="29">
        <f t="shared" si="321"/>
        <v>3</v>
      </c>
      <c r="R1147" s="29" t="e">
        <f t="shared" si="311"/>
        <v>#N/A</v>
      </c>
      <c r="S1147" s="29" t="e">
        <f t="shared" si="312"/>
        <v>#N/A</v>
      </c>
      <c r="T1147" s="29" t="e">
        <f t="shared" si="313"/>
        <v>#N/A</v>
      </c>
      <c r="U1147" s="21" t="e">
        <f t="shared" si="322"/>
        <v>#DIV/0!</v>
      </c>
      <c r="V1147" s="28">
        <f t="shared" si="314"/>
        <v>0</v>
      </c>
      <c r="W1147" s="28">
        <f t="shared" si="315"/>
        <v>0</v>
      </c>
      <c r="X1147" s="45" t="e">
        <f t="shared" si="323"/>
        <v>#DIV/0!</v>
      </c>
    </row>
    <row r="1148" spans="2:24">
      <c r="B1148" s="23"/>
      <c r="D1148" s="21"/>
      <c r="E1148" s="21"/>
      <c r="F1148" s="21"/>
      <c r="G1148" s="28">
        <f t="shared" si="316"/>
        <v>0</v>
      </c>
      <c r="H1148" s="45" t="e">
        <f t="shared" si="317"/>
        <v>#DIV/0!</v>
      </c>
      <c r="I1148" s="29">
        <f t="shared" si="318"/>
        <v>3</v>
      </c>
      <c r="J1148" s="29">
        <f t="shared" si="306"/>
        <v>0.27</v>
      </c>
      <c r="K1148" s="29">
        <f t="shared" si="307"/>
        <v>8.4199999999999997E-2</v>
      </c>
      <c r="L1148" s="29">
        <f t="shared" si="308"/>
        <v>12.92</v>
      </c>
      <c r="M1148" s="45" t="e">
        <f t="shared" si="319"/>
        <v>#DIV/0!</v>
      </c>
      <c r="N1148" s="28">
        <f t="shared" si="309"/>
        <v>10.989169238449415</v>
      </c>
      <c r="O1148" s="28">
        <f t="shared" si="310"/>
        <v>15.087458954343088</v>
      </c>
      <c r="P1148" s="45" t="e">
        <f t="shared" si="320"/>
        <v>#DIV/0!</v>
      </c>
      <c r="Q1148" s="29">
        <f t="shared" si="321"/>
        <v>3</v>
      </c>
      <c r="R1148" s="29" t="e">
        <f t="shared" si="311"/>
        <v>#N/A</v>
      </c>
      <c r="S1148" s="29" t="e">
        <f t="shared" si="312"/>
        <v>#N/A</v>
      </c>
      <c r="T1148" s="29" t="e">
        <f t="shared" si="313"/>
        <v>#N/A</v>
      </c>
      <c r="U1148" s="21" t="e">
        <f t="shared" si="322"/>
        <v>#DIV/0!</v>
      </c>
      <c r="V1148" s="28">
        <f t="shared" si="314"/>
        <v>0</v>
      </c>
      <c r="W1148" s="28">
        <f t="shared" si="315"/>
        <v>0</v>
      </c>
      <c r="X1148" s="45" t="e">
        <f t="shared" si="323"/>
        <v>#DIV/0!</v>
      </c>
    </row>
    <row r="1149" spans="2:24">
      <c r="B1149" s="23"/>
      <c r="D1149" s="21"/>
      <c r="E1149" s="21"/>
      <c r="F1149" s="21"/>
      <c r="G1149" s="28">
        <f t="shared" si="316"/>
        <v>0</v>
      </c>
      <c r="H1149" s="45" t="e">
        <f t="shared" si="317"/>
        <v>#DIV/0!</v>
      </c>
      <c r="I1149" s="29">
        <f t="shared" si="318"/>
        <v>3</v>
      </c>
      <c r="J1149" s="29">
        <f t="shared" si="306"/>
        <v>0.27</v>
      </c>
      <c r="K1149" s="29">
        <f t="shared" si="307"/>
        <v>8.4199999999999997E-2</v>
      </c>
      <c r="L1149" s="29">
        <f t="shared" si="308"/>
        <v>12.92</v>
      </c>
      <c r="M1149" s="45" t="e">
        <f t="shared" si="319"/>
        <v>#DIV/0!</v>
      </c>
      <c r="N1149" s="28">
        <f t="shared" si="309"/>
        <v>10.989169238449415</v>
      </c>
      <c r="O1149" s="28">
        <f t="shared" si="310"/>
        <v>15.087458954343088</v>
      </c>
      <c r="P1149" s="45" t="e">
        <f t="shared" si="320"/>
        <v>#DIV/0!</v>
      </c>
      <c r="Q1149" s="29">
        <f t="shared" si="321"/>
        <v>3</v>
      </c>
      <c r="R1149" s="29" t="e">
        <f t="shared" si="311"/>
        <v>#N/A</v>
      </c>
      <c r="S1149" s="29" t="e">
        <f t="shared" si="312"/>
        <v>#N/A</v>
      </c>
      <c r="T1149" s="29" t="e">
        <f t="shared" si="313"/>
        <v>#N/A</v>
      </c>
      <c r="U1149" s="21" t="e">
        <f t="shared" si="322"/>
        <v>#DIV/0!</v>
      </c>
      <c r="V1149" s="28">
        <f t="shared" si="314"/>
        <v>0</v>
      </c>
      <c r="W1149" s="28">
        <f t="shared" si="315"/>
        <v>0</v>
      </c>
      <c r="X1149" s="45" t="e">
        <f t="shared" si="323"/>
        <v>#DIV/0!</v>
      </c>
    </row>
    <row r="1150" spans="2:24">
      <c r="B1150" s="23"/>
      <c r="D1150" s="21"/>
      <c r="E1150" s="21"/>
      <c r="F1150" s="21"/>
      <c r="G1150" s="28">
        <f t="shared" si="316"/>
        <v>0</v>
      </c>
      <c r="H1150" s="45" t="e">
        <f t="shared" si="317"/>
        <v>#DIV/0!</v>
      </c>
      <c r="I1150" s="29">
        <f t="shared" si="318"/>
        <v>3</v>
      </c>
      <c r="J1150" s="29">
        <f t="shared" si="306"/>
        <v>0.27</v>
      </c>
      <c r="K1150" s="29">
        <f t="shared" si="307"/>
        <v>8.4199999999999997E-2</v>
      </c>
      <c r="L1150" s="29">
        <f t="shared" si="308"/>
        <v>12.92</v>
      </c>
      <c r="M1150" s="45" t="e">
        <f t="shared" si="319"/>
        <v>#DIV/0!</v>
      </c>
      <c r="N1150" s="28">
        <f t="shared" si="309"/>
        <v>10.989169238449415</v>
      </c>
      <c r="O1150" s="28">
        <f t="shared" si="310"/>
        <v>15.087458954343088</v>
      </c>
      <c r="P1150" s="45" t="e">
        <f t="shared" si="320"/>
        <v>#DIV/0!</v>
      </c>
      <c r="Q1150" s="29">
        <f t="shared" si="321"/>
        <v>3</v>
      </c>
      <c r="R1150" s="29" t="e">
        <f t="shared" si="311"/>
        <v>#N/A</v>
      </c>
      <c r="S1150" s="29" t="e">
        <f t="shared" si="312"/>
        <v>#N/A</v>
      </c>
      <c r="T1150" s="29" t="e">
        <f t="shared" si="313"/>
        <v>#N/A</v>
      </c>
      <c r="U1150" s="21" t="e">
        <f t="shared" si="322"/>
        <v>#DIV/0!</v>
      </c>
      <c r="V1150" s="28">
        <f t="shared" si="314"/>
        <v>0</v>
      </c>
      <c r="W1150" s="28">
        <f t="shared" si="315"/>
        <v>0</v>
      </c>
      <c r="X1150" s="45" t="e">
        <f t="shared" si="323"/>
        <v>#DIV/0!</v>
      </c>
    </row>
    <row r="1151" spans="2:24">
      <c r="B1151" s="23"/>
      <c r="D1151" s="21"/>
      <c r="E1151" s="21"/>
      <c r="F1151" s="21"/>
      <c r="G1151" s="28">
        <f t="shared" si="316"/>
        <v>0</v>
      </c>
      <c r="H1151" s="45" t="e">
        <f t="shared" si="317"/>
        <v>#DIV/0!</v>
      </c>
      <c r="I1151" s="29">
        <f t="shared" si="318"/>
        <v>3</v>
      </c>
      <c r="J1151" s="29">
        <f t="shared" si="306"/>
        <v>0.27</v>
      </c>
      <c r="K1151" s="29">
        <f t="shared" si="307"/>
        <v>8.4199999999999997E-2</v>
      </c>
      <c r="L1151" s="29">
        <f t="shared" si="308"/>
        <v>12.92</v>
      </c>
      <c r="M1151" s="45" t="e">
        <f t="shared" si="319"/>
        <v>#DIV/0!</v>
      </c>
      <c r="N1151" s="28">
        <f t="shared" si="309"/>
        <v>10.989169238449415</v>
      </c>
      <c r="O1151" s="28">
        <f t="shared" si="310"/>
        <v>15.087458954343088</v>
      </c>
      <c r="P1151" s="45" t="e">
        <f t="shared" si="320"/>
        <v>#DIV/0!</v>
      </c>
      <c r="Q1151" s="29">
        <f t="shared" si="321"/>
        <v>3</v>
      </c>
      <c r="R1151" s="29" t="e">
        <f t="shared" si="311"/>
        <v>#N/A</v>
      </c>
      <c r="S1151" s="29" t="e">
        <f t="shared" si="312"/>
        <v>#N/A</v>
      </c>
      <c r="T1151" s="29" t="e">
        <f t="shared" si="313"/>
        <v>#N/A</v>
      </c>
      <c r="U1151" s="21" t="e">
        <f t="shared" si="322"/>
        <v>#DIV/0!</v>
      </c>
      <c r="V1151" s="28">
        <f t="shared" si="314"/>
        <v>0</v>
      </c>
      <c r="W1151" s="28">
        <f t="shared" si="315"/>
        <v>0</v>
      </c>
      <c r="X1151" s="45" t="e">
        <f t="shared" si="323"/>
        <v>#DIV/0!</v>
      </c>
    </row>
    <row r="1152" spans="2:24">
      <c r="B1152" s="23"/>
      <c r="D1152" s="21"/>
      <c r="E1152" s="21"/>
      <c r="F1152" s="21"/>
      <c r="G1152" s="28">
        <f t="shared" si="316"/>
        <v>0</v>
      </c>
      <c r="H1152" s="45" t="e">
        <f t="shared" si="317"/>
        <v>#DIV/0!</v>
      </c>
      <c r="I1152" s="29">
        <f t="shared" si="318"/>
        <v>3</v>
      </c>
      <c r="J1152" s="29">
        <f t="shared" si="306"/>
        <v>0.27</v>
      </c>
      <c r="K1152" s="29">
        <f t="shared" si="307"/>
        <v>8.4199999999999997E-2</v>
      </c>
      <c r="L1152" s="29">
        <f t="shared" si="308"/>
        <v>12.92</v>
      </c>
      <c r="M1152" s="45" t="e">
        <f t="shared" si="319"/>
        <v>#DIV/0!</v>
      </c>
      <c r="N1152" s="28">
        <f t="shared" si="309"/>
        <v>10.989169238449415</v>
      </c>
      <c r="O1152" s="28">
        <f t="shared" si="310"/>
        <v>15.087458954343088</v>
      </c>
      <c r="P1152" s="45" t="e">
        <f t="shared" si="320"/>
        <v>#DIV/0!</v>
      </c>
      <c r="Q1152" s="29">
        <f t="shared" si="321"/>
        <v>3</v>
      </c>
      <c r="R1152" s="29" t="e">
        <f t="shared" si="311"/>
        <v>#N/A</v>
      </c>
      <c r="S1152" s="29" t="e">
        <f t="shared" si="312"/>
        <v>#N/A</v>
      </c>
      <c r="T1152" s="29" t="e">
        <f t="shared" si="313"/>
        <v>#N/A</v>
      </c>
      <c r="U1152" s="21" t="e">
        <f t="shared" si="322"/>
        <v>#DIV/0!</v>
      </c>
      <c r="V1152" s="28">
        <f t="shared" si="314"/>
        <v>0</v>
      </c>
      <c r="W1152" s="28">
        <f t="shared" si="315"/>
        <v>0</v>
      </c>
      <c r="X1152" s="45" t="e">
        <f t="shared" si="323"/>
        <v>#DIV/0!</v>
      </c>
    </row>
    <row r="1153" spans="2:24">
      <c r="B1153" s="23"/>
      <c r="D1153" s="21"/>
      <c r="E1153" s="21"/>
      <c r="F1153" s="21"/>
      <c r="G1153" s="28">
        <f t="shared" si="316"/>
        <v>0</v>
      </c>
      <c r="H1153" s="45" t="e">
        <f t="shared" si="317"/>
        <v>#DIV/0!</v>
      </c>
      <c r="I1153" s="29">
        <f t="shared" si="318"/>
        <v>3</v>
      </c>
      <c r="J1153" s="29">
        <f t="shared" si="306"/>
        <v>0.27</v>
      </c>
      <c r="K1153" s="29">
        <f t="shared" si="307"/>
        <v>8.4199999999999997E-2</v>
      </c>
      <c r="L1153" s="29">
        <f t="shared" si="308"/>
        <v>12.92</v>
      </c>
      <c r="M1153" s="45" t="e">
        <f t="shared" si="319"/>
        <v>#DIV/0!</v>
      </c>
      <c r="N1153" s="28">
        <f t="shared" si="309"/>
        <v>10.989169238449415</v>
      </c>
      <c r="O1153" s="28">
        <f t="shared" si="310"/>
        <v>15.087458954343088</v>
      </c>
      <c r="P1153" s="45" t="e">
        <f t="shared" si="320"/>
        <v>#DIV/0!</v>
      </c>
      <c r="Q1153" s="29">
        <f t="shared" si="321"/>
        <v>3</v>
      </c>
      <c r="R1153" s="29" t="e">
        <f t="shared" si="311"/>
        <v>#N/A</v>
      </c>
      <c r="S1153" s="29" t="e">
        <f t="shared" si="312"/>
        <v>#N/A</v>
      </c>
      <c r="T1153" s="29" t="e">
        <f t="shared" si="313"/>
        <v>#N/A</v>
      </c>
      <c r="U1153" s="21" t="e">
        <f t="shared" si="322"/>
        <v>#DIV/0!</v>
      </c>
      <c r="V1153" s="28">
        <f t="shared" si="314"/>
        <v>0</v>
      </c>
      <c r="W1153" s="28">
        <f t="shared" si="315"/>
        <v>0</v>
      </c>
      <c r="X1153" s="45" t="e">
        <f t="shared" si="323"/>
        <v>#DIV/0!</v>
      </c>
    </row>
    <row r="1154" spans="2:24">
      <c r="B1154" s="23"/>
      <c r="D1154" s="21"/>
      <c r="E1154" s="21"/>
      <c r="F1154" s="21"/>
      <c r="G1154" s="28">
        <f t="shared" si="316"/>
        <v>0</v>
      </c>
      <c r="H1154" s="45" t="e">
        <f t="shared" si="317"/>
        <v>#DIV/0!</v>
      </c>
      <c r="I1154" s="29">
        <f t="shared" si="318"/>
        <v>3</v>
      </c>
      <c r="J1154" s="29">
        <f t="shared" si="306"/>
        <v>0.27</v>
      </c>
      <c r="K1154" s="29">
        <f t="shared" si="307"/>
        <v>8.4199999999999997E-2</v>
      </c>
      <c r="L1154" s="29">
        <f t="shared" si="308"/>
        <v>12.92</v>
      </c>
      <c r="M1154" s="45" t="e">
        <f t="shared" si="319"/>
        <v>#DIV/0!</v>
      </c>
      <c r="N1154" s="28">
        <f t="shared" si="309"/>
        <v>10.989169238449415</v>
      </c>
      <c r="O1154" s="28">
        <f t="shared" si="310"/>
        <v>15.087458954343088</v>
      </c>
      <c r="P1154" s="45" t="e">
        <f t="shared" si="320"/>
        <v>#DIV/0!</v>
      </c>
      <c r="Q1154" s="29">
        <f t="shared" si="321"/>
        <v>3</v>
      </c>
      <c r="R1154" s="29" t="e">
        <f t="shared" si="311"/>
        <v>#N/A</v>
      </c>
      <c r="S1154" s="29" t="e">
        <f t="shared" si="312"/>
        <v>#N/A</v>
      </c>
      <c r="T1154" s="29" t="e">
        <f t="shared" si="313"/>
        <v>#N/A</v>
      </c>
      <c r="U1154" s="21" t="e">
        <f t="shared" si="322"/>
        <v>#DIV/0!</v>
      </c>
      <c r="V1154" s="28">
        <f t="shared" si="314"/>
        <v>0</v>
      </c>
      <c r="W1154" s="28">
        <f t="shared" si="315"/>
        <v>0</v>
      </c>
      <c r="X1154" s="45" t="e">
        <f t="shared" si="323"/>
        <v>#DIV/0!</v>
      </c>
    </row>
    <row r="1155" spans="2:24">
      <c r="B1155" s="23"/>
      <c r="D1155" s="21"/>
      <c r="E1155" s="21"/>
      <c r="F1155" s="21"/>
      <c r="G1155" s="28">
        <f t="shared" si="316"/>
        <v>0</v>
      </c>
      <c r="H1155" s="45" t="e">
        <f t="shared" si="317"/>
        <v>#DIV/0!</v>
      </c>
      <c r="I1155" s="29">
        <f t="shared" si="318"/>
        <v>3</v>
      </c>
      <c r="J1155" s="29">
        <f t="shared" si="306"/>
        <v>0.27</v>
      </c>
      <c r="K1155" s="29">
        <f t="shared" si="307"/>
        <v>8.4199999999999997E-2</v>
      </c>
      <c r="L1155" s="29">
        <f t="shared" si="308"/>
        <v>12.92</v>
      </c>
      <c r="M1155" s="45" t="e">
        <f t="shared" si="319"/>
        <v>#DIV/0!</v>
      </c>
      <c r="N1155" s="28">
        <f t="shared" si="309"/>
        <v>10.989169238449415</v>
      </c>
      <c r="O1155" s="28">
        <f t="shared" si="310"/>
        <v>15.087458954343088</v>
      </c>
      <c r="P1155" s="45" t="e">
        <f t="shared" si="320"/>
        <v>#DIV/0!</v>
      </c>
      <c r="Q1155" s="29">
        <f t="shared" si="321"/>
        <v>3</v>
      </c>
      <c r="R1155" s="29" t="e">
        <f t="shared" si="311"/>
        <v>#N/A</v>
      </c>
      <c r="S1155" s="29" t="e">
        <f t="shared" si="312"/>
        <v>#N/A</v>
      </c>
      <c r="T1155" s="29" t="e">
        <f t="shared" si="313"/>
        <v>#N/A</v>
      </c>
      <c r="U1155" s="21" t="e">
        <f t="shared" si="322"/>
        <v>#DIV/0!</v>
      </c>
      <c r="V1155" s="28">
        <f t="shared" si="314"/>
        <v>0</v>
      </c>
      <c r="W1155" s="28">
        <f t="shared" si="315"/>
        <v>0</v>
      </c>
      <c r="X1155" s="45" t="e">
        <f t="shared" si="323"/>
        <v>#DIV/0!</v>
      </c>
    </row>
    <row r="1156" spans="2:24">
      <c r="B1156" s="23"/>
      <c r="D1156" s="21"/>
      <c r="E1156" s="21"/>
      <c r="F1156" s="21"/>
      <c r="G1156" s="28">
        <f t="shared" si="316"/>
        <v>0</v>
      </c>
      <c r="H1156" s="45" t="e">
        <f t="shared" si="317"/>
        <v>#DIV/0!</v>
      </c>
      <c r="I1156" s="29">
        <f t="shared" si="318"/>
        <v>3</v>
      </c>
      <c r="J1156" s="29">
        <f t="shared" si="306"/>
        <v>0.27</v>
      </c>
      <c r="K1156" s="29">
        <f t="shared" si="307"/>
        <v>8.4199999999999997E-2</v>
      </c>
      <c r="L1156" s="29">
        <f t="shared" si="308"/>
        <v>12.92</v>
      </c>
      <c r="M1156" s="45" t="e">
        <f t="shared" si="319"/>
        <v>#DIV/0!</v>
      </c>
      <c r="N1156" s="28">
        <f t="shared" si="309"/>
        <v>10.989169238449415</v>
      </c>
      <c r="O1156" s="28">
        <f t="shared" si="310"/>
        <v>15.087458954343088</v>
      </c>
      <c r="P1156" s="45" t="e">
        <f t="shared" si="320"/>
        <v>#DIV/0!</v>
      </c>
      <c r="Q1156" s="29">
        <f t="shared" si="321"/>
        <v>3</v>
      </c>
      <c r="R1156" s="29" t="e">
        <f t="shared" si="311"/>
        <v>#N/A</v>
      </c>
      <c r="S1156" s="29" t="e">
        <f t="shared" si="312"/>
        <v>#N/A</v>
      </c>
      <c r="T1156" s="29" t="e">
        <f t="shared" si="313"/>
        <v>#N/A</v>
      </c>
      <c r="U1156" s="21" t="e">
        <f t="shared" si="322"/>
        <v>#DIV/0!</v>
      </c>
      <c r="V1156" s="28">
        <f t="shared" si="314"/>
        <v>0</v>
      </c>
      <c r="W1156" s="28">
        <f t="shared" si="315"/>
        <v>0</v>
      </c>
      <c r="X1156" s="45" t="e">
        <f t="shared" si="323"/>
        <v>#DIV/0!</v>
      </c>
    </row>
    <row r="1157" spans="2:24">
      <c r="B1157" s="23"/>
      <c r="D1157" s="21"/>
      <c r="E1157" s="21"/>
      <c r="F1157" s="21"/>
      <c r="G1157" s="28">
        <f t="shared" si="316"/>
        <v>0</v>
      </c>
      <c r="H1157" s="45" t="e">
        <f t="shared" si="317"/>
        <v>#DIV/0!</v>
      </c>
      <c r="I1157" s="29">
        <f t="shared" si="318"/>
        <v>3</v>
      </c>
      <c r="J1157" s="29">
        <f t="shared" si="306"/>
        <v>0.27</v>
      </c>
      <c r="K1157" s="29">
        <f t="shared" si="307"/>
        <v>8.4199999999999997E-2</v>
      </c>
      <c r="L1157" s="29">
        <f t="shared" si="308"/>
        <v>12.92</v>
      </c>
      <c r="M1157" s="45" t="e">
        <f t="shared" si="319"/>
        <v>#DIV/0!</v>
      </c>
      <c r="N1157" s="28">
        <f t="shared" si="309"/>
        <v>10.989169238449415</v>
      </c>
      <c r="O1157" s="28">
        <f t="shared" si="310"/>
        <v>15.087458954343088</v>
      </c>
      <c r="P1157" s="45" t="e">
        <f t="shared" si="320"/>
        <v>#DIV/0!</v>
      </c>
      <c r="Q1157" s="29">
        <f t="shared" si="321"/>
        <v>3</v>
      </c>
      <c r="R1157" s="29" t="e">
        <f t="shared" si="311"/>
        <v>#N/A</v>
      </c>
      <c r="S1157" s="29" t="e">
        <f t="shared" si="312"/>
        <v>#N/A</v>
      </c>
      <c r="T1157" s="29" t="e">
        <f t="shared" si="313"/>
        <v>#N/A</v>
      </c>
      <c r="U1157" s="21" t="e">
        <f t="shared" si="322"/>
        <v>#DIV/0!</v>
      </c>
      <c r="V1157" s="28">
        <f t="shared" si="314"/>
        <v>0</v>
      </c>
      <c r="W1157" s="28">
        <f t="shared" si="315"/>
        <v>0</v>
      </c>
      <c r="X1157" s="45" t="e">
        <f t="shared" si="323"/>
        <v>#DIV/0!</v>
      </c>
    </row>
    <row r="1158" spans="2:24">
      <c r="B1158" s="23"/>
      <c r="D1158" s="21"/>
      <c r="E1158" s="21"/>
      <c r="F1158" s="21"/>
      <c r="G1158" s="28">
        <f t="shared" si="316"/>
        <v>0</v>
      </c>
      <c r="H1158" s="45" t="e">
        <f t="shared" si="317"/>
        <v>#DIV/0!</v>
      </c>
      <c r="I1158" s="29">
        <f t="shared" si="318"/>
        <v>3</v>
      </c>
      <c r="J1158" s="29">
        <f t="shared" si="306"/>
        <v>0.27</v>
      </c>
      <c r="K1158" s="29">
        <f t="shared" si="307"/>
        <v>8.4199999999999997E-2</v>
      </c>
      <c r="L1158" s="29">
        <f t="shared" si="308"/>
        <v>12.92</v>
      </c>
      <c r="M1158" s="45" t="e">
        <f t="shared" si="319"/>
        <v>#DIV/0!</v>
      </c>
      <c r="N1158" s="28">
        <f t="shared" si="309"/>
        <v>10.989169238449415</v>
      </c>
      <c r="O1158" s="28">
        <f t="shared" si="310"/>
        <v>15.087458954343088</v>
      </c>
      <c r="P1158" s="45" t="e">
        <f t="shared" si="320"/>
        <v>#DIV/0!</v>
      </c>
      <c r="Q1158" s="29">
        <f t="shared" si="321"/>
        <v>3</v>
      </c>
      <c r="R1158" s="29" t="e">
        <f t="shared" si="311"/>
        <v>#N/A</v>
      </c>
      <c r="S1158" s="29" t="e">
        <f t="shared" si="312"/>
        <v>#N/A</v>
      </c>
      <c r="T1158" s="29" t="e">
        <f t="shared" si="313"/>
        <v>#N/A</v>
      </c>
      <c r="U1158" s="21" t="e">
        <f t="shared" si="322"/>
        <v>#DIV/0!</v>
      </c>
      <c r="V1158" s="28">
        <f t="shared" si="314"/>
        <v>0</v>
      </c>
      <c r="W1158" s="28">
        <f t="shared" si="315"/>
        <v>0</v>
      </c>
      <c r="X1158" s="45" t="e">
        <f t="shared" si="323"/>
        <v>#DIV/0!</v>
      </c>
    </row>
    <row r="1159" spans="2:24">
      <c r="B1159" s="23"/>
      <c r="D1159" s="21"/>
      <c r="E1159" s="21"/>
      <c r="F1159" s="21"/>
      <c r="G1159" s="28">
        <f t="shared" si="316"/>
        <v>0</v>
      </c>
      <c r="H1159" s="45" t="e">
        <f t="shared" si="317"/>
        <v>#DIV/0!</v>
      </c>
      <c r="I1159" s="29">
        <f t="shared" si="318"/>
        <v>3</v>
      </c>
      <c r="J1159" s="29">
        <f t="shared" ref="J1159:J1222" si="324">VLOOKUP(G1159,TableRefFR,2+I1159)</f>
        <v>0.27</v>
      </c>
      <c r="K1159" s="29">
        <f t="shared" ref="K1159:K1222" si="325">VLOOKUP(G1159,TableRefFR,3+I1159)</f>
        <v>8.4199999999999997E-2</v>
      </c>
      <c r="L1159" s="29">
        <f t="shared" ref="L1159:L1222" si="326">VLOOKUP(G1159,TableRefFR,4+I1159)</f>
        <v>12.92</v>
      </c>
      <c r="M1159" s="45" t="e">
        <f t="shared" si="319"/>
        <v>#DIV/0!</v>
      </c>
      <c r="N1159" s="28">
        <f t="shared" ref="N1159:N1222" si="327">VLOOKUP(G1159,CorpFR,2+I1159)</f>
        <v>10.989169238449415</v>
      </c>
      <c r="O1159" s="28">
        <f t="shared" ref="O1159:O1222" si="328">VLOOKUP(G1159,CorpFR,3+I1159)</f>
        <v>15.087458954343088</v>
      </c>
      <c r="P1159" s="45" t="e">
        <f t="shared" si="320"/>
        <v>#DIV/0!</v>
      </c>
      <c r="Q1159" s="29">
        <f t="shared" si="321"/>
        <v>3</v>
      </c>
      <c r="R1159" s="29" t="e">
        <f t="shared" ref="R1159:R1222" si="329">VLOOKUP(G1159,TableRefIOTF,2+Q1159)</f>
        <v>#N/A</v>
      </c>
      <c r="S1159" s="29" t="e">
        <f t="shared" ref="S1159:S1222" si="330">VLOOKUP(G1159,TableRefIOTF,3+Q1159)</f>
        <v>#N/A</v>
      </c>
      <c r="T1159" s="29" t="e">
        <f t="shared" ref="T1159:T1222" si="331">VLOOKUP(G1159,TableRefIOTF,4+Q1159)</f>
        <v>#N/A</v>
      </c>
      <c r="U1159" s="21" t="e">
        <f t="shared" si="322"/>
        <v>#DIV/0!</v>
      </c>
      <c r="V1159" s="28">
        <f t="shared" ref="V1159:V1222" si="332">VLOOKUP(G1159,CorpIOTF,2+Q1159)</f>
        <v>0</v>
      </c>
      <c r="W1159" s="28">
        <f t="shared" ref="W1159:W1222" si="333">VLOOKUP(G1159,CorpIOTF,3+Q1159)</f>
        <v>0</v>
      </c>
      <c r="X1159" s="45" t="e">
        <f t="shared" si="323"/>
        <v>#DIV/0!</v>
      </c>
    </row>
    <row r="1160" spans="2:24">
      <c r="B1160" s="23"/>
      <c r="D1160" s="21"/>
      <c r="E1160" s="21"/>
      <c r="F1160" s="21"/>
      <c r="G1160" s="28">
        <f t="shared" ref="G1160:G1223" si="334">MROUND(B1160,0.5)</f>
        <v>0</v>
      </c>
      <c r="H1160" s="45" t="e">
        <f t="shared" ref="H1160:H1223" si="335">(D1160/(E1160*E1160))*10000</f>
        <v>#DIV/0!</v>
      </c>
      <c r="I1160" s="29">
        <f t="shared" ref="I1160:I1223" si="336">IF(OR(C1160=1),0,3)</f>
        <v>3</v>
      </c>
      <c r="J1160" s="29">
        <f t="shared" si="324"/>
        <v>0.27</v>
      </c>
      <c r="K1160" s="29">
        <f t="shared" si="325"/>
        <v>8.4199999999999997E-2</v>
      </c>
      <c r="L1160" s="29">
        <f t="shared" si="326"/>
        <v>12.92</v>
      </c>
      <c r="M1160" s="45" t="e">
        <f t="shared" ref="M1160:M1223" si="337">(((H1160/L1160)^J1160)-1)/(J1160*K1160)</f>
        <v>#DIV/0!</v>
      </c>
      <c r="N1160" s="28">
        <f t="shared" si="327"/>
        <v>10.989169238449415</v>
      </c>
      <c r="O1160" s="28">
        <f t="shared" si="328"/>
        <v>15.087458954343088</v>
      </c>
      <c r="P1160" s="45" t="e">
        <f t="shared" ref="P1160:P1223" si="338">IF(H1160&gt;O1160,"surpoids",IF(H1160&lt;N1160,"ins. Pondérale","corpulence normale"))</f>
        <v>#DIV/0!</v>
      </c>
      <c r="Q1160" s="29">
        <f t="shared" ref="Q1160:Q1223" si="339">IF(OR(C1160=1),0,3)</f>
        <v>3</v>
      </c>
      <c r="R1160" s="29" t="e">
        <f t="shared" si="329"/>
        <v>#N/A</v>
      </c>
      <c r="S1160" s="29" t="e">
        <f t="shared" si="330"/>
        <v>#N/A</v>
      </c>
      <c r="T1160" s="29" t="e">
        <f t="shared" si="331"/>
        <v>#N/A</v>
      </c>
      <c r="U1160" s="21" t="e">
        <f t="shared" ref="U1160:U1223" si="340">(((H1160/T1160)^R1160)-1)/(R1160*S1160)</f>
        <v>#DIV/0!</v>
      </c>
      <c r="V1160" s="28">
        <f t="shared" si="332"/>
        <v>0</v>
      </c>
      <c r="W1160" s="28">
        <f t="shared" si="333"/>
        <v>0</v>
      </c>
      <c r="X1160" s="45" t="e">
        <f t="shared" ref="X1160:X1223" si="341">IF(H1160&gt;W1160,"obésité",IF(H1160&gt;V1160,"surpoids","pas de surpoids ni d'obésité"))</f>
        <v>#DIV/0!</v>
      </c>
    </row>
    <row r="1161" spans="2:24">
      <c r="B1161" s="23"/>
      <c r="D1161" s="21"/>
      <c r="E1161" s="21"/>
      <c r="F1161" s="21"/>
      <c r="G1161" s="28">
        <f t="shared" si="334"/>
        <v>0</v>
      </c>
      <c r="H1161" s="45" t="e">
        <f t="shared" si="335"/>
        <v>#DIV/0!</v>
      </c>
      <c r="I1161" s="29">
        <f t="shared" si="336"/>
        <v>3</v>
      </c>
      <c r="J1161" s="29">
        <f t="shared" si="324"/>
        <v>0.27</v>
      </c>
      <c r="K1161" s="29">
        <f t="shared" si="325"/>
        <v>8.4199999999999997E-2</v>
      </c>
      <c r="L1161" s="29">
        <f t="shared" si="326"/>
        <v>12.92</v>
      </c>
      <c r="M1161" s="45" t="e">
        <f t="shared" si="337"/>
        <v>#DIV/0!</v>
      </c>
      <c r="N1161" s="28">
        <f t="shared" si="327"/>
        <v>10.989169238449415</v>
      </c>
      <c r="O1161" s="28">
        <f t="shared" si="328"/>
        <v>15.087458954343088</v>
      </c>
      <c r="P1161" s="45" t="e">
        <f t="shared" si="338"/>
        <v>#DIV/0!</v>
      </c>
      <c r="Q1161" s="29">
        <f t="shared" si="339"/>
        <v>3</v>
      </c>
      <c r="R1161" s="29" t="e">
        <f t="shared" si="329"/>
        <v>#N/A</v>
      </c>
      <c r="S1161" s="29" t="e">
        <f t="shared" si="330"/>
        <v>#N/A</v>
      </c>
      <c r="T1161" s="29" t="e">
        <f t="shared" si="331"/>
        <v>#N/A</v>
      </c>
      <c r="U1161" s="21" t="e">
        <f t="shared" si="340"/>
        <v>#DIV/0!</v>
      </c>
      <c r="V1161" s="28">
        <f t="shared" si="332"/>
        <v>0</v>
      </c>
      <c r="W1161" s="28">
        <f t="shared" si="333"/>
        <v>0</v>
      </c>
      <c r="X1161" s="45" t="e">
        <f t="shared" si="341"/>
        <v>#DIV/0!</v>
      </c>
    </row>
    <row r="1162" spans="2:24">
      <c r="B1162" s="23"/>
      <c r="D1162" s="21"/>
      <c r="E1162" s="21"/>
      <c r="F1162" s="21"/>
      <c r="G1162" s="28">
        <f t="shared" si="334"/>
        <v>0</v>
      </c>
      <c r="H1162" s="45" t="e">
        <f t="shared" si="335"/>
        <v>#DIV/0!</v>
      </c>
      <c r="I1162" s="29">
        <f t="shared" si="336"/>
        <v>3</v>
      </c>
      <c r="J1162" s="29">
        <f t="shared" si="324"/>
        <v>0.27</v>
      </c>
      <c r="K1162" s="29">
        <f t="shared" si="325"/>
        <v>8.4199999999999997E-2</v>
      </c>
      <c r="L1162" s="29">
        <f t="shared" si="326"/>
        <v>12.92</v>
      </c>
      <c r="M1162" s="45" t="e">
        <f t="shared" si="337"/>
        <v>#DIV/0!</v>
      </c>
      <c r="N1162" s="28">
        <f t="shared" si="327"/>
        <v>10.989169238449415</v>
      </c>
      <c r="O1162" s="28">
        <f t="shared" si="328"/>
        <v>15.087458954343088</v>
      </c>
      <c r="P1162" s="45" t="e">
        <f t="shared" si="338"/>
        <v>#DIV/0!</v>
      </c>
      <c r="Q1162" s="29">
        <f t="shared" si="339"/>
        <v>3</v>
      </c>
      <c r="R1162" s="29" t="e">
        <f t="shared" si="329"/>
        <v>#N/A</v>
      </c>
      <c r="S1162" s="29" t="e">
        <f t="shared" si="330"/>
        <v>#N/A</v>
      </c>
      <c r="T1162" s="29" t="e">
        <f t="shared" si="331"/>
        <v>#N/A</v>
      </c>
      <c r="U1162" s="21" t="e">
        <f t="shared" si="340"/>
        <v>#DIV/0!</v>
      </c>
      <c r="V1162" s="28">
        <f t="shared" si="332"/>
        <v>0</v>
      </c>
      <c r="W1162" s="28">
        <f t="shared" si="333"/>
        <v>0</v>
      </c>
      <c r="X1162" s="45" t="e">
        <f t="shared" si="341"/>
        <v>#DIV/0!</v>
      </c>
    </row>
    <row r="1163" spans="2:24" ht="14.4">
      <c r="B1163" s="23"/>
      <c r="D1163" s="30"/>
      <c r="E1163" s="30"/>
      <c r="F1163" s="30"/>
      <c r="G1163" s="28">
        <f t="shared" si="334"/>
        <v>0</v>
      </c>
      <c r="H1163" s="45" t="e">
        <f t="shared" si="335"/>
        <v>#DIV/0!</v>
      </c>
      <c r="I1163" s="29">
        <f t="shared" si="336"/>
        <v>3</v>
      </c>
      <c r="J1163" s="29">
        <f t="shared" si="324"/>
        <v>0.27</v>
      </c>
      <c r="K1163" s="29">
        <f t="shared" si="325"/>
        <v>8.4199999999999997E-2</v>
      </c>
      <c r="L1163" s="29">
        <f t="shared" si="326"/>
        <v>12.92</v>
      </c>
      <c r="M1163" s="45" t="e">
        <f t="shared" si="337"/>
        <v>#DIV/0!</v>
      </c>
      <c r="N1163" s="28">
        <f t="shared" si="327"/>
        <v>10.989169238449415</v>
      </c>
      <c r="O1163" s="28">
        <f t="shared" si="328"/>
        <v>15.087458954343088</v>
      </c>
      <c r="P1163" s="45" t="e">
        <f t="shared" si="338"/>
        <v>#DIV/0!</v>
      </c>
      <c r="Q1163" s="29">
        <f t="shared" si="339"/>
        <v>3</v>
      </c>
      <c r="R1163" s="29" t="e">
        <f t="shared" si="329"/>
        <v>#N/A</v>
      </c>
      <c r="S1163" s="29" t="e">
        <f t="shared" si="330"/>
        <v>#N/A</v>
      </c>
      <c r="T1163" s="29" t="e">
        <f t="shared" si="331"/>
        <v>#N/A</v>
      </c>
      <c r="U1163" s="21" t="e">
        <f t="shared" si="340"/>
        <v>#DIV/0!</v>
      </c>
      <c r="V1163" s="28">
        <f t="shared" si="332"/>
        <v>0</v>
      </c>
      <c r="W1163" s="28">
        <f t="shared" si="333"/>
        <v>0</v>
      </c>
      <c r="X1163" s="45" t="e">
        <f t="shared" si="341"/>
        <v>#DIV/0!</v>
      </c>
    </row>
    <row r="1164" spans="2:24">
      <c r="B1164" s="23"/>
      <c r="D1164" s="21"/>
      <c r="E1164" s="21"/>
      <c r="F1164" s="21"/>
      <c r="G1164" s="28">
        <f t="shared" si="334"/>
        <v>0</v>
      </c>
      <c r="H1164" s="45" t="e">
        <f t="shared" si="335"/>
        <v>#DIV/0!</v>
      </c>
      <c r="I1164" s="29">
        <f t="shared" si="336"/>
        <v>3</v>
      </c>
      <c r="J1164" s="29">
        <f t="shared" si="324"/>
        <v>0.27</v>
      </c>
      <c r="K1164" s="29">
        <f t="shared" si="325"/>
        <v>8.4199999999999997E-2</v>
      </c>
      <c r="L1164" s="29">
        <f t="shared" si="326"/>
        <v>12.92</v>
      </c>
      <c r="M1164" s="45" t="e">
        <f t="shared" si="337"/>
        <v>#DIV/0!</v>
      </c>
      <c r="N1164" s="28">
        <f t="shared" si="327"/>
        <v>10.989169238449415</v>
      </c>
      <c r="O1164" s="28">
        <f t="shared" si="328"/>
        <v>15.087458954343088</v>
      </c>
      <c r="P1164" s="45" t="e">
        <f t="shared" si="338"/>
        <v>#DIV/0!</v>
      </c>
      <c r="Q1164" s="29">
        <f t="shared" si="339"/>
        <v>3</v>
      </c>
      <c r="R1164" s="29" t="e">
        <f t="shared" si="329"/>
        <v>#N/A</v>
      </c>
      <c r="S1164" s="29" t="e">
        <f t="shared" si="330"/>
        <v>#N/A</v>
      </c>
      <c r="T1164" s="29" t="e">
        <f t="shared" si="331"/>
        <v>#N/A</v>
      </c>
      <c r="U1164" s="21" t="e">
        <f t="shared" si="340"/>
        <v>#DIV/0!</v>
      </c>
      <c r="V1164" s="28">
        <f t="shared" si="332"/>
        <v>0</v>
      </c>
      <c r="W1164" s="28">
        <f t="shared" si="333"/>
        <v>0</v>
      </c>
      <c r="X1164" s="45" t="e">
        <f t="shared" si="341"/>
        <v>#DIV/0!</v>
      </c>
    </row>
    <row r="1165" spans="2:24">
      <c r="B1165" s="23"/>
      <c r="D1165" s="21"/>
      <c r="E1165" s="21"/>
      <c r="F1165" s="21"/>
      <c r="G1165" s="28">
        <f t="shared" si="334"/>
        <v>0</v>
      </c>
      <c r="H1165" s="45" t="e">
        <f t="shared" si="335"/>
        <v>#DIV/0!</v>
      </c>
      <c r="I1165" s="29">
        <f t="shared" si="336"/>
        <v>3</v>
      </c>
      <c r="J1165" s="29">
        <f t="shared" si="324"/>
        <v>0.27</v>
      </c>
      <c r="K1165" s="29">
        <f t="shared" si="325"/>
        <v>8.4199999999999997E-2</v>
      </c>
      <c r="L1165" s="29">
        <f t="shared" si="326"/>
        <v>12.92</v>
      </c>
      <c r="M1165" s="45" t="e">
        <f t="shared" si="337"/>
        <v>#DIV/0!</v>
      </c>
      <c r="N1165" s="28">
        <f t="shared" si="327"/>
        <v>10.989169238449415</v>
      </c>
      <c r="O1165" s="28">
        <f t="shared" si="328"/>
        <v>15.087458954343088</v>
      </c>
      <c r="P1165" s="45" t="e">
        <f t="shared" si="338"/>
        <v>#DIV/0!</v>
      </c>
      <c r="Q1165" s="29">
        <f t="shared" si="339"/>
        <v>3</v>
      </c>
      <c r="R1165" s="29" t="e">
        <f t="shared" si="329"/>
        <v>#N/A</v>
      </c>
      <c r="S1165" s="29" t="e">
        <f t="shared" si="330"/>
        <v>#N/A</v>
      </c>
      <c r="T1165" s="29" t="e">
        <f t="shared" si="331"/>
        <v>#N/A</v>
      </c>
      <c r="U1165" s="21" t="e">
        <f t="shared" si="340"/>
        <v>#DIV/0!</v>
      </c>
      <c r="V1165" s="28">
        <f t="shared" si="332"/>
        <v>0</v>
      </c>
      <c r="W1165" s="28">
        <f t="shared" si="333"/>
        <v>0</v>
      </c>
      <c r="X1165" s="45" t="e">
        <f t="shared" si="341"/>
        <v>#DIV/0!</v>
      </c>
    </row>
    <row r="1166" spans="2:24">
      <c r="B1166" s="23"/>
      <c r="D1166" s="21"/>
      <c r="E1166" s="21"/>
      <c r="F1166" s="21"/>
      <c r="G1166" s="28">
        <f t="shared" si="334"/>
        <v>0</v>
      </c>
      <c r="H1166" s="45" t="e">
        <f t="shared" si="335"/>
        <v>#DIV/0!</v>
      </c>
      <c r="I1166" s="29">
        <f t="shared" si="336"/>
        <v>3</v>
      </c>
      <c r="J1166" s="29">
        <f t="shared" si="324"/>
        <v>0.27</v>
      </c>
      <c r="K1166" s="29">
        <f t="shared" si="325"/>
        <v>8.4199999999999997E-2</v>
      </c>
      <c r="L1166" s="29">
        <f t="shared" si="326"/>
        <v>12.92</v>
      </c>
      <c r="M1166" s="45" t="e">
        <f t="shared" si="337"/>
        <v>#DIV/0!</v>
      </c>
      <c r="N1166" s="28">
        <f t="shared" si="327"/>
        <v>10.989169238449415</v>
      </c>
      <c r="O1166" s="28">
        <f t="shared" si="328"/>
        <v>15.087458954343088</v>
      </c>
      <c r="P1166" s="45" t="e">
        <f t="shared" si="338"/>
        <v>#DIV/0!</v>
      </c>
      <c r="Q1166" s="29">
        <f t="shared" si="339"/>
        <v>3</v>
      </c>
      <c r="R1166" s="29" t="e">
        <f t="shared" si="329"/>
        <v>#N/A</v>
      </c>
      <c r="S1166" s="29" t="e">
        <f t="shared" si="330"/>
        <v>#N/A</v>
      </c>
      <c r="T1166" s="29" t="e">
        <f t="shared" si="331"/>
        <v>#N/A</v>
      </c>
      <c r="U1166" s="21" t="e">
        <f t="shared" si="340"/>
        <v>#DIV/0!</v>
      </c>
      <c r="V1166" s="28">
        <f t="shared" si="332"/>
        <v>0</v>
      </c>
      <c r="W1166" s="28">
        <f t="shared" si="333"/>
        <v>0</v>
      </c>
      <c r="X1166" s="45" t="e">
        <f t="shared" si="341"/>
        <v>#DIV/0!</v>
      </c>
    </row>
    <row r="1167" spans="2:24" ht="14.4">
      <c r="B1167" s="31"/>
      <c r="D1167" s="30"/>
      <c r="E1167" s="30"/>
      <c r="F1167" s="30"/>
      <c r="G1167" s="28">
        <f t="shared" si="334"/>
        <v>0</v>
      </c>
      <c r="H1167" s="45" t="e">
        <f t="shared" si="335"/>
        <v>#DIV/0!</v>
      </c>
      <c r="I1167" s="29">
        <f t="shared" si="336"/>
        <v>3</v>
      </c>
      <c r="J1167" s="29">
        <f t="shared" si="324"/>
        <v>0.27</v>
      </c>
      <c r="K1167" s="29">
        <f t="shared" si="325"/>
        <v>8.4199999999999997E-2</v>
      </c>
      <c r="L1167" s="29">
        <f t="shared" si="326"/>
        <v>12.92</v>
      </c>
      <c r="M1167" s="45" t="e">
        <f t="shared" si="337"/>
        <v>#DIV/0!</v>
      </c>
      <c r="N1167" s="28">
        <f t="shared" si="327"/>
        <v>10.989169238449415</v>
      </c>
      <c r="O1167" s="28">
        <f t="shared" si="328"/>
        <v>15.087458954343088</v>
      </c>
      <c r="P1167" s="45" t="e">
        <f t="shared" si="338"/>
        <v>#DIV/0!</v>
      </c>
      <c r="Q1167" s="29">
        <f t="shared" si="339"/>
        <v>3</v>
      </c>
      <c r="R1167" s="29" t="e">
        <f t="shared" si="329"/>
        <v>#N/A</v>
      </c>
      <c r="S1167" s="29" t="e">
        <f t="shared" si="330"/>
        <v>#N/A</v>
      </c>
      <c r="T1167" s="29" t="e">
        <f t="shared" si="331"/>
        <v>#N/A</v>
      </c>
      <c r="U1167" s="21" t="e">
        <f t="shared" si="340"/>
        <v>#DIV/0!</v>
      </c>
      <c r="V1167" s="28">
        <f t="shared" si="332"/>
        <v>0</v>
      </c>
      <c r="W1167" s="28">
        <f t="shared" si="333"/>
        <v>0</v>
      </c>
      <c r="X1167" s="45" t="e">
        <f t="shared" si="341"/>
        <v>#DIV/0!</v>
      </c>
    </row>
    <row r="1168" spans="2:24" ht="14.4">
      <c r="B1168" s="23"/>
      <c r="D1168" s="30"/>
      <c r="E1168" s="30"/>
      <c r="F1168" s="30"/>
      <c r="G1168" s="28">
        <f t="shared" si="334"/>
        <v>0</v>
      </c>
      <c r="H1168" s="45" t="e">
        <f t="shared" si="335"/>
        <v>#DIV/0!</v>
      </c>
      <c r="I1168" s="29">
        <f t="shared" si="336"/>
        <v>3</v>
      </c>
      <c r="J1168" s="29">
        <f t="shared" si="324"/>
        <v>0.27</v>
      </c>
      <c r="K1168" s="29">
        <f t="shared" si="325"/>
        <v>8.4199999999999997E-2</v>
      </c>
      <c r="L1168" s="29">
        <f t="shared" si="326"/>
        <v>12.92</v>
      </c>
      <c r="M1168" s="45" t="e">
        <f t="shared" si="337"/>
        <v>#DIV/0!</v>
      </c>
      <c r="N1168" s="28">
        <f t="shared" si="327"/>
        <v>10.989169238449415</v>
      </c>
      <c r="O1168" s="28">
        <f t="shared" si="328"/>
        <v>15.087458954343088</v>
      </c>
      <c r="P1168" s="45" t="e">
        <f t="shared" si="338"/>
        <v>#DIV/0!</v>
      </c>
      <c r="Q1168" s="29">
        <f t="shared" si="339"/>
        <v>3</v>
      </c>
      <c r="R1168" s="29" t="e">
        <f t="shared" si="329"/>
        <v>#N/A</v>
      </c>
      <c r="S1168" s="29" t="e">
        <f t="shared" si="330"/>
        <v>#N/A</v>
      </c>
      <c r="T1168" s="29" t="e">
        <f t="shared" si="331"/>
        <v>#N/A</v>
      </c>
      <c r="U1168" s="21" t="e">
        <f t="shared" si="340"/>
        <v>#DIV/0!</v>
      </c>
      <c r="V1168" s="28">
        <f t="shared" si="332"/>
        <v>0</v>
      </c>
      <c r="W1168" s="28">
        <f t="shared" si="333"/>
        <v>0</v>
      </c>
      <c r="X1168" s="45" t="e">
        <f t="shared" si="341"/>
        <v>#DIV/0!</v>
      </c>
    </row>
    <row r="1169" spans="2:24" ht="14.4">
      <c r="B1169" s="23"/>
      <c r="D1169" s="30"/>
      <c r="E1169" s="30"/>
      <c r="F1169" s="30"/>
      <c r="G1169" s="28">
        <f t="shared" si="334"/>
        <v>0</v>
      </c>
      <c r="H1169" s="45" t="e">
        <f t="shared" si="335"/>
        <v>#DIV/0!</v>
      </c>
      <c r="I1169" s="29">
        <f t="shared" si="336"/>
        <v>3</v>
      </c>
      <c r="J1169" s="29">
        <f t="shared" si="324"/>
        <v>0.27</v>
      </c>
      <c r="K1169" s="29">
        <f t="shared" si="325"/>
        <v>8.4199999999999997E-2</v>
      </c>
      <c r="L1169" s="29">
        <f t="shared" si="326"/>
        <v>12.92</v>
      </c>
      <c r="M1169" s="45" t="e">
        <f t="shared" si="337"/>
        <v>#DIV/0!</v>
      </c>
      <c r="N1169" s="28">
        <f t="shared" si="327"/>
        <v>10.989169238449415</v>
      </c>
      <c r="O1169" s="28">
        <f t="shared" si="328"/>
        <v>15.087458954343088</v>
      </c>
      <c r="P1169" s="45" t="e">
        <f t="shared" si="338"/>
        <v>#DIV/0!</v>
      </c>
      <c r="Q1169" s="29">
        <f t="shared" si="339"/>
        <v>3</v>
      </c>
      <c r="R1169" s="29" t="e">
        <f t="shared" si="329"/>
        <v>#N/A</v>
      </c>
      <c r="S1169" s="29" t="e">
        <f t="shared" si="330"/>
        <v>#N/A</v>
      </c>
      <c r="T1169" s="29" t="e">
        <f t="shared" si="331"/>
        <v>#N/A</v>
      </c>
      <c r="U1169" s="21" t="e">
        <f t="shared" si="340"/>
        <v>#DIV/0!</v>
      </c>
      <c r="V1169" s="28">
        <f t="shared" si="332"/>
        <v>0</v>
      </c>
      <c r="W1169" s="28">
        <f t="shared" si="333"/>
        <v>0</v>
      </c>
      <c r="X1169" s="45" t="e">
        <f t="shared" si="341"/>
        <v>#DIV/0!</v>
      </c>
    </row>
    <row r="1170" spans="2:24" ht="14.4">
      <c r="B1170" s="31"/>
      <c r="D1170" s="30"/>
      <c r="E1170" s="30"/>
      <c r="F1170" s="30"/>
      <c r="G1170" s="28">
        <f t="shared" si="334"/>
        <v>0</v>
      </c>
      <c r="H1170" s="45" t="e">
        <f t="shared" si="335"/>
        <v>#DIV/0!</v>
      </c>
      <c r="I1170" s="29">
        <f t="shared" si="336"/>
        <v>3</v>
      </c>
      <c r="J1170" s="29">
        <f t="shared" si="324"/>
        <v>0.27</v>
      </c>
      <c r="K1170" s="29">
        <f t="shared" si="325"/>
        <v>8.4199999999999997E-2</v>
      </c>
      <c r="L1170" s="29">
        <f t="shared" si="326"/>
        <v>12.92</v>
      </c>
      <c r="M1170" s="45" t="e">
        <f t="shared" si="337"/>
        <v>#DIV/0!</v>
      </c>
      <c r="N1170" s="28">
        <f t="shared" si="327"/>
        <v>10.989169238449415</v>
      </c>
      <c r="O1170" s="28">
        <f t="shared" si="328"/>
        <v>15.087458954343088</v>
      </c>
      <c r="P1170" s="45" t="e">
        <f t="shared" si="338"/>
        <v>#DIV/0!</v>
      </c>
      <c r="Q1170" s="29">
        <f t="shared" si="339"/>
        <v>3</v>
      </c>
      <c r="R1170" s="29" t="e">
        <f t="shared" si="329"/>
        <v>#N/A</v>
      </c>
      <c r="S1170" s="29" t="e">
        <f t="shared" si="330"/>
        <v>#N/A</v>
      </c>
      <c r="T1170" s="29" t="e">
        <f t="shared" si="331"/>
        <v>#N/A</v>
      </c>
      <c r="U1170" s="21" t="e">
        <f t="shared" si="340"/>
        <v>#DIV/0!</v>
      </c>
      <c r="V1170" s="28">
        <f t="shared" si="332"/>
        <v>0</v>
      </c>
      <c r="W1170" s="28">
        <f t="shared" si="333"/>
        <v>0</v>
      </c>
      <c r="X1170" s="45" t="e">
        <f t="shared" si="341"/>
        <v>#DIV/0!</v>
      </c>
    </row>
    <row r="1171" spans="2:24" ht="14.4">
      <c r="B1171" s="23"/>
      <c r="D1171" s="30"/>
      <c r="E1171" s="30"/>
      <c r="F1171" s="30"/>
      <c r="G1171" s="28">
        <f t="shared" si="334"/>
        <v>0</v>
      </c>
      <c r="H1171" s="45" t="e">
        <f t="shared" si="335"/>
        <v>#DIV/0!</v>
      </c>
      <c r="I1171" s="29">
        <f t="shared" si="336"/>
        <v>3</v>
      </c>
      <c r="J1171" s="29">
        <f t="shared" si="324"/>
        <v>0.27</v>
      </c>
      <c r="K1171" s="29">
        <f t="shared" si="325"/>
        <v>8.4199999999999997E-2</v>
      </c>
      <c r="L1171" s="29">
        <f t="shared" si="326"/>
        <v>12.92</v>
      </c>
      <c r="M1171" s="45" t="e">
        <f t="shared" si="337"/>
        <v>#DIV/0!</v>
      </c>
      <c r="N1171" s="28">
        <f t="shared" si="327"/>
        <v>10.989169238449415</v>
      </c>
      <c r="O1171" s="28">
        <f t="shared" si="328"/>
        <v>15.087458954343088</v>
      </c>
      <c r="P1171" s="45" t="e">
        <f t="shared" si="338"/>
        <v>#DIV/0!</v>
      </c>
      <c r="Q1171" s="29">
        <f t="shared" si="339"/>
        <v>3</v>
      </c>
      <c r="R1171" s="29" t="e">
        <f t="shared" si="329"/>
        <v>#N/A</v>
      </c>
      <c r="S1171" s="29" t="e">
        <f t="shared" si="330"/>
        <v>#N/A</v>
      </c>
      <c r="T1171" s="29" t="e">
        <f t="shared" si="331"/>
        <v>#N/A</v>
      </c>
      <c r="U1171" s="21" t="e">
        <f t="shared" si="340"/>
        <v>#DIV/0!</v>
      </c>
      <c r="V1171" s="28">
        <f t="shared" si="332"/>
        <v>0</v>
      </c>
      <c r="W1171" s="28">
        <f t="shared" si="333"/>
        <v>0</v>
      </c>
      <c r="X1171" s="45" t="e">
        <f t="shared" si="341"/>
        <v>#DIV/0!</v>
      </c>
    </row>
    <row r="1172" spans="2:24">
      <c r="B1172" s="23"/>
      <c r="D1172" s="21"/>
      <c r="E1172" s="21"/>
      <c r="F1172" s="21"/>
      <c r="G1172" s="28">
        <f t="shared" si="334"/>
        <v>0</v>
      </c>
      <c r="H1172" s="45" t="e">
        <f t="shared" si="335"/>
        <v>#DIV/0!</v>
      </c>
      <c r="I1172" s="29">
        <f t="shared" si="336"/>
        <v>3</v>
      </c>
      <c r="J1172" s="29">
        <f t="shared" si="324"/>
        <v>0.27</v>
      </c>
      <c r="K1172" s="29">
        <f t="shared" si="325"/>
        <v>8.4199999999999997E-2</v>
      </c>
      <c r="L1172" s="29">
        <f t="shared" si="326"/>
        <v>12.92</v>
      </c>
      <c r="M1172" s="45" t="e">
        <f t="shared" si="337"/>
        <v>#DIV/0!</v>
      </c>
      <c r="N1172" s="28">
        <f t="shared" si="327"/>
        <v>10.989169238449415</v>
      </c>
      <c r="O1172" s="28">
        <f t="shared" si="328"/>
        <v>15.087458954343088</v>
      </c>
      <c r="P1172" s="45" t="e">
        <f t="shared" si="338"/>
        <v>#DIV/0!</v>
      </c>
      <c r="Q1172" s="29">
        <f t="shared" si="339"/>
        <v>3</v>
      </c>
      <c r="R1172" s="29" t="e">
        <f t="shared" si="329"/>
        <v>#N/A</v>
      </c>
      <c r="S1172" s="29" t="e">
        <f t="shared" si="330"/>
        <v>#N/A</v>
      </c>
      <c r="T1172" s="29" t="e">
        <f t="shared" si="331"/>
        <v>#N/A</v>
      </c>
      <c r="U1172" s="21" t="e">
        <f t="shared" si="340"/>
        <v>#DIV/0!</v>
      </c>
      <c r="V1172" s="28">
        <f t="shared" si="332"/>
        <v>0</v>
      </c>
      <c r="W1172" s="28">
        <f t="shared" si="333"/>
        <v>0</v>
      </c>
      <c r="X1172" s="45" t="e">
        <f t="shared" si="341"/>
        <v>#DIV/0!</v>
      </c>
    </row>
    <row r="1173" spans="2:24">
      <c r="B1173" s="23"/>
      <c r="D1173" s="21"/>
      <c r="E1173" s="21"/>
      <c r="F1173" s="21"/>
      <c r="G1173" s="28">
        <f t="shared" si="334"/>
        <v>0</v>
      </c>
      <c r="H1173" s="45" t="e">
        <f t="shared" si="335"/>
        <v>#DIV/0!</v>
      </c>
      <c r="I1173" s="29">
        <f t="shared" si="336"/>
        <v>3</v>
      </c>
      <c r="J1173" s="29">
        <f t="shared" si="324"/>
        <v>0.27</v>
      </c>
      <c r="K1173" s="29">
        <f t="shared" si="325"/>
        <v>8.4199999999999997E-2</v>
      </c>
      <c r="L1173" s="29">
        <f t="shared" si="326"/>
        <v>12.92</v>
      </c>
      <c r="M1173" s="45" t="e">
        <f t="shared" si="337"/>
        <v>#DIV/0!</v>
      </c>
      <c r="N1173" s="28">
        <f t="shared" si="327"/>
        <v>10.989169238449415</v>
      </c>
      <c r="O1173" s="28">
        <f t="shared" si="328"/>
        <v>15.087458954343088</v>
      </c>
      <c r="P1173" s="45" t="e">
        <f t="shared" si="338"/>
        <v>#DIV/0!</v>
      </c>
      <c r="Q1173" s="29">
        <f t="shared" si="339"/>
        <v>3</v>
      </c>
      <c r="R1173" s="29" t="e">
        <f t="shared" si="329"/>
        <v>#N/A</v>
      </c>
      <c r="S1173" s="29" t="e">
        <f t="shared" si="330"/>
        <v>#N/A</v>
      </c>
      <c r="T1173" s="29" t="e">
        <f t="shared" si="331"/>
        <v>#N/A</v>
      </c>
      <c r="U1173" s="21" t="e">
        <f t="shared" si="340"/>
        <v>#DIV/0!</v>
      </c>
      <c r="V1173" s="28">
        <f t="shared" si="332"/>
        <v>0</v>
      </c>
      <c r="W1173" s="28">
        <f t="shared" si="333"/>
        <v>0</v>
      </c>
      <c r="X1173" s="45" t="e">
        <f t="shared" si="341"/>
        <v>#DIV/0!</v>
      </c>
    </row>
    <row r="1174" spans="2:24">
      <c r="B1174" s="23"/>
      <c r="D1174" s="21"/>
      <c r="E1174" s="21"/>
      <c r="F1174" s="21"/>
      <c r="G1174" s="28">
        <f t="shared" si="334"/>
        <v>0</v>
      </c>
      <c r="H1174" s="45" t="e">
        <f t="shared" si="335"/>
        <v>#DIV/0!</v>
      </c>
      <c r="I1174" s="29">
        <f t="shared" si="336"/>
        <v>3</v>
      </c>
      <c r="J1174" s="29">
        <f t="shared" si="324"/>
        <v>0.27</v>
      </c>
      <c r="K1174" s="29">
        <f t="shared" si="325"/>
        <v>8.4199999999999997E-2</v>
      </c>
      <c r="L1174" s="29">
        <f t="shared" si="326"/>
        <v>12.92</v>
      </c>
      <c r="M1174" s="45" t="e">
        <f t="shared" si="337"/>
        <v>#DIV/0!</v>
      </c>
      <c r="N1174" s="28">
        <f t="shared" si="327"/>
        <v>10.989169238449415</v>
      </c>
      <c r="O1174" s="28">
        <f t="shared" si="328"/>
        <v>15.087458954343088</v>
      </c>
      <c r="P1174" s="45" t="e">
        <f t="shared" si="338"/>
        <v>#DIV/0!</v>
      </c>
      <c r="Q1174" s="29">
        <f t="shared" si="339"/>
        <v>3</v>
      </c>
      <c r="R1174" s="29" t="e">
        <f t="shared" si="329"/>
        <v>#N/A</v>
      </c>
      <c r="S1174" s="29" t="e">
        <f t="shared" si="330"/>
        <v>#N/A</v>
      </c>
      <c r="T1174" s="29" t="e">
        <f t="shared" si="331"/>
        <v>#N/A</v>
      </c>
      <c r="U1174" s="21" t="e">
        <f t="shared" si="340"/>
        <v>#DIV/0!</v>
      </c>
      <c r="V1174" s="28">
        <f t="shared" si="332"/>
        <v>0</v>
      </c>
      <c r="W1174" s="28">
        <f t="shared" si="333"/>
        <v>0</v>
      </c>
      <c r="X1174" s="45" t="e">
        <f t="shared" si="341"/>
        <v>#DIV/0!</v>
      </c>
    </row>
    <row r="1175" spans="2:24" ht="14.4">
      <c r="B1175" s="23"/>
      <c r="D1175" s="21"/>
      <c r="E1175" s="30"/>
      <c r="F1175" s="30"/>
      <c r="G1175" s="28">
        <f t="shared" si="334"/>
        <v>0</v>
      </c>
      <c r="H1175" s="45" t="e">
        <f t="shared" si="335"/>
        <v>#DIV/0!</v>
      </c>
      <c r="I1175" s="29">
        <f t="shared" si="336"/>
        <v>3</v>
      </c>
      <c r="J1175" s="29">
        <f t="shared" si="324"/>
        <v>0.27</v>
      </c>
      <c r="K1175" s="29">
        <f t="shared" si="325"/>
        <v>8.4199999999999997E-2</v>
      </c>
      <c r="L1175" s="29">
        <f t="shared" si="326"/>
        <v>12.92</v>
      </c>
      <c r="M1175" s="45" t="e">
        <f t="shared" si="337"/>
        <v>#DIV/0!</v>
      </c>
      <c r="N1175" s="28">
        <f t="shared" si="327"/>
        <v>10.989169238449415</v>
      </c>
      <c r="O1175" s="28">
        <f t="shared" si="328"/>
        <v>15.087458954343088</v>
      </c>
      <c r="P1175" s="45" t="e">
        <f t="shared" si="338"/>
        <v>#DIV/0!</v>
      </c>
      <c r="Q1175" s="29">
        <f t="shared" si="339"/>
        <v>3</v>
      </c>
      <c r="R1175" s="29" t="e">
        <f t="shared" si="329"/>
        <v>#N/A</v>
      </c>
      <c r="S1175" s="29" t="e">
        <f t="shared" si="330"/>
        <v>#N/A</v>
      </c>
      <c r="T1175" s="29" t="e">
        <f t="shared" si="331"/>
        <v>#N/A</v>
      </c>
      <c r="U1175" s="21" t="e">
        <f t="shared" si="340"/>
        <v>#DIV/0!</v>
      </c>
      <c r="V1175" s="28">
        <f t="shared" si="332"/>
        <v>0</v>
      </c>
      <c r="W1175" s="28">
        <f t="shared" si="333"/>
        <v>0</v>
      </c>
      <c r="X1175" s="45" t="e">
        <f t="shared" si="341"/>
        <v>#DIV/0!</v>
      </c>
    </row>
    <row r="1176" spans="2:24">
      <c r="B1176" s="23"/>
      <c r="D1176" s="21"/>
      <c r="E1176" s="21"/>
      <c r="F1176" s="21"/>
      <c r="G1176" s="28">
        <f t="shared" si="334"/>
        <v>0</v>
      </c>
      <c r="H1176" s="45" t="e">
        <f t="shared" si="335"/>
        <v>#DIV/0!</v>
      </c>
      <c r="I1176" s="29">
        <f t="shared" si="336"/>
        <v>3</v>
      </c>
      <c r="J1176" s="29">
        <f t="shared" si="324"/>
        <v>0.27</v>
      </c>
      <c r="K1176" s="29">
        <f t="shared" si="325"/>
        <v>8.4199999999999997E-2</v>
      </c>
      <c r="L1176" s="29">
        <f t="shared" si="326"/>
        <v>12.92</v>
      </c>
      <c r="M1176" s="45" t="e">
        <f t="shared" si="337"/>
        <v>#DIV/0!</v>
      </c>
      <c r="N1176" s="28">
        <f t="shared" si="327"/>
        <v>10.989169238449415</v>
      </c>
      <c r="O1176" s="28">
        <f t="shared" si="328"/>
        <v>15.087458954343088</v>
      </c>
      <c r="P1176" s="45" t="e">
        <f t="shared" si="338"/>
        <v>#DIV/0!</v>
      </c>
      <c r="Q1176" s="29">
        <f t="shared" si="339"/>
        <v>3</v>
      </c>
      <c r="R1176" s="29" t="e">
        <f t="shared" si="329"/>
        <v>#N/A</v>
      </c>
      <c r="S1176" s="29" t="e">
        <f t="shared" si="330"/>
        <v>#N/A</v>
      </c>
      <c r="T1176" s="29" t="e">
        <f t="shared" si="331"/>
        <v>#N/A</v>
      </c>
      <c r="U1176" s="21" t="e">
        <f t="shared" si="340"/>
        <v>#DIV/0!</v>
      </c>
      <c r="V1176" s="28">
        <f t="shared" si="332"/>
        <v>0</v>
      </c>
      <c r="W1176" s="28">
        <f t="shared" si="333"/>
        <v>0</v>
      </c>
      <c r="X1176" s="45" t="e">
        <f t="shared" si="341"/>
        <v>#DIV/0!</v>
      </c>
    </row>
    <row r="1177" spans="2:24">
      <c r="B1177" s="23"/>
      <c r="D1177" s="21"/>
      <c r="E1177" s="21"/>
      <c r="F1177" s="21"/>
      <c r="G1177" s="28">
        <f t="shared" si="334"/>
        <v>0</v>
      </c>
      <c r="H1177" s="45" t="e">
        <f t="shared" si="335"/>
        <v>#DIV/0!</v>
      </c>
      <c r="I1177" s="29">
        <f t="shared" si="336"/>
        <v>3</v>
      </c>
      <c r="J1177" s="29">
        <f t="shared" si="324"/>
        <v>0.27</v>
      </c>
      <c r="K1177" s="29">
        <f t="shared" si="325"/>
        <v>8.4199999999999997E-2</v>
      </c>
      <c r="L1177" s="29">
        <f t="shared" si="326"/>
        <v>12.92</v>
      </c>
      <c r="M1177" s="45" t="e">
        <f t="shared" si="337"/>
        <v>#DIV/0!</v>
      </c>
      <c r="N1177" s="28">
        <f t="shared" si="327"/>
        <v>10.989169238449415</v>
      </c>
      <c r="O1177" s="28">
        <f t="shared" si="328"/>
        <v>15.087458954343088</v>
      </c>
      <c r="P1177" s="45" t="e">
        <f t="shared" si="338"/>
        <v>#DIV/0!</v>
      </c>
      <c r="Q1177" s="29">
        <f t="shared" si="339"/>
        <v>3</v>
      </c>
      <c r="R1177" s="29" t="e">
        <f t="shared" si="329"/>
        <v>#N/A</v>
      </c>
      <c r="S1177" s="29" t="e">
        <f t="shared" si="330"/>
        <v>#N/A</v>
      </c>
      <c r="T1177" s="29" t="e">
        <f t="shared" si="331"/>
        <v>#N/A</v>
      </c>
      <c r="U1177" s="21" t="e">
        <f t="shared" si="340"/>
        <v>#DIV/0!</v>
      </c>
      <c r="V1177" s="28">
        <f t="shared" si="332"/>
        <v>0</v>
      </c>
      <c r="W1177" s="28">
        <f t="shared" si="333"/>
        <v>0</v>
      </c>
      <c r="X1177" s="45" t="e">
        <f t="shared" si="341"/>
        <v>#DIV/0!</v>
      </c>
    </row>
    <row r="1178" spans="2:24">
      <c r="B1178" s="23"/>
      <c r="D1178" s="21"/>
      <c r="E1178" s="21"/>
      <c r="F1178" s="21"/>
      <c r="G1178" s="28">
        <f t="shared" si="334"/>
        <v>0</v>
      </c>
      <c r="H1178" s="45" t="e">
        <f t="shared" si="335"/>
        <v>#DIV/0!</v>
      </c>
      <c r="I1178" s="29">
        <f t="shared" si="336"/>
        <v>3</v>
      </c>
      <c r="J1178" s="29">
        <f t="shared" si="324"/>
        <v>0.27</v>
      </c>
      <c r="K1178" s="29">
        <f t="shared" si="325"/>
        <v>8.4199999999999997E-2</v>
      </c>
      <c r="L1178" s="29">
        <f t="shared" si="326"/>
        <v>12.92</v>
      </c>
      <c r="M1178" s="45" t="e">
        <f t="shared" si="337"/>
        <v>#DIV/0!</v>
      </c>
      <c r="N1178" s="28">
        <f t="shared" si="327"/>
        <v>10.989169238449415</v>
      </c>
      <c r="O1178" s="28">
        <f t="shared" si="328"/>
        <v>15.087458954343088</v>
      </c>
      <c r="P1178" s="45" t="e">
        <f t="shared" si="338"/>
        <v>#DIV/0!</v>
      </c>
      <c r="Q1178" s="29">
        <f t="shared" si="339"/>
        <v>3</v>
      </c>
      <c r="R1178" s="29" t="e">
        <f t="shared" si="329"/>
        <v>#N/A</v>
      </c>
      <c r="S1178" s="29" t="e">
        <f t="shared" si="330"/>
        <v>#N/A</v>
      </c>
      <c r="T1178" s="29" t="e">
        <f t="shared" si="331"/>
        <v>#N/A</v>
      </c>
      <c r="U1178" s="21" t="e">
        <f t="shared" si="340"/>
        <v>#DIV/0!</v>
      </c>
      <c r="V1178" s="28">
        <f t="shared" si="332"/>
        <v>0</v>
      </c>
      <c r="W1178" s="28">
        <f t="shared" si="333"/>
        <v>0</v>
      </c>
      <c r="X1178" s="45" t="e">
        <f t="shared" si="341"/>
        <v>#DIV/0!</v>
      </c>
    </row>
    <row r="1179" spans="2:24">
      <c r="B1179" s="23"/>
      <c r="D1179" s="21"/>
      <c r="E1179" s="21"/>
      <c r="F1179" s="21"/>
      <c r="G1179" s="28">
        <f t="shared" si="334"/>
        <v>0</v>
      </c>
      <c r="H1179" s="45" t="e">
        <f t="shared" si="335"/>
        <v>#DIV/0!</v>
      </c>
      <c r="I1179" s="29">
        <f t="shared" si="336"/>
        <v>3</v>
      </c>
      <c r="J1179" s="29">
        <f t="shared" si="324"/>
        <v>0.27</v>
      </c>
      <c r="K1179" s="29">
        <f t="shared" si="325"/>
        <v>8.4199999999999997E-2</v>
      </c>
      <c r="L1179" s="29">
        <f t="shared" si="326"/>
        <v>12.92</v>
      </c>
      <c r="M1179" s="45" t="e">
        <f t="shared" si="337"/>
        <v>#DIV/0!</v>
      </c>
      <c r="N1179" s="28">
        <f t="shared" si="327"/>
        <v>10.989169238449415</v>
      </c>
      <c r="O1179" s="28">
        <f t="shared" si="328"/>
        <v>15.087458954343088</v>
      </c>
      <c r="P1179" s="45" t="e">
        <f t="shared" si="338"/>
        <v>#DIV/0!</v>
      </c>
      <c r="Q1179" s="29">
        <f t="shared" si="339"/>
        <v>3</v>
      </c>
      <c r="R1179" s="29" t="e">
        <f t="shared" si="329"/>
        <v>#N/A</v>
      </c>
      <c r="S1179" s="29" t="e">
        <f t="shared" si="330"/>
        <v>#N/A</v>
      </c>
      <c r="T1179" s="29" t="e">
        <f t="shared" si="331"/>
        <v>#N/A</v>
      </c>
      <c r="U1179" s="21" t="e">
        <f t="shared" si="340"/>
        <v>#DIV/0!</v>
      </c>
      <c r="V1179" s="28">
        <f t="shared" si="332"/>
        <v>0</v>
      </c>
      <c r="W1179" s="28">
        <f t="shared" si="333"/>
        <v>0</v>
      </c>
      <c r="X1179" s="45" t="e">
        <f t="shared" si="341"/>
        <v>#DIV/0!</v>
      </c>
    </row>
    <row r="1180" spans="2:24">
      <c r="B1180" s="23"/>
      <c r="D1180" s="21"/>
      <c r="E1180" s="21"/>
      <c r="F1180" s="21"/>
      <c r="G1180" s="28">
        <f t="shared" si="334"/>
        <v>0</v>
      </c>
      <c r="H1180" s="45" t="e">
        <f t="shared" si="335"/>
        <v>#DIV/0!</v>
      </c>
      <c r="I1180" s="29">
        <f t="shared" si="336"/>
        <v>3</v>
      </c>
      <c r="J1180" s="29">
        <f t="shared" si="324"/>
        <v>0.27</v>
      </c>
      <c r="K1180" s="29">
        <f t="shared" si="325"/>
        <v>8.4199999999999997E-2</v>
      </c>
      <c r="L1180" s="29">
        <f t="shared" si="326"/>
        <v>12.92</v>
      </c>
      <c r="M1180" s="45" t="e">
        <f t="shared" si="337"/>
        <v>#DIV/0!</v>
      </c>
      <c r="N1180" s="28">
        <f t="shared" si="327"/>
        <v>10.989169238449415</v>
      </c>
      <c r="O1180" s="28">
        <f t="shared" si="328"/>
        <v>15.087458954343088</v>
      </c>
      <c r="P1180" s="45" t="e">
        <f t="shared" si="338"/>
        <v>#DIV/0!</v>
      </c>
      <c r="Q1180" s="29">
        <f t="shared" si="339"/>
        <v>3</v>
      </c>
      <c r="R1180" s="29" t="e">
        <f t="shared" si="329"/>
        <v>#N/A</v>
      </c>
      <c r="S1180" s="29" t="e">
        <f t="shared" si="330"/>
        <v>#N/A</v>
      </c>
      <c r="T1180" s="29" t="e">
        <f t="shared" si="331"/>
        <v>#N/A</v>
      </c>
      <c r="U1180" s="21" t="e">
        <f t="shared" si="340"/>
        <v>#DIV/0!</v>
      </c>
      <c r="V1180" s="28">
        <f t="shared" si="332"/>
        <v>0</v>
      </c>
      <c r="W1180" s="28">
        <f t="shared" si="333"/>
        <v>0</v>
      </c>
      <c r="X1180" s="45" t="e">
        <f t="shared" si="341"/>
        <v>#DIV/0!</v>
      </c>
    </row>
    <row r="1181" spans="2:24">
      <c r="B1181" s="23"/>
      <c r="D1181" s="21"/>
      <c r="E1181" s="21"/>
      <c r="F1181" s="21"/>
      <c r="G1181" s="28">
        <f t="shared" si="334"/>
        <v>0</v>
      </c>
      <c r="H1181" s="45" t="e">
        <f t="shared" si="335"/>
        <v>#DIV/0!</v>
      </c>
      <c r="I1181" s="29">
        <f t="shared" si="336"/>
        <v>3</v>
      </c>
      <c r="J1181" s="29">
        <f t="shared" si="324"/>
        <v>0.27</v>
      </c>
      <c r="K1181" s="29">
        <f t="shared" si="325"/>
        <v>8.4199999999999997E-2</v>
      </c>
      <c r="L1181" s="29">
        <f t="shared" si="326"/>
        <v>12.92</v>
      </c>
      <c r="M1181" s="45" t="e">
        <f t="shared" si="337"/>
        <v>#DIV/0!</v>
      </c>
      <c r="N1181" s="28">
        <f t="shared" si="327"/>
        <v>10.989169238449415</v>
      </c>
      <c r="O1181" s="28">
        <f t="shared" si="328"/>
        <v>15.087458954343088</v>
      </c>
      <c r="P1181" s="45" t="e">
        <f t="shared" si="338"/>
        <v>#DIV/0!</v>
      </c>
      <c r="Q1181" s="29">
        <f t="shared" si="339"/>
        <v>3</v>
      </c>
      <c r="R1181" s="29" t="e">
        <f t="shared" si="329"/>
        <v>#N/A</v>
      </c>
      <c r="S1181" s="29" t="e">
        <f t="shared" si="330"/>
        <v>#N/A</v>
      </c>
      <c r="T1181" s="29" t="e">
        <f t="shared" si="331"/>
        <v>#N/A</v>
      </c>
      <c r="U1181" s="21" t="e">
        <f t="shared" si="340"/>
        <v>#DIV/0!</v>
      </c>
      <c r="V1181" s="28">
        <f t="shared" si="332"/>
        <v>0</v>
      </c>
      <c r="W1181" s="28">
        <f t="shared" si="333"/>
        <v>0</v>
      </c>
      <c r="X1181" s="45" t="e">
        <f t="shared" si="341"/>
        <v>#DIV/0!</v>
      </c>
    </row>
    <row r="1182" spans="2:24">
      <c r="B1182" s="23"/>
      <c r="D1182" s="21"/>
      <c r="E1182" s="21"/>
      <c r="F1182" s="21"/>
      <c r="G1182" s="28">
        <f t="shared" si="334"/>
        <v>0</v>
      </c>
      <c r="H1182" s="45" t="e">
        <f t="shared" si="335"/>
        <v>#DIV/0!</v>
      </c>
      <c r="I1182" s="29">
        <f t="shared" si="336"/>
        <v>3</v>
      </c>
      <c r="J1182" s="29">
        <f t="shared" si="324"/>
        <v>0.27</v>
      </c>
      <c r="K1182" s="29">
        <f t="shared" si="325"/>
        <v>8.4199999999999997E-2</v>
      </c>
      <c r="L1182" s="29">
        <f t="shared" si="326"/>
        <v>12.92</v>
      </c>
      <c r="M1182" s="45" t="e">
        <f t="shared" si="337"/>
        <v>#DIV/0!</v>
      </c>
      <c r="N1182" s="28">
        <f t="shared" si="327"/>
        <v>10.989169238449415</v>
      </c>
      <c r="O1182" s="28">
        <f t="shared" si="328"/>
        <v>15.087458954343088</v>
      </c>
      <c r="P1182" s="45" t="e">
        <f t="shared" si="338"/>
        <v>#DIV/0!</v>
      </c>
      <c r="Q1182" s="29">
        <f t="shared" si="339"/>
        <v>3</v>
      </c>
      <c r="R1182" s="29" t="e">
        <f t="shared" si="329"/>
        <v>#N/A</v>
      </c>
      <c r="S1182" s="29" t="e">
        <f t="shared" si="330"/>
        <v>#N/A</v>
      </c>
      <c r="T1182" s="29" t="e">
        <f t="shared" si="331"/>
        <v>#N/A</v>
      </c>
      <c r="U1182" s="21" t="e">
        <f t="shared" si="340"/>
        <v>#DIV/0!</v>
      </c>
      <c r="V1182" s="28">
        <f t="shared" si="332"/>
        <v>0</v>
      </c>
      <c r="W1182" s="28">
        <f t="shared" si="333"/>
        <v>0</v>
      </c>
      <c r="X1182" s="45" t="e">
        <f t="shared" si="341"/>
        <v>#DIV/0!</v>
      </c>
    </row>
    <row r="1183" spans="2:24">
      <c r="B1183" s="23"/>
      <c r="D1183" s="21"/>
      <c r="E1183" s="21"/>
      <c r="F1183" s="21"/>
      <c r="G1183" s="28">
        <f t="shared" si="334"/>
        <v>0</v>
      </c>
      <c r="H1183" s="45" t="e">
        <f t="shared" si="335"/>
        <v>#DIV/0!</v>
      </c>
      <c r="I1183" s="29">
        <f t="shared" si="336"/>
        <v>3</v>
      </c>
      <c r="J1183" s="29">
        <f t="shared" si="324"/>
        <v>0.27</v>
      </c>
      <c r="K1183" s="29">
        <f t="shared" si="325"/>
        <v>8.4199999999999997E-2</v>
      </c>
      <c r="L1183" s="29">
        <f t="shared" si="326"/>
        <v>12.92</v>
      </c>
      <c r="M1183" s="45" t="e">
        <f t="shared" si="337"/>
        <v>#DIV/0!</v>
      </c>
      <c r="N1183" s="28">
        <f t="shared" si="327"/>
        <v>10.989169238449415</v>
      </c>
      <c r="O1183" s="28">
        <f t="shared" si="328"/>
        <v>15.087458954343088</v>
      </c>
      <c r="P1183" s="45" t="e">
        <f t="shared" si="338"/>
        <v>#DIV/0!</v>
      </c>
      <c r="Q1183" s="29">
        <f t="shared" si="339"/>
        <v>3</v>
      </c>
      <c r="R1183" s="29" t="e">
        <f t="shared" si="329"/>
        <v>#N/A</v>
      </c>
      <c r="S1183" s="29" t="e">
        <f t="shared" si="330"/>
        <v>#N/A</v>
      </c>
      <c r="T1183" s="29" t="e">
        <f t="shared" si="331"/>
        <v>#N/A</v>
      </c>
      <c r="U1183" s="21" t="e">
        <f t="shared" si="340"/>
        <v>#DIV/0!</v>
      </c>
      <c r="V1183" s="28">
        <f t="shared" si="332"/>
        <v>0</v>
      </c>
      <c r="W1183" s="28">
        <f t="shared" si="333"/>
        <v>0</v>
      </c>
      <c r="X1183" s="45" t="e">
        <f t="shared" si="341"/>
        <v>#DIV/0!</v>
      </c>
    </row>
    <row r="1184" spans="2:24">
      <c r="B1184" s="23"/>
      <c r="D1184" s="21"/>
      <c r="E1184" s="21"/>
      <c r="F1184" s="21"/>
      <c r="G1184" s="28">
        <f t="shared" si="334"/>
        <v>0</v>
      </c>
      <c r="H1184" s="45" t="e">
        <f t="shared" si="335"/>
        <v>#DIV/0!</v>
      </c>
      <c r="I1184" s="29">
        <f t="shared" si="336"/>
        <v>3</v>
      </c>
      <c r="J1184" s="29">
        <f t="shared" si="324"/>
        <v>0.27</v>
      </c>
      <c r="K1184" s="29">
        <f t="shared" si="325"/>
        <v>8.4199999999999997E-2</v>
      </c>
      <c r="L1184" s="29">
        <f t="shared" si="326"/>
        <v>12.92</v>
      </c>
      <c r="M1184" s="45" t="e">
        <f t="shared" si="337"/>
        <v>#DIV/0!</v>
      </c>
      <c r="N1184" s="28">
        <f t="shared" si="327"/>
        <v>10.989169238449415</v>
      </c>
      <c r="O1184" s="28">
        <f t="shared" si="328"/>
        <v>15.087458954343088</v>
      </c>
      <c r="P1184" s="45" t="e">
        <f t="shared" si="338"/>
        <v>#DIV/0!</v>
      </c>
      <c r="Q1184" s="29">
        <f t="shared" si="339"/>
        <v>3</v>
      </c>
      <c r="R1184" s="29" t="e">
        <f t="shared" si="329"/>
        <v>#N/A</v>
      </c>
      <c r="S1184" s="29" t="e">
        <f t="shared" si="330"/>
        <v>#N/A</v>
      </c>
      <c r="T1184" s="29" t="e">
        <f t="shared" si="331"/>
        <v>#N/A</v>
      </c>
      <c r="U1184" s="21" t="e">
        <f t="shared" si="340"/>
        <v>#DIV/0!</v>
      </c>
      <c r="V1184" s="28">
        <f t="shared" si="332"/>
        <v>0</v>
      </c>
      <c r="W1184" s="28">
        <f t="shared" si="333"/>
        <v>0</v>
      </c>
      <c r="X1184" s="45" t="e">
        <f t="shared" si="341"/>
        <v>#DIV/0!</v>
      </c>
    </row>
    <row r="1185" spans="2:24">
      <c r="B1185" s="23"/>
      <c r="D1185" s="21"/>
      <c r="E1185" s="21"/>
      <c r="F1185" s="21"/>
      <c r="G1185" s="28">
        <f t="shared" si="334"/>
        <v>0</v>
      </c>
      <c r="H1185" s="45" t="e">
        <f t="shared" si="335"/>
        <v>#DIV/0!</v>
      </c>
      <c r="I1185" s="29">
        <f t="shared" si="336"/>
        <v>3</v>
      </c>
      <c r="J1185" s="29">
        <f t="shared" si="324"/>
        <v>0.27</v>
      </c>
      <c r="K1185" s="29">
        <f t="shared" si="325"/>
        <v>8.4199999999999997E-2</v>
      </c>
      <c r="L1185" s="29">
        <f t="shared" si="326"/>
        <v>12.92</v>
      </c>
      <c r="M1185" s="45" t="e">
        <f t="shared" si="337"/>
        <v>#DIV/0!</v>
      </c>
      <c r="N1185" s="28">
        <f t="shared" si="327"/>
        <v>10.989169238449415</v>
      </c>
      <c r="O1185" s="28">
        <f t="shared" si="328"/>
        <v>15.087458954343088</v>
      </c>
      <c r="P1185" s="45" t="e">
        <f t="shared" si="338"/>
        <v>#DIV/0!</v>
      </c>
      <c r="Q1185" s="29">
        <f t="shared" si="339"/>
        <v>3</v>
      </c>
      <c r="R1185" s="29" t="e">
        <f t="shared" si="329"/>
        <v>#N/A</v>
      </c>
      <c r="S1185" s="29" t="e">
        <f t="shared" si="330"/>
        <v>#N/A</v>
      </c>
      <c r="T1185" s="29" t="e">
        <f t="shared" si="331"/>
        <v>#N/A</v>
      </c>
      <c r="U1185" s="21" t="e">
        <f t="shared" si="340"/>
        <v>#DIV/0!</v>
      </c>
      <c r="V1185" s="28">
        <f t="shared" si="332"/>
        <v>0</v>
      </c>
      <c r="W1185" s="28">
        <f t="shared" si="333"/>
        <v>0</v>
      </c>
      <c r="X1185" s="45" t="e">
        <f t="shared" si="341"/>
        <v>#DIV/0!</v>
      </c>
    </row>
    <row r="1186" spans="2:24" ht="14.4">
      <c r="B1186" s="31"/>
      <c r="D1186" s="30"/>
      <c r="E1186" s="30"/>
      <c r="F1186" s="30"/>
      <c r="G1186" s="28">
        <f t="shared" si="334"/>
        <v>0</v>
      </c>
      <c r="H1186" s="45" t="e">
        <f t="shared" si="335"/>
        <v>#DIV/0!</v>
      </c>
      <c r="I1186" s="29">
        <f t="shared" si="336"/>
        <v>3</v>
      </c>
      <c r="J1186" s="29">
        <f t="shared" si="324"/>
        <v>0.27</v>
      </c>
      <c r="K1186" s="29">
        <f t="shared" si="325"/>
        <v>8.4199999999999997E-2</v>
      </c>
      <c r="L1186" s="29">
        <f t="shared" si="326"/>
        <v>12.92</v>
      </c>
      <c r="M1186" s="45" t="e">
        <f t="shared" si="337"/>
        <v>#DIV/0!</v>
      </c>
      <c r="N1186" s="28">
        <f t="shared" si="327"/>
        <v>10.989169238449415</v>
      </c>
      <c r="O1186" s="28">
        <f t="shared" si="328"/>
        <v>15.087458954343088</v>
      </c>
      <c r="P1186" s="45" t="e">
        <f t="shared" si="338"/>
        <v>#DIV/0!</v>
      </c>
      <c r="Q1186" s="29">
        <f t="shared" si="339"/>
        <v>3</v>
      </c>
      <c r="R1186" s="29" t="e">
        <f t="shared" si="329"/>
        <v>#N/A</v>
      </c>
      <c r="S1186" s="29" t="e">
        <f t="shared" si="330"/>
        <v>#N/A</v>
      </c>
      <c r="T1186" s="29" t="e">
        <f t="shared" si="331"/>
        <v>#N/A</v>
      </c>
      <c r="U1186" s="21" t="e">
        <f t="shared" si="340"/>
        <v>#DIV/0!</v>
      </c>
      <c r="V1186" s="28">
        <f t="shared" si="332"/>
        <v>0</v>
      </c>
      <c r="W1186" s="28">
        <f t="shared" si="333"/>
        <v>0</v>
      </c>
      <c r="X1186" s="45" t="e">
        <f t="shared" si="341"/>
        <v>#DIV/0!</v>
      </c>
    </row>
    <row r="1187" spans="2:24">
      <c r="B1187" s="23"/>
      <c r="D1187" s="21"/>
      <c r="E1187" s="21"/>
      <c r="F1187" s="21"/>
      <c r="G1187" s="28">
        <f t="shared" si="334"/>
        <v>0</v>
      </c>
      <c r="H1187" s="45" t="e">
        <f t="shared" si="335"/>
        <v>#DIV/0!</v>
      </c>
      <c r="I1187" s="29">
        <f t="shared" si="336"/>
        <v>3</v>
      </c>
      <c r="J1187" s="29">
        <f t="shared" si="324"/>
        <v>0.27</v>
      </c>
      <c r="K1187" s="29">
        <f t="shared" si="325"/>
        <v>8.4199999999999997E-2</v>
      </c>
      <c r="L1187" s="29">
        <f t="shared" si="326"/>
        <v>12.92</v>
      </c>
      <c r="M1187" s="45" t="e">
        <f t="shared" si="337"/>
        <v>#DIV/0!</v>
      </c>
      <c r="N1187" s="28">
        <f t="shared" si="327"/>
        <v>10.989169238449415</v>
      </c>
      <c r="O1187" s="28">
        <f t="shared" si="328"/>
        <v>15.087458954343088</v>
      </c>
      <c r="P1187" s="45" t="e">
        <f t="shared" si="338"/>
        <v>#DIV/0!</v>
      </c>
      <c r="Q1187" s="29">
        <f t="shared" si="339"/>
        <v>3</v>
      </c>
      <c r="R1187" s="29" t="e">
        <f t="shared" si="329"/>
        <v>#N/A</v>
      </c>
      <c r="S1187" s="29" t="e">
        <f t="shared" si="330"/>
        <v>#N/A</v>
      </c>
      <c r="T1187" s="29" t="e">
        <f t="shared" si="331"/>
        <v>#N/A</v>
      </c>
      <c r="U1187" s="21" t="e">
        <f t="shared" si="340"/>
        <v>#DIV/0!</v>
      </c>
      <c r="V1187" s="28">
        <f t="shared" si="332"/>
        <v>0</v>
      </c>
      <c r="W1187" s="28">
        <f t="shared" si="333"/>
        <v>0</v>
      </c>
      <c r="X1187" s="45" t="e">
        <f t="shared" si="341"/>
        <v>#DIV/0!</v>
      </c>
    </row>
    <row r="1188" spans="2:24">
      <c r="B1188" s="23"/>
      <c r="D1188" s="21"/>
      <c r="E1188" s="21"/>
      <c r="F1188" s="21"/>
      <c r="G1188" s="28">
        <f t="shared" si="334"/>
        <v>0</v>
      </c>
      <c r="H1188" s="45" t="e">
        <f t="shared" si="335"/>
        <v>#DIV/0!</v>
      </c>
      <c r="I1188" s="29">
        <f t="shared" si="336"/>
        <v>3</v>
      </c>
      <c r="J1188" s="29">
        <f t="shared" si="324"/>
        <v>0.27</v>
      </c>
      <c r="K1188" s="29">
        <f t="shared" si="325"/>
        <v>8.4199999999999997E-2</v>
      </c>
      <c r="L1188" s="29">
        <f t="shared" si="326"/>
        <v>12.92</v>
      </c>
      <c r="M1188" s="45" t="e">
        <f t="shared" si="337"/>
        <v>#DIV/0!</v>
      </c>
      <c r="N1188" s="28">
        <f t="shared" si="327"/>
        <v>10.989169238449415</v>
      </c>
      <c r="O1188" s="28">
        <f t="shared" si="328"/>
        <v>15.087458954343088</v>
      </c>
      <c r="P1188" s="45" t="e">
        <f t="shared" si="338"/>
        <v>#DIV/0!</v>
      </c>
      <c r="Q1188" s="29">
        <f t="shared" si="339"/>
        <v>3</v>
      </c>
      <c r="R1188" s="29" t="e">
        <f t="shared" si="329"/>
        <v>#N/A</v>
      </c>
      <c r="S1188" s="29" t="e">
        <f t="shared" si="330"/>
        <v>#N/A</v>
      </c>
      <c r="T1188" s="29" t="e">
        <f t="shared" si="331"/>
        <v>#N/A</v>
      </c>
      <c r="U1188" s="21" t="e">
        <f t="shared" si="340"/>
        <v>#DIV/0!</v>
      </c>
      <c r="V1188" s="28">
        <f t="shared" si="332"/>
        <v>0</v>
      </c>
      <c r="W1188" s="28">
        <f t="shared" si="333"/>
        <v>0</v>
      </c>
      <c r="X1188" s="45" t="e">
        <f t="shared" si="341"/>
        <v>#DIV/0!</v>
      </c>
    </row>
    <row r="1189" spans="2:24">
      <c r="B1189" s="23"/>
      <c r="D1189" s="21"/>
      <c r="E1189" s="21"/>
      <c r="F1189" s="21"/>
      <c r="G1189" s="28">
        <f t="shared" si="334"/>
        <v>0</v>
      </c>
      <c r="H1189" s="45" t="e">
        <f t="shared" si="335"/>
        <v>#DIV/0!</v>
      </c>
      <c r="I1189" s="29">
        <f t="shared" si="336"/>
        <v>3</v>
      </c>
      <c r="J1189" s="29">
        <f t="shared" si="324"/>
        <v>0.27</v>
      </c>
      <c r="K1189" s="29">
        <f t="shared" si="325"/>
        <v>8.4199999999999997E-2</v>
      </c>
      <c r="L1189" s="29">
        <f t="shared" si="326"/>
        <v>12.92</v>
      </c>
      <c r="M1189" s="45" t="e">
        <f t="shared" si="337"/>
        <v>#DIV/0!</v>
      </c>
      <c r="N1189" s="28">
        <f t="shared" si="327"/>
        <v>10.989169238449415</v>
      </c>
      <c r="O1189" s="28">
        <f t="shared" si="328"/>
        <v>15.087458954343088</v>
      </c>
      <c r="P1189" s="45" t="e">
        <f t="shared" si="338"/>
        <v>#DIV/0!</v>
      </c>
      <c r="Q1189" s="29">
        <f t="shared" si="339"/>
        <v>3</v>
      </c>
      <c r="R1189" s="29" t="e">
        <f t="shared" si="329"/>
        <v>#N/A</v>
      </c>
      <c r="S1189" s="29" t="e">
        <f t="shared" si="330"/>
        <v>#N/A</v>
      </c>
      <c r="T1189" s="29" t="e">
        <f t="shared" si="331"/>
        <v>#N/A</v>
      </c>
      <c r="U1189" s="21" t="e">
        <f t="shared" si="340"/>
        <v>#DIV/0!</v>
      </c>
      <c r="V1189" s="28">
        <f t="shared" si="332"/>
        <v>0</v>
      </c>
      <c r="W1189" s="28">
        <f t="shared" si="333"/>
        <v>0</v>
      </c>
      <c r="X1189" s="45" t="e">
        <f t="shared" si="341"/>
        <v>#DIV/0!</v>
      </c>
    </row>
    <row r="1190" spans="2:24">
      <c r="B1190" s="23"/>
      <c r="D1190" s="21"/>
      <c r="E1190" s="21"/>
      <c r="F1190" s="21"/>
      <c r="G1190" s="28">
        <f t="shared" si="334"/>
        <v>0</v>
      </c>
      <c r="H1190" s="45" t="e">
        <f t="shared" si="335"/>
        <v>#DIV/0!</v>
      </c>
      <c r="I1190" s="29">
        <f t="shared" si="336"/>
        <v>3</v>
      </c>
      <c r="J1190" s="29">
        <f t="shared" si="324"/>
        <v>0.27</v>
      </c>
      <c r="K1190" s="29">
        <f t="shared" si="325"/>
        <v>8.4199999999999997E-2</v>
      </c>
      <c r="L1190" s="29">
        <f t="shared" si="326"/>
        <v>12.92</v>
      </c>
      <c r="M1190" s="45" t="e">
        <f t="shared" si="337"/>
        <v>#DIV/0!</v>
      </c>
      <c r="N1190" s="28">
        <f t="shared" si="327"/>
        <v>10.989169238449415</v>
      </c>
      <c r="O1190" s="28">
        <f t="shared" si="328"/>
        <v>15.087458954343088</v>
      </c>
      <c r="P1190" s="45" t="e">
        <f t="shared" si="338"/>
        <v>#DIV/0!</v>
      </c>
      <c r="Q1190" s="29">
        <f t="shared" si="339"/>
        <v>3</v>
      </c>
      <c r="R1190" s="29" t="e">
        <f t="shared" si="329"/>
        <v>#N/A</v>
      </c>
      <c r="S1190" s="29" t="e">
        <f t="shared" si="330"/>
        <v>#N/A</v>
      </c>
      <c r="T1190" s="29" t="e">
        <f t="shared" si="331"/>
        <v>#N/A</v>
      </c>
      <c r="U1190" s="21" t="e">
        <f t="shared" si="340"/>
        <v>#DIV/0!</v>
      </c>
      <c r="V1190" s="28">
        <f t="shared" si="332"/>
        <v>0</v>
      </c>
      <c r="W1190" s="28">
        <f t="shared" si="333"/>
        <v>0</v>
      </c>
      <c r="X1190" s="45" t="e">
        <f t="shared" si="341"/>
        <v>#DIV/0!</v>
      </c>
    </row>
    <row r="1191" spans="2:24">
      <c r="B1191" s="23"/>
      <c r="D1191" s="21"/>
      <c r="E1191" s="21"/>
      <c r="F1191" s="21"/>
      <c r="G1191" s="28">
        <f t="shared" si="334"/>
        <v>0</v>
      </c>
      <c r="H1191" s="45" t="e">
        <f t="shared" si="335"/>
        <v>#DIV/0!</v>
      </c>
      <c r="I1191" s="29">
        <f t="shared" si="336"/>
        <v>3</v>
      </c>
      <c r="J1191" s="29">
        <f t="shared" si="324"/>
        <v>0.27</v>
      </c>
      <c r="K1191" s="29">
        <f t="shared" si="325"/>
        <v>8.4199999999999997E-2</v>
      </c>
      <c r="L1191" s="29">
        <f t="shared" si="326"/>
        <v>12.92</v>
      </c>
      <c r="M1191" s="45" t="e">
        <f t="shared" si="337"/>
        <v>#DIV/0!</v>
      </c>
      <c r="N1191" s="28">
        <f t="shared" si="327"/>
        <v>10.989169238449415</v>
      </c>
      <c r="O1191" s="28">
        <f t="shared" si="328"/>
        <v>15.087458954343088</v>
      </c>
      <c r="P1191" s="45" t="e">
        <f t="shared" si="338"/>
        <v>#DIV/0!</v>
      </c>
      <c r="Q1191" s="29">
        <f t="shared" si="339"/>
        <v>3</v>
      </c>
      <c r="R1191" s="29" t="e">
        <f t="shared" si="329"/>
        <v>#N/A</v>
      </c>
      <c r="S1191" s="29" t="e">
        <f t="shared" si="330"/>
        <v>#N/A</v>
      </c>
      <c r="T1191" s="29" t="e">
        <f t="shared" si="331"/>
        <v>#N/A</v>
      </c>
      <c r="U1191" s="21" t="e">
        <f t="shared" si="340"/>
        <v>#DIV/0!</v>
      </c>
      <c r="V1191" s="28">
        <f t="shared" si="332"/>
        <v>0</v>
      </c>
      <c r="W1191" s="28">
        <f t="shared" si="333"/>
        <v>0</v>
      </c>
      <c r="X1191" s="45" t="e">
        <f t="shared" si="341"/>
        <v>#DIV/0!</v>
      </c>
    </row>
    <row r="1192" spans="2:24">
      <c r="B1192" s="23"/>
      <c r="D1192" s="21"/>
      <c r="E1192" s="21"/>
      <c r="F1192" s="21"/>
      <c r="G1192" s="28">
        <f t="shared" si="334"/>
        <v>0</v>
      </c>
      <c r="H1192" s="45" t="e">
        <f t="shared" si="335"/>
        <v>#DIV/0!</v>
      </c>
      <c r="I1192" s="29">
        <f t="shared" si="336"/>
        <v>3</v>
      </c>
      <c r="J1192" s="29">
        <f t="shared" si="324"/>
        <v>0.27</v>
      </c>
      <c r="K1192" s="29">
        <f t="shared" si="325"/>
        <v>8.4199999999999997E-2</v>
      </c>
      <c r="L1192" s="29">
        <f t="shared" si="326"/>
        <v>12.92</v>
      </c>
      <c r="M1192" s="45" t="e">
        <f t="shared" si="337"/>
        <v>#DIV/0!</v>
      </c>
      <c r="N1192" s="28">
        <f t="shared" si="327"/>
        <v>10.989169238449415</v>
      </c>
      <c r="O1192" s="28">
        <f t="shared" si="328"/>
        <v>15.087458954343088</v>
      </c>
      <c r="P1192" s="45" t="e">
        <f t="shared" si="338"/>
        <v>#DIV/0!</v>
      </c>
      <c r="Q1192" s="29">
        <f t="shared" si="339"/>
        <v>3</v>
      </c>
      <c r="R1192" s="29" t="e">
        <f t="shared" si="329"/>
        <v>#N/A</v>
      </c>
      <c r="S1192" s="29" t="e">
        <f t="shared" si="330"/>
        <v>#N/A</v>
      </c>
      <c r="T1192" s="29" t="e">
        <f t="shared" si="331"/>
        <v>#N/A</v>
      </c>
      <c r="U1192" s="21" t="e">
        <f t="shared" si="340"/>
        <v>#DIV/0!</v>
      </c>
      <c r="V1192" s="28">
        <f t="shared" si="332"/>
        <v>0</v>
      </c>
      <c r="W1192" s="28">
        <f t="shared" si="333"/>
        <v>0</v>
      </c>
      <c r="X1192" s="45" t="e">
        <f t="shared" si="341"/>
        <v>#DIV/0!</v>
      </c>
    </row>
    <row r="1193" spans="2:24">
      <c r="B1193" s="23"/>
      <c r="D1193" s="21"/>
      <c r="E1193" s="21"/>
      <c r="F1193" s="21"/>
      <c r="G1193" s="28">
        <f t="shared" si="334"/>
        <v>0</v>
      </c>
      <c r="H1193" s="45" t="e">
        <f t="shared" si="335"/>
        <v>#DIV/0!</v>
      </c>
      <c r="I1193" s="29">
        <f t="shared" si="336"/>
        <v>3</v>
      </c>
      <c r="J1193" s="29">
        <f t="shared" si="324"/>
        <v>0.27</v>
      </c>
      <c r="K1193" s="29">
        <f t="shared" si="325"/>
        <v>8.4199999999999997E-2</v>
      </c>
      <c r="L1193" s="29">
        <f t="shared" si="326"/>
        <v>12.92</v>
      </c>
      <c r="M1193" s="45" t="e">
        <f t="shared" si="337"/>
        <v>#DIV/0!</v>
      </c>
      <c r="N1193" s="28">
        <f t="shared" si="327"/>
        <v>10.989169238449415</v>
      </c>
      <c r="O1193" s="28">
        <f t="shared" si="328"/>
        <v>15.087458954343088</v>
      </c>
      <c r="P1193" s="45" t="e">
        <f t="shared" si="338"/>
        <v>#DIV/0!</v>
      </c>
      <c r="Q1193" s="29">
        <f t="shared" si="339"/>
        <v>3</v>
      </c>
      <c r="R1193" s="29" t="e">
        <f t="shared" si="329"/>
        <v>#N/A</v>
      </c>
      <c r="S1193" s="29" t="e">
        <f t="shared" si="330"/>
        <v>#N/A</v>
      </c>
      <c r="T1193" s="29" t="e">
        <f t="shared" si="331"/>
        <v>#N/A</v>
      </c>
      <c r="U1193" s="21" t="e">
        <f t="shared" si="340"/>
        <v>#DIV/0!</v>
      </c>
      <c r="V1193" s="28">
        <f t="shared" si="332"/>
        <v>0</v>
      </c>
      <c r="W1193" s="28">
        <f t="shared" si="333"/>
        <v>0</v>
      </c>
      <c r="X1193" s="45" t="e">
        <f t="shared" si="341"/>
        <v>#DIV/0!</v>
      </c>
    </row>
    <row r="1194" spans="2:24">
      <c r="B1194" s="23"/>
      <c r="D1194" s="21"/>
      <c r="E1194" s="21"/>
      <c r="F1194" s="21"/>
      <c r="G1194" s="28">
        <f t="shared" si="334"/>
        <v>0</v>
      </c>
      <c r="H1194" s="45" t="e">
        <f t="shared" si="335"/>
        <v>#DIV/0!</v>
      </c>
      <c r="I1194" s="29">
        <f t="shared" si="336"/>
        <v>3</v>
      </c>
      <c r="J1194" s="29">
        <f t="shared" si="324"/>
        <v>0.27</v>
      </c>
      <c r="K1194" s="29">
        <f t="shared" si="325"/>
        <v>8.4199999999999997E-2</v>
      </c>
      <c r="L1194" s="29">
        <f t="shared" si="326"/>
        <v>12.92</v>
      </c>
      <c r="M1194" s="45" t="e">
        <f t="shared" si="337"/>
        <v>#DIV/0!</v>
      </c>
      <c r="N1194" s="28">
        <f t="shared" si="327"/>
        <v>10.989169238449415</v>
      </c>
      <c r="O1194" s="28">
        <f t="shared" si="328"/>
        <v>15.087458954343088</v>
      </c>
      <c r="P1194" s="45" t="e">
        <f t="shared" si="338"/>
        <v>#DIV/0!</v>
      </c>
      <c r="Q1194" s="29">
        <f t="shared" si="339"/>
        <v>3</v>
      </c>
      <c r="R1194" s="29" t="e">
        <f t="shared" si="329"/>
        <v>#N/A</v>
      </c>
      <c r="S1194" s="29" t="e">
        <f t="shared" si="330"/>
        <v>#N/A</v>
      </c>
      <c r="T1194" s="29" t="e">
        <f t="shared" si="331"/>
        <v>#N/A</v>
      </c>
      <c r="U1194" s="21" t="e">
        <f t="shared" si="340"/>
        <v>#DIV/0!</v>
      </c>
      <c r="V1194" s="28">
        <f t="shared" si="332"/>
        <v>0</v>
      </c>
      <c r="W1194" s="28">
        <f t="shared" si="333"/>
        <v>0</v>
      </c>
      <c r="X1194" s="45" t="e">
        <f t="shared" si="341"/>
        <v>#DIV/0!</v>
      </c>
    </row>
    <row r="1195" spans="2:24">
      <c r="B1195" s="23"/>
      <c r="D1195" s="21"/>
      <c r="E1195" s="21"/>
      <c r="F1195" s="21"/>
      <c r="G1195" s="28">
        <f t="shared" si="334"/>
        <v>0</v>
      </c>
      <c r="H1195" s="45" t="e">
        <f t="shared" si="335"/>
        <v>#DIV/0!</v>
      </c>
      <c r="I1195" s="29">
        <f t="shared" si="336"/>
        <v>3</v>
      </c>
      <c r="J1195" s="29">
        <f t="shared" si="324"/>
        <v>0.27</v>
      </c>
      <c r="K1195" s="29">
        <f t="shared" si="325"/>
        <v>8.4199999999999997E-2</v>
      </c>
      <c r="L1195" s="29">
        <f t="shared" si="326"/>
        <v>12.92</v>
      </c>
      <c r="M1195" s="45" t="e">
        <f t="shared" si="337"/>
        <v>#DIV/0!</v>
      </c>
      <c r="N1195" s="28">
        <f t="shared" si="327"/>
        <v>10.989169238449415</v>
      </c>
      <c r="O1195" s="28">
        <f t="shared" si="328"/>
        <v>15.087458954343088</v>
      </c>
      <c r="P1195" s="45" t="e">
        <f t="shared" si="338"/>
        <v>#DIV/0!</v>
      </c>
      <c r="Q1195" s="29">
        <f t="shared" si="339"/>
        <v>3</v>
      </c>
      <c r="R1195" s="29" t="e">
        <f t="shared" si="329"/>
        <v>#N/A</v>
      </c>
      <c r="S1195" s="29" t="e">
        <f t="shared" si="330"/>
        <v>#N/A</v>
      </c>
      <c r="T1195" s="29" t="e">
        <f t="shared" si="331"/>
        <v>#N/A</v>
      </c>
      <c r="U1195" s="21" t="e">
        <f t="shared" si="340"/>
        <v>#DIV/0!</v>
      </c>
      <c r="V1195" s="28">
        <f t="shared" si="332"/>
        <v>0</v>
      </c>
      <c r="W1195" s="28">
        <f t="shared" si="333"/>
        <v>0</v>
      </c>
      <c r="X1195" s="45" t="e">
        <f t="shared" si="341"/>
        <v>#DIV/0!</v>
      </c>
    </row>
    <row r="1196" spans="2:24">
      <c r="B1196" s="23"/>
      <c r="D1196" s="21"/>
      <c r="E1196" s="21"/>
      <c r="F1196" s="21"/>
      <c r="G1196" s="28">
        <f t="shared" si="334"/>
        <v>0</v>
      </c>
      <c r="H1196" s="45" t="e">
        <f t="shared" si="335"/>
        <v>#DIV/0!</v>
      </c>
      <c r="I1196" s="29">
        <f t="shared" si="336"/>
        <v>3</v>
      </c>
      <c r="J1196" s="29">
        <f t="shared" si="324"/>
        <v>0.27</v>
      </c>
      <c r="K1196" s="29">
        <f t="shared" si="325"/>
        <v>8.4199999999999997E-2</v>
      </c>
      <c r="L1196" s="29">
        <f t="shared" si="326"/>
        <v>12.92</v>
      </c>
      <c r="M1196" s="45" t="e">
        <f t="shared" si="337"/>
        <v>#DIV/0!</v>
      </c>
      <c r="N1196" s="28">
        <f t="shared" si="327"/>
        <v>10.989169238449415</v>
      </c>
      <c r="O1196" s="28">
        <f t="shared" si="328"/>
        <v>15.087458954343088</v>
      </c>
      <c r="P1196" s="45" t="e">
        <f t="shared" si="338"/>
        <v>#DIV/0!</v>
      </c>
      <c r="Q1196" s="29">
        <f t="shared" si="339"/>
        <v>3</v>
      </c>
      <c r="R1196" s="29" t="e">
        <f t="shared" si="329"/>
        <v>#N/A</v>
      </c>
      <c r="S1196" s="29" t="e">
        <f t="shared" si="330"/>
        <v>#N/A</v>
      </c>
      <c r="T1196" s="29" t="e">
        <f t="shared" si="331"/>
        <v>#N/A</v>
      </c>
      <c r="U1196" s="21" t="e">
        <f t="shared" si="340"/>
        <v>#DIV/0!</v>
      </c>
      <c r="V1196" s="28">
        <f t="shared" si="332"/>
        <v>0</v>
      </c>
      <c r="W1196" s="28">
        <f t="shared" si="333"/>
        <v>0</v>
      </c>
      <c r="X1196" s="45" t="e">
        <f t="shared" si="341"/>
        <v>#DIV/0!</v>
      </c>
    </row>
    <row r="1197" spans="2:24">
      <c r="B1197" s="23"/>
      <c r="D1197" s="21"/>
      <c r="E1197" s="21"/>
      <c r="F1197" s="21"/>
      <c r="G1197" s="28">
        <f t="shared" si="334"/>
        <v>0</v>
      </c>
      <c r="H1197" s="45" t="e">
        <f t="shared" si="335"/>
        <v>#DIV/0!</v>
      </c>
      <c r="I1197" s="29">
        <f t="shared" si="336"/>
        <v>3</v>
      </c>
      <c r="J1197" s="29">
        <f t="shared" si="324"/>
        <v>0.27</v>
      </c>
      <c r="K1197" s="29">
        <f t="shared" si="325"/>
        <v>8.4199999999999997E-2</v>
      </c>
      <c r="L1197" s="29">
        <f t="shared" si="326"/>
        <v>12.92</v>
      </c>
      <c r="M1197" s="45" t="e">
        <f t="shared" si="337"/>
        <v>#DIV/0!</v>
      </c>
      <c r="N1197" s="28">
        <f t="shared" si="327"/>
        <v>10.989169238449415</v>
      </c>
      <c r="O1197" s="28">
        <f t="shared" si="328"/>
        <v>15.087458954343088</v>
      </c>
      <c r="P1197" s="45" t="e">
        <f t="shared" si="338"/>
        <v>#DIV/0!</v>
      </c>
      <c r="Q1197" s="29">
        <f t="shared" si="339"/>
        <v>3</v>
      </c>
      <c r="R1197" s="29" t="e">
        <f t="shared" si="329"/>
        <v>#N/A</v>
      </c>
      <c r="S1197" s="29" t="e">
        <f t="shared" si="330"/>
        <v>#N/A</v>
      </c>
      <c r="T1197" s="29" t="e">
        <f t="shared" si="331"/>
        <v>#N/A</v>
      </c>
      <c r="U1197" s="21" t="e">
        <f t="shared" si="340"/>
        <v>#DIV/0!</v>
      </c>
      <c r="V1197" s="28">
        <f t="shared" si="332"/>
        <v>0</v>
      </c>
      <c r="W1197" s="28">
        <f t="shared" si="333"/>
        <v>0</v>
      </c>
      <c r="X1197" s="45" t="e">
        <f t="shared" si="341"/>
        <v>#DIV/0!</v>
      </c>
    </row>
    <row r="1198" spans="2:24">
      <c r="B1198" s="23"/>
      <c r="D1198" s="21"/>
      <c r="E1198" s="21"/>
      <c r="F1198" s="21"/>
      <c r="G1198" s="28">
        <f t="shared" si="334"/>
        <v>0</v>
      </c>
      <c r="H1198" s="45" t="e">
        <f t="shared" si="335"/>
        <v>#DIV/0!</v>
      </c>
      <c r="I1198" s="29">
        <f t="shared" si="336"/>
        <v>3</v>
      </c>
      <c r="J1198" s="29">
        <f t="shared" si="324"/>
        <v>0.27</v>
      </c>
      <c r="K1198" s="29">
        <f t="shared" si="325"/>
        <v>8.4199999999999997E-2</v>
      </c>
      <c r="L1198" s="29">
        <f t="shared" si="326"/>
        <v>12.92</v>
      </c>
      <c r="M1198" s="45" t="e">
        <f t="shared" si="337"/>
        <v>#DIV/0!</v>
      </c>
      <c r="N1198" s="28">
        <f t="shared" si="327"/>
        <v>10.989169238449415</v>
      </c>
      <c r="O1198" s="28">
        <f t="shared" si="328"/>
        <v>15.087458954343088</v>
      </c>
      <c r="P1198" s="45" t="e">
        <f t="shared" si="338"/>
        <v>#DIV/0!</v>
      </c>
      <c r="Q1198" s="29">
        <f t="shared" si="339"/>
        <v>3</v>
      </c>
      <c r="R1198" s="29" t="e">
        <f t="shared" si="329"/>
        <v>#N/A</v>
      </c>
      <c r="S1198" s="29" t="e">
        <f t="shared" si="330"/>
        <v>#N/A</v>
      </c>
      <c r="T1198" s="29" t="e">
        <f t="shared" si="331"/>
        <v>#N/A</v>
      </c>
      <c r="U1198" s="21" t="e">
        <f t="shared" si="340"/>
        <v>#DIV/0!</v>
      </c>
      <c r="V1198" s="28">
        <f t="shared" si="332"/>
        <v>0</v>
      </c>
      <c r="W1198" s="28">
        <f t="shared" si="333"/>
        <v>0</v>
      </c>
      <c r="X1198" s="45" t="e">
        <f t="shared" si="341"/>
        <v>#DIV/0!</v>
      </c>
    </row>
    <row r="1199" spans="2:24">
      <c r="B1199" s="23"/>
      <c r="D1199" s="21"/>
      <c r="E1199" s="21"/>
      <c r="F1199" s="21"/>
      <c r="G1199" s="28">
        <f t="shared" si="334"/>
        <v>0</v>
      </c>
      <c r="H1199" s="45" t="e">
        <f t="shared" si="335"/>
        <v>#DIV/0!</v>
      </c>
      <c r="I1199" s="29">
        <f t="shared" si="336"/>
        <v>3</v>
      </c>
      <c r="J1199" s="29">
        <f t="shared" si="324"/>
        <v>0.27</v>
      </c>
      <c r="K1199" s="29">
        <f t="shared" si="325"/>
        <v>8.4199999999999997E-2</v>
      </c>
      <c r="L1199" s="29">
        <f t="shared" si="326"/>
        <v>12.92</v>
      </c>
      <c r="M1199" s="45" t="e">
        <f t="shared" si="337"/>
        <v>#DIV/0!</v>
      </c>
      <c r="N1199" s="28">
        <f t="shared" si="327"/>
        <v>10.989169238449415</v>
      </c>
      <c r="O1199" s="28">
        <f t="shared" si="328"/>
        <v>15.087458954343088</v>
      </c>
      <c r="P1199" s="45" t="e">
        <f t="shared" si="338"/>
        <v>#DIV/0!</v>
      </c>
      <c r="Q1199" s="29">
        <f t="shared" si="339"/>
        <v>3</v>
      </c>
      <c r="R1199" s="29" t="e">
        <f t="shared" si="329"/>
        <v>#N/A</v>
      </c>
      <c r="S1199" s="29" t="e">
        <f t="shared" si="330"/>
        <v>#N/A</v>
      </c>
      <c r="T1199" s="29" t="e">
        <f t="shared" si="331"/>
        <v>#N/A</v>
      </c>
      <c r="U1199" s="21" t="e">
        <f t="shared" si="340"/>
        <v>#DIV/0!</v>
      </c>
      <c r="V1199" s="28">
        <f t="shared" si="332"/>
        <v>0</v>
      </c>
      <c r="W1199" s="28">
        <f t="shared" si="333"/>
        <v>0</v>
      </c>
      <c r="X1199" s="45" t="e">
        <f t="shared" si="341"/>
        <v>#DIV/0!</v>
      </c>
    </row>
    <row r="1200" spans="2:24">
      <c r="B1200" s="23"/>
      <c r="D1200" s="21"/>
      <c r="E1200" s="21"/>
      <c r="F1200" s="21"/>
      <c r="G1200" s="28">
        <f t="shared" si="334"/>
        <v>0</v>
      </c>
      <c r="H1200" s="45" t="e">
        <f t="shared" si="335"/>
        <v>#DIV/0!</v>
      </c>
      <c r="I1200" s="29">
        <f t="shared" si="336"/>
        <v>3</v>
      </c>
      <c r="J1200" s="29">
        <f t="shared" si="324"/>
        <v>0.27</v>
      </c>
      <c r="K1200" s="29">
        <f t="shared" si="325"/>
        <v>8.4199999999999997E-2</v>
      </c>
      <c r="L1200" s="29">
        <f t="shared" si="326"/>
        <v>12.92</v>
      </c>
      <c r="M1200" s="45" t="e">
        <f t="shared" si="337"/>
        <v>#DIV/0!</v>
      </c>
      <c r="N1200" s="28">
        <f t="shared" si="327"/>
        <v>10.989169238449415</v>
      </c>
      <c r="O1200" s="28">
        <f t="shared" si="328"/>
        <v>15.087458954343088</v>
      </c>
      <c r="P1200" s="45" t="e">
        <f t="shared" si="338"/>
        <v>#DIV/0!</v>
      </c>
      <c r="Q1200" s="29">
        <f t="shared" si="339"/>
        <v>3</v>
      </c>
      <c r="R1200" s="29" t="e">
        <f t="shared" si="329"/>
        <v>#N/A</v>
      </c>
      <c r="S1200" s="29" t="e">
        <f t="shared" si="330"/>
        <v>#N/A</v>
      </c>
      <c r="T1200" s="29" t="e">
        <f t="shared" si="331"/>
        <v>#N/A</v>
      </c>
      <c r="U1200" s="21" t="e">
        <f t="shared" si="340"/>
        <v>#DIV/0!</v>
      </c>
      <c r="V1200" s="28">
        <f t="shared" si="332"/>
        <v>0</v>
      </c>
      <c r="W1200" s="28">
        <f t="shared" si="333"/>
        <v>0</v>
      </c>
      <c r="X1200" s="45" t="e">
        <f t="shared" si="341"/>
        <v>#DIV/0!</v>
      </c>
    </row>
    <row r="1201" spans="2:24">
      <c r="B1201" s="23"/>
      <c r="D1201" s="21"/>
      <c r="E1201" s="21"/>
      <c r="F1201" s="21"/>
      <c r="G1201" s="28">
        <f t="shared" si="334"/>
        <v>0</v>
      </c>
      <c r="H1201" s="45" t="e">
        <f t="shared" si="335"/>
        <v>#DIV/0!</v>
      </c>
      <c r="I1201" s="29">
        <f t="shared" si="336"/>
        <v>3</v>
      </c>
      <c r="J1201" s="29">
        <f t="shared" si="324"/>
        <v>0.27</v>
      </c>
      <c r="K1201" s="29">
        <f t="shared" si="325"/>
        <v>8.4199999999999997E-2</v>
      </c>
      <c r="L1201" s="29">
        <f t="shared" si="326"/>
        <v>12.92</v>
      </c>
      <c r="M1201" s="45" t="e">
        <f t="shared" si="337"/>
        <v>#DIV/0!</v>
      </c>
      <c r="N1201" s="28">
        <f t="shared" si="327"/>
        <v>10.989169238449415</v>
      </c>
      <c r="O1201" s="28">
        <f t="shared" si="328"/>
        <v>15.087458954343088</v>
      </c>
      <c r="P1201" s="45" t="e">
        <f t="shared" si="338"/>
        <v>#DIV/0!</v>
      </c>
      <c r="Q1201" s="29">
        <f t="shared" si="339"/>
        <v>3</v>
      </c>
      <c r="R1201" s="29" t="e">
        <f t="shared" si="329"/>
        <v>#N/A</v>
      </c>
      <c r="S1201" s="29" t="e">
        <f t="shared" si="330"/>
        <v>#N/A</v>
      </c>
      <c r="T1201" s="29" t="e">
        <f t="shared" si="331"/>
        <v>#N/A</v>
      </c>
      <c r="U1201" s="21" t="e">
        <f t="shared" si="340"/>
        <v>#DIV/0!</v>
      </c>
      <c r="V1201" s="28">
        <f t="shared" si="332"/>
        <v>0</v>
      </c>
      <c r="W1201" s="28">
        <f t="shared" si="333"/>
        <v>0</v>
      </c>
      <c r="X1201" s="45" t="e">
        <f t="shared" si="341"/>
        <v>#DIV/0!</v>
      </c>
    </row>
    <row r="1202" spans="2:24">
      <c r="B1202" s="23"/>
      <c r="D1202" s="21"/>
      <c r="E1202" s="21"/>
      <c r="F1202" s="21"/>
      <c r="G1202" s="28">
        <f t="shared" si="334"/>
        <v>0</v>
      </c>
      <c r="H1202" s="45" t="e">
        <f t="shared" si="335"/>
        <v>#DIV/0!</v>
      </c>
      <c r="I1202" s="29">
        <f t="shared" si="336"/>
        <v>3</v>
      </c>
      <c r="J1202" s="29">
        <f t="shared" si="324"/>
        <v>0.27</v>
      </c>
      <c r="K1202" s="29">
        <f t="shared" si="325"/>
        <v>8.4199999999999997E-2</v>
      </c>
      <c r="L1202" s="29">
        <f t="shared" si="326"/>
        <v>12.92</v>
      </c>
      <c r="M1202" s="45" t="e">
        <f t="shared" si="337"/>
        <v>#DIV/0!</v>
      </c>
      <c r="N1202" s="28">
        <f t="shared" si="327"/>
        <v>10.989169238449415</v>
      </c>
      <c r="O1202" s="28">
        <f t="shared" si="328"/>
        <v>15.087458954343088</v>
      </c>
      <c r="P1202" s="45" t="e">
        <f t="shared" si="338"/>
        <v>#DIV/0!</v>
      </c>
      <c r="Q1202" s="29">
        <f t="shared" si="339"/>
        <v>3</v>
      </c>
      <c r="R1202" s="29" t="e">
        <f t="shared" si="329"/>
        <v>#N/A</v>
      </c>
      <c r="S1202" s="29" t="e">
        <f t="shared" si="330"/>
        <v>#N/A</v>
      </c>
      <c r="T1202" s="29" t="e">
        <f t="shared" si="331"/>
        <v>#N/A</v>
      </c>
      <c r="U1202" s="21" t="e">
        <f t="shared" si="340"/>
        <v>#DIV/0!</v>
      </c>
      <c r="V1202" s="28">
        <f t="shared" si="332"/>
        <v>0</v>
      </c>
      <c r="W1202" s="28">
        <f t="shared" si="333"/>
        <v>0</v>
      </c>
      <c r="X1202" s="45" t="e">
        <f t="shared" si="341"/>
        <v>#DIV/0!</v>
      </c>
    </row>
    <row r="1203" spans="2:24">
      <c r="B1203" s="23"/>
      <c r="D1203" s="21"/>
      <c r="E1203" s="21"/>
      <c r="F1203" s="21"/>
      <c r="G1203" s="28">
        <f t="shared" si="334"/>
        <v>0</v>
      </c>
      <c r="H1203" s="45" t="e">
        <f t="shared" si="335"/>
        <v>#DIV/0!</v>
      </c>
      <c r="I1203" s="29">
        <f t="shared" si="336"/>
        <v>3</v>
      </c>
      <c r="J1203" s="29">
        <f t="shared" si="324"/>
        <v>0.27</v>
      </c>
      <c r="K1203" s="29">
        <f t="shared" si="325"/>
        <v>8.4199999999999997E-2</v>
      </c>
      <c r="L1203" s="29">
        <f t="shared" si="326"/>
        <v>12.92</v>
      </c>
      <c r="M1203" s="45" t="e">
        <f t="shared" si="337"/>
        <v>#DIV/0!</v>
      </c>
      <c r="N1203" s="28">
        <f t="shared" si="327"/>
        <v>10.989169238449415</v>
      </c>
      <c r="O1203" s="28">
        <f t="shared" si="328"/>
        <v>15.087458954343088</v>
      </c>
      <c r="P1203" s="45" t="e">
        <f t="shared" si="338"/>
        <v>#DIV/0!</v>
      </c>
      <c r="Q1203" s="29">
        <f t="shared" si="339"/>
        <v>3</v>
      </c>
      <c r="R1203" s="29" t="e">
        <f t="shared" si="329"/>
        <v>#N/A</v>
      </c>
      <c r="S1203" s="29" t="e">
        <f t="shared" si="330"/>
        <v>#N/A</v>
      </c>
      <c r="T1203" s="29" t="e">
        <f t="shared" si="331"/>
        <v>#N/A</v>
      </c>
      <c r="U1203" s="21" t="e">
        <f t="shared" si="340"/>
        <v>#DIV/0!</v>
      </c>
      <c r="V1203" s="28">
        <f t="shared" si="332"/>
        <v>0</v>
      </c>
      <c r="W1203" s="28">
        <f t="shared" si="333"/>
        <v>0</v>
      </c>
      <c r="X1203" s="45" t="e">
        <f t="shared" si="341"/>
        <v>#DIV/0!</v>
      </c>
    </row>
    <row r="1204" spans="2:24">
      <c r="B1204" s="23"/>
      <c r="D1204" s="21"/>
      <c r="E1204" s="21"/>
      <c r="F1204" s="21"/>
      <c r="G1204" s="28">
        <f t="shared" si="334"/>
        <v>0</v>
      </c>
      <c r="H1204" s="45" t="e">
        <f t="shared" si="335"/>
        <v>#DIV/0!</v>
      </c>
      <c r="I1204" s="29">
        <f t="shared" si="336"/>
        <v>3</v>
      </c>
      <c r="J1204" s="29">
        <f t="shared" si="324"/>
        <v>0.27</v>
      </c>
      <c r="K1204" s="29">
        <f t="shared" si="325"/>
        <v>8.4199999999999997E-2</v>
      </c>
      <c r="L1204" s="29">
        <f t="shared" si="326"/>
        <v>12.92</v>
      </c>
      <c r="M1204" s="45" t="e">
        <f t="shared" si="337"/>
        <v>#DIV/0!</v>
      </c>
      <c r="N1204" s="28">
        <f t="shared" si="327"/>
        <v>10.989169238449415</v>
      </c>
      <c r="O1204" s="28">
        <f t="shared" si="328"/>
        <v>15.087458954343088</v>
      </c>
      <c r="P1204" s="45" t="e">
        <f t="shared" si="338"/>
        <v>#DIV/0!</v>
      </c>
      <c r="Q1204" s="29">
        <f t="shared" si="339"/>
        <v>3</v>
      </c>
      <c r="R1204" s="29" t="e">
        <f t="shared" si="329"/>
        <v>#N/A</v>
      </c>
      <c r="S1204" s="29" t="e">
        <f t="shared" si="330"/>
        <v>#N/A</v>
      </c>
      <c r="T1204" s="29" t="e">
        <f t="shared" si="331"/>
        <v>#N/A</v>
      </c>
      <c r="U1204" s="21" t="e">
        <f t="shared" si="340"/>
        <v>#DIV/0!</v>
      </c>
      <c r="V1204" s="28">
        <f t="shared" si="332"/>
        <v>0</v>
      </c>
      <c r="W1204" s="28">
        <f t="shared" si="333"/>
        <v>0</v>
      </c>
      <c r="X1204" s="45" t="e">
        <f t="shared" si="341"/>
        <v>#DIV/0!</v>
      </c>
    </row>
    <row r="1205" spans="2:24">
      <c r="B1205" s="23"/>
      <c r="D1205" s="21"/>
      <c r="E1205" s="21"/>
      <c r="F1205" s="21"/>
      <c r="G1205" s="28">
        <f t="shared" si="334"/>
        <v>0</v>
      </c>
      <c r="H1205" s="45" t="e">
        <f t="shared" si="335"/>
        <v>#DIV/0!</v>
      </c>
      <c r="I1205" s="29">
        <f t="shared" si="336"/>
        <v>3</v>
      </c>
      <c r="J1205" s="29">
        <f t="shared" si="324"/>
        <v>0.27</v>
      </c>
      <c r="K1205" s="29">
        <f t="shared" si="325"/>
        <v>8.4199999999999997E-2</v>
      </c>
      <c r="L1205" s="29">
        <f t="shared" si="326"/>
        <v>12.92</v>
      </c>
      <c r="M1205" s="45" t="e">
        <f t="shared" si="337"/>
        <v>#DIV/0!</v>
      </c>
      <c r="N1205" s="28">
        <f t="shared" si="327"/>
        <v>10.989169238449415</v>
      </c>
      <c r="O1205" s="28">
        <f t="shared" si="328"/>
        <v>15.087458954343088</v>
      </c>
      <c r="P1205" s="45" t="e">
        <f t="shared" si="338"/>
        <v>#DIV/0!</v>
      </c>
      <c r="Q1205" s="29">
        <f t="shared" si="339"/>
        <v>3</v>
      </c>
      <c r="R1205" s="29" t="e">
        <f t="shared" si="329"/>
        <v>#N/A</v>
      </c>
      <c r="S1205" s="29" t="e">
        <f t="shared" si="330"/>
        <v>#N/A</v>
      </c>
      <c r="T1205" s="29" t="e">
        <f t="shared" si="331"/>
        <v>#N/A</v>
      </c>
      <c r="U1205" s="21" t="e">
        <f t="shared" si="340"/>
        <v>#DIV/0!</v>
      </c>
      <c r="V1205" s="28">
        <f t="shared" si="332"/>
        <v>0</v>
      </c>
      <c r="W1205" s="28">
        <f t="shared" si="333"/>
        <v>0</v>
      </c>
      <c r="X1205" s="45" t="e">
        <f t="shared" si="341"/>
        <v>#DIV/0!</v>
      </c>
    </row>
    <row r="1206" spans="2:24">
      <c r="B1206" s="23"/>
      <c r="D1206" s="21"/>
      <c r="E1206" s="21"/>
      <c r="F1206" s="21"/>
      <c r="G1206" s="28">
        <f t="shared" si="334"/>
        <v>0</v>
      </c>
      <c r="H1206" s="45" t="e">
        <f t="shared" si="335"/>
        <v>#DIV/0!</v>
      </c>
      <c r="I1206" s="29">
        <f t="shared" si="336"/>
        <v>3</v>
      </c>
      <c r="J1206" s="29">
        <f t="shared" si="324"/>
        <v>0.27</v>
      </c>
      <c r="K1206" s="29">
        <f t="shared" si="325"/>
        <v>8.4199999999999997E-2</v>
      </c>
      <c r="L1206" s="29">
        <f t="shared" si="326"/>
        <v>12.92</v>
      </c>
      <c r="M1206" s="45" t="e">
        <f t="shared" si="337"/>
        <v>#DIV/0!</v>
      </c>
      <c r="N1206" s="28">
        <f t="shared" si="327"/>
        <v>10.989169238449415</v>
      </c>
      <c r="O1206" s="28">
        <f t="shared" si="328"/>
        <v>15.087458954343088</v>
      </c>
      <c r="P1206" s="45" t="e">
        <f t="shared" si="338"/>
        <v>#DIV/0!</v>
      </c>
      <c r="Q1206" s="29">
        <f t="shared" si="339"/>
        <v>3</v>
      </c>
      <c r="R1206" s="29" t="e">
        <f t="shared" si="329"/>
        <v>#N/A</v>
      </c>
      <c r="S1206" s="29" t="e">
        <f t="shared" si="330"/>
        <v>#N/A</v>
      </c>
      <c r="T1206" s="29" t="e">
        <f t="shared" si="331"/>
        <v>#N/A</v>
      </c>
      <c r="U1206" s="21" t="e">
        <f t="shared" si="340"/>
        <v>#DIV/0!</v>
      </c>
      <c r="V1206" s="28">
        <f t="shared" si="332"/>
        <v>0</v>
      </c>
      <c r="W1206" s="28">
        <f t="shared" si="333"/>
        <v>0</v>
      </c>
      <c r="X1206" s="45" t="e">
        <f t="shared" si="341"/>
        <v>#DIV/0!</v>
      </c>
    </row>
    <row r="1207" spans="2:24">
      <c r="B1207" s="23"/>
      <c r="D1207" s="21"/>
      <c r="E1207" s="21"/>
      <c r="F1207" s="21"/>
      <c r="G1207" s="28">
        <f t="shared" si="334"/>
        <v>0</v>
      </c>
      <c r="H1207" s="45" t="e">
        <f t="shared" si="335"/>
        <v>#DIV/0!</v>
      </c>
      <c r="I1207" s="29">
        <f t="shared" si="336"/>
        <v>3</v>
      </c>
      <c r="J1207" s="29">
        <f t="shared" si="324"/>
        <v>0.27</v>
      </c>
      <c r="K1207" s="29">
        <f t="shared" si="325"/>
        <v>8.4199999999999997E-2</v>
      </c>
      <c r="L1207" s="29">
        <f t="shared" si="326"/>
        <v>12.92</v>
      </c>
      <c r="M1207" s="45" t="e">
        <f t="shared" si="337"/>
        <v>#DIV/0!</v>
      </c>
      <c r="N1207" s="28">
        <f t="shared" si="327"/>
        <v>10.989169238449415</v>
      </c>
      <c r="O1207" s="28">
        <f t="shared" si="328"/>
        <v>15.087458954343088</v>
      </c>
      <c r="P1207" s="45" t="e">
        <f t="shared" si="338"/>
        <v>#DIV/0!</v>
      </c>
      <c r="Q1207" s="29">
        <f t="shared" si="339"/>
        <v>3</v>
      </c>
      <c r="R1207" s="29" t="e">
        <f t="shared" si="329"/>
        <v>#N/A</v>
      </c>
      <c r="S1207" s="29" t="e">
        <f t="shared" si="330"/>
        <v>#N/A</v>
      </c>
      <c r="T1207" s="29" t="e">
        <f t="shared" si="331"/>
        <v>#N/A</v>
      </c>
      <c r="U1207" s="21" t="e">
        <f t="shared" si="340"/>
        <v>#DIV/0!</v>
      </c>
      <c r="V1207" s="28">
        <f t="shared" si="332"/>
        <v>0</v>
      </c>
      <c r="W1207" s="28">
        <f t="shared" si="333"/>
        <v>0</v>
      </c>
      <c r="X1207" s="45" t="e">
        <f t="shared" si="341"/>
        <v>#DIV/0!</v>
      </c>
    </row>
    <row r="1208" spans="2:24">
      <c r="B1208" s="23"/>
      <c r="D1208" s="21"/>
      <c r="E1208" s="21"/>
      <c r="F1208" s="21"/>
      <c r="G1208" s="28">
        <f t="shared" si="334"/>
        <v>0</v>
      </c>
      <c r="H1208" s="45" t="e">
        <f t="shared" si="335"/>
        <v>#DIV/0!</v>
      </c>
      <c r="I1208" s="29">
        <f t="shared" si="336"/>
        <v>3</v>
      </c>
      <c r="J1208" s="29">
        <f t="shared" si="324"/>
        <v>0.27</v>
      </c>
      <c r="K1208" s="29">
        <f t="shared" si="325"/>
        <v>8.4199999999999997E-2</v>
      </c>
      <c r="L1208" s="29">
        <f t="shared" si="326"/>
        <v>12.92</v>
      </c>
      <c r="M1208" s="45" t="e">
        <f t="shared" si="337"/>
        <v>#DIV/0!</v>
      </c>
      <c r="N1208" s="28">
        <f t="shared" si="327"/>
        <v>10.989169238449415</v>
      </c>
      <c r="O1208" s="28">
        <f t="shared" si="328"/>
        <v>15.087458954343088</v>
      </c>
      <c r="P1208" s="45" t="e">
        <f t="shared" si="338"/>
        <v>#DIV/0!</v>
      </c>
      <c r="Q1208" s="29">
        <f t="shared" si="339"/>
        <v>3</v>
      </c>
      <c r="R1208" s="29" t="e">
        <f t="shared" si="329"/>
        <v>#N/A</v>
      </c>
      <c r="S1208" s="29" t="e">
        <f t="shared" si="330"/>
        <v>#N/A</v>
      </c>
      <c r="T1208" s="29" t="e">
        <f t="shared" si="331"/>
        <v>#N/A</v>
      </c>
      <c r="U1208" s="21" t="e">
        <f t="shared" si="340"/>
        <v>#DIV/0!</v>
      </c>
      <c r="V1208" s="28">
        <f t="shared" si="332"/>
        <v>0</v>
      </c>
      <c r="W1208" s="28">
        <f t="shared" si="333"/>
        <v>0</v>
      </c>
      <c r="X1208" s="45" t="e">
        <f t="shared" si="341"/>
        <v>#DIV/0!</v>
      </c>
    </row>
    <row r="1209" spans="2:24">
      <c r="B1209" s="23"/>
      <c r="D1209" s="21"/>
      <c r="E1209" s="21"/>
      <c r="F1209" s="21"/>
      <c r="G1209" s="28">
        <f t="shared" si="334"/>
        <v>0</v>
      </c>
      <c r="H1209" s="45" t="e">
        <f t="shared" si="335"/>
        <v>#DIV/0!</v>
      </c>
      <c r="I1209" s="29">
        <f t="shared" si="336"/>
        <v>3</v>
      </c>
      <c r="J1209" s="29">
        <f t="shared" si="324"/>
        <v>0.27</v>
      </c>
      <c r="K1209" s="29">
        <f t="shared" si="325"/>
        <v>8.4199999999999997E-2</v>
      </c>
      <c r="L1209" s="29">
        <f t="shared" si="326"/>
        <v>12.92</v>
      </c>
      <c r="M1209" s="45" t="e">
        <f t="shared" si="337"/>
        <v>#DIV/0!</v>
      </c>
      <c r="N1209" s="28">
        <f t="shared" si="327"/>
        <v>10.989169238449415</v>
      </c>
      <c r="O1209" s="28">
        <f t="shared" si="328"/>
        <v>15.087458954343088</v>
      </c>
      <c r="P1209" s="45" t="e">
        <f t="shared" si="338"/>
        <v>#DIV/0!</v>
      </c>
      <c r="Q1209" s="29">
        <f t="shared" si="339"/>
        <v>3</v>
      </c>
      <c r="R1209" s="29" t="e">
        <f t="shared" si="329"/>
        <v>#N/A</v>
      </c>
      <c r="S1209" s="29" t="e">
        <f t="shared" si="330"/>
        <v>#N/A</v>
      </c>
      <c r="T1209" s="29" t="e">
        <f t="shared" si="331"/>
        <v>#N/A</v>
      </c>
      <c r="U1209" s="21" t="e">
        <f t="shared" si="340"/>
        <v>#DIV/0!</v>
      </c>
      <c r="V1209" s="28">
        <f t="shared" si="332"/>
        <v>0</v>
      </c>
      <c r="W1209" s="28">
        <f t="shared" si="333"/>
        <v>0</v>
      </c>
      <c r="X1209" s="45" t="e">
        <f t="shared" si="341"/>
        <v>#DIV/0!</v>
      </c>
    </row>
    <row r="1210" spans="2:24">
      <c r="B1210" s="23"/>
      <c r="D1210" s="21"/>
      <c r="E1210" s="21"/>
      <c r="F1210" s="21"/>
      <c r="G1210" s="28">
        <f t="shared" si="334"/>
        <v>0</v>
      </c>
      <c r="H1210" s="45" t="e">
        <f t="shared" si="335"/>
        <v>#DIV/0!</v>
      </c>
      <c r="I1210" s="29">
        <f t="shared" si="336"/>
        <v>3</v>
      </c>
      <c r="J1210" s="29">
        <f t="shared" si="324"/>
        <v>0.27</v>
      </c>
      <c r="K1210" s="29">
        <f t="shared" si="325"/>
        <v>8.4199999999999997E-2</v>
      </c>
      <c r="L1210" s="29">
        <f t="shared" si="326"/>
        <v>12.92</v>
      </c>
      <c r="M1210" s="45" t="e">
        <f t="shared" si="337"/>
        <v>#DIV/0!</v>
      </c>
      <c r="N1210" s="28">
        <f t="shared" si="327"/>
        <v>10.989169238449415</v>
      </c>
      <c r="O1210" s="28">
        <f t="shared" si="328"/>
        <v>15.087458954343088</v>
      </c>
      <c r="P1210" s="45" t="e">
        <f t="shared" si="338"/>
        <v>#DIV/0!</v>
      </c>
      <c r="Q1210" s="29">
        <f t="shared" si="339"/>
        <v>3</v>
      </c>
      <c r="R1210" s="29" t="e">
        <f t="shared" si="329"/>
        <v>#N/A</v>
      </c>
      <c r="S1210" s="29" t="e">
        <f t="shared" si="330"/>
        <v>#N/A</v>
      </c>
      <c r="T1210" s="29" t="e">
        <f t="shared" si="331"/>
        <v>#N/A</v>
      </c>
      <c r="U1210" s="21" t="e">
        <f t="shared" si="340"/>
        <v>#DIV/0!</v>
      </c>
      <c r="V1210" s="28">
        <f t="shared" si="332"/>
        <v>0</v>
      </c>
      <c r="W1210" s="28">
        <f t="shared" si="333"/>
        <v>0</v>
      </c>
      <c r="X1210" s="45" t="e">
        <f t="shared" si="341"/>
        <v>#DIV/0!</v>
      </c>
    </row>
    <row r="1211" spans="2:24">
      <c r="B1211" s="23"/>
      <c r="D1211" s="21"/>
      <c r="E1211" s="21"/>
      <c r="F1211" s="21"/>
      <c r="G1211" s="28">
        <f t="shared" si="334"/>
        <v>0</v>
      </c>
      <c r="H1211" s="45" t="e">
        <f t="shared" si="335"/>
        <v>#DIV/0!</v>
      </c>
      <c r="I1211" s="29">
        <f t="shared" si="336"/>
        <v>3</v>
      </c>
      <c r="J1211" s="29">
        <f t="shared" si="324"/>
        <v>0.27</v>
      </c>
      <c r="K1211" s="29">
        <f t="shared" si="325"/>
        <v>8.4199999999999997E-2</v>
      </c>
      <c r="L1211" s="29">
        <f t="shared" si="326"/>
        <v>12.92</v>
      </c>
      <c r="M1211" s="45" t="e">
        <f t="shared" si="337"/>
        <v>#DIV/0!</v>
      </c>
      <c r="N1211" s="28">
        <f t="shared" si="327"/>
        <v>10.989169238449415</v>
      </c>
      <c r="O1211" s="28">
        <f t="shared" si="328"/>
        <v>15.087458954343088</v>
      </c>
      <c r="P1211" s="45" t="e">
        <f t="shared" si="338"/>
        <v>#DIV/0!</v>
      </c>
      <c r="Q1211" s="29">
        <f t="shared" si="339"/>
        <v>3</v>
      </c>
      <c r="R1211" s="29" t="e">
        <f t="shared" si="329"/>
        <v>#N/A</v>
      </c>
      <c r="S1211" s="29" t="e">
        <f t="shared" si="330"/>
        <v>#N/A</v>
      </c>
      <c r="T1211" s="29" t="e">
        <f t="shared" si="331"/>
        <v>#N/A</v>
      </c>
      <c r="U1211" s="21" t="e">
        <f t="shared" si="340"/>
        <v>#DIV/0!</v>
      </c>
      <c r="V1211" s="28">
        <f t="shared" si="332"/>
        <v>0</v>
      </c>
      <c r="W1211" s="28">
        <f t="shared" si="333"/>
        <v>0</v>
      </c>
      <c r="X1211" s="45" t="e">
        <f t="shared" si="341"/>
        <v>#DIV/0!</v>
      </c>
    </row>
    <row r="1212" spans="2:24">
      <c r="B1212" s="23"/>
      <c r="D1212" s="21"/>
      <c r="E1212" s="21"/>
      <c r="F1212" s="21"/>
      <c r="G1212" s="28">
        <f t="shared" si="334"/>
        <v>0</v>
      </c>
      <c r="H1212" s="45" t="e">
        <f t="shared" si="335"/>
        <v>#DIV/0!</v>
      </c>
      <c r="I1212" s="29">
        <f t="shared" si="336"/>
        <v>3</v>
      </c>
      <c r="J1212" s="29">
        <f t="shared" si="324"/>
        <v>0.27</v>
      </c>
      <c r="K1212" s="29">
        <f t="shared" si="325"/>
        <v>8.4199999999999997E-2</v>
      </c>
      <c r="L1212" s="29">
        <f t="shared" si="326"/>
        <v>12.92</v>
      </c>
      <c r="M1212" s="45" t="e">
        <f t="shared" si="337"/>
        <v>#DIV/0!</v>
      </c>
      <c r="N1212" s="28">
        <f t="shared" si="327"/>
        <v>10.989169238449415</v>
      </c>
      <c r="O1212" s="28">
        <f t="shared" si="328"/>
        <v>15.087458954343088</v>
      </c>
      <c r="P1212" s="45" t="e">
        <f t="shared" si="338"/>
        <v>#DIV/0!</v>
      </c>
      <c r="Q1212" s="29">
        <f t="shared" si="339"/>
        <v>3</v>
      </c>
      <c r="R1212" s="29" t="e">
        <f t="shared" si="329"/>
        <v>#N/A</v>
      </c>
      <c r="S1212" s="29" t="e">
        <f t="shared" si="330"/>
        <v>#N/A</v>
      </c>
      <c r="T1212" s="29" t="e">
        <f t="shared" si="331"/>
        <v>#N/A</v>
      </c>
      <c r="U1212" s="21" t="e">
        <f t="shared" si="340"/>
        <v>#DIV/0!</v>
      </c>
      <c r="V1212" s="28">
        <f t="shared" si="332"/>
        <v>0</v>
      </c>
      <c r="W1212" s="28">
        <f t="shared" si="333"/>
        <v>0</v>
      </c>
      <c r="X1212" s="45" t="e">
        <f t="shared" si="341"/>
        <v>#DIV/0!</v>
      </c>
    </row>
    <row r="1213" spans="2:24">
      <c r="B1213" s="23"/>
      <c r="D1213" s="21"/>
      <c r="E1213" s="21"/>
      <c r="F1213" s="21"/>
      <c r="G1213" s="28">
        <f t="shared" si="334"/>
        <v>0</v>
      </c>
      <c r="H1213" s="45" t="e">
        <f t="shared" si="335"/>
        <v>#DIV/0!</v>
      </c>
      <c r="I1213" s="29">
        <f t="shared" si="336"/>
        <v>3</v>
      </c>
      <c r="J1213" s="29">
        <f t="shared" si="324"/>
        <v>0.27</v>
      </c>
      <c r="K1213" s="29">
        <f t="shared" si="325"/>
        <v>8.4199999999999997E-2</v>
      </c>
      <c r="L1213" s="29">
        <f t="shared" si="326"/>
        <v>12.92</v>
      </c>
      <c r="M1213" s="45" t="e">
        <f t="shared" si="337"/>
        <v>#DIV/0!</v>
      </c>
      <c r="N1213" s="28">
        <f t="shared" si="327"/>
        <v>10.989169238449415</v>
      </c>
      <c r="O1213" s="28">
        <f t="shared" si="328"/>
        <v>15.087458954343088</v>
      </c>
      <c r="P1213" s="45" t="e">
        <f t="shared" si="338"/>
        <v>#DIV/0!</v>
      </c>
      <c r="Q1213" s="29">
        <f t="shared" si="339"/>
        <v>3</v>
      </c>
      <c r="R1213" s="29" t="e">
        <f t="shared" si="329"/>
        <v>#N/A</v>
      </c>
      <c r="S1213" s="29" t="e">
        <f t="shared" si="330"/>
        <v>#N/A</v>
      </c>
      <c r="T1213" s="29" t="e">
        <f t="shared" si="331"/>
        <v>#N/A</v>
      </c>
      <c r="U1213" s="21" t="e">
        <f t="shared" si="340"/>
        <v>#DIV/0!</v>
      </c>
      <c r="V1213" s="28">
        <f t="shared" si="332"/>
        <v>0</v>
      </c>
      <c r="W1213" s="28">
        <f t="shared" si="333"/>
        <v>0</v>
      </c>
      <c r="X1213" s="45" t="e">
        <f t="shared" si="341"/>
        <v>#DIV/0!</v>
      </c>
    </row>
    <row r="1214" spans="2:24">
      <c r="B1214" s="23"/>
      <c r="D1214" s="21"/>
      <c r="E1214" s="21"/>
      <c r="F1214" s="21"/>
      <c r="G1214" s="28">
        <f t="shared" si="334"/>
        <v>0</v>
      </c>
      <c r="H1214" s="45" t="e">
        <f t="shared" si="335"/>
        <v>#DIV/0!</v>
      </c>
      <c r="I1214" s="29">
        <f t="shared" si="336"/>
        <v>3</v>
      </c>
      <c r="J1214" s="29">
        <f t="shared" si="324"/>
        <v>0.27</v>
      </c>
      <c r="K1214" s="29">
        <f t="shared" si="325"/>
        <v>8.4199999999999997E-2</v>
      </c>
      <c r="L1214" s="29">
        <f t="shared" si="326"/>
        <v>12.92</v>
      </c>
      <c r="M1214" s="45" t="e">
        <f t="shared" si="337"/>
        <v>#DIV/0!</v>
      </c>
      <c r="N1214" s="28">
        <f t="shared" si="327"/>
        <v>10.989169238449415</v>
      </c>
      <c r="O1214" s="28">
        <f t="shared" si="328"/>
        <v>15.087458954343088</v>
      </c>
      <c r="P1214" s="45" t="e">
        <f t="shared" si="338"/>
        <v>#DIV/0!</v>
      </c>
      <c r="Q1214" s="29">
        <f t="shared" si="339"/>
        <v>3</v>
      </c>
      <c r="R1214" s="29" t="e">
        <f t="shared" si="329"/>
        <v>#N/A</v>
      </c>
      <c r="S1214" s="29" t="e">
        <f t="shared" si="330"/>
        <v>#N/A</v>
      </c>
      <c r="T1214" s="29" t="e">
        <f t="shared" si="331"/>
        <v>#N/A</v>
      </c>
      <c r="U1214" s="21" t="e">
        <f t="shared" si="340"/>
        <v>#DIV/0!</v>
      </c>
      <c r="V1214" s="28">
        <f t="shared" si="332"/>
        <v>0</v>
      </c>
      <c r="W1214" s="28">
        <f t="shared" si="333"/>
        <v>0</v>
      </c>
      <c r="X1214" s="45" t="e">
        <f t="shared" si="341"/>
        <v>#DIV/0!</v>
      </c>
    </row>
    <row r="1215" spans="2:24">
      <c r="B1215" s="23"/>
      <c r="D1215" s="21"/>
      <c r="E1215" s="21"/>
      <c r="F1215" s="21"/>
      <c r="G1215" s="28">
        <f t="shared" si="334"/>
        <v>0</v>
      </c>
      <c r="H1215" s="45" t="e">
        <f t="shared" si="335"/>
        <v>#DIV/0!</v>
      </c>
      <c r="I1215" s="29">
        <f t="shared" si="336"/>
        <v>3</v>
      </c>
      <c r="J1215" s="29">
        <f t="shared" si="324"/>
        <v>0.27</v>
      </c>
      <c r="K1215" s="29">
        <f t="shared" si="325"/>
        <v>8.4199999999999997E-2</v>
      </c>
      <c r="L1215" s="29">
        <f t="shared" si="326"/>
        <v>12.92</v>
      </c>
      <c r="M1215" s="45" t="e">
        <f t="shared" si="337"/>
        <v>#DIV/0!</v>
      </c>
      <c r="N1215" s="28">
        <f t="shared" si="327"/>
        <v>10.989169238449415</v>
      </c>
      <c r="O1215" s="28">
        <f t="shared" si="328"/>
        <v>15.087458954343088</v>
      </c>
      <c r="P1215" s="45" t="e">
        <f t="shared" si="338"/>
        <v>#DIV/0!</v>
      </c>
      <c r="Q1215" s="29">
        <f t="shared" si="339"/>
        <v>3</v>
      </c>
      <c r="R1215" s="29" t="e">
        <f t="shared" si="329"/>
        <v>#N/A</v>
      </c>
      <c r="S1215" s="29" t="e">
        <f t="shared" si="330"/>
        <v>#N/A</v>
      </c>
      <c r="T1215" s="29" t="e">
        <f t="shared" si="331"/>
        <v>#N/A</v>
      </c>
      <c r="U1215" s="21" t="e">
        <f t="shared" si="340"/>
        <v>#DIV/0!</v>
      </c>
      <c r="V1215" s="28">
        <f t="shared" si="332"/>
        <v>0</v>
      </c>
      <c r="W1215" s="28">
        <f t="shared" si="333"/>
        <v>0</v>
      </c>
      <c r="X1215" s="45" t="e">
        <f t="shared" si="341"/>
        <v>#DIV/0!</v>
      </c>
    </row>
    <row r="1216" spans="2:24">
      <c r="B1216" s="23"/>
      <c r="D1216" s="21"/>
      <c r="E1216" s="21"/>
      <c r="F1216" s="21"/>
      <c r="G1216" s="28">
        <f t="shared" si="334"/>
        <v>0</v>
      </c>
      <c r="H1216" s="45" t="e">
        <f t="shared" si="335"/>
        <v>#DIV/0!</v>
      </c>
      <c r="I1216" s="29">
        <f t="shared" si="336"/>
        <v>3</v>
      </c>
      <c r="J1216" s="29">
        <f t="shared" si="324"/>
        <v>0.27</v>
      </c>
      <c r="K1216" s="29">
        <f t="shared" si="325"/>
        <v>8.4199999999999997E-2</v>
      </c>
      <c r="L1216" s="29">
        <f t="shared" si="326"/>
        <v>12.92</v>
      </c>
      <c r="M1216" s="45" t="e">
        <f t="shared" si="337"/>
        <v>#DIV/0!</v>
      </c>
      <c r="N1216" s="28">
        <f t="shared" si="327"/>
        <v>10.989169238449415</v>
      </c>
      <c r="O1216" s="28">
        <f t="shared" si="328"/>
        <v>15.087458954343088</v>
      </c>
      <c r="P1216" s="45" t="e">
        <f t="shared" si="338"/>
        <v>#DIV/0!</v>
      </c>
      <c r="Q1216" s="29">
        <f t="shared" si="339"/>
        <v>3</v>
      </c>
      <c r="R1216" s="29" t="e">
        <f t="shared" si="329"/>
        <v>#N/A</v>
      </c>
      <c r="S1216" s="29" t="e">
        <f t="shared" si="330"/>
        <v>#N/A</v>
      </c>
      <c r="T1216" s="29" t="e">
        <f t="shared" si="331"/>
        <v>#N/A</v>
      </c>
      <c r="U1216" s="21" t="e">
        <f t="shared" si="340"/>
        <v>#DIV/0!</v>
      </c>
      <c r="V1216" s="28">
        <f t="shared" si="332"/>
        <v>0</v>
      </c>
      <c r="W1216" s="28">
        <f t="shared" si="333"/>
        <v>0</v>
      </c>
      <c r="X1216" s="45" t="e">
        <f t="shared" si="341"/>
        <v>#DIV/0!</v>
      </c>
    </row>
    <row r="1217" spans="2:24">
      <c r="B1217" s="23"/>
      <c r="D1217" s="21"/>
      <c r="E1217" s="21"/>
      <c r="F1217" s="21"/>
      <c r="G1217" s="28">
        <f t="shared" si="334"/>
        <v>0</v>
      </c>
      <c r="H1217" s="45" t="e">
        <f t="shared" si="335"/>
        <v>#DIV/0!</v>
      </c>
      <c r="I1217" s="29">
        <f t="shared" si="336"/>
        <v>3</v>
      </c>
      <c r="J1217" s="29">
        <f t="shared" si="324"/>
        <v>0.27</v>
      </c>
      <c r="K1217" s="29">
        <f t="shared" si="325"/>
        <v>8.4199999999999997E-2</v>
      </c>
      <c r="L1217" s="29">
        <f t="shared" si="326"/>
        <v>12.92</v>
      </c>
      <c r="M1217" s="45" t="e">
        <f t="shared" si="337"/>
        <v>#DIV/0!</v>
      </c>
      <c r="N1217" s="28">
        <f t="shared" si="327"/>
        <v>10.989169238449415</v>
      </c>
      <c r="O1217" s="28">
        <f t="shared" si="328"/>
        <v>15.087458954343088</v>
      </c>
      <c r="P1217" s="45" t="e">
        <f t="shared" si="338"/>
        <v>#DIV/0!</v>
      </c>
      <c r="Q1217" s="29">
        <f t="shared" si="339"/>
        <v>3</v>
      </c>
      <c r="R1217" s="29" t="e">
        <f t="shared" si="329"/>
        <v>#N/A</v>
      </c>
      <c r="S1217" s="29" t="e">
        <f t="shared" si="330"/>
        <v>#N/A</v>
      </c>
      <c r="T1217" s="29" t="e">
        <f t="shared" si="331"/>
        <v>#N/A</v>
      </c>
      <c r="U1217" s="21" t="e">
        <f t="shared" si="340"/>
        <v>#DIV/0!</v>
      </c>
      <c r="V1217" s="28">
        <f t="shared" si="332"/>
        <v>0</v>
      </c>
      <c r="W1217" s="28">
        <f t="shared" si="333"/>
        <v>0</v>
      </c>
      <c r="X1217" s="45" t="e">
        <f t="shared" si="341"/>
        <v>#DIV/0!</v>
      </c>
    </row>
    <row r="1218" spans="2:24">
      <c r="B1218" s="23"/>
      <c r="D1218" s="21"/>
      <c r="E1218" s="21"/>
      <c r="F1218" s="21"/>
      <c r="G1218" s="28">
        <f t="shared" si="334"/>
        <v>0</v>
      </c>
      <c r="H1218" s="45" t="e">
        <f t="shared" si="335"/>
        <v>#DIV/0!</v>
      </c>
      <c r="I1218" s="29">
        <f t="shared" si="336"/>
        <v>3</v>
      </c>
      <c r="J1218" s="29">
        <f t="shared" si="324"/>
        <v>0.27</v>
      </c>
      <c r="K1218" s="29">
        <f t="shared" si="325"/>
        <v>8.4199999999999997E-2</v>
      </c>
      <c r="L1218" s="29">
        <f t="shared" si="326"/>
        <v>12.92</v>
      </c>
      <c r="M1218" s="45" t="e">
        <f t="shared" si="337"/>
        <v>#DIV/0!</v>
      </c>
      <c r="N1218" s="28">
        <f t="shared" si="327"/>
        <v>10.989169238449415</v>
      </c>
      <c r="O1218" s="28">
        <f t="shared" si="328"/>
        <v>15.087458954343088</v>
      </c>
      <c r="P1218" s="45" t="e">
        <f t="shared" si="338"/>
        <v>#DIV/0!</v>
      </c>
      <c r="Q1218" s="29">
        <f t="shared" si="339"/>
        <v>3</v>
      </c>
      <c r="R1218" s="29" t="e">
        <f t="shared" si="329"/>
        <v>#N/A</v>
      </c>
      <c r="S1218" s="29" t="e">
        <f t="shared" si="330"/>
        <v>#N/A</v>
      </c>
      <c r="T1218" s="29" t="e">
        <f t="shared" si="331"/>
        <v>#N/A</v>
      </c>
      <c r="U1218" s="21" t="e">
        <f t="shared" si="340"/>
        <v>#DIV/0!</v>
      </c>
      <c r="V1218" s="28">
        <f t="shared" si="332"/>
        <v>0</v>
      </c>
      <c r="W1218" s="28">
        <f t="shared" si="333"/>
        <v>0</v>
      </c>
      <c r="X1218" s="45" t="e">
        <f t="shared" si="341"/>
        <v>#DIV/0!</v>
      </c>
    </row>
    <row r="1219" spans="2:24">
      <c r="B1219" s="23"/>
      <c r="D1219" s="21"/>
      <c r="E1219" s="21"/>
      <c r="F1219" s="21"/>
      <c r="G1219" s="28">
        <f t="shared" si="334"/>
        <v>0</v>
      </c>
      <c r="H1219" s="45" t="e">
        <f t="shared" si="335"/>
        <v>#DIV/0!</v>
      </c>
      <c r="I1219" s="29">
        <f t="shared" si="336"/>
        <v>3</v>
      </c>
      <c r="J1219" s="29">
        <f t="shared" si="324"/>
        <v>0.27</v>
      </c>
      <c r="K1219" s="29">
        <f t="shared" si="325"/>
        <v>8.4199999999999997E-2</v>
      </c>
      <c r="L1219" s="29">
        <f t="shared" si="326"/>
        <v>12.92</v>
      </c>
      <c r="M1219" s="45" t="e">
        <f t="shared" si="337"/>
        <v>#DIV/0!</v>
      </c>
      <c r="N1219" s="28">
        <f t="shared" si="327"/>
        <v>10.989169238449415</v>
      </c>
      <c r="O1219" s="28">
        <f t="shared" si="328"/>
        <v>15.087458954343088</v>
      </c>
      <c r="P1219" s="45" t="e">
        <f t="shared" si="338"/>
        <v>#DIV/0!</v>
      </c>
      <c r="Q1219" s="29">
        <f t="shared" si="339"/>
        <v>3</v>
      </c>
      <c r="R1219" s="29" t="e">
        <f t="shared" si="329"/>
        <v>#N/A</v>
      </c>
      <c r="S1219" s="29" t="e">
        <f t="shared" si="330"/>
        <v>#N/A</v>
      </c>
      <c r="T1219" s="29" t="e">
        <f t="shared" si="331"/>
        <v>#N/A</v>
      </c>
      <c r="U1219" s="21" t="e">
        <f t="shared" si="340"/>
        <v>#DIV/0!</v>
      </c>
      <c r="V1219" s="28">
        <f t="shared" si="332"/>
        <v>0</v>
      </c>
      <c r="W1219" s="28">
        <f t="shared" si="333"/>
        <v>0</v>
      </c>
      <c r="X1219" s="45" t="e">
        <f t="shared" si="341"/>
        <v>#DIV/0!</v>
      </c>
    </row>
    <row r="1220" spans="2:24">
      <c r="B1220" s="23"/>
      <c r="D1220" s="21"/>
      <c r="E1220" s="21"/>
      <c r="F1220" s="21"/>
      <c r="G1220" s="28">
        <f t="shared" si="334"/>
        <v>0</v>
      </c>
      <c r="H1220" s="45" t="e">
        <f t="shared" si="335"/>
        <v>#DIV/0!</v>
      </c>
      <c r="I1220" s="29">
        <f t="shared" si="336"/>
        <v>3</v>
      </c>
      <c r="J1220" s="29">
        <f t="shared" si="324"/>
        <v>0.27</v>
      </c>
      <c r="K1220" s="29">
        <f t="shared" si="325"/>
        <v>8.4199999999999997E-2</v>
      </c>
      <c r="L1220" s="29">
        <f t="shared" si="326"/>
        <v>12.92</v>
      </c>
      <c r="M1220" s="45" t="e">
        <f t="shared" si="337"/>
        <v>#DIV/0!</v>
      </c>
      <c r="N1220" s="28">
        <f t="shared" si="327"/>
        <v>10.989169238449415</v>
      </c>
      <c r="O1220" s="28">
        <f t="shared" si="328"/>
        <v>15.087458954343088</v>
      </c>
      <c r="P1220" s="45" t="e">
        <f t="shared" si="338"/>
        <v>#DIV/0!</v>
      </c>
      <c r="Q1220" s="29">
        <f t="shared" si="339"/>
        <v>3</v>
      </c>
      <c r="R1220" s="29" t="e">
        <f t="shared" si="329"/>
        <v>#N/A</v>
      </c>
      <c r="S1220" s="29" t="e">
        <f t="shared" si="330"/>
        <v>#N/A</v>
      </c>
      <c r="T1220" s="29" t="e">
        <f t="shared" si="331"/>
        <v>#N/A</v>
      </c>
      <c r="U1220" s="21" t="e">
        <f t="shared" si="340"/>
        <v>#DIV/0!</v>
      </c>
      <c r="V1220" s="28">
        <f t="shared" si="332"/>
        <v>0</v>
      </c>
      <c r="W1220" s="28">
        <f t="shared" si="333"/>
        <v>0</v>
      </c>
      <c r="X1220" s="45" t="e">
        <f t="shared" si="341"/>
        <v>#DIV/0!</v>
      </c>
    </row>
    <row r="1221" spans="2:24">
      <c r="B1221" s="23"/>
      <c r="D1221" s="21"/>
      <c r="E1221" s="21"/>
      <c r="F1221" s="21"/>
      <c r="G1221" s="28">
        <f t="shared" si="334"/>
        <v>0</v>
      </c>
      <c r="H1221" s="45" t="e">
        <f t="shared" si="335"/>
        <v>#DIV/0!</v>
      </c>
      <c r="I1221" s="29">
        <f t="shared" si="336"/>
        <v>3</v>
      </c>
      <c r="J1221" s="29">
        <f t="shared" si="324"/>
        <v>0.27</v>
      </c>
      <c r="K1221" s="29">
        <f t="shared" si="325"/>
        <v>8.4199999999999997E-2</v>
      </c>
      <c r="L1221" s="29">
        <f t="shared" si="326"/>
        <v>12.92</v>
      </c>
      <c r="M1221" s="45" t="e">
        <f t="shared" si="337"/>
        <v>#DIV/0!</v>
      </c>
      <c r="N1221" s="28">
        <f t="shared" si="327"/>
        <v>10.989169238449415</v>
      </c>
      <c r="O1221" s="28">
        <f t="shared" si="328"/>
        <v>15.087458954343088</v>
      </c>
      <c r="P1221" s="45" t="e">
        <f t="shared" si="338"/>
        <v>#DIV/0!</v>
      </c>
      <c r="Q1221" s="29">
        <f t="shared" si="339"/>
        <v>3</v>
      </c>
      <c r="R1221" s="29" t="e">
        <f t="shared" si="329"/>
        <v>#N/A</v>
      </c>
      <c r="S1221" s="29" t="e">
        <f t="shared" si="330"/>
        <v>#N/A</v>
      </c>
      <c r="T1221" s="29" t="e">
        <f t="shared" si="331"/>
        <v>#N/A</v>
      </c>
      <c r="U1221" s="21" t="e">
        <f t="shared" si="340"/>
        <v>#DIV/0!</v>
      </c>
      <c r="V1221" s="28">
        <f t="shared" si="332"/>
        <v>0</v>
      </c>
      <c r="W1221" s="28">
        <f t="shared" si="333"/>
        <v>0</v>
      </c>
      <c r="X1221" s="45" t="e">
        <f t="shared" si="341"/>
        <v>#DIV/0!</v>
      </c>
    </row>
    <row r="1222" spans="2:24">
      <c r="B1222" s="23"/>
      <c r="D1222" s="21"/>
      <c r="E1222" s="21"/>
      <c r="F1222" s="21"/>
      <c r="G1222" s="28">
        <f t="shared" si="334"/>
        <v>0</v>
      </c>
      <c r="H1222" s="45" t="e">
        <f t="shared" si="335"/>
        <v>#DIV/0!</v>
      </c>
      <c r="I1222" s="29">
        <f t="shared" si="336"/>
        <v>3</v>
      </c>
      <c r="J1222" s="29">
        <f t="shared" si="324"/>
        <v>0.27</v>
      </c>
      <c r="K1222" s="29">
        <f t="shared" si="325"/>
        <v>8.4199999999999997E-2</v>
      </c>
      <c r="L1222" s="29">
        <f t="shared" si="326"/>
        <v>12.92</v>
      </c>
      <c r="M1222" s="45" t="e">
        <f t="shared" si="337"/>
        <v>#DIV/0!</v>
      </c>
      <c r="N1222" s="28">
        <f t="shared" si="327"/>
        <v>10.989169238449415</v>
      </c>
      <c r="O1222" s="28">
        <f t="shared" si="328"/>
        <v>15.087458954343088</v>
      </c>
      <c r="P1222" s="45" t="e">
        <f t="shared" si="338"/>
        <v>#DIV/0!</v>
      </c>
      <c r="Q1222" s="29">
        <f t="shared" si="339"/>
        <v>3</v>
      </c>
      <c r="R1222" s="29" t="e">
        <f t="shared" si="329"/>
        <v>#N/A</v>
      </c>
      <c r="S1222" s="29" t="e">
        <f t="shared" si="330"/>
        <v>#N/A</v>
      </c>
      <c r="T1222" s="29" t="e">
        <f t="shared" si="331"/>
        <v>#N/A</v>
      </c>
      <c r="U1222" s="21" t="e">
        <f t="shared" si="340"/>
        <v>#DIV/0!</v>
      </c>
      <c r="V1222" s="28">
        <f t="shared" si="332"/>
        <v>0</v>
      </c>
      <c r="W1222" s="28">
        <f t="shared" si="333"/>
        <v>0</v>
      </c>
      <c r="X1222" s="45" t="e">
        <f t="shared" si="341"/>
        <v>#DIV/0!</v>
      </c>
    </row>
    <row r="1223" spans="2:24">
      <c r="B1223" s="23"/>
      <c r="D1223" s="21"/>
      <c r="E1223" s="21"/>
      <c r="F1223" s="21"/>
      <c r="G1223" s="28">
        <f t="shared" si="334"/>
        <v>0</v>
      </c>
      <c r="H1223" s="45" t="e">
        <f t="shared" si="335"/>
        <v>#DIV/0!</v>
      </c>
      <c r="I1223" s="29">
        <f t="shared" si="336"/>
        <v>3</v>
      </c>
      <c r="J1223" s="29">
        <f t="shared" ref="J1223:J1286" si="342">VLOOKUP(G1223,TableRefFR,2+I1223)</f>
        <v>0.27</v>
      </c>
      <c r="K1223" s="29">
        <f t="shared" ref="K1223:K1286" si="343">VLOOKUP(G1223,TableRefFR,3+I1223)</f>
        <v>8.4199999999999997E-2</v>
      </c>
      <c r="L1223" s="29">
        <f t="shared" ref="L1223:L1286" si="344">VLOOKUP(G1223,TableRefFR,4+I1223)</f>
        <v>12.92</v>
      </c>
      <c r="M1223" s="45" t="e">
        <f t="shared" si="337"/>
        <v>#DIV/0!</v>
      </c>
      <c r="N1223" s="28">
        <f t="shared" ref="N1223:N1286" si="345">VLOOKUP(G1223,CorpFR,2+I1223)</f>
        <v>10.989169238449415</v>
      </c>
      <c r="O1223" s="28">
        <f t="shared" ref="O1223:O1286" si="346">VLOOKUP(G1223,CorpFR,3+I1223)</f>
        <v>15.087458954343088</v>
      </c>
      <c r="P1223" s="45" t="e">
        <f t="shared" si="338"/>
        <v>#DIV/0!</v>
      </c>
      <c r="Q1223" s="29">
        <f t="shared" si="339"/>
        <v>3</v>
      </c>
      <c r="R1223" s="29" t="e">
        <f t="shared" ref="R1223:R1286" si="347">VLOOKUP(G1223,TableRefIOTF,2+Q1223)</f>
        <v>#N/A</v>
      </c>
      <c r="S1223" s="29" t="e">
        <f t="shared" ref="S1223:S1286" si="348">VLOOKUP(G1223,TableRefIOTF,3+Q1223)</f>
        <v>#N/A</v>
      </c>
      <c r="T1223" s="29" t="e">
        <f t="shared" ref="T1223:T1286" si="349">VLOOKUP(G1223,TableRefIOTF,4+Q1223)</f>
        <v>#N/A</v>
      </c>
      <c r="U1223" s="21" t="e">
        <f t="shared" si="340"/>
        <v>#DIV/0!</v>
      </c>
      <c r="V1223" s="28">
        <f t="shared" ref="V1223:V1286" si="350">VLOOKUP(G1223,CorpIOTF,2+Q1223)</f>
        <v>0</v>
      </c>
      <c r="W1223" s="28">
        <f t="shared" ref="W1223:W1286" si="351">VLOOKUP(G1223,CorpIOTF,3+Q1223)</f>
        <v>0</v>
      </c>
      <c r="X1223" s="45" t="e">
        <f t="shared" si="341"/>
        <v>#DIV/0!</v>
      </c>
    </row>
    <row r="1224" spans="2:24">
      <c r="B1224" s="23"/>
      <c r="D1224" s="21"/>
      <c r="E1224" s="21"/>
      <c r="F1224" s="21"/>
      <c r="G1224" s="28">
        <f t="shared" ref="G1224:G1287" si="352">MROUND(B1224,0.5)</f>
        <v>0</v>
      </c>
      <c r="H1224" s="45" t="e">
        <f t="shared" ref="H1224:H1287" si="353">(D1224/(E1224*E1224))*10000</f>
        <v>#DIV/0!</v>
      </c>
      <c r="I1224" s="29">
        <f t="shared" ref="I1224:I1287" si="354">IF(OR(C1224=1),0,3)</f>
        <v>3</v>
      </c>
      <c r="J1224" s="29">
        <f t="shared" si="342"/>
        <v>0.27</v>
      </c>
      <c r="K1224" s="29">
        <f t="shared" si="343"/>
        <v>8.4199999999999997E-2</v>
      </c>
      <c r="L1224" s="29">
        <f t="shared" si="344"/>
        <v>12.92</v>
      </c>
      <c r="M1224" s="45" t="e">
        <f t="shared" ref="M1224:M1287" si="355">(((H1224/L1224)^J1224)-1)/(J1224*K1224)</f>
        <v>#DIV/0!</v>
      </c>
      <c r="N1224" s="28">
        <f t="shared" si="345"/>
        <v>10.989169238449415</v>
      </c>
      <c r="O1224" s="28">
        <f t="shared" si="346"/>
        <v>15.087458954343088</v>
      </c>
      <c r="P1224" s="45" t="e">
        <f t="shared" ref="P1224:P1287" si="356">IF(H1224&gt;O1224,"surpoids",IF(H1224&lt;N1224,"ins. Pondérale","corpulence normale"))</f>
        <v>#DIV/0!</v>
      </c>
      <c r="Q1224" s="29">
        <f t="shared" ref="Q1224:Q1287" si="357">IF(OR(C1224=1),0,3)</f>
        <v>3</v>
      </c>
      <c r="R1224" s="29" t="e">
        <f t="shared" si="347"/>
        <v>#N/A</v>
      </c>
      <c r="S1224" s="29" t="e">
        <f t="shared" si="348"/>
        <v>#N/A</v>
      </c>
      <c r="T1224" s="29" t="e">
        <f t="shared" si="349"/>
        <v>#N/A</v>
      </c>
      <c r="U1224" s="21" t="e">
        <f t="shared" ref="U1224:U1287" si="358">(((H1224/T1224)^R1224)-1)/(R1224*S1224)</f>
        <v>#DIV/0!</v>
      </c>
      <c r="V1224" s="28">
        <f t="shared" si="350"/>
        <v>0</v>
      </c>
      <c r="W1224" s="28">
        <f t="shared" si="351"/>
        <v>0</v>
      </c>
      <c r="X1224" s="45" t="e">
        <f t="shared" ref="X1224:X1287" si="359">IF(H1224&gt;W1224,"obésité",IF(H1224&gt;V1224,"surpoids","pas de surpoids ni d'obésité"))</f>
        <v>#DIV/0!</v>
      </c>
    </row>
    <row r="1225" spans="2:24">
      <c r="B1225" s="23"/>
      <c r="D1225" s="21"/>
      <c r="E1225" s="21"/>
      <c r="F1225" s="21"/>
      <c r="G1225" s="28">
        <f t="shared" si="352"/>
        <v>0</v>
      </c>
      <c r="H1225" s="45" t="e">
        <f t="shared" si="353"/>
        <v>#DIV/0!</v>
      </c>
      <c r="I1225" s="29">
        <f t="shared" si="354"/>
        <v>3</v>
      </c>
      <c r="J1225" s="29">
        <f t="shared" si="342"/>
        <v>0.27</v>
      </c>
      <c r="K1225" s="29">
        <f t="shared" si="343"/>
        <v>8.4199999999999997E-2</v>
      </c>
      <c r="L1225" s="29">
        <f t="shared" si="344"/>
        <v>12.92</v>
      </c>
      <c r="M1225" s="45" t="e">
        <f t="shared" si="355"/>
        <v>#DIV/0!</v>
      </c>
      <c r="N1225" s="28">
        <f t="shared" si="345"/>
        <v>10.989169238449415</v>
      </c>
      <c r="O1225" s="28">
        <f t="shared" si="346"/>
        <v>15.087458954343088</v>
      </c>
      <c r="P1225" s="45" t="e">
        <f t="shared" si="356"/>
        <v>#DIV/0!</v>
      </c>
      <c r="Q1225" s="29">
        <f t="shared" si="357"/>
        <v>3</v>
      </c>
      <c r="R1225" s="29" t="e">
        <f t="shared" si="347"/>
        <v>#N/A</v>
      </c>
      <c r="S1225" s="29" t="e">
        <f t="shared" si="348"/>
        <v>#N/A</v>
      </c>
      <c r="T1225" s="29" t="e">
        <f t="shared" si="349"/>
        <v>#N/A</v>
      </c>
      <c r="U1225" s="21" t="e">
        <f t="shared" si="358"/>
        <v>#DIV/0!</v>
      </c>
      <c r="V1225" s="28">
        <f t="shared" si="350"/>
        <v>0</v>
      </c>
      <c r="W1225" s="28">
        <f t="shared" si="351"/>
        <v>0</v>
      </c>
      <c r="X1225" s="45" t="e">
        <f t="shared" si="359"/>
        <v>#DIV/0!</v>
      </c>
    </row>
    <row r="1226" spans="2:24">
      <c r="B1226" s="23"/>
      <c r="D1226" s="21"/>
      <c r="E1226" s="21"/>
      <c r="F1226" s="21"/>
      <c r="G1226" s="28">
        <f t="shared" si="352"/>
        <v>0</v>
      </c>
      <c r="H1226" s="45" t="e">
        <f t="shared" si="353"/>
        <v>#DIV/0!</v>
      </c>
      <c r="I1226" s="29">
        <f t="shared" si="354"/>
        <v>3</v>
      </c>
      <c r="J1226" s="29">
        <f t="shared" si="342"/>
        <v>0.27</v>
      </c>
      <c r="K1226" s="29">
        <f t="shared" si="343"/>
        <v>8.4199999999999997E-2</v>
      </c>
      <c r="L1226" s="29">
        <f t="shared" si="344"/>
        <v>12.92</v>
      </c>
      <c r="M1226" s="45" t="e">
        <f t="shared" si="355"/>
        <v>#DIV/0!</v>
      </c>
      <c r="N1226" s="28">
        <f t="shared" si="345"/>
        <v>10.989169238449415</v>
      </c>
      <c r="O1226" s="28">
        <f t="shared" si="346"/>
        <v>15.087458954343088</v>
      </c>
      <c r="P1226" s="45" t="e">
        <f t="shared" si="356"/>
        <v>#DIV/0!</v>
      </c>
      <c r="Q1226" s="29">
        <f t="shared" si="357"/>
        <v>3</v>
      </c>
      <c r="R1226" s="29" t="e">
        <f t="shared" si="347"/>
        <v>#N/A</v>
      </c>
      <c r="S1226" s="29" t="e">
        <f t="shared" si="348"/>
        <v>#N/A</v>
      </c>
      <c r="T1226" s="29" t="e">
        <f t="shared" si="349"/>
        <v>#N/A</v>
      </c>
      <c r="U1226" s="21" t="e">
        <f t="shared" si="358"/>
        <v>#DIV/0!</v>
      </c>
      <c r="V1226" s="28">
        <f t="shared" si="350"/>
        <v>0</v>
      </c>
      <c r="W1226" s="28">
        <f t="shared" si="351"/>
        <v>0</v>
      </c>
      <c r="X1226" s="45" t="e">
        <f t="shared" si="359"/>
        <v>#DIV/0!</v>
      </c>
    </row>
    <row r="1227" spans="2:24">
      <c r="B1227" s="23"/>
      <c r="D1227" s="21"/>
      <c r="E1227" s="21"/>
      <c r="F1227" s="21"/>
      <c r="G1227" s="28">
        <f t="shared" si="352"/>
        <v>0</v>
      </c>
      <c r="H1227" s="45" t="e">
        <f t="shared" si="353"/>
        <v>#DIV/0!</v>
      </c>
      <c r="I1227" s="29">
        <f t="shared" si="354"/>
        <v>3</v>
      </c>
      <c r="J1227" s="29">
        <f t="shared" si="342"/>
        <v>0.27</v>
      </c>
      <c r="K1227" s="29">
        <f t="shared" si="343"/>
        <v>8.4199999999999997E-2</v>
      </c>
      <c r="L1227" s="29">
        <f t="shared" si="344"/>
        <v>12.92</v>
      </c>
      <c r="M1227" s="45" t="e">
        <f t="shared" si="355"/>
        <v>#DIV/0!</v>
      </c>
      <c r="N1227" s="28">
        <f t="shared" si="345"/>
        <v>10.989169238449415</v>
      </c>
      <c r="O1227" s="28">
        <f t="shared" si="346"/>
        <v>15.087458954343088</v>
      </c>
      <c r="P1227" s="45" t="e">
        <f t="shared" si="356"/>
        <v>#DIV/0!</v>
      </c>
      <c r="Q1227" s="29">
        <f t="shared" si="357"/>
        <v>3</v>
      </c>
      <c r="R1227" s="29" t="e">
        <f t="shared" si="347"/>
        <v>#N/A</v>
      </c>
      <c r="S1227" s="29" t="e">
        <f t="shared" si="348"/>
        <v>#N/A</v>
      </c>
      <c r="T1227" s="29" t="e">
        <f t="shared" si="349"/>
        <v>#N/A</v>
      </c>
      <c r="U1227" s="21" t="e">
        <f t="shared" si="358"/>
        <v>#DIV/0!</v>
      </c>
      <c r="V1227" s="28">
        <f t="shared" si="350"/>
        <v>0</v>
      </c>
      <c r="W1227" s="28">
        <f t="shared" si="351"/>
        <v>0</v>
      </c>
      <c r="X1227" s="45" t="e">
        <f t="shared" si="359"/>
        <v>#DIV/0!</v>
      </c>
    </row>
    <row r="1228" spans="2:24">
      <c r="B1228" s="23"/>
      <c r="D1228" s="21"/>
      <c r="E1228" s="21"/>
      <c r="F1228" s="21"/>
      <c r="G1228" s="28">
        <f t="shared" si="352"/>
        <v>0</v>
      </c>
      <c r="H1228" s="45" t="e">
        <f t="shared" si="353"/>
        <v>#DIV/0!</v>
      </c>
      <c r="I1228" s="29">
        <f t="shared" si="354"/>
        <v>3</v>
      </c>
      <c r="J1228" s="29">
        <f t="shared" si="342"/>
        <v>0.27</v>
      </c>
      <c r="K1228" s="29">
        <f t="shared" si="343"/>
        <v>8.4199999999999997E-2</v>
      </c>
      <c r="L1228" s="29">
        <f t="shared" si="344"/>
        <v>12.92</v>
      </c>
      <c r="M1228" s="45" t="e">
        <f t="shared" si="355"/>
        <v>#DIV/0!</v>
      </c>
      <c r="N1228" s="28">
        <f t="shared" si="345"/>
        <v>10.989169238449415</v>
      </c>
      <c r="O1228" s="28">
        <f t="shared" si="346"/>
        <v>15.087458954343088</v>
      </c>
      <c r="P1228" s="45" t="e">
        <f t="shared" si="356"/>
        <v>#DIV/0!</v>
      </c>
      <c r="Q1228" s="29">
        <f t="shared" si="357"/>
        <v>3</v>
      </c>
      <c r="R1228" s="29" t="e">
        <f t="shared" si="347"/>
        <v>#N/A</v>
      </c>
      <c r="S1228" s="29" t="e">
        <f t="shared" si="348"/>
        <v>#N/A</v>
      </c>
      <c r="T1228" s="29" t="e">
        <f t="shared" si="349"/>
        <v>#N/A</v>
      </c>
      <c r="U1228" s="21" t="e">
        <f t="shared" si="358"/>
        <v>#DIV/0!</v>
      </c>
      <c r="V1228" s="28">
        <f t="shared" si="350"/>
        <v>0</v>
      </c>
      <c r="W1228" s="28">
        <f t="shared" si="351"/>
        <v>0</v>
      </c>
      <c r="X1228" s="45" t="e">
        <f t="shared" si="359"/>
        <v>#DIV/0!</v>
      </c>
    </row>
    <row r="1229" spans="2:24">
      <c r="B1229" s="23"/>
      <c r="D1229" s="21"/>
      <c r="E1229" s="21"/>
      <c r="F1229" s="21"/>
      <c r="G1229" s="28">
        <f t="shared" si="352"/>
        <v>0</v>
      </c>
      <c r="H1229" s="45" t="e">
        <f t="shared" si="353"/>
        <v>#DIV/0!</v>
      </c>
      <c r="I1229" s="29">
        <f t="shared" si="354"/>
        <v>3</v>
      </c>
      <c r="J1229" s="29">
        <f t="shared" si="342"/>
        <v>0.27</v>
      </c>
      <c r="K1229" s="29">
        <f t="shared" si="343"/>
        <v>8.4199999999999997E-2</v>
      </c>
      <c r="L1229" s="29">
        <f t="shared" si="344"/>
        <v>12.92</v>
      </c>
      <c r="M1229" s="45" t="e">
        <f t="shared" si="355"/>
        <v>#DIV/0!</v>
      </c>
      <c r="N1229" s="28">
        <f t="shared" si="345"/>
        <v>10.989169238449415</v>
      </c>
      <c r="O1229" s="28">
        <f t="shared" si="346"/>
        <v>15.087458954343088</v>
      </c>
      <c r="P1229" s="45" t="e">
        <f t="shared" si="356"/>
        <v>#DIV/0!</v>
      </c>
      <c r="Q1229" s="29">
        <f t="shared" si="357"/>
        <v>3</v>
      </c>
      <c r="R1229" s="29" t="e">
        <f t="shared" si="347"/>
        <v>#N/A</v>
      </c>
      <c r="S1229" s="29" t="e">
        <f t="shared" si="348"/>
        <v>#N/A</v>
      </c>
      <c r="T1229" s="29" t="e">
        <f t="shared" si="349"/>
        <v>#N/A</v>
      </c>
      <c r="U1229" s="21" t="e">
        <f t="shared" si="358"/>
        <v>#DIV/0!</v>
      </c>
      <c r="V1229" s="28">
        <f t="shared" si="350"/>
        <v>0</v>
      </c>
      <c r="W1229" s="28">
        <f t="shared" si="351"/>
        <v>0</v>
      </c>
      <c r="X1229" s="45" t="e">
        <f t="shared" si="359"/>
        <v>#DIV/0!</v>
      </c>
    </row>
    <row r="1230" spans="2:24">
      <c r="B1230" s="23"/>
      <c r="D1230" s="21"/>
      <c r="E1230" s="21"/>
      <c r="F1230" s="21"/>
      <c r="G1230" s="28">
        <f t="shared" si="352"/>
        <v>0</v>
      </c>
      <c r="H1230" s="45" t="e">
        <f t="shared" si="353"/>
        <v>#DIV/0!</v>
      </c>
      <c r="I1230" s="29">
        <f t="shared" si="354"/>
        <v>3</v>
      </c>
      <c r="J1230" s="29">
        <f t="shared" si="342"/>
        <v>0.27</v>
      </c>
      <c r="K1230" s="29">
        <f t="shared" si="343"/>
        <v>8.4199999999999997E-2</v>
      </c>
      <c r="L1230" s="29">
        <f t="shared" si="344"/>
        <v>12.92</v>
      </c>
      <c r="M1230" s="45" t="e">
        <f t="shared" si="355"/>
        <v>#DIV/0!</v>
      </c>
      <c r="N1230" s="28">
        <f t="shared" si="345"/>
        <v>10.989169238449415</v>
      </c>
      <c r="O1230" s="28">
        <f t="shared" si="346"/>
        <v>15.087458954343088</v>
      </c>
      <c r="P1230" s="45" t="e">
        <f t="shared" si="356"/>
        <v>#DIV/0!</v>
      </c>
      <c r="Q1230" s="29">
        <f t="shared" si="357"/>
        <v>3</v>
      </c>
      <c r="R1230" s="29" t="e">
        <f t="shared" si="347"/>
        <v>#N/A</v>
      </c>
      <c r="S1230" s="29" t="e">
        <f t="shared" si="348"/>
        <v>#N/A</v>
      </c>
      <c r="T1230" s="29" t="e">
        <f t="shared" si="349"/>
        <v>#N/A</v>
      </c>
      <c r="U1230" s="21" t="e">
        <f t="shared" si="358"/>
        <v>#DIV/0!</v>
      </c>
      <c r="V1230" s="28">
        <f t="shared" si="350"/>
        <v>0</v>
      </c>
      <c r="W1230" s="28">
        <f t="shared" si="351"/>
        <v>0</v>
      </c>
      <c r="X1230" s="45" t="e">
        <f t="shared" si="359"/>
        <v>#DIV/0!</v>
      </c>
    </row>
    <row r="1231" spans="2:24">
      <c r="B1231" s="23"/>
      <c r="D1231" s="21"/>
      <c r="E1231" s="21"/>
      <c r="F1231" s="21"/>
      <c r="G1231" s="28">
        <f t="shared" si="352"/>
        <v>0</v>
      </c>
      <c r="H1231" s="45" t="e">
        <f t="shared" si="353"/>
        <v>#DIV/0!</v>
      </c>
      <c r="I1231" s="29">
        <f t="shared" si="354"/>
        <v>3</v>
      </c>
      <c r="J1231" s="29">
        <f t="shared" si="342"/>
        <v>0.27</v>
      </c>
      <c r="K1231" s="29">
        <f t="shared" si="343"/>
        <v>8.4199999999999997E-2</v>
      </c>
      <c r="L1231" s="29">
        <f t="shared" si="344"/>
        <v>12.92</v>
      </c>
      <c r="M1231" s="45" t="e">
        <f t="shared" si="355"/>
        <v>#DIV/0!</v>
      </c>
      <c r="N1231" s="28">
        <f t="shared" si="345"/>
        <v>10.989169238449415</v>
      </c>
      <c r="O1231" s="28">
        <f t="shared" si="346"/>
        <v>15.087458954343088</v>
      </c>
      <c r="P1231" s="45" t="e">
        <f t="shared" si="356"/>
        <v>#DIV/0!</v>
      </c>
      <c r="Q1231" s="29">
        <f t="shared" si="357"/>
        <v>3</v>
      </c>
      <c r="R1231" s="29" t="e">
        <f t="shared" si="347"/>
        <v>#N/A</v>
      </c>
      <c r="S1231" s="29" t="e">
        <f t="shared" si="348"/>
        <v>#N/A</v>
      </c>
      <c r="T1231" s="29" t="e">
        <f t="shared" si="349"/>
        <v>#N/A</v>
      </c>
      <c r="U1231" s="21" t="e">
        <f t="shared" si="358"/>
        <v>#DIV/0!</v>
      </c>
      <c r="V1231" s="28">
        <f t="shared" si="350"/>
        <v>0</v>
      </c>
      <c r="W1231" s="28">
        <f t="shared" si="351"/>
        <v>0</v>
      </c>
      <c r="X1231" s="45" t="e">
        <f t="shared" si="359"/>
        <v>#DIV/0!</v>
      </c>
    </row>
    <row r="1232" spans="2:24">
      <c r="B1232" s="23"/>
      <c r="D1232" s="21"/>
      <c r="E1232" s="21"/>
      <c r="F1232" s="21"/>
      <c r="G1232" s="28">
        <f t="shared" si="352"/>
        <v>0</v>
      </c>
      <c r="H1232" s="45" t="e">
        <f t="shared" si="353"/>
        <v>#DIV/0!</v>
      </c>
      <c r="I1232" s="29">
        <f t="shared" si="354"/>
        <v>3</v>
      </c>
      <c r="J1232" s="29">
        <f t="shared" si="342"/>
        <v>0.27</v>
      </c>
      <c r="K1232" s="29">
        <f t="shared" si="343"/>
        <v>8.4199999999999997E-2</v>
      </c>
      <c r="L1232" s="29">
        <f t="shared" si="344"/>
        <v>12.92</v>
      </c>
      <c r="M1232" s="45" t="e">
        <f t="shared" si="355"/>
        <v>#DIV/0!</v>
      </c>
      <c r="N1232" s="28">
        <f t="shared" si="345"/>
        <v>10.989169238449415</v>
      </c>
      <c r="O1232" s="28">
        <f t="shared" si="346"/>
        <v>15.087458954343088</v>
      </c>
      <c r="P1232" s="45" t="e">
        <f t="shared" si="356"/>
        <v>#DIV/0!</v>
      </c>
      <c r="Q1232" s="29">
        <f t="shared" si="357"/>
        <v>3</v>
      </c>
      <c r="R1232" s="29" t="e">
        <f t="shared" si="347"/>
        <v>#N/A</v>
      </c>
      <c r="S1232" s="29" t="e">
        <f t="shared" si="348"/>
        <v>#N/A</v>
      </c>
      <c r="T1232" s="29" t="e">
        <f t="shared" si="349"/>
        <v>#N/A</v>
      </c>
      <c r="U1232" s="21" t="e">
        <f t="shared" si="358"/>
        <v>#DIV/0!</v>
      </c>
      <c r="V1232" s="28">
        <f t="shared" si="350"/>
        <v>0</v>
      </c>
      <c r="W1232" s="28">
        <f t="shared" si="351"/>
        <v>0</v>
      </c>
      <c r="X1232" s="45" t="e">
        <f t="shared" si="359"/>
        <v>#DIV/0!</v>
      </c>
    </row>
    <row r="1233" spans="2:24">
      <c r="B1233" s="23"/>
      <c r="D1233" s="21"/>
      <c r="E1233" s="21"/>
      <c r="F1233" s="21"/>
      <c r="G1233" s="28">
        <f t="shared" si="352"/>
        <v>0</v>
      </c>
      <c r="H1233" s="45" t="e">
        <f t="shared" si="353"/>
        <v>#DIV/0!</v>
      </c>
      <c r="I1233" s="29">
        <f t="shared" si="354"/>
        <v>3</v>
      </c>
      <c r="J1233" s="29">
        <f t="shared" si="342"/>
        <v>0.27</v>
      </c>
      <c r="K1233" s="29">
        <f t="shared" si="343"/>
        <v>8.4199999999999997E-2</v>
      </c>
      <c r="L1233" s="29">
        <f t="shared" si="344"/>
        <v>12.92</v>
      </c>
      <c r="M1233" s="45" t="e">
        <f t="shared" si="355"/>
        <v>#DIV/0!</v>
      </c>
      <c r="N1233" s="28">
        <f t="shared" si="345"/>
        <v>10.989169238449415</v>
      </c>
      <c r="O1233" s="28">
        <f t="shared" si="346"/>
        <v>15.087458954343088</v>
      </c>
      <c r="P1233" s="45" t="e">
        <f t="shared" si="356"/>
        <v>#DIV/0!</v>
      </c>
      <c r="Q1233" s="29">
        <f t="shared" si="357"/>
        <v>3</v>
      </c>
      <c r="R1233" s="29" t="e">
        <f t="shared" si="347"/>
        <v>#N/A</v>
      </c>
      <c r="S1233" s="29" t="e">
        <f t="shared" si="348"/>
        <v>#N/A</v>
      </c>
      <c r="T1233" s="29" t="e">
        <f t="shared" si="349"/>
        <v>#N/A</v>
      </c>
      <c r="U1233" s="21" t="e">
        <f t="shared" si="358"/>
        <v>#DIV/0!</v>
      </c>
      <c r="V1233" s="28">
        <f t="shared" si="350"/>
        <v>0</v>
      </c>
      <c r="W1233" s="28">
        <f t="shared" si="351"/>
        <v>0</v>
      </c>
      <c r="X1233" s="45" t="e">
        <f t="shared" si="359"/>
        <v>#DIV/0!</v>
      </c>
    </row>
    <row r="1234" spans="2:24">
      <c r="B1234" s="23"/>
      <c r="D1234" s="21"/>
      <c r="E1234" s="21"/>
      <c r="F1234" s="21"/>
      <c r="G1234" s="28">
        <f t="shared" si="352"/>
        <v>0</v>
      </c>
      <c r="H1234" s="45" t="e">
        <f t="shared" si="353"/>
        <v>#DIV/0!</v>
      </c>
      <c r="I1234" s="29">
        <f t="shared" si="354"/>
        <v>3</v>
      </c>
      <c r="J1234" s="29">
        <f t="shared" si="342"/>
        <v>0.27</v>
      </c>
      <c r="K1234" s="29">
        <f t="shared" si="343"/>
        <v>8.4199999999999997E-2</v>
      </c>
      <c r="L1234" s="29">
        <f t="shared" si="344"/>
        <v>12.92</v>
      </c>
      <c r="M1234" s="45" t="e">
        <f t="shared" si="355"/>
        <v>#DIV/0!</v>
      </c>
      <c r="N1234" s="28">
        <f t="shared" si="345"/>
        <v>10.989169238449415</v>
      </c>
      <c r="O1234" s="28">
        <f t="shared" si="346"/>
        <v>15.087458954343088</v>
      </c>
      <c r="P1234" s="45" t="e">
        <f t="shared" si="356"/>
        <v>#DIV/0!</v>
      </c>
      <c r="Q1234" s="29">
        <f t="shared" si="357"/>
        <v>3</v>
      </c>
      <c r="R1234" s="29" t="e">
        <f t="shared" si="347"/>
        <v>#N/A</v>
      </c>
      <c r="S1234" s="29" t="e">
        <f t="shared" si="348"/>
        <v>#N/A</v>
      </c>
      <c r="T1234" s="29" t="e">
        <f t="shared" si="349"/>
        <v>#N/A</v>
      </c>
      <c r="U1234" s="21" t="e">
        <f t="shared" si="358"/>
        <v>#DIV/0!</v>
      </c>
      <c r="V1234" s="28">
        <f t="shared" si="350"/>
        <v>0</v>
      </c>
      <c r="W1234" s="28">
        <f t="shared" si="351"/>
        <v>0</v>
      </c>
      <c r="X1234" s="45" t="e">
        <f t="shared" si="359"/>
        <v>#DIV/0!</v>
      </c>
    </row>
    <row r="1235" spans="2:24">
      <c r="B1235" s="23"/>
      <c r="D1235" s="21"/>
      <c r="E1235" s="21"/>
      <c r="F1235" s="21"/>
      <c r="G1235" s="28">
        <f t="shared" si="352"/>
        <v>0</v>
      </c>
      <c r="H1235" s="45" t="e">
        <f t="shared" si="353"/>
        <v>#DIV/0!</v>
      </c>
      <c r="I1235" s="29">
        <f t="shared" si="354"/>
        <v>3</v>
      </c>
      <c r="J1235" s="29">
        <f t="shared" si="342"/>
        <v>0.27</v>
      </c>
      <c r="K1235" s="29">
        <f t="shared" si="343"/>
        <v>8.4199999999999997E-2</v>
      </c>
      <c r="L1235" s="29">
        <f t="shared" si="344"/>
        <v>12.92</v>
      </c>
      <c r="M1235" s="45" t="e">
        <f t="shared" si="355"/>
        <v>#DIV/0!</v>
      </c>
      <c r="N1235" s="28">
        <f t="shared" si="345"/>
        <v>10.989169238449415</v>
      </c>
      <c r="O1235" s="28">
        <f t="shared" si="346"/>
        <v>15.087458954343088</v>
      </c>
      <c r="P1235" s="45" t="e">
        <f t="shared" si="356"/>
        <v>#DIV/0!</v>
      </c>
      <c r="Q1235" s="29">
        <f t="shared" si="357"/>
        <v>3</v>
      </c>
      <c r="R1235" s="29" t="e">
        <f t="shared" si="347"/>
        <v>#N/A</v>
      </c>
      <c r="S1235" s="29" t="e">
        <f t="shared" si="348"/>
        <v>#N/A</v>
      </c>
      <c r="T1235" s="29" t="e">
        <f t="shared" si="349"/>
        <v>#N/A</v>
      </c>
      <c r="U1235" s="21" t="e">
        <f t="shared" si="358"/>
        <v>#DIV/0!</v>
      </c>
      <c r="V1235" s="28">
        <f t="shared" si="350"/>
        <v>0</v>
      </c>
      <c r="W1235" s="28">
        <f t="shared" si="351"/>
        <v>0</v>
      </c>
      <c r="X1235" s="45" t="e">
        <f t="shared" si="359"/>
        <v>#DIV/0!</v>
      </c>
    </row>
    <row r="1236" spans="2:24" ht="14.4">
      <c r="B1236" s="23"/>
      <c r="D1236" s="30"/>
      <c r="E1236" s="21"/>
      <c r="F1236" s="21"/>
      <c r="G1236" s="28">
        <f t="shared" si="352"/>
        <v>0</v>
      </c>
      <c r="H1236" s="45" t="e">
        <f t="shared" si="353"/>
        <v>#DIV/0!</v>
      </c>
      <c r="I1236" s="29">
        <f t="shared" si="354"/>
        <v>3</v>
      </c>
      <c r="J1236" s="29">
        <f t="shared" si="342"/>
        <v>0.27</v>
      </c>
      <c r="K1236" s="29">
        <f t="shared" si="343"/>
        <v>8.4199999999999997E-2</v>
      </c>
      <c r="L1236" s="29">
        <f t="shared" si="344"/>
        <v>12.92</v>
      </c>
      <c r="M1236" s="45" t="e">
        <f t="shared" si="355"/>
        <v>#DIV/0!</v>
      </c>
      <c r="N1236" s="28">
        <f t="shared" si="345"/>
        <v>10.989169238449415</v>
      </c>
      <c r="O1236" s="28">
        <f t="shared" si="346"/>
        <v>15.087458954343088</v>
      </c>
      <c r="P1236" s="45" t="e">
        <f t="shared" si="356"/>
        <v>#DIV/0!</v>
      </c>
      <c r="Q1236" s="29">
        <f t="shared" si="357"/>
        <v>3</v>
      </c>
      <c r="R1236" s="29" t="e">
        <f t="shared" si="347"/>
        <v>#N/A</v>
      </c>
      <c r="S1236" s="29" t="e">
        <f t="shared" si="348"/>
        <v>#N/A</v>
      </c>
      <c r="T1236" s="29" t="e">
        <f t="shared" si="349"/>
        <v>#N/A</v>
      </c>
      <c r="U1236" s="21" t="e">
        <f t="shared" si="358"/>
        <v>#DIV/0!</v>
      </c>
      <c r="V1236" s="28">
        <f t="shared" si="350"/>
        <v>0</v>
      </c>
      <c r="W1236" s="28">
        <f t="shared" si="351"/>
        <v>0</v>
      </c>
      <c r="X1236" s="45" t="e">
        <f t="shared" si="359"/>
        <v>#DIV/0!</v>
      </c>
    </row>
    <row r="1237" spans="2:24">
      <c r="B1237" s="23"/>
      <c r="D1237" s="21"/>
      <c r="E1237" s="21"/>
      <c r="F1237" s="21"/>
      <c r="G1237" s="28">
        <f t="shared" si="352"/>
        <v>0</v>
      </c>
      <c r="H1237" s="45" t="e">
        <f t="shared" si="353"/>
        <v>#DIV/0!</v>
      </c>
      <c r="I1237" s="29">
        <f t="shared" si="354"/>
        <v>3</v>
      </c>
      <c r="J1237" s="29">
        <f t="shared" si="342"/>
        <v>0.27</v>
      </c>
      <c r="K1237" s="29">
        <f t="shared" si="343"/>
        <v>8.4199999999999997E-2</v>
      </c>
      <c r="L1237" s="29">
        <f t="shared" si="344"/>
        <v>12.92</v>
      </c>
      <c r="M1237" s="45" t="e">
        <f t="shared" si="355"/>
        <v>#DIV/0!</v>
      </c>
      <c r="N1237" s="28">
        <f t="shared" si="345"/>
        <v>10.989169238449415</v>
      </c>
      <c r="O1237" s="28">
        <f t="shared" si="346"/>
        <v>15.087458954343088</v>
      </c>
      <c r="P1237" s="45" t="e">
        <f t="shared" si="356"/>
        <v>#DIV/0!</v>
      </c>
      <c r="Q1237" s="29">
        <f t="shared" si="357"/>
        <v>3</v>
      </c>
      <c r="R1237" s="29" t="e">
        <f t="shared" si="347"/>
        <v>#N/A</v>
      </c>
      <c r="S1237" s="29" t="e">
        <f t="shared" si="348"/>
        <v>#N/A</v>
      </c>
      <c r="T1237" s="29" t="e">
        <f t="shared" si="349"/>
        <v>#N/A</v>
      </c>
      <c r="U1237" s="21" t="e">
        <f t="shared" si="358"/>
        <v>#DIV/0!</v>
      </c>
      <c r="V1237" s="28">
        <f t="shared" si="350"/>
        <v>0</v>
      </c>
      <c r="W1237" s="28">
        <f t="shared" si="351"/>
        <v>0</v>
      </c>
      <c r="X1237" s="45" t="e">
        <f t="shared" si="359"/>
        <v>#DIV/0!</v>
      </c>
    </row>
    <row r="1238" spans="2:24">
      <c r="B1238" s="23"/>
      <c r="D1238" s="21"/>
      <c r="E1238" s="21"/>
      <c r="F1238" s="21"/>
      <c r="G1238" s="28">
        <f t="shared" si="352"/>
        <v>0</v>
      </c>
      <c r="H1238" s="45" t="e">
        <f t="shared" si="353"/>
        <v>#DIV/0!</v>
      </c>
      <c r="I1238" s="29">
        <f t="shared" si="354"/>
        <v>3</v>
      </c>
      <c r="J1238" s="29">
        <f t="shared" si="342"/>
        <v>0.27</v>
      </c>
      <c r="K1238" s="29">
        <f t="shared" si="343"/>
        <v>8.4199999999999997E-2</v>
      </c>
      <c r="L1238" s="29">
        <f t="shared" si="344"/>
        <v>12.92</v>
      </c>
      <c r="M1238" s="45" t="e">
        <f t="shared" si="355"/>
        <v>#DIV/0!</v>
      </c>
      <c r="N1238" s="28">
        <f t="shared" si="345"/>
        <v>10.989169238449415</v>
      </c>
      <c r="O1238" s="28">
        <f t="shared" si="346"/>
        <v>15.087458954343088</v>
      </c>
      <c r="P1238" s="45" t="e">
        <f t="shared" si="356"/>
        <v>#DIV/0!</v>
      </c>
      <c r="Q1238" s="29">
        <f t="shared" si="357"/>
        <v>3</v>
      </c>
      <c r="R1238" s="29" t="e">
        <f t="shared" si="347"/>
        <v>#N/A</v>
      </c>
      <c r="S1238" s="29" t="e">
        <f t="shared" si="348"/>
        <v>#N/A</v>
      </c>
      <c r="T1238" s="29" t="e">
        <f t="shared" si="349"/>
        <v>#N/A</v>
      </c>
      <c r="U1238" s="21" t="e">
        <f t="shared" si="358"/>
        <v>#DIV/0!</v>
      </c>
      <c r="V1238" s="28">
        <f t="shared" si="350"/>
        <v>0</v>
      </c>
      <c r="W1238" s="28">
        <f t="shared" si="351"/>
        <v>0</v>
      </c>
      <c r="X1238" s="45" t="e">
        <f t="shared" si="359"/>
        <v>#DIV/0!</v>
      </c>
    </row>
    <row r="1239" spans="2:24" ht="14.4">
      <c r="B1239" s="23"/>
      <c r="D1239" s="30"/>
      <c r="E1239" s="21"/>
      <c r="F1239" s="21"/>
      <c r="G1239" s="28">
        <f t="shared" si="352"/>
        <v>0</v>
      </c>
      <c r="H1239" s="45" t="e">
        <f t="shared" si="353"/>
        <v>#DIV/0!</v>
      </c>
      <c r="I1239" s="29">
        <f t="shared" si="354"/>
        <v>3</v>
      </c>
      <c r="J1239" s="29">
        <f t="shared" si="342"/>
        <v>0.27</v>
      </c>
      <c r="K1239" s="29">
        <f t="shared" si="343"/>
        <v>8.4199999999999997E-2</v>
      </c>
      <c r="L1239" s="29">
        <f t="shared" si="344"/>
        <v>12.92</v>
      </c>
      <c r="M1239" s="45" t="e">
        <f t="shared" si="355"/>
        <v>#DIV/0!</v>
      </c>
      <c r="N1239" s="28">
        <f t="shared" si="345"/>
        <v>10.989169238449415</v>
      </c>
      <c r="O1239" s="28">
        <f t="shared" si="346"/>
        <v>15.087458954343088</v>
      </c>
      <c r="P1239" s="45" t="e">
        <f t="shared" si="356"/>
        <v>#DIV/0!</v>
      </c>
      <c r="Q1239" s="29">
        <f t="shared" si="357"/>
        <v>3</v>
      </c>
      <c r="R1239" s="29" t="e">
        <f t="shared" si="347"/>
        <v>#N/A</v>
      </c>
      <c r="S1239" s="29" t="e">
        <f t="shared" si="348"/>
        <v>#N/A</v>
      </c>
      <c r="T1239" s="29" t="e">
        <f t="shared" si="349"/>
        <v>#N/A</v>
      </c>
      <c r="U1239" s="21" t="e">
        <f t="shared" si="358"/>
        <v>#DIV/0!</v>
      </c>
      <c r="V1239" s="28">
        <f t="shared" si="350"/>
        <v>0</v>
      </c>
      <c r="W1239" s="28">
        <f t="shared" si="351"/>
        <v>0</v>
      </c>
      <c r="X1239" s="45" t="e">
        <f t="shared" si="359"/>
        <v>#DIV/0!</v>
      </c>
    </row>
    <row r="1240" spans="2:24">
      <c r="B1240" s="23"/>
      <c r="D1240" s="21"/>
      <c r="E1240" s="21"/>
      <c r="F1240" s="21"/>
      <c r="G1240" s="28">
        <f t="shared" si="352"/>
        <v>0</v>
      </c>
      <c r="H1240" s="45" t="e">
        <f t="shared" si="353"/>
        <v>#DIV/0!</v>
      </c>
      <c r="I1240" s="29">
        <f t="shared" si="354"/>
        <v>3</v>
      </c>
      <c r="J1240" s="29">
        <f t="shared" si="342"/>
        <v>0.27</v>
      </c>
      <c r="K1240" s="29">
        <f t="shared" si="343"/>
        <v>8.4199999999999997E-2</v>
      </c>
      <c r="L1240" s="29">
        <f t="shared" si="344"/>
        <v>12.92</v>
      </c>
      <c r="M1240" s="45" t="e">
        <f t="shared" si="355"/>
        <v>#DIV/0!</v>
      </c>
      <c r="N1240" s="28">
        <f t="shared" si="345"/>
        <v>10.989169238449415</v>
      </c>
      <c r="O1240" s="28">
        <f t="shared" si="346"/>
        <v>15.087458954343088</v>
      </c>
      <c r="P1240" s="45" t="e">
        <f t="shared" si="356"/>
        <v>#DIV/0!</v>
      </c>
      <c r="Q1240" s="29">
        <f t="shared" si="357"/>
        <v>3</v>
      </c>
      <c r="R1240" s="29" t="e">
        <f t="shared" si="347"/>
        <v>#N/A</v>
      </c>
      <c r="S1240" s="29" t="e">
        <f t="shared" si="348"/>
        <v>#N/A</v>
      </c>
      <c r="T1240" s="29" t="e">
        <f t="shared" si="349"/>
        <v>#N/A</v>
      </c>
      <c r="U1240" s="21" t="e">
        <f t="shared" si="358"/>
        <v>#DIV/0!</v>
      </c>
      <c r="V1240" s="28">
        <f t="shared" si="350"/>
        <v>0</v>
      </c>
      <c r="W1240" s="28">
        <f t="shared" si="351"/>
        <v>0</v>
      </c>
      <c r="X1240" s="45" t="e">
        <f t="shared" si="359"/>
        <v>#DIV/0!</v>
      </c>
    </row>
    <row r="1241" spans="2:24">
      <c r="B1241" s="23"/>
      <c r="D1241" s="21"/>
      <c r="E1241" s="21"/>
      <c r="F1241" s="21"/>
      <c r="G1241" s="28">
        <f t="shared" si="352"/>
        <v>0</v>
      </c>
      <c r="H1241" s="45" t="e">
        <f t="shared" si="353"/>
        <v>#DIV/0!</v>
      </c>
      <c r="I1241" s="29">
        <f t="shared" si="354"/>
        <v>3</v>
      </c>
      <c r="J1241" s="29">
        <f t="shared" si="342"/>
        <v>0.27</v>
      </c>
      <c r="K1241" s="29">
        <f t="shared" si="343"/>
        <v>8.4199999999999997E-2</v>
      </c>
      <c r="L1241" s="29">
        <f t="shared" si="344"/>
        <v>12.92</v>
      </c>
      <c r="M1241" s="45" t="e">
        <f t="shared" si="355"/>
        <v>#DIV/0!</v>
      </c>
      <c r="N1241" s="28">
        <f t="shared" si="345"/>
        <v>10.989169238449415</v>
      </c>
      <c r="O1241" s="28">
        <f t="shared" si="346"/>
        <v>15.087458954343088</v>
      </c>
      <c r="P1241" s="45" t="e">
        <f t="shared" si="356"/>
        <v>#DIV/0!</v>
      </c>
      <c r="Q1241" s="29">
        <f t="shared" si="357"/>
        <v>3</v>
      </c>
      <c r="R1241" s="29" t="e">
        <f t="shared" si="347"/>
        <v>#N/A</v>
      </c>
      <c r="S1241" s="29" t="e">
        <f t="shared" si="348"/>
        <v>#N/A</v>
      </c>
      <c r="T1241" s="29" t="e">
        <f t="shared" si="349"/>
        <v>#N/A</v>
      </c>
      <c r="U1241" s="21" t="e">
        <f t="shared" si="358"/>
        <v>#DIV/0!</v>
      </c>
      <c r="V1241" s="28">
        <f t="shared" si="350"/>
        <v>0</v>
      </c>
      <c r="W1241" s="28">
        <f t="shared" si="351"/>
        <v>0</v>
      </c>
      <c r="X1241" s="45" t="e">
        <f t="shared" si="359"/>
        <v>#DIV/0!</v>
      </c>
    </row>
    <row r="1242" spans="2:24">
      <c r="B1242" s="23"/>
      <c r="D1242" s="21"/>
      <c r="E1242" s="21"/>
      <c r="F1242" s="21"/>
      <c r="G1242" s="28">
        <f t="shared" si="352"/>
        <v>0</v>
      </c>
      <c r="H1242" s="45" t="e">
        <f t="shared" si="353"/>
        <v>#DIV/0!</v>
      </c>
      <c r="I1242" s="29">
        <f t="shared" si="354"/>
        <v>3</v>
      </c>
      <c r="J1242" s="29">
        <f t="shared" si="342"/>
        <v>0.27</v>
      </c>
      <c r="K1242" s="29">
        <f t="shared" si="343"/>
        <v>8.4199999999999997E-2</v>
      </c>
      <c r="L1242" s="29">
        <f t="shared" si="344"/>
        <v>12.92</v>
      </c>
      <c r="M1242" s="45" t="e">
        <f t="shared" si="355"/>
        <v>#DIV/0!</v>
      </c>
      <c r="N1242" s="28">
        <f t="shared" si="345"/>
        <v>10.989169238449415</v>
      </c>
      <c r="O1242" s="28">
        <f t="shared" si="346"/>
        <v>15.087458954343088</v>
      </c>
      <c r="P1242" s="45" t="e">
        <f t="shared" si="356"/>
        <v>#DIV/0!</v>
      </c>
      <c r="Q1242" s="29">
        <f t="shared" si="357"/>
        <v>3</v>
      </c>
      <c r="R1242" s="29" t="e">
        <f t="shared" si="347"/>
        <v>#N/A</v>
      </c>
      <c r="S1242" s="29" t="e">
        <f t="shared" si="348"/>
        <v>#N/A</v>
      </c>
      <c r="T1242" s="29" t="e">
        <f t="shared" si="349"/>
        <v>#N/A</v>
      </c>
      <c r="U1242" s="21" t="e">
        <f t="shared" si="358"/>
        <v>#DIV/0!</v>
      </c>
      <c r="V1242" s="28">
        <f t="shared" si="350"/>
        <v>0</v>
      </c>
      <c r="W1242" s="28">
        <f t="shared" si="351"/>
        <v>0</v>
      </c>
      <c r="X1242" s="45" t="e">
        <f t="shared" si="359"/>
        <v>#DIV/0!</v>
      </c>
    </row>
    <row r="1243" spans="2:24">
      <c r="B1243" s="23"/>
      <c r="D1243" s="21"/>
      <c r="G1243" s="28">
        <f t="shared" si="352"/>
        <v>0</v>
      </c>
      <c r="H1243" s="45" t="e">
        <f t="shared" si="353"/>
        <v>#DIV/0!</v>
      </c>
      <c r="I1243" s="29">
        <f t="shared" si="354"/>
        <v>3</v>
      </c>
      <c r="J1243" s="29">
        <f t="shared" si="342"/>
        <v>0.27</v>
      </c>
      <c r="K1243" s="29">
        <f t="shared" si="343"/>
        <v>8.4199999999999997E-2</v>
      </c>
      <c r="L1243" s="29">
        <f t="shared" si="344"/>
        <v>12.92</v>
      </c>
      <c r="M1243" s="45" t="e">
        <f t="shared" si="355"/>
        <v>#DIV/0!</v>
      </c>
      <c r="N1243" s="28">
        <f t="shared" si="345"/>
        <v>10.989169238449415</v>
      </c>
      <c r="O1243" s="28">
        <f t="shared" si="346"/>
        <v>15.087458954343088</v>
      </c>
      <c r="P1243" s="45" t="e">
        <f t="shared" si="356"/>
        <v>#DIV/0!</v>
      </c>
      <c r="Q1243" s="29">
        <f t="shared" si="357"/>
        <v>3</v>
      </c>
      <c r="R1243" s="29" t="e">
        <f t="shared" si="347"/>
        <v>#N/A</v>
      </c>
      <c r="S1243" s="29" t="e">
        <f t="shared" si="348"/>
        <v>#N/A</v>
      </c>
      <c r="T1243" s="29" t="e">
        <f t="shared" si="349"/>
        <v>#N/A</v>
      </c>
      <c r="U1243" s="21" t="e">
        <f t="shared" si="358"/>
        <v>#DIV/0!</v>
      </c>
      <c r="V1243" s="28">
        <f t="shared" si="350"/>
        <v>0</v>
      </c>
      <c r="W1243" s="28">
        <f t="shared" si="351"/>
        <v>0</v>
      </c>
      <c r="X1243" s="45" t="e">
        <f t="shared" si="359"/>
        <v>#DIV/0!</v>
      </c>
    </row>
    <row r="1244" spans="2:24">
      <c r="B1244" s="23"/>
      <c r="D1244" s="21"/>
      <c r="E1244" s="21"/>
      <c r="F1244" s="21"/>
      <c r="G1244" s="28">
        <f t="shared" si="352"/>
        <v>0</v>
      </c>
      <c r="H1244" s="45" t="e">
        <f t="shared" si="353"/>
        <v>#DIV/0!</v>
      </c>
      <c r="I1244" s="29">
        <f t="shared" si="354"/>
        <v>3</v>
      </c>
      <c r="J1244" s="29">
        <f t="shared" si="342"/>
        <v>0.27</v>
      </c>
      <c r="K1244" s="29">
        <f t="shared" si="343"/>
        <v>8.4199999999999997E-2</v>
      </c>
      <c r="L1244" s="29">
        <f t="shared" si="344"/>
        <v>12.92</v>
      </c>
      <c r="M1244" s="45" t="e">
        <f t="shared" si="355"/>
        <v>#DIV/0!</v>
      </c>
      <c r="N1244" s="28">
        <f t="shared" si="345"/>
        <v>10.989169238449415</v>
      </c>
      <c r="O1244" s="28">
        <f t="shared" si="346"/>
        <v>15.087458954343088</v>
      </c>
      <c r="P1244" s="45" t="e">
        <f t="shared" si="356"/>
        <v>#DIV/0!</v>
      </c>
      <c r="Q1244" s="29">
        <f t="shared" si="357"/>
        <v>3</v>
      </c>
      <c r="R1244" s="29" t="e">
        <f t="shared" si="347"/>
        <v>#N/A</v>
      </c>
      <c r="S1244" s="29" t="e">
        <f t="shared" si="348"/>
        <v>#N/A</v>
      </c>
      <c r="T1244" s="29" t="e">
        <f t="shared" si="349"/>
        <v>#N/A</v>
      </c>
      <c r="U1244" s="21" t="e">
        <f t="shared" si="358"/>
        <v>#DIV/0!</v>
      </c>
      <c r="V1244" s="28">
        <f t="shared" si="350"/>
        <v>0</v>
      </c>
      <c r="W1244" s="28">
        <f t="shared" si="351"/>
        <v>0</v>
      </c>
      <c r="X1244" s="45" t="e">
        <f t="shared" si="359"/>
        <v>#DIV/0!</v>
      </c>
    </row>
    <row r="1245" spans="2:24">
      <c r="B1245" s="23"/>
      <c r="D1245" s="21"/>
      <c r="E1245" s="21"/>
      <c r="F1245" s="21"/>
      <c r="G1245" s="28">
        <f t="shared" si="352"/>
        <v>0</v>
      </c>
      <c r="H1245" s="45" t="e">
        <f t="shared" si="353"/>
        <v>#DIV/0!</v>
      </c>
      <c r="I1245" s="29">
        <f t="shared" si="354"/>
        <v>3</v>
      </c>
      <c r="J1245" s="29">
        <f t="shared" si="342"/>
        <v>0.27</v>
      </c>
      <c r="K1245" s="29">
        <f t="shared" si="343"/>
        <v>8.4199999999999997E-2</v>
      </c>
      <c r="L1245" s="29">
        <f t="shared" si="344"/>
        <v>12.92</v>
      </c>
      <c r="M1245" s="45" t="e">
        <f t="shared" si="355"/>
        <v>#DIV/0!</v>
      </c>
      <c r="N1245" s="28">
        <f t="shared" si="345"/>
        <v>10.989169238449415</v>
      </c>
      <c r="O1245" s="28">
        <f t="shared" si="346"/>
        <v>15.087458954343088</v>
      </c>
      <c r="P1245" s="45" t="e">
        <f t="shared" si="356"/>
        <v>#DIV/0!</v>
      </c>
      <c r="Q1245" s="29">
        <f t="shared" si="357"/>
        <v>3</v>
      </c>
      <c r="R1245" s="29" t="e">
        <f t="shared" si="347"/>
        <v>#N/A</v>
      </c>
      <c r="S1245" s="29" t="e">
        <f t="shared" si="348"/>
        <v>#N/A</v>
      </c>
      <c r="T1245" s="29" t="e">
        <f t="shared" si="349"/>
        <v>#N/A</v>
      </c>
      <c r="U1245" s="21" t="e">
        <f t="shared" si="358"/>
        <v>#DIV/0!</v>
      </c>
      <c r="V1245" s="28">
        <f t="shared" si="350"/>
        <v>0</v>
      </c>
      <c r="W1245" s="28">
        <f t="shared" si="351"/>
        <v>0</v>
      </c>
      <c r="X1245" s="45" t="e">
        <f t="shared" si="359"/>
        <v>#DIV/0!</v>
      </c>
    </row>
    <row r="1246" spans="2:24">
      <c r="B1246" s="23"/>
      <c r="D1246" s="21"/>
      <c r="E1246" s="21"/>
      <c r="F1246" s="21"/>
      <c r="G1246" s="28">
        <f t="shared" si="352"/>
        <v>0</v>
      </c>
      <c r="H1246" s="45" t="e">
        <f t="shared" si="353"/>
        <v>#DIV/0!</v>
      </c>
      <c r="I1246" s="29">
        <f t="shared" si="354"/>
        <v>3</v>
      </c>
      <c r="J1246" s="29">
        <f t="shared" si="342"/>
        <v>0.27</v>
      </c>
      <c r="K1246" s="29">
        <f t="shared" si="343"/>
        <v>8.4199999999999997E-2</v>
      </c>
      <c r="L1246" s="29">
        <f t="shared" si="344"/>
        <v>12.92</v>
      </c>
      <c r="M1246" s="45" t="e">
        <f t="shared" si="355"/>
        <v>#DIV/0!</v>
      </c>
      <c r="N1246" s="28">
        <f t="shared" si="345"/>
        <v>10.989169238449415</v>
      </c>
      <c r="O1246" s="28">
        <f t="shared" si="346"/>
        <v>15.087458954343088</v>
      </c>
      <c r="P1246" s="45" t="e">
        <f t="shared" si="356"/>
        <v>#DIV/0!</v>
      </c>
      <c r="Q1246" s="29">
        <f t="shared" si="357"/>
        <v>3</v>
      </c>
      <c r="R1246" s="29" t="e">
        <f t="shared" si="347"/>
        <v>#N/A</v>
      </c>
      <c r="S1246" s="29" t="e">
        <f t="shared" si="348"/>
        <v>#N/A</v>
      </c>
      <c r="T1246" s="29" t="e">
        <f t="shared" si="349"/>
        <v>#N/A</v>
      </c>
      <c r="U1246" s="21" t="e">
        <f t="shared" si="358"/>
        <v>#DIV/0!</v>
      </c>
      <c r="V1246" s="28">
        <f t="shared" si="350"/>
        <v>0</v>
      </c>
      <c r="W1246" s="28">
        <f t="shared" si="351"/>
        <v>0</v>
      </c>
      <c r="X1246" s="45" t="e">
        <f t="shared" si="359"/>
        <v>#DIV/0!</v>
      </c>
    </row>
    <row r="1247" spans="2:24">
      <c r="B1247" s="23"/>
      <c r="D1247" s="21"/>
      <c r="E1247" s="21"/>
      <c r="F1247" s="21"/>
      <c r="G1247" s="28">
        <f t="shared" si="352"/>
        <v>0</v>
      </c>
      <c r="H1247" s="45" t="e">
        <f t="shared" si="353"/>
        <v>#DIV/0!</v>
      </c>
      <c r="I1247" s="29">
        <f t="shared" si="354"/>
        <v>3</v>
      </c>
      <c r="J1247" s="29">
        <f t="shared" si="342"/>
        <v>0.27</v>
      </c>
      <c r="K1247" s="29">
        <f t="shared" si="343"/>
        <v>8.4199999999999997E-2</v>
      </c>
      <c r="L1247" s="29">
        <f t="shared" si="344"/>
        <v>12.92</v>
      </c>
      <c r="M1247" s="45" t="e">
        <f t="shared" si="355"/>
        <v>#DIV/0!</v>
      </c>
      <c r="N1247" s="28">
        <f t="shared" si="345"/>
        <v>10.989169238449415</v>
      </c>
      <c r="O1247" s="28">
        <f t="shared" si="346"/>
        <v>15.087458954343088</v>
      </c>
      <c r="P1247" s="45" t="e">
        <f t="shared" si="356"/>
        <v>#DIV/0!</v>
      </c>
      <c r="Q1247" s="29">
        <f t="shared" si="357"/>
        <v>3</v>
      </c>
      <c r="R1247" s="29" t="e">
        <f t="shared" si="347"/>
        <v>#N/A</v>
      </c>
      <c r="S1247" s="29" t="e">
        <f t="shared" si="348"/>
        <v>#N/A</v>
      </c>
      <c r="T1247" s="29" t="e">
        <f t="shared" si="349"/>
        <v>#N/A</v>
      </c>
      <c r="U1247" s="21" t="e">
        <f t="shared" si="358"/>
        <v>#DIV/0!</v>
      </c>
      <c r="V1247" s="28">
        <f t="shared" si="350"/>
        <v>0</v>
      </c>
      <c r="W1247" s="28">
        <f t="shared" si="351"/>
        <v>0</v>
      </c>
      <c r="X1247" s="45" t="e">
        <f t="shared" si="359"/>
        <v>#DIV/0!</v>
      </c>
    </row>
    <row r="1248" spans="2:24">
      <c r="B1248" s="23"/>
      <c r="D1248" s="21"/>
      <c r="E1248" s="21"/>
      <c r="F1248" s="21"/>
      <c r="G1248" s="28">
        <f t="shared" si="352"/>
        <v>0</v>
      </c>
      <c r="H1248" s="45" t="e">
        <f t="shared" si="353"/>
        <v>#DIV/0!</v>
      </c>
      <c r="I1248" s="29">
        <f t="shared" si="354"/>
        <v>3</v>
      </c>
      <c r="J1248" s="29">
        <f t="shared" si="342"/>
        <v>0.27</v>
      </c>
      <c r="K1248" s="29">
        <f t="shared" si="343"/>
        <v>8.4199999999999997E-2</v>
      </c>
      <c r="L1248" s="29">
        <f t="shared" si="344"/>
        <v>12.92</v>
      </c>
      <c r="M1248" s="45" t="e">
        <f t="shared" si="355"/>
        <v>#DIV/0!</v>
      </c>
      <c r="N1248" s="28">
        <f t="shared" si="345"/>
        <v>10.989169238449415</v>
      </c>
      <c r="O1248" s="28">
        <f t="shared" si="346"/>
        <v>15.087458954343088</v>
      </c>
      <c r="P1248" s="45" t="e">
        <f t="shared" si="356"/>
        <v>#DIV/0!</v>
      </c>
      <c r="Q1248" s="29">
        <f t="shared" si="357"/>
        <v>3</v>
      </c>
      <c r="R1248" s="29" t="e">
        <f t="shared" si="347"/>
        <v>#N/A</v>
      </c>
      <c r="S1248" s="29" t="e">
        <f t="shared" si="348"/>
        <v>#N/A</v>
      </c>
      <c r="T1248" s="29" t="e">
        <f t="shared" si="349"/>
        <v>#N/A</v>
      </c>
      <c r="U1248" s="21" t="e">
        <f t="shared" si="358"/>
        <v>#DIV/0!</v>
      </c>
      <c r="V1248" s="28">
        <f t="shared" si="350"/>
        <v>0</v>
      </c>
      <c r="W1248" s="28">
        <f t="shared" si="351"/>
        <v>0</v>
      </c>
      <c r="X1248" s="45" t="e">
        <f t="shared" si="359"/>
        <v>#DIV/0!</v>
      </c>
    </row>
    <row r="1249" spans="2:24">
      <c r="B1249" s="23"/>
      <c r="D1249" s="21"/>
      <c r="E1249" s="21"/>
      <c r="F1249" s="21"/>
      <c r="G1249" s="28">
        <f t="shared" si="352"/>
        <v>0</v>
      </c>
      <c r="H1249" s="45" t="e">
        <f t="shared" si="353"/>
        <v>#DIV/0!</v>
      </c>
      <c r="I1249" s="29">
        <f t="shared" si="354"/>
        <v>3</v>
      </c>
      <c r="J1249" s="29">
        <f t="shared" si="342"/>
        <v>0.27</v>
      </c>
      <c r="K1249" s="29">
        <f t="shared" si="343"/>
        <v>8.4199999999999997E-2</v>
      </c>
      <c r="L1249" s="29">
        <f t="shared" si="344"/>
        <v>12.92</v>
      </c>
      <c r="M1249" s="45" t="e">
        <f t="shared" si="355"/>
        <v>#DIV/0!</v>
      </c>
      <c r="N1249" s="28">
        <f t="shared" si="345"/>
        <v>10.989169238449415</v>
      </c>
      <c r="O1249" s="28">
        <f t="shared" si="346"/>
        <v>15.087458954343088</v>
      </c>
      <c r="P1249" s="45" t="e">
        <f t="shared" si="356"/>
        <v>#DIV/0!</v>
      </c>
      <c r="Q1249" s="29">
        <f t="shared" si="357"/>
        <v>3</v>
      </c>
      <c r="R1249" s="29" t="e">
        <f t="shared" si="347"/>
        <v>#N/A</v>
      </c>
      <c r="S1249" s="29" t="e">
        <f t="shared" si="348"/>
        <v>#N/A</v>
      </c>
      <c r="T1249" s="29" t="e">
        <f t="shared" si="349"/>
        <v>#N/A</v>
      </c>
      <c r="U1249" s="21" t="e">
        <f t="shared" si="358"/>
        <v>#DIV/0!</v>
      </c>
      <c r="V1249" s="28">
        <f t="shared" si="350"/>
        <v>0</v>
      </c>
      <c r="W1249" s="28">
        <f t="shared" si="351"/>
        <v>0</v>
      </c>
      <c r="X1249" s="45" t="e">
        <f t="shared" si="359"/>
        <v>#DIV/0!</v>
      </c>
    </row>
    <row r="1250" spans="2:24">
      <c r="B1250" s="23"/>
      <c r="D1250" s="21"/>
      <c r="E1250" s="21"/>
      <c r="F1250" s="21"/>
      <c r="G1250" s="28">
        <f t="shared" si="352"/>
        <v>0</v>
      </c>
      <c r="H1250" s="45" t="e">
        <f t="shared" si="353"/>
        <v>#DIV/0!</v>
      </c>
      <c r="I1250" s="29">
        <f t="shared" si="354"/>
        <v>3</v>
      </c>
      <c r="J1250" s="29">
        <f t="shared" si="342"/>
        <v>0.27</v>
      </c>
      <c r="K1250" s="29">
        <f t="shared" si="343"/>
        <v>8.4199999999999997E-2</v>
      </c>
      <c r="L1250" s="29">
        <f t="shared" si="344"/>
        <v>12.92</v>
      </c>
      <c r="M1250" s="45" t="e">
        <f t="shared" si="355"/>
        <v>#DIV/0!</v>
      </c>
      <c r="N1250" s="28">
        <f t="shared" si="345"/>
        <v>10.989169238449415</v>
      </c>
      <c r="O1250" s="28">
        <f t="shared" si="346"/>
        <v>15.087458954343088</v>
      </c>
      <c r="P1250" s="45" t="e">
        <f t="shared" si="356"/>
        <v>#DIV/0!</v>
      </c>
      <c r="Q1250" s="29">
        <f t="shared" si="357"/>
        <v>3</v>
      </c>
      <c r="R1250" s="29" t="e">
        <f t="shared" si="347"/>
        <v>#N/A</v>
      </c>
      <c r="S1250" s="29" t="e">
        <f t="shared" si="348"/>
        <v>#N/A</v>
      </c>
      <c r="T1250" s="29" t="e">
        <f t="shared" si="349"/>
        <v>#N/A</v>
      </c>
      <c r="U1250" s="21" t="e">
        <f t="shared" si="358"/>
        <v>#DIV/0!</v>
      </c>
      <c r="V1250" s="28">
        <f t="shared" si="350"/>
        <v>0</v>
      </c>
      <c r="W1250" s="28">
        <f t="shared" si="351"/>
        <v>0</v>
      </c>
      <c r="X1250" s="45" t="e">
        <f t="shared" si="359"/>
        <v>#DIV/0!</v>
      </c>
    </row>
    <row r="1251" spans="2:24">
      <c r="B1251" s="23"/>
      <c r="D1251" s="21"/>
      <c r="E1251" s="21"/>
      <c r="F1251" s="21"/>
      <c r="G1251" s="28">
        <f t="shared" si="352"/>
        <v>0</v>
      </c>
      <c r="H1251" s="45" t="e">
        <f t="shared" si="353"/>
        <v>#DIV/0!</v>
      </c>
      <c r="I1251" s="29">
        <f t="shared" si="354"/>
        <v>3</v>
      </c>
      <c r="J1251" s="29">
        <f t="shared" si="342"/>
        <v>0.27</v>
      </c>
      <c r="K1251" s="29">
        <f t="shared" si="343"/>
        <v>8.4199999999999997E-2</v>
      </c>
      <c r="L1251" s="29">
        <f t="shared" si="344"/>
        <v>12.92</v>
      </c>
      <c r="M1251" s="45" t="e">
        <f t="shared" si="355"/>
        <v>#DIV/0!</v>
      </c>
      <c r="N1251" s="28">
        <f t="shared" si="345"/>
        <v>10.989169238449415</v>
      </c>
      <c r="O1251" s="28">
        <f t="shared" si="346"/>
        <v>15.087458954343088</v>
      </c>
      <c r="P1251" s="45" t="e">
        <f t="shared" si="356"/>
        <v>#DIV/0!</v>
      </c>
      <c r="Q1251" s="29">
        <f t="shared" si="357"/>
        <v>3</v>
      </c>
      <c r="R1251" s="29" t="e">
        <f t="shared" si="347"/>
        <v>#N/A</v>
      </c>
      <c r="S1251" s="29" t="e">
        <f t="shared" si="348"/>
        <v>#N/A</v>
      </c>
      <c r="T1251" s="29" t="e">
        <f t="shared" si="349"/>
        <v>#N/A</v>
      </c>
      <c r="U1251" s="21" t="e">
        <f t="shared" si="358"/>
        <v>#DIV/0!</v>
      </c>
      <c r="V1251" s="28">
        <f t="shared" si="350"/>
        <v>0</v>
      </c>
      <c r="W1251" s="28">
        <f t="shared" si="351"/>
        <v>0</v>
      </c>
      <c r="X1251" s="45" t="e">
        <f t="shared" si="359"/>
        <v>#DIV/0!</v>
      </c>
    </row>
    <row r="1252" spans="2:24">
      <c r="B1252" s="23"/>
      <c r="D1252" s="21"/>
      <c r="E1252" s="21"/>
      <c r="F1252" s="21"/>
      <c r="G1252" s="28">
        <f t="shared" si="352"/>
        <v>0</v>
      </c>
      <c r="H1252" s="45" t="e">
        <f t="shared" si="353"/>
        <v>#DIV/0!</v>
      </c>
      <c r="I1252" s="29">
        <f t="shared" si="354"/>
        <v>3</v>
      </c>
      <c r="J1252" s="29">
        <f t="shared" si="342"/>
        <v>0.27</v>
      </c>
      <c r="K1252" s="29">
        <f t="shared" si="343"/>
        <v>8.4199999999999997E-2</v>
      </c>
      <c r="L1252" s="29">
        <f t="shared" si="344"/>
        <v>12.92</v>
      </c>
      <c r="M1252" s="45" t="e">
        <f t="shared" si="355"/>
        <v>#DIV/0!</v>
      </c>
      <c r="N1252" s="28">
        <f t="shared" si="345"/>
        <v>10.989169238449415</v>
      </c>
      <c r="O1252" s="28">
        <f t="shared" si="346"/>
        <v>15.087458954343088</v>
      </c>
      <c r="P1252" s="45" t="e">
        <f t="shared" si="356"/>
        <v>#DIV/0!</v>
      </c>
      <c r="Q1252" s="29">
        <f t="shared" si="357"/>
        <v>3</v>
      </c>
      <c r="R1252" s="29" t="e">
        <f t="shared" si="347"/>
        <v>#N/A</v>
      </c>
      <c r="S1252" s="29" t="e">
        <f t="shared" si="348"/>
        <v>#N/A</v>
      </c>
      <c r="T1252" s="29" t="e">
        <f t="shared" si="349"/>
        <v>#N/A</v>
      </c>
      <c r="U1252" s="21" t="e">
        <f t="shared" si="358"/>
        <v>#DIV/0!</v>
      </c>
      <c r="V1252" s="28">
        <f t="shared" si="350"/>
        <v>0</v>
      </c>
      <c r="W1252" s="28">
        <f t="shared" si="351"/>
        <v>0</v>
      </c>
      <c r="X1252" s="45" t="e">
        <f t="shared" si="359"/>
        <v>#DIV/0!</v>
      </c>
    </row>
    <row r="1253" spans="2:24">
      <c r="B1253" s="23"/>
      <c r="D1253" s="21"/>
      <c r="E1253" s="21"/>
      <c r="F1253" s="21"/>
      <c r="G1253" s="28">
        <f t="shared" si="352"/>
        <v>0</v>
      </c>
      <c r="H1253" s="45" t="e">
        <f t="shared" si="353"/>
        <v>#DIV/0!</v>
      </c>
      <c r="I1253" s="29">
        <f t="shared" si="354"/>
        <v>3</v>
      </c>
      <c r="J1253" s="29">
        <f t="shared" si="342"/>
        <v>0.27</v>
      </c>
      <c r="K1253" s="29">
        <f t="shared" si="343"/>
        <v>8.4199999999999997E-2</v>
      </c>
      <c r="L1253" s="29">
        <f t="shared" si="344"/>
        <v>12.92</v>
      </c>
      <c r="M1253" s="45" t="e">
        <f t="shared" si="355"/>
        <v>#DIV/0!</v>
      </c>
      <c r="N1253" s="28">
        <f t="shared" si="345"/>
        <v>10.989169238449415</v>
      </c>
      <c r="O1253" s="28">
        <f t="shared" si="346"/>
        <v>15.087458954343088</v>
      </c>
      <c r="P1253" s="45" t="e">
        <f t="shared" si="356"/>
        <v>#DIV/0!</v>
      </c>
      <c r="Q1253" s="29">
        <f t="shared" si="357"/>
        <v>3</v>
      </c>
      <c r="R1253" s="29" t="e">
        <f t="shared" si="347"/>
        <v>#N/A</v>
      </c>
      <c r="S1253" s="29" t="e">
        <f t="shared" si="348"/>
        <v>#N/A</v>
      </c>
      <c r="T1253" s="29" t="e">
        <f t="shared" si="349"/>
        <v>#N/A</v>
      </c>
      <c r="U1253" s="21" t="e">
        <f t="shared" si="358"/>
        <v>#DIV/0!</v>
      </c>
      <c r="V1253" s="28">
        <f t="shared" si="350"/>
        <v>0</v>
      </c>
      <c r="W1253" s="28">
        <f t="shared" si="351"/>
        <v>0</v>
      </c>
      <c r="X1253" s="45" t="e">
        <f t="shared" si="359"/>
        <v>#DIV/0!</v>
      </c>
    </row>
    <row r="1254" spans="2:24">
      <c r="B1254" s="23"/>
      <c r="D1254" s="21"/>
      <c r="E1254" s="21"/>
      <c r="F1254" s="21"/>
      <c r="G1254" s="28">
        <f t="shared" si="352"/>
        <v>0</v>
      </c>
      <c r="H1254" s="45" t="e">
        <f t="shared" si="353"/>
        <v>#DIV/0!</v>
      </c>
      <c r="I1254" s="29">
        <f t="shared" si="354"/>
        <v>3</v>
      </c>
      <c r="J1254" s="29">
        <f t="shared" si="342"/>
        <v>0.27</v>
      </c>
      <c r="K1254" s="29">
        <f t="shared" si="343"/>
        <v>8.4199999999999997E-2</v>
      </c>
      <c r="L1254" s="29">
        <f t="shared" si="344"/>
        <v>12.92</v>
      </c>
      <c r="M1254" s="45" t="e">
        <f t="shared" si="355"/>
        <v>#DIV/0!</v>
      </c>
      <c r="N1254" s="28">
        <f t="shared" si="345"/>
        <v>10.989169238449415</v>
      </c>
      <c r="O1254" s="28">
        <f t="shared" si="346"/>
        <v>15.087458954343088</v>
      </c>
      <c r="P1254" s="45" t="e">
        <f t="shared" si="356"/>
        <v>#DIV/0!</v>
      </c>
      <c r="Q1254" s="29">
        <f t="shared" si="357"/>
        <v>3</v>
      </c>
      <c r="R1254" s="29" t="e">
        <f t="shared" si="347"/>
        <v>#N/A</v>
      </c>
      <c r="S1254" s="29" t="e">
        <f t="shared" si="348"/>
        <v>#N/A</v>
      </c>
      <c r="T1254" s="29" t="e">
        <f t="shared" si="349"/>
        <v>#N/A</v>
      </c>
      <c r="U1254" s="21" t="e">
        <f t="shared" si="358"/>
        <v>#DIV/0!</v>
      </c>
      <c r="V1254" s="28">
        <f t="shared" si="350"/>
        <v>0</v>
      </c>
      <c r="W1254" s="28">
        <f t="shared" si="351"/>
        <v>0</v>
      </c>
      <c r="X1254" s="45" t="e">
        <f t="shared" si="359"/>
        <v>#DIV/0!</v>
      </c>
    </row>
    <row r="1255" spans="2:24">
      <c r="B1255" s="23"/>
      <c r="D1255" s="21"/>
      <c r="E1255" s="21"/>
      <c r="F1255" s="21"/>
      <c r="G1255" s="28">
        <f t="shared" si="352"/>
        <v>0</v>
      </c>
      <c r="H1255" s="45" t="e">
        <f t="shared" si="353"/>
        <v>#DIV/0!</v>
      </c>
      <c r="I1255" s="29">
        <f t="shared" si="354"/>
        <v>3</v>
      </c>
      <c r="J1255" s="29">
        <f t="shared" si="342"/>
        <v>0.27</v>
      </c>
      <c r="K1255" s="29">
        <f t="shared" si="343"/>
        <v>8.4199999999999997E-2</v>
      </c>
      <c r="L1255" s="29">
        <f t="shared" si="344"/>
        <v>12.92</v>
      </c>
      <c r="M1255" s="45" t="e">
        <f t="shared" si="355"/>
        <v>#DIV/0!</v>
      </c>
      <c r="N1255" s="28">
        <f t="shared" si="345"/>
        <v>10.989169238449415</v>
      </c>
      <c r="O1255" s="28">
        <f t="shared" si="346"/>
        <v>15.087458954343088</v>
      </c>
      <c r="P1255" s="45" t="e">
        <f t="shared" si="356"/>
        <v>#DIV/0!</v>
      </c>
      <c r="Q1255" s="29">
        <f t="shared" si="357"/>
        <v>3</v>
      </c>
      <c r="R1255" s="29" t="e">
        <f t="shared" si="347"/>
        <v>#N/A</v>
      </c>
      <c r="S1255" s="29" t="e">
        <f t="shared" si="348"/>
        <v>#N/A</v>
      </c>
      <c r="T1255" s="29" t="e">
        <f t="shared" si="349"/>
        <v>#N/A</v>
      </c>
      <c r="U1255" s="21" t="e">
        <f t="shared" si="358"/>
        <v>#DIV/0!</v>
      </c>
      <c r="V1255" s="28">
        <f t="shared" si="350"/>
        <v>0</v>
      </c>
      <c r="W1255" s="28">
        <f t="shared" si="351"/>
        <v>0</v>
      </c>
      <c r="X1255" s="45" t="e">
        <f t="shared" si="359"/>
        <v>#DIV/0!</v>
      </c>
    </row>
    <row r="1256" spans="2:24">
      <c r="B1256" s="23"/>
      <c r="D1256" s="21"/>
      <c r="E1256" s="21"/>
      <c r="F1256" s="21"/>
      <c r="G1256" s="28">
        <f t="shared" si="352"/>
        <v>0</v>
      </c>
      <c r="H1256" s="45" t="e">
        <f t="shared" si="353"/>
        <v>#DIV/0!</v>
      </c>
      <c r="I1256" s="29">
        <f t="shared" si="354"/>
        <v>3</v>
      </c>
      <c r="J1256" s="29">
        <f t="shared" si="342"/>
        <v>0.27</v>
      </c>
      <c r="K1256" s="29">
        <f t="shared" si="343"/>
        <v>8.4199999999999997E-2</v>
      </c>
      <c r="L1256" s="29">
        <f t="shared" si="344"/>
        <v>12.92</v>
      </c>
      <c r="M1256" s="45" t="e">
        <f t="shared" si="355"/>
        <v>#DIV/0!</v>
      </c>
      <c r="N1256" s="28">
        <f t="shared" si="345"/>
        <v>10.989169238449415</v>
      </c>
      <c r="O1256" s="28">
        <f t="shared" si="346"/>
        <v>15.087458954343088</v>
      </c>
      <c r="P1256" s="45" t="e">
        <f t="shared" si="356"/>
        <v>#DIV/0!</v>
      </c>
      <c r="Q1256" s="29">
        <f t="shared" si="357"/>
        <v>3</v>
      </c>
      <c r="R1256" s="29" t="e">
        <f t="shared" si="347"/>
        <v>#N/A</v>
      </c>
      <c r="S1256" s="29" t="e">
        <f t="shared" si="348"/>
        <v>#N/A</v>
      </c>
      <c r="T1256" s="29" t="e">
        <f t="shared" si="349"/>
        <v>#N/A</v>
      </c>
      <c r="U1256" s="21" t="e">
        <f t="shared" si="358"/>
        <v>#DIV/0!</v>
      </c>
      <c r="V1256" s="28">
        <f t="shared" si="350"/>
        <v>0</v>
      </c>
      <c r="W1256" s="28">
        <f t="shared" si="351"/>
        <v>0</v>
      </c>
      <c r="X1256" s="45" t="e">
        <f t="shared" si="359"/>
        <v>#DIV/0!</v>
      </c>
    </row>
    <row r="1257" spans="2:24">
      <c r="B1257" s="23"/>
      <c r="D1257" s="21"/>
      <c r="E1257" s="21"/>
      <c r="F1257" s="21"/>
      <c r="G1257" s="28">
        <f t="shared" si="352"/>
        <v>0</v>
      </c>
      <c r="H1257" s="45" t="e">
        <f t="shared" si="353"/>
        <v>#DIV/0!</v>
      </c>
      <c r="I1257" s="29">
        <f t="shared" si="354"/>
        <v>3</v>
      </c>
      <c r="J1257" s="29">
        <f t="shared" si="342"/>
        <v>0.27</v>
      </c>
      <c r="K1257" s="29">
        <f t="shared" si="343"/>
        <v>8.4199999999999997E-2</v>
      </c>
      <c r="L1257" s="29">
        <f t="shared" si="344"/>
        <v>12.92</v>
      </c>
      <c r="M1257" s="45" t="e">
        <f t="shared" si="355"/>
        <v>#DIV/0!</v>
      </c>
      <c r="N1257" s="28">
        <f t="shared" si="345"/>
        <v>10.989169238449415</v>
      </c>
      <c r="O1257" s="28">
        <f t="shared" si="346"/>
        <v>15.087458954343088</v>
      </c>
      <c r="P1257" s="45" t="e">
        <f t="shared" si="356"/>
        <v>#DIV/0!</v>
      </c>
      <c r="Q1257" s="29">
        <f t="shared" si="357"/>
        <v>3</v>
      </c>
      <c r="R1257" s="29" t="e">
        <f t="shared" si="347"/>
        <v>#N/A</v>
      </c>
      <c r="S1257" s="29" t="e">
        <f t="shared" si="348"/>
        <v>#N/A</v>
      </c>
      <c r="T1257" s="29" t="e">
        <f t="shared" si="349"/>
        <v>#N/A</v>
      </c>
      <c r="U1257" s="21" t="e">
        <f t="shared" si="358"/>
        <v>#DIV/0!</v>
      </c>
      <c r="V1257" s="28">
        <f t="shared" si="350"/>
        <v>0</v>
      </c>
      <c r="W1257" s="28">
        <f t="shared" si="351"/>
        <v>0</v>
      </c>
      <c r="X1257" s="45" t="e">
        <f t="shared" si="359"/>
        <v>#DIV/0!</v>
      </c>
    </row>
    <row r="1258" spans="2:24">
      <c r="B1258" s="23"/>
      <c r="D1258" s="21"/>
      <c r="E1258" s="21"/>
      <c r="F1258" s="21"/>
      <c r="G1258" s="28">
        <f t="shared" si="352"/>
        <v>0</v>
      </c>
      <c r="H1258" s="45" t="e">
        <f t="shared" si="353"/>
        <v>#DIV/0!</v>
      </c>
      <c r="I1258" s="29">
        <f t="shared" si="354"/>
        <v>3</v>
      </c>
      <c r="J1258" s="29">
        <f t="shared" si="342"/>
        <v>0.27</v>
      </c>
      <c r="K1258" s="29">
        <f t="shared" si="343"/>
        <v>8.4199999999999997E-2</v>
      </c>
      <c r="L1258" s="29">
        <f t="shared" si="344"/>
        <v>12.92</v>
      </c>
      <c r="M1258" s="45" t="e">
        <f t="shared" si="355"/>
        <v>#DIV/0!</v>
      </c>
      <c r="N1258" s="28">
        <f t="shared" si="345"/>
        <v>10.989169238449415</v>
      </c>
      <c r="O1258" s="28">
        <f t="shared" si="346"/>
        <v>15.087458954343088</v>
      </c>
      <c r="P1258" s="45" t="e">
        <f t="shared" si="356"/>
        <v>#DIV/0!</v>
      </c>
      <c r="Q1258" s="29">
        <f t="shared" si="357"/>
        <v>3</v>
      </c>
      <c r="R1258" s="29" t="e">
        <f t="shared" si="347"/>
        <v>#N/A</v>
      </c>
      <c r="S1258" s="29" t="e">
        <f t="shared" si="348"/>
        <v>#N/A</v>
      </c>
      <c r="T1258" s="29" t="e">
        <f t="shared" si="349"/>
        <v>#N/A</v>
      </c>
      <c r="U1258" s="21" t="e">
        <f t="shared" si="358"/>
        <v>#DIV/0!</v>
      </c>
      <c r="V1258" s="28">
        <f t="shared" si="350"/>
        <v>0</v>
      </c>
      <c r="W1258" s="28">
        <f t="shared" si="351"/>
        <v>0</v>
      </c>
      <c r="X1258" s="45" t="e">
        <f t="shared" si="359"/>
        <v>#DIV/0!</v>
      </c>
    </row>
    <row r="1259" spans="2:24">
      <c r="B1259" s="23"/>
      <c r="D1259" s="21"/>
      <c r="E1259" s="21"/>
      <c r="F1259" s="21"/>
      <c r="G1259" s="28">
        <f t="shared" si="352"/>
        <v>0</v>
      </c>
      <c r="H1259" s="45" t="e">
        <f t="shared" si="353"/>
        <v>#DIV/0!</v>
      </c>
      <c r="I1259" s="29">
        <f t="shared" si="354"/>
        <v>3</v>
      </c>
      <c r="J1259" s="29">
        <f t="shared" si="342"/>
        <v>0.27</v>
      </c>
      <c r="K1259" s="29">
        <f t="shared" si="343"/>
        <v>8.4199999999999997E-2</v>
      </c>
      <c r="L1259" s="29">
        <f t="shared" si="344"/>
        <v>12.92</v>
      </c>
      <c r="M1259" s="45" t="e">
        <f t="shared" si="355"/>
        <v>#DIV/0!</v>
      </c>
      <c r="N1259" s="28">
        <f t="shared" si="345"/>
        <v>10.989169238449415</v>
      </c>
      <c r="O1259" s="28">
        <f t="shared" si="346"/>
        <v>15.087458954343088</v>
      </c>
      <c r="P1259" s="45" t="e">
        <f t="shared" si="356"/>
        <v>#DIV/0!</v>
      </c>
      <c r="Q1259" s="29">
        <f t="shared" si="357"/>
        <v>3</v>
      </c>
      <c r="R1259" s="29" t="e">
        <f t="shared" si="347"/>
        <v>#N/A</v>
      </c>
      <c r="S1259" s="29" t="e">
        <f t="shared" si="348"/>
        <v>#N/A</v>
      </c>
      <c r="T1259" s="29" t="e">
        <f t="shared" si="349"/>
        <v>#N/A</v>
      </c>
      <c r="U1259" s="21" t="e">
        <f t="shared" si="358"/>
        <v>#DIV/0!</v>
      </c>
      <c r="V1259" s="28">
        <f t="shared" si="350"/>
        <v>0</v>
      </c>
      <c r="W1259" s="28">
        <f t="shared" si="351"/>
        <v>0</v>
      </c>
      <c r="X1259" s="45" t="e">
        <f t="shared" si="359"/>
        <v>#DIV/0!</v>
      </c>
    </row>
    <row r="1260" spans="2:24">
      <c r="B1260" s="23"/>
      <c r="D1260" s="21"/>
      <c r="E1260" s="21"/>
      <c r="F1260" s="21"/>
      <c r="G1260" s="28">
        <f t="shared" si="352"/>
        <v>0</v>
      </c>
      <c r="H1260" s="45" t="e">
        <f t="shared" si="353"/>
        <v>#DIV/0!</v>
      </c>
      <c r="I1260" s="29">
        <f t="shared" si="354"/>
        <v>3</v>
      </c>
      <c r="J1260" s="29">
        <f t="shared" si="342"/>
        <v>0.27</v>
      </c>
      <c r="K1260" s="29">
        <f t="shared" si="343"/>
        <v>8.4199999999999997E-2</v>
      </c>
      <c r="L1260" s="29">
        <f t="shared" si="344"/>
        <v>12.92</v>
      </c>
      <c r="M1260" s="45" t="e">
        <f t="shared" si="355"/>
        <v>#DIV/0!</v>
      </c>
      <c r="N1260" s="28">
        <f t="shared" si="345"/>
        <v>10.989169238449415</v>
      </c>
      <c r="O1260" s="28">
        <f t="shared" si="346"/>
        <v>15.087458954343088</v>
      </c>
      <c r="P1260" s="45" t="e">
        <f t="shared" si="356"/>
        <v>#DIV/0!</v>
      </c>
      <c r="Q1260" s="29">
        <f t="shared" si="357"/>
        <v>3</v>
      </c>
      <c r="R1260" s="29" t="e">
        <f t="shared" si="347"/>
        <v>#N/A</v>
      </c>
      <c r="S1260" s="29" t="e">
        <f t="shared" si="348"/>
        <v>#N/A</v>
      </c>
      <c r="T1260" s="29" t="e">
        <f t="shared" si="349"/>
        <v>#N/A</v>
      </c>
      <c r="U1260" s="21" t="e">
        <f t="shared" si="358"/>
        <v>#DIV/0!</v>
      </c>
      <c r="V1260" s="28">
        <f t="shared" si="350"/>
        <v>0</v>
      </c>
      <c r="W1260" s="28">
        <f t="shared" si="351"/>
        <v>0</v>
      </c>
      <c r="X1260" s="45" t="e">
        <f t="shared" si="359"/>
        <v>#DIV/0!</v>
      </c>
    </row>
    <row r="1261" spans="2:24">
      <c r="B1261" s="23"/>
      <c r="D1261" s="21"/>
      <c r="E1261" s="21"/>
      <c r="F1261" s="21"/>
      <c r="G1261" s="28">
        <f t="shared" si="352"/>
        <v>0</v>
      </c>
      <c r="H1261" s="45" t="e">
        <f t="shared" si="353"/>
        <v>#DIV/0!</v>
      </c>
      <c r="I1261" s="29">
        <f t="shared" si="354"/>
        <v>3</v>
      </c>
      <c r="J1261" s="29">
        <f t="shared" si="342"/>
        <v>0.27</v>
      </c>
      <c r="K1261" s="29">
        <f t="shared" si="343"/>
        <v>8.4199999999999997E-2</v>
      </c>
      <c r="L1261" s="29">
        <f t="shared" si="344"/>
        <v>12.92</v>
      </c>
      <c r="M1261" s="45" t="e">
        <f t="shared" si="355"/>
        <v>#DIV/0!</v>
      </c>
      <c r="N1261" s="28">
        <f t="shared" si="345"/>
        <v>10.989169238449415</v>
      </c>
      <c r="O1261" s="28">
        <f t="shared" si="346"/>
        <v>15.087458954343088</v>
      </c>
      <c r="P1261" s="45" t="e">
        <f t="shared" si="356"/>
        <v>#DIV/0!</v>
      </c>
      <c r="Q1261" s="29">
        <f t="shared" si="357"/>
        <v>3</v>
      </c>
      <c r="R1261" s="29" t="e">
        <f t="shared" si="347"/>
        <v>#N/A</v>
      </c>
      <c r="S1261" s="29" t="e">
        <f t="shared" si="348"/>
        <v>#N/A</v>
      </c>
      <c r="T1261" s="29" t="e">
        <f t="shared" si="349"/>
        <v>#N/A</v>
      </c>
      <c r="U1261" s="21" t="e">
        <f t="shared" si="358"/>
        <v>#DIV/0!</v>
      </c>
      <c r="V1261" s="28">
        <f t="shared" si="350"/>
        <v>0</v>
      </c>
      <c r="W1261" s="28">
        <f t="shared" si="351"/>
        <v>0</v>
      </c>
      <c r="X1261" s="45" t="e">
        <f t="shared" si="359"/>
        <v>#DIV/0!</v>
      </c>
    </row>
    <row r="1262" spans="2:24">
      <c r="B1262" s="23"/>
      <c r="D1262" s="21"/>
      <c r="E1262" s="21"/>
      <c r="F1262" s="21"/>
      <c r="G1262" s="28">
        <f t="shared" si="352"/>
        <v>0</v>
      </c>
      <c r="H1262" s="45" t="e">
        <f t="shared" si="353"/>
        <v>#DIV/0!</v>
      </c>
      <c r="I1262" s="29">
        <f t="shared" si="354"/>
        <v>3</v>
      </c>
      <c r="J1262" s="29">
        <f t="shared" si="342"/>
        <v>0.27</v>
      </c>
      <c r="K1262" s="29">
        <f t="shared" si="343"/>
        <v>8.4199999999999997E-2</v>
      </c>
      <c r="L1262" s="29">
        <f t="shared" si="344"/>
        <v>12.92</v>
      </c>
      <c r="M1262" s="45" t="e">
        <f t="shared" si="355"/>
        <v>#DIV/0!</v>
      </c>
      <c r="N1262" s="28">
        <f t="shared" si="345"/>
        <v>10.989169238449415</v>
      </c>
      <c r="O1262" s="28">
        <f t="shared" si="346"/>
        <v>15.087458954343088</v>
      </c>
      <c r="P1262" s="45" t="e">
        <f t="shared" si="356"/>
        <v>#DIV/0!</v>
      </c>
      <c r="Q1262" s="29">
        <f t="shared" si="357"/>
        <v>3</v>
      </c>
      <c r="R1262" s="29" t="e">
        <f t="shared" si="347"/>
        <v>#N/A</v>
      </c>
      <c r="S1262" s="29" t="e">
        <f t="shared" si="348"/>
        <v>#N/A</v>
      </c>
      <c r="T1262" s="29" t="e">
        <f t="shared" si="349"/>
        <v>#N/A</v>
      </c>
      <c r="U1262" s="21" t="e">
        <f t="shared" si="358"/>
        <v>#DIV/0!</v>
      </c>
      <c r="V1262" s="28">
        <f t="shared" si="350"/>
        <v>0</v>
      </c>
      <c r="W1262" s="28">
        <f t="shared" si="351"/>
        <v>0</v>
      </c>
      <c r="X1262" s="45" t="e">
        <f t="shared" si="359"/>
        <v>#DIV/0!</v>
      </c>
    </row>
    <row r="1263" spans="2:24">
      <c r="B1263" s="23"/>
      <c r="D1263" s="21"/>
      <c r="E1263" s="21"/>
      <c r="F1263" s="21"/>
      <c r="G1263" s="28">
        <f t="shared" si="352"/>
        <v>0</v>
      </c>
      <c r="H1263" s="45" t="e">
        <f t="shared" si="353"/>
        <v>#DIV/0!</v>
      </c>
      <c r="I1263" s="29">
        <f t="shared" si="354"/>
        <v>3</v>
      </c>
      <c r="J1263" s="29">
        <f t="shared" si="342"/>
        <v>0.27</v>
      </c>
      <c r="K1263" s="29">
        <f t="shared" si="343"/>
        <v>8.4199999999999997E-2</v>
      </c>
      <c r="L1263" s="29">
        <f t="shared" si="344"/>
        <v>12.92</v>
      </c>
      <c r="M1263" s="45" t="e">
        <f t="shared" si="355"/>
        <v>#DIV/0!</v>
      </c>
      <c r="N1263" s="28">
        <f t="shared" si="345"/>
        <v>10.989169238449415</v>
      </c>
      <c r="O1263" s="28">
        <f t="shared" si="346"/>
        <v>15.087458954343088</v>
      </c>
      <c r="P1263" s="45" t="e">
        <f t="shared" si="356"/>
        <v>#DIV/0!</v>
      </c>
      <c r="Q1263" s="29">
        <f t="shared" si="357"/>
        <v>3</v>
      </c>
      <c r="R1263" s="29" t="e">
        <f t="shared" si="347"/>
        <v>#N/A</v>
      </c>
      <c r="S1263" s="29" t="e">
        <f t="shared" si="348"/>
        <v>#N/A</v>
      </c>
      <c r="T1263" s="29" t="e">
        <f t="shared" si="349"/>
        <v>#N/A</v>
      </c>
      <c r="U1263" s="21" t="e">
        <f t="shared" si="358"/>
        <v>#DIV/0!</v>
      </c>
      <c r="V1263" s="28">
        <f t="shared" si="350"/>
        <v>0</v>
      </c>
      <c r="W1263" s="28">
        <f t="shared" si="351"/>
        <v>0</v>
      </c>
      <c r="X1263" s="45" t="e">
        <f t="shared" si="359"/>
        <v>#DIV/0!</v>
      </c>
    </row>
    <row r="1264" spans="2:24">
      <c r="B1264" s="23"/>
      <c r="D1264" s="21"/>
      <c r="E1264" s="21"/>
      <c r="F1264" s="21"/>
      <c r="G1264" s="28">
        <f t="shared" si="352"/>
        <v>0</v>
      </c>
      <c r="H1264" s="45" t="e">
        <f t="shared" si="353"/>
        <v>#DIV/0!</v>
      </c>
      <c r="I1264" s="29">
        <f t="shared" si="354"/>
        <v>3</v>
      </c>
      <c r="J1264" s="29">
        <f t="shared" si="342"/>
        <v>0.27</v>
      </c>
      <c r="K1264" s="29">
        <f t="shared" si="343"/>
        <v>8.4199999999999997E-2</v>
      </c>
      <c r="L1264" s="29">
        <f t="shared" si="344"/>
        <v>12.92</v>
      </c>
      <c r="M1264" s="45" t="e">
        <f t="shared" si="355"/>
        <v>#DIV/0!</v>
      </c>
      <c r="N1264" s="28">
        <f t="shared" si="345"/>
        <v>10.989169238449415</v>
      </c>
      <c r="O1264" s="28">
        <f t="shared" si="346"/>
        <v>15.087458954343088</v>
      </c>
      <c r="P1264" s="45" t="e">
        <f t="shared" si="356"/>
        <v>#DIV/0!</v>
      </c>
      <c r="Q1264" s="29">
        <f t="shared" si="357"/>
        <v>3</v>
      </c>
      <c r="R1264" s="29" t="e">
        <f t="shared" si="347"/>
        <v>#N/A</v>
      </c>
      <c r="S1264" s="29" t="e">
        <f t="shared" si="348"/>
        <v>#N/A</v>
      </c>
      <c r="T1264" s="29" t="e">
        <f t="shared" si="349"/>
        <v>#N/A</v>
      </c>
      <c r="U1264" s="21" t="e">
        <f t="shared" si="358"/>
        <v>#DIV/0!</v>
      </c>
      <c r="V1264" s="28">
        <f t="shared" si="350"/>
        <v>0</v>
      </c>
      <c r="W1264" s="28">
        <f t="shared" si="351"/>
        <v>0</v>
      </c>
      <c r="X1264" s="45" t="e">
        <f t="shared" si="359"/>
        <v>#DIV/0!</v>
      </c>
    </row>
    <row r="1265" spans="2:24">
      <c r="B1265" s="23"/>
      <c r="D1265" s="21"/>
      <c r="E1265" s="21"/>
      <c r="F1265" s="21"/>
      <c r="G1265" s="28">
        <f t="shared" si="352"/>
        <v>0</v>
      </c>
      <c r="H1265" s="45" t="e">
        <f t="shared" si="353"/>
        <v>#DIV/0!</v>
      </c>
      <c r="I1265" s="29">
        <f t="shared" si="354"/>
        <v>3</v>
      </c>
      <c r="J1265" s="29">
        <f t="shared" si="342"/>
        <v>0.27</v>
      </c>
      <c r="K1265" s="29">
        <f t="shared" si="343"/>
        <v>8.4199999999999997E-2</v>
      </c>
      <c r="L1265" s="29">
        <f t="shared" si="344"/>
        <v>12.92</v>
      </c>
      <c r="M1265" s="45" t="e">
        <f t="shared" si="355"/>
        <v>#DIV/0!</v>
      </c>
      <c r="N1265" s="28">
        <f t="shared" si="345"/>
        <v>10.989169238449415</v>
      </c>
      <c r="O1265" s="28">
        <f t="shared" si="346"/>
        <v>15.087458954343088</v>
      </c>
      <c r="P1265" s="45" t="e">
        <f t="shared" si="356"/>
        <v>#DIV/0!</v>
      </c>
      <c r="Q1265" s="29">
        <f t="shared" si="357"/>
        <v>3</v>
      </c>
      <c r="R1265" s="29" t="e">
        <f t="shared" si="347"/>
        <v>#N/A</v>
      </c>
      <c r="S1265" s="29" t="e">
        <f t="shared" si="348"/>
        <v>#N/A</v>
      </c>
      <c r="T1265" s="29" t="e">
        <f t="shared" si="349"/>
        <v>#N/A</v>
      </c>
      <c r="U1265" s="21" t="e">
        <f t="shared" si="358"/>
        <v>#DIV/0!</v>
      </c>
      <c r="V1265" s="28">
        <f t="shared" si="350"/>
        <v>0</v>
      </c>
      <c r="W1265" s="28">
        <f t="shared" si="351"/>
        <v>0</v>
      </c>
      <c r="X1265" s="45" t="e">
        <f t="shared" si="359"/>
        <v>#DIV/0!</v>
      </c>
    </row>
    <row r="1266" spans="2:24">
      <c r="B1266" s="23"/>
      <c r="D1266" s="21"/>
      <c r="E1266" s="21"/>
      <c r="F1266" s="21"/>
      <c r="G1266" s="28">
        <f t="shared" si="352"/>
        <v>0</v>
      </c>
      <c r="H1266" s="45" t="e">
        <f t="shared" si="353"/>
        <v>#DIV/0!</v>
      </c>
      <c r="I1266" s="29">
        <f t="shared" si="354"/>
        <v>3</v>
      </c>
      <c r="J1266" s="29">
        <f t="shared" si="342"/>
        <v>0.27</v>
      </c>
      <c r="K1266" s="29">
        <f t="shared" si="343"/>
        <v>8.4199999999999997E-2</v>
      </c>
      <c r="L1266" s="29">
        <f t="shared" si="344"/>
        <v>12.92</v>
      </c>
      <c r="M1266" s="45" t="e">
        <f t="shared" si="355"/>
        <v>#DIV/0!</v>
      </c>
      <c r="N1266" s="28">
        <f t="shared" si="345"/>
        <v>10.989169238449415</v>
      </c>
      <c r="O1266" s="28">
        <f t="shared" si="346"/>
        <v>15.087458954343088</v>
      </c>
      <c r="P1266" s="45" t="e">
        <f t="shared" si="356"/>
        <v>#DIV/0!</v>
      </c>
      <c r="Q1266" s="29">
        <f t="shared" si="357"/>
        <v>3</v>
      </c>
      <c r="R1266" s="29" t="e">
        <f t="shared" si="347"/>
        <v>#N/A</v>
      </c>
      <c r="S1266" s="29" t="e">
        <f t="shared" si="348"/>
        <v>#N/A</v>
      </c>
      <c r="T1266" s="29" t="e">
        <f t="shared" si="349"/>
        <v>#N/A</v>
      </c>
      <c r="U1266" s="21" t="e">
        <f t="shared" si="358"/>
        <v>#DIV/0!</v>
      </c>
      <c r="V1266" s="28">
        <f t="shared" si="350"/>
        <v>0</v>
      </c>
      <c r="W1266" s="28">
        <f t="shared" si="351"/>
        <v>0</v>
      </c>
      <c r="X1266" s="45" t="e">
        <f t="shared" si="359"/>
        <v>#DIV/0!</v>
      </c>
    </row>
    <row r="1267" spans="2:24">
      <c r="B1267" s="23"/>
      <c r="D1267" s="21"/>
      <c r="E1267" s="21"/>
      <c r="F1267" s="21"/>
      <c r="G1267" s="28">
        <f t="shared" si="352"/>
        <v>0</v>
      </c>
      <c r="H1267" s="45" t="e">
        <f t="shared" si="353"/>
        <v>#DIV/0!</v>
      </c>
      <c r="I1267" s="29">
        <f t="shared" si="354"/>
        <v>3</v>
      </c>
      <c r="J1267" s="29">
        <f t="shared" si="342"/>
        <v>0.27</v>
      </c>
      <c r="K1267" s="29">
        <f t="shared" si="343"/>
        <v>8.4199999999999997E-2</v>
      </c>
      <c r="L1267" s="29">
        <f t="shared" si="344"/>
        <v>12.92</v>
      </c>
      <c r="M1267" s="45" t="e">
        <f t="shared" si="355"/>
        <v>#DIV/0!</v>
      </c>
      <c r="N1267" s="28">
        <f t="shared" si="345"/>
        <v>10.989169238449415</v>
      </c>
      <c r="O1267" s="28">
        <f t="shared" si="346"/>
        <v>15.087458954343088</v>
      </c>
      <c r="P1267" s="45" t="e">
        <f t="shared" si="356"/>
        <v>#DIV/0!</v>
      </c>
      <c r="Q1267" s="29">
        <f t="shared" si="357"/>
        <v>3</v>
      </c>
      <c r="R1267" s="29" t="e">
        <f t="shared" si="347"/>
        <v>#N/A</v>
      </c>
      <c r="S1267" s="29" t="e">
        <f t="shared" si="348"/>
        <v>#N/A</v>
      </c>
      <c r="T1267" s="29" t="e">
        <f t="shared" si="349"/>
        <v>#N/A</v>
      </c>
      <c r="U1267" s="21" t="e">
        <f t="shared" si="358"/>
        <v>#DIV/0!</v>
      </c>
      <c r="V1267" s="28">
        <f t="shared" si="350"/>
        <v>0</v>
      </c>
      <c r="W1267" s="28">
        <f t="shared" si="351"/>
        <v>0</v>
      </c>
      <c r="X1267" s="45" t="e">
        <f t="shared" si="359"/>
        <v>#DIV/0!</v>
      </c>
    </row>
    <row r="1268" spans="2:24">
      <c r="B1268" s="23"/>
      <c r="D1268" s="21"/>
      <c r="E1268" s="21"/>
      <c r="F1268" s="21"/>
      <c r="G1268" s="28">
        <f t="shared" si="352"/>
        <v>0</v>
      </c>
      <c r="H1268" s="45" t="e">
        <f t="shared" si="353"/>
        <v>#DIV/0!</v>
      </c>
      <c r="I1268" s="29">
        <f t="shared" si="354"/>
        <v>3</v>
      </c>
      <c r="J1268" s="29">
        <f t="shared" si="342"/>
        <v>0.27</v>
      </c>
      <c r="K1268" s="29">
        <f t="shared" si="343"/>
        <v>8.4199999999999997E-2</v>
      </c>
      <c r="L1268" s="29">
        <f t="shared" si="344"/>
        <v>12.92</v>
      </c>
      <c r="M1268" s="45" t="e">
        <f t="shared" si="355"/>
        <v>#DIV/0!</v>
      </c>
      <c r="N1268" s="28">
        <f t="shared" si="345"/>
        <v>10.989169238449415</v>
      </c>
      <c r="O1268" s="28">
        <f t="shared" si="346"/>
        <v>15.087458954343088</v>
      </c>
      <c r="P1268" s="45" t="e">
        <f t="shared" si="356"/>
        <v>#DIV/0!</v>
      </c>
      <c r="Q1268" s="29">
        <f t="shared" si="357"/>
        <v>3</v>
      </c>
      <c r="R1268" s="29" t="e">
        <f t="shared" si="347"/>
        <v>#N/A</v>
      </c>
      <c r="S1268" s="29" t="e">
        <f t="shared" si="348"/>
        <v>#N/A</v>
      </c>
      <c r="T1268" s="29" t="e">
        <f t="shared" si="349"/>
        <v>#N/A</v>
      </c>
      <c r="U1268" s="21" t="e">
        <f t="shared" si="358"/>
        <v>#DIV/0!</v>
      </c>
      <c r="V1268" s="28">
        <f t="shared" si="350"/>
        <v>0</v>
      </c>
      <c r="W1268" s="28">
        <f t="shared" si="351"/>
        <v>0</v>
      </c>
      <c r="X1268" s="45" t="e">
        <f t="shared" si="359"/>
        <v>#DIV/0!</v>
      </c>
    </row>
    <row r="1269" spans="2:24">
      <c r="B1269" s="23"/>
      <c r="D1269" s="21"/>
      <c r="E1269" s="21"/>
      <c r="F1269" s="21"/>
      <c r="G1269" s="28">
        <f t="shared" si="352"/>
        <v>0</v>
      </c>
      <c r="H1269" s="45" t="e">
        <f t="shared" si="353"/>
        <v>#DIV/0!</v>
      </c>
      <c r="I1269" s="29">
        <f t="shared" si="354"/>
        <v>3</v>
      </c>
      <c r="J1269" s="29">
        <f t="shared" si="342"/>
        <v>0.27</v>
      </c>
      <c r="K1269" s="29">
        <f t="shared" si="343"/>
        <v>8.4199999999999997E-2</v>
      </c>
      <c r="L1269" s="29">
        <f t="shared" si="344"/>
        <v>12.92</v>
      </c>
      <c r="M1269" s="45" t="e">
        <f t="shared" si="355"/>
        <v>#DIV/0!</v>
      </c>
      <c r="N1269" s="28">
        <f t="shared" si="345"/>
        <v>10.989169238449415</v>
      </c>
      <c r="O1269" s="28">
        <f t="shared" si="346"/>
        <v>15.087458954343088</v>
      </c>
      <c r="P1269" s="45" t="e">
        <f t="shared" si="356"/>
        <v>#DIV/0!</v>
      </c>
      <c r="Q1269" s="29">
        <f t="shared" si="357"/>
        <v>3</v>
      </c>
      <c r="R1269" s="29" t="e">
        <f t="shared" si="347"/>
        <v>#N/A</v>
      </c>
      <c r="S1269" s="29" t="e">
        <f t="shared" si="348"/>
        <v>#N/A</v>
      </c>
      <c r="T1269" s="29" t="e">
        <f t="shared" si="349"/>
        <v>#N/A</v>
      </c>
      <c r="U1269" s="21" t="e">
        <f t="shared" si="358"/>
        <v>#DIV/0!</v>
      </c>
      <c r="V1269" s="28">
        <f t="shared" si="350"/>
        <v>0</v>
      </c>
      <c r="W1269" s="28">
        <f t="shared" si="351"/>
        <v>0</v>
      </c>
      <c r="X1269" s="45" t="e">
        <f t="shared" si="359"/>
        <v>#DIV/0!</v>
      </c>
    </row>
    <row r="1270" spans="2:24">
      <c r="B1270" s="23"/>
      <c r="D1270" s="21"/>
      <c r="E1270" s="21"/>
      <c r="F1270" s="21"/>
      <c r="G1270" s="28">
        <f t="shared" si="352"/>
        <v>0</v>
      </c>
      <c r="H1270" s="45" t="e">
        <f t="shared" si="353"/>
        <v>#DIV/0!</v>
      </c>
      <c r="I1270" s="29">
        <f t="shared" si="354"/>
        <v>3</v>
      </c>
      <c r="J1270" s="29">
        <f t="shared" si="342"/>
        <v>0.27</v>
      </c>
      <c r="K1270" s="29">
        <f t="shared" si="343"/>
        <v>8.4199999999999997E-2</v>
      </c>
      <c r="L1270" s="29">
        <f t="shared" si="344"/>
        <v>12.92</v>
      </c>
      <c r="M1270" s="45" t="e">
        <f t="shared" si="355"/>
        <v>#DIV/0!</v>
      </c>
      <c r="N1270" s="28">
        <f t="shared" si="345"/>
        <v>10.989169238449415</v>
      </c>
      <c r="O1270" s="28">
        <f t="shared" si="346"/>
        <v>15.087458954343088</v>
      </c>
      <c r="P1270" s="45" t="e">
        <f t="shared" si="356"/>
        <v>#DIV/0!</v>
      </c>
      <c r="Q1270" s="29">
        <f t="shared" si="357"/>
        <v>3</v>
      </c>
      <c r="R1270" s="29" t="e">
        <f t="shared" si="347"/>
        <v>#N/A</v>
      </c>
      <c r="S1270" s="29" t="e">
        <f t="shared" si="348"/>
        <v>#N/A</v>
      </c>
      <c r="T1270" s="29" t="e">
        <f t="shared" si="349"/>
        <v>#N/A</v>
      </c>
      <c r="U1270" s="21" t="e">
        <f t="shared" si="358"/>
        <v>#DIV/0!</v>
      </c>
      <c r="V1270" s="28">
        <f t="shared" si="350"/>
        <v>0</v>
      </c>
      <c r="W1270" s="28">
        <f t="shared" si="351"/>
        <v>0</v>
      </c>
      <c r="X1270" s="45" t="e">
        <f t="shared" si="359"/>
        <v>#DIV/0!</v>
      </c>
    </row>
    <row r="1271" spans="2:24">
      <c r="B1271" s="23"/>
      <c r="D1271" s="21"/>
      <c r="E1271" s="21"/>
      <c r="F1271" s="21"/>
      <c r="G1271" s="28">
        <f t="shared" si="352"/>
        <v>0</v>
      </c>
      <c r="H1271" s="45" t="e">
        <f t="shared" si="353"/>
        <v>#DIV/0!</v>
      </c>
      <c r="I1271" s="29">
        <f t="shared" si="354"/>
        <v>3</v>
      </c>
      <c r="J1271" s="29">
        <f t="shared" si="342"/>
        <v>0.27</v>
      </c>
      <c r="K1271" s="29">
        <f t="shared" si="343"/>
        <v>8.4199999999999997E-2</v>
      </c>
      <c r="L1271" s="29">
        <f t="shared" si="344"/>
        <v>12.92</v>
      </c>
      <c r="M1271" s="45" t="e">
        <f t="shared" si="355"/>
        <v>#DIV/0!</v>
      </c>
      <c r="N1271" s="28">
        <f t="shared" si="345"/>
        <v>10.989169238449415</v>
      </c>
      <c r="O1271" s="28">
        <f t="shared" si="346"/>
        <v>15.087458954343088</v>
      </c>
      <c r="P1271" s="45" t="e">
        <f t="shared" si="356"/>
        <v>#DIV/0!</v>
      </c>
      <c r="Q1271" s="29">
        <f t="shared" si="357"/>
        <v>3</v>
      </c>
      <c r="R1271" s="29" t="e">
        <f t="shared" si="347"/>
        <v>#N/A</v>
      </c>
      <c r="S1271" s="29" t="e">
        <f t="shared" si="348"/>
        <v>#N/A</v>
      </c>
      <c r="T1271" s="29" t="e">
        <f t="shared" si="349"/>
        <v>#N/A</v>
      </c>
      <c r="U1271" s="21" t="e">
        <f t="shared" si="358"/>
        <v>#DIV/0!</v>
      </c>
      <c r="V1271" s="28">
        <f t="shared" si="350"/>
        <v>0</v>
      </c>
      <c r="W1271" s="28">
        <f t="shared" si="351"/>
        <v>0</v>
      </c>
      <c r="X1271" s="45" t="e">
        <f t="shared" si="359"/>
        <v>#DIV/0!</v>
      </c>
    </row>
    <row r="1272" spans="2:24">
      <c r="B1272" s="23"/>
      <c r="D1272" s="21"/>
      <c r="E1272" s="21"/>
      <c r="F1272" s="21"/>
      <c r="G1272" s="28">
        <f t="shared" si="352"/>
        <v>0</v>
      </c>
      <c r="H1272" s="45" t="e">
        <f t="shared" si="353"/>
        <v>#DIV/0!</v>
      </c>
      <c r="I1272" s="29">
        <f t="shared" si="354"/>
        <v>3</v>
      </c>
      <c r="J1272" s="29">
        <f t="shared" si="342"/>
        <v>0.27</v>
      </c>
      <c r="K1272" s="29">
        <f t="shared" si="343"/>
        <v>8.4199999999999997E-2</v>
      </c>
      <c r="L1272" s="29">
        <f t="shared" si="344"/>
        <v>12.92</v>
      </c>
      <c r="M1272" s="45" t="e">
        <f t="shared" si="355"/>
        <v>#DIV/0!</v>
      </c>
      <c r="N1272" s="28">
        <f t="shared" si="345"/>
        <v>10.989169238449415</v>
      </c>
      <c r="O1272" s="28">
        <f t="shared" si="346"/>
        <v>15.087458954343088</v>
      </c>
      <c r="P1272" s="45" t="e">
        <f t="shared" si="356"/>
        <v>#DIV/0!</v>
      </c>
      <c r="Q1272" s="29">
        <f t="shared" si="357"/>
        <v>3</v>
      </c>
      <c r="R1272" s="29" t="e">
        <f t="shared" si="347"/>
        <v>#N/A</v>
      </c>
      <c r="S1272" s="29" t="e">
        <f t="shared" si="348"/>
        <v>#N/A</v>
      </c>
      <c r="T1272" s="29" t="e">
        <f t="shared" si="349"/>
        <v>#N/A</v>
      </c>
      <c r="U1272" s="21" t="e">
        <f t="shared" si="358"/>
        <v>#DIV/0!</v>
      </c>
      <c r="V1272" s="28">
        <f t="shared" si="350"/>
        <v>0</v>
      </c>
      <c r="W1272" s="28">
        <f t="shared" si="351"/>
        <v>0</v>
      </c>
      <c r="X1272" s="45" t="e">
        <f t="shared" si="359"/>
        <v>#DIV/0!</v>
      </c>
    </row>
    <row r="1273" spans="2:24">
      <c r="B1273" s="23"/>
      <c r="D1273" s="21"/>
      <c r="E1273" s="21"/>
      <c r="F1273" s="21"/>
      <c r="G1273" s="28">
        <f t="shared" si="352"/>
        <v>0</v>
      </c>
      <c r="H1273" s="45" t="e">
        <f t="shared" si="353"/>
        <v>#DIV/0!</v>
      </c>
      <c r="I1273" s="29">
        <f t="shared" si="354"/>
        <v>3</v>
      </c>
      <c r="J1273" s="29">
        <f t="shared" si="342"/>
        <v>0.27</v>
      </c>
      <c r="K1273" s="29">
        <f t="shared" si="343"/>
        <v>8.4199999999999997E-2</v>
      </c>
      <c r="L1273" s="29">
        <f t="shared" si="344"/>
        <v>12.92</v>
      </c>
      <c r="M1273" s="45" t="e">
        <f t="shared" si="355"/>
        <v>#DIV/0!</v>
      </c>
      <c r="N1273" s="28">
        <f t="shared" si="345"/>
        <v>10.989169238449415</v>
      </c>
      <c r="O1273" s="28">
        <f t="shared" si="346"/>
        <v>15.087458954343088</v>
      </c>
      <c r="P1273" s="45" t="e">
        <f t="shared" si="356"/>
        <v>#DIV/0!</v>
      </c>
      <c r="Q1273" s="29">
        <f t="shared" si="357"/>
        <v>3</v>
      </c>
      <c r="R1273" s="29" t="e">
        <f t="shared" si="347"/>
        <v>#N/A</v>
      </c>
      <c r="S1273" s="29" t="e">
        <f t="shared" si="348"/>
        <v>#N/A</v>
      </c>
      <c r="T1273" s="29" t="e">
        <f t="shared" si="349"/>
        <v>#N/A</v>
      </c>
      <c r="U1273" s="21" t="e">
        <f t="shared" si="358"/>
        <v>#DIV/0!</v>
      </c>
      <c r="V1273" s="28">
        <f t="shared" si="350"/>
        <v>0</v>
      </c>
      <c r="W1273" s="28">
        <f t="shared" si="351"/>
        <v>0</v>
      </c>
      <c r="X1273" s="45" t="e">
        <f t="shared" si="359"/>
        <v>#DIV/0!</v>
      </c>
    </row>
    <row r="1274" spans="2:24">
      <c r="B1274" s="23"/>
      <c r="D1274" s="21"/>
      <c r="E1274" s="21"/>
      <c r="F1274" s="21"/>
      <c r="G1274" s="28">
        <f t="shared" si="352"/>
        <v>0</v>
      </c>
      <c r="H1274" s="45" t="e">
        <f t="shared" si="353"/>
        <v>#DIV/0!</v>
      </c>
      <c r="I1274" s="29">
        <f t="shared" si="354"/>
        <v>3</v>
      </c>
      <c r="J1274" s="29">
        <f t="shared" si="342"/>
        <v>0.27</v>
      </c>
      <c r="K1274" s="29">
        <f t="shared" si="343"/>
        <v>8.4199999999999997E-2</v>
      </c>
      <c r="L1274" s="29">
        <f t="shared" si="344"/>
        <v>12.92</v>
      </c>
      <c r="M1274" s="45" t="e">
        <f t="shared" si="355"/>
        <v>#DIV/0!</v>
      </c>
      <c r="N1274" s="28">
        <f t="shared" si="345"/>
        <v>10.989169238449415</v>
      </c>
      <c r="O1274" s="28">
        <f t="shared" si="346"/>
        <v>15.087458954343088</v>
      </c>
      <c r="P1274" s="45" t="e">
        <f t="shared" si="356"/>
        <v>#DIV/0!</v>
      </c>
      <c r="Q1274" s="29">
        <f t="shared" si="357"/>
        <v>3</v>
      </c>
      <c r="R1274" s="29" t="e">
        <f t="shared" si="347"/>
        <v>#N/A</v>
      </c>
      <c r="S1274" s="29" t="e">
        <f t="shared" si="348"/>
        <v>#N/A</v>
      </c>
      <c r="T1274" s="29" t="e">
        <f t="shared" si="349"/>
        <v>#N/A</v>
      </c>
      <c r="U1274" s="21" t="e">
        <f t="shared" si="358"/>
        <v>#DIV/0!</v>
      </c>
      <c r="V1274" s="28">
        <f t="shared" si="350"/>
        <v>0</v>
      </c>
      <c r="W1274" s="28">
        <f t="shared" si="351"/>
        <v>0</v>
      </c>
      <c r="X1274" s="45" t="e">
        <f t="shared" si="359"/>
        <v>#DIV/0!</v>
      </c>
    </row>
    <row r="1275" spans="2:24">
      <c r="B1275" s="23"/>
      <c r="D1275" s="21"/>
      <c r="E1275" s="21"/>
      <c r="F1275" s="21"/>
      <c r="G1275" s="28">
        <f t="shared" si="352"/>
        <v>0</v>
      </c>
      <c r="H1275" s="45" t="e">
        <f t="shared" si="353"/>
        <v>#DIV/0!</v>
      </c>
      <c r="I1275" s="29">
        <f t="shared" si="354"/>
        <v>3</v>
      </c>
      <c r="J1275" s="29">
        <f t="shared" si="342"/>
        <v>0.27</v>
      </c>
      <c r="K1275" s="29">
        <f t="shared" si="343"/>
        <v>8.4199999999999997E-2</v>
      </c>
      <c r="L1275" s="29">
        <f t="shared" si="344"/>
        <v>12.92</v>
      </c>
      <c r="M1275" s="45" t="e">
        <f t="shared" si="355"/>
        <v>#DIV/0!</v>
      </c>
      <c r="N1275" s="28">
        <f t="shared" si="345"/>
        <v>10.989169238449415</v>
      </c>
      <c r="O1275" s="28">
        <f t="shared" si="346"/>
        <v>15.087458954343088</v>
      </c>
      <c r="P1275" s="45" t="e">
        <f t="shared" si="356"/>
        <v>#DIV/0!</v>
      </c>
      <c r="Q1275" s="29">
        <f t="shared" si="357"/>
        <v>3</v>
      </c>
      <c r="R1275" s="29" t="e">
        <f t="shared" si="347"/>
        <v>#N/A</v>
      </c>
      <c r="S1275" s="29" t="e">
        <f t="shared" si="348"/>
        <v>#N/A</v>
      </c>
      <c r="T1275" s="29" t="e">
        <f t="shared" si="349"/>
        <v>#N/A</v>
      </c>
      <c r="U1275" s="21" t="e">
        <f t="shared" si="358"/>
        <v>#DIV/0!</v>
      </c>
      <c r="V1275" s="28">
        <f t="shared" si="350"/>
        <v>0</v>
      </c>
      <c r="W1275" s="28">
        <f t="shared" si="351"/>
        <v>0</v>
      </c>
      <c r="X1275" s="45" t="e">
        <f t="shared" si="359"/>
        <v>#DIV/0!</v>
      </c>
    </row>
    <row r="1276" spans="2:24">
      <c r="B1276" s="23"/>
      <c r="D1276" s="21"/>
      <c r="E1276" s="21"/>
      <c r="F1276" s="21"/>
      <c r="G1276" s="28">
        <f t="shared" si="352"/>
        <v>0</v>
      </c>
      <c r="H1276" s="45" t="e">
        <f t="shared" si="353"/>
        <v>#DIV/0!</v>
      </c>
      <c r="I1276" s="29">
        <f t="shared" si="354"/>
        <v>3</v>
      </c>
      <c r="J1276" s="29">
        <f t="shared" si="342"/>
        <v>0.27</v>
      </c>
      <c r="K1276" s="29">
        <f t="shared" si="343"/>
        <v>8.4199999999999997E-2</v>
      </c>
      <c r="L1276" s="29">
        <f t="shared" si="344"/>
        <v>12.92</v>
      </c>
      <c r="M1276" s="45" t="e">
        <f t="shared" si="355"/>
        <v>#DIV/0!</v>
      </c>
      <c r="N1276" s="28">
        <f t="shared" si="345"/>
        <v>10.989169238449415</v>
      </c>
      <c r="O1276" s="28">
        <f t="shared" si="346"/>
        <v>15.087458954343088</v>
      </c>
      <c r="P1276" s="45" t="e">
        <f t="shared" si="356"/>
        <v>#DIV/0!</v>
      </c>
      <c r="Q1276" s="29">
        <f t="shared" si="357"/>
        <v>3</v>
      </c>
      <c r="R1276" s="29" t="e">
        <f t="shared" si="347"/>
        <v>#N/A</v>
      </c>
      <c r="S1276" s="29" t="e">
        <f t="shared" si="348"/>
        <v>#N/A</v>
      </c>
      <c r="T1276" s="29" t="e">
        <f t="shared" si="349"/>
        <v>#N/A</v>
      </c>
      <c r="U1276" s="21" t="e">
        <f t="shared" si="358"/>
        <v>#DIV/0!</v>
      </c>
      <c r="V1276" s="28">
        <f t="shared" si="350"/>
        <v>0</v>
      </c>
      <c r="W1276" s="28">
        <f t="shared" si="351"/>
        <v>0</v>
      </c>
      <c r="X1276" s="45" t="e">
        <f t="shared" si="359"/>
        <v>#DIV/0!</v>
      </c>
    </row>
    <row r="1277" spans="2:24">
      <c r="B1277" s="23"/>
      <c r="D1277" s="21"/>
      <c r="E1277" s="21"/>
      <c r="F1277" s="21"/>
      <c r="G1277" s="28">
        <f t="shared" si="352"/>
        <v>0</v>
      </c>
      <c r="H1277" s="45" t="e">
        <f t="shared" si="353"/>
        <v>#DIV/0!</v>
      </c>
      <c r="I1277" s="29">
        <f t="shared" si="354"/>
        <v>3</v>
      </c>
      <c r="J1277" s="29">
        <f t="shared" si="342"/>
        <v>0.27</v>
      </c>
      <c r="K1277" s="29">
        <f t="shared" si="343"/>
        <v>8.4199999999999997E-2</v>
      </c>
      <c r="L1277" s="29">
        <f t="shared" si="344"/>
        <v>12.92</v>
      </c>
      <c r="M1277" s="45" t="e">
        <f t="shared" si="355"/>
        <v>#DIV/0!</v>
      </c>
      <c r="N1277" s="28">
        <f t="shared" si="345"/>
        <v>10.989169238449415</v>
      </c>
      <c r="O1277" s="28">
        <f t="shared" si="346"/>
        <v>15.087458954343088</v>
      </c>
      <c r="P1277" s="45" t="e">
        <f t="shared" si="356"/>
        <v>#DIV/0!</v>
      </c>
      <c r="Q1277" s="29">
        <f t="shared" si="357"/>
        <v>3</v>
      </c>
      <c r="R1277" s="29" t="e">
        <f t="shared" si="347"/>
        <v>#N/A</v>
      </c>
      <c r="S1277" s="29" t="e">
        <f t="shared" si="348"/>
        <v>#N/A</v>
      </c>
      <c r="T1277" s="29" t="e">
        <f t="shared" si="349"/>
        <v>#N/A</v>
      </c>
      <c r="U1277" s="21" t="e">
        <f t="shared" si="358"/>
        <v>#DIV/0!</v>
      </c>
      <c r="V1277" s="28">
        <f t="shared" si="350"/>
        <v>0</v>
      </c>
      <c r="W1277" s="28">
        <f t="shared" si="351"/>
        <v>0</v>
      </c>
      <c r="X1277" s="45" t="e">
        <f t="shared" si="359"/>
        <v>#DIV/0!</v>
      </c>
    </row>
    <row r="1278" spans="2:24">
      <c r="B1278" s="23"/>
      <c r="D1278" s="21"/>
      <c r="E1278" s="21"/>
      <c r="F1278" s="21"/>
      <c r="G1278" s="28">
        <f t="shared" si="352"/>
        <v>0</v>
      </c>
      <c r="H1278" s="45" t="e">
        <f t="shared" si="353"/>
        <v>#DIV/0!</v>
      </c>
      <c r="I1278" s="29">
        <f t="shared" si="354"/>
        <v>3</v>
      </c>
      <c r="J1278" s="29">
        <f t="shared" si="342"/>
        <v>0.27</v>
      </c>
      <c r="K1278" s="29">
        <f t="shared" si="343"/>
        <v>8.4199999999999997E-2</v>
      </c>
      <c r="L1278" s="29">
        <f t="shared" si="344"/>
        <v>12.92</v>
      </c>
      <c r="M1278" s="45" t="e">
        <f t="shared" si="355"/>
        <v>#DIV/0!</v>
      </c>
      <c r="N1278" s="28">
        <f t="shared" si="345"/>
        <v>10.989169238449415</v>
      </c>
      <c r="O1278" s="28">
        <f t="shared" si="346"/>
        <v>15.087458954343088</v>
      </c>
      <c r="P1278" s="45" t="e">
        <f t="shared" si="356"/>
        <v>#DIV/0!</v>
      </c>
      <c r="Q1278" s="29">
        <f t="shared" si="357"/>
        <v>3</v>
      </c>
      <c r="R1278" s="29" t="e">
        <f t="shared" si="347"/>
        <v>#N/A</v>
      </c>
      <c r="S1278" s="29" t="e">
        <f t="shared" si="348"/>
        <v>#N/A</v>
      </c>
      <c r="T1278" s="29" t="e">
        <f t="shared" si="349"/>
        <v>#N/A</v>
      </c>
      <c r="U1278" s="21" t="e">
        <f t="shared" si="358"/>
        <v>#DIV/0!</v>
      </c>
      <c r="V1278" s="28">
        <f t="shared" si="350"/>
        <v>0</v>
      </c>
      <c r="W1278" s="28">
        <f t="shared" si="351"/>
        <v>0</v>
      </c>
      <c r="X1278" s="45" t="e">
        <f t="shared" si="359"/>
        <v>#DIV/0!</v>
      </c>
    </row>
    <row r="1279" spans="2:24">
      <c r="B1279" s="23"/>
      <c r="D1279" s="21"/>
      <c r="E1279" s="21"/>
      <c r="F1279" s="21"/>
      <c r="G1279" s="28">
        <f t="shared" si="352"/>
        <v>0</v>
      </c>
      <c r="H1279" s="45" t="e">
        <f t="shared" si="353"/>
        <v>#DIV/0!</v>
      </c>
      <c r="I1279" s="29">
        <f t="shared" si="354"/>
        <v>3</v>
      </c>
      <c r="J1279" s="29">
        <f t="shared" si="342"/>
        <v>0.27</v>
      </c>
      <c r="K1279" s="29">
        <f t="shared" si="343"/>
        <v>8.4199999999999997E-2</v>
      </c>
      <c r="L1279" s="29">
        <f t="shared" si="344"/>
        <v>12.92</v>
      </c>
      <c r="M1279" s="45" t="e">
        <f t="shared" si="355"/>
        <v>#DIV/0!</v>
      </c>
      <c r="N1279" s="28">
        <f t="shared" si="345"/>
        <v>10.989169238449415</v>
      </c>
      <c r="O1279" s="28">
        <f t="shared" si="346"/>
        <v>15.087458954343088</v>
      </c>
      <c r="P1279" s="45" t="e">
        <f t="shared" si="356"/>
        <v>#DIV/0!</v>
      </c>
      <c r="Q1279" s="29">
        <f t="shared" si="357"/>
        <v>3</v>
      </c>
      <c r="R1279" s="29" t="e">
        <f t="shared" si="347"/>
        <v>#N/A</v>
      </c>
      <c r="S1279" s="29" t="e">
        <f t="shared" si="348"/>
        <v>#N/A</v>
      </c>
      <c r="T1279" s="29" t="e">
        <f t="shared" si="349"/>
        <v>#N/A</v>
      </c>
      <c r="U1279" s="21" t="e">
        <f t="shared" si="358"/>
        <v>#DIV/0!</v>
      </c>
      <c r="V1279" s="28">
        <f t="shared" si="350"/>
        <v>0</v>
      </c>
      <c r="W1279" s="28">
        <f t="shared" si="351"/>
        <v>0</v>
      </c>
      <c r="X1279" s="45" t="e">
        <f t="shared" si="359"/>
        <v>#DIV/0!</v>
      </c>
    </row>
    <row r="1280" spans="2:24">
      <c r="B1280" s="23"/>
      <c r="D1280" s="21"/>
      <c r="E1280" s="21"/>
      <c r="F1280" s="21"/>
      <c r="G1280" s="28">
        <f t="shared" si="352"/>
        <v>0</v>
      </c>
      <c r="H1280" s="45" t="e">
        <f t="shared" si="353"/>
        <v>#DIV/0!</v>
      </c>
      <c r="I1280" s="29">
        <f t="shared" si="354"/>
        <v>3</v>
      </c>
      <c r="J1280" s="29">
        <f t="shared" si="342"/>
        <v>0.27</v>
      </c>
      <c r="K1280" s="29">
        <f t="shared" si="343"/>
        <v>8.4199999999999997E-2</v>
      </c>
      <c r="L1280" s="29">
        <f t="shared" si="344"/>
        <v>12.92</v>
      </c>
      <c r="M1280" s="45" t="e">
        <f t="shared" si="355"/>
        <v>#DIV/0!</v>
      </c>
      <c r="N1280" s="28">
        <f t="shared" si="345"/>
        <v>10.989169238449415</v>
      </c>
      <c r="O1280" s="28">
        <f t="shared" si="346"/>
        <v>15.087458954343088</v>
      </c>
      <c r="P1280" s="45" t="e">
        <f t="shared" si="356"/>
        <v>#DIV/0!</v>
      </c>
      <c r="Q1280" s="29">
        <f t="shared" si="357"/>
        <v>3</v>
      </c>
      <c r="R1280" s="29" t="e">
        <f t="shared" si="347"/>
        <v>#N/A</v>
      </c>
      <c r="S1280" s="29" t="e">
        <f t="shared" si="348"/>
        <v>#N/A</v>
      </c>
      <c r="T1280" s="29" t="e">
        <f t="shared" si="349"/>
        <v>#N/A</v>
      </c>
      <c r="U1280" s="21" t="e">
        <f t="shared" si="358"/>
        <v>#DIV/0!</v>
      </c>
      <c r="V1280" s="28">
        <f t="shared" si="350"/>
        <v>0</v>
      </c>
      <c r="W1280" s="28">
        <f t="shared" si="351"/>
        <v>0</v>
      </c>
      <c r="X1280" s="45" t="e">
        <f t="shared" si="359"/>
        <v>#DIV/0!</v>
      </c>
    </row>
    <row r="1281" spans="2:24">
      <c r="B1281" s="23"/>
      <c r="D1281" s="21"/>
      <c r="E1281" s="21"/>
      <c r="F1281" s="21"/>
      <c r="G1281" s="28">
        <f t="shared" si="352"/>
        <v>0</v>
      </c>
      <c r="H1281" s="45" t="e">
        <f t="shared" si="353"/>
        <v>#DIV/0!</v>
      </c>
      <c r="I1281" s="29">
        <f t="shared" si="354"/>
        <v>3</v>
      </c>
      <c r="J1281" s="29">
        <f t="shared" si="342"/>
        <v>0.27</v>
      </c>
      <c r="K1281" s="29">
        <f t="shared" si="343"/>
        <v>8.4199999999999997E-2</v>
      </c>
      <c r="L1281" s="29">
        <f t="shared" si="344"/>
        <v>12.92</v>
      </c>
      <c r="M1281" s="45" t="e">
        <f t="shared" si="355"/>
        <v>#DIV/0!</v>
      </c>
      <c r="N1281" s="28">
        <f t="shared" si="345"/>
        <v>10.989169238449415</v>
      </c>
      <c r="O1281" s="28">
        <f t="shared" si="346"/>
        <v>15.087458954343088</v>
      </c>
      <c r="P1281" s="45" t="e">
        <f t="shared" si="356"/>
        <v>#DIV/0!</v>
      </c>
      <c r="Q1281" s="29">
        <f t="shared" si="357"/>
        <v>3</v>
      </c>
      <c r="R1281" s="29" t="e">
        <f t="shared" si="347"/>
        <v>#N/A</v>
      </c>
      <c r="S1281" s="29" t="e">
        <f t="shared" si="348"/>
        <v>#N/A</v>
      </c>
      <c r="T1281" s="29" t="e">
        <f t="shared" si="349"/>
        <v>#N/A</v>
      </c>
      <c r="U1281" s="21" t="e">
        <f t="shared" si="358"/>
        <v>#DIV/0!</v>
      </c>
      <c r="V1281" s="28">
        <f t="shared" si="350"/>
        <v>0</v>
      </c>
      <c r="W1281" s="28">
        <f t="shared" si="351"/>
        <v>0</v>
      </c>
      <c r="X1281" s="45" t="e">
        <f t="shared" si="359"/>
        <v>#DIV/0!</v>
      </c>
    </row>
    <row r="1282" spans="2:24">
      <c r="B1282" s="23"/>
      <c r="D1282" s="21"/>
      <c r="E1282" s="21"/>
      <c r="F1282" s="21"/>
      <c r="G1282" s="28">
        <f t="shared" si="352"/>
        <v>0</v>
      </c>
      <c r="H1282" s="45" t="e">
        <f t="shared" si="353"/>
        <v>#DIV/0!</v>
      </c>
      <c r="I1282" s="29">
        <f t="shared" si="354"/>
        <v>3</v>
      </c>
      <c r="J1282" s="29">
        <f t="shared" si="342"/>
        <v>0.27</v>
      </c>
      <c r="K1282" s="29">
        <f t="shared" si="343"/>
        <v>8.4199999999999997E-2</v>
      </c>
      <c r="L1282" s="29">
        <f t="shared" si="344"/>
        <v>12.92</v>
      </c>
      <c r="M1282" s="45" t="e">
        <f t="shared" si="355"/>
        <v>#DIV/0!</v>
      </c>
      <c r="N1282" s="28">
        <f t="shared" si="345"/>
        <v>10.989169238449415</v>
      </c>
      <c r="O1282" s="28">
        <f t="shared" si="346"/>
        <v>15.087458954343088</v>
      </c>
      <c r="P1282" s="45" t="e">
        <f t="shared" si="356"/>
        <v>#DIV/0!</v>
      </c>
      <c r="Q1282" s="29">
        <f t="shared" si="357"/>
        <v>3</v>
      </c>
      <c r="R1282" s="29" t="e">
        <f t="shared" si="347"/>
        <v>#N/A</v>
      </c>
      <c r="S1282" s="29" t="e">
        <f t="shared" si="348"/>
        <v>#N/A</v>
      </c>
      <c r="T1282" s="29" t="e">
        <f t="shared" si="349"/>
        <v>#N/A</v>
      </c>
      <c r="U1282" s="21" t="e">
        <f t="shared" si="358"/>
        <v>#DIV/0!</v>
      </c>
      <c r="V1282" s="28">
        <f t="shared" si="350"/>
        <v>0</v>
      </c>
      <c r="W1282" s="28">
        <f t="shared" si="351"/>
        <v>0</v>
      </c>
      <c r="X1282" s="45" t="e">
        <f t="shared" si="359"/>
        <v>#DIV/0!</v>
      </c>
    </row>
    <row r="1283" spans="2:24">
      <c r="B1283" s="23"/>
      <c r="D1283" s="21"/>
      <c r="E1283" s="21"/>
      <c r="F1283" s="21"/>
      <c r="G1283" s="28">
        <f t="shared" si="352"/>
        <v>0</v>
      </c>
      <c r="H1283" s="45" t="e">
        <f t="shared" si="353"/>
        <v>#DIV/0!</v>
      </c>
      <c r="I1283" s="29">
        <f t="shared" si="354"/>
        <v>3</v>
      </c>
      <c r="J1283" s="29">
        <f t="shared" si="342"/>
        <v>0.27</v>
      </c>
      <c r="K1283" s="29">
        <f t="shared" si="343"/>
        <v>8.4199999999999997E-2</v>
      </c>
      <c r="L1283" s="29">
        <f t="shared" si="344"/>
        <v>12.92</v>
      </c>
      <c r="M1283" s="45" t="e">
        <f t="shared" si="355"/>
        <v>#DIV/0!</v>
      </c>
      <c r="N1283" s="28">
        <f t="shared" si="345"/>
        <v>10.989169238449415</v>
      </c>
      <c r="O1283" s="28">
        <f t="shared" si="346"/>
        <v>15.087458954343088</v>
      </c>
      <c r="P1283" s="45" t="e">
        <f t="shared" si="356"/>
        <v>#DIV/0!</v>
      </c>
      <c r="Q1283" s="29">
        <f t="shared" si="357"/>
        <v>3</v>
      </c>
      <c r="R1283" s="29" t="e">
        <f t="shared" si="347"/>
        <v>#N/A</v>
      </c>
      <c r="S1283" s="29" t="e">
        <f t="shared" si="348"/>
        <v>#N/A</v>
      </c>
      <c r="T1283" s="29" t="e">
        <f t="shared" si="349"/>
        <v>#N/A</v>
      </c>
      <c r="U1283" s="21" t="e">
        <f t="shared" si="358"/>
        <v>#DIV/0!</v>
      </c>
      <c r="V1283" s="28">
        <f t="shared" si="350"/>
        <v>0</v>
      </c>
      <c r="W1283" s="28">
        <f t="shared" si="351"/>
        <v>0</v>
      </c>
      <c r="X1283" s="45" t="e">
        <f t="shared" si="359"/>
        <v>#DIV/0!</v>
      </c>
    </row>
    <row r="1284" spans="2:24">
      <c r="B1284" s="23"/>
      <c r="D1284" s="21"/>
      <c r="E1284" s="21"/>
      <c r="F1284" s="21"/>
      <c r="G1284" s="28">
        <f t="shared" si="352"/>
        <v>0</v>
      </c>
      <c r="H1284" s="45" t="e">
        <f t="shared" si="353"/>
        <v>#DIV/0!</v>
      </c>
      <c r="I1284" s="29">
        <f t="shared" si="354"/>
        <v>3</v>
      </c>
      <c r="J1284" s="29">
        <f t="shared" si="342"/>
        <v>0.27</v>
      </c>
      <c r="K1284" s="29">
        <f t="shared" si="343"/>
        <v>8.4199999999999997E-2</v>
      </c>
      <c r="L1284" s="29">
        <f t="shared" si="344"/>
        <v>12.92</v>
      </c>
      <c r="M1284" s="45" t="e">
        <f t="shared" si="355"/>
        <v>#DIV/0!</v>
      </c>
      <c r="N1284" s="28">
        <f t="shared" si="345"/>
        <v>10.989169238449415</v>
      </c>
      <c r="O1284" s="28">
        <f t="shared" si="346"/>
        <v>15.087458954343088</v>
      </c>
      <c r="P1284" s="45" t="e">
        <f t="shared" si="356"/>
        <v>#DIV/0!</v>
      </c>
      <c r="Q1284" s="29">
        <f t="shared" si="357"/>
        <v>3</v>
      </c>
      <c r="R1284" s="29" t="e">
        <f t="shared" si="347"/>
        <v>#N/A</v>
      </c>
      <c r="S1284" s="29" t="e">
        <f t="shared" si="348"/>
        <v>#N/A</v>
      </c>
      <c r="T1284" s="29" t="e">
        <f t="shared" si="349"/>
        <v>#N/A</v>
      </c>
      <c r="U1284" s="21" t="e">
        <f t="shared" si="358"/>
        <v>#DIV/0!</v>
      </c>
      <c r="V1284" s="28">
        <f t="shared" si="350"/>
        <v>0</v>
      </c>
      <c r="W1284" s="28">
        <f t="shared" si="351"/>
        <v>0</v>
      </c>
      <c r="X1284" s="45" t="e">
        <f t="shared" si="359"/>
        <v>#DIV/0!</v>
      </c>
    </row>
    <row r="1285" spans="2:24">
      <c r="B1285" s="23"/>
      <c r="D1285" s="21"/>
      <c r="E1285" s="21"/>
      <c r="F1285" s="21"/>
      <c r="G1285" s="28">
        <f t="shared" si="352"/>
        <v>0</v>
      </c>
      <c r="H1285" s="45" t="e">
        <f t="shared" si="353"/>
        <v>#DIV/0!</v>
      </c>
      <c r="I1285" s="29">
        <f t="shared" si="354"/>
        <v>3</v>
      </c>
      <c r="J1285" s="29">
        <f t="shared" si="342"/>
        <v>0.27</v>
      </c>
      <c r="K1285" s="29">
        <f t="shared" si="343"/>
        <v>8.4199999999999997E-2</v>
      </c>
      <c r="L1285" s="29">
        <f t="shared" si="344"/>
        <v>12.92</v>
      </c>
      <c r="M1285" s="45" t="e">
        <f t="shared" si="355"/>
        <v>#DIV/0!</v>
      </c>
      <c r="N1285" s="28">
        <f t="shared" si="345"/>
        <v>10.989169238449415</v>
      </c>
      <c r="O1285" s="28">
        <f t="shared" si="346"/>
        <v>15.087458954343088</v>
      </c>
      <c r="P1285" s="45" t="e">
        <f t="shared" si="356"/>
        <v>#DIV/0!</v>
      </c>
      <c r="Q1285" s="29">
        <f t="shared" si="357"/>
        <v>3</v>
      </c>
      <c r="R1285" s="29" t="e">
        <f t="shared" si="347"/>
        <v>#N/A</v>
      </c>
      <c r="S1285" s="29" t="e">
        <f t="shared" si="348"/>
        <v>#N/A</v>
      </c>
      <c r="T1285" s="29" t="e">
        <f t="shared" si="349"/>
        <v>#N/A</v>
      </c>
      <c r="U1285" s="21" t="e">
        <f t="shared" si="358"/>
        <v>#DIV/0!</v>
      </c>
      <c r="V1285" s="28">
        <f t="shared" si="350"/>
        <v>0</v>
      </c>
      <c r="W1285" s="28">
        <f t="shared" si="351"/>
        <v>0</v>
      </c>
      <c r="X1285" s="45" t="e">
        <f t="shared" si="359"/>
        <v>#DIV/0!</v>
      </c>
    </row>
    <row r="1286" spans="2:24">
      <c r="B1286" s="23"/>
      <c r="D1286" s="21"/>
      <c r="E1286" s="21"/>
      <c r="F1286" s="21"/>
      <c r="G1286" s="28">
        <f t="shared" si="352"/>
        <v>0</v>
      </c>
      <c r="H1286" s="45" t="e">
        <f t="shared" si="353"/>
        <v>#DIV/0!</v>
      </c>
      <c r="I1286" s="29">
        <f t="shared" si="354"/>
        <v>3</v>
      </c>
      <c r="J1286" s="29">
        <f t="shared" si="342"/>
        <v>0.27</v>
      </c>
      <c r="K1286" s="29">
        <f t="shared" si="343"/>
        <v>8.4199999999999997E-2</v>
      </c>
      <c r="L1286" s="29">
        <f t="shared" si="344"/>
        <v>12.92</v>
      </c>
      <c r="M1286" s="45" t="e">
        <f t="shared" si="355"/>
        <v>#DIV/0!</v>
      </c>
      <c r="N1286" s="28">
        <f t="shared" si="345"/>
        <v>10.989169238449415</v>
      </c>
      <c r="O1286" s="28">
        <f t="shared" si="346"/>
        <v>15.087458954343088</v>
      </c>
      <c r="P1286" s="45" t="e">
        <f t="shared" si="356"/>
        <v>#DIV/0!</v>
      </c>
      <c r="Q1286" s="29">
        <f t="shared" si="357"/>
        <v>3</v>
      </c>
      <c r="R1286" s="29" t="e">
        <f t="shared" si="347"/>
        <v>#N/A</v>
      </c>
      <c r="S1286" s="29" t="e">
        <f t="shared" si="348"/>
        <v>#N/A</v>
      </c>
      <c r="T1286" s="29" t="e">
        <f t="shared" si="349"/>
        <v>#N/A</v>
      </c>
      <c r="U1286" s="21" t="e">
        <f t="shared" si="358"/>
        <v>#DIV/0!</v>
      </c>
      <c r="V1286" s="28">
        <f t="shared" si="350"/>
        <v>0</v>
      </c>
      <c r="W1286" s="28">
        <f t="shared" si="351"/>
        <v>0</v>
      </c>
      <c r="X1286" s="45" t="e">
        <f t="shared" si="359"/>
        <v>#DIV/0!</v>
      </c>
    </row>
    <row r="1287" spans="2:24">
      <c r="B1287" s="23"/>
      <c r="D1287" s="21"/>
      <c r="E1287" s="21"/>
      <c r="F1287" s="21"/>
      <c r="G1287" s="28">
        <f t="shared" si="352"/>
        <v>0</v>
      </c>
      <c r="H1287" s="45" t="e">
        <f t="shared" si="353"/>
        <v>#DIV/0!</v>
      </c>
      <c r="I1287" s="29">
        <f t="shared" si="354"/>
        <v>3</v>
      </c>
      <c r="J1287" s="29">
        <f t="shared" ref="J1287:J1350" si="360">VLOOKUP(G1287,TableRefFR,2+I1287)</f>
        <v>0.27</v>
      </c>
      <c r="K1287" s="29">
        <f t="shared" ref="K1287:K1350" si="361">VLOOKUP(G1287,TableRefFR,3+I1287)</f>
        <v>8.4199999999999997E-2</v>
      </c>
      <c r="L1287" s="29">
        <f t="shared" ref="L1287:L1350" si="362">VLOOKUP(G1287,TableRefFR,4+I1287)</f>
        <v>12.92</v>
      </c>
      <c r="M1287" s="45" t="e">
        <f t="shared" si="355"/>
        <v>#DIV/0!</v>
      </c>
      <c r="N1287" s="28">
        <f t="shared" ref="N1287:N1350" si="363">VLOOKUP(G1287,CorpFR,2+I1287)</f>
        <v>10.989169238449415</v>
      </c>
      <c r="O1287" s="28">
        <f t="shared" ref="O1287:O1350" si="364">VLOOKUP(G1287,CorpFR,3+I1287)</f>
        <v>15.087458954343088</v>
      </c>
      <c r="P1287" s="45" t="e">
        <f t="shared" si="356"/>
        <v>#DIV/0!</v>
      </c>
      <c r="Q1287" s="29">
        <f t="shared" si="357"/>
        <v>3</v>
      </c>
      <c r="R1287" s="29" t="e">
        <f t="shared" ref="R1287:R1350" si="365">VLOOKUP(G1287,TableRefIOTF,2+Q1287)</f>
        <v>#N/A</v>
      </c>
      <c r="S1287" s="29" t="e">
        <f t="shared" ref="S1287:S1350" si="366">VLOOKUP(G1287,TableRefIOTF,3+Q1287)</f>
        <v>#N/A</v>
      </c>
      <c r="T1287" s="29" t="e">
        <f t="shared" ref="T1287:T1350" si="367">VLOOKUP(G1287,TableRefIOTF,4+Q1287)</f>
        <v>#N/A</v>
      </c>
      <c r="U1287" s="21" t="e">
        <f t="shared" si="358"/>
        <v>#DIV/0!</v>
      </c>
      <c r="V1287" s="28">
        <f t="shared" ref="V1287:V1350" si="368">VLOOKUP(G1287,CorpIOTF,2+Q1287)</f>
        <v>0</v>
      </c>
      <c r="W1287" s="28">
        <f t="shared" ref="W1287:W1350" si="369">VLOOKUP(G1287,CorpIOTF,3+Q1287)</f>
        <v>0</v>
      </c>
      <c r="X1287" s="45" t="e">
        <f t="shared" si="359"/>
        <v>#DIV/0!</v>
      </c>
    </row>
    <row r="1288" spans="2:24">
      <c r="B1288" s="23"/>
      <c r="D1288" s="21"/>
      <c r="E1288" s="21"/>
      <c r="F1288" s="21"/>
      <c r="G1288" s="28">
        <f t="shared" ref="G1288:G1351" si="370">MROUND(B1288,0.5)</f>
        <v>0</v>
      </c>
      <c r="H1288" s="45" t="e">
        <f t="shared" ref="H1288:H1351" si="371">(D1288/(E1288*E1288))*10000</f>
        <v>#DIV/0!</v>
      </c>
      <c r="I1288" s="29">
        <f t="shared" ref="I1288:I1351" si="372">IF(OR(C1288=1),0,3)</f>
        <v>3</v>
      </c>
      <c r="J1288" s="29">
        <f t="shared" si="360"/>
        <v>0.27</v>
      </c>
      <c r="K1288" s="29">
        <f t="shared" si="361"/>
        <v>8.4199999999999997E-2</v>
      </c>
      <c r="L1288" s="29">
        <f t="shared" si="362"/>
        <v>12.92</v>
      </c>
      <c r="M1288" s="45" t="e">
        <f t="shared" ref="M1288:M1351" si="373">(((H1288/L1288)^J1288)-1)/(J1288*K1288)</f>
        <v>#DIV/0!</v>
      </c>
      <c r="N1288" s="28">
        <f t="shared" si="363"/>
        <v>10.989169238449415</v>
      </c>
      <c r="O1288" s="28">
        <f t="shared" si="364"/>
        <v>15.087458954343088</v>
      </c>
      <c r="P1288" s="45" t="e">
        <f t="shared" ref="P1288:P1351" si="374">IF(H1288&gt;O1288,"surpoids",IF(H1288&lt;N1288,"ins. Pondérale","corpulence normale"))</f>
        <v>#DIV/0!</v>
      </c>
      <c r="Q1288" s="29">
        <f t="shared" ref="Q1288:Q1351" si="375">IF(OR(C1288=1),0,3)</f>
        <v>3</v>
      </c>
      <c r="R1288" s="29" t="e">
        <f t="shared" si="365"/>
        <v>#N/A</v>
      </c>
      <c r="S1288" s="29" t="e">
        <f t="shared" si="366"/>
        <v>#N/A</v>
      </c>
      <c r="T1288" s="29" t="e">
        <f t="shared" si="367"/>
        <v>#N/A</v>
      </c>
      <c r="U1288" s="21" t="e">
        <f t="shared" ref="U1288:U1351" si="376">(((H1288/T1288)^R1288)-1)/(R1288*S1288)</f>
        <v>#DIV/0!</v>
      </c>
      <c r="V1288" s="28">
        <f t="shared" si="368"/>
        <v>0</v>
      </c>
      <c r="W1288" s="28">
        <f t="shared" si="369"/>
        <v>0</v>
      </c>
      <c r="X1288" s="45" t="e">
        <f t="shared" ref="X1288:X1351" si="377">IF(H1288&gt;W1288,"obésité",IF(H1288&gt;V1288,"surpoids","pas de surpoids ni d'obésité"))</f>
        <v>#DIV/0!</v>
      </c>
    </row>
    <row r="1289" spans="2:24">
      <c r="B1289" s="23"/>
      <c r="D1289" s="21"/>
      <c r="E1289" s="21"/>
      <c r="F1289" s="21"/>
      <c r="G1289" s="28">
        <f t="shared" si="370"/>
        <v>0</v>
      </c>
      <c r="H1289" s="45" t="e">
        <f t="shared" si="371"/>
        <v>#DIV/0!</v>
      </c>
      <c r="I1289" s="29">
        <f t="shared" si="372"/>
        <v>3</v>
      </c>
      <c r="J1289" s="29">
        <f t="shared" si="360"/>
        <v>0.27</v>
      </c>
      <c r="K1289" s="29">
        <f t="shared" si="361"/>
        <v>8.4199999999999997E-2</v>
      </c>
      <c r="L1289" s="29">
        <f t="shared" si="362"/>
        <v>12.92</v>
      </c>
      <c r="M1289" s="45" t="e">
        <f t="shared" si="373"/>
        <v>#DIV/0!</v>
      </c>
      <c r="N1289" s="28">
        <f t="shared" si="363"/>
        <v>10.989169238449415</v>
      </c>
      <c r="O1289" s="28">
        <f t="shared" si="364"/>
        <v>15.087458954343088</v>
      </c>
      <c r="P1289" s="45" t="e">
        <f t="shared" si="374"/>
        <v>#DIV/0!</v>
      </c>
      <c r="Q1289" s="29">
        <f t="shared" si="375"/>
        <v>3</v>
      </c>
      <c r="R1289" s="29" t="e">
        <f t="shared" si="365"/>
        <v>#N/A</v>
      </c>
      <c r="S1289" s="29" t="e">
        <f t="shared" si="366"/>
        <v>#N/A</v>
      </c>
      <c r="T1289" s="29" t="e">
        <f t="shared" si="367"/>
        <v>#N/A</v>
      </c>
      <c r="U1289" s="21" t="e">
        <f t="shared" si="376"/>
        <v>#DIV/0!</v>
      </c>
      <c r="V1289" s="28">
        <f t="shared" si="368"/>
        <v>0</v>
      </c>
      <c r="W1289" s="28">
        <f t="shared" si="369"/>
        <v>0</v>
      </c>
      <c r="X1289" s="45" t="e">
        <f t="shared" si="377"/>
        <v>#DIV/0!</v>
      </c>
    </row>
    <row r="1290" spans="2:24">
      <c r="B1290" s="23"/>
      <c r="D1290" s="21"/>
      <c r="E1290" s="21"/>
      <c r="F1290" s="21"/>
      <c r="G1290" s="28">
        <f t="shared" si="370"/>
        <v>0</v>
      </c>
      <c r="H1290" s="45" t="e">
        <f t="shared" si="371"/>
        <v>#DIV/0!</v>
      </c>
      <c r="I1290" s="29">
        <f t="shared" si="372"/>
        <v>3</v>
      </c>
      <c r="J1290" s="29">
        <f t="shared" si="360"/>
        <v>0.27</v>
      </c>
      <c r="K1290" s="29">
        <f t="shared" si="361"/>
        <v>8.4199999999999997E-2</v>
      </c>
      <c r="L1290" s="29">
        <f t="shared" si="362"/>
        <v>12.92</v>
      </c>
      <c r="M1290" s="45" t="e">
        <f t="shared" si="373"/>
        <v>#DIV/0!</v>
      </c>
      <c r="N1290" s="28">
        <f t="shared" si="363"/>
        <v>10.989169238449415</v>
      </c>
      <c r="O1290" s="28">
        <f t="shared" si="364"/>
        <v>15.087458954343088</v>
      </c>
      <c r="P1290" s="45" t="e">
        <f t="shared" si="374"/>
        <v>#DIV/0!</v>
      </c>
      <c r="Q1290" s="29">
        <f t="shared" si="375"/>
        <v>3</v>
      </c>
      <c r="R1290" s="29" t="e">
        <f t="shared" si="365"/>
        <v>#N/A</v>
      </c>
      <c r="S1290" s="29" t="e">
        <f t="shared" si="366"/>
        <v>#N/A</v>
      </c>
      <c r="T1290" s="29" t="e">
        <f t="shared" si="367"/>
        <v>#N/A</v>
      </c>
      <c r="U1290" s="21" t="e">
        <f t="shared" si="376"/>
        <v>#DIV/0!</v>
      </c>
      <c r="V1290" s="28">
        <f t="shared" si="368"/>
        <v>0</v>
      </c>
      <c r="W1290" s="28">
        <f t="shared" si="369"/>
        <v>0</v>
      </c>
      <c r="X1290" s="45" t="e">
        <f t="shared" si="377"/>
        <v>#DIV/0!</v>
      </c>
    </row>
    <row r="1291" spans="2:24">
      <c r="B1291" s="23"/>
      <c r="D1291" s="21"/>
      <c r="E1291" s="21"/>
      <c r="F1291" s="21"/>
      <c r="G1291" s="28">
        <f t="shared" si="370"/>
        <v>0</v>
      </c>
      <c r="H1291" s="45" t="e">
        <f t="shared" si="371"/>
        <v>#DIV/0!</v>
      </c>
      <c r="I1291" s="29">
        <f t="shared" si="372"/>
        <v>3</v>
      </c>
      <c r="J1291" s="29">
        <f t="shared" si="360"/>
        <v>0.27</v>
      </c>
      <c r="K1291" s="29">
        <f t="shared" si="361"/>
        <v>8.4199999999999997E-2</v>
      </c>
      <c r="L1291" s="29">
        <f t="shared" si="362"/>
        <v>12.92</v>
      </c>
      <c r="M1291" s="45" t="e">
        <f t="shared" si="373"/>
        <v>#DIV/0!</v>
      </c>
      <c r="N1291" s="28">
        <f t="shared" si="363"/>
        <v>10.989169238449415</v>
      </c>
      <c r="O1291" s="28">
        <f t="shared" si="364"/>
        <v>15.087458954343088</v>
      </c>
      <c r="P1291" s="45" t="e">
        <f t="shared" si="374"/>
        <v>#DIV/0!</v>
      </c>
      <c r="Q1291" s="29">
        <f t="shared" si="375"/>
        <v>3</v>
      </c>
      <c r="R1291" s="29" t="e">
        <f t="shared" si="365"/>
        <v>#N/A</v>
      </c>
      <c r="S1291" s="29" t="e">
        <f t="shared" si="366"/>
        <v>#N/A</v>
      </c>
      <c r="T1291" s="29" t="e">
        <f t="shared" si="367"/>
        <v>#N/A</v>
      </c>
      <c r="U1291" s="21" t="e">
        <f t="shared" si="376"/>
        <v>#DIV/0!</v>
      </c>
      <c r="V1291" s="28">
        <f t="shared" si="368"/>
        <v>0</v>
      </c>
      <c r="W1291" s="28">
        <f t="shared" si="369"/>
        <v>0</v>
      </c>
      <c r="X1291" s="45" t="e">
        <f t="shared" si="377"/>
        <v>#DIV/0!</v>
      </c>
    </row>
    <row r="1292" spans="2:24">
      <c r="B1292" s="23"/>
      <c r="D1292" s="21"/>
      <c r="E1292" s="21"/>
      <c r="F1292" s="21"/>
      <c r="G1292" s="28">
        <f t="shared" si="370"/>
        <v>0</v>
      </c>
      <c r="H1292" s="45" t="e">
        <f t="shared" si="371"/>
        <v>#DIV/0!</v>
      </c>
      <c r="I1292" s="29">
        <f t="shared" si="372"/>
        <v>3</v>
      </c>
      <c r="J1292" s="29">
        <f t="shared" si="360"/>
        <v>0.27</v>
      </c>
      <c r="K1292" s="29">
        <f t="shared" si="361"/>
        <v>8.4199999999999997E-2</v>
      </c>
      <c r="L1292" s="29">
        <f t="shared" si="362"/>
        <v>12.92</v>
      </c>
      <c r="M1292" s="45" t="e">
        <f t="shared" si="373"/>
        <v>#DIV/0!</v>
      </c>
      <c r="N1292" s="28">
        <f t="shared" si="363"/>
        <v>10.989169238449415</v>
      </c>
      <c r="O1292" s="28">
        <f t="shared" si="364"/>
        <v>15.087458954343088</v>
      </c>
      <c r="P1292" s="45" t="e">
        <f t="shared" si="374"/>
        <v>#DIV/0!</v>
      </c>
      <c r="Q1292" s="29">
        <f t="shared" si="375"/>
        <v>3</v>
      </c>
      <c r="R1292" s="29" t="e">
        <f t="shared" si="365"/>
        <v>#N/A</v>
      </c>
      <c r="S1292" s="29" t="e">
        <f t="shared" si="366"/>
        <v>#N/A</v>
      </c>
      <c r="T1292" s="29" t="e">
        <f t="shared" si="367"/>
        <v>#N/A</v>
      </c>
      <c r="U1292" s="21" t="e">
        <f t="shared" si="376"/>
        <v>#DIV/0!</v>
      </c>
      <c r="V1292" s="28">
        <f t="shared" si="368"/>
        <v>0</v>
      </c>
      <c r="W1292" s="28">
        <f t="shared" si="369"/>
        <v>0</v>
      </c>
      <c r="X1292" s="45" t="e">
        <f t="shared" si="377"/>
        <v>#DIV/0!</v>
      </c>
    </row>
    <row r="1293" spans="2:24">
      <c r="B1293" s="23"/>
      <c r="D1293" s="21"/>
      <c r="E1293" s="21"/>
      <c r="F1293" s="21"/>
      <c r="G1293" s="28">
        <f t="shared" si="370"/>
        <v>0</v>
      </c>
      <c r="H1293" s="45" t="e">
        <f t="shared" si="371"/>
        <v>#DIV/0!</v>
      </c>
      <c r="I1293" s="29">
        <f t="shared" si="372"/>
        <v>3</v>
      </c>
      <c r="J1293" s="29">
        <f t="shared" si="360"/>
        <v>0.27</v>
      </c>
      <c r="K1293" s="29">
        <f t="shared" si="361"/>
        <v>8.4199999999999997E-2</v>
      </c>
      <c r="L1293" s="29">
        <f t="shared" si="362"/>
        <v>12.92</v>
      </c>
      <c r="M1293" s="45" t="e">
        <f t="shared" si="373"/>
        <v>#DIV/0!</v>
      </c>
      <c r="N1293" s="28">
        <f t="shared" si="363"/>
        <v>10.989169238449415</v>
      </c>
      <c r="O1293" s="28">
        <f t="shared" si="364"/>
        <v>15.087458954343088</v>
      </c>
      <c r="P1293" s="45" t="e">
        <f t="shared" si="374"/>
        <v>#DIV/0!</v>
      </c>
      <c r="Q1293" s="29">
        <f t="shared" si="375"/>
        <v>3</v>
      </c>
      <c r="R1293" s="29" t="e">
        <f t="shared" si="365"/>
        <v>#N/A</v>
      </c>
      <c r="S1293" s="29" t="e">
        <f t="shared" si="366"/>
        <v>#N/A</v>
      </c>
      <c r="T1293" s="29" t="e">
        <f t="shared" si="367"/>
        <v>#N/A</v>
      </c>
      <c r="U1293" s="21" t="e">
        <f t="shared" si="376"/>
        <v>#DIV/0!</v>
      </c>
      <c r="V1293" s="28">
        <f t="shared" si="368"/>
        <v>0</v>
      </c>
      <c r="W1293" s="28">
        <f t="shared" si="369"/>
        <v>0</v>
      </c>
      <c r="X1293" s="45" t="e">
        <f t="shared" si="377"/>
        <v>#DIV/0!</v>
      </c>
    </row>
    <row r="1294" spans="2:24">
      <c r="B1294" s="23"/>
      <c r="D1294" s="21"/>
      <c r="E1294" s="21"/>
      <c r="F1294" s="21"/>
      <c r="G1294" s="28">
        <f t="shared" si="370"/>
        <v>0</v>
      </c>
      <c r="H1294" s="45" t="e">
        <f t="shared" si="371"/>
        <v>#DIV/0!</v>
      </c>
      <c r="I1294" s="29">
        <f t="shared" si="372"/>
        <v>3</v>
      </c>
      <c r="J1294" s="29">
        <f t="shared" si="360"/>
        <v>0.27</v>
      </c>
      <c r="K1294" s="29">
        <f t="shared" si="361"/>
        <v>8.4199999999999997E-2</v>
      </c>
      <c r="L1294" s="29">
        <f t="shared" si="362"/>
        <v>12.92</v>
      </c>
      <c r="M1294" s="45" t="e">
        <f t="shared" si="373"/>
        <v>#DIV/0!</v>
      </c>
      <c r="N1294" s="28">
        <f t="shared" si="363"/>
        <v>10.989169238449415</v>
      </c>
      <c r="O1294" s="28">
        <f t="shared" si="364"/>
        <v>15.087458954343088</v>
      </c>
      <c r="P1294" s="45" t="e">
        <f t="shared" si="374"/>
        <v>#DIV/0!</v>
      </c>
      <c r="Q1294" s="29">
        <f t="shared" si="375"/>
        <v>3</v>
      </c>
      <c r="R1294" s="29" t="e">
        <f t="shared" si="365"/>
        <v>#N/A</v>
      </c>
      <c r="S1294" s="29" t="e">
        <f t="shared" si="366"/>
        <v>#N/A</v>
      </c>
      <c r="T1294" s="29" t="e">
        <f t="shared" si="367"/>
        <v>#N/A</v>
      </c>
      <c r="U1294" s="21" t="e">
        <f t="shared" si="376"/>
        <v>#DIV/0!</v>
      </c>
      <c r="V1294" s="28">
        <f t="shared" si="368"/>
        <v>0</v>
      </c>
      <c r="W1294" s="28">
        <f t="shared" si="369"/>
        <v>0</v>
      </c>
      <c r="X1294" s="45" t="e">
        <f t="shared" si="377"/>
        <v>#DIV/0!</v>
      </c>
    </row>
    <row r="1295" spans="2:24">
      <c r="B1295" s="23"/>
      <c r="D1295" s="21"/>
      <c r="E1295" s="21"/>
      <c r="F1295" s="21"/>
      <c r="G1295" s="28">
        <f t="shared" si="370"/>
        <v>0</v>
      </c>
      <c r="H1295" s="45" t="e">
        <f t="shared" si="371"/>
        <v>#DIV/0!</v>
      </c>
      <c r="I1295" s="29">
        <f t="shared" si="372"/>
        <v>3</v>
      </c>
      <c r="J1295" s="29">
        <f t="shared" si="360"/>
        <v>0.27</v>
      </c>
      <c r="K1295" s="29">
        <f t="shared" si="361"/>
        <v>8.4199999999999997E-2</v>
      </c>
      <c r="L1295" s="29">
        <f t="shared" si="362"/>
        <v>12.92</v>
      </c>
      <c r="M1295" s="45" t="e">
        <f t="shared" si="373"/>
        <v>#DIV/0!</v>
      </c>
      <c r="N1295" s="28">
        <f t="shared" si="363"/>
        <v>10.989169238449415</v>
      </c>
      <c r="O1295" s="28">
        <f t="shared" si="364"/>
        <v>15.087458954343088</v>
      </c>
      <c r="P1295" s="45" t="e">
        <f t="shared" si="374"/>
        <v>#DIV/0!</v>
      </c>
      <c r="Q1295" s="29">
        <f t="shared" si="375"/>
        <v>3</v>
      </c>
      <c r="R1295" s="29" t="e">
        <f t="shared" si="365"/>
        <v>#N/A</v>
      </c>
      <c r="S1295" s="29" t="e">
        <f t="shared" si="366"/>
        <v>#N/A</v>
      </c>
      <c r="T1295" s="29" t="e">
        <f t="shared" si="367"/>
        <v>#N/A</v>
      </c>
      <c r="U1295" s="21" t="e">
        <f t="shared" si="376"/>
        <v>#DIV/0!</v>
      </c>
      <c r="V1295" s="28">
        <f t="shared" si="368"/>
        <v>0</v>
      </c>
      <c r="W1295" s="28">
        <f t="shared" si="369"/>
        <v>0</v>
      </c>
      <c r="X1295" s="45" t="e">
        <f t="shared" si="377"/>
        <v>#DIV/0!</v>
      </c>
    </row>
    <row r="1296" spans="2:24">
      <c r="B1296" s="23"/>
      <c r="D1296" s="21"/>
      <c r="E1296" s="21"/>
      <c r="F1296" s="21"/>
      <c r="G1296" s="28">
        <f t="shared" si="370"/>
        <v>0</v>
      </c>
      <c r="H1296" s="45" t="e">
        <f t="shared" si="371"/>
        <v>#DIV/0!</v>
      </c>
      <c r="I1296" s="29">
        <f t="shared" si="372"/>
        <v>3</v>
      </c>
      <c r="J1296" s="29">
        <f t="shared" si="360"/>
        <v>0.27</v>
      </c>
      <c r="K1296" s="29">
        <f t="shared" si="361"/>
        <v>8.4199999999999997E-2</v>
      </c>
      <c r="L1296" s="29">
        <f t="shared" si="362"/>
        <v>12.92</v>
      </c>
      <c r="M1296" s="45" t="e">
        <f t="shared" si="373"/>
        <v>#DIV/0!</v>
      </c>
      <c r="N1296" s="28">
        <f t="shared" si="363"/>
        <v>10.989169238449415</v>
      </c>
      <c r="O1296" s="28">
        <f t="shared" si="364"/>
        <v>15.087458954343088</v>
      </c>
      <c r="P1296" s="45" t="e">
        <f t="shared" si="374"/>
        <v>#DIV/0!</v>
      </c>
      <c r="Q1296" s="29">
        <f t="shared" si="375"/>
        <v>3</v>
      </c>
      <c r="R1296" s="29" t="e">
        <f t="shared" si="365"/>
        <v>#N/A</v>
      </c>
      <c r="S1296" s="29" t="e">
        <f t="shared" si="366"/>
        <v>#N/A</v>
      </c>
      <c r="T1296" s="29" t="e">
        <f t="shared" si="367"/>
        <v>#N/A</v>
      </c>
      <c r="U1296" s="21" t="e">
        <f t="shared" si="376"/>
        <v>#DIV/0!</v>
      </c>
      <c r="V1296" s="28">
        <f t="shared" si="368"/>
        <v>0</v>
      </c>
      <c r="W1296" s="28">
        <f t="shared" si="369"/>
        <v>0</v>
      </c>
      <c r="X1296" s="45" t="e">
        <f t="shared" si="377"/>
        <v>#DIV/0!</v>
      </c>
    </row>
    <row r="1297" spans="2:24">
      <c r="B1297" s="23"/>
      <c r="D1297" s="21"/>
      <c r="E1297" s="21"/>
      <c r="F1297" s="21"/>
      <c r="G1297" s="28">
        <f t="shared" si="370"/>
        <v>0</v>
      </c>
      <c r="H1297" s="45" t="e">
        <f t="shared" si="371"/>
        <v>#DIV/0!</v>
      </c>
      <c r="I1297" s="29">
        <f t="shared" si="372"/>
        <v>3</v>
      </c>
      <c r="J1297" s="29">
        <f t="shared" si="360"/>
        <v>0.27</v>
      </c>
      <c r="K1297" s="29">
        <f t="shared" si="361"/>
        <v>8.4199999999999997E-2</v>
      </c>
      <c r="L1297" s="29">
        <f t="shared" si="362"/>
        <v>12.92</v>
      </c>
      <c r="M1297" s="45" t="e">
        <f t="shared" si="373"/>
        <v>#DIV/0!</v>
      </c>
      <c r="N1297" s="28">
        <f t="shared" si="363"/>
        <v>10.989169238449415</v>
      </c>
      <c r="O1297" s="28">
        <f t="shared" si="364"/>
        <v>15.087458954343088</v>
      </c>
      <c r="P1297" s="45" t="e">
        <f t="shared" si="374"/>
        <v>#DIV/0!</v>
      </c>
      <c r="Q1297" s="29">
        <f t="shared" si="375"/>
        <v>3</v>
      </c>
      <c r="R1297" s="29" t="e">
        <f t="shared" si="365"/>
        <v>#N/A</v>
      </c>
      <c r="S1297" s="29" t="e">
        <f t="shared" si="366"/>
        <v>#N/A</v>
      </c>
      <c r="T1297" s="29" t="e">
        <f t="shared" si="367"/>
        <v>#N/A</v>
      </c>
      <c r="U1297" s="21" t="e">
        <f t="shared" si="376"/>
        <v>#DIV/0!</v>
      </c>
      <c r="V1297" s="28">
        <f t="shared" si="368"/>
        <v>0</v>
      </c>
      <c r="W1297" s="28">
        <f t="shared" si="369"/>
        <v>0</v>
      </c>
      <c r="X1297" s="45" t="e">
        <f t="shared" si="377"/>
        <v>#DIV/0!</v>
      </c>
    </row>
    <row r="1298" spans="2:24">
      <c r="B1298" s="23"/>
      <c r="D1298" s="21"/>
      <c r="E1298" s="21"/>
      <c r="F1298" s="21"/>
      <c r="G1298" s="28">
        <f t="shared" si="370"/>
        <v>0</v>
      </c>
      <c r="H1298" s="45" t="e">
        <f t="shared" si="371"/>
        <v>#DIV/0!</v>
      </c>
      <c r="I1298" s="29">
        <f t="shared" si="372"/>
        <v>3</v>
      </c>
      <c r="J1298" s="29">
        <f t="shared" si="360"/>
        <v>0.27</v>
      </c>
      <c r="K1298" s="29">
        <f t="shared" si="361"/>
        <v>8.4199999999999997E-2</v>
      </c>
      <c r="L1298" s="29">
        <f t="shared" si="362"/>
        <v>12.92</v>
      </c>
      <c r="M1298" s="45" t="e">
        <f t="shared" si="373"/>
        <v>#DIV/0!</v>
      </c>
      <c r="N1298" s="28">
        <f t="shared" si="363"/>
        <v>10.989169238449415</v>
      </c>
      <c r="O1298" s="28">
        <f t="shared" si="364"/>
        <v>15.087458954343088</v>
      </c>
      <c r="P1298" s="45" t="e">
        <f t="shared" si="374"/>
        <v>#DIV/0!</v>
      </c>
      <c r="Q1298" s="29">
        <f t="shared" si="375"/>
        <v>3</v>
      </c>
      <c r="R1298" s="29" t="e">
        <f t="shared" si="365"/>
        <v>#N/A</v>
      </c>
      <c r="S1298" s="29" t="e">
        <f t="shared" si="366"/>
        <v>#N/A</v>
      </c>
      <c r="T1298" s="29" t="e">
        <f t="shared" si="367"/>
        <v>#N/A</v>
      </c>
      <c r="U1298" s="21" t="e">
        <f t="shared" si="376"/>
        <v>#DIV/0!</v>
      </c>
      <c r="V1298" s="28">
        <f t="shared" si="368"/>
        <v>0</v>
      </c>
      <c r="W1298" s="28">
        <f t="shared" si="369"/>
        <v>0</v>
      </c>
      <c r="X1298" s="45" t="e">
        <f t="shared" si="377"/>
        <v>#DIV/0!</v>
      </c>
    </row>
    <row r="1299" spans="2:24">
      <c r="B1299" s="23"/>
      <c r="D1299" s="21"/>
      <c r="E1299" s="21"/>
      <c r="F1299" s="21"/>
      <c r="G1299" s="28">
        <f t="shared" si="370"/>
        <v>0</v>
      </c>
      <c r="H1299" s="45" t="e">
        <f t="shared" si="371"/>
        <v>#DIV/0!</v>
      </c>
      <c r="I1299" s="29">
        <f t="shared" si="372"/>
        <v>3</v>
      </c>
      <c r="J1299" s="29">
        <f t="shared" si="360"/>
        <v>0.27</v>
      </c>
      <c r="K1299" s="29">
        <f t="shared" si="361"/>
        <v>8.4199999999999997E-2</v>
      </c>
      <c r="L1299" s="29">
        <f t="shared" si="362"/>
        <v>12.92</v>
      </c>
      <c r="M1299" s="45" t="e">
        <f t="shared" si="373"/>
        <v>#DIV/0!</v>
      </c>
      <c r="N1299" s="28">
        <f t="shared" si="363"/>
        <v>10.989169238449415</v>
      </c>
      <c r="O1299" s="28">
        <f t="shared" si="364"/>
        <v>15.087458954343088</v>
      </c>
      <c r="P1299" s="45" t="e">
        <f t="shared" si="374"/>
        <v>#DIV/0!</v>
      </c>
      <c r="Q1299" s="29">
        <f t="shared" si="375"/>
        <v>3</v>
      </c>
      <c r="R1299" s="29" t="e">
        <f t="shared" si="365"/>
        <v>#N/A</v>
      </c>
      <c r="S1299" s="29" t="e">
        <f t="shared" si="366"/>
        <v>#N/A</v>
      </c>
      <c r="T1299" s="29" t="e">
        <f t="shared" si="367"/>
        <v>#N/A</v>
      </c>
      <c r="U1299" s="21" t="e">
        <f t="shared" si="376"/>
        <v>#DIV/0!</v>
      </c>
      <c r="V1299" s="28">
        <f t="shared" si="368"/>
        <v>0</v>
      </c>
      <c r="W1299" s="28">
        <f t="shared" si="369"/>
        <v>0</v>
      </c>
      <c r="X1299" s="45" t="e">
        <f t="shared" si="377"/>
        <v>#DIV/0!</v>
      </c>
    </row>
    <row r="1300" spans="2:24">
      <c r="B1300" s="23"/>
      <c r="D1300" s="21"/>
      <c r="E1300" s="21"/>
      <c r="F1300" s="21"/>
      <c r="G1300" s="28">
        <f t="shared" si="370"/>
        <v>0</v>
      </c>
      <c r="H1300" s="45" t="e">
        <f t="shared" si="371"/>
        <v>#DIV/0!</v>
      </c>
      <c r="I1300" s="29">
        <f t="shared" si="372"/>
        <v>3</v>
      </c>
      <c r="J1300" s="29">
        <f t="shared" si="360"/>
        <v>0.27</v>
      </c>
      <c r="K1300" s="29">
        <f t="shared" si="361"/>
        <v>8.4199999999999997E-2</v>
      </c>
      <c r="L1300" s="29">
        <f t="shared" si="362"/>
        <v>12.92</v>
      </c>
      <c r="M1300" s="45" t="e">
        <f t="shared" si="373"/>
        <v>#DIV/0!</v>
      </c>
      <c r="N1300" s="28">
        <f t="shared" si="363"/>
        <v>10.989169238449415</v>
      </c>
      <c r="O1300" s="28">
        <f t="shared" si="364"/>
        <v>15.087458954343088</v>
      </c>
      <c r="P1300" s="45" t="e">
        <f t="shared" si="374"/>
        <v>#DIV/0!</v>
      </c>
      <c r="Q1300" s="29">
        <f t="shared" si="375"/>
        <v>3</v>
      </c>
      <c r="R1300" s="29" t="e">
        <f t="shared" si="365"/>
        <v>#N/A</v>
      </c>
      <c r="S1300" s="29" t="e">
        <f t="shared" si="366"/>
        <v>#N/A</v>
      </c>
      <c r="T1300" s="29" t="e">
        <f t="shared" si="367"/>
        <v>#N/A</v>
      </c>
      <c r="U1300" s="21" t="e">
        <f t="shared" si="376"/>
        <v>#DIV/0!</v>
      </c>
      <c r="V1300" s="28">
        <f t="shared" si="368"/>
        <v>0</v>
      </c>
      <c r="W1300" s="28">
        <f t="shared" si="369"/>
        <v>0</v>
      </c>
      <c r="X1300" s="45" t="e">
        <f t="shared" si="377"/>
        <v>#DIV/0!</v>
      </c>
    </row>
    <row r="1301" spans="2:24">
      <c r="B1301" s="23"/>
      <c r="D1301" s="21"/>
      <c r="E1301" s="21"/>
      <c r="F1301" s="21"/>
      <c r="G1301" s="28">
        <f t="shared" si="370"/>
        <v>0</v>
      </c>
      <c r="H1301" s="45" t="e">
        <f t="shared" si="371"/>
        <v>#DIV/0!</v>
      </c>
      <c r="I1301" s="29">
        <f t="shared" si="372"/>
        <v>3</v>
      </c>
      <c r="J1301" s="29">
        <f t="shared" si="360"/>
        <v>0.27</v>
      </c>
      <c r="K1301" s="29">
        <f t="shared" si="361"/>
        <v>8.4199999999999997E-2</v>
      </c>
      <c r="L1301" s="29">
        <f t="shared" si="362"/>
        <v>12.92</v>
      </c>
      <c r="M1301" s="45" t="e">
        <f t="shared" si="373"/>
        <v>#DIV/0!</v>
      </c>
      <c r="N1301" s="28">
        <f t="shared" si="363"/>
        <v>10.989169238449415</v>
      </c>
      <c r="O1301" s="28">
        <f t="shared" si="364"/>
        <v>15.087458954343088</v>
      </c>
      <c r="P1301" s="45" t="e">
        <f t="shared" si="374"/>
        <v>#DIV/0!</v>
      </c>
      <c r="Q1301" s="29">
        <f t="shared" si="375"/>
        <v>3</v>
      </c>
      <c r="R1301" s="29" t="e">
        <f t="shared" si="365"/>
        <v>#N/A</v>
      </c>
      <c r="S1301" s="29" t="e">
        <f t="shared" si="366"/>
        <v>#N/A</v>
      </c>
      <c r="T1301" s="29" t="e">
        <f t="shared" si="367"/>
        <v>#N/A</v>
      </c>
      <c r="U1301" s="21" t="e">
        <f t="shared" si="376"/>
        <v>#DIV/0!</v>
      </c>
      <c r="V1301" s="28">
        <f t="shared" si="368"/>
        <v>0</v>
      </c>
      <c r="W1301" s="28">
        <f t="shared" si="369"/>
        <v>0</v>
      </c>
      <c r="X1301" s="45" t="e">
        <f t="shared" si="377"/>
        <v>#DIV/0!</v>
      </c>
    </row>
    <row r="1302" spans="2:24">
      <c r="B1302" s="23"/>
      <c r="D1302" s="21"/>
      <c r="E1302" s="21"/>
      <c r="F1302" s="21"/>
      <c r="G1302" s="28">
        <f t="shared" si="370"/>
        <v>0</v>
      </c>
      <c r="H1302" s="45" t="e">
        <f t="shared" si="371"/>
        <v>#DIV/0!</v>
      </c>
      <c r="I1302" s="29">
        <f t="shared" si="372"/>
        <v>3</v>
      </c>
      <c r="J1302" s="29">
        <f t="shared" si="360"/>
        <v>0.27</v>
      </c>
      <c r="K1302" s="29">
        <f t="shared" si="361"/>
        <v>8.4199999999999997E-2</v>
      </c>
      <c r="L1302" s="29">
        <f t="shared" si="362"/>
        <v>12.92</v>
      </c>
      <c r="M1302" s="45" t="e">
        <f t="shared" si="373"/>
        <v>#DIV/0!</v>
      </c>
      <c r="N1302" s="28">
        <f t="shared" si="363"/>
        <v>10.989169238449415</v>
      </c>
      <c r="O1302" s="28">
        <f t="shared" si="364"/>
        <v>15.087458954343088</v>
      </c>
      <c r="P1302" s="45" t="e">
        <f t="shared" si="374"/>
        <v>#DIV/0!</v>
      </c>
      <c r="Q1302" s="29">
        <f t="shared" si="375"/>
        <v>3</v>
      </c>
      <c r="R1302" s="29" t="e">
        <f t="shared" si="365"/>
        <v>#N/A</v>
      </c>
      <c r="S1302" s="29" t="e">
        <f t="shared" si="366"/>
        <v>#N/A</v>
      </c>
      <c r="T1302" s="29" t="e">
        <f t="shared" si="367"/>
        <v>#N/A</v>
      </c>
      <c r="U1302" s="21" t="e">
        <f t="shared" si="376"/>
        <v>#DIV/0!</v>
      </c>
      <c r="V1302" s="28">
        <f t="shared" si="368"/>
        <v>0</v>
      </c>
      <c r="W1302" s="28">
        <f t="shared" si="369"/>
        <v>0</v>
      </c>
      <c r="X1302" s="45" t="e">
        <f t="shared" si="377"/>
        <v>#DIV/0!</v>
      </c>
    </row>
    <row r="1303" spans="2:24">
      <c r="B1303" s="23"/>
      <c r="D1303" s="21"/>
      <c r="E1303" s="21"/>
      <c r="F1303" s="21"/>
      <c r="G1303" s="28">
        <f t="shared" si="370"/>
        <v>0</v>
      </c>
      <c r="H1303" s="45" t="e">
        <f t="shared" si="371"/>
        <v>#DIV/0!</v>
      </c>
      <c r="I1303" s="29">
        <f t="shared" si="372"/>
        <v>3</v>
      </c>
      <c r="J1303" s="29">
        <f t="shared" si="360"/>
        <v>0.27</v>
      </c>
      <c r="K1303" s="29">
        <f t="shared" si="361"/>
        <v>8.4199999999999997E-2</v>
      </c>
      <c r="L1303" s="29">
        <f t="shared" si="362"/>
        <v>12.92</v>
      </c>
      <c r="M1303" s="45" t="e">
        <f t="shared" si="373"/>
        <v>#DIV/0!</v>
      </c>
      <c r="N1303" s="28">
        <f t="shared" si="363"/>
        <v>10.989169238449415</v>
      </c>
      <c r="O1303" s="28">
        <f t="shared" si="364"/>
        <v>15.087458954343088</v>
      </c>
      <c r="P1303" s="45" t="e">
        <f t="shared" si="374"/>
        <v>#DIV/0!</v>
      </c>
      <c r="Q1303" s="29">
        <f t="shared" si="375"/>
        <v>3</v>
      </c>
      <c r="R1303" s="29" t="e">
        <f t="shared" si="365"/>
        <v>#N/A</v>
      </c>
      <c r="S1303" s="29" t="e">
        <f t="shared" si="366"/>
        <v>#N/A</v>
      </c>
      <c r="T1303" s="29" t="e">
        <f t="shared" si="367"/>
        <v>#N/A</v>
      </c>
      <c r="U1303" s="21" t="e">
        <f t="shared" si="376"/>
        <v>#DIV/0!</v>
      </c>
      <c r="V1303" s="28">
        <f t="shared" si="368"/>
        <v>0</v>
      </c>
      <c r="W1303" s="28">
        <f t="shared" si="369"/>
        <v>0</v>
      </c>
      <c r="X1303" s="45" t="e">
        <f t="shared" si="377"/>
        <v>#DIV/0!</v>
      </c>
    </row>
    <row r="1304" spans="2:24">
      <c r="B1304" s="23"/>
      <c r="D1304" s="21"/>
      <c r="E1304" s="21"/>
      <c r="F1304" s="21"/>
      <c r="G1304" s="28">
        <f t="shared" si="370"/>
        <v>0</v>
      </c>
      <c r="H1304" s="45" t="e">
        <f t="shared" si="371"/>
        <v>#DIV/0!</v>
      </c>
      <c r="I1304" s="29">
        <f t="shared" si="372"/>
        <v>3</v>
      </c>
      <c r="J1304" s="29">
        <f t="shared" si="360"/>
        <v>0.27</v>
      </c>
      <c r="K1304" s="29">
        <f t="shared" si="361"/>
        <v>8.4199999999999997E-2</v>
      </c>
      <c r="L1304" s="29">
        <f t="shared" si="362"/>
        <v>12.92</v>
      </c>
      <c r="M1304" s="45" t="e">
        <f t="shared" si="373"/>
        <v>#DIV/0!</v>
      </c>
      <c r="N1304" s="28">
        <f t="shared" si="363"/>
        <v>10.989169238449415</v>
      </c>
      <c r="O1304" s="28">
        <f t="shared" si="364"/>
        <v>15.087458954343088</v>
      </c>
      <c r="P1304" s="45" t="e">
        <f t="shared" si="374"/>
        <v>#DIV/0!</v>
      </c>
      <c r="Q1304" s="29">
        <f t="shared" si="375"/>
        <v>3</v>
      </c>
      <c r="R1304" s="29" t="e">
        <f t="shared" si="365"/>
        <v>#N/A</v>
      </c>
      <c r="S1304" s="29" t="e">
        <f t="shared" si="366"/>
        <v>#N/A</v>
      </c>
      <c r="T1304" s="29" t="e">
        <f t="shared" si="367"/>
        <v>#N/A</v>
      </c>
      <c r="U1304" s="21" t="e">
        <f t="shared" si="376"/>
        <v>#DIV/0!</v>
      </c>
      <c r="V1304" s="28">
        <f t="shared" si="368"/>
        <v>0</v>
      </c>
      <c r="W1304" s="28">
        <f t="shared" si="369"/>
        <v>0</v>
      </c>
      <c r="X1304" s="45" t="e">
        <f t="shared" si="377"/>
        <v>#DIV/0!</v>
      </c>
    </row>
    <row r="1305" spans="2:24">
      <c r="B1305" s="23"/>
      <c r="D1305" s="21"/>
      <c r="E1305" s="21"/>
      <c r="F1305" s="21"/>
      <c r="G1305" s="28">
        <f t="shared" si="370"/>
        <v>0</v>
      </c>
      <c r="H1305" s="45" t="e">
        <f t="shared" si="371"/>
        <v>#DIV/0!</v>
      </c>
      <c r="I1305" s="29">
        <f t="shared" si="372"/>
        <v>3</v>
      </c>
      <c r="J1305" s="29">
        <f t="shared" si="360"/>
        <v>0.27</v>
      </c>
      <c r="K1305" s="29">
        <f t="shared" si="361"/>
        <v>8.4199999999999997E-2</v>
      </c>
      <c r="L1305" s="29">
        <f t="shared" si="362"/>
        <v>12.92</v>
      </c>
      <c r="M1305" s="45" t="e">
        <f t="shared" si="373"/>
        <v>#DIV/0!</v>
      </c>
      <c r="N1305" s="28">
        <f t="shared" si="363"/>
        <v>10.989169238449415</v>
      </c>
      <c r="O1305" s="28">
        <f t="shared" si="364"/>
        <v>15.087458954343088</v>
      </c>
      <c r="P1305" s="45" t="e">
        <f t="shared" si="374"/>
        <v>#DIV/0!</v>
      </c>
      <c r="Q1305" s="29">
        <f t="shared" si="375"/>
        <v>3</v>
      </c>
      <c r="R1305" s="29" t="e">
        <f t="shared" si="365"/>
        <v>#N/A</v>
      </c>
      <c r="S1305" s="29" t="e">
        <f t="shared" si="366"/>
        <v>#N/A</v>
      </c>
      <c r="T1305" s="29" t="e">
        <f t="shared" si="367"/>
        <v>#N/A</v>
      </c>
      <c r="U1305" s="21" t="e">
        <f t="shared" si="376"/>
        <v>#DIV/0!</v>
      </c>
      <c r="V1305" s="28">
        <f t="shared" si="368"/>
        <v>0</v>
      </c>
      <c r="W1305" s="28">
        <f t="shared" si="369"/>
        <v>0</v>
      </c>
      <c r="X1305" s="45" t="e">
        <f t="shared" si="377"/>
        <v>#DIV/0!</v>
      </c>
    </row>
    <row r="1306" spans="2:24" ht="14.4">
      <c r="B1306" s="23"/>
      <c r="D1306" s="30"/>
      <c r="E1306" s="30"/>
      <c r="F1306" s="30"/>
      <c r="G1306" s="28">
        <f t="shared" si="370"/>
        <v>0</v>
      </c>
      <c r="H1306" s="45" t="e">
        <f t="shared" si="371"/>
        <v>#DIV/0!</v>
      </c>
      <c r="I1306" s="29">
        <f t="shared" si="372"/>
        <v>3</v>
      </c>
      <c r="J1306" s="29">
        <f t="shared" si="360"/>
        <v>0.27</v>
      </c>
      <c r="K1306" s="29">
        <f t="shared" si="361"/>
        <v>8.4199999999999997E-2</v>
      </c>
      <c r="L1306" s="29">
        <f t="shared" si="362"/>
        <v>12.92</v>
      </c>
      <c r="M1306" s="45" t="e">
        <f t="shared" si="373"/>
        <v>#DIV/0!</v>
      </c>
      <c r="N1306" s="28">
        <f t="shared" si="363"/>
        <v>10.989169238449415</v>
      </c>
      <c r="O1306" s="28">
        <f t="shared" si="364"/>
        <v>15.087458954343088</v>
      </c>
      <c r="P1306" s="45" t="e">
        <f t="shared" si="374"/>
        <v>#DIV/0!</v>
      </c>
      <c r="Q1306" s="29">
        <f t="shared" si="375"/>
        <v>3</v>
      </c>
      <c r="R1306" s="29" t="e">
        <f t="shared" si="365"/>
        <v>#N/A</v>
      </c>
      <c r="S1306" s="29" t="e">
        <f t="shared" si="366"/>
        <v>#N/A</v>
      </c>
      <c r="T1306" s="29" t="e">
        <f t="shared" si="367"/>
        <v>#N/A</v>
      </c>
      <c r="U1306" s="21" t="e">
        <f t="shared" si="376"/>
        <v>#DIV/0!</v>
      </c>
      <c r="V1306" s="28">
        <f t="shared" si="368"/>
        <v>0</v>
      </c>
      <c r="W1306" s="28">
        <f t="shared" si="369"/>
        <v>0</v>
      </c>
      <c r="X1306" s="45" t="e">
        <f t="shared" si="377"/>
        <v>#DIV/0!</v>
      </c>
    </row>
    <row r="1307" spans="2:24">
      <c r="B1307" s="23"/>
      <c r="D1307" s="21"/>
      <c r="E1307" s="21"/>
      <c r="F1307" s="21"/>
      <c r="G1307" s="28">
        <f t="shared" si="370"/>
        <v>0</v>
      </c>
      <c r="H1307" s="45" t="e">
        <f t="shared" si="371"/>
        <v>#DIV/0!</v>
      </c>
      <c r="I1307" s="29">
        <f t="shared" si="372"/>
        <v>3</v>
      </c>
      <c r="J1307" s="29">
        <f t="shared" si="360"/>
        <v>0.27</v>
      </c>
      <c r="K1307" s="29">
        <f t="shared" si="361"/>
        <v>8.4199999999999997E-2</v>
      </c>
      <c r="L1307" s="29">
        <f t="shared" si="362"/>
        <v>12.92</v>
      </c>
      <c r="M1307" s="45" t="e">
        <f t="shared" si="373"/>
        <v>#DIV/0!</v>
      </c>
      <c r="N1307" s="28">
        <f t="shared" si="363"/>
        <v>10.989169238449415</v>
      </c>
      <c r="O1307" s="28">
        <f t="shared" si="364"/>
        <v>15.087458954343088</v>
      </c>
      <c r="P1307" s="45" t="e">
        <f t="shared" si="374"/>
        <v>#DIV/0!</v>
      </c>
      <c r="Q1307" s="29">
        <f t="shared" si="375"/>
        <v>3</v>
      </c>
      <c r="R1307" s="29" t="e">
        <f t="shared" si="365"/>
        <v>#N/A</v>
      </c>
      <c r="S1307" s="29" t="e">
        <f t="shared" si="366"/>
        <v>#N/A</v>
      </c>
      <c r="T1307" s="29" t="e">
        <f t="shared" si="367"/>
        <v>#N/A</v>
      </c>
      <c r="U1307" s="21" t="e">
        <f t="shared" si="376"/>
        <v>#DIV/0!</v>
      </c>
      <c r="V1307" s="28">
        <f t="shared" si="368"/>
        <v>0</v>
      </c>
      <c r="W1307" s="28">
        <f t="shared" si="369"/>
        <v>0</v>
      </c>
      <c r="X1307" s="45" t="e">
        <f t="shared" si="377"/>
        <v>#DIV/0!</v>
      </c>
    </row>
    <row r="1308" spans="2:24">
      <c r="B1308" s="23"/>
      <c r="D1308" s="21"/>
      <c r="E1308" s="21"/>
      <c r="F1308" s="21"/>
      <c r="G1308" s="28">
        <f t="shared" si="370"/>
        <v>0</v>
      </c>
      <c r="H1308" s="45" t="e">
        <f t="shared" si="371"/>
        <v>#DIV/0!</v>
      </c>
      <c r="I1308" s="29">
        <f t="shared" si="372"/>
        <v>3</v>
      </c>
      <c r="J1308" s="29">
        <f t="shared" si="360"/>
        <v>0.27</v>
      </c>
      <c r="K1308" s="29">
        <f t="shared" si="361"/>
        <v>8.4199999999999997E-2</v>
      </c>
      <c r="L1308" s="29">
        <f t="shared" si="362"/>
        <v>12.92</v>
      </c>
      <c r="M1308" s="45" t="e">
        <f t="shared" si="373"/>
        <v>#DIV/0!</v>
      </c>
      <c r="N1308" s="28">
        <f t="shared" si="363"/>
        <v>10.989169238449415</v>
      </c>
      <c r="O1308" s="28">
        <f t="shared" si="364"/>
        <v>15.087458954343088</v>
      </c>
      <c r="P1308" s="45" t="e">
        <f t="shared" si="374"/>
        <v>#DIV/0!</v>
      </c>
      <c r="Q1308" s="29">
        <f t="shared" si="375"/>
        <v>3</v>
      </c>
      <c r="R1308" s="29" t="e">
        <f t="shared" si="365"/>
        <v>#N/A</v>
      </c>
      <c r="S1308" s="29" t="e">
        <f t="shared" si="366"/>
        <v>#N/A</v>
      </c>
      <c r="T1308" s="29" t="e">
        <f t="shared" si="367"/>
        <v>#N/A</v>
      </c>
      <c r="U1308" s="21" t="e">
        <f t="shared" si="376"/>
        <v>#DIV/0!</v>
      </c>
      <c r="V1308" s="28">
        <f t="shared" si="368"/>
        <v>0</v>
      </c>
      <c r="W1308" s="28">
        <f t="shared" si="369"/>
        <v>0</v>
      </c>
      <c r="X1308" s="45" t="e">
        <f t="shared" si="377"/>
        <v>#DIV/0!</v>
      </c>
    </row>
    <row r="1309" spans="2:24">
      <c r="B1309" s="23"/>
      <c r="D1309" s="21"/>
      <c r="E1309" s="21"/>
      <c r="F1309" s="21"/>
      <c r="G1309" s="28">
        <f t="shared" si="370"/>
        <v>0</v>
      </c>
      <c r="H1309" s="45" t="e">
        <f t="shared" si="371"/>
        <v>#DIV/0!</v>
      </c>
      <c r="I1309" s="29">
        <f t="shared" si="372"/>
        <v>3</v>
      </c>
      <c r="J1309" s="29">
        <f t="shared" si="360"/>
        <v>0.27</v>
      </c>
      <c r="K1309" s="29">
        <f t="shared" si="361"/>
        <v>8.4199999999999997E-2</v>
      </c>
      <c r="L1309" s="29">
        <f t="shared" si="362"/>
        <v>12.92</v>
      </c>
      <c r="M1309" s="45" t="e">
        <f t="shared" si="373"/>
        <v>#DIV/0!</v>
      </c>
      <c r="N1309" s="28">
        <f t="shared" si="363"/>
        <v>10.989169238449415</v>
      </c>
      <c r="O1309" s="28">
        <f t="shared" si="364"/>
        <v>15.087458954343088</v>
      </c>
      <c r="P1309" s="45" t="e">
        <f t="shared" si="374"/>
        <v>#DIV/0!</v>
      </c>
      <c r="Q1309" s="29">
        <f t="shared" si="375"/>
        <v>3</v>
      </c>
      <c r="R1309" s="29" t="e">
        <f t="shared" si="365"/>
        <v>#N/A</v>
      </c>
      <c r="S1309" s="29" t="e">
        <f t="shared" si="366"/>
        <v>#N/A</v>
      </c>
      <c r="T1309" s="29" t="e">
        <f t="shared" si="367"/>
        <v>#N/A</v>
      </c>
      <c r="U1309" s="21" t="e">
        <f t="shared" si="376"/>
        <v>#DIV/0!</v>
      </c>
      <c r="V1309" s="28">
        <f t="shared" si="368"/>
        <v>0</v>
      </c>
      <c r="W1309" s="28">
        <f t="shared" si="369"/>
        <v>0</v>
      </c>
      <c r="X1309" s="45" t="e">
        <f t="shared" si="377"/>
        <v>#DIV/0!</v>
      </c>
    </row>
    <row r="1310" spans="2:24">
      <c r="B1310" s="23"/>
      <c r="D1310" s="21"/>
      <c r="E1310" s="21"/>
      <c r="F1310" s="21"/>
      <c r="G1310" s="28">
        <f t="shared" si="370"/>
        <v>0</v>
      </c>
      <c r="H1310" s="45" t="e">
        <f t="shared" si="371"/>
        <v>#DIV/0!</v>
      </c>
      <c r="I1310" s="29">
        <f t="shared" si="372"/>
        <v>3</v>
      </c>
      <c r="J1310" s="29">
        <f t="shared" si="360"/>
        <v>0.27</v>
      </c>
      <c r="K1310" s="29">
        <f t="shared" si="361"/>
        <v>8.4199999999999997E-2</v>
      </c>
      <c r="L1310" s="29">
        <f t="shared" si="362"/>
        <v>12.92</v>
      </c>
      <c r="M1310" s="45" t="e">
        <f t="shared" si="373"/>
        <v>#DIV/0!</v>
      </c>
      <c r="N1310" s="28">
        <f t="shared" si="363"/>
        <v>10.989169238449415</v>
      </c>
      <c r="O1310" s="28">
        <f t="shared" si="364"/>
        <v>15.087458954343088</v>
      </c>
      <c r="P1310" s="45" t="e">
        <f t="shared" si="374"/>
        <v>#DIV/0!</v>
      </c>
      <c r="Q1310" s="29">
        <f t="shared" si="375"/>
        <v>3</v>
      </c>
      <c r="R1310" s="29" t="e">
        <f t="shared" si="365"/>
        <v>#N/A</v>
      </c>
      <c r="S1310" s="29" t="e">
        <f t="shared" si="366"/>
        <v>#N/A</v>
      </c>
      <c r="T1310" s="29" t="e">
        <f t="shared" si="367"/>
        <v>#N/A</v>
      </c>
      <c r="U1310" s="21" t="e">
        <f t="shared" si="376"/>
        <v>#DIV/0!</v>
      </c>
      <c r="V1310" s="28">
        <f t="shared" si="368"/>
        <v>0</v>
      </c>
      <c r="W1310" s="28">
        <f t="shared" si="369"/>
        <v>0</v>
      </c>
      <c r="X1310" s="45" t="e">
        <f t="shared" si="377"/>
        <v>#DIV/0!</v>
      </c>
    </row>
    <row r="1311" spans="2:24">
      <c r="B1311" s="23"/>
      <c r="D1311" s="21"/>
      <c r="E1311" s="21"/>
      <c r="F1311" s="21"/>
      <c r="G1311" s="28">
        <f t="shared" si="370"/>
        <v>0</v>
      </c>
      <c r="H1311" s="45" t="e">
        <f t="shared" si="371"/>
        <v>#DIV/0!</v>
      </c>
      <c r="I1311" s="29">
        <f t="shared" si="372"/>
        <v>3</v>
      </c>
      <c r="J1311" s="29">
        <f t="shared" si="360"/>
        <v>0.27</v>
      </c>
      <c r="K1311" s="29">
        <f t="shared" si="361"/>
        <v>8.4199999999999997E-2</v>
      </c>
      <c r="L1311" s="29">
        <f t="shared" si="362"/>
        <v>12.92</v>
      </c>
      <c r="M1311" s="45" t="e">
        <f t="shared" si="373"/>
        <v>#DIV/0!</v>
      </c>
      <c r="N1311" s="28">
        <f t="shared" si="363"/>
        <v>10.989169238449415</v>
      </c>
      <c r="O1311" s="28">
        <f t="shared" si="364"/>
        <v>15.087458954343088</v>
      </c>
      <c r="P1311" s="45" t="e">
        <f t="shared" si="374"/>
        <v>#DIV/0!</v>
      </c>
      <c r="Q1311" s="29">
        <f t="shared" si="375"/>
        <v>3</v>
      </c>
      <c r="R1311" s="29" t="e">
        <f t="shared" si="365"/>
        <v>#N/A</v>
      </c>
      <c r="S1311" s="29" t="e">
        <f t="shared" si="366"/>
        <v>#N/A</v>
      </c>
      <c r="T1311" s="29" t="e">
        <f t="shared" si="367"/>
        <v>#N/A</v>
      </c>
      <c r="U1311" s="21" t="e">
        <f t="shared" si="376"/>
        <v>#DIV/0!</v>
      </c>
      <c r="V1311" s="28">
        <f t="shared" si="368"/>
        <v>0</v>
      </c>
      <c r="W1311" s="28">
        <f t="shared" si="369"/>
        <v>0</v>
      </c>
      <c r="X1311" s="45" t="e">
        <f t="shared" si="377"/>
        <v>#DIV/0!</v>
      </c>
    </row>
    <row r="1312" spans="2:24">
      <c r="B1312" s="23"/>
      <c r="D1312" s="21"/>
      <c r="E1312" s="21"/>
      <c r="F1312" s="21"/>
      <c r="G1312" s="28">
        <f t="shared" si="370"/>
        <v>0</v>
      </c>
      <c r="H1312" s="45" t="e">
        <f t="shared" si="371"/>
        <v>#DIV/0!</v>
      </c>
      <c r="I1312" s="29">
        <f t="shared" si="372"/>
        <v>3</v>
      </c>
      <c r="J1312" s="29">
        <f t="shared" si="360"/>
        <v>0.27</v>
      </c>
      <c r="K1312" s="29">
        <f t="shared" si="361"/>
        <v>8.4199999999999997E-2</v>
      </c>
      <c r="L1312" s="29">
        <f t="shared" si="362"/>
        <v>12.92</v>
      </c>
      <c r="M1312" s="45" t="e">
        <f t="shared" si="373"/>
        <v>#DIV/0!</v>
      </c>
      <c r="N1312" s="28">
        <f t="shared" si="363"/>
        <v>10.989169238449415</v>
      </c>
      <c r="O1312" s="28">
        <f t="shared" si="364"/>
        <v>15.087458954343088</v>
      </c>
      <c r="P1312" s="45" t="e">
        <f t="shared" si="374"/>
        <v>#DIV/0!</v>
      </c>
      <c r="Q1312" s="29">
        <f t="shared" si="375"/>
        <v>3</v>
      </c>
      <c r="R1312" s="29" t="e">
        <f t="shared" si="365"/>
        <v>#N/A</v>
      </c>
      <c r="S1312" s="29" t="e">
        <f t="shared" si="366"/>
        <v>#N/A</v>
      </c>
      <c r="T1312" s="29" t="e">
        <f t="shared" si="367"/>
        <v>#N/A</v>
      </c>
      <c r="U1312" s="21" t="e">
        <f t="shared" si="376"/>
        <v>#DIV/0!</v>
      </c>
      <c r="V1312" s="28">
        <f t="shared" si="368"/>
        <v>0</v>
      </c>
      <c r="W1312" s="28">
        <f t="shared" si="369"/>
        <v>0</v>
      </c>
      <c r="X1312" s="45" t="e">
        <f t="shared" si="377"/>
        <v>#DIV/0!</v>
      </c>
    </row>
    <row r="1313" spans="2:24">
      <c r="B1313" s="23"/>
      <c r="D1313" s="21"/>
      <c r="E1313" s="21"/>
      <c r="F1313" s="21"/>
      <c r="G1313" s="28">
        <f t="shared" si="370"/>
        <v>0</v>
      </c>
      <c r="H1313" s="45" t="e">
        <f t="shared" si="371"/>
        <v>#DIV/0!</v>
      </c>
      <c r="I1313" s="29">
        <f t="shared" si="372"/>
        <v>3</v>
      </c>
      <c r="J1313" s="29">
        <f t="shared" si="360"/>
        <v>0.27</v>
      </c>
      <c r="K1313" s="29">
        <f t="shared" si="361"/>
        <v>8.4199999999999997E-2</v>
      </c>
      <c r="L1313" s="29">
        <f t="shared" si="362"/>
        <v>12.92</v>
      </c>
      <c r="M1313" s="45" t="e">
        <f t="shared" si="373"/>
        <v>#DIV/0!</v>
      </c>
      <c r="N1313" s="28">
        <f t="shared" si="363"/>
        <v>10.989169238449415</v>
      </c>
      <c r="O1313" s="28">
        <f t="shared" si="364"/>
        <v>15.087458954343088</v>
      </c>
      <c r="P1313" s="45" t="e">
        <f t="shared" si="374"/>
        <v>#DIV/0!</v>
      </c>
      <c r="Q1313" s="29">
        <f t="shared" si="375"/>
        <v>3</v>
      </c>
      <c r="R1313" s="29" t="e">
        <f t="shared" si="365"/>
        <v>#N/A</v>
      </c>
      <c r="S1313" s="29" t="e">
        <f t="shared" si="366"/>
        <v>#N/A</v>
      </c>
      <c r="T1313" s="29" t="e">
        <f t="shared" si="367"/>
        <v>#N/A</v>
      </c>
      <c r="U1313" s="21" t="e">
        <f t="shared" si="376"/>
        <v>#DIV/0!</v>
      </c>
      <c r="V1313" s="28">
        <f t="shared" si="368"/>
        <v>0</v>
      </c>
      <c r="W1313" s="28">
        <f t="shared" si="369"/>
        <v>0</v>
      </c>
      <c r="X1313" s="45" t="e">
        <f t="shared" si="377"/>
        <v>#DIV/0!</v>
      </c>
    </row>
    <row r="1314" spans="2:24">
      <c r="B1314" s="23"/>
      <c r="D1314" s="21"/>
      <c r="E1314" s="21"/>
      <c r="F1314" s="21"/>
      <c r="G1314" s="28">
        <f t="shared" si="370"/>
        <v>0</v>
      </c>
      <c r="H1314" s="45" t="e">
        <f t="shared" si="371"/>
        <v>#DIV/0!</v>
      </c>
      <c r="I1314" s="29">
        <f t="shared" si="372"/>
        <v>3</v>
      </c>
      <c r="J1314" s="29">
        <f t="shared" si="360"/>
        <v>0.27</v>
      </c>
      <c r="K1314" s="29">
        <f t="shared" si="361"/>
        <v>8.4199999999999997E-2</v>
      </c>
      <c r="L1314" s="29">
        <f t="shared" si="362"/>
        <v>12.92</v>
      </c>
      <c r="M1314" s="45" t="e">
        <f t="shared" si="373"/>
        <v>#DIV/0!</v>
      </c>
      <c r="N1314" s="28">
        <f t="shared" si="363"/>
        <v>10.989169238449415</v>
      </c>
      <c r="O1314" s="28">
        <f t="shared" si="364"/>
        <v>15.087458954343088</v>
      </c>
      <c r="P1314" s="45" t="e">
        <f t="shared" si="374"/>
        <v>#DIV/0!</v>
      </c>
      <c r="Q1314" s="29">
        <f t="shared" si="375"/>
        <v>3</v>
      </c>
      <c r="R1314" s="29" t="e">
        <f t="shared" si="365"/>
        <v>#N/A</v>
      </c>
      <c r="S1314" s="29" t="e">
        <f t="shared" si="366"/>
        <v>#N/A</v>
      </c>
      <c r="T1314" s="29" t="e">
        <f t="shared" si="367"/>
        <v>#N/A</v>
      </c>
      <c r="U1314" s="21" t="e">
        <f t="shared" si="376"/>
        <v>#DIV/0!</v>
      </c>
      <c r="V1314" s="28">
        <f t="shared" si="368"/>
        <v>0</v>
      </c>
      <c r="W1314" s="28">
        <f t="shared" si="369"/>
        <v>0</v>
      </c>
      <c r="X1314" s="45" t="e">
        <f t="shared" si="377"/>
        <v>#DIV/0!</v>
      </c>
    </row>
    <row r="1315" spans="2:24">
      <c r="B1315" s="23"/>
      <c r="D1315" s="21"/>
      <c r="E1315" s="21"/>
      <c r="F1315" s="21"/>
      <c r="G1315" s="28">
        <f t="shared" si="370"/>
        <v>0</v>
      </c>
      <c r="H1315" s="45" t="e">
        <f t="shared" si="371"/>
        <v>#DIV/0!</v>
      </c>
      <c r="I1315" s="29">
        <f t="shared" si="372"/>
        <v>3</v>
      </c>
      <c r="J1315" s="29">
        <f t="shared" si="360"/>
        <v>0.27</v>
      </c>
      <c r="K1315" s="29">
        <f t="shared" si="361"/>
        <v>8.4199999999999997E-2</v>
      </c>
      <c r="L1315" s="29">
        <f t="shared" si="362"/>
        <v>12.92</v>
      </c>
      <c r="M1315" s="45" t="e">
        <f t="shared" si="373"/>
        <v>#DIV/0!</v>
      </c>
      <c r="N1315" s="28">
        <f t="shared" si="363"/>
        <v>10.989169238449415</v>
      </c>
      <c r="O1315" s="28">
        <f t="shared" si="364"/>
        <v>15.087458954343088</v>
      </c>
      <c r="P1315" s="45" t="e">
        <f t="shared" si="374"/>
        <v>#DIV/0!</v>
      </c>
      <c r="Q1315" s="29">
        <f t="shared" si="375"/>
        <v>3</v>
      </c>
      <c r="R1315" s="29" t="e">
        <f t="shared" si="365"/>
        <v>#N/A</v>
      </c>
      <c r="S1315" s="29" t="e">
        <f t="shared" si="366"/>
        <v>#N/A</v>
      </c>
      <c r="T1315" s="29" t="e">
        <f t="shared" si="367"/>
        <v>#N/A</v>
      </c>
      <c r="U1315" s="21" t="e">
        <f t="shared" si="376"/>
        <v>#DIV/0!</v>
      </c>
      <c r="V1315" s="28">
        <f t="shared" si="368"/>
        <v>0</v>
      </c>
      <c r="W1315" s="28">
        <f t="shared" si="369"/>
        <v>0</v>
      </c>
      <c r="X1315" s="45" t="e">
        <f t="shared" si="377"/>
        <v>#DIV/0!</v>
      </c>
    </row>
    <row r="1316" spans="2:24">
      <c r="B1316" s="23"/>
      <c r="D1316" s="21"/>
      <c r="E1316" s="21"/>
      <c r="F1316" s="21"/>
      <c r="G1316" s="28">
        <f t="shared" si="370"/>
        <v>0</v>
      </c>
      <c r="H1316" s="45" t="e">
        <f t="shared" si="371"/>
        <v>#DIV/0!</v>
      </c>
      <c r="I1316" s="29">
        <f t="shared" si="372"/>
        <v>3</v>
      </c>
      <c r="J1316" s="29">
        <f t="shared" si="360"/>
        <v>0.27</v>
      </c>
      <c r="K1316" s="29">
        <f t="shared" si="361"/>
        <v>8.4199999999999997E-2</v>
      </c>
      <c r="L1316" s="29">
        <f t="shared" si="362"/>
        <v>12.92</v>
      </c>
      <c r="M1316" s="45" t="e">
        <f t="shared" si="373"/>
        <v>#DIV/0!</v>
      </c>
      <c r="N1316" s="28">
        <f t="shared" si="363"/>
        <v>10.989169238449415</v>
      </c>
      <c r="O1316" s="28">
        <f t="shared" si="364"/>
        <v>15.087458954343088</v>
      </c>
      <c r="P1316" s="45" t="e">
        <f t="shared" si="374"/>
        <v>#DIV/0!</v>
      </c>
      <c r="Q1316" s="29">
        <f t="shared" si="375"/>
        <v>3</v>
      </c>
      <c r="R1316" s="29" t="e">
        <f t="shared" si="365"/>
        <v>#N/A</v>
      </c>
      <c r="S1316" s="29" t="e">
        <f t="shared" si="366"/>
        <v>#N/A</v>
      </c>
      <c r="T1316" s="29" t="e">
        <f t="shared" si="367"/>
        <v>#N/A</v>
      </c>
      <c r="U1316" s="21" t="e">
        <f t="shared" si="376"/>
        <v>#DIV/0!</v>
      </c>
      <c r="V1316" s="28">
        <f t="shared" si="368"/>
        <v>0</v>
      </c>
      <c r="W1316" s="28">
        <f t="shared" si="369"/>
        <v>0</v>
      </c>
      <c r="X1316" s="45" t="e">
        <f t="shared" si="377"/>
        <v>#DIV/0!</v>
      </c>
    </row>
    <row r="1317" spans="2:24">
      <c r="B1317" s="23"/>
      <c r="D1317" s="21"/>
      <c r="E1317" s="21"/>
      <c r="F1317" s="21"/>
      <c r="G1317" s="28">
        <f t="shared" si="370"/>
        <v>0</v>
      </c>
      <c r="H1317" s="45" t="e">
        <f t="shared" si="371"/>
        <v>#DIV/0!</v>
      </c>
      <c r="I1317" s="29">
        <f t="shared" si="372"/>
        <v>3</v>
      </c>
      <c r="J1317" s="29">
        <f t="shared" si="360"/>
        <v>0.27</v>
      </c>
      <c r="K1317" s="29">
        <f t="shared" si="361"/>
        <v>8.4199999999999997E-2</v>
      </c>
      <c r="L1317" s="29">
        <f t="shared" si="362"/>
        <v>12.92</v>
      </c>
      <c r="M1317" s="45" t="e">
        <f t="shared" si="373"/>
        <v>#DIV/0!</v>
      </c>
      <c r="N1317" s="28">
        <f t="shared" si="363"/>
        <v>10.989169238449415</v>
      </c>
      <c r="O1317" s="28">
        <f t="shared" si="364"/>
        <v>15.087458954343088</v>
      </c>
      <c r="P1317" s="45" t="e">
        <f t="shared" si="374"/>
        <v>#DIV/0!</v>
      </c>
      <c r="Q1317" s="29">
        <f t="shared" si="375"/>
        <v>3</v>
      </c>
      <c r="R1317" s="29" t="e">
        <f t="shared" si="365"/>
        <v>#N/A</v>
      </c>
      <c r="S1317" s="29" t="e">
        <f t="shared" si="366"/>
        <v>#N/A</v>
      </c>
      <c r="T1317" s="29" t="e">
        <f t="shared" si="367"/>
        <v>#N/A</v>
      </c>
      <c r="U1317" s="21" t="e">
        <f t="shared" si="376"/>
        <v>#DIV/0!</v>
      </c>
      <c r="V1317" s="28">
        <f t="shared" si="368"/>
        <v>0</v>
      </c>
      <c r="W1317" s="28">
        <f t="shared" si="369"/>
        <v>0</v>
      </c>
      <c r="X1317" s="45" t="e">
        <f t="shared" si="377"/>
        <v>#DIV/0!</v>
      </c>
    </row>
    <row r="1318" spans="2:24">
      <c r="B1318" s="23"/>
      <c r="D1318" s="21"/>
      <c r="E1318" s="21"/>
      <c r="F1318" s="21"/>
      <c r="G1318" s="28">
        <f t="shared" si="370"/>
        <v>0</v>
      </c>
      <c r="H1318" s="45" t="e">
        <f t="shared" si="371"/>
        <v>#DIV/0!</v>
      </c>
      <c r="I1318" s="29">
        <f t="shared" si="372"/>
        <v>3</v>
      </c>
      <c r="J1318" s="29">
        <f t="shared" si="360"/>
        <v>0.27</v>
      </c>
      <c r="K1318" s="29">
        <f t="shared" si="361"/>
        <v>8.4199999999999997E-2</v>
      </c>
      <c r="L1318" s="29">
        <f t="shared" si="362"/>
        <v>12.92</v>
      </c>
      <c r="M1318" s="45" t="e">
        <f t="shared" si="373"/>
        <v>#DIV/0!</v>
      </c>
      <c r="N1318" s="28">
        <f t="shared" si="363"/>
        <v>10.989169238449415</v>
      </c>
      <c r="O1318" s="28">
        <f t="shared" si="364"/>
        <v>15.087458954343088</v>
      </c>
      <c r="P1318" s="45" t="e">
        <f t="shared" si="374"/>
        <v>#DIV/0!</v>
      </c>
      <c r="Q1318" s="29">
        <f t="shared" si="375"/>
        <v>3</v>
      </c>
      <c r="R1318" s="29" t="e">
        <f t="shared" si="365"/>
        <v>#N/A</v>
      </c>
      <c r="S1318" s="29" t="e">
        <f t="shared" si="366"/>
        <v>#N/A</v>
      </c>
      <c r="T1318" s="29" t="e">
        <f t="shared" si="367"/>
        <v>#N/A</v>
      </c>
      <c r="U1318" s="21" t="e">
        <f t="shared" si="376"/>
        <v>#DIV/0!</v>
      </c>
      <c r="V1318" s="28">
        <f t="shared" si="368"/>
        <v>0</v>
      </c>
      <c r="W1318" s="28">
        <f t="shared" si="369"/>
        <v>0</v>
      </c>
      <c r="X1318" s="45" t="e">
        <f t="shared" si="377"/>
        <v>#DIV/0!</v>
      </c>
    </row>
    <row r="1319" spans="2:24">
      <c r="B1319" s="23"/>
      <c r="D1319" s="21"/>
      <c r="E1319" s="21"/>
      <c r="F1319" s="21"/>
      <c r="G1319" s="28">
        <f t="shared" si="370"/>
        <v>0</v>
      </c>
      <c r="H1319" s="45" t="e">
        <f t="shared" si="371"/>
        <v>#DIV/0!</v>
      </c>
      <c r="I1319" s="29">
        <f t="shared" si="372"/>
        <v>3</v>
      </c>
      <c r="J1319" s="29">
        <f t="shared" si="360"/>
        <v>0.27</v>
      </c>
      <c r="K1319" s="29">
        <f t="shared" si="361"/>
        <v>8.4199999999999997E-2</v>
      </c>
      <c r="L1319" s="29">
        <f t="shared" si="362"/>
        <v>12.92</v>
      </c>
      <c r="M1319" s="45" t="e">
        <f t="shared" si="373"/>
        <v>#DIV/0!</v>
      </c>
      <c r="N1319" s="28">
        <f t="shared" si="363"/>
        <v>10.989169238449415</v>
      </c>
      <c r="O1319" s="28">
        <f t="shared" si="364"/>
        <v>15.087458954343088</v>
      </c>
      <c r="P1319" s="45" t="e">
        <f t="shared" si="374"/>
        <v>#DIV/0!</v>
      </c>
      <c r="Q1319" s="29">
        <f t="shared" si="375"/>
        <v>3</v>
      </c>
      <c r="R1319" s="29" t="e">
        <f t="shared" si="365"/>
        <v>#N/A</v>
      </c>
      <c r="S1319" s="29" t="e">
        <f t="shared" si="366"/>
        <v>#N/A</v>
      </c>
      <c r="T1319" s="29" t="e">
        <f t="shared" si="367"/>
        <v>#N/A</v>
      </c>
      <c r="U1319" s="21" t="e">
        <f t="shared" si="376"/>
        <v>#DIV/0!</v>
      </c>
      <c r="V1319" s="28">
        <f t="shared" si="368"/>
        <v>0</v>
      </c>
      <c r="W1319" s="28">
        <f t="shared" si="369"/>
        <v>0</v>
      </c>
      <c r="X1319" s="45" t="e">
        <f t="shared" si="377"/>
        <v>#DIV/0!</v>
      </c>
    </row>
    <row r="1320" spans="2:24">
      <c r="B1320" s="23"/>
      <c r="D1320" s="21"/>
      <c r="E1320" s="21"/>
      <c r="F1320" s="21"/>
      <c r="G1320" s="28">
        <f t="shared" si="370"/>
        <v>0</v>
      </c>
      <c r="H1320" s="45" t="e">
        <f t="shared" si="371"/>
        <v>#DIV/0!</v>
      </c>
      <c r="I1320" s="29">
        <f t="shared" si="372"/>
        <v>3</v>
      </c>
      <c r="J1320" s="29">
        <f t="shared" si="360"/>
        <v>0.27</v>
      </c>
      <c r="K1320" s="29">
        <f t="shared" si="361"/>
        <v>8.4199999999999997E-2</v>
      </c>
      <c r="L1320" s="29">
        <f t="shared" si="362"/>
        <v>12.92</v>
      </c>
      <c r="M1320" s="45" t="e">
        <f t="shared" si="373"/>
        <v>#DIV/0!</v>
      </c>
      <c r="N1320" s="28">
        <f t="shared" si="363"/>
        <v>10.989169238449415</v>
      </c>
      <c r="O1320" s="28">
        <f t="shared" si="364"/>
        <v>15.087458954343088</v>
      </c>
      <c r="P1320" s="45" t="e">
        <f t="shared" si="374"/>
        <v>#DIV/0!</v>
      </c>
      <c r="Q1320" s="29">
        <f t="shared" si="375"/>
        <v>3</v>
      </c>
      <c r="R1320" s="29" t="e">
        <f t="shared" si="365"/>
        <v>#N/A</v>
      </c>
      <c r="S1320" s="29" t="e">
        <f t="shared" si="366"/>
        <v>#N/A</v>
      </c>
      <c r="T1320" s="29" t="e">
        <f t="shared" si="367"/>
        <v>#N/A</v>
      </c>
      <c r="U1320" s="21" t="e">
        <f t="shared" si="376"/>
        <v>#DIV/0!</v>
      </c>
      <c r="V1320" s="28">
        <f t="shared" si="368"/>
        <v>0</v>
      </c>
      <c r="W1320" s="28">
        <f t="shared" si="369"/>
        <v>0</v>
      </c>
      <c r="X1320" s="45" t="e">
        <f t="shared" si="377"/>
        <v>#DIV/0!</v>
      </c>
    </row>
    <row r="1321" spans="2:24">
      <c r="B1321" s="23"/>
      <c r="D1321" s="21"/>
      <c r="E1321" s="21"/>
      <c r="F1321" s="21"/>
      <c r="G1321" s="28">
        <f t="shared" si="370"/>
        <v>0</v>
      </c>
      <c r="H1321" s="45" t="e">
        <f t="shared" si="371"/>
        <v>#DIV/0!</v>
      </c>
      <c r="I1321" s="29">
        <f t="shared" si="372"/>
        <v>3</v>
      </c>
      <c r="J1321" s="29">
        <f t="shared" si="360"/>
        <v>0.27</v>
      </c>
      <c r="K1321" s="29">
        <f t="shared" si="361"/>
        <v>8.4199999999999997E-2</v>
      </c>
      <c r="L1321" s="29">
        <f t="shared" si="362"/>
        <v>12.92</v>
      </c>
      <c r="M1321" s="45" t="e">
        <f t="shared" si="373"/>
        <v>#DIV/0!</v>
      </c>
      <c r="N1321" s="28">
        <f t="shared" si="363"/>
        <v>10.989169238449415</v>
      </c>
      <c r="O1321" s="28">
        <f t="shared" si="364"/>
        <v>15.087458954343088</v>
      </c>
      <c r="P1321" s="45" t="e">
        <f t="shared" si="374"/>
        <v>#DIV/0!</v>
      </c>
      <c r="Q1321" s="29">
        <f t="shared" si="375"/>
        <v>3</v>
      </c>
      <c r="R1321" s="29" t="e">
        <f t="shared" si="365"/>
        <v>#N/A</v>
      </c>
      <c r="S1321" s="29" t="e">
        <f t="shared" si="366"/>
        <v>#N/A</v>
      </c>
      <c r="T1321" s="29" t="e">
        <f t="shared" si="367"/>
        <v>#N/A</v>
      </c>
      <c r="U1321" s="21" t="e">
        <f t="shared" si="376"/>
        <v>#DIV/0!</v>
      </c>
      <c r="V1321" s="28">
        <f t="shared" si="368"/>
        <v>0</v>
      </c>
      <c r="W1321" s="28">
        <f t="shared" si="369"/>
        <v>0</v>
      </c>
      <c r="X1321" s="45" t="e">
        <f t="shared" si="377"/>
        <v>#DIV/0!</v>
      </c>
    </row>
    <row r="1322" spans="2:24">
      <c r="B1322" s="23"/>
      <c r="D1322" s="21"/>
      <c r="E1322" s="21"/>
      <c r="F1322" s="21"/>
      <c r="G1322" s="28">
        <f t="shared" si="370"/>
        <v>0</v>
      </c>
      <c r="H1322" s="45" t="e">
        <f t="shared" si="371"/>
        <v>#DIV/0!</v>
      </c>
      <c r="I1322" s="29">
        <f t="shared" si="372"/>
        <v>3</v>
      </c>
      <c r="J1322" s="29">
        <f t="shared" si="360"/>
        <v>0.27</v>
      </c>
      <c r="K1322" s="29">
        <f t="shared" si="361"/>
        <v>8.4199999999999997E-2</v>
      </c>
      <c r="L1322" s="29">
        <f t="shared" si="362"/>
        <v>12.92</v>
      </c>
      <c r="M1322" s="45" t="e">
        <f t="shared" si="373"/>
        <v>#DIV/0!</v>
      </c>
      <c r="N1322" s="28">
        <f t="shared" si="363"/>
        <v>10.989169238449415</v>
      </c>
      <c r="O1322" s="28">
        <f t="shared" si="364"/>
        <v>15.087458954343088</v>
      </c>
      <c r="P1322" s="45" t="e">
        <f t="shared" si="374"/>
        <v>#DIV/0!</v>
      </c>
      <c r="Q1322" s="29">
        <f t="shared" si="375"/>
        <v>3</v>
      </c>
      <c r="R1322" s="29" t="e">
        <f t="shared" si="365"/>
        <v>#N/A</v>
      </c>
      <c r="S1322" s="29" t="e">
        <f t="shared" si="366"/>
        <v>#N/A</v>
      </c>
      <c r="T1322" s="29" t="e">
        <f t="shared" si="367"/>
        <v>#N/A</v>
      </c>
      <c r="U1322" s="21" t="e">
        <f t="shared" si="376"/>
        <v>#DIV/0!</v>
      </c>
      <c r="V1322" s="28">
        <f t="shared" si="368"/>
        <v>0</v>
      </c>
      <c r="W1322" s="28">
        <f t="shared" si="369"/>
        <v>0</v>
      </c>
      <c r="X1322" s="45" t="e">
        <f t="shared" si="377"/>
        <v>#DIV/0!</v>
      </c>
    </row>
    <row r="1323" spans="2:24">
      <c r="B1323" s="23"/>
      <c r="D1323" s="21"/>
      <c r="E1323" s="21"/>
      <c r="F1323" s="21"/>
      <c r="G1323" s="28">
        <f t="shared" si="370"/>
        <v>0</v>
      </c>
      <c r="H1323" s="45" t="e">
        <f t="shared" si="371"/>
        <v>#DIV/0!</v>
      </c>
      <c r="I1323" s="29">
        <f t="shared" si="372"/>
        <v>3</v>
      </c>
      <c r="J1323" s="29">
        <f t="shared" si="360"/>
        <v>0.27</v>
      </c>
      <c r="K1323" s="29">
        <f t="shared" si="361"/>
        <v>8.4199999999999997E-2</v>
      </c>
      <c r="L1323" s="29">
        <f t="shared" si="362"/>
        <v>12.92</v>
      </c>
      <c r="M1323" s="45" t="e">
        <f t="shared" si="373"/>
        <v>#DIV/0!</v>
      </c>
      <c r="N1323" s="28">
        <f t="shared" si="363"/>
        <v>10.989169238449415</v>
      </c>
      <c r="O1323" s="28">
        <f t="shared" si="364"/>
        <v>15.087458954343088</v>
      </c>
      <c r="P1323" s="45" t="e">
        <f t="shared" si="374"/>
        <v>#DIV/0!</v>
      </c>
      <c r="Q1323" s="29">
        <f t="shared" si="375"/>
        <v>3</v>
      </c>
      <c r="R1323" s="29" t="e">
        <f t="shared" si="365"/>
        <v>#N/A</v>
      </c>
      <c r="S1323" s="29" t="e">
        <f t="shared" si="366"/>
        <v>#N/A</v>
      </c>
      <c r="T1323" s="29" t="e">
        <f t="shared" si="367"/>
        <v>#N/A</v>
      </c>
      <c r="U1323" s="21" t="e">
        <f t="shared" si="376"/>
        <v>#DIV/0!</v>
      </c>
      <c r="V1323" s="28">
        <f t="shared" si="368"/>
        <v>0</v>
      </c>
      <c r="W1323" s="28">
        <f t="shared" si="369"/>
        <v>0</v>
      </c>
      <c r="X1323" s="45" t="e">
        <f t="shared" si="377"/>
        <v>#DIV/0!</v>
      </c>
    </row>
    <row r="1324" spans="2:24">
      <c r="B1324" s="23"/>
      <c r="D1324" s="21"/>
      <c r="E1324" s="21"/>
      <c r="F1324" s="21"/>
      <c r="G1324" s="28">
        <f t="shared" si="370"/>
        <v>0</v>
      </c>
      <c r="H1324" s="45" t="e">
        <f t="shared" si="371"/>
        <v>#DIV/0!</v>
      </c>
      <c r="I1324" s="29">
        <f t="shared" si="372"/>
        <v>3</v>
      </c>
      <c r="J1324" s="29">
        <f t="shared" si="360"/>
        <v>0.27</v>
      </c>
      <c r="K1324" s="29">
        <f t="shared" si="361"/>
        <v>8.4199999999999997E-2</v>
      </c>
      <c r="L1324" s="29">
        <f t="shared" si="362"/>
        <v>12.92</v>
      </c>
      <c r="M1324" s="45" t="e">
        <f t="shared" si="373"/>
        <v>#DIV/0!</v>
      </c>
      <c r="N1324" s="28">
        <f t="shared" si="363"/>
        <v>10.989169238449415</v>
      </c>
      <c r="O1324" s="28">
        <f t="shared" si="364"/>
        <v>15.087458954343088</v>
      </c>
      <c r="P1324" s="45" t="e">
        <f t="shared" si="374"/>
        <v>#DIV/0!</v>
      </c>
      <c r="Q1324" s="29">
        <f t="shared" si="375"/>
        <v>3</v>
      </c>
      <c r="R1324" s="29" t="e">
        <f t="shared" si="365"/>
        <v>#N/A</v>
      </c>
      <c r="S1324" s="29" t="e">
        <f t="shared" si="366"/>
        <v>#N/A</v>
      </c>
      <c r="T1324" s="29" t="e">
        <f t="shared" si="367"/>
        <v>#N/A</v>
      </c>
      <c r="U1324" s="21" t="e">
        <f t="shared" si="376"/>
        <v>#DIV/0!</v>
      </c>
      <c r="V1324" s="28">
        <f t="shared" si="368"/>
        <v>0</v>
      </c>
      <c r="W1324" s="28">
        <f t="shared" si="369"/>
        <v>0</v>
      </c>
      <c r="X1324" s="45" t="e">
        <f t="shared" si="377"/>
        <v>#DIV/0!</v>
      </c>
    </row>
    <row r="1325" spans="2:24">
      <c r="B1325" s="23"/>
      <c r="D1325" s="21"/>
      <c r="E1325" s="21"/>
      <c r="F1325" s="21"/>
      <c r="G1325" s="28">
        <f t="shared" si="370"/>
        <v>0</v>
      </c>
      <c r="H1325" s="45" t="e">
        <f t="shared" si="371"/>
        <v>#DIV/0!</v>
      </c>
      <c r="I1325" s="29">
        <f t="shared" si="372"/>
        <v>3</v>
      </c>
      <c r="J1325" s="29">
        <f t="shared" si="360"/>
        <v>0.27</v>
      </c>
      <c r="K1325" s="29">
        <f t="shared" si="361"/>
        <v>8.4199999999999997E-2</v>
      </c>
      <c r="L1325" s="29">
        <f t="shared" si="362"/>
        <v>12.92</v>
      </c>
      <c r="M1325" s="45" t="e">
        <f t="shared" si="373"/>
        <v>#DIV/0!</v>
      </c>
      <c r="N1325" s="28">
        <f t="shared" si="363"/>
        <v>10.989169238449415</v>
      </c>
      <c r="O1325" s="28">
        <f t="shared" si="364"/>
        <v>15.087458954343088</v>
      </c>
      <c r="P1325" s="45" t="e">
        <f t="shared" si="374"/>
        <v>#DIV/0!</v>
      </c>
      <c r="Q1325" s="29">
        <f t="shared" si="375"/>
        <v>3</v>
      </c>
      <c r="R1325" s="29" t="e">
        <f t="shared" si="365"/>
        <v>#N/A</v>
      </c>
      <c r="S1325" s="29" t="e">
        <f t="shared" si="366"/>
        <v>#N/A</v>
      </c>
      <c r="T1325" s="29" t="e">
        <f t="shared" si="367"/>
        <v>#N/A</v>
      </c>
      <c r="U1325" s="21" t="e">
        <f t="shared" si="376"/>
        <v>#DIV/0!</v>
      </c>
      <c r="V1325" s="28">
        <f t="shared" si="368"/>
        <v>0</v>
      </c>
      <c r="W1325" s="28">
        <f t="shared" si="369"/>
        <v>0</v>
      </c>
      <c r="X1325" s="45" t="e">
        <f t="shared" si="377"/>
        <v>#DIV/0!</v>
      </c>
    </row>
    <row r="1326" spans="2:24">
      <c r="B1326" s="23"/>
      <c r="D1326" s="21"/>
      <c r="E1326" s="21"/>
      <c r="F1326" s="21"/>
      <c r="G1326" s="28">
        <f t="shared" si="370"/>
        <v>0</v>
      </c>
      <c r="H1326" s="45" t="e">
        <f t="shared" si="371"/>
        <v>#DIV/0!</v>
      </c>
      <c r="I1326" s="29">
        <f t="shared" si="372"/>
        <v>3</v>
      </c>
      <c r="J1326" s="29">
        <f t="shared" si="360"/>
        <v>0.27</v>
      </c>
      <c r="K1326" s="29">
        <f t="shared" si="361"/>
        <v>8.4199999999999997E-2</v>
      </c>
      <c r="L1326" s="29">
        <f t="shared" si="362"/>
        <v>12.92</v>
      </c>
      <c r="M1326" s="45" t="e">
        <f t="shared" si="373"/>
        <v>#DIV/0!</v>
      </c>
      <c r="N1326" s="28">
        <f t="shared" si="363"/>
        <v>10.989169238449415</v>
      </c>
      <c r="O1326" s="28">
        <f t="shared" si="364"/>
        <v>15.087458954343088</v>
      </c>
      <c r="P1326" s="45" t="e">
        <f t="shared" si="374"/>
        <v>#DIV/0!</v>
      </c>
      <c r="Q1326" s="29">
        <f t="shared" si="375"/>
        <v>3</v>
      </c>
      <c r="R1326" s="29" t="e">
        <f t="shared" si="365"/>
        <v>#N/A</v>
      </c>
      <c r="S1326" s="29" t="e">
        <f t="shared" si="366"/>
        <v>#N/A</v>
      </c>
      <c r="T1326" s="29" t="e">
        <f t="shared" si="367"/>
        <v>#N/A</v>
      </c>
      <c r="U1326" s="21" t="e">
        <f t="shared" si="376"/>
        <v>#DIV/0!</v>
      </c>
      <c r="V1326" s="28">
        <f t="shared" si="368"/>
        <v>0</v>
      </c>
      <c r="W1326" s="28">
        <f t="shared" si="369"/>
        <v>0</v>
      </c>
      <c r="X1326" s="45" t="e">
        <f t="shared" si="377"/>
        <v>#DIV/0!</v>
      </c>
    </row>
    <row r="1327" spans="2:24">
      <c r="B1327" s="23"/>
      <c r="D1327" s="21"/>
      <c r="E1327" s="21"/>
      <c r="F1327" s="21"/>
      <c r="G1327" s="28">
        <f t="shared" si="370"/>
        <v>0</v>
      </c>
      <c r="H1327" s="45" t="e">
        <f t="shared" si="371"/>
        <v>#DIV/0!</v>
      </c>
      <c r="I1327" s="29">
        <f t="shared" si="372"/>
        <v>3</v>
      </c>
      <c r="J1327" s="29">
        <f t="shared" si="360"/>
        <v>0.27</v>
      </c>
      <c r="K1327" s="29">
        <f t="shared" si="361"/>
        <v>8.4199999999999997E-2</v>
      </c>
      <c r="L1327" s="29">
        <f t="shared" si="362"/>
        <v>12.92</v>
      </c>
      <c r="M1327" s="45" t="e">
        <f t="shared" si="373"/>
        <v>#DIV/0!</v>
      </c>
      <c r="N1327" s="28">
        <f t="shared" si="363"/>
        <v>10.989169238449415</v>
      </c>
      <c r="O1327" s="28">
        <f t="shared" si="364"/>
        <v>15.087458954343088</v>
      </c>
      <c r="P1327" s="45" t="e">
        <f t="shared" si="374"/>
        <v>#DIV/0!</v>
      </c>
      <c r="Q1327" s="29">
        <f t="shared" si="375"/>
        <v>3</v>
      </c>
      <c r="R1327" s="29" t="e">
        <f t="shared" si="365"/>
        <v>#N/A</v>
      </c>
      <c r="S1327" s="29" t="e">
        <f t="shared" si="366"/>
        <v>#N/A</v>
      </c>
      <c r="T1327" s="29" t="e">
        <f t="shared" si="367"/>
        <v>#N/A</v>
      </c>
      <c r="U1327" s="21" t="e">
        <f t="shared" si="376"/>
        <v>#DIV/0!</v>
      </c>
      <c r="V1327" s="28">
        <f t="shared" si="368"/>
        <v>0</v>
      </c>
      <c r="W1327" s="28">
        <f t="shared" si="369"/>
        <v>0</v>
      </c>
      <c r="X1327" s="45" t="e">
        <f t="shared" si="377"/>
        <v>#DIV/0!</v>
      </c>
    </row>
    <row r="1328" spans="2:24">
      <c r="B1328" s="23"/>
      <c r="D1328" s="21"/>
      <c r="E1328" s="21"/>
      <c r="F1328" s="21"/>
      <c r="G1328" s="28">
        <f t="shared" si="370"/>
        <v>0</v>
      </c>
      <c r="H1328" s="45" t="e">
        <f t="shared" si="371"/>
        <v>#DIV/0!</v>
      </c>
      <c r="I1328" s="29">
        <f t="shared" si="372"/>
        <v>3</v>
      </c>
      <c r="J1328" s="29">
        <f t="shared" si="360"/>
        <v>0.27</v>
      </c>
      <c r="K1328" s="29">
        <f t="shared" si="361"/>
        <v>8.4199999999999997E-2</v>
      </c>
      <c r="L1328" s="29">
        <f t="shared" si="362"/>
        <v>12.92</v>
      </c>
      <c r="M1328" s="45" t="e">
        <f t="shared" si="373"/>
        <v>#DIV/0!</v>
      </c>
      <c r="N1328" s="28">
        <f t="shared" si="363"/>
        <v>10.989169238449415</v>
      </c>
      <c r="O1328" s="28">
        <f t="shared" si="364"/>
        <v>15.087458954343088</v>
      </c>
      <c r="P1328" s="45" t="e">
        <f t="shared" si="374"/>
        <v>#DIV/0!</v>
      </c>
      <c r="Q1328" s="29">
        <f t="shared" si="375"/>
        <v>3</v>
      </c>
      <c r="R1328" s="29" t="e">
        <f t="shared" si="365"/>
        <v>#N/A</v>
      </c>
      <c r="S1328" s="29" t="e">
        <f t="shared" si="366"/>
        <v>#N/A</v>
      </c>
      <c r="T1328" s="29" t="e">
        <f t="shared" si="367"/>
        <v>#N/A</v>
      </c>
      <c r="U1328" s="21" t="e">
        <f t="shared" si="376"/>
        <v>#DIV/0!</v>
      </c>
      <c r="V1328" s="28">
        <f t="shared" si="368"/>
        <v>0</v>
      </c>
      <c r="W1328" s="28">
        <f t="shared" si="369"/>
        <v>0</v>
      </c>
      <c r="X1328" s="45" t="e">
        <f t="shared" si="377"/>
        <v>#DIV/0!</v>
      </c>
    </row>
    <row r="1329" spans="2:24">
      <c r="B1329" s="23"/>
      <c r="D1329" s="21"/>
      <c r="E1329" s="21"/>
      <c r="F1329" s="21"/>
      <c r="G1329" s="28">
        <f t="shared" si="370"/>
        <v>0</v>
      </c>
      <c r="H1329" s="45" t="e">
        <f t="shared" si="371"/>
        <v>#DIV/0!</v>
      </c>
      <c r="I1329" s="29">
        <f t="shared" si="372"/>
        <v>3</v>
      </c>
      <c r="J1329" s="29">
        <f t="shared" si="360"/>
        <v>0.27</v>
      </c>
      <c r="K1329" s="29">
        <f t="shared" si="361"/>
        <v>8.4199999999999997E-2</v>
      </c>
      <c r="L1329" s="29">
        <f t="shared" si="362"/>
        <v>12.92</v>
      </c>
      <c r="M1329" s="45" t="e">
        <f t="shared" si="373"/>
        <v>#DIV/0!</v>
      </c>
      <c r="N1329" s="28">
        <f t="shared" si="363"/>
        <v>10.989169238449415</v>
      </c>
      <c r="O1329" s="28">
        <f t="shared" si="364"/>
        <v>15.087458954343088</v>
      </c>
      <c r="P1329" s="45" t="e">
        <f t="shared" si="374"/>
        <v>#DIV/0!</v>
      </c>
      <c r="Q1329" s="29">
        <f t="shared" si="375"/>
        <v>3</v>
      </c>
      <c r="R1329" s="29" t="e">
        <f t="shared" si="365"/>
        <v>#N/A</v>
      </c>
      <c r="S1329" s="29" t="e">
        <f t="shared" si="366"/>
        <v>#N/A</v>
      </c>
      <c r="T1329" s="29" t="e">
        <f t="shared" si="367"/>
        <v>#N/A</v>
      </c>
      <c r="U1329" s="21" t="e">
        <f t="shared" si="376"/>
        <v>#DIV/0!</v>
      </c>
      <c r="V1329" s="28">
        <f t="shared" si="368"/>
        <v>0</v>
      </c>
      <c r="W1329" s="28">
        <f t="shared" si="369"/>
        <v>0</v>
      </c>
      <c r="X1329" s="45" t="e">
        <f t="shared" si="377"/>
        <v>#DIV/0!</v>
      </c>
    </row>
    <row r="1330" spans="2:24">
      <c r="B1330" s="23"/>
      <c r="D1330" s="21"/>
      <c r="E1330" s="21"/>
      <c r="F1330" s="21"/>
      <c r="G1330" s="28">
        <f t="shared" si="370"/>
        <v>0</v>
      </c>
      <c r="H1330" s="45" t="e">
        <f t="shared" si="371"/>
        <v>#DIV/0!</v>
      </c>
      <c r="I1330" s="29">
        <f t="shared" si="372"/>
        <v>3</v>
      </c>
      <c r="J1330" s="29">
        <f t="shared" si="360"/>
        <v>0.27</v>
      </c>
      <c r="K1330" s="29">
        <f t="shared" si="361"/>
        <v>8.4199999999999997E-2</v>
      </c>
      <c r="L1330" s="29">
        <f t="shared" si="362"/>
        <v>12.92</v>
      </c>
      <c r="M1330" s="45" t="e">
        <f t="shared" si="373"/>
        <v>#DIV/0!</v>
      </c>
      <c r="N1330" s="28">
        <f t="shared" si="363"/>
        <v>10.989169238449415</v>
      </c>
      <c r="O1330" s="28">
        <f t="shared" si="364"/>
        <v>15.087458954343088</v>
      </c>
      <c r="P1330" s="45" t="e">
        <f t="shared" si="374"/>
        <v>#DIV/0!</v>
      </c>
      <c r="Q1330" s="29">
        <f t="shared" si="375"/>
        <v>3</v>
      </c>
      <c r="R1330" s="29" t="e">
        <f t="shared" si="365"/>
        <v>#N/A</v>
      </c>
      <c r="S1330" s="29" t="e">
        <f t="shared" si="366"/>
        <v>#N/A</v>
      </c>
      <c r="T1330" s="29" t="e">
        <f t="shared" si="367"/>
        <v>#N/A</v>
      </c>
      <c r="U1330" s="21" t="e">
        <f t="shared" si="376"/>
        <v>#DIV/0!</v>
      </c>
      <c r="V1330" s="28">
        <f t="shared" si="368"/>
        <v>0</v>
      </c>
      <c r="W1330" s="28">
        <f t="shared" si="369"/>
        <v>0</v>
      </c>
      <c r="X1330" s="45" t="e">
        <f t="shared" si="377"/>
        <v>#DIV/0!</v>
      </c>
    </row>
    <row r="1331" spans="2:24">
      <c r="B1331" s="23"/>
      <c r="D1331" s="21"/>
      <c r="E1331" s="21"/>
      <c r="F1331" s="21"/>
      <c r="G1331" s="28">
        <f t="shared" si="370"/>
        <v>0</v>
      </c>
      <c r="H1331" s="45" t="e">
        <f t="shared" si="371"/>
        <v>#DIV/0!</v>
      </c>
      <c r="I1331" s="29">
        <f t="shared" si="372"/>
        <v>3</v>
      </c>
      <c r="J1331" s="29">
        <f t="shared" si="360"/>
        <v>0.27</v>
      </c>
      <c r="K1331" s="29">
        <f t="shared" si="361"/>
        <v>8.4199999999999997E-2</v>
      </c>
      <c r="L1331" s="29">
        <f t="shared" si="362"/>
        <v>12.92</v>
      </c>
      <c r="M1331" s="45" t="e">
        <f t="shared" si="373"/>
        <v>#DIV/0!</v>
      </c>
      <c r="N1331" s="28">
        <f t="shared" si="363"/>
        <v>10.989169238449415</v>
      </c>
      <c r="O1331" s="28">
        <f t="shared" si="364"/>
        <v>15.087458954343088</v>
      </c>
      <c r="P1331" s="45" t="e">
        <f t="shared" si="374"/>
        <v>#DIV/0!</v>
      </c>
      <c r="Q1331" s="29">
        <f t="shared" si="375"/>
        <v>3</v>
      </c>
      <c r="R1331" s="29" t="e">
        <f t="shared" si="365"/>
        <v>#N/A</v>
      </c>
      <c r="S1331" s="29" t="e">
        <f t="shared" si="366"/>
        <v>#N/A</v>
      </c>
      <c r="T1331" s="29" t="e">
        <f t="shared" si="367"/>
        <v>#N/A</v>
      </c>
      <c r="U1331" s="21" t="e">
        <f t="shared" si="376"/>
        <v>#DIV/0!</v>
      </c>
      <c r="V1331" s="28">
        <f t="shared" si="368"/>
        <v>0</v>
      </c>
      <c r="W1331" s="28">
        <f t="shared" si="369"/>
        <v>0</v>
      </c>
      <c r="X1331" s="45" t="e">
        <f t="shared" si="377"/>
        <v>#DIV/0!</v>
      </c>
    </row>
    <row r="1332" spans="2:24">
      <c r="B1332" s="23"/>
      <c r="D1332" s="21"/>
      <c r="E1332" s="21"/>
      <c r="F1332" s="21"/>
      <c r="G1332" s="28">
        <f t="shared" si="370"/>
        <v>0</v>
      </c>
      <c r="H1332" s="45" t="e">
        <f t="shared" si="371"/>
        <v>#DIV/0!</v>
      </c>
      <c r="I1332" s="29">
        <f t="shared" si="372"/>
        <v>3</v>
      </c>
      <c r="J1332" s="29">
        <f t="shared" si="360"/>
        <v>0.27</v>
      </c>
      <c r="K1332" s="29">
        <f t="shared" si="361"/>
        <v>8.4199999999999997E-2</v>
      </c>
      <c r="L1332" s="29">
        <f t="shared" si="362"/>
        <v>12.92</v>
      </c>
      <c r="M1332" s="45" t="e">
        <f t="shared" si="373"/>
        <v>#DIV/0!</v>
      </c>
      <c r="N1332" s="28">
        <f t="shared" si="363"/>
        <v>10.989169238449415</v>
      </c>
      <c r="O1332" s="28">
        <f t="shared" si="364"/>
        <v>15.087458954343088</v>
      </c>
      <c r="P1332" s="45" t="e">
        <f t="shared" si="374"/>
        <v>#DIV/0!</v>
      </c>
      <c r="Q1332" s="29">
        <f t="shared" si="375"/>
        <v>3</v>
      </c>
      <c r="R1332" s="29" t="e">
        <f t="shared" si="365"/>
        <v>#N/A</v>
      </c>
      <c r="S1332" s="29" t="e">
        <f t="shared" si="366"/>
        <v>#N/A</v>
      </c>
      <c r="T1332" s="29" t="e">
        <f t="shared" si="367"/>
        <v>#N/A</v>
      </c>
      <c r="U1332" s="21" t="e">
        <f t="shared" si="376"/>
        <v>#DIV/0!</v>
      </c>
      <c r="V1332" s="28">
        <f t="shared" si="368"/>
        <v>0</v>
      </c>
      <c r="W1332" s="28">
        <f t="shared" si="369"/>
        <v>0</v>
      </c>
      <c r="X1332" s="45" t="e">
        <f t="shared" si="377"/>
        <v>#DIV/0!</v>
      </c>
    </row>
    <row r="1333" spans="2:24">
      <c r="B1333" s="23"/>
      <c r="D1333" s="21"/>
      <c r="E1333" s="21"/>
      <c r="F1333" s="21"/>
      <c r="G1333" s="28">
        <f t="shared" si="370"/>
        <v>0</v>
      </c>
      <c r="H1333" s="45" t="e">
        <f t="shared" si="371"/>
        <v>#DIV/0!</v>
      </c>
      <c r="I1333" s="29">
        <f t="shared" si="372"/>
        <v>3</v>
      </c>
      <c r="J1333" s="29">
        <f t="shared" si="360"/>
        <v>0.27</v>
      </c>
      <c r="K1333" s="29">
        <f t="shared" si="361"/>
        <v>8.4199999999999997E-2</v>
      </c>
      <c r="L1333" s="29">
        <f t="shared" si="362"/>
        <v>12.92</v>
      </c>
      <c r="M1333" s="45" t="e">
        <f t="shared" si="373"/>
        <v>#DIV/0!</v>
      </c>
      <c r="N1333" s="28">
        <f t="shared" si="363"/>
        <v>10.989169238449415</v>
      </c>
      <c r="O1333" s="28">
        <f t="shared" si="364"/>
        <v>15.087458954343088</v>
      </c>
      <c r="P1333" s="45" t="e">
        <f t="shared" si="374"/>
        <v>#DIV/0!</v>
      </c>
      <c r="Q1333" s="29">
        <f t="shared" si="375"/>
        <v>3</v>
      </c>
      <c r="R1333" s="29" t="e">
        <f t="shared" si="365"/>
        <v>#N/A</v>
      </c>
      <c r="S1333" s="29" t="e">
        <f t="shared" si="366"/>
        <v>#N/A</v>
      </c>
      <c r="T1333" s="29" t="e">
        <f t="shared" si="367"/>
        <v>#N/A</v>
      </c>
      <c r="U1333" s="21" t="e">
        <f t="shared" si="376"/>
        <v>#DIV/0!</v>
      </c>
      <c r="V1333" s="28">
        <f t="shared" si="368"/>
        <v>0</v>
      </c>
      <c r="W1333" s="28">
        <f t="shared" si="369"/>
        <v>0</v>
      </c>
      <c r="X1333" s="45" t="e">
        <f t="shared" si="377"/>
        <v>#DIV/0!</v>
      </c>
    </row>
    <row r="1334" spans="2:24">
      <c r="B1334" s="23"/>
      <c r="D1334" s="21"/>
      <c r="E1334" s="21"/>
      <c r="F1334" s="21"/>
      <c r="G1334" s="28">
        <f t="shared" si="370"/>
        <v>0</v>
      </c>
      <c r="H1334" s="45" t="e">
        <f t="shared" si="371"/>
        <v>#DIV/0!</v>
      </c>
      <c r="I1334" s="29">
        <f t="shared" si="372"/>
        <v>3</v>
      </c>
      <c r="J1334" s="29">
        <f t="shared" si="360"/>
        <v>0.27</v>
      </c>
      <c r="K1334" s="29">
        <f t="shared" si="361"/>
        <v>8.4199999999999997E-2</v>
      </c>
      <c r="L1334" s="29">
        <f t="shared" si="362"/>
        <v>12.92</v>
      </c>
      <c r="M1334" s="45" t="e">
        <f t="shared" si="373"/>
        <v>#DIV/0!</v>
      </c>
      <c r="N1334" s="28">
        <f t="shared" si="363"/>
        <v>10.989169238449415</v>
      </c>
      <c r="O1334" s="28">
        <f t="shared" si="364"/>
        <v>15.087458954343088</v>
      </c>
      <c r="P1334" s="45" t="e">
        <f t="shared" si="374"/>
        <v>#DIV/0!</v>
      </c>
      <c r="Q1334" s="29">
        <f t="shared" si="375"/>
        <v>3</v>
      </c>
      <c r="R1334" s="29" t="e">
        <f t="shared" si="365"/>
        <v>#N/A</v>
      </c>
      <c r="S1334" s="29" t="e">
        <f t="shared" si="366"/>
        <v>#N/A</v>
      </c>
      <c r="T1334" s="29" t="e">
        <f t="shared" si="367"/>
        <v>#N/A</v>
      </c>
      <c r="U1334" s="21" t="e">
        <f t="shared" si="376"/>
        <v>#DIV/0!</v>
      </c>
      <c r="V1334" s="28">
        <f t="shared" si="368"/>
        <v>0</v>
      </c>
      <c r="W1334" s="28">
        <f t="shared" si="369"/>
        <v>0</v>
      </c>
      <c r="X1334" s="45" t="e">
        <f t="shared" si="377"/>
        <v>#DIV/0!</v>
      </c>
    </row>
    <row r="1335" spans="2:24">
      <c r="B1335" s="23"/>
      <c r="D1335" s="21"/>
      <c r="E1335" s="21"/>
      <c r="F1335" s="21"/>
      <c r="G1335" s="28">
        <f t="shared" si="370"/>
        <v>0</v>
      </c>
      <c r="H1335" s="45" t="e">
        <f t="shared" si="371"/>
        <v>#DIV/0!</v>
      </c>
      <c r="I1335" s="29">
        <f t="shared" si="372"/>
        <v>3</v>
      </c>
      <c r="J1335" s="29">
        <f t="shared" si="360"/>
        <v>0.27</v>
      </c>
      <c r="K1335" s="29">
        <f t="shared" si="361"/>
        <v>8.4199999999999997E-2</v>
      </c>
      <c r="L1335" s="29">
        <f t="shared" si="362"/>
        <v>12.92</v>
      </c>
      <c r="M1335" s="45" t="e">
        <f t="shared" si="373"/>
        <v>#DIV/0!</v>
      </c>
      <c r="N1335" s="28">
        <f t="shared" si="363"/>
        <v>10.989169238449415</v>
      </c>
      <c r="O1335" s="28">
        <f t="shared" si="364"/>
        <v>15.087458954343088</v>
      </c>
      <c r="P1335" s="45" t="e">
        <f t="shared" si="374"/>
        <v>#DIV/0!</v>
      </c>
      <c r="Q1335" s="29">
        <f t="shared" si="375"/>
        <v>3</v>
      </c>
      <c r="R1335" s="29" t="e">
        <f t="shared" si="365"/>
        <v>#N/A</v>
      </c>
      <c r="S1335" s="29" t="e">
        <f t="shared" si="366"/>
        <v>#N/A</v>
      </c>
      <c r="T1335" s="29" t="e">
        <f t="shared" si="367"/>
        <v>#N/A</v>
      </c>
      <c r="U1335" s="21" t="e">
        <f t="shared" si="376"/>
        <v>#DIV/0!</v>
      </c>
      <c r="V1335" s="28">
        <f t="shared" si="368"/>
        <v>0</v>
      </c>
      <c r="W1335" s="28">
        <f t="shared" si="369"/>
        <v>0</v>
      </c>
      <c r="X1335" s="45" t="e">
        <f t="shared" si="377"/>
        <v>#DIV/0!</v>
      </c>
    </row>
    <row r="1336" spans="2:24">
      <c r="B1336" s="23"/>
      <c r="D1336" s="21"/>
      <c r="E1336" s="21"/>
      <c r="F1336" s="21"/>
      <c r="G1336" s="28">
        <f t="shared" si="370"/>
        <v>0</v>
      </c>
      <c r="H1336" s="45" t="e">
        <f t="shared" si="371"/>
        <v>#DIV/0!</v>
      </c>
      <c r="I1336" s="29">
        <f t="shared" si="372"/>
        <v>3</v>
      </c>
      <c r="J1336" s="29">
        <f t="shared" si="360"/>
        <v>0.27</v>
      </c>
      <c r="K1336" s="29">
        <f t="shared" si="361"/>
        <v>8.4199999999999997E-2</v>
      </c>
      <c r="L1336" s="29">
        <f t="shared" si="362"/>
        <v>12.92</v>
      </c>
      <c r="M1336" s="45" t="e">
        <f t="shared" si="373"/>
        <v>#DIV/0!</v>
      </c>
      <c r="N1336" s="28">
        <f t="shared" si="363"/>
        <v>10.989169238449415</v>
      </c>
      <c r="O1336" s="28">
        <f t="shared" si="364"/>
        <v>15.087458954343088</v>
      </c>
      <c r="P1336" s="45" t="e">
        <f t="shared" si="374"/>
        <v>#DIV/0!</v>
      </c>
      <c r="Q1336" s="29">
        <f t="shared" si="375"/>
        <v>3</v>
      </c>
      <c r="R1336" s="29" t="e">
        <f t="shared" si="365"/>
        <v>#N/A</v>
      </c>
      <c r="S1336" s="29" t="e">
        <f t="shared" si="366"/>
        <v>#N/A</v>
      </c>
      <c r="T1336" s="29" t="e">
        <f t="shared" si="367"/>
        <v>#N/A</v>
      </c>
      <c r="U1336" s="21" t="e">
        <f t="shared" si="376"/>
        <v>#DIV/0!</v>
      </c>
      <c r="V1336" s="28">
        <f t="shared" si="368"/>
        <v>0</v>
      </c>
      <c r="W1336" s="28">
        <f t="shared" si="369"/>
        <v>0</v>
      </c>
      <c r="X1336" s="45" t="e">
        <f t="shared" si="377"/>
        <v>#DIV/0!</v>
      </c>
    </row>
    <row r="1337" spans="2:24">
      <c r="B1337" s="23"/>
      <c r="D1337" s="21"/>
      <c r="E1337" s="21"/>
      <c r="F1337" s="21"/>
      <c r="G1337" s="28">
        <f t="shared" si="370"/>
        <v>0</v>
      </c>
      <c r="H1337" s="45" t="e">
        <f t="shared" si="371"/>
        <v>#DIV/0!</v>
      </c>
      <c r="I1337" s="29">
        <f t="shared" si="372"/>
        <v>3</v>
      </c>
      <c r="J1337" s="29">
        <f t="shared" si="360"/>
        <v>0.27</v>
      </c>
      <c r="K1337" s="29">
        <f t="shared" si="361"/>
        <v>8.4199999999999997E-2</v>
      </c>
      <c r="L1337" s="29">
        <f t="shared" si="362"/>
        <v>12.92</v>
      </c>
      <c r="M1337" s="45" t="e">
        <f t="shared" si="373"/>
        <v>#DIV/0!</v>
      </c>
      <c r="N1337" s="28">
        <f t="shared" si="363"/>
        <v>10.989169238449415</v>
      </c>
      <c r="O1337" s="28">
        <f t="shared" si="364"/>
        <v>15.087458954343088</v>
      </c>
      <c r="P1337" s="45" t="e">
        <f t="shared" si="374"/>
        <v>#DIV/0!</v>
      </c>
      <c r="Q1337" s="29">
        <f t="shared" si="375"/>
        <v>3</v>
      </c>
      <c r="R1337" s="29" t="e">
        <f t="shared" si="365"/>
        <v>#N/A</v>
      </c>
      <c r="S1337" s="29" t="e">
        <f t="shared" si="366"/>
        <v>#N/A</v>
      </c>
      <c r="T1337" s="29" t="e">
        <f t="shared" si="367"/>
        <v>#N/A</v>
      </c>
      <c r="U1337" s="21" t="e">
        <f t="shared" si="376"/>
        <v>#DIV/0!</v>
      </c>
      <c r="V1337" s="28">
        <f t="shared" si="368"/>
        <v>0</v>
      </c>
      <c r="W1337" s="28">
        <f t="shared" si="369"/>
        <v>0</v>
      </c>
      <c r="X1337" s="45" t="e">
        <f t="shared" si="377"/>
        <v>#DIV/0!</v>
      </c>
    </row>
    <row r="1338" spans="2:24">
      <c r="B1338" s="23"/>
      <c r="D1338" s="21"/>
      <c r="E1338" s="21"/>
      <c r="F1338" s="21"/>
      <c r="G1338" s="28">
        <f t="shared" si="370"/>
        <v>0</v>
      </c>
      <c r="H1338" s="45" t="e">
        <f t="shared" si="371"/>
        <v>#DIV/0!</v>
      </c>
      <c r="I1338" s="29">
        <f t="shared" si="372"/>
        <v>3</v>
      </c>
      <c r="J1338" s="29">
        <f t="shared" si="360"/>
        <v>0.27</v>
      </c>
      <c r="K1338" s="29">
        <f t="shared" si="361"/>
        <v>8.4199999999999997E-2</v>
      </c>
      <c r="L1338" s="29">
        <f t="shared" si="362"/>
        <v>12.92</v>
      </c>
      <c r="M1338" s="45" t="e">
        <f t="shared" si="373"/>
        <v>#DIV/0!</v>
      </c>
      <c r="N1338" s="28">
        <f t="shared" si="363"/>
        <v>10.989169238449415</v>
      </c>
      <c r="O1338" s="28">
        <f t="shared" si="364"/>
        <v>15.087458954343088</v>
      </c>
      <c r="P1338" s="45" t="e">
        <f t="shared" si="374"/>
        <v>#DIV/0!</v>
      </c>
      <c r="Q1338" s="29">
        <f t="shared" si="375"/>
        <v>3</v>
      </c>
      <c r="R1338" s="29" t="e">
        <f t="shared" si="365"/>
        <v>#N/A</v>
      </c>
      <c r="S1338" s="29" t="e">
        <f t="shared" si="366"/>
        <v>#N/A</v>
      </c>
      <c r="T1338" s="29" t="e">
        <f t="shared" si="367"/>
        <v>#N/A</v>
      </c>
      <c r="U1338" s="21" t="e">
        <f t="shared" si="376"/>
        <v>#DIV/0!</v>
      </c>
      <c r="V1338" s="28">
        <f t="shared" si="368"/>
        <v>0</v>
      </c>
      <c r="W1338" s="28">
        <f t="shared" si="369"/>
        <v>0</v>
      </c>
      <c r="X1338" s="45" t="e">
        <f t="shared" si="377"/>
        <v>#DIV/0!</v>
      </c>
    </row>
    <row r="1339" spans="2:24">
      <c r="B1339" s="23"/>
      <c r="D1339" s="21"/>
      <c r="E1339" s="21"/>
      <c r="F1339" s="21"/>
      <c r="G1339" s="28">
        <f t="shared" si="370"/>
        <v>0</v>
      </c>
      <c r="H1339" s="45" t="e">
        <f t="shared" si="371"/>
        <v>#DIV/0!</v>
      </c>
      <c r="I1339" s="29">
        <f t="shared" si="372"/>
        <v>3</v>
      </c>
      <c r="J1339" s="29">
        <f t="shared" si="360"/>
        <v>0.27</v>
      </c>
      <c r="K1339" s="29">
        <f t="shared" si="361"/>
        <v>8.4199999999999997E-2</v>
      </c>
      <c r="L1339" s="29">
        <f t="shared" si="362"/>
        <v>12.92</v>
      </c>
      <c r="M1339" s="45" t="e">
        <f t="shared" si="373"/>
        <v>#DIV/0!</v>
      </c>
      <c r="N1339" s="28">
        <f t="shared" si="363"/>
        <v>10.989169238449415</v>
      </c>
      <c r="O1339" s="28">
        <f t="shared" si="364"/>
        <v>15.087458954343088</v>
      </c>
      <c r="P1339" s="45" t="e">
        <f t="shared" si="374"/>
        <v>#DIV/0!</v>
      </c>
      <c r="Q1339" s="29">
        <f t="shared" si="375"/>
        <v>3</v>
      </c>
      <c r="R1339" s="29" t="e">
        <f t="shared" si="365"/>
        <v>#N/A</v>
      </c>
      <c r="S1339" s="29" t="e">
        <f t="shared" si="366"/>
        <v>#N/A</v>
      </c>
      <c r="T1339" s="29" t="e">
        <f t="shared" si="367"/>
        <v>#N/A</v>
      </c>
      <c r="U1339" s="21" t="e">
        <f t="shared" si="376"/>
        <v>#DIV/0!</v>
      </c>
      <c r="V1339" s="28">
        <f t="shared" si="368"/>
        <v>0</v>
      </c>
      <c r="W1339" s="28">
        <f t="shared" si="369"/>
        <v>0</v>
      </c>
      <c r="X1339" s="45" t="e">
        <f t="shared" si="377"/>
        <v>#DIV/0!</v>
      </c>
    </row>
    <row r="1340" spans="2:24">
      <c r="B1340" s="23"/>
      <c r="D1340" s="21"/>
      <c r="E1340" s="21"/>
      <c r="F1340" s="21"/>
      <c r="G1340" s="28">
        <f t="shared" si="370"/>
        <v>0</v>
      </c>
      <c r="H1340" s="45" t="e">
        <f t="shared" si="371"/>
        <v>#DIV/0!</v>
      </c>
      <c r="I1340" s="29">
        <f t="shared" si="372"/>
        <v>3</v>
      </c>
      <c r="J1340" s="29">
        <f t="shared" si="360"/>
        <v>0.27</v>
      </c>
      <c r="K1340" s="29">
        <f t="shared" si="361"/>
        <v>8.4199999999999997E-2</v>
      </c>
      <c r="L1340" s="29">
        <f t="shared" si="362"/>
        <v>12.92</v>
      </c>
      <c r="M1340" s="45" t="e">
        <f t="shared" si="373"/>
        <v>#DIV/0!</v>
      </c>
      <c r="N1340" s="28">
        <f t="shared" si="363"/>
        <v>10.989169238449415</v>
      </c>
      <c r="O1340" s="28">
        <f t="shared" si="364"/>
        <v>15.087458954343088</v>
      </c>
      <c r="P1340" s="45" t="e">
        <f t="shared" si="374"/>
        <v>#DIV/0!</v>
      </c>
      <c r="Q1340" s="29">
        <f t="shared" si="375"/>
        <v>3</v>
      </c>
      <c r="R1340" s="29" t="e">
        <f t="shared" si="365"/>
        <v>#N/A</v>
      </c>
      <c r="S1340" s="29" t="e">
        <f t="shared" si="366"/>
        <v>#N/A</v>
      </c>
      <c r="T1340" s="29" t="e">
        <f t="shared" si="367"/>
        <v>#N/A</v>
      </c>
      <c r="U1340" s="21" t="e">
        <f t="shared" si="376"/>
        <v>#DIV/0!</v>
      </c>
      <c r="V1340" s="28">
        <f t="shared" si="368"/>
        <v>0</v>
      </c>
      <c r="W1340" s="28">
        <f t="shared" si="369"/>
        <v>0</v>
      </c>
      <c r="X1340" s="45" t="e">
        <f t="shared" si="377"/>
        <v>#DIV/0!</v>
      </c>
    </row>
    <row r="1341" spans="2:24">
      <c r="B1341" s="23"/>
      <c r="D1341" s="21"/>
      <c r="E1341" s="21"/>
      <c r="F1341" s="21"/>
      <c r="G1341" s="28">
        <f t="shared" si="370"/>
        <v>0</v>
      </c>
      <c r="H1341" s="45" t="e">
        <f t="shared" si="371"/>
        <v>#DIV/0!</v>
      </c>
      <c r="I1341" s="29">
        <f t="shared" si="372"/>
        <v>3</v>
      </c>
      <c r="J1341" s="29">
        <f t="shared" si="360"/>
        <v>0.27</v>
      </c>
      <c r="K1341" s="29">
        <f t="shared" si="361"/>
        <v>8.4199999999999997E-2</v>
      </c>
      <c r="L1341" s="29">
        <f t="shared" si="362"/>
        <v>12.92</v>
      </c>
      <c r="M1341" s="45" t="e">
        <f t="shared" si="373"/>
        <v>#DIV/0!</v>
      </c>
      <c r="N1341" s="28">
        <f t="shared" si="363"/>
        <v>10.989169238449415</v>
      </c>
      <c r="O1341" s="28">
        <f t="shared" si="364"/>
        <v>15.087458954343088</v>
      </c>
      <c r="P1341" s="45" t="e">
        <f t="shared" si="374"/>
        <v>#DIV/0!</v>
      </c>
      <c r="Q1341" s="29">
        <f t="shared" si="375"/>
        <v>3</v>
      </c>
      <c r="R1341" s="29" t="e">
        <f t="shared" si="365"/>
        <v>#N/A</v>
      </c>
      <c r="S1341" s="29" t="e">
        <f t="shared" si="366"/>
        <v>#N/A</v>
      </c>
      <c r="T1341" s="29" t="e">
        <f t="shared" si="367"/>
        <v>#N/A</v>
      </c>
      <c r="U1341" s="21" t="e">
        <f t="shared" si="376"/>
        <v>#DIV/0!</v>
      </c>
      <c r="V1341" s="28">
        <f t="shared" si="368"/>
        <v>0</v>
      </c>
      <c r="W1341" s="28">
        <f t="shared" si="369"/>
        <v>0</v>
      </c>
      <c r="X1341" s="45" t="e">
        <f t="shared" si="377"/>
        <v>#DIV/0!</v>
      </c>
    </row>
    <row r="1342" spans="2:24">
      <c r="B1342" s="23"/>
      <c r="D1342" s="21"/>
      <c r="E1342" s="21"/>
      <c r="F1342" s="21"/>
      <c r="G1342" s="28">
        <f t="shared" si="370"/>
        <v>0</v>
      </c>
      <c r="H1342" s="45" t="e">
        <f t="shared" si="371"/>
        <v>#DIV/0!</v>
      </c>
      <c r="I1342" s="29">
        <f t="shared" si="372"/>
        <v>3</v>
      </c>
      <c r="J1342" s="29">
        <f t="shared" si="360"/>
        <v>0.27</v>
      </c>
      <c r="K1342" s="29">
        <f t="shared" si="361"/>
        <v>8.4199999999999997E-2</v>
      </c>
      <c r="L1342" s="29">
        <f t="shared" si="362"/>
        <v>12.92</v>
      </c>
      <c r="M1342" s="45" t="e">
        <f t="shared" si="373"/>
        <v>#DIV/0!</v>
      </c>
      <c r="N1342" s="28">
        <f t="shared" si="363"/>
        <v>10.989169238449415</v>
      </c>
      <c r="O1342" s="28">
        <f t="shared" si="364"/>
        <v>15.087458954343088</v>
      </c>
      <c r="P1342" s="45" t="e">
        <f t="shared" si="374"/>
        <v>#DIV/0!</v>
      </c>
      <c r="Q1342" s="29">
        <f t="shared" si="375"/>
        <v>3</v>
      </c>
      <c r="R1342" s="29" t="e">
        <f t="shared" si="365"/>
        <v>#N/A</v>
      </c>
      <c r="S1342" s="29" t="e">
        <f t="shared" si="366"/>
        <v>#N/A</v>
      </c>
      <c r="T1342" s="29" t="e">
        <f t="shared" si="367"/>
        <v>#N/A</v>
      </c>
      <c r="U1342" s="21" t="e">
        <f t="shared" si="376"/>
        <v>#DIV/0!</v>
      </c>
      <c r="V1342" s="28">
        <f t="shared" si="368"/>
        <v>0</v>
      </c>
      <c r="W1342" s="28">
        <f t="shared" si="369"/>
        <v>0</v>
      </c>
      <c r="X1342" s="45" t="e">
        <f t="shared" si="377"/>
        <v>#DIV/0!</v>
      </c>
    </row>
    <row r="1343" spans="2:24">
      <c r="B1343" s="23"/>
      <c r="D1343" s="21"/>
      <c r="E1343" s="21"/>
      <c r="F1343" s="21"/>
      <c r="G1343" s="28">
        <f t="shared" si="370"/>
        <v>0</v>
      </c>
      <c r="H1343" s="45" t="e">
        <f t="shared" si="371"/>
        <v>#DIV/0!</v>
      </c>
      <c r="I1343" s="29">
        <f t="shared" si="372"/>
        <v>3</v>
      </c>
      <c r="J1343" s="29">
        <f t="shared" si="360"/>
        <v>0.27</v>
      </c>
      <c r="K1343" s="29">
        <f t="shared" si="361"/>
        <v>8.4199999999999997E-2</v>
      </c>
      <c r="L1343" s="29">
        <f t="shared" si="362"/>
        <v>12.92</v>
      </c>
      <c r="M1343" s="45" t="e">
        <f t="shared" si="373"/>
        <v>#DIV/0!</v>
      </c>
      <c r="N1343" s="28">
        <f t="shared" si="363"/>
        <v>10.989169238449415</v>
      </c>
      <c r="O1343" s="28">
        <f t="shared" si="364"/>
        <v>15.087458954343088</v>
      </c>
      <c r="P1343" s="45" t="e">
        <f t="shared" si="374"/>
        <v>#DIV/0!</v>
      </c>
      <c r="Q1343" s="29">
        <f t="shared" si="375"/>
        <v>3</v>
      </c>
      <c r="R1343" s="29" t="e">
        <f t="shared" si="365"/>
        <v>#N/A</v>
      </c>
      <c r="S1343" s="29" t="e">
        <f t="shared" si="366"/>
        <v>#N/A</v>
      </c>
      <c r="T1343" s="29" t="e">
        <f t="shared" si="367"/>
        <v>#N/A</v>
      </c>
      <c r="U1343" s="21" t="e">
        <f t="shared" si="376"/>
        <v>#DIV/0!</v>
      </c>
      <c r="V1343" s="28">
        <f t="shared" si="368"/>
        <v>0</v>
      </c>
      <c r="W1343" s="28">
        <f t="shared" si="369"/>
        <v>0</v>
      </c>
      <c r="X1343" s="45" t="e">
        <f t="shared" si="377"/>
        <v>#DIV/0!</v>
      </c>
    </row>
    <row r="1344" spans="2:24">
      <c r="B1344" s="23"/>
      <c r="D1344" s="21"/>
      <c r="E1344" s="21"/>
      <c r="F1344" s="21"/>
      <c r="G1344" s="28">
        <f t="shared" si="370"/>
        <v>0</v>
      </c>
      <c r="H1344" s="45" t="e">
        <f t="shared" si="371"/>
        <v>#DIV/0!</v>
      </c>
      <c r="I1344" s="29">
        <f t="shared" si="372"/>
        <v>3</v>
      </c>
      <c r="J1344" s="29">
        <f t="shared" si="360"/>
        <v>0.27</v>
      </c>
      <c r="K1344" s="29">
        <f t="shared" si="361"/>
        <v>8.4199999999999997E-2</v>
      </c>
      <c r="L1344" s="29">
        <f t="shared" si="362"/>
        <v>12.92</v>
      </c>
      <c r="M1344" s="45" t="e">
        <f t="shared" si="373"/>
        <v>#DIV/0!</v>
      </c>
      <c r="N1344" s="28">
        <f t="shared" si="363"/>
        <v>10.989169238449415</v>
      </c>
      <c r="O1344" s="28">
        <f t="shared" si="364"/>
        <v>15.087458954343088</v>
      </c>
      <c r="P1344" s="45" t="e">
        <f t="shared" si="374"/>
        <v>#DIV/0!</v>
      </c>
      <c r="Q1344" s="29">
        <f t="shared" si="375"/>
        <v>3</v>
      </c>
      <c r="R1344" s="29" t="e">
        <f t="shared" si="365"/>
        <v>#N/A</v>
      </c>
      <c r="S1344" s="29" t="e">
        <f t="shared" si="366"/>
        <v>#N/A</v>
      </c>
      <c r="T1344" s="29" t="e">
        <f t="shared" si="367"/>
        <v>#N/A</v>
      </c>
      <c r="U1344" s="21" t="e">
        <f t="shared" si="376"/>
        <v>#DIV/0!</v>
      </c>
      <c r="V1344" s="28">
        <f t="shared" si="368"/>
        <v>0</v>
      </c>
      <c r="W1344" s="28">
        <f t="shared" si="369"/>
        <v>0</v>
      </c>
      <c r="X1344" s="45" t="e">
        <f t="shared" si="377"/>
        <v>#DIV/0!</v>
      </c>
    </row>
    <row r="1345" spans="2:24">
      <c r="B1345" s="23"/>
      <c r="D1345" s="21"/>
      <c r="E1345" s="21"/>
      <c r="F1345" s="21"/>
      <c r="G1345" s="28">
        <f t="shared" si="370"/>
        <v>0</v>
      </c>
      <c r="H1345" s="45" t="e">
        <f t="shared" si="371"/>
        <v>#DIV/0!</v>
      </c>
      <c r="I1345" s="29">
        <f t="shared" si="372"/>
        <v>3</v>
      </c>
      <c r="J1345" s="29">
        <f t="shared" si="360"/>
        <v>0.27</v>
      </c>
      <c r="K1345" s="29">
        <f t="shared" si="361"/>
        <v>8.4199999999999997E-2</v>
      </c>
      <c r="L1345" s="29">
        <f t="shared" si="362"/>
        <v>12.92</v>
      </c>
      <c r="M1345" s="45" t="e">
        <f t="shared" si="373"/>
        <v>#DIV/0!</v>
      </c>
      <c r="N1345" s="28">
        <f t="shared" si="363"/>
        <v>10.989169238449415</v>
      </c>
      <c r="O1345" s="28">
        <f t="shared" si="364"/>
        <v>15.087458954343088</v>
      </c>
      <c r="P1345" s="45" t="e">
        <f t="shared" si="374"/>
        <v>#DIV/0!</v>
      </c>
      <c r="Q1345" s="29">
        <f t="shared" si="375"/>
        <v>3</v>
      </c>
      <c r="R1345" s="29" t="e">
        <f t="shared" si="365"/>
        <v>#N/A</v>
      </c>
      <c r="S1345" s="29" t="e">
        <f t="shared" si="366"/>
        <v>#N/A</v>
      </c>
      <c r="T1345" s="29" t="e">
        <f t="shared" si="367"/>
        <v>#N/A</v>
      </c>
      <c r="U1345" s="21" t="e">
        <f t="shared" si="376"/>
        <v>#DIV/0!</v>
      </c>
      <c r="V1345" s="28">
        <f t="shared" si="368"/>
        <v>0</v>
      </c>
      <c r="W1345" s="28">
        <f t="shared" si="369"/>
        <v>0</v>
      </c>
      <c r="X1345" s="45" t="e">
        <f t="shared" si="377"/>
        <v>#DIV/0!</v>
      </c>
    </row>
    <row r="1346" spans="2:24">
      <c r="B1346" s="23"/>
      <c r="D1346" s="21"/>
      <c r="E1346" s="21"/>
      <c r="F1346" s="21"/>
      <c r="G1346" s="28">
        <f t="shared" si="370"/>
        <v>0</v>
      </c>
      <c r="H1346" s="45" t="e">
        <f t="shared" si="371"/>
        <v>#DIV/0!</v>
      </c>
      <c r="I1346" s="29">
        <f t="shared" si="372"/>
        <v>3</v>
      </c>
      <c r="J1346" s="29">
        <f t="shared" si="360"/>
        <v>0.27</v>
      </c>
      <c r="K1346" s="29">
        <f t="shared" si="361"/>
        <v>8.4199999999999997E-2</v>
      </c>
      <c r="L1346" s="29">
        <f t="shared" si="362"/>
        <v>12.92</v>
      </c>
      <c r="M1346" s="45" t="e">
        <f t="shared" si="373"/>
        <v>#DIV/0!</v>
      </c>
      <c r="N1346" s="28">
        <f t="shared" si="363"/>
        <v>10.989169238449415</v>
      </c>
      <c r="O1346" s="28">
        <f t="shared" si="364"/>
        <v>15.087458954343088</v>
      </c>
      <c r="P1346" s="45" t="e">
        <f t="shared" si="374"/>
        <v>#DIV/0!</v>
      </c>
      <c r="Q1346" s="29">
        <f t="shared" si="375"/>
        <v>3</v>
      </c>
      <c r="R1346" s="29" t="e">
        <f t="shared" si="365"/>
        <v>#N/A</v>
      </c>
      <c r="S1346" s="29" t="e">
        <f t="shared" si="366"/>
        <v>#N/A</v>
      </c>
      <c r="T1346" s="29" t="e">
        <f t="shared" si="367"/>
        <v>#N/A</v>
      </c>
      <c r="U1346" s="21" t="e">
        <f t="shared" si="376"/>
        <v>#DIV/0!</v>
      </c>
      <c r="V1346" s="28">
        <f t="shared" si="368"/>
        <v>0</v>
      </c>
      <c r="W1346" s="28">
        <f t="shared" si="369"/>
        <v>0</v>
      </c>
      <c r="X1346" s="45" t="e">
        <f t="shared" si="377"/>
        <v>#DIV/0!</v>
      </c>
    </row>
    <row r="1347" spans="2:24">
      <c r="B1347" s="23"/>
      <c r="D1347" s="21"/>
      <c r="E1347" s="21"/>
      <c r="F1347" s="21"/>
      <c r="G1347" s="28">
        <f t="shared" si="370"/>
        <v>0</v>
      </c>
      <c r="H1347" s="45" t="e">
        <f t="shared" si="371"/>
        <v>#DIV/0!</v>
      </c>
      <c r="I1347" s="29">
        <f t="shared" si="372"/>
        <v>3</v>
      </c>
      <c r="J1347" s="29">
        <f t="shared" si="360"/>
        <v>0.27</v>
      </c>
      <c r="K1347" s="29">
        <f t="shared" si="361"/>
        <v>8.4199999999999997E-2</v>
      </c>
      <c r="L1347" s="29">
        <f t="shared" si="362"/>
        <v>12.92</v>
      </c>
      <c r="M1347" s="45" t="e">
        <f t="shared" si="373"/>
        <v>#DIV/0!</v>
      </c>
      <c r="N1347" s="28">
        <f t="shared" si="363"/>
        <v>10.989169238449415</v>
      </c>
      <c r="O1347" s="28">
        <f t="shared" si="364"/>
        <v>15.087458954343088</v>
      </c>
      <c r="P1347" s="45" t="e">
        <f t="shared" si="374"/>
        <v>#DIV/0!</v>
      </c>
      <c r="Q1347" s="29">
        <f t="shared" si="375"/>
        <v>3</v>
      </c>
      <c r="R1347" s="29" t="e">
        <f t="shared" si="365"/>
        <v>#N/A</v>
      </c>
      <c r="S1347" s="29" t="e">
        <f t="shared" si="366"/>
        <v>#N/A</v>
      </c>
      <c r="T1347" s="29" t="e">
        <f t="shared" si="367"/>
        <v>#N/A</v>
      </c>
      <c r="U1347" s="21" t="e">
        <f t="shared" si="376"/>
        <v>#DIV/0!</v>
      </c>
      <c r="V1347" s="28">
        <f t="shared" si="368"/>
        <v>0</v>
      </c>
      <c r="W1347" s="28">
        <f t="shared" si="369"/>
        <v>0</v>
      </c>
      <c r="X1347" s="45" t="e">
        <f t="shared" si="377"/>
        <v>#DIV/0!</v>
      </c>
    </row>
    <row r="1348" spans="2:24">
      <c r="B1348" s="23"/>
      <c r="D1348" s="21"/>
      <c r="E1348" s="21"/>
      <c r="F1348" s="21"/>
      <c r="G1348" s="28">
        <f t="shared" si="370"/>
        <v>0</v>
      </c>
      <c r="H1348" s="45" t="e">
        <f t="shared" si="371"/>
        <v>#DIV/0!</v>
      </c>
      <c r="I1348" s="29">
        <f t="shared" si="372"/>
        <v>3</v>
      </c>
      <c r="J1348" s="29">
        <f t="shared" si="360"/>
        <v>0.27</v>
      </c>
      <c r="K1348" s="29">
        <f t="shared" si="361"/>
        <v>8.4199999999999997E-2</v>
      </c>
      <c r="L1348" s="29">
        <f t="shared" si="362"/>
        <v>12.92</v>
      </c>
      <c r="M1348" s="45" t="e">
        <f t="shared" si="373"/>
        <v>#DIV/0!</v>
      </c>
      <c r="N1348" s="28">
        <f t="shared" si="363"/>
        <v>10.989169238449415</v>
      </c>
      <c r="O1348" s="28">
        <f t="shared" si="364"/>
        <v>15.087458954343088</v>
      </c>
      <c r="P1348" s="45" t="e">
        <f t="shared" si="374"/>
        <v>#DIV/0!</v>
      </c>
      <c r="Q1348" s="29">
        <f t="shared" si="375"/>
        <v>3</v>
      </c>
      <c r="R1348" s="29" t="e">
        <f t="shared" si="365"/>
        <v>#N/A</v>
      </c>
      <c r="S1348" s="29" t="e">
        <f t="shared" si="366"/>
        <v>#N/A</v>
      </c>
      <c r="T1348" s="29" t="e">
        <f t="shared" si="367"/>
        <v>#N/A</v>
      </c>
      <c r="U1348" s="21" t="e">
        <f t="shared" si="376"/>
        <v>#DIV/0!</v>
      </c>
      <c r="V1348" s="28">
        <f t="shared" si="368"/>
        <v>0</v>
      </c>
      <c r="W1348" s="28">
        <f t="shared" si="369"/>
        <v>0</v>
      </c>
      <c r="X1348" s="45" t="e">
        <f t="shared" si="377"/>
        <v>#DIV/0!</v>
      </c>
    </row>
    <row r="1349" spans="2:24">
      <c r="B1349" s="23"/>
      <c r="D1349" s="21"/>
      <c r="E1349" s="21"/>
      <c r="F1349" s="21"/>
      <c r="G1349" s="28">
        <f t="shared" si="370"/>
        <v>0</v>
      </c>
      <c r="H1349" s="45" t="e">
        <f t="shared" si="371"/>
        <v>#DIV/0!</v>
      </c>
      <c r="I1349" s="29">
        <f t="shared" si="372"/>
        <v>3</v>
      </c>
      <c r="J1349" s="29">
        <f t="shared" si="360"/>
        <v>0.27</v>
      </c>
      <c r="K1349" s="29">
        <f t="shared" si="361"/>
        <v>8.4199999999999997E-2</v>
      </c>
      <c r="L1349" s="29">
        <f t="shared" si="362"/>
        <v>12.92</v>
      </c>
      <c r="M1349" s="45" t="e">
        <f t="shared" si="373"/>
        <v>#DIV/0!</v>
      </c>
      <c r="N1349" s="28">
        <f t="shared" si="363"/>
        <v>10.989169238449415</v>
      </c>
      <c r="O1349" s="28">
        <f t="shared" si="364"/>
        <v>15.087458954343088</v>
      </c>
      <c r="P1349" s="45" t="e">
        <f t="shared" si="374"/>
        <v>#DIV/0!</v>
      </c>
      <c r="Q1349" s="29">
        <f t="shared" si="375"/>
        <v>3</v>
      </c>
      <c r="R1349" s="29" t="e">
        <f t="shared" si="365"/>
        <v>#N/A</v>
      </c>
      <c r="S1349" s="29" t="e">
        <f t="shared" si="366"/>
        <v>#N/A</v>
      </c>
      <c r="T1349" s="29" t="e">
        <f t="shared" si="367"/>
        <v>#N/A</v>
      </c>
      <c r="U1349" s="21" t="e">
        <f t="shared" si="376"/>
        <v>#DIV/0!</v>
      </c>
      <c r="V1349" s="28">
        <f t="shared" si="368"/>
        <v>0</v>
      </c>
      <c r="W1349" s="28">
        <f t="shared" si="369"/>
        <v>0</v>
      </c>
      <c r="X1349" s="45" t="e">
        <f t="shared" si="377"/>
        <v>#DIV/0!</v>
      </c>
    </row>
    <row r="1350" spans="2:24">
      <c r="B1350" s="23"/>
      <c r="D1350" s="21"/>
      <c r="E1350" s="21"/>
      <c r="F1350" s="21"/>
      <c r="G1350" s="28">
        <f t="shared" si="370"/>
        <v>0</v>
      </c>
      <c r="H1350" s="45" t="e">
        <f t="shared" si="371"/>
        <v>#DIV/0!</v>
      </c>
      <c r="I1350" s="29">
        <f t="shared" si="372"/>
        <v>3</v>
      </c>
      <c r="J1350" s="29">
        <f t="shared" si="360"/>
        <v>0.27</v>
      </c>
      <c r="K1350" s="29">
        <f t="shared" si="361"/>
        <v>8.4199999999999997E-2</v>
      </c>
      <c r="L1350" s="29">
        <f t="shared" si="362"/>
        <v>12.92</v>
      </c>
      <c r="M1350" s="45" t="e">
        <f t="shared" si="373"/>
        <v>#DIV/0!</v>
      </c>
      <c r="N1350" s="28">
        <f t="shared" si="363"/>
        <v>10.989169238449415</v>
      </c>
      <c r="O1350" s="28">
        <f t="shared" si="364"/>
        <v>15.087458954343088</v>
      </c>
      <c r="P1350" s="45" t="e">
        <f t="shared" si="374"/>
        <v>#DIV/0!</v>
      </c>
      <c r="Q1350" s="29">
        <f t="shared" si="375"/>
        <v>3</v>
      </c>
      <c r="R1350" s="29" t="e">
        <f t="shared" si="365"/>
        <v>#N/A</v>
      </c>
      <c r="S1350" s="29" t="e">
        <f t="shared" si="366"/>
        <v>#N/A</v>
      </c>
      <c r="T1350" s="29" t="e">
        <f t="shared" si="367"/>
        <v>#N/A</v>
      </c>
      <c r="U1350" s="21" t="e">
        <f t="shared" si="376"/>
        <v>#DIV/0!</v>
      </c>
      <c r="V1350" s="28">
        <f t="shared" si="368"/>
        <v>0</v>
      </c>
      <c r="W1350" s="28">
        <f t="shared" si="369"/>
        <v>0</v>
      </c>
      <c r="X1350" s="45" t="e">
        <f t="shared" si="377"/>
        <v>#DIV/0!</v>
      </c>
    </row>
    <row r="1351" spans="2:24">
      <c r="B1351" s="23"/>
      <c r="D1351" s="21"/>
      <c r="E1351" s="21"/>
      <c r="F1351" s="21"/>
      <c r="G1351" s="28">
        <f t="shared" si="370"/>
        <v>0</v>
      </c>
      <c r="H1351" s="45" t="e">
        <f t="shared" si="371"/>
        <v>#DIV/0!</v>
      </c>
      <c r="I1351" s="29">
        <f t="shared" si="372"/>
        <v>3</v>
      </c>
      <c r="J1351" s="29">
        <f t="shared" ref="J1351:J1414" si="378">VLOOKUP(G1351,TableRefFR,2+I1351)</f>
        <v>0.27</v>
      </c>
      <c r="K1351" s="29">
        <f t="shared" ref="K1351:K1414" si="379">VLOOKUP(G1351,TableRefFR,3+I1351)</f>
        <v>8.4199999999999997E-2</v>
      </c>
      <c r="L1351" s="29">
        <f t="shared" ref="L1351:L1414" si="380">VLOOKUP(G1351,TableRefFR,4+I1351)</f>
        <v>12.92</v>
      </c>
      <c r="M1351" s="45" t="e">
        <f t="shared" si="373"/>
        <v>#DIV/0!</v>
      </c>
      <c r="N1351" s="28">
        <f t="shared" ref="N1351:N1414" si="381">VLOOKUP(G1351,CorpFR,2+I1351)</f>
        <v>10.989169238449415</v>
      </c>
      <c r="O1351" s="28">
        <f t="shared" ref="O1351:O1414" si="382">VLOOKUP(G1351,CorpFR,3+I1351)</f>
        <v>15.087458954343088</v>
      </c>
      <c r="P1351" s="45" t="e">
        <f t="shared" si="374"/>
        <v>#DIV/0!</v>
      </c>
      <c r="Q1351" s="29">
        <f t="shared" si="375"/>
        <v>3</v>
      </c>
      <c r="R1351" s="29" t="e">
        <f t="shared" ref="R1351:R1414" si="383">VLOOKUP(G1351,TableRefIOTF,2+Q1351)</f>
        <v>#N/A</v>
      </c>
      <c r="S1351" s="29" t="e">
        <f t="shared" ref="S1351:S1414" si="384">VLOOKUP(G1351,TableRefIOTF,3+Q1351)</f>
        <v>#N/A</v>
      </c>
      <c r="T1351" s="29" t="e">
        <f t="shared" ref="T1351:T1414" si="385">VLOOKUP(G1351,TableRefIOTF,4+Q1351)</f>
        <v>#N/A</v>
      </c>
      <c r="U1351" s="21" t="e">
        <f t="shared" si="376"/>
        <v>#DIV/0!</v>
      </c>
      <c r="V1351" s="28">
        <f t="shared" ref="V1351:V1414" si="386">VLOOKUP(G1351,CorpIOTF,2+Q1351)</f>
        <v>0</v>
      </c>
      <c r="W1351" s="28">
        <f t="shared" ref="W1351:W1414" si="387">VLOOKUP(G1351,CorpIOTF,3+Q1351)</f>
        <v>0</v>
      </c>
      <c r="X1351" s="45" t="e">
        <f t="shared" si="377"/>
        <v>#DIV/0!</v>
      </c>
    </row>
    <row r="1352" spans="2:24" ht="14.4">
      <c r="B1352" s="23"/>
      <c r="D1352" s="30"/>
      <c r="E1352" s="21"/>
      <c r="F1352" s="21"/>
      <c r="G1352" s="28">
        <f t="shared" ref="G1352:G1415" si="388">MROUND(B1352,0.5)</f>
        <v>0</v>
      </c>
      <c r="H1352" s="45" t="e">
        <f t="shared" ref="H1352:H1415" si="389">(D1352/(E1352*E1352))*10000</f>
        <v>#DIV/0!</v>
      </c>
      <c r="I1352" s="29">
        <f t="shared" ref="I1352:I1415" si="390">IF(OR(C1352=1),0,3)</f>
        <v>3</v>
      </c>
      <c r="J1352" s="29">
        <f t="shared" si="378"/>
        <v>0.27</v>
      </c>
      <c r="K1352" s="29">
        <f t="shared" si="379"/>
        <v>8.4199999999999997E-2</v>
      </c>
      <c r="L1352" s="29">
        <f t="shared" si="380"/>
        <v>12.92</v>
      </c>
      <c r="M1352" s="45" t="e">
        <f t="shared" ref="M1352:M1415" si="391">(((H1352/L1352)^J1352)-1)/(J1352*K1352)</f>
        <v>#DIV/0!</v>
      </c>
      <c r="N1352" s="28">
        <f t="shared" si="381"/>
        <v>10.989169238449415</v>
      </c>
      <c r="O1352" s="28">
        <f t="shared" si="382"/>
        <v>15.087458954343088</v>
      </c>
      <c r="P1352" s="45" t="e">
        <f t="shared" ref="P1352:P1415" si="392">IF(H1352&gt;O1352,"surpoids",IF(H1352&lt;N1352,"ins. Pondérale","corpulence normale"))</f>
        <v>#DIV/0!</v>
      </c>
      <c r="Q1352" s="29">
        <f t="shared" ref="Q1352:Q1415" si="393">IF(OR(C1352=1),0,3)</f>
        <v>3</v>
      </c>
      <c r="R1352" s="29" t="e">
        <f t="shared" si="383"/>
        <v>#N/A</v>
      </c>
      <c r="S1352" s="29" t="e">
        <f t="shared" si="384"/>
        <v>#N/A</v>
      </c>
      <c r="T1352" s="29" t="e">
        <f t="shared" si="385"/>
        <v>#N/A</v>
      </c>
      <c r="U1352" s="21" t="e">
        <f t="shared" ref="U1352:U1415" si="394">(((H1352/T1352)^R1352)-1)/(R1352*S1352)</f>
        <v>#DIV/0!</v>
      </c>
      <c r="V1352" s="28">
        <f t="shared" si="386"/>
        <v>0</v>
      </c>
      <c r="W1352" s="28">
        <f t="shared" si="387"/>
        <v>0</v>
      </c>
      <c r="X1352" s="45" t="e">
        <f t="shared" ref="X1352:X1415" si="395">IF(H1352&gt;W1352,"obésité",IF(H1352&gt;V1352,"surpoids","pas de surpoids ni d'obésité"))</f>
        <v>#DIV/0!</v>
      </c>
    </row>
    <row r="1353" spans="2:24">
      <c r="B1353" s="23"/>
      <c r="D1353" s="21"/>
      <c r="E1353" s="21"/>
      <c r="F1353" s="21"/>
      <c r="G1353" s="28">
        <f t="shared" si="388"/>
        <v>0</v>
      </c>
      <c r="H1353" s="45" t="e">
        <f t="shared" si="389"/>
        <v>#DIV/0!</v>
      </c>
      <c r="I1353" s="29">
        <f t="shared" si="390"/>
        <v>3</v>
      </c>
      <c r="J1353" s="29">
        <f t="shared" si="378"/>
        <v>0.27</v>
      </c>
      <c r="K1353" s="29">
        <f t="shared" si="379"/>
        <v>8.4199999999999997E-2</v>
      </c>
      <c r="L1353" s="29">
        <f t="shared" si="380"/>
        <v>12.92</v>
      </c>
      <c r="M1353" s="45" t="e">
        <f t="shared" si="391"/>
        <v>#DIV/0!</v>
      </c>
      <c r="N1353" s="28">
        <f t="shared" si="381"/>
        <v>10.989169238449415</v>
      </c>
      <c r="O1353" s="28">
        <f t="shared" si="382"/>
        <v>15.087458954343088</v>
      </c>
      <c r="P1353" s="45" t="e">
        <f t="shared" si="392"/>
        <v>#DIV/0!</v>
      </c>
      <c r="Q1353" s="29">
        <f t="shared" si="393"/>
        <v>3</v>
      </c>
      <c r="R1353" s="29" t="e">
        <f t="shared" si="383"/>
        <v>#N/A</v>
      </c>
      <c r="S1353" s="29" t="e">
        <f t="shared" si="384"/>
        <v>#N/A</v>
      </c>
      <c r="T1353" s="29" t="e">
        <f t="shared" si="385"/>
        <v>#N/A</v>
      </c>
      <c r="U1353" s="21" t="e">
        <f t="shared" si="394"/>
        <v>#DIV/0!</v>
      </c>
      <c r="V1353" s="28">
        <f t="shared" si="386"/>
        <v>0</v>
      </c>
      <c r="W1353" s="28">
        <f t="shared" si="387"/>
        <v>0</v>
      </c>
      <c r="X1353" s="45" t="e">
        <f t="shared" si="395"/>
        <v>#DIV/0!</v>
      </c>
    </row>
    <row r="1354" spans="2:24">
      <c r="B1354" s="23"/>
      <c r="D1354" s="21"/>
      <c r="E1354" s="21"/>
      <c r="F1354" s="21"/>
      <c r="G1354" s="28">
        <f t="shared" si="388"/>
        <v>0</v>
      </c>
      <c r="H1354" s="45" t="e">
        <f t="shared" si="389"/>
        <v>#DIV/0!</v>
      </c>
      <c r="I1354" s="29">
        <f t="shared" si="390"/>
        <v>3</v>
      </c>
      <c r="J1354" s="29">
        <f t="shared" si="378"/>
        <v>0.27</v>
      </c>
      <c r="K1354" s="29">
        <f t="shared" si="379"/>
        <v>8.4199999999999997E-2</v>
      </c>
      <c r="L1354" s="29">
        <f t="shared" si="380"/>
        <v>12.92</v>
      </c>
      <c r="M1354" s="45" t="e">
        <f t="shared" si="391"/>
        <v>#DIV/0!</v>
      </c>
      <c r="N1354" s="28">
        <f t="shared" si="381"/>
        <v>10.989169238449415</v>
      </c>
      <c r="O1354" s="28">
        <f t="shared" si="382"/>
        <v>15.087458954343088</v>
      </c>
      <c r="P1354" s="45" t="e">
        <f t="shared" si="392"/>
        <v>#DIV/0!</v>
      </c>
      <c r="Q1354" s="29">
        <f t="shared" si="393"/>
        <v>3</v>
      </c>
      <c r="R1354" s="29" t="e">
        <f t="shared" si="383"/>
        <v>#N/A</v>
      </c>
      <c r="S1354" s="29" t="e">
        <f t="shared" si="384"/>
        <v>#N/A</v>
      </c>
      <c r="T1354" s="29" t="e">
        <f t="shared" si="385"/>
        <v>#N/A</v>
      </c>
      <c r="U1354" s="21" t="e">
        <f t="shared" si="394"/>
        <v>#DIV/0!</v>
      </c>
      <c r="V1354" s="28">
        <f t="shared" si="386"/>
        <v>0</v>
      </c>
      <c r="W1354" s="28">
        <f t="shared" si="387"/>
        <v>0</v>
      </c>
      <c r="X1354" s="45" t="e">
        <f t="shared" si="395"/>
        <v>#DIV/0!</v>
      </c>
    </row>
    <row r="1355" spans="2:24">
      <c r="B1355" s="23"/>
      <c r="D1355" s="21"/>
      <c r="E1355" s="21"/>
      <c r="F1355" s="21"/>
      <c r="G1355" s="28">
        <f t="shared" si="388"/>
        <v>0</v>
      </c>
      <c r="H1355" s="45" t="e">
        <f t="shared" si="389"/>
        <v>#DIV/0!</v>
      </c>
      <c r="I1355" s="29">
        <f t="shared" si="390"/>
        <v>3</v>
      </c>
      <c r="J1355" s="29">
        <f t="shared" si="378"/>
        <v>0.27</v>
      </c>
      <c r="K1355" s="29">
        <f t="shared" si="379"/>
        <v>8.4199999999999997E-2</v>
      </c>
      <c r="L1355" s="29">
        <f t="shared" si="380"/>
        <v>12.92</v>
      </c>
      <c r="M1355" s="45" t="e">
        <f t="shared" si="391"/>
        <v>#DIV/0!</v>
      </c>
      <c r="N1355" s="28">
        <f t="shared" si="381"/>
        <v>10.989169238449415</v>
      </c>
      <c r="O1355" s="28">
        <f t="shared" si="382"/>
        <v>15.087458954343088</v>
      </c>
      <c r="P1355" s="45" t="e">
        <f t="shared" si="392"/>
        <v>#DIV/0!</v>
      </c>
      <c r="Q1355" s="29">
        <f t="shared" si="393"/>
        <v>3</v>
      </c>
      <c r="R1355" s="29" t="e">
        <f t="shared" si="383"/>
        <v>#N/A</v>
      </c>
      <c r="S1355" s="29" t="e">
        <f t="shared" si="384"/>
        <v>#N/A</v>
      </c>
      <c r="T1355" s="29" t="e">
        <f t="shared" si="385"/>
        <v>#N/A</v>
      </c>
      <c r="U1355" s="21" t="e">
        <f t="shared" si="394"/>
        <v>#DIV/0!</v>
      </c>
      <c r="V1355" s="28">
        <f t="shared" si="386"/>
        <v>0</v>
      </c>
      <c r="W1355" s="28">
        <f t="shared" si="387"/>
        <v>0</v>
      </c>
      <c r="X1355" s="45" t="e">
        <f t="shared" si="395"/>
        <v>#DIV/0!</v>
      </c>
    </row>
    <row r="1356" spans="2:24">
      <c r="B1356" s="23"/>
      <c r="D1356" s="21"/>
      <c r="E1356" s="21"/>
      <c r="F1356" s="21"/>
      <c r="G1356" s="28">
        <f t="shared" si="388"/>
        <v>0</v>
      </c>
      <c r="H1356" s="45" t="e">
        <f t="shared" si="389"/>
        <v>#DIV/0!</v>
      </c>
      <c r="I1356" s="29">
        <f t="shared" si="390"/>
        <v>3</v>
      </c>
      <c r="J1356" s="29">
        <f t="shared" si="378"/>
        <v>0.27</v>
      </c>
      <c r="K1356" s="29">
        <f t="shared" si="379"/>
        <v>8.4199999999999997E-2</v>
      </c>
      <c r="L1356" s="29">
        <f t="shared" si="380"/>
        <v>12.92</v>
      </c>
      <c r="M1356" s="45" t="e">
        <f t="shared" si="391"/>
        <v>#DIV/0!</v>
      </c>
      <c r="N1356" s="28">
        <f t="shared" si="381"/>
        <v>10.989169238449415</v>
      </c>
      <c r="O1356" s="28">
        <f t="shared" si="382"/>
        <v>15.087458954343088</v>
      </c>
      <c r="P1356" s="45" t="e">
        <f t="shared" si="392"/>
        <v>#DIV/0!</v>
      </c>
      <c r="Q1356" s="29">
        <f t="shared" si="393"/>
        <v>3</v>
      </c>
      <c r="R1356" s="29" t="e">
        <f t="shared" si="383"/>
        <v>#N/A</v>
      </c>
      <c r="S1356" s="29" t="e">
        <f t="shared" si="384"/>
        <v>#N/A</v>
      </c>
      <c r="T1356" s="29" t="e">
        <f t="shared" si="385"/>
        <v>#N/A</v>
      </c>
      <c r="U1356" s="21" t="e">
        <f t="shared" si="394"/>
        <v>#DIV/0!</v>
      </c>
      <c r="V1356" s="28">
        <f t="shared" si="386"/>
        <v>0</v>
      </c>
      <c r="W1356" s="28">
        <f t="shared" si="387"/>
        <v>0</v>
      </c>
      <c r="X1356" s="45" t="e">
        <f t="shared" si="395"/>
        <v>#DIV/0!</v>
      </c>
    </row>
    <row r="1357" spans="2:24">
      <c r="B1357" s="23"/>
      <c r="D1357" s="21"/>
      <c r="E1357" s="21"/>
      <c r="F1357" s="21"/>
      <c r="G1357" s="28">
        <f t="shared" si="388"/>
        <v>0</v>
      </c>
      <c r="H1357" s="45" t="e">
        <f t="shared" si="389"/>
        <v>#DIV/0!</v>
      </c>
      <c r="I1357" s="29">
        <f t="shared" si="390"/>
        <v>3</v>
      </c>
      <c r="J1357" s="29">
        <f t="shared" si="378"/>
        <v>0.27</v>
      </c>
      <c r="K1357" s="29">
        <f t="shared" si="379"/>
        <v>8.4199999999999997E-2</v>
      </c>
      <c r="L1357" s="29">
        <f t="shared" si="380"/>
        <v>12.92</v>
      </c>
      <c r="M1357" s="45" t="e">
        <f t="shared" si="391"/>
        <v>#DIV/0!</v>
      </c>
      <c r="N1357" s="28">
        <f t="shared" si="381"/>
        <v>10.989169238449415</v>
      </c>
      <c r="O1357" s="28">
        <f t="shared" si="382"/>
        <v>15.087458954343088</v>
      </c>
      <c r="P1357" s="45" t="e">
        <f t="shared" si="392"/>
        <v>#DIV/0!</v>
      </c>
      <c r="Q1357" s="29">
        <f t="shared" si="393"/>
        <v>3</v>
      </c>
      <c r="R1357" s="29" t="e">
        <f t="shared" si="383"/>
        <v>#N/A</v>
      </c>
      <c r="S1357" s="29" t="e">
        <f t="shared" si="384"/>
        <v>#N/A</v>
      </c>
      <c r="T1357" s="29" t="e">
        <f t="shared" si="385"/>
        <v>#N/A</v>
      </c>
      <c r="U1357" s="21" t="e">
        <f t="shared" si="394"/>
        <v>#DIV/0!</v>
      </c>
      <c r="V1357" s="28">
        <f t="shared" si="386"/>
        <v>0</v>
      </c>
      <c r="W1357" s="28">
        <f t="shared" si="387"/>
        <v>0</v>
      </c>
      <c r="X1357" s="45" t="e">
        <f t="shared" si="395"/>
        <v>#DIV/0!</v>
      </c>
    </row>
    <row r="1358" spans="2:24">
      <c r="B1358" s="23"/>
      <c r="D1358" s="21"/>
      <c r="E1358" s="21"/>
      <c r="F1358" s="21"/>
      <c r="G1358" s="28">
        <f t="shared" si="388"/>
        <v>0</v>
      </c>
      <c r="H1358" s="45" t="e">
        <f t="shared" si="389"/>
        <v>#DIV/0!</v>
      </c>
      <c r="I1358" s="29">
        <f t="shared" si="390"/>
        <v>3</v>
      </c>
      <c r="J1358" s="29">
        <f t="shared" si="378"/>
        <v>0.27</v>
      </c>
      <c r="K1358" s="29">
        <f t="shared" si="379"/>
        <v>8.4199999999999997E-2</v>
      </c>
      <c r="L1358" s="29">
        <f t="shared" si="380"/>
        <v>12.92</v>
      </c>
      <c r="M1358" s="45" t="e">
        <f t="shared" si="391"/>
        <v>#DIV/0!</v>
      </c>
      <c r="N1358" s="28">
        <f t="shared" si="381"/>
        <v>10.989169238449415</v>
      </c>
      <c r="O1358" s="28">
        <f t="shared" si="382"/>
        <v>15.087458954343088</v>
      </c>
      <c r="P1358" s="45" t="e">
        <f t="shared" si="392"/>
        <v>#DIV/0!</v>
      </c>
      <c r="Q1358" s="29">
        <f t="shared" si="393"/>
        <v>3</v>
      </c>
      <c r="R1358" s="29" t="e">
        <f t="shared" si="383"/>
        <v>#N/A</v>
      </c>
      <c r="S1358" s="29" t="e">
        <f t="shared" si="384"/>
        <v>#N/A</v>
      </c>
      <c r="T1358" s="29" t="e">
        <f t="shared" si="385"/>
        <v>#N/A</v>
      </c>
      <c r="U1358" s="21" t="e">
        <f t="shared" si="394"/>
        <v>#DIV/0!</v>
      </c>
      <c r="V1358" s="28">
        <f t="shared" si="386"/>
        <v>0</v>
      </c>
      <c r="W1358" s="28">
        <f t="shared" si="387"/>
        <v>0</v>
      </c>
      <c r="X1358" s="45" t="e">
        <f t="shared" si="395"/>
        <v>#DIV/0!</v>
      </c>
    </row>
    <row r="1359" spans="2:24">
      <c r="B1359" s="23"/>
      <c r="D1359" s="21"/>
      <c r="E1359" s="21"/>
      <c r="F1359" s="21"/>
      <c r="G1359" s="28">
        <f t="shared" si="388"/>
        <v>0</v>
      </c>
      <c r="H1359" s="45" t="e">
        <f t="shared" si="389"/>
        <v>#DIV/0!</v>
      </c>
      <c r="I1359" s="29">
        <f t="shared" si="390"/>
        <v>3</v>
      </c>
      <c r="J1359" s="29">
        <f t="shared" si="378"/>
        <v>0.27</v>
      </c>
      <c r="K1359" s="29">
        <f t="shared" si="379"/>
        <v>8.4199999999999997E-2</v>
      </c>
      <c r="L1359" s="29">
        <f t="shared" si="380"/>
        <v>12.92</v>
      </c>
      <c r="M1359" s="45" t="e">
        <f t="shared" si="391"/>
        <v>#DIV/0!</v>
      </c>
      <c r="N1359" s="28">
        <f t="shared" si="381"/>
        <v>10.989169238449415</v>
      </c>
      <c r="O1359" s="28">
        <f t="shared" si="382"/>
        <v>15.087458954343088</v>
      </c>
      <c r="P1359" s="45" t="e">
        <f t="shared" si="392"/>
        <v>#DIV/0!</v>
      </c>
      <c r="Q1359" s="29">
        <f t="shared" si="393"/>
        <v>3</v>
      </c>
      <c r="R1359" s="29" t="e">
        <f t="shared" si="383"/>
        <v>#N/A</v>
      </c>
      <c r="S1359" s="29" t="e">
        <f t="shared" si="384"/>
        <v>#N/A</v>
      </c>
      <c r="T1359" s="29" t="e">
        <f t="shared" si="385"/>
        <v>#N/A</v>
      </c>
      <c r="U1359" s="21" t="e">
        <f t="shared" si="394"/>
        <v>#DIV/0!</v>
      </c>
      <c r="V1359" s="28">
        <f t="shared" si="386"/>
        <v>0</v>
      </c>
      <c r="W1359" s="28">
        <f t="shared" si="387"/>
        <v>0</v>
      </c>
      <c r="X1359" s="45" t="e">
        <f t="shared" si="395"/>
        <v>#DIV/0!</v>
      </c>
    </row>
    <row r="1360" spans="2:24">
      <c r="B1360" s="23"/>
      <c r="D1360" s="21"/>
      <c r="E1360" s="21"/>
      <c r="F1360" s="21"/>
      <c r="G1360" s="28">
        <f t="shared" si="388"/>
        <v>0</v>
      </c>
      <c r="H1360" s="45" t="e">
        <f t="shared" si="389"/>
        <v>#DIV/0!</v>
      </c>
      <c r="I1360" s="29">
        <f t="shared" si="390"/>
        <v>3</v>
      </c>
      <c r="J1360" s="29">
        <f t="shared" si="378"/>
        <v>0.27</v>
      </c>
      <c r="K1360" s="29">
        <f t="shared" si="379"/>
        <v>8.4199999999999997E-2</v>
      </c>
      <c r="L1360" s="29">
        <f t="shared" si="380"/>
        <v>12.92</v>
      </c>
      <c r="M1360" s="45" t="e">
        <f t="shared" si="391"/>
        <v>#DIV/0!</v>
      </c>
      <c r="N1360" s="28">
        <f t="shared" si="381"/>
        <v>10.989169238449415</v>
      </c>
      <c r="O1360" s="28">
        <f t="shared" si="382"/>
        <v>15.087458954343088</v>
      </c>
      <c r="P1360" s="45" t="e">
        <f t="shared" si="392"/>
        <v>#DIV/0!</v>
      </c>
      <c r="Q1360" s="29">
        <f t="shared" si="393"/>
        <v>3</v>
      </c>
      <c r="R1360" s="29" t="e">
        <f t="shared" si="383"/>
        <v>#N/A</v>
      </c>
      <c r="S1360" s="29" t="e">
        <f t="shared" si="384"/>
        <v>#N/A</v>
      </c>
      <c r="T1360" s="29" t="e">
        <f t="shared" si="385"/>
        <v>#N/A</v>
      </c>
      <c r="U1360" s="21" t="e">
        <f t="shared" si="394"/>
        <v>#DIV/0!</v>
      </c>
      <c r="V1360" s="28">
        <f t="shared" si="386"/>
        <v>0</v>
      </c>
      <c r="W1360" s="28">
        <f t="shared" si="387"/>
        <v>0</v>
      </c>
      <c r="X1360" s="45" t="e">
        <f t="shared" si="395"/>
        <v>#DIV/0!</v>
      </c>
    </row>
    <row r="1361" spans="2:24">
      <c r="B1361" s="23"/>
      <c r="D1361" s="21"/>
      <c r="E1361" s="21"/>
      <c r="F1361" s="21"/>
      <c r="G1361" s="28">
        <f t="shared" si="388"/>
        <v>0</v>
      </c>
      <c r="H1361" s="45" t="e">
        <f t="shared" si="389"/>
        <v>#DIV/0!</v>
      </c>
      <c r="I1361" s="29">
        <f t="shared" si="390"/>
        <v>3</v>
      </c>
      <c r="J1361" s="29">
        <f t="shared" si="378"/>
        <v>0.27</v>
      </c>
      <c r="K1361" s="29">
        <f t="shared" si="379"/>
        <v>8.4199999999999997E-2</v>
      </c>
      <c r="L1361" s="29">
        <f t="shared" si="380"/>
        <v>12.92</v>
      </c>
      <c r="M1361" s="45" t="e">
        <f t="shared" si="391"/>
        <v>#DIV/0!</v>
      </c>
      <c r="N1361" s="28">
        <f t="shared" si="381"/>
        <v>10.989169238449415</v>
      </c>
      <c r="O1361" s="28">
        <f t="shared" si="382"/>
        <v>15.087458954343088</v>
      </c>
      <c r="P1361" s="45" t="e">
        <f t="shared" si="392"/>
        <v>#DIV/0!</v>
      </c>
      <c r="Q1361" s="29">
        <f t="shared" si="393"/>
        <v>3</v>
      </c>
      <c r="R1361" s="29" t="e">
        <f t="shared" si="383"/>
        <v>#N/A</v>
      </c>
      <c r="S1361" s="29" t="e">
        <f t="shared" si="384"/>
        <v>#N/A</v>
      </c>
      <c r="T1361" s="29" t="e">
        <f t="shared" si="385"/>
        <v>#N/A</v>
      </c>
      <c r="U1361" s="21" t="e">
        <f t="shared" si="394"/>
        <v>#DIV/0!</v>
      </c>
      <c r="V1361" s="28">
        <f t="shared" si="386"/>
        <v>0</v>
      </c>
      <c r="W1361" s="28">
        <f t="shared" si="387"/>
        <v>0</v>
      </c>
      <c r="X1361" s="45" t="e">
        <f t="shared" si="395"/>
        <v>#DIV/0!</v>
      </c>
    </row>
    <row r="1362" spans="2:24">
      <c r="B1362" s="23"/>
      <c r="D1362" s="21"/>
      <c r="E1362" s="21"/>
      <c r="F1362" s="21"/>
      <c r="G1362" s="28">
        <f t="shared" si="388"/>
        <v>0</v>
      </c>
      <c r="H1362" s="45" t="e">
        <f t="shared" si="389"/>
        <v>#DIV/0!</v>
      </c>
      <c r="I1362" s="29">
        <f t="shared" si="390"/>
        <v>3</v>
      </c>
      <c r="J1362" s="29">
        <f t="shared" si="378"/>
        <v>0.27</v>
      </c>
      <c r="K1362" s="29">
        <f t="shared" si="379"/>
        <v>8.4199999999999997E-2</v>
      </c>
      <c r="L1362" s="29">
        <f t="shared" si="380"/>
        <v>12.92</v>
      </c>
      <c r="M1362" s="45" t="e">
        <f t="shared" si="391"/>
        <v>#DIV/0!</v>
      </c>
      <c r="N1362" s="28">
        <f t="shared" si="381"/>
        <v>10.989169238449415</v>
      </c>
      <c r="O1362" s="28">
        <f t="shared" si="382"/>
        <v>15.087458954343088</v>
      </c>
      <c r="P1362" s="45" t="e">
        <f t="shared" si="392"/>
        <v>#DIV/0!</v>
      </c>
      <c r="Q1362" s="29">
        <f t="shared" si="393"/>
        <v>3</v>
      </c>
      <c r="R1362" s="29" t="e">
        <f t="shared" si="383"/>
        <v>#N/A</v>
      </c>
      <c r="S1362" s="29" t="e">
        <f t="shared" si="384"/>
        <v>#N/A</v>
      </c>
      <c r="T1362" s="29" t="e">
        <f t="shared" si="385"/>
        <v>#N/A</v>
      </c>
      <c r="U1362" s="21" t="e">
        <f t="shared" si="394"/>
        <v>#DIV/0!</v>
      </c>
      <c r="V1362" s="28">
        <f t="shared" si="386"/>
        <v>0</v>
      </c>
      <c r="W1362" s="28">
        <f t="shared" si="387"/>
        <v>0</v>
      </c>
      <c r="X1362" s="45" t="e">
        <f t="shared" si="395"/>
        <v>#DIV/0!</v>
      </c>
    </row>
    <row r="1363" spans="2:24">
      <c r="B1363" s="23"/>
      <c r="D1363" s="21"/>
      <c r="E1363" s="21"/>
      <c r="F1363" s="21"/>
      <c r="G1363" s="28">
        <f t="shared" si="388"/>
        <v>0</v>
      </c>
      <c r="H1363" s="45" t="e">
        <f t="shared" si="389"/>
        <v>#DIV/0!</v>
      </c>
      <c r="I1363" s="29">
        <f t="shared" si="390"/>
        <v>3</v>
      </c>
      <c r="J1363" s="29">
        <f t="shared" si="378"/>
        <v>0.27</v>
      </c>
      <c r="K1363" s="29">
        <f t="shared" si="379"/>
        <v>8.4199999999999997E-2</v>
      </c>
      <c r="L1363" s="29">
        <f t="shared" si="380"/>
        <v>12.92</v>
      </c>
      <c r="M1363" s="45" t="e">
        <f t="shared" si="391"/>
        <v>#DIV/0!</v>
      </c>
      <c r="N1363" s="28">
        <f t="shared" si="381"/>
        <v>10.989169238449415</v>
      </c>
      <c r="O1363" s="28">
        <f t="shared" si="382"/>
        <v>15.087458954343088</v>
      </c>
      <c r="P1363" s="45" t="e">
        <f t="shared" si="392"/>
        <v>#DIV/0!</v>
      </c>
      <c r="Q1363" s="29">
        <f t="shared" si="393"/>
        <v>3</v>
      </c>
      <c r="R1363" s="29" t="e">
        <f t="shared" si="383"/>
        <v>#N/A</v>
      </c>
      <c r="S1363" s="29" t="e">
        <f t="shared" si="384"/>
        <v>#N/A</v>
      </c>
      <c r="T1363" s="29" t="e">
        <f t="shared" si="385"/>
        <v>#N/A</v>
      </c>
      <c r="U1363" s="21" t="e">
        <f t="shared" si="394"/>
        <v>#DIV/0!</v>
      </c>
      <c r="V1363" s="28">
        <f t="shared" si="386"/>
        <v>0</v>
      </c>
      <c r="W1363" s="28">
        <f t="shared" si="387"/>
        <v>0</v>
      </c>
      <c r="X1363" s="45" t="e">
        <f t="shared" si="395"/>
        <v>#DIV/0!</v>
      </c>
    </row>
    <row r="1364" spans="2:24">
      <c r="B1364" s="23"/>
      <c r="D1364" s="21"/>
      <c r="E1364" s="21"/>
      <c r="F1364" s="21"/>
      <c r="G1364" s="28">
        <f t="shared" si="388"/>
        <v>0</v>
      </c>
      <c r="H1364" s="45" t="e">
        <f t="shared" si="389"/>
        <v>#DIV/0!</v>
      </c>
      <c r="I1364" s="29">
        <f t="shared" si="390"/>
        <v>3</v>
      </c>
      <c r="J1364" s="29">
        <f t="shared" si="378"/>
        <v>0.27</v>
      </c>
      <c r="K1364" s="29">
        <f t="shared" si="379"/>
        <v>8.4199999999999997E-2</v>
      </c>
      <c r="L1364" s="29">
        <f t="shared" si="380"/>
        <v>12.92</v>
      </c>
      <c r="M1364" s="45" t="e">
        <f t="shared" si="391"/>
        <v>#DIV/0!</v>
      </c>
      <c r="N1364" s="28">
        <f t="shared" si="381"/>
        <v>10.989169238449415</v>
      </c>
      <c r="O1364" s="28">
        <f t="shared" si="382"/>
        <v>15.087458954343088</v>
      </c>
      <c r="P1364" s="45" t="e">
        <f t="shared" si="392"/>
        <v>#DIV/0!</v>
      </c>
      <c r="Q1364" s="29">
        <f t="shared" si="393"/>
        <v>3</v>
      </c>
      <c r="R1364" s="29" t="e">
        <f t="shared" si="383"/>
        <v>#N/A</v>
      </c>
      <c r="S1364" s="29" t="e">
        <f t="shared" si="384"/>
        <v>#N/A</v>
      </c>
      <c r="T1364" s="29" t="e">
        <f t="shared" si="385"/>
        <v>#N/A</v>
      </c>
      <c r="U1364" s="21" t="e">
        <f t="shared" si="394"/>
        <v>#DIV/0!</v>
      </c>
      <c r="V1364" s="28">
        <f t="shared" si="386"/>
        <v>0</v>
      </c>
      <c r="W1364" s="28">
        <f t="shared" si="387"/>
        <v>0</v>
      </c>
      <c r="X1364" s="45" t="e">
        <f t="shared" si="395"/>
        <v>#DIV/0!</v>
      </c>
    </row>
    <row r="1365" spans="2:24">
      <c r="B1365" s="23"/>
      <c r="D1365" s="21"/>
      <c r="E1365" s="21"/>
      <c r="F1365" s="21"/>
      <c r="G1365" s="28">
        <f t="shared" si="388"/>
        <v>0</v>
      </c>
      <c r="H1365" s="45" t="e">
        <f t="shared" si="389"/>
        <v>#DIV/0!</v>
      </c>
      <c r="I1365" s="29">
        <f t="shared" si="390"/>
        <v>3</v>
      </c>
      <c r="J1365" s="29">
        <f t="shared" si="378"/>
        <v>0.27</v>
      </c>
      <c r="K1365" s="29">
        <f t="shared" si="379"/>
        <v>8.4199999999999997E-2</v>
      </c>
      <c r="L1365" s="29">
        <f t="shared" si="380"/>
        <v>12.92</v>
      </c>
      <c r="M1365" s="45" t="e">
        <f t="shared" si="391"/>
        <v>#DIV/0!</v>
      </c>
      <c r="N1365" s="28">
        <f t="shared" si="381"/>
        <v>10.989169238449415</v>
      </c>
      <c r="O1365" s="28">
        <f t="shared" si="382"/>
        <v>15.087458954343088</v>
      </c>
      <c r="P1365" s="45" t="e">
        <f t="shared" si="392"/>
        <v>#DIV/0!</v>
      </c>
      <c r="Q1365" s="29">
        <f t="shared" si="393"/>
        <v>3</v>
      </c>
      <c r="R1365" s="29" t="e">
        <f t="shared" si="383"/>
        <v>#N/A</v>
      </c>
      <c r="S1365" s="29" t="e">
        <f t="shared" si="384"/>
        <v>#N/A</v>
      </c>
      <c r="T1365" s="29" t="e">
        <f t="shared" si="385"/>
        <v>#N/A</v>
      </c>
      <c r="U1365" s="21" t="e">
        <f t="shared" si="394"/>
        <v>#DIV/0!</v>
      </c>
      <c r="V1365" s="28">
        <f t="shared" si="386"/>
        <v>0</v>
      </c>
      <c r="W1365" s="28">
        <f t="shared" si="387"/>
        <v>0</v>
      </c>
      <c r="X1365" s="45" t="e">
        <f t="shared" si="395"/>
        <v>#DIV/0!</v>
      </c>
    </row>
    <row r="1366" spans="2:24">
      <c r="B1366" s="23"/>
      <c r="D1366" s="21"/>
      <c r="E1366" s="21"/>
      <c r="F1366" s="21"/>
      <c r="G1366" s="28">
        <f t="shared" si="388"/>
        <v>0</v>
      </c>
      <c r="H1366" s="45" t="e">
        <f t="shared" si="389"/>
        <v>#DIV/0!</v>
      </c>
      <c r="I1366" s="29">
        <f t="shared" si="390"/>
        <v>3</v>
      </c>
      <c r="J1366" s="29">
        <f t="shared" si="378"/>
        <v>0.27</v>
      </c>
      <c r="K1366" s="29">
        <f t="shared" si="379"/>
        <v>8.4199999999999997E-2</v>
      </c>
      <c r="L1366" s="29">
        <f t="shared" si="380"/>
        <v>12.92</v>
      </c>
      <c r="M1366" s="45" t="e">
        <f t="shared" si="391"/>
        <v>#DIV/0!</v>
      </c>
      <c r="N1366" s="28">
        <f t="shared" si="381"/>
        <v>10.989169238449415</v>
      </c>
      <c r="O1366" s="28">
        <f t="shared" si="382"/>
        <v>15.087458954343088</v>
      </c>
      <c r="P1366" s="45" t="e">
        <f t="shared" si="392"/>
        <v>#DIV/0!</v>
      </c>
      <c r="Q1366" s="29">
        <f t="shared" si="393"/>
        <v>3</v>
      </c>
      <c r="R1366" s="29" t="e">
        <f t="shared" si="383"/>
        <v>#N/A</v>
      </c>
      <c r="S1366" s="29" t="e">
        <f t="shared" si="384"/>
        <v>#N/A</v>
      </c>
      <c r="T1366" s="29" t="e">
        <f t="shared" si="385"/>
        <v>#N/A</v>
      </c>
      <c r="U1366" s="21" t="e">
        <f t="shared" si="394"/>
        <v>#DIV/0!</v>
      </c>
      <c r="V1366" s="28">
        <f t="shared" si="386"/>
        <v>0</v>
      </c>
      <c r="W1366" s="28">
        <f t="shared" si="387"/>
        <v>0</v>
      </c>
      <c r="X1366" s="45" t="e">
        <f t="shared" si="395"/>
        <v>#DIV/0!</v>
      </c>
    </row>
    <row r="1367" spans="2:24">
      <c r="B1367" s="23"/>
      <c r="D1367" s="21"/>
      <c r="E1367" s="21"/>
      <c r="F1367" s="21"/>
      <c r="G1367" s="28">
        <f t="shared" si="388"/>
        <v>0</v>
      </c>
      <c r="H1367" s="45" t="e">
        <f t="shared" si="389"/>
        <v>#DIV/0!</v>
      </c>
      <c r="I1367" s="29">
        <f t="shared" si="390"/>
        <v>3</v>
      </c>
      <c r="J1367" s="29">
        <f t="shared" si="378"/>
        <v>0.27</v>
      </c>
      <c r="K1367" s="29">
        <f t="shared" si="379"/>
        <v>8.4199999999999997E-2</v>
      </c>
      <c r="L1367" s="29">
        <f t="shared" si="380"/>
        <v>12.92</v>
      </c>
      <c r="M1367" s="45" t="e">
        <f t="shared" si="391"/>
        <v>#DIV/0!</v>
      </c>
      <c r="N1367" s="28">
        <f t="shared" si="381"/>
        <v>10.989169238449415</v>
      </c>
      <c r="O1367" s="28">
        <f t="shared" si="382"/>
        <v>15.087458954343088</v>
      </c>
      <c r="P1367" s="45" t="e">
        <f t="shared" si="392"/>
        <v>#DIV/0!</v>
      </c>
      <c r="Q1367" s="29">
        <f t="shared" si="393"/>
        <v>3</v>
      </c>
      <c r="R1367" s="29" t="e">
        <f t="shared" si="383"/>
        <v>#N/A</v>
      </c>
      <c r="S1367" s="29" t="e">
        <f t="shared" si="384"/>
        <v>#N/A</v>
      </c>
      <c r="T1367" s="29" t="e">
        <f t="shared" si="385"/>
        <v>#N/A</v>
      </c>
      <c r="U1367" s="21" t="e">
        <f t="shared" si="394"/>
        <v>#DIV/0!</v>
      </c>
      <c r="V1367" s="28">
        <f t="shared" si="386"/>
        <v>0</v>
      </c>
      <c r="W1367" s="28">
        <f t="shared" si="387"/>
        <v>0</v>
      </c>
      <c r="X1367" s="45" t="e">
        <f t="shared" si="395"/>
        <v>#DIV/0!</v>
      </c>
    </row>
    <row r="1368" spans="2:24">
      <c r="B1368" s="23"/>
      <c r="D1368" s="21"/>
      <c r="E1368" s="21"/>
      <c r="F1368" s="21"/>
      <c r="G1368" s="28">
        <f t="shared" si="388"/>
        <v>0</v>
      </c>
      <c r="H1368" s="45" t="e">
        <f t="shared" si="389"/>
        <v>#DIV/0!</v>
      </c>
      <c r="I1368" s="29">
        <f t="shared" si="390"/>
        <v>3</v>
      </c>
      <c r="J1368" s="29">
        <f t="shared" si="378"/>
        <v>0.27</v>
      </c>
      <c r="K1368" s="29">
        <f t="shared" si="379"/>
        <v>8.4199999999999997E-2</v>
      </c>
      <c r="L1368" s="29">
        <f t="shared" si="380"/>
        <v>12.92</v>
      </c>
      <c r="M1368" s="45" t="e">
        <f t="shared" si="391"/>
        <v>#DIV/0!</v>
      </c>
      <c r="N1368" s="28">
        <f t="shared" si="381"/>
        <v>10.989169238449415</v>
      </c>
      <c r="O1368" s="28">
        <f t="shared" si="382"/>
        <v>15.087458954343088</v>
      </c>
      <c r="P1368" s="45" t="e">
        <f t="shared" si="392"/>
        <v>#DIV/0!</v>
      </c>
      <c r="Q1368" s="29">
        <f t="shared" si="393"/>
        <v>3</v>
      </c>
      <c r="R1368" s="29" t="e">
        <f t="shared" si="383"/>
        <v>#N/A</v>
      </c>
      <c r="S1368" s="29" t="e">
        <f t="shared" si="384"/>
        <v>#N/A</v>
      </c>
      <c r="T1368" s="29" t="e">
        <f t="shared" si="385"/>
        <v>#N/A</v>
      </c>
      <c r="U1368" s="21" t="e">
        <f t="shared" si="394"/>
        <v>#DIV/0!</v>
      </c>
      <c r="V1368" s="28">
        <f t="shared" si="386"/>
        <v>0</v>
      </c>
      <c r="W1368" s="28">
        <f t="shared" si="387"/>
        <v>0</v>
      </c>
      <c r="X1368" s="45" t="e">
        <f t="shared" si="395"/>
        <v>#DIV/0!</v>
      </c>
    </row>
    <row r="1369" spans="2:24">
      <c r="B1369" s="23"/>
      <c r="D1369" s="21"/>
      <c r="E1369" s="21"/>
      <c r="F1369" s="21"/>
      <c r="G1369" s="28">
        <f t="shared" si="388"/>
        <v>0</v>
      </c>
      <c r="H1369" s="45" t="e">
        <f t="shared" si="389"/>
        <v>#DIV/0!</v>
      </c>
      <c r="I1369" s="29">
        <f t="shared" si="390"/>
        <v>3</v>
      </c>
      <c r="J1369" s="29">
        <f t="shared" si="378"/>
        <v>0.27</v>
      </c>
      <c r="K1369" s="29">
        <f t="shared" si="379"/>
        <v>8.4199999999999997E-2</v>
      </c>
      <c r="L1369" s="29">
        <f t="shared" si="380"/>
        <v>12.92</v>
      </c>
      <c r="M1369" s="45" t="e">
        <f t="shared" si="391"/>
        <v>#DIV/0!</v>
      </c>
      <c r="N1369" s="28">
        <f t="shared" si="381"/>
        <v>10.989169238449415</v>
      </c>
      <c r="O1369" s="28">
        <f t="shared" si="382"/>
        <v>15.087458954343088</v>
      </c>
      <c r="P1369" s="45" t="e">
        <f t="shared" si="392"/>
        <v>#DIV/0!</v>
      </c>
      <c r="Q1369" s="29">
        <f t="shared" si="393"/>
        <v>3</v>
      </c>
      <c r="R1369" s="29" t="e">
        <f t="shared" si="383"/>
        <v>#N/A</v>
      </c>
      <c r="S1369" s="29" t="e">
        <f t="shared" si="384"/>
        <v>#N/A</v>
      </c>
      <c r="T1369" s="29" t="e">
        <f t="shared" si="385"/>
        <v>#N/A</v>
      </c>
      <c r="U1369" s="21" t="e">
        <f t="shared" si="394"/>
        <v>#DIV/0!</v>
      </c>
      <c r="V1369" s="28">
        <f t="shared" si="386"/>
        <v>0</v>
      </c>
      <c r="W1369" s="28">
        <f t="shared" si="387"/>
        <v>0</v>
      </c>
      <c r="X1369" s="45" t="e">
        <f t="shared" si="395"/>
        <v>#DIV/0!</v>
      </c>
    </row>
    <row r="1370" spans="2:24">
      <c r="B1370" s="23"/>
      <c r="D1370" s="21"/>
      <c r="E1370" s="21"/>
      <c r="F1370" s="21"/>
      <c r="G1370" s="28">
        <f t="shared" si="388"/>
        <v>0</v>
      </c>
      <c r="H1370" s="45" t="e">
        <f t="shared" si="389"/>
        <v>#DIV/0!</v>
      </c>
      <c r="I1370" s="29">
        <f t="shared" si="390"/>
        <v>3</v>
      </c>
      <c r="J1370" s="29">
        <f t="shared" si="378"/>
        <v>0.27</v>
      </c>
      <c r="K1370" s="29">
        <f t="shared" si="379"/>
        <v>8.4199999999999997E-2</v>
      </c>
      <c r="L1370" s="29">
        <f t="shared" si="380"/>
        <v>12.92</v>
      </c>
      <c r="M1370" s="45" t="e">
        <f t="shared" si="391"/>
        <v>#DIV/0!</v>
      </c>
      <c r="N1370" s="28">
        <f t="shared" si="381"/>
        <v>10.989169238449415</v>
      </c>
      <c r="O1370" s="28">
        <f t="shared" si="382"/>
        <v>15.087458954343088</v>
      </c>
      <c r="P1370" s="45" t="e">
        <f t="shared" si="392"/>
        <v>#DIV/0!</v>
      </c>
      <c r="Q1370" s="29">
        <f t="shared" si="393"/>
        <v>3</v>
      </c>
      <c r="R1370" s="29" t="e">
        <f t="shared" si="383"/>
        <v>#N/A</v>
      </c>
      <c r="S1370" s="29" t="e">
        <f t="shared" si="384"/>
        <v>#N/A</v>
      </c>
      <c r="T1370" s="29" t="e">
        <f t="shared" si="385"/>
        <v>#N/A</v>
      </c>
      <c r="U1370" s="21" t="e">
        <f t="shared" si="394"/>
        <v>#DIV/0!</v>
      </c>
      <c r="V1370" s="28">
        <f t="shared" si="386"/>
        <v>0</v>
      </c>
      <c r="W1370" s="28">
        <f t="shared" si="387"/>
        <v>0</v>
      </c>
      <c r="X1370" s="45" t="e">
        <f t="shared" si="395"/>
        <v>#DIV/0!</v>
      </c>
    </row>
    <row r="1371" spans="2:24">
      <c r="B1371" s="23"/>
      <c r="D1371" s="21"/>
      <c r="E1371" s="21"/>
      <c r="F1371" s="21"/>
      <c r="G1371" s="28">
        <f t="shared" si="388"/>
        <v>0</v>
      </c>
      <c r="H1371" s="45" t="e">
        <f t="shared" si="389"/>
        <v>#DIV/0!</v>
      </c>
      <c r="I1371" s="29">
        <f t="shared" si="390"/>
        <v>3</v>
      </c>
      <c r="J1371" s="29">
        <f t="shared" si="378"/>
        <v>0.27</v>
      </c>
      <c r="K1371" s="29">
        <f t="shared" si="379"/>
        <v>8.4199999999999997E-2</v>
      </c>
      <c r="L1371" s="29">
        <f t="shared" si="380"/>
        <v>12.92</v>
      </c>
      <c r="M1371" s="45" t="e">
        <f t="shared" si="391"/>
        <v>#DIV/0!</v>
      </c>
      <c r="N1371" s="28">
        <f t="shared" si="381"/>
        <v>10.989169238449415</v>
      </c>
      <c r="O1371" s="28">
        <f t="shared" si="382"/>
        <v>15.087458954343088</v>
      </c>
      <c r="P1371" s="45" t="e">
        <f t="shared" si="392"/>
        <v>#DIV/0!</v>
      </c>
      <c r="Q1371" s="29">
        <f t="shared" si="393"/>
        <v>3</v>
      </c>
      <c r="R1371" s="29" t="e">
        <f t="shared" si="383"/>
        <v>#N/A</v>
      </c>
      <c r="S1371" s="29" t="e">
        <f t="shared" si="384"/>
        <v>#N/A</v>
      </c>
      <c r="T1371" s="29" t="e">
        <f t="shared" si="385"/>
        <v>#N/A</v>
      </c>
      <c r="U1371" s="21" t="e">
        <f t="shared" si="394"/>
        <v>#DIV/0!</v>
      </c>
      <c r="V1371" s="28">
        <f t="shared" si="386"/>
        <v>0</v>
      </c>
      <c r="W1371" s="28">
        <f t="shared" si="387"/>
        <v>0</v>
      </c>
      <c r="X1371" s="45" t="e">
        <f t="shared" si="395"/>
        <v>#DIV/0!</v>
      </c>
    </row>
    <row r="1372" spans="2:24">
      <c r="B1372" s="23"/>
      <c r="D1372" s="21"/>
      <c r="E1372" s="21"/>
      <c r="F1372" s="21"/>
      <c r="G1372" s="28">
        <f t="shared" si="388"/>
        <v>0</v>
      </c>
      <c r="H1372" s="45" t="e">
        <f t="shared" si="389"/>
        <v>#DIV/0!</v>
      </c>
      <c r="I1372" s="29">
        <f t="shared" si="390"/>
        <v>3</v>
      </c>
      <c r="J1372" s="29">
        <f t="shared" si="378"/>
        <v>0.27</v>
      </c>
      <c r="K1372" s="29">
        <f t="shared" si="379"/>
        <v>8.4199999999999997E-2</v>
      </c>
      <c r="L1372" s="29">
        <f t="shared" si="380"/>
        <v>12.92</v>
      </c>
      <c r="M1372" s="45" t="e">
        <f t="shared" si="391"/>
        <v>#DIV/0!</v>
      </c>
      <c r="N1372" s="28">
        <f t="shared" si="381"/>
        <v>10.989169238449415</v>
      </c>
      <c r="O1372" s="28">
        <f t="shared" si="382"/>
        <v>15.087458954343088</v>
      </c>
      <c r="P1372" s="45" t="e">
        <f t="shared" si="392"/>
        <v>#DIV/0!</v>
      </c>
      <c r="Q1372" s="29">
        <f t="shared" si="393"/>
        <v>3</v>
      </c>
      <c r="R1372" s="29" t="e">
        <f t="shared" si="383"/>
        <v>#N/A</v>
      </c>
      <c r="S1372" s="29" t="e">
        <f t="shared" si="384"/>
        <v>#N/A</v>
      </c>
      <c r="T1372" s="29" t="e">
        <f t="shared" si="385"/>
        <v>#N/A</v>
      </c>
      <c r="U1372" s="21" t="e">
        <f t="shared" si="394"/>
        <v>#DIV/0!</v>
      </c>
      <c r="V1372" s="28">
        <f t="shared" si="386"/>
        <v>0</v>
      </c>
      <c r="W1372" s="28">
        <f t="shared" si="387"/>
        <v>0</v>
      </c>
      <c r="X1372" s="45" t="e">
        <f t="shared" si="395"/>
        <v>#DIV/0!</v>
      </c>
    </row>
    <row r="1373" spans="2:24">
      <c r="B1373" s="23"/>
      <c r="D1373" s="21"/>
      <c r="E1373" s="21"/>
      <c r="F1373" s="21"/>
      <c r="G1373" s="28">
        <f t="shared" si="388"/>
        <v>0</v>
      </c>
      <c r="H1373" s="45" t="e">
        <f t="shared" si="389"/>
        <v>#DIV/0!</v>
      </c>
      <c r="I1373" s="29">
        <f t="shared" si="390"/>
        <v>3</v>
      </c>
      <c r="J1373" s="29">
        <f t="shared" si="378"/>
        <v>0.27</v>
      </c>
      <c r="K1373" s="29">
        <f t="shared" si="379"/>
        <v>8.4199999999999997E-2</v>
      </c>
      <c r="L1373" s="29">
        <f t="shared" si="380"/>
        <v>12.92</v>
      </c>
      <c r="M1373" s="45" t="e">
        <f t="shared" si="391"/>
        <v>#DIV/0!</v>
      </c>
      <c r="N1373" s="28">
        <f t="shared" si="381"/>
        <v>10.989169238449415</v>
      </c>
      <c r="O1373" s="28">
        <f t="shared" si="382"/>
        <v>15.087458954343088</v>
      </c>
      <c r="P1373" s="45" t="e">
        <f t="shared" si="392"/>
        <v>#DIV/0!</v>
      </c>
      <c r="Q1373" s="29">
        <f t="shared" si="393"/>
        <v>3</v>
      </c>
      <c r="R1373" s="29" t="e">
        <f t="shared" si="383"/>
        <v>#N/A</v>
      </c>
      <c r="S1373" s="29" t="e">
        <f t="shared" si="384"/>
        <v>#N/A</v>
      </c>
      <c r="T1373" s="29" t="e">
        <f t="shared" si="385"/>
        <v>#N/A</v>
      </c>
      <c r="U1373" s="21" t="e">
        <f t="shared" si="394"/>
        <v>#DIV/0!</v>
      </c>
      <c r="V1373" s="28">
        <f t="shared" si="386"/>
        <v>0</v>
      </c>
      <c r="W1373" s="28">
        <f t="shared" si="387"/>
        <v>0</v>
      </c>
      <c r="X1373" s="45" t="e">
        <f t="shared" si="395"/>
        <v>#DIV/0!</v>
      </c>
    </row>
    <row r="1374" spans="2:24">
      <c r="B1374" s="23"/>
      <c r="D1374" s="21"/>
      <c r="E1374" s="21"/>
      <c r="F1374" s="21"/>
      <c r="G1374" s="28">
        <f t="shared" si="388"/>
        <v>0</v>
      </c>
      <c r="H1374" s="45" t="e">
        <f t="shared" si="389"/>
        <v>#DIV/0!</v>
      </c>
      <c r="I1374" s="29">
        <f t="shared" si="390"/>
        <v>3</v>
      </c>
      <c r="J1374" s="29">
        <f t="shared" si="378"/>
        <v>0.27</v>
      </c>
      <c r="K1374" s="29">
        <f t="shared" si="379"/>
        <v>8.4199999999999997E-2</v>
      </c>
      <c r="L1374" s="29">
        <f t="shared" si="380"/>
        <v>12.92</v>
      </c>
      <c r="M1374" s="45" t="e">
        <f t="shared" si="391"/>
        <v>#DIV/0!</v>
      </c>
      <c r="N1374" s="28">
        <f t="shared" si="381"/>
        <v>10.989169238449415</v>
      </c>
      <c r="O1374" s="28">
        <f t="shared" si="382"/>
        <v>15.087458954343088</v>
      </c>
      <c r="P1374" s="45" t="e">
        <f t="shared" si="392"/>
        <v>#DIV/0!</v>
      </c>
      <c r="Q1374" s="29">
        <f t="shared" si="393"/>
        <v>3</v>
      </c>
      <c r="R1374" s="29" t="e">
        <f t="shared" si="383"/>
        <v>#N/A</v>
      </c>
      <c r="S1374" s="29" t="e">
        <f t="shared" si="384"/>
        <v>#N/A</v>
      </c>
      <c r="T1374" s="29" t="e">
        <f t="shared" si="385"/>
        <v>#N/A</v>
      </c>
      <c r="U1374" s="21" t="e">
        <f t="shared" si="394"/>
        <v>#DIV/0!</v>
      </c>
      <c r="V1374" s="28">
        <f t="shared" si="386"/>
        <v>0</v>
      </c>
      <c r="W1374" s="28">
        <f t="shared" si="387"/>
        <v>0</v>
      </c>
      <c r="X1374" s="45" t="e">
        <f t="shared" si="395"/>
        <v>#DIV/0!</v>
      </c>
    </row>
    <row r="1375" spans="2:24">
      <c r="B1375" s="23"/>
      <c r="D1375" s="21"/>
      <c r="E1375" s="21"/>
      <c r="F1375" s="21"/>
      <c r="G1375" s="28">
        <f t="shared" si="388"/>
        <v>0</v>
      </c>
      <c r="H1375" s="45" t="e">
        <f t="shared" si="389"/>
        <v>#DIV/0!</v>
      </c>
      <c r="I1375" s="29">
        <f t="shared" si="390"/>
        <v>3</v>
      </c>
      <c r="J1375" s="29">
        <f t="shared" si="378"/>
        <v>0.27</v>
      </c>
      <c r="K1375" s="29">
        <f t="shared" si="379"/>
        <v>8.4199999999999997E-2</v>
      </c>
      <c r="L1375" s="29">
        <f t="shared" si="380"/>
        <v>12.92</v>
      </c>
      <c r="M1375" s="45" t="e">
        <f t="shared" si="391"/>
        <v>#DIV/0!</v>
      </c>
      <c r="N1375" s="28">
        <f t="shared" si="381"/>
        <v>10.989169238449415</v>
      </c>
      <c r="O1375" s="28">
        <f t="shared" si="382"/>
        <v>15.087458954343088</v>
      </c>
      <c r="P1375" s="45" t="e">
        <f t="shared" si="392"/>
        <v>#DIV/0!</v>
      </c>
      <c r="Q1375" s="29">
        <f t="shared" si="393"/>
        <v>3</v>
      </c>
      <c r="R1375" s="29" t="e">
        <f t="shared" si="383"/>
        <v>#N/A</v>
      </c>
      <c r="S1375" s="29" t="e">
        <f t="shared" si="384"/>
        <v>#N/A</v>
      </c>
      <c r="T1375" s="29" t="e">
        <f t="shared" si="385"/>
        <v>#N/A</v>
      </c>
      <c r="U1375" s="21" t="e">
        <f t="shared" si="394"/>
        <v>#DIV/0!</v>
      </c>
      <c r="V1375" s="28">
        <f t="shared" si="386"/>
        <v>0</v>
      </c>
      <c r="W1375" s="28">
        <f t="shared" si="387"/>
        <v>0</v>
      </c>
      <c r="X1375" s="45" t="e">
        <f t="shared" si="395"/>
        <v>#DIV/0!</v>
      </c>
    </row>
    <row r="1376" spans="2:24">
      <c r="B1376" s="23"/>
      <c r="D1376" s="21"/>
      <c r="E1376" s="21"/>
      <c r="F1376" s="21"/>
      <c r="G1376" s="28">
        <f t="shared" si="388"/>
        <v>0</v>
      </c>
      <c r="H1376" s="45" t="e">
        <f t="shared" si="389"/>
        <v>#DIV/0!</v>
      </c>
      <c r="I1376" s="29">
        <f t="shared" si="390"/>
        <v>3</v>
      </c>
      <c r="J1376" s="29">
        <f t="shared" si="378"/>
        <v>0.27</v>
      </c>
      <c r="K1376" s="29">
        <f t="shared" si="379"/>
        <v>8.4199999999999997E-2</v>
      </c>
      <c r="L1376" s="29">
        <f t="shared" si="380"/>
        <v>12.92</v>
      </c>
      <c r="M1376" s="45" t="e">
        <f t="shared" si="391"/>
        <v>#DIV/0!</v>
      </c>
      <c r="N1376" s="28">
        <f t="shared" si="381"/>
        <v>10.989169238449415</v>
      </c>
      <c r="O1376" s="28">
        <f t="shared" si="382"/>
        <v>15.087458954343088</v>
      </c>
      <c r="P1376" s="45" t="e">
        <f t="shared" si="392"/>
        <v>#DIV/0!</v>
      </c>
      <c r="Q1376" s="29">
        <f t="shared" si="393"/>
        <v>3</v>
      </c>
      <c r="R1376" s="29" t="e">
        <f t="shared" si="383"/>
        <v>#N/A</v>
      </c>
      <c r="S1376" s="29" t="e">
        <f t="shared" si="384"/>
        <v>#N/A</v>
      </c>
      <c r="T1376" s="29" t="e">
        <f t="shared" si="385"/>
        <v>#N/A</v>
      </c>
      <c r="U1376" s="21" t="e">
        <f t="shared" si="394"/>
        <v>#DIV/0!</v>
      </c>
      <c r="V1376" s="28">
        <f t="shared" si="386"/>
        <v>0</v>
      </c>
      <c r="W1376" s="28">
        <f t="shared" si="387"/>
        <v>0</v>
      </c>
      <c r="X1376" s="45" t="e">
        <f t="shared" si="395"/>
        <v>#DIV/0!</v>
      </c>
    </row>
    <row r="1377" spans="2:24">
      <c r="B1377" s="23"/>
      <c r="D1377" s="21"/>
      <c r="E1377" s="21"/>
      <c r="F1377" s="21"/>
      <c r="G1377" s="28">
        <f t="shared" si="388"/>
        <v>0</v>
      </c>
      <c r="H1377" s="45" t="e">
        <f t="shared" si="389"/>
        <v>#DIV/0!</v>
      </c>
      <c r="I1377" s="29">
        <f t="shared" si="390"/>
        <v>3</v>
      </c>
      <c r="J1377" s="29">
        <f t="shared" si="378"/>
        <v>0.27</v>
      </c>
      <c r="K1377" s="29">
        <f t="shared" si="379"/>
        <v>8.4199999999999997E-2</v>
      </c>
      <c r="L1377" s="29">
        <f t="shared" si="380"/>
        <v>12.92</v>
      </c>
      <c r="M1377" s="45" t="e">
        <f t="shared" si="391"/>
        <v>#DIV/0!</v>
      </c>
      <c r="N1377" s="28">
        <f t="shared" si="381"/>
        <v>10.989169238449415</v>
      </c>
      <c r="O1377" s="28">
        <f t="shared" si="382"/>
        <v>15.087458954343088</v>
      </c>
      <c r="P1377" s="45" t="e">
        <f t="shared" si="392"/>
        <v>#DIV/0!</v>
      </c>
      <c r="Q1377" s="29">
        <f t="shared" si="393"/>
        <v>3</v>
      </c>
      <c r="R1377" s="29" t="e">
        <f t="shared" si="383"/>
        <v>#N/A</v>
      </c>
      <c r="S1377" s="29" t="e">
        <f t="shared" si="384"/>
        <v>#N/A</v>
      </c>
      <c r="T1377" s="29" t="e">
        <f t="shared" si="385"/>
        <v>#N/A</v>
      </c>
      <c r="U1377" s="21" t="e">
        <f t="shared" si="394"/>
        <v>#DIV/0!</v>
      </c>
      <c r="V1377" s="28">
        <f t="shared" si="386"/>
        <v>0</v>
      </c>
      <c r="W1377" s="28">
        <f t="shared" si="387"/>
        <v>0</v>
      </c>
      <c r="X1377" s="45" t="e">
        <f t="shared" si="395"/>
        <v>#DIV/0!</v>
      </c>
    </row>
    <row r="1378" spans="2:24">
      <c r="B1378" s="23"/>
      <c r="D1378" s="21"/>
      <c r="E1378" s="21"/>
      <c r="F1378" s="21"/>
      <c r="G1378" s="28">
        <f t="shared" si="388"/>
        <v>0</v>
      </c>
      <c r="H1378" s="45" t="e">
        <f t="shared" si="389"/>
        <v>#DIV/0!</v>
      </c>
      <c r="I1378" s="29">
        <f t="shared" si="390"/>
        <v>3</v>
      </c>
      <c r="J1378" s="29">
        <f t="shared" si="378"/>
        <v>0.27</v>
      </c>
      <c r="K1378" s="29">
        <f t="shared" si="379"/>
        <v>8.4199999999999997E-2</v>
      </c>
      <c r="L1378" s="29">
        <f t="shared" si="380"/>
        <v>12.92</v>
      </c>
      <c r="M1378" s="45" t="e">
        <f t="shared" si="391"/>
        <v>#DIV/0!</v>
      </c>
      <c r="N1378" s="28">
        <f t="shared" si="381"/>
        <v>10.989169238449415</v>
      </c>
      <c r="O1378" s="28">
        <f t="shared" si="382"/>
        <v>15.087458954343088</v>
      </c>
      <c r="P1378" s="45" t="e">
        <f t="shared" si="392"/>
        <v>#DIV/0!</v>
      </c>
      <c r="Q1378" s="29">
        <f t="shared" si="393"/>
        <v>3</v>
      </c>
      <c r="R1378" s="29" t="e">
        <f t="shared" si="383"/>
        <v>#N/A</v>
      </c>
      <c r="S1378" s="29" t="e">
        <f t="shared" si="384"/>
        <v>#N/A</v>
      </c>
      <c r="T1378" s="29" t="e">
        <f t="shared" si="385"/>
        <v>#N/A</v>
      </c>
      <c r="U1378" s="21" t="e">
        <f t="shared" si="394"/>
        <v>#DIV/0!</v>
      </c>
      <c r="V1378" s="28">
        <f t="shared" si="386"/>
        <v>0</v>
      </c>
      <c r="W1378" s="28">
        <f t="shared" si="387"/>
        <v>0</v>
      </c>
      <c r="X1378" s="45" t="e">
        <f t="shared" si="395"/>
        <v>#DIV/0!</v>
      </c>
    </row>
    <row r="1379" spans="2:24">
      <c r="B1379" s="23"/>
      <c r="D1379" s="21"/>
      <c r="E1379" s="21"/>
      <c r="F1379" s="21"/>
      <c r="G1379" s="28">
        <f t="shared" si="388"/>
        <v>0</v>
      </c>
      <c r="H1379" s="45" t="e">
        <f t="shared" si="389"/>
        <v>#DIV/0!</v>
      </c>
      <c r="I1379" s="29">
        <f t="shared" si="390"/>
        <v>3</v>
      </c>
      <c r="J1379" s="29">
        <f t="shared" si="378"/>
        <v>0.27</v>
      </c>
      <c r="K1379" s="29">
        <f t="shared" si="379"/>
        <v>8.4199999999999997E-2</v>
      </c>
      <c r="L1379" s="29">
        <f t="shared" si="380"/>
        <v>12.92</v>
      </c>
      <c r="M1379" s="45" t="e">
        <f t="shared" si="391"/>
        <v>#DIV/0!</v>
      </c>
      <c r="N1379" s="28">
        <f t="shared" si="381"/>
        <v>10.989169238449415</v>
      </c>
      <c r="O1379" s="28">
        <f t="shared" si="382"/>
        <v>15.087458954343088</v>
      </c>
      <c r="P1379" s="45" t="e">
        <f t="shared" si="392"/>
        <v>#DIV/0!</v>
      </c>
      <c r="Q1379" s="29">
        <f t="shared" si="393"/>
        <v>3</v>
      </c>
      <c r="R1379" s="29" t="e">
        <f t="shared" si="383"/>
        <v>#N/A</v>
      </c>
      <c r="S1379" s="29" t="e">
        <f t="shared" si="384"/>
        <v>#N/A</v>
      </c>
      <c r="T1379" s="29" t="e">
        <f t="shared" si="385"/>
        <v>#N/A</v>
      </c>
      <c r="U1379" s="21" t="e">
        <f t="shared" si="394"/>
        <v>#DIV/0!</v>
      </c>
      <c r="V1379" s="28">
        <f t="shared" si="386"/>
        <v>0</v>
      </c>
      <c r="W1379" s="28">
        <f t="shared" si="387"/>
        <v>0</v>
      </c>
      <c r="X1379" s="45" t="e">
        <f t="shared" si="395"/>
        <v>#DIV/0!</v>
      </c>
    </row>
    <row r="1380" spans="2:24">
      <c r="B1380" s="23"/>
      <c r="D1380" s="21"/>
      <c r="E1380" s="21"/>
      <c r="F1380" s="21"/>
      <c r="G1380" s="28">
        <f t="shared" si="388"/>
        <v>0</v>
      </c>
      <c r="H1380" s="45" t="e">
        <f t="shared" si="389"/>
        <v>#DIV/0!</v>
      </c>
      <c r="I1380" s="29">
        <f t="shared" si="390"/>
        <v>3</v>
      </c>
      <c r="J1380" s="29">
        <f t="shared" si="378"/>
        <v>0.27</v>
      </c>
      <c r="K1380" s="29">
        <f t="shared" si="379"/>
        <v>8.4199999999999997E-2</v>
      </c>
      <c r="L1380" s="29">
        <f t="shared" si="380"/>
        <v>12.92</v>
      </c>
      <c r="M1380" s="45" t="e">
        <f t="shared" si="391"/>
        <v>#DIV/0!</v>
      </c>
      <c r="N1380" s="28">
        <f t="shared" si="381"/>
        <v>10.989169238449415</v>
      </c>
      <c r="O1380" s="28">
        <f t="shared" si="382"/>
        <v>15.087458954343088</v>
      </c>
      <c r="P1380" s="45" t="e">
        <f t="shared" si="392"/>
        <v>#DIV/0!</v>
      </c>
      <c r="Q1380" s="29">
        <f t="shared" si="393"/>
        <v>3</v>
      </c>
      <c r="R1380" s="29" t="e">
        <f t="shared" si="383"/>
        <v>#N/A</v>
      </c>
      <c r="S1380" s="29" t="e">
        <f t="shared" si="384"/>
        <v>#N/A</v>
      </c>
      <c r="T1380" s="29" t="e">
        <f t="shared" si="385"/>
        <v>#N/A</v>
      </c>
      <c r="U1380" s="21" t="e">
        <f t="shared" si="394"/>
        <v>#DIV/0!</v>
      </c>
      <c r="V1380" s="28">
        <f t="shared" si="386"/>
        <v>0</v>
      </c>
      <c r="W1380" s="28">
        <f t="shared" si="387"/>
        <v>0</v>
      </c>
      <c r="X1380" s="45" t="e">
        <f t="shared" si="395"/>
        <v>#DIV/0!</v>
      </c>
    </row>
    <row r="1381" spans="2:24" ht="14.4">
      <c r="B1381" s="31"/>
      <c r="D1381" s="30"/>
      <c r="E1381" s="30"/>
      <c r="F1381" s="30"/>
      <c r="G1381" s="28">
        <f t="shared" si="388"/>
        <v>0</v>
      </c>
      <c r="H1381" s="45" t="e">
        <f t="shared" si="389"/>
        <v>#DIV/0!</v>
      </c>
      <c r="I1381" s="29">
        <f t="shared" si="390"/>
        <v>3</v>
      </c>
      <c r="J1381" s="29">
        <f t="shared" si="378"/>
        <v>0.27</v>
      </c>
      <c r="K1381" s="29">
        <f t="shared" si="379"/>
        <v>8.4199999999999997E-2</v>
      </c>
      <c r="L1381" s="29">
        <f t="shared" si="380"/>
        <v>12.92</v>
      </c>
      <c r="M1381" s="45" t="e">
        <f t="shared" si="391"/>
        <v>#DIV/0!</v>
      </c>
      <c r="N1381" s="28">
        <f t="shared" si="381"/>
        <v>10.989169238449415</v>
      </c>
      <c r="O1381" s="28">
        <f t="shared" si="382"/>
        <v>15.087458954343088</v>
      </c>
      <c r="P1381" s="45" t="e">
        <f t="shared" si="392"/>
        <v>#DIV/0!</v>
      </c>
      <c r="Q1381" s="29">
        <f t="shared" si="393"/>
        <v>3</v>
      </c>
      <c r="R1381" s="29" t="e">
        <f t="shared" si="383"/>
        <v>#N/A</v>
      </c>
      <c r="S1381" s="29" t="e">
        <f t="shared" si="384"/>
        <v>#N/A</v>
      </c>
      <c r="T1381" s="29" t="e">
        <f t="shared" si="385"/>
        <v>#N/A</v>
      </c>
      <c r="U1381" s="21" t="e">
        <f t="shared" si="394"/>
        <v>#DIV/0!</v>
      </c>
      <c r="V1381" s="28">
        <f t="shared" si="386"/>
        <v>0</v>
      </c>
      <c r="W1381" s="28">
        <f t="shared" si="387"/>
        <v>0</v>
      </c>
      <c r="X1381" s="45" t="e">
        <f t="shared" si="395"/>
        <v>#DIV/0!</v>
      </c>
    </row>
    <row r="1382" spans="2:24">
      <c r="B1382" s="23"/>
      <c r="D1382" s="21"/>
      <c r="E1382" s="21"/>
      <c r="F1382" s="21"/>
      <c r="G1382" s="28">
        <f t="shared" si="388"/>
        <v>0</v>
      </c>
      <c r="H1382" s="45" t="e">
        <f t="shared" si="389"/>
        <v>#DIV/0!</v>
      </c>
      <c r="I1382" s="29">
        <f t="shared" si="390"/>
        <v>3</v>
      </c>
      <c r="J1382" s="29">
        <f t="shared" si="378"/>
        <v>0.27</v>
      </c>
      <c r="K1382" s="29">
        <f t="shared" si="379"/>
        <v>8.4199999999999997E-2</v>
      </c>
      <c r="L1382" s="29">
        <f t="shared" si="380"/>
        <v>12.92</v>
      </c>
      <c r="M1382" s="45" t="e">
        <f t="shared" si="391"/>
        <v>#DIV/0!</v>
      </c>
      <c r="N1382" s="28">
        <f t="shared" si="381"/>
        <v>10.989169238449415</v>
      </c>
      <c r="O1382" s="28">
        <f t="shared" si="382"/>
        <v>15.087458954343088</v>
      </c>
      <c r="P1382" s="45" t="e">
        <f t="shared" si="392"/>
        <v>#DIV/0!</v>
      </c>
      <c r="Q1382" s="29">
        <f t="shared" si="393"/>
        <v>3</v>
      </c>
      <c r="R1382" s="29" t="e">
        <f t="shared" si="383"/>
        <v>#N/A</v>
      </c>
      <c r="S1382" s="29" t="e">
        <f t="shared" si="384"/>
        <v>#N/A</v>
      </c>
      <c r="T1382" s="29" t="e">
        <f t="shared" si="385"/>
        <v>#N/A</v>
      </c>
      <c r="U1382" s="21" t="e">
        <f t="shared" si="394"/>
        <v>#DIV/0!</v>
      </c>
      <c r="V1382" s="28">
        <f t="shared" si="386"/>
        <v>0</v>
      </c>
      <c r="W1382" s="28">
        <f t="shared" si="387"/>
        <v>0</v>
      </c>
      <c r="X1382" s="45" t="e">
        <f t="shared" si="395"/>
        <v>#DIV/0!</v>
      </c>
    </row>
    <row r="1383" spans="2:24">
      <c r="B1383" s="23"/>
      <c r="D1383" s="21"/>
      <c r="E1383" s="21"/>
      <c r="F1383" s="21"/>
      <c r="G1383" s="28">
        <f t="shared" si="388"/>
        <v>0</v>
      </c>
      <c r="H1383" s="45" t="e">
        <f t="shared" si="389"/>
        <v>#DIV/0!</v>
      </c>
      <c r="I1383" s="29">
        <f t="shared" si="390"/>
        <v>3</v>
      </c>
      <c r="J1383" s="29">
        <f t="shared" si="378"/>
        <v>0.27</v>
      </c>
      <c r="K1383" s="29">
        <f t="shared" si="379"/>
        <v>8.4199999999999997E-2</v>
      </c>
      <c r="L1383" s="29">
        <f t="shared" si="380"/>
        <v>12.92</v>
      </c>
      <c r="M1383" s="45" t="e">
        <f t="shared" si="391"/>
        <v>#DIV/0!</v>
      </c>
      <c r="N1383" s="28">
        <f t="shared" si="381"/>
        <v>10.989169238449415</v>
      </c>
      <c r="O1383" s="28">
        <f t="shared" si="382"/>
        <v>15.087458954343088</v>
      </c>
      <c r="P1383" s="45" t="e">
        <f t="shared" si="392"/>
        <v>#DIV/0!</v>
      </c>
      <c r="Q1383" s="29">
        <f t="shared" si="393"/>
        <v>3</v>
      </c>
      <c r="R1383" s="29" t="e">
        <f t="shared" si="383"/>
        <v>#N/A</v>
      </c>
      <c r="S1383" s="29" t="e">
        <f t="shared" si="384"/>
        <v>#N/A</v>
      </c>
      <c r="T1383" s="29" t="e">
        <f t="shared" si="385"/>
        <v>#N/A</v>
      </c>
      <c r="U1383" s="21" t="e">
        <f t="shared" si="394"/>
        <v>#DIV/0!</v>
      </c>
      <c r="V1383" s="28">
        <f t="shared" si="386"/>
        <v>0</v>
      </c>
      <c r="W1383" s="28">
        <f t="shared" si="387"/>
        <v>0</v>
      </c>
      <c r="X1383" s="45" t="e">
        <f t="shared" si="395"/>
        <v>#DIV/0!</v>
      </c>
    </row>
    <row r="1384" spans="2:24">
      <c r="B1384" s="23"/>
      <c r="D1384" s="21"/>
      <c r="E1384" s="21"/>
      <c r="F1384" s="21"/>
      <c r="G1384" s="28">
        <f t="shared" si="388"/>
        <v>0</v>
      </c>
      <c r="H1384" s="45" t="e">
        <f t="shared" si="389"/>
        <v>#DIV/0!</v>
      </c>
      <c r="I1384" s="29">
        <f t="shared" si="390"/>
        <v>3</v>
      </c>
      <c r="J1384" s="29">
        <f t="shared" si="378"/>
        <v>0.27</v>
      </c>
      <c r="K1384" s="29">
        <f t="shared" si="379"/>
        <v>8.4199999999999997E-2</v>
      </c>
      <c r="L1384" s="29">
        <f t="shared" si="380"/>
        <v>12.92</v>
      </c>
      <c r="M1384" s="45" t="e">
        <f t="shared" si="391"/>
        <v>#DIV/0!</v>
      </c>
      <c r="N1384" s="28">
        <f t="shared" si="381"/>
        <v>10.989169238449415</v>
      </c>
      <c r="O1384" s="28">
        <f t="shared" si="382"/>
        <v>15.087458954343088</v>
      </c>
      <c r="P1384" s="45" t="e">
        <f t="shared" si="392"/>
        <v>#DIV/0!</v>
      </c>
      <c r="Q1384" s="29">
        <f t="shared" si="393"/>
        <v>3</v>
      </c>
      <c r="R1384" s="29" t="e">
        <f t="shared" si="383"/>
        <v>#N/A</v>
      </c>
      <c r="S1384" s="29" t="e">
        <f t="shared" si="384"/>
        <v>#N/A</v>
      </c>
      <c r="T1384" s="29" t="e">
        <f t="shared" si="385"/>
        <v>#N/A</v>
      </c>
      <c r="U1384" s="21" t="e">
        <f t="shared" si="394"/>
        <v>#DIV/0!</v>
      </c>
      <c r="V1384" s="28">
        <f t="shared" si="386"/>
        <v>0</v>
      </c>
      <c r="W1384" s="28">
        <f t="shared" si="387"/>
        <v>0</v>
      </c>
      <c r="X1384" s="45" t="e">
        <f t="shared" si="395"/>
        <v>#DIV/0!</v>
      </c>
    </row>
    <row r="1385" spans="2:24">
      <c r="B1385" s="23"/>
      <c r="D1385" s="21"/>
      <c r="E1385" s="21"/>
      <c r="F1385" s="21"/>
      <c r="G1385" s="28">
        <f t="shared" si="388"/>
        <v>0</v>
      </c>
      <c r="H1385" s="45" t="e">
        <f t="shared" si="389"/>
        <v>#DIV/0!</v>
      </c>
      <c r="I1385" s="29">
        <f t="shared" si="390"/>
        <v>3</v>
      </c>
      <c r="J1385" s="29">
        <f t="shared" si="378"/>
        <v>0.27</v>
      </c>
      <c r="K1385" s="29">
        <f t="shared" si="379"/>
        <v>8.4199999999999997E-2</v>
      </c>
      <c r="L1385" s="29">
        <f t="shared" si="380"/>
        <v>12.92</v>
      </c>
      <c r="M1385" s="45" t="e">
        <f t="shared" si="391"/>
        <v>#DIV/0!</v>
      </c>
      <c r="N1385" s="28">
        <f t="shared" si="381"/>
        <v>10.989169238449415</v>
      </c>
      <c r="O1385" s="28">
        <f t="shared" si="382"/>
        <v>15.087458954343088</v>
      </c>
      <c r="P1385" s="45" t="e">
        <f t="shared" si="392"/>
        <v>#DIV/0!</v>
      </c>
      <c r="Q1385" s="29">
        <f t="shared" si="393"/>
        <v>3</v>
      </c>
      <c r="R1385" s="29" t="e">
        <f t="shared" si="383"/>
        <v>#N/A</v>
      </c>
      <c r="S1385" s="29" t="e">
        <f t="shared" si="384"/>
        <v>#N/A</v>
      </c>
      <c r="T1385" s="29" t="e">
        <f t="shared" si="385"/>
        <v>#N/A</v>
      </c>
      <c r="U1385" s="21" t="e">
        <f t="shared" si="394"/>
        <v>#DIV/0!</v>
      </c>
      <c r="V1385" s="28">
        <f t="shared" si="386"/>
        <v>0</v>
      </c>
      <c r="W1385" s="28">
        <f t="shared" si="387"/>
        <v>0</v>
      </c>
      <c r="X1385" s="45" t="e">
        <f t="shared" si="395"/>
        <v>#DIV/0!</v>
      </c>
    </row>
    <row r="1386" spans="2:24">
      <c r="B1386" s="23"/>
      <c r="D1386" s="21"/>
      <c r="E1386" s="21"/>
      <c r="F1386" s="21"/>
      <c r="G1386" s="28">
        <f t="shared" si="388"/>
        <v>0</v>
      </c>
      <c r="H1386" s="45" t="e">
        <f t="shared" si="389"/>
        <v>#DIV/0!</v>
      </c>
      <c r="I1386" s="29">
        <f t="shared" si="390"/>
        <v>3</v>
      </c>
      <c r="J1386" s="29">
        <f t="shared" si="378"/>
        <v>0.27</v>
      </c>
      <c r="K1386" s="29">
        <f t="shared" si="379"/>
        <v>8.4199999999999997E-2</v>
      </c>
      <c r="L1386" s="29">
        <f t="shared" si="380"/>
        <v>12.92</v>
      </c>
      <c r="M1386" s="45" t="e">
        <f t="shared" si="391"/>
        <v>#DIV/0!</v>
      </c>
      <c r="N1386" s="28">
        <f t="shared" si="381"/>
        <v>10.989169238449415</v>
      </c>
      <c r="O1386" s="28">
        <f t="shared" si="382"/>
        <v>15.087458954343088</v>
      </c>
      <c r="P1386" s="45" t="e">
        <f t="shared" si="392"/>
        <v>#DIV/0!</v>
      </c>
      <c r="Q1386" s="29">
        <f t="shared" si="393"/>
        <v>3</v>
      </c>
      <c r="R1386" s="29" t="e">
        <f t="shared" si="383"/>
        <v>#N/A</v>
      </c>
      <c r="S1386" s="29" t="e">
        <f t="shared" si="384"/>
        <v>#N/A</v>
      </c>
      <c r="T1386" s="29" t="e">
        <f t="shared" si="385"/>
        <v>#N/A</v>
      </c>
      <c r="U1386" s="21" t="e">
        <f t="shared" si="394"/>
        <v>#DIV/0!</v>
      </c>
      <c r="V1386" s="28">
        <f t="shared" si="386"/>
        <v>0</v>
      </c>
      <c r="W1386" s="28">
        <f t="shared" si="387"/>
        <v>0</v>
      </c>
      <c r="X1386" s="45" t="e">
        <f t="shared" si="395"/>
        <v>#DIV/0!</v>
      </c>
    </row>
    <row r="1387" spans="2:24">
      <c r="B1387" s="23"/>
      <c r="D1387" s="21"/>
      <c r="E1387" s="21"/>
      <c r="F1387" s="21"/>
      <c r="G1387" s="28">
        <f t="shared" si="388"/>
        <v>0</v>
      </c>
      <c r="H1387" s="45" t="e">
        <f t="shared" si="389"/>
        <v>#DIV/0!</v>
      </c>
      <c r="I1387" s="29">
        <f t="shared" si="390"/>
        <v>3</v>
      </c>
      <c r="J1387" s="29">
        <f t="shared" si="378"/>
        <v>0.27</v>
      </c>
      <c r="K1387" s="29">
        <f t="shared" si="379"/>
        <v>8.4199999999999997E-2</v>
      </c>
      <c r="L1387" s="29">
        <f t="shared" si="380"/>
        <v>12.92</v>
      </c>
      <c r="M1387" s="45" t="e">
        <f t="shared" si="391"/>
        <v>#DIV/0!</v>
      </c>
      <c r="N1387" s="28">
        <f t="shared" si="381"/>
        <v>10.989169238449415</v>
      </c>
      <c r="O1387" s="28">
        <f t="shared" si="382"/>
        <v>15.087458954343088</v>
      </c>
      <c r="P1387" s="45" t="e">
        <f t="shared" si="392"/>
        <v>#DIV/0!</v>
      </c>
      <c r="Q1387" s="29">
        <f t="shared" si="393"/>
        <v>3</v>
      </c>
      <c r="R1387" s="29" t="e">
        <f t="shared" si="383"/>
        <v>#N/A</v>
      </c>
      <c r="S1387" s="29" t="e">
        <f t="shared" si="384"/>
        <v>#N/A</v>
      </c>
      <c r="T1387" s="29" t="e">
        <f t="shared" si="385"/>
        <v>#N/A</v>
      </c>
      <c r="U1387" s="21" t="e">
        <f t="shared" si="394"/>
        <v>#DIV/0!</v>
      </c>
      <c r="V1387" s="28">
        <f t="shared" si="386"/>
        <v>0</v>
      </c>
      <c r="W1387" s="28">
        <f t="shared" si="387"/>
        <v>0</v>
      </c>
      <c r="X1387" s="45" t="e">
        <f t="shared" si="395"/>
        <v>#DIV/0!</v>
      </c>
    </row>
    <row r="1388" spans="2:24">
      <c r="B1388" s="23"/>
      <c r="D1388" s="21"/>
      <c r="E1388" s="21"/>
      <c r="F1388" s="21"/>
      <c r="G1388" s="28">
        <f t="shared" si="388"/>
        <v>0</v>
      </c>
      <c r="H1388" s="45" t="e">
        <f t="shared" si="389"/>
        <v>#DIV/0!</v>
      </c>
      <c r="I1388" s="29">
        <f t="shared" si="390"/>
        <v>3</v>
      </c>
      <c r="J1388" s="29">
        <f t="shared" si="378"/>
        <v>0.27</v>
      </c>
      <c r="K1388" s="29">
        <f t="shared" si="379"/>
        <v>8.4199999999999997E-2</v>
      </c>
      <c r="L1388" s="29">
        <f t="shared" si="380"/>
        <v>12.92</v>
      </c>
      <c r="M1388" s="45" t="e">
        <f t="shared" si="391"/>
        <v>#DIV/0!</v>
      </c>
      <c r="N1388" s="28">
        <f t="shared" si="381"/>
        <v>10.989169238449415</v>
      </c>
      <c r="O1388" s="28">
        <f t="shared" si="382"/>
        <v>15.087458954343088</v>
      </c>
      <c r="P1388" s="45" t="e">
        <f t="shared" si="392"/>
        <v>#DIV/0!</v>
      </c>
      <c r="Q1388" s="29">
        <f t="shared" si="393"/>
        <v>3</v>
      </c>
      <c r="R1388" s="29" t="e">
        <f t="shared" si="383"/>
        <v>#N/A</v>
      </c>
      <c r="S1388" s="29" t="e">
        <f t="shared" si="384"/>
        <v>#N/A</v>
      </c>
      <c r="T1388" s="29" t="e">
        <f t="shared" si="385"/>
        <v>#N/A</v>
      </c>
      <c r="U1388" s="21" t="e">
        <f t="shared" si="394"/>
        <v>#DIV/0!</v>
      </c>
      <c r="V1388" s="28">
        <f t="shared" si="386"/>
        <v>0</v>
      </c>
      <c r="W1388" s="28">
        <f t="shared" si="387"/>
        <v>0</v>
      </c>
      <c r="X1388" s="45" t="e">
        <f t="shared" si="395"/>
        <v>#DIV/0!</v>
      </c>
    </row>
    <row r="1389" spans="2:24">
      <c r="B1389" s="23"/>
      <c r="D1389" s="21"/>
      <c r="E1389" s="21"/>
      <c r="F1389" s="21"/>
      <c r="G1389" s="28">
        <f t="shared" si="388"/>
        <v>0</v>
      </c>
      <c r="H1389" s="45" t="e">
        <f t="shared" si="389"/>
        <v>#DIV/0!</v>
      </c>
      <c r="I1389" s="29">
        <f t="shared" si="390"/>
        <v>3</v>
      </c>
      <c r="J1389" s="29">
        <f t="shared" si="378"/>
        <v>0.27</v>
      </c>
      <c r="K1389" s="29">
        <f t="shared" si="379"/>
        <v>8.4199999999999997E-2</v>
      </c>
      <c r="L1389" s="29">
        <f t="shared" si="380"/>
        <v>12.92</v>
      </c>
      <c r="M1389" s="45" t="e">
        <f t="shared" si="391"/>
        <v>#DIV/0!</v>
      </c>
      <c r="N1389" s="28">
        <f t="shared" si="381"/>
        <v>10.989169238449415</v>
      </c>
      <c r="O1389" s="28">
        <f t="shared" si="382"/>
        <v>15.087458954343088</v>
      </c>
      <c r="P1389" s="45" t="e">
        <f t="shared" si="392"/>
        <v>#DIV/0!</v>
      </c>
      <c r="Q1389" s="29">
        <f t="shared" si="393"/>
        <v>3</v>
      </c>
      <c r="R1389" s="29" t="e">
        <f t="shared" si="383"/>
        <v>#N/A</v>
      </c>
      <c r="S1389" s="29" t="e">
        <f t="shared" si="384"/>
        <v>#N/A</v>
      </c>
      <c r="T1389" s="29" t="e">
        <f t="shared" si="385"/>
        <v>#N/A</v>
      </c>
      <c r="U1389" s="21" t="e">
        <f t="shared" si="394"/>
        <v>#DIV/0!</v>
      </c>
      <c r="V1389" s="28">
        <f t="shared" si="386"/>
        <v>0</v>
      </c>
      <c r="W1389" s="28">
        <f t="shared" si="387"/>
        <v>0</v>
      </c>
      <c r="X1389" s="45" t="e">
        <f t="shared" si="395"/>
        <v>#DIV/0!</v>
      </c>
    </row>
    <row r="1390" spans="2:24">
      <c r="B1390" s="23"/>
      <c r="D1390" s="21"/>
      <c r="E1390" s="21"/>
      <c r="F1390" s="21"/>
      <c r="G1390" s="28">
        <f t="shared" si="388"/>
        <v>0</v>
      </c>
      <c r="H1390" s="45" t="e">
        <f t="shared" si="389"/>
        <v>#DIV/0!</v>
      </c>
      <c r="I1390" s="29">
        <f t="shared" si="390"/>
        <v>3</v>
      </c>
      <c r="J1390" s="29">
        <f t="shared" si="378"/>
        <v>0.27</v>
      </c>
      <c r="K1390" s="29">
        <f t="shared" si="379"/>
        <v>8.4199999999999997E-2</v>
      </c>
      <c r="L1390" s="29">
        <f t="shared" si="380"/>
        <v>12.92</v>
      </c>
      <c r="M1390" s="45" t="e">
        <f t="shared" si="391"/>
        <v>#DIV/0!</v>
      </c>
      <c r="N1390" s="28">
        <f t="shared" si="381"/>
        <v>10.989169238449415</v>
      </c>
      <c r="O1390" s="28">
        <f t="shared" si="382"/>
        <v>15.087458954343088</v>
      </c>
      <c r="P1390" s="45" t="e">
        <f t="shared" si="392"/>
        <v>#DIV/0!</v>
      </c>
      <c r="Q1390" s="29">
        <f t="shared" si="393"/>
        <v>3</v>
      </c>
      <c r="R1390" s="29" t="e">
        <f t="shared" si="383"/>
        <v>#N/A</v>
      </c>
      <c r="S1390" s="29" t="e">
        <f t="shared" si="384"/>
        <v>#N/A</v>
      </c>
      <c r="T1390" s="29" t="e">
        <f t="shared" si="385"/>
        <v>#N/A</v>
      </c>
      <c r="U1390" s="21" t="e">
        <f t="shared" si="394"/>
        <v>#DIV/0!</v>
      </c>
      <c r="V1390" s="28">
        <f t="shared" si="386"/>
        <v>0</v>
      </c>
      <c r="W1390" s="28">
        <f t="shared" si="387"/>
        <v>0</v>
      </c>
      <c r="X1390" s="45" t="e">
        <f t="shared" si="395"/>
        <v>#DIV/0!</v>
      </c>
    </row>
    <row r="1391" spans="2:24">
      <c r="B1391" s="23"/>
      <c r="D1391" s="21"/>
      <c r="E1391" s="21"/>
      <c r="F1391" s="21"/>
      <c r="G1391" s="28">
        <f t="shared" si="388"/>
        <v>0</v>
      </c>
      <c r="H1391" s="45" t="e">
        <f t="shared" si="389"/>
        <v>#DIV/0!</v>
      </c>
      <c r="I1391" s="29">
        <f t="shared" si="390"/>
        <v>3</v>
      </c>
      <c r="J1391" s="29">
        <f t="shared" si="378"/>
        <v>0.27</v>
      </c>
      <c r="K1391" s="29">
        <f t="shared" si="379"/>
        <v>8.4199999999999997E-2</v>
      </c>
      <c r="L1391" s="29">
        <f t="shared" si="380"/>
        <v>12.92</v>
      </c>
      <c r="M1391" s="45" t="e">
        <f t="shared" si="391"/>
        <v>#DIV/0!</v>
      </c>
      <c r="N1391" s="28">
        <f t="shared" si="381"/>
        <v>10.989169238449415</v>
      </c>
      <c r="O1391" s="28">
        <f t="shared" si="382"/>
        <v>15.087458954343088</v>
      </c>
      <c r="P1391" s="45" t="e">
        <f t="shared" si="392"/>
        <v>#DIV/0!</v>
      </c>
      <c r="Q1391" s="29">
        <f t="shared" si="393"/>
        <v>3</v>
      </c>
      <c r="R1391" s="29" t="e">
        <f t="shared" si="383"/>
        <v>#N/A</v>
      </c>
      <c r="S1391" s="29" t="e">
        <f t="shared" si="384"/>
        <v>#N/A</v>
      </c>
      <c r="T1391" s="29" t="e">
        <f t="shared" si="385"/>
        <v>#N/A</v>
      </c>
      <c r="U1391" s="21" t="e">
        <f t="shared" si="394"/>
        <v>#DIV/0!</v>
      </c>
      <c r="V1391" s="28">
        <f t="shared" si="386"/>
        <v>0</v>
      </c>
      <c r="W1391" s="28">
        <f t="shared" si="387"/>
        <v>0</v>
      </c>
      <c r="X1391" s="45" t="e">
        <f t="shared" si="395"/>
        <v>#DIV/0!</v>
      </c>
    </row>
    <row r="1392" spans="2:24">
      <c r="B1392" s="23"/>
      <c r="D1392" s="21"/>
      <c r="E1392" s="21"/>
      <c r="F1392" s="21"/>
      <c r="G1392" s="28">
        <f t="shared" si="388"/>
        <v>0</v>
      </c>
      <c r="H1392" s="45" t="e">
        <f t="shared" si="389"/>
        <v>#DIV/0!</v>
      </c>
      <c r="I1392" s="29">
        <f t="shared" si="390"/>
        <v>3</v>
      </c>
      <c r="J1392" s="29">
        <f t="shared" si="378"/>
        <v>0.27</v>
      </c>
      <c r="K1392" s="29">
        <f t="shared" si="379"/>
        <v>8.4199999999999997E-2</v>
      </c>
      <c r="L1392" s="29">
        <f t="shared" si="380"/>
        <v>12.92</v>
      </c>
      <c r="M1392" s="45" t="e">
        <f t="shared" si="391"/>
        <v>#DIV/0!</v>
      </c>
      <c r="N1392" s="28">
        <f t="shared" si="381"/>
        <v>10.989169238449415</v>
      </c>
      <c r="O1392" s="28">
        <f t="shared" si="382"/>
        <v>15.087458954343088</v>
      </c>
      <c r="P1392" s="45" t="e">
        <f t="shared" si="392"/>
        <v>#DIV/0!</v>
      </c>
      <c r="Q1392" s="29">
        <f t="shared" si="393"/>
        <v>3</v>
      </c>
      <c r="R1392" s="29" t="e">
        <f t="shared" si="383"/>
        <v>#N/A</v>
      </c>
      <c r="S1392" s="29" t="e">
        <f t="shared" si="384"/>
        <v>#N/A</v>
      </c>
      <c r="T1392" s="29" t="e">
        <f t="shared" si="385"/>
        <v>#N/A</v>
      </c>
      <c r="U1392" s="21" t="e">
        <f t="shared" si="394"/>
        <v>#DIV/0!</v>
      </c>
      <c r="V1392" s="28">
        <f t="shared" si="386"/>
        <v>0</v>
      </c>
      <c r="W1392" s="28">
        <f t="shared" si="387"/>
        <v>0</v>
      </c>
      <c r="X1392" s="45" t="e">
        <f t="shared" si="395"/>
        <v>#DIV/0!</v>
      </c>
    </row>
    <row r="1393" spans="2:24">
      <c r="B1393" s="23"/>
      <c r="D1393" s="21"/>
      <c r="E1393" s="21"/>
      <c r="F1393" s="21"/>
      <c r="G1393" s="28">
        <f t="shared" si="388"/>
        <v>0</v>
      </c>
      <c r="H1393" s="45" t="e">
        <f t="shared" si="389"/>
        <v>#DIV/0!</v>
      </c>
      <c r="I1393" s="29">
        <f t="shared" si="390"/>
        <v>3</v>
      </c>
      <c r="J1393" s="29">
        <f t="shared" si="378"/>
        <v>0.27</v>
      </c>
      <c r="K1393" s="29">
        <f t="shared" si="379"/>
        <v>8.4199999999999997E-2</v>
      </c>
      <c r="L1393" s="29">
        <f t="shared" si="380"/>
        <v>12.92</v>
      </c>
      <c r="M1393" s="45" t="e">
        <f t="shared" si="391"/>
        <v>#DIV/0!</v>
      </c>
      <c r="N1393" s="28">
        <f t="shared" si="381"/>
        <v>10.989169238449415</v>
      </c>
      <c r="O1393" s="28">
        <f t="shared" si="382"/>
        <v>15.087458954343088</v>
      </c>
      <c r="P1393" s="45" t="e">
        <f t="shared" si="392"/>
        <v>#DIV/0!</v>
      </c>
      <c r="Q1393" s="29">
        <f t="shared" si="393"/>
        <v>3</v>
      </c>
      <c r="R1393" s="29" t="e">
        <f t="shared" si="383"/>
        <v>#N/A</v>
      </c>
      <c r="S1393" s="29" t="e">
        <f t="shared" si="384"/>
        <v>#N/A</v>
      </c>
      <c r="T1393" s="29" t="e">
        <f t="shared" si="385"/>
        <v>#N/A</v>
      </c>
      <c r="U1393" s="21" t="e">
        <f t="shared" si="394"/>
        <v>#DIV/0!</v>
      </c>
      <c r="V1393" s="28">
        <f t="shared" si="386"/>
        <v>0</v>
      </c>
      <c r="W1393" s="28">
        <f t="shared" si="387"/>
        <v>0</v>
      </c>
      <c r="X1393" s="45" t="e">
        <f t="shared" si="395"/>
        <v>#DIV/0!</v>
      </c>
    </row>
    <row r="1394" spans="2:24">
      <c r="B1394" s="23"/>
      <c r="D1394" s="21"/>
      <c r="E1394" s="21"/>
      <c r="F1394" s="21"/>
      <c r="G1394" s="28">
        <f t="shared" si="388"/>
        <v>0</v>
      </c>
      <c r="H1394" s="45" t="e">
        <f t="shared" si="389"/>
        <v>#DIV/0!</v>
      </c>
      <c r="I1394" s="29">
        <f t="shared" si="390"/>
        <v>3</v>
      </c>
      <c r="J1394" s="29">
        <f t="shared" si="378"/>
        <v>0.27</v>
      </c>
      <c r="K1394" s="29">
        <f t="shared" si="379"/>
        <v>8.4199999999999997E-2</v>
      </c>
      <c r="L1394" s="29">
        <f t="shared" si="380"/>
        <v>12.92</v>
      </c>
      <c r="M1394" s="45" t="e">
        <f t="shared" si="391"/>
        <v>#DIV/0!</v>
      </c>
      <c r="N1394" s="28">
        <f t="shared" si="381"/>
        <v>10.989169238449415</v>
      </c>
      <c r="O1394" s="28">
        <f t="shared" si="382"/>
        <v>15.087458954343088</v>
      </c>
      <c r="P1394" s="45" t="e">
        <f t="shared" si="392"/>
        <v>#DIV/0!</v>
      </c>
      <c r="Q1394" s="29">
        <f t="shared" si="393"/>
        <v>3</v>
      </c>
      <c r="R1394" s="29" t="e">
        <f t="shared" si="383"/>
        <v>#N/A</v>
      </c>
      <c r="S1394" s="29" t="e">
        <f t="shared" si="384"/>
        <v>#N/A</v>
      </c>
      <c r="T1394" s="29" t="e">
        <f t="shared" si="385"/>
        <v>#N/A</v>
      </c>
      <c r="U1394" s="21" t="e">
        <f t="shared" si="394"/>
        <v>#DIV/0!</v>
      </c>
      <c r="V1394" s="28">
        <f t="shared" si="386"/>
        <v>0</v>
      </c>
      <c r="W1394" s="28">
        <f t="shared" si="387"/>
        <v>0</v>
      </c>
      <c r="X1394" s="45" t="e">
        <f t="shared" si="395"/>
        <v>#DIV/0!</v>
      </c>
    </row>
    <row r="1395" spans="2:24">
      <c r="B1395" s="23"/>
      <c r="D1395" s="21"/>
      <c r="E1395" s="21"/>
      <c r="F1395" s="21"/>
      <c r="G1395" s="28">
        <f t="shared" si="388"/>
        <v>0</v>
      </c>
      <c r="H1395" s="45" t="e">
        <f t="shared" si="389"/>
        <v>#DIV/0!</v>
      </c>
      <c r="I1395" s="29">
        <f t="shared" si="390"/>
        <v>3</v>
      </c>
      <c r="J1395" s="29">
        <f t="shared" si="378"/>
        <v>0.27</v>
      </c>
      <c r="K1395" s="29">
        <f t="shared" si="379"/>
        <v>8.4199999999999997E-2</v>
      </c>
      <c r="L1395" s="29">
        <f t="shared" si="380"/>
        <v>12.92</v>
      </c>
      <c r="M1395" s="45" t="e">
        <f t="shared" si="391"/>
        <v>#DIV/0!</v>
      </c>
      <c r="N1395" s="28">
        <f t="shared" si="381"/>
        <v>10.989169238449415</v>
      </c>
      <c r="O1395" s="28">
        <f t="shared" si="382"/>
        <v>15.087458954343088</v>
      </c>
      <c r="P1395" s="45" t="e">
        <f t="shared" si="392"/>
        <v>#DIV/0!</v>
      </c>
      <c r="Q1395" s="29">
        <f t="shared" si="393"/>
        <v>3</v>
      </c>
      <c r="R1395" s="29" t="e">
        <f t="shared" si="383"/>
        <v>#N/A</v>
      </c>
      <c r="S1395" s="29" t="e">
        <f t="shared" si="384"/>
        <v>#N/A</v>
      </c>
      <c r="T1395" s="29" t="e">
        <f t="shared" si="385"/>
        <v>#N/A</v>
      </c>
      <c r="U1395" s="21" t="e">
        <f t="shared" si="394"/>
        <v>#DIV/0!</v>
      </c>
      <c r="V1395" s="28">
        <f t="shared" si="386"/>
        <v>0</v>
      </c>
      <c r="W1395" s="28">
        <f t="shared" si="387"/>
        <v>0</v>
      </c>
      <c r="X1395" s="45" t="e">
        <f t="shared" si="395"/>
        <v>#DIV/0!</v>
      </c>
    </row>
    <row r="1396" spans="2:24" ht="14.4">
      <c r="B1396" s="31"/>
      <c r="D1396" s="30"/>
      <c r="E1396" s="30"/>
      <c r="F1396" s="30"/>
      <c r="G1396" s="28">
        <f t="shared" si="388"/>
        <v>0</v>
      </c>
      <c r="H1396" s="45" t="e">
        <f t="shared" si="389"/>
        <v>#DIV/0!</v>
      </c>
      <c r="I1396" s="29">
        <f t="shared" si="390"/>
        <v>3</v>
      </c>
      <c r="J1396" s="29">
        <f t="shared" si="378"/>
        <v>0.27</v>
      </c>
      <c r="K1396" s="29">
        <f t="shared" si="379"/>
        <v>8.4199999999999997E-2</v>
      </c>
      <c r="L1396" s="29">
        <f t="shared" si="380"/>
        <v>12.92</v>
      </c>
      <c r="M1396" s="45" t="e">
        <f t="shared" si="391"/>
        <v>#DIV/0!</v>
      </c>
      <c r="N1396" s="28">
        <f t="shared" si="381"/>
        <v>10.989169238449415</v>
      </c>
      <c r="O1396" s="28">
        <f t="shared" si="382"/>
        <v>15.087458954343088</v>
      </c>
      <c r="P1396" s="45" t="e">
        <f t="shared" si="392"/>
        <v>#DIV/0!</v>
      </c>
      <c r="Q1396" s="29">
        <f t="shared" si="393"/>
        <v>3</v>
      </c>
      <c r="R1396" s="29" t="e">
        <f t="shared" si="383"/>
        <v>#N/A</v>
      </c>
      <c r="S1396" s="29" t="e">
        <f t="shared" si="384"/>
        <v>#N/A</v>
      </c>
      <c r="T1396" s="29" t="e">
        <f t="shared" si="385"/>
        <v>#N/A</v>
      </c>
      <c r="U1396" s="21" t="e">
        <f t="shared" si="394"/>
        <v>#DIV/0!</v>
      </c>
      <c r="V1396" s="28">
        <f t="shared" si="386"/>
        <v>0</v>
      </c>
      <c r="W1396" s="28">
        <f t="shared" si="387"/>
        <v>0</v>
      </c>
      <c r="X1396" s="45" t="e">
        <f t="shared" si="395"/>
        <v>#DIV/0!</v>
      </c>
    </row>
    <row r="1397" spans="2:24">
      <c r="B1397" s="23"/>
      <c r="D1397" s="21"/>
      <c r="E1397" s="21"/>
      <c r="F1397" s="21"/>
      <c r="G1397" s="28">
        <f t="shared" si="388"/>
        <v>0</v>
      </c>
      <c r="H1397" s="45" t="e">
        <f t="shared" si="389"/>
        <v>#DIV/0!</v>
      </c>
      <c r="I1397" s="29">
        <f t="shared" si="390"/>
        <v>3</v>
      </c>
      <c r="J1397" s="29">
        <f t="shared" si="378"/>
        <v>0.27</v>
      </c>
      <c r="K1397" s="29">
        <f t="shared" si="379"/>
        <v>8.4199999999999997E-2</v>
      </c>
      <c r="L1397" s="29">
        <f t="shared" si="380"/>
        <v>12.92</v>
      </c>
      <c r="M1397" s="45" t="e">
        <f t="shared" si="391"/>
        <v>#DIV/0!</v>
      </c>
      <c r="N1397" s="28">
        <f t="shared" si="381"/>
        <v>10.989169238449415</v>
      </c>
      <c r="O1397" s="28">
        <f t="shared" si="382"/>
        <v>15.087458954343088</v>
      </c>
      <c r="P1397" s="45" t="e">
        <f t="shared" si="392"/>
        <v>#DIV/0!</v>
      </c>
      <c r="Q1397" s="29">
        <f t="shared" si="393"/>
        <v>3</v>
      </c>
      <c r="R1397" s="29" t="e">
        <f t="shared" si="383"/>
        <v>#N/A</v>
      </c>
      <c r="S1397" s="29" t="e">
        <f t="shared" si="384"/>
        <v>#N/A</v>
      </c>
      <c r="T1397" s="29" t="e">
        <f t="shared" si="385"/>
        <v>#N/A</v>
      </c>
      <c r="U1397" s="21" t="e">
        <f t="shared" si="394"/>
        <v>#DIV/0!</v>
      </c>
      <c r="V1397" s="28">
        <f t="shared" si="386"/>
        <v>0</v>
      </c>
      <c r="W1397" s="28">
        <f t="shared" si="387"/>
        <v>0</v>
      </c>
      <c r="X1397" s="45" t="e">
        <f t="shared" si="395"/>
        <v>#DIV/0!</v>
      </c>
    </row>
    <row r="1398" spans="2:24">
      <c r="B1398" s="23"/>
      <c r="D1398" s="21"/>
      <c r="E1398" s="21"/>
      <c r="F1398" s="21"/>
      <c r="G1398" s="28">
        <f t="shared" si="388"/>
        <v>0</v>
      </c>
      <c r="H1398" s="45" t="e">
        <f t="shared" si="389"/>
        <v>#DIV/0!</v>
      </c>
      <c r="I1398" s="29">
        <f t="shared" si="390"/>
        <v>3</v>
      </c>
      <c r="J1398" s="29">
        <f t="shared" si="378"/>
        <v>0.27</v>
      </c>
      <c r="K1398" s="29">
        <f t="shared" si="379"/>
        <v>8.4199999999999997E-2</v>
      </c>
      <c r="L1398" s="29">
        <f t="shared" si="380"/>
        <v>12.92</v>
      </c>
      <c r="M1398" s="45" t="e">
        <f t="shared" si="391"/>
        <v>#DIV/0!</v>
      </c>
      <c r="N1398" s="28">
        <f t="shared" si="381"/>
        <v>10.989169238449415</v>
      </c>
      <c r="O1398" s="28">
        <f t="shared" si="382"/>
        <v>15.087458954343088</v>
      </c>
      <c r="P1398" s="45" t="e">
        <f t="shared" si="392"/>
        <v>#DIV/0!</v>
      </c>
      <c r="Q1398" s="29">
        <f t="shared" si="393"/>
        <v>3</v>
      </c>
      <c r="R1398" s="29" t="e">
        <f t="shared" si="383"/>
        <v>#N/A</v>
      </c>
      <c r="S1398" s="29" t="e">
        <f t="shared" si="384"/>
        <v>#N/A</v>
      </c>
      <c r="T1398" s="29" t="e">
        <f t="shared" si="385"/>
        <v>#N/A</v>
      </c>
      <c r="U1398" s="21" t="e">
        <f t="shared" si="394"/>
        <v>#DIV/0!</v>
      </c>
      <c r="V1398" s="28">
        <f t="shared" si="386"/>
        <v>0</v>
      </c>
      <c r="W1398" s="28">
        <f t="shared" si="387"/>
        <v>0</v>
      </c>
      <c r="X1398" s="45" t="e">
        <f t="shared" si="395"/>
        <v>#DIV/0!</v>
      </c>
    </row>
    <row r="1399" spans="2:24">
      <c r="B1399" s="23"/>
      <c r="D1399" s="21"/>
      <c r="E1399" s="21"/>
      <c r="F1399" s="21"/>
      <c r="G1399" s="28">
        <f t="shared" si="388"/>
        <v>0</v>
      </c>
      <c r="H1399" s="45" t="e">
        <f t="shared" si="389"/>
        <v>#DIV/0!</v>
      </c>
      <c r="I1399" s="29">
        <f t="shared" si="390"/>
        <v>3</v>
      </c>
      <c r="J1399" s="29">
        <f t="shared" si="378"/>
        <v>0.27</v>
      </c>
      <c r="K1399" s="29">
        <f t="shared" si="379"/>
        <v>8.4199999999999997E-2</v>
      </c>
      <c r="L1399" s="29">
        <f t="shared" si="380"/>
        <v>12.92</v>
      </c>
      <c r="M1399" s="45" t="e">
        <f t="shared" si="391"/>
        <v>#DIV/0!</v>
      </c>
      <c r="N1399" s="28">
        <f t="shared" si="381"/>
        <v>10.989169238449415</v>
      </c>
      <c r="O1399" s="28">
        <f t="shared" si="382"/>
        <v>15.087458954343088</v>
      </c>
      <c r="P1399" s="45" t="e">
        <f t="shared" si="392"/>
        <v>#DIV/0!</v>
      </c>
      <c r="Q1399" s="29">
        <f t="shared" si="393"/>
        <v>3</v>
      </c>
      <c r="R1399" s="29" t="e">
        <f t="shared" si="383"/>
        <v>#N/A</v>
      </c>
      <c r="S1399" s="29" t="e">
        <f t="shared" si="384"/>
        <v>#N/A</v>
      </c>
      <c r="T1399" s="29" t="e">
        <f t="shared" si="385"/>
        <v>#N/A</v>
      </c>
      <c r="U1399" s="21" t="e">
        <f t="shared" si="394"/>
        <v>#DIV/0!</v>
      </c>
      <c r="V1399" s="28">
        <f t="shared" si="386"/>
        <v>0</v>
      </c>
      <c r="W1399" s="28">
        <f t="shared" si="387"/>
        <v>0</v>
      </c>
      <c r="X1399" s="45" t="e">
        <f t="shared" si="395"/>
        <v>#DIV/0!</v>
      </c>
    </row>
    <row r="1400" spans="2:24">
      <c r="B1400" s="23"/>
      <c r="D1400" s="21"/>
      <c r="E1400" s="21"/>
      <c r="F1400" s="21"/>
      <c r="G1400" s="28">
        <f t="shared" si="388"/>
        <v>0</v>
      </c>
      <c r="H1400" s="45" t="e">
        <f t="shared" si="389"/>
        <v>#DIV/0!</v>
      </c>
      <c r="I1400" s="29">
        <f t="shared" si="390"/>
        <v>3</v>
      </c>
      <c r="J1400" s="29">
        <f t="shared" si="378"/>
        <v>0.27</v>
      </c>
      <c r="K1400" s="29">
        <f t="shared" si="379"/>
        <v>8.4199999999999997E-2</v>
      </c>
      <c r="L1400" s="29">
        <f t="shared" si="380"/>
        <v>12.92</v>
      </c>
      <c r="M1400" s="45" t="e">
        <f t="shared" si="391"/>
        <v>#DIV/0!</v>
      </c>
      <c r="N1400" s="28">
        <f t="shared" si="381"/>
        <v>10.989169238449415</v>
      </c>
      <c r="O1400" s="28">
        <f t="shared" si="382"/>
        <v>15.087458954343088</v>
      </c>
      <c r="P1400" s="45" t="e">
        <f t="shared" si="392"/>
        <v>#DIV/0!</v>
      </c>
      <c r="Q1400" s="29">
        <f t="shared" si="393"/>
        <v>3</v>
      </c>
      <c r="R1400" s="29" t="e">
        <f t="shared" si="383"/>
        <v>#N/A</v>
      </c>
      <c r="S1400" s="29" t="e">
        <f t="shared" si="384"/>
        <v>#N/A</v>
      </c>
      <c r="T1400" s="29" t="e">
        <f t="shared" si="385"/>
        <v>#N/A</v>
      </c>
      <c r="U1400" s="21" t="e">
        <f t="shared" si="394"/>
        <v>#DIV/0!</v>
      </c>
      <c r="V1400" s="28">
        <f t="shared" si="386"/>
        <v>0</v>
      </c>
      <c r="W1400" s="28">
        <f t="shared" si="387"/>
        <v>0</v>
      </c>
      <c r="X1400" s="45" t="e">
        <f t="shared" si="395"/>
        <v>#DIV/0!</v>
      </c>
    </row>
    <row r="1401" spans="2:24">
      <c r="B1401" s="23"/>
      <c r="D1401" s="21"/>
      <c r="E1401" s="21"/>
      <c r="F1401" s="21"/>
      <c r="G1401" s="28">
        <f t="shared" si="388"/>
        <v>0</v>
      </c>
      <c r="H1401" s="45" t="e">
        <f t="shared" si="389"/>
        <v>#DIV/0!</v>
      </c>
      <c r="I1401" s="29">
        <f t="shared" si="390"/>
        <v>3</v>
      </c>
      <c r="J1401" s="29">
        <f t="shared" si="378"/>
        <v>0.27</v>
      </c>
      <c r="K1401" s="29">
        <f t="shared" si="379"/>
        <v>8.4199999999999997E-2</v>
      </c>
      <c r="L1401" s="29">
        <f t="shared" si="380"/>
        <v>12.92</v>
      </c>
      <c r="M1401" s="45" t="e">
        <f t="shared" si="391"/>
        <v>#DIV/0!</v>
      </c>
      <c r="N1401" s="28">
        <f t="shared" si="381"/>
        <v>10.989169238449415</v>
      </c>
      <c r="O1401" s="28">
        <f t="shared" si="382"/>
        <v>15.087458954343088</v>
      </c>
      <c r="P1401" s="45" t="e">
        <f t="shared" si="392"/>
        <v>#DIV/0!</v>
      </c>
      <c r="Q1401" s="29">
        <f t="shared" si="393"/>
        <v>3</v>
      </c>
      <c r="R1401" s="29" t="e">
        <f t="shared" si="383"/>
        <v>#N/A</v>
      </c>
      <c r="S1401" s="29" t="e">
        <f t="shared" si="384"/>
        <v>#N/A</v>
      </c>
      <c r="T1401" s="29" t="e">
        <f t="shared" si="385"/>
        <v>#N/A</v>
      </c>
      <c r="U1401" s="21" t="e">
        <f t="shared" si="394"/>
        <v>#DIV/0!</v>
      </c>
      <c r="V1401" s="28">
        <f t="shared" si="386"/>
        <v>0</v>
      </c>
      <c r="W1401" s="28">
        <f t="shared" si="387"/>
        <v>0</v>
      </c>
      <c r="X1401" s="45" t="e">
        <f t="shared" si="395"/>
        <v>#DIV/0!</v>
      </c>
    </row>
    <row r="1402" spans="2:24">
      <c r="B1402" s="23"/>
      <c r="D1402" s="21"/>
      <c r="E1402" s="21"/>
      <c r="F1402" s="21"/>
      <c r="G1402" s="28">
        <f t="shared" si="388"/>
        <v>0</v>
      </c>
      <c r="H1402" s="45" t="e">
        <f t="shared" si="389"/>
        <v>#DIV/0!</v>
      </c>
      <c r="I1402" s="29">
        <f t="shared" si="390"/>
        <v>3</v>
      </c>
      <c r="J1402" s="29">
        <f t="shared" si="378"/>
        <v>0.27</v>
      </c>
      <c r="K1402" s="29">
        <f t="shared" si="379"/>
        <v>8.4199999999999997E-2</v>
      </c>
      <c r="L1402" s="29">
        <f t="shared" si="380"/>
        <v>12.92</v>
      </c>
      <c r="M1402" s="45" t="e">
        <f t="shared" si="391"/>
        <v>#DIV/0!</v>
      </c>
      <c r="N1402" s="28">
        <f t="shared" si="381"/>
        <v>10.989169238449415</v>
      </c>
      <c r="O1402" s="28">
        <f t="shared" si="382"/>
        <v>15.087458954343088</v>
      </c>
      <c r="P1402" s="45" t="e">
        <f t="shared" si="392"/>
        <v>#DIV/0!</v>
      </c>
      <c r="Q1402" s="29">
        <f t="shared" si="393"/>
        <v>3</v>
      </c>
      <c r="R1402" s="29" t="e">
        <f t="shared" si="383"/>
        <v>#N/A</v>
      </c>
      <c r="S1402" s="29" t="e">
        <f t="shared" si="384"/>
        <v>#N/A</v>
      </c>
      <c r="T1402" s="29" t="e">
        <f t="shared" si="385"/>
        <v>#N/A</v>
      </c>
      <c r="U1402" s="21" t="e">
        <f t="shared" si="394"/>
        <v>#DIV/0!</v>
      </c>
      <c r="V1402" s="28">
        <f t="shared" si="386"/>
        <v>0</v>
      </c>
      <c r="W1402" s="28">
        <f t="shared" si="387"/>
        <v>0</v>
      </c>
      <c r="X1402" s="45" t="e">
        <f t="shared" si="395"/>
        <v>#DIV/0!</v>
      </c>
    </row>
    <row r="1403" spans="2:24">
      <c r="B1403" s="23"/>
      <c r="D1403" s="21"/>
      <c r="E1403" s="21"/>
      <c r="F1403" s="21"/>
      <c r="G1403" s="28">
        <f t="shared" si="388"/>
        <v>0</v>
      </c>
      <c r="H1403" s="45" t="e">
        <f t="shared" si="389"/>
        <v>#DIV/0!</v>
      </c>
      <c r="I1403" s="29">
        <f t="shared" si="390"/>
        <v>3</v>
      </c>
      <c r="J1403" s="29">
        <f t="shared" si="378"/>
        <v>0.27</v>
      </c>
      <c r="K1403" s="29">
        <f t="shared" si="379"/>
        <v>8.4199999999999997E-2</v>
      </c>
      <c r="L1403" s="29">
        <f t="shared" si="380"/>
        <v>12.92</v>
      </c>
      <c r="M1403" s="45" t="e">
        <f t="shared" si="391"/>
        <v>#DIV/0!</v>
      </c>
      <c r="N1403" s="28">
        <f t="shared" si="381"/>
        <v>10.989169238449415</v>
      </c>
      <c r="O1403" s="28">
        <f t="shared" si="382"/>
        <v>15.087458954343088</v>
      </c>
      <c r="P1403" s="45" t="e">
        <f t="shared" si="392"/>
        <v>#DIV/0!</v>
      </c>
      <c r="Q1403" s="29">
        <f t="shared" si="393"/>
        <v>3</v>
      </c>
      <c r="R1403" s="29" t="e">
        <f t="shared" si="383"/>
        <v>#N/A</v>
      </c>
      <c r="S1403" s="29" t="e">
        <f t="shared" si="384"/>
        <v>#N/A</v>
      </c>
      <c r="T1403" s="29" t="e">
        <f t="shared" si="385"/>
        <v>#N/A</v>
      </c>
      <c r="U1403" s="21" t="e">
        <f t="shared" si="394"/>
        <v>#DIV/0!</v>
      </c>
      <c r="V1403" s="28">
        <f t="shared" si="386"/>
        <v>0</v>
      </c>
      <c r="W1403" s="28">
        <f t="shared" si="387"/>
        <v>0</v>
      </c>
      <c r="X1403" s="45" t="e">
        <f t="shared" si="395"/>
        <v>#DIV/0!</v>
      </c>
    </row>
    <row r="1404" spans="2:24">
      <c r="B1404" s="23"/>
      <c r="D1404" s="21"/>
      <c r="E1404" s="21"/>
      <c r="F1404" s="21"/>
      <c r="G1404" s="28">
        <f t="shared" si="388"/>
        <v>0</v>
      </c>
      <c r="H1404" s="45" t="e">
        <f t="shared" si="389"/>
        <v>#DIV/0!</v>
      </c>
      <c r="I1404" s="29">
        <f t="shared" si="390"/>
        <v>3</v>
      </c>
      <c r="J1404" s="29">
        <f t="shared" si="378"/>
        <v>0.27</v>
      </c>
      <c r="K1404" s="29">
        <f t="shared" si="379"/>
        <v>8.4199999999999997E-2</v>
      </c>
      <c r="L1404" s="29">
        <f t="shared" si="380"/>
        <v>12.92</v>
      </c>
      <c r="M1404" s="45" t="e">
        <f t="shared" si="391"/>
        <v>#DIV/0!</v>
      </c>
      <c r="N1404" s="28">
        <f t="shared" si="381"/>
        <v>10.989169238449415</v>
      </c>
      <c r="O1404" s="28">
        <f t="shared" si="382"/>
        <v>15.087458954343088</v>
      </c>
      <c r="P1404" s="45" t="e">
        <f t="shared" si="392"/>
        <v>#DIV/0!</v>
      </c>
      <c r="Q1404" s="29">
        <f t="shared" si="393"/>
        <v>3</v>
      </c>
      <c r="R1404" s="29" t="e">
        <f t="shared" si="383"/>
        <v>#N/A</v>
      </c>
      <c r="S1404" s="29" t="e">
        <f t="shared" si="384"/>
        <v>#N/A</v>
      </c>
      <c r="T1404" s="29" t="e">
        <f t="shared" si="385"/>
        <v>#N/A</v>
      </c>
      <c r="U1404" s="21" t="e">
        <f t="shared" si="394"/>
        <v>#DIV/0!</v>
      </c>
      <c r="V1404" s="28">
        <f t="shared" si="386"/>
        <v>0</v>
      </c>
      <c r="W1404" s="28">
        <f t="shared" si="387"/>
        <v>0</v>
      </c>
      <c r="X1404" s="45" t="e">
        <f t="shared" si="395"/>
        <v>#DIV/0!</v>
      </c>
    </row>
    <row r="1405" spans="2:24" ht="14.4">
      <c r="B1405" s="23"/>
      <c r="D1405" s="30"/>
      <c r="E1405" s="21"/>
      <c r="F1405" s="21"/>
      <c r="G1405" s="28">
        <f t="shared" si="388"/>
        <v>0</v>
      </c>
      <c r="H1405" s="45" t="e">
        <f t="shared" si="389"/>
        <v>#DIV/0!</v>
      </c>
      <c r="I1405" s="29">
        <f t="shared" si="390"/>
        <v>3</v>
      </c>
      <c r="J1405" s="29">
        <f t="shared" si="378"/>
        <v>0.27</v>
      </c>
      <c r="K1405" s="29">
        <f t="shared" si="379"/>
        <v>8.4199999999999997E-2</v>
      </c>
      <c r="L1405" s="29">
        <f t="shared" si="380"/>
        <v>12.92</v>
      </c>
      <c r="M1405" s="45" t="e">
        <f t="shared" si="391"/>
        <v>#DIV/0!</v>
      </c>
      <c r="N1405" s="28">
        <f t="shared" si="381"/>
        <v>10.989169238449415</v>
      </c>
      <c r="O1405" s="28">
        <f t="shared" si="382"/>
        <v>15.087458954343088</v>
      </c>
      <c r="P1405" s="45" t="e">
        <f t="shared" si="392"/>
        <v>#DIV/0!</v>
      </c>
      <c r="Q1405" s="29">
        <f t="shared" si="393"/>
        <v>3</v>
      </c>
      <c r="R1405" s="29" t="e">
        <f t="shared" si="383"/>
        <v>#N/A</v>
      </c>
      <c r="S1405" s="29" t="e">
        <f t="shared" si="384"/>
        <v>#N/A</v>
      </c>
      <c r="T1405" s="29" t="e">
        <f t="shared" si="385"/>
        <v>#N/A</v>
      </c>
      <c r="U1405" s="21" t="e">
        <f t="shared" si="394"/>
        <v>#DIV/0!</v>
      </c>
      <c r="V1405" s="28">
        <f t="shared" si="386"/>
        <v>0</v>
      </c>
      <c r="W1405" s="28">
        <f t="shared" si="387"/>
        <v>0</v>
      </c>
      <c r="X1405" s="45" t="e">
        <f t="shared" si="395"/>
        <v>#DIV/0!</v>
      </c>
    </row>
    <row r="1406" spans="2:24">
      <c r="B1406" s="23"/>
      <c r="D1406" s="21"/>
      <c r="E1406" s="21"/>
      <c r="F1406" s="21"/>
      <c r="G1406" s="28">
        <f t="shared" si="388"/>
        <v>0</v>
      </c>
      <c r="H1406" s="45" t="e">
        <f t="shared" si="389"/>
        <v>#DIV/0!</v>
      </c>
      <c r="I1406" s="29">
        <f t="shared" si="390"/>
        <v>3</v>
      </c>
      <c r="J1406" s="29">
        <f t="shared" si="378"/>
        <v>0.27</v>
      </c>
      <c r="K1406" s="29">
        <f t="shared" si="379"/>
        <v>8.4199999999999997E-2</v>
      </c>
      <c r="L1406" s="29">
        <f t="shared" si="380"/>
        <v>12.92</v>
      </c>
      <c r="M1406" s="45" t="e">
        <f t="shared" si="391"/>
        <v>#DIV/0!</v>
      </c>
      <c r="N1406" s="28">
        <f t="shared" si="381"/>
        <v>10.989169238449415</v>
      </c>
      <c r="O1406" s="28">
        <f t="shared" si="382"/>
        <v>15.087458954343088</v>
      </c>
      <c r="P1406" s="45" t="e">
        <f t="shared" si="392"/>
        <v>#DIV/0!</v>
      </c>
      <c r="Q1406" s="29">
        <f t="shared" si="393"/>
        <v>3</v>
      </c>
      <c r="R1406" s="29" t="e">
        <f t="shared" si="383"/>
        <v>#N/A</v>
      </c>
      <c r="S1406" s="29" t="e">
        <f t="shared" si="384"/>
        <v>#N/A</v>
      </c>
      <c r="T1406" s="29" t="e">
        <f t="shared" si="385"/>
        <v>#N/A</v>
      </c>
      <c r="U1406" s="21" t="e">
        <f t="shared" si="394"/>
        <v>#DIV/0!</v>
      </c>
      <c r="V1406" s="28">
        <f t="shared" si="386"/>
        <v>0</v>
      </c>
      <c r="W1406" s="28">
        <f t="shared" si="387"/>
        <v>0</v>
      </c>
      <c r="X1406" s="45" t="e">
        <f t="shared" si="395"/>
        <v>#DIV/0!</v>
      </c>
    </row>
    <row r="1407" spans="2:24">
      <c r="B1407" s="23"/>
      <c r="D1407" s="21"/>
      <c r="E1407" s="21"/>
      <c r="F1407" s="21"/>
      <c r="G1407" s="28">
        <f t="shared" si="388"/>
        <v>0</v>
      </c>
      <c r="H1407" s="45" t="e">
        <f t="shared" si="389"/>
        <v>#DIV/0!</v>
      </c>
      <c r="I1407" s="29">
        <f t="shared" si="390"/>
        <v>3</v>
      </c>
      <c r="J1407" s="29">
        <f t="shared" si="378"/>
        <v>0.27</v>
      </c>
      <c r="K1407" s="29">
        <f t="shared" si="379"/>
        <v>8.4199999999999997E-2</v>
      </c>
      <c r="L1407" s="29">
        <f t="shared" si="380"/>
        <v>12.92</v>
      </c>
      <c r="M1407" s="45" t="e">
        <f t="shared" si="391"/>
        <v>#DIV/0!</v>
      </c>
      <c r="N1407" s="28">
        <f t="shared" si="381"/>
        <v>10.989169238449415</v>
      </c>
      <c r="O1407" s="28">
        <f t="shared" si="382"/>
        <v>15.087458954343088</v>
      </c>
      <c r="P1407" s="45" t="e">
        <f t="shared" si="392"/>
        <v>#DIV/0!</v>
      </c>
      <c r="Q1407" s="29">
        <f t="shared" si="393"/>
        <v>3</v>
      </c>
      <c r="R1407" s="29" t="e">
        <f t="shared" si="383"/>
        <v>#N/A</v>
      </c>
      <c r="S1407" s="29" t="e">
        <f t="shared" si="384"/>
        <v>#N/A</v>
      </c>
      <c r="T1407" s="29" t="e">
        <f t="shared" si="385"/>
        <v>#N/A</v>
      </c>
      <c r="U1407" s="21" t="e">
        <f t="shared" si="394"/>
        <v>#DIV/0!</v>
      </c>
      <c r="V1407" s="28">
        <f t="shared" si="386"/>
        <v>0</v>
      </c>
      <c r="W1407" s="28">
        <f t="shared" si="387"/>
        <v>0</v>
      </c>
      <c r="X1407" s="45" t="e">
        <f t="shared" si="395"/>
        <v>#DIV/0!</v>
      </c>
    </row>
    <row r="1408" spans="2:24">
      <c r="B1408" s="23"/>
      <c r="D1408" s="21"/>
      <c r="E1408" s="21"/>
      <c r="F1408" s="21"/>
      <c r="G1408" s="28">
        <f t="shared" si="388"/>
        <v>0</v>
      </c>
      <c r="H1408" s="45" t="e">
        <f t="shared" si="389"/>
        <v>#DIV/0!</v>
      </c>
      <c r="I1408" s="29">
        <f t="shared" si="390"/>
        <v>3</v>
      </c>
      <c r="J1408" s="29">
        <f t="shared" si="378"/>
        <v>0.27</v>
      </c>
      <c r="K1408" s="29">
        <f t="shared" si="379"/>
        <v>8.4199999999999997E-2</v>
      </c>
      <c r="L1408" s="29">
        <f t="shared" si="380"/>
        <v>12.92</v>
      </c>
      <c r="M1408" s="45" t="e">
        <f t="shared" si="391"/>
        <v>#DIV/0!</v>
      </c>
      <c r="N1408" s="28">
        <f t="shared" si="381"/>
        <v>10.989169238449415</v>
      </c>
      <c r="O1408" s="28">
        <f t="shared" si="382"/>
        <v>15.087458954343088</v>
      </c>
      <c r="P1408" s="45" t="e">
        <f t="shared" si="392"/>
        <v>#DIV/0!</v>
      </c>
      <c r="Q1408" s="29">
        <f t="shared" si="393"/>
        <v>3</v>
      </c>
      <c r="R1408" s="29" t="e">
        <f t="shared" si="383"/>
        <v>#N/A</v>
      </c>
      <c r="S1408" s="29" t="e">
        <f t="shared" si="384"/>
        <v>#N/A</v>
      </c>
      <c r="T1408" s="29" t="e">
        <f t="shared" si="385"/>
        <v>#N/A</v>
      </c>
      <c r="U1408" s="21" t="e">
        <f t="shared" si="394"/>
        <v>#DIV/0!</v>
      </c>
      <c r="V1408" s="28">
        <f t="shared" si="386"/>
        <v>0</v>
      </c>
      <c r="W1408" s="28">
        <f t="shared" si="387"/>
        <v>0</v>
      </c>
      <c r="X1408" s="45" t="e">
        <f t="shared" si="395"/>
        <v>#DIV/0!</v>
      </c>
    </row>
    <row r="1409" spans="2:24">
      <c r="B1409" s="23"/>
      <c r="D1409" s="21"/>
      <c r="E1409" s="21"/>
      <c r="F1409" s="21"/>
      <c r="G1409" s="28">
        <f t="shared" si="388"/>
        <v>0</v>
      </c>
      <c r="H1409" s="45" t="e">
        <f t="shared" si="389"/>
        <v>#DIV/0!</v>
      </c>
      <c r="I1409" s="29">
        <f t="shared" si="390"/>
        <v>3</v>
      </c>
      <c r="J1409" s="29">
        <f t="shared" si="378"/>
        <v>0.27</v>
      </c>
      <c r="K1409" s="29">
        <f t="shared" si="379"/>
        <v>8.4199999999999997E-2</v>
      </c>
      <c r="L1409" s="29">
        <f t="shared" si="380"/>
        <v>12.92</v>
      </c>
      <c r="M1409" s="45" t="e">
        <f t="shared" si="391"/>
        <v>#DIV/0!</v>
      </c>
      <c r="N1409" s="28">
        <f t="shared" si="381"/>
        <v>10.989169238449415</v>
      </c>
      <c r="O1409" s="28">
        <f t="shared" si="382"/>
        <v>15.087458954343088</v>
      </c>
      <c r="P1409" s="45" t="e">
        <f t="shared" si="392"/>
        <v>#DIV/0!</v>
      </c>
      <c r="Q1409" s="29">
        <f t="shared" si="393"/>
        <v>3</v>
      </c>
      <c r="R1409" s="29" t="e">
        <f t="shared" si="383"/>
        <v>#N/A</v>
      </c>
      <c r="S1409" s="29" t="e">
        <f t="shared" si="384"/>
        <v>#N/A</v>
      </c>
      <c r="T1409" s="29" t="e">
        <f t="shared" si="385"/>
        <v>#N/A</v>
      </c>
      <c r="U1409" s="21" t="e">
        <f t="shared" si="394"/>
        <v>#DIV/0!</v>
      </c>
      <c r="V1409" s="28">
        <f t="shared" si="386"/>
        <v>0</v>
      </c>
      <c r="W1409" s="28">
        <f t="shared" si="387"/>
        <v>0</v>
      </c>
      <c r="X1409" s="45" t="e">
        <f t="shared" si="395"/>
        <v>#DIV/0!</v>
      </c>
    </row>
    <row r="1410" spans="2:24">
      <c r="B1410" s="23"/>
      <c r="D1410" s="21"/>
      <c r="E1410" s="21"/>
      <c r="F1410" s="21"/>
      <c r="G1410" s="28">
        <f t="shared" si="388"/>
        <v>0</v>
      </c>
      <c r="H1410" s="45" t="e">
        <f t="shared" si="389"/>
        <v>#DIV/0!</v>
      </c>
      <c r="I1410" s="29">
        <f t="shared" si="390"/>
        <v>3</v>
      </c>
      <c r="J1410" s="29">
        <f t="shared" si="378"/>
        <v>0.27</v>
      </c>
      <c r="K1410" s="29">
        <f t="shared" si="379"/>
        <v>8.4199999999999997E-2</v>
      </c>
      <c r="L1410" s="29">
        <f t="shared" si="380"/>
        <v>12.92</v>
      </c>
      <c r="M1410" s="45" t="e">
        <f t="shared" si="391"/>
        <v>#DIV/0!</v>
      </c>
      <c r="N1410" s="28">
        <f t="shared" si="381"/>
        <v>10.989169238449415</v>
      </c>
      <c r="O1410" s="28">
        <f t="shared" si="382"/>
        <v>15.087458954343088</v>
      </c>
      <c r="P1410" s="45" t="e">
        <f t="shared" si="392"/>
        <v>#DIV/0!</v>
      </c>
      <c r="Q1410" s="29">
        <f t="shared" si="393"/>
        <v>3</v>
      </c>
      <c r="R1410" s="29" t="e">
        <f t="shared" si="383"/>
        <v>#N/A</v>
      </c>
      <c r="S1410" s="29" t="e">
        <f t="shared" si="384"/>
        <v>#N/A</v>
      </c>
      <c r="T1410" s="29" t="e">
        <f t="shared" si="385"/>
        <v>#N/A</v>
      </c>
      <c r="U1410" s="21" t="e">
        <f t="shared" si="394"/>
        <v>#DIV/0!</v>
      </c>
      <c r="V1410" s="28">
        <f t="shared" si="386"/>
        <v>0</v>
      </c>
      <c r="W1410" s="28">
        <f t="shared" si="387"/>
        <v>0</v>
      </c>
      <c r="X1410" s="45" t="e">
        <f t="shared" si="395"/>
        <v>#DIV/0!</v>
      </c>
    </row>
    <row r="1411" spans="2:24">
      <c r="B1411" s="23"/>
      <c r="D1411" s="21"/>
      <c r="E1411" s="21"/>
      <c r="F1411" s="21"/>
      <c r="G1411" s="28">
        <f t="shared" si="388"/>
        <v>0</v>
      </c>
      <c r="H1411" s="45" t="e">
        <f t="shared" si="389"/>
        <v>#DIV/0!</v>
      </c>
      <c r="I1411" s="29">
        <f t="shared" si="390"/>
        <v>3</v>
      </c>
      <c r="J1411" s="29">
        <f t="shared" si="378"/>
        <v>0.27</v>
      </c>
      <c r="K1411" s="29">
        <f t="shared" si="379"/>
        <v>8.4199999999999997E-2</v>
      </c>
      <c r="L1411" s="29">
        <f t="shared" si="380"/>
        <v>12.92</v>
      </c>
      <c r="M1411" s="45" t="e">
        <f t="shared" si="391"/>
        <v>#DIV/0!</v>
      </c>
      <c r="N1411" s="28">
        <f t="shared" si="381"/>
        <v>10.989169238449415</v>
      </c>
      <c r="O1411" s="28">
        <f t="shared" si="382"/>
        <v>15.087458954343088</v>
      </c>
      <c r="P1411" s="45" t="e">
        <f t="shared" si="392"/>
        <v>#DIV/0!</v>
      </c>
      <c r="Q1411" s="29">
        <f t="shared" si="393"/>
        <v>3</v>
      </c>
      <c r="R1411" s="29" t="e">
        <f t="shared" si="383"/>
        <v>#N/A</v>
      </c>
      <c r="S1411" s="29" t="e">
        <f t="shared" si="384"/>
        <v>#N/A</v>
      </c>
      <c r="T1411" s="29" t="e">
        <f t="shared" si="385"/>
        <v>#N/A</v>
      </c>
      <c r="U1411" s="21" t="e">
        <f t="shared" si="394"/>
        <v>#DIV/0!</v>
      </c>
      <c r="V1411" s="28">
        <f t="shared" si="386"/>
        <v>0</v>
      </c>
      <c r="W1411" s="28">
        <f t="shared" si="387"/>
        <v>0</v>
      </c>
      <c r="X1411" s="45" t="e">
        <f t="shared" si="395"/>
        <v>#DIV/0!</v>
      </c>
    </row>
    <row r="1412" spans="2:24">
      <c r="B1412" s="23"/>
      <c r="D1412" s="21"/>
      <c r="E1412" s="21"/>
      <c r="F1412" s="21"/>
      <c r="G1412" s="28">
        <f t="shared" si="388"/>
        <v>0</v>
      </c>
      <c r="H1412" s="45" t="e">
        <f t="shared" si="389"/>
        <v>#DIV/0!</v>
      </c>
      <c r="I1412" s="29">
        <f t="shared" si="390"/>
        <v>3</v>
      </c>
      <c r="J1412" s="29">
        <f t="shared" si="378"/>
        <v>0.27</v>
      </c>
      <c r="K1412" s="29">
        <f t="shared" si="379"/>
        <v>8.4199999999999997E-2</v>
      </c>
      <c r="L1412" s="29">
        <f t="shared" si="380"/>
        <v>12.92</v>
      </c>
      <c r="M1412" s="45" t="e">
        <f t="shared" si="391"/>
        <v>#DIV/0!</v>
      </c>
      <c r="N1412" s="28">
        <f t="shared" si="381"/>
        <v>10.989169238449415</v>
      </c>
      <c r="O1412" s="28">
        <f t="shared" si="382"/>
        <v>15.087458954343088</v>
      </c>
      <c r="P1412" s="45" t="e">
        <f t="shared" si="392"/>
        <v>#DIV/0!</v>
      </c>
      <c r="Q1412" s="29">
        <f t="shared" si="393"/>
        <v>3</v>
      </c>
      <c r="R1412" s="29" t="e">
        <f t="shared" si="383"/>
        <v>#N/A</v>
      </c>
      <c r="S1412" s="29" t="e">
        <f t="shared" si="384"/>
        <v>#N/A</v>
      </c>
      <c r="T1412" s="29" t="e">
        <f t="shared" si="385"/>
        <v>#N/A</v>
      </c>
      <c r="U1412" s="21" t="e">
        <f t="shared" si="394"/>
        <v>#DIV/0!</v>
      </c>
      <c r="V1412" s="28">
        <f t="shared" si="386"/>
        <v>0</v>
      </c>
      <c r="W1412" s="28">
        <f t="shared" si="387"/>
        <v>0</v>
      </c>
      <c r="X1412" s="45" t="e">
        <f t="shared" si="395"/>
        <v>#DIV/0!</v>
      </c>
    </row>
    <row r="1413" spans="2:24">
      <c r="B1413" s="23"/>
      <c r="D1413" s="21"/>
      <c r="E1413" s="21"/>
      <c r="F1413" s="21"/>
      <c r="G1413" s="28">
        <f t="shared" si="388"/>
        <v>0</v>
      </c>
      <c r="H1413" s="45" t="e">
        <f t="shared" si="389"/>
        <v>#DIV/0!</v>
      </c>
      <c r="I1413" s="29">
        <f t="shared" si="390"/>
        <v>3</v>
      </c>
      <c r="J1413" s="29">
        <f t="shared" si="378"/>
        <v>0.27</v>
      </c>
      <c r="K1413" s="29">
        <f t="shared" si="379"/>
        <v>8.4199999999999997E-2</v>
      </c>
      <c r="L1413" s="29">
        <f t="shared" si="380"/>
        <v>12.92</v>
      </c>
      <c r="M1413" s="45" t="e">
        <f t="shared" si="391"/>
        <v>#DIV/0!</v>
      </c>
      <c r="N1413" s="28">
        <f t="shared" si="381"/>
        <v>10.989169238449415</v>
      </c>
      <c r="O1413" s="28">
        <f t="shared" si="382"/>
        <v>15.087458954343088</v>
      </c>
      <c r="P1413" s="45" t="e">
        <f t="shared" si="392"/>
        <v>#DIV/0!</v>
      </c>
      <c r="Q1413" s="29">
        <f t="shared" si="393"/>
        <v>3</v>
      </c>
      <c r="R1413" s="29" t="e">
        <f t="shared" si="383"/>
        <v>#N/A</v>
      </c>
      <c r="S1413" s="29" t="e">
        <f t="shared" si="384"/>
        <v>#N/A</v>
      </c>
      <c r="T1413" s="29" t="e">
        <f t="shared" si="385"/>
        <v>#N/A</v>
      </c>
      <c r="U1413" s="21" t="e">
        <f t="shared" si="394"/>
        <v>#DIV/0!</v>
      </c>
      <c r="V1413" s="28">
        <f t="shared" si="386"/>
        <v>0</v>
      </c>
      <c r="W1413" s="28">
        <f t="shared" si="387"/>
        <v>0</v>
      </c>
      <c r="X1413" s="45" t="e">
        <f t="shared" si="395"/>
        <v>#DIV/0!</v>
      </c>
    </row>
    <row r="1414" spans="2:24">
      <c r="B1414" s="23"/>
      <c r="D1414" s="21"/>
      <c r="E1414" s="21"/>
      <c r="F1414" s="21"/>
      <c r="G1414" s="28">
        <f t="shared" si="388"/>
        <v>0</v>
      </c>
      <c r="H1414" s="45" t="e">
        <f t="shared" si="389"/>
        <v>#DIV/0!</v>
      </c>
      <c r="I1414" s="29">
        <f t="shared" si="390"/>
        <v>3</v>
      </c>
      <c r="J1414" s="29">
        <f t="shared" si="378"/>
        <v>0.27</v>
      </c>
      <c r="K1414" s="29">
        <f t="shared" si="379"/>
        <v>8.4199999999999997E-2</v>
      </c>
      <c r="L1414" s="29">
        <f t="shared" si="380"/>
        <v>12.92</v>
      </c>
      <c r="M1414" s="45" t="e">
        <f t="shared" si="391"/>
        <v>#DIV/0!</v>
      </c>
      <c r="N1414" s="28">
        <f t="shared" si="381"/>
        <v>10.989169238449415</v>
      </c>
      <c r="O1414" s="28">
        <f t="shared" si="382"/>
        <v>15.087458954343088</v>
      </c>
      <c r="P1414" s="45" t="e">
        <f t="shared" si="392"/>
        <v>#DIV/0!</v>
      </c>
      <c r="Q1414" s="29">
        <f t="shared" si="393"/>
        <v>3</v>
      </c>
      <c r="R1414" s="29" t="e">
        <f t="shared" si="383"/>
        <v>#N/A</v>
      </c>
      <c r="S1414" s="29" t="e">
        <f t="shared" si="384"/>
        <v>#N/A</v>
      </c>
      <c r="T1414" s="29" t="e">
        <f t="shared" si="385"/>
        <v>#N/A</v>
      </c>
      <c r="U1414" s="21" t="e">
        <f t="shared" si="394"/>
        <v>#DIV/0!</v>
      </c>
      <c r="V1414" s="28">
        <f t="shared" si="386"/>
        <v>0</v>
      </c>
      <c r="W1414" s="28">
        <f t="shared" si="387"/>
        <v>0</v>
      </c>
      <c r="X1414" s="45" t="e">
        <f t="shared" si="395"/>
        <v>#DIV/0!</v>
      </c>
    </row>
    <row r="1415" spans="2:24">
      <c r="B1415" s="23"/>
      <c r="D1415" s="21"/>
      <c r="E1415" s="21"/>
      <c r="F1415" s="21"/>
      <c r="G1415" s="28">
        <f t="shared" si="388"/>
        <v>0</v>
      </c>
      <c r="H1415" s="45" t="e">
        <f t="shared" si="389"/>
        <v>#DIV/0!</v>
      </c>
      <c r="I1415" s="29">
        <f t="shared" si="390"/>
        <v>3</v>
      </c>
      <c r="J1415" s="29">
        <f t="shared" ref="J1415:J1478" si="396">VLOOKUP(G1415,TableRefFR,2+I1415)</f>
        <v>0.27</v>
      </c>
      <c r="K1415" s="29">
        <f t="shared" ref="K1415:K1478" si="397">VLOOKUP(G1415,TableRefFR,3+I1415)</f>
        <v>8.4199999999999997E-2</v>
      </c>
      <c r="L1415" s="29">
        <f t="shared" ref="L1415:L1478" si="398">VLOOKUP(G1415,TableRefFR,4+I1415)</f>
        <v>12.92</v>
      </c>
      <c r="M1415" s="45" t="e">
        <f t="shared" si="391"/>
        <v>#DIV/0!</v>
      </c>
      <c r="N1415" s="28">
        <f t="shared" ref="N1415:N1478" si="399">VLOOKUP(G1415,CorpFR,2+I1415)</f>
        <v>10.989169238449415</v>
      </c>
      <c r="O1415" s="28">
        <f t="shared" ref="O1415:O1478" si="400">VLOOKUP(G1415,CorpFR,3+I1415)</f>
        <v>15.087458954343088</v>
      </c>
      <c r="P1415" s="45" t="e">
        <f t="shared" si="392"/>
        <v>#DIV/0!</v>
      </c>
      <c r="Q1415" s="29">
        <f t="shared" si="393"/>
        <v>3</v>
      </c>
      <c r="R1415" s="29" t="e">
        <f t="shared" ref="R1415:R1478" si="401">VLOOKUP(G1415,TableRefIOTF,2+Q1415)</f>
        <v>#N/A</v>
      </c>
      <c r="S1415" s="29" t="e">
        <f t="shared" ref="S1415:S1478" si="402">VLOOKUP(G1415,TableRefIOTF,3+Q1415)</f>
        <v>#N/A</v>
      </c>
      <c r="T1415" s="29" t="e">
        <f t="shared" ref="T1415:T1478" si="403">VLOOKUP(G1415,TableRefIOTF,4+Q1415)</f>
        <v>#N/A</v>
      </c>
      <c r="U1415" s="21" t="e">
        <f t="shared" si="394"/>
        <v>#DIV/0!</v>
      </c>
      <c r="V1415" s="28">
        <f t="shared" ref="V1415:V1478" si="404">VLOOKUP(G1415,CorpIOTF,2+Q1415)</f>
        <v>0</v>
      </c>
      <c r="W1415" s="28">
        <f t="shared" ref="W1415:W1478" si="405">VLOOKUP(G1415,CorpIOTF,3+Q1415)</f>
        <v>0</v>
      </c>
      <c r="X1415" s="45" t="e">
        <f t="shared" si="395"/>
        <v>#DIV/0!</v>
      </c>
    </row>
    <row r="1416" spans="2:24">
      <c r="B1416" s="23"/>
      <c r="D1416" s="21"/>
      <c r="E1416" s="21"/>
      <c r="F1416" s="21"/>
      <c r="G1416" s="28">
        <f t="shared" ref="G1416:G1479" si="406">MROUND(B1416,0.5)</f>
        <v>0</v>
      </c>
      <c r="H1416" s="45" t="e">
        <f t="shared" ref="H1416:H1479" si="407">(D1416/(E1416*E1416))*10000</f>
        <v>#DIV/0!</v>
      </c>
      <c r="I1416" s="29">
        <f t="shared" ref="I1416:I1479" si="408">IF(OR(C1416=1),0,3)</f>
        <v>3</v>
      </c>
      <c r="J1416" s="29">
        <f t="shared" si="396"/>
        <v>0.27</v>
      </c>
      <c r="K1416" s="29">
        <f t="shared" si="397"/>
        <v>8.4199999999999997E-2</v>
      </c>
      <c r="L1416" s="29">
        <f t="shared" si="398"/>
        <v>12.92</v>
      </c>
      <c r="M1416" s="45" t="e">
        <f t="shared" ref="M1416:M1479" si="409">(((H1416/L1416)^J1416)-1)/(J1416*K1416)</f>
        <v>#DIV/0!</v>
      </c>
      <c r="N1416" s="28">
        <f t="shared" si="399"/>
        <v>10.989169238449415</v>
      </c>
      <c r="O1416" s="28">
        <f t="shared" si="400"/>
        <v>15.087458954343088</v>
      </c>
      <c r="P1416" s="45" t="e">
        <f t="shared" ref="P1416:P1479" si="410">IF(H1416&gt;O1416,"surpoids",IF(H1416&lt;N1416,"ins. Pondérale","corpulence normale"))</f>
        <v>#DIV/0!</v>
      </c>
      <c r="Q1416" s="29">
        <f t="shared" ref="Q1416:Q1479" si="411">IF(OR(C1416=1),0,3)</f>
        <v>3</v>
      </c>
      <c r="R1416" s="29" t="e">
        <f t="shared" si="401"/>
        <v>#N/A</v>
      </c>
      <c r="S1416" s="29" t="e">
        <f t="shared" si="402"/>
        <v>#N/A</v>
      </c>
      <c r="T1416" s="29" t="e">
        <f t="shared" si="403"/>
        <v>#N/A</v>
      </c>
      <c r="U1416" s="21" t="e">
        <f t="shared" ref="U1416:U1479" si="412">(((H1416/T1416)^R1416)-1)/(R1416*S1416)</f>
        <v>#DIV/0!</v>
      </c>
      <c r="V1416" s="28">
        <f t="shared" si="404"/>
        <v>0</v>
      </c>
      <c r="W1416" s="28">
        <f t="shared" si="405"/>
        <v>0</v>
      </c>
      <c r="X1416" s="45" t="e">
        <f t="shared" ref="X1416:X1479" si="413">IF(H1416&gt;W1416,"obésité",IF(H1416&gt;V1416,"surpoids","pas de surpoids ni d'obésité"))</f>
        <v>#DIV/0!</v>
      </c>
    </row>
    <row r="1417" spans="2:24">
      <c r="B1417" s="23"/>
      <c r="D1417" s="21"/>
      <c r="E1417" s="21"/>
      <c r="F1417" s="21"/>
      <c r="G1417" s="28">
        <f t="shared" si="406"/>
        <v>0</v>
      </c>
      <c r="H1417" s="45" t="e">
        <f t="shared" si="407"/>
        <v>#DIV/0!</v>
      </c>
      <c r="I1417" s="29">
        <f t="shared" si="408"/>
        <v>3</v>
      </c>
      <c r="J1417" s="29">
        <f t="shared" si="396"/>
        <v>0.27</v>
      </c>
      <c r="K1417" s="29">
        <f t="shared" si="397"/>
        <v>8.4199999999999997E-2</v>
      </c>
      <c r="L1417" s="29">
        <f t="shared" si="398"/>
        <v>12.92</v>
      </c>
      <c r="M1417" s="45" t="e">
        <f t="shared" si="409"/>
        <v>#DIV/0!</v>
      </c>
      <c r="N1417" s="28">
        <f t="shared" si="399"/>
        <v>10.989169238449415</v>
      </c>
      <c r="O1417" s="28">
        <f t="shared" si="400"/>
        <v>15.087458954343088</v>
      </c>
      <c r="P1417" s="45" t="e">
        <f t="shared" si="410"/>
        <v>#DIV/0!</v>
      </c>
      <c r="Q1417" s="29">
        <f t="shared" si="411"/>
        <v>3</v>
      </c>
      <c r="R1417" s="29" t="e">
        <f t="shared" si="401"/>
        <v>#N/A</v>
      </c>
      <c r="S1417" s="29" t="e">
        <f t="shared" si="402"/>
        <v>#N/A</v>
      </c>
      <c r="T1417" s="29" t="e">
        <f t="shared" si="403"/>
        <v>#N/A</v>
      </c>
      <c r="U1417" s="21" t="e">
        <f t="shared" si="412"/>
        <v>#DIV/0!</v>
      </c>
      <c r="V1417" s="28">
        <f t="shared" si="404"/>
        <v>0</v>
      </c>
      <c r="W1417" s="28">
        <f t="shared" si="405"/>
        <v>0</v>
      </c>
      <c r="X1417" s="45" t="e">
        <f t="shared" si="413"/>
        <v>#DIV/0!</v>
      </c>
    </row>
    <row r="1418" spans="2:24" ht="14.4">
      <c r="B1418" s="30"/>
      <c r="D1418" s="30"/>
      <c r="E1418" s="30"/>
      <c r="F1418" s="30"/>
      <c r="G1418" s="28">
        <f t="shared" si="406"/>
        <v>0</v>
      </c>
      <c r="H1418" s="45" t="e">
        <f t="shared" si="407"/>
        <v>#DIV/0!</v>
      </c>
      <c r="I1418" s="29">
        <f t="shared" si="408"/>
        <v>3</v>
      </c>
      <c r="J1418" s="29">
        <f t="shared" si="396"/>
        <v>0.27</v>
      </c>
      <c r="K1418" s="29">
        <f t="shared" si="397"/>
        <v>8.4199999999999997E-2</v>
      </c>
      <c r="L1418" s="29">
        <f t="shared" si="398"/>
        <v>12.92</v>
      </c>
      <c r="M1418" s="45" t="e">
        <f t="shared" si="409"/>
        <v>#DIV/0!</v>
      </c>
      <c r="N1418" s="28">
        <f t="shared" si="399"/>
        <v>10.989169238449415</v>
      </c>
      <c r="O1418" s="28">
        <f t="shared" si="400"/>
        <v>15.087458954343088</v>
      </c>
      <c r="P1418" s="45" t="e">
        <f t="shared" si="410"/>
        <v>#DIV/0!</v>
      </c>
      <c r="Q1418" s="29">
        <f t="shared" si="411"/>
        <v>3</v>
      </c>
      <c r="R1418" s="29" t="e">
        <f t="shared" si="401"/>
        <v>#N/A</v>
      </c>
      <c r="S1418" s="29" t="e">
        <f t="shared" si="402"/>
        <v>#N/A</v>
      </c>
      <c r="T1418" s="29" t="e">
        <f t="shared" si="403"/>
        <v>#N/A</v>
      </c>
      <c r="U1418" s="21" t="e">
        <f t="shared" si="412"/>
        <v>#DIV/0!</v>
      </c>
      <c r="V1418" s="28">
        <f t="shared" si="404"/>
        <v>0</v>
      </c>
      <c r="W1418" s="28">
        <f t="shared" si="405"/>
        <v>0</v>
      </c>
      <c r="X1418" s="45" t="e">
        <f t="shared" si="413"/>
        <v>#DIV/0!</v>
      </c>
    </row>
    <row r="1419" spans="2:24">
      <c r="B1419" s="23"/>
      <c r="D1419" s="21"/>
      <c r="E1419" s="21"/>
      <c r="F1419" s="21"/>
      <c r="G1419" s="28">
        <f t="shared" si="406"/>
        <v>0</v>
      </c>
      <c r="H1419" s="45" t="e">
        <f t="shared" si="407"/>
        <v>#DIV/0!</v>
      </c>
      <c r="I1419" s="29">
        <f t="shared" si="408"/>
        <v>3</v>
      </c>
      <c r="J1419" s="29">
        <f t="shared" si="396"/>
        <v>0.27</v>
      </c>
      <c r="K1419" s="29">
        <f t="shared" si="397"/>
        <v>8.4199999999999997E-2</v>
      </c>
      <c r="L1419" s="29">
        <f t="shared" si="398"/>
        <v>12.92</v>
      </c>
      <c r="M1419" s="45" t="e">
        <f t="shared" si="409"/>
        <v>#DIV/0!</v>
      </c>
      <c r="N1419" s="28">
        <f t="shared" si="399"/>
        <v>10.989169238449415</v>
      </c>
      <c r="O1419" s="28">
        <f t="shared" si="400"/>
        <v>15.087458954343088</v>
      </c>
      <c r="P1419" s="45" t="e">
        <f t="shared" si="410"/>
        <v>#DIV/0!</v>
      </c>
      <c r="Q1419" s="29">
        <f t="shared" si="411"/>
        <v>3</v>
      </c>
      <c r="R1419" s="29" t="e">
        <f t="shared" si="401"/>
        <v>#N/A</v>
      </c>
      <c r="S1419" s="29" t="e">
        <f t="shared" si="402"/>
        <v>#N/A</v>
      </c>
      <c r="T1419" s="29" t="e">
        <f t="shared" si="403"/>
        <v>#N/A</v>
      </c>
      <c r="U1419" s="21" t="e">
        <f t="shared" si="412"/>
        <v>#DIV/0!</v>
      </c>
      <c r="V1419" s="28">
        <f t="shared" si="404"/>
        <v>0</v>
      </c>
      <c r="W1419" s="28">
        <f t="shared" si="405"/>
        <v>0</v>
      </c>
      <c r="X1419" s="45" t="e">
        <f t="shared" si="413"/>
        <v>#DIV/0!</v>
      </c>
    </row>
    <row r="1420" spans="2:24">
      <c r="B1420" s="23"/>
      <c r="D1420" s="21"/>
      <c r="E1420" s="21"/>
      <c r="F1420" s="21"/>
      <c r="G1420" s="28">
        <f t="shared" si="406"/>
        <v>0</v>
      </c>
      <c r="H1420" s="45" t="e">
        <f t="shared" si="407"/>
        <v>#DIV/0!</v>
      </c>
      <c r="I1420" s="29">
        <f t="shared" si="408"/>
        <v>3</v>
      </c>
      <c r="J1420" s="29">
        <f t="shared" si="396"/>
        <v>0.27</v>
      </c>
      <c r="K1420" s="29">
        <f t="shared" si="397"/>
        <v>8.4199999999999997E-2</v>
      </c>
      <c r="L1420" s="29">
        <f t="shared" si="398"/>
        <v>12.92</v>
      </c>
      <c r="M1420" s="45" t="e">
        <f t="shared" si="409"/>
        <v>#DIV/0!</v>
      </c>
      <c r="N1420" s="28">
        <f t="shared" si="399"/>
        <v>10.989169238449415</v>
      </c>
      <c r="O1420" s="28">
        <f t="shared" si="400"/>
        <v>15.087458954343088</v>
      </c>
      <c r="P1420" s="45" t="e">
        <f t="shared" si="410"/>
        <v>#DIV/0!</v>
      </c>
      <c r="Q1420" s="29">
        <f t="shared" si="411"/>
        <v>3</v>
      </c>
      <c r="R1420" s="29" t="e">
        <f t="shared" si="401"/>
        <v>#N/A</v>
      </c>
      <c r="S1420" s="29" t="e">
        <f t="shared" si="402"/>
        <v>#N/A</v>
      </c>
      <c r="T1420" s="29" t="e">
        <f t="shared" si="403"/>
        <v>#N/A</v>
      </c>
      <c r="U1420" s="21" t="e">
        <f t="shared" si="412"/>
        <v>#DIV/0!</v>
      </c>
      <c r="V1420" s="28">
        <f t="shared" si="404"/>
        <v>0</v>
      </c>
      <c r="W1420" s="28">
        <f t="shared" si="405"/>
        <v>0</v>
      </c>
      <c r="X1420" s="45" t="e">
        <f t="shared" si="413"/>
        <v>#DIV/0!</v>
      </c>
    </row>
    <row r="1421" spans="2:24">
      <c r="B1421" s="23"/>
      <c r="D1421" s="21"/>
      <c r="E1421" s="21"/>
      <c r="F1421" s="21"/>
      <c r="G1421" s="28">
        <f t="shared" si="406"/>
        <v>0</v>
      </c>
      <c r="H1421" s="45" t="e">
        <f t="shared" si="407"/>
        <v>#DIV/0!</v>
      </c>
      <c r="I1421" s="29">
        <f t="shared" si="408"/>
        <v>3</v>
      </c>
      <c r="J1421" s="29">
        <f t="shared" si="396"/>
        <v>0.27</v>
      </c>
      <c r="K1421" s="29">
        <f t="shared" si="397"/>
        <v>8.4199999999999997E-2</v>
      </c>
      <c r="L1421" s="29">
        <f t="shared" si="398"/>
        <v>12.92</v>
      </c>
      <c r="M1421" s="45" t="e">
        <f t="shared" si="409"/>
        <v>#DIV/0!</v>
      </c>
      <c r="N1421" s="28">
        <f t="shared" si="399"/>
        <v>10.989169238449415</v>
      </c>
      <c r="O1421" s="28">
        <f t="shared" si="400"/>
        <v>15.087458954343088</v>
      </c>
      <c r="P1421" s="45" t="e">
        <f t="shared" si="410"/>
        <v>#DIV/0!</v>
      </c>
      <c r="Q1421" s="29">
        <f t="shared" si="411"/>
        <v>3</v>
      </c>
      <c r="R1421" s="29" t="e">
        <f t="shared" si="401"/>
        <v>#N/A</v>
      </c>
      <c r="S1421" s="29" t="e">
        <f t="shared" si="402"/>
        <v>#N/A</v>
      </c>
      <c r="T1421" s="29" t="e">
        <f t="shared" si="403"/>
        <v>#N/A</v>
      </c>
      <c r="U1421" s="21" t="e">
        <f t="shared" si="412"/>
        <v>#DIV/0!</v>
      </c>
      <c r="V1421" s="28">
        <f t="shared" si="404"/>
        <v>0</v>
      </c>
      <c r="W1421" s="28">
        <f t="shared" si="405"/>
        <v>0</v>
      </c>
      <c r="X1421" s="45" t="e">
        <f t="shared" si="413"/>
        <v>#DIV/0!</v>
      </c>
    </row>
    <row r="1422" spans="2:24" ht="14.4">
      <c r="B1422" s="23"/>
      <c r="D1422" s="30"/>
      <c r="E1422" s="21"/>
      <c r="F1422" s="21"/>
      <c r="G1422" s="28">
        <f t="shared" si="406"/>
        <v>0</v>
      </c>
      <c r="H1422" s="45" t="e">
        <f t="shared" si="407"/>
        <v>#DIV/0!</v>
      </c>
      <c r="I1422" s="29">
        <f t="shared" si="408"/>
        <v>3</v>
      </c>
      <c r="J1422" s="29">
        <f t="shared" si="396"/>
        <v>0.27</v>
      </c>
      <c r="K1422" s="29">
        <f t="shared" si="397"/>
        <v>8.4199999999999997E-2</v>
      </c>
      <c r="L1422" s="29">
        <f t="shared" si="398"/>
        <v>12.92</v>
      </c>
      <c r="M1422" s="45" t="e">
        <f t="shared" si="409"/>
        <v>#DIV/0!</v>
      </c>
      <c r="N1422" s="28">
        <f t="shared" si="399"/>
        <v>10.989169238449415</v>
      </c>
      <c r="O1422" s="28">
        <f t="shared" si="400"/>
        <v>15.087458954343088</v>
      </c>
      <c r="P1422" s="45" t="e">
        <f t="shared" si="410"/>
        <v>#DIV/0!</v>
      </c>
      <c r="Q1422" s="29">
        <f t="shared" si="411"/>
        <v>3</v>
      </c>
      <c r="R1422" s="29" t="e">
        <f t="shared" si="401"/>
        <v>#N/A</v>
      </c>
      <c r="S1422" s="29" t="e">
        <f t="shared" si="402"/>
        <v>#N/A</v>
      </c>
      <c r="T1422" s="29" t="e">
        <f t="shared" si="403"/>
        <v>#N/A</v>
      </c>
      <c r="U1422" s="21" t="e">
        <f t="shared" si="412"/>
        <v>#DIV/0!</v>
      </c>
      <c r="V1422" s="28">
        <f t="shared" si="404"/>
        <v>0</v>
      </c>
      <c r="W1422" s="28">
        <f t="shared" si="405"/>
        <v>0</v>
      </c>
      <c r="X1422" s="45" t="e">
        <f t="shared" si="413"/>
        <v>#DIV/0!</v>
      </c>
    </row>
    <row r="1423" spans="2:24">
      <c r="B1423" s="23"/>
      <c r="D1423" s="21"/>
      <c r="E1423" s="21"/>
      <c r="F1423" s="21"/>
      <c r="G1423" s="28">
        <f t="shared" si="406"/>
        <v>0</v>
      </c>
      <c r="H1423" s="45" t="e">
        <f t="shared" si="407"/>
        <v>#DIV/0!</v>
      </c>
      <c r="I1423" s="29">
        <f t="shared" si="408"/>
        <v>3</v>
      </c>
      <c r="J1423" s="29">
        <f t="shared" si="396"/>
        <v>0.27</v>
      </c>
      <c r="K1423" s="29">
        <f t="shared" si="397"/>
        <v>8.4199999999999997E-2</v>
      </c>
      <c r="L1423" s="29">
        <f t="shared" si="398"/>
        <v>12.92</v>
      </c>
      <c r="M1423" s="45" t="e">
        <f t="shared" si="409"/>
        <v>#DIV/0!</v>
      </c>
      <c r="N1423" s="28">
        <f t="shared" si="399"/>
        <v>10.989169238449415</v>
      </c>
      <c r="O1423" s="28">
        <f t="shared" si="400"/>
        <v>15.087458954343088</v>
      </c>
      <c r="P1423" s="45" t="e">
        <f t="shared" si="410"/>
        <v>#DIV/0!</v>
      </c>
      <c r="Q1423" s="29">
        <f t="shared" si="411"/>
        <v>3</v>
      </c>
      <c r="R1423" s="29" t="e">
        <f t="shared" si="401"/>
        <v>#N/A</v>
      </c>
      <c r="S1423" s="29" t="e">
        <f t="shared" si="402"/>
        <v>#N/A</v>
      </c>
      <c r="T1423" s="29" t="e">
        <f t="shared" si="403"/>
        <v>#N/A</v>
      </c>
      <c r="U1423" s="21" t="e">
        <f t="shared" si="412"/>
        <v>#DIV/0!</v>
      </c>
      <c r="V1423" s="28">
        <f t="shared" si="404"/>
        <v>0</v>
      </c>
      <c r="W1423" s="28">
        <f t="shared" si="405"/>
        <v>0</v>
      </c>
      <c r="X1423" s="45" t="e">
        <f t="shared" si="413"/>
        <v>#DIV/0!</v>
      </c>
    </row>
    <row r="1424" spans="2:24">
      <c r="B1424" s="23"/>
      <c r="D1424" s="21"/>
      <c r="E1424" s="21"/>
      <c r="F1424" s="21"/>
      <c r="G1424" s="28">
        <f t="shared" si="406"/>
        <v>0</v>
      </c>
      <c r="H1424" s="45" t="e">
        <f t="shared" si="407"/>
        <v>#DIV/0!</v>
      </c>
      <c r="I1424" s="29">
        <f t="shared" si="408"/>
        <v>3</v>
      </c>
      <c r="J1424" s="29">
        <f t="shared" si="396"/>
        <v>0.27</v>
      </c>
      <c r="K1424" s="29">
        <f t="shared" si="397"/>
        <v>8.4199999999999997E-2</v>
      </c>
      <c r="L1424" s="29">
        <f t="shared" si="398"/>
        <v>12.92</v>
      </c>
      <c r="M1424" s="45" t="e">
        <f t="shared" si="409"/>
        <v>#DIV/0!</v>
      </c>
      <c r="N1424" s="28">
        <f t="shared" si="399"/>
        <v>10.989169238449415</v>
      </c>
      <c r="O1424" s="28">
        <f t="shared" si="400"/>
        <v>15.087458954343088</v>
      </c>
      <c r="P1424" s="45" t="e">
        <f t="shared" si="410"/>
        <v>#DIV/0!</v>
      </c>
      <c r="Q1424" s="29">
        <f t="shared" si="411"/>
        <v>3</v>
      </c>
      <c r="R1424" s="29" t="e">
        <f t="shared" si="401"/>
        <v>#N/A</v>
      </c>
      <c r="S1424" s="29" t="e">
        <f t="shared" si="402"/>
        <v>#N/A</v>
      </c>
      <c r="T1424" s="29" t="e">
        <f t="shared" si="403"/>
        <v>#N/A</v>
      </c>
      <c r="U1424" s="21" t="e">
        <f t="shared" si="412"/>
        <v>#DIV/0!</v>
      </c>
      <c r="V1424" s="28">
        <f t="shared" si="404"/>
        <v>0</v>
      </c>
      <c r="W1424" s="28">
        <f t="shared" si="405"/>
        <v>0</v>
      </c>
      <c r="X1424" s="45" t="e">
        <f t="shared" si="413"/>
        <v>#DIV/0!</v>
      </c>
    </row>
    <row r="1425" spans="2:24">
      <c r="B1425" s="23"/>
      <c r="D1425" s="21"/>
      <c r="E1425" s="21"/>
      <c r="F1425" s="21"/>
      <c r="G1425" s="28">
        <f t="shared" si="406"/>
        <v>0</v>
      </c>
      <c r="H1425" s="45" t="e">
        <f t="shared" si="407"/>
        <v>#DIV/0!</v>
      </c>
      <c r="I1425" s="29">
        <f t="shared" si="408"/>
        <v>3</v>
      </c>
      <c r="J1425" s="29">
        <f t="shared" si="396"/>
        <v>0.27</v>
      </c>
      <c r="K1425" s="29">
        <f t="shared" si="397"/>
        <v>8.4199999999999997E-2</v>
      </c>
      <c r="L1425" s="29">
        <f t="shared" si="398"/>
        <v>12.92</v>
      </c>
      <c r="M1425" s="45" t="e">
        <f t="shared" si="409"/>
        <v>#DIV/0!</v>
      </c>
      <c r="N1425" s="28">
        <f t="shared" si="399"/>
        <v>10.989169238449415</v>
      </c>
      <c r="O1425" s="28">
        <f t="shared" si="400"/>
        <v>15.087458954343088</v>
      </c>
      <c r="P1425" s="45" t="e">
        <f t="shared" si="410"/>
        <v>#DIV/0!</v>
      </c>
      <c r="Q1425" s="29">
        <f t="shared" si="411"/>
        <v>3</v>
      </c>
      <c r="R1425" s="29" t="e">
        <f t="shared" si="401"/>
        <v>#N/A</v>
      </c>
      <c r="S1425" s="29" t="e">
        <f t="shared" si="402"/>
        <v>#N/A</v>
      </c>
      <c r="T1425" s="29" t="e">
        <f t="shared" si="403"/>
        <v>#N/A</v>
      </c>
      <c r="U1425" s="21" t="e">
        <f t="shared" si="412"/>
        <v>#DIV/0!</v>
      </c>
      <c r="V1425" s="28">
        <f t="shared" si="404"/>
        <v>0</v>
      </c>
      <c r="W1425" s="28">
        <f t="shared" si="405"/>
        <v>0</v>
      </c>
      <c r="X1425" s="45" t="e">
        <f t="shared" si="413"/>
        <v>#DIV/0!</v>
      </c>
    </row>
    <row r="1426" spans="2:24">
      <c r="B1426" s="23"/>
      <c r="D1426" s="21"/>
      <c r="E1426" s="21"/>
      <c r="F1426" s="21"/>
      <c r="G1426" s="28">
        <f t="shared" si="406"/>
        <v>0</v>
      </c>
      <c r="H1426" s="45" t="e">
        <f t="shared" si="407"/>
        <v>#DIV/0!</v>
      </c>
      <c r="I1426" s="29">
        <f t="shared" si="408"/>
        <v>3</v>
      </c>
      <c r="J1426" s="29">
        <f t="shared" si="396"/>
        <v>0.27</v>
      </c>
      <c r="K1426" s="29">
        <f t="shared" si="397"/>
        <v>8.4199999999999997E-2</v>
      </c>
      <c r="L1426" s="29">
        <f t="shared" si="398"/>
        <v>12.92</v>
      </c>
      <c r="M1426" s="45" t="e">
        <f t="shared" si="409"/>
        <v>#DIV/0!</v>
      </c>
      <c r="N1426" s="28">
        <f t="shared" si="399"/>
        <v>10.989169238449415</v>
      </c>
      <c r="O1426" s="28">
        <f t="shared" si="400"/>
        <v>15.087458954343088</v>
      </c>
      <c r="P1426" s="45" t="e">
        <f t="shared" si="410"/>
        <v>#DIV/0!</v>
      </c>
      <c r="Q1426" s="29">
        <f t="shared" si="411"/>
        <v>3</v>
      </c>
      <c r="R1426" s="29" t="e">
        <f t="shared" si="401"/>
        <v>#N/A</v>
      </c>
      <c r="S1426" s="29" t="e">
        <f t="shared" si="402"/>
        <v>#N/A</v>
      </c>
      <c r="T1426" s="29" t="e">
        <f t="shared" si="403"/>
        <v>#N/A</v>
      </c>
      <c r="U1426" s="21" t="e">
        <f t="shared" si="412"/>
        <v>#DIV/0!</v>
      </c>
      <c r="V1426" s="28">
        <f t="shared" si="404"/>
        <v>0</v>
      </c>
      <c r="W1426" s="28">
        <f t="shared" si="405"/>
        <v>0</v>
      </c>
      <c r="X1426" s="45" t="e">
        <f t="shared" si="413"/>
        <v>#DIV/0!</v>
      </c>
    </row>
    <row r="1427" spans="2:24">
      <c r="B1427" s="23"/>
      <c r="D1427" s="21"/>
      <c r="E1427" s="21"/>
      <c r="F1427" s="21"/>
      <c r="G1427" s="28">
        <f t="shared" si="406"/>
        <v>0</v>
      </c>
      <c r="H1427" s="45" t="e">
        <f t="shared" si="407"/>
        <v>#DIV/0!</v>
      </c>
      <c r="I1427" s="29">
        <f t="shared" si="408"/>
        <v>3</v>
      </c>
      <c r="J1427" s="29">
        <f t="shared" si="396"/>
        <v>0.27</v>
      </c>
      <c r="K1427" s="29">
        <f t="shared" si="397"/>
        <v>8.4199999999999997E-2</v>
      </c>
      <c r="L1427" s="29">
        <f t="shared" si="398"/>
        <v>12.92</v>
      </c>
      <c r="M1427" s="45" t="e">
        <f t="shared" si="409"/>
        <v>#DIV/0!</v>
      </c>
      <c r="N1427" s="28">
        <f t="shared" si="399"/>
        <v>10.989169238449415</v>
      </c>
      <c r="O1427" s="28">
        <f t="shared" si="400"/>
        <v>15.087458954343088</v>
      </c>
      <c r="P1427" s="45" t="e">
        <f t="shared" si="410"/>
        <v>#DIV/0!</v>
      </c>
      <c r="Q1427" s="29">
        <f t="shared" si="411"/>
        <v>3</v>
      </c>
      <c r="R1427" s="29" t="e">
        <f t="shared" si="401"/>
        <v>#N/A</v>
      </c>
      <c r="S1427" s="29" t="e">
        <f t="shared" si="402"/>
        <v>#N/A</v>
      </c>
      <c r="T1427" s="29" t="e">
        <f t="shared" si="403"/>
        <v>#N/A</v>
      </c>
      <c r="U1427" s="21" t="e">
        <f t="shared" si="412"/>
        <v>#DIV/0!</v>
      </c>
      <c r="V1427" s="28">
        <f t="shared" si="404"/>
        <v>0</v>
      </c>
      <c r="W1427" s="28">
        <f t="shared" si="405"/>
        <v>0</v>
      </c>
      <c r="X1427" s="45" t="e">
        <f t="shared" si="413"/>
        <v>#DIV/0!</v>
      </c>
    </row>
    <row r="1428" spans="2:24">
      <c r="B1428" s="23"/>
      <c r="D1428" s="21"/>
      <c r="E1428" s="21"/>
      <c r="F1428" s="21"/>
      <c r="G1428" s="28">
        <f t="shared" si="406"/>
        <v>0</v>
      </c>
      <c r="H1428" s="45" t="e">
        <f t="shared" si="407"/>
        <v>#DIV/0!</v>
      </c>
      <c r="I1428" s="29">
        <f t="shared" si="408"/>
        <v>3</v>
      </c>
      <c r="J1428" s="29">
        <f t="shared" si="396"/>
        <v>0.27</v>
      </c>
      <c r="K1428" s="29">
        <f t="shared" si="397"/>
        <v>8.4199999999999997E-2</v>
      </c>
      <c r="L1428" s="29">
        <f t="shared" si="398"/>
        <v>12.92</v>
      </c>
      <c r="M1428" s="45" t="e">
        <f t="shared" si="409"/>
        <v>#DIV/0!</v>
      </c>
      <c r="N1428" s="28">
        <f t="shared" si="399"/>
        <v>10.989169238449415</v>
      </c>
      <c r="O1428" s="28">
        <f t="shared" si="400"/>
        <v>15.087458954343088</v>
      </c>
      <c r="P1428" s="45" t="e">
        <f t="shared" si="410"/>
        <v>#DIV/0!</v>
      </c>
      <c r="Q1428" s="29">
        <f t="shared" si="411"/>
        <v>3</v>
      </c>
      <c r="R1428" s="29" t="e">
        <f t="shared" si="401"/>
        <v>#N/A</v>
      </c>
      <c r="S1428" s="29" t="e">
        <f t="shared" si="402"/>
        <v>#N/A</v>
      </c>
      <c r="T1428" s="29" t="e">
        <f t="shared" si="403"/>
        <v>#N/A</v>
      </c>
      <c r="U1428" s="21" t="e">
        <f t="shared" si="412"/>
        <v>#DIV/0!</v>
      </c>
      <c r="V1428" s="28">
        <f t="shared" si="404"/>
        <v>0</v>
      </c>
      <c r="W1428" s="28">
        <f t="shared" si="405"/>
        <v>0</v>
      </c>
      <c r="X1428" s="45" t="e">
        <f t="shared" si="413"/>
        <v>#DIV/0!</v>
      </c>
    </row>
    <row r="1429" spans="2:24">
      <c r="B1429" s="23"/>
      <c r="D1429" s="21"/>
      <c r="E1429" s="21"/>
      <c r="F1429" s="21"/>
      <c r="G1429" s="28">
        <f t="shared" si="406"/>
        <v>0</v>
      </c>
      <c r="H1429" s="45" t="e">
        <f t="shared" si="407"/>
        <v>#DIV/0!</v>
      </c>
      <c r="I1429" s="29">
        <f t="shared" si="408"/>
        <v>3</v>
      </c>
      <c r="J1429" s="29">
        <f t="shared" si="396"/>
        <v>0.27</v>
      </c>
      <c r="K1429" s="29">
        <f t="shared" si="397"/>
        <v>8.4199999999999997E-2</v>
      </c>
      <c r="L1429" s="29">
        <f t="shared" si="398"/>
        <v>12.92</v>
      </c>
      <c r="M1429" s="45" t="e">
        <f t="shared" si="409"/>
        <v>#DIV/0!</v>
      </c>
      <c r="N1429" s="28">
        <f t="shared" si="399"/>
        <v>10.989169238449415</v>
      </c>
      <c r="O1429" s="28">
        <f t="shared" si="400"/>
        <v>15.087458954343088</v>
      </c>
      <c r="P1429" s="45" t="e">
        <f t="shared" si="410"/>
        <v>#DIV/0!</v>
      </c>
      <c r="Q1429" s="29">
        <f t="shared" si="411"/>
        <v>3</v>
      </c>
      <c r="R1429" s="29" t="e">
        <f t="shared" si="401"/>
        <v>#N/A</v>
      </c>
      <c r="S1429" s="29" t="e">
        <f t="shared" si="402"/>
        <v>#N/A</v>
      </c>
      <c r="T1429" s="29" t="e">
        <f t="shared" si="403"/>
        <v>#N/A</v>
      </c>
      <c r="U1429" s="21" t="e">
        <f t="shared" si="412"/>
        <v>#DIV/0!</v>
      </c>
      <c r="V1429" s="28">
        <f t="shared" si="404"/>
        <v>0</v>
      </c>
      <c r="W1429" s="28">
        <f t="shared" si="405"/>
        <v>0</v>
      </c>
      <c r="X1429" s="45" t="e">
        <f t="shared" si="413"/>
        <v>#DIV/0!</v>
      </c>
    </row>
    <row r="1430" spans="2:24">
      <c r="B1430" s="23"/>
      <c r="D1430" s="21"/>
      <c r="E1430" s="21"/>
      <c r="F1430" s="21"/>
      <c r="G1430" s="28">
        <f t="shared" si="406"/>
        <v>0</v>
      </c>
      <c r="H1430" s="45" t="e">
        <f t="shared" si="407"/>
        <v>#DIV/0!</v>
      </c>
      <c r="I1430" s="29">
        <f t="shared" si="408"/>
        <v>3</v>
      </c>
      <c r="J1430" s="29">
        <f t="shared" si="396"/>
        <v>0.27</v>
      </c>
      <c r="K1430" s="29">
        <f t="shared" si="397"/>
        <v>8.4199999999999997E-2</v>
      </c>
      <c r="L1430" s="29">
        <f t="shared" si="398"/>
        <v>12.92</v>
      </c>
      <c r="M1430" s="45" t="e">
        <f t="shared" si="409"/>
        <v>#DIV/0!</v>
      </c>
      <c r="N1430" s="28">
        <f t="shared" si="399"/>
        <v>10.989169238449415</v>
      </c>
      <c r="O1430" s="28">
        <f t="shared" si="400"/>
        <v>15.087458954343088</v>
      </c>
      <c r="P1430" s="45" t="e">
        <f t="shared" si="410"/>
        <v>#DIV/0!</v>
      </c>
      <c r="Q1430" s="29">
        <f t="shared" si="411"/>
        <v>3</v>
      </c>
      <c r="R1430" s="29" t="e">
        <f t="shared" si="401"/>
        <v>#N/A</v>
      </c>
      <c r="S1430" s="29" t="e">
        <f t="shared" si="402"/>
        <v>#N/A</v>
      </c>
      <c r="T1430" s="29" t="e">
        <f t="shared" si="403"/>
        <v>#N/A</v>
      </c>
      <c r="U1430" s="21" t="e">
        <f t="shared" si="412"/>
        <v>#DIV/0!</v>
      </c>
      <c r="V1430" s="28">
        <f t="shared" si="404"/>
        <v>0</v>
      </c>
      <c r="W1430" s="28">
        <f t="shared" si="405"/>
        <v>0</v>
      </c>
      <c r="X1430" s="45" t="e">
        <f t="shared" si="413"/>
        <v>#DIV/0!</v>
      </c>
    </row>
    <row r="1431" spans="2:24" ht="14.4">
      <c r="B1431" s="23"/>
      <c r="D1431" s="30"/>
      <c r="E1431" s="21"/>
      <c r="F1431" s="21"/>
      <c r="G1431" s="28">
        <f t="shared" si="406"/>
        <v>0</v>
      </c>
      <c r="H1431" s="45" t="e">
        <f t="shared" si="407"/>
        <v>#DIV/0!</v>
      </c>
      <c r="I1431" s="29">
        <f t="shared" si="408"/>
        <v>3</v>
      </c>
      <c r="J1431" s="29">
        <f t="shared" si="396"/>
        <v>0.27</v>
      </c>
      <c r="K1431" s="29">
        <f t="shared" si="397"/>
        <v>8.4199999999999997E-2</v>
      </c>
      <c r="L1431" s="29">
        <f t="shared" si="398"/>
        <v>12.92</v>
      </c>
      <c r="M1431" s="45" t="e">
        <f t="shared" si="409"/>
        <v>#DIV/0!</v>
      </c>
      <c r="N1431" s="28">
        <f t="shared" si="399"/>
        <v>10.989169238449415</v>
      </c>
      <c r="O1431" s="28">
        <f t="shared" si="400"/>
        <v>15.087458954343088</v>
      </c>
      <c r="P1431" s="45" t="e">
        <f t="shared" si="410"/>
        <v>#DIV/0!</v>
      </c>
      <c r="Q1431" s="29">
        <f t="shared" si="411"/>
        <v>3</v>
      </c>
      <c r="R1431" s="29" t="e">
        <f t="shared" si="401"/>
        <v>#N/A</v>
      </c>
      <c r="S1431" s="29" t="e">
        <f t="shared" si="402"/>
        <v>#N/A</v>
      </c>
      <c r="T1431" s="29" t="e">
        <f t="shared" si="403"/>
        <v>#N/A</v>
      </c>
      <c r="U1431" s="21" t="e">
        <f t="shared" si="412"/>
        <v>#DIV/0!</v>
      </c>
      <c r="V1431" s="28">
        <f t="shared" si="404"/>
        <v>0</v>
      </c>
      <c r="W1431" s="28">
        <f t="shared" si="405"/>
        <v>0</v>
      </c>
      <c r="X1431" s="45" t="e">
        <f t="shared" si="413"/>
        <v>#DIV/0!</v>
      </c>
    </row>
    <row r="1432" spans="2:24">
      <c r="B1432" s="23"/>
      <c r="D1432" s="21"/>
      <c r="E1432" s="21"/>
      <c r="F1432" s="21"/>
      <c r="G1432" s="28">
        <f t="shared" si="406"/>
        <v>0</v>
      </c>
      <c r="H1432" s="45" t="e">
        <f t="shared" si="407"/>
        <v>#DIV/0!</v>
      </c>
      <c r="I1432" s="29">
        <f t="shared" si="408"/>
        <v>3</v>
      </c>
      <c r="J1432" s="29">
        <f t="shared" si="396"/>
        <v>0.27</v>
      </c>
      <c r="K1432" s="29">
        <f t="shared" si="397"/>
        <v>8.4199999999999997E-2</v>
      </c>
      <c r="L1432" s="29">
        <f t="shared" si="398"/>
        <v>12.92</v>
      </c>
      <c r="M1432" s="45" t="e">
        <f t="shared" si="409"/>
        <v>#DIV/0!</v>
      </c>
      <c r="N1432" s="28">
        <f t="shared" si="399"/>
        <v>10.989169238449415</v>
      </c>
      <c r="O1432" s="28">
        <f t="shared" si="400"/>
        <v>15.087458954343088</v>
      </c>
      <c r="P1432" s="45" t="e">
        <f t="shared" si="410"/>
        <v>#DIV/0!</v>
      </c>
      <c r="Q1432" s="29">
        <f t="shared" si="411"/>
        <v>3</v>
      </c>
      <c r="R1432" s="29" t="e">
        <f t="shared" si="401"/>
        <v>#N/A</v>
      </c>
      <c r="S1432" s="29" t="e">
        <f t="shared" si="402"/>
        <v>#N/A</v>
      </c>
      <c r="T1432" s="29" t="e">
        <f t="shared" si="403"/>
        <v>#N/A</v>
      </c>
      <c r="U1432" s="21" t="e">
        <f t="shared" si="412"/>
        <v>#DIV/0!</v>
      </c>
      <c r="V1432" s="28">
        <f t="shared" si="404"/>
        <v>0</v>
      </c>
      <c r="W1432" s="28">
        <f t="shared" si="405"/>
        <v>0</v>
      </c>
      <c r="X1432" s="45" t="e">
        <f t="shared" si="413"/>
        <v>#DIV/0!</v>
      </c>
    </row>
    <row r="1433" spans="2:24">
      <c r="B1433" s="23"/>
      <c r="D1433" s="21"/>
      <c r="E1433" s="21"/>
      <c r="F1433" s="21"/>
      <c r="G1433" s="28">
        <f t="shared" si="406"/>
        <v>0</v>
      </c>
      <c r="H1433" s="45" t="e">
        <f t="shared" si="407"/>
        <v>#DIV/0!</v>
      </c>
      <c r="I1433" s="29">
        <f t="shared" si="408"/>
        <v>3</v>
      </c>
      <c r="J1433" s="29">
        <f t="shared" si="396"/>
        <v>0.27</v>
      </c>
      <c r="K1433" s="29">
        <f t="shared" si="397"/>
        <v>8.4199999999999997E-2</v>
      </c>
      <c r="L1433" s="29">
        <f t="shared" si="398"/>
        <v>12.92</v>
      </c>
      <c r="M1433" s="45" t="e">
        <f t="shared" si="409"/>
        <v>#DIV/0!</v>
      </c>
      <c r="N1433" s="28">
        <f t="shared" si="399"/>
        <v>10.989169238449415</v>
      </c>
      <c r="O1433" s="28">
        <f t="shared" si="400"/>
        <v>15.087458954343088</v>
      </c>
      <c r="P1433" s="45" t="e">
        <f t="shared" si="410"/>
        <v>#DIV/0!</v>
      </c>
      <c r="Q1433" s="29">
        <f t="shared" si="411"/>
        <v>3</v>
      </c>
      <c r="R1433" s="29" t="e">
        <f t="shared" si="401"/>
        <v>#N/A</v>
      </c>
      <c r="S1433" s="29" t="e">
        <f t="shared" si="402"/>
        <v>#N/A</v>
      </c>
      <c r="T1433" s="29" t="e">
        <f t="shared" si="403"/>
        <v>#N/A</v>
      </c>
      <c r="U1433" s="21" t="e">
        <f t="shared" si="412"/>
        <v>#DIV/0!</v>
      </c>
      <c r="V1433" s="28">
        <f t="shared" si="404"/>
        <v>0</v>
      </c>
      <c r="W1433" s="28">
        <f t="shared" si="405"/>
        <v>0</v>
      </c>
      <c r="X1433" s="45" t="e">
        <f t="shared" si="413"/>
        <v>#DIV/0!</v>
      </c>
    </row>
    <row r="1434" spans="2:24">
      <c r="B1434" s="23"/>
      <c r="D1434" s="21"/>
      <c r="E1434" s="21"/>
      <c r="F1434" s="21"/>
      <c r="G1434" s="28">
        <f t="shared" si="406"/>
        <v>0</v>
      </c>
      <c r="H1434" s="45" t="e">
        <f t="shared" si="407"/>
        <v>#DIV/0!</v>
      </c>
      <c r="I1434" s="29">
        <f t="shared" si="408"/>
        <v>3</v>
      </c>
      <c r="J1434" s="29">
        <f t="shared" si="396"/>
        <v>0.27</v>
      </c>
      <c r="K1434" s="29">
        <f t="shared" si="397"/>
        <v>8.4199999999999997E-2</v>
      </c>
      <c r="L1434" s="29">
        <f t="shared" si="398"/>
        <v>12.92</v>
      </c>
      <c r="M1434" s="45" t="e">
        <f t="shared" si="409"/>
        <v>#DIV/0!</v>
      </c>
      <c r="N1434" s="28">
        <f t="shared" si="399"/>
        <v>10.989169238449415</v>
      </c>
      <c r="O1434" s="28">
        <f t="shared" si="400"/>
        <v>15.087458954343088</v>
      </c>
      <c r="P1434" s="45" t="e">
        <f t="shared" si="410"/>
        <v>#DIV/0!</v>
      </c>
      <c r="Q1434" s="29">
        <f t="shared" si="411"/>
        <v>3</v>
      </c>
      <c r="R1434" s="29" t="e">
        <f t="shared" si="401"/>
        <v>#N/A</v>
      </c>
      <c r="S1434" s="29" t="e">
        <f t="shared" si="402"/>
        <v>#N/A</v>
      </c>
      <c r="T1434" s="29" t="e">
        <f t="shared" si="403"/>
        <v>#N/A</v>
      </c>
      <c r="U1434" s="21" t="e">
        <f t="shared" si="412"/>
        <v>#DIV/0!</v>
      </c>
      <c r="V1434" s="28">
        <f t="shared" si="404"/>
        <v>0</v>
      </c>
      <c r="W1434" s="28">
        <f t="shared" si="405"/>
        <v>0</v>
      </c>
      <c r="X1434" s="45" t="e">
        <f t="shared" si="413"/>
        <v>#DIV/0!</v>
      </c>
    </row>
    <row r="1435" spans="2:24">
      <c r="B1435" s="23"/>
      <c r="D1435" s="21"/>
      <c r="E1435" s="21"/>
      <c r="F1435" s="21"/>
      <c r="G1435" s="28">
        <f t="shared" si="406"/>
        <v>0</v>
      </c>
      <c r="H1435" s="45" t="e">
        <f t="shared" si="407"/>
        <v>#DIV/0!</v>
      </c>
      <c r="I1435" s="29">
        <f t="shared" si="408"/>
        <v>3</v>
      </c>
      <c r="J1435" s="29">
        <f t="shared" si="396"/>
        <v>0.27</v>
      </c>
      <c r="K1435" s="29">
        <f t="shared" si="397"/>
        <v>8.4199999999999997E-2</v>
      </c>
      <c r="L1435" s="29">
        <f t="shared" si="398"/>
        <v>12.92</v>
      </c>
      <c r="M1435" s="45" t="e">
        <f t="shared" si="409"/>
        <v>#DIV/0!</v>
      </c>
      <c r="N1435" s="28">
        <f t="shared" si="399"/>
        <v>10.989169238449415</v>
      </c>
      <c r="O1435" s="28">
        <f t="shared" si="400"/>
        <v>15.087458954343088</v>
      </c>
      <c r="P1435" s="45" t="e">
        <f t="shared" si="410"/>
        <v>#DIV/0!</v>
      </c>
      <c r="Q1435" s="29">
        <f t="shared" si="411"/>
        <v>3</v>
      </c>
      <c r="R1435" s="29" t="e">
        <f t="shared" si="401"/>
        <v>#N/A</v>
      </c>
      <c r="S1435" s="29" t="e">
        <f t="shared" si="402"/>
        <v>#N/A</v>
      </c>
      <c r="T1435" s="29" t="e">
        <f t="shared" si="403"/>
        <v>#N/A</v>
      </c>
      <c r="U1435" s="21" t="e">
        <f t="shared" si="412"/>
        <v>#DIV/0!</v>
      </c>
      <c r="V1435" s="28">
        <f t="shared" si="404"/>
        <v>0</v>
      </c>
      <c r="W1435" s="28">
        <f t="shared" si="405"/>
        <v>0</v>
      </c>
      <c r="X1435" s="45" t="e">
        <f t="shared" si="413"/>
        <v>#DIV/0!</v>
      </c>
    </row>
    <row r="1436" spans="2:24">
      <c r="B1436" s="23"/>
      <c r="D1436" s="21"/>
      <c r="E1436" s="21"/>
      <c r="F1436" s="21"/>
      <c r="G1436" s="28">
        <f t="shared" si="406"/>
        <v>0</v>
      </c>
      <c r="H1436" s="45" t="e">
        <f t="shared" si="407"/>
        <v>#DIV/0!</v>
      </c>
      <c r="I1436" s="29">
        <f t="shared" si="408"/>
        <v>3</v>
      </c>
      <c r="J1436" s="29">
        <f t="shared" si="396"/>
        <v>0.27</v>
      </c>
      <c r="K1436" s="29">
        <f t="shared" si="397"/>
        <v>8.4199999999999997E-2</v>
      </c>
      <c r="L1436" s="29">
        <f t="shared" si="398"/>
        <v>12.92</v>
      </c>
      <c r="M1436" s="45" t="e">
        <f t="shared" si="409"/>
        <v>#DIV/0!</v>
      </c>
      <c r="N1436" s="28">
        <f t="shared" si="399"/>
        <v>10.989169238449415</v>
      </c>
      <c r="O1436" s="28">
        <f t="shared" si="400"/>
        <v>15.087458954343088</v>
      </c>
      <c r="P1436" s="45" t="e">
        <f t="shared" si="410"/>
        <v>#DIV/0!</v>
      </c>
      <c r="Q1436" s="29">
        <f t="shared" si="411"/>
        <v>3</v>
      </c>
      <c r="R1436" s="29" t="e">
        <f t="shared" si="401"/>
        <v>#N/A</v>
      </c>
      <c r="S1436" s="29" t="e">
        <f t="shared" si="402"/>
        <v>#N/A</v>
      </c>
      <c r="T1436" s="29" t="e">
        <f t="shared" si="403"/>
        <v>#N/A</v>
      </c>
      <c r="U1436" s="21" t="e">
        <f t="shared" si="412"/>
        <v>#DIV/0!</v>
      </c>
      <c r="V1436" s="28">
        <f t="shared" si="404"/>
        <v>0</v>
      </c>
      <c r="W1436" s="28">
        <f t="shared" si="405"/>
        <v>0</v>
      </c>
      <c r="X1436" s="45" t="e">
        <f t="shared" si="413"/>
        <v>#DIV/0!</v>
      </c>
    </row>
    <row r="1437" spans="2:24">
      <c r="B1437" s="23"/>
      <c r="D1437" s="21"/>
      <c r="E1437" s="21"/>
      <c r="F1437" s="21"/>
      <c r="G1437" s="28">
        <f t="shared" si="406"/>
        <v>0</v>
      </c>
      <c r="H1437" s="45" t="e">
        <f t="shared" si="407"/>
        <v>#DIV/0!</v>
      </c>
      <c r="I1437" s="29">
        <f t="shared" si="408"/>
        <v>3</v>
      </c>
      <c r="J1437" s="29">
        <f t="shared" si="396"/>
        <v>0.27</v>
      </c>
      <c r="K1437" s="29">
        <f t="shared" si="397"/>
        <v>8.4199999999999997E-2</v>
      </c>
      <c r="L1437" s="29">
        <f t="shared" si="398"/>
        <v>12.92</v>
      </c>
      <c r="M1437" s="45" t="e">
        <f t="shared" si="409"/>
        <v>#DIV/0!</v>
      </c>
      <c r="N1437" s="28">
        <f t="shared" si="399"/>
        <v>10.989169238449415</v>
      </c>
      <c r="O1437" s="28">
        <f t="shared" si="400"/>
        <v>15.087458954343088</v>
      </c>
      <c r="P1437" s="45" t="e">
        <f t="shared" si="410"/>
        <v>#DIV/0!</v>
      </c>
      <c r="Q1437" s="29">
        <f t="shared" si="411"/>
        <v>3</v>
      </c>
      <c r="R1437" s="29" t="e">
        <f t="shared" si="401"/>
        <v>#N/A</v>
      </c>
      <c r="S1437" s="29" t="e">
        <f t="shared" si="402"/>
        <v>#N/A</v>
      </c>
      <c r="T1437" s="29" t="e">
        <f t="shared" si="403"/>
        <v>#N/A</v>
      </c>
      <c r="U1437" s="21" t="e">
        <f t="shared" si="412"/>
        <v>#DIV/0!</v>
      </c>
      <c r="V1437" s="28">
        <f t="shared" si="404"/>
        <v>0</v>
      </c>
      <c r="W1437" s="28">
        <f t="shared" si="405"/>
        <v>0</v>
      </c>
      <c r="X1437" s="45" t="e">
        <f t="shared" si="413"/>
        <v>#DIV/0!</v>
      </c>
    </row>
    <row r="1438" spans="2:24">
      <c r="B1438" s="23"/>
      <c r="D1438" s="21"/>
      <c r="E1438" s="21"/>
      <c r="F1438" s="21"/>
      <c r="G1438" s="28">
        <f t="shared" si="406"/>
        <v>0</v>
      </c>
      <c r="H1438" s="45" t="e">
        <f t="shared" si="407"/>
        <v>#DIV/0!</v>
      </c>
      <c r="I1438" s="29">
        <f t="shared" si="408"/>
        <v>3</v>
      </c>
      <c r="J1438" s="29">
        <f t="shared" si="396"/>
        <v>0.27</v>
      </c>
      <c r="K1438" s="29">
        <f t="shared" si="397"/>
        <v>8.4199999999999997E-2</v>
      </c>
      <c r="L1438" s="29">
        <f t="shared" si="398"/>
        <v>12.92</v>
      </c>
      <c r="M1438" s="45" t="e">
        <f t="shared" si="409"/>
        <v>#DIV/0!</v>
      </c>
      <c r="N1438" s="28">
        <f t="shared" si="399"/>
        <v>10.989169238449415</v>
      </c>
      <c r="O1438" s="28">
        <f t="shared" si="400"/>
        <v>15.087458954343088</v>
      </c>
      <c r="P1438" s="45" t="e">
        <f t="shared" si="410"/>
        <v>#DIV/0!</v>
      </c>
      <c r="Q1438" s="29">
        <f t="shared" si="411"/>
        <v>3</v>
      </c>
      <c r="R1438" s="29" t="e">
        <f t="shared" si="401"/>
        <v>#N/A</v>
      </c>
      <c r="S1438" s="29" t="e">
        <f t="shared" si="402"/>
        <v>#N/A</v>
      </c>
      <c r="T1438" s="29" t="e">
        <f t="shared" si="403"/>
        <v>#N/A</v>
      </c>
      <c r="U1438" s="21" t="e">
        <f t="shared" si="412"/>
        <v>#DIV/0!</v>
      </c>
      <c r="V1438" s="28">
        <f t="shared" si="404"/>
        <v>0</v>
      </c>
      <c r="W1438" s="28">
        <f t="shared" si="405"/>
        <v>0</v>
      </c>
      <c r="X1438" s="45" t="e">
        <f t="shared" si="413"/>
        <v>#DIV/0!</v>
      </c>
    </row>
    <row r="1439" spans="2:24">
      <c r="B1439" s="23"/>
      <c r="D1439" s="21"/>
      <c r="E1439" s="21"/>
      <c r="F1439" s="21"/>
      <c r="G1439" s="28">
        <f t="shared" si="406"/>
        <v>0</v>
      </c>
      <c r="H1439" s="45" t="e">
        <f t="shared" si="407"/>
        <v>#DIV/0!</v>
      </c>
      <c r="I1439" s="29">
        <f t="shared" si="408"/>
        <v>3</v>
      </c>
      <c r="J1439" s="29">
        <f t="shared" si="396"/>
        <v>0.27</v>
      </c>
      <c r="K1439" s="29">
        <f t="shared" si="397"/>
        <v>8.4199999999999997E-2</v>
      </c>
      <c r="L1439" s="29">
        <f t="shared" si="398"/>
        <v>12.92</v>
      </c>
      <c r="M1439" s="45" t="e">
        <f t="shared" si="409"/>
        <v>#DIV/0!</v>
      </c>
      <c r="N1439" s="28">
        <f t="shared" si="399"/>
        <v>10.989169238449415</v>
      </c>
      <c r="O1439" s="28">
        <f t="shared" si="400"/>
        <v>15.087458954343088</v>
      </c>
      <c r="P1439" s="45" t="e">
        <f t="shared" si="410"/>
        <v>#DIV/0!</v>
      </c>
      <c r="Q1439" s="29">
        <f t="shared" si="411"/>
        <v>3</v>
      </c>
      <c r="R1439" s="29" t="e">
        <f t="shared" si="401"/>
        <v>#N/A</v>
      </c>
      <c r="S1439" s="29" t="e">
        <f t="shared" si="402"/>
        <v>#N/A</v>
      </c>
      <c r="T1439" s="29" t="e">
        <f t="shared" si="403"/>
        <v>#N/A</v>
      </c>
      <c r="U1439" s="21" t="e">
        <f t="shared" si="412"/>
        <v>#DIV/0!</v>
      </c>
      <c r="V1439" s="28">
        <f t="shared" si="404"/>
        <v>0</v>
      </c>
      <c r="W1439" s="28">
        <f t="shared" si="405"/>
        <v>0</v>
      </c>
      <c r="X1439" s="45" t="e">
        <f t="shared" si="413"/>
        <v>#DIV/0!</v>
      </c>
    </row>
    <row r="1440" spans="2:24" ht="14.4">
      <c r="B1440" s="23"/>
      <c r="D1440" s="30"/>
      <c r="E1440" s="21"/>
      <c r="F1440" s="21"/>
      <c r="G1440" s="28">
        <f t="shared" si="406"/>
        <v>0</v>
      </c>
      <c r="H1440" s="45" t="e">
        <f t="shared" si="407"/>
        <v>#DIV/0!</v>
      </c>
      <c r="I1440" s="29">
        <f t="shared" si="408"/>
        <v>3</v>
      </c>
      <c r="J1440" s="29">
        <f t="shared" si="396"/>
        <v>0.27</v>
      </c>
      <c r="K1440" s="29">
        <f t="shared" si="397"/>
        <v>8.4199999999999997E-2</v>
      </c>
      <c r="L1440" s="29">
        <f t="shared" si="398"/>
        <v>12.92</v>
      </c>
      <c r="M1440" s="45" t="e">
        <f t="shared" si="409"/>
        <v>#DIV/0!</v>
      </c>
      <c r="N1440" s="28">
        <f t="shared" si="399"/>
        <v>10.989169238449415</v>
      </c>
      <c r="O1440" s="28">
        <f t="shared" si="400"/>
        <v>15.087458954343088</v>
      </c>
      <c r="P1440" s="45" t="e">
        <f t="shared" si="410"/>
        <v>#DIV/0!</v>
      </c>
      <c r="Q1440" s="29">
        <f t="shared" si="411"/>
        <v>3</v>
      </c>
      <c r="R1440" s="29" t="e">
        <f t="shared" si="401"/>
        <v>#N/A</v>
      </c>
      <c r="S1440" s="29" t="e">
        <f t="shared" si="402"/>
        <v>#N/A</v>
      </c>
      <c r="T1440" s="29" t="e">
        <f t="shared" si="403"/>
        <v>#N/A</v>
      </c>
      <c r="U1440" s="21" t="e">
        <f t="shared" si="412"/>
        <v>#DIV/0!</v>
      </c>
      <c r="V1440" s="28">
        <f t="shared" si="404"/>
        <v>0</v>
      </c>
      <c r="W1440" s="28">
        <f t="shared" si="405"/>
        <v>0</v>
      </c>
      <c r="X1440" s="45" t="e">
        <f t="shared" si="413"/>
        <v>#DIV/0!</v>
      </c>
    </row>
    <row r="1441" spans="2:24">
      <c r="B1441" s="23"/>
      <c r="D1441" s="21"/>
      <c r="E1441" s="21"/>
      <c r="F1441" s="21"/>
      <c r="G1441" s="28">
        <f t="shared" si="406"/>
        <v>0</v>
      </c>
      <c r="H1441" s="45" t="e">
        <f t="shared" si="407"/>
        <v>#DIV/0!</v>
      </c>
      <c r="I1441" s="29">
        <f t="shared" si="408"/>
        <v>3</v>
      </c>
      <c r="J1441" s="29">
        <f t="shared" si="396"/>
        <v>0.27</v>
      </c>
      <c r="K1441" s="29">
        <f t="shared" si="397"/>
        <v>8.4199999999999997E-2</v>
      </c>
      <c r="L1441" s="29">
        <f t="shared" si="398"/>
        <v>12.92</v>
      </c>
      <c r="M1441" s="45" t="e">
        <f t="shared" si="409"/>
        <v>#DIV/0!</v>
      </c>
      <c r="N1441" s="28">
        <f t="shared" si="399"/>
        <v>10.989169238449415</v>
      </c>
      <c r="O1441" s="28">
        <f t="shared" si="400"/>
        <v>15.087458954343088</v>
      </c>
      <c r="P1441" s="45" t="e">
        <f t="shared" si="410"/>
        <v>#DIV/0!</v>
      </c>
      <c r="Q1441" s="29">
        <f t="shared" si="411"/>
        <v>3</v>
      </c>
      <c r="R1441" s="29" t="e">
        <f t="shared" si="401"/>
        <v>#N/A</v>
      </c>
      <c r="S1441" s="29" t="e">
        <f t="shared" si="402"/>
        <v>#N/A</v>
      </c>
      <c r="T1441" s="29" t="e">
        <f t="shared" si="403"/>
        <v>#N/A</v>
      </c>
      <c r="U1441" s="21" t="e">
        <f t="shared" si="412"/>
        <v>#DIV/0!</v>
      </c>
      <c r="V1441" s="28">
        <f t="shared" si="404"/>
        <v>0</v>
      </c>
      <c r="W1441" s="28">
        <f t="shared" si="405"/>
        <v>0</v>
      </c>
      <c r="X1441" s="45" t="e">
        <f t="shared" si="413"/>
        <v>#DIV/0!</v>
      </c>
    </row>
    <row r="1442" spans="2:24">
      <c r="B1442" s="23"/>
      <c r="D1442" s="21"/>
      <c r="G1442" s="28">
        <f t="shared" si="406"/>
        <v>0</v>
      </c>
      <c r="H1442" s="45" t="e">
        <f t="shared" si="407"/>
        <v>#DIV/0!</v>
      </c>
      <c r="I1442" s="29">
        <f t="shared" si="408"/>
        <v>3</v>
      </c>
      <c r="J1442" s="29">
        <f t="shared" si="396"/>
        <v>0.27</v>
      </c>
      <c r="K1442" s="29">
        <f t="shared" si="397"/>
        <v>8.4199999999999997E-2</v>
      </c>
      <c r="L1442" s="29">
        <f t="shared" si="398"/>
        <v>12.92</v>
      </c>
      <c r="M1442" s="45" t="e">
        <f t="shared" si="409"/>
        <v>#DIV/0!</v>
      </c>
      <c r="N1442" s="28">
        <f t="shared" si="399"/>
        <v>10.989169238449415</v>
      </c>
      <c r="O1442" s="28">
        <f t="shared" si="400"/>
        <v>15.087458954343088</v>
      </c>
      <c r="P1442" s="45" t="e">
        <f t="shared" si="410"/>
        <v>#DIV/0!</v>
      </c>
      <c r="Q1442" s="29">
        <f t="shared" si="411"/>
        <v>3</v>
      </c>
      <c r="R1442" s="29" t="e">
        <f t="shared" si="401"/>
        <v>#N/A</v>
      </c>
      <c r="S1442" s="29" t="e">
        <f t="shared" si="402"/>
        <v>#N/A</v>
      </c>
      <c r="T1442" s="29" t="e">
        <f t="shared" si="403"/>
        <v>#N/A</v>
      </c>
      <c r="U1442" s="21" t="e">
        <f t="shared" si="412"/>
        <v>#DIV/0!</v>
      </c>
      <c r="V1442" s="28">
        <f t="shared" si="404"/>
        <v>0</v>
      </c>
      <c r="W1442" s="28">
        <f t="shared" si="405"/>
        <v>0</v>
      </c>
      <c r="X1442" s="45" t="e">
        <f t="shared" si="413"/>
        <v>#DIV/0!</v>
      </c>
    </row>
    <row r="1443" spans="2:24">
      <c r="B1443" s="23"/>
      <c r="D1443" s="21"/>
      <c r="E1443" s="21"/>
      <c r="F1443" s="21"/>
      <c r="G1443" s="28">
        <f t="shared" si="406"/>
        <v>0</v>
      </c>
      <c r="H1443" s="45" t="e">
        <f t="shared" si="407"/>
        <v>#DIV/0!</v>
      </c>
      <c r="I1443" s="29">
        <f t="shared" si="408"/>
        <v>3</v>
      </c>
      <c r="J1443" s="29">
        <f t="shared" si="396"/>
        <v>0.27</v>
      </c>
      <c r="K1443" s="29">
        <f t="shared" si="397"/>
        <v>8.4199999999999997E-2</v>
      </c>
      <c r="L1443" s="29">
        <f t="shared" si="398"/>
        <v>12.92</v>
      </c>
      <c r="M1443" s="45" t="e">
        <f t="shared" si="409"/>
        <v>#DIV/0!</v>
      </c>
      <c r="N1443" s="28">
        <f t="shared" si="399"/>
        <v>10.989169238449415</v>
      </c>
      <c r="O1443" s="28">
        <f t="shared" si="400"/>
        <v>15.087458954343088</v>
      </c>
      <c r="P1443" s="45" t="e">
        <f t="shared" si="410"/>
        <v>#DIV/0!</v>
      </c>
      <c r="Q1443" s="29">
        <f t="shared" si="411"/>
        <v>3</v>
      </c>
      <c r="R1443" s="29" t="e">
        <f t="shared" si="401"/>
        <v>#N/A</v>
      </c>
      <c r="S1443" s="29" t="e">
        <f t="shared" si="402"/>
        <v>#N/A</v>
      </c>
      <c r="T1443" s="29" t="e">
        <f t="shared" si="403"/>
        <v>#N/A</v>
      </c>
      <c r="U1443" s="21" t="e">
        <f t="shared" si="412"/>
        <v>#DIV/0!</v>
      </c>
      <c r="V1443" s="28">
        <f t="shared" si="404"/>
        <v>0</v>
      </c>
      <c r="W1443" s="28">
        <f t="shared" si="405"/>
        <v>0</v>
      </c>
      <c r="X1443" s="45" t="e">
        <f t="shared" si="413"/>
        <v>#DIV/0!</v>
      </c>
    </row>
    <row r="1444" spans="2:24">
      <c r="B1444" s="23"/>
      <c r="D1444" s="21"/>
      <c r="E1444" s="21"/>
      <c r="F1444" s="21"/>
      <c r="G1444" s="28">
        <f t="shared" si="406"/>
        <v>0</v>
      </c>
      <c r="H1444" s="45" t="e">
        <f t="shared" si="407"/>
        <v>#DIV/0!</v>
      </c>
      <c r="I1444" s="29">
        <f t="shared" si="408"/>
        <v>3</v>
      </c>
      <c r="J1444" s="29">
        <f t="shared" si="396"/>
        <v>0.27</v>
      </c>
      <c r="K1444" s="29">
        <f t="shared" si="397"/>
        <v>8.4199999999999997E-2</v>
      </c>
      <c r="L1444" s="29">
        <f t="shared" si="398"/>
        <v>12.92</v>
      </c>
      <c r="M1444" s="45" t="e">
        <f t="shared" si="409"/>
        <v>#DIV/0!</v>
      </c>
      <c r="N1444" s="28">
        <f t="shared" si="399"/>
        <v>10.989169238449415</v>
      </c>
      <c r="O1444" s="28">
        <f t="shared" si="400"/>
        <v>15.087458954343088</v>
      </c>
      <c r="P1444" s="45" t="e">
        <f t="shared" si="410"/>
        <v>#DIV/0!</v>
      </c>
      <c r="Q1444" s="29">
        <f t="shared" si="411"/>
        <v>3</v>
      </c>
      <c r="R1444" s="29" t="e">
        <f t="shared" si="401"/>
        <v>#N/A</v>
      </c>
      <c r="S1444" s="29" t="e">
        <f t="shared" si="402"/>
        <v>#N/A</v>
      </c>
      <c r="T1444" s="29" t="e">
        <f t="shared" si="403"/>
        <v>#N/A</v>
      </c>
      <c r="U1444" s="21" t="e">
        <f t="shared" si="412"/>
        <v>#DIV/0!</v>
      </c>
      <c r="V1444" s="28">
        <f t="shared" si="404"/>
        <v>0</v>
      </c>
      <c r="W1444" s="28">
        <f t="shared" si="405"/>
        <v>0</v>
      </c>
      <c r="X1444" s="45" t="e">
        <f t="shared" si="413"/>
        <v>#DIV/0!</v>
      </c>
    </row>
    <row r="1445" spans="2:24">
      <c r="B1445" s="23"/>
      <c r="D1445" s="21"/>
      <c r="E1445" s="21"/>
      <c r="F1445" s="21"/>
      <c r="G1445" s="28">
        <f t="shared" si="406"/>
        <v>0</v>
      </c>
      <c r="H1445" s="45" t="e">
        <f t="shared" si="407"/>
        <v>#DIV/0!</v>
      </c>
      <c r="I1445" s="29">
        <f t="shared" si="408"/>
        <v>3</v>
      </c>
      <c r="J1445" s="29">
        <f t="shared" si="396"/>
        <v>0.27</v>
      </c>
      <c r="K1445" s="29">
        <f t="shared" si="397"/>
        <v>8.4199999999999997E-2</v>
      </c>
      <c r="L1445" s="29">
        <f t="shared" si="398"/>
        <v>12.92</v>
      </c>
      <c r="M1445" s="45" t="e">
        <f t="shared" si="409"/>
        <v>#DIV/0!</v>
      </c>
      <c r="N1445" s="28">
        <f t="shared" si="399"/>
        <v>10.989169238449415</v>
      </c>
      <c r="O1445" s="28">
        <f t="shared" si="400"/>
        <v>15.087458954343088</v>
      </c>
      <c r="P1445" s="45" t="e">
        <f t="shared" si="410"/>
        <v>#DIV/0!</v>
      </c>
      <c r="Q1445" s="29">
        <f t="shared" si="411"/>
        <v>3</v>
      </c>
      <c r="R1445" s="29" t="e">
        <f t="shared" si="401"/>
        <v>#N/A</v>
      </c>
      <c r="S1445" s="29" t="e">
        <f t="shared" si="402"/>
        <v>#N/A</v>
      </c>
      <c r="T1445" s="29" t="e">
        <f t="shared" si="403"/>
        <v>#N/A</v>
      </c>
      <c r="U1445" s="21" t="e">
        <f t="shared" si="412"/>
        <v>#DIV/0!</v>
      </c>
      <c r="V1445" s="28">
        <f t="shared" si="404"/>
        <v>0</v>
      </c>
      <c r="W1445" s="28">
        <f t="shared" si="405"/>
        <v>0</v>
      </c>
      <c r="X1445" s="45" t="e">
        <f t="shared" si="413"/>
        <v>#DIV/0!</v>
      </c>
    </row>
    <row r="1446" spans="2:24">
      <c r="B1446" s="23"/>
      <c r="D1446" s="21"/>
      <c r="E1446" s="21"/>
      <c r="F1446" s="21"/>
      <c r="G1446" s="28">
        <f t="shared" si="406"/>
        <v>0</v>
      </c>
      <c r="H1446" s="45" t="e">
        <f t="shared" si="407"/>
        <v>#DIV/0!</v>
      </c>
      <c r="I1446" s="29">
        <f t="shared" si="408"/>
        <v>3</v>
      </c>
      <c r="J1446" s="29">
        <f t="shared" si="396"/>
        <v>0.27</v>
      </c>
      <c r="K1446" s="29">
        <f t="shared" si="397"/>
        <v>8.4199999999999997E-2</v>
      </c>
      <c r="L1446" s="29">
        <f t="shared" si="398"/>
        <v>12.92</v>
      </c>
      <c r="M1446" s="45" t="e">
        <f t="shared" si="409"/>
        <v>#DIV/0!</v>
      </c>
      <c r="N1446" s="28">
        <f t="shared" si="399"/>
        <v>10.989169238449415</v>
      </c>
      <c r="O1446" s="28">
        <f t="shared" si="400"/>
        <v>15.087458954343088</v>
      </c>
      <c r="P1446" s="45" t="e">
        <f t="shared" si="410"/>
        <v>#DIV/0!</v>
      </c>
      <c r="Q1446" s="29">
        <f t="shared" si="411"/>
        <v>3</v>
      </c>
      <c r="R1446" s="29" t="e">
        <f t="shared" si="401"/>
        <v>#N/A</v>
      </c>
      <c r="S1446" s="29" t="e">
        <f t="shared" si="402"/>
        <v>#N/A</v>
      </c>
      <c r="T1446" s="29" t="e">
        <f t="shared" si="403"/>
        <v>#N/A</v>
      </c>
      <c r="U1446" s="21" t="e">
        <f t="shared" si="412"/>
        <v>#DIV/0!</v>
      </c>
      <c r="V1446" s="28">
        <f t="shared" si="404"/>
        <v>0</v>
      </c>
      <c r="W1446" s="28">
        <f t="shared" si="405"/>
        <v>0</v>
      </c>
      <c r="X1446" s="45" t="e">
        <f t="shared" si="413"/>
        <v>#DIV/0!</v>
      </c>
    </row>
    <row r="1447" spans="2:24">
      <c r="B1447" s="23"/>
      <c r="D1447" s="21"/>
      <c r="E1447" s="21"/>
      <c r="F1447" s="21"/>
      <c r="G1447" s="28">
        <f t="shared" si="406"/>
        <v>0</v>
      </c>
      <c r="H1447" s="45" t="e">
        <f t="shared" si="407"/>
        <v>#DIV/0!</v>
      </c>
      <c r="I1447" s="29">
        <f t="shared" si="408"/>
        <v>3</v>
      </c>
      <c r="J1447" s="29">
        <f t="shared" si="396"/>
        <v>0.27</v>
      </c>
      <c r="K1447" s="29">
        <f t="shared" si="397"/>
        <v>8.4199999999999997E-2</v>
      </c>
      <c r="L1447" s="29">
        <f t="shared" si="398"/>
        <v>12.92</v>
      </c>
      <c r="M1447" s="45" t="e">
        <f t="shared" si="409"/>
        <v>#DIV/0!</v>
      </c>
      <c r="N1447" s="28">
        <f t="shared" si="399"/>
        <v>10.989169238449415</v>
      </c>
      <c r="O1447" s="28">
        <f t="shared" si="400"/>
        <v>15.087458954343088</v>
      </c>
      <c r="P1447" s="45" t="e">
        <f t="shared" si="410"/>
        <v>#DIV/0!</v>
      </c>
      <c r="Q1447" s="29">
        <f t="shared" si="411"/>
        <v>3</v>
      </c>
      <c r="R1447" s="29" t="e">
        <f t="shared" si="401"/>
        <v>#N/A</v>
      </c>
      <c r="S1447" s="29" t="e">
        <f t="shared" si="402"/>
        <v>#N/A</v>
      </c>
      <c r="T1447" s="29" t="e">
        <f t="shared" si="403"/>
        <v>#N/A</v>
      </c>
      <c r="U1447" s="21" t="e">
        <f t="shared" si="412"/>
        <v>#DIV/0!</v>
      </c>
      <c r="V1447" s="28">
        <f t="shared" si="404"/>
        <v>0</v>
      </c>
      <c r="W1447" s="28">
        <f t="shared" si="405"/>
        <v>0</v>
      </c>
      <c r="X1447" s="45" t="e">
        <f t="shared" si="413"/>
        <v>#DIV/0!</v>
      </c>
    </row>
    <row r="1448" spans="2:24">
      <c r="B1448" s="23"/>
      <c r="D1448" s="21"/>
      <c r="E1448" s="21"/>
      <c r="F1448" s="21"/>
      <c r="G1448" s="28">
        <f t="shared" si="406"/>
        <v>0</v>
      </c>
      <c r="H1448" s="45" t="e">
        <f t="shared" si="407"/>
        <v>#DIV/0!</v>
      </c>
      <c r="I1448" s="29">
        <f t="shared" si="408"/>
        <v>3</v>
      </c>
      <c r="J1448" s="29">
        <f t="shared" si="396"/>
        <v>0.27</v>
      </c>
      <c r="K1448" s="29">
        <f t="shared" si="397"/>
        <v>8.4199999999999997E-2</v>
      </c>
      <c r="L1448" s="29">
        <f t="shared" si="398"/>
        <v>12.92</v>
      </c>
      <c r="M1448" s="45" t="e">
        <f t="shared" si="409"/>
        <v>#DIV/0!</v>
      </c>
      <c r="N1448" s="28">
        <f t="shared" si="399"/>
        <v>10.989169238449415</v>
      </c>
      <c r="O1448" s="28">
        <f t="shared" si="400"/>
        <v>15.087458954343088</v>
      </c>
      <c r="P1448" s="45" t="e">
        <f t="shared" si="410"/>
        <v>#DIV/0!</v>
      </c>
      <c r="Q1448" s="29">
        <f t="shared" si="411"/>
        <v>3</v>
      </c>
      <c r="R1448" s="29" t="e">
        <f t="shared" si="401"/>
        <v>#N/A</v>
      </c>
      <c r="S1448" s="29" t="e">
        <f t="shared" si="402"/>
        <v>#N/A</v>
      </c>
      <c r="T1448" s="29" t="e">
        <f t="shared" si="403"/>
        <v>#N/A</v>
      </c>
      <c r="U1448" s="21" t="e">
        <f t="shared" si="412"/>
        <v>#DIV/0!</v>
      </c>
      <c r="V1448" s="28">
        <f t="shared" si="404"/>
        <v>0</v>
      </c>
      <c r="W1448" s="28">
        <f t="shared" si="405"/>
        <v>0</v>
      </c>
      <c r="X1448" s="45" t="e">
        <f t="shared" si="413"/>
        <v>#DIV/0!</v>
      </c>
    </row>
    <row r="1449" spans="2:24">
      <c r="B1449" s="23"/>
      <c r="D1449" s="21"/>
      <c r="E1449" s="21"/>
      <c r="F1449" s="21"/>
      <c r="G1449" s="28">
        <f t="shared" si="406"/>
        <v>0</v>
      </c>
      <c r="H1449" s="45" t="e">
        <f t="shared" si="407"/>
        <v>#DIV/0!</v>
      </c>
      <c r="I1449" s="29">
        <f t="shared" si="408"/>
        <v>3</v>
      </c>
      <c r="J1449" s="29">
        <f t="shared" si="396"/>
        <v>0.27</v>
      </c>
      <c r="K1449" s="29">
        <f t="shared" si="397"/>
        <v>8.4199999999999997E-2</v>
      </c>
      <c r="L1449" s="29">
        <f t="shared" si="398"/>
        <v>12.92</v>
      </c>
      <c r="M1449" s="45" t="e">
        <f t="shared" si="409"/>
        <v>#DIV/0!</v>
      </c>
      <c r="N1449" s="28">
        <f t="shared" si="399"/>
        <v>10.989169238449415</v>
      </c>
      <c r="O1449" s="28">
        <f t="shared" si="400"/>
        <v>15.087458954343088</v>
      </c>
      <c r="P1449" s="45" t="e">
        <f t="shared" si="410"/>
        <v>#DIV/0!</v>
      </c>
      <c r="Q1449" s="29">
        <f t="shared" si="411"/>
        <v>3</v>
      </c>
      <c r="R1449" s="29" t="e">
        <f t="shared" si="401"/>
        <v>#N/A</v>
      </c>
      <c r="S1449" s="29" t="e">
        <f t="shared" si="402"/>
        <v>#N/A</v>
      </c>
      <c r="T1449" s="29" t="e">
        <f t="shared" si="403"/>
        <v>#N/A</v>
      </c>
      <c r="U1449" s="21" t="e">
        <f t="shared" si="412"/>
        <v>#DIV/0!</v>
      </c>
      <c r="V1449" s="28">
        <f t="shared" si="404"/>
        <v>0</v>
      </c>
      <c r="W1449" s="28">
        <f t="shared" si="405"/>
        <v>0</v>
      </c>
      <c r="X1449" s="45" t="e">
        <f t="shared" si="413"/>
        <v>#DIV/0!</v>
      </c>
    </row>
    <row r="1450" spans="2:24">
      <c r="B1450" s="23"/>
      <c r="D1450" s="21"/>
      <c r="E1450" s="21"/>
      <c r="F1450" s="21"/>
      <c r="G1450" s="28">
        <f t="shared" si="406"/>
        <v>0</v>
      </c>
      <c r="H1450" s="45" t="e">
        <f t="shared" si="407"/>
        <v>#DIV/0!</v>
      </c>
      <c r="I1450" s="29">
        <f t="shared" si="408"/>
        <v>3</v>
      </c>
      <c r="J1450" s="29">
        <f t="shared" si="396"/>
        <v>0.27</v>
      </c>
      <c r="K1450" s="29">
        <f t="shared" si="397"/>
        <v>8.4199999999999997E-2</v>
      </c>
      <c r="L1450" s="29">
        <f t="shared" si="398"/>
        <v>12.92</v>
      </c>
      <c r="M1450" s="45" t="e">
        <f t="shared" si="409"/>
        <v>#DIV/0!</v>
      </c>
      <c r="N1450" s="28">
        <f t="shared" si="399"/>
        <v>10.989169238449415</v>
      </c>
      <c r="O1450" s="28">
        <f t="shared" si="400"/>
        <v>15.087458954343088</v>
      </c>
      <c r="P1450" s="45" t="e">
        <f t="shared" si="410"/>
        <v>#DIV/0!</v>
      </c>
      <c r="Q1450" s="29">
        <f t="shared" si="411"/>
        <v>3</v>
      </c>
      <c r="R1450" s="29" t="e">
        <f t="shared" si="401"/>
        <v>#N/A</v>
      </c>
      <c r="S1450" s="29" t="e">
        <f t="shared" si="402"/>
        <v>#N/A</v>
      </c>
      <c r="T1450" s="29" t="e">
        <f t="shared" si="403"/>
        <v>#N/A</v>
      </c>
      <c r="U1450" s="21" t="e">
        <f t="shared" si="412"/>
        <v>#DIV/0!</v>
      </c>
      <c r="V1450" s="28">
        <f t="shared" si="404"/>
        <v>0</v>
      </c>
      <c r="W1450" s="28">
        <f t="shared" si="405"/>
        <v>0</v>
      </c>
      <c r="X1450" s="45" t="e">
        <f t="shared" si="413"/>
        <v>#DIV/0!</v>
      </c>
    </row>
    <row r="1451" spans="2:24">
      <c r="B1451" s="23"/>
      <c r="D1451" s="21"/>
      <c r="E1451" s="21"/>
      <c r="F1451" s="21"/>
      <c r="G1451" s="28">
        <f t="shared" si="406"/>
        <v>0</v>
      </c>
      <c r="H1451" s="45" t="e">
        <f t="shared" si="407"/>
        <v>#DIV/0!</v>
      </c>
      <c r="I1451" s="29">
        <f t="shared" si="408"/>
        <v>3</v>
      </c>
      <c r="J1451" s="29">
        <f t="shared" si="396"/>
        <v>0.27</v>
      </c>
      <c r="K1451" s="29">
        <f t="shared" si="397"/>
        <v>8.4199999999999997E-2</v>
      </c>
      <c r="L1451" s="29">
        <f t="shared" si="398"/>
        <v>12.92</v>
      </c>
      <c r="M1451" s="45" t="e">
        <f t="shared" si="409"/>
        <v>#DIV/0!</v>
      </c>
      <c r="N1451" s="28">
        <f t="shared" si="399"/>
        <v>10.989169238449415</v>
      </c>
      <c r="O1451" s="28">
        <f t="shared" si="400"/>
        <v>15.087458954343088</v>
      </c>
      <c r="P1451" s="45" t="e">
        <f t="shared" si="410"/>
        <v>#DIV/0!</v>
      </c>
      <c r="Q1451" s="29">
        <f t="shared" si="411"/>
        <v>3</v>
      </c>
      <c r="R1451" s="29" t="e">
        <f t="shared" si="401"/>
        <v>#N/A</v>
      </c>
      <c r="S1451" s="29" t="e">
        <f t="shared" si="402"/>
        <v>#N/A</v>
      </c>
      <c r="T1451" s="29" t="e">
        <f t="shared" si="403"/>
        <v>#N/A</v>
      </c>
      <c r="U1451" s="21" t="e">
        <f t="shared" si="412"/>
        <v>#DIV/0!</v>
      </c>
      <c r="V1451" s="28">
        <f t="shared" si="404"/>
        <v>0</v>
      </c>
      <c r="W1451" s="28">
        <f t="shared" si="405"/>
        <v>0</v>
      </c>
      <c r="X1451" s="45" t="e">
        <f t="shared" si="413"/>
        <v>#DIV/0!</v>
      </c>
    </row>
    <row r="1452" spans="2:24">
      <c r="B1452" s="23"/>
      <c r="D1452" s="21"/>
      <c r="E1452" s="21"/>
      <c r="F1452" s="21"/>
      <c r="G1452" s="28">
        <f t="shared" si="406"/>
        <v>0</v>
      </c>
      <c r="H1452" s="45" t="e">
        <f t="shared" si="407"/>
        <v>#DIV/0!</v>
      </c>
      <c r="I1452" s="29">
        <f t="shared" si="408"/>
        <v>3</v>
      </c>
      <c r="J1452" s="29">
        <f t="shared" si="396"/>
        <v>0.27</v>
      </c>
      <c r="K1452" s="29">
        <f t="shared" si="397"/>
        <v>8.4199999999999997E-2</v>
      </c>
      <c r="L1452" s="29">
        <f t="shared" si="398"/>
        <v>12.92</v>
      </c>
      <c r="M1452" s="45" t="e">
        <f t="shared" si="409"/>
        <v>#DIV/0!</v>
      </c>
      <c r="N1452" s="28">
        <f t="shared" si="399"/>
        <v>10.989169238449415</v>
      </c>
      <c r="O1452" s="28">
        <f t="shared" si="400"/>
        <v>15.087458954343088</v>
      </c>
      <c r="P1452" s="45" t="e">
        <f t="shared" si="410"/>
        <v>#DIV/0!</v>
      </c>
      <c r="Q1452" s="29">
        <f t="shared" si="411"/>
        <v>3</v>
      </c>
      <c r="R1452" s="29" t="e">
        <f t="shared" si="401"/>
        <v>#N/A</v>
      </c>
      <c r="S1452" s="29" t="e">
        <f t="shared" si="402"/>
        <v>#N/A</v>
      </c>
      <c r="T1452" s="29" t="e">
        <f t="shared" si="403"/>
        <v>#N/A</v>
      </c>
      <c r="U1452" s="21" t="e">
        <f t="shared" si="412"/>
        <v>#DIV/0!</v>
      </c>
      <c r="V1452" s="28">
        <f t="shared" si="404"/>
        <v>0</v>
      </c>
      <c r="W1452" s="28">
        <f t="shared" si="405"/>
        <v>0</v>
      </c>
      <c r="X1452" s="45" t="e">
        <f t="shared" si="413"/>
        <v>#DIV/0!</v>
      </c>
    </row>
    <row r="1453" spans="2:24">
      <c r="B1453" s="23"/>
      <c r="D1453" s="21"/>
      <c r="E1453" s="21"/>
      <c r="F1453" s="21"/>
      <c r="G1453" s="28">
        <f t="shared" si="406"/>
        <v>0</v>
      </c>
      <c r="H1453" s="45" t="e">
        <f t="shared" si="407"/>
        <v>#DIV/0!</v>
      </c>
      <c r="I1453" s="29">
        <f t="shared" si="408"/>
        <v>3</v>
      </c>
      <c r="J1453" s="29">
        <f t="shared" si="396"/>
        <v>0.27</v>
      </c>
      <c r="K1453" s="29">
        <f t="shared" si="397"/>
        <v>8.4199999999999997E-2</v>
      </c>
      <c r="L1453" s="29">
        <f t="shared" si="398"/>
        <v>12.92</v>
      </c>
      <c r="M1453" s="45" t="e">
        <f t="shared" si="409"/>
        <v>#DIV/0!</v>
      </c>
      <c r="N1453" s="28">
        <f t="shared" si="399"/>
        <v>10.989169238449415</v>
      </c>
      <c r="O1453" s="28">
        <f t="shared" si="400"/>
        <v>15.087458954343088</v>
      </c>
      <c r="P1453" s="45" t="e">
        <f t="shared" si="410"/>
        <v>#DIV/0!</v>
      </c>
      <c r="Q1453" s="29">
        <f t="shared" si="411"/>
        <v>3</v>
      </c>
      <c r="R1453" s="29" t="e">
        <f t="shared" si="401"/>
        <v>#N/A</v>
      </c>
      <c r="S1453" s="29" t="e">
        <f t="shared" si="402"/>
        <v>#N/A</v>
      </c>
      <c r="T1453" s="29" t="e">
        <f t="shared" si="403"/>
        <v>#N/A</v>
      </c>
      <c r="U1453" s="21" t="e">
        <f t="shared" si="412"/>
        <v>#DIV/0!</v>
      </c>
      <c r="V1453" s="28">
        <f t="shared" si="404"/>
        <v>0</v>
      </c>
      <c r="W1453" s="28">
        <f t="shared" si="405"/>
        <v>0</v>
      </c>
      <c r="X1453" s="45" t="e">
        <f t="shared" si="413"/>
        <v>#DIV/0!</v>
      </c>
    </row>
    <row r="1454" spans="2:24">
      <c r="B1454" s="23"/>
      <c r="D1454" s="21"/>
      <c r="E1454" s="21"/>
      <c r="F1454" s="21"/>
      <c r="G1454" s="28">
        <f t="shared" si="406"/>
        <v>0</v>
      </c>
      <c r="H1454" s="45" t="e">
        <f t="shared" si="407"/>
        <v>#DIV/0!</v>
      </c>
      <c r="I1454" s="29">
        <f t="shared" si="408"/>
        <v>3</v>
      </c>
      <c r="J1454" s="29">
        <f t="shared" si="396"/>
        <v>0.27</v>
      </c>
      <c r="K1454" s="29">
        <f t="shared" si="397"/>
        <v>8.4199999999999997E-2</v>
      </c>
      <c r="L1454" s="29">
        <f t="shared" si="398"/>
        <v>12.92</v>
      </c>
      <c r="M1454" s="45" t="e">
        <f t="shared" si="409"/>
        <v>#DIV/0!</v>
      </c>
      <c r="N1454" s="28">
        <f t="shared" si="399"/>
        <v>10.989169238449415</v>
      </c>
      <c r="O1454" s="28">
        <f t="shared" si="400"/>
        <v>15.087458954343088</v>
      </c>
      <c r="P1454" s="45" t="e">
        <f t="shared" si="410"/>
        <v>#DIV/0!</v>
      </c>
      <c r="Q1454" s="29">
        <f t="shared" si="411"/>
        <v>3</v>
      </c>
      <c r="R1454" s="29" t="e">
        <f t="shared" si="401"/>
        <v>#N/A</v>
      </c>
      <c r="S1454" s="29" t="e">
        <f t="shared" si="402"/>
        <v>#N/A</v>
      </c>
      <c r="T1454" s="29" t="e">
        <f t="shared" si="403"/>
        <v>#N/A</v>
      </c>
      <c r="U1454" s="21" t="e">
        <f t="shared" si="412"/>
        <v>#DIV/0!</v>
      </c>
      <c r="V1454" s="28">
        <f t="shared" si="404"/>
        <v>0</v>
      </c>
      <c r="W1454" s="28">
        <f t="shared" si="405"/>
        <v>0</v>
      </c>
      <c r="X1454" s="45" t="e">
        <f t="shared" si="413"/>
        <v>#DIV/0!</v>
      </c>
    </row>
    <row r="1455" spans="2:24">
      <c r="B1455" s="23"/>
      <c r="D1455" s="21"/>
      <c r="E1455" s="21"/>
      <c r="F1455" s="21"/>
      <c r="G1455" s="28">
        <f t="shared" si="406"/>
        <v>0</v>
      </c>
      <c r="H1455" s="45" t="e">
        <f t="shared" si="407"/>
        <v>#DIV/0!</v>
      </c>
      <c r="I1455" s="29">
        <f t="shared" si="408"/>
        <v>3</v>
      </c>
      <c r="J1455" s="29">
        <f t="shared" si="396"/>
        <v>0.27</v>
      </c>
      <c r="K1455" s="29">
        <f t="shared" si="397"/>
        <v>8.4199999999999997E-2</v>
      </c>
      <c r="L1455" s="29">
        <f t="shared" si="398"/>
        <v>12.92</v>
      </c>
      <c r="M1455" s="45" t="e">
        <f t="shared" si="409"/>
        <v>#DIV/0!</v>
      </c>
      <c r="N1455" s="28">
        <f t="shared" si="399"/>
        <v>10.989169238449415</v>
      </c>
      <c r="O1455" s="28">
        <f t="shared" si="400"/>
        <v>15.087458954343088</v>
      </c>
      <c r="P1455" s="45" t="e">
        <f t="shared" si="410"/>
        <v>#DIV/0!</v>
      </c>
      <c r="Q1455" s="29">
        <f t="shared" si="411"/>
        <v>3</v>
      </c>
      <c r="R1455" s="29" t="e">
        <f t="shared" si="401"/>
        <v>#N/A</v>
      </c>
      <c r="S1455" s="29" t="e">
        <f t="shared" si="402"/>
        <v>#N/A</v>
      </c>
      <c r="T1455" s="29" t="e">
        <f t="shared" si="403"/>
        <v>#N/A</v>
      </c>
      <c r="U1455" s="21" t="e">
        <f t="shared" si="412"/>
        <v>#DIV/0!</v>
      </c>
      <c r="V1455" s="28">
        <f t="shared" si="404"/>
        <v>0</v>
      </c>
      <c r="W1455" s="28">
        <f t="shared" si="405"/>
        <v>0</v>
      </c>
      <c r="X1455" s="45" t="e">
        <f t="shared" si="413"/>
        <v>#DIV/0!</v>
      </c>
    </row>
    <row r="1456" spans="2:24">
      <c r="B1456" s="23"/>
      <c r="D1456" s="21"/>
      <c r="E1456" s="21"/>
      <c r="F1456" s="21"/>
      <c r="G1456" s="28">
        <f t="shared" si="406"/>
        <v>0</v>
      </c>
      <c r="H1456" s="45" t="e">
        <f t="shared" si="407"/>
        <v>#DIV/0!</v>
      </c>
      <c r="I1456" s="29">
        <f t="shared" si="408"/>
        <v>3</v>
      </c>
      <c r="J1456" s="29">
        <f t="shared" si="396"/>
        <v>0.27</v>
      </c>
      <c r="K1456" s="29">
        <f t="shared" si="397"/>
        <v>8.4199999999999997E-2</v>
      </c>
      <c r="L1456" s="29">
        <f t="shared" si="398"/>
        <v>12.92</v>
      </c>
      <c r="M1456" s="45" t="e">
        <f t="shared" si="409"/>
        <v>#DIV/0!</v>
      </c>
      <c r="N1456" s="28">
        <f t="shared" si="399"/>
        <v>10.989169238449415</v>
      </c>
      <c r="O1456" s="28">
        <f t="shared" si="400"/>
        <v>15.087458954343088</v>
      </c>
      <c r="P1456" s="45" t="e">
        <f t="shared" si="410"/>
        <v>#DIV/0!</v>
      </c>
      <c r="Q1456" s="29">
        <f t="shared" si="411"/>
        <v>3</v>
      </c>
      <c r="R1456" s="29" t="e">
        <f t="shared" si="401"/>
        <v>#N/A</v>
      </c>
      <c r="S1456" s="29" t="e">
        <f t="shared" si="402"/>
        <v>#N/A</v>
      </c>
      <c r="T1456" s="29" t="e">
        <f t="shared" si="403"/>
        <v>#N/A</v>
      </c>
      <c r="U1456" s="21" t="e">
        <f t="shared" si="412"/>
        <v>#DIV/0!</v>
      </c>
      <c r="V1456" s="28">
        <f t="shared" si="404"/>
        <v>0</v>
      </c>
      <c r="W1456" s="28">
        <f t="shared" si="405"/>
        <v>0</v>
      </c>
      <c r="X1456" s="45" t="e">
        <f t="shared" si="413"/>
        <v>#DIV/0!</v>
      </c>
    </row>
    <row r="1457" spans="2:24" ht="14.4">
      <c r="B1457" s="23"/>
      <c r="D1457" s="30"/>
      <c r="E1457" s="21"/>
      <c r="F1457" s="21"/>
      <c r="G1457" s="28">
        <f t="shared" si="406"/>
        <v>0</v>
      </c>
      <c r="H1457" s="45" t="e">
        <f t="shared" si="407"/>
        <v>#DIV/0!</v>
      </c>
      <c r="I1457" s="29">
        <f t="shared" si="408"/>
        <v>3</v>
      </c>
      <c r="J1457" s="29">
        <f t="shared" si="396"/>
        <v>0.27</v>
      </c>
      <c r="K1457" s="29">
        <f t="shared" si="397"/>
        <v>8.4199999999999997E-2</v>
      </c>
      <c r="L1457" s="29">
        <f t="shared" si="398"/>
        <v>12.92</v>
      </c>
      <c r="M1457" s="45" t="e">
        <f t="shared" si="409"/>
        <v>#DIV/0!</v>
      </c>
      <c r="N1457" s="28">
        <f t="shared" si="399"/>
        <v>10.989169238449415</v>
      </c>
      <c r="O1457" s="28">
        <f t="shared" si="400"/>
        <v>15.087458954343088</v>
      </c>
      <c r="P1457" s="45" t="e">
        <f t="shared" si="410"/>
        <v>#DIV/0!</v>
      </c>
      <c r="Q1457" s="29">
        <f t="shared" si="411"/>
        <v>3</v>
      </c>
      <c r="R1457" s="29" t="e">
        <f t="shared" si="401"/>
        <v>#N/A</v>
      </c>
      <c r="S1457" s="29" t="e">
        <f t="shared" si="402"/>
        <v>#N/A</v>
      </c>
      <c r="T1457" s="29" t="e">
        <f t="shared" si="403"/>
        <v>#N/A</v>
      </c>
      <c r="U1457" s="21" t="e">
        <f t="shared" si="412"/>
        <v>#DIV/0!</v>
      </c>
      <c r="V1457" s="28">
        <f t="shared" si="404"/>
        <v>0</v>
      </c>
      <c r="W1457" s="28">
        <f t="shared" si="405"/>
        <v>0</v>
      </c>
      <c r="X1457" s="45" t="e">
        <f t="shared" si="413"/>
        <v>#DIV/0!</v>
      </c>
    </row>
    <row r="1458" spans="2:24">
      <c r="B1458" s="23"/>
      <c r="D1458" s="21"/>
      <c r="E1458" s="21"/>
      <c r="F1458" s="21"/>
      <c r="G1458" s="28">
        <f t="shared" si="406"/>
        <v>0</v>
      </c>
      <c r="H1458" s="45" t="e">
        <f t="shared" si="407"/>
        <v>#DIV/0!</v>
      </c>
      <c r="I1458" s="29">
        <f t="shared" si="408"/>
        <v>3</v>
      </c>
      <c r="J1458" s="29">
        <f t="shared" si="396"/>
        <v>0.27</v>
      </c>
      <c r="K1458" s="29">
        <f t="shared" si="397"/>
        <v>8.4199999999999997E-2</v>
      </c>
      <c r="L1458" s="29">
        <f t="shared" si="398"/>
        <v>12.92</v>
      </c>
      <c r="M1458" s="45" t="e">
        <f t="shared" si="409"/>
        <v>#DIV/0!</v>
      </c>
      <c r="N1458" s="28">
        <f t="shared" si="399"/>
        <v>10.989169238449415</v>
      </c>
      <c r="O1458" s="28">
        <f t="shared" si="400"/>
        <v>15.087458954343088</v>
      </c>
      <c r="P1458" s="45" t="e">
        <f t="shared" si="410"/>
        <v>#DIV/0!</v>
      </c>
      <c r="Q1458" s="29">
        <f t="shared" si="411"/>
        <v>3</v>
      </c>
      <c r="R1458" s="29" t="e">
        <f t="shared" si="401"/>
        <v>#N/A</v>
      </c>
      <c r="S1458" s="29" t="e">
        <f t="shared" si="402"/>
        <v>#N/A</v>
      </c>
      <c r="T1458" s="29" t="e">
        <f t="shared" si="403"/>
        <v>#N/A</v>
      </c>
      <c r="U1458" s="21" t="e">
        <f t="shared" si="412"/>
        <v>#DIV/0!</v>
      </c>
      <c r="V1458" s="28">
        <f t="shared" si="404"/>
        <v>0</v>
      </c>
      <c r="W1458" s="28">
        <f t="shared" si="405"/>
        <v>0</v>
      </c>
      <c r="X1458" s="45" t="e">
        <f t="shared" si="413"/>
        <v>#DIV/0!</v>
      </c>
    </row>
    <row r="1459" spans="2:24" ht="14.4">
      <c r="B1459" s="23"/>
      <c r="D1459" s="30"/>
      <c r="E1459" s="21"/>
      <c r="F1459" s="21"/>
      <c r="G1459" s="28">
        <f t="shared" si="406"/>
        <v>0</v>
      </c>
      <c r="H1459" s="45" t="e">
        <f t="shared" si="407"/>
        <v>#DIV/0!</v>
      </c>
      <c r="I1459" s="29">
        <f t="shared" si="408"/>
        <v>3</v>
      </c>
      <c r="J1459" s="29">
        <f t="shared" si="396"/>
        <v>0.27</v>
      </c>
      <c r="K1459" s="29">
        <f t="shared" si="397"/>
        <v>8.4199999999999997E-2</v>
      </c>
      <c r="L1459" s="29">
        <f t="shared" si="398"/>
        <v>12.92</v>
      </c>
      <c r="M1459" s="45" t="e">
        <f t="shared" si="409"/>
        <v>#DIV/0!</v>
      </c>
      <c r="N1459" s="28">
        <f t="shared" si="399"/>
        <v>10.989169238449415</v>
      </c>
      <c r="O1459" s="28">
        <f t="shared" si="400"/>
        <v>15.087458954343088</v>
      </c>
      <c r="P1459" s="45" t="e">
        <f t="shared" si="410"/>
        <v>#DIV/0!</v>
      </c>
      <c r="Q1459" s="29">
        <f t="shared" si="411"/>
        <v>3</v>
      </c>
      <c r="R1459" s="29" t="e">
        <f t="shared" si="401"/>
        <v>#N/A</v>
      </c>
      <c r="S1459" s="29" t="e">
        <f t="shared" si="402"/>
        <v>#N/A</v>
      </c>
      <c r="T1459" s="29" t="e">
        <f t="shared" si="403"/>
        <v>#N/A</v>
      </c>
      <c r="U1459" s="21" t="e">
        <f t="shared" si="412"/>
        <v>#DIV/0!</v>
      </c>
      <c r="V1459" s="28">
        <f t="shared" si="404"/>
        <v>0</v>
      </c>
      <c r="W1459" s="28">
        <f t="shared" si="405"/>
        <v>0</v>
      </c>
      <c r="X1459" s="45" t="e">
        <f t="shared" si="413"/>
        <v>#DIV/0!</v>
      </c>
    </row>
    <row r="1460" spans="2:24">
      <c r="B1460" s="23"/>
      <c r="D1460" s="21"/>
      <c r="E1460" s="21"/>
      <c r="F1460" s="21"/>
      <c r="G1460" s="28">
        <f t="shared" si="406"/>
        <v>0</v>
      </c>
      <c r="H1460" s="45" t="e">
        <f t="shared" si="407"/>
        <v>#DIV/0!</v>
      </c>
      <c r="I1460" s="29">
        <f t="shared" si="408"/>
        <v>3</v>
      </c>
      <c r="J1460" s="29">
        <f t="shared" si="396"/>
        <v>0.27</v>
      </c>
      <c r="K1460" s="29">
        <f t="shared" si="397"/>
        <v>8.4199999999999997E-2</v>
      </c>
      <c r="L1460" s="29">
        <f t="shared" si="398"/>
        <v>12.92</v>
      </c>
      <c r="M1460" s="45" t="e">
        <f t="shared" si="409"/>
        <v>#DIV/0!</v>
      </c>
      <c r="N1460" s="28">
        <f t="shared" si="399"/>
        <v>10.989169238449415</v>
      </c>
      <c r="O1460" s="28">
        <f t="shared" si="400"/>
        <v>15.087458954343088</v>
      </c>
      <c r="P1460" s="45" t="e">
        <f t="shared" si="410"/>
        <v>#DIV/0!</v>
      </c>
      <c r="Q1460" s="29">
        <f t="shared" si="411"/>
        <v>3</v>
      </c>
      <c r="R1460" s="29" t="e">
        <f t="shared" si="401"/>
        <v>#N/A</v>
      </c>
      <c r="S1460" s="29" t="e">
        <f t="shared" si="402"/>
        <v>#N/A</v>
      </c>
      <c r="T1460" s="29" t="e">
        <f t="shared" si="403"/>
        <v>#N/A</v>
      </c>
      <c r="U1460" s="21" t="e">
        <f t="shared" si="412"/>
        <v>#DIV/0!</v>
      </c>
      <c r="V1460" s="28">
        <f t="shared" si="404"/>
        <v>0</v>
      </c>
      <c r="W1460" s="28">
        <f t="shared" si="405"/>
        <v>0</v>
      </c>
      <c r="X1460" s="45" t="e">
        <f t="shared" si="413"/>
        <v>#DIV/0!</v>
      </c>
    </row>
    <row r="1461" spans="2:24">
      <c r="B1461" s="23"/>
      <c r="D1461" s="21"/>
      <c r="E1461" s="21"/>
      <c r="F1461" s="21"/>
      <c r="G1461" s="28">
        <f t="shared" si="406"/>
        <v>0</v>
      </c>
      <c r="H1461" s="45" t="e">
        <f t="shared" si="407"/>
        <v>#DIV/0!</v>
      </c>
      <c r="I1461" s="29">
        <f t="shared" si="408"/>
        <v>3</v>
      </c>
      <c r="J1461" s="29">
        <f t="shared" si="396"/>
        <v>0.27</v>
      </c>
      <c r="K1461" s="29">
        <f t="shared" si="397"/>
        <v>8.4199999999999997E-2</v>
      </c>
      <c r="L1461" s="29">
        <f t="shared" si="398"/>
        <v>12.92</v>
      </c>
      <c r="M1461" s="45" t="e">
        <f t="shared" si="409"/>
        <v>#DIV/0!</v>
      </c>
      <c r="N1461" s="28">
        <f t="shared" si="399"/>
        <v>10.989169238449415</v>
      </c>
      <c r="O1461" s="28">
        <f t="shared" si="400"/>
        <v>15.087458954343088</v>
      </c>
      <c r="P1461" s="45" t="e">
        <f t="shared" si="410"/>
        <v>#DIV/0!</v>
      </c>
      <c r="Q1461" s="29">
        <f t="shared" si="411"/>
        <v>3</v>
      </c>
      <c r="R1461" s="29" t="e">
        <f t="shared" si="401"/>
        <v>#N/A</v>
      </c>
      <c r="S1461" s="29" t="e">
        <f t="shared" si="402"/>
        <v>#N/A</v>
      </c>
      <c r="T1461" s="29" t="e">
        <f t="shared" si="403"/>
        <v>#N/A</v>
      </c>
      <c r="U1461" s="21" t="e">
        <f t="shared" si="412"/>
        <v>#DIV/0!</v>
      </c>
      <c r="V1461" s="28">
        <f t="shared" si="404"/>
        <v>0</v>
      </c>
      <c r="W1461" s="28">
        <f t="shared" si="405"/>
        <v>0</v>
      </c>
      <c r="X1461" s="45" t="e">
        <f t="shared" si="413"/>
        <v>#DIV/0!</v>
      </c>
    </row>
    <row r="1462" spans="2:24">
      <c r="B1462" s="23"/>
      <c r="D1462" s="21"/>
      <c r="E1462" s="21"/>
      <c r="F1462" s="21"/>
      <c r="G1462" s="28">
        <f t="shared" si="406"/>
        <v>0</v>
      </c>
      <c r="H1462" s="45" t="e">
        <f t="shared" si="407"/>
        <v>#DIV/0!</v>
      </c>
      <c r="I1462" s="29">
        <f t="shared" si="408"/>
        <v>3</v>
      </c>
      <c r="J1462" s="29">
        <f t="shared" si="396"/>
        <v>0.27</v>
      </c>
      <c r="K1462" s="29">
        <f t="shared" si="397"/>
        <v>8.4199999999999997E-2</v>
      </c>
      <c r="L1462" s="29">
        <f t="shared" si="398"/>
        <v>12.92</v>
      </c>
      <c r="M1462" s="45" t="e">
        <f t="shared" si="409"/>
        <v>#DIV/0!</v>
      </c>
      <c r="N1462" s="28">
        <f t="shared" si="399"/>
        <v>10.989169238449415</v>
      </c>
      <c r="O1462" s="28">
        <f t="shared" si="400"/>
        <v>15.087458954343088</v>
      </c>
      <c r="P1462" s="45" t="e">
        <f t="shared" si="410"/>
        <v>#DIV/0!</v>
      </c>
      <c r="Q1462" s="29">
        <f t="shared" si="411"/>
        <v>3</v>
      </c>
      <c r="R1462" s="29" t="e">
        <f t="shared" si="401"/>
        <v>#N/A</v>
      </c>
      <c r="S1462" s="29" t="e">
        <f t="shared" si="402"/>
        <v>#N/A</v>
      </c>
      <c r="T1462" s="29" t="e">
        <f t="shared" si="403"/>
        <v>#N/A</v>
      </c>
      <c r="U1462" s="21" t="e">
        <f t="shared" si="412"/>
        <v>#DIV/0!</v>
      </c>
      <c r="V1462" s="28">
        <f t="shared" si="404"/>
        <v>0</v>
      </c>
      <c r="W1462" s="28">
        <f t="shared" si="405"/>
        <v>0</v>
      </c>
      <c r="X1462" s="45" t="e">
        <f t="shared" si="413"/>
        <v>#DIV/0!</v>
      </c>
    </row>
    <row r="1463" spans="2:24">
      <c r="B1463" s="23"/>
      <c r="D1463" s="21"/>
      <c r="E1463" s="21"/>
      <c r="F1463" s="21"/>
      <c r="G1463" s="28">
        <f t="shared" si="406"/>
        <v>0</v>
      </c>
      <c r="H1463" s="45" t="e">
        <f t="shared" si="407"/>
        <v>#DIV/0!</v>
      </c>
      <c r="I1463" s="29">
        <f t="shared" si="408"/>
        <v>3</v>
      </c>
      <c r="J1463" s="29">
        <f t="shared" si="396"/>
        <v>0.27</v>
      </c>
      <c r="K1463" s="29">
        <f t="shared" si="397"/>
        <v>8.4199999999999997E-2</v>
      </c>
      <c r="L1463" s="29">
        <f t="shared" si="398"/>
        <v>12.92</v>
      </c>
      <c r="M1463" s="45" t="e">
        <f t="shared" si="409"/>
        <v>#DIV/0!</v>
      </c>
      <c r="N1463" s="28">
        <f t="shared" si="399"/>
        <v>10.989169238449415</v>
      </c>
      <c r="O1463" s="28">
        <f t="shared" si="400"/>
        <v>15.087458954343088</v>
      </c>
      <c r="P1463" s="45" t="e">
        <f t="shared" si="410"/>
        <v>#DIV/0!</v>
      </c>
      <c r="Q1463" s="29">
        <f t="shared" si="411"/>
        <v>3</v>
      </c>
      <c r="R1463" s="29" t="e">
        <f t="shared" si="401"/>
        <v>#N/A</v>
      </c>
      <c r="S1463" s="29" t="e">
        <f t="shared" si="402"/>
        <v>#N/A</v>
      </c>
      <c r="T1463" s="29" t="e">
        <f t="shared" si="403"/>
        <v>#N/A</v>
      </c>
      <c r="U1463" s="21" t="e">
        <f t="shared" si="412"/>
        <v>#DIV/0!</v>
      </c>
      <c r="V1463" s="28">
        <f t="shared" si="404"/>
        <v>0</v>
      </c>
      <c r="W1463" s="28">
        <f t="shared" si="405"/>
        <v>0</v>
      </c>
      <c r="X1463" s="45" t="e">
        <f t="shared" si="413"/>
        <v>#DIV/0!</v>
      </c>
    </row>
    <row r="1464" spans="2:24">
      <c r="B1464" s="23"/>
      <c r="D1464" s="21"/>
      <c r="E1464" s="21"/>
      <c r="F1464" s="21"/>
      <c r="G1464" s="28">
        <f t="shared" si="406"/>
        <v>0</v>
      </c>
      <c r="H1464" s="45" t="e">
        <f t="shared" si="407"/>
        <v>#DIV/0!</v>
      </c>
      <c r="I1464" s="29">
        <f t="shared" si="408"/>
        <v>3</v>
      </c>
      <c r="J1464" s="29">
        <f t="shared" si="396"/>
        <v>0.27</v>
      </c>
      <c r="K1464" s="29">
        <f t="shared" si="397"/>
        <v>8.4199999999999997E-2</v>
      </c>
      <c r="L1464" s="29">
        <f t="shared" si="398"/>
        <v>12.92</v>
      </c>
      <c r="M1464" s="45" t="e">
        <f t="shared" si="409"/>
        <v>#DIV/0!</v>
      </c>
      <c r="N1464" s="28">
        <f t="shared" si="399"/>
        <v>10.989169238449415</v>
      </c>
      <c r="O1464" s="28">
        <f t="shared" si="400"/>
        <v>15.087458954343088</v>
      </c>
      <c r="P1464" s="45" t="e">
        <f t="shared" si="410"/>
        <v>#DIV/0!</v>
      </c>
      <c r="Q1464" s="29">
        <f t="shared" si="411"/>
        <v>3</v>
      </c>
      <c r="R1464" s="29" t="e">
        <f t="shared" si="401"/>
        <v>#N/A</v>
      </c>
      <c r="S1464" s="29" t="e">
        <f t="shared" si="402"/>
        <v>#N/A</v>
      </c>
      <c r="T1464" s="29" t="e">
        <f t="shared" si="403"/>
        <v>#N/A</v>
      </c>
      <c r="U1464" s="21" t="e">
        <f t="shared" si="412"/>
        <v>#DIV/0!</v>
      </c>
      <c r="V1464" s="28">
        <f t="shared" si="404"/>
        <v>0</v>
      </c>
      <c r="W1464" s="28">
        <f t="shared" si="405"/>
        <v>0</v>
      </c>
      <c r="X1464" s="45" t="e">
        <f t="shared" si="413"/>
        <v>#DIV/0!</v>
      </c>
    </row>
    <row r="1465" spans="2:24">
      <c r="B1465" s="23"/>
      <c r="D1465" s="21"/>
      <c r="E1465" s="21"/>
      <c r="F1465" s="21"/>
      <c r="G1465" s="28">
        <f t="shared" si="406"/>
        <v>0</v>
      </c>
      <c r="H1465" s="45" t="e">
        <f t="shared" si="407"/>
        <v>#DIV/0!</v>
      </c>
      <c r="I1465" s="29">
        <f t="shared" si="408"/>
        <v>3</v>
      </c>
      <c r="J1465" s="29">
        <f t="shared" si="396"/>
        <v>0.27</v>
      </c>
      <c r="K1465" s="29">
        <f t="shared" si="397"/>
        <v>8.4199999999999997E-2</v>
      </c>
      <c r="L1465" s="29">
        <f t="shared" si="398"/>
        <v>12.92</v>
      </c>
      <c r="M1465" s="45" t="e">
        <f t="shared" si="409"/>
        <v>#DIV/0!</v>
      </c>
      <c r="N1465" s="28">
        <f t="shared" si="399"/>
        <v>10.989169238449415</v>
      </c>
      <c r="O1465" s="28">
        <f t="shared" si="400"/>
        <v>15.087458954343088</v>
      </c>
      <c r="P1465" s="45" t="e">
        <f t="shared" si="410"/>
        <v>#DIV/0!</v>
      </c>
      <c r="Q1465" s="29">
        <f t="shared" si="411"/>
        <v>3</v>
      </c>
      <c r="R1465" s="29" t="e">
        <f t="shared" si="401"/>
        <v>#N/A</v>
      </c>
      <c r="S1465" s="29" t="e">
        <f t="shared" si="402"/>
        <v>#N/A</v>
      </c>
      <c r="T1465" s="29" t="e">
        <f t="shared" si="403"/>
        <v>#N/A</v>
      </c>
      <c r="U1465" s="21" t="e">
        <f t="shared" si="412"/>
        <v>#DIV/0!</v>
      </c>
      <c r="V1465" s="28">
        <f t="shared" si="404"/>
        <v>0</v>
      </c>
      <c r="W1465" s="28">
        <f t="shared" si="405"/>
        <v>0</v>
      </c>
      <c r="X1465" s="45" t="e">
        <f t="shared" si="413"/>
        <v>#DIV/0!</v>
      </c>
    </row>
    <row r="1466" spans="2:24">
      <c r="B1466" s="23"/>
      <c r="D1466" s="21"/>
      <c r="E1466" s="21"/>
      <c r="F1466" s="21"/>
      <c r="G1466" s="28">
        <f t="shared" si="406"/>
        <v>0</v>
      </c>
      <c r="H1466" s="45" t="e">
        <f t="shared" si="407"/>
        <v>#DIV/0!</v>
      </c>
      <c r="I1466" s="29">
        <f t="shared" si="408"/>
        <v>3</v>
      </c>
      <c r="J1466" s="29">
        <f t="shared" si="396"/>
        <v>0.27</v>
      </c>
      <c r="K1466" s="29">
        <f t="shared" si="397"/>
        <v>8.4199999999999997E-2</v>
      </c>
      <c r="L1466" s="29">
        <f t="shared" si="398"/>
        <v>12.92</v>
      </c>
      <c r="M1466" s="45" t="e">
        <f t="shared" si="409"/>
        <v>#DIV/0!</v>
      </c>
      <c r="N1466" s="28">
        <f t="shared" si="399"/>
        <v>10.989169238449415</v>
      </c>
      <c r="O1466" s="28">
        <f t="shared" si="400"/>
        <v>15.087458954343088</v>
      </c>
      <c r="P1466" s="45" t="e">
        <f t="shared" si="410"/>
        <v>#DIV/0!</v>
      </c>
      <c r="Q1466" s="29">
        <f t="shared" si="411"/>
        <v>3</v>
      </c>
      <c r="R1466" s="29" t="e">
        <f t="shared" si="401"/>
        <v>#N/A</v>
      </c>
      <c r="S1466" s="29" t="e">
        <f t="shared" si="402"/>
        <v>#N/A</v>
      </c>
      <c r="T1466" s="29" t="e">
        <f t="shared" si="403"/>
        <v>#N/A</v>
      </c>
      <c r="U1466" s="21" t="e">
        <f t="shared" si="412"/>
        <v>#DIV/0!</v>
      </c>
      <c r="V1466" s="28">
        <f t="shared" si="404"/>
        <v>0</v>
      </c>
      <c r="W1466" s="28">
        <f t="shared" si="405"/>
        <v>0</v>
      </c>
      <c r="X1466" s="45" t="e">
        <f t="shared" si="413"/>
        <v>#DIV/0!</v>
      </c>
    </row>
    <row r="1467" spans="2:24">
      <c r="B1467" s="23"/>
      <c r="D1467" s="21"/>
      <c r="E1467" s="21"/>
      <c r="F1467" s="21"/>
      <c r="G1467" s="28">
        <f t="shared" si="406"/>
        <v>0</v>
      </c>
      <c r="H1467" s="45" t="e">
        <f t="shared" si="407"/>
        <v>#DIV/0!</v>
      </c>
      <c r="I1467" s="29">
        <f t="shared" si="408"/>
        <v>3</v>
      </c>
      <c r="J1467" s="29">
        <f t="shared" si="396"/>
        <v>0.27</v>
      </c>
      <c r="K1467" s="29">
        <f t="shared" si="397"/>
        <v>8.4199999999999997E-2</v>
      </c>
      <c r="L1467" s="29">
        <f t="shared" si="398"/>
        <v>12.92</v>
      </c>
      <c r="M1467" s="45" t="e">
        <f t="shared" si="409"/>
        <v>#DIV/0!</v>
      </c>
      <c r="N1467" s="28">
        <f t="shared" si="399"/>
        <v>10.989169238449415</v>
      </c>
      <c r="O1467" s="28">
        <f t="shared" si="400"/>
        <v>15.087458954343088</v>
      </c>
      <c r="P1467" s="45" t="e">
        <f t="shared" si="410"/>
        <v>#DIV/0!</v>
      </c>
      <c r="Q1467" s="29">
        <f t="shared" si="411"/>
        <v>3</v>
      </c>
      <c r="R1467" s="29" t="e">
        <f t="shared" si="401"/>
        <v>#N/A</v>
      </c>
      <c r="S1467" s="29" t="e">
        <f t="shared" si="402"/>
        <v>#N/A</v>
      </c>
      <c r="T1467" s="29" t="e">
        <f t="shared" si="403"/>
        <v>#N/A</v>
      </c>
      <c r="U1467" s="21" t="e">
        <f t="shared" si="412"/>
        <v>#DIV/0!</v>
      </c>
      <c r="V1467" s="28">
        <f t="shared" si="404"/>
        <v>0</v>
      </c>
      <c r="W1467" s="28">
        <f t="shared" si="405"/>
        <v>0</v>
      </c>
      <c r="X1467" s="45" t="e">
        <f t="shared" si="413"/>
        <v>#DIV/0!</v>
      </c>
    </row>
    <row r="1468" spans="2:24">
      <c r="B1468" s="23"/>
      <c r="D1468" s="21"/>
      <c r="E1468" s="21"/>
      <c r="F1468" s="21"/>
      <c r="G1468" s="28">
        <f t="shared" si="406"/>
        <v>0</v>
      </c>
      <c r="H1468" s="45" t="e">
        <f t="shared" si="407"/>
        <v>#DIV/0!</v>
      </c>
      <c r="I1468" s="29">
        <f t="shared" si="408"/>
        <v>3</v>
      </c>
      <c r="J1468" s="29">
        <f t="shared" si="396"/>
        <v>0.27</v>
      </c>
      <c r="K1468" s="29">
        <f t="shared" si="397"/>
        <v>8.4199999999999997E-2</v>
      </c>
      <c r="L1468" s="29">
        <f t="shared" si="398"/>
        <v>12.92</v>
      </c>
      <c r="M1468" s="45" t="e">
        <f t="shared" si="409"/>
        <v>#DIV/0!</v>
      </c>
      <c r="N1468" s="28">
        <f t="shared" si="399"/>
        <v>10.989169238449415</v>
      </c>
      <c r="O1468" s="28">
        <f t="shared" si="400"/>
        <v>15.087458954343088</v>
      </c>
      <c r="P1468" s="45" t="e">
        <f t="shared" si="410"/>
        <v>#DIV/0!</v>
      </c>
      <c r="Q1468" s="29">
        <f t="shared" si="411"/>
        <v>3</v>
      </c>
      <c r="R1468" s="29" t="e">
        <f t="shared" si="401"/>
        <v>#N/A</v>
      </c>
      <c r="S1468" s="29" t="e">
        <f t="shared" si="402"/>
        <v>#N/A</v>
      </c>
      <c r="T1468" s="29" t="e">
        <f t="shared" si="403"/>
        <v>#N/A</v>
      </c>
      <c r="U1468" s="21" t="e">
        <f t="shared" si="412"/>
        <v>#DIV/0!</v>
      </c>
      <c r="V1468" s="28">
        <f t="shared" si="404"/>
        <v>0</v>
      </c>
      <c r="W1468" s="28">
        <f t="shared" si="405"/>
        <v>0</v>
      </c>
      <c r="X1468" s="45" t="e">
        <f t="shared" si="413"/>
        <v>#DIV/0!</v>
      </c>
    </row>
    <row r="1469" spans="2:24">
      <c r="B1469" s="23"/>
      <c r="D1469" s="21"/>
      <c r="E1469" s="21"/>
      <c r="F1469" s="21"/>
      <c r="G1469" s="28">
        <f t="shared" si="406"/>
        <v>0</v>
      </c>
      <c r="H1469" s="45" t="e">
        <f t="shared" si="407"/>
        <v>#DIV/0!</v>
      </c>
      <c r="I1469" s="29">
        <f t="shared" si="408"/>
        <v>3</v>
      </c>
      <c r="J1469" s="29">
        <f t="shared" si="396"/>
        <v>0.27</v>
      </c>
      <c r="K1469" s="29">
        <f t="shared" si="397"/>
        <v>8.4199999999999997E-2</v>
      </c>
      <c r="L1469" s="29">
        <f t="shared" si="398"/>
        <v>12.92</v>
      </c>
      <c r="M1469" s="45" t="e">
        <f t="shared" si="409"/>
        <v>#DIV/0!</v>
      </c>
      <c r="N1469" s="28">
        <f t="shared" si="399"/>
        <v>10.989169238449415</v>
      </c>
      <c r="O1469" s="28">
        <f t="shared" si="400"/>
        <v>15.087458954343088</v>
      </c>
      <c r="P1469" s="45" t="e">
        <f t="shared" si="410"/>
        <v>#DIV/0!</v>
      </c>
      <c r="Q1469" s="29">
        <f t="shared" si="411"/>
        <v>3</v>
      </c>
      <c r="R1469" s="29" t="e">
        <f t="shared" si="401"/>
        <v>#N/A</v>
      </c>
      <c r="S1469" s="29" t="e">
        <f t="shared" si="402"/>
        <v>#N/A</v>
      </c>
      <c r="T1469" s="29" t="e">
        <f t="shared" si="403"/>
        <v>#N/A</v>
      </c>
      <c r="U1469" s="21" t="e">
        <f t="shared" si="412"/>
        <v>#DIV/0!</v>
      </c>
      <c r="V1469" s="28">
        <f t="shared" si="404"/>
        <v>0</v>
      </c>
      <c r="W1469" s="28">
        <f t="shared" si="405"/>
        <v>0</v>
      </c>
      <c r="X1469" s="45" t="e">
        <f t="shared" si="413"/>
        <v>#DIV/0!</v>
      </c>
    </row>
    <row r="1470" spans="2:24">
      <c r="B1470" s="23"/>
      <c r="D1470" s="21"/>
      <c r="E1470" s="21"/>
      <c r="F1470" s="21"/>
      <c r="G1470" s="28">
        <f t="shared" si="406"/>
        <v>0</v>
      </c>
      <c r="H1470" s="45" t="e">
        <f t="shared" si="407"/>
        <v>#DIV/0!</v>
      </c>
      <c r="I1470" s="29">
        <f t="shared" si="408"/>
        <v>3</v>
      </c>
      <c r="J1470" s="29">
        <f t="shared" si="396"/>
        <v>0.27</v>
      </c>
      <c r="K1470" s="29">
        <f t="shared" si="397"/>
        <v>8.4199999999999997E-2</v>
      </c>
      <c r="L1470" s="29">
        <f t="shared" si="398"/>
        <v>12.92</v>
      </c>
      <c r="M1470" s="45" t="e">
        <f t="shared" si="409"/>
        <v>#DIV/0!</v>
      </c>
      <c r="N1470" s="28">
        <f t="shared" si="399"/>
        <v>10.989169238449415</v>
      </c>
      <c r="O1470" s="28">
        <f t="shared" si="400"/>
        <v>15.087458954343088</v>
      </c>
      <c r="P1470" s="45" t="e">
        <f t="shared" si="410"/>
        <v>#DIV/0!</v>
      </c>
      <c r="Q1470" s="29">
        <f t="shared" si="411"/>
        <v>3</v>
      </c>
      <c r="R1470" s="29" t="e">
        <f t="shared" si="401"/>
        <v>#N/A</v>
      </c>
      <c r="S1470" s="29" t="e">
        <f t="shared" si="402"/>
        <v>#N/A</v>
      </c>
      <c r="T1470" s="29" t="e">
        <f t="shared" si="403"/>
        <v>#N/A</v>
      </c>
      <c r="U1470" s="21" t="e">
        <f t="shared" si="412"/>
        <v>#DIV/0!</v>
      </c>
      <c r="V1470" s="28">
        <f t="shared" si="404"/>
        <v>0</v>
      </c>
      <c r="W1470" s="28">
        <f t="shared" si="405"/>
        <v>0</v>
      </c>
      <c r="X1470" s="45" t="e">
        <f t="shared" si="413"/>
        <v>#DIV/0!</v>
      </c>
    </row>
    <row r="1471" spans="2:24">
      <c r="B1471" s="23"/>
      <c r="D1471" s="21"/>
      <c r="E1471" s="21"/>
      <c r="F1471" s="21"/>
      <c r="G1471" s="28">
        <f t="shared" si="406"/>
        <v>0</v>
      </c>
      <c r="H1471" s="45" t="e">
        <f t="shared" si="407"/>
        <v>#DIV/0!</v>
      </c>
      <c r="I1471" s="29">
        <f t="shared" si="408"/>
        <v>3</v>
      </c>
      <c r="J1471" s="29">
        <f t="shared" si="396"/>
        <v>0.27</v>
      </c>
      <c r="K1471" s="29">
        <f t="shared" si="397"/>
        <v>8.4199999999999997E-2</v>
      </c>
      <c r="L1471" s="29">
        <f t="shared" si="398"/>
        <v>12.92</v>
      </c>
      <c r="M1471" s="45" t="e">
        <f t="shared" si="409"/>
        <v>#DIV/0!</v>
      </c>
      <c r="N1471" s="28">
        <f t="shared" si="399"/>
        <v>10.989169238449415</v>
      </c>
      <c r="O1471" s="28">
        <f t="shared" si="400"/>
        <v>15.087458954343088</v>
      </c>
      <c r="P1471" s="45" t="e">
        <f t="shared" si="410"/>
        <v>#DIV/0!</v>
      </c>
      <c r="Q1471" s="29">
        <f t="shared" si="411"/>
        <v>3</v>
      </c>
      <c r="R1471" s="29" t="e">
        <f t="shared" si="401"/>
        <v>#N/A</v>
      </c>
      <c r="S1471" s="29" t="e">
        <f t="shared" si="402"/>
        <v>#N/A</v>
      </c>
      <c r="T1471" s="29" t="e">
        <f t="shared" si="403"/>
        <v>#N/A</v>
      </c>
      <c r="U1471" s="21" t="e">
        <f t="shared" si="412"/>
        <v>#DIV/0!</v>
      </c>
      <c r="V1471" s="28">
        <f t="shared" si="404"/>
        <v>0</v>
      </c>
      <c r="W1471" s="28">
        <f t="shared" si="405"/>
        <v>0</v>
      </c>
      <c r="X1471" s="45" t="e">
        <f t="shared" si="413"/>
        <v>#DIV/0!</v>
      </c>
    </row>
    <row r="1472" spans="2:24">
      <c r="B1472" s="23"/>
      <c r="D1472" s="21"/>
      <c r="E1472" s="21"/>
      <c r="F1472" s="21"/>
      <c r="G1472" s="28">
        <f t="shared" si="406"/>
        <v>0</v>
      </c>
      <c r="H1472" s="45" t="e">
        <f t="shared" si="407"/>
        <v>#DIV/0!</v>
      </c>
      <c r="I1472" s="29">
        <f t="shared" si="408"/>
        <v>3</v>
      </c>
      <c r="J1472" s="29">
        <f t="shared" si="396"/>
        <v>0.27</v>
      </c>
      <c r="K1472" s="29">
        <f t="shared" si="397"/>
        <v>8.4199999999999997E-2</v>
      </c>
      <c r="L1472" s="29">
        <f t="shared" si="398"/>
        <v>12.92</v>
      </c>
      <c r="M1472" s="45" t="e">
        <f t="shared" si="409"/>
        <v>#DIV/0!</v>
      </c>
      <c r="N1472" s="28">
        <f t="shared" si="399"/>
        <v>10.989169238449415</v>
      </c>
      <c r="O1472" s="28">
        <f t="shared" si="400"/>
        <v>15.087458954343088</v>
      </c>
      <c r="P1472" s="45" t="e">
        <f t="shared" si="410"/>
        <v>#DIV/0!</v>
      </c>
      <c r="Q1472" s="29">
        <f t="shared" si="411"/>
        <v>3</v>
      </c>
      <c r="R1472" s="29" t="e">
        <f t="shared" si="401"/>
        <v>#N/A</v>
      </c>
      <c r="S1472" s="29" t="e">
        <f t="shared" si="402"/>
        <v>#N/A</v>
      </c>
      <c r="T1472" s="29" t="e">
        <f t="shared" si="403"/>
        <v>#N/A</v>
      </c>
      <c r="U1472" s="21" t="e">
        <f t="shared" si="412"/>
        <v>#DIV/0!</v>
      </c>
      <c r="V1472" s="28">
        <f t="shared" si="404"/>
        <v>0</v>
      </c>
      <c r="W1472" s="28">
        <f t="shared" si="405"/>
        <v>0</v>
      </c>
      <c r="X1472" s="45" t="e">
        <f t="shared" si="413"/>
        <v>#DIV/0!</v>
      </c>
    </row>
    <row r="1473" spans="2:24">
      <c r="B1473" s="23"/>
      <c r="D1473" s="21"/>
      <c r="E1473" s="21"/>
      <c r="F1473" s="21"/>
      <c r="G1473" s="28">
        <f t="shared" si="406"/>
        <v>0</v>
      </c>
      <c r="H1473" s="45" t="e">
        <f t="shared" si="407"/>
        <v>#DIV/0!</v>
      </c>
      <c r="I1473" s="29">
        <f t="shared" si="408"/>
        <v>3</v>
      </c>
      <c r="J1473" s="29">
        <f t="shared" si="396"/>
        <v>0.27</v>
      </c>
      <c r="K1473" s="29">
        <f t="shared" si="397"/>
        <v>8.4199999999999997E-2</v>
      </c>
      <c r="L1473" s="29">
        <f t="shared" si="398"/>
        <v>12.92</v>
      </c>
      <c r="M1473" s="45" t="e">
        <f t="shared" si="409"/>
        <v>#DIV/0!</v>
      </c>
      <c r="N1473" s="28">
        <f t="shared" si="399"/>
        <v>10.989169238449415</v>
      </c>
      <c r="O1473" s="28">
        <f t="shared" si="400"/>
        <v>15.087458954343088</v>
      </c>
      <c r="P1473" s="45" t="e">
        <f t="shared" si="410"/>
        <v>#DIV/0!</v>
      </c>
      <c r="Q1473" s="29">
        <f t="shared" si="411"/>
        <v>3</v>
      </c>
      <c r="R1473" s="29" t="e">
        <f t="shared" si="401"/>
        <v>#N/A</v>
      </c>
      <c r="S1473" s="29" t="e">
        <f t="shared" si="402"/>
        <v>#N/A</v>
      </c>
      <c r="T1473" s="29" t="e">
        <f t="shared" si="403"/>
        <v>#N/A</v>
      </c>
      <c r="U1473" s="21" t="e">
        <f t="shared" si="412"/>
        <v>#DIV/0!</v>
      </c>
      <c r="V1473" s="28">
        <f t="shared" si="404"/>
        <v>0</v>
      </c>
      <c r="W1473" s="28">
        <f t="shared" si="405"/>
        <v>0</v>
      </c>
      <c r="X1473" s="45" t="e">
        <f t="shared" si="413"/>
        <v>#DIV/0!</v>
      </c>
    </row>
    <row r="1474" spans="2:24">
      <c r="B1474" s="23"/>
      <c r="D1474" s="21"/>
      <c r="E1474" s="21"/>
      <c r="F1474" s="21"/>
      <c r="G1474" s="28">
        <f t="shared" si="406"/>
        <v>0</v>
      </c>
      <c r="H1474" s="45" t="e">
        <f t="shared" si="407"/>
        <v>#DIV/0!</v>
      </c>
      <c r="I1474" s="29">
        <f t="shared" si="408"/>
        <v>3</v>
      </c>
      <c r="J1474" s="29">
        <f t="shared" si="396"/>
        <v>0.27</v>
      </c>
      <c r="K1474" s="29">
        <f t="shared" si="397"/>
        <v>8.4199999999999997E-2</v>
      </c>
      <c r="L1474" s="29">
        <f t="shared" si="398"/>
        <v>12.92</v>
      </c>
      <c r="M1474" s="45" t="e">
        <f t="shared" si="409"/>
        <v>#DIV/0!</v>
      </c>
      <c r="N1474" s="28">
        <f t="shared" si="399"/>
        <v>10.989169238449415</v>
      </c>
      <c r="O1474" s="28">
        <f t="shared" si="400"/>
        <v>15.087458954343088</v>
      </c>
      <c r="P1474" s="45" t="e">
        <f t="shared" si="410"/>
        <v>#DIV/0!</v>
      </c>
      <c r="Q1474" s="29">
        <f t="shared" si="411"/>
        <v>3</v>
      </c>
      <c r="R1474" s="29" t="e">
        <f t="shared" si="401"/>
        <v>#N/A</v>
      </c>
      <c r="S1474" s="29" t="e">
        <f t="shared" si="402"/>
        <v>#N/A</v>
      </c>
      <c r="T1474" s="29" t="e">
        <f t="shared" si="403"/>
        <v>#N/A</v>
      </c>
      <c r="U1474" s="21" t="e">
        <f t="shared" si="412"/>
        <v>#DIV/0!</v>
      </c>
      <c r="V1474" s="28">
        <f t="shared" si="404"/>
        <v>0</v>
      </c>
      <c r="W1474" s="28">
        <f t="shared" si="405"/>
        <v>0</v>
      </c>
      <c r="X1474" s="45" t="e">
        <f t="shared" si="413"/>
        <v>#DIV/0!</v>
      </c>
    </row>
    <row r="1475" spans="2:24" ht="14.4">
      <c r="B1475" s="31"/>
      <c r="D1475" s="30"/>
      <c r="E1475" s="30"/>
      <c r="F1475" s="30"/>
      <c r="G1475" s="28">
        <f t="shared" si="406"/>
        <v>0</v>
      </c>
      <c r="H1475" s="45" t="e">
        <f t="shared" si="407"/>
        <v>#DIV/0!</v>
      </c>
      <c r="I1475" s="29">
        <f t="shared" si="408"/>
        <v>3</v>
      </c>
      <c r="J1475" s="29">
        <f t="shared" si="396"/>
        <v>0.27</v>
      </c>
      <c r="K1475" s="29">
        <f t="shared" si="397"/>
        <v>8.4199999999999997E-2</v>
      </c>
      <c r="L1475" s="29">
        <f t="shared" si="398"/>
        <v>12.92</v>
      </c>
      <c r="M1475" s="45" t="e">
        <f t="shared" si="409"/>
        <v>#DIV/0!</v>
      </c>
      <c r="N1475" s="28">
        <f t="shared" si="399"/>
        <v>10.989169238449415</v>
      </c>
      <c r="O1475" s="28">
        <f t="shared" si="400"/>
        <v>15.087458954343088</v>
      </c>
      <c r="P1475" s="45" t="e">
        <f t="shared" si="410"/>
        <v>#DIV/0!</v>
      </c>
      <c r="Q1475" s="29">
        <f t="shared" si="411"/>
        <v>3</v>
      </c>
      <c r="R1475" s="29" t="e">
        <f t="shared" si="401"/>
        <v>#N/A</v>
      </c>
      <c r="S1475" s="29" t="e">
        <f t="shared" si="402"/>
        <v>#N/A</v>
      </c>
      <c r="T1475" s="29" t="e">
        <f t="shared" si="403"/>
        <v>#N/A</v>
      </c>
      <c r="U1475" s="21" t="e">
        <f t="shared" si="412"/>
        <v>#DIV/0!</v>
      </c>
      <c r="V1475" s="28">
        <f t="shared" si="404"/>
        <v>0</v>
      </c>
      <c r="W1475" s="28">
        <f t="shared" si="405"/>
        <v>0</v>
      </c>
      <c r="X1475" s="45" t="e">
        <f t="shared" si="413"/>
        <v>#DIV/0!</v>
      </c>
    </row>
    <row r="1476" spans="2:24">
      <c r="B1476" s="23"/>
      <c r="D1476" s="21"/>
      <c r="E1476" s="21"/>
      <c r="F1476" s="21"/>
      <c r="G1476" s="28">
        <f t="shared" si="406"/>
        <v>0</v>
      </c>
      <c r="H1476" s="45" t="e">
        <f t="shared" si="407"/>
        <v>#DIV/0!</v>
      </c>
      <c r="I1476" s="29">
        <f t="shared" si="408"/>
        <v>3</v>
      </c>
      <c r="J1476" s="29">
        <f t="shared" si="396"/>
        <v>0.27</v>
      </c>
      <c r="K1476" s="29">
        <f t="shared" si="397"/>
        <v>8.4199999999999997E-2</v>
      </c>
      <c r="L1476" s="29">
        <f t="shared" si="398"/>
        <v>12.92</v>
      </c>
      <c r="M1476" s="45" t="e">
        <f t="shared" si="409"/>
        <v>#DIV/0!</v>
      </c>
      <c r="N1476" s="28">
        <f t="shared" si="399"/>
        <v>10.989169238449415</v>
      </c>
      <c r="O1476" s="28">
        <f t="shared" si="400"/>
        <v>15.087458954343088</v>
      </c>
      <c r="P1476" s="45" t="e">
        <f t="shared" si="410"/>
        <v>#DIV/0!</v>
      </c>
      <c r="Q1476" s="29">
        <f t="shared" si="411"/>
        <v>3</v>
      </c>
      <c r="R1476" s="29" t="e">
        <f t="shared" si="401"/>
        <v>#N/A</v>
      </c>
      <c r="S1476" s="29" t="e">
        <f t="shared" si="402"/>
        <v>#N/A</v>
      </c>
      <c r="T1476" s="29" t="e">
        <f t="shared" si="403"/>
        <v>#N/A</v>
      </c>
      <c r="U1476" s="21" t="e">
        <f t="shared" si="412"/>
        <v>#DIV/0!</v>
      </c>
      <c r="V1476" s="28">
        <f t="shared" si="404"/>
        <v>0</v>
      </c>
      <c r="W1476" s="28">
        <f t="shared" si="405"/>
        <v>0</v>
      </c>
      <c r="X1476" s="45" t="e">
        <f t="shared" si="413"/>
        <v>#DIV/0!</v>
      </c>
    </row>
    <row r="1477" spans="2:24">
      <c r="B1477" s="23"/>
      <c r="D1477" s="21"/>
      <c r="E1477" s="21"/>
      <c r="F1477" s="21"/>
      <c r="G1477" s="28">
        <f t="shared" si="406"/>
        <v>0</v>
      </c>
      <c r="H1477" s="45" t="e">
        <f t="shared" si="407"/>
        <v>#DIV/0!</v>
      </c>
      <c r="I1477" s="29">
        <f t="shared" si="408"/>
        <v>3</v>
      </c>
      <c r="J1477" s="29">
        <f t="shared" si="396"/>
        <v>0.27</v>
      </c>
      <c r="K1477" s="29">
        <f t="shared" si="397"/>
        <v>8.4199999999999997E-2</v>
      </c>
      <c r="L1477" s="29">
        <f t="shared" si="398"/>
        <v>12.92</v>
      </c>
      <c r="M1477" s="45" t="e">
        <f t="shared" si="409"/>
        <v>#DIV/0!</v>
      </c>
      <c r="N1477" s="28">
        <f t="shared" si="399"/>
        <v>10.989169238449415</v>
      </c>
      <c r="O1477" s="28">
        <f t="shared" si="400"/>
        <v>15.087458954343088</v>
      </c>
      <c r="P1477" s="45" t="e">
        <f t="shared" si="410"/>
        <v>#DIV/0!</v>
      </c>
      <c r="Q1477" s="29">
        <f t="shared" si="411"/>
        <v>3</v>
      </c>
      <c r="R1477" s="29" t="e">
        <f t="shared" si="401"/>
        <v>#N/A</v>
      </c>
      <c r="S1477" s="29" t="e">
        <f t="shared" si="402"/>
        <v>#N/A</v>
      </c>
      <c r="T1477" s="29" t="e">
        <f t="shared" si="403"/>
        <v>#N/A</v>
      </c>
      <c r="U1477" s="21" t="e">
        <f t="shared" si="412"/>
        <v>#DIV/0!</v>
      </c>
      <c r="V1477" s="28">
        <f t="shared" si="404"/>
        <v>0</v>
      </c>
      <c r="W1477" s="28">
        <f t="shared" si="405"/>
        <v>0</v>
      </c>
      <c r="X1477" s="45" t="e">
        <f t="shared" si="413"/>
        <v>#DIV/0!</v>
      </c>
    </row>
    <row r="1478" spans="2:24">
      <c r="B1478" s="23"/>
      <c r="D1478" s="21"/>
      <c r="E1478" s="21"/>
      <c r="F1478" s="21"/>
      <c r="G1478" s="28">
        <f t="shared" si="406"/>
        <v>0</v>
      </c>
      <c r="H1478" s="45" t="e">
        <f t="shared" si="407"/>
        <v>#DIV/0!</v>
      </c>
      <c r="I1478" s="29">
        <f t="shared" si="408"/>
        <v>3</v>
      </c>
      <c r="J1478" s="29">
        <f t="shared" si="396"/>
        <v>0.27</v>
      </c>
      <c r="K1478" s="29">
        <f t="shared" si="397"/>
        <v>8.4199999999999997E-2</v>
      </c>
      <c r="L1478" s="29">
        <f t="shared" si="398"/>
        <v>12.92</v>
      </c>
      <c r="M1478" s="45" t="e">
        <f t="shared" si="409"/>
        <v>#DIV/0!</v>
      </c>
      <c r="N1478" s="28">
        <f t="shared" si="399"/>
        <v>10.989169238449415</v>
      </c>
      <c r="O1478" s="28">
        <f t="shared" si="400"/>
        <v>15.087458954343088</v>
      </c>
      <c r="P1478" s="45" t="e">
        <f t="shared" si="410"/>
        <v>#DIV/0!</v>
      </c>
      <c r="Q1478" s="29">
        <f t="shared" si="411"/>
        <v>3</v>
      </c>
      <c r="R1478" s="29" t="e">
        <f t="shared" si="401"/>
        <v>#N/A</v>
      </c>
      <c r="S1478" s="29" t="e">
        <f t="shared" si="402"/>
        <v>#N/A</v>
      </c>
      <c r="T1478" s="29" t="e">
        <f t="shared" si="403"/>
        <v>#N/A</v>
      </c>
      <c r="U1478" s="21" t="e">
        <f t="shared" si="412"/>
        <v>#DIV/0!</v>
      </c>
      <c r="V1478" s="28">
        <f t="shared" si="404"/>
        <v>0</v>
      </c>
      <c r="W1478" s="28">
        <f t="shared" si="405"/>
        <v>0</v>
      </c>
      <c r="X1478" s="45" t="e">
        <f t="shared" si="413"/>
        <v>#DIV/0!</v>
      </c>
    </row>
    <row r="1479" spans="2:24">
      <c r="B1479" s="23"/>
      <c r="D1479" s="21"/>
      <c r="E1479" s="21"/>
      <c r="F1479" s="21"/>
      <c r="G1479" s="28">
        <f t="shared" si="406"/>
        <v>0</v>
      </c>
      <c r="H1479" s="45" t="e">
        <f t="shared" si="407"/>
        <v>#DIV/0!</v>
      </c>
      <c r="I1479" s="29">
        <f t="shared" si="408"/>
        <v>3</v>
      </c>
      <c r="J1479" s="29">
        <f t="shared" ref="J1479:J1542" si="414">VLOOKUP(G1479,TableRefFR,2+I1479)</f>
        <v>0.27</v>
      </c>
      <c r="K1479" s="29">
        <f t="shared" ref="K1479:K1542" si="415">VLOOKUP(G1479,TableRefFR,3+I1479)</f>
        <v>8.4199999999999997E-2</v>
      </c>
      <c r="L1479" s="29">
        <f t="shared" ref="L1479:L1542" si="416">VLOOKUP(G1479,TableRefFR,4+I1479)</f>
        <v>12.92</v>
      </c>
      <c r="M1479" s="45" t="e">
        <f t="shared" si="409"/>
        <v>#DIV/0!</v>
      </c>
      <c r="N1479" s="28">
        <f t="shared" ref="N1479:N1542" si="417">VLOOKUP(G1479,CorpFR,2+I1479)</f>
        <v>10.989169238449415</v>
      </c>
      <c r="O1479" s="28">
        <f t="shared" ref="O1479:O1542" si="418">VLOOKUP(G1479,CorpFR,3+I1479)</f>
        <v>15.087458954343088</v>
      </c>
      <c r="P1479" s="45" t="e">
        <f t="shared" si="410"/>
        <v>#DIV/0!</v>
      </c>
      <c r="Q1479" s="29">
        <f t="shared" si="411"/>
        <v>3</v>
      </c>
      <c r="R1479" s="29" t="e">
        <f t="shared" ref="R1479:R1542" si="419">VLOOKUP(G1479,TableRefIOTF,2+Q1479)</f>
        <v>#N/A</v>
      </c>
      <c r="S1479" s="29" t="e">
        <f t="shared" ref="S1479:S1542" si="420">VLOOKUP(G1479,TableRefIOTF,3+Q1479)</f>
        <v>#N/A</v>
      </c>
      <c r="T1479" s="29" t="e">
        <f t="shared" ref="T1479:T1542" si="421">VLOOKUP(G1479,TableRefIOTF,4+Q1479)</f>
        <v>#N/A</v>
      </c>
      <c r="U1479" s="21" t="e">
        <f t="shared" si="412"/>
        <v>#DIV/0!</v>
      </c>
      <c r="V1479" s="28">
        <f t="shared" ref="V1479:V1542" si="422">VLOOKUP(G1479,CorpIOTF,2+Q1479)</f>
        <v>0</v>
      </c>
      <c r="W1479" s="28">
        <f t="shared" ref="W1479:W1542" si="423">VLOOKUP(G1479,CorpIOTF,3+Q1479)</f>
        <v>0</v>
      </c>
      <c r="X1479" s="45" t="e">
        <f t="shared" si="413"/>
        <v>#DIV/0!</v>
      </c>
    </row>
    <row r="1480" spans="2:24">
      <c r="B1480" s="23"/>
      <c r="D1480" s="21"/>
      <c r="E1480" s="21"/>
      <c r="F1480" s="21"/>
      <c r="G1480" s="28">
        <f t="shared" ref="G1480:G1543" si="424">MROUND(B1480,0.5)</f>
        <v>0</v>
      </c>
      <c r="H1480" s="45" t="e">
        <f t="shared" ref="H1480:H1543" si="425">(D1480/(E1480*E1480))*10000</f>
        <v>#DIV/0!</v>
      </c>
      <c r="I1480" s="29">
        <f t="shared" ref="I1480:I1543" si="426">IF(OR(C1480=1),0,3)</f>
        <v>3</v>
      </c>
      <c r="J1480" s="29">
        <f t="shared" si="414"/>
        <v>0.27</v>
      </c>
      <c r="K1480" s="29">
        <f t="shared" si="415"/>
        <v>8.4199999999999997E-2</v>
      </c>
      <c r="L1480" s="29">
        <f t="shared" si="416"/>
        <v>12.92</v>
      </c>
      <c r="M1480" s="45" t="e">
        <f t="shared" ref="M1480:M1543" si="427">(((H1480/L1480)^J1480)-1)/(J1480*K1480)</f>
        <v>#DIV/0!</v>
      </c>
      <c r="N1480" s="28">
        <f t="shared" si="417"/>
        <v>10.989169238449415</v>
      </c>
      <c r="O1480" s="28">
        <f t="shared" si="418"/>
        <v>15.087458954343088</v>
      </c>
      <c r="P1480" s="45" t="e">
        <f t="shared" ref="P1480:P1543" si="428">IF(H1480&gt;O1480,"surpoids",IF(H1480&lt;N1480,"ins. Pondérale","corpulence normale"))</f>
        <v>#DIV/0!</v>
      </c>
      <c r="Q1480" s="29">
        <f t="shared" ref="Q1480:Q1543" si="429">IF(OR(C1480=1),0,3)</f>
        <v>3</v>
      </c>
      <c r="R1480" s="29" t="e">
        <f t="shared" si="419"/>
        <v>#N/A</v>
      </c>
      <c r="S1480" s="29" t="e">
        <f t="shared" si="420"/>
        <v>#N/A</v>
      </c>
      <c r="T1480" s="29" t="e">
        <f t="shared" si="421"/>
        <v>#N/A</v>
      </c>
      <c r="U1480" s="21" t="e">
        <f t="shared" ref="U1480:U1543" si="430">(((H1480/T1480)^R1480)-1)/(R1480*S1480)</f>
        <v>#DIV/0!</v>
      </c>
      <c r="V1480" s="28">
        <f t="shared" si="422"/>
        <v>0</v>
      </c>
      <c r="W1480" s="28">
        <f t="shared" si="423"/>
        <v>0</v>
      </c>
      <c r="X1480" s="45" t="e">
        <f t="shared" ref="X1480:X1543" si="431">IF(H1480&gt;W1480,"obésité",IF(H1480&gt;V1480,"surpoids","pas de surpoids ni d'obésité"))</f>
        <v>#DIV/0!</v>
      </c>
    </row>
    <row r="1481" spans="2:24">
      <c r="B1481" s="23"/>
      <c r="D1481" s="21"/>
      <c r="E1481" s="21"/>
      <c r="F1481" s="21"/>
      <c r="G1481" s="28">
        <f t="shared" si="424"/>
        <v>0</v>
      </c>
      <c r="H1481" s="45" t="e">
        <f t="shared" si="425"/>
        <v>#DIV/0!</v>
      </c>
      <c r="I1481" s="29">
        <f t="shared" si="426"/>
        <v>3</v>
      </c>
      <c r="J1481" s="29">
        <f t="shared" si="414"/>
        <v>0.27</v>
      </c>
      <c r="K1481" s="29">
        <f t="shared" si="415"/>
        <v>8.4199999999999997E-2</v>
      </c>
      <c r="L1481" s="29">
        <f t="shared" si="416"/>
        <v>12.92</v>
      </c>
      <c r="M1481" s="45" t="e">
        <f t="shared" si="427"/>
        <v>#DIV/0!</v>
      </c>
      <c r="N1481" s="28">
        <f t="shared" si="417"/>
        <v>10.989169238449415</v>
      </c>
      <c r="O1481" s="28">
        <f t="shared" si="418"/>
        <v>15.087458954343088</v>
      </c>
      <c r="P1481" s="45" t="e">
        <f t="shared" si="428"/>
        <v>#DIV/0!</v>
      </c>
      <c r="Q1481" s="29">
        <f t="shared" si="429"/>
        <v>3</v>
      </c>
      <c r="R1481" s="29" t="e">
        <f t="shared" si="419"/>
        <v>#N/A</v>
      </c>
      <c r="S1481" s="29" t="e">
        <f t="shared" si="420"/>
        <v>#N/A</v>
      </c>
      <c r="T1481" s="29" t="e">
        <f t="shared" si="421"/>
        <v>#N/A</v>
      </c>
      <c r="U1481" s="21" t="e">
        <f t="shared" si="430"/>
        <v>#DIV/0!</v>
      </c>
      <c r="V1481" s="28">
        <f t="shared" si="422"/>
        <v>0</v>
      </c>
      <c r="W1481" s="28">
        <f t="shared" si="423"/>
        <v>0</v>
      </c>
      <c r="X1481" s="45" t="e">
        <f t="shared" si="431"/>
        <v>#DIV/0!</v>
      </c>
    </row>
    <row r="1482" spans="2:24">
      <c r="B1482" s="23"/>
      <c r="D1482" s="21"/>
      <c r="E1482" s="21"/>
      <c r="F1482" s="21"/>
      <c r="G1482" s="28">
        <f t="shared" si="424"/>
        <v>0</v>
      </c>
      <c r="H1482" s="45" t="e">
        <f t="shared" si="425"/>
        <v>#DIV/0!</v>
      </c>
      <c r="I1482" s="29">
        <f t="shared" si="426"/>
        <v>3</v>
      </c>
      <c r="J1482" s="29">
        <f t="shared" si="414"/>
        <v>0.27</v>
      </c>
      <c r="K1482" s="29">
        <f t="shared" si="415"/>
        <v>8.4199999999999997E-2</v>
      </c>
      <c r="L1482" s="29">
        <f t="shared" si="416"/>
        <v>12.92</v>
      </c>
      <c r="M1482" s="45" t="e">
        <f t="shared" si="427"/>
        <v>#DIV/0!</v>
      </c>
      <c r="N1482" s="28">
        <f t="shared" si="417"/>
        <v>10.989169238449415</v>
      </c>
      <c r="O1482" s="28">
        <f t="shared" si="418"/>
        <v>15.087458954343088</v>
      </c>
      <c r="P1482" s="45" t="e">
        <f t="shared" si="428"/>
        <v>#DIV/0!</v>
      </c>
      <c r="Q1482" s="29">
        <f t="shared" si="429"/>
        <v>3</v>
      </c>
      <c r="R1482" s="29" t="e">
        <f t="shared" si="419"/>
        <v>#N/A</v>
      </c>
      <c r="S1482" s="29" t="e">
        <f t="shared" si="420"/>
        <v>#N/A</v>
      </c>
      <c r="T1482" s="29" t="e">
        <f t="shared" si="421"/>
        <v>#N/A</v>
      </c>
      <c r="U1482" s="21" t="e">
        <f t="shared" si="430"/>
        <v>#DIV/0!</v>
      </c>
      <c r="V1482" s="28">
        <f t="shared" si="422"/>
        <v>0</v>
      </c>
      <c r="W1482" s="28">
        <f t="shared" si="423"/>
        <v>0</v>
      </c>
      <c r="X1482" s="45" t="e">
        <f t="shared" si="431"/>
        <v>#DIV/0!</v>
      </c>
    </row>
    <row r="1483" spans="2:24">
      <c r="B1483" s="23"/>
      <c r="D1483" s="21"/>
      <c r="E1483" s="21"/>
      <c r="F1483" s="21"/>
      <c r="G1483" s="28">
        <f t="shared" si="424"/>
        <v>0</v>
      </c>
      <c r="H1483" s="45" t="e">
        <f t="shared" si="425"/>
        <v>#DIV/0!</v>
      </c>
      <c r="I1483" s="29">
        <f t="shared" si="426"/>
        <v>3</v>
      </c>
      <c r="J1483" s="29">
        <f t="shared" si="414"/>
        <v>0.27</v>
      </c>
      <c r="K1483" s="29">
        <f t="shared" si="415"/>
        <v>8.4199999999999997E-2</v>
      </c>
      <c r="L1483" s="29">
        <f t="shared" si="416"/>
        <v>12.92</v>
      </c>
      <c r="M1483" s="45" t="e">
        <f t="shared" si="427"/>
        <v>#DIV/0!</v>
      </c>
      <c r="N1483" s="28">
        <f t="shared" si="417"/>
        <v>10.989169238449415</v>
      </c>
      <c r="O1483" s="28">
        <f t="shared" si="418"/>
        <v>15.087458954343088</v>
      </c>
      <c r="P1483" s="45" t="e">
        <f t="shared" si="428"/>
        <v>#DIV/0!</v>
      </c>
      <c r="Q1483" s="29">
        <f t="shared" si="429"/>
        <v>3</v>
      </c>
      <c r="R1483" s="29" t="e">
        <f t="shared" si="419"/>
        <v>#N/A</v>
      </c>
      <c r="S1483" s="29" t="e">
        <f t="shared" si="420"/>
        <v>#N/A</v>
      </c>
      <c r="T1483" s="29" t="e">
        <f t="shared" si="421"/>
        <v>#N/A</v>
      </c>
      <c r="U1483" s="21" t="e">
        <f t="shared" si="430"/>
        <v>#DIV/0!</v>
      </c>
      <c r="V1483" s="28">
        <f t="shared" si="422"/>
        <v>0</v>
      </c>
      <c r="W1483" s="28">
        <f t="shared" si="423"/>
        <v>0</v>
      </c>
      <c r="X1483" s="45" t="e">
        <f t="shared" si="431"/>
        <v>#DIV/0!</v>
      </c>
    </row>
    <row r="1484" spans="2:24">
      <c r="B1484" s="23"/>
      <c r="D1484" s="21"/>
      <c r="E1484" s="21"/>
      <c r="F1484" s="21"/>
      <c r="G1484" s="28">
        <f t="shared" si="424"/>
        <v>0</v>
      </c>
      <c r="H1484" s="45" t="e">
        <f t="shared" si="425"/>
        <v>#DIV/0!</v>
      </c>
      <c r="I1484" s="29">
        <f t="shared" si="426"/>
        <v>3</v>
      </c>
      <c r="J1484" s="29">
        <f t="shared" si="414"/>
        <v>0.27</v>
      </c>
      <c r="K1484" s="29">
        <f t="shared" si="415"/>
        <v>8.4199999999999997E-2</v>
      </c>
      <c r="L1484" s="29">
        <f t="shared" si="416"/>
        <v>12.92</v>
      </c>
      <c r="M1484" s="45" t="e">
        <f t="shared" si="427"/>
        <v>#DIV/0!</v>
      </c>
      <c r="N1484" s="28">
        <f t="shared" si="417"/>
        <v>10.989169238449415</v>
      </c>
      <c r="O1484" s="28">
        <f t="shared" si="418"/>
        <v>15.087458954343088</v>
      </c>
      <c r="P1484" s="45" t="e">
        <f t="shared" si="428"/>
        <v>#DIV/0!</v>
      </c>
      <c r="Q1484" s="29">
        <f t="shared" si="429"/>
        <v>3</v>
      </c>
      <c r="R1484" s="29" t="e">
        <f t="shared" si="419"/>
        <v>#N/A</v>
      </c>
      <c r="S1484" s="29" t="e">
        <f t="shared" si="420"/>
        <v>#N/A</v>
      </c>
      <c r="T1484" s="29" t="e">
        <f t="shared" si="421"/>
        <v>#N/A</v>
      </c>
      <c r="U1484" s="21" t="e">
        <f t="shared" si="430"/>
        <v>#DIV/0!</v>
      </c>
      <c r="V1484" s="28">
        <f t="shared" si="422"/>
        <v>0</v>
      </c>
      <c r="W1484" s="28">
        <f t="shared" si="423"/>
        <v>0</v>
      </c>
      <c r="X1484" s="45" t="e">
        <f t="shared" si="431"/>
        <v>#DIV/0!</v>
      </c>
    </row>
    <row r="1485" spans="2:24">
      <c r="B1485" s="23"/>
      <c r="D1485" s="21"/>
      <c r="E1485" s="21"/>
      <c r="F1485" s="21"/>
      <c r="G1485" s="28">
        <f t="shared" si="424"/>
        <v>0</v>
      </c>
      <c r="H1485" s="45" t="e">
        <f t="shared" si="425"/>
        <v>#DIV/0!</v>
      </c>
      <c r="I1485" s="29">
        <f t="shared" si="426"/>
        <v>3</v>
      </c>
      <c r="J1485" s="29">
        <f t="shared" si="414"/>
        <v>0.27</v>
      </c>
      <c r="K1485" s="29">
        <f t="shared" si="415"/>
        <v>8.4199999999999997E-2</v>
      </c>
      <c r="L1485" s="29">
        <f t="shared" si="416"/>
        <v>12.92</v>
      </c>
      <c r="M1485" s="45" t="e">
        <f t="shared" si="427"/>
        <v>#DIV/0!</v>
      </c>
      <c r="N1485" s="28">
        <f t="shared" si="417"/>
        <v>10.989169238449415</v>
      </c>
      <c r="O1485" s="28">
        <f t="shared" si="418"/>
        <v>15.087458954343088</v>
      </c>
      <c r="P1485" s="45" t="e">
        <f t="shared" si="428"/>
        <v>#DIV/0!</v>
      </c>
      <c r="Q1485" s="29">
        <f t="shared" si="429"/>
        <v>3</v>
      </c>
      <c r="R1485" s="29" t="e">
        <f t="shared" si="419"/>
        <v>#N/A</v>
      </c>
      <c r="S1485" s="29" t="e">
        <f t="shared" si="420"/>
        <v>#N/A</v>
      </c>
      <c r="T1485" s="29" t="e">
        <f t="shared" si="421"/>
        <v>#N/A</v>
      </c>
      <c r="U1485" s="21" t="e">
        <f t="shared" si="430"/>
        <v>#DIV/0!</v>
      </c>
      <c r="V1485" s="28">
        <f t="shared" si="422"/>
        <v>0</v>
      </c>
      <c r="W1485" s="28">
        <f t="shared" si="423"/>
        <v>0</v>
      </c>
      <c r="X1485" s="45" t="e">
        <f t="shared" si="431"/>
        <v>#DIV/0!</v>
      </c>
    </row>
    <row r="1486" spans="2:24">
      <c r="B1486" s="23"/>
      <c r="D1486" s="21"/>
      <c r="E1486" s="21"/>
      <c r="F1486" s="21"/>
      <c r="G1486" s="28">
        <f t="shared" si="424"/>
        <v>0</v>
      </c>
      <c r="H1486" s="45" t="e">
        <f t="shared" si="425"/>
        <v>#DIV/0!</v>
      </c>
      <c r="I1486" s="29">
        <f t="shared" si="426"/>
        <v>3</v>
      </c>
      <c r="J1486" s="29">
        <f t="shared" si="414"/>
        <v>0.27</v>
      </c>
      <c r="K1486" s="29">
        <f t="shared" si="415"/>
        <v>8.4199999999999997E-2</v>
      </c>
      <c r="L1486" s="29">
        <f t="shared" si="416"/>
        <v>12.92</v>
      </c>
      <c r="M1486" s="45" t="e">
        <f t="shared" si="427"/>
        <v>#DIV/0!</v>
      </c>
      <c r="N1486" s="28">
        <f t="shared" si="417"/>
        <v>10.989169238449415</v>
      </c>
      <c r="O1486" s="28">
        <f t="shared" si="418"/>
        <v>15.087458954343088</v>
      </c>
      <c r="P1486" s="45" t="e">
        <f t="shared" si="428"/>
        <v>#DIV/0!</v>
      </c>
      <c r="Q1486" s="29">
        <f t="shared" si="429"/>
        <v>3</v>
      </c>
      <c r="R1486" s="29" t="e">
        <f t="shared" si="419"/>
        <v>#N/A</v>
      </c>
      <c r="S1486" s="29" t="e">
        <f t="shared" si="420"/>
        <v>#N/A</v>
      </c>
      <c r="T1486" s="29" t="e">
        <f t="shared" si="421"/>
        <v>#N/A</v>
      </c>
      <c r="U1486" s="21" t="e">
        <f t="shared" si="430"/>
        <v>#DIV/0!</v>
      </c>
      <c r="V1486" s="28">
        <f t="shared" si="422"/>
        <v>0</v>
      </c>
      <c r="W1486" s="28">
        <f t="shared" si="423"/>
        <v>0</v>
      </c>
      <c r="X1486" s="45" t="e">
        <f t="shared" si="431"/>
        <v>#DIV/0!</v>
      </c>
    </row>
    <row r="1487" spans="2:24">
      <c r="B1487" s="23"/>
      <c r="D1487" s="21"/>
      <c r="E1487" s="21"/>
      <c r="F1487" s="21"/>
      <c r="G1487" s="28">
        <f t="shared" si="424"/>
        <v>0</v>
      </c>
      <c r="H1487" s="45" t="e">
        <f t="shared" si="425"/>
        <v>#DIV/0!</v>
      </c>
      <c r="I1487" s="29">
        <f t="shared" si="426"/>
        <v>3</v>
      </c>
      <c r="J1487" s="29">
        <f t="shared" si="414"/>
        <v>0.27</v>
      </c>
      <c r="K1487" s="29">
        <f t="shared" si="415"/>
        <v>8.4199999999999997E-2</v>
      </c>
      <c r="L1487" s="29">
        <f t="shared" si="416"/>
        <v>12.92</v>
      </c>
      <c r="M1487" s="45" t="e">
        <f t="shared" si="427"/>
        <v>#DIV/0!</v>
      </c>
      <c r="N1487" s="28">
        <f t="shared" si="417"/>
        <v>10.989169238449415</v>
      </c>
      <c r="O1487" s="28">
        <f t="shared" si="418"/>
        <v>15.087458954343088</v>
      </c>
      <c r="P1487" s="45" t="e">
        <f t="shared" si="428"/>
        <v>#DIV/0!</v>
      </c>
      <c r="Q1487" s="29">
        <f t="shared" si="429"/>
        <v>3</v>
      </c>
      <c r="R1487" s="29" t="e">
        <f t="shared" si="419"/>
        <v>#N/A</v>
      </c>
      <c r="S1487" s="29" t="e">
        <f t="shared" si="420"/>
        <v>#N/A</v>
      </c>
      <c r="T1487" s="29" t="e">
        <f t="shared" si="421"/>
        <v>#N/A</v>
      </c>
      <c r="U1487" s="21" t="e">
        <f t="shared" si="430"/>
        <v>#DIV/0!</v>
      </c>
      <c r="V1487" s="28">
        <f t="shared" si="422"/>
        <v>0</v>
      </c>
      <c r="W1487" s="28">
        <f t="shared" si="423"/>
        <v>0</v>
      </c>
      <c r="X1487" s="45" t="e">
        <f t="shared" si="431"/>
        <v>#DIV/0!</v>
      </c>
    </row>
    <row r="1488" spans="2:24">
      <c r="B1488" s="23"/>
      <c r="D1488" s="21"/>
      <c r="E1488" s="21"/>
      <c r="F1488" s="21"/>
      <c r="G1488" s="28">
        <f t="shared" si="424"/>
        <v>0</v>
      </c>
      <c r="H1488" s="45" t="e">
        <f t="shared" si="425"/>
        <v>#DIV/0!</v>
      </c>
      <c r="I1488" s="29">
        <f t="shared" si="426"/>
        <v>3</v>
      </c>
      <c r="J1488" s="29">
        <f t="shared" si="414"/>
        <v>0.27</v>
      </c>
      <c r="K1488" s="29">
        <f t="shared" si="415"/>
        <v>8.4199999999999997E-2</v>
      </c>
      <c r="L1488" s="29">
        <f t="shared" si="416"/>
        <v>12.92</v>
      </c>
      <c r="M1488" s="45" t="e">
        <f t="shared" si="427"/>
        <v>#DIV/0!</v>
      </c>
      <c r="N1488" s="28">
        <f t="shared" si="417"/>
        <v>10.989169238449415</v>
      </c>
      <c r="O1488" s="28">
        <f t="shared" si="418"/>
        <v>15.087458954343088</v>
      </c>
      <c r="P1488" s="45" t="e">
        <f t="shared" si="428"/>
        <v>#DIV/0!</v>
      </c>
      <c r="Q1488" s="29">
        <f t="shared" si="429"/>
        <v>3</v>
      </c>
      <c r="R1488" s="29" t="e">
        <f t="shared" si="419"/>
        <v>#N/A</v>
      </c>
      <c r="S1488" s="29" t="e">
        <f t="shared" si="420"/>
        <v>#N/A</v>
      </c>
      <c r="T1488" s="29" t="e">
        <f t="shared" si="421"/>
        <v>#N/A</v>
      </c>
      <c r="U1488" s="21" t="e">
        <f t="shared" si="430"/>
        <v>#DIV/0!</v>
      </c>
      <c r="V1488" s="28">
        <f t="shared" si="422"/>
        <v>0</v>
      </c>
      <c r="W1488" s="28">
        <f t="shared" si="423"/>
        <v>0</v>
      </c>
      <c r="X1488" s="45" t="e">
        <f t="shared" si="431"/>
        <v>#DIV/0!</v>
      </c>
    </row>
    <row r="1489" spans="2:24" ht="14.4">
      <c r="B1489" s="30"/>
      <c r="D1489" s="30"/>
      <c r="E1489" s="30"/>
      <c r="F1489" s="30"/>
      <c r="G1489" s="28">
        <f t="shared" si="424"/>
        <v>0</v>
      </c>
      <c r="H1489" s="45" t="e">
        <f t="shared" si="425"/>
        <v>#DIV/0!</v>
      </c>
      <c r="I1489" s="29">
        <f t="shared" si="426"/>
        <v>3</v>
      </c>
      <c r="J1489" s="29">
        <f t="shared" si="414"/>
        <v>0.27</v>
      </c>
      <c r="K1489" s="29">
        <f t="shared" si="415"/>
        <v>8.4199999999999997E-2</v>
      </c>
      <c r="L1489" s="29">
        <f t="shared" si="416"/>
        <v>12.92</v>
      </c>
      <c r="M1489" s="45" t="e">
        <f t="shared" si="427"/>
        <v>#DIV/0!</v>
      </c>
      <c r="N1489" s="28">
        <f t="shared" si="417"/>
        <v>10.989169238449415</v>
      </c>
      <c r="O1489" s="28">
        <f t="shared" si="418"/>
        <v>15.087458954343088</v>
      </c>
      <c r="P1489" s="45" t="e">
        <f t="shared" si="428"/>
        <v>#DIV/0!</v>
      </c>
      <c r="Q1489" s="29">
        <f t="shared" si="429"/>
        <v>3</v>
      </c>
      <c r="R1489" s="29" t="e">
        <f t="shared" si="419"/>
        <v>#N/A</v>
      </c>
      <c r="S1489" s="29" t="e">
        <f t="shared" si="420"/>
        <v>#N/A</v>
      </c>
      <c r="T1489" s="29" t="e">
        <f t="shared" si="421"/>
        <v>#N/A</v>
      </c>
      <c r="U1489" s="21" t="e">
        <f t="shared" si="430"/>
        <v>#DIV/0!</v>
      </c>
      <c r="V1489" s="28">
        <f t="shared" si="422"/>
        <v>0</v>
      </c>
      <c r="W1489" s="28">
        <f t="shared" si="423"/>
        <v>0</v>
      </c>
      <c r="X1489" s="45" t="e">
        <f t="shared" si="431"/>
        <v>#DIV/0!</v>
      </c>
    </row>
    <row r="1490" spans="2:24">
      <c r="B1490" s="23"/>
      <c r="D1490" s="21"/>
      <c r="E1490" s="21"/>
      <c r="F1490" s="21"/>
      <c r="G1490" s="28">
        <f t="shared" si="424"/>
        <v>0</v>
      </c>
      <c r="H1490" s="45" t="e">
        <f t="shared" si="425"/>
        <v>#DIV/0!</v>
      </c>
      <c r="I1490" s="29">
        <f t="shared" si="426"/>
        <v>3</v>
      </c>
      <c r="J1490" s="29">
        <f t="shared" si="414"/>
        <v>0.27</v>
      </c>
      <c r="K1490" s="29">
        <f t="shared" si="415"/>
        <v>8.4199999999999997E-2</v>
      </c>
      <c r="L1490" s="29">
        <f t="shared" si="416"/>
        <v>12.92</v>
      </c>
      <c r="M1490" s="45" t="e">
        <f t="shared" si="427"/>
        <v>#DIV/0!</v>
      </c>
      <c r="N1490" s="28">
        <f t="shared" si="417"/>
        <v>10.989169238449415</v>
      </c>
      <c r="O1490" s="28">
        <f t="shared" si="418"/>
        <v>15.087458954343088</v>
      </c>
      <c r="P1490" s="45" t="e">
        <f t="shared" si="428"/>
        <v>#DIV/0!</v>
      </c>
      <c r="Q1490" s="29">
        <f t="shared" si="429"/>
        <v>3</v>
      </c>
      <c r="R1490" s="29" t="e">
        <f t="shared" si="419"/>
        <v>#N/A</v>
      </c>
      <c r="S1490" s="29" t="e">
        <f t="shared" si="420"/>
        <v>#N/A</v>
      </c>
      <c r="T1490" s="29" t="e">
        <f t="shared" si="421"/>
        <v>#N/A</v>
      </c>
      <c r="U1490" s="21" t="e">
        <f t="shared" si="430"/>
        <v>#DIV/0!</v>
      </c>
      <c r="V1490" s="28">
        <f t="shared" si="422"/>
        <v>0</v>
      </c>
      <c r="W1490" s="28">
        <f t="shared" si="423"/>
        <v>0</v>
      </c>
      <c r="X1490" s="45" t="e">
        <f t="shared" si="431"/>
        <v>#DIV/0!</v>
      </c>
    </row>
    <row r="1491" spans="2:24">
      <c r="B1491" s="23"/>
      <c r="D1491" s="21"/>
      <c r="E1491" s="21"/>
      <c r="F1491" s="21"/>
      <c r="G1491" s="28">
        <f t="shared" si="424"/>
        <v>0</v>
      </c>
      <c r="H1491" s="45" t="e">
        <f t="shared" si="425"/>
        <v>#DIV/0!</v>
      </c>
      <c r="I1491" s="29">
        <f t="shared" si="426"/>
        <v>3</v>
      </c>
      <c r="J1491" s="29">
        <f t="shared" si="414"/>
        <v>0.27</v>
      </c>
      <c r="K1491" s="29">
        <f t="shared" si="415"/>
        <v>8.4199999999999997E-2</v>
      </c>
      <c r="L1491" s="29">
        <f t="shared" si="416"/>
        <v>12.92</v>
      </c>
      <c r="M1491" s="45" t="e">
        <f t="shared" si="427"/>
        <v>#DIV/0!</v>
      </c>
      <c r="N1491" s="28">
        <f t="shared" si="417"/>
        <v>10.989169238449415</v>
      </c>
      <c r="O1491" s="28">
        <f t="shared" si="418"/>
        <v>15.087458954343088</v>
      </c>
      <c r="P1491" s="45" t="e">
        <f t="shared" si="428"/>
        <v>#DIV/0!</v>
      </c>
      <c r="Q1491" s="29">
        <f t="shared" si="429"/>
        <v>3</v>
      </c>
      <c r="R1491" s="29" t="e">
        <f t="shared" si="419"/>
        <v>#N/A</v>
      </c>
      <c r="S1491" s="29" t="e">
        <f t="shared" si="420"/>
        <v>#N/A</v>
      </c>
      <c r="T1491" s="29" t="e">
        <f t="shared" si="421"/>
        <v>#N/A</v>
      </c>
      <c r="U1491" s="21" t="e">
        <f t="shared" si="430"/>
        <v>#DIV/0!</v>
      </c>
      <c r="V1491" s="28">
        <f t="shared" si="422"/>
        <v>0</v>
      </c>
      <c r="W1491" s="28">
        <f t="shared" si="423"/>
        <v>0</v>
      </c>
      <c r="X1491" s="45" t="e">
        <f t="shared" si="431"/>
        <v>#DIV/0!</v>
      </c>
    </row>
    <row r="1492" spans="2:24">
      <c r="B1492" s="23"/>
      <c r="D1492" s="21"/>
      <c r="E1492" s="21"/>
      <c r="F1492" s="21"/>
      <c r="G1492" s="28">
        <f t="shared" si="424"/>
        <v>0</v>
      </c>
      <c r="H1492" s="45" t="e">
        <f t="shared" si="425"/>
        <v>#DIV/0!</v>
      </c>
      <c r="I1492" s="29">
        <f t="shared" si="426"/>
        <v>3</v>
      </c>
      <c r="J1492" s="29">
        <f t="shared" si="414"/>
        <v>0.27</v>
      </c>
      <c r="K1492" s="29">
        <f t="shared" si="415"/>
        <v>8.4199999999999997E-2</v>
      </c>
      <c r="L1492" s="29">
        <f t="shared" si="416"/>
        <v>12.92</v>
      </c>
      <c r="M1492" s="45" t="e">
        <f t="shared" si="427"/>
        <v>#DIV/0!</v>
      </c>
      <c r="N1492" s="28">
        <f t="shared" si="417"/>
        <v>10.989169238449415</v>
      </c>
      <c r="O1492" s="28">
        <f t="shared" si="418"/>
        <v>15.087458954343088</v>
      </c>
      <c r="P1492" s="45" t="e">
        <f t="shared" si="428"/>
        <v>#DIV/0!</v>
      </c>
      <c r="Q1492" s="29">
        <f t="shared" si="429"/>
        <v>3</v>
      </c>
      <c r="R1492" s="29" t="e">
        <f t="shared" si="419"/>
        <v>#N/A</v>
      </c>
      <c r="S1492" s="29" t="e">
        <f t="shared" si="420"/>
        <v>#N/A</v>
      </c>
      <c r="T1492" s="29" t="e">
        <f t="shared" si="421"/>
        <v>#N/A</v>
      </c>
      <c r="U1492" s="21" t="e">
        <f t="shared" si="430"/>
        <v>#DIV/0!</v>
      </c>
      <c r="V1492" s="28">
        <f t="shared" si="422"/>
        <v>0</v>
      </c>
      <c r="W1492" s="28">
        <f t="shared" si="423"/>
        <v>0</v>
      </c>
      <c r="X1492" s="45" t="e">
        <f t="shared" si="431"/>
        <v>#DIV/0!</v>
      </c>
    </row>
    <row r="1493" spans="2:24" ht="14.4">
      <c r="B1493" s="23"/>
      <c r="D1493" s="30"/>
      <c r="E1493" s="30"/>
      <c r="F1493" s="30"/>
      <c r="G1493" s="28">
        <f t="shared" si="424"/>
        <v>0</v>
      </c>
      <c r="H1493" s="45" t="e">
        <f t="shared" si="425"/>
        <v>#DIV/0!</v>
      </c>
      <c r="I1493" s="29">
        <f t="shared" si="426"/>
        <v>3</v>
      </c>
      <c r="J1493" s="29">
        <f t="shared" si="414"/>
        <v>0.27</v>
      </c>
      <c r="K1493" s="29">
        <f t="shared" si="415"/>
        <v>8.4199999999999997E-2</v>
      </c>
      <c r="L1493" s="29">
        <f t="shared" si="416"/>
        <v>12.92</v>
      </c>
      <c r="M1493" s="45" t="e">
        <f t="shared" si="427"/>
        <v>#DIV/0!</v>
      </c>
      <c r="N1493" s="28">
        <f t="shared" si="417"/>
        <v>10.989169238449415</v>
      </c>
      <c r="O1493" s="28">
        <f t="shared" si="418"/>
        <v>15.087458954343088</v>
      </c>
      <c r="P1493" s="45" t="e">
        <f t="shared" si="428"/>
        <v>#DIV/0!</v>
      </c>
      <c r="Q1493" s="29">
        <f t="shared" si="429"/>
        <v>3</v>
      </c>
      <c r="R1493" s="29" t="e">
        <f t="shared" si="419"/>
        <v>#N/A</v>
      </c>
      <c r="S1493" s="29" t="e">
        <f t="shared" si="420"/>
        <v>#N/A</v>
      </c>
      <c r="T1493" s="29" t="e">
        <f t="shared" si="421"/>
        <v>#N/A</v>
      </c>
      <c r="U1493" s="21" t="e">
        <f t="shared" si="430"/>
        <v>#DIV/0!</v>
      </c>
      <c r="V1493" s="28">
        <f t="shared" si="422"/>
        <v>0</v>
      </c>
      <c r="W1493" s="28">
        <f t="shared" si="423"/>
        <v>0</v>
      </c>
      <c r="X1493" s="45" t="e">
        <f t="shared" si="431"/>
        <v>#DIV/0!</v>
      </c>
    </row>
    <row r="1494" spans="2:24">
      <c r="B1494" s="23"/>
      <c r="D1494" s="21"/>
      <c r="E1494" s="21"/>
      <c r="F1494" s="21"/>
      <c r="G1494" s="28">
        <f t="shared" si="424"/>
        <v>0</v>
      </c>
      <c r="H1494" s="45" t="e">
        <f t="shared" si="425"/>
        <v>#DIV/0!</v>
      </c>
      <c r="I1494" s="29">
        <f t="shared" si="426"/>
        <v>3</v>
      </c>
      <c r="J1494" s="29">
        <f t="shared" si="414"/>
        <v>0.27</v>
      </c>
      <c r="K1494" s="29">
        <f t="shared" si="415"/>
        <v>8.4199999999999997E-2</v>
      </c>
      <c r="L1494" s="29">
        <f t="shared" si="416"/>
        <v>12.92</v>
      </c>
      <c r="M1494" s="45" t="e">
        <f t="shared" si="427"/>
        <v>#DIV/0!</v>
      </c>
      <c r="N1494" s="28">
        <f t="shared" si="417"/>
        <v>10.989169238449415</v>
      </c>
      <c r="O1494" s="28">
        <f t="shared" si="418"/>
        <v>15.087458954343088</v>
      </c>
      <c r="P1494" s="45" t="e">
        <f t="shared" si="428"/>
        <v>#DIV/0!</v>
      </c>
      <c r="Q1494" s="29">
        <f t="shared" si="429"/>
        <v>3</v>
      </c>
      <c r="R1494" s="29" t="e">
        <f t="shared" si="419"/>
        <v>#N/A</v>
      </c>
      <c r="S1494" s="29" t="e">
        <f t="shared" si="420"/>
        <v>#N/A</v>
      </c>
      <c r="T1494" s="29" t="e">
        <f t="shared" si="421"/>
        <v>#N/A</v>
      </c>
      <c r="U1494" s="21" t="e">
        <f t="shared" si="430"/>
        <v>#DIV/0!</v>
      </c>
      <c r="V1494" s="28">
        <f t="shared" si="422"/>
        <v>0</v>
      </c>
      <c r="W1494" s="28">
        <f t="shared" si="423"/>
        <v>0</v>
      </c>
      <c r="X1494" s="45" t="e">
        <f t="shared" si="431"/>
        <v>#DIV/0!</v>
      </c>
    </row>
    <row r="1495" spans="2:24">
      <c r="B1495" s="23"/>
      <c r="D1495" s="21"/>
      <c r="E1495" s="21"/>
      <c r="F1495" s="21"/>
      <c r="G1495" s="28">
        <f t="shared" si="424"/>
        <v>0</v>
      </c>
      <c r="H1495" s="45" t="e">
        <f t="shared" si="425"/>
        <v>#DIV/0!</v>
      </c>
      <c r="I1495" s="29">
        <f t="shared" si="426"/>
        <v>3</v>
      </c>
      <c r="J1495" s="29">
        <f t="shared" si="414"/>
        <v>0.27</v>
      </c>
      <c r="K1495" s="29">
        <f t="shared" si="415"/>
        <v>8.4199999999999997E-2</v>
      </c>
      <c r="L1495" s="29">
        <f t="shared" si="416"/>
        <v>12.92</v>
      </c>
      <c r="M1495" s="45" t="e">
        <f t="shared" si="427"/>
        <v>#DIV/0!</v>
      </c>
      <c r="N1495" s="28">
        <f t="shared" si="417"/>
        <v>10.989169238449415</v>
      </c>
      <c r="O1495" s="28">
        <f t="shared" si="418"/>
        <v>15.087458954343088</v>
      </c>
      <c r="P1495" s="45" t="e">
        <f t="shared" si="428"/>
        <v>#DIV/0!</v>
      </c>
      <c r="Q1495" s="29">
        <f t="shared" si="429"/>
        <v>3</v>
      </c>
      <c r="R1495" s="29" t="e">
        <f t="shared" si="419"/>
        <v>#N/A</v>
      </c>
      <c r="S1495" s="29" t="e">
        <f t="shared" si="420"/>
        <v>#N/A</v>
      </c>
      <c r="T1495" s="29" t="e">
        <f t="shared" si="421"/>
        <v>#N/A</v>
      </c>
      <c r="U1495" s="21" t="e">
        <f t="shared" si="430"/>
        <v>#DIV/0!</v>
      </c>
      <c r="V1495" s="28">
        <f t="shared" si="422"/>
        <v>0</v>
      </c>
      <c r="W1495" s="28">
        <f t="shared" si="423"/>
        <v>0</v>
      </c>
      <c r="X1495" s="45" t="e">
        <f t="shared" si="431"/>
        <v>#DIV/0!</v>
      </c>
    </row>
    <row r="1496" spans="2:24">
      <c r="B1496" s="23"/>
      <c r="D1496" s="21"/>
      <c r="E1496" s="21"/>
      <c r="F1496" s="21"/>
      <c r="G1496" s="28">
        <f t="shared" si="424"/>
        <v>0</v>
      </c>
      <c r="H1496" s="45" t="e">
        <f t="shared" si="425"/>
        <v>#DIV/0!</v>
      </c>
      <c r="I1496" s="29">
        <f t="shared" si="426"/>
        <v>3</v>
      </c>
      <c r="J1496" s="29">
        <f t="shared" si="414"/>
        <v>0.27</v>
      </c>
      <c r="K1496" s="29">
        <f t="shared" si="415"/>
        <v>8.4199999999999997E-2</v>
      </c>
      <c r="L1496" s="29">
        <f t="shared" si="416"/>
        <v>12.92</v>
      </c>
      <c r="M1496" s="45" t="e">
        <f t="shared" si="427"/>
        <v>#DIV/0!</v>
      </c>
      <c r="N1496" s="28">
        <f t="shared" si="417"/>
        <v>10.989169238449415</v>
      </c>
      <c r="O1496" s="28">
        <f t="shared" si="418"/>
        <v>15.087458954343088</v>
      </c>
      <c r="P1496" s="45" t="e">
        <f t="shared" si="428"/>
        <v>#DIV/0!</v>
      </c>
      <c r="Q1496" s="29">
        <f t="shared" si="429"/>
        <v>3</v>
      </c>
      <c r="R1496" s="29" t="e">
        <f t="shared" si="419"/>
        <v>#N/A</v>
      </c>
      <c r="S1496" s="29" t="e">
        <f t="shared" si="420"/>
        <v>#N/A</v>
      </c>
      <c r="T1496" s="29" t="e">
        <f t="shared" si="421"/>
        <v>#N/A</v>
      </c>
      <c r="U1496" s="21" t="e">
        <f t="shared" si="430"/>
        <v>#DIV/0!</v>
      </c>
      <c r="V1496" s="28">
        <f t="shared" si="422"/>
        <v>0</v>
      </c>
      <c r="W1496" s="28">
        <f t="shared" si="423"/>
        <v>0</v>
      </c>
      <c r="X1496" s="45" t="e">
        <f t="shared" si="431"/>
        <v>#DIV/0!</v>
      </c>
    </row>
    <row r="1497" spans="2:24">
      <c r="B1497" s="23"/>
      <c r="D1497" s="21"/>
      <c r="E1497" s="21"/>
      <c r="F1497" s="21"/>
      <c r="G1497" s="28">
        <f t="shared" si="424"/>
        <v>0</v>
      </c>
      <c r="H1497" s="45" t="e">
        <f t="shared" si="425"/>
        <v>#DIV/0!</v>
      </c>
      <c r="I1497" s="29">
        <f t="shared" si="426"/>
        <v>3</v>
      </c>
      <c r="J1497" s="29">
        <f t="shared" si="414"/>
        <v>0.27</v>
      </c>
      <c r="K1497" s="29">
        <f t="shared" si="415"/>
        <v>8.4199999999999997E-2</v>
      </c>
      <c r="L1497" s="29">
        <f t="shared" si="416"/>
        <v>12.92</v>
      </c>
      <c r="M1497" s="45" t="e">
        <f t="shared" si="427"/>
        <v>#DIV/0!</v>
      </c>
      <c r="N1497" s="28">
        <f t="shared" si="417"/>
        <v>10.989169238449415</v>
      </c>
      <c r="O1497" s="28">
        <f t="shared" si="418"/>
        <v>15.087458954343088</v>
      </c>
      <c r="P1497" s="45" t="e">
        <f t="shared" si="428"/>
        <v>#DIV/0!</v>
      </c>
      <c r="Q1497" s="29">
        <f t="shared" si="429"/>
        <v>3</v>
      </c>
      <c r="R1497" s="29" t="e">
        <f t="shared" si="419"/>
        <v>#N/A</v>
      </c>
      <c r="S1497" s="29" t="e">
        <f t="shared" si="420"/>
        <v>#N/A</v>
      </c>
      <c r="T1497" s="29" t="e">
        <f t="shared" si="421"/>
        <v>#N/A</v>
      </c>
      <c r="U1497" s="21" t="e">
        <f t="shared" si="430"/>
        <v>#DIV/0!</v>
      </c>
      <c r="V1497" s="28">
        <f t="shared" si="422"/>
        <v>0</v>
      </c>
      <c r="W1497" s="28">
        <f t="shared" si="423"/>
        <v>0</v>
      </c>
      <c r="X1497" s="45" t="e">
        <f t="shared" si="431"/>
        <v>#DIV/0!</v>
      </c>
    </row>
    <row r="1498" spans="2:24">
      <c r="B1498" s="23"/>
      <c r="D1498" s="21"/>
      <c r="E1498" s="21"/>
      <c r="F1498" s="21"/>
      <c r="G1498" s="28">
        <f t="shared" si="424"/>
        <v>0</v>
      </c>
      <c r="H1498" s="45" t="e">
        <f t="shared" si="425"/>
        <v>#DIV/0!</v>
      </c>
      <c r="I1498" s="29">
        <f t="shared" si="426"/>
        <v>3</v>
      </c>
      <c r="J1498" s="29">
        <f t="shared" si="414"/>
        <v>0.27</v>
      </c>
      <c r="K1498" s="29">
        <f t="shared" si="415"/>
        <v>8.4199999999999997E-2</v>
      </c>
      <c r="L1498" s="29">
        <f t="shared" si="416"/>
        <v>12.92</v>
      </c>
      <c r="M1498" s="45" t="e">
        <f t="shared" si="427"/>
        <v>#DIV/0!</v>
      </c>
      <c r="N1498" s="28">
        <f t="shared" si="417"/>
        <v>10.989169238449415</v>
      </c>
      <c r="O1498" s="28">
        <f t="shared" si="418"/>
        <v>15.087458954343088</v>
      </c>
      <c r="P1498" s="45" t="e">
        <f t="shared" si="428"/>
        <v>#DIV/0!</v>
      </c>
      <c r="Q1498" s="29">
        <f t="shared" si="429"/>
        <v>3</v>
      </c>
      <c r="R1498" s="29" t="e">
        <f t="shared" si="419"/>
        <v>#N/A</v>
      </c>
      <c r="S1498" s="29" t="e">
        <f t="shared" si="420"/>
        <v>#N/A</v>
      </c>
      <c r="T1498" s="29" t="e">
        <f t="shared" si="421"/>
        <v>#N/A</v>
      </c>
      <c r="U1498" s="21" t="e">
        <f t="shared" si="430"/>
        <v>#DIV/0!</v>
      </c>
      <c r="V1498" s="28">
        <f t="shared" si="422"/>
        <v>0</v>
      </c>
      <c r="W1498" s="28">
        <f t="shared" si="423"/>
        <v>0</v>
      </c>
      <c r="X1498" s="45" t="e">
        <f t="shared" si="431"/>
        <v>#DIV/0!</v>
      </c>
    </row>
    <row r="1499" spans="2:24">
      <c r="B1499" s="23"/>
      <c r="D1499" s="21"/>
      <c r="E1499" s="21"/>
      <c r="F1499" s="21"/>
      <c r="G1499" s="28">
        <f t="shared" si="424"/>
        <v>0</v>
      </c>
      <c r="H1499" s="45" t="e">
        <f t="shared" si="425"/>
        <v>#DIV/0!</v>
      </c>
      <c r="I1499" s="29">
        <f t="shared" si="426"/>
        <v>3</v>
      </c>
      <c r="J1499" s="29">
        <f t="shared" si="414"/>
        <v>0.27</v>
      </c>
      <c r="K1499" s="29">
        <f t="shared" si="415"/>
        <v>8.4199999999999997E-2</v>
      </c>
      <c r="L1499" s="29">
        <f t="shared" si="416"/>
        <v>12.92</v>
      </c>
      <c r="M1499" s="45" t="e">
        <f t="shared" si="427"/>
        <v>#DIV/0!</v>
      </c>
      <c r="N1499" s="28">
        <f t="shared" si="417"/>
        <v>10.989169238449415</v>
      </c>
      <c r="O1499" s="28">
        <f t="shared" si="418"/>
        <v>15.087458954343088</v>
      </c>
      <c r="P1499" s="45" t="e">
        <f t="shared" si="428"/>
        <v>#DIV/0!</v>
      </c>
      <c r="Q1499" s="29">
        <f t="shared" si="429"/>
        <v>3</v>
      </c>
      <c r="R1499" s="29" t="e">
        <f t="shared" si="419"/>
        <v>#N/A</v>
      </c>
      <c r="S1499" s="29" t="e">
        <f t="shared" si="420"/>
        <v>#N/A</v>
      </c>
      <c r="T1499" s="29" t="e">
        <f t="shared" si="421"/>
        <v>#N/A</v>
      </c>
      <c r="U1499" s="21" t="e">
        <f t="shared" si="430"/>
        <v>#DIV/0!</v>
      </c>
      <c r="V1499" s="28">
        <f t="shared" si="422"/>
        <v>0</v>
      </c>
      <c r="W1499" s="28">
        <f t="shared" si="423"/>
        <v>0</v>
      </c>
      <c r="X1499" s="45" t="e">
        <f t="shared" si="431"/>
        <v>#DIV/0!</v>
      </c>
    </row>
    <row r="1500" spans="2:24" ht="14.4">
      <c r="B1500" s="23"/>
      <c r="D1500" s="30"/>
      <c r="E1500" s="21"/>
      <c r="F1500" s="21"/>
      <c r="G1500" s="28">
        <f t="shared" si="424"/>
        <v>0</v>
      </c>
      <c r="H1500" s="45" t="e">
        <f t="shared" si="425"/>
        <v>#DIV/0!</v>
      </c>
      <c r="I1500" s="29">
        <f t="shared" si="426"/>
        <v>3</v>
      </c>
      <c r="J1500" s="29">
        <f t="shared" si="414"/>
        <v>0.27</v>
      </c>
      <c r="K1500" s="29">
        <f t="shared" si="415"/>
        <v>8.4199999999999997E-2</v>
      </c>
      <c r="L1500" s="29">
        <f t="shared" si="416"/>
        <v>12.92</v>
      </c>
      <c r="M1500" s="45" t="e">
        <f t="shared" si="427"/>
        <v>#DIV/0!</v>
      </c>
      <c r="N1500" s="28">
        <f t="shared" si="417"/>
        <v>10.989169238449415</v>
      </c>
      <c r="O1500" s="28">
        <f t="shared" si="418"/>
        <v>15.087458954343088</v>
      </c>
      <c r="P1500" s="45" t="e">
        <f t="shared" si="428"/>
        <v>#DIV/0!</v>
      </c>
      <c r="Q1500" s="29">
        <f t="shared" si="429"/>
        <v>3</v>
      </c>
      <c r="R1500" s="29" t="e">
        <f t="shared" si="419"/>
        <v>#N/A</v>
      </c>
      <c r="S1500" s="29" t="e">
        <f t="shared" si="420"/>
        <v>#N/A</v>
      </c>
      <c r="T1500" s="29" t="e">
        <f t="shared" si="421"/>
        <v>#N/A</v>
      </c>
      <c r="U1500" s="21" t="e">
        <f t="shared" si="430"/>
        <v>#DIV/0!</v>
      </c>
      <c r="V1500" s="28">
        <f t="shared" si="422"/>
        <v>0</v>
      </c>
      <c r="W1500" s="28">
        <f t="shared" si="423"/>
        <v>0</v>
      </c>
      <c r="X1500" s="45" t="e">
        <f t="shared" si="431"/>
        <v>#DIV/0!</v>
      </c>
    </row>
    <row r="1501" spans="2:24">
      <c r="B1501" s="23"/>
      <c r="D1501" s="21"/>
      <c r="E1501" s="21"/>
      <c r="F1501" s="21"/>
      <c r="G1501" s="28">
        <f t="shared" si="424"/>
        <v>0</v>
      </c>
      <c r="H1501" s="45" t="e">
        <f t="shared" si="425"/>
        <v>#DIV/0!</v>
      </c>
      <c r="I1501" s="29">
        <f t="shared" si="426"/>
        <v>3</v>
      </c>
      <c r="J1501" s="29">
        <f t="shared" si="414"/>
        <v>0.27</v>
      </c>
      <c r="K1501" s="29">
        <f t="shared" si="415"/>
        <v>8.4199999999999997E-2</v>
      </c>
      <c r="L1501" s="29">
        <f t="shared" si="416"/>
        <v>12.92</v>
      </c>
      <c r="M1501" s="45" t="e">
        <f t="shared" si="427"/>
        <v>#DIV/0!</v>
      </c>
      <c r="N1501" s="28">
        <f t="shared" si="417"/>
        <v>10.989169238449415</v>
      </c>
      <c r="O1501" s="28">
        <f t="shared" si="418"/>
        <v>15.087458954343088</v>
      </c>
      <c r="P1501" s="45" t="e">
        <f t="shared" si="428"/>
        <v>#DIV/0!</v>
      </c>
      <c r="Q1501" s="29">
        <f t="shared" si="429"/>
        <v>3</v>
      </c>
      <c r="R1501" s="29" t="e">
        <f t="shared" si="419"/>
        <v>#N/A</v>
      </c>
      <c r="S1501" s="29" t="e">
        <f t="shared" si="420"/>
        <v>#N/A</v>
      </c>
      <c r="T1501" s="29" t="e">
        <f t="shared" si="421"/>
        <v>#N/A</v>
      </c>
      <c r="U1501" s="21" t="e">
        <f t="shared" si="430"/>
        <v>#DIV/0!</v>
      </c>
      <c r="V1501" s="28">
        <f t="shared" si="422"/>
        <v>0</v>
      </c>
      <c r="W1501" s="28">
        <f t="shared" si="423"/>
        <v>0</v>
      </c>
      <c r="X1501" s="45" t="e">
        <f t="shared" si="431"/>
        <v>#DIV/0!</v>
      </c>
    </row>
    <row r="1502" spans="2:24">
      <c r="B1502" s="23"/>
      <c r="D1502" s="21"/>
      <c r="E1502" s="21"/>
      <c r="F1502" s="21"/>
      <c r="G1502" s="28">
        <f t="shared" si="424"/>
        <v>0</v>
      </c>
      <c r="H1502" s="45" t="e">
        <f t="shared" si="425"/>
        <v>#DIV/0!</v>
      </c>
      <c r="I1502" s="29">
        <f t="shared" si="426"/>
        <v>3</v>
      </c>
      <c r="J1502" s="29">
        <f t="shared" si="414"/>
        <v>0.27</v>
      </c>
      <c r="K1502" s="29">
        <f t="shared" si="415"/>
        <v>8.4199999999999997E-2</v>
      </c>
      <c r="L1502" s="29">
        <f t="shared" si="416"/>
        <v>12.92</v>
      </c>
      <c r="M1502" s="45" t="e">
        <f t="shared" si="427"/>
        <v>#DIV/0!</v>
      </c>
      <c r="N1502" s="28">
        <f t="shared" si="417"/>
        <v>10.989169238449415</v>
      </c>
      <c r="O1502" s="28">
        <f t="shared" si="418"/>
        <v>15.087458954343088</v>
      </c>
      <c r="P1502" s="45" t="e">
        <f t="shared" si="428"/>
        <v>#DIV/0!</v>
      </c>
      <c r="Q1502" s="29">
        <f t="shared" si="429"/>
        <v>3</v>
      </c>
      <c r="R1502" s="29" t="e">
        <f t="shared" si="419"/>
        <v>#N/A</v>
      </c>
      <c r="S1502" s="29" t="e">
        <f t="shared" si="420"/>
        <v>#N/A</v>
      </c>
      <c r="T1502" s="29" t="e">
        <f t="shared" si="421"/>
        <v>#N/A</v>
      </c>
      <c r="U1502" s="21" t="e">
        <f t="shared" si="430"/>
        <v>#DIV/0!</v>
      </c>
      <c r="V1502" s="28">
        <f t="shared" si="422"/>
        <v>0</v>
      </c>
      <c r="W1502" s="28">
        <f t="shared" si="423"/>
        <v>0</v>
      </c>
      <c r="X1502" s="45" t="e">
        <f t="shared" si="431"/>
        <v>#DIV/0!</v>
      </c>
    </row>
    <row r="1503" spans="2:24">
      <c r="B1503" s="23"/>
      <c r="D1503" s="21"/>
      <c r="E1503" s="21"/>
      <c r="F1503" s="21"/>
      <c r="G1503" s="28">
        <f t="shared" si="424"/>
        <v>0</v>
      </c>
      <c r="H1503" s="45" t="e">
        <f t="shared" si="425"/>
        <v>#DIV/0!</v>
      </c>
      <c r="I1503" s="29">
        <f t="shared" si="426"/>
        <v>3</v>
      </c>
      <c r="J1503" s="29">
        <f t="shared" si="414"/>
        <v>0.27</v>
      </c>
      <c r="K1503" s="29">
        <f t="shared" si="415"/>
        <v>8.4199999999999997E-2</v>
      </c>
      <c r="L1503" s="29">
        <f t="shared" si="416"/>
        <v>12.92</v>
      </c>
      <c r="M1503" s="45" t="e">
        <f t="shared" si="427"/>
        <v>#DIV/0!</v>
      </c>
      <c r="N1503" s="28">
        <f t="shared" si="417"/>
        <v>10.989169238449415</v>
      </c>
      <c r="O1503" s="28">
        <f t="shared" si="418"/>
        <v>15.087458954343088</v>
      </c>
      <c r="P1503" s="45" t="e">
        <f t="shared" si="428"/>
        <v>#DIV/0!</v>
      </c>
      <c r="Q1503" s="29">
        <f t="shared" si="429"/>
        <v>3</v>
      </c>
      <c r="R1503" s="29" t="e">
        <f t="shared" si="419"/>
        <v>#N/A</v>
      </c>
      <c r="S1503" s="29" t="e">
        <f t="shared" si="420"/>
        <v>#N/A</v>
      </c>
      <c r="T1503" s="29" t="e">
        <f t="shared" si="421"/>
        <v>#N/A</v>
      </c>
      <c r="U1503" s="21" t="e">
        <f t="shared" si="430"/>
        <v>#DIV/0!</v>
      </c>
      <c r="V1503" s="28">
        <f t="shared" si="422"/>
        <v>0</v>
      </c>
      <c r="W1503" s="28">
        <f t="shared" si="423"/>
        <v>0</v>
      </c>
      <c r="X1503" s="45" t="e">
        <f t="shared" si="431"/>
        <v>#DIV/0!</v>
      </c>
    </row>
    <row r="1504" spans="2:24">
      <c r="B1504" s="23"/>
      <c r="D1504" s="21"/>
      <c r="E1504" s="21"/>
      <c r="F1504" s="21"/>
      <c r="G1504" s="28">
        <f t="shared" si="424"/>
        <v>0</v>
      </c>
      <c r="H1504" s="45" t="e">
        <f t="shared" si="425"/>
        <v>#DIV/0!</v>
      </c>
      <c r="I1504" s="29">
        <f t="shared" si="426"/>
        <v>3</v>
      </c>
      <c r="J1504" s="29">
        <f t="shared" si="414"/>
        <v>0.27</v>
      </c>
      <c r="K1504" s="29">
        <f t="shared" si="415"/>
        <v>8.4199999999999997E-2</v>
      </c>
      <c r="L1504" s="29">
        <f t="shared" si="416"/>
        <v>12.92</v>
      </c>
      <c r="M1504" s="45" t="e">
        <f t="shared" si="427"/>
        <v>#DIV/0!</v>
      </c>
      <c r="N1504" s="28">
        <f t="shared" si="417"/>
        <v>10.989169238449415</v>
      </c>
      <c r="O1504" s="28">
        <f t="shared" si="418"/>
        <v>15.087458954343088</v>
      </c>
      <c r="P1504" s="45" t="e">
        <f t="shared" si="428"/>
        <v>#DIV/0!</v>
      </c>
      <c r="Q1504" s="29">
        <f t="shared" si="429"/>
        <v>3</v>
      </c>
      <c r="R1504" s="29" t="e">
        <f t="shared" si="419"/>
        <v>#N/A</v>
      </c>
      <c r="S1504" s="29" t="e">
        <f t="shared" si="420"/>
        <v>#N/A</v>
      </c>
      <c r="T1504" s="29" t="e">
        <f t="shared" si="421"/>
        <v>#N/A</v>
      </c>
      <c r="U1504" s="21" t="e">
        <f t="shared" si="430"/>
        <v>#DIV/0!</v>
      </c>
      <c r="V1504" s="28">
        <f t="shared" si="422"/>
        <v>0</v>
      </c>
      <c r="W1504" s="28">
        <f t="shared" si="423"/>
        <v>0</v>
      </c>
      <c r="X1504" s="45" t="e">
        <f t="shared" si="431"/>
        <v>#DIV/0!</v>
      </c>
    </row>
    <row r="1505" spans="2:24">
      <c r="B1505" s="23"/>
      <c r="D1505" s="21"/>
      <c r="E1505" s="21"/>
      <c r="F1505" s="21"/>
      <c r="G1505" s="28">
        <f t="shared" si="424"/>
        <v>0</v>
      </c>
      <c r="H1505" s="45" t="e">
        <f t="shared" si="425"/>
        <v>#DIV/0!</v>
      </c>
      <c r="I1505" s="29">
        <f t="shared" si="426"/>
        <v>3</v>
      </c>
      <c r="J1505" s="29">
        <f t="shared" si="414"/>
        <v>0.27</v>
      </c>
      <c r="K1505" s="29">
        <f t="shared" si="415"/>
        <v>8.4199999999999997E-2</v>
      </c>
      <c r="L1505" s="29">
        <f t="shared" si="416"/>
        <v>12.92</v>
      </c>
      <c r="M1505" s="45" t="e">
        <f t="shared" si="427"/>
        <v>#DIV/0!</v>
      </c>
      <c r="N1505" s="28">
        <f t="shared" si="417"/>
        <v>10.989169238449415</v>
      </c>
      <c r="O1505" s="28">
        <f t="shared" si="418"/>
        <v>15.087458954343088</v>
      </c>
      <c r="P1505" s="45" t="e">
        <f t="shared" si="428"/>
        <v>#DIV/0!</v>
      </c>
      <c r="Q1505" s="29">
        <f t="shared" si="429"/>
        <v>3</v>
      </c>
      <c r="R1505" s="29" t="e">
        <f t="shared" si="419"/>
        <v>#N/A</v>
      </c>
      <c r="S1505" s="29" t="e">
        <f t="shared" si="420"/>
        <v>#N/A</v>
      </c>
      <c r="T1505" s="29" t="e">
        <f t="shared" si="421"/>
        <v>#N/A</v>
      </c>
      <c r="U1505" s="21" t="e">
        <f t="shared" si="430"/>
        <v>#DIV/0!</v>
      </c>
      <c r="V1505" s="28">
        <f t="shared" si="422"/>
        <v>0</v>
      </c>
      <c r="W1505" s="28">
        <f t="shared" si="423"/>
        <v>0</v>
      </c>
      <c r="X1505" s="45" t="e">
        <f t="shared" si="431"/>
        <v>#DIV/0!</v>
      </c>
    </row>
    <row r="1506" spans="2:24">
      <c r="B1506" s="23"/>
      <c r="D1506" s="21"/>
      <c r="E1506" s="21"/>
      <c r="F1506" s="21"/>
      <c r="G1506" s="28">
        <f t="shared" si="424"/>
        <v>0</v>
      </c>
      <c r="H1506" s="45" t="e">
        <f t="shared" si="425"/>
        <v>#DIV/0!</v>
      </c>
      <c r="I1506" s="29">
        <f t="shared" si="426"/>
        <v>3</v>
      </c>
      <c r="J1506" s="29">
        <f t="shared" si="414"/>
        <v>0.27</v>
      </c>
      <c r="K1506" s="29">
        <f t="shared" si="415"/>
        <v>8.4199999999999997E-2</v>
      </c>
      <c r="L1506" s="29">
        <f t="shared" si="416"/>
        <v>12.92</v>
      </c>
      <c r="M1506" s="45" t="e">
        <f t="shared" si="427"/>
        <v>#DIV/0!</v>
      </c>
      <c r="N1506" s="28">
        <f t="shared" si="417"/>
        <v>10.989169238449415</v>
      </c>
      <c r="O1506" s="28">
        <f t="shared" si="418"/>
        <v>15.087458954343088</v>
      </c>
      <c r="P1506" s="45" t="e">
        <f t="shared" si="428"/>
        <v>#DIV/0!</v>
      </c>
      <c r="Q1506" s="29">
        <f t="shared" si="429"/>
        <v>3</v>
      </c>
      <c r="R1506" s="29" t="e">
        <f t="shared" si="419"/>
        <v>#N/A</v>
      </c>
      <c r="S1506" s="29" t="e">
        <f t="shared" si="420"/>
        <v>#N/A</v>
      </c>
      <c r="T1506" s="29" t="e">
        <f t="shared" si="421"/>
        <v>#N/A</v>
      </c>
      <c r="U1506" s="21" t="e">
        <f t="shared" si="430"/>
        <v>#DIV/0!</v>
      </c>
      <c r="V1506" s="28">
        <f t="shared" si="422"/>
        <v>0</v>
      </c>
      <c r="W1506" s="28">
        <f t="shared" si="423"/>
        <v>0</v>
      </c>
      <c r="X1506" s="45" t="e">
        <f t="shared" si="431"/>
        <v>#DIV/0!</v>
      </c>
    </row>
    <row r="1507" spans="2:24" ht="14.4">
      <c r="B1507" s="31"/>
      <c r="D1507" s="30"/>
      <c r="E1507" s="30"/>
      <c r="F1507" s="30"/>
      <c r="G1507" s="28">
        <f t="shared" si="424"/>
        <v>0</v>
      </c>
      <c r="H1507" s="45" t="e">
        <f t="shared" si="425"/>
        <v>#DIV/0!</v>
      </c>
      <c r="I1507" s="29">
        <f t="shared" si="426"/>
        <v>3</v>
      </c>
      <c r="J1507" s="29">
        <f t="shared" si="414"/>
        <v>0.27</v>
      </c>
      <c r="K1507" s="29">
        <f t="shared" si="415"/>
        <v>8.4199999999999997E-2</v>
      </c>
      <c r="L1507" s="29">
        <f t="shared" si="416"/>
        <v>12.92</v>
      </c>
      <c r="M1507" s="45" t="e">
        <f t="shared" si="427"/>
        <v>#DIV/0!</v>
      </c>
      <c r="N1507" s="28">
        <f t="shared" si="417"/>
        <v>10.989169238449415</v>
      </c>
      <c r="O1507" s="28">
        <f t="shared" si="418"/>
        <v>15.087458954343088</v>
      </c>
      <c r="P1507" s="45" t="e">
        <f t="shared" si="428"/>
        <v>#DIV/0!</v>
      </c>
      <c r="Q1507" s="29">
        <f t="shared" si="429"/>
        <v>3</v>
      </c>
      <c r="R1507" s="29" t="e">
        <f t="shared" si="419"/>
        <v>#N/A</v>
      </c>
      <c r="S1507" s="29" t="e">
        <f t="shared" si="420"/>
        <v>#N/A</v>
      </c>
      <c r="T1507" s="29" t="e">
        <f t="shared" si="421"/>
        <v>#N/A</v>
      </c>
      <c r="U1507" s="21" t="e">
        <f t="shared" si="430"/>
        <v>#DIV/0!</v>
      </c>
      <c r="V1507" s="28">
        <f t="shared" si="422"/>
        <v>0</v>
      </c>
      <c r="W1507" s="28">
        <f t="shared" si="423"/>
        <v>0</v>
      </c>
      <c r="X1507" s="45" t="e">
        <f t="shared" si="431"/>
        <v>#DIV/0!</v>
      </c>
    </row>
    <row r="1508" spans="2:24">
      <c r="B1508" s="23"/>
      <c r="D1508" s="21"/>
      <c r="E1508" s="21"/>
      <c r="F1508" s="21"/>
      <c r="G1508" s="28">
        <f t="shared" si="424"/>
        <v>0</v>
      </c>
      <c r="H1508" s="45" t="e">
        <f t="shared" si="425"/>
        <v>#DIV/0!</v>
      </c>
      <c r="I1508" s="29">
        <f t="shared" si="426"/>
        <v>3</v>
      </c>
      <c r="J1508" s="29">
        <f t="shared" si="414"/>
        <v>0.27</v>
      </c>
      <c r="K1508" s="29">
        <f t="shared" si="415"/>
        <v>8.4199999999999997E-2</v>
      </c>
      <c r="L1508" s="29">
        <f t="shared" si="416"/>
        <v>12.92</v>
      </c>
      <c r="M1508" s="45" t="e">
        <f t="shared" si="427"/>
        <v>#DIV/0!</v>
      </c>
      <c r="N1508" s="28">
        <f t="shared" si="417"/>
        <v>10.989169238449415</v>
      </c>
      <c r="O1508" s="28">
        <f t="shared" si="418"/>
        <v>15.087458954343088</v>
      </c>
      <c r="P1508" s="45" t="e">
        <f t="shared" si="428"/>
        <v>#DIV/0!</v>
      </c>
      <c r="Q1508" s="29">
        <f t="shared" si="429"/>
        <v>3</v>
      </c>
      <c r="R1508" s="29" t="e">
        <f t="shared" si="419"/>
        <v>#N/A</v>
      </c>
      <c r="S1508" s="29" t="e">
        <f t="shared" si="420"/>
        <v>#N/A</v>
      </c>
      <c r="T1508" s="29" t="e">
        <f t="shared" si="421"/>
        <v>#N/A</v>
      </c>
      <c r="U1508" s="21" t="e">
        <f t="shared" si="430"/>
        <v>#DIV/0!</v>
      </c>
      <c r="V1508" s="28">
        <f t="shared" si="422"/>
        <v>0</v>
      </c>
      <c r="W1508" s="28">
        <f t="shared" si="423"/>
        <v>0</v>
      </c>
      <c r="X1508" s="45" t="e">
        <f t="shared" si="431"/>
        <v>#DIV/0!</v>
      </c>
    </row>
    <row r="1509" spans="2:24">
      <c r="B1509" s="23"/>
      <c r="D1509" s="21"/>
      <c r="E1509" s="21"/>
      <c r="F1509" s="21"/>
      <c r="G1509" s="28">
        <f t="shared" si="424"/>
        <v>0</v>
      </c>
      <c r="H1509" s="45" t="e">
        <f t="shared" si="425"/>
        <v>#DIV/0!</v>
      </c>
      <c r="I1509" s="29">
        <f t="shared" si="426"/>
        <v>3</v>
      </c>
      <c r="J1509" s="29">
        <f t="shared" si="414"/>
        <v>0.27</v>
      </c>
      <c r="K1509" s="29">
        <f t="shared" si="415"/>
        <v>8.4199999999999997E-2</v>
      </c>
      <c r="L1509" s="29">
        <f t="shared" si="416"/>
        <v>12.92</v>
      </c>
      <c r="M1509" s="45" t="e">
        <f t="shared" si="427"/>
        <v>#DIV/0!</v>
      </c>
      <c r="N1509" s="28">
        <f t="shared" si="417"/>
        <v>10.989169238449415</v>
      </c>
      <c r="O1509" s="28">
        <f t="shared" si="418"/>
        <v>15.087458954343088</v>
      </c>
      <c r="P1509" s="45" t="e">
        <f t="shared" si="428"/>
        <v>#DIV/0!</v>
      </c>
      <c r="Q1509" s="29">
        <f t="shared" si="429"/>
        <v>3</v>
      </c>
      <c r="R1509" s="29" t="e">
        <f t="shared" si="419"/>
        <v>#N/A</v>
      </c>
      <c r="S1509" s="29" t="e">
        <f t="shared" si="420"/>
        <v>#N/A</v>
      </c>
      <c r="T1509" s="29" t="e">
        <f t="shared" si="421"/>
        <v>#N/A</v>
      </c>
      <c r="U1509" s="21" t="e">
        <f t="shared" si="430"/>
        <v>#DIV/0!</v>
      </c>
      <c r="V1509" s="28">
        <f t="shared" si="422"/>
        <v>0</v>
      </c>
      <c r="W1509" s="28">
        <f t="shared" si="423"/>
        <v>0</v>
      </c>
      <c r="X1509" s="45" t="e">
        <f t="shared" si="431"/>
        <v>#DIV/0!</v>
      </c>
    </row>
    <row r="1510" spans="2:24" ht="14.4">
      <c r="B1510" s="23"/>
      <c r="D1510" s="30"/>
      <c r="E1510" s="30"/>
      <c r="F1510" s="30"/>
      <c r="G1510" s="28">
        <f t="shared" si="424"/>
        <v>0</v>
      </c>
      <c r="H1510" s="45" t="e">
        <f t="shared" si="425"/>
        <v>#DIV/0!</v>
      </c>
      <c r="I1510" s="29">
        <f t="shared" si="426"/>
        <v>3</v>
      </c>
      <c r="J1510" s="29">
        <f t="shared" si="414"/>
        <v>0.27</v>
      </c>
      <c r="K1510" s="29">
        <f t="shared" si="415"/>
        <v>8.4199999999999997E-2</v>
      </c>
      <c r="L1510" s="29">
        <f t="shared" si="416"/>
        <v>12.92</v>
      </c>
      <c r="M1510" s="45" t="e">
        <f t="shared" si="427"/>
        <v>#DIV/0!</v>
      </c>
      <c r="N1510" s="28">
        <f t="shared" si="417"/>
        <v>10.989169238449415</v>
      </c>
      <c r="O1510" s="28">
        <f t="shared" si="418"/>
        <v>15.087458954343088</v>
      </c>
      <c r="P1510" s="45" t="e">
        <f t="shared" si="428"/>
        <v>#DIV/0!</v>
      </c>
      <c r="Q1510" s="29">
        <f t="shared" si="429"/>
        <v>3</v>
      </c>
      <c r="R1510" s="29" t="e">
        <f t="shared" si="419"/>
        <v>#N/A</v>
      </c>
      <c r="S1510" s="29" t="e">
        <f t="shared" si="420"/>
        <v>#N/A</v>
      </c>
      <c r="T1510" s="29" t="e">
        <f t="shared" si="421"/>
        <v>#N/A</v>
      </c>
      <c r="U1510" s="21" t="e">
        <f t="shared" si="430"/>
        <v>#DIV/0!</v>
      </c>
      <c r="V1510" s="28">
        <f t="shared" si="422"/>
        <v>0</v>
      </c>
      <c r="W1510" s="28">
        <f t="shared" si="423"/>
        <v>0</v>
      </c>
      <c r="X1510" s="45" t="e">
        <f t="shared" si="431"/>
        <v>#DIV/0!</v>
      </c>
    </row>
    <row r="1511" spans="2:24">
      <c r="B1511" s="23"/>
      <c r="D1511" s="21"/>
      <c r="E1511" s="21"/>
      <c r="F1511" s="21"/>
      <c r="G1511" s="28">
        <f t="shared" si="424"/>
        <v>0</v>
      </c>
      <c r="H1511" s="45" t="e">
        <f t="shared" si="425"/>
        <v>#DIV/0!</v>
      </c>
      <c r="I1511" s="29">
        <f t="shared" si="426"/>
        <v>3</v>
      </c>
      <c r="J1511" s="29">
        <f t="shared" si="414"/>
        <v>0.27</v>
      </c>
      <c r="K1511" s="29">
        <f t="shared" si="415"/>
        <v>8.4199999999999997E-2</v>
      </c>
      <c r="L1511" s="29">
        <f t="shared" si="416"/>
        <v>12.92</v>
      </c>
      <c r="M1511" s="45" t="e">
        <f t="shared" si="427"/>
        <v>#DIV/0!</v>
      </c>
      <c r="N1511" s="28">
        <f t="shared" si="417"/>
        <v>10.989169238449415</v>
      </c>
      <c r="O1511" s="28">
        <f t="shared" si="418"/>
        <v>15.087458954343088</v>
      </c>
      <c r="P1511" s="45" t="e">
        <f t="shared" si="428"/>
        <v>#DIV/0!</v>
      </c>
      <c r="Q1511" s="29">
        <f t="shared" si="429"/>
        <v>3</v>
      </c>
      <c r="R1511" s="29" t="e">
        <f t="shared" si="419"/>
        <v>#N/A</v>
      </c>
      <c r="S1511" s="29" t="e">
        <f t="shared" si="420"/>
        <v>#N/A</v>
      </c>
      <c r="T1511" s="29" t="e">
        <f t="shared" si="421"/>
        <v>#N/A</v>
      </c>
      <c r="U1511" s="21" t="e">
        <f t="shared" si="430"/>
        <v>#DIV/0!</v>
      </c>
      <c r="V1511" s="28">
        <f t="shared" si="422"/>
        <v>0</v>
      </c>
      <c r="W1511" s="28">
        <f t="shared" si="423"/>
        <v>0</v>
      </c>
      <c r="X1511" s="45" t="e">
        <f t="shared" si="431"/>
        <v>#DIV/0!</v>
      </c>
    </row>
    <row r="1512" spans="2:24">
      <c r="B1512" s="23"/>
      <c r="D1512" s="21"/>
      <c r="E1512" s="21"/>
      <c r="F1512" s="21"/>
      <c r="G1512" s="28">
        <f t="shared" si="424"/>
        <v>0</v>
      </c>
      <c r="H1512" s="45" t="e">
        <f t="shared" si="425"/>
        <v>#DIV/0!</v>
      </c>
      <c r="I1512" s="29">
        <f t="shared" si="426"/>
        <v>3</v>
      </c>
      <c r="J1512" s="29">
        <f t="shared" si="414"/>
        <v>0.27</v>
      </c>
      <c r="K1512" s="29">
        <f t="shared" si="415"/>
        <v>8.4199999999999997E-2</v>
      </c>
      <c r="L1512" s="29">
        <f t="shared" si="416"/>
        <v>12.92</v>
      </c>
      <c r="M1512" s="45" t="e">
        <f t="shared" si="427"/>
        <v>#DIV/0!</v>
      </c>
      <c r="N1512" s="28">
        <f t="shared" si="417"/>
        <v>10.989169238449415</v>
      </c>
      <c r="O1512" s="28">
        <f t="shared" si="418"/>
        <v>15.087458954343088</v>
      </c>
      <c r="P1512" s="45" t="e">
        <f t="shared" si="428"/>
        <v>#DIV/0!</v>
      </c>
      <c r="Q1512" s="29">
        <f t="shared" si="429"/>
        <v>3</v>
      </c>
      <c r="R1512" s="29" t="e">
        <f t="shared" si="419"/>
        <v>#N/A</v>
      </c>
      <c r="S1512" s="29" t="e">
        <f t="shared" si="420"/>
        <v>#N/A</v>
      </c>
      <c r="T1512" s="29" t="e">
        <f t="shared" si="421"/>
        <v>#N/A</v>
      </c>
      <c r="U1512" s="21" t="e">
        <f t="shared" si="430"/>
        <v>#DIV/0!</v>
      </c>
      <c r="V1512" s="28">
        <f t="shared" si="422"/>
        <v>0</v>
      </c>
      <c r="W1512" s="28">
        <f t="shared" si="423"/>
        <v>0</v>
      </c>
      <c r="X1512" s="45" t="e">
        <f t="shared" si="431"/>
        <v>#DIV/0!</v>
      </c>
    </row>
    <row r="1513" spans="2:24">
      <c r="B1513" s="23"/>
      <c r="D1513" s="21"/>
      <c r="E1513" s="21"/>
      <c r="F1513" s="21"/>
      <c r="G1513" s="28">
        <f t="shared" si="424"/>
        <v>0</v>
      </c>
      <c r="H1513" s="45" t="e">
        <f t="shared" si="425"/>
        <v>#DIV/0!</v>
      </c>
      <c r="I1513" s="29">
        <f t="shared" si="426"/>
        <v>3</v>
      </c>
      <c r="J1513" s="29">
        <f t="shared" si="414"/>
        <v>0.27</v>
      </c>
      <c r="K1513" s="29">
        <f t="shared" si="415"/>
        <v>8.4199999999999997E-2</v>
      </c>
      <c r="L1513" s="29">
        <f t="shared" si="416"/>
        <v>12.92</v>
      </c>
      <c r="M1513" s="45" t="e">
        <f t="shared" si="427"/>
        <v>#DIV/0!</v>
      </c>
      <c r="N1513" s="28">
        <f t="shared" si="417"/>
        <v>10.989169238449415</v>
      </c>
      <c r="O1513" s="28">
        <f t="shared" si="418"/>
        <v>15.087458954343088</v>
      </c>
      <c r="P1513" s="45" t="e">
        <f t="shared" si="428"/>
        <v>#DIV/0!</v>
      </c>
      <c r="Q1513" s="29">
        <f t="shared" si="429"/>
        <v>3</v>
      </c>
      <c r="R1513" s="29" t="e">
        <f t="shared" si="419"/>
        <v>#N/A</v>
      </c>
      <c r="S1513" s="29" t="e">
        <f t="shared" si="420"/>
        <v>#N/A</v>
      </c>
      <c r="T1513" s="29" t="e">
        <f t="shared" si="421"/>
        <v>#N/A</v>
      </c>
      <c r="U1513" s="21" t="e">
        <f t="shared" si="430"/>
        <v>#DIV/0!</v>
      </c>
      <c r="V1513" s="28">
        <f t="shared" si="422"/>
        <v>0</v>
      </c>
      <c r="W1513" s="28">
        <f t="shared" si="423"/>
        <v>0</v>
      </c>
      <c r="X1513" s="45" t="e">
        <f t="shared" si="431"/>
        <v>#DIV/0!</v>
      </c>
    </row>
    <row r="1514" spans="2:24">
      <c r="B1514" s="23"/>
      <c r="D1514" s="21"/>
      <c r="E1514" s="21"/>
      <c r="F1514" s="21"/>
      <c r="G1514" s="28">
        <f t="shared" si="424"/>
        <v>0</v>
      </c>
      <c r="H1514" s="45" t="e">
        <f t="shared" si="425"/>
        <v>#DIV/0!</v>
      </c>
      <c r="I1514" s="29">
        <f t="shared" si="426"/>
        <v>3</v>
      </c>
      <c r="J1514" s="29">
        <f t="shared" si="414"/>
        <v>0.27</v>
      </c>
      <c r="K1514" s="29">
        <f t="shared" si="415"/>
        <v>8.4199999999999997E-2</v>
      </c>
      <c r="L1514" s="29">
        <f t="shared" si="416"/>
        <v>12.92</v>
      </c>
      <c r="M1514" s="45" t="e">
        <f t="shared" si="427"/>
        <v>#DIV/0!</v>
      </c>
      <c r="N1514" s="28">
        <f t="shared" si="417"/>
        <v>10.989169238449415</v>
      </c>
      <c r="O1514" s="28">
        <f t="shared" si="418"/>
        <v>15.087458954343088</v>
      </c>
      <c r="P1514" s="45" t="e">
        <f t="shared" si="428"/>
        <v>#DIV/0!</v>
      </c>
      <c r="Q1514" s="29">
        <f t="shared" si="429"/>
        <v>3</v>
      </c>
      <c r="R1514" s="29" t="e">
        <f t="shared" si="419"/>
        <v>#N/A</v>
      </c>
      <c r="S1514" s="29" t="e">
        <f t="shared" si="420"/>
        <v>#N/A</v>
      </c>
      <c r="T1514" s="29" t="e">
        <f t="shared" si="421"/>
        <v>#N/A</v>
      </c>
      <c r="U1514" s="21" t="e">
        <f t="shared" si="430"/>
        <v>#DIV/0!</v>
      </c>
      <c r="V1514" s="28">
        <f t="shared" si="422"/>
        <v>0</v>
      </c>
      <c r="W1514" s="28">
        <f t="shared" si="423"/>
        <v>0</v>
      </c>
      <c r="X1514" s="45" t="e">
        <f t="shared" si="431"/>
        <v>#DIV/0!</v>
      </c>
    </row>
    <row r="1515" spans="2:24">
      <c r="B1515" s="23"/>
      <c r="D1515" s="21"/>
      <c r="E1515" s="21"/>
      <c r="F1515" s="21"/>
      <c r="G1515" s="28">
        <f t="shared" si="424"/>
        <v>0</v>
      </c>
      <c r="H1515" s="45" t="e">
        <f t="shared" si="425"/>
        <v>#DIV/0!</v>
      </c>
      <c r="I1515" s="29">
        <f t="shared" si="426"/>
        <v>3</v>
      </c>
      <c r="J1515" s="29">
        <f t="shared" si="414"/>
        <v>0.27</v>
      </c>
      <c r="K1515" s="29">
        <f t="shared" si="415"/>
        <v>8.4199999999999997E-2</v>
      </c>
      <c r="L1515" s="29">
        <f t="shared" si="416"/>
        <v>12.92</v>
      </c>
      <c r="M1515" s="45" t="e">
        <f t="shared" si="427"/>
        <v>#DIV/0!</v>
      </c>
      <c r="N1515" s="28">
        <f t="shared" si="417"/>
        <v>10.989169238449415</v>
      </c>
      <c r="O1515" s="28">
        <f t="shared" si="418"/>
        <v>15.087458954343088</v>
      </c>
      <c r="P1515" s="45" t="e">
        <f t="shared" si="428"/>
        <v>#DIV/0!</v>
      </c>
      <c r="Q1515" s="29">
        <f t="shared" si="429"/>
        <v>3</v>
      </c>
      <c r="R1515" s="29" t="e">
        <f t="shared" si="419"/>
        <v>#N/A</v>
      </c>
      <c r="S1515" s="29" t="e">
        <f t="shared" si="420"/>
        <v>#N/A</v>
      </c>
      <c r="T1515" s="29" t="e">
        <f t="shared" si="421"/>
        <v>#N/A</v>
      </c>
      <c r="U1515" s="21" t="e">
        <f t="shared" si="430"/>
        <v>#DIV/0!</v>
      </c>
      <c r="V1515" s="28">
        <f t="shared" si="422"/>
        <v>0</v>
      </c>
      <c r="W1515" s="28">
        <f t="shared" si="423"/>
        <v>0</v>
      </c>
      <c r="X1515" s="45" t="e">
        <f t="shared" si="431"/>
        <v>#DIV/0!</v>
      </c>
    </row>
    <row r="1516" spans="2:24">
      <c r="B1516" s="23"/>
      <c r="D1516" s="21"/>
      <c r="E1516" s="21"/>
      <c r="F1516" s="21"/>
      <c r="G1516" s="28">
        <f t="shared" si="424"/>
        <v>0</v>
      </c>
      <c r="H1516" s="45" t="e">
        <f t="shared" si="425"/>
        <v>#DIV/0!</v>
      </c>
      <c r="I1516" s="29">
        <f t="shared" si="426"/>
        <v>3</v>
      </c>
      <c r="J1516" s="29">
        <f t="shared" si="414"/>
        <v>0.27</v>
      </c>
      <c r="K1516" s="29">
        <f t="shared" si="415"/>
        <v>8.4199999999999997E-2</v>
      </c>
      <c r="L1516" s="29">
        <f t="shared" si="416"/>
        <v>12.92</v>
      </c>
      <c r="M1516" s="45" t="e">
        <f t="shared" si="427"/>
        <v>#DIV/0!</v>
      </c>
      <c r="N1516" s="28">
        <f t="shared" si="417"/>
        <v>10.989169238449415</v>
      </c>
      <c r="O1516" s="28">
        <f t="shared" si="418"/>
        <v>15.087458954343088</v>
      </c>
      <c r="P1516" s="45" t="e">
        <f t="shared" si="428"/>
        <v>#DIV/0!</v>
      </c>
      <c r="Q1516" s="29">
        <f t="shared" si="429"/>
        <v>3</v>
      </c>
      <c r="R1516" s="29" t="e">
        <f t="shared" si="419"/>
        <v>#N/A</v>
      </c>
      <c r="S1516" s="29" t="e">
        <f t="shared" si="420"/>
        <v>#N/A</v>
      </c>
      <c r="T1516" s="29" t="e">
        <f t="shared" si="421"/>
        <v>#N/A</v>
      </c>
      <c r="U1516" s="21" t="e">
        <f t="shared" si="430"/>
        <v>#DIV/0!</v>
      </c>
      <c r="V1516" s="28">
        <f t="shared" si="422"/>
        <v>0</v>
      </c>
      <c r="W1516" s="28">
        <f t="shared" si="423"/>
        <v>0</v>
      </c>
      <c r="X1516" s="45" t="e">
        <f t="shared" si="431"/>
        <v>#DIV/0!</v>
      </c>
    </row>
    <row r="1517" spans="2:24">
      <c r="B1517" s="23"/>
      <c r="D1517" s="21"/>
      <c r="E1517" s="21"/>
      <c r="F1517" s="21"/>
      <c r="G1517" s="28">
        <f t="shared" si="424"/>
        <v>0</v>
      </c>
      <c r="H1517" s="45" t="e">
        <f t="shared" si="425"/>
        <v>#DIV/0!</v>
      </c>
      <c r="I1517" s="29">
        <f t="shared" si="426"/>
        <v>3</v>
      </c>
      <c r="J1517" s="29">
        <f t="shared" si="414"/>
        <v>0.27</v>
      </c>
      <c r="K1517" s="29">
        <f t="shared" si="415"/>
        <v>8.4199999999999997E-2</v>
      </c>
      <c r="L1517" s="29">
        <f t="shared" si="416"/>
        <v>12.92</v>
      </c>
      <c r="M1517" s="45" t="e">
        <f t="shared" si="427"/>
        <v>#DIV/0!</v>
      </c>
      <c r="N1517" s="28">
        <f t="shared" si="417"/>
        <v>10.989169238449415</v>
      </c>
      <c r="O1517" s="28">
        <f t="shared" si="418"/>
        <v>15.087458954343088</v>
      </c>
      <c r="P1517" s="45" t="e">
        <f t="shared" si="428"/>
        <v>#DIV/0!</v>
      </c>
      <c r="Q1517" s="29">
        <f t="shared" si="429"/>
        <v>3</v>
      </c>
      <c r="R1517" s="29" t="e">
        <f t="shared" si="419"/>
        <v>#N/A</v>
      </c>
      <c r="S1517" s="29" t="e">
        <f t="shared" si="420"/>
        <v>#N/A</v>
      </c>
      <c r="T1517" s="29" t="e">
        <f t="shared" si="421"/>
        <v>#N/A</v>
      </c>
      <c r="U1517" s="21" t="e">
        <f t="shared" si="430"/>
        <v>#DIV/0!</v>
      </c>
      <c r="V1517" s="28">
        <f t="shared" si="422"/>
        <v>0</v>
      </c>
      <c r="W1517" s="28">
        <f t="shared" si="423"/>
        <v>0</v>
      </c>
      <c r="X1517" s="45" t="e">
        <f t="shared" si="431"/>
        <v>#DIV/0!</v>
      </c>
    </row>
    <row r="1518" spans="2:24">
      <c r="B1518" s="23"/>
      <c r="D1518" s="21"/>
      <c r="E1518" s="21"/>
      <c r="F1518" s="21"/>
      <c r="G1518" s="28">
        <f t="shared" si="424"/>
        <v>0</v>
      </c>
      <c r="H1518" s="45" t="e">
        <f t="shared" si="425"/>
        <v>#DIV/0!</v>
      </c>
      <c r="I1518" s="29">
        <f t="shared" si="426"/>
        <v>3</v>
      </c>
      <c r="J1518" s="29">
        <f t="shared" si="414"/>
        <v>0.27</v>
      </c>
      <c r="K1518" s="29">
        <f t="shared" si="415"/>
        <v>8.4199999999999997E-2</v>
      </c>
      <c r="L1518" s="29">
        <f t="shared" si="416"/>
        <v>12.92</v>
      </c>
      <c r="M1518" s="45" t="e">
        <f t="shared" si="427"/>
        <v>#DIV/0!</v>
      </c>
      <c r="N1518" s="28">
        <f t="shared" si="417"/>
        <v>10.989169238449415</v>
      </c>
      <c r="O1518" s="28">
        <f t="shared" si="418"/>
        <v>15.087458954343088</v>
      </c>
      <c r="P1518" s="45" t="e">
        <f t="shared" si="428"/>
        <v>#DIV/0!</v>
      </c>
      <c r="Q1518" s="29">
        <f t="shared" si="429"/>
        <v>3</v>
      </c>
      <c r="R1518" s="29" t="e">
        <f t="shared" si="419"/>
        <v>#N/A</v>
      </c>
      <c r="S1518" s="29" t="e">
        <f t="shared" si="420"/>
        <v>#N/A</v>
      </c>
      <c r="T1518" s="29" t="e">
        <f t="shared" si="421"/>
        <v>#N/A</v>
      </c>
      <c r="U1518" s="21" t="e">
        <f t="shared" si="430"/>
        <v>#DIV/0!</v>
      </c>
      <c r="V1518" s="28">
        <f t="shared" si="422"/>
        <v>0</v>
      </c>
      <c r="W1518" s="28">
        <f t="shared" si="423"/>
        <v>0</v>
      </c>
      <c r="X1518" s="45" t="e">
        <f t="shared" si="431"/>
        <v>#DIV/0!</v>
      </c>
    </row>
    <row r="1519" spans="2:24" ht="14.4">
      <c r="B1519" s="23"/>
      <c r="D1519" s="30"/>
      <c r="E1519" s="30"/>
      <c r="F1519" s="30"/>
      <c r="G1519" s="28">
        <f t="shared" si="424"/>
        <v>0</v>
      </c>
      <c r="H1519" s="45" t="e">
        <f t="shared" si="425"/>
        <v>#DIV/0!</v>
      </c>
      <c r="I1519" s="29">
        <f t="shared" si="426"/>
        <v>3</v>
      </c>
      <c r="J1519" s="29">
        <f t="shared" si="414"/>
        <v>0.27</v>
      </c>
      <c r="K1519" s="29">
        <f t="shared" si="415"/>
        <v>8.4199999999999997E-2</v>
      </c>
      <c r="L1519" s="29">
        <f t="shared" si="416"/>
        <v>12.92</v>
      </c>
      <c r="M1519" s="45" t="e">
        <f t="shared" si="427"/>
        <v>#DIV/0!</v>
      </c>
      <c r="N1519" s="28">
        <f t="shared" si="417"/>
        <v>10.989169238449415</v>
      </c>
      <c r="O1519" s="28">
        <f t="shared" si="418"/>
        <v>15.087458954343088</v>
      </c>
      <c r="P1519" s="45" t="e">
        <f t="shared" si="428"/>
        <v>#DIV/0!</v>
      </c>
      <c r="Q1519" s="29">
        <f t="shared" si="429"/>
        <v>3</v>
      </c>
      <c r="R1519" s="29" t="e">
        <f t="shared" si="419"/>
        <v>#N/A</v>
      </c>
      <c r="S1519" s="29" t="e">
        <f t="shared" si="420"/>
        <v>#N/A</v>
      </c>
      <c r="T1519" s="29" t="e">
        <f t="shared" si="421"/>
        <v>#N/A</v>
      </c>
      <c r="U1519" s="21" t="e">
        <f t="shared" si="430"/>
        <v>#DIV/0!</v>
      </c>
      <c r="V1519" s="28">
        <f t="shared" si="422"/>
        <v>0</v>
      </c>
      <c r="W1519" s="28">
        <f t="shared" si="423"/>
        <v>0</v>
      </c>
      <c r="X1519" s="45" t="e">
        <f t="shared" si="431"/>
        <v>#DIV/0!</v>
      </c>
    </row>
    <row r="1520" spans="2:24" ht="14.4">
      <c r="B1520" s="23"/>
      <c r="D1520" s="30"/>
      <c r="E1520" s="30"/>
      <c r="F1520" s="30"/>
      <c r="G1520" s="28">
        <f t="shared" si="424"/>
        <v>0</v>
      </c>
      <c r="H1520" s="45" t="e">
        <f t="shared" si="425"/>
        <v>#DIV/0!</v>
      </c>
      <c r="I1520" s="29">
        <f t="shared" si="426"/>
        <v>3</v>
      </c>
      <c r="J1520" s="29">
        <f t="shared" si="414"/>
        <v>0.27</v>
      </c>
      <c r="K1520" s="29">
        <f t="shared" si="415"/>
        <v>8.4199999999999997E-2</v>
      </c>
      <c r="L1520" s="29">
        <f t="shared" si="416"/>
        <v>12.92</v>
      </c>
      <c r="M1520" s="45" t="e">
        <f t="shared" si="427"/>
        <v>#DIV/0!</v>
      </c>
      <c r="N1520" s="28">
        <f t="shared" si="417"/>
        <v>10.989169238449415</v>
      </c>
      <c r="O1520" s="28">
        <f t="shared" si="418"/>
        <v>15.087458954343088</v>
      </c>
      <c r="P1520" s="45" t="e">
        <f t="shared" si="428"/>
        <v>#DIV/0!</v>
      </c>
      <c r="Q1520" s="29">
        <f t="shared" si="429"/>
        <v>3</v>
      </c>
      <c r="R1520" s="29" t="e">
        <f t="shared" si="419"/>
        <v>#N/A</v>
      </c>
      <c r="S1520" s="29" t="e">
        <f t="shared" si="420"/>
        <v>#N/A</v>
      </c>
      <c r="T1520" s="29" t="e">
        <f t="shared" si="421"/>
        <v>#N/A</v>
      </c>
      <c r="U1520" s="21" t="e">
        <f t="shared" si="430"/>
        <v>#DIV/0!</v>
      </c>
      <c r="V1520" s="28">
        <f t="shared" si="422"/>
        <v>0</v>
      </c>
      <c r="W1520" s="28">
        <f t="shared" si="423"/>
        <v>0</v>
      </c>
      <c r="X1520" s="45" t="e">
        <f t="shared" si="431"/>
        <v>#DIV/0!</v>
      </c>
    </row>
    <row r="1521" spans="2:24">
      <c r="B1521" s="23"/>
      <c r="D1521" s="21"/>
      <c r="E1521" s="21"/>
      <c r="F1521" s="21"/>
      <c r="G1521" s="28">
        <f t="shared" si="424"/>
        <v>0</v>
      </c>
      <c r="H1521" s="45" t="e">
        <f t="shared" si="425"/>
        <v>#DIV/0!</v>
      </c>
      <c r="I1521" s="29">
        <f t="shared" si="426"/>
        <v>3</v>
      </c>
      <c r="J1521" s="29">
        <f t="shared" si="414"/>
        <v>0.27</v>
      </c>
      <c r="K1521" s="29">
        <f t="shared" si="415"/>
        <v>8.4199999999999997E-2</v>
      </c>
      <c r="L1521" s="29">
        <f t="shared" si="416"/>
        <v>12.92</v>
      </c>
      <c r="M1521" s="45" t="e">
        <f t="shared" si="427"/>
        <v>#DIV/0!</v>
      </c>
      <c r="N1521" s="28">
        <f t="shared" si="417"/>
        <v>10.989169238449415</v>
      </c>
      <c r="O1521" s="28">
        <f t="shared" si="418"/>
        <v>15.087458954343088</v>
      </c>
      <c r="P1521" s="45" t="e">
        <f t="shared" si="428"/>
        <v>#DIV/0!</v>
      </c>
      <c r="Q1521" s="29">
        <f t="shared" si="429"/>
        <v>3</v>
      </c>
      <c r="R1521" s="29" t="e">
        <f t="shared" si="419"/>
        <v>#N/A</v>
      </c>
      <c r="S1521" s="29" t="e">
        <f t="shared" si="420"/>
        <v>#N/A</v>
      </c>
      <c r="T1521" s="29" t="e">
        <f t="shared" si="421"/>
        <v>#N/A</v>
      </c>
      <c r="U1521" s="21" t="e">
        <f t="shared" si="430"/>
        <v>#DIV/0!</v>
      </c>
      <c r="V1521" s="28">
        <f t="shared" si="422"/>
        <v>0</v>
      </c>
      <c r="W1521" s="28">
        <f t="shared" si="423"/>
        <v>0</v>
      </c>
      <c r="X1521" s="45" t="e">
        <f t="shared" si="431"/>
        <v>#DIV/0!</v>
      </c>
    </row>
    <row r="1522" spans="2:24">
      <c r="B1522" s="23"/>
      <c r="D1522" s="21"/>
      <c r="E1522" s="21"/>
      <c r="F1522" s="21"/>
      <c r="G1522" s="28">
        <f t="shared" si="424"/>
        <v>0</v>
      </c>
      <c r="H1522" s="45" t="e">
        <f t="shared" si="425"/>
        <v>#DIV/0!</v>
      </c>
      <c r="I1522" s="29">
        <f t="shared" si="426"/>
        <v>3</v>
      </c>
      <c r="J1522" s="29">
        <f t="shared" si="414"/>
        <v>0.27</v>
      </c>
      <c r="K1522" s="29">
        <f t="shared" si="415"/>
        <v>8.4199999999999997E-2</v>
      </c>
      <c r="L1522" s="29">
        <f t="shared" si="416"/>
        <v>12.92</v>
      </c>
      <c r="M1522" s="45" t="e">
        <f t="shared" si="427"/>
        <v>#DIV/0!</v>
      </c>
      <c r="N1522" s="28">
        <f t="shared" si="417"/>
        <v>10.989169238449415</v>
      </c>
      <c r="O1522" s="28">
        <f t="shared" si="418"/>
        <v>15.087458954343088</v>
      </c>
      <c r="P1522" s="45" t="e">
        <f t="shared" si="428"/>
        <v>#DIV/0!</v>
      </c>
      <c r="Q1522" s="29">
        <f t="shared" si="429"/>
        <v>3</v>
      </c>
      <c r="R1522" s="29" t="e">
        <f t="shared" si="419"/>
        <v>#N/A</v>
      </c>
      <c r="S1522" s="29" t="e">
        <f t="shared" si="420"/>
        <v>#N/A</v>
      </c>
      <c r="T1522" s="29" t="e">
        <f t="shared" si="421"/>
        <v>#N/A</v>
      </c>
      <c r="U1522" s="21" t="e">
        <f t="shared" si="430"/>
        <v>#DIV/0!</v>
      </c>
      <c r="V1522" s="28">
        <f t="shared" si="422"/>
        <v>0</v>
      </c>
      <c r="W1522" s="28">
        <f t="shared" si="423"/>
        <v>0</v>
      </c>
      <c r="X1522" s="45" t="e">
        <f t="shared" si="431"/>
        <v>#DIV/0!</v>
      </c>
    </row>
    <row r="1523" spans="2:24">
      <c r="B1523" s="23"/>
      <c r="D1523" s="21"/>
      <c r="E1523" s="21"/>
      <c r="F1523" s="21"/>
      <c r="G1523" s="28">
        <f t="shared" si="424"/>
        <v>0</v>
      </c>
      <c r="H1523" s="45" t="e">
        <f t="shared" si="425"/>
        <v>#DIV/0!</v>
      </c>
      <c r="I1523" s="29">
        <f t="shared" si="426"/>
        <v>3</v>
      </c>
      <c r="J1523" s="29">
        <f t="shared" si="414"/>
        <v>0.27</v>
      </c>
      <c r="K1523" s="29">
        <f t="shared" si="415"/>
        <v>8.4199999999999997E-2</v>
      </c>
      <c r="L1523" s="29">
        <f t="shared" si="416"/>
        <v>12.92</v>
      </c>
      <c r="M1523" s="45" t="e">
        <f t="shared" si="427"/>
        <v>#DIV/0!</v>
      </c>
      <c r="N1523" s="28">
        <f t="shared" si="417"/>
        <v>10.989169238449415</v>
      </c>
      <c r="O1523" s="28">
        <f t="shared" si="418"/>
        <v>15.087458954343088</v>
      </c>
      <c r="P1523" s="45" t="e">
        <f t="shared" si="428"/>
        <v>#DIV/0!</v>
      </c>
      <c r="Q1523" s="29">
        <f t="shared" si="429"/>
        <v>3</v>
      </c>
      <c r="R1523" s="29" t="e">
        <f t="shared" si="419"/>
        <v>#N/A</v>
      </c>
      <c r="S1523" s="29" t="e">
        <f t="shared" si="420"/>
        <v>#N/A</v>
      </c>
      <c r="T1523" s="29" t="e">
        <f t="shared" si="421"/>
        <v>#N/A</v>
      </c>
      <c r="U1523" s="21" t="e">
        <f t="shared" si="430"/>
        <v>#DIV/0!</v>
      </c>
      <c r="V1523" s="28">
        <f t="shared" si="422"/>
        <v>0</v>
      </c>
      <c r="W1523" s="28">
        <f t="shared" si="423"/>
        <v>0</v>
      </c>
      <c r="X1523" s="45" t="e">
        <f t="shared" si="431"/>
        <v>#DIV/0!</v>
      </c>
    </row>
    <row r="1524" spans="2:24">
      <c r="B1524" s="23"/>
      <c r="D1524" s="21"/>
      <c r="E1524" s="21"/>
      <c r="F1524" s="21"/>
      <c r="G1524" s="28">
        <f t="shared" si="424"/>
        <v>0</v>
      </c>
      <c r="H1524" s="45" t="e">
        <f t="shared" si="425"/>
        <v>#DIV/0!</v>
      </c>
      <c r="I1524" s="29">
        <f t="shared" si="426"/>
        <v>3</v>
      </c>
      <c r="J1524" s="29">
        <f t="shared" si="414"/>
        <v>0.27</v>
      </c>
      <c r="K1524" s="29">
        <f t="shared" si="415"/>
        <v>8.4199999999999997E-2</v>
      </c>
      <c r="L1524" s="29">
        <f t="shared" si="416"/>
        <v>12.92</v>
      </c>
      <c r="M1524" s="45" t="e">
        <f t="shared" si="427"/>
        <v>#DIV/0!</v>
      </c>
      <c r="N1524" s="28">
        <f t="shared" si="417"/>
        <v>10.989169238449415</v>
      </c>
      <c r="O1524" s="28">
        <f t="shared" si="418"/>
        <v>15.087458954343088</v>
      </c>
      <c r="P1524" s="45" t="e">
        <f t="shared" si="428"/>
        <v>#DIV/0!</v>
      </c>
      <c r="Q1524" s="29">
        <f t="shared" si="429"/>
        <v>3</v>
      </c>
      <c r="R1524" s="29" t="e">
        <f t="shared" si="419"/>
        <v>#N/A</v>
      </c>
      <c r="S1524" s="29" t="e">
        <f t="shared" si="420"/>
        <v>#N/A</v>
      </c>
      <c r="T1524" s="29" t="e">
        <f t="shared" si="421"/>
        <v>#N/A</v>
      </c>
      <c r="U1524" s="21" t="e">
        <f t="shared" si="430"/>
        <v>#DIV/0!</v>
      </c>
      <c r="V1524" s="28">
        <f t="shared" si="422"/>
        <v>0</v>
      </c>
      <c r="W1524" s="28">
        <f t="shared" si="423"/>
        <v>0</v>
      </c>
      <c r="X1524" s="45" t="e">
        <f t="shared" si="431"/>
        <v>#DIV/0!</v>
      </c>
    </row>
    <row r="1525" spans="2:24">
      <c r="B1525" s="23"/>
      <c r="D1525" s="21"/>
      <c r="E1525" s="21"/>
      <c r="F1525" s="21"/>
      <c r="G1525" s="28">
        <f t="shared" si="424"/>
        <v>0</v>
      </c>
      <c r="H1525" s="45" t="e">
        <f t="shared" si="425"/>
        <v>#DIV/0!</v>
      </c>
      <c r="I1525" s="29">
        <f t="shared" si="426"/>
        <v>3</v>
      </c>
      <c r="J1525" s="29">
        <f t="shared" si="414"/>
        <v>0.27</v>
      </c>
      <c r="K1525" s="29">
        <f t="shared" si="415"/>
        <v>8.4199999999999997E-2</v>
      </c>
      <c r="L1525" s="29">
        <f t="shared" si="416"/>
        <v>12.92</v>
      </c>
      <c r="M1525" s="45" t="e">
        <f t="shared" si="427"/>
        <v>#DIV/0!</v>
      </c>
      <c r="N1525" s="28">
        <f t="shared" si="417"/>
        <v>10.989169238449415</v>
      </c>
      <c r="O1525" s="28">
        <f t="shared" si="418"/>
        <v>15.087458954343088</v>
      </c>
      <c r="P1525" s="45" t="e">
        <f t="shared" si="428"/>
        <v>#DIV/0!</v>
      </c>
      <c r="Q1525" s="29">
        <f t="shared" si="429"/>
        <v>3</v>
      </c>
      <c r="R1525" s="29" t="e">
        <f t="shared" si="419"/>
        <v>#N/A</v>
      </c>
      <c r="S1525" s="29" t="e">
        <f t="shared" si="420"/>
        <v>#N/A</v>
      </c>
      <c r="T1525" s="29" t="e">
        <f t="shared" si="421"/>
        <v>#N/A</v>
      </c>
      <c r="U1525" s="21" t="e">
        <f t="shared" si="430"/>
        <v>#DIV/0!</v>
      </c>
      <c r="V1525" s="28">
        <f t="shared" si="422"/>
        <v>0</v>
      </c>
      <c r="W1525" s="28">
        <f t="shared" si="423"/>
        <v>0</v>
      </c>
      <c r="X1525" s="45" t="e">
        <f t="shared" si="431"/>
        <v>#DIV/0!</v>
      </c>
    </row>
    <row r="1526" spans="2:24">
      <c r="B1526" s="23"/>
      <c r="D1526" s="21"/>
      <c r="E1526" s="21"/>
      <c r="F1526" s="21"/>
      <c r="G1526" s="28">
        <f t="shared" si="424"/>
        <v>0</v>
      </c>
      <c r="H1526" s="45" t="e">
        <f t="shared" si="425"/>
        <v>#DIV/0!</v>
      </c>
      <c r="I1526" s="29">
        <f t="shared" si="426"/>
        <v>3</v>
      </c>
      <c r="J1526" s="29">
        <f t="shared" si="414"/>
        <v>0.27</v>
      </c>
      <c r="K1526" s="29">
        <f t="shared" si="415"/>
        <v>8.4199999999999997E-2</v>
      </c>
      <c r="L1526" s="29">
        <f t="shared" si="416"/>
        <v>12.92</v>
      </c>
      <c r="M1526" s="45" t="e">
        <f t="shared" si="427"/>
        <v>#DIV/0!</v>
      </c>
      <c r="N1526" s="28">
        <f t="shared" si="417"/>
        <v>10.989169238449415</v>
      </c>
      <c r="O1526" s="28">
        <f t="shared" si="418"/>
        <v>15.087458954343088</v>
      </c>
      <c r="P1526" s="45" t="e">
        <f t="shared" si="428"/>
        <v>#DIV/0!</v>
      </c>
      <c r="Q1526" s="29">
        <f t="shared" si="429"/>
        <v>3</v>
      </c>
      <c r="R1526" s="29" t="e">
        <f t="shared" si="419"/>
        <v>#N/A</v>
      </c>
      <c r="S1526" s="29" t="e">
        <f t="shared" si="420"/>
        <v>#N/A</v>
      </c>
      <c r="T1526" s="29" t="e">
        <f t="shared" si="421"/>
        <v>#N/A</v>
      </c>
      <c r="U1526" s="21" t="e">
        <f t="shared" si="430"/>
        <v>#DIV/0!</v>
      </c>
      <c r="V1526" s="28">
        <f t="shared" si="422"/>
        <v>0</v>
      </c>
      <c r="W1526" s="28">
        <f t="shared" si="423"/>
        <v>0</v>
      </c>
      <c r="X1526" s="45" t="e">
        <f t="shared" si="431"/>
        <v>#DIV/0!</v>
      </c>
    </row>
    <row r="1527" spans="2:24">
      <c r="B1527" s="23"/>
      <c r="D1527" s="21"/>
      <c r="E1527" s="21"/>
      <c r="F1527" s="21"/>
      <c r="G1527" s="28">
        <f t="shared" si="424"/>
        <v>0</v>
      </c>
      <c r="H1527" s="45" t="e">
        <f t="shared" si="425"/>
        <v>#DIV/0!</v>
      </c>
      <c r="I1527" s="29">
        <f t="shared" si="426"/>
        <v>3</v>
      </c>
      <c r="J1527" s="29">
        <f t="shared" si="414"/>
        <v>0.27</v>
      </c>
      <c r="K1527" s="29">
        <f t="shared" si="415"/>
        <v>8.4199999999999997E-2</v>
      </c>
      <c r="L1527" s="29">
        <f t="shared" si="416"/>
        <v>12.92</v>
      </c>
      <c r="M1527" s="45" t="e">
        <f t="shared" si="427"/>
        <v>#DIV/0!</v>
      </c>
      <c r="N1527" s="28">
        <f t="shared" si="417"/>
        <v>10.989169238449415</v>
      </c>
      <c r="O1527" s="28">
        <f t="shared" si="418"/>
        <v>15.087458954343088</v>
      </c>
      <c r="P1527" s="45" t="e">
        <f t="shared" si="428"/>
        <v>#DIV/0!</v>
      </c>
      <c r="Q1527" s="29">
        <f t="shared" si="429"/>
        <v>3</v>
      </c>
      <c r="R1527" s="29" t="e">
        <f t="shared" si="419"/>
        <v>#N/A</v>
      </c>
      <c r="S1527" s="29" t="e">
        <f t="shared" si="420"/>
        <v>#N/A</v>
      </c>
      <c r="T1527" s="29" t="e">
        <f t="shared" si="421"/>
        <v>#N/A</v>
      </c>
      <c r="U1527" s="21" t="e">
        <f t="shared" si="430"/>
        <v>#DIV/0!</v>
      </c>
      <c r="V1527" s="28">
        <f t="shared" si="422"/>
        <v>0</v>
      </c>
      <c r="W1527" s="28">
        <f t="shared" si="423"/>
        <v>0</v>
      </c>
      <c r="X1527" s="45" t="e">
        <f t="shared" si="431"/>
        <v>#DIV/0!</v>
      </c>
    </row>
    <row r="1528" spans="2:24" ht="14.4">
      <c r="B1528" s="23"/>
      <c r="D1528" s="30"/>
      <c r="E1528" s="21"/>
      <c r="F1528" s="21"/>
      <c r="G1528" s="28">
        <f t="shared" si="424"/>
        <v>0</v>
      </c>
      <c r="H1528" s="45" t="e">
        <f t="shared" si="425"/>
        <v>#DIV/0!</v>
      </c>
      <c r="I1528" s="29">
        <f t="shared" si="426"/>
        <v>3</v>
      </c>
      <c r="J1528" s="29">
        <f t="shared" si="414"/>
        <v>0.27</v>
      </c>
      <c r="K1528" s="29">
        <f t="shared" si="415"/>
        <v>8.4199999999999997E-2</v>
      </c>
      <c r="L1528" s="29">
        <f t="shared" si="416"/>
        <v>12.92</v>
      </c>
      <c r="M1528" s="45" t="e">
        <f t="shared" si="427"/>
        <v>#DIV/0!</v>
      </c>
      <c r="N1528" s="28">
        <f t="shared" si="417"/>
        <v>10.989169238449415</v>
      </c>
      <c r="O1528" s="28">
        <f t="shared" si="418"/>
        <v>15.087458954343088</v>
      </c>
      <c r="P1528" s="45" t="e">
        <f t="shared" si="428"/>
        <v>#DIV/0!</v>
      </c>
      <c r="Q1528" s="29">
        <f t="shared" si="429"/>
        <v>3</v>
      </c>
      <c r="R1528" s="29" t="e">
        <f t="shared" si="419"/>
        <v>#N/A</v>
      </c>
      <c r="S1528" s="29" t="e">
        <f t="shared" si="420"/>
        <v>#N/A</v>
      </c>
      <c r="T1528" s="29" t="e">
        <f t="shared" si="421"/>
        <v>#N/A</v>
      </c>
      <c r="U1528" s="21" t="e">
        <f t="shared" si="430"/>
        <v>#DIV/0!</v>
      </c>
      <c r="V1528" s="28">
        <f t="shared" si="422"/>
        <v>0</v>
      </c>
      <c r="W1528" s="28">
        <f t="shared" si="423"/>
        <v>0</v>
      </c>
      <c r="X1528" s="45" t="e">
        <f t="shared" si="431"/>
        <v>#DIV/0!</v>
      </c>
    </row>
    <row r="1529" spans="2:24">
      <c r="B1529" s="23"/>
      <c r="D1529" s="21"/>
      <c r="E1529" s="21"/>
      <c r="F1529" s="21"/>
      <c r="G1529" s="28">
        <f t="shared" si="424"/>
        <v>0</v>
      </c>
      <c r="H1529" s="45" t="e">
        <f t="shared" si="425"/>
        <v>#DIV/0!</v>
      </c>
      <c r="I1529" s="29">
        <f t="shared" si="426"/>
        <v>3</v>
      </c>
      <c r="J1529" s="29">
        <f t="shared" si="414"/>
        <v>0.27</v>
      </c>
      <c r="K1529" s="29">
        <f t="shared" si="415"/>
        <v>8.4199999999999997E-2</v>
      </c>
      <c r="L1529" s="29">
        <f t="shared" si="416"/>
        <v>12.92</v>
      </c>
      <c r="M1529" s="45" t="e">
        <f t="shared" si="427"/>
        <v>#DIV/0!</v>
      </c>
      <c r="N1529" s="28">
        <f t="shared" si="417"/>
        <v>10.989169238449415</v>
      </c>
      <c r="O1529" s="28">
        <f t="shared" si="418"/>
        <v>15.087458954343088</v>
      </c>
      <c r="P1529" s="45" t="e">
        <f t="shared" si="428"/>
        <v>#DIV/0!</v>
      </c>
      <c r="Q1529" s="29">
        <f t="shared" si="429"/>
        <v>3</v>
      </c>
      <c r="R1529" s="29" t="e">
        <f t="shared" si="419"/>
        <v>#N/A</v>
      </c>
      <c r="S1529" s="29" t="e">
        <f t="shared" si="420"/>
        <v>#N/A</v>
      </c>
      <c r="T1529" s="29" t="e">
        <f t="shared" si="421"/>
        <v>#N/A</v>
      </c>
      <c r="U1529" s="21" t="e">
        <f t="shared" si="430"/>
        <v>#DIV/0!</v>
      </c>
      <c r="V1529" s="28">
        <f t="shared" si="422"/>
        <v>0</v>
      </c>
      <c r="W1529" s="28">
        <f t="shared" si="423"/>
        <v>0</v>
      </c>
      <c r="X1529" s="45" t="e">
        <f t="shared" si="431"/>
        <v>#DIV/0!</v>
      </c>
    </row>
    <row r="1530" spans="2:24">
      <c r="B1530" s="23"/>
      <c r="D1530" s="21"/>
      <c r="E1530" s="21"/>
      <c r="F1530" s="21"/>
      <c r="G1530" s="28">
        <f t="shared" si="424"/>
        <v>0</v>
      </c>
      <c r="H1530" s="45" t="e">
        <f t="shared" si="425"/>
        <v>#DIV/0!</v>
      </c>
      <c r="I1530" s="29">
        <f t="shared" si="426"/>
        <v>3</v>
      </c>
      <c r="J1530" s="29">
        <f t="shared" si="414"/>
        <v>0.27</v>
      </c>
      <c r="K1530" s="29">
        <f t="shared" si="415"/>
        <v>8.4199999999999997E-2</v>
      </c>
      <c r="L1530" s="29">
        <f t="shared" si="416"/>
        <v>12.92</v>
      </c>
      <c r="M1530" s="45" t="e">
        <f t="shared" si="427"/>
        <v>#DIV/0!</v>
      </c>
      <c r="N1530" s="28">
        <f t="shared" si="417"/>
        <v>10.989169238449415</v>
      </c>
      <c r="O1530" s="28">
        <f t="shared" si="418"/>
        <v>15.087458954343088</v>
      </c>
      <c r="P1530" s="45" t="e">
        <f t="shared" si="428"/>
        <v>#DIV/0!</v>
      </c>
      <c r="Q1530" s="29">
        <f t="shared" si="429"/>
        <v>3</v>
      </c>
      <c r="R1530" s="29" t="e">
        <f t="shared" si="419"/>
        <v>#N/A</v>
      </c>
      <c r="S1530" s="29" t="e">
        <f t="shared" si="420"/>
        <v>#N/A</v>
      </c>
      <c r="T1530" s="29" t="e">
        <f t="shared" si="421"/>
        <v>#N/A</v>
      </c>
      <c r="U1530" s="21" t="e">
        <f t="shared" si="430"/>
        <v>#DIV/0!</v>
      </c>
      <c r="V1530" s="28">
        <f t="shared" si="422"/>
        <v>0</v>
      </c>
      <c r="W1530" s="28">
        <f t="shared" si="423"/>
        <v>0</v>
      </c>
      <c r="X1530" s="45" t="e">
        <f t="shared" si="431"/>
        <v>#DIV/0!</v>
      </c>
    </row>
    <row r="1531" spans="2:24">
      <c r="B1531" s="23"/>
      <c r="D1531" s="21"/>
      <c r="E1531" s="21"/>
      <c r="F1531" s="21"/>
      <c r="G1531" s="28">
        <f t="shared" si="424"/>
        <v>0</v>
      </c>
      <c r="H1531" s="45" t="e">
        <f t="shared" si="425"/>
        <v>#DIV/0!</v>
      </c>
      <c r="I1531" s="29">
        <f t="shared" si="426"/>
        <v>3</v>
      </c>
      <c r="J1531" s="29">
        <f t="shared" si="414"/>
        <v>0.27</v>
      </c>
      <c r="K1531" s="29">
        <f t="shared" si="415"/>
        <v>8.4199999999999997E-2</v>
      </c>
      <c r="L1531" s="29">
        <f t="shared" si="416"/>
        <v>12.92</v>
      </c>
      <c r="M1531" s="45" t="e">
        <f t="shared" si="427"/>
        <v>#DIV/0!</v>
      </c>
      <c r="N1531" s="28">
        <f t="shared" si="417"/>
        <v>10.989169238449415</v>
      </c>
      <c r="O1531" s="28">
        <f t="shared" si="418"/>
        <v>15.087458954343088</v>
      </c>
      <c r="P1531" s="45" t="e">
        <f t="shared" si="428"/>
        <v>#DIV/0!</v>
      </c>
      <c r="Q1531" s="29">
        <f t="shared" si="429"/>
        <v>3</v>
      </c>
      <c r="R1531" s="29" t="e">
        <f t="shared" si="419"/>
        <v>#N/A</v>
      </c>
      <c r="S1531" s="29" t="e">
        <f t="shared" si="420"/>
        <v>#N/A</v>
      </c>
      <c r="T1531" s="29" t="e">
        <f t="shared" si="421"/>
        <v>#N/A</v>
      </c>
      <c r="U1531" s="21" t="e">
        <f t="shared" si="430"/>
        <v>#DIV/0!</v>
      </c>
      <c r="V1531" s="28">
        <f t="shared" si="422"/>
        <v>0</v>
      </c>
      <c r="W1531" s="28">
        <f t="shared" si="423"/>
        <v>0</v>
      </c>
      <c r="X1531" s="45" t="e">
        <f t="shared" si="431"/>
        <v>#DIV/0!</v>
      </c>
    </row>
    <row r="1532" spans="2:24">
      <c r="B1532" s="23"/>
      <c r="D1532" s="21"/>
      <c r="E1532" s="21"/>
      <c r="F1532" s="21"/>
      <c r="G1532" s="28">
        <f t="shared" si="424"/>
        <v>0</v>
      </c>
      <c r="H1532" s="45" t="e">
        <f t="shared" si="425"/>
        <v>#DIV/0!</v>
      </c>
      <c r="I1532" s="29">
        <f t="shared" si="426"/>
        <v>3</v>
      </c>
      <c r="J1532" s="29">
        <f t="shared" si="414"/>
        <v>0.27</v>
      </c>
      <c r="K1532" s="29">
        <f t="shared" si="415"/>
        <v>8.4199999999999997E-2</v>
      </c>
      <c r="L1532" s="29">
        <f t="shared" si="416"/>
        <v>12.92</v>
      </c>
      <c r="M1532" s="45" t="e">
        <f t="shared" si="427"/>
        <v>#DIV/0!</v>
      </c>
      <c r="N1532" s="28">
        <f t="shared" si="417"/>
        <v>10.989169238449415</v>
      </c>
      <c r="O1532" s="28">
        <f t="shared" si="418"/>
        <v>15.087458954343088</v>
      </c>
      <c r="P1532" s="45" t="e">
        <f t="shared" si="428"/>
        <v>#DIV/0!</v>
      </c>
      <c r="Q1532" s="29">
        <f t="shared" si="429"/>
        <v>3</v>
      </c>
      <c r="R1532" s="29" t="e">
        <f t="shared" si="419"/>
        <v>#N/A</v>
      </c>
      <c r="S1532" s="29" t="e">
        <f t="shared" si="420"/>
        <v>#N/A</v>
      </c>
      <c r="T1532" s="29" t="e">
        <f t="shared" si="421"/>
        <v>#N/A</v>
      </c>
      <c r="U1532" s="21" t="e">
        <f t="shared" si="430"/>
        <v>#DIV/0!</v>
      </c>
      <c r="V1532" s="28">
        <f t="shared" si="422"/>
        <v>0</v>
      </c>
      <c r="W1532" s="28">
        <f t="shared" si="423"/>
        <v>0</v>
      </c>
      <c r="X1532" s="45" t="e">
        <f t="shared" si="431"/>
        <v>#DIV/0!</v>
      </c>
    </row>
    <row r="1533" spans="2:24">
      <c r="B1533" s="23"/>
      <c r="D1533" s="21"/>
      <c r="E1533" s="21"/>
      <c r="F1533" s="21"/>
      <c r="G1533" s="28">
        <f t="shared" si="424"/>
        <v>0</v>
      </c>
      <c r="H1533" s="45" t="e">
        <f t="shared" si="425"/>
        <v>#DIV/0!</v>
      </c>
      <c r="I1533" s="29">
        <f t="shared" si="426"/>
        <v>3</v>
      </c>
      <c r="J1533" s="29">
        <f t="shared" si="414"/>
        <v>0.27</v>
      </c>
      <c r="K1533" s="29">
        <f t="shared" si="415"/>
        <v>8.4199999999999997E-2</v>
      </c>
      <c r="L1533" s="29">
        <f t="shared" si="416"/>
        <v>12.92</v>
      </c>
      <c r="M1533" s="45" t="e">
        <f t="shared" si="427"/>
        <v>#DIV/0!</v>
      </c>
      <c r="N1533" s="28">
        <f t="shared" si="417"/>
        <v>10.989169238449415</v>
      </c>
      <c r="O1533" s="28">
        <f t="shared" si="418"/>
        <v>15.087458954343088</v>
      </c>
      <c r="P1533" s="45" t="e">
        <f t="shared" si="428"/>
        <v>#DIV/0!</v>
      </c>
      <c r="Q1533" s="29">
        <f t="shared" si="429"/>
        <v>3</v>
      </c>
      <c r="R1533" s="29" t="e">
        <f t="shared" si="419"/>
        <v>#N/A</v>
      </c>
      <c r="S1533" s="29" t="e">
        <f t="shared" si="420"/>
        <v>#N/A</v>
      </c>
      <c r="T1533" s="29" t="e">
        <f t="shared" si="421"/>
        <v>#N/A</v>
      </c>
      <c r="U1533" s="21" t="e">
        <f t="shared" si="430"/>
        <v>#DIV/0!</v>
      </c>
      <c r="V1533" s="28">
        <f t="shared" si="422"/>
        <v>0</v>
      </c>
      <c r="W1533" s="28">
        <f t="shared" si="423"/>
        <v>0</v>
      </c>
      <c r="X1533" s="45" t="e">
        <f t="shared" si="431"/>
        <v>#DIV/0!</v>
      </c>
    </row>
    <row r="1534" spans="2:24">
      <c r="B1534" s="23"/>
      <c r="D1534" s="21"/>
      <c r="E1534" s="21"/>
      <c r="F1534" s="21"/>
      <c r="G1534" s="28">
        <f t="shared" si="424"/>
        <v>0</v>
      </c>
      <c r="H1534" s="45" t="e">
        <f t="shared" si="425"/>
        <v>#DIV/0!</v>
      </c>
      <c r="I1534" s="29">
        <f t="shared" si="426"/>
        <v>3</v>
      </c>
      <c r="J1534" s="29">
        <f t="shared" si="414"/>
        <v>0.27</v>
      </c>
      <c r="K1534" s="29">
        <f t="shared" si="415"/>
        <v>8.4199999999999997E-2</v>
      </c>
      <c r="L1534" s="29">
        <f t="shared" si="416"/>
        <v>12.92</v>
      </c>
      <c r="M1534" s="45" t="e">
        <f t="shared" si="427"/>
        <v>#DIV/0!</v>
      </c>
      <c r="N1534" s="28">
        <f t="shared" si="417"/>
        <v>10.989169238449415</v>
      </c>
      <c r="O1534" s="28">
        <f t="shared" si="418"/>
        <v>15.087458954343088</v>
      </c>
      <c r="P1534" s="45" t="e">
        <f t="shared" si="428"/>
        <v>#DIV/0!</v>
      </c>
      <c r="Q1534" s="29">
        <f t="shared" si="429"/>
        <v>3</v>
      </c>
      <c r="R1534" s="29" t="e">
        <f t="shared" si="419"/>
        <v>#N/A</v>
      </c>
      <c r="S1534" s="29" t="e">
        <f t="shared" si="420"/>
        <v>#N/A</v>
      </c>
      <c r="T1534" s="29" t="e">
        <f t="shared" si="421"/>
        <v>#N/A</v>
      </c>
      <c r="U1534" s="21" t="e">
        <f t="shared" si="430"/>
        <v>#DIV/0!</v>
      </c>
      <c r="V1534" s="28">
        <f t="shared" si="422"/>
        <v>0</v>
      </c>
      <c r="W1534" s="28">
        <f t="shared" si="423"/>
        <v>0</v>
      </c>
      <c r="X1534" s="45" t="e">
        <f t="shared" si="431"/>
        <v>#DIV/0!</v>
      </c>
    </row>
    <row r="1535" spans="2:24">
      <c r="B1535" s="23"/>
      <c r="D1535" s="21"/>
      <c r="E1535" s="21"/>
      <c r="F1535" s="21"/>
      <c r="G1535" s="28">
        <f t="shared" si="424"/>
        <v>0</v>
      </c>
      <c r="H1535" s="45" t="e">
        <f t="shared" si="425"/>
        <v>#DIV/0!</v>
      </c>
      <c r="I1535" s="29">
        <f t="shared" si="426"/>
        <v>3</v>
      </c>
      <c r="J1535" s="29">
        <f t="shared" si="414"/>
        <v>0.27</v>
      </c>
      <c r="K1535" s="29">
        <f t="shared" si="415"/>
        <v>8.4199999999999997E-2</v>
      </c>
      <c r="L1535" s="29">
        <f t="shared" si="416"/>
        <v>12.92</v>
      </c>
      <c r="M1535" s="45" t="e">
        <f t="shared" si="427"/>
        <v>#DIV/0!</v>
      </c>
      <c r="N1535" s="28">
        <f t="shared" si="417"/>
        <v>10.989169238449415</v>
      </c>
      <c r="O1535" s="28">
        <f t="shared" si="418"/>
        <v>15.087458954343088</v>
      </c>
      <c r="P1535" s="45" t="e">
        <f t="shared" si="428"/>
        <v>#DIV/0!</v>
      </c>
      <c r="Q1535" s="29">
        <f t="shared" si="429"/>
        <v>3</v>
      </c>
      <c r="R1535" s="29" t="e">
        <f t="shared" si="419"/>
        <v>#N/A</v>
      </c>
      <c r="S1535" s="29" t="e">
        <f t="shared" si="420"/>
        <v>#N/A</v>
      </c>
      <c r="T1535" s="29" t="e">
        <f t="shared" si="421"/>
        <v>#N/A</v>
      </c>
      <c r="U1535" s="21" t="e">
        <f t="shared" si="430"/>
        <v>#DIV/0!</v>
      </c>
      <c r="V1535" s="28">
        <f t="shared" si="422"/>
        <v>0</v>
      </c>
      <c r="W1535" s="28">
        <f t="shared" si="423"/>
        <v>0</v>
      </c>
      <c r="X1535" s="45" t="e">
        <f t="shared" si="431"/>
        <v>#DIV/0!</v>
      </c>
    </row>
    <row r="1536" spans="2:24">
      <c r="B1536" s="23"/>
      <c r="D1536" s="21"/>
      <c r="E1536" s="21"/>
      <c r="F1536" s="21"/>
      <c r="G1536" s="28">
        <f t="shared" si="424"/>
        <v>0</v>
      </c>
      <c r="H1536" s="45" t="e">
        <f t="shared" si="425"/>
        <v>#DIV/0!</v>
      </c>
      <c r="I1536" s="29">
        <f t="shared" si="426"/>
        <v>3</v>
      </c>
      <c r="J1536" s="29">
        <f t="shared" si="414"/>
        <v>0.27</v>
      </c>
      <c r="K1536" s="29">
        <f t="shared" si="415"/>
        <v>8.4199999999999997E-2</v>
      </c>
      <c r="L1536" s="29">
        <f t="shared" si="416"/>
        <v>12.92</v>
      </c>
      <c r="M1536" s="45" t="e">
        <f t="shared" si="427"/>
        <v>#DIV/0!</v>
      </c>
      <c r="N1536" s="28">
        <f t="shared" si="417"/>
        <v>10.989169238449415</v>
      </c>
      <c r="O1536" s="28">
        <f t="shared" si="418"/>
        <v>15.087458954343088</v>
      </c>
      <c r="P1536" s="45" t="e">
        <f t="shared" si="428"/>
        <v>#DIV/0!</v>
      </c>
      <c r="Q1536" s="29">
        <f t="shared" si="429"/>
        <v>3</v>
      </c>
      <c r="R1536" s="29" t="e">
        <f t="shared" si="419"/>
        <v>#N/A</v>
      </c>
      <c r="S1536" s="29" t="e">
        <f t="shared" si="420"/>
        <v>#N/A</v>
      </c>
      <c r="T1536" s="29" t="e">
        <f t="shared" si="421"/>
        <v>#N/A</v>
      </c>
      <c r="U1536" s="21" t="e">
        <f t="shared" si="430"/>
        <v>#DIV/0!</v>
      </c>
      <c r="V1536" s="28">
        <f t="shared" si="422"/>
        <v>0</v>
      </c>
      <c r="W1536" s="28">
        <f t="shared" si="423"/>
        <v>0</v>
      </c>
      <c r="X1536" s="45" t="e">
        <f t="shared" si="431"/>
        <v>#DIV/0!</v>
      </c>
    </row>
    <row r="1537" spans="2:24">
      <c r="B1537" s="23"/>
      <c r="D1537" s="21"/>
      <c r="E1537" s="21"/>
      <c r="F1537" s="21"/>
      <c r="G1537" s="28">
        <f t="shared" si="424"/>
        <v>0</v>
      </c>
      <c r="H1537" s="45" t="e">
        <f t="shared" si="425"/>
        <v>#DIV/0!</v>
      </c>
      <c r="I1537" s="29">
        <f t="shared" si="426"/>
        <v>3</v>
      </c>
      <c r="J1537" s="29">
        <f t="shared" si="414"/>
        <v>0.27</v>
      </c>
      <c r="K1537" s="29">
        <f t="shared" si="415"/>
        <v>8.4199999999999997E-2</v>
      </c>
      <c r="L1537" s="29">
        <f t="shared" si="416"/>
        <v>12.92</v>
      </c>
      <c r="M1537" s="45" t="e">
        <f t="shared" si="427"/>
        <v>#DIV/0!</v>
      </c>
      <c r="N1537" s="28">
        <f t="shared" si="417"/>
        <v>10.989169238449415</v>
      </c>
      <c r="O1537" s="28">
        <f t="shared" si="418"/>
        <v>15.087458954343088</v>
      </c>
      <c r="P1537" s="45" t="e">
        <f t="shared" si="428"/>
        <v>#DIV/0!</v>
      </c>
      <c r="Q1537" s="29">
        <f t="shared" si="429"/>
        <v>3</v>
      </c>
      <c r="R1537" s="29" t="e">
        <f t="shared" si="419"/>
        <v>#N/A</v>
      </c>
      <c r="S1537" s="29" t="e">
        <f t="shared" si="420"/>
        <v>#N/A</v>
      </c>
      <c r="T1537" s="29" t="e">
        <f t="shared" si="421"/>
        <v>#N/A</v>
      </c>
      <c r="U1537" s="21" t="e">
        <f t="shared" si="430"/>
        <v>#DIV/0!</v>
      </c>
      <c r="V1537" s="28">
        <f t="shared" si="422"/>
        <v>0</v>
      </c>
      <c r="W1537" s="28">
        <f t="shared" si="423"/>
        <v>0</v>
      </c>
      <c r="X1537" s="45" t="e">
        <f t="shared" si="431"/>
        <v>#DIV/0!</v>
      </c>
    </row>
    <row r="1538" spans="2:24">
      <c r="B1538" s="23"/>
      <c r="D1538" s="21"/>
      <c r="E1538" s="21"/>
      <c r="F1538" s="21"/>
      <c r="G1538" s="28">
        <f t="shared" si="424"/>
        <v>0</v>
      </c>
      <c r="H1538" s="45" t="e">
        <f t="shared" si="425"/>
        <v>#DIV/0!</v>
      </c>
      <c r="I1538" s="29">
        <f t="shared" si="426"/>
        <v>3</v>
      </c>
      <c r="J1538" s="29">
        <f t="shared" si="414"/>
        <v>0.27</v>
      </c>
      <c r="K1538" s="29">
        <f t="shared" si="415"/>
        <v>8.4199999999999997E-2</v>
      </c>
      <c r="L1538" s="29">
        <f t="shared" si="416"/>
        <v>12.92</v>
      </c>
      <c r="M1538" s="45" t="e">
        <f t="shared" si="427"/>
        <v>#DIV/0!</v>
      </c>
      <c r="N1538" s="28">
        <f t="shared" si="417"/>
        <v>10.989169238449415</v>
      </c>
      <c r="O1538" s="28">
        <f t="shared" si="418"/>
        <v>15.087458954343088</v>
      </c>
      <c r="P1538" s="45" t="e">
        <f t="shared" si="428"/>
        <v>#DIV/0!</v>
      </c>
      <c r="Q1538" s="29">
        <f t="shared" si="429"/>
        <v>3</v>
      </c>
      <c r="R1538" s="29" t="e">
        <f t="shared" si="419"/>
        <v>#N/A</v>
      </c>
      <c r="S1538" s="29" t="e">
        <f t="shared" si="420"/>
        <v>#N/A</v>
      </c>
      <c r="T1538" s="29" t="e">
        <f t="shared" si="421"/>
        <v>#N/A</v>
      </c>
      <c r="U1538" s="21" t="e">
        <f t="shared" si="430"/>
        <v>#DIV/0!</v>
      </c>
      <c r="V1538" s="28">
        <f t="shared" si="422"/>
        <v>0</v>
      </c>
      <c r="W1538" s="28">
        <f t="shared" si="423"/>
        <v>0</v>
      </c>
      <c r="X1538" s="45" t="e">
        <f t="shared" si="431"/>
        <v>#DIV/0!</v>
      </c>
    </row>
    <row r="1539" spans="2:24">
      <c r="B1539" s="23"/>
      <c r="D1539" s="21"/>
      <c r="E1539" s="21"/>
      <c r="F1539" s="21"/>
      <c r="G1539" s="28">
        <f t="shared" si="424"/>
        <v>0</v>
      </c>
      <c r="H1539" s="45" t="e">
        <f t="shared" si="425"/>
        <v>#DIV/0!</v>
      </c>
      <c r="I1539" s="29">
        <f t="shared" si="426"/>
        <v>3</v>
      </c>
      <c r="J1539" s="29">
        <f t="shared" si="414"/>
        <v>0.27</v>
      </c>
      <c r="K1539" s="29">
        <f t="shared" si="415"/>
        <v>8.4199999999999997E-2</v>
      </c>
      <c r="L1539" s="29">
        <f t="shared" si="416"/>
        <v>12.92</v>
      </c>
      <c r="M1539" s="45" t="e">
        <f t="shared" si="427"/>
        <v>#DIV/0!</v>
      </c>
      <c r="N1539" s="28">
        <f t="shared" si="417"/>
        <v>10.989169238449415</v>
      </c>
      <c r="O1539" s="28">
        <f t="shared" si="418"/>
        <v>15.087458954343088</v>
      </c>
      <c r="P1539" s="45" t="e">
        <f t="shared" si="428"/>
        <v>#DIV/0!</v>
      </c>
      <c r="Q1539" s="29">
        <f t="shared" si="429"/>
        <v>3</v>
      </c>
      <c r="R1539" s="29" t="e">
        <f t="shared" si="419"/>
        <v>#N/A</v>
      </c>
      <c r="S1539" s="29" t="e">
        <f t="shared" si="420"/>
        <v>#N/A</v>
      </c>
      <c r="T1539" s="29" t="e">
        <f t="shared" si="421"/>
        <v>#N/A</v>
      </c>
      <c r="U1539" s="21" t="e">
        <f t="shared" si="430"/>
        <v>#DIV/0!</v>
      </c>
      <c r="V1539" s="28">
        <f t="shared" si="422"/>
        <v>0</v>
      </c>
      <c r="W1539" s="28">
        <f t="shared" si="423"/>
        <v>0</v>
      </c>
      <c r="X1539" s="45" t="e">
        <f t="shared" si="431"/>
        <v>#DIV/0!</v>
      </c>
    </row>
    <row r="1540" spans="2:24">
      <c r="B1540" s="23"/>
      <c r="D1540" s="21"/>
      <c r="E1540" s="21"/>
      <c r="F1540" s="21"/>
      <c r="G1540" s="28">
        <f t="shared" si="424"/>
        <v>0</v>
      </c>
      <c r="H1540" s="45" t="e">
        <f t="shared" si="425"/>
        <v>#DIV/0!</v>
      </c>
      <c r="I1540" s="29">
        <f t="shared" si="426"/>
        <v>3</v>
      </c>
      <c r="J1540" s="29">
        <f t="shared" si="414"/>
        <v>0.27</v>
      </c>
      <c r="K1540" s="29">
        <f t="shared" si="415"/>
        <v>8.4199999999999997E-2</v>
      </c>
      <c r="L1540" s="29">
        <f t="shared" si="416"/>
        <v>12.92</v>
      </c>
      <c r="M1540" s="45" t="e">
        <f t="shared" si="427"/>
        <v>#DIV/0!</v>
      </c>
      <c r="N1540" s="28">
        <f t="shared" si="417"/>
        <v>10.989169238449415</v>
      </c>
      <c r="O1540" s="28">
        <f t="shared" si="418"/>
        <v>15.087458954343088</v>
      </c>
      <c r="P1540" s="45" t="e">
        <f t="shared" si="428"/>
        <v>#DIV/0!</v>
      </c>
      <c r="Q1540" s="29">
        <f t="shared" si="429"/>
        <v>3</v>
      </c>
      <c r="R1540" s="29" t="e">
        <f t="shared" si="419"/>
        <v>#N/A</v>
      </c>
      <c r="S1540" s="29" t="e">
        <f t="shared" si="420"/>
        <v>#N/A</v>
      </c>
      <c r="T1540" s="29" t="e">
        <f t="shared" si="421"/>
        <v>#N/A</v>
      </c>
      <c r="U1540" s="21" t="e">
        <f t="shared" si="430"/>
        <v>#DIV/0!</v>
      </c>
      <c r="V1540" s="28">
        <f t="shared" si="422"/>
        <v>0</v>
      </c>
      <c r="W1540" s="28">
        <f t="shared" si="423"/>
        <v>0</v>
      </c>
      <c r="X1540" s="45" t="e">
        <f t="shared" si="431"/>
        <v>#DIV/0!</v>
      </c>
    </row>
    <row r="1541" spans="2:24">
      <c r="B1541" s="23"/>
      <c r="D1541" s="21"/>
      <c r="E1541" s="21"/>
      <c r="F1541" s="21"/>
      <c r="G1541" s="28">
        <f t="shared" si="424"/>
        <v>0</v>
      </c>
      <c r="H1541" s="45" t="e">
        <f t="shared" si="425"/>
        <v>#DIV/0!</v>
      </c>
      <c r="I1541" s="29">
        <f t="shared" si="426"/>
        <v>3</v>
      </c>
      <c r="J1541" s="29">
        <f t="shared" si="414"/>
        <v>0.27</v>
      </c>
      <c r="K1541" s="29">
        <f t="shared" si="415"/>
        <v>8.4199999999999997E-2</v>
      </c>
      <c r="L1541" s="29">
        <f t="shared" si="416"/>
        <v>12.92</v>
      </c>
      <c r="M1541" s="45" t="e">
        <f t="shared" si="427"/>
        <v>#DIV/0!</v>
      </c>
      <c r="N1541" s="28">
        <f t="shared" si="417"/>
        <v>10.989169238449415</v>
      </c>
      <c r="O1541" s="28">
        <f t="shared" si="418"/>
        <v>15.087458954343088</v>
      </c>
      <c r="P1541" s="45" t="e">
        <f t="shared" si="428"/>
        <v>#DIV/0!</v>
      </c>
      <c r="Q1541" s="29">
        <f t="shared" si="429"/>
        <v>3</v>
      </c>
      <c r="R1541" s="29" t="e">
        <f t="shared" si="419"/>
        <v>#N/A</v>
      </c>
      <c r="S1541" s="29" t="e">
        <f t="shared" si="420"/>
        <v>#N/A</v>
      </c>
      <c r="T1541" s="29" t="e">
        <f t="shared" si="421"/>
        <v>#N/A</v>
      </c>
      <c r="U1541" s="21" t="e">
        <f t="shared" si="430"/>
        <v>#DIV/0!</v>
      </c>
      <c r="V1541" s="28">
        <f t="shared" si="422"/>
        <v>0</v>
      </c>
      <c r="W1541" s="28">
        <f t="shared" si="423"/>
        <v>0</v>
      </c>
      <c r="X1541" s="45" t="e">
        <f t="shared" si="431"/>
        <v>#DIV/0!</v>
      </c>
    </row>
    <row r="1542" spans="2:24">
      <c r="B1542" s="23"/>
      <c r="D1542" s="21"/>
      <c r="E1542" s="21"/>
      <c r="F1542" s="21"/>
      <c r="G1542" s="28">
        <f t="shared" si="424"/>
        <v>0</v>
      </c>
      <c r="H1542" s="45" t="e">
        <f t="shared" si="425"/>
        <v>#DIV/0!</v>
      </c>
      <c r="I1542" s="29">
        <f t="shared" si="426"/>
        <v>3</v>
      </c>
      <c r="J1542" s="29">
        <f t="shared" si="414"/>
        <v>0.27</v>
      </c>
      <c r="K1542" s="29">
        <f t="shared" si="415"/>
        <v>8.4199999999999997E-2</v>
      </c>
      <c r="L1542" s="29">
        <f t="shared" si="416"/>
        <v>12.92</v>
      </c>
      <c r="M1542" s="45" t="e">
        <f t="shared" si="427"/>
        <v>#DIV/0!</v>
      </c>
      <c r="N1542" s="28">
        <f t="shared" si="417"/>
        <v>10.989169238449415</v>
      </c>
      <c r="O1542" s="28">
        <f t="shared" si="418"/>
        <v>15.087458954343088</v>
      </c>
      <c r="P1542" s="45" t="e">
        <f t="shared" si="428"/>
        <v>#DIV/0!</v>
      </c>
      <c r="Q1542" s="29">
        <f t="shared" si="429"/>
        <v>3</v>
      </c>
      <c r="R1542" s="29" t="e">
        <f t="shared" si="419"/>
        <v>#N/A</v>
      </c>
      <c r="S1542" s="29" t="e">
        <f t="shared" si="420"/>
        <v>#N/A</v>
      </c>
      <c r="T1542" s="29" t="e">
        <f t="shared" si="421"/>
        <v>#N/A</v>
      </c>
      <c r="U1542" s="21" t="e">
        <f t="shared" si="430"/>
        <v>#DIV/0!</v>
      </c>
      <c r="V1542" s="28">
        <f t="shared" si="422"/>
        <v>0</v>
      </c>
      <c r="W1542" s="28">
        <f t="shared" si="423"/>
        <v>0</v>
      </c>
      <c r="X1542" s="45" t="e">
        <f t="shared" si="431"/>
        <v>#DIV/0!</v>
      </c>
    </row>
    <row r="1543" spans="2:24">
      <c r="B1543" s="23"/>
      <c r="D1543" s="21"/>
      <c r="E1543" s="21"/>
      <c r="F1543" s="21"/>
      <c r="G1543" s="28">
        <f t="shared" si="424"/>
        <v>0</v>
      </c>
      <c r="H1543" s="45" t="e">
        <f t="shared" si="425"/>
        <v>#DIV/0!</v>
      </c>
      <c r="I1543" s="29">
        <f t="shared" si="426"/>
        <v>3</v>
      </c>
      <c r="J1543" s="29">
        <f t="shared" ref="J1543:J1606" si="432">VLOOKUP(G1543,TableRefFR,2+I1543)</f>
        <v>0.27</v>
      </c>
      <c r="K1543" s="29">
        <f t="shared" ref="K1543:K1606" si="433">VLOOKUP(G1543,TableRefFR,3+I1543)</f>
        <v>8.4199999999999997E-2</v>
      </c>
      <c r="L1543" s="29">
        <f t="shared" ref="L1543:L1606" si="434">VLOOKUP(G1543,TableRefFR,4+I1543)</f>
        <v>12.92</v>
      </c>
      <c r="M1543" s="45" t="e">
        <f t="shared" si="427"/>
        <v>#DIV/0!</v>
      </c>
      <c r="N1543" s="28">
        <f t="shared" ref="N1543:N1606" si="435">VLOOKUP(G1543,CorpFR,2+I1543)</f>
        <v>10.989169238449415</v>
      </c>
      <c r="O1543" s="28">
        <f t="shared" ref="O1543:O1606" si="436">VLOOKUP(G1543,CorpFR,3+I1543)</f>
        <v>15.087458954343088</v>
      </c>
      <c r="P1543" s="45" t="e">
        <f t="shared" si="428"/>
        <v>#DIV/0!</v>
      </c>
      <c r="Q1543" s="29">
        <f t="shared" si="429"/>
        <v>3</v>
      </c>
      <c r="R1543" s="29" t="e">
        <f t="shared" ref="R1543:R1606" si="437">VLOOKUP(G1543,TableRefIOTF,2+Q1543)</f>
        <v>#N/A</v>
      </c>
      <c r="S1543" s="29" t="e">
        <f t="shared" ref="S1543:S1606" si="438">VLOOKUP(G1543,TableRefIOTF,3+Q1543)</f>
        <v>#N/A</v>
      </c>
      <c r="T1543" s="29" t="e">
        <f t="shared" ref="T1543:T1606" si="439">VLOOKUP(G1543,TableRefIOTF,4+Q1543)</f>
        <v>#N/A</v>
      </c>
      <c r="U1543" s="21" t="e">
        <f t="shared" si="430"/>
        <v>#DIV/0!</v>
      </c>
      <c r="V1543" s="28">
        <f t="shared" ref="V1543:V1606" si="440">VLOOKUP(G1543,CorpIOTF,2+Q1543)</f>
        <v>0</v>
      </c>
      <c r="W1543" s="28">
        <f t="shared" ref="W1543:W1606" si="441">VLOOKUP(G1543,CorpIOTF,3+Q1543)</f>
        <v>0</v>
      </c>
      <c r="X1543" s="45" t="e">
        <f t="shared" si="431"/>
        <v>#DIV/0!</v>
      </c>
    </row>
    <row r="1544" spans="2:24">
      <c r="B1544" s="23"/>
      <c r="D1544" s="21"/>
      <c r="E1544" s="21"/>
      <c r="F1544" s="21"/>
      <c r="G1544" s="28">
        <f t="shared" ref="G1544:G1607" si="442">MROUND(B1544,0.5)</f>
        <v>0</v>
      </c>
      <c r="H1544" s="45" t="e">
        <f t="shared" ref="H1544:H1607" si="443">(D1544/(E1544*E1544))*10000</f>
        <v>#DIV/0!</v>
      </c>
      <c r="I1544" s="29">
        <f t="shared" ref="I1544:I1607" si="444">IF(OR(C1544=1),0,3)</f>
        <v>3</v>
      </c>
      <c r="J1544" s="29">
        <f t="shared" si="432"/>
        <v>0.27</v>
      </c>
      <c r="K1544" s="29">
        <f t="shared" si="433"/>
        <v>8.4199999999999997E-2</v>
      </c>
      <c r="L1544" s="29">
        <f t="shared" si="434"/>
        <v>12.92</v>
      </c>
      <c r="M1544" s="45" t="e">
        <f t="shared" ref="M1544:M1607" si="445">(((H1544/L1544)^J1544)-1)/(J1544*K1544)</f>
        <v>#DIV/0!</v>
      </c>
      <c r="N1544" s="28">
        <f t="shared" si="435"/>
        <v>10.989169238449415</v>
      </c>
      <c r="O1544" s="28">
        <f t="shared" si="436"/>
        <v>15.087458954343088</v>
      </c>
      <c r="P1544" s="45" t="e">
        <f t="shared" ref="P1544:P1607" si="446">IF(H1544&gt;O1544,"surpoids",IF(H1544&lt;N1544,"ins. Pondérale","corpulence normale"))</f>
        <v>#DIV/0!</v>
      </c>
      <c r="Q1544" s="29">
        <f t="shared" ref="Q1544:Q1607" si="447">IF(OR(C1544=1),0,3)</f>
        <v>3</v>
      </c>
      <c r="R1544" s="29" t="e">
        <f t="shared" si="437"/>
        <v>#N/A</v>
      </c>
      <c r="S1544" s="29" t="e">
        <f t="shared" si="438"/>
        <v>#N/A</v>
      </c>
      <c r="T1544" s="29" t="e">
        <f t="shared" si="439"/>
        <v>#N/A</v>
      </c>
      <c r="U1544" s="21" t="e">
        <f t="shared" ref="U1544:U1607" si="448">(((H1544/T1544)^R1544)-1)/(R1544*S1544)</f>
        <v>#DIV/0!</v>
      </c>
      <c r="V1544" s="28">
        <f t="shared" si="440"/>
        <v>0</v>
      </c>
      <c r="W1544" s="28">
        <f t="shared" si="441"/>
        <v>0</v>
      </c>
      <c r="X1544" s="45" t="e">
        <f t="shared" ref="X1544:X1607" si="449">IF(H1544&gt;W1544,"obésité",IF(H1544&gt;V1544,"surpoids","pas de surpoids ni d'obésité"))</f>
        <v>#DIV/0!</v>
      </c>
    </row>
    <row r="1545" spans="2:24">
      <c r="B1545" s="23"/>
      <c r="D1545" s="21"/>
      <c r="E1545" s="21"/>
      <c r="F1545" s="21"/>
      <c r="G1545" s="28">
        <f t="shared" si="442"/>
        <v>0</v>
      </c>
      <c r="H1545" s="45" t="e">
        <f t="shared" si="443"/>
        <v>#DIV/0!</v>
      </c>
      <c r="I1545" s="29">
        <f t="shared" si="444"/>
        <v>3</v>
      </c>
      <c r="J1545" s="29">
        <f t="shared" si="432"/>
        <v>0.27</v>
      </c>
      <c r="K1545" s="29">
        <f t="shared" si="433"/>
        <v>8.4199999999999997E-2</v>
      </c>
      <c r="L1545" s="29">
        <f t="shared" si="434"/>
        <v>12.92</v>
      </c>
      <c r="M1545" s="45" t="e">
        <f t="shared" si="445"/>
        <v>#DIV/0!</v>
      </c>
      <c r="N1545" s="28">
        <f t="shared" si="435"/>
        <v>10.989169238449415</v>
      </c>
      <c r="O1545" s="28">
        <f t="shared" si="436"/>
        <v>15.087458954343088</v>
      </c>
      <c r="P1545" s="45" t="e">
        <f t="shared" si="446"/>
        <v>#DIV/0!</v>
      </c>
      <c r="Q1545" s="29">
        <f t="shared" si="447"/>
        <v>3</v>
      </c>
      <c r="R1545" s="29" t="e">
        <f t="shared" si="437"/>
        <v>#N/A</v>
      </c>
      <c r="S1545" s="29" t="e">
        <f t="shared" si="438"/>
        <v>#N/A</v>
      </c>
      <c r="T1545" s="29" t="e">
        <f t="shared" si="439"/>
        <v>#N/A</v>
      </c>
      <c r="U1545" s="21" t="e">
        <f t="shared" si="448"/>
        <v>#DIV/0!</v>
      </c>
      <c r="V1545" s="28">
        <f t="shared" si="440"/>
        <v>0</v>
      </c>
      <c r="W1545" s="28">
        <f t="shared" si="441"/>
        <v>0</v>
      </c>
      <c r="X1545" s="45" t="e">
        <f t="shared" si="449"/>
        <v>#DIV/0!</v>
      </c>
    </row>
    <row r="1546" spans="2:24">
      <c r="B1546" s="23"/>
      <c r="D1546" s="21"/>
      <c r="E1546" s="21"/>
      <c r="F1546" s="21"/>
      <c r="G1546" s="28">
        <f t="shared" si="442"/>
        <v>0</v>
      </c>
      <c r="H1546" s="45" t="e">
        <f t="shared" si="443"/>
        <v>#DIV/0!</v>
      </c>
      <c r="I1546" s="29">
        <f t="shared" si="444"/>
        <v>3</v>
      </c>
      <c r="J1546" s="29">
        <f t="shared" si="432"/>
        <v>0.27</v>
      </c>
      <c r="K1546" s="29">
        <f t="shared" si="433"/>
        <v>8.4199999999999997E-2</v>
      </c>
      <c r="L1546" s="29">
        <f t="shared" si="434"/>
        <v>12.92</v>
      </c>
      <c r="M1546" s="45" t="e">
        <f t="shared" si="445"/>
        <v>#DIV/0!</v>
      </c>
      <c r="N1546" s="28">
        <f t="shared" si="435"/>
        <v>10.989169238449415</v>
      </c>
      <c r="O1546" s="28">
        <f t="shared" si="436"/>
        <v>15.087458954343088</v>
      </c>
      <c r="P1546" s="45" t="e">
        <f t="shared" si="446"/>
        <v>#DIV/0!</v>
      </c>
      <c r="Q1546" s="29">
        <f t="shared" si="447"/>
        <v>3</v>
      </c>
      <c r="R1546" s="29" t="e">
        <f t="shared" si="437"/>
        <v>#N/A</v>
      </c>
      <c r="S1546" s="29" t="e">
        <f t="shared" si="438"/>
        <v>#N/A</v>
      </c>
      <c r="T1546" s="29" t="e">
        <f t="shared" si="439"/>
        <v>#N/A</v>
      </c>
      <c r="U1546" s="21" t="e">
        <f t="shared" si="448"/>
        <v>#DIV/0!</v>
      </c>
      <c r="V1546" s="28">
        <f t="shared" si="440"/>
        <v>0</v>
      </c>
      <c r="W1546" s="28">
        <f t="shared" si="441"/>
        <v>0</v>
      </c>
      <c r="X1546" s="45" t="e">
        <f t="shared" si="449"/>
        <v>#DIV/0!</v>
      </c>
    </row>
    <row r="1547" spans="2:24">
      <c r="B1547" s="23"/>
      <c r="D1547" s="21"/>
      <c r="E1547" s="21"/>
      <c r="F1547" s="21"/>
      <c r="G1547" s="28">
        <f t="shared" si="442"/>
        <v>0</v>
      </c>
      <c r="H1547" s="45" t="e">
        <f t="shared" si="443"/>
        <v>#DIV/0!</v>
      </c>
      <c r="I1547" s="29">
        <f t="shared" si="444"/>
        <v>3</v>
      </c>
      <c r="J1547" s="29">
        <f t="shared" si="432"/>
        <v>0.27</v>
      </c>
      <c r="K1547" s="29">
        <f t="shared" si="433"/>
        <v>8.4199999999999997E-2</v>
      </c>
      <c r="L1547" s="29">
        <f t="shared" si="434"/>
        <v>12.92</v>
      </c>
      <c r="M1547" s="45" t="e">
        <f t="shared" si="445"/>
        <v>#DIV/0!</v>
      </c>
      <c r="N1547" s="28">
        <f t="shared" si="435"/>
        <v>10.989169238449415</v>
      </c>
      <c r="O1547" s="28">
        <f t="shared" si="436"/>
        <v>15.087458954343088</v>
      </c>
      <c r="P1547" s="45" t="e">
        <f t="shared" si="446"/>
        <v>#DIV/0!</v>
      </c>
      <c r="Q1547" s="29">
        <f t="shared" si="447"/>
        <v>3</v>
      </c>
      <c r="R1547" s="29" t="e">
        <f t="shared" si="437"/>
        <v>#N/A</v>
      </c>
      <c r="S1547" s="29" t="e">
        <f t="shared" si="438"/>
        <v>#N/A</v>
      </c>
      <c r="T1547" s="29" t="e">
        <f t="shared" si="439"/>
        <v>#N/A</v>
      </c>
      <c r="U1547" s="21" t="e">
        <f t="shared" si="448"/>
        <v>#DIV/0!</v>
      </c>
      <c r="V1547" s="28">
        <f t="shared" si="440"/>
        <v>0</v>
      </c>
      <c r="W1547" s="28">
        <f t="shared" si="441"/>
        <v>0</v>
      </c>
      <c r="X1547" s="45" t="e">
        <f t="shared" si="449"/>
        <v>#DIV/0!</v>
      </c>
    </row>
    <row r="1548" spans="2:24">
      <c r="B1548" s="23"/>
      <c r="D1548" s="21"/>
      <c r="E1548" s="21"/>
      <c r="F1548" s="21"/>
      <c r="G1548" s="28">
        <f t="shared" si="442"/>
        <v>0</v>
      </c>
      <c r="H1548" s="45" t="e">
        <f t="shared" si="443"/>
        <v>#DIV/0!</v>
      </c>
      <c r="I1548" s="29">
        <f t="shared" si="444"/>
        <v>3</v>
      </c>
      <c r="J1548" s="29">
        <f t="shared" si="432"/>
        <v>0.27</v>
      </c>
      <c r="K1548" s="29">
        <f t="shared" si="433"/>
        <v>8.4199999999999997E-2</v>
      </c>
      <c r="L1548" s="29">
        <f t="shared" si="434"/>
        <v>12.92</v>
      </c>
      <c r="M1548" s="45" t="e">
        <f t="shared" si="445"/>
        <v>#DIV/0!</v>
      </c>
      <c r="N1548" s="28">
        <f t="shared" si="435"/>
        <v>10.989169238449415</v>
      </c>
      <c r="O1548" s="28">
        <f t="shared" si="436"/>
        <v>15.087458954343088</v>
      </c>
      <c r="P1548" s="45" t="e">
        <f t="shared" si="446"/>
        <v>#DIV/0!</v>
      </c>
      <c r="Q1548" s="29">
        <f t="shared" si="447"/>
        <v>3</v>
      </c>
      <c r="R1548" s="29" t="e">
        <f t="shared" si="437"/>
        <v>#N/A</v>
      </c>
      <c r="S1548" s="29" t="e">
        <f t="shared" si="438"/>
        <v>#N/A</v>
      </c>
      <c r="T1548" s="29" t="e">
        <f t="shared" si="439"/>
        <v>#N/A</v>
      </c>
      <c r="U1548" s="21" t="e">
        <f t="shared" si="448"/>
        <v>#DIV/0!</v>
      </c>
      <c r="V1548" s="28">
        <f t="shared" si="440"/>
        <v>0</v>
      </c>
      <c r="W1548" s="28">
        <f t="shared" si="441"/>
        <v>0</v>
      </c>
      <c r="X1548" s="45" t="e">
        <f t="shared" si="449"/>
        <v>#DIV/0!</v>
      </c>
    </row>
    <row r="1549" spans="2:24">
      <c r="B1549" s="23"/>
      <c r="D1549" s="21"/>
      <c r="E1549" s="21"/>
      <c r="F1549" s="21"/>
      <c r="G1549" s="28">
        <f t="shared" si="442"/>
        <v>0</v>
      </c>
      <c r="H1549" s="45" t="e">
        <f t="shared" si="443"/>
        <v>#DIV/0!</v>
      </c>
      <c r="I1549" s="29">
        <f t="shared" si="444"/>
        <v>3</v>
      </c>
      <c r="J1549" s="29">
        <f t="shared" si="432"/>
        <v>0.27</v>
      </c>
      <c r="K1549" s="29">
        <f t="shared" si="433"/>
        <v>8.4199999999999997E-2</v>
      </c>
      <c r="L1549" s="29">
        <f t="shared" si="434"/>
        <v>12.92</v>
      </c>
      <c r="M1549" s="45" t="e">
        <f t="shared" si="445"/>
        <v>#DIV/0!</v>
      </c>
      <c r="N1549" s="28">
        <f t="shared" si="435"/>
        <v>10.989169238449415</v>
      </c>
      <c r="O1549" s="28">
        <f t="shared" si="436"/>
        <v>15.087458954343088</v>
      </c>
      <c r="P1549" s="45" t="e">
        <f t="shared" si="446"/>
        <v>#DIV/0!</v>
      </c>
      <c r="Q1549" s="29">
        <f t="shared" si="447"/>
        <v>3</v>
      </c>
      <c r="R1549" s="29" t="e">
        <f t="shared" si="437"/>
        <v>#N/A</v>
      </c>
      <c r="S1549" s="29" t="e">
        <f t="shared" si="438"/>
        <v>#N/A</v>
      </c>
      <c r="T1549" s="29" t="e">
        <f t="shared" si="439"/>
        <v>#N/A</v>
      </c>
      <c r="U1549" s="21" t="e">
        <f t="shared" si="448"/>
        <v>#DIV/0!</v>
      </c>
      <c r="V1549" s="28">
        <f t="shared" si="440"/>
        <v>0</v>
      </c>
      <c r="W1549" s="28">
        <f t="shared" si="441"/>
        <v>0</v>
      </c>
      <c r="X1549" s="45" t="e">
        <f t="shared" si="449"/>
        <v>#DIV/0!</v>
      </c>
    </row>
    <row r="1550" spans="2:24" ht="14.4">
      <c r="B1550" s="30"/>
      <c r="D1550" s="21"/>
      <c r="E1550" s="21"/>
      <c r="F1550" s="21"/>
      <c r="G1550" s="28">
        <f t="shared" si="442"/>
        <v>0</v>
      </c>
      <c r="H1550" s="45" t="e">
        <f t="shared" si="443"/>
        <v>#DIV/0!</v>
      </c>
      <c r="I1550" s="29">
        <f t="shared" si="444"/>
        <v>3</v>
      </c>
      <c r="J1550" s="29">
        <f t="shared" si="432"/>
        <v>0.27</v>
      </c>
      <c r="K1550" s="29">
        <f t="shared" si="433"/>
        <v>8.4199999999999997E-2</v>
      </c>
      <c r="L1550" s="29">
        <f t="shared" si="434"/>
        <v>12.92</v>
      </c>
      <c r="M1550" s="45" t="e">
        <f t="shared" si="445"/>
        <v>#DIV/0!</v>
      </c>
      <c r="N1550" s="28">
        <f t="shared" si="435"/>
        <v>10.989169238449415</v>
      </c>
      <c r="O1550" s="28">
        <f t="shared" si="436"/>
        <v>15.087458954343088</v>
      </c>
      <c r="P1550" s="45" t="e">
        <f t="shared" si="446"/>
        <v>#DIV/0!</v>
      </c>
      <c r="Q1550" s="29">
        <f t="shared" si="447"/>
        <v>3</v>
      </c>
      <c r="R1550" s="29" t="e">
        <f t="shared" si="437"/>
        <v>#N/A</v>
      </c>
      <c r="S1550" s="29" t="e">
        <f t="shared" si="438"/>
        <v>#N/A</v>
      </c>
      <c r="T1550" s="29" t="e">
        <f t="shared" si="439"/>
        <v>#N/A</v>
      </c>
      <c r="U1550" s="21" t="e">
        <f t="shared" si="448"/>
        <v>#DIV/0!</v>
      </c>
      <c r="V1550" s="28">
        <f t="shared" si="440"/>
        <v>0</v>
      </c>
      <c r="W1550" s="28">
        <f t="shared" si="441"/>
        <v>0</v>
      </c>
      <c r="X1550" s="45" t="e">
        <f t="shared" si="449"/>
        <v>#DIV/0!</v>
      </c>
    </row>
    <row r="1551" spans="2:24">
      <c r="B1551" s="23"/>
      <c r="D1551" s="21"/>
      <c r="E1551" s="21"/>
      <c r="F1551" s="21"/>
      <c r="G1551" s="28">
        <f t="shared" si="442"/>
        <v>0</v>
      </c>
      <c r="H1551" s="45" t="e">
        <f t="shared" si="443"/>
        <v>#DIV/0!</v>
      </c>
      <c r="I1551" s="29">
        <f t="shared" si="444"/>
        <v>3</v>
      </c>
      <c r="J1551" s="29">
        <f t="shared" si="432"/>
        <v>0.27</v>
      </c>
      <c r="K1551" s="29">
        <f t="shared" si="433"/>
        <v>8.4199999999999997E-2</v>
      </c>
      <c r="L1551" s="29">
        <f t="shared" si="434"/>
        <v>12.92</v>
      </c>
      <c r="M1551" s="45" t="e">
        <f t="shared" si="445"/>
        <v>#DIV/0!</v>
      </c>
      <c r="N1551" s="28">
        <f t="shared" si="435"/>
        <v>10.989169238449415</v>
      </c>
      <c r="O1551" s="28">
        <f t="shared" si="436"/>
        <v>15.087458954343088</v>
      </c>
      <c r="P1551" s="45" t="e">
        <f t="shared" si="446"/>
        <v>#DIV/0!</v>
      </c>
      <c r="Q1551" s="29">
        <f t="shared" si="447"/>
        <v>3</v>
      </c>
      <c r="R1551" s="29" t="e">
        <f t="shared" si="437"/>
        <v>#N/A</v>
      </c>
      <c r="S1551" s="29" t="e">
        <f t="shared" si="438"/>
        <v>#N/A</v>
      </c>
      <c r="T1551" s="29" t="e">
        <f t="shared" si="439"/>
        <v>#N/A</v>
      </c>
      <c r="U1551" s="21" t="e">
        <f t="shared" si="448"/>
        <v>#DIV/0!</v>
      </c>
      <c r="V1551" s="28">
        <f t="shared" si="440"/>
        <v>0</v>
      </c>
      <c r="W1551" s="28">
        <f t="shared" si="441"/>
        <v>0</v>
      </c>
      <c r="X1551" s="45" t="e">
        <f t="shared" si="449"/>
        <v>#DIV/0!</v>
      </c>
    </row>
    <row r="1552" spans="2:24">
      <c r="B1552" s="23"/>
      <c r="D1552" s="21"/>
      <c r="E1552" s="21"/>
      <c r="F1552" s="21"/>
      <c r="G1552" s="28">
        <f t="shared" si="442"/>
        <v>0</v>
      </c>
      <c r="H1552" s="45" t="e">
        <f t="shared" si="443"/>
        <v>#DIV/0!</v>
      </c>
      <c r="I1552" s="29">
        <f t="shared" si="444"/>
        <v>3</v>
      </c>
      <c r="J1552" s="29">
        <f t="shared" si="432"/>
        <v>0.27</v>
      </c>
      <c r="K1552" s="29">
        <f t="shared" si="433"/>
        <v>8.4199999999999997E-2</v>
      </c>
      <c r="L1552" s="29">
        <f t="shared" si="434"/>
        <v>12.92</v>
      </c>
      <c r="M1552" s="45" t="e">
        <f t="shared" si="445"/>
        <v>#DIV/0!</v>
      </c>
      <c r="N1552" s="28">
        <f t="shared" si="435"/>
        <v>10.989169238449415</v>
      </c>
      <c r="O1552" s="28">
        <f t="shared" si="436"/>
        <v>15.087458954343088</v>
      </c>
      <c r="P1552" s="45" t="e">
        <f t="shared" si="446"/>
        <v>#DIV/0!</v>
      </c>
      <c r="Q1552" s="29">
        <f t="shared" si="447"/>
        <v>3</v>
      </c>
      <c r="R1552" s="29" t="e">
        <f t="shared" si="437"/>
        <v>#N/A</v>
      </c>
      <c r="S1552" s="29" t="e">
        <f t="shared" si="438"/>
        <v>#N/A</v>
      </c>
      <c r="T1552" s="29" t="e">
        <f t="shared" si="439"/>
        <v>#N/A</v>
      </c>
      <c r="U1552" s="21" t="e">
        <f t="shared" si="448"/>
        <v>#DIV/0!</v>
      </c>
      <c r="V1552" s="28">
        <f t="shared" si="440"/>
        <v>0</v>
      </c>
      <c r="W1552" s="28">
        <f t="shared" si="441"/>
        <v>0</v>
      </c>
      <c r="X1552" s="45" t="e">
        <f t="shared" si="449"/>
        <v>#DIV/0!</v>
      </c>
    </row>
    <row r="1553" spans="2:24">
      <c r="B1553" s="23"/>
      <c r="D1553" s="21"/>
      <c r="E1553" s="21"/>
      <c r="F1553" s="21"/>
      <c r="G1553" s="28">
        <f t="shared" si="442"/>
        <v>0</v>
      </c>
      <c r="H1553" s="45" t="e">
        <f t="shared" si="443"/>
        <v>#DIV/0!</v>
      </c>
      <c r="I1553" s="29">
        <f t="shared" si="444"/>
        <v>3</v>
      </c>
      <c r="J1553" s="29">
        <f t="shared" si="432"/>
        <v>0.27</v>
      </c>
      <c r="K1553" s="29">
        <f t="shared" si="433"/>
        <v>8.4199999999999997E-2</v>
      </c>
      <c r="L1553" s="29">
        <f t="shared" si="434"/>
        <v>12.92</v>
      </c>
      <c r="M1553" s="45" t="e">
        <f t="shared" si="445"/>
        <v>#DIV/0!</v>
      </c>
      <c r="N1553" s="28">
        <f t="shared" si="435"/>
        <v>10.989169238449415</v>
      </c>
      <c r="O1553" s="28">
        <f t="shared" si="436"/>
        <v>15.087458954343088</v>
      </c>
      <c r="P1553" s="45" t="e">
        <f t="shared" si="446"/>
        <v>#DIV/0!</v>
      </c>
      <c r="Q1553" s="29">
        <f t="shared" si="447"/>
        <v>3</v>
      </c>
      <c r="R1553" s="29" t="e">
        <f t="shared" si="437"/>
        <v>#N/A</v>
      </c>
      <c r="S1553" s="29" t="e">
        <f t="shared" si="438"/>
        <v>#N/A</v>
      </c>
      <c r="T1553" s="29" t="e">
        <f t="shared" si="439"/>
        <v>#N/A</v>
      </c>
      <c r="U1553" s="21" t="e">
        <f t="shared" si="448"/>
        <v>#DIV/0!</v>
      </c>
      <c r="V1553" s="28">
        <f t="shared" si="440"/>
        <v>0</v>
      </c>
      <c r="W1553" s="28">
        <f t="shared" si="441"/>
        <v>0</v>
      </c>
      <c r="X1553" s="45" t="e">
        <f t="shared" si="449"/>
        <v>#DIV/0!</v>
      </c>
    </row>
    <row r="1554" spans="2:24">
      <c r="B1554" s="23"/>
      <c r="D1554" s="21"/>
      <c r="E1554" s="21"/>
      <c r="F1554" s="21"/>
      <c r="G1554" s="28">
        <f t="shared" si="442"/>
        <v>0</v>
      </c>
      <c r="H1554" s="45" t="e">
        <f t="shared" si="443"/>
        <v>#DIV/0!</v>
      </c>
      <c r="I1554" s="29">
        <f t="shared" si="444"/>
        <v>3</v>
      </c>
      <c r="J1554" s="29">
        <f t="shared" si="432"/>
        <v>0.27</v>
      </c>
      <c r="K1554" s="29">
        <f t="shared" si="433"/>
        <v>8.4199999999999997E-2</v>
      </c>
      <c r="L1554" s="29">
        <f t="shared" si="434"/>
        <v>12.92</v>
      </c>
      <c r="M1554" s="45" t="e">
        <f t="shared" si="445"/>
        <v>#DIV/0!</v>
      </c>
      <c r="N1554" s="28">
        <f t="shared" si="435"/>
        <v>10.989169238449415</v>
      </c>
      <c r="O1554" s="28">
        <f t="shared" si="436"/>
        <v>15.087458954343088</v>
      </c>
      <c r="P1554" s="45" t="e">
        <f t="shared" si="446"/>
        <v>#DIV/0!</v>
      </c>
      <c r="Q1554" s="29">
        <f t="shared" si="447"/>
        <v>3</v>
      </c>
      <c r="R1554" s="29" t="e">
        <f t="shared" si="437"/>
        <v>#N/A</v>
      </c>
      <c r="S1554" s="29" t="e">
        <f t="shared" si="438"/>
        <v>#N/A</v>
      </c>
      <c r="T1554" s="29" t="e">
        <f t="shared" si="439"/>
        <v>#N/A</v>
      </c>
      <c r="U1554" s="21" t="e">
        <f t="shared" si="448"/>
        <v>#DIV/0!</v>
      </c>
      <c r="V1554" s="28">
        <f t="shared" si="440"/>
        <v>0</v>
      </c>
      <c r="W1554" s="28">
        <f t="shared" si="441"/>
        <v>0</v>
      </c>
      <c r="X1554" s="45" t="e">
        <f t="shared" si="449"/>
        <v>#DIV/0!</v>
      </c>
    </row>
    <row r="1555" spans="2:24">
      <c r="B1555" s="23"/>
      <c r="D1555" s="21"/>
      <c r="E1555" s="21"/>
      <c r="F1555" s="21"/>
      <c r="G1555" s="28">
        <f t="shared" si="442"/>
        <v>0</v>
      </c>
      <c r="H1555" s="45" t="e">
        <f t="shared" si="443"/>
        <v>#DIV/0!</v>
      </c>
      <c r="I1555" s="29">
        <f t="shared" si="444"/>
        <v>3</v>
      </c>
      <c r="J1555" s="29">
        <f t="shared" si="432"/>
        <v>0.27</v>
      </c>
      <c r="K1555" s="29">
        <f t="shared" si="433"/>
        <v>8.4199999999999997E-2</v>
      </c>
      <c r="L1555" s="29">
        <f t="shared" si="434"/>
        <v>12.92</v>
      </c>
      <c r="M1555" s="45" t="e">
        <f t="shared" si="445"/>
        <v>#DIV/0!</v>
      </c>
      <c r="N1555" s="28">
        <f t="shared" si="435"/>
        <v>10.989169238449415</v>
      </c>
      <c r="O1555" s="28">
        <f t="shared" si="436"/>
        <v>15.087458954343088</v>
      </c>
      <c r="P1555" s="45" t="e">
        <f t="shared" si="446"/>
        <v>#DIV/0!</v>
      </c>
      <c r="Q1555" s="29">
        <f t="shared" si="447"/>
        <v>3</v>
      </c>
      <c r="R1555" s="29" t="e">
        <f t="shared" si="437"/>
        <v>#N/A</v>
      </c>
      <c r="S1555" s="29" t="e">
        <f t="shared" si="438"/>
        <v>#N/A</v>
      </c>
      <c r="T1555" s="29" t="e">
        <f t="shared" si="439"/>
        <v>#N/A</v>
      </c>
      <c r="U1555" s="21" t="e">
        <f t="shared" si="448"/>
        <v>#DIV/0!</v>
      </c>
      <c r="V1555" s="28">
        <f t="shared" si="440"/>
        <v>0</v>
      </c>
      <c r="W1555" s="28">
        <f t="shared" si="441"/>
        <v>0</v>
      </c>
      <c r="X1555" s="45" t="e">
        <f t="shared" si="449"/>
        <v>#DIV/0!</v>
      </c>
    </row>
    <row r="1556" spans="2:24">
      <c r="B1556" s="23"/>
      <c r="D1556" s="21"/>
      <c r="E1556" s="21"/>
      <c r="F1556" s="21"/>
      <c r="G1556" s="28">
        <f t="shared" si="442"/>
        <v>0</v>
      </c>
      <c r="H1556" s="45" t="e">
        <f t="shared" si="443"/>
        <v>#DIV/0!</v>
      </c>
      <c r="I1556" s="29">
        <f t="shared" si="444"/>
        <v>3</v>
      </c>
      <c r="J1556" s="29">
        <f t="shared" si="432"/>
        <v>0.27</v>
      </c>
      <c r="K1556" s="29">
        <f t="shared" si="433"/>
        <v>8.4199999999999997E-2</v>
      </c>
      <c r="L1556" s="29">
        <f t="shared" si="434"/>
        <v>12.92</v>
      </c>
      <c r="M1556" s="45" t="e">
        <f t="shared" si="445"/>
        <v>#DIV/0!</v>
      </c>
      <c r="N1556" s="28">
        <f t="shared" si="435"/>
        <v>10.989169238449415</v>
      </c>
      <c r="O1556" s="28">
        <f t="shared" si="436"/>
        <v>15.087458954343088</v>
      </c>
      <c r="P1556" s="45" t="e">
        <f t="shared" si="446"/>
        <v>#DIV/0!</v>
      </c>
      <c r="Q1556" s="29">
        <f t="shared" si="447"/>
        <v>3</v>
      </c>
      <c r="R1556" s="29" t="e">
        <f t="shared" si="437"/>
        <v>#N/A</v>
      </c>
      <c r="S1556" s="29" t="e">
        <f t="shared" si="438"/>
        <v>#N/A</v>
      </c>
      <c r="T1556" s="29" t="e">
        <f t="shared" si="439"/>
        <v>#N/A</v>
      </c>
      <c r="U1556" s="21" t="e">
        <f t="shared" si="448"/>
        <v>#DIV/0!</v>
      </c>
      <c r="V1556" s="28">
        <f t="shared" si="440"/>
        <v>0</v>
      </c>
      <c r="W1556" s="28">
        <f t="shared" si="441"/>
        <v>0</v>
      </c>
      <c r="X1556" s="45" t="e">
        <f t="shared" si="449"/>
        <v>#DIV/0!</v>
      </c>
    </row>
    <row r="1557" spans="2:24">
      <c r="B1557" s="23"/>
      <c r="D1557" s="21"/>
      <c r="E1557" s="21"/>
      <c r="F1557" s="21"/>
      <c r="G1557" s="28">
        <f t="shared" si="442"/>
        <v>0</v>
      </c>
      <c r="H1557" s="45" t="e">
        <f t="shared" si="443"/>
        <v>#DIV/0!</v>
      </c>
      <c r="I1557" s="29">
        <f t="shared" si="444"/>
        <v>3</v>
      </c>
      <c r="J1557" s="29">
        <f t="shared" si="432"/>
        <v>0.27</v>
      </c>
      <c r="K1557" s="29">
        <f t="shared" si="433"/>
        <v>8.4199999999999997E-2</v>
      </c>
      <c r="L1557" s="29">
        <f t="shared" si="434"/>
        <v>12.92</v>
      </c>
      <c r="M1557" s="45" t="e">
        <f t="shared" si="445"/>
        <v>#DIV/0!</v>
      </c>
      <c r="N1557" s="28">
        <f t="shared" si="435"/>
        <v>10.989169238449415</v>
      </c>
      <c r="O1557" s="28">
        <f t="shared" si="436"/>
        <v>15.087458954343088</v>
      </c>
      <c r="P1557" s="45" t="e">
        <f t="shared" si="446"/>
        <v>#DIV/0!</v>
      </c>
      <c r="Q1557" s="29">
        <f t="shared" si="447"/>
        <v>3</v>
      </c>
      <c r="R1557" s="29" t="e">
        <f t="shared" si="437"/>
        <v>#N/A</v>
      </c>
      <c r="S1557" s="29" t="e">
        <f t="shared" si="438"/>
        <v>#N/A</v>
      </c>
      <c r="T1557" s="29" t="e">
        <f t="shared" si="439"/>
        <v>#N/A</v>
      </c>
      <c r="U1557" s="21" t="e">
        <f t="shared" si="448"/>
        <v>#DIV/0!</v>
      </c>
      <c r="V1557" s="28">
        <f t="shared" si="440"/>
        <v>0</v>
      </c>
      <c r="W1557" s="28">
        <f t="shared" si="441"/>
        <v>0</v>
      </c>
      <c r="X1557" s="45" t="e">
        <f t="shared" si="449"/>
        <v>#DIV/0!</v>
      </c>
    </row>
    <row r="1558" spans="2:24">
      <c r="B1558" s="23"/>
      <c r="D1558" s="21"/>
      <c r="E1558" s="21"/>
      <c r="F1558" s="21"/>
      <c r="G1558" s="28">
        <f t="shared" si="442"/>
        <v>0</v>
      </c>
      <c r="H1558" s="45" t="e">
        <f t="shared" si="443"/>
        <v>#DIV/0!</v>
      </c>
      <c r="I1558" s="29">
        <f t="shared" si="444"/>
        <v>3</v>
      </c>
      <c r="J1558" s="29">
        <f t="shared" si="432"/>
        <v>0.27</v>
      </c>
      <c r="K1558" s="29">
        <f t="shared" si="433"/>
        <v>8.4199999999999997E-2</v>
      </c>
      <c r="L1558" s="29">
        <f t="shared" si="434"/>
        <v>12.92</v>
      </c>
      <c r="M1558" s="45" t="e">
        <f t="shared" si="445"/>
        <v>#DIV/0!</v>
      </c>
      <c r="N1558" s="28">
        <f t="shared" si="435"/>
        <v>10.989169238449415</v>
      </c>
      <c r="O1558" s="28">
        <f t="shared" si="436"/>
        <v>15.087458954343088</v>
      </c>
      <c r="P1558" s="45" t="e">
        <f t="shared" si="446"/>
        <v>#DIV/0!</v>
      </c>
      <c r="Q1558" s="29">
        <f t="shared" si="447"/>
        <v>3</v>
      </c>
      <c r="R1558" s="29" t="e">
        <f t="shared" si="437"/>
        <v>#N/A</v>
      </c>
      <c r="S1558" s="29" t="e">
        <f t="shared" si="438"/>
        <v>#N/A</v>
      </c>
      <c r="T1558" s="29" t="e">
        <f t="shared" si="439"/>
        <v>#N/A</v>
      </c>
      <c r="U1558" s="21" t="e">
        <f t="shared" si="448"/>
        <v>#DIV/0!</v>
      </c>
      <c r="V1558" s="28">
        <f t="shared" si="440"/>
        <v>0</v>
      </c>
      <c r="W1558" s="28">
        <f t="shared" si="441"/>
        <v>0</v>
      </c>
      <c r="X1558" s="45" t="e">
        <f t="shared" si="449"/>
        <v>#DIV/0!</v>
      </c>
    </row>
    <row r="1559" spans="2:24">
      <c r="B1559" s="23"/>
      <c r="D1559" s="21"/>
      <c r="E1559" s="21"/>
      <c r="F1559" s="21"/>
      <c r="G1559" s="28">
        <f t="shared" si="442"/>
        <v>0</v>
      </c>
      <c r="H1559" s="45" t="e">
        <f t="shared" si="443"/>
        <v>#DIV/0!</v>
      </c>
      <c r="I1559" s="29">
        <f t="shared" si="444"/>
        <v>3</v>
      </c>
      <c r="J1559" s="29">
        <f t="shared" si="432"/>
        <v>0.27</v>
      </c>
      <c r="K1559" s="29">
        <f t="shared" si="433"/>
        <v>8.4199999999999997E-2</v>
      </c>
      <c r="L1559" s="29">
        <f t="shared" si="434"/>
        <v>12.92</v>
      </c>
      <c r="M1559" s="45" t="e">
        <f t="shared" si="445"/>
        <v>#DIV/0!</v>
      </c>
      <c r="N1559" s="28">
        <f t="shared" si="435"/>
        <v>10.989169238449415</v>
      </c>
      <c r="O1559" s="28">
        <f t="shared" si="436"/>
        <v>15.087458954343088</v>
      </c>
      <c r="P1559" s="45" t="e">
        <f t="shared" si="446"/>
        <v>#DIV/0!</v>
      </c>
      <c r="Q1559" s="29">
        <f t="shared" si="447"/>
        <v>3</v>
      </c>
      <c r="R1559" s="29" t="e">
        <f t="shared" si="437"/>
        <v>#N/A</v>
      </c>
      <c r="S1559" s="29" t="e">
        <f t="shared" si="438"/>
        <v>#N/A</v>
      </c>
      <c r="T1559" s="29" t="e">
        <f t="shared" si="439"/>
        <v>#N/A</v>
      </c>
      <c r="U1559" s="21" t="e">
        <f t="shared" si="448"/>
        <v>#DIV/0!</v>
      </c>
      <c r="V1559" s="28">
        <f t="shared" si="440"/>
        <v>0</v>
      </c>
      <c r="W1559" s="28">
        <f t="shared" si="441"/>
        <v>0</v>
      </c>
      <c r="X1559" s="45" t="e">
        <f t="shared" si="449"/>
        <v>#DIV/0!</v>
      </c>
    </row>
    <row r="1560" spans="2:24">
      <c r="B1560" s="23"/>
      <c r="D1560" s="21"/>
      <c r="E1560" s="21"/>
      <c r="F1560" s="21"/>
      <c r="G1560" s="28">
        <f t="shared" si="442"/>
        <v>0</v>
      </c>
      <c r="H1560" s="45" t="e">
        <f t="shared" si="443"/>
        <v>#DIV/0!</v>
      </c>
      <c r="I1560" s="29">
        <f t="shared" si="444"/>
        <v>3</v>
      </c>
      <c r="J1560" s="29">
        <f t="shared" si="432"/>
        <v>0.27</v>
      </c>
      <c r="K1560" s="29">
        <f t="shared" si="433"/>
        <v>8.4199999999999997E-2</v>
      </c>
      <c r="L1560" s="29">
        <f t="shared" si="434"/>
        <v>12.92</v>
      </c>
      <c r="M1560" s="45" t="e">
        <f t="shared" si="445"/>
        <v>#DIV/0!</v>
      </c>
      <c r="N1560" s="28">
        <f t="shared" si="435"/>
        <v>10.989169238449415</v>
      </c>
      <c r="O1560" s="28">
        <f t="shared" si="436"/>
        <v>15.087458954343088</v>
      </c>
      <c r="P1560" s="45" t="e">
        <f t="shared" si="446"/>
        <v>#DIV/0!</v>
      </c>
      <c r="Q1560" s="29">
        <f t="shared" si="447"/>
        <v>3</v>
      </c>
      <c r="R1560" s="29" t="e">
        <f t="shared" si="437"/>
        <v>#N/A</v>
      </c>
      <c r="S1560" s="29" t="e">
        <f t="shared" si="438"/>
        <v>#N/A</v>
      </c>
      <c r="T1560" s="29" t="e">
        <f t="shared" si="439"/>
        <v>#N/A</v>
      </c>
      <c r="U1560" s="21" t="e">
        <f t="shared" si="448"/>
        <v>#DIV/0!</v>
      </c>
      <c r="V1560" s="28">
        <f t="shared" si="440"/>
        <v>0</v>
      </c>
      <c r="W1560" s="28">
        <f t="shared" si="441"/>
        <v>0</v>
      </c>
      <c r="X1560" s="45" t="e">
        <f t="shared" si="449"/>
        <v>#DIV/0!</v>
      </c>
    </row>
    <row r="1561" spans="2:24">
      <c r="B1561" s="23"/>
      <c r="D1561" s="21"/>
      <c r="E1561" s="21"/>
      <c r="F1561" s="21"/>
      <c r="G1561" s="28">
        <f t="shared" si="442"/>
        <v>0</v>
      </c>
      <c r="H1561" s="45" t="e">
        <f t="shared" si="443"/>
        <v>#DIV/0!</v>
      </c>
      <c r="I1561" s="29">
        <f t="shared" si="444"/>
        <v>3</v>
      </c>
      <c r="J1561" s="29">
        <f t="shared" si="432"/>
        <v>0.27</v>
      </c>
      <c r="K1561" s="29">
        <f t="shared" si="433"/>
        <v>8.4199999999999997E-2</v>
      </c>
      <c r="L1561" s="29">
        <f t="shared" si="434"/>
        <v>12.92</v>
      </c>
      <c r="M1561" s="45" t="e">
        <f t="shared" si="445"/>
        <v>#DIV/0!</v>
      </c>
      <c r="N1561" s="28">
        <f t="shared" si="435"/>
        <v>10.989169238449415</v>
      </c>
      <c r="O1561" s="28">
        <f t="shared" si="436"/>
        <v>15.087458954343088</v>
      </c>
      <c r="P1561" s="45" t="e">
        <f t="shared" si="446"/>
        <v>#DIV/0!</v>
      </c>
      <c r="Q1561" s="29">
        <f t="shared" si="447"/>
        <v>3</v>
      </c>
      <c r="R1561" s="29" t="e">
        <f t="shared" si="437"/>
        <v>#N/A</v>
      </c>
      <c r="S1561" s="29" t="e">
        <f t="shared" si="438"/>
        <v>#N/A</v>
      </c>
      <c r="T1561" s="29" t="e">
        <f t="shared" si="439"/>
        <v>#N/A</v>
      </c>
      <c r="U1561" s="21" t="e">
        <f t="shared" si="448"/>
        <v>#DIV/0!</v>
      </c>
      <c r="V1561" s="28">
        <f t="shared" si="440"/>
        <v>0</v>
      </c>
      <c r="W1561" s="28">
        <f t="shared" si="441"/>
        <v>0</v>
      </c>
      <c r="X1561" s="45" t="e">
        <f t="shared" si="449"/>
        <v>#DIV/0!</v>
      </c>
    </row>
    <row r="1562" spans="2:24">
      <c r="B1562" s="23"/>
      <c r="D1562" s="21"/>
      <c r="E1562" s="21"/>
      <c r="F1562" s="21"/>
      <c r="G1562" s="28">
        <f t="shared" si="442"/>
        <v>0</v>
      </c>
      <c r="H1562" s="45" t="e">
        <f t="shared" si="443"/>
        <v>#DIV/0!</v>
      </c>
      <c r="I1562" s="29">
        <f t="shared" si="444"/>
        <v>3</v>
      </c>
      <c r="J1562" s="29">
        <f t="shared" si="432"/>
        <v>0.27</v>
      </c>
      <c r="K1562" s="29">
        <f t="shared" si="433"/>
        <v>8.4199999999999997E-2</v>
      </c>
      <c r="L1562" s="29">
        <f t="shared" si="434"/>
        <v>12.92</v>
      </c>
      <c r="M1562" s="45" t="e">
        <f t="shared" si="445"/>
        <v>#DIV/0!</v>
      </c>
      <c r="N1562" s="28">
        <f t="shared" si="435"/>
        <v>10.989169238449415</v>
      </c>
      <c r="O1562" s="28">
        <f t="shared" si="436"/>
        <v>15.087458954343088</v>
      </c>
      <c r="P1562" s="45" t="e">
        <f t="shared" si="446"/>
        <v>#DIV/0!</v>
      </c>
      <c r="Q1562" s="29">
        <f t="shared" si="447"/>
        <v>3</v>
      </c>
      <c r="R1562" s="29" t="e">
        <f t="shared" si="437"/>
        <v>#N/A</v>
      </c>
      <c r="S1562" s="29" t="e">
        <f t="shared" si="438"/>
        <v>#N/A</v>
      </c>
      <c r="T1562" s="29" t="e">
        <f t="shared" si="439"/>
        <v>#N/A</v>
      </c>
      <c r="U1562" s="21" t="e">
        <f t="shared" si="448"/>
        <v>#DIV/0!</v>
      </c>
      <c r="V1562" s="28">
        <f t="shared" si="440"/>
        <v>0</v>
      </c>
      <c r="W1562" s="28">
        <f t="shared" si="441"/>
        <v>0</v>
      </c>
      <c r="X1562" s="45" t="e">
        <f t="shared" si="449"/>
        <v>#DIV/0!</v>
      </c>
    </row>
    <row r="1563" spans="2:24">
      <c r="B1563" s="23"/>
      <c r="D1563" s="21"/>
      <c r="E1563" s="21"/>
      <c r="F1563" s="21"/>
      <c r="G1563" s="28">
        <f t="shared" si="442"/>
        <v>0</v>
      </c>
      <c r="H1563" s="45" t="e">
        <f t="shared" si="443"/>
        <v>#DIV/0!</v>
      </c>
      <c r="I1563" s="29">
        <f t="shared" si="444"/>
        <v>3</v>
      </c>
      <c r="J1563" s="29">
        <f t="shared" si="432"/>
        <v>0.27</v>
      </c>
      <c r="K1563" s="29">
        <f t="shared" si="433"/>
        <v>8.4199999999999997E-2</v>
      </c>
      <c r="L1563" s="29">
        <f t="shared" si="434"/>
        <v>12.92</v>
      </c>
      <c r="M1563" s="45" t="e">
        <f t="shared" si="445"/>
        <v>#DIV/0!</v>
      </c>
      <c r="N1563" s="28">
        <f t="shared" si="435"/>
        <v>10.989169238449415</v>
      </c>
      <c r="O1563" s="28">
        <f t="shared" si="436"/>
        <v>15.087458954343088</v>
      </c>
      <c r="P1563" s="45" t="e">
        <f t="shared" si="446"/>
        <v>#DIV/0!</v>
      </c>
      <c r="Q1563" s="29">
        <f t="shared" si="447"/>
        <v>3</v>
      </c>
      <c r="R1563" s="29" t="e">
        <f t="shared" si="437"/>
        <v>#N/A</v>
      </c>
      <c r="S1563" s="29" t="e">
        <f t="shared" si="438"/>
        <v>#N/A</v>
      </c>
      <c r="T1563" s="29" t="e">
        <f t="shared" si="439"/>
        <v>#N/A</v>
      </c>
      <c r="U1563" s="21" t="e">
        <f t="shared" si="448"/>
        <v>#DIV/0!</v>
      </c>
      <c r="V1563" s="28">
        <f t="shared" si="440"/>
        <v>0</v>
      </c>
      <c r="W1563" s="28">
        <f t="shared" si="441"/>
        <v>0</v>
      </c>
      <c r="X1563" s="45" t="e">
        <f t="shared" si="449"/>
        <v>#DIV/0!</v>
      </c>
    </row>
    <row r="1564" spans="2:24">
      <c r="B1564" s="23"/>
      <c r="D1564" s="21"/>
      <c r="E1564" s="21"/>
      <c r="F1564" s="21"/>
      <c r="G1564" s="28">
        <f t="shared" si="442"/>
        <v>0</v>
      </c>
      <c r="H1564" s="45" t="e">
        <f t="shared" si="443"/>
        <v>#DIV/0!</v>
      </c>
      <c r="I1564" s="29">
        <f t="shared" si="444"/>
        <v>3</v>
      </c>
      <c r="J1564" s="29">
        <f t="shared" si="432"/>
        <v>0.27</v>
      </c>
      <c r="K1564" s="29">
        <f t="shared" si="433"/>
        <v>8.4199999999999997E-2</v>
      </c>
      <c r="L1564" s="29">
        <f t="shared" si="434"/>
        <v>12.92</v>
      </c>
      <c r="M1564" s="45" t="e">
        <f t="shared" si="445"/>
        <v>#DIV/0!</v>
      </c>
      <c r="N1564" s="28">
        <f t="shared" si="435"/>
        <v>10.989169238449415</v>
      </c>
      <c r="O1564" s="28">
        <f t="shared" si="436"/>
        <v>15.087458954343088</v>
      </c>
      <c r="P1564" s="45" t="e">
        <f t="shared" si="446"/>
        <v>#DIV/0!</v>
      </c>
      <c r="Q1564" s="29">
        <f t="shared" si="447"/>
        <v>3</v>
      </c>
      <c r="R1564" s="29" t="e">
        <f t="shared" si="437"/>
        <v>#N/A</v>
      </c>
      <c r="S1564" s="29" t="e">
        <f t="shared" si="438"/>
        <v>#N/A</v>
      </c>
      <c r="T1564" s="29" t="e">
        <f t="shared" si="439"/>
        <v>#N/A</v>
      </c>
      <c r="U1564" s="21" t="e">
        <f t="shared" si="448"/>
        <v>#DIV/0!</v>
      </c>
      <c r="V1564" s="28">
        <f t="shared" si="440"/>
        <v>0</v>
      </c>
      <c r="W1564" s="28">
        <f t="shared" si="441"/>
        <v>0</v>
      </c>
      <c r="X1564" s="45" t="e">
        <f t="shared" si="449"/>
        <v>#DIV/0!</v>
      </c>
    </row>
    <row r="1565" spans="2:24">
      <c r="B1565" s="23"/>
      <c r="D1565" s="21"/>
      <c r="E1565" s="21"/>
      <c r="F1565" s="21"/>
      <c r="G1565" s="28">
        <f t="shared" si="442"/>
        <v>0</v>
      </c>
      <c r="H1565" s="45" t="e">
        <f t="shared" si="443"/>
        <v>#DIV/0!</v>
      </c>
      <c r="I1565" s="29">
        <f t="shared" si="444"/>
        <v>3</v>
      </c>
      <c r="J1565" s="29">
        <f t="shared" si="432"/>
        <v>0.27</v>
      </c>
      <c r="K1565" s="29">
        <f t="shared" si="433"/>
        <v>8.4199999999999997E-2</v>
      </c>
      <c r="L1565" s="29">
        <f t="shared" si="434"/>
        <v>12.92</v>
      </c>
      <c r="M1565" s="45" t="e">
        <f t="shared" si="445"/>
        <v>#DIV/0!</v>
      </c>
      <c r="N1565" s="28">
        <f t="shared" si="435"/>
        <v>10.989169238449415</v>
      </c>
      <c r="O1565" s="28">
        <f t="shared" si="436"/>
        <v>15.087458954343088</v>
      </c>
      <c r="P1565" s="45" t="e">
        <f t="shared" si="446"/>
        <v>#DIV/0!</v>
      </c>
      <c r="Q1565" s="29">
        <f t="shared" si="447"/>
        <v>3</v>
      </c>
      <c r="R1565" s="29" t="e">
        <f t="shared" si="437"/>
        <v>#N/A</v>
      </c>
      <c r="S1565" s="29" t="e">
        <f t="shared" si="438"/>
        <v>#N/A</v>
      </c>
      <c r="T1565" s="29" t="e">
        <f t="shared" si="439"/>
        <v>#N/A</v>
      </c>
      <c r="U1565" s="21" t="e">
        <f t="shared" si="448"/>
        <v>#DIV/0!</v>
      </c>
      <c r="V1565" s="28">
        <f t="shared" si="440"/>
        <v>0</v>
      </c>
      <c r="W1565" s="28">
        <f t="shared" si="441"/>
        <v>0</v>
      </c>
      <c r="X1565" s="45" t="e">
        <f t="shared" si="449"/>
        <v>#DIV/0!</v>
      </c>
    </row>
    <row r="1566" spans="2:24">
      <c r="B1566" s="23"/>
      <c r="D1566" s="21"/>
      <c r="E1566" s="21"/>
      <c r="F1566" s="21"/>
      <c r="G1566" s="28">
        <f t="shared" si="442"/>
        <v>0</v>
      </c>
      <c r="H1566" s="45" t="e">
        <f t="shared" si="443"/>
        <v>#DIV/0!</v>
      </c>
      <c r="I1566" s="29">
        <f t="shared" si="444"/>
        <v>3</v>
      </c>
      <c r="J1566" s="29">
        <f t="shared" si="432"/>
        <v>0.27</v>
      </c>
      <c r="K1566" s="29">
        <f t="shared" si="433"/>
        <v>8.4199999999999997E-2</v>
      </c>
      <c r="L1566" s="29">
        <f t="shared" si="434"/>
        <v>12.92</v>
      </c>
      <c r="M1566" s="45" t="e">
        <f t="shared" si="445"/>
        <v>#DIV/0!</v>
      </c>
      <c r="N1566" s="28">
        <f t="shared" si="435"/>
        <v>10.989169238449415</v>
      </c>
      <c r="O1566" s="28">
        <f t="shared" si="436"/>
        <v>15.087458954343088</v>
      </c>
      <c r="P1566" s="45" t="e">
        <f t="shared" si="446"/>
        <v>#DIV/0!</v>
      </c>
      <c r="Q1566" s="29">
        <f t="shared" si="447"/>
        <v>3</v>
      </c>
      <c r="R1566" s="29" t="e">
        <f t="shared" si="437"/>
        <v>#N/A</v>
      </c>
      <c r="S1566" s="29" t="e">
        <f t="shared" si="438"/>
        <v>#N/A</v>
      </c>
      <c r="T1566" s="29" t="e">
        <f t="shared" si="439"/>
        <v>#N/A</v>
      </c>
      <c r="U1566" s="21" t="e">
        <f t="shared" si="448"/>
        <v>#DIV/0!</v>
      </c>
      <c r="V1566" s="28">
        <f t="shared" si="440"/>
        <v>0</v>
      </c>
      <c r="W1566" s="28">
        <f t="shared" si="441"/>
        <v>0</v>
      </c>
      <c r="X1566" s="45" t="e">
        <f t="shared" si="449"/>
        <v>#DIV/0!</v>
      </c>
    </row>
    <row r="1567" spans="2:24">
      <c r="B1567" s="23"/>
      <c r="D1567" s="21"/>
      <c r="E1567" s="21"/>
      <c r="F1567" s="21"/>
      <c r="G1567" s="28">
        <f t="shared" si="442"/>
        <v>0</v>
      </c>
      <c r="H1567" s="45" t="e">
        <f t="shared" si="443"/>
        <v>#DIV/0!</v>
      </c>
      <c r="I1567" s="29">
        <f t="shared" si="444"/>
        <v>3</v>
      </c>
      <c r="J1567" s="29">
        <f t="shared" si="432"/>
        <v>0.27</v>
      </c>
      <c r="K1567" s="29">
        <f t="shared" si="433"/>
        <v>8.4199999999999997E-2</v>
      </c>
      <c r="L1567" s="29">
        <f t="shared" si="434"/>
        <v>12.92</v>
      </c>
      <c r="M1567" s="45" t="e">
        <f t="shared" si="445"/>
        <v>#DIV/0!</v>
      </c>
      <c r="N1567" s="28">
        <f t="shared" si="435"/>
        <v>10.989169238449415</v>
      </c>
      <c r="O1567" s="28">
        <f t="shared" si="436"/>
        <v>15.087458954343088</v>
      </c>
      <c r="P1567" s="45" t="e">
        <f t="shared" si="446"/>
        <v>#DIV/0!</v>
      </c>
      <c r="Q1567" s="29">
        <f t="shared" si="447"/>
        <v>3</v>
      </c>
      <c r="R1567" s="29" t="e">
        <f t="shared" si="437"/>
        <v>#N/A</v>
      </c>
      <c r="S1567" s="29" t="e">
        <f t="shared" si="438"/>
        <v>#N/A</v>
      </c>
      <c r="T1567" s="29" t="e">
        <f t="shared" si="439"/>
        <v>#N/A</v>
      </c>
      <c r="U1567" s="21" t="e">
        <f t="shared" si="448"/>
        <v>#DIV/0!</v>
      </c>
      <c r="V1567" s="28">
        <f t="shared" si="440"/>
        <v>0</v>
      </c>
      <c r="W1567" s="28">
        <f t="shared" si="441"/>
        <v>0</v>
      </c>
      <c r="X1567" s="45" t="e">
        <f t="shared" si="449"/>
        <v>#DIV/0!</v>
      </c>
    </row>
    <row r="1568" spans="2:24">
      <c r="B1568" s="23"/>
      <c r="D1568" s="21"/>
      <c r="E1568" s="21"/>
      <c r="F1568" s="21"/>
      <c r="G1568" s="28">
        <f t="shared" si="442"/>
        <v>0</v>
      </c>
      <c r="H1568" s="45" t="e">
        <f t="shared" si="443"/>
        <v>#DIV/0!</v>
      </c>
      <c r="I1568" s="29">
        <f t="shared" si="444"/>
        <v>3</v>
      </c>
      <c r="J1568" s="29">
        <f t="shared" si="432"/>
        <v>0.27</v>
      </c>
      <c r="K1568" s="29">
        <f t="shared" si="433"/>
        <v>8.4199999999999997E-2</v>
      </c>
      <c r="L1568" s="29">
        <f t="shared" si="434"/>
        <v>12.92</v>
      </c>
      <c r="M1568" s="45" t="e">
        <f t="shared" si="445"/>
        <v>#DIV/0!</v>
      </c>
      <c r="N1568" s="28">
        <f t="shared" si="435"/>
        <v>10.989169238449415</v>
      </c>
      <c r="O1568" s="28">
        <f t="shared" si="436"/>
        <v>15.087458954343088</v>
      </c>
      <c r="P1568" s="45" t="e">
        <f t="shared" si="446"/>
        <v>#DIV/0!</v>
      </c>
      <c r="Q1568" s="29">
        <f t="shared" si="447"/>
        <v>3</v>
      </c>
      <c r="R1568" s="29" t="e">
        <f t="shared" si="437"/>
        <v>#N/A</v>
      </c>
      <c r="S1568" s="29" t="e">
        <f t="shared" si="438"/>
        <v>#N/A</v>
      </c>
      <c r="T1568" s="29" t="e">
        <f t="shared" si="439"/>
        <v>#N/A</v>
      </c>
      <c r="U1568" s="21" t="e">
        <f t="shared" si="448"/>
        <v>#DIV/0!</v>
      </c>
      <c r="V1568" s="28">
        <f t="shared" si="440"/>
        <v>0</v>
      </c>
      <c r="W1568" s="28">
        <f t="shared" si="441"/>
        <v>0</v>
      </c>
      <c r="X1568" s="45" t="e">
        <f t="shared" si="449"/>
        <v>#DIV/0!</v>
      </c>
    </row>
    <row r="1569" spans="2:24">
      <c r="B1569" s="23"/>
      <c r="D1569" s="21"/>
      <c r="E1569" s="21"/>
      <c r="F1569" s="21"/>
      <c r="G1569" s="28">
        <f t="shared" si="442"/>
        <v>0</v>
      </c>
      <c r="H1569" s="45" t="e">
        <f t="shared" si="443"/>
        <v>#DIV/0!</v>
      </c>
      <c r="I1569" s="29">
        <f t="shared" si="444"/>
        <v>3</v>
      </c>
      <c r="J1569" s="29">
        <f t="shared" si="432"/>
        <v>0.27</v>
      </c>
      <c r="K1569" s="29">
        <f t="shared" si="433"/>
        <v>8.4199999999999997E-2</v>
      </c>
      <c r="L1569" s="29">
        <f t="shared" si="434"/>
        <v>12.92</v>
      </c>
      <c r="M1569" s="45" t="e">
        <f t="shared" si="445"/>
        <v>#DIV/0!</v>
      </c>
      <c r="N1569" s="28">
        <f t="shared" si="435"/>
        <v>10.989169238449415</v>
      </c>
      <c r="O1569" s="28">
        <f t="shared" si="436"/>
        <v>15.087458954343088</v>
      </c>
      <c r="P1569" s="45" t="e">
        <f t="shared" si="446"/>
        <v>#DIV/0!</v>
      </c>
      <c r="Q1569" s="29">
        <f t="shared" si="447"/>
        <v>3</v>
      </c>
      <c r="R1569" s="29" t="e">
        <f t="shared" si="437"/>
        <v>#N/A</v>
      </c>
      <c r="S1569" s="29" t="e">
        <f t="shared" si="438"/>
        <v>#N/A</v>
      </c>
      <c r="T1569" s="29" t="e">
        <f t="shared" si="439"/>
        <v>#N/A</v>
      </c>
      <c r="U1569" s="21" t="e">
        <f t="shared" si="448"/>
        <v>#DIV/0!</v>
      </c>
      <c r="V1569" s="28">
        <f t="shared" si="440"/>
        <v>0</v>
      </c>
      <c r="W1569" s="28">
        <f t="shared" si="441"/>
        <v>0</v>
      </c>
      <c r="X1569" s="45" t="e">
        <f t="shared" si="449"/>
        <v>#DIV/0!</v>
      </c>
    </row>
    <row r="1570" spans="2:24">
      <c r="B1570" s="23"/>
      <c r="D1570" s="21"/>
      <c r="E1570" s="21"/>
      <c r="F1570" s="21"/>
      <c r="G1570" s="28">
        <f t="shared" si="442"/>
        <v>0</v>
      </c>
      <c r="H1570" s="45" t="e">
        <f t="shared" si="443"/>
        <v>#DIV/0!</v>
      </c>
      <c r="I1570" s="29">
        <f t="shared" si="444"/>
        <v>3</v>
      </c>
      <c r="J1570" s="29">
        <f t="shared" si="432"/>
        <v>0.27</v>
      </c>
      <c r="K1570" s="29">
        <f t="shared" si="433"/>
        <v>8.4199999999999997E-2</v>
      </c>
      <c r="L1570" s="29">
        <f t="shared" si="434"/>
        <v>12.92</v>
      </c>
      <c r="M1570" s="45" t="e">
        <f t="shared" si="445"/>
        <v>#DIV/0!</v>
      </c>
      <c r="N1570" s="28">
        <f t="shared" si="435"/>
        <v>10.989169238449415</v>
      </c>
      <c r="O1570" s="28">
        <f t="shared" si="436"/>
        <v>15.087458954343088</v>
      </c>
      <c r="P1570" s="45" t="e">
        <f t="shared" si="446"/>
        <v>#DIV/0!</v>
      </c>
      <c r="Q1570" s="29">
        <f t="shared" si="447"/>
        <v>3</v>
      </c>
      <c r="R1570" s="29" t="e">
        <f t="shared" si="437"/>
        <v>#N/A</v>
      </c>
      <c r="S1570" s="29" t="e">
        <f t="shared" si="438"/>
        <v>#N/A</v>
      </c>
      <c r="T1570" s="29" t="e">
        <f t="shared" si="439"/>
        <v>#N/A</v>
      </c>
      <c r="U1570" s="21" t="e">
        <f t="shared" si="448"/>
        <v>#DIV/0!</v>
      </c>
      <c r="V1570" s="28">
        <f t="shared" si="440"/>
        <v>0</v>
      </c>
      <c r="W1570" s="28">
        <f t="shared" si="441"/>
        <v>0</v>
      </c>
      <c r="X1570" s="45" t="e">
        <f t="shared" si="449"/>
        <v>#DIV/0!</v>
      </c>
    </row>
    <row r="1571" spans="2:24">
      <c r="B1571" s="23"/>
      <c r="D1571" s="21"/>
      <c r="E1571" s="21"/>
      <c r="F1571" s="21"/>
      <c r="G1571" s="28">
        <f t="shared" si="442"/>
        <v>0</v>
      </c>
      <c r="H1571" s="45" t="e">
        <f t="shared" si="443"/>
        <v>#DIV/0!</v>
      </c>
      <c r="I1571" s="29">
        <f t="shared" si="444"/>
        <v>3</v>
      </c>
      <c r="J1571" s="29">
        <f t="shared" si="432"/>
        <v>0.27</v>
      </c>
      <c r="K1571" s="29">
        <f t="shared" si="433"/>
        <v>8.4199999999999997E-2</v>
      </c>
      <c r="L1571" s="29">
        <f t="shared" si="434"/>
        <v>12.92</v>
      </c>
      <c r="M1571" s="45" t="e">
        <f t="shared" si="445"/>
        <v>#DIV/0!</v>
      </c>
      <c r="N1571" s="28">
        <f t="shared" si="435"/>
        <v>10.989169238449415</v>
      </c>
      <c r="O1571" s="28">
        <f t="shared" si="436"/>
        <v>15.087458954343088</v>
      </c>
      <c r="P1571" s="45" t="e">
        <f t="shared" si="446"/>
        <v>#DIV/0!</v>
      </c>
      <c r="Q1571" s="29">
        <f t="shared" si="447"/>
        <v>3</v>
      </c>
      <c r="R1571" s="29" t="e">
        <f t="shared" si="437"/>
        <v>#N/A</v>
      </c>
      <c r="S1571" s="29" t="e">
        <f t="shared" si="438"/>
        <v>#N/A</v>
      </c>
      <c r="T1571" s="29" t="e">
        <f t="shared" si="439"/>
        <v>#N/A</v>
      </c>
      <c r="U1571" s="21" t="e">
        <f t="shared" si="448"/>
        <v>#DIV/0!</v>
      </c>
      <c r="V1571" s="28">
        <f t="shared" si="440"/>
        <v>0</v>
      </c>
      <c r="W1571" s="28">
        <f t="shared" si="441"/>
        <v>0</v>
      </c>
      <c r="X1571" s="45" t="e">
        <f t="shared" si="449"/>
        <v>#DIV/0!</v>
      </c>
    </row>
    <row r="1572" spans="2:24">
      <c r="B1572" s="23"/>
      <c r="D1572" s="21"/>
      <c r="G1572" s="28">
        <f t="shared" si="442"/>
        <v>0</v>
      </c>
      <c r="H1572" s="45" t="e">
        <f t="shared" si="443"/>
        <v>#DIV/0!</v>
      </c>
      <c r="I1572" s="29">
        <f t="shared" si="444"/>
        <v>3</v>
      </c>
      <c r="J1572" s="29">
        <f t="shared" si="432"/>
        <v>0.27</v>
      </c>
      <c r="K1572" s="29">
        <f t="shared" si="433"/>
        <v>8.4199999999999997E-2</v>
      </c>
      <c r="L1572" s="29">
        <f t="shared" si="434"/>
        <v>12.92</v>
      </c>
      <c r="M1572" s="45" t="e">
        <f t="shared" si="445"/>
        <v>#DIV/0!</v>
      </c>
      <c r="N1572" s="28">
        <f t="shared" si="435"/>
        <v>10.989169238449415</v>
      </c>
      <c r="O1572" s="28">
        <f t="shared" si="436"/>
        <v>15.087458954343088</v>
      </c>
      <c r="P1572" s="45" t="e">
        <f t="shared" si="446"/>
        <v>#DIV/0!</v>
      </c>
      <c r="Q1572" s="29">
        <f t="shared" si="447"/>
        <v>3</v>
      </c>
      <c r="R1572" s="29" t="e">
        <f t="shared" si="437"/>
        <v>#N/A</v>
      </c>
      <c r="S1572" s="29" t="e">
        <f t="shared" si="438"/>
        <v>#N/A</v>
      </c>
      <c r="T1572" s="29" t="e">
        <f t="shared" si="439"/>
        <v>#N/A</v>
      </c>
      <c r="U1572" s="21" t="e">
        <f t="shared" si="448"/>
        <v>#DIV/0!</v>
      </c>
      <c r="V1572" s="28">
        <f t="shared" si="440"/>
        <v>0</v>
      </c>
      <c r="W1572" s="28">
        <f t="shared" si="441"/>
        <v>0</v>
      </c>
      <c r="X1572" s="45" t="e">
        <f t="shared" si="449"/>
        <v>#DIV/0!</v>
      </c>
    </row>
    <row r="1573" spans="2:24">
      <c r="B1573" s="23"/>
      <c r="D1573" s="21"/>
      <c r="G1573" s="28">
        <f t="shared" si="442"/>
        <v>0</v>
      </c>
      <c r="H1573" s="45" t="e">
        <f t="shared" si="443"/>
        <v>#DIV/0!</v>
      </c>
      <c r="I1573" s="29">
        <f t="shared" si="444"/>
        <v>3</v>
      </c>
      <c r="J1573" s="29">
        <f t="shared" si="432"/>
        <v>0.27</v>
      </c>
      <c r="K1573" s="29">
        <f t="shared" si="433"/>
        <v>8.4199999999999997E-2</v>
      </c>
      <c r="L1573" s="29">
        <f t="shared" si="434"/>
        <v>12.92</v>
      </c>
      <c r="M1573" s="45" t="e">
        <f t="shared" si="445"/>
        <v>#DIV/0!</v>
      </c>
      <c r="N1573" s="28">
        <f t="shared" si="435"/>
        <v>10.989169238449415</v>
      </c>
      <c r="O1573" s="28">
        <f t="shared" si="436"/>
        <v>15.087458954343088</v>
      </c>
      <c r="P1573" s="45" t="e">
        <f t="shared" si="446"/>
        <v>#DIV/0!</v>
      </c>
      <c r="Q1573" s="29">
        <f t="shared" si="447"/>
        <v>3</v>
      </c>
      <c r="R1573" s="29" t="e">
        <f t="shared" si="437"/>
        <v>#N/A</v>
      </c>
      <c r="S1573" s="29" t="e">
        <f t="shared" si="438"/>
        <v>#N/A</v>
      </c>
      <c r="T1573" s="29" t="e">
        <f t="shared" si="439"/>
        <v>#N/A</v>
      </c>
      <c r="U1573" s="21" t="e">
        <f t="shared" si="448"/>
        <v>#DIV/0!</v>
      </c>
      <c r="V1573" s="28">
        <f t="shared" si="440"/>
        <v>0</v>
      </c>
      <c r="W1573" s="28">
        <f t="shared" si="441"/>
        <v>0</v>
      </c>
      <c r="X1573" s="45" t="e">
        <f t="shared" si="449"/>
        <v>#DIV/0!</v>
      </c>
    </row>
    <row r="1574" spans="2:24">
      <c r="B1574" s="23"/>
      <c r="D1574" s="21"/>
      <c r="E1574" s="21"/>
      <c r="F1574" s="21"/>
      <c r="G1574" s="28">
        <f t="shared" si="442"/>
        <v>0</v>
      </c>
      <c r="H1574" s="45" t="e">
        <f t="shared" si="443"/>
        <v>#DIV/0!</v>
      </c>
      <c r="I1574" s="29">
        <f t="shared" si="444"/>
        <v>3</v>
      </c>
      <c r="J1574" s="29">
        <f t="shared" si="432"/>
        <v>0.27</v>
      </c>
      <c r="K1574" s="29">
        <f t="shared" si="433"/>
        <v>8.4199999999999997E-2</v>
      </c>
      <c r="L1574" s="29">
        <f t="shared" si="434"/>
        <v>12.92</v>
      </c>
      <c r="M1574" s="45" t="e">
        <f t="shared" si="445"/>
        <v>#DIV/0!</v>
      </c>
      <c r="N1574" s="28">
        <f t="shared" si="435"/>
        <v>10.989169238449415</v>
      </c>
      <c r="O1574" s="28">
        <f t="shared" si="436"/>
        <v>15.087458954343088</v>
      </c>
      <c r="P1574" s="45" t="e">
        <f t="shared" si="446"/>
        <v>#DIV/0!</v>
      </c>
      <c r="Q1574" s="29">
        <f t="shared" si="447"/>
        <v>3</v>
      </c>
      <c r="R1574" s="29" t="e">
        <f t="shared" si="437"/>
        <v>#N/A</v>
      </c>
      <c r="S1574" s="29" t="e">
        <f t="shared" si="438"/>
        <v>#N/A</v>
      </c>
      <c r="T1574" s="29" t="e">
        <f t="shared" si="439"/>
        <v>#N/A</v>
      </c>
      <c r="U1574" s="21" t="e">
        <f t="shared" si="448"/>
        <v>#DIV/0!</v>
      </c>
      <c r="V1574" s="28">
        <f t="shared" si="440"/>
        <v>0</v>
      </c>
      <c r="W1574" s="28">
        <f t="shared" si="441"/>
        <v>0</v>
      </c>
      <c r="X1574" s="45" t="e">
        <f t="shared" si="449"/>
        <v>#DIV/0!</v>
      </c>
    </row>
    <row r="1575" spans="2:24">
      <c r="B1575" s="23"/>
      <c r="D1575" s="21"/>
      <c r="E1575" s="21"/>
      <c r="F1575" s="21"/>
      <c r="G1575" s="28">
        <f t="shared" si="442"/>
        <v>0</v>
      </c>
      <c r="H1575" s="45" t="e">
        <f t="shared" si="443"/>
        <v>#DIV/0!</v>
      </c>
      <c r="I1575" s="29">
        <f t="shared" si="444"/>
        <v>3</v>
      </c>
      <c r="J1575" s="29">
        <f t="shared" si="432"/>
        <v>0.27</v>
      </c>
      <c r="K1575" s="29">
        <f t="shared" si="433"/>
        <v>8.4199999999999997E-2</v>
      </c>
      <c r="L1575" s="29">
        <f t="shared" si="434"/>
        <v>12.92</v>
      </c>
      <c r="M1575" s="45" t="e">
        <f t="shared" si="445"/>
        <v>#DIV/0!</v>
      </c>
      <c r="N1575" s="28">
        <f t="shared" si="435"/>
        <v>10.989169238449415</v>
      </c>
      <c r="O1575" s="28">
        <f t="shared" si="436"/>
        <v>15.087458954343088</v>
      </c>
      <c r="P1575" s="45" t="e">
        <f t="shared" si="446"/>
        <v>#DIV/0!</v>
      </c>
      <c r="Q1575" s="29">
        <f t="shared" si="447"/>
        <v>3</v>
      </c>
      <c r="R1575" s="29" t="e">
        <f t="shared" si="437"/>
        <v>#N/A</v>
      </c>
      <c r="S1575" s="29" t="e">
        <f t="shared" si="438"/>
        <v>#N/A</v>
      </c>
      <c r="T1575" s="29" t="e">
        <f t="shared" si="439"/>
        <v>#N/A</v>
      </c>
      <c r="U1575" s="21" t="e">
        <f t="shared" si="448"/>
        <v>#DIV/0!</v>
      </c>
      <c r="V1575" s="28">
        <f t="shared" si="440"/>
        <v>0</v>
      </c>
      <c r="W1575" s="28">
        <f t="shared" si="441"/>
        <v>0</v>
      </c>
      <c r="X1575" s="45" t="e">
        <f t="shared" si="449"/>
        <v>#DIV/0!</v>
      </c>
    </row>
    <row r="1576" spans="2:24">
      <c r="B1576" s="23"/>
      <c r="D1576" s="21"/>
      <c r="E1576" s="21"/>
      <c r="F1576" s="21"/>
      <c r="G1576" s="28">
        <f t="shared" si="442"/>
        <v>0</v>
      </c>
      <c r="H1576" s="45" t="e">
        <f t="shared" si="443"/>
        <v>#DIV/0!</v>
      </c>
      <c r="I1576" s="29">
        <f t="shared" si="444"/>
        <v>3</v>
      </c>
      <c r="J1576" s="29">
        <f t="shared" si="432"/>
        <v>0.27</v>
      </c>
      <c r="K1576" s="29">
        <f t="shared" si="433"/>
        <v>8.4199999999999997E-2</v>
      </c>
      <c r="L1576" s="29">
        <f t="shared" si="434"/>
        <v>12.92</v>
      </c>
      <c r="M1576" s="45" t="e">
        <f t="shared" si="445"/>
        <v>#DIV/0!</v>
      </c>
      <c r="N1576" s="28">
        <f t="shared" si="435"/>
        <v>10.989169238449415</v>
      </c>
      <c r="O1576" s="28">
        <f t="shared" si="436"/>
        <v>15.087458954343088</v>
      </c>
      <c r="P1576" s="45" t="e">
        <f t="shared" si="446"/>
        <v>#DIV/0!</v>
      </c>
      <c r="Q1576" s="29">
        <f t="shared" si="447"/>
        <v>3</v>
      </c>
      <c r="R1576" s="29" t="e">
        <f t="shared" si="437"/>
        <v>#N/A</v>
      </c>
      <c r="S1576" s="29" t="e">
        <f t="shared" si="438"/>
        <v>#N/A</v>
      </c>
      <c r="T1576" s="29" t="e">
        <f t="shared" si="439"/>
        <v>#N/A</v>
      </c>
      <c r="U1576" s="21" t="e">
        <f t="shared" si="448"/>
        <v>#DIV/0!</v>
      </c>
      <c r="V1576" s="28">
        <f t="shared" si="440"/>
        <v>0</v>
      </c>
      <c r="W1576" s="28">
        <f t="shared" si="441"/>
        <v>0</v>
      </c>
      <c r="X1576" s="45" t="e">
        <f t="shared" si="449"/>
        <v>#DIV/0!</v>
      </c>
    </row>
    <row r="1577" spans="2:24">
      <c r="B1577" s="23"/>
      <c r="D1577" s="21"/>
      <c r="E1577" s="21"/>
      <c r="F1577" s="21"/>
      <c r="G1577" s="28">
        <f t="shared" si="442"/>
        <v>0</v>
      </c>
      <c r="H1577" s="45" t="e">
        <f t="shared" si="443"/>
        <v>#DIV/0!</v>
      </c>
      <c r="I1577" s="29">
        <f t="shared" si="444"/>
        <v>3</v>
      </c>
      <c r="J1577" s="29">
        <f t="shared" si="432"/>
        <v>0.27</v>
      </c>
      <c r="K1577" s="29">
        <f t="shared" si="433"/>
        <v>8.4199999999999997E-2</v>
      </c>
      <c r="L1577" s="29">
        <f t="shared" si="434"/>
        <v>12.92</v>
      </c>
      <c r="M1577" s="45" t="e">
        <f t="shared" si="445"/>
        <v>#DIV/0!</v>
      </c>
      <c r="N1577" s="28">
        <f t="shared" si="435"/>
        <v>10.989169238449415</v>
      </c>
      <c r="O1577" s="28">
        <f t="shared" si="436"/>
        <v>15.087458954343088</v>
      </c>
      <c r="P1577" s="45" t="e">
        <f t="shared" si="446"/>
        <v>#DIV/0!</v>
      </c>
      <c r="Q1577" s="29">
        <f t="shared" si="447"/>
        <v>3</v>
      </c>
      <c r="R1577" s="29" t="e">
        <f t="shared" si="437"/>
        <v>#N/A</v>
      </c>
      <c r="S1577" s="29" t="e">
        <f t="shared" si="438"/>
        <v>#N/A</v>
      </c>
      <c r="T1577" s="29" t="e">
        <f t="shared" si="439"/>
        <v>#N/A</v>
      </c>
      <c r="U1577" s="21" t="e">
        <f t="shared" si="448"/>
        <v>#DIV/0!</v>
      </c>
      <c r="V1577" s="28">
        <f t="shared" si="440"/>
        <v>0</v>
      </c>
      <c r="W1577" s="28">
        <f t="shared" si="441"/>
        <v>0</v>
      </c>
      <c r="X1577" s="45" t="e">
        <f t="shared" si="449"/>
        <v>#DIV/0!</v>
      </c>
    </row>
    <row r="1578" spans="2:24">
      <c r="B1578" s="23"/>
      <c r="D1578" s="21"/>
      <c r="E1578" s="21"/>
      <c r="F1578" s="21"/>
      <c r="G1578" s="28">
        <f t="shared" si="442"/>
        <v>0</v>
      </c>
      <c r="H1578" s="45" t="e">
        <f t="shared" si="443"/>
        <v>#DIV/0!</v>
      </c>
      <c r="I1578" s="29">
        <f t="shared" si="444"/>
        <v>3</v>
      </c>
      <c r="J1578" s="29">
        <f t="shared" si="432"/>
        <v>0.27</v>
      </c>
      <c r="K1578" s="29">
        <f t="shared" si="433"/>
        <v>8.4199999999999997E-2</v>
      </c>
      <c r="L1578" s="29">
        <f t="shared" si="434"/>
        <v>12.92</v>
      </c>
      <c r="M1578" s="45" t="e">
        <f t="shared" si="445"/>
        <v>#DIV/0!</v>
      </c>
      <c r="N1578" s="28">
        <f t="shared" si="435"/>
        <v>10.989169238449415</v>
      </c>
      <c r="O1578" s="28">
        <f t="shared" si="436"/>
        <v>15.087458954343088</v>
      </c>
      <c r="P1578" s="45" t="e">
        <f t="shared" si="446"/>
        <v>#DIV/0!</v>
      </c>
      <c r="Q1578" s="29">
        <f t="shared" si="447"/>
        <v>3</v>
      </c>
      <c r="R1578" s="29" t="e">
        <f t="shared" si="437"/>
        <v>#N/A</v>
      </c>
      <c r="S1578" s="29" t="e">
        <f t="shared" si="438"/>
        <v>#N/A</v>
      </c>
      <c r="T1578" s="29" t="e">
        <f t="shared" si="439"/>
        <v>#N/A</v>
      </c>
      <c r="U1578" s="21" t="e">
        <f t="shared" si="448"/>
        <v>#DIV/0!</v>
      </c>
      <c r="V1578" s="28">
        <f t="shared" si="440"/>
        <v>0</v>
      </c>
      <c r="W1578" s="28">
        <f t="shared" si="441"/>
        <v>0</v>
      </c>
      <c r="X1578" s="45" t="e">
        <f t="shared" si="449"/>
        <v>#DIV/0!</v>
      </c>
    </row>
    <row r="1579" spans="2:24">
      <c r="B1579" s="23"/>
      <c r="D1579" s="21"/>
      <c r="E1579" s="21"/>
      <c r="F1579" s="21"/>
      <c r="G1579" s="28">
        <f t="shared" si="442"/>
        <v>0</v>
      </c>
      <c r="H1579" s="45" t="e">
        <f t="shared" si="443"/>
        <v>#DIV/0!</v>
      </c>
      <c r="I1579" s="29">
        <f t="shared" si="444"/>
        <v>3</v>
      </c>
      <c r="J1579" s="29">
        <f t="shared" si="432"/>
        <v>0.27</v>
      </c>
      <c r="K1579" s="29">
        <f t="shared" si="433"/>
        <v>8.4199999999999997E-2</v>
      </c>
      <c r="L1579" s="29">
        <f t="shared" si="434"/>
        <v>12.92</v>
      </c>
      <c r="M1579" s="45" t="e">
        <f t="shared" si="445"/>
        <v>#DIV/0!</v>
      </c>
      <c r="N1579" s="28">
        <f t="shared" si="435"/>
        <v>10.989169238449415</v>
      </c>
      <c r="O1579" s="28">
        <f t="shared" si="436"/>
        <v>15.087458954343088</v>
      </c>
      <c r="P1579" s="45" t="e">
        <f t="shared" si="446"/>
        <v>#DIV/0!</v>
      </c>
      <c r="Q1579" s="29">
        <f t="shared" si="447"/>
        <v>3</v>
      </c>
      <c r="R1579" s="29" t="e">
        <f t="shared" si="437"/>
        <v>#N/A</v>
      </c>
      <c r="S1579" s="29" t="e">
        <f t="shared" si="438"/>
        <v>#N/A</v>
      </c>
      <c r="T1579" s="29" t="e">
        <f t="shared" si="439"/>
        <v>#N/A</v>
      </c>
      <c r="U1579" s="21" t="e">
        <f t="shared" si="448"/>
        <v>#DIV/0!</v>
      </c>
      <c r="V1579" s="28">
        <f t="shared" si="440"/>
        <v>0</v>
      </c>
      <c r="W1579" s="28">
        <f t="shared" si="441"/>
        <v>0</v>
      </c>
      <c r="X1579" s="45" t="e">
        <f t="shared" si="449"/>
        <v>#DIV/0!</v>
      </c>
    </row>
    <row r="1580" spans="2:24">
      <c r="B1580" s="23"/>
      <c r="D1580" s="21"/>
      <c r="E1580" s="21"/>
      <c r="F1580" s="21"/>
      <c r="G1580" s="28">
        <f t="shared" si="442"/>
        <v>0</v>
      </c>
      <c r="H1580" s="45" t="e">
        <f t="shared" si="443"/>
        <v>#DIV/0!</v>
      </c>
      <c r="I1580" s="29">
        <f t="shared" si="444"/>
        <v>3</v>
      </c>
      <c r="J1580" s="29">
        <f t="shared" si="432"/>
        <v>0.27</v>
      </c>
      <c r="K1580" s="29">
        <f t="shared" si="433"/>
        <v>8.4199999999999997E-2</v>
      </c>
      <c r="L1580" s="29">
        <f t="shared" si="434"/>
        <v>12.92</v>
      </c>
      <c r="M1580" s="45" t="e">
        <f t="shared" si="445"/>
        <v>#DIV/0!</v>
      </c>
      <c r="N1580" s="28">
        <f t="shared" si="435"/>
        <v>10.989169238449415</v>
      </c>
      <c r="O1580" s="28">
        <f t="shared" si="436"/>
        <v>15.087458954343088</v>
      </c>
      <c r="P1580" s="45" t="e">
        <f t="shared" si="446"/>
        <v>#DIV/0!</v>
      </c>
      <c r="Q1580" s="29">
        <f t="shared" si="447"/>
        <v>3</v>
      </c>
      <c r="R1580" s="29" t="e">
        <f t="shared" si="437"/>
        <v>#N/A</v>
      </c>
      <c r="S1580" s="29" t="e">
        <f t="shared" si="438"/>
        <v>#N/A</v>
      </c>
      <c r="T1580" s="29" t="e">
        <f t="shared" si="439"/>
        <v>#N/A</v>
      </c>
      <c r="U1580" s="21" t="e">
        <f t="shared" si="448"/>
        <v>#DIV/0!</v>
      </c>
      <c r="V1580" s="28">
        <f t="shared" si="440"/>
        <v>0</v>
      </c>
      <c r="W1580" s="28">
        <f t="shared" si="441"/>
        <v>0</v>
      </c>
      <c r="X1580" s="45" t="e">
        <f t="shared" si="449"/>
        <v>#DIV/0!</v>
      </c>
    </row>
    <row r="1581" spans="2:24">
      <c r="B1581" s="23"/>
      <c r="D1581" s="21"/>
      <c r="E1581" s="21"/>
      <c r="F1581" s="21"/>
      <c r="G1581" s="28">
        <f t="shared" si="442"/>
        <v>0</v>
      </c>
      <c r="H1581" s="45" t="e">
        <f t="shared" si="443"/>
        <v>#DIV/0!</v>
      </c>
      <c r="I1581" s="29">
        <f t="shared" si="444"/>
        <v>3</v>
      </c>
      <c r="J1581" s="29">
        <f t="shared" si="432"/>
        <v>0.27</v>
      </c>
      <c r="K1581" s="29">
        <f t="shared" si="433"/>
        <v>8.4199999999999997E-2</v>
      </c>
      <c r="L1581" s="29">
        <f t="shared" si="434"/>
        <v>12.92</v>
      </c>
      <c r="M1581" s="45" t="e">
        <f t="shared" si="445"/>
        <v>#DIV/0!</v>
      </c>
      <c r="N1581" s="28">
        <f t="shared" si="435"/>
        <v>10.989169238449415</v>
      </c>
      <c r="O1581" s="28">
        <f t="shared" si="436"/>
        <v>15.087458954343088</v>
      </c>
      <c r="P1581" s="45" t="e">
        <f t="shared" si="446"/>
        <v>#DIV/0!</v>
      </c>
      <c r="Q1581" s="29">
        <f t="shared" si="447"/>
        <v>3</v>
      </c>
      <c r="R1581" s="29" t="e">
        <f t="shared" si="437"/>
        <v>#N/A</v>
      </c>
      <c r="S1581" s="29" t="e">
        <f t="shared" si="438"/>
        <v>#N/A</v>
      </c>
      <c r="T1581" s="29" t="e">
        <f t="shared" si="439"/>
        <v>#N/A</v>
      </c>
      <c r="U1581" s="21" t="e">
        <f t="shared" si="448"/>
        <v>#DIV/0!</v>
      </c>
      <c r="V1581" s="28">
        <f t="shared" si="440"/>
        <v>0</v>
      </c>
      <c r="W1581" s="28">
        <f t="shared" si="441"/>
        <v>0</v>
      </c>
      <c r="X1581" s="45" t="e">
        <f t="shared" si="449"/>
        <v>#DIV/0!</v>
      </c>
    </row>
    <row r="1582" spans="2:24">
      <c r="B1582" s="23"/>
      <c r="D1582" s="21"/>
      <c r="E1582" s="21"/>
      <c r="F1582" s="21"/>
      <c r="G1582" s="28">
        <f t="shared" si="442"/>
        <v>0</v>
      </c>
      <c r="H1582" s="45" t="e">
        <f t="shared" si="443"/>
        <v>#DIV/0!</v>
      </c>
      <c r="I1582" s="29">
        <f t="shared" si="444"/>
        <v>3</v>
      </c>
      <c r="J1582" s="29">
        <f t="shared" si="432"/>
        <v>0.27</v>
      </c>
      <c r="K1582" s="29">
        <f t="shared" si="433"/>
        <v>8.4199999999999997E-2</v>
      </c>
      <c r="L1582" s="29">
        <f t="shared" si="434"/>
        <v>12.92</v>
      </c>
      <c r="M1582" s="45" t="e">
        <f t="shared" si="445"/>
        <v>#DIV/0!</v>
      </c>
      <c r="N1582" s="28">
        <f t="shared" si="435"/>
        <v>10.989169238449415</v>
      </c>
      <c r="O1582" s="28">
        <f t="shared" si="436"/>
        <v>15.087458954343088</v>
      </c>
      <c r="P1582" s="45" t="e">
        <f t="shared" si="446"/>
        <v>#DIV/0!</v>
      </c>
      <c r="Q1582" s="29">
        <f t="shared" si="447"/>
        <v>3</v>
      </c>
      <c r="R1582" s="29" t="e">
        <f t="shared" si="437"/>
        <v>#N/A</v>
      </c>
      <c r="S1582" s="29" t="e">
        <f t="shared" si="438"/>
        <v>#N/A</v>
      </c>
      <c r="T1582" s="29" t="e">
        <f t="shared" si="439"/>
        <v>#N/A</v>
      </c>
      <c r="U1582" s="21" t="e">
        <f t="shared" si="448"/>
        <v>#DIV/0!</v>
      </c>
      <c r="V1582" s="28">
        <f t="shared" si="440"/>
        <v>0</v>
      </c>
      <c r="W1582" s="28">
        <f t="shared" si="441"/>
        <v>0</v>
      </c>
      <c r="X1582" s="45" t="e">
        <f t="shared" si="449"/>
        <v>#DIV/0!</v>
      </c>
    </row>
    <row r="1583" spans="2:24">
      <c r="B1583" s="23"/>
      <c r="D1583" s="21"/>
      <c r="E1583" s="21"/>
      <c r="F1583" s="21"/>
      <c r="G1583" s="28">
        <f t="shared" si="442"/>
        <v>0</v>
      </c>
      <c r="H1583" s="45" t="e">
        <f t="shared" si="443"/>
        <v>#DIV/0!</v>
      </c>
      <c r="I1583" s="29">
        <f t="shared" si="444"/>
        <v>3</v>
      </c>
      <c r="J1583" s="29">
        <f t="shared" si="432"/>
        <v>0.27</v>
      </c>
      <c r="K1583" s="29">
        <f t="shared" si="433"/>
        <v>8.4199999999999997E-2</v>
      </c>
      <c r="L1583" s="29">
        <f t="shared" si="434"/>
        <v>12.92</v>
      </c>
      <c r="M1583" s="45" t="e">
        <f t="shared" si="445"/>
        <v>#DIV/0!</v>
      </c>
      <c r="N1583" s="28">
        <f t="shared" si="435"/>
        <v>10.989169238449415</v>
      </c>
      <c r="O1583" s="28">
        <f t="shared" si="436"/>
        <v>15.087458954343088</v>
      </c>
      <c r="P1583" s="45" t="e">
        <f t="shared" si="446"/>
        <v>#DIV/0!</v>
      </c>
      <c r="Q1583" s="29">
        <f t="shared" si="447"/>
        <v>3</v>
      </c>
      <c r="R1583" s="29" t="e">
        <f t="shared" si="437"/>
        <v>#N/A</v>
      </c>
      <c r="S1583" s="29" t="e">
        <f t="shared" si="438"/>
        <v>#N/A</v>
      </c>
      <c r="T1583" s="29" t="e">
        <f t="shared" si="439"/>
        <v>#N/A</v>
      </c>
      <c r="U1583" s="21" t="e">
        <f t="shared" si="448"/>
        <v>#DIV/0!</v>
      </c>
      <c r="V1583" s="28">
        <f t="shared" si="440"/>
        <v>0</v>
      </c>
      <c r="W1583" s="28">
        <f t="shared" si="441"/>
        <v>0</v>
      </c>
      <c r="X1583" s="45" t="e">
        <f t="shared" si="449"/>
        <v>#DIV/0!</v>
      </c>
    </row>
    <row r="1584" spans="2:24">
      <c r="B1584" s="23"/>
      <c r="D1584" s="21"/>
      <c r="E1584" s="21"/>
      <c r="F1584" s="21"/>
      <c r="G1584" s="28">
        <f t="shared" si="442"/>
        <v>0</v>
      </c>
      <c r="H1584" s="45" t="e">
        <f t="shared" si="443"/>
        <v>#DIV/0!</v>
      </c>
      <c r="I1584" s="29">
        <f t="shared" si="444"/>
        <v>3</v>
      </c>
      <c r="J1584" s="29">
        <f t="shared" si="432"/>
        <v>0.27</v>
      </c>
      <c r="K1584" s="29">
        <f t="shared" si="433"/>
        <v>8.4199999999999997E-2</v>
      </c>
      <c r="L1584" s="29">
        <f t="shared" si="434"/>
        <v>12.92</v>
      </c>
      <c r="M1584" s="45" t="e">
        <f t="shared" si="445"/>
        <v>#DIV/0!</v>
      </c>
      <c r="N1584" s="28">
        <f t="shared" si="435"/>
        <v>10.989169238449415</v>
      </c>
      <c r="O1584" s="28">
        <f t="shared" si="436"/>
        <v>15.087458954343088</v>
      </c>
      <c r="P1584" s="45" t="e">
        <f t="shared" si="446"/>
        <v>#DIV/0!</v>
      </c>
      <c r="Q1584" s="29">
        <f t="shared" si="447"/>
        <v>3</v>
      </c>
      <c r="R1584" s="29" t="e">
        <f t="shared" si="437"/>
        <v>#N/A</v>
      </c>
      <c r="S1584" s="29" t="e">
        <f t="shared" si="438"/>
        <v>#N/A</v>
      </c>
      <c r="T1584" s="29" t="e">
        <f t="shared" si="439"/>
        <v>#N/A</v>
      </c>
      <c r="U1584" s="21" t="e">
        <f t="shared" si="448"/>
        <v>#DIV/0!</v>
      </c>
      <c r="V1584" s="28">
        <f t="shared" si="440"/>
        <v>0</v>
      </c>
      <c r="W1584" s="28">
        <f t="shared" si="441"/>
        <v>0</v>
      </c>
      <c r="X1584" s="45" t="e">
        <f t="shared" si="449"/>
        <v>#DIV/0!</v>
      </c>
    </row>
    <row r="1585" spans="2:24">
      <c r="B1585" s="23"/>
      <c r="D1585" s="21"/>
      <c r="E1585" s="21"/>
      <c r="F1585" s="21"/>
      <c r="G1585" s="28">
        <f t="shared" si="442"/>
        <v>0</v>
      </c>
      <c r="H1585" s="45" t="e">
        <f t="shared" si="443"/>
        <v>#DIV/0!</v>
      </c>
      <c r="I1585" s="29">
        <f t="shared" si="444"/>
        <v>3</v>
      </c>
      <c r="J1585" s="29">
        <f t="shared" si="432"/>
        <v>0.27</v>
      </c>
      <c r="K1585" s="29">
        <f t="shared" si="433"/>
        <v>8.4199999999999997E-2</v>
      </c>
      <c r="L1585" s="29">
        <f t="shared" si="434"/>
        <v>12.92</v>
      </c>
      <c r="M1585" s="45" t="e">
        <f t="shared" si="445"/>
        <v>#DIV/0!</v>
      </c>
      <c r="N1585" s="28">
        <f t="shared" si="435"/>
        <v>10.989169238449415</v>
      </c>
      <c r="O1585" s="28">
        <f t="shared" si="436"/>
        <v>15.087458954343088</v>
      </c>
      <c r="P1585" s="45" t="e">
        <f t="shared" si="446"/>
        <v>#DIV/0!</v>
      </c>
      <c r="Q1585" s="29">
        <f t="shared" si="447"/>
        <v>3</v>
      </c>
      <c r="R1585" s="29" t="e">
        <f t="shared" si="437"/>
        <v>#N/A</v>
      </c>
      <c r="S1585" s="29" t="e">
        <f t="shared" si="438"/>
        <v>#N/A</v>
      </c>
      <c r="T1585" s="29" t="e">
        <f t="shared" si="439"/>
        <v>#N/A</v>
      </c>
      <c r="U1585" s="21" t="e">
        <f t="shared" si="448"/>
        <v>#DIV/0!</v>
      </c>
      <c r="V1585" s="28">
        <f t="shared" si="440"/>
        <v>0</v>
      </c>
      <c r="W1585" s="28">
        <f t="shared" si="441"/>
        <v>0</v>
      </c>
      <c r="X1585" s="45" t="e">
        <f t="shared" si="449"/>
        <v>#DIV/0!</v>
      </c>
    </row>
    <row r="1586" spans="2:24">
      <c r="B1586" s="23"/>
      <c r="D1586" s="21"/>
      <c r="E1586" s="21"/>
      <c r="F1586" s="21"/>
      <c r="G1586" s="28">
        <f t="shared" si="442"/>
        <v>0</v>
      </c>
      <c r="H1586" s="45" t="e">
        <f t="shared" si="443"/>
        <v>#DIV/0!</v>
      </c>
      <c r="I1586" s="29">
        <f t="shared" si="444"/>
        <v>3</v>
      </c>
      <c r="J1586" s="29">
        <f t="shared" si="432"/>
        <v>0.27</v>
      </c>
      <c r="K1586" s="29">
        <f t="shared" si="433"/>
        <v>8.4199999999999997E-2</v>
      </c>
      <c r="L1586" s="29">
        <f t="shared" si="434"/>
        <v>12.92</v>
      </c>
      <c r="M1586" s="45" t="e">
        <f t="shared" si="445"/>
        <v>#DIV/0!</v>
      </c>
      <c r="N1586" s="28">
        <f t="shared" si="435"/>
        <v>10.989169238449415</v>
      </c>
      <c r="O1586" s="28">
        <f t="shared" si="436"/>
        <v>15.087458954343088</v>
      </c>
      <c r="P1586" s="45" t="e">
        <f t="shared" si="446"/>
        <v>#DIV/0!</v>
      </c>
      <c r="Q1586" s="29">
        <f t="shared" si="447"/>
        <v>3</v>
      </c>
      <c r="R1586" s="29" t="e">
        <f t="shared" si="437"/>
        <v>#N/A</v>
      </c>
      <c r="S1586" s="29" t="e">
        <f t="shared" si="438"/>
        <v>#N/A</v>
      </c>
      <c r="T1586" s="29" t="e">
        <f t="shared" si="439"/>
        <v>#N/A</v>
      </c>
      <c r="U1586" s="21" t="e">
        <f t="shared" si="448"/>
        <v>#DIV/0!</v>
      </c>
      <c r="V1586" s="28">
        <f t="shared" si="440"/>
        <v>0</v>
      </c>
      <c r="W1586" s="28">
        <f t="shared" si="441"/>
        <v>0</v>
      </c>
      <c r="X1586" s="45" t="e">
        <f t="shared" si="449"/>
        <v>#DIV/0!</v>
      </c>
    </row>
    <row r="1587" spans="2:24">
      <c r="B1587" s="23"/>
      <c r="D1587" s="21"/>
      <c r="E1587" s="21"/>
      <c r="F1587" s="21"/>
      <c r="G1587" s="28">
        <f t="shared" si="442"/>
        <v>0</v>
      </c>
      <c r="H1587" s="45" t="e">
        <f t="shared" si="443"/>
        <v>#DIV/0!</v>
      </c>
      <c r="I1587" s="29">
        <f t="shared" si="444"/>
        <v>3</v>
      </c>
      <c r="J1587" s="29">
        <f t="shared" si="432"/>
        <v>0.27</v>
      </c>
      <c r="K1587" s="29">
        <f t="shared" si="433"/>
        <v>8.4199999999999997E-2</v>
      </c>
      <c r="L1587" s="29">
        <f t="shared" si="434"/>
        <v>12.92</v>
      </c>
      <c r="M1587" s="45" t="e">
        <f t="shared" si="445"/>
        <v>#DIV/0!</v>
      </c>
      <c r="N1587" s="28">
        <f t="shared" si="435"/>
        <v>10.989169238449415</v>
      </c>
      <c r="O1587" s="28">
        <f t="shared" si="436"/>
        <v>15.087458954343088</v>
      </c>
      <c r="P1587" s="45" t="e">
        <f t="shared" si="446"/>
        <v>#DIV/0!</v>
      </c>
      <c r="Q1587" s="29">
        <f t="shared" si="447"/>
        <v>3</v>
      </c>
      <c r="R1587" s="29" t="e">
        <f t="shared" si="437"/>
        <v>#N/A</v>
      </c>
      <c r="S1587" s="29" t="e">
        <f t="shared" si="438"/>
        <v>#N/A</v>
      </c>
      <c r="T1587" s="29" t="e">
        <f t="shared" si="439"/>
        <v>#N/A</v>
      </c>
      <c r="U1587" s="21" t="e">
        <f t="shared" si="448"/>
        <v>#DIV/0!</v>
      </c>
      <c r="V1587" s="28">
        <f t="shared" si="440"/>
        <v>0</v>
      </c>
      <c r="W1587" s="28">
        <f t="shared" si="441"/>
        <v>0</v>
      </c>
      <c r="X1587" s="45" t="e">
        <f t="shared" si="449"/>
        <v>#DIV/0!</v>
      </c>
    </row>
    <row r="1588" spans="2:24">
      <c r="B1588" s="23"/>
      <c r="D1588" s="21"/>
      <c r="E1588" s="21"/>
      <c r="F1588" s="21"/>
      <c r="G1588" s="28">
        <f t="shared" si="442"/>
        <v>0</v>
      </c>
      <c r="H1588" s="45" t="e">
        <f t="shared" si="443"/>
        <v>#DIV/0!</v>
      </c>
      <c r="I1588" s="29">
        <f t="shared" si="444"/>
        <v>3</v>
      </c>
      <c r="J1588" s="29">
        <f t="shared" si="432"/>
        <v>0.27</v>
      </c>
      <c r="K1588" s="29">
        <f t="shared" si="433"/>
        <v>8.4199999999999997E-2</v>
      </c>
      <c r="L1588" s="29">
        <f t="shared" si="434"/>
        <v>12.92</v>
      </c>
      <c r="M1588" s="45" t="e">
        <f t="shared" si="445"/>
        <v>#DIV/0!</v>
      </c>
      <c r="N1588" s="28">
        <f t="shared" si="435"/>
        <v>10.989169238449415</v>
      </c>
      <c r="O1588" s="28">
        <f t="shared" si="436"/>
        <v>15.087458954343088</v>
      </c>
      <c r="P1588" s="45" t="e">
        <f t="shared" si="446"/>
        <v>#DIV/0!</v>
      </c>
      <c r="Q1588" s="29">
        <f t="shared" si="447"/>
        <v>3</v>
      </c>
      <c r="R1588" s="29" t="e">
        <f t="shared" si="437"/>
        <v>#N/A</v>
      </c>
      <c r="S1588" s="29" t="e">
        <f t="shared" si="438"/>
        <v>#N/A</v>
      </c>
      <c r="T1588" s="29" t="e">
        <f t="shared" si="439"/>
        <v>#N/A</v>
      </c>
      <c r="U1588" s="21" t="e">
        <f t="shared" si="448"/>
        <v>#DIV/0!</v>
      </c>
      <c r="V1588" s="28">
        <f t="shared" si="440"/>
        <v>0</v>
      </c>
      <c r="W1588" s="28">
        <f t="shared" si="441"/>
        <v>0</v>
      </c>
      <c r="X1588" s="45" t="e">
        <f t="shared" si="449"/>
        <v>#DIV/0!</v>
      </c>
    </row>
    <row r="1589" spans="2:24">
      <c r="B1589" s="23"/>
      <c r="D1589" s="21"/>
      <c r="E1589" s="21"/>
      <c r="F1589" s="21"/>
      <c r="G1589" s="28">
        <f t="shared" si="442"/>
        <v>0</v>
      </c>
      <c r="H1589" s="45" t="e">
        <f t="shared" si="443"/>
        <v>#DIV/0!</v>
      </c>
      <c r="I1589" s="29">
        <f t="shared" si="444"/>
        <v>3</v>
      </c>
      <c r="J1589" s="29">
        <f t="shared" si="432"/>
        <v>0.27</v>
      </c>
      <c r="K1589" s="29">
        <f t="shared" si="433"/>
        <v>8.4199999999999997E-2</v>
      </c>
      <c r="L1589" s="29">
        <f t="shared" si="434"/>
        <v>12.92</v>
      </c>
      <c r="M1589" s="45" t="e">
        <f t="shared" si="445"/>
        <v>#DIV/0!</v>
      </c>
      <c r="N1589" s="28">
        <f t="shared" si="435"/>
        <v>10.989169238449415</v>
      </c>
      <c r="O1589" s="28">
        <f t="shared" si="436"/>
        <v>15.087458954343088</v>
      </c>
      <c r="P1589" s="45" t="e">
        <f t="shared" si="446"/>
        <v>#DIV/0!</v>
      </c>
      <c r="Q1589" s="29">
        <f t="shared" si="447"/>
        <v>3</v>
      </c>
      <c r="R1589" s="29" t="e">
        <f t="shared" si="437"/>
        <v>#N/A</v>
      </c>
      <c r="S1589" s="29" t="e">
        <f t="shared" si="438"/>
        <v>#N/A</v>
      </c>
      <c r="T1589" s="29" t="e">
        <f t="shared" si="439"/>
        <v>#N/A</v>
      </c>
      <c r="U1589" s="21" t="e">
        <f t="shared" si="448"/>
        <v>#DIV/0!</v>
      </c>
      <c r="V1589" s="28">
        <f t="shared" si="440"/>
        <v>0</v>
      </c>
      <c r="W1589" s="28">
        <f t="shared" si="441"/>
        <v>0</v>
      </c>
      <c r="X1589" s="45" t="e">
        <f t="shared" si="449"/>
        <v>#DIV/0!</v>
      </c>
    </row>
    <row r="1590" spans="2:24">
      <c r="B1590" s="23"/>
      <c r="D1590" s="21"/>
      <c r="E1590" s="21"/>
      <c r="F1590" s="21"/>
      <c r="G1590" s="28">
        <f t="shared" si="442"/>
        <v>0</v>
      </c>
      <c r="H1590" s="45" t="e">
        <f t="shared" si="443"/>
        <v>#DIV/0!</v>
      </c>
      <c r="I1590" s="29">
        <f t="shared" si="444"/>
        <v>3</v>
      </c>
      <c r="J1590" s="29">
        <f t="shared" si="432"/>
        <v>0.27</v>
      </c>
      <c r="K1590" s="29">
        <f t="shared" si="433"/>
        <v>8.4199999999999997E-2</v>
      </c>
      <c r="L1590" s="29">
        <f t="shared" si="434"/>
        <v>12.92</v>
      </c>
      <c r="M1590" s="45" t="e">
        <f t="shared" si="445"/>
        <v>#DIV/0!</v>
      </c>
      <c r="N1590" s="28">
        <f t="shared" si="435"/>
        <v>10.989169238449415</v>
      </c>
      <c r="O1590" s="28">
        <f t="shared" si="436"/>
        <v>15.087458954343088</v>
      </c>
      <c r="P1590" s="45" t="e">
        <f t="shared" si="446"/>
        <v>#DIV/0!</v>
      </c>
      <c r="Q1590" s="29">
        <f t="shared" si="447"/>
        <v>3</v>
      </c>
      <c r="R1590" s="29" t="e">
        <f t="shared" si="437"/>
        <v>#N/A</v>
      </c>
      <c r="S1590" s="29" t="e">
        <f t="shared" si="438"/>
        <v>#N/A</v>
      </c>
      <c r="T1590" s="29" t="e">
        <f t="shared" si="439"/>
        <v>#N/A</v>
      </c>
      <c r="U1590" s="21" t="e">
        <f t="shared" si="448"/>
        <v>#DIV/0!</v>
      </c>
      <c r="V1590" s="28">
        <f t="shared" si="440"/>
        <v>0</v>
      </c>
      <c r="W1590" s="28">
        <f t="shared" si="441"/>
        <v>0</v>
      </c>
      <c r="X1590" s="45" t="e">
        <f t="shared" si="449"/>
        <v>#DIV/0!</v>
      </c>
    </row>
    <row r="1591" spans="2:24">
      <c r="B1591" s="23"/>
      <c r="D1591" s="21"/>
      <c r="E1591" s="21"/>
      <c r="F1591" s="21"/>
      <c r="G1591" s="28">
        <f t="shared" si="442"/>
        <v>0</v>
      </c>
      <c r="H1591" s="45" t="e">
        <f t="shared" si="443"/>
        <v>#DIV/0!</v>
      </c>
      <c r="I1591" s="29">
        <f t="shared" si="444"/>
        <v>3</v>
      </c>
      <c r="J1591" s="29">
        <f t="shared" si="432"/>
        <v>0.27</v>
      </c>
      <c r="K1591" s="29">
        <f t="shared" si="433"/>
        <v>8.4199999999999997E-2</v>
      </c>
      <c r="L1591" s="29">
        <f t="shared" si="434"/>
        <v>12.92</v>
      </c>
      <c r="M1591" s="45" t="e">
        <f t="shared" si="445"/>
        <v>#DIV/0!</v>
      </c>
      <c r="N1591" s="28">
        <f t="shared" si="435"/>
        <v>10.989169238449415</v>
      </c>
      <c r="O1591" s="28">
        <f t="shared" si="436"/>
        <v>15.087458954343088</v>
      </c>
      <c r="P1591" s="45" t="e">
        <f t="shared" si="446"/>
        <v>#DIV/0!</v>
      </c>
      <c r="Q1591" s="29">
        <f t="shared" si="447"/>
        <v>3</v>
      </c>
      <c r="R1591" s="29" t="e">
        <f t="shared" si="437"/>
        <v>#N/A</v>
      </c>
      <c r="S1591" s="29" t="e">
        <f t="shared" si="438"/>
        <v>#N/A</v>
      </c>
      <c r="T1591" s="29" t="e">
        <f t="shared" si="439"/>
        <v>#N/A</v>
      </c>
      <c r="U1591" s="21" t="e">
        <f t="shared" si="448"/>
        <v>#DIV/0!</v>
      </c>
      <c r="V1591" s="28">
        <f t="shared" si="440"/>
        <v>0</v>
      </c>
      <c r="W1591" s="28">
        <f t="shared" si="441"/>
        <v>0</v>
      </c>
      <c r="X1591" s="45" t="e">
        <f t="shared" si="449"/>
        <v>#DIV/0!</v>
      </c>
    </row>
    <row r="1592" spans="2:24">
      <c r="B1592" s="23"/>
      <c r="D1592" s="21"/>
      <c r="E1592" s="21"/>
      <c r="F1592" s="21"/>
      <c r="G1592" s="28">
        <f t="shared" si="442"/>
        <v>0</v>
      </c>
      <c r="H1592" s="45" t="e">
        <f t="shared" si="443"/>
        <v>#DIV/0!</v>
      </c>
      <c r="I1592" s="29">
        <f t="shared" si="444"/>
        <v>3</v>
      </c>
      <c r="J1592" s="29">
        <f t="shared" si="432"/>
        <v>0.27</v>
      </c>
      <c r="K1592" s="29">
        <f t="shared" si="433"/>
        <v>8.4199999999999997E-2</v>
      </c>
      <c r="L1592" s="29">
        <f t="shared" si="434"/>
        <v>12.92</v>
      </c>
      <c r="M1592" s="45" t="e">
        <f t="shared" si="445"/>
        <v>#DIV/0!</v>
      </c>
      <c r="N1592" s="28">
        <f t="shared" si="435"/>
        <v>10.989169238449415</v>
      </c>
      <c r="O1592" s="28">
        <f t="shared" si="436"/>
        <v>15.087458954343088</v>
      </c>
      <c r="P1592" s="45" t="e">
        <f t="shared" si="446"/>
        <v>#DIV/0!</v>
      </c>
      <c r="Q1592" s="29">
        <f t="shared" si="447"/>
        <v>3</v>
      </c>
      <c r="R1592" s="29" t="e">
        <f t="shared" si="437"/>
        <v>#N/A</v>
      </c>
      <c r="S1592" s="29" t="e">
        <f t="shared" si="438"/>
        <v>#N/A</v>
      </c>
      <c r="T1592" s="29" t="e">
        <f t="shared" si="439"/>
        <v>#N/A</v>
      </c>
      <c r="U1592" s="21" t="e">
        <f t="shared" si="448"/>
        <v>#DIV/0!</v>
      </c>
      <c r="V1592" s="28">
        <f t="shared" si="440"/>
        <v>0</v>
      </c>
      <c r="W1592" s="28">
        <f t="shared" si="441"/>
        <v>0</v>
      </c>
      <c r="X1592" s="45" t="e">
        <f t="shared" si="449"/>
        <v>#DIV/0!</v>
      </c>
    </row>
    <row r="1593" spans="2:24">
      <c r="B1593" s="23"/>
      <c r="D1593" s="21"/>
      <c r="E1593" s="21"/>
      <c r="F1593" s="21"/>
      <c r="G1593" s="28">
        <f t="shared" si="442"/>
        <v>0</v>
      </c>
      <c r="H1593" s="45" t="e">
        <f t="shared" si="443"/>
        <v>#DIV/0!</v>
      </c>
      <c r="I1593" s="29">
        <f t="shared" si="444"/>
        <v>3</v>
      </c>
      <c r="J1593" s="29">
        <f t="shared" si="432"/>
        <v>0.27</v>
      </c>
      <c r="K1593" s="29">
        <f t="shared" si="433"/>
        <v>8.4199999999999997E-2</v>
      </c>
      <c r="L1593" s="29">
        <f t="shared" si="434"/>
        <v>12.92</v>
      </c>
      <c r="M1593" s="45" t="e">
        <f t="shared" si="445"/>
        <v>#DIV/0!</v>
      </c>
      <c r="N1593" s="28">
        <f t="shared" si="435"/>
        <v>10.989169238449415</v>
      </c>
      <c r="O1593" s="28">
        <f t="shared" si="436"/>
        <v>15.087458954343088</v>
      </c>
      <c r="P1593" s="45" t="e">
        <f t="shared" si="446"/>
        <v>#DIV/0!</v>
      </c>
      <c r="Q1593" s="29">
        <f t="shared" si="447"/>
        <v>3</v>
      </c>
      <c r="R1593" s="29" t="e">
        <f t="shared" si="437"/>
        <v>#N/A</v>
      </c>
      <c r="S1593" s="29" t="e">
        <f t="shared" si="438"/>
        <v>#N/A</v>
      </c>
      <c r="T1593" s="29" t="e">
        <f t="shared" si="439"/>
        <v>#N/A</v>
      </c>
      <c r="U1593" s="21" t="e">
        <f t="shared" si="448"/>
        <v>#DIV/0!</v>
      </c>
      <c r="V1593" s="28">
        <f t="shared" si="440"/>
        <v>0</v>
      </c>
      <c r="W1593" s="28">
        <f t="shared" si="441"/>
        <v>0</v>
      </c>
      <c r="X1593" s="45" t="e">
        <f t="shared" si="449"/>
        <v>#DIV/0!</v>
      </c>
    </row>
    <row r="1594" spans="2:24">
      <c r="B1594" s="23"/>
      <c r="D1594" s="21"/>
      <c r="E1594" s="21"/>
      <c r="F1594" s="21"/>
      <c r="G1594" s="28">
        <f t="shared" si="442"/>
        <v>0</v>
      </c>
      <c r="H1594" s="45" t="e">
        <f t="shared" si="443"/>
        <v>#DIV/0!</v>
      </c>
      <c r="I1594" s="29">
        <f t="shared" si="444"/>
        <v>3</v>
      </c>
      <c r="J1594" s="29">
        <f t="shared" si="432"/>
        <v>0.27</v>
      </c>
      <c r="K1594" s="29">
        <f t="shared" si="433"/>
        <v>8.4199999999999997E-2</v>
      </c>
      <c r="L1594" s="29">
        <f t="shared" si="434"/>
        <v>12.92</v>
      </c>
      <c r="M1594" s="45" t="e">
        <f t="shared" si="445"/>
        <v>#DIV/0!</v>
      </c>
      <c r="N1594" s="28">
        <f t="shared" si="435"/>
        <v>10.989169238449415</v>
      </c>
      <c r="O1594" s="28">
        <f t="shared" si="436"/>
        <v>15.087458954343088</v>
      </c>
      <c r="P1594" s="45" t="e">
        <f t="shared" si="446"/>
        <v>#DIV/0!</v>
      </c>
      <c r="Q1594" s="29">
        <f t="shared" si="447"/>
        <v>3</v>
      </c>
      <c r="R1594" s="29" t="e">
        <f t="shared" si="437"/>
        <v>#N/A</v>
      </c>
      <c r="S1594" s="29" t="e">
        <f t="shared" si="438"/>
        <v>#N/A</v>
      </c>
      <c r="T1594" s="29" t="e">
        <f t="shared" si="439"/>
        <v>#N/A</v>
      </c>
      <c r="U1594" s="21" t="e">
        <f t="shared" si="448"/>
        <v>#DIV/0!</v>
      </c>
      <c r="V1594" s="28">
        <f t="shared" si="440"/>
        <v>0</v>
      </c>
      <c r="W1594" s="28">
        <f t="shared" si="441"/>
        <v>0</v>
      </c>
      <c r="X1594" s="45" t="e">
        <f t="shared" si="449"/>
        <v>#DIV/0!</v>
      </c>
    </row>
    <row r="1595" spans="2:24">
      <c r="B1595" s="23"/>
      <c r="D1595" s="21"/>
      <c r="E1595" s="21"/>
      <c r="F1595" s="21"/>
      <c r="G1595" s="28">
        <f t="shared" si="442"/>
        <v>0</v>
      </c>
      <c r="H1595" s="45" t="e">
        <f t="shared" si="443"/>
        <v>#DIV/0!</v>
      </c>
      <c r="I1595" s="29">
        <f t="shared" si="444"/>
        <v>3</v>
      </c>
      <c r="J1595" s="29">
        <f t="shared" si="432"/>
        <v>0.27</v>
      </c>
      <c r="K1595" s="29">
        <f t="shared" si="433"/>
        <v>8.4199999999999997E-2</v>
      </c>
      <c r="L1595" s="29">
        <f t="shared" si="434"/>
        <v>12.92</v>
      </c>
      <c r="M1595" s="45" t="e">
        <f t="shared" si="445"/>
        <v>#DIV/0!</v>
      </c>
      <c r="N1595" s="28">
        <f t="shared" si="435"/>
        <v>10.989169238449415</v>
      </c>
      <c r="O1595" s="28">
        <f t="shared" si="436"/>
        <v>15.087458954343088</v>
      </c>
      <c r="P1595" s="45" t="e">
        <f t="shared" si="446"/>
        <v>#DIV/0!</v>
      </c>
      <c r="Q1595" s="29">
        <f t="shared" si="447"/>
        <v>3</v>
      </c>
      <c r="R1595" s="29" t="e">
        <f t="shared" si="437"/>
        <v>#N/A</v>
      </c>
      <c r="S1595" s="29" t="e">
        <f t="shared" si="438"/>
        <v>#N/A</v>
      </c>
      <c r="T1595" s="29" t="e">
        <f t="shared" si="439"/>
        <v>#N/A</v>
      </c>
      <c r="U1595" s="21" t="e">
        <f t="shared" si="448"/>
        <v>#DIV/0!</v>
      </c>
      <c r="V1595" s="28">
        <f t="shared" si="440"/>
        <v>0</v>
      </c>
      <c r="W1595" s="28">
        <f t="shared" si="441"/>
        <v>0</v>
      </c>
      <c r="X1595" s="45" t="e">
        <f t="shared" si="449"/>
        <v>#DIV/0!</v>
      </c>
    </row>
    <row r="1596" spans="2:24">
      <c r="B1596" s="23"/>
      <c r="D1596" s="21"/>
      <c r="E1596" s="21"/>
      <c r="F1596" s="21"/>
      <c r="G1596" s="28">
        <f t="shared" si="442"/>
        <v>0</v>
      </c>
      <c r="H1596" s="45" t="e">
        <f t="shared" si="443"/>
        <v>#DIV/0!</v>
      </c>
      <c r="I1596" s="29">
        <f t="shared" si="444"/>
        <v>3</v>
      </c>
      <c r="J1596" s="29">
        <f t="shared" si="432"/>
        <v>0.27</v>
      </c>
      <c r="K1596" s="29">
        <f t="shared" si="433"/>
        <v>8.4199999999999997E-2</v>
      </c>
      <c r="L1596" s="29">
        <f t="shared" si="434"/>
        <v>12.92</v>
      </c>
      <c r="M1596" s="45" t="e">
        <f t="shared" si="445"/>
        <v>#DIV/0!</v>
      </c>
      <c r="N1596" s="28">
        <f t="shared" si="435"/>
        <v>10.989169238449415</v>
      </c>
      <c r="O1596" s="28">
        <f t="shared" si="436"/>
        <v>15.087458954343088</v>
      </c>
      <c r="P1596" s="45" t="e">
        <f t="shared" si="446"/>
        <v>#DIV/0!</v>
      </c>
      <c r="Q1596" s="29">
        <f t="shared" si="447"/>
        <v>3</v>
      </c>
      <c r="R1596" s="29" t="e">
        <f t="shared" si="437"/>
        <v>#N/A</v>
      </c>
      <c r="S1596" s="29" t="e">
        <f t="shared" si="438"/>
        <v>#N/A</v>
      </c>
      <c r="T1596" s="29" t="e">
        <f t="shared" si="439"/>
        <v>#N/A</v>
      </c>
      <c r="U1596" s="21" t="e">
        <f t="shared" si="448"/>
        <v>#DIV/0!</v>
      </c>
      <c r="V1596" s="28">
        <f t="shared" si="440"/>
        <v>0</v>
      </c>
      <c r="W1596" s="28">
        <f t="shared" si="441"/>
        <v>0</v>
      </c>
      <c r="X1596" s="45" t="e">
        <f t="shared" si="449"/>
        <v>#DIV/0!</v>
      </c>
    </row>
    <row r="1597" spans="2:24">
      <c r="B1597" s="23"/>
      <c r="D1597" s="21"/>
      <c r="E1597" s="21"/>
      <c r="F1597" s="21"/>
      <c r="G1597" s="28">
        <f t="shared" si="442"/>
        <v>0</v>
      </c>
      <c r="H1597" s="45" t="e">
        <f t="shared" si="443"/>
        <v>#DIV/0!</v>
      </c>
      <c r="I1597" s="29">
        <f t="shared" si="444"/>
        <v>3</v>
      </c>
      <c r="J1597" s="29">
        <f t="shared" si="432"/>
        <v>0.27</v>
      </c>
      <c r="K1597" s="29">
        <f t="shared" si="433"/>
        <v>8.4199999999999997E-2</v>
      </c>
      <c r="L1597" s="29">
        <f t="shared" si="434"/>
        <v>12.92</v>
      </c>
      <c r="M1597" s="45" t="e">
        <f t="shared" si="445"/>
        <v>#DIV/0!</v>
      </c>
      <c r="N1597" s="28">
        <f t="shared" si="435"/>
        <v>10.989169238449415</v>
      </c>
      <c r="O1597" s="28">
        <f t="shared" si="436"/>
        <v>15.087458954343088</v>
      </c>
      <c r="P1597" s="45" t="e">
        <f t="shared" si="446"/>
        <v>#DIV/0!</v>
      </c>
      <c r="Q1597" s="29">
        <f t="shared" si="447"/>
        <v>3</v>
      </c>
      <c r="R1597" s="29" t="e">
        <f t="shared" si="437"/>
        <v>#N/A</v>
      </c>
      <c r="S1597" s="29" t="e">
        <f t="shared" si="438"/>
        <v>#N/A</v>
      </c>
      <c r="T1597" s="29" t="e">
        <f t="shared" si="439"/>
        <v>#N/A</v>
      </c>
      <c r="U1597" s="21" t="e">
        <f t="shared" si="448"/>
        <v>#DIV/0!</v>
      </c>
      <c r="V1597" s="28">
        <f t="shared" si="440"/>
        <v>0</v>
      </c>
      <c r="W1597" s="28">
        <f t="shared" si="441"/>
        <v>0</v>
      </c>
      <c r="X1597" s="45" t="e">
        <f t="shared" si="449"/>
        <v>#DIV/0!</v>
      </c>
    </row>
    <row r="1598" spans="2:24">
      <c r="B1598" s="23"/>
      <c r="D1598" s="21"/>
      <c r="E1598" s="21"/>
      <c r="F1598" s="21"/>
      <c r="G1598" s="28">
        <f t="shared" si="442"/>
        <v>0</v>
      </c>
      <c r="H1598" s="45" t="e">
        <f t="shared" si="443"/>
        <v>#DIV/0!</v>
      </c>
      <c r="I1598" s="29">
        <f t="shared" si="444"/>
        <v>3</v>
      </c>
      <c r="J1598" s="29">
        <f t="shared" si="432"/>
        <v>0.27</v>
      </c>
      <c r="K1598" s="29">
        <f t="shared" si="433"/>
        <v>8.4199999999999997E-2</v>
      </c>
      <c r="L1598" s="29">
        <f t="shared" si="434"/>
        <v>12.92</v>
      </c>
      <c r="M1598" s="45" t="e">
        <f t="shared" si="445"/>
        <v>#DIV/0!</v>
      </c>
      <c r="N1598" s="28">
        <f t="shared" si="435"/>
        <v>10.989169238449415</v>
      </c>
      <c r="O1598" s="28">
        <f t="shared" si="436"/>
        <v>15.087458954343088</v>
      </c>
      <c r="P1598" s="45" t="e">
        <f t="shared" si="446"/>
        <v>#DIV/0!</v>
      </c>
      <c r="Q1598" s="29">
        <f t="shared" si="447"/>
        <v>3</v>
      </c>
      <c r="R1598" s="29" t="e">
        <f t="shared" si="437"/>
        <v>#N/A</v>
      </c>
      <c r="S1598" s="29" t="e">
        <f t="shared" si="438"/>
        <v>#N/A</v>
      </c>
      <c r="T1598" s="29" t="e">
        <f t="shared" si="439"/>
        <v>#N/A</v>
      </c>
      <c r="U1598" s="21" t="e">
        <f t="shared" si="448"/>
        <v>#DIV/0!</v>
      </c>
      <c r="V1598" s="28">
        <f t="shared" si="440"/>
        <v>0</v>
      </c>
      <c r="W1598" s="28">
        <f t="shared" si="441"/>
        <v>0</v>
      </c>
      <c r="X1598" s="45" t="e">
        <f t="shared" si="449"/>
        <v>#DIV/0!</v>
      </c>
    </row>
    <row r="1599" spans="2:24">
      <c r="B1599" s="23"/>
      <c r="D1599" s="21"/>
      <c r="E1599" s="21"/>
      <c r="F1599" s="21"/>
      <c r="G1599" s="28">
        <f t="shared" si="442"/>
        <v>0</v>
      </c>
      <c r="H1599" s="45" t="e">
        <f t="shared" si="443"/>
        <v>#DIV/0!</v>
      </c>
      <c r="I1599" s="29">
        <f t="shared" si="444"/>
        <v>3</v>
      </c>
      <c r="J1599" s="29">
        <f t="shared" si="432"/>
        <v>0.27</v>
      </c>
      <c r="K1599" s="29">
        <f t="shared" si="433"/>
        <v>8.4199999999999997E-2</v>
      </c>
      <c r="L1599" s="29">
        <f t="shared" si="434"/>
        <v>12.92</v>
      </c>
      <c r="M1599" s="45" t="e">
        <f t="shared" si="445"/>
        <v>#DIV/0!</v>
      </c>
      <c r="N1599" s="28">
        <f t="shared" si="435"/>
        <v>10.989169238449415</v>
      </c>
      <c r="O1599" s="28">
        <f t="shared" si="436"/>
        <v>15.087458954343088</v>
      </c>
      <c r="P1599" s="45" t="e">
        <f t="shared" si="446"/>
        <v>#DIV/0!</v>
      </c>
      <c r="Q1599" s="29">
        <f t="shared" si="447"/>
        <v>3</v>
      </c>
      <c r="R1599" s="29" t="e">
        <f t="shared" si="437"/>
        <v>#N/A</v>
      </c>
      <c r="S1599" s="29" t="e">
        <f t="shared" si="438"/>
        <v>#N/A</v>
      </c>
      <c r="T1599" s="29" t="e">
        <f t="shared" si="439"/>
        <v>#N/A</v>
      </c>
      <c r="U1599" s="21" t="e">
        <f t="shared" si="448"/>
        <v>#DIV/0!</v>
      </c>
      <c r="V1599" s="28">
        <f t="shared" si="440"/>
        <v>0</v>
      </c>
      <c r="W1599" s="28">
        <f t="shared" si="441"/>
        <v>0</v>
      </c>
      <c r="X1599" s="45" t="e">
        <f t="shared" si="449"/>
        <v>#DIV/0!</v>
      </c>
    </row>
    <row r="1600" spans="2:24">
      <c r="B1600" s="23"/>
      <c r="D1600" s="21"/>
      <c r="E1600" s="21"/>
      <c r="F1600" s="21"/>
      <c r="G1600" s="28">
        <f t="shared" si="442"/>
        <v>0</v>
      </c>
      <c r="H1600" s="45" t="e">
        <f t="shared" si="443"/>
        <v>#DIV/0!</v>
      </c>
      <c r="I1600" s="29">
        <f t="shared" si="444"/>
        <v>3</v>
      </c>
      <c r="J1600" s="29">
        <f t="shared" si="432"/>
        <v>0.27</v>
      </c>
      <c r="K1600" s="29">
        <f t="shared" si="433"/>
        <v>8.4199999999999997E-2</v>
      </c>
      <c r="L1600" s="29">
        <f t="shared" si="434"/>
        <v>12.92</v>
      </c>
      <c r="M1600" s="45" t="e">
        <f t="shared" si="445"/>
        <v>#DIV/0!</v>
      </c>
      <c r="N1600" s="28">
        <f t="shared" si="435"/>
        <v>10.989169238449415</v>
      </c>
      <c r="O1600" s="28">
        <f t="shared" si="436"/>
        <v>15.087458954343088</v>
      </c>
      <c r="P1600" s="45" t="e">
        <f t="shared" si="446"/>
        <v>#DIV/0!</v>
      </c>
      <c r="Q1600" s="29">
        <f t="shared" si="447"/>
        <v>3</v>
      </c>
      <c r="R1600" s="29" t="e">
        <f t="shared" si="437"/>
        <v>#N/A</v>
      </c>
      <c r="S1600" s="29" t="e">
        <f t="shared" si="438"/>
        <v>#N/A</v>
      </c>
      <c r="T1600" s="29" t="e">
        <f t="shared" si="439"/>
        <v>#N/A</v>
      </c>
      <c r="U1600" s="21" t="e">
        <f t="shared" si="448"/>
        <v>#DIV/0!</v>
      </c>
      <c r="V1600" s="28">
        <f t="shared" si="440"/>
        <v>0</v>
      </c>
      <c r="W1600" s="28">
        <f t="shared" si="441"/>
        <v>0</v>
      </c>
      <c r="X1600" s="45" t="e">
        <f t="shared" si="449"/>
        <v>#DIV/0!</v>
      </c>
    </row>
    <row r="1601" spans="2:24">
      <c r="B1601" s="23"/>
      <c r="D1601" s="21"/>
      <c r="E1601" s="21"/>
      <c r="F1601" s="21"/>
      <c r="G1601" s="28">
        <f t="shared" si="442"/>
        <v>0</v>
      </c>
      <c r="H1601" s="45" t="e">
        <f t="shared" si="443"/>
        <v>#DIV/0!</v>
      </c>
      <c r="I1601" s="29">
        <f t="shared" si="444"/>
        <v>3</v>
      </c>
      <c r="J1601" s="29">
        <f t="shared" si="432"/>
        <v>0.27</v>
      </c>
      <c r="K1601" s="29">
        <f t="shared" si="433"/>
        <v>8.4199999999999997E-2</v>
      </c>
      <c r="L1601" s="29">
        <f t="shared" si="434"/>
        <v>12.92</v>
      </c>
      <c r="M1601" s="45" t="e">
        <f t="shared" si="445"/>
        <v>#DIV/0!</v>
      </c>
      <c r="N1601" s="28">
        <f t="shared" si="435"/>
        <v>10.989169238449415</v>
      </c>
      <c r="O1601" s="28">
        <f t="shared" si="436"/>
        <v>15.087458954343088</v>
      </c>
      <c r="P1601" s="45" t="e">
        <f t="shared" si="446"/>
        <v>#DIV/0!</v>
      </c>
      <c r="Q1601" s="29">
        <f t="shared" si="447"/>
        <v>3</v>
      </c>
      <c r="R1601" s="29" t="e">
        <f t="shared" si="437"/>
        <v>#N/A</v>
      </c>
      <c r="S1601" s="29" t="e">
        <f t="shared" si="438"/>
        <v>#N/A</v>
      </c>
      <c r="T1601" s="29" t="e">
        <f t="shared" si="439"/>
        <v>#N/A</v>
      </c>
      <c r="U1601" s="21" t="e">
        <f t="shared" si="448"/>
        <v>#DIV/0!</v>
      </c>
      <c r="V1601" s="28">
        <f t="shared" si="440"/>
        <v>0</v>
      </c>
      <c r="W1601" s="28">
        <f t="shared" si="441"/>
        <v>0</v>
      </c>
      <c r="X1601" s="45" t="e">
        <f t="shared" si="449"/>
        <v>#DIV/0!</v>
      </c>
    </row>
    <row r="1602" spans="2:24">
      <c r="B1602" s="23"/>
      <c r="D1602" s="21"/>
      <c r="E1602" s="21"/>
      <c r="F1602" s="21"/>
      <c r="G1602" s="28">
        <f t="shared" si="442"/>
        <v>0</v>
      </c>
      <c r="H1602" s="45" t="e">
        <f t="shared" si="443"/>
        <v>#DIV/0!</v>
      </c>
      <c r="I1602" s="29">
        <f t="shared" si="444"/>
        <v>3</v>
      </c>
      <c r="J1602" s="29">
        <f t="shared" si="432"/>
        <v>0.27</v>
      </c>
      <c r="K1602" s="29">
        <f t="shared" si="433"/>
        <v>8.4199999999999997E-2</v>
      </c>
      <c r="L1602" s="29">
        <f t="shared" si="434"/>
        <v>12.92</v>
      </c>
      <c r="M1602" s="45" t="e">
        <f t="shared" si="445"/>
        <v>#DIV/0!</v>
      </c>
      <c r="N1602" s="28">
        <f t="shared" si="435"/>
        <v>10.989169238449415</v>
      </c>
      <c r="O1602" s="28">
        <f t="shared" si="436"/>
        <v>15.087458954343088</v>
      </c>
      <c r="P1602" s="45" t="e">
        <f t="shared" si="446"/>
        <v>#DIV/0!</v>
      </c>
      <c r="Q1602" s="29">
        <f t="shared" si="447"/>
        <v>3</v>
      </c>
      <c r="R1602" s="29" t="e">
        <f t="shared" si="437"/>
        <v>#N/A</v>
      </c>
      <c r="S1602" s="29" t="e">
        <f t="shared" si="438"/>
        <v>#N/A</v>
      </c>
      <c r="T1602" s="29" t="e">
        <f t="shared" si="439"/>
        <v>#N/A</v>
      </c>
      <c r="U1602" s="21" t="e">
        <f t="shared" si="448"/>
        <v>#DIV/0!</v>
      </c>
      <c r="V1602" s="28">
        <f t="shared" si="440"/>
        <v>0</v>
      </c>
      <c r="W1602" s="28">
        <f t="shared" si="441"/>
        <v>0</v>
      </c>
      <c r="X1602" s="45" t="e">
        <f t="shared" si="449"/>
        <v>#DIV/0!</v>
      </c>
    </row>
    <row r="1603" spans="2:24">
      <c r="B1603" s="23"/>
      <c r="D1603" s="21"/>
      <c r="E1603" s="21"/>
      <c r="F1603" s="21"/>
      <c r="G1603" s="28">
        <f t="shared" si="442"/>
        <v>0</v>
      </c>
      <c r="H1603" s="45" t="e">
        <f t="shared" si="443"/>
        <v>#DIV/0!</v>
      </c>
      <c r="I1603" s="29">
        <f t="shared" si="444"/>
        <v>3</v>
      </c>
      <c r="J1603" s="29">
        <f t="shared" si="432"/>
        <v>0.27</v>
      </c>
      <c r="K1603" s="29">
        <f t="shared" si="433"/>
        <v>8.4199999999999997E-2</v>
      </c>
      <c r="L1603" s="29">
        <f t="shared" si="434"/>
        <v>12.92</v>
      </c>
      <c r="M1603" s="45" t="e">
        <f t="shared" si="445"/>
        <v>#DIV/0!</v>
      </c>
      <c r="N1603" s="28">
        <f t="shared" si="435"/>
        <v>10.989169238449415</v>
      </c>
      <c r="O1603" s="28">
        <f t="shared" si="436"/>
        <v>15.087458954343088</v>
      </c>
      <c r="P1603" s="45" t="e">
        <f t="shared" si="446"/>
        <v>#DIV/0!</v>
      </c>
      <c r="Q1603" s="29">
        <f t="shared" si="447"/>
        <v>3</v>
      </c>
      <c r="R1603" s="29" t="e">
        <f t="shared" si="437"/>
        <v>#N/A</v>
      </c>
      <c r="S1603" s="29" t="e">
        <f t="shared" si="438"/>
        <v>#N/A</v>
      </c>
      <c r="T1603" s="29" t="e">
        <f t="shared" si="439"/>
        <v>#N/A</v>
      </c>
      <c r="U1603" s="21" t="e">
        <f t="shared" si="448"/>
        <v>#DIV/0!</v>
      </c>
      <c r="V1603" s="28">
        <f t="shared" si="440"/>
        <v>0</v>
      </c>
      <c r="W1603" s="28">
        <f t="shared" si="441"/>
        <v>0</v>
      </c>
      <c r="X1603" s="45" t="e">
        <f t="shared" si="449"/>
        <v>#DIV/0!</v>
      </c>
    </row>
    <row r="1604" spans="2:24">
      <c r="B1604" s="23"/>
      <c r="D1604" s="21"/>
      <c r="E1604" s="21"/>
      <c r="F1604" s="21"/>
      <c r="G1604" s="28">
        <f t="shared" si="442"/>
        <v>0</v>
      </c>
      <c r="H1604" s="45" t="e">
        <f t="shared" si="443"/>
        <v>#DIV/0!</v>
      </c>
      <c r="I1604" s="29">
        <f t="shared" si="444"/>
        <v>3</v>
      </c>
      <c r="J1604" s="29">
        <f t="shared" si="432"/>
        <v>0.27</v>
      </c>
      <c r="K1604" s="29">
        <f t="shared" si="433"/>
        <v>8.4199999999999997E-2</v>
      </c>
      <c r="L1604" s="29">
        <f t="shared" si="434"/>
        <v>12.92</v>
      </c>
      <c r="M1604" s="45" t="e">
        <f t="shared" si="445"/>
        <v>#DIV/0!</v>
      </c>
      <c r="N1604" s="28">
        <f t="shared" si="435"/>
        <v>10.989169238449415</v>
      </c>
      <c r="O1604" s="28">
        <f t="shared" si="436"/>
        <v>15.087458954343088</v>
      </c>
      <c r="P1604" s="45" t="e">
        <f t="shared" si="446"/>
        <v>#DIV/0!</v>
      </c>
      <c r="Q1604" s="29">
        <f t="shared" si="447"/>
        <v>3</v>
      </c>
      <c r="R1604" s="29" t="e">
        <f t="shared" si="437"/>
        <v>#N/A</v>
      </c>
      <c r="S1604" s="29" t="e">
        <f t="shared" si="438"/>
        <v>#N/A</v>
      </c>
      <c r="T1604" s="29" t="e">
        <f t="shared" si="439"/>
        <v>#N/A</v>
      </c>
      <c r="U1604" s="21" t="e">
        <f t="shared" si="448"/>
        <v>#DIV/0!</v>
      </c>
      <c r="V1604" s="28">
        <f t="shared" si="440"/>
        <v>0</v>
      </c>
      <c r="W1604" s="28">
        <f t="shared" si="441"/>
        <v>0</v>
      </c>
      <c r="X1604" s="45" t="e">
        <f t="shared" si="449"/>
        <v>#DIV/0!</v>
      </c>
    </row>
    <row r="1605" spans="2:24">
      <c r="B1605" s="23"/>
      <c r="D1605" s="21"/>
      <c r="E1605" s="21"/>
      <c r="F1605" s="21"/>
      <c r="G1605" s="28">
        <f t="shared" si="442"/>
        <v>0</v>
      </c>
      <c r="H1605" s="45" t="e">
        <f t="shared" si="443"/>
        <v>#DIV/0!</v>
      </c>
      <c r="I1605" s="29">
        <f t="shared" si="444"/>
        <v>3</v>
      </c>
      <c r="J1605" s="29">
        <f t="shared" si="432"/>
        <v>0.27</v>
      </c>
      <c r="K1605" s="29">
        <f t="shared" si="433"/>
        <v>8.4199999999999997E-2</v>
      </c>
      <c r="L1605" s="29">
        <f t="shared" si="434"/>
        <v>12.92</v>
      </c>
      <c r="M1605" s="45" t="e">
        <f t="shared" si="445"/>
        <v>#DIV/0!</v>
      </c>
      <c r="N1605" s="28">
        <f t="shared" si="435"/>
        <v>10.989169238449415</v>
      </c>
      <c r="O1605" s="28">
        <f t="shared" si="436"/>
        <v>15.087458954343088</v>
      </c>
      <c r="P1605" s="45" t="e">
        <f t="shared" si="446"/>
        <v>#DIV/0!</v>
      </c>
      <c r="Q1605" s="29">
        <f t="shared" si="447"/>
        <v>3</v>
      </c>
      <c r="R1605" s="29" t="e">
        <f t="shared" si="437"/>
        <v>#N/A</v>
      </c>
      <c r="S1605" s="29" t="e">
        <f t="shared" si="438"/>
        <v>#N/A</v>
      </c>
      <c r="T1605" s="29" t="e">
        <f t="shared" si="439"/>
        <v>#N/A</v>
      </c>
      <c r="U1605" s="21" t="e">
        <f t="shared" si="448"/>
        <v>#DIV/0!</v>
      </c>
      <c r="V1605" s="28">
        <f t="shared" si="440"/>
        <v>0</v>
      </c>
      <c r="W1605" s="28">
        <f t="shared" si="441"/>
        <v>0</v>
      </c>
      <c r="X1605" s="45" t="e">
        <f t="shared" si="449"/>
        <v>#DIV/0!</v>
      </c>
    </row>
    <row r="1606" spans="2:24">
      <c r="B1606" s="23"/>
      <c r="D1606" s="21"/>
      <c r="E1606" s="21"/>
      <c r="F1606" s="21"/>
      <c r="G1606" s="28">
        <f t="shared" si="442"/>
        <v>0</v>
      </c>
      <c r="H1606" s="45" t="e">
        <f t="shared" si="443"/>
        <v>#DIV/0!</v>
      </c>
      <c r="I1606" s="29">
        <f t="shared" si="444"/>
        <v>3</v>
      </c>
      <c r="J1606" s="29">
        <f t="shared" si="432"/>
        <v>0.27</v>
      </c>
      <c r="K1606" s="29">
        <f t="shared" si="433"/>
        <v>8.4199999999999997E-2</v>
      </c>
      <c r="L1606" s="29">
        <f t="shared" si="434"/>
        <v>12.92</v>
      </c>
      <c r="M1606" s="45" t="e">
        <f t="shared" si="445"/>
        <v>#DIV/0!</v>
      </c>
      <c r="N1606" s="28">
        <f t="shared" si="435"/>
        <v>10.989169238449415</v>
      </c>
      <c r="O1606" s="28">
        <f t="shared" si="436"/>
        <v>15.087458954343088</v>
      </c>
      <c r="P1606" s="45" t="e">
        <f t="shared" si="446"/>
        <v>#DIV/0!</v>
      </c>
      <c r="Q1606" s="29">
        <f t="shared" si="447"/>
        <v>3</v>
      </c>
      <c r="R1606" s="29" t="e">
        <f t="shared" si="437"/>
        <v>#N/A</v>
      </c>
      <c r="S1606" s="29" t="e">
        <f t="shared" si="438"/>
        <v>#N/A</v>
      </c>
      <c r="T1606" s="29" t="e">
        <f t="shared" si="439"/>
        <v>#N/A</v>
      </c>
      <c r="U1606" s="21" t="e">
        <f t="shared" si="448"/>
        <v>#DIV/0!</v>
      </c>
      <c r="V1606" s="28">
        <f t="shared" si="440"/>
        <v>0</v>
      </c>
      <c r="W1606" s="28">
        <f t="shared" si="441"/>
        <v>0</v>
      </c>
      <c r="X1606" s="45" t="e">
        <f t="shared" si="449"/>
        <v>#DIV/0!</v>
      </c>
    </row>
    <row r="1607" spans="2:24">
      <c r="B1607" s="23"/>
      <c r="D1607" s="21"/>
      <c r="E1607" s="21"/>
      <c r="F1607" s="21"/>
      <c r="G1607" s="28">
        <f t="shared" si="442"/>
        <v>0</v>
      </c>
      <c r="H1607" s="45" t="e">
        <f t="shared" si="443"/>
        <v>#DIV/0!</v>
      </c>
      <c r="I1607" s="29">
        <f t="shared" si="444"/>
        <v>3</v>
      </c>
      <c r="J1607" s="29">
        <f t="shared" ref="J1607:J1670" si="450">VLOOKUP(G1607,TableRefFR,2+I1607)</f>
        <v>0.27</v>
      </c>
      <c r="K1607" s="29">
        <f t="shared" ref="K1607:K1670" si="451">VLOOKUP(G1607,TableRefFR,3+I1607)</f>
        <v>8.4199999999999997E-2</v>
      </c>
      <c r="L1607" s="29">
        <f t="shared" ref="L1607:L1670" si="452">VLOOKUP(G1607,TableRefFR,4+I1607)</f>
        <v>12.92</v>
      </c>
      <c r="M1607" s="45" t="e">
        <f t="shared" si="445"/>
        <v>#DIV/0!</v>
      </c>
      <c r="N1607" s="28">
        <f t="shared" ref="N1607:N1670" si="453">VLOOKUP(G1607,CorpFR,2+I1607)</f>
        <v>10.989169238449415</v>
      </c>
      <c r="O1607" s="28">
        <f t="shared" ref="O1607:O1670" si="454">VLOOKUP(G1607,CorpFR,3+I1607)</f>
        <v>15.087458954343088</v>
      </c>
      <c r="P1607" s="45" t="e">
        <f t="shared" si="446"/>
        <v>#DIV/0!</v>
      </c>
      <c r="Q1607" s="29">
        <f t="shared" si="447"/>
        <v>3</v>
      </c>
      <c r="R1607" s="29" t="e">
        <f t="shared" ref="R1607:R1670" si="455">VLOOKUP(G1607,TableRefIOTF,2+Q1607)</f>
        <v>#N/A</v>
      </c>
      <c r="S1607" s="29" t="e">
        <f t="shared" ref="S1607:S1670" si="456">VLOOKUP(G1607,TableRefIOTF,3+Q1607)</f>
        <v>#N/A</v>
      </c>
      <c r="T1607" s="29" t="e">
        <f t="shared" ref="T1607:T1670" si="457">VLOOKUP(G1607,TableRefIOTF,4+Q1607)</f>
        <v>#N/A</v>
      </c>
      <c r="U1607" s="21" t="e">
        <f t="shared" si="448"/>
        <v>#DIV/0!</v>
      </c>
      <c r="V1607" s="28">
        <f t="shared" ref="V1607:V1670" si="458">VLOOKUP(G1607,CorpIOTF,2+Q1607)</f>
        <v>0</v>
      </c>
      <c r="W1607" s="28">
        <f t="shared" ref="W1607:W1670" si="459">VLOOKUP(G1607,CorpIOTF,3+Q1607)</f>
        <v>0</v>
      </c>
      <c r="X1607" s="45" t="e">
        <f t="shared" si="449"/>
        <v>#DIV/0!</v>
      </c>
    </row>
    <row r="1608" spans="2:24">
      <c r="B1608" s="23"/>
      <c r="D1608" s="21"/>
      <c r="G1608" s="28">
        <f t="shared" ref="G1608:G1671" si="460">MROUND(B1608,0.5)</f>
        <v>0</v>
      </c>
      <c r="H1608" s="45" t="e">
        <f t="shared" ref="H1608:H1671" si="461">(D1608/(E1608*E1608))*10000</f>
        <v>#DIV/0!</v>
      </c>
      <c r="I1608" s="29">
        <f t="shared" ref="I1608:I1671" si="462">IF(OR(C1608=1),0,3)</f>
        <v>3</v>
      </c>
      <c r="J1608" s="29">
        <f t="shared" si="450"/>
        <v>0.27</v>
      </c>
      <c r="K1608" s="29">
        <f t="shared" si="451"/>
        <v>8.4199999999999997E-2</v>
      </c>
      <c r="L1608" s="29">
        <f t="shared" si="452"/>
        <v>12.92</v>
      </c>
      <c r="M1608" s="45" t="e">
        <f t="shared" ref="M1608:M1671" si="463">(((H1608/L1608)^J1608)-1)/(J1608*K1608)</f>
        <v>#DIV/0!</v>
      </c>
      <c r="N1608" s="28">
        <f t="shared" si="453"/>
        <v>10.989169238449415</v>
      </c>
      <c r="O1608" s="28">
        <f t="shared" si="454"/>
        <v>15.087458954343088</v>
      </c>
      <c r="P1608" s="45" t="e">
        <f t="shared" ref="P1608:P1671" si="464">IF(H1608&gt;O1608,"surpoids",IF(H1608&lt;N1608,"ins. Pondérale","corpulence normale"))</f>
        <v>#DIV/0!</v>
      </c>
      <c r="Q1608" s="29">
        <f t="shared" ref="Q1608:Q1671" si="465">IF(OR(C1608=1),0,3)</f>
        <v>3</v>
      </c>
      <c r="R1608" s="29" t="e">
        <f t="shared" si="455"/>
        <v>#N/A</v>
      </c>
      <c r="S1608" s="29" t="e">
        <f t="shared" si="456"/>
        <v>#N/A</v>
      </c>
      <c r="T1608" s="29" t="e">
        <f t="shared" si="457"/>
        <v>#N/A</v>
      </c>
      <c r="U1608" s="21" t="e">
        <f t="shared" ref="U1608:U1671" si="466">(((H1608/T1608)^R1608)-1)/(R1608*S1608)</f>
        <v>#DIV/0!</v>
      </c>
      <c r="V1608" s="28">
        <f t="shared" si="458"/>
        <v>0</v>
      </c>
      <c r="W1608" s="28">
        <f t="shared" si="459"/>
        <v>0</v>
      </c>
      <c r="X1608" s="45" t="e">
        <f t="shared" ref="X1608:X1671" si="467">IF(H1608&gt;W1608,"obésité",IF(H1608&gt;V1608,"surpoids","pas de surpoids ni d'obésité"))</f>
        <v>#DIV/0!</v>
      </c>
    </row>
    <row r="1609" spans="2:24">
      <c r="B1609" s="23"/>
      <c r="D1609" s="21"/>
      <c r="E1609" s="21"/>
      <c r="F1609" s="21"/>
      <c r="G1609" s="28">
        <f t="shared" si="460"/>
        <v>0</v>
      </c>
      <c r="H1609" s="45" t="e">
        <f t="shared" si="461"/>
        <v>#DIV/0!</v>
      </c>
      <c r="I1609" s="29">
        <f t="shared" si="462"/>
        <v>3</v>
      </c>
      <c r="J1609" s="29">
        <f t="shared" si="450"/>
        <v>0.27</v>
      </c>
      <c r="K1609" s="29">
        <f t="shared" si="451"/>
        <v>8.4199999999999997E-2</v>
      </c>
      <c r="L1609" s="29">
        <f t="shared" si="452"/>
        <v>12.92</v>
      </c>
      <c r="M1609" s="45" t="e">
        <f t="shared" si="463"/>
        <v>#DIV/0!</v>
      </c>
      <c r="N1609" s="28">
        <f t="shared" si="453"/>
        <v>10.989169238449415</v>
      </c>
      <c r="O1609" s="28">
        <f t="shared" si="454"/>
        <v>15.087458954343088</v>
      </c>
      <c r="P1609" s="45" t="e">
        <f t="shared" si="464"/>
        <v>#DIV/0!</v>
      </c>
      <c r="Q1609" s="29">
        <f t="shared" si="465"/>
        <v>3</v>
      </c>
      <c r="R1609" s="29" t="e">
        <f t="shared" si="455"/>
        <v>#N/A</v>
      </c>
      <c r="S1609" s="29" t="e">
        <f t="shared" si="456"/>
        <v>#N/A</v>
      </c>
      <c r="T1609" s="29" t="e">
        <f t="shared" si="457"/>
        <v>#N/A</v>
      </c>
      <c r="U1609" s="21" t="e">
        <f t="shared" si="466"/>
        <v>#DIV/0!</v>
      </c>
      <c r="V1609" s="28">
        <f t="shared" si="458"/>
        <v>0</v>
      </c>
      <c r="W1609" s="28">
        <f t="shared" si="459"/>
        <v>0</v>
      </c>
      <c r="X1609" s="45" t="e">
        <f t="shared" si="467"/>
        <v>#DIV/0!</v>
      </c>
    </row>
    <row r="1610" spans="2:24">
      <c r="B1610" s="23"/>
      <c r="D1610" s="21"/>
      <c r="E1610" s="21"/>
      <c r="F1610" s="21"/>
      <c r="G1610" s="28">
        <f t="shared" si="460"/>
        <v>0</v>
      </c>
      <c r="H1610" s="45" t="e">
        <f t="shared" si="461"/>
        <v>#DIV/0!</v>
      </c>
      <c r="I1610" s="29">
        <f t="shared" si="462"/>
        <v>3</v>
      </c>
      <c r="J1610" s="29">
        <f t="shared" si="450"/>
        <v>0.27</v>
      </c>
      <c r="K1610" s="29">
        <f t="shared" si="451"/>
        <v>8.4199999999999997E-2</v>
      </c>
      <c r="L1610" s="29">
        <f t="shared" si="452"/>
        <v>12.92</v>
      </c>
      <c r="M1610" s="45" t="e">
        <f t="shared" si="463"/>
        <v>#DIV/0!</v>
      </c>
      <c r="N1610" s="28">
        <f t="shared" si="453"/>
        <v>10.989169238449415</v>
      </c>
      <c r="O1610" s="28">
        <f t="shared" si="454"/>
        <v>15.087458954343088</v>
      </c>
      <c r="P1610" s="45" t="e">
        <f t="shared" si="464"/>
        <v>#DIV/0!</v>
      </c>
      <c r="Q1610" s="29">
        <f t="shared" si="465"/>
        <v>3</v>
      </c>
      <c r="R1610" s="29" t="e">
        <f t="shared" si="455"/>
        <v>#N/A</v>
      </c>
      <c r="S1610" s="29" t="e">
        <f t="shared" si="456"/>
        <v>#N/A</v>
      </c>
      <c r="T1610" s="29" t="e">
        <f t="shared" si="457"/>
        <v>#N/A</v>
      </c>
      <c r="U1610" s="21" t="e">
        <f t="shared" si="466"/>
        <v>#DIV/0!</v>
      </c>
      <c r="V1610" s="28">
        <f t="shared" si="458"/>
        <v>0</v>
      </c>
      <c r="W1610" s="28">
        <f t="shared" si="459"/>
        <v>0</v>
      </c>
      <c r="X1610" s="45" t="e">
        <f t="shared" si="467"/>
        <v>#DIV/0!</v>
      </c>
    </row>
    <row r="1611" spans="2:24">
      <c r="B1611" s="23"/>
      <c r="D1611" s="21"/>
      <c r="E1611" s="21"/>
      <c r="F1611" s="21"/>
      <c r="G1611" s="28">
        <f t="shared" si="460"/>
        <v>0</v>
      </c>
      <c r="H1611" s="45" t="e">
        <f t="shared" si="461"/>
        <v>#DIV/0!</v>
      </c>
      <c r="I1611" s="29">
        <f t="shared" si="462"/>
        <v>3</v>
      </c>
      <c r="J1611" s="29">
        <f t="shared" si="450"/>
        <v>0.27</v>
      </c>
      <c r="K1611" s="29">
        <f t="shared" si="451"/>
        <v>8.4199999999999997E-2</v>
      </c>
      <c r="L1611" s="29">
        <f t="shared" si="452"/>
        <v>12.92</v>
      </c>
      <c r="M1611" s="45" t="e">
        <f t="shared" si="463"/>
        <v>#DIV/0!</v>
      </c>
      <c r="N1611" s="28">
        <f t="shared" si="453"/>
        <v>10.989169238449415</v>
      </c>
      <c r="O1611" s="28">
        <f t="shared" si="454"/>
        <v>15.087458954343088</v>
      </c>
      <c r="P1611" s="45" t="e">
        <f t="shared" si="464"/>
        <v>#DIV/0!</v>
      </c>
      <c r="Q1611" s="29">
        <f t="shared" si="465"/>
        <v>3</v>
      </c>
      <c r="R1611" s="29" t="e">
        <f t="shared" si="455"/>
        <v>#N/A</v>
      </c>
      <c r="S1611" s="29" t="e">
        <f t="shared" si="456"/>
        <v>#N/A</v>
      </c>
      <c r="T1611" s="29" t="e">
        <f t="shared" si="457"/>
        <v>#N/A</v>
      </c>
      <c r="U1611" s="21" t="e">
        <f t="shared" si="466"/>
        <v>#DIV/0!</v>
      </c>
      <c r="V1611" s="28">
        <f t="shared" si="458"/>
        <v>0</v>
      </c>
      <c r="W1611" s="28">
        <f t="shared" si="459"/>
        <v>0</v>
      </c>
      <c r="X1611" s="45" t="e">
        <f t="shared" si="467"/>
        <v>#DIV/0!</v>
      </c>
    </row>
    <row r="1612" spans="2:24">
      <c r="B1612" s="23"/>
      <c r="D1612" s="21"/>
      <c r="E1612" s="21"/>
      <c r="F1612" s="21"/>
      <c r="G1612" s="28">
        <f t="shared" si="460"/>
        <v>0</v>
      </c>
      <c r="H1612" s="45" t="e">
        <f t="shared" si="461"/>
        <v>#DIV/0!</v>
      </c>
      <c r="I1612" s="29">
        <f t="shared" si="462"/>
        <v>3</v>
      </c>
      <c r="J1612" s="29">
        <f t="shared" si="450"/>
        <v>0.27</v>
      </c>
      <c r="K1612" s="29">
        <f t="shared" si="451"/>
        <v>8.4199999999999997E-2</v>
      </c>
      <c r="L1612" s="29">
        <f t="shared" si="452"/>
        <v>12.92</v>
      </c>
      <c r="M1612" s="45" t="e">
        <f t="shared" si="463"/>
        <v>#DIV/0!</v>
      </c>
      <c r="N1612" s="28">
        <f t="shared" si="453"/>
        <v>10.989169238449415</v>
      </c>
      <c r="O1612" s="28">
        <f t="shared" si="454"/>
        <v>15.087458954343088</v>
      </c>
      <c r="P1612" s="45" t="e">
        <f t="shared" si="464"/>
        <v>#DIV/0!</v>
      </c>
      <c r="Q1612" s="29">
        <f t="shared" si="465"/>
        <v>3</v>
      </c>
      <c r="R1612" s="29" t="e">
        <f t="shared" si="455"/>
        <v>#N/A</v>
      </c>
      <c r="S1612" s="29" t="e">
        <f t="shared" si="456"/>
        <v>#N/A</v>
      </c>
      <c r="T1612" s="29" t="e">
        <f t="shared" si="457"/>
        <v>#N/A</v>
      </c>
      <c r="U1612" s="21" t="e">
        <f t="shared" si="466"/>
        <v>#DIV/0!</v>
      </c>
      <c r="V1612" s="28">
        <f t="shared" si="458"/>
        <v>0</v>
      </c>
      <c r="W1612" s="28">
        <f t="shared" si="459"/>
        <v>0</v>
      </c>
      <c r="X1612" s="45" t="e">
        <f t="shared" si="467"/>
        <v>#DIV/0!</v>
      </c>
    </row>
    <row r="1613" spans="2:24">
      <c r="B1613" s="23"/>
      <c r="D1613" s="21"/>
      <c r="E1613" s="21"/>
      <c r="F1613" s="21"/>
      <c r="G1613" s="28">
        <f t="shared" si="460"/>
        <v>0</v>
      </c>
      <c r="H1613" s="45" t="e">
        <f t="shared" si="461"/>
        <v>#DIV/0!</v>
      </c>
      <c r="I1613" s="29">
        <f t="shared" si="462"/>
        <v>3</v>
      </c>
      <c r="J1613" s="29">
        <f t="shared" si="450"/>
        <v>0.27</v>
      </c>
      <c r="K1613" s="29">
        <f t="shared" si="451"/>
        <v>8.4199999999999997E-2</v>
      </c>
      <c r="L1613" s="29">
        <f t="shared" si="452"/>
        <v>12.92</v>
      </c>
      <c r="M1613" s="45" t="e">
        <f t="shared" si="463"/>
        <v>#DIV/0!</v>
      </c>
      <c r="N1613" s="28">
        <f t="shared" si="453"/>
        <v>10.989169238449415</v>
      </c>
      <c r="O1613" s="28">
        <f t="shared" si="454"/>
        <v>15.087458954343088</v>
      </c>
      <c r="P1613" s="45" t="e">
        <f t="shared" si="464"/>
        <v>#DIV/0!</v>
      </c>
      <c r="Q1613" s="29">
        <f t="shared" si="465"/>
        <v>3</v>
      </c>
      <c r="R1613" s="29" t="e">
        <f t="shared" si="455"/>
        <v>#N/A</v>
      </c>
      <c r="S1613" s="29" t="e">
        <f t="shared" si="456"/>
        <v>#N/A</v>
      </c>
      <c r="T1613" s="29" t="e">
        <f t="shared" si="457"/>
        <v>#N/A</v>
      </c>
      <c r="U1613" s="21" t="e">
        <f t="shared" si="466"/>
        <v>#DIV/0!</v>
      </c>
      <c r="V1613" s="28">
        <f t="shared" si="458"/>
        <v>0</v>
      </c>
      <c r="W1613" s="28">
        <f t="shared" si="459"/>
        <v>0</v>
      </c>
      <c r="X1613" s="45" t="e">
        <f t="shared" si="467"/>
        <v>#DIV/0!</v>
      </c>
    </row>
    <row r="1614" spans="2:24">
      <c r="B1614" s="23"/>
      <c r="D1614" s="21"/>
      <c r="E1614" s="21"/>
      <c r="F1614" s="21"/>
      <c r="G1614" s="28">
        <f t="shared" si="460"/>
        <v>0</v>
      </c>
      <c r="H1614" s="45" t="e">
        <f t="shared" si="461"/>
        <v>#DIV/0!</v>
      </c>
      <c r="I1614" s="29">
        <f t="shared" si="462"/>
        <v>3</v>
      </c>
      <c r="J1614" s="29">
        <f t="shared" si="450"/>
        <v>0.27</v>
      </c>
      <c r="K1614" s="29">
        <f t="shared" si="451"/>
        <v>8.4199999999999997E-2</v>
      </c>
      <c r="L1614" s="29">
        <f t="shared" si="452"/>
        <v>12.92</v>
      </c>
      <c r="M1614" s="45" t="e">
        <f t="shared" si="463"/>
        <v>#DIV/0!</v>
      </c>
      <c r="N1614" s="28">
        <f t="shared" si="453"/>
        <v>10.989169238449415</v>
      </c>
      <c r="O1614" s="28">
        <f t="shared" si="454"/>
        <v>15.087458954343088</v>
      </c>
      <c r="P1614" s="45" t="e">
        <f t="shared" si="464"/>
        <v>#DIV/0!</v>
      </c>
      <c r="Q1614" s="29">
        <f t="shared" si="465"/>
        <v>3</v>
      </c>
      <c r="R1614" s="29" t="e">
        <f t="shared" si="455"/>
        <v>#N/A</v>
      </c>
      <c r="S1614" s="29" t="e">
        <f t="shared" si="456"/>
        <v>#N/A</v>
      </c>
      <c r="T1614" s="29" t="e">
        <f t="shared" si="457"/>
        <v>#N/A</v>
      </c>
      <c r="U1614" s="21" t="e">
        <f t="shared" si="466"/>
        <v>#DIV/0!</v>
      </c>
      <c r="V1614" s="28">
        <f t="shared" si="458"/>
        <v>0</v>
      </c>
      <c r="W1614" s="28">
        <f t="shared" si="459"/>
        <v>0</v>
      </c>
      <c r="X1614" s="45" t="e">
        <f t="shared" si="467"/>
        <v>#DIV/0!</v>
      </c>
    </row>
    <row r="1615" spans="2:24">
      <c r="B1615" s="23"/>
      <c r="D1615" s="21"/>
      <c r="E1615" s="21"/>
      <c r="F1615" s="21"/>
      <c r="G1615" s="28">
        <f t="shared" si="460"/>
        <v>0</v>
      </c>
      <c r="H1615" s="45" t="e">
        <f t="shared" si="461"/>
        <v>#DIV/0!</v>
      </c>
      <c r="I1615" s="29">
        <f t="shared" si="462"/>
        <v>3</v>
      </c>
      <c r="J1615" s="29">
        <f t="shared" si="450"/>
        <v>0.27</v>
      </c>
      <c r="K1615" s="29">
        <f t="shared" si="451"/>
        <v>8.4199999999999997E-2</v>
      </c>
      <c r="L1615" s="29">
        <f t="shared" si="452"/>
        <v>12.92</v>
      </c>
      <c r="M1615" s="45" t="e">
        <f t="shared" si="463"/>
        <v>#DIV/0!</v>
      </c>
      <c r="N1615" s="28">
        <f t="shared" si="453"/>
        <v>10.989169238449415</v>
      </c>
      <c r="O1615" s="28">
        <f t="shared" si="454"/>
        <v>15.087458954343088</v>
      </c>
      <c r="P1615" s="45" t="e">
        <f t="shared" si="464"/>
        <v>#DIV/0!</v>
      </c>
      <c r="Q1615" s="29">
        <f t="shared" si="465"/>
        <v>3</v>
      </c>
      <c r="R1615" s="29" t="e">
        <f t="shared" si="455"/>
        <v>#N/A</v>
      </c>
      <c r="S1615" s="29" t="e">
        <f t="shared" si="456"/>
        <v>#N/A</v>
      </c>
      <c r="T1615" s="29" t="e">
        <f t="shared" si="457"/>
        <v>#N/A</v>
      </c>
      <c r="U1615" s="21" t="e">
        <f t="shared" si="466"/>
        <v>#DIV/0!</v>
      </c>
      <c r="V1615" s="28">
        <f t="shared" si="458"/>
        <v>0</v>
      </c>
      <c r="W1615" s="28">
        <f t="shared" si="459"/>
        <v>0</v>
      </c>
      <c r="X1615" s="45" t="e">
        <f t="shared" si="467"/>
        <v>#DIV/0!</v>
      </c>
    </row>
    <row r="1616" spans="2:24">
      <c r="B1616" s="23"/>
      <c r="D1616" s="21"/>
      <c r="E1616" s="21"/>
      <c r="F1616" s="21"/>
      <c r="G1616" s="28">
        <f t="shared" si="460"/>
        <v>0</v>
      </c>
      <c r="H1616" s="45" t="e">
        <f t="shared" si="461"/>
        <v>#DIV/0!</v>
      </c>
      <c r="I1616" s="29">
        <f t="shared" si="462"/>
        <v>3</v>
      </c>
      <c r="J1616" s="29">
        <f t="shared" si="450"/>
        <v>0.27</v>
      </c>
      <c r="K1616" s="29">
        <f t="shared" si="451"/>
        <v>8.4199999999999997E-2</v>
      </c>
      <c r="L1616" s="29">
        <f t="shared" si="452"/>
        <v>12.92</v>
      </c>
      <c r="M1616" s="45" t="e">
        <f t="shared" si="463"/>
        <v>#DIV/0!</v>
      </c>
      <c r="N1616" s="28">
        <f t="shared" si="453"/>
        <v>10.989169238449415</v>
      </c>
      <c r="O1616" s="28">
        <f t="shared" si="454"/>
        <v>15.087458954343088</v>
      </c>
      <c r="P1616" s="45" t="e">
        <f t="shared" si="464"/>
        <v>#DIV/0!</v>
      </c>
      <c r="Q1616" s="29">
        <f t="shared" si="465"/>
        <v>3</v>
      </c>
      <c r="R1616" s="29" t="e">
        <f t="shared" si="455"/>
        <v>#N/A</v>
      </c>
      <c r="S1616" s="29" t="e">
        <f t="shared" si="456"/>
        <v>#N/A</v>
      </c>
      <c r="T1616" s="29" t="e">
        <f t="shared" si="457"/>
        <v>#N/A</v>
      </c>
      <c r="U1616" s="21" t="e">
        <f t="shared" si="466"/>
        <v>#DIV/0!</v>
      </c>
      <c r="V1616" s="28">
        <f t="shared" si="458"/>
        <v>0</v>
      </c>
      <c r="W1616" s="28">
        <f t="shared" si="459"/>
        <v>0</v>
      </c>
      <c r="X1616" s="45" t="e">
        <f t="shared" si="467"/>
        <v>#DIV/0!</v>
      </c>
    </row>
    <row r="1617" spans="2:24">
      <c r="B1617" s="23"/>
      <c r="D1617" s="21"/>
      <c r="E1617" s="21"/>
      <c r="F1617" s="21"/>
      <c r="G1617" s="28">
        <f t="shared" si="460"/>
        <v>0</v>
      </c>
      <c r="H1617" s="45" t="e">
        <f t="shared" si="461"/>
        <v>#DIV/0!</v>
      </c>
      <c r="I1617" s="29">
        <f t="shared" si="462"/>
        <v>3</v>
      </c>
      <c r="J1617" s="29">
        <f t="shared" si="450"/>
        <v>0.27</v>
      </c>
      <c r="K1617" s="29">
        <f t="shared" si="451"/>
        <v>8.4199999999999997E-2</v>
      </c>
      <c r="L1617" s="29">
        <f t="shared" si="452"/>
        <v>12.92</v>
      </c>
      <c r="M1617" s="45" t="e">
        <f t="shared" si="463"/>
        <v>#DIV/0!</v>
      </c>
      <c r="N1617" s="28">
        <f t="shared" si="453"/>
        <v>10.989169238449415</v>
      </c>
      <c r="O1617" s="28">
        <f t="shared" si="454"/>
        <v>15.087458954343088</v>
      </c>
      <c r="P1617" s="45" t="e">
        <f t="shared" si="464"/>
        <v>#DIV/0!</v>
      </c>
      <c r="Q1617" s="29">
        <f t="shared" si="465"/>
        <v>3</v>
      </c>
      <c r="R1617" s="29" t="e">
        <f t="shared" si="455"/>
        <v>#N/A</v>
      </c>
      <c r="S1617" s="29" t="e">
        <f t="shared" si="456"/>
        <v>#N/A</v>
      </c>
      <c r="T1617" s="29" t="e">
        <f t="shared" si="457"/>
        <v>#N/A</v>
      </c>
      <c r="U1617" s="21" t="e">
        <f t="shared" si="466"/>
        <v>#DIV/0!</v>
      </c>
      <c r="V1617" s="28">
        <f t="shared" si="458"/>
        <v>0</v>
      </c>
      <c r="W1617" s="28">
        <f t="shared" si="459"/>
        <v>0</v>
      </c>
      <c r="X1617" s="45" t="e">
        <f t="shared" si="467"/>
        <v>#DIV/0!</v>
      </c>
    </row>
    <row r="1618" spans="2:24">
      <c r="B1618" s="23"/>
      <c r="D1618" s="21"/>
      <c r="E1618" s="21"/>
      <c r="F1618" s="21"/>
      <c r="G1618" s="28">
        <f t="shared" si="460"/>
        <v>0</v>
      </c>
      <c r="H1618" s="45" t="e">
        <f t="shared" si="461"/>
        <v>#DIV/0!</v>
      </c>
      <c r="I1618" s="29">
        <f t="shared" si="462"/>
        <v>3</v>
      </c>
      <c r="J1618" s="29">
        <f t="shared" si="450"/>
        <v>0.27</v>
      </c>
      <c r="K1618" s="29">
        <f t="shared" si="451"/>
        <v>8.4199999999999997E-2</v>
      </c>
      <c r="L1618" s="29">
        <f t="shared" si="452"/>
        <v>12.92</v>
      </c>
      <c r="M1618" s="45" t="e">
        <f t="shared" si="463"/>
        <v>#DIV/0!</v>
      </c>
      <c r="N1618" s="28">
        <f t="shared" si="453"/>
        <v>10.989169238449415</v>
      </c>
      <c r="O1618" s="28">
        <f t="shared" si="454"/>
        <v>15.087458954343088</v>
      </c>
      <c r="P1618" s="45" t="e">
        <f t="shared" si="464"/>
        <v>#DIV/0!</v>
      </c>
      <c r="Q1618" s="29">
        <f t="shared" si="465"/>
        <v>3</v>
      </c>
      <c r="R1618" s="29" t="e">
        <f t="shared" si="455"/>
        <v>#N/A</v>
      </c>
      <c r="S1618" s="29" t="e">
        <f t="shared" si="456"/>
        <v>#N/A</v>
      </c>
      <c r="T1618" s="29" t="e">
        <f t="shared" si="457"/>
        <v>#N/A</v>
      </c>
      <c r="U1618" s="21" t="e">
        <f t="shared" si="466"/>
        <v>#DIV/0!</v>
      </c>
      <c r="V1618" s="28">
        <f t="shared" si="458"/>
        <v>0</v>
      </c>
      <c r="W1618" s="28">
        <f t="shared" si="459"/>
        <v>0</v>
      </c>
      <c r="X1618" s="45" t="e">
        <f t="shared" si="467"/>
        <v>#DIV/0!</v>
      </c>
    </row>
    <row r="1619" spans="2:24">
      <c r="B1619" s="23"/>
      <c r="D1619" s="21"/>
      <c r="E1619" s="21"/>
      <c r="F1619" s="21"/>
      <c r="G1619" s="28">
        <f t="shared" si="460"/>
        <v>0</v>
      </c>
      <c r="H1619" s="45" t="e">
        <f t="shared" si="461"/>
        <v>#DIV/0!</v>
      </c>
      <c r="I1619" s="29">
        <f t="shared" si="462"/>
        <v>3</v>
      </c>
      <c r="J1619" s="29">
        <f t="shared" si="450"/>
        <v>0.27</v>
      </c>
      <c r="K1619" s="29">
        <f t="shared" si="451"/>
        <v>8.4199999999999997E-2</v>
      </c>
      <c r="L1619" s="29">
        <f t="shared" si="452"/>
        <v>12.92</v>
      </c>
      <c r="M1619" s="45" t="e">
        <f t="shared" si="463"/>
        <v>#DIV/0!</v>
      </c>
      <c r="N1619" s="28">
        <f t="shared" si="453"/>
        <v>10.989169238449415</v>
      </c>
      <c r="O1619" s="28">
        <f t="shared" si="454"/>
        <v>15.087458954343088</v>
      </c>
      <c r="P1619" s="45" t="e">
        <f t="shared" si="464"/>
        <v>#DIV/0!</v>
      </c>
      <c r="Q1619" s="29">
        <f t="shared" si="465"/>
        <v>3</v>
      </c>
      <c r="R1619" s="29" t="e">
        <f t="shared" si="455"/>
        <v>#N/A</v>
      </c>
      <c r="S1619" s="29" t="e">
        <f t="shared" si="456"/>
        <v>#N/A</v>
      </c>
      <c r="T1619" s="29" t="e">
        <f t="shared" si="457"/>
        <v>#N/A</v>
      </c>
      <c r="U1619" s="21" t="e">
        <f t="shared" si="466"/>
        <v>#DIV/0!</v>
      </c>
      <c r="V1619" s="28">
        <f t="shared" si="458"/>
        <v>0</v>
      </c>
      <c r="W1619" s="28">
        <f t="shared" si="459"/>
        <v>0</v>
      </c>
      <c r="X1619" s="45" t="e">
        <f t="shared" si="467"/>
        <v>#DIV/0!</v>
      </c>
    </row>
    <row r="1620" spans="2:24">
      <c r="B1620" s="23"/>
      <c r="D1620" s="21"/>
      <c r="E1620" s="21"/>
      <c r="F1620" s="21"/>
      <c r="G1620" s="28">
        <f t="shared" si="460"/>
        <v>0</v>
      </c>
      <c r="H1620" s="45" t="e">
        <f t="shared" si="461"/>
        <v>#DIV/0!</v>
      </c>
      <c r="I1620" s="29">
        <f t="shared" si="462"/>
        <v>3</v>
      </c>
      <c r="J1620" s="29">
        <f t="shared" si="450"/>
        <v>0.27</v>
      </c>
      <c r="K1620" s="29">
        <f t="shared" si="451"/>
        <v>8.4199999999999997E-2</v>
      </c>
      <c r="L1620" s="29">
        <f t="shared" si="452"/>
        <v>12.92</v>
      </c>
      <c r="M1620" s="45" t="e">
        <f t="shared" si="463"/>
        <v>#DIV/0!</v>
      </c>
      <c r="N1620" s="28">
        <f t="shared" si="453"/>
        <v>10.989169238449415</v>
      </c>
      <c r="O1620" s="28">
        <f t="shared" si="454"/>
        <v>15.087458954343088</v>
      </c>
      <c r="P1620" s="45" t="e">
        <f t="shared" si="464"/>
        <v>#DIV/0!</v>
      </c>
      <c r="Q1620" s="29">
        <f t="shared" si="465"/>
        <v>3</v>
      </c>
      <c r="R1620" s="29" t="e">
        <f t="shared" si="455"/>
        <v>#N/A</v>
      </c>
      <c r="S1620" s="29" t="e">
        <f t="shared" si="456"/>
        <v>#N/A</v>
      </c>
      <c r="T1620" s="29" t="e">
        <f t="shared" si="457"/>
        <v>#N/A</v>
      </c>
      <c r="U1620" s="21" t="e">
        <f t="shared" si="466"/>
        <v>#DIV/0!</v>
      </c>
      <c r="V1620" s="28">
        <f t="shared" si="458"/>
        <v>0</v>
      </c>
      <c r="W1620" s="28">
        <f t="shared" si="459"/>
        <v>0</v>
      </c>
      <c r="X1620" s="45" t="e">
        <f t="shared" si="467"/>
        <v>#DIV/0!</v>
      </c>
    </row>
    <row r="1621" spans="2:24" ht="14.4">
      <c r="B1621" s="23"/>
      <c r="D1621" s="30"/>
      <c r="E1621" s="21"/>
      <c r="F1621" s="21"/>
      <c r="G1621" s="28">
        <f t="shared" si="460"/>
        <v>0</v>
      </c>
      <c r="H1621" s="45" t="e">
        <f t="shared" si="461"/>
        <v>#DIV/0!</v>
      </c>
      <c r="I1621" s="29">
        <f t="shared" si="462"/>
        <v>3</v>
      </c>
      <c r="J1621" s="29">
        <f t="shared" si="450"/>
        <v>0.27</v>
      </c>
      <c r="K1621" s="29">
        <f t="shared" si="451"/>
        <v>8.4199999999999997E-2</v>
      </c>
      <c r="L1621" s="29">
        <f t="shared" si="452"/>
        <v>12.92</v>
      </c>
      <c r="M1621" s="45" t="e">
        <f t="shared" si="463"/>
        <v>#DIV/0!</v>
      </c>
      <c r="N1621" s="28">
        <f t="shared" si="453"/>
        <v>10.989169238449415</v>
      </c>
      <c r="O1621" s="28">
        <f t="shared" si="454"/>
        <v>15.087458954343088</v>
      </c>
      <c r="P1621" s="45" t="e">
        <f t="shared" si="464"/>
        <v>#DIV/0!</v>
      </c>
      <c r="Q1621" s="29">
        <f t="shared" si="465"/>
        <v>3</v>
      </c>
      <c r="R1621" s="29" t="e">
        <f t="shared" si="455"/>
        <v>#N/A</v>
      </c>
      <c r="S1621" s="29" t="e">
        <f t="shared" si="456"/>
        <v>#N/A</v>
      </c>
      <c r="T1621" s="29" t="e">
        <f t="shared" si="457"/>
        <v>#N/A</v>
      </c>
      <c r="U1621" s="21" t="e">
        <f t="shared" si="466"/>
        <v>#DIV/0!</v>
      </c>
      <c r="V1621" s="28">
        <f t="shared" si="458"/>
        <v>0</v>
      </c>
      <c r="W1621" s="28">
        <f t="shared" si="459"/>
        <v>0</v>
      </c>
      <c r="X1621" s="45" t="e">
        <f t="shared" si="467"/>
        <v>#DIV/0!</v>
      </c>
    </row>
    <row r="1622" spans="2:24">
      <c r="B1622" s="23"/>
      <c r="D1622" s="21"/>
      <c r="E1622" s="21"/>
      <c r="F1622" s="21"/>
      <c r="G1622" s="28">
        <f t="shared" si="460"/>
        <v>0</v>
      </c>
      <c r="H1622" s="45" t="e">
        <f t="shared" si="461"/>
        <v>#DIV/0!</v>
      </c>
      <c r="I1622" s="29">
        <f t="shared" si="462"/>
        <v>3</v>
      </c>
      <c r="J1622" s="29">
        <f t="shared" si="450"/>
        <v>0.27</v>
      </c>
      <c r="K1622" s="29">
        <f t="shared" si="451"/>
        <v>8.4199999999999997E-2</v>
      </c>
      <c r="L1622" s="29">
        <f t="shared" si="452"/>
        <v>12.92</v>
      </c>
      <c r="M1622" s="45" t="e">
        <f t="shared" si="463"/>
        <v>#DIV/0!</v>
      </c>
      <c r="N1622" s="28">
        <f t="shared" si="453"/>
        <v>10.989169238449415</v>
      </c>
      <c r="O1622" s="28">
        <f t="shared" si="454"/>
        <v>15.087458954343088</v>
      </c>
      <c r="P1622" s="45" t="e">
        <f t="shared" si="464"/>
        <v>#DIV/0!</v>
      </c>
      <c r="Q1622" s="29">
        <f t="shared" si="465"/>
        <v>3</v>
      </c>
      <c r="R1622" s="29" t="e">
        <f t="shared" si="455"/>
        <v>#N/A</v>
      </c>
      <c r="S1622" s="29" t="e">
        <f t="shared" si="456"/>
        <v>#N/A</v>
      </c>
      <c r="T1622" s="29" t="e">
        <f t="shared" si="457"/>
        <v>#N/A</v>
      </c>
      <c r="U1622" s="21" t="e">
        <f t="shared" si="466"/>
        <v>#DIV/0!</v>
      </c>
      <c r="V1622" s="28">
        <f t="shared" si="458"/>
        <v>0</v>
      </c>
      <c r="W1622" s="28">
        <f t="shared" si="459"/>
        <v>0</v>
      </c>
      <c r="X1622" s="45" t="e">
        <f t="shared" si="467"/>
        <v>#DIV/0!</v>
      </c>
    </row>
    <row r="1623" spans="2:24">
      <c r="B1623" s="23"/>
      <c r="D1623" s="21"/>
      <c r="E1623" s="21"/>
      <c r="F1623" s="21"/>
      <c r="G1623" s="28">
        <f t="shared" si="460"/>
        <v>0</v>
      </c>
      <c r="H1623" s="45" t="e">
        <f t="shared" si="461"/>
        <v>#DIV/0!</v>
      </c>
      <c r="I1623" s="29">
        <f t="shared" si="462"/>
        <v>3</v>
      </c>
      <c r="J1623" s="29">
        <f t="shared" si="450"/>
        <v>0.27</v>
      </c>
      <c r="K1623" s="29">
        <f t="shared" si="451"/>
        <v>8.4199999999999997E-2</v>
      </c>
      <c r="L1623" s="29">
        <f t="shared" si="452"/>
        <v>12.92</v>
      </c>
      <c r="M1623" s="45" t="e">
        <f t="shared" si="463"/>
        <v>#DIV/0!</v>
      </c>
      <c r="N1623" s="28">
        <f t="shared" si="453"/>
        <v>10.989169238449415</v>
      </c>
      <c r="O1623" s="28">
        <f t="shared" si="454"/>
        <v>15.087458954343088</v>
      </c>
      <c r="P1623" s="45" t="e">
        <f t="shared" si="464"/>
        <v>#DIV/0!</v>
      </c>
      <c r="Q1623" s="29">
        <f t="shared" si="465"/>
        <v>3</v>
      </c>
      <c r="R1623" s="29" t="e">
        <f t="shared" si="455"/>
        <v>#N/A</v>
      </c>
      <c r="S1623" s="29" t="e">
        <f t="shared" si="456"/>
        <v>#N/A</v>
      </c>
      <c r="T1623" s="29" t="e">
        <f t="shared" si="457"/>
        <v>#N/A</v>
      </c>
      <c r="U1623" s="21" t="e">
        <f t="shared" si="466"/>
        <v>#DIV/0!</v>
      </c>
      <c r="V1623" s="28">
        <f t="shared" si="458"/>
        <v>0</v>
      </c>
      <c r="W1623" s="28">
        <f t="shared" si="459"/>
        <v>0</v>
      </c>
      <c r="X1623" s="45" t="e">
        <f t="shared" si="467"/>
        <v>#DIV/0!</v>
      </c>
    </row>
    <row r="1624" spans="2:24">
      <c r="B1624" s="23"/>
      <c r="D1624" s="21"/>
      <c r="E1624" s="21"/>
      <c r="F1624" s="21"/>
      <c r="G1624" s="28">
        <f t="shared" si="460"/>
        <v>0</v>
      </c>
      <c r="H1624" s="45" t="e">
        <f t="shared" si="461"/>
        <v>#DIV/0!</v>
      </c>
      <c r="I1624" s="29">
        <f t="shared" si="462"/>
        <v>3</v>
      </c>
      <c r="J1624" s="29">
        <f t="shared" si="450"/>
        <v>0.27</v>
      </c>
      <c r="K1624" s="29">
        <f t="shared" si="451"/>
        <v>8.4199999999999997E-2</v>
      </c>
      <c r="L1624" s="29">
        <f t="shared" si="452"/>
        <v>12.92</v>
      </c>
      <c r="M1624" s="45" t="e">
        <f t="shared" si="463"/>
        <v>#DIV/0!</v>
      </c>
      <c r="N1624" s="28">
        <f t="shared" si="453"/>
        <v>10.989169238449415</v>
      </c>
      <c r="O1624" s="28">
        <f t="shared" si="454"/>
        <v>15.087458954343088</v>
      </c>
      <c r="P1624" s="45" t="e">
        <f t="shared" si="464"/>
        <v>#DIV/0!</v>
      </c>
      <c r="Q1624" s="29">
        <f t="shared" si="465"/>
        <v>3</v>
      </c>
      <c r="R1624" s="29" t="e">
        <f t="shared" si="455"/>
        <v>#N/A</v>
      </c>
      <c r="S1624" s="29" t="e">
        <f t="shared" si="456"/>
        <v>#N/A</v>
      </c>
      <c r="T1624" s="29" t="e">
        <f t="shared" si="457"/>
        <v>#N/A</v>
      </c>
      <c r="U1624" s="21" t="e">
        <f t="shared" si="466"/>
        <v>#DIV/0!</v>
      </c>
      <c r="V1624" s="28">
        <f t="shared" si="458"/>
        <v>0</v>
      </c>
      <c r="W1624" s="28">
        <f t="shared" si="459"/>
        <v>0</v>
      </c>
      <c r="X1624" s="45" t="e">
        <f t="shared" si="467"/>
        <v>#DIV/0!</v>
      </c>
    </row>
    <row r="1625" spans="2:24">
      <c r="B1625" s="23"/>
      <c r="D1625" s="21"/>
      <c r="E1625" s="21"/>
      <c r="F1625" s="21"/>
      <c r="G1625" s="28">
        <f t="shared" si="460"/>
        <v>0</v>
      </c>
      <c r="H1625" s="45" t="e">
        <f t="shared" si="461"/>
        <v>#DIV/0!</v>
      </c>
      <c r="I1625" s="29">
        <f t="shared" si="462"/>
        <v>3</v>
      </c>
      <c r="J1625" s="29">
        <f t="shared" si="450"/>
        <v>0.27</v>
      </c>
      <c r="K1625" s="29">
        <f t="shared" si="451"/>
        <v>8.4199999999999997E-2</v>
      </c>
      <c r="L1625" s="29">
        <f t="shared" si="452"/>
        <v>12.92</v>
      </c>
      <c r="M1625" s="45" t="e">
        <f t="shared" si="463"/>
        <v>#DIV/0!</v>
      </c>
      <c r="N1625" s="28">
        <f t="shared" si="453"/>
        <v>10.989169238449415</v>
      </c>
      <c r="O1625" s="28">
        <f t="shared" si="454"/>
        <v>15.087458954343088</v>
      </c>
      <c r="P1625" s="45" t="e">
        <f t="shared" si="464"/>
        <v>#DIV/0!</v>
      </c>
      <c r="Q1625" s="29">
        <f t="shared" si="465"/>
        <v>3</v>
      </c>
      <c r="R1625" s="29" t="e">
        <f t="shared" si="455"/>
        <v>#N/A</v>
      </c>
      <c r="S1625" s="29" t="e">
        <f t="shared" si="456"/>
        <v>#N/A</v>
      </c>
      <c r="T1625" s="29" t="e">
        <f t="shared" si="457"/>
        <v>#N/A</v>
      </c>
      <c r="U1625" s="21" t="e">
        <f t="shared" si="466"/>
        <v>#DIV/0!</v>
      </c>
      <c r="V1625" s="28">
        <f t="shared" si="458"/>
        <v>0</v>
      </c>
      <c r="W1625" s="28">
        <f t="shared" si="459"/>
        <v>0</v>
      </c>
      <c r="X1625" s="45" t="e">
        <f t="shared" si="467"/>
        <v>#DIV/0!</v>
      </c>
    </row>
    <row r="1626" spans="2:24">
      <c r="B1626" s="23"/>
      <c r="D1626" s="21"/>
      <c r="E1626" s="21"/>
      <c r="F1626" s="21"/>
      <c r="G1626" s="28">
        <f t="shared" si="460"/>
        <v>0</v>
      </c>
      <c r="H1626" s="45" t="e">
        <f t="shared" si="461"/>
        <v>#DIV/0!</v>
      </c>
      <c r="I1626" s="29">
        <f t="shared" si="462"/>
        <v>3</v>
      </c>
      <c r="J1626" s="29">
        <f t="shared" si="450"/>
        <v>0.27</v>
      </c>
      <c r="K1626" s="29">
        <f t="shared" si="451"/>
        <v>8.4199999999999997E-2</v>
      </c>
      <c r="L1626" s="29">
        <f t="shared" si="452"/>
        <v>12.92</v>
      </c>
      <c r="M1626" s="45" t="e">
        <f t="shared" si="463"/>
        <v>#DIV/0!</v>
      </c>
      <c r="N1626" s="28">
        <f t="shared" si="453"/>
        <v>10.989169238449415</v>
      </c>
      <c r="O1626" s="28">
        <f t="shared" si="454"/>
        <v>15.087458954343088</v>
      </c>
      <c r="P1626" s="45" t="e">
        <f t="shared" si="464"/>
        <v>#DIV/0!</v>
      </c>
      <c r="Q1626" s="29">
        <f t="shared" si="465"/>
        <v>3</v>
      </c>
      <c r="R1626" s="29" t="e">
        <f t="shared" si="455"/>
        <v>#N/A</v>
      </c>
      <c r="S1626" s="29" t="e">
        <f t="shared" si="456"/>
        <v>#N/A</v>
      </c>
      <c r="T1626" s="29" t="e">
        <f t="shared" si="457"/>
        <v>#N/A</v>
      </c>
      <c r="U1626" s="21" t="e">
        <f t="shared" si="466"/>
        <v>#DIV/0!</v>
      </c>
      <c r="V1626" s="28">
        <f t="shared" si="458"/>
        <v>0</v>
      </c>
      <c r="W1626" s="28">
        <f t="shared" si="459"/>
        <v>0</v>
      </c>
      <c r="X1626" s="45" t="e">
        <f t="shared" si="467"/>
        <v>#DIV/0!</v>
      </c>
    </row>
    <row r="1627" spans="2:24">
      <c r="B1627" s="23"/>
      <c r="D1627" s="21"/>
      <c r="E1627" s="21"/>
      <c r="F1627" s="21"/>
      <c r="G1627" s="28">
        <f t="shared" si="460"/>
        <v>0</v>
      </c>
      <c r="H1627" s="45" t="e">
        <f t="shared" si="461"/>
        <v>#DIV/0!</v>
      </c>
      <c r="I1627" s="29">
        <f t="shared" si="462"/>
        <v>3</v>
      </c>
      <c r="J1627" s="29">
        <f t="shared" si="450"/>
        <v>0.27</v>
      </c>
      <c r="K1627" s="29">
        <f t="shared" si="451"/>
        <v>8.4199999999999997E-2</v>
      </c>
      <c r="L1627" s="29">
        <f t="shared" si="452"/>
        <v>12.92</v>
      </c>
      <c r="M1627" s="45" t="e">
        <f t="shared" si="463"/>
        <v>#DIV/0!</v>
      </c>
      <c r="N1627" s="28">
        <f t="shared" si="453"/>
        <v>10.989169238449415</v>
      </c>
      <c r="O1627" s="28">
        <f t="shared" si="454"/>
        <v>15.087458954343088</v>
      </c>
      <c r="P1627" s="45" t="e">
        <f t="shared" si="464"/>
        <v>#DIV/0!</v>
      </c>
      <c r="Q1627" s="29">
        <f t="shared" si="465"/>
        <v>3</v>
      </c>
      <c r="R1627" s="29" t="e">
        <f t="shared" si="455"/>
        <v>#N/A</v>
      </c>
      <c r="S1627" s="29" t="e">
        <f t="shared" si="456"/>
        <v>#N/A</v>
      </c>
      <c r="T1627" s="29" t="e">
        <f t="shared" si="457"/>
        <v>#N/A</v>
      </c>
      <c r="U1627" s="21" t="e">
        <f t="shared" si="466"/>
        <v>#DIV/0!</v>
      </c>
      <c r="V1627" s="28">
        <f t="shared" si="458"/>
        <v>0</v>
      </c>
      <c r="W1627" s="28">
        <f t="shared" si="459"/>
        <v>0</v>
      </c>
      <c r="X1627" s="45" t="e">
        <f t="shared" si="467"/>
        <v>#DIV/0!</v>
      </c>
    </row>
    <row r="1628" spans="2:24">
      <c r="B1628" s="23"/>
      <c r="D1628" s="21"/>
      <c r="E1628" s="21"/>
      <c r="F1628" s="21"/>
      <c r="G1628" s="28">
        <f t="shared" si="460"/>
        <v>0</v>
      </c>
      <c r="H1628" s="45" t="e">
        <f t="shared" si="461"/>
        <v>#DIV/0!</v>
      </c>
      <c r="I1628" s="29">
        <f t="shared" si="462"/>
        <v>3</v>
      </c>
      <c r="J1628" s="29">
        <f t="shared" si="450"/>
        <v>0.27</v>
      </c>
      <c r="K1628" s="29">
        <f t="shared" si="451"/>
        <v>8.4199999999999997E-2</v>
      </c>
      <c r="L1628" s="29">
        <f t="shared" si="452"/>
        <v>12.92</v>
      </c>
      <c r="M1628" s="45" t="e">
        <f t="shared" si="463"/>
        <v>#DIV/0!</v>
      </c>
      <c r="N1628" s="28">
        <f t="shared" si="453"/>
        <v>10.989169238449415</v>
      </c>
      <c r="O1628" s="28">
        <f t="shared" si="454"/>
        <v>15.087458954343088</v>
      </c>
      <c r="P1628" s="45" t="e">
        <f t="shared" si="464"/>
        <v>#DIV/0!</v>
      </c>
      <c r="Q1628" s="29">
        <f t="shared" si="465"/>
        <v>3</v>
      </c>
      <c r="R1628" s="29" t="e">
        <f t="shared" si="455"/>
        <v>#N/A</v>
      </c>
      <c r="S1628" s="29" t="e">
        <f t="shared" si="456"/>
        <v>#N/A</v>
      </c>
      <c r="T1628" s="29" t="e">
        <f t="shared" si="457"/>
        <v>#N/A</v>
      </c>
      <c r="U1628" s="21" t="e">
        <f t="shared" si="466"/>
        <v>#DIV/0!</v>
      </c>
      <c r="V1628" s="28">
        <f t="shared" si="458"/>
        <v>0</v>
      </c>
      <c r="W1628" s="28">
        <f t="shared" si="459"/>
        <v>0</v>
      </c>
      <c r="X1628" s="45" t="e">
        <f t="shared" si="467"/>
        <v>#DIV/0!</v>
      </c>
    </row>
    <row r="1629" spans="2:24">
      <c r="B1629" s="23"/>
      <c r="D1629" s="21"/>
      <c r="E1629" s="21"/>
      <c r="F1629" s="21"/>
      <c r="G1629" s="28">
        <f t="shared" si="460"/>
        <v>0</v>
      </c>
      <c r="H1629" s="45" t="e">
        <f t="shared" si="461"/>
        <v>#DIV/0!</v>
      </c>
      <c r="I1629" s="29">
        <f t="shared" si="462"/>
        <v>3</v>
      </c>
      <c r="J1629" s="29">
        <f t="shared" si="450"/>
        <v>0.27</v>
      </c>
      <c r="K1629" s="29">
        <f t="shared" si="451"/>
        <v>8.4199999999999997E-2</v>
      </c>
      <c r="L1629" s="29">
        <f t="shared" si="452"/>
        <v>12.92</v>
      </c>
      <c r="M1629" s="45" t="e">
        <f t="shared" si="463"/>
        <v>#DIV/0!</v>
      </c>
      <c r="N1629" s="28">
        <f t="shared" si="453"/>
        <v>10.989169238449415</v>
      </c>
      <c r="O1629" s="28">
        <f t="shared" si="454"/>
        <v>15.087458954343088</v>
      </c>
      <c r="P1629" s="45" t="e">
        <f t="shared" si="464"/>
        <v>#DIV/0!</v>
      </c>
      <c r="Q1629" s="29">
        <f t="shared" si="465"/>
        <v>3</v>
      </c>
      <c r="R1629" s="29" t="e">
        <f t="shared" si="455"/>
        <v>#N/A</v>
      </c>
      <c r="S1629" s="29" t="e">
        <f t="shared" si="456"/>
        <v>#N/A</v>
      </c>
      <c r="T1629" s="29" t="e">
        <f t="shared" si="457"/>
        <v>#N/A</v>
      </c>
      <c r="U1629" s="21" t="e">
        <f t="shared" si="466"/>
        <v>#DIV/0!</v>
      </c>
      <c r="V1629" s="28">
        <f t="shared" si="458"/>
        <v>0</v>
      </c>
      <c r="W1629" s="28">
        <f t="shared" si="459"/>
        <v>0</v>
      </c>
      <c r="X1629" s="45" t="e">
        <f t="shared" si="467"/>
        <v>#DIV/0!</v>
      </c>
    </row>
    <row r="1630" spans="2:24">
      <c r="B1630" s="23"/>
      <c r="D1630" s="21"/>
      <c r="G1630" s="28">
        <f t="shared" si="460"/>
        <v>0</v>
      </c>
      <c r="H1630" s="45" t="e">
        <f t="shared" si="461"/>
        <v>#DIV/0!</v>
      </c>
      <c r="I1630" s="29">
        <f t="shared" si="462"/>
        <v>3</v>
      </c>
      <c r="J1630" s="29">
        <f t="shared" si="450"/>
        <v>0.27</v>
      </c>
      <c r="K1630" s="29">
        <f t="shared" si="451"/>
        <v>8.4199999999999997E-2</v>
      </c>
      <c r="L1630" s="29">
        <f t="shared" si="452"/>
        <v>12.92</v>
      </c>
      <c r="M1630" s="45" t="e">
        <f t="shared" si="463"/>
        <v>#DIV/0!</v>
      </c>
      <c r="N1630" s="28">
        <f t="shared" si="453"/>
        <v>10.989169238449415</v>
      </c>
      <c r="O1630" s="28">
        <f t="shared" si="454"/>
        <v>15.087458954343088</v>
      </c>
      <c r="P1630" s="45" t="e">
        <f t="shared" si="464"/>
        <v>#DIV/0!</v>
      </c>
      <c r="Q1630" s="29">
        <f t="shared" si="465"/>
        <v>3</v>
      </c>
      <c r="R1630" s="29" t="e">
        <f t="shared" si="455"/>
        <v>#N/A</v>
      </c>
      <c r="S1630" s="29" t="e">
        <f t="shared" si="456"/>
        <v>#N/A</v>
      </c>
      <c r="T1630" s="29" t="e">
        <f t="shared" si="457"/>
        <v>#N/A</v>
      </c>
      <c r="U1630" s="21" t="e">
        <f t="shared" si="466"/>
        <v>#DIV/0!</v>
      </c>
      <c r="V1630" s="28">
        <f t="shared" si="458"/>
        <v>0</v>
      </c>
      <c r="W1630" s="28">
        <f t="shared" si="459"/>
        <v>0</v>
      </c>
      <c r="X1630" s="45" t="e">
        <f t="shared" si="467"/>
        <v>#DIV/0!</v>
      </c>
    </row>
    <row r="1631" spans="2:24">
      <c r="B1631" s="23"/>
      <c r="D1631" s="21"/>
      <c r="E1631" s="21"/>
      <c r="F1631" s="21"/>
      <c r="G1631" s="28">
        <f t="shared" si="460"/>
        <v>0</v>
      </c>
      <c r="H1631" s="45" t="e">
        <f t="shared" si="461"/>
        <v>#DIV/0!</v>
      </c>
      <c r="I1631" s="29">
        <f t="shared" si="462"/>
        <v>3</v>
      </c>
      <c r="J1631" s="29">
        <f t="shared" si="450"/>
        <v>0.27</v>
      </c>
      <c r="K1631" s="29">
        <f t="shared" si="451"/>
        <v>8.4199999999999997E-2</v>
      </c>
      <c r="L1631" s="29">
        <f t="shared" si="452"/>
        <v>12.92</v>
      </c>
      <c r="M1631" s="45" t="e">
        <f t="shared" si="463"/>
        <v>#DIV/0!</v>
      </c>
      <c r="N1631" s="28">
        <f t="shared" si="453"/>
        <v>10.989169238449415</v>
      </c>
      <c r="O1631" s="28">
        <f t="shared" si="454"/>
        <v>15.087458954343088</v>
      </c>
      <c r="P1631" s="45" t="e">
        <f t="shared" si="464"/>
        <v>#DIV/0!</v>
      </c>
      <c r="Q1631" s="29">
        <f t="shared" si="465"/>
        <v>3</v>
      </c>
      <c r="R1631" s="29" t="e">
        <f t="shared" si="455"/>
        <v>#N/A</v>
      </c>
      <c r="S1631" s="29" t="e">
        <f t="shared" si="456"/>
        <v>#N/A</v>
      </c>
      <c r="T1631" s="29" t="e">
        <f t="shared" si="457"/>
        <v>#N/A</v>
      </c>
      <c r="U1631" s="21" t="e">
        <f t="shared" si="466"/>
        <v>#DIV/0!</v>
      </c>
      <c r="V1631" s="28">
        <f t="shared" si="458"/>
        <v>0</v>
      </c>
      <c r="W1631" s="28">
        <f t="shared" si="459"/>
        <v>0</v>
      </c>
      <c r="X1631" s="45" t="e">
        <f t="shared" si="467"/>
        <v>#DIV/0!</v>
      </c>
    </row>
    <row r="1632" spans="2:24">
      <c r="B1632" s="23"/>
      <c r="D1632" s="21"/>
      <c r="E1632" s="21"/>
      <c r="F1632" s="21"/>
      <c r="G1632" s="28">
        <f t="shared" si="460"/>
        <v>0</v>
      </c>
      <c r="H1632" s="45" t="e">
        <f t="shared" si="461"/>
        <v>#DIV/0!</v>
      </c>
      <c r="I1632" s="29">
        <f t="shared" si="462"/>
        <v>3</v>
      </c>
      <c r="J1632" s="29">
        <f t="shared" si="450"/>
        <v>0.27</v>
      </c>
      <c r="K1632" s="29">
        <f t="shared" si="451"/>
        <v>8.4199999999999997E-2</v>
      </c>
      <c r="L1632" s="29">
        <f t="shared" si="452"/>
        <v>12.92</v>
      </c>
      <c r="M1632" s="45" t="e">
        <f t="shared" si="463"/>
        <v>#DIV/0!</v>
      </c>
      <c r="N1632" s="28">
        <f t="shared" si="453"/>
        <v>10.989169238449415</v>
      </c>
      <c r="O1632" s="28">
        <f t="shared" si="454"/>
        <v>15.087458954343088</v>
      </c>
      <c r="P1632" s="45" t="e">
        <f t="shared" si="464"/>
        <v>#DIV/0!</v>
      </c>
      <c r="Q1632" s="29">
        <f t="shared" si="465"/>
        <v>3</v>
      </c>
      <c r="R1632" s="29" t="e">
        <f t="shared" si="455"/>
        <v>#N/A</v>
      </c>
      <c r="S1632" s="29" t="e">
        <f t="shared" si="456"/>
        <v>#N/A</v>
      </c>
      <c r="T1632" s="29" t="e">
        <f t="shared" si="457"/>
        <v>#N/A</v>
      </c>
      <c r="U1632" s="21" t="e">
        <f t="shared" si="466"/>
        <v>#DIV/0!</v>
      </c>
      <c r="V1632" s="28">
        <f t="shared" si="458"/>
        <v>0</v>
      </c>
      <c r="W1632" s="28">
        <f t="shared" si="459"/>
        <v>0</v>
      </c>
      <c r="X1632" s="45" t="e">
        <f t="shared" si="467"/>
        <v>#DIV/0!</v>
      </c>
    </row>
    <row r="1633" spans="2:24">
      <c r="B1633" s="23"/>
      <c r="D1633" s="21"/>
      <c r="E1633" s="21"/>
      <c r="F1633" s="21"/>
      <c r="G1633" s="28">
        <f t="shared" si="460"/>
        <v>0</v>
      </c>
      <c r="H1633" s="45" t="e">
        <f t="shared" si="461"/>
        <v>#DIV/0!</v>
      </c>
      <c r="I1633" s="29">
        <f t="shared" si="462"/>
        <v>3</v>
      </c>
      <c r="J1633" s="29">
        <f t="shared" si="450"/>
        <v>0.27</v>
      </c>
      <c r="K1633" s="29">
        <f t="shared" si="451"/>
        <v>8.4199999999999997E-2</v>
      </c>
      <c r="L1633" s="29">
        <f t="shared" si="452"/>
        <v>12.92</v>
      </c>
      <c r="M1633" s="45" t="e">
        <f t="shared" si="463"/>
        <v>#DIV/0!</v>
      </c>
      <c r="N1633" s="28">
        <f t="shared" si="453"/>
        <v>10.989169238449415</v>
      </c>
      <c r="O1633" s="28">
        <f t="shared" si="454"/>
        <v>15.087458954343088</v>
      </c>
      <c r="P1633" s="45" t="e">
        <f t="shared" si="464"/>
        <v>#DIV/0!</v>
      </c>
      <c r="Q1633" s="29">
        <f t="shared" si="465"/>
        <v>3</v>
      </c>
      <c r="R1633" s="29" t="e">
        <f t="shared" si="455"/>
        <v>#N/A</v>
      </c>
      <c r="S1633" s="29" t="e">
        <f t="shared" si="456"/>
        <v>#N/A</v>
      </c>
      <c r="T1633" s="29" t="e">
        <f t="shared" si="457"/>
        <v>#N/A</v>
      </c>
      <c r="U1633" s="21" t="e">
        <f t="shared" si="466"/>
        <v>#DIV/0!</v>
      </c>
      <c r="V1633" s="28">
        <f t="shared" si="458"/>
        <v>0</v>
      </c>
      <c r="W1633" s="28">
        <f t="shared" si="459"/>
        <v>0</v>
      </c>
      <c r="X1633" s="45" t="e">
        <f t="shared" si="467"/>
        <v>#DIV/0!</v>
      </c>
    </row>
    <row r="1634" spans="2:24">
      <c r="B1634" s="23"/>
      <c r="D1634" s="21"/>
      <c r="E1634" s="21"/>
      <c r="F1634" s="21"/>
      <c r="G1634" s="28">
        <f t="shared" si="460"/>
        <v>0</v>
      </c>
      <c r="H1634" s="45" t="e">
        <f t="shared" si="461"/>
        <v>#DIV/0!</v>
      </c>
      <c r="I1634" s="29">
        <f t="shared" si="462"/>
        <v>3</v>
      </c>
      <c r="J1634" s="29">
        <f t="shared" si="450"/>
        <v>0.27</v>
      </c>
      <c r="K1634" s="29">
        <f t="shared" si="451"/>
        <v>8.4199999999999997E-2</v>
      </c>
      <c r="L1634" s="29">
        <f t="shared" si="452"/>
        <v>12.92</v>
      </c>
      <c r="M1634" s="45" t="e">
        <f t="shared" si="463"/>
        <v>#DIV/0!</v>
      </c>
      <c r="N1634" s="28">
        <f t="shared" si="453"/>
        <v>10.989169238449415</v>
      </c>
      <c r="O1634" s="28">
        <f t="shared" si="454"/>
        <v>15.087458954343088</v>
      </c>
      <c r="P1634" s="45" t="e">
        <f t="shared" si="464"/>
        <v>#DIV/0!</v>
      </c>
      <c r="Q1634" s="29">
        <f t="shared" si="465"/>
        <v>3</v>
      </c>
      <c r="R1634" s="29" t="e">
        <f t="shared" si="455"/>
        <v>#N/A</v>
      </c>
      <c r="S1634" s="29" t="e">
        <f t="shared" si="456"/>
        <v>#N/A</v>
      </c>
      <c r="T1634" s="29" t="e">
        <f t="shared" si="457"/>
        <v>#N/A</v>
      </c>
      <c r="U1634" s="21" t="e">
        <f t="shared" si="466"/>
        <v>#DIV/0!</v>
      </c>
      <c r="V1634" s="28">
        <f t="shared" si="458"/>
        <v>0</v>
      </c>
      <c r="W1634" s="28">
        <f t="shared" si="459"/>
        <v>0</v>
      </c>
      <c r="X1634" s="45" t="e">
        <f t="shared" si="467"/>
        <v>#DIV/0!</v>
      </c>
    </row>
    <row r="1635" spans="2:24">
      <c r="B1635" s="23"/>
      <c r="D1635" s="21"/>
      <c r="E1635" s="21"/>
      <c r="F1635" s="21"/>
      <c r="G1635" s="28">
        <f t="shared" si="460"/>
        <v>0</v>
      </c>
      <c r="H1635" s="45" t="e">
        <f t="shared" si="461"/>
        <v>#DIV/0!</v>
      </c>
      <c r="I1635" s="29">
        <f t="shared" si="462"/>
        <v>3</v>
      </c>
      <c r="J1635" s="29">
        <f t="shared" si="450"/>
        <v>0.27</v>
      </c>
      <c r="K1635" s="29">
        <f t="shared" si="451"/>
        <v>8.4199999999999997E-2</v>
      </c>
      <c r="L1635" s="29">
        <f t="shared" si="452"/>
        <v>12.92</v>
      </c>
      <c r="M1635" s="45" t="e">
        <f t="shared" si="463"/>
        <v>#DIV/0!</v>
      </c>
      <c r="N1635" s="28">
        <f t="shared" si="453"/>
        <v>10.989169238449415</v>
      </c>
      <c r="O1635" s="28">
        <f t="shared" si="454"/>
        <v>15.087458954343088</v>
      </c>
      <c r="P1635" s="45" t="e">
        <f t="shared" si="464"/>
        <v>#DIV/0!</v>
      </c>
      <c r="Q1635" s="29">
        <f t="shared" si="465"/>
        <v>3</v>
      </c>
      <c r="R1635" s="29" t="e">
        <f t="shared" si="455"/>
        <v>#N/A</v>
      </c>
      <c r="S1635" s="29" t="e">
        <f t="shared" si="456"/>
        <v>#N/A</v>
      </c>
      <c r="T1635" s="29" t="e">
        <f t="shared" si="457"/>
        <v>#N/A</v>
      </c>
      <c r="U1635" s="21" t="e">
        <f t="shared" si="466"/>
        <v>#DIV/0!</v>
      </c>
      <c r="V1635" s="28">
        <f t="shared" si="458"/>
        <v>0</v>
      </c>
      <c r="W1635" s="28">
        <f t="shared" si="459"/>
        <v>0</v>
      </c>
      <c r="X1635" s="45" t="e">
        <f t="shared" si="467"/>
        <v>#DIV/0!</v>
      </c>
    </row>
    <row r="1636" spans="2:24">
      <c r="B1636" s="23"/>
      <c r="D1636" s="21"/>
      <c r="E1636" s="21"/>
      <c r="F1636" s="21"/>
      <c r="G1636" s="28">
        <f t="shared" si="460"/>
        <v>0</v>
      </c>
      <c r="H1636" s="45" t="e">
        <f t="shared" si="461"/>
        <v>#DIV/0!</v>
      </c>
      <c r="I1636" s="29">
        <f t="shared" si="462"/>
        <v>3</v>
      </c>
      <c r="J1636" s="29">
        <f t="shared" si="450"/>
        <v>0.27</v>
      </c>
      <c r="K1636" s="29">
        <f t="shared" si="451"/>
        <v>8.4199999999999997E-2</v>
      </c>
      <c r="L1636" s="29">
        <f t="shared" si="452"/>
        <v>12.92</v>
      </c>
      <c r="M1636" s="45" t="e">
        <f t="shared" si="463"/>
        <v>#DIV/0!</v>
      </c>
      <c r="N1636" s="28">
        <f t="shared" si="453"/>
        <v>10.989169238449415</v>
      </c>
      <c r="O1636" s="28">
        <f t="shared" si="454"/>
        <v>15.087458954343088</v>
      </c>
      <c r="P1636" s="45" t="e">
        <f t="shared" si="464"/>
        <v>#DIV/0!</v>
      </c>
      <c r="Q1636" s="29">
        <f t="shared" si="465"/>
        <v>3</v>
      </c>
      <c r="R1636" s="29" t="e">
        <f t="shared" si="455"/>
        <v>#N/A</v>
      </c>
      <c r="S1636" s="29" t="e">
        <f t="shared" si="456"/>
        <v>#N/A</v>
      </c>
      <c r="T1636" s="29" t="e">
        <f t="shared" si="457"/>
        <v>#N/A</v>
      </c>
      <c r="U1636" s="21" t="e">
        <f t="shared" si="466"/>
        <v>#DIV/0!</v>
      </c>
      <c r="V1636" s="28">
        <f t="shared" si="458"/>
        <v>0</v>
      </c>
      <c r="W1636" s="28">
        <f t="shared" si="459"/>
        <v>0</v>
      </c>
      <c r="X1636" s="45" t="e">
        <f t="shared" si="467"/>
        <v>#DIV/0!</v>
      </c>
    </row>
    <row r="1637" spans="2:24">
      <c r="B1637" s="23"/>
      <c r="D1637" s="21"/>
      <c r="E1637" s="21"/>
      <c r="F1637" s="21"/>
      <c r="G1637" s="28">
        <f t="shared" si="460"/>
        <v>0</v>
      </c>
      <c r="H1637" s="45" t="e">
        <f t="shared" si="461"/>
        <v>#DIV/0!</v>
      </c>
      <c r="I1637" s="29">
        <f t="shared" si="462"/>
        <v>3</v>
      </c>
      <c r="J1637" s="29">
        <f t="shared" si="450"/>
        <v>0.27</v>
      </c>
      <c r="K1637" s="29">
        <f t="shared" si="451"/>
        <v>8.4199999999999997E-2</v>
      </c>
      <c r="L1637" s="29">
        <f t="shared" si="452"/>
        <v>12.92</v>
      </c>
      <c r="M1637" s="45" t="e">
        <f t="shared" si="463"/>
        <v>#DIV/0!</v>
      </c>
      <c r="N1637" s="28">
        <f t="shared" si="453"/>
        <v>10.989169238449415</v>
      </c>
      <c r="O1637" s="28">
        <f t="shared" si="454"/>
        <v>15.087458954343088</v>
      </c>
      <c r="P1637" s="45" t="e">
        <f t="shared" si="464"/>
        <v>#DIV/0!</v>
      </c>
      <c r="Q1637" s="29">
        <f t="shared" si="465"/>
        <v>3</v>
      </c>
      <c r="R1637" s="29" t="e">
        <f t="shared" si="455"/>
        <v>#N/A</v>
      </c>
      <c r="S1637" s="29" t="e">
        <f t="shared" si="456"/>
        <v>#N/A</v>
      </c>
      <c r="T1637" s="29" t="e">
        <f t="shared" si="457"/>
        <v>#N/A</v>
      </c>
      <c r="U1637" s="21" t="e">
        <f t="shared" si="466"/>
        <v>#DIV/0!</v>
      </c>
      <c r="V1637" s="28">
        <f t="shared" si="458"/>
        <v>0</v>
      </c>
      <c r="W1637" s="28">
        <f t="shared" si="459"/>
        <v>0</v>
      </c>
      <c r="X1637" s="45" t="e">
        <f t="shared" si="467"/>
        <v>#DIV/0!</v>
      </c>
    </row>
    <row r="1638" spans="2:24">
      <c r="B1638" s="23"/>
      <c r="D1638" s="21"/>
      <c r="E1638" s="21"/>
      <c r="F1638" s="21"/>
      <c r="G1638" s="28">
        <f t="shared" si="460"/>
        <v>0</v>
      </c>
      <c r="H1638" s="45" t="e">
        <f t="shared" si="461"/>
        <v>#DIV/0!</v>
      </c>
      <c r="I1638" s="29">
        <f t="shared" si="462"/>
        <v>3</v>
      </c>
      <c r="J1638" s="29">
        <f t="shared" si="450"/>
        <v>0.27</v>
      </c>
      <c r="K1638" s="29">
        <f t="shared" si="451"/>
        <v>8.4199999999999997E-2</v>
      </c>
      <c r="L1638" s="29">
        <f t="shared" si="452"/>
        <v>12.92</v>
      </c>
      <c r="M1638" s="45" t="e">
        <f t="shared" si="463"/>
        <v>#DIV/0!</v>
      </c>
      <c r="N1638" s="28">
        <f t="shared" si="453"/>
        <v>10.989169238449415</v>
      </c>
      <c r="O1638" s="28">
        <f t="shared" si="454"/>
        <v>15.087458954343088</v>
      </c>
      <c r="P1638" s="45" t="e">
        <f t="shared" si="464"/>
        <v>#DIV/0!</v>
      </c>
      <c r="Q1638" s="29">
        <f t="shared" si="465"/>
        <v>3</v>
      </c>
      <c r="R1638" s="29" t="e">
        <f t="shared" si="455"/>
        <v>#N/A</v>
      </c>
      <c r="S1638" s="29" t="e">
        <f t="shared" si="456"/>
        <v>#N/A</v>
      </c>
      <c r="T1638" s="29" t="e">
        <f t="shared" si="457"/>
        <v>#N/A</v>
      </c>
      <c r="U1638" s="21" t="e">
        <f t="shared" si="466"/>
        <v>#DIV/0!</v>
      </c>
      <c r="V1638" s="28">
        <f t="shared" si="458"/>
        <v>0</v>
      </c>
      <c r="W1638" s="28">
        <f t="shared" si="459"/>
        <v>0</v>
      </c>
      <c r="X1638" s="45" t="e">
        <f t="shared" si="467"/>
        <v>#DIV/0!</v>
      </c>
    </row>
    <row r="1639" spans="2:24">
      <c r="B1639" s="23"/>
      <c r="D1639" s="21"/>
      <c r="E1639" s="21"/>
      <c r="F1639" s="21"/>
      <c r="G1639" s="28">
        <f t="shared" si="460"/>
        <v>0</v>
      </c>
      <c r="H1639" s="45" t="e">
        <f t="shared" si="461"/>
        <v>#DIV/0!</v>
      </c>
      <c r="I1639" s="29">
        <f t="shared" si="462"/>
        <v>3</v>
      </c>
      <c r="J1639" s="29">
        <f t="shared" si="450"/>
        <v>0.27</v>
      </c>
      <c r="K1639" s="29">
        <f t="shared" si="451"/>
        <v>8.4199999999999997E-2</v>
      </c>
      <c r="L1639" s="29">
        <f t="shared" si="452"/>
        <v>12.92</v>
      </c>
      <c r="M1639" s="45" t="e">
        <f t="shared" si="463"/>
        <v>#DIV/0!</v>
      </c>
      <c r="N1639" s="28">
        <f t="shared" si="453"/>
        <v>10.989169238449415</v>
      </c>
      <c r="O1639" s="28">
        <f t="shared" si="454"/>
        <v>15.087458954343088</v>
      </c>
      <c r="P1639" s="45" t="e">
        <f t="shared" si="464"/>
        <v>#DIV/0!</v>
      </c>
      <c r="Q1639" s="29">
        <f t="shared" si="465"/>
        <v>3</v>
      </c>
      <c r="R1639" s="29" t="e">
        <f t="shared" si="455"/>
        <v>#N/A</v>
      </c>
      <c r="S1639" s="29" t="e">
        <f t="shared" si="456"/>
        <v>#N/A</v>
      </c>
      <c r="T1639" s="29" t="e">
        <f t="shared" si="457"/>
        <v>#N/A</v>
      </c>
      <c r="U1639" s="21" t="e">
        <f t="shared" si="466"/>
        <v>#DIV/0!</v>
      </c>
      <c r="V1639" s="28">
        <f t="shared" si="458"/>
        <v>0</v>
      </c>
      <c r="W1639" s="28">
        <f t="shared" si="459"/>
        <v>0</v>
      </c>
      <c r="X1639" s="45" t="e">
        <f t="shared" si="467"/>
        <v>#DIV/0!</v>
      </c>
    </row>
    <row r="1640" spans="2:24">
      <c r="B1640" s="23"/>
      <c r="D1640" s="21"/>
      <c r="E1640" s="21"/>
      <c r="F1640" s="21"/>
      <c r="G1640" s="28">
        <f t="shared" si="460"/>
        <v>0</v>
      </c>
      <c r="H1640" s="45" t="e">
        <f t="shared" si="461"/>
        <v>#DIV/0!</v>
      </c>
      <c r="I1640" s="29">
        <f t="shared" si="462"/>
        <v>3</v>
      </c>
      <c r="J1640" s="29">
        <f t="shared" si="450"/>
        <v>0.27</v>
      </c>
      <c r="K1640" s="29">
        <f t="shared" si="451"/>
        <v>8.4199999999999997E-2</v>
      </c>
      <c r="L1640" s="29">
        <f t="shared" si="452"/>
        <v>12.92</v>
      </c>
      <c r="M1640" s="45" t="e">
        <f t="shared" si="463"/>
        <v>#DIV/0!</v>
      </c>
      <c r="N1640" s="28">
        <f t="shared" si="453"/>
        <v>10.989169238449415</v>
      </c>
      <c r="O1640" s="28">
        <f t="shared" si="454"/>
        <v>15.087458954343088</v>
      </c>
      <c r="P1640" s="45" t="e">
        <f t="shared" si="464"/>
        <v>#DIV/0!</v>
      </c>
      <c r="Q1640" s="29">
        <f t="shared" si="465"/>
        <v>3</v>
      </c>
      <c r="R1640" s="29" t="e">
        <f t="shared" si="455"/>
        <v>#N/A</v>
      </c>
      <c r="S1640" s="29" t="e">
        <f t="shared" si="456"/>
        <v>#N/A</v>
      </c>
      <c r="T1640" s="29" t="e">
        <f t="shared" si="457"/>
        <v>#N/A</v>
      </c>
      <c r="U1640" s="21" t="e">
        <f t="shared" si="466"/>
        <v>#DIV/0!</v>
      </c>
      <c r="V1640" s="28">
        <f t="shared" si="458"/>
        <v>0</v>
      </c>
      <c r="W1640" s="28">
        <f t="shared" si="459"/>
        <v>0</v>
      </c>
      <c r="X1640" s="45" t="e">
        <f t="shared" si="467"/>
        <v>#DIV/0!</v>
      </c>
    </row>
    <row r="1641" spans="2:24">
      <c r="B1641" s="23"/>
      <c r="D1641" s="21"/>
      <c r="E1641" s="21"/>
      <c r="F1641" s="21"/>
      <c r="G1641" s="28">
        <f t="shared" si="460"/>
        <v>0</v>
      </c>
      <c r="H1641" s="45" t="e">
        <f t="shared" si="461"/>
        <v>#DIV/0!</v>
      </c>
      <c r="I1641" s="29">
        <f t="shared" si="462"/>
        <v>3</v>
      </c>
      <c r="J1641" s="29">
        <f t="shared" si="450"/>
        <v>0.27</v>
      </c>
      <c r="K1641" s="29">
        <f t="shared" si="451"/>
        <v>8.4199999999999997E-2</v>
      </c>
      <c r="L1641" s="29">
        <f t="shared" si="452"/>
        <v>12.92</v>
      </c>
      <c r="M1641" s="45" t="e">
        <f t="shared" si="463"/>
        <v>#DIV/0!</v>
      </c>
      <c r="N1641" s="28">
        <f t="shared" si="453"/>
        <v>10.989169238449415</v>
      </c>
      <c r="O1641" s="28">
        <f t="shared" si="454"/>
        <v>15.087458954343088</v>
      </c>
      <c r="P1641" s="45" t="e">
        <f t="shared" si="464"/>
        <v>#DIV/0!</v>
      </c>
      <c r="Q1641" s="29">
        <f t="shared" si="465"/>
        <v>3</v>
      </c>
      <c r="R1641" s="29" t="e">
        <f t="shared" si="455"/>
        <v>#N/A</v>
      </c>
      <c r="S1641" s="29" t="e">
        <f t="shared" si="456"/>
        <v>#N/A</v>
      </c>
      <c r="T1641" s="29" t="e">
        <f t="shared" si="457"/>
        <v>#N/A</v>
      </c>
      <c r="U1641" s="21" t="e">
        <f t="shared" si="466"/>
        <v>#DIV/0!</v>
      </c>
      <c r="V1641" s="28">
        <f t="shared" si="458"/>
        <v>0</v>
      </c>
      <c r="W1641" s="28">
        <f t="shared" si="459"/>
        <v>0</v>
      </c>
      <c r="X1641" s="45" t="e">
        <f t="shared" si="467"/>
        <v>#DIV/0!</v>
      </c>
    </row>
    <row r="1642" spans="2:24">
      <c r="B1642" s="23"/>
      <c r="D1642" s="21"/>
      <c r="E1642" s="21"/>
      <c r="F1642" s="21"/>
      <c r="G1642" s="28">
        <f t="shared" si="460"/>
        <v>0</v>
      </c>
      <c r="H1642" s="45" t="e">
        <f t="shared" si="461"/>
        <v>#DIV/0!</v>
      </c>
      <c r="I1642" s="29">
        <f t="shared" si="462"/>
        <v>3</v>
      </c>
      <c r="J1642" s="29">
        <f t="shared" si="450"/>
        <v>0.27</v>
      </c>
      <c r="K1642" s="29">
        <f t="shared" si="451"/>
        <v>8.4199999999999997E-2</v>
      </c>
      <c r="L1642" s="29">
        <f t="shared" si="452"/>
        <v>12.92</v>
      </c>
      <c r="M1642" s="45" t="e">
        <f t="shared" si="463"/>
        <v>#DIV/0!</v>
      </c>
      <c r="N1642" s="28">
        <f t="shared" si="453"/>
        <v>10.989169238449415</v>
      </c>
      <c r="O1642" s="28">
        <f t="shared" si="454"/>
        <v>15.087458954343088</v>
      </c>
      <c r="P1642" s="45" t="e">
        <f t="shared" si="464"/>
        <v>#DIV/0!</v>
      </c>
      <c r="Q1642" s="29">
        <f t="shared" si="465"/>
        <v>3</v>
      </c>
      <c r="R1642" s="29" t="e">
        <f t="shared" si="455"/>
        <v>#N/A</v>
      </c>
      <c r="S1642" s="29" t="e">
        <f t="shared" si="456"/>
        <v>#N/A</v>
      </c>
      <c r="T1642" s="29" t="e">
        <f t="shared" si="457"/>
        <v>#N/A</v>
      </c>
      <c r="U1642" s="21" t="e">
        <f t="shared" si="466"/>
        <v>#DIV/0!</v>
      </c>
      <c r="V1642" s="28">
        <f t="shared" si="458"/>
        <v>0</v>
      </c>
      <c r="W1642" s="28">
        <f t="shared" si="459"/>
        <v>0</v>
      </c>
      <c r="X1642" s="45" t="e">
        <f t="shared" si="467"/>
        <v>#DIV/0!</v>
      </c>
    </row>
    <row r="1643" spans="2:24">
      <c r="B1643" s="23"/>
      <c r="D1643" s="21"/>
      <c r="E1643" s="21"/>
      <c r="F1643" s="21"/>
      <c r="G1643" s="28">
        <f t="shared" si="460"/>
        <v>0</v>
      </c>
      <c r="H1643" s="45" t="e">
        <f t="shared" si="461"/>
        <v>#DIV/0!</v>
      </c>
      <c r="I1643" s="29">
        <f t="shared" si="462"/>
        <v>3</v>
      </c>
      <c r="J1643" s="29">
        <f t="shared" si="450"/>
        <v>0.27</v>
      </c>
      <c r="K1643" s="29">
        <f t="shared" si="451"/>
        <v>8.4199999999999997E-2</v>
      </c>
      <c r="L1643" s="29">
        <f t="shared" si="452"/>
        <v>12.92</v>
      </c>
      <c r="M1643" s="45" t="e">
        <f t="shared" si="463"/>
        <v>#DIV/0!</v>
      </c>
      <c r="N1643" s="28">
        <f t="shared" si="453"/>
        <v>10.989169238449415</v>
      </c>
      <c r="O1643" s="28">
        <f t="shared" si="454"/>
        <v>15.087458954343088</v>
      </c>
      <c r="P1643" s="45" t="e">
        <f t="shared" si="464"/>
        <v>#DIV/0!</v>
      </c>
      <c r="Q1643" s="29">
        <f t="shared" si="465"/>
        <v>3</v>
      </c>
      <c r="R1643" s="29" t="e">
        <f t="shared" si="455"/>
        <v>#N/A</v>
      </c>
      <c r="S1643" s="29" t="e">
        <f t="shared" si="456"/>
        <v>#N/A</v>
      </c>
      <c r="T1643" s="29" t="e">
        <f t="shared" si="457"/>
        <v>#N/A</v>
      </c>
      <c r="U1643" s="21" t="e">
        <f t="shared" si="466"/>
        <v>#DIV/0!</v>
      </c>
      <c r="V1643" s="28">
        <f t="shared" si="458"/>
        <v>0</v>
      </c>
      <c r="W1643" s="28">
        <f t="shared" si="459"/>
        <v>0</v>
      </c>
      <c r="X1643" s="45" t="e">
        <f t="shared" si="467"/>
        <v>#DIV/0!</v>
      </c>
    </row>
    <row r="1644" spans="2:24">
      <c r="B1644" s="23"/>
      <c r="D1644" s="21"/>
      <c r="E1644" s="21"/>
      <c r="F1644" s="21"/>
      <c r="G1644" s="28">
        <f t="shared" si="460"/>
        <v>0</v>
      </c>
      <c r="H1644" s="45" t="e">
        <f t="shared" si="461"/>
        <v>#DIV/0!</v>
      </c>
      <c r="I1644" s="29">
        <f t="shared" si="462"/>
        <v>3</v>
      </c>
      <c r="J1644" s="29">
        <f t="shared" si="450"/>
        <v>0.27</v>
      </c>
      <c r="K1644" s="29">
        <f t="shared" si="451"/>
        <v>8.4199999999999997E-2</v>
      </c>
      <c r="L1644" s="29">
        <f t="shared" si="452"/>
        <v>12.92</v>
      </c>
      <c r="M1644" s="45" t="e">
        <f t="shared" si="463"/>
        <v>#DIV/0!</v>
      </c>
      <c r="N1644" s="28">
        <f t="shared" si="453"/>
        <v>10.989169238449415</v>
      </c>
      <c r="O1644" s="28">
        <f t="shared" si="454"/>
        <v>15.087458954343088</v>
      </c>
      <c r="P1644" s="45" t="e">
        <f t="shared" si="464"/>
        <v>#DIV/0!</v>
      </c>
      <c r="Q1644" s="29">
        <f t="shared" si="465"/>
        <v>3</v>
      </c>
      <c r="R1644" s="29" t="e">
        <f t="shared" si="455"/>
        <v>#N/A</v>
      </c>
      <c r="S1644" s="29" t="e">
        <f t="shared" si="456"/>
        <v>#N/A</v>
      </c>
      <c r="T1644" s="29" t="e">
        <f t="shared" si="457"/>
        <v>#N/A</v>
      </c>
      <c r="U1644" s="21" t="e">
        <f t="shared" si="466"/>
        <v>#DIV/0!</v>
      </c>
      <c r="V1644" s="28">
        <f t="shared" si="458"/>
        <v>0</v>
      </c>
      <c r="W1644" s="28">
        <f t="shared" si="459"/>
        <v>0</v>
      </c>
      <c r="X1644" s="45" t="e">
        <f t="shared" si="467"/>
        <v>#DIV/0!</v>
      </c>
    </row>
    <row r="1645" spans="2:24">
      <c r="B1645" s="23"/>
      <c r="D1645" s="21"/>
      <c r="E1645" s="21"/>
      <c r="F1645" s="21"/>
      <c r="G1645" s="28">
        <f t="shared" si="460"/>
        <v>0</v>
      </c>
      <c r="H1645" s="45" t="e">
        <f t="shared" si="461"/>
        <v>#DIV/0!</v>
      </c>
      <c r="I1645" s="29">
        <f t="shared" si="462"/>
        <v>3</v>
      </c>
      <c r="J1645" s="29">
        <f t="shared" si="450"/>
        <v>0.27</v>
      </c>
      <c r="K1645" s="29">
        <f t="shared" si="451"/>
        <v>8.4199999999999997E-2</v>
      </c>
      <c r="L1645" s="29">
        <f t="shared" si="452"/>
        <v>12.92</v>
      </c>
      <c r="M1645" s="45" t="e">
        <f t="shared" si="463"/>
        <v>#DIV/0!</v>
      </c>
      <c r="N1645" s="28">
        <f t="shared" si="453"/>
        <v>10.989169238449415</v>
      </c>
      <c r="O1645" s="28">
        <f t="shared" si="454"/>
        <v>15.087458954343088</v>
      </c>
      <c r="P1645" s="45" t="e">
        <f t="shared" si="464"/>
        <v>#DIV/0!</v>
      </c>
      <c r="Q1645" s="29">
        <f t="shared" si="465"/>
        <v>3</v>
      </c>
      <c r="R1645" s="29" t="e">
        <f t="shared" si="455"/>
        <v>#N/A</v>
      </c>
      <c r="S1645" s="29" t="e">
        <f t="shared" si="456"/>
        <v>#N/A</v>
      </c>
      <c r="T1645" s="29" t="e">
        <f t="shared" si="457"/>
        <v>#N/A</v>
      </c>
      <c r="U1645" s="21" t="e">
        <f t="shared" si="466"/>
        <v>#DIV/0!</v>
      </c>
      <c r="V1645" s="28">
        <f t="shared" si="458"/>
        <v>0</v>
      </c>
      <c r="W1645" s="28">
        <f t="shared" si="459"/>
        <v>0</v>
      </c>
      <c r="X1645" s="45" t="e">
        <f t="shared" si="467"/>
        <v>#DIV/0!</v>
      </c>
    </row>
    <row r="1646" spans="2:24">
      <c r="B1646" s="23"/>
      <c r="D1646" s="21"/>
      <c r="E1646" s="21"/>
      <c r="F1646" s="21"/>
      <c r="G1646" s="28">
        <f t="shared" si="460"/>
        <v>0</v>
      </c>
      <c r="H1646" s="45" t="e">
        <f t="shared" si="461"/>
        <v>#DIV/0!</v>
      </c>
      <c r="I1646" s="29">
        <f t="shared" si="462"/>
        <v>3</v>
      </c>
      <c r="J1646" s="29">
        <f t="shared" si="450"/>
        <v>0.27</v>
      </c>
      <c r="K1646" s="29">
        <f t="shared" si="451"/>
        <v>8.4199999999999997E-2</v>
      </c>
      <c r="L1646" s="29">
        <f t="shared" si="452"/>
        <v>12.92</v>
      </c>
      <c r="M1646" s="45" t="e">
        <f t="shared" si="463"/>
        <v>#DIV/0!</v>
      </c>
      <c r="N1646" s="28">
        <f t="shared" si="453"/>
        <v>10.989169238449415</v>
      </c>
      <c r="O1646" s="28">
        <f t="shared" si="454"/>
        <v>15.087458954343088</v>
      </c>
      <c r="P1646" s="45" t="e">
        <f t="shared" si="464"/>
        <v>#DIV/0!</v>
      </c>
      <c r="Q1646" s="29">
        <f t="shared" si="465"/>
        <v>3</v>
      </c>
      <c r="R1646" s="29" t="e">
        <f t="shared" si="455"/>
        <v>#N/A</v>
      </c>
      <c r="S1646" s="29" t="e">
        <f t="shared" si="456"/>
        <v>#N/A</v>
      </c>
      <c r="T1646" s="29" t="e">
        <f t="shared" si="457"/>
        <v>#N/A</v>
      </c>
      <c r="U1646" s="21" t="e">
        <f t="shared" si="466"/>
        <v>#DIV/0!</v>
      </c>
      <c r="V1646" s="28">
        <f t="shared" si="458"/>
        <v>0</v>
      </c>
      <c r="W1646" s="28">
        <f t="shared" si="459"/>
        <v>0</v>
      </c>
      <c r="X1646" s="45" t="e">
        <f t="shared" si="467"/>
        <v>#DIV/0!</v>
      </c>
    </row>
    <row r="1647" spans="2:24">
      <c r="B1647" s="23"/>
      <c r="D1647" s="21"/>
      <c r="E1647" s="21"/>
      <c r="F1647" s="21"/>
      <c r="G1647" s="28">
        <f t="shared" si="460"/>
        <v>0</v>
      </c>
      <c r="H1647" s="45" t="e">
        <f t="shared" si="461"/>
        <v>#DIV/0!</v>
      </c>
      <c r="I1647" s="29">
        <f t="shared" si="462"/>
        <v>3</v>
      </c>
      <c r="J1647" s="29">
        <f t="shared" si="450"/>
        <v>0.27</v>
      </c>
      <c r="K1647" s="29">
        <f t="shared" si="451"/>
        <v>8.4199999999999997E-2</v>
      </c>
      <c r="L1647" s="29">
        <f t="shared" si="452"/>
        <v>12.92</v>
      </c>
      <c r="M1647" s="45" t="e">
        <f t="shared" si="463"/>
        <v>#DIV/0!</v>
      </c>
      <c r="N1647" s="28">
        <f t="shared" si="453"/>
        <v>10.989169238449415</v>
      </c>
      <c r="O1647" s="28">
        <f t="shared" si="454"/>
        <v>15.087458954343088</v>
      </c>
      <c r="P1647" s="45" t="e">
        <f t="shared" si="464"/>
        <v>#DIV/0!</v>
      </c>
      <c r="Q1647" s="29">
        <f t="shared" si="465"/>
        <v>3</v>
      </c>
      <c r="R1647" s="29" t="e">
        <f t="shared" si="455"/>
        <v>#N/A</v>
      </c>
      <c r="S1647" s="29" t="e">
        <f t="shared" si="456"/>
        <v>#N/A</v>
      </c>
      <c r="T1647" s="29" t="e">
        <f t="shared" si="457"/>
        <v>#N/A</v>
      </c>
      <c r="U1647" s="21" t="e">
        <f t="shared" si="466"/>
        <v>#DIV/0!</v>
      </c>
      <c r="V1647" s="28">
        <f t="shared" si="458"/>
        <v>0</v>
      </c>
      <c r="W1647" s="28">
        <f t="shared" si="459"/>
        <v>0</v>
      </c>
      <c r="X1647" s="45" t="e">
        <f t="shared" si="467"/>
        <v>#DIV/0!</v>
      </c>
    </row>
    <row r="1648" spans="2:24">
      <c r="B1648" s="23"/>
      <c r="D1648" s="21"/>
      <c r="E1648" s="21"/>
      <c r="F1648" s="21"/>
      <c r="G1648" s="28">
        <f t="shared" si="460"/>
        <v>0</v>
      </c>
      <c r="H1648" s="45" t="e">
        <f t="shared" si="461"/>
        <v>#DIV/0!</v>
      </c>
      <c r="I1648" s="29">
        <f t="shared" si="462"/>
        <v>3</v>
      </c>
      <c r="J1648" s="29">
        <f t="shared" si="450"/>
        <v>0.27</v>
      </c>
      <c r="K1648" s="29">
        <f t="shared" si="451"/>
        <v>8.4199999999999997E-2</v>
      </c>
      <c r="L1648" s="29">
        <f t="shared" si="452"/>
        <v>12.92</v>
      </c>
      <c r="M1648" s="45" t="e">
        <f t="shared" si="463"/>
        <v>#DIV/0!</v>
      </c>
      <c r="N1648" s="28">
        <f t="shared" si="453"/>
        <v>10.989169238449415</v>
      </c>
      <c r="O1648" s="28">
        <f t="shared" si="454"/>
        <v>15.087458954343088</v>
      </c>
      <c r="P1648" s="45" t="e">
        <f t="shared" si="464"/>
        <v>#DIV/0!</v>
      </c>
      <c r="Q1648" s="29">
        <f t="shared" si="465"/>
        <v>3</v>
      </c>
      <c r="R1648" s="29" t="e">
        <f t="shared" si="455"/>
        <v>#N/A</v>
      </c>
      <c r="S1648" s="29" t="e">
        <f t="shared" si="456"/>
        <v>#N/A</v>
      </c>
      <c r="T1648" s="29" t="e">
        <f t="shared" si="457"/>
        <v>#N/A</v>
      </c>
      <c r="U1648" s="21" t="e">
        <f t="shared" si="466"/>
        <v>#DIV/0!</v>
      </c>
      <c r="V1648" s="28">
        <f t="shared" si="458"/>
        <v>0</v>
      </c>
      <c r="W1648" s="28">
        <f t="shared" si="459"/>
        <v>0</v>
      </c>
      <c r="X1648" s="45" t="e">
        <f t="shared" si="467"/>
        <v>#DIV/0!</v>
      </c>
    </row>
    <row r="1649" spans="2:24">
      <c r="B1649" s="23"/>
      <c r="D1649" s="21"/>
      <c r="E1649" s="21"/>
      <c r="F1649" s="21"/>
      <c r="G1649" s="28">
        <f t="shared" si="460"/>
        <v>0</v>
      </c>
      <c r="H1649" s="45" t="e">
        <f t="shared" si="461"/>
        <v>#DIV/0!</v>
      </c>
      <c r="I1649" s="29">
        <f t="shared" si="462"/>
        <v>3</v>
      </c>
      <c r="J1649" s="29">
        <f t="shared" si="450"/>
        <v>0.27</v>
      </c>
      <c r="K1649" s="29">
        <f t="shared" si="451"/>
        <v>8.4199999999999997E-2</v>
      </c>
      <c r="L1649" s="29">
        <f t="shared" si="452"/>
        <v>12.92</v>
      </c>
      <c r="M1649" s="45" t="e">
        <f t="shared" si="463"/>
        <v>#DIV/0!</v>
      </c>
      <c r="N1649" s="28">
        <f t="shared" si="453"/>
        <v>10.989169238449415</v>
      </c>
      <c r="O1649" s="28">
        <f t="shared" si="454"/>
        <v>15.087458954343088</v>
      </c>
      <c r="P1649" s="45" t="e">
        <f t="shared" si="464"/>
        <v>#DIV/0!</v>
      </c>
      <c r="Q1649" s="29">
        <f t="shared" si="465"/>
        <v>3</v>
      </c>
      <c r="R1649" s="29" t="e">
        <f t="shared" si="455"/>
        <v>#N/A</v>
      </c>
      <c r="S1649" s="29" t="e">
        <f t="shared" si="456"/>
        <v>#N/A</v>
      </c>
      <c r="T1649" s="29" t="e">
        <f t="shared" si="457"/>
        <v>#N/A</v>
      </c>
      <c r="U1649" s="21" t="e">
        <f t="shared" si="466"/>
        <v>#DIV/0!</v>
      </c>
      <c r="V1649" s="28">
        <f t="shared" si="458"/>
        <v>0</v>
      </c>
      <c r="W1649" s="28">
        <f t="shared" si="459"/>
        <v>0</v>
      </c>
      <c r="X1649" s="45" t="e">
        <f t="shared" si="467"/>
        <v>#DIV/0!</v>
      </c>
    </row>
    <row r="1650" spans="2:24">
      <c r="B1650" s="23"/>
      <c r="D1650" s="21"/>
      <c r="E1650" s="21"/>
      <c r="F1650" s="21"/>
      <c r="G1650" s="28">
        <f t="shared" si="460"/>
        <v>0</v>
      </c>
      <c r="H1650" s="45" t="e">
        <f t="shared" si="461"/>
        <v>#DIV/0!</v>
      </c>
      <c r="I1650" s="29">
        <f t="shared" si="462"/>
        <v>3</v>
      </c>
      <c r="J1650" s="29">
        <f t="shared" si="450"/>
        <v>0.27</v>
      </c>
      <c r="K1650" s="29">
        <f t="shared" si="451"/>
        <v>8.4199999999999997E-2</v>
      </c>
      <c r="L1650" s="29">
        <f t="shared" si="452"/>
        <v>12.92</v>
      </c>
      <c r="M1650" s="45" t="e">
        <f t="shared" si="463"/>
        <v>#DIV/0!</v>
      </c>
      <c r="N1650" s="28">
        <f t="shared" si="453"/>
        <v>10.989169238449415</v>
      </c>
      <c r="O1650" s="28">
        <f t="shared" si="454"/>
        <v>15.087458954343088</v>
      </c>
      <c r="P1650" s="45" t="e">
        <f t="shared" si="464"/>
        <v>#DIV/0!</v>
      </c>
      <c r="Q1650" s="29">
        <f t="shared" si="465"/>
        <v>3</v>
      </c>
      <c r="R1650" s="29" t="e">
        <f t="shared" si="455"/>
        <v>#N/A</v>
      </c>
      <c r="S1650" s="29" t="e">
        <f t="shared" si="456"/>
        <v>#N/A</v>
      </c>
      <c r="T1650" s="29" t="e">
        <f t="shared" si="457"/>
        <v>#N/A</v>
      </c>
      <c r="U1650" s="21" t="e">
        <f t="shared" si="466"/>
        <v>#DIV/0!</v>
      </c>
      <c r="V1650" s="28">
        <f t="shared" si="458"/>
        <v>0</v>
      </c>
      <c r="W1650" s="28">
        <f t="shared" si="459"/>
        <v>0</v>
      </c>
      <c r="X1650" s="45" t="e">
        <f t="shared" si="467"/>
        <v>#DIV/0!</v>
      </c>
    </row>
    <row r="1651" spans="2:24">
      <c r="B1651" s="23"/>
      <c r="D1651" s="21"/>
      <c r="E1651" s="21"/>
      <c r="F1651" s="21"/>
      <c r="G1651" s="28">
        <f t="shared" si="460"/>
        <v>0</v>
      </c>
      <c r="H1651" s="45" t="e">
        <f t="shared" si="461"/>
        <v>#DIV/0!</v>
      </c>
      <c r="I1651" s="29">
        <f t="shared" si="462"/>
        <v>3</v>
      </c>
      <c r="J1651" s="29">
        <f t="shared" si="450"/>
        <v>0.27</v>
      </c>
      <c r="K1651" s="29">
        <f t="shared" si="451"/>
        <v>8.4199999999999997E-2</v>
      </c>
      <c r="L1651" s="29">
        <f t="shared" si="452"/>
        <v>12.92</v>
      </c>
      <c r="M1651" s="45" t="e">
        <f t="shared" si="463"/>
        <v>#DIV/0!</v>
      </c>
      <c r="N1651" s="28">
        <f t="shared" si="453"/>
        <v>10.989169238449415</v>
      </c>
      <c r="O1651" s="28">
        <f t="shared" si="454"/>
        <v>15.087458954343088</v>
      </c>
      <c r="P1651" s="45" t="e">
        <f t="shared" si="464"/>
        <v>#DIV/0!</v>
      </c>
      <c r="Q1651" s="29">
        <f t="shared" si="465"/>
        <v>3</v>
      </c>
      <c r="R1651" s="29" t="e">
        <f t="shared" si="455"/>
        <v>#N/A</v>
      </c>
      <c r="S1651" s="29" t="e">
        <f t="shared" si="456"/>
        <v>#N/A</v>
      </c>
      <c r="T1651" s="29" t="e">
        <f t="shared" si="457"/>
        <v>#N/A</v>
      </c>
      <c r="U1651" s="21" t="e">
        <f t="shared" si="466"/>
        <v>#DIV/0!</v>
      </c>
      <c r="V1651" s="28">
        <f t="shared" si="458"/>
        <v>0</v>
      </c>
      <c r="W1651" s="28">
        <f t="shared" si="459"/>
        <v>0</v>
      </c>
      <c r="X1651" s="45" t="e">
        <f t="shared" si="467"/>
        <v>#DIV/0!</v>
      </c>
    </row>
    <row r="1652" spans="2:24">
      <c r="B1652" s="23"/>
      <c r="D1652" s="21"/>
      <c r="E1652" s="21"/>
      <c r="F1652" s="21"/>
      <c r="G1652" s="28">
        <f t="shared" si="460"/>
        <v>0</v>
      </c>
      <c r="H1652" s="45" t="e">
        <f t="shared" si="461"/>
        <v>#DIV/0!</v>
      </c>
      <c r="I1652" s="29">
        <f t="shared" si="462"/>
        <v>3</v>
      </c>
      <c r="J1652" s="29">
        <f t="shared" si="450"/>
        <v>0.27</v>
      </c>
      <c r="K1652" s="29">
        <f t="shared" si="451"/>
        <v>8.4199999999999997E-2</v>
      </c>
      <c r="L1652" s="29">
        <f t="shared" si="452"/>
        <v>12.92</v>
      </c>
      <c r="M1652" s="45" t="e">
        <f t="shared" si="463"/>
        <v>#DIV/0!</v>
      </c>
      <c r="N1652" s="28">
        <f t="shared" si="453"/>
        <v>10.989169238449415</v>
      </c>
      <c r="O1652" s="28">
        <f t="shared" si="454"/>
        <v>15.087458954343088</v>
      </c>
      <c r="P1652" s="45" t="e">
        <f t="shared" si="464"/>
        <v>#DIV/0!</v>
      </c>
      <c r="Q1652" s="29">
        <f t="shared" si="465"/>
        <v>3</v>
      </c>
      <c r="R1652" s="29" t="e">
        <f t="shared" si="455"/>
        <v>#N/A</v>
      </c>
      <c r="S1652" s="29" t="e">
        <f t="shared" si="456"/>
        <v>#N/A</v>
      </c>
      <c r="T1652" s="29" t="e">
        <f t="shared" si="457"/>
        <v>#N/A</v>
      </c>
      <c r="U1652" s="21" t="e">
        <f t="shared" si="466"/>
        <v>#DIV/0!</v>
      </c>
      <c r="V1652" s="28">
        <f t="shared" si="458"/>
        <v>0</v>
      </c>
      <c r="W1652" s="28">
        <f t="shared" si="459"/>
        <v>0</v>
      </c>
      <c r="X1652" s="45" t="e">
        <f t="shared" si="467"/>
        <v>#DIV/0!</v>
      </c>
    </row>
    <row r="1653" spans="2:24">
      <c r="B1653" s="23"/>
      <c r="D1653" s="21"/>
      <c r="E1653" s="21"/>
      <c r="F1653" s="21"/>
      <c r="G1653" s="28">
        <f t="shared" si="460"/>
        <v>0</v>
      </c>
      <c r="H1653" s="45" t="e">
        <f t="shared" si="461"/>
        <v>#DIV/0!</v>
      </c>
      <c r="I1653" s="29">
        <f t="shared" si="462"/>
        <v>3</v>
      </c>
      <c r="J1653" s="29">
        <f t="shared" si="450"/>
        <v>0.27</v>
      </c>
      <c r="K1653" s="29">
        <f t="shared" si="451"/>
        <v>8.4199999999999997E-2</v>
      </c>
      <c r="L1653" s="29">
        <f t="shared" si="452"/>
        <v>12.92</v>
      </c>
      <c r="M1653" s="45" t="e">
        <f t="shared" si="463"/>
        <v>#DIV/0!</v>
      </c>
      <c r="N1653" s="28">
        <f t="shared" si="453"/>
        <v>10.989169238449415</v>
      </c>
      <c r="O1653" s="28">
        <f t="shared" si="454"/>
        <v>15.087458954343088</v>
      </c>
      <c r="P1653" s="45" t="e">
        <f t="shared" si="464"/>
        <v>#DIV/0!</v>
      </c>
      <c r="Q1653" s="29">
        <f t="shared" si="465"/>
        <v>3</v>
      </c>
      <c r="R1653" s="29" t="e">
        <f t="shared" si="455"/>
        <v>#N/A</v>
      </c>
      <c r="S1653" s="29" t="e">
        <f t="shared" si="456"/>
        <v>#N/A</v>
      </c>
      <c r="T1653" s="29" t="e">
        <f t="shared" si="457"/>
        <v>#N/A</v>
      </c>
      <c r="U1653" s="21" t="e">
        <f t="shared" si="466"/>
        <v>#DIV/0!</v>
      </c>
      <c r="V1653" s="28">
        <f t="shared" si="458"/>
        <v>0</v>
      </c>
      <c r="W1653" s="28">
        <f t="shared" si="459"/>
        <v>0</v>
      </c>
      <c r="X1653" s="45" t="e">
        <f t="shared" si="467"/>
        <v>#DIV/0!</v>
      </c>
    </row>
    <row r="1654" spans="2:24">
      <c r="B1654" s="23"/>
      <c r="D1654" s="21"/>
      <c r="E1654" s="21"/>
      <c r="F1654" s="21"/>
      <c r="G1654" s="28">
        <f t="shared" si="460"/>
        <v>0</v>
      </c>
      <c r="H1654" s="45" t="e">
        <f t="shared" si="461"/>
        <v>#DIV/0!</v>
      </c>
      <c r="I1654" s="29">
        <f t="shared" si="462"/>
        <v>3</v>
      </c>
      <c r="J1654" s="29">
        <f t="shared" si="450"/>
        <v>0.27</v>
      </c>
      <c r="K1654" s="29">
        <f t="shared" si="451"/>
        <v>8.4199999999999997E-2</v>
      </c>
      <c r="L1654" s="29">
        <f t="shared" si="452"/>
        <v>12.92</v>
      </c>
      <c r="M1654" s="45" t="e">
        <f t="shared" si="463"/>
        <v>#DIV/0!</v>
      </c>
      <c r="N1654" s="28">
        <f t="shared" si="453"/>
        <v>10.989169238449415</v>
      </c>
      <c r="O1654" s="28">
        <f t="shared" si="454"/>
        <v>15.087458954343088</v>
      </c>
      <c r="P1654" s="45" t="e">
        <f t="shared" si="464"/>
        <v>#DIV/0!</v>
      </c>
      <c r="Q1654" s="29">
        <f t="shared" si="465"/>
        <v>3</v>
      </c>
      <c r="R1654" s="29" t="e">
        <f t="shared" si="455"/>
        <v>#N/A</v>
      </c>
      <c r="S1654" s="29" t="e">
        <f t="shared" si="456"/>
        <v>#N/A</v>
      </c>
      <c r="T1654" s="29" t="e">
        <f t="shared" si="457"/>
        <v>#N/A</v>
      </c>
      <c r="U1654" s="21" t="e">
        <f t="shared" si="466"/>
        <v>#DIV/0!</v>
      </c>
      <c r="V1654" s="28">
        <f t="shared" si="458"/>
        <v>0</v>
      </c>
      <c r="W1654" s="28">
        <f t="shared" si="459"/>
        <v>0</v>
      </c>
      <c r="X1654" s="45" t="e">
        <f t="shared" si="467"/>
        <v>#DIV/0!</v>
      </c>
    </row>
    <row r="1655" spans="2:24">
      <c r="B1655" s="23"/>
      <c r="D1655" s="21"/>
      <c r="E1655" s="21"/>
      <c r="F1655" s="21"/>
      <c r="G1655" s="28">
        <f t="shared" si="460"/>
        <v>0</v>
      </c>
      <c r="H1655" s="45" t="e">
        <f t="shared" si="461"/>
        <v>#DIV/0!</v>
      </c>
      <c r="I1655" s="29">
        <f t="shared" si="462"/>
        <v>3</v>
      </c>
      <c r="J1655" s="29">
        <f t="shared" si="450"/>
        <v>0.27</v>
      </c>
      <c r="K1655" s="29">
        <f t="shared" si="451"/>
        <v>8.4199999999999997E-2</v>
      </c>
      <c r="L1655" s="29">
        <f t="shared" si="452"/>
        <v>12.92</v>
      </c>
      <c r="M1655" s="45" t="e">
        <f t="shared" si="463"/>
        <v>#DIV/0!</v>
      </c>
      <c r="N1655" s="28">
        <f t="shared" si="453"/>
        <v>10.989169238449415</v>
      </c>
      <c r="O1655" s="28">
        <f t="shared" si="454"/>
        <v>15.087458954343088</v>
      </c>
      <c r="P1655" s="45" t="e">
        <f t="shared" si="464"/>
        <v>#DIV/0!</v>
      </c>
      <c r="Q1655" s="29">
        <f t="shared" si="465"/>
        <v>3</v>
      </c>
      <c r="R1655" s="29" t="e">
        <f t="shared" si="455"/>
        <v>#N/A</v>
      </c>
      <c r="S1655" s="29" t="e">
        <f t="shared" si="456"/>
        <v>#N/A</v>
      </c>
      <c r="T1655" s="29" t="e">
        <f t="shared" si="457"/>
        <v>#N/A</v>
      </c>
      <c r="U1655" s="21" t="e">
        <f t="shared" si="466"/>
        <v>#DIV/0!</v>
      </c>
      <c r="V1655" s="28">
        <f t="shared" si="458"/>
        <v>0</v>
      </c>
      <c r="W1655" s="28">
        <f t="shared" si="459"/>
        <v>0</v>
      </c>
      <c r="X1655" s="45" t="e">
        <f t="shared" si="467"/>
        <v>#DIV/0!</v>
      </c>
    </row>
    <row r="1656" spans="2:24">
      <c r="B1656" s="23"/>
      <c r="D1656" s="21"/>
      <c r="E1656" s="21"/>
      <c r="F1656" s="21"/>
      <c r="G1656" s="28">
        <f t="shared" si="460"/>
        <v>0</v>
      </c>
      <c r="H1656" s="45" t="e">
        <f t="shared" si="461"/>
        <v>#DIV/0!</v>
      </c>
      <c r="I1656" s="29">
        <f t="shared" si="462"/>
        <v>3</v>
      </c>
      <c r="J1656" s="29">
        <f t="shared" si="450"/>
        <v>0.27</v>
      </c>
      <c r="K1656" s="29">
        <f t="shared" si="451"/>
        <v>8.4199999999999997E-2</v>
      </c>
      <c r="L1656" s="29">
        <f t="shared" si="452"/>
        <v>12.92</v>
      </c>
      <c r="M1656" s="45" t="e">
        <f t="shared" si="463"/>
        <v>#DIV/0!</v>
      </c>
      <c r="N1656" s="28">
        <f t="shared" si="453"/>
        <v>10.989169238449415</v>
      </c>
      <c r="O1656" s="28">
        <f t="shared" si="454"/>
        <v>15.087458954343088</v>
      </c>
      <c r="P1656" s="45" t="e">
        <f t="shared" si="464"/>
        <v>#DIV/0!</v>
      </c>
      <c r="Q1656" s="29">
        <f t="shared" si="465"/>
        <v>3</v>
      </c>
      <c r="R1656" s="29" t="e">
        <f t="shared" si="455"/>
        <v>#N/A</v>
      </c>
      <c r="S1656" s="29" t="e">
        <f t="shared" si="456"/>
        <v>#N/A</v>
      </c>
      <c r="T1656" s="29" t="e">
        <f t="shared" si="457"/>
        <v>#N/A</v>
      </c>
      <c r="U1656" s="21" t="e">
        <f t="shared" si="466"/>
        <v>#DIV/0!</v>
      </c>
      <c r="V1656" s="28">
        <f t="shared" si="458"/>
        <v>0</v>
      </c>
      <c r="W1656" s="28">
        <f t="shared" si="459"/>
        <v>0</v>
      </c>
      <c r="X1656" s="45" t="e">
        <f t="shared" si="467"/>
        <v>#DIV/0!</v>
      </c>
    </row>
    <row r="1657" spans="2:24">
      <c r="B1657" s="23"/>
      <c r="D1657" s="21"/>
      <c r="E1657" s="21"/>
      <c r="F1657" s="21"/>
      <c r="G1657" s="28">
        <f t="shared" si="460"/>
        <v>0</v>
      </c>
      <c r="H1657" s="45" t="e">
        <f t="shared" si="461"/>
        <v>#DIV/0!</v>
      </c>
      <c r="I1657" s="29">
        <f t="shared" si="462"/>
        <v>3</v>
      </c>
      <c r="J1657" s="29">
        <f t="shared" si="450"/>
        <v>0.27</v>
      </c>
      <c r="K1657" s="29">
        <f t="shared" si="451"/>
        <v>8.4199999999999997E-2</v>
      </c>
      <c r="L1657" s="29">
        <f t="shared" si="452"/>
        <v>12.92</v>
      </c>
      <c r="M1657" s="45" t="e">
        <f t="shared" si="463"/>
        <v>#DIV/0!</v>
      </c>
      <c r="N1657" s="28">
        <f t="shared" si="453"/>
        <v>10.989169238449415</v>
      </c>
      <c r="O1657" s="28">
        <f t="shared" si="454"/>
        <v>15.087458954343088</v>
      </c>
      <c r="P1657" s="45" t="e">
        <f t="shared" si="464"/>
        <v>#DIV/0!</v>
      </c>
      <c r="Q1657" s="29">
        <f t="shared" si="465"/>
        <v>3</v>
      </c>
      <c r="R1657" s="29" t="e">
        <f t="shared" si="455"/>
        <v>#N/A</v>
      </c>
      <c r="S1657" s="29" t="e">
        <f t="shared" si="456"/>
        <v>#N/A</v>
      </c>
      <c r="T1657" s="29" t="e">
        <f t="shared" si="457"/>
        <v>#N/A</v>
      </c>
      <c r="U1657" s="21" t="e">
        <f t="shared" si="466"/>
        <v>#DIV/0!</v>
      </c>
      <c r="V1657" s="28">
        <f t="shared" si="458"/>
        <v>0</v>
      </c>
      <c r="W1657" s="28">
        <f t="shared" si="459"/>
        <v>0</v>
      </c>
      <c r="X1657" s="45" t="e">
        <f t="shared" si="467"/>
        <v>#DIV/0!</v>
      </c>
    </row>
    <row r="1658" spans="2:24">
      <c r="B1658" s="23"/>
      <c r="D1658" s="21"/>
      <c r="E1658" s="21"/>
      <c r="F1658" s="21"/>
      <c r="G1658" s="28">
        <f t="shared" si="460"/>
        <v>0</v>
      </c>
      <c r="H1658" s="45" t="e">
        <f t="shared" si="461"/>
        <v>#DIV/0!</v>
      </c>
      <c r="I1658" s="29">
        <f t="shared" si="462"/>
        <v>3</v>
      </c>
      <c r="J1658" s="29">
        <f t="shared" si="450"/>
        <v>0.27</v>
      </c>
      <c r="K1658" s="29">
        <f t="shared" si="451"/>
        <v>8.4199999999999997E-2</v>
      </c>
      <c r="L1658" s="29">
        <f t="shared" si="452"/>
        <v>12.92</v>
      </c>
      <c r="M1658" s="45" t="e">
        <f t="shared" si="463"/>
        <v>#DIV/0!</v>
      </c>
      <c r="N1658" s="28">
        <f t="shared" si="453"/>
        <v>10.989169238449415</v>
      </c>
      <c r="O1658" s="28">
        <f t="shared" si="454"/>
        <v>15.087458954343088</v>
      </c>
      <c r="P1658" s="45" t="e">
        <f t="shared" si="464"/>
        <v>#DIV/0!</v>
      </c>
      <c r="Q1658" s="29">
        <f t="shared" si="465"/>
        <v>3</v>
      </c>
      <c r="R1658" s="29" t="e">
        <f t="shared" si="455"/>
        <v>#N/A</v>
      </c>
      <c r="S1658" s="29" t="e">
        <f t="shared" si="456"/>
        <v>#N/A</v>
      </c>
      <c r="T1658" s="29" t="e">
        <f t="shared" si="457"/>
        <v>#N/A</v>
      </c>
      <c r="U1658" s="21" t="e">
        <f t="shared" si="466"/>
        <v>#DIV/0!</v>
      </c>
      <c r="V1658" s="28">
        <f t="shared" si="458"/>
        <v>0</v>
      </c>
      <c r="W1658" s="28">
        <f t="shared" si="459"/>
        <v>0</v>
      </c>
      <c r="X1658" s="45" t="e">
        <f t="shared" si="467"/>
        <v>#DIV/0!</v>
      </c>
    </row>
    <row r="1659" spans="2:24">
      <c r="B1659" s="23"/>
      <c r="D1659" s="21"/>
      <c r="E1659" s="21"/>
      <c r="F1659" s="21"/>
      <c r="G1659" s="28">
        <f t="shared" si="460"/>
        <v>0</v>
      </c>
      <c r="H1659" s="45" t="e">
        <f t="shared" si="461"/>
        <v>#DIV/0!</v>
      </c>
      <c r="I1659" s="29">
        <f t="shared" si="462"/>
        <v>3</v>
      </c>
      <c r="J1659" s="29">
        <f t="shared" si="450"/>
        <v>0.27</v>
      </c>
      <c r="K1659" s="29">
        <f t="shared" si="451"/>
        <v>8.4199999999999997E-2</v>
      </c>
      <c r="L1659" s="29">
        <f t="shared" si="452"/>
        <v>12.92</v>
      </c>
      <c r="M1659" s="45" t="e">
        <f t="shared" si="463"/>
        <v>#DIV/0!</v>
      </c>
      <c r="N1659" s="28">
        <f t="shared" si="453"/>
        <v>10.989169238449415</v>
      </c>
      <c r="O1659" s="28">
        <f t="shared" si="454"/>
        <v>15.087458954343088</v>
      </c>
      <c r="P1659" s="45" t="e">
        <f t="shared" si="464"/>
        <v>#DIV/0!</v>
      </c>
      <c r="Q1659" s="29">
        <f t="shared" si="465"/>
        <v>3</v>
      </c>
      <c r="R1659" s="29" t="e">
        <f t="shared" si="455"/>
        <v>#N/A</v>
      </c>
      <c r="S1659" s="29" t="e">
        <f t="shared" si="456"/>
        <v>#N/A</v>
      </c>
      <c r="T1659" s="29" t="e">
        <f t="shared" si="457"/>
        <v>#N/A</v>
      </c>
      <c r="U1659" s="21" t="e">
        <f t="shared" si="466"/>
        <v>#DIV/0!</v>
      </c>
      <c r="V1659" s="28">
        <f t="shared" si="458"/>
        <v>0</v>
      </c>
      <c r="W1659" s="28">
        <f t="shared" si="459"/>
        <v>0</v>
      </c>
      <c r="X1659" s="45" t="e">
        <f t="shared" si="467"/>
        <v>#DIV/0!</v>
      </c>
    </row>
    <row r="1660" spans="2:24">
      <c r="B1660" s="23"/>
      <c r="D1660" s="21"/>
      <c r="E1660" s="21"/>
      <c r="F1660" s="21"/>
      <c r="G1660" s="28">
        <f t="shared" si="460"/>
        <v>0</v>
      </c>
      <c r="H1660" s="45" t="e">
        <f t="shared" si="461"/>
        <v>#DIV/0!</v>
      </c>
      <c r="I1660" s="29">
        <f t="shared" si="462"/>
        <v>3</v>
      </c>
      <c r="J1660" s="29">
        <f t="shared" si="450"/>
        <v>0.27</v>
      </c>
      <c r="K1660" s="29">
        <f t="shared" si="451"/>
        <v>8.4199999999999997E-2</v>
      </c>
      <c r="L1660" s="29">
        <f t="shared" si="452"/>
        <v>12.92</v>
      </c>
      <c r="M1660" s="45" t="e">
        <f t="shared" si="463"/>
        <v>#DIV/0!</v>
      </c>
      <c r="N1660" s="28">
        <f t="shared" si="453"/>
        <v>10.989169238449415</v>
      </c>
      <c r="O1660" s="28">
        <f t="shared" si="454"/>
        <v>15.087458954343088</v>
      </c>
      <c r="P1660" s="45" t="e">
        <f t="shared" si="464"/>
        <v>#DIV/0!</v>
      </c>
      <c r="Q1660" s="29">
        <f t="shared" si="465"/>
        <v>3</v>
      </c>
      <c r="R1660" s="29" t="e">
        <f t="shared" si="455"/>
        <v>#N/A</v>
      </c>
      <c r="S1660" s="29" t="e">
        <f t="shared" si="456"/>
        <v>#N/A</v>
      </c>
      <c r="T1660" s="29" t="e">
        <f t="shared" si="457"/>
        <v>#N/A</v>
      </c>
      <c r="U1660" s="21" t="e">
        <f t="shared" si="466"/>
        <v>#DIV/0!</v>
      </c>
      <c r="V1660" s="28">
        <f t="shared" si="458"/>
        <v>0</v>
      </c>
      <c r="W1660" s="28">
        <f t="shared" si="459"/>
        <v>0</v>
      </c>
      <c r="X1660" s="45" t="e">
        <f t="shared" si="467"/>
        <v>#DIV/0!</v>
      </c>
    </row>
    <row r="1661" spans="2:24">
      <c r="B1661" s="23"/>
      <c r="D1661" s="21"/>
      <c r="E1661" s="21"/>
      <c r="F1661" s="21"/>
      <c r="G1661" s="28">
        <f t="shared" si="460"/>
        <v>0</v>
      </c>
      <c r="H1661" s="45" t="e">
        <f t="shared" si="461"/>
        <v>#DIV/0!</v>
      </c>
      <c r="I1661" s="29">
        <f t="shared" si="462"/>
        <v>3</v>
      </c>
      <c r="J1661" s="29">
        <f t="shared" si="450"/>
        <v>0.27</v>
      </c>
      <c r="K1661" s="29">
        <f t="shared" si="451"/>
        <v>8.4199999999999997E-2</v>
      </c>
      <c r="L1661" s="29">
        <f t="shared" si="452"/>
        <v>12.92</v>
      </c>
      <c r="M1661" s="45" t="e">
        <f t="shared" si="463"/>
        <v>#DIV/0!</v>
      </c>
      <c r="N1661" s="28">
        <f t="shared" si="453"/>
        <v>10.989169238449415</v>
      </c>
      <c r="O1661" s="28">
        <f t="shared" si="454"/>
        <v>15.087458954343088</v>
      </c>
      <c r="P1661" s="45" t="e">
        <f t="shared" si="464"/>
        <v>#DIV/0!</v>
      </c>
      <c r="Q1661" s="29">
        <f t="shared" si="465"/>
        <v>3</v>
      </c>
      <c r="R1661" s="29" t="e">
        <f t="shared" si="455"/>
        <v>#N/A</v>
      </c>
      <c r="S1661" s="29" t="e">
        <f t="shared" si="456"/>
        <v>#N/A</v>
      </c>
      <c r="T1661" s="29" t="e">
        <f t="shared" si="457"/>
        <v>#N/A</v>
      </c>
      <c r="U1661" s="21" t="e">
        <f t="shared" si="466"/>
        <v>#DIV/0!</v>
      </c>
      <c r="V1661" s="28">
        <f t="shared" si="458"/>
        <v>0</v>
      </c>
      <c r="W1661" s="28">
        <f t="shared" si="459"/>
        <v>0</v>
      </c>
      <c r="X1661" s="45" t="e">
        <f t="shared" si="467"/>
        <v>#DIV/0!</v>
      </c>
    </row>
    <row r="1662" spans="2:24">
      <c r="B1662" s="23"/>
      <c r="D1662" s="21"/>
      <c r="E1662" s="21"/>
      <c r="F1662" s="21"/>
      <c r="G1662" s="28">
        <f t="shared" si="460"/>
        <v>0</v>
      </c>
      <c r="H1662" s="45" t="e">
        <f t="shared" si="461"/>
        <v>#DIV/0!</v>
      </c>
      <c r="I1662" s="29">
        <f t="shared" si="462"/>
        <v>3</v>
      </c>
      <c r="J1662" s="29">
        <f t="shared" si="450"/>
        <v>0.27</v>
      </c>
      <c r="K1662" s="29">
        <f t="shared" si="451"/>
        <v>8.4199999999999997E-2</v>
      </c>
      <c r="L1662" s="29">
        <f t="shared" si="452"/>
        <v>12.92</v>
      </c>
      <c r="M1662" s="45" t="e">
        <f t="shared" si="463"/>
        <v>#DIV/0!</v>
      </c>
      <c r="N1662" s="28">
        <f t="shared" si="453"/>
        <v>10.989169238449415</v>
      </c>
      <c r="O1662" s="28">
        <f t="shared" si="454"/>
        <v>15.087458954343088</v>
      </c>
      <c r="P1662" s="45" t="e">
        <f t="shared" si="464"/>
        <v>#DIV/0!</v>
      </c>
      <c r="Q1662" s="29">
        <f t="shared" si="465"/>
        <v>3</v>
      </c>
      <c r="R1662" s="29" t="e">
        <f t="shared" si="455"/>
        <v>#N/A</v>
      </c>
      <c r="S1662" s="29" t="e">
        <f t="shared" si="456"/>
        <v>#N/A</v>
      </c>
      <c r="T1662" s="29" t="e">
        <f t="shared" si="457"/>
        <v>#N/A</v>
      </c>
      <c r="U1662" s="21" t="e">
        <f t="shared" si="466"/>
        <v>#DIV/0!</v>
      </c>
      <c r="V1662" s="28">
        <f t="shared" si="458"/>
        <v>0</v>
      </c>
      <c r="W1662" s="28">
        <f t="shared" si="459"/>
        <v>0</v>
      </c>
      <c r="X1662" s="45" t="e">
        <f t="shared" si="467"/>
        <v>#DIV/0!</v>
      </c>
    </row>
    <row r="1663" spans="2:24">
      <c r="B1663" s="23"/>
      <c r="D1663" s="21"/>
      <c r="E1663" s="21"/>
      <c r="F1663" s="21"/>
      <c r="G1663" s="28">
        <f t="shared" si="460"/>
        <v>0</v>
      </c>
      <c r="H1663" s="45" t="e">
        <f t="shared" si="461"/>
        <v>#DIV/0!</v>
      </c>
      <c r="I1663" s="29">
        <f t="shared" si="462"/>
        <v>3</v>
      </c>
      <c r="J1663" s="29">
        <f t="shared" si="450"/>
        <v>0.27</v>
      </c>
      <c r="K1663" s="29">
        <f t="shared" si="451"/>
        <v>8.4199999999999997E-2</v>
      </c>
      <c r="L1663" s="29">
        <f t="shared" si="452"/>
        <v>12.92</v>
      </c>
      <c r="M1663" s="45" t="e">
        <f t="shared" si="463"/>
        <v>#DIV/0!</v>
      </c>
      <c r="N1663" s="28">
        <f t="shared" si="453"/>
        <v>10.989169238449415</v>
      </c>
      <c r="O1663" s="28">
        <f t="shared" si="454"/>
        <v>15.087458954343088</v>
      </c>
      <c r="P1663" s="45" t="e">
        <f t="shared" si="464"/>
        <v>#DIV/0!</v>
      </c>
      <c r="Q1663" s="29">
        <f t="shared" si="465"/>
        <v>3</v>
      </c>
      <c r="R1663" s="29" t="e">
        <f t="shared" si="455"/>
        <v>#N/A</v>
      </c>
      <c r="S1663" s="29" t="e">
        <f t="shared" si="456"/>
        <v>#N/A</v>
      </c>
      <c r="T1663" s="29" t="e">
        <f t="shared" si="457"/>
        <v>#N/A</v>
      </c>
      <c r="U1663" s="21" t="e">
        <f t="shared" si="466"/>
        <v>#DIV/0!</v>
      </c>
      <c r="V1663" s="28">
        <f t="shared" si="458"/>
        <v>0</v>
      </c>
      <c r="W1663" s="28">
        <f t="shared" si="459"/>
        <v>0</v>
      </c>
      <c r="X1663" s="45" t="e">
        <f t="shared" si="467"/>
        <v>#DIV/0!</v>
      </c>
    </row>
    <row r="1664" spans="2:24">
      <c r="B1664" s="23"/>
      <c r="D1664" s="21"/>
      <c r="E1664" s="21"/>
      <c r="F1664" s="21"/>
      <c r="G1664" s="28">
        <f t="shared" si="460"/>
        <v>0</v>
      </c>
      <c r="H1664" s="45" t="e">
        <f t="shared" si="461"/>
        <v>#DIV/0!</v>
      </c>
      <c r="I1664" s="29">
        <f t="shared" si="462"/>
        <v>3</v>
      </c>
      <c r="J1664" s="29">
        <f t="shared" si="450"/>
        <v>0.27</v>
      </c>
      <c r="K1664" s="29">
        <f t="shared" si="451"/>
        <v>8.4199999999999997E-2</v>
      </c>
      <c r="L1664" s="29">
        <f t="shared" si="452"/>
        <v>12.92</v>
      </c>
      <c r="M1664" s="45" t="e">
        <f t="shared" si="463"/>
        <v>#DIV/0!</v>
      </c>
      <c r="N1664" s="28">
        <f t="shared" si="453"/>
        <v>10.989169238449415</v>
      </c>
      <c r="O1664" s="28">
        <f t="shared" si="454"/>
        <v>15.087458954343088</v>
      </c>
      <c r="P1664" s="45" t="e">
        <f t="shared" si="464"/>
        <v>#DIV/0!</v>
      </c>
      <c r="Q1664" s="29">
        <f t="shared" si="465"/>
        <v>3</v>
      </c>
      <c r="R1664" s="29" t="e">
        <f t="shared" si="455"/>
        <v>#N/A</v>
      </c>
      <c r="S1664" s="29" t="e">
        <f t="shared" si="456"/>
        <v>#N/A</v>
      </c>
      <c r="T1664" s="29" t="e">
        <f t="shared" si="457"/>
        <v>#N/A</v>
      </c>
      <c r="U1664" s="21" t="e">
        <f t="shared" si="466"/>
        <v>#DIV/0!</v>
      </c>
      <c r="V1664" s="28">
        <f t="shared" si="458"/>
        <v>0</v>
      </c>
      <c r="W1664" s="28">
        <f t="shared" si="459"/>
        <v>0</v>
      </c>
      <c r="X1664" s="45" t="e">
        <f t="shared" si="467"/>
        <v>#DIV/0!</v>
      </c>
    </row>
    <row r="1665" spans="2:24">
      <c r="B1665" s="23"/>
      <c r="D1665" s="21"/>
      <c r="E1665" s="21"/>
      <c r="F1665" s="21"/>
      <c r="G1665" s="28">
        <f t="shared" si="460"/>
        <v>0</v>
      </c>
      <c r="H1665" s="45" t="e">
        <f t="shared" si="461"/>
        <v>#DIV/0!</v>
      </c>
      <c r="I1665" s="29">
        <f t="shared" si="462"/>
        <v>3</v>
      </c>
      <c r="J1665" s="29">
        <f t="shared" si="450"/>
        <v>0.27</v>
      </c>
      <c r="K1665" s="29">
        <f t="shared" si="451"/>
        <v>8.4199999999999997E-2</v>
      </c>
      <c r="L1665" s="29">
        <f t="shared" si="452"/>
        <v>12.92</v>
      </c>
      <c r="M1665" s="45" t="e">
        <f t="shared" si="463"/>
        <v>#DIV/0!</v>
      </c>
      <c r="N1665" s="28">
        <f t="shared" si="453"/>
        <v>10.989169238449415</v>
      </c>
      <c r="O1665" s="28">
        <f t="shared" si="454"/>
        <v>15.087458954343088</v>
      </c>
      <c r="P1665" s="45" t="e">
        <f t="shared" si="464"/>
        <v>#DIV/0!</v>
      </c>
      <c r="Q1665" s="29">
        <f t="shared" si="465"/>
        <v>3</v>
      </c>
      <c r="R1665" s="29" t="e">
        <f t="shared" si="455"/>
        <v>#N/A</v>
      </c>
      <c r="S1665" s="29" t="e">
        <f t="shared" si="456"/>
        <v>#N/A</v>
      </c>
      <c r="T1665" s="29" t="e">
        <f t="shared" si="457"/>
        <v>#N/A</v>
      </c>
      <c r="U1665" s="21" t="e">
        <f t="shared" si="466"/>
        <v>#DIV/0!</v>
      </c>
      <c r="V1665" s="28">
        <f t="shared" si="458"/>
        <v>0</v>
      </c>
      <c r="W1665" s="28">
        <f t="shared" si="459"/>
        <v>0</v>
      </c>
      <c r="X1665" s="45" t="e">
        <f t="shared" si="467"/>
        <v>#DIV/0!</v>
      </c>
    </row>
    <row r="1666" spans="2:24">
      <c r="B1666" s="23"/>
      <c r="D1666" s="21"/>
      <c r="E1666" s="21"/>
      <c r="F1666" s="21"/>
      <c r="G1666" s="28">
        <f t="shared" si="460"/>
        <v>0</v>
      </c>
      <c r="H1666" s="45" t="e">
        <f t="shared" si="461"/>
        <v>#DIV/0!</v>
      </c>
      <c r="I1666" s="29">
        <f t="shared" si="462"/>
        <v>3</v>
      </c>
      <c r="J1666" s="29">
        <f t="shared" si="450"/>
        <v>0.27</v>
      </c>
      <c r="K1666" s="29">
        <f t="shared" si="451"/>
        <v>8.4199999999999997E-2</v>
      </c>
      <c r="L1666" s="29">
        <f t="shared" si="452"/>
        <v>12.92</v>
      </c>
      <c r="M1666" s="45" t="e">
        <f t="shared" si="463"/>
        <v>#DIV/0!</v>
      </c>
      <c r="N1666" s="28">
        <f t="shared" si="453"/>
        <v>10.989169238449415</v>
      </c>
      <c r="O1666" s="28">
        <f t="shared" si="454"/>
        <v>15.087458954343088</v>
      </c>
      <c r="P1666" s="45" t="e">
        <f t="shared" si="464"/>
        <v>#DIV/0!</v>
      </c>
      <c r="Q1666" s="29">
        <f t="shared" si="465"/>
        <v>3</v>
      </c>
      <c r="R1666" s="29" t="e">
        <f t="shared" si="455"/>
        <v>#N/A</v>
      </c>
      <c r="S1666" s="29" t="e">
        <f t="shared" si="456"/>
        <v>#N/A</v>
      </c>
      <c r="T1666" s="29" t="e">
        <f t="shared" si="457"/>
        <v>#N/A</v>
      </c>
      <c r="U1666" s="21" t="e">
        <f t="shared" si="466"/>
        <v>#DIV/0!</v>
      </c>
      <c r="V1666" s="28">
        <f t="shared" si="458"/>
        <v>0</v>
      </c>
      <c r="W1666" s="28">
        <f t="shared" si="459"/>
        <v>0</v>
      </c>
      <c r="X1666" s="45" t="e">
        <f t="shared" si="467"/>
        <v>#DIV/0!</v>
      </c>
    </row>
    <row r="1667" spans="2:24">
      <c r="B1667" s="23"/>
      <c r="D1667" s="21"/>
      <c r="E1667" s="21"/>
      <c r="F1667" s="21"/>
      <c r="G1667" s="28">
        <f t="shared" si="460"/>
        <v>0</v>
      </c>
      <c r="H1667" s="45" t="e">
        <f t="shared" si="461"/>
        <v>#DIV/0!</v>
      </c>
      <c r="I1667" s="29">
        <f t="shared" si="462"/>
        <v>3</v>
      </c>
      <c r="J1667" s="29">
        <f t="shared" si="450"/>
        <v>0.27</v>
      </c>
      <c r="K1667" s="29">
        <f t="shared" si="451"/>
        <v>8.4199999999999997E-2</v>
      </c>
      <c r="L1667" s="29">
        <f t="shared" si="452"/>
        <v>12.92</v>
      </c>
      <c r="M1667" s="45" t="e">
        <f t="shared" si="463"/>
        <v>#DIV/0!</v>
      </c>
      <c r="N1667" s="28">
        <f t="shared" si="453"/>
        <v>10.989169238449415</v>
      </c>
      <c r="O1667" s="28">
        <f t="shared" si="454"/>
        <v>15.087458954343088</v>
      </c>
      <c r="P1667" s="45" t="e">
        <f t="shared" si="464"/>
        <v>#DIV/0!</v>
      </c>
      <c r="Q1667" s="29">
        <f t="shared" si="465"/>
        <v>3</v>
      </c>
      <c r="R1667" s="29" t="e">
        <f t="shared" si="455"/>
        <v>#N/A</v>
      </c>
      <c r="S1667" s="29" t="e">
        <f t="shared" si="456"/>
        <v>#N/A</v>
      </c>
      <c r="T1667" s="29" t="e">
        <f t="shared" si="457"/>
        <v>#N/A</v>
      </c>
      <c r="U1667" s="21" t="e">
        <f t="shared" si="466"/>
        <v>#DIV/0!</v>
      </c>
      <c r="V1667" s="28">
        <f t="shared" si="458"/>
        <v>0</v>
      </c>
      <c r="W1667" s="28">
        <f t="shared" si="459"/>
        <v>0</v>
      </c>
      <c r="X1667" s="45" t="e">
        <f t="shared" si="467"/>
        <v>#DIV/0!</v>
      </c>
    </row>
    <row r="1668" spans="2:24">
      <c r="B1668" s="23"/>
      <c r="D1668" s="21"/>
      <c r="E1668" s="21"/>
      <c r="F1668" s="21"/>
      <c r="G1668" s="28">
        <f t="shared" si="460"/>
        <v>0</v>
      </c>
      <c r="H1668" s="45" t="e">
        <f t="shared" si="461"/>
        <v>#DIV/0!</v>
      </c>
      <c r="I1668" s="29">
        <f t="shared" si="462"/>
        <v>3</v>
      </c>
      <c r="J1668" s="29">
        <f t="shared" si="450"/>
        <v>0.27</v>
      </c>
      <c r="K1668" s="29">
        <f t="shared" si="451"/>
        <v>8.4199999999999997E-2</v>
      </c>
      <c r="L1668" s="29">
        <f t="shared" si="452"/>
        <v>12.92</v>
      </c>
      <c r="M1668" s="45" t="e">
        <f t="shared" si="463"/>
        <v>#DIV/0!</v>
      </c>
      <c r="N1668" s="28">
        <f t="shared" si="453"/>
        <v>10.989169238449415</v>
      </c>
      <c r="O1668" s="28">
        <f t="shared" si="454"/>
        <v>15.087458954343088</v>
      </c>
      <c r="P1668" s="45" t="e">
        <f t="shared" si="464"/>
        <v>#DIV/0!</v>
      </c>
      <c r="Q1668" s="29">
        <f t="shared" si="465"/>
        <v>3</v>
      </c>
      <c r="R1668" s="29" t="e">
        <f t="shared" si="455"/>
        <v>#N/A</v>
      </c>
      <c r="S1668" s="29" t="e">
        <f t="shared" si="456"/>
        <v>#N/A</v>
      </c>
      <c r="T1668" s="29" t="e">
        <f t="shared" si="457"/>
        <v>#N/A</v>
      </c>
      <c r="U1668" s="21" t="e">
        <f t="shared" si="466"/>
        <v>#DIV/0!</v>
      </c>
      <c r="V1668" s="28">
        <f t="shared" si="458"/>
        <v>0</v>
      </c>
      <c r="W1668" s="28">
        <f t="shared" si="459"/>
        <v>0</v>
      </c>
      <c r="X1668" s="45" t="e">
        <f t="shared" si="467"/>
        <v>#DIV/0!</v>
      </c>
    </row>
    <row r="1669" spans="2:24">
      <c r="B1669" s="23"/>
      <c r="D1669" s="21"/>
      <c r="E1669" s="21"/>
      <c r="F1669" s="21"/>
      <c r="G1669" s="28">
        <f t="shared" si="460"/>
        <v>0</v>
      </c>
      <c r="H1669" s="45" t="e">
        <f t="shared" si="461"/>
        <v>#DIV/0!</v>
      </c>
      <c r="I1669" s="29">
        <f t="shared" si="462"/>
        <v>3</v>
      </c>
      <c r="J1669" s="29">
        <f t="shared" si="450"/>
        <v>0.27</v>
      </c>
      <c r="K1669" s="29">
        <f t="shared" si="451"/>
        <v>8.4199999999999997E-2</v>
      </c>
      <c r="L1669" s="29">
        <f t="shared" si="452"/>
        <v>12.92</v>
      </c>
      <c r="M1669" s="45" t="e">
        <f t="shared" si="463"/>
        <v>#DIV/0!</v>
      </c>
      <c r="N1669" s="28">
        <f t="shared" si="453"/>
        <v>10.989169238449415</v>
      </c>
      <c r="O1669" s="28">
        <f t="shared" si="454"/>
        <v>15.087458954343088</v>
      </c>
      <c r="P1669" s="45" t="e">
        <f t="shared" si="464"/>
        <v>#DIV/0!</v>
      </c>
      <c r="Q1669" s="29">
        <f t="shared" si="465"/>
        <v>3</v>
      </c>
      <c r="R1669" s="29" t="e">
        <f t="shared" si="455"/>
        <v>#N/A</v>
      </c>
      <c r="S1669" s="29" t="e">
        <f t="shared" si="456"/>
        <v>#N/A</v>
      </c>
      <c r="T1669" s="29" t="e">
        <f t="shared" si="457"/>
        <v>#N/A</v>
      </c>
      <c r="U1669" s="21" t="e">
        <f t="shared" si="466"/>
        <v>#DIV/0!</v>
      </c>
      <c r="V1669" s="28">
        <f t="shared" si="458"/>
        <v>0</v>
      </c>
      <c r="W1669" s="28">
        <f t="shared" si="459"/>
        <v>0</v>
      </c>
      <c r="X1669" s="45" t="e">
        <f t="shared" si="467"/>
        <v>#DIV/0!</v>
      </c>
    </row>
    <row r="1670" spans="2:24">
      <c r="B1670" s="23"/>
      <c r="D1670" s="21"/>
      <c r="E1670" s="21"/>
      <c r="F1670" s="21"/>
      <c r="G1670" s="28">
        <f t="shared" si="460"/>
        <v>0</v>
      </c>
      <c r="H1670" s="45" t="e">
        <f t="shared" si="461"/>
        <v>#DIV/0!</v>
      </c>
      <c r="I1670" s="29">
        <f t="shared" si="462"/>
        <v>3</v>
      </c>
      <c r="J1670" s="29">
        <f t="shared" si="450"/>
        <v>0.27</v>
      </c>
      <c r="K1670" s="29">
        <f t="shared" si="451"/>
        <v>8.4199999999999997E-2</v>
      </c>
      <c r="L1670" s="29">
        <f t="shared" si="452"/>
        <v>12.92</v>
      </c>
      <c r="M1670" s="45" t="e">
        <f t="shared" si="463"/>
        <v>#DIV/0!</v>
      </c>
      <c r="N1670" s="28">
        <f t="shared" si="453"/>
        <v>10.989169238449415</v>
      </c>
      <c r="O1670" s="28">
        <f t="shared" si="454"/>
        <v>15.087458954343088</v>
      </c>
      <c r="P1670" s="45" t="e">
        <f t="shared" si="464"/>
        <v>#DIV/0!</v>
      </c>
      <c r="Q1670" s="29">
        <f t="shared" si="465"/>
        <v>3</v>
      </c>
      <c r="R1670" s="29" t="e">
        <f t="shared" si="455"/>
        <v>#N/A</v>
      </c>
      <c r="S1670" s="29" t="e">
        <f t="shared" si="456"/>
        <v>#N/A</v>
      </c>
      <c r="T1670" s="29" t="e">
        <f t="shared" si="457"/>
        <v>#N/A</v>
      </c>
      <c r="U1670" s="21" t="e">
        <f t="shared" si="466"/>
        <v>#DIV/0!</v>
      </c>
      <c r="V1670" s="28">
        <f t="shared" si="458"/>
        <v>0</v>
      </c>
      <c r="W1670" s="28">
        <f t="shared" si="459"/>
        <v>0</v>
      </c>
      <c r="X1670" s="45" t="e">
        <f t="shared" si="467"/>
        <v>#DIV/0!</v>
      </c>
    </row>
    <row r="1671" spans="2:24">
      <c r="B1671" s="23"/>
      <c r="D1671" s="21"/>
      <c r="E1671" s="21"/>
      <c r="F1671" s="21"/>
      <c r="G1671" s="28">
        <f t="shared" si="460"/>
        <v>0</v>
      </c>
      <c r="H1671" s="45" t="e">
        <f t="shared" si="461"/>
        <v>#DIV/0!</v>
      </c>
      <c r="I1671" s="29">
        <f t="shared" si="462"/>
        <v>3</v>
      </c>
      <c r="J1671" s="29">
        <f t="shared" ref="J1671:J1734" si="468">VLOOKUP(G1671,TableRefFR,2+I1671)</f>
        <v>0.27</v>
      </c>
      <c r="K1671" s="29">
        <f t="shared" ref="K1671:K1734" si="469">VLOOKUP(G1671,TableRefFR,3+I1671)</f>
        <v>8.4199999999999997E-2</v>
      </c>
      <c r="L1671" s="29">
        <f t="shared" ref="L1671:L1734" si="470">VLOOKUP(G1671,TableRefFR,4+I1671)</f>
        <v>12.92</v>
      </c>
      <c r="M1671" s="45" t="e">
        <f t="shared" si="463"/>
        <v>#DIV/0!</v>
      </c>
      <c r="N1671" s="28">
        <f t="shared" ref="N1671:N1734" si="471">VLOOKUP(G1671,CorpFR,2+I1671)</f>
        <v>10.989169238449415</v>
      </c>
      <c r="O1671" s="28">
        <f t="shared" ref="O1671:O1734" si="472">VLOOKUP(G1671,CorpFR,3+I1671)</f>
        <v>15.087458954343088</v>
      </c>
      <c r="P1671" s="45" t="e">
        <f t="shared" si="464"/>
        <v>#DIV/0!</v>
      </c>
      <c r="Q1671" s="29">
        <f t="shared" si="465"/>
        <v>3</v>
      </c>
      <c r="R1671" s="29" t="e">
        <f t="shared" ref="R1671:R1734" si="473">VLOOKUP(G1671,TableRefIOTF,2+Q1671)</f>
        <v>#N/A</v>
      </c>
      <c r="S1671" s="29" t="e">
        <f t="shared" ref="S1671:S1734" si="474">VLOOKUP(G1671,TableRefIOTF,3+Q1671)</f>
        <v>#N/A</v>
      </c>
      <c r="T1671" s="29" t="e">
        <f t="shared" ref="T1671:T1734" si="475">VLOOKUP(G1671,TableRefIOTF,4+Q1671)</f>
        <v>#N/A</v>
      </c>
      <c r="U1671" s="21" t="e">
        <f t="shared" si="466"/>
        <v>#DIV/0!</v>
      </c>
      <c r="V1671" s="28">
        <f t="shared" ref="V1671:V1734" si="476">VLOOKUP(G1671,CorpIOTF,2+Q1671)</f>
        <v>0</v>
      </c>
      <c r="W1671" s="28">
        <f t="shared" ref="W1671:W1734" si="477">VLOOKUP(G1671,CorpIOTF,3+Q1671)</f>
        <v>0</v>
      </c>
      <c r="X1671" s="45" t="e">
        <f t="shared" si="467"/>
        <v>#DIV/0!</v>
      </c>
    </row>
    <row r="1672" spans="2:24">
      <c r="B1672" s="23"/>
      <c r="D1672" s="21"/>
      <c r="E1672" s="21"/>
      <c r="F1672" s="21"/>
      <c r="G1672" s="28">
        <f t="shared" ref="G1672:G1735" si="478">MROUND(B1672,0.5)</f>
        <v>0</v>
      </c>
      <c r="H1672" s="45" t="e">
        <f t="shared" ref="H1672:H1735" si="479">(D1672/(E1672*E1672))*10000</f>
        <v>#DIV/0!</v>
      </c>
      <c r="I1672" s="29">
        <f t="shared" ref="I1672:I1735" si="480">IF(OR(C1672=1),0,3)</f>
        <v>3</v>
      </c>
      <c r="J1672" s="29">
        <f t="shared" si="468"/>
        <v>0.27</v>
      </c>
      <c r="K1672" s="29">
        <f t="shared" si="469"/>
        <v>8.4199999999999997E-2</v>
      </c>
      <c r="L1672" s="29">
        <f t="shared" si="470"/>
        <v>12.92</v>
      </c>
      <c r="M1672" s="45" t="e">
        <f t="shared" ref="M1672:M1735" si="481">(((H1672/L1672)^J1672)-1)/(J1672*K1672)</f>
        <v>#DIV/0!</v>
      </c>
      <c r="N1672" s="28">
        <f t="shared" si="471"/>
        <v>10.989169238449415</v>
      </c>
      <c r="O1672" s="28">
        <f t="shared" si="472"/>
        <v>15.087458954343088</v>
      </c>
      <c r="P1672" s="45" t="e">
        <f t="shared" ref="P1672:P1735" si="482">IF(H1672&gt;O1672,"surpoids",IF(H1672&lt;N1672,"ins. Pondérale","corpulence normale"))</f>
        <v>#DIV/0!</v>
      </c>
      <c r="Q1672" s="29">
        <f t="shared" ref="Q1672:Q1735" si="483">IF(OR(C1672=1),0,3)</f>
        <v>3</v>
      </c>
      <c r="R1672" s="29" t="e">
        <f t="shared" si="473"/>
        <v>#N/A</v>
      </c>
      <c r="S1672" s="29" t="e">
        <f t="shared" si="474"/>
        <v>#N/A</v>
      </c>
      <c r="T1672" s="29" t="e">
        <f t="shared" si="475"/>
        <v>#N/A</v>
      </c>
      <c r="U1672" s="21" t="e">
        <f t="shared" ref="U1672:U1735" si="484">(((H1672/T1672)^R1672)-1)/(R1672*S1672)</f>
        <v>#DIV/0!</v>
      </c>
      <c r="V1672" s="28">
        <f t="shared" si="476"/>
        <v>0</v>
      </c>
      <c r="W1672" s="28">
        <f t="shared" si="477"/>
        <v>0</v>
      </c>
      <c r="X1672" s="45" t="e">
        <f t="shared" ref="X1672:X1735" si="485">IF(H1672&gt;W1672,"obésité",IF(H1672&gt;V1672,"surpoids","pas de surpoids ni d'obésité"))</f>
        <v>#DIV/0!</v>
      </c>
    </row>
    <row r="1673" spans="2:24">
      <c r="B1673" s="23"/>
      <c r="D1673" s="21"/>
      <c r="E1673" s="21"/>
      <c r="F1673" s="21"/>
      <c r="G1673" s="28">
        <f t="shared" si="478"/>
        <v>0</v>
      </c>
      <c r="H1673" s="45" t="e">
        <f t="shared" si="479"/>
        <v>#DIV/0!</v>
      </c>
      <c r="I1673" s="29">
        <f t="shared" si="480"/>
        <v>3</v>
      </c>
      <c r="J1673" s="29">
        <f t="shared" si="468"/>
        <v>0.27</v>
      </c>
      <c r="K1673" s="29">
        <f t="shared" si="469"/>
        <v>8.4199999999999997E-2</v>
      </c>
      <c r="L1673" s="29">
        <f t="shared" si="470"/>
        <v>12.92</v>
      </c>
      <c r="M1673" s="45" t="e">
        <f t="shared" si="481"/>
        <v>#DIV/0!</v>
      </c>
      <c r="N1673" s="28">
        <f t="shared" si="471"/>
        <v>10.989169238449415</v>
      </c>
      <c r="O1673" s="28">
        <f t="shared" si="472"/>
        <v>15.087458954343088</v>
      </c>
      <c r="P1673" s="45" t="e">
        <f t="shared" si="482"/>
        <v>#DIV/0!</v>
      </c>
      <c r="Q1673" s="29">
        <f t="shared" si="483"/>
        <v>3</v>
      </c>
      <c r="R1673" s="29" t="e">
        <f t="shared" si="473"/>
        <v>#N/A</v>
      </c>
      <c r="S1673" s="29" t="e">
        <f t="shared" si="474"/>
        <v>#N/A</v>
      </c>
      <c r="T1673" s="29" t="e">
        <f t="shared" si="475"/>
        <v>#N/A</v>
      </c>
      <c r="U1673" s="21" t="e">
        <f t="shared" si="484"/>
        <v>#DIV/0!</v>
      </c>
      <c r="V1673" s="28">
        <f t="shared" si="476"/>
        <v>0</v>
      </c>
      <c r="W1673" s="28">
        <f t="shared" si="477"/>
        <v>0</v>
      </c>
      <c r="X1673" s="45" t="e">
        <f t="shared" si="485"/>
        <v>#DIV/0!</v>
      </c>
    </row>
    <row r="1674" spans="2:24">
      <c r="B1674" s="23"/>
      <c r="D1674" s="21"/>
      <c r="E1674" s="21"/>
      <c r="F1674" s="21"/>
      <c r="G1674" s="28">
        <f t="shared" si="478"/>
        <v>0</v>
      </c>
      <c r="H1674" s="45" t="e">
        <f t="shared" si="479"/>
        <v>#DIV/0!</v>
      </c>
      <c r="I1674" s="29">
        <f t="shared" si="480"/>
        <v>3</v>
      </c>
      <c r="J1674" s="29">
        <f t="shared" si="468"/>
        <v>0.27</v>
      </c>
      <c r="K1674" s="29">
        <f t="shared" si="469"/>
        <v>8.4199999999999997E-2</v>
      </c>
      <c r="L1674" s="29">
        <f t="shared" si="470"/>
        <v>12.92</v>
      </c>
      <c r="M1674" s="45" t="e">
        <f t="shared" si="481"/>
        <v>#DIV/0!</v>
      </c>
      <c r="N1674" s="28">
        <f t="shared" si="471"/>
        <v>10.989169238449415</v>
      </c>
      <c r="O1674" s="28">
        <f t="shared" si="472"/>
        <v>15.087458954343088</v>
      </c>
      <c r="P1674" s="45" t="e">
        <f t="shared" si="482"/>
        <v>#DIV/0!</v>
      </c>
      <c r="Q1674" s="29">
        <f t="shared" si="483"/>
        <v>3</v>
      </c>
      <c r="R1674" s="29" t="e">
        <f t="shared" si="473"/>
        <v>#N/A</v>
      </c>
      <c r="S1674" s="29" t="e">
        <f t="shared" si="474"/>
        <v>#N/A</v>
      </c>
      <c r="T1674" s="29" t="e">
        <f t="shared" si="475"/>
        <v>#N/A</v>
      </c>
      <c r="U1674" s="21" t="e">
        <f t="shared" si="484"/>
        <v>#DIV/0!</v>
      </c>
      <c r="V1674" s="28">
        <f t="shared" si="476"/>
        <v>0</v>
      </c>
      <c r="W1674" s="28">
        <f t="shared" si="477"/>
        <v>0</v>
      </c>
      <c r="X1674" s="45" t="e">
        <f t="shared" si="485"/>
        <v>#DIV/0!</v>
      </c>
    </row>
    <row r="1675" spans="2:24">
      <c r="B1675" s="23"/>
      <c r="D1675" s="21"/>
      <c r="E1675" s="21"/>
      <c r="F1675" s="21"/>
      <c r="G1675" s="28">
        <f t="shared" si="478"/>
        <v>0</v>
      </c>
      <c r="H1675" s="45" t="e">
        <f t="shared" si="479"/>
        <v>#DIV/0!</v>
      </c>
      <c r="I1675" s="29">
        <f t="shared" si="480"/>
        <v>3</v>
      </c>
      <c r="J1675" s="29">
        <f t="shared" si="468"/>
        <v>0.27</v>
      </c>
      <c r="K1675" s="29">
        <f t="shared" si="469"/>
        <v>8.4199999999999997E-2</v>
      </c>
      <c r="L1675" s="29">
        <f t="shared" si="470"/>
        <v>12.92</v>
      </c>
      <c r="M1675" s="45" t="e">
        <f t="shared" si="481"/>
        <v>#DIV/0!</v>
      </c>
      <c r="N1675" s="28">
        <f t="shared" si="471"/>
        <v>10.989169238449415</v>
      </c>
      <c r="O1675" s="28">
        <f t="shared" si="472"/>
        <v>15.087458954343088</v>
      </c>
      <c r="P1675" s="45" t="e">
        <f t="shared" si="482"/>
        <v>#DIV/0!</v>
      </c>
      <c r="Q1675" s="29">
        <f t="shared" si="483"/>
        <v>3</v>
      </c>
      <c r="R1675" s="29" t="e">
        <f t="shared" si="473"/>
        <v>#N/A</v>
      </c>
      <c r="S1675" s="29" t="e">
        <f t="shared" si="474"/>
        <v>#N/A</v>
      </c>
      <c r="T1675" s="29" t="e">
        <f t="shared" si="475"/>
        <v>#N/A</v>
      </c>
      <c r="U1675" s="21" t="e">
        <f t="shared" si="484"/>
        <v>#DIV/0!</v>
      </c>
      <c r="V1675" s="28">
        <f t="shared" si="476"/>
        <v>0</v>
      </c>
      <c r="W1675" s="28">
        <f t="shared" si="477"/>
        <v>0</v>
      </c>
      <c r="X1675" s="45" t="e">
        <f t="shared" si="485"/>
        <v>#DIV/0!</v>
      </c>
    </row>
    <row r="1676" spans="2:24">
      <c r="B1676" s="23"/>
      <c r="D1676" s="21"/>
      <c r="E1676" s="21"/>
      <c r="F1676" s="21"/>
      <c r="G1676" s="28">
        <f t="shared" si="478"/>
        <v>0</v>
      </c>
      <c r="H1676" s="45" t="e">
        <f t="shared" si="479"/>
        <v>#DIV/0!</v>
      </c>
      <c r="I1676" s="29">
        <f t="shared" si="480"/>
        <v>3</v>
      </c>
      <c r="J1676" s="29">
        <f t="shared" si="468"/>
        <v>0.27</v>
      </c>
      <c r="K1676" s="29">
        <f t="shared" si="469"/>
        <v>8.4199999999999997E-2</v>
      </c>
      <c r="L1676" s="29">
        <f t="shared" si="470"/>
        <v>12.92</v>
      </c>
      <c r="M1676" s="45" t="e">
        <f t="shared" si="481"/>
        <v>#DIV/0!</v>
      </c>
      <c r="N1676" s="28">
        <f t="shared" si="471"/>
        <v>10.989169238449415</v>
      </c>
      <c r="O1676" s="28">
        <f t="shared" si="472"/>
        <v>15.087458954343088</v>
      </c>
      <c r="P1676" s="45" t="e">
        <f t="shared" si="482"/>
        <v>#DIV/0!</v>
      </c>
      <c r="Q1676" s="29">
        <f t="shared" si="483"/>
        <v>3</v>
      </c>
      <c r="R1676" s="29" t="e">
        <f t="shared" si="473"/>
        <v>#N/A</v>
      </c>
      <c r="S1676" s="29" t="e">
        <f t="shared" si="474"/>
        <v>#N/A</v>
      </c>
      <c r="T1676" s="29" t="e">
        <f t="shared" si="475"/>
        <v>#N/A</v>
      </c>
      <c r="U1676" s="21" t="e">
        <f t="shared" si="484"/>
        <v>#DIV/0!</v>
      </c>
      <c r="V1676" s="28">
        <f t="shared" si="476"/>
        <v>0</v>
      </c>
      <c r="W1676" s="28">
        <f t="shared" si="477"/>
        <v>0</v>
      </c>
      <c r="X1676" s="45" t="e">
        <f t="shared" si="485"/>
        <v>#DIV/0!</v>
      </c>
    </row>
    <row r="1677" spans="2:24">
      <c r="B1677" s="23"/>
      <c r="D1677" s="21"/>
      <c r="E1677" s="21"/>
      <c r="F1677" s="21"/>
      <c r="G1677" s="28">
        <f t="shared" si="478"/>
        <v>0</v>
      </c>
      <c r="H1677" s="45" t="e">
        <f t="shared" si="479"/>
        <v>#DIV/0!</v>
      </c>
      <c r="I1677" s="29">
        <f t="shared" si="480"/>
        <v>3</v>
      </c>
      <c r="J1677" s="29">
        <f t="shared" si="468"/>
        <v>0.27</v>
      </c>
      <c r="K1677" s="29">
        <f t="shared" si="469"/>
        <v>8.4199999999999997E-2</v>
      </c>
      <c r="L1677" s="29">
        <f t="shared" si="470"/>
        <v>12.92</v>
      </c>
      <c r="M1677" s="45" t="e">
        <f t="shared" si="481"/>
        <v>#DIV/0!</v>
      </c>
      <c r="N1677" s="28">
        <f t="shared" si="471"/>
        <v>10.989169238449415</v>
      </c>
      <c r="O1677" s="28">
        <f t="shared" si="472"/>
        <v>15.087458954343088</v>
      </c>
      <c r="P1677" s="45" t="e">
        <f t="shared" si="482"/>
        <v>#DIV/0!</v>
      </c>
      <c r="Q1677" s="29">
        <f t="shared" si="483"/>
        <v>3</v>
      </c>
      <c r="R1677" s="29" t="e">
        <f t="shared" si="473"/>
        <v>#N/A</v>
      </c>
      <c r="S1677" s="29" t="e">
        <f t="shared" si="474"/>
        <v>#N/A</v>
      </c>
      <c r="T1677" s="29" t="e">
        <f t="shared" si="475"/>
        <v>#N/A</v>
      </c>
      <c r="U1677" s="21" t="e">
        <f t="shared" si="484"/>
        <v>#DIV/0!</v>
      </c>
      <c r="V1677" s="28">
        <f t="shared" si="476"/>
        <v>0</v>
      </c>
      <c r="W1677" s="28">
        <f t="shared" si="477"/>
        <v>0</v>
      </c>
      <c r="X1677" s="45" t="e">
        <f t="shared" si="485"/>
        <v>#DIV/0!</v>
      </c>
    </row>
    <row r="1678" spans="2:24">
      <c r="B1678" s="23"/>
      <c r="D1678" s="21"/>
      <c r="E1678" s="21"/>
      <c r="F1678" s="21"/>
      <c r="G1678" s="28">
        <f t="shared" si="478"/>
        <v>0</v>
      </c>
      <c r="H1678" s="45" t="e">
        <f t="shared" si="479"/>
        <v>#DIV/0!</v>
      </c>
      <c r="I1678" s="29">
        <f t="shared" si="480"/>
        <v>3</v>
      </c>
      <c r="J1678" s="29">
        <f t="shared" si="468"/>
        <v>0.27</v>
      </c>
      <c r="K1678" s="29">
        <f t="shared" si="469"/>
        <v>8.4199999999999997E-2</v>
      </c>
      <c r="L1678" s="29">
        <f t="shared" si="470"/>
        <v>12.92</v>
      </c>
      <c r="M1678" s="45" t="e">
        <f t="shared" si="481"/>
        <v>#DIV/0!</v>
      </c>
      <c r="N1678" s="28">
        <f t="shared" si="471"/>
        <v>10.989169238449415</v>
      </c>
      <c r="O1678" s="28">
        <f t="shared" si="472"/>
        <v>15.087458954343088</v>
      </c>
      <c r="P1678" s="45" t="e">
        <f t="shared" si="482"/>
        <v>#DIV/0!</v>
      </c>
      <c r="Q1678" s="29">
        <f t="shared" si="483"/>
        <v>3</v>
      </c>
      <c r="R1678" s="29" t="e">
        <f t="shared" si="473"/>
        <v>#N/A</v>
      </c>
      <c r="S1678" s="29" t="e">
        <f t="shared" si="474"/>
        <v>#N/A</v>
      </c>
      <c r="T1678" s="29" t="e">
        <f t="shared" si="475"/>
        <v>#N/A</v>
      </c>
      <c r="U1678" s="21" t="e">
        <f t="shared" si="484"/>
        <v>#DIV/0!</v>
      </c>
      <c r="V1678" s="28">
        <f t="shared" si="476"/>
        <v>0</v>
      </c>
      <c r="W1678" s="28">
        <f t="shared" si="477"/>
        <v>0</v>
      </c>
      <c r="X1678" s="45" t="e">
        <f t="shared" si="485"/>
        <v>#DIV/0!</v>
      </c>
    </row>
    <row r="1679" spans="2:24">
      <c r="B1679" s="23"/>
      <c r="D1679" s="21"/>
      <c r="E1679" s="21"/>
      <c r="F1679" s="21"/>
      <c r="G1679" s="28">
        <f t="shared" si="478"/>
        <v>0</v>
      </c>
      <c r="H1679" s="45" t="e">
        <f t="shared" si="479"/>
        <v>#DIV/0!</v>
      </c>
      <c r="I1679" s="29">
        <f t="shared" si="480"/>
        <v>3</v>
      </c>
      <c r="J1679" s="29">
        <f t="shared" si="468"/>
        <v>0.27</v>
      </c>
      <c r="K1679" s="29">
        <f t="shared" si="469"/>
        <v>8.4199999999999997E-2</v>
      </c>
      <c r="L1679" s="29">
        <f t="shared" si="470"/>
        <v>12.92</v>
      </c>
      <c r="M1679" s="45" t="e">
        <f t="shared" si="481"/>
        <v>#DIV/0!</v>
      </c>
      <c r="N1679" s="28">
        <f t="shared" si="471"/>
        <v>10.989169238449415</v>
      </c>
      <c r="O1679" s="28">
        <f t="shared" si="472"/>
        <v>15.087458954343088</v>
      </c>
      <c r="P1679" s="45" t="e">
        <f t="shared" si="482"/>
        <v>#DIV/0!</v>
      </c>
      <c r="Q1679" s="29">
        <f t="shared" si="483"/>
        <v>3</v>
      </c>
      <c r="R1679" s="29" t="e">
        <f t="shared" si="473"/>
        <v>#N/A</v>
      </c>
      <c r="S1679" s="29" t="e">
        <f t="shared" si="474"/>
        <v>#N/A</v>
      </c>
      <c r="T1679" s="29" t="e">
        <f t="shared" si="475"/>
        <v>#N/A</v>
      </c>
      <c r="U1679" s="21" t="e">
        <f t="shared" si="484"/>
        <v>#DIV/0!</v>
      </c>
      <c r="V1679" s="28">
        <f t="shared" si="476"/>
        <v>0</v>
      </c>
      <c r="W1679" s="28">
        <f t="shared" si="477"/>
        <v>0</v>
      </c>
      <c r="X1679" s="45" t="e">
        <f t="shared" si="485"/>
        <v>#DIV/0!</v>
      </c>
    </row>
    <row r="1680" spans="2:24">
      <c r="B1680" s="23"/>
      <c r="D1680" s="21"/>
      <c r="E1680" s="21"/>
      <c r="F1680" s="21"/>
      <c r="G1680" s="28">
        <f t="shared" si="478"/>
        <v>0</v>
      </c>
      <c r="H1680" s="45" t="e">
        <f t="shared" si="479"/>
        <v>#DIV/0!</v>
      </c>
      <c r="I1680" s="29">
        <f t="shared" si="480"/>
        <v>3</v>
      </c>
      <c r="J1680" s="29">
        <f t="shared" si="468"/>
        <v>0.27</v>
      </c>
      <c r="K1680" s="29">
        <f t="shared" si="469"/>
        <v>8.4199999999999997E-2</v>
      </c>
      <c r="L1680" s="29">
        <f t="shared" si="470"/>
        <v>12.92</v>
      </c>
      <c r="M1680" s="45" t="e">
        <f t="shared" si="481"/>
        <v>#DIV/0!</v>
      </c>
      <c r="N1680" s="28">
        <f t="shared" si="471"/>
        <v>10.989169238449415</v>
      </c>
      <c r="O1680" s="28">
        <f t="shared" si="472"/>
        <v>15.087458954343088</v>
      </c>
      <c r="P1680" s="45" t="e">
        <f t="shared" si="482"/>
        <v>#DIV/0!</v>
      </c>
      <c r="Q1680" s="29">
        <f t="shared" si="483"/>
        <v>3</v>
      </c>
      <c r="R1680" s="29" t="e">
        <f t="shared" si="473"/>
        <v>#N/A</v>
      </c>
      <c r="S1680" s="29" t="e">
        <f t="shared" si="474"/>
        <v>#N/A</v>
      </c>
      <c r="T1680" s="29" t="e">
        <f t="shared" si="475"/>
        <v>#N/A</v>
      </c>
      <c r="U1680" s="21" t="e">
        <f t="shared" si="484"/>
        <v>#DIV/0!</v>
      </c>
      <c r="V1680" s="28">
        <f t="shared" si="476"/>
        <v>0</v>
      </c>
      <c r="W1680" s="28">
        <f t="shared" si="477"/>
        <v>0</v>
      </c>
      <c r="X1680" s="45" t="e">
        <f t="shared" si="485"/>
        <v>#DIV/0!</v>
      </c>
    </row>
    <row r="1681" spans="2:24">
      <c r="B1681" s="23"/>
      <c r="D1681" s="21"/>
      <c r="E1681" s="21"/>
      <c r="F1681" s="21"/>
      <c r="G1681" s="28">
        <f t="shared" si="478"/>
        <v>0</v>
      </c>
      <c r="H1681" s="45" t="e">
        <f t="shared" si="479"/>
        <v>#DIV/0!</v>
      </c>
      <c r="I1681" s="29">
        <f t="shared" si="480"/>
        <v>3</v>
      </c>
      <c r="J1681" s="29">
        <f t="shared" si="468"/>
        <v>0.27</v>
      </c>
      <c r="K1681" s="29">
        <f t="shared" si="469"/>
        <v>8.4199999999999997E-2</v>
      </c>
      <c r="L1681" s="29">
        <f t="shared" si="470"/>
        <v>12.92</v>
      </c>
      <c r="M1681" s="45" t="e">
        <f t="shared" si="481"/>
        <v>#DIV/0!</v>
      </c>
      <c r="N1681" s="28">
        <f t="shared" si="471"/>
        <v>10.989169238449415</v>
      </c>
      <c r="O1681" s="28">
        <f t="shared" si="472"/>
        <v>15.087458954343088</v>
      </c>
      <c r="P1681" s="45" t="e">
        <f t="shared" si="482"/>
        <v>#DIV/0!</v>
      </c>
      <c r="Q1681" s="29">
        <f t="shared" si="483"/>
        <v>3</v>
      </c>
      <c r="R1681" s="29" t="e">
        <f t="shared" si="473"/>
        <v>#N/A</v>
      </c>
      <c r="S1681" s="29" t="e">
        <f t="shared" si="474"/>
        <v>#N/A</v>
      </c>
      <c r="T1681" s="29" t="e">
        <f t="shared" si="475"/>
        <v>#N/A</v>
      </c>
      <c r="U1681" s="21" t="e">
        <f t="shared" si="484"/>
        <v>#DIV/0!</v>
      </c>
      <c r="V1681" s="28">
        <f t="shared" si="476"/>
        <v>0</v>
      </c>
      <c r="W1681" s="28">
        <f t="shared" si="477"/>
        <v>0</v>
      </c>
      <c r="X1681" s="45" t="e">
        <f t="shared" si="485"/>
        <v>#DIV/0!</v>
      </c>
    </row>
    <row r="1682" spans="2:24">
      <c r="B1682" s="23"/>
      <c r="D1682" s="21"/>
      <c r="E1682" s="21"/>
      <c r="F1682" s="21"/>
      <c r="G1682" s="28">
        <f t="shared" si="478"/>
        <v>0</v>
      </c>
      <c r="H1682" s="45" t="e">
        <f t="shared" si="479"/>
        <v>#DIV/0!</v>
      </c>
      <c r="I1682" s="29">
        <f t="shared" si="480"/>
        <v>3</v>
      </c>
      <c r="J1682" s="29">
        <f t="shared" si="468"/>
        <v>0.27</v>
      </c>
      <c r="K1682" s="29">
        <f t="shared" si="469"/>
        <v>8.4199999999999997E-2</v>
      </c>
      <c r="L1682" s="29">
        <f t="shared" si="470"/>
        <v>12.92</v>
      </c>
      <c r="M1682" s="45" t="e">
        <f t="shared" si="481"/>
        <v>#DIV/0!</v>
      </c>
      <c r="N1682" s="28">
        <f t="shared" si="471"/>
        <v>10.989169238449415</v>
      </c>
      <c r="O1682" s="28">
        <f t="shared" si="472"/>
        <v>15.087458954343088</v>
      </c>
      <c r="P1682" s="45" t="e">
        <f t="shared" si="482"/>
        <v>#DIV/0!</v>
      </c>
      <c r="Q1682" s="29">
        <f t="shared" si="483"/>
        <v>3</v>
      </c>
      <c r="R1682" s="29" t="e">
        <f t="shared" si="473"/>
        <v>#N/A</v>
      </c>
      <c r="S1682" s="29" t="e">
        <f t="shared" si="474"/>
        <v>#N/A</v>
      </c>
      <c r="T1682" s="29" t="e">
        <f t="shared" si="475"/>
        <v>#N/A</v>
      </c>
      <c r="U1682" s="21" t="e">
        <f t="shared" si="484"/>
        <v>#DIV/0!</v>
      </c>
      <c r="V1682" s="28">
        <f t="shared" si="476"/>
        <v>0</v>
      </c>
      <c r="W1682" s="28">
        <f t="shared" si="477"/>
        <v>0</v>
      </c>
      <c r="X1682" s="45" t="e">
        <f t="shared" si="485"/>
        <v>#DIV/0!</v>
      </c>
    </row>
    <row r="1683" spans="2:24">
      <c r="B1683" s="23"/>
      <c r="D1683" s="21"/>
      <c r="E1683" s="21"/>
      <c r="F1683" s="21"/>
      <c r="G1683" s="28">
        <f t="shared" si="478"/>
        <v>0</v>
      </c>
      <c r="H1683" s="45" t="e">
        <f t="shared" si="479"/>
        <v>#DIV/0!</v>
      </c>
      <c r="I1683" s="29">
        <f t="shared" si="480"/>
        <v>3</v>
      </c>
      <c r="J1683" s="29">
        <f t="shared" si="468"/>
        <v>0.27</v>
      </c>
      <c r="K1683" s="29">
        <f t="shared" si="469"/>
        <v>8.4199999999999997E-2</v>
      </c>
      <c r="L1683" s="29">
        <f t="shared" si="470"/>
        <v>12.92</v>
      </c>
      <c r="M1683" s="45" t="e">
        <f t="shared" si="481"/>
        <v>#DIV/0!</v>
      </c>
      <c r="N1683" s="28">
        <f t="shared" si="471"/>
        <v>10.989169238449415</v>
      </c>
      <c r="O1683" s="28">
        <f t="shared" si="472"/>
        <v>15.087458954343088</v>
      </c>
      <c r="P1683" s="45" t="e">
        <f t="shared" si="482"/>
        <v>#DIV/0!</v>
      </c>
      <c r="Q1683" s="29">
        <f t="shared" si="483"/>
        <v>3</v>
      </c>
      <c r="R1683" s="29" t="e">
        <f t="shared" si="473"/>
        <v>#N/A</v>
      </c>
      <c r="S1683" s="29" t="e">
        <f t="shared" si="474"/>
        <v>#N/A</v>
      </c>
      <c r="T1683" s="29" t="e">
        <f t="shared" si="475"/>
        <v>#N/A</v>
      </c>
      <c r="U1683" s="21" t="e">
        <f t="shared" si="484"/>
        <v>#DIV/0!</v>
      </c>
      <c r="V1683" s="28">
        <f t="shared" si="476"/>
        <v>0</v>
      </c>
      <c r="W1683" s="28">
        <f t="shared" si="477"/>
        <v>0</v>
      </c>
      <c r="X1683" s="45" t="e">
        <f t="shared" si="485"/>
        <v>#DIV/0!</v>
      </c>
    </row>
    <row r="1684" spans="2:24">
      <c r="B1684" s="23"/>
      <c r="D1684" s="21"/>
      <c r="E1684" s="21"/>
      <c r="F1684" s="21"/>
      <c r="G1684" s="28">
        <f t="shared" si="478"/>
        <v>0</v>
      </c>
      <c r="H1684" s="45" t="e">
        <f t="shared" si="479"/>
        <v>#DIV/0!</v>
      </c>
      <c r="I1684" s="29">
        <f t="shared" si="480"/>
        <v>3</v>
      </c>
      <c r="J1684" s="29">
        <f t="shared" si="468"/>
        <v>0.27</v>
      </c>
      <c r="K1684" s="29">
        <f t="shared" si="469"/>
        <v>8.4199999999999997E-2</v>
      </c>
      <c r="L1684" s="29">
        <f t="shared" si="470"/>
        <v>12.92</v>
      </c>
      <c r="M1684" s="45" t="e">
        <f t="shared" si="481"/>
        <v>#DIV/0!</v>
      </c>
      <c r="N1684" s="28">
        <f t="shared" si="471"/>
        <v>10.989169238449415</v>
      </c>
      <c r="O1684" s="28">
        <f t="shared" si="472"/>
        <v>15.087458954343088</v>
      </c>
      <c r="P1684" s="45" t="e">
        <f t="shared" si="482"/>
        <v>#DIV/0!</v>
      </c>
      <c r="Q1684" s="29">
        <f t="shared" si="483"/>
        <v>3</v>
      </c>
      <c r="R1684" s="29" t="e">
        <f t="shared" si="473"/>
        <v>#N/A</v>
      </c>
      <c r="S1684" s="29" t="e">
        <f t="shared" si="474"/>
        <v>#N/A</v>
      </c>
      <c r="T1684" s="29" t="e">
        <f t="shared" si="475"/>
        <v>#N/A</v>
      </c>
      <c r="U1684" s="21" t="e">
        <f t="shared" si="484"/>
        <v>#DIV/0!</v>
      </c>
      <c r="V1684" s="28">
        <f t="shared" si="476"/>
        <v>0</v>
      </c>
      <c r="W1684" s="28">
        <f t="shared" si="477"/>
        <v>0</v>
      </c>
      <c r="X1684" s="45" t="e">
        <f t="shared" si="485"/>
        <v>#DIV/0!</v>
      </c>
    </row>
    <row r="1685" spans="2:24">
      <c r="B1685" s="23"/>
      <c r="D1685" s="21"/>
      <c r="E1685" s="21"/>
      <c r="F1685" s="21"/>
      <c r="G1685" s="28">
        <f t="shared" si="478"/>
        <v>0</v>
      </c>
      <c r="H1685" s="45" t="e">
        <f t="shared" si="479"/>
        <v>#DIV/0!</v>
      </c>
      <c r="I1685" s="29">
        <f t="shared" si="480"/>
        <v>3</v>
      </c>
      <c r="J1685" s="29">
        <f t="shared" si="468"/>
        <v>0.27</v>
      </c>
      <c r="K1685" s="29">
        <f t="shared" si="469"/>
        <v>8.4199999999999997E-2</v>
      </c>
      <c r="L1685" s="29">
        <f t="shared" si="470"/>
        <v>12.92</v>
      </c>
      <c r="M1685" s="45" t="e">
        <f t="shared" si="481"/>
        <v>#DIV/0!</v>
      </c>
      <c r="N1685" s="28">
        <f t="shared" si="471"/>
        <v>10.989169238449415</v>
      </c>
      <c r="O1685" s="28">
        <f t="shared" si="472"/>
        <v>15.087458954343088</v>
      </c>
      <c r="P1685" s="45" t="e">
        <f t="shared" si="482"/>
        <v>#DIV/0!</v>
      </c>
      <c r="Q1685" s="29">
        <f t="shared" si="483"/>
        <v>3</v>
      </c>
      <c r="R1685" s="29" t="e">
        <f t="shared" si="473"/>
        <v>#N/A</v>
      </c>
      <c r="S1685" s="29" t="e">
        <f t="shared" si="474"/>
        <v>#N/A</v>
      </c>
      <c r="T1685" s="29" t="e">
        <f t="shared" si="475"/>
        <v>#N/A</v>
      </c>
      <c r="U1685" s="21" t="e">
        <f t="shared" si="484"/>
        <v>#DIV/0!</v>
      </c>
      <c r="V1685" s="28">
        <f t="shared" si="476"/>
        <v>0</v>
      </c>
      <c r="W1685" s="28">
        <f t="shared" si="477"/>
        <v>0</v>
      </c>
      <c r="X1685" s="45" t="e">
        <f t="shared" si="485"/>
        <v>#DIV/0!</v>
      </c>
    </row>
    <row r="1686" spans="2:24">
      <c r="B1686" s="23"/>
      <c r="D1686" s="21"/>
      <c r="E1686" s="21"/>
      <c r="F1686" s="21"/>
      <c r="G1686" s="28">
        <f t="shared" si="478"/>
        <v>0</v>
      </c>
      <c r="H1686" s="45" t="e">
        <f t="shared" si="479"/>
        <v>#DIV/0!</v>
      </c>
      <c r="I1686" s="29">
        <f t="shared" si="480"/>
        <v>3</v>
      </c>
      <c r="J1686" s="29">
        <f t="shared" si="468"/>
        <v>0.27</v>
      </c>
      <c r="K1686" s="29">
        <f t="shared" si="469"/>
        <v>8.4199999999999997E-2</v>
      </c>
      <c r="L1686" s="29">
        <f t="shared" si="470"/>
        <v>12.92</v>
      </c>
      <c r="M1686" s="45" t="e">
        <f t="shared" si="481"/>
        <v>#DIV/0!</v>
      </c>
      <c r="N1686" s="28">
        <f t="shared" si="471"/>
        <v>10.989169238449415</v>
      </c>
      <c r="O1686" s="28">
        <f t="shared" si="472"/>
        <v>15.087458954343088</v>
      </c>
      <c r="P1686" s="45" t="e">
        <f t="shared" si="482"/>
        <v>#DIV/0!</v>
      </c>
      <c r="Q1686" s="29">
        <f t="shared" si="483"/>
        <v>3</v>
      </c>
      <c r="R1686" s="29" t="e">
        <f t="shared" si="473"/>
        <v>#N/A</v>
      </c>
      <c r="S1686" s="29" t="e">
        <f t="shared" si="474"/>
        <v>#N/A</v>
      </c>
      <c r="T1686" s="29" t="e">
        <f t="shared" si="475"/>
        <v>#N/A</v>
      </c>
      <c r="U1686" s="21" t="e">
        <f t="shared" si="484"/>
        <v>#DIV/0!</v>
      </c>
      <c r="V1686" s="28">
        <f t="shared" si="476"/>
        <v>0</v>
      </c>
      <c r="W1686" s="28">
        <f t="shared" si="477"/>
        <v>0</v>
      </c>
      <c r="X1686" s="45" t="e">
        <f t="shared" si="485"/>
        <v>#DIV/0!</v>
      </c>
    </row>
    <row r="1687" spans="2:24">
      <c r="B1687" s="23"/>
      <c r="D1687" s="21"/>
      <c r="E1687" s="21"/>
      <c r="F1687" s="21"/>
      <c r="G1687" s="28">
        <f t="shared" si="478"/>
        <v>0</v>
      </c>
      <c r="H1687" s="45" t="e">
        <f t="shared" si="479"/>
        <v>#DIV/0!</v>
      </c>
      <c r="I1687" s="29">
        <f t="shared" si="480"/>
        <v>3</v>
      </c>
      <c r="J1687" s="29">
        <f t="shared" si="468"/>
        <v>0.27</v>
      </c>
      <c r="K1687" s="29">
        <f t="shared" si="469"/>
        <v>8.4199999999999997E-2</v>
      </c>
      <c r="L1687" s="29">
        <f t="shared" si="470"/>
        <v>12.92</v>
      </c>
      <c r="M1687" s="45" t="e">
        <f t="shared" si="481"/>
        <v>#DIV/0!</v>
      </c>
      <c r="N1687" s="28">
        <f t="shared" si="471"/>
        <v>10.989169238449415</v>
      </c>
      <c r="O1687" s="28">
        <f t="shared" si="472"/>
        <v>15.087458954343088</v>
      </c>
      <c r="P1687" s="45" t="e">
        <f t="shared" si="482"/>
        <v>#DIV/0!</v>
      </c>
      <c r="Q1687" s="29">
        <f t="shared" si="483"/>
        <v>3</v>
      </c>
      <c r="R1687" s="29" t="e">
        <f t="shared" si="473"/>
        <v>#N/A</v>
      </c>
      <c r="S1687" s="29" t="e">
        <f t="shared" si="474"/>
        <v>#N/A</v>
      </c>
      <c r="T1687" s="29" t="e">
        <f t="shared" si="475"/>
        <v>#N/A</v>
      </c>
      <c r="U1687" s="21" t="e">
        <f t="shared" si="484"/>
        <v>#DIV/0!</v>
      </c>
      <c r="V1687" s="28">
        <f t="shared" si="476"/>
        <v>0</v>
      </c>
      <c r="W1687" s="28">
        <f t="shared" si="477"/>
        <v>0</v>
      </c>
      <c r="X1687" s="45" t="e">
        <f t="shared" si="485"/>
        <v>#DIV/0!</v>
      </c>
    </row>
    <row r="1688" spans="2:24">
      <c r="B1688" s="23"/>
      <c r="D1688" s="21"/>
      <c r="E1688" s="21"/>
      <c r="F1688" s="21"/>
      <c r="G1688" s="28">
        <f t="shared" si="478"/>
        <v>0</v>
      </c>
      <c r="H1688" s="45" t="e">
        <f t="shared" si="479"/>
        <v>#DIV/0!</v>
      </c>
      <c r="I1688" s="29">
        <f t="shared" si="480"/>
        <v>3</v>
      </c>
      <c r="J1688" s="29">
        <f t="shared" si="468"/>
        <v>0.27</v>
      </c>
      <c r="K1688" s="29">
        <f t="shared" si="469"/>
        <v>8.4199999999999997E-2</v>
      </c>
      <c r="L1688" s="29">
        <f t="shared" si="470"/>
        <v>12.92</v>
      </c>
      <c r="M1688" s="45" t="e">
        <f t="shared" si="481"/>
        <v>#DIV/0!</v>
      </c>
      <c r="N1688" s="28">
        <f t="shared" si="471"/>
        <v>10.989169238449415</v>
      </c>
      <c r="O1688" s="28">
        <f t="shared" si="472"/>
        <v>15.087458954343088</v>
      </c>
      <c r="P1688" s="45" t="e">
        <f t="shared" si="482"/>
        <v>#DIV/0!</v>
      </c>
      <c r="Q1688" s="29">
        <f t="shared" si="483"/>
        <v>3</v>
      </c>
      <c r="R1688" s="29" t="e">
        <f t="shared" si="473"/>
        <v>#N/A</v>
      </c>
      <c r="S1688" s="29" t="e">
        <f t="shared" si="474"/>
        <v>#N/A</v>
      </c>
      <c r="T1688" s="29" t="e">
        <f t="shared" si="475"/>
        <v>#N/A</v>
      </c>
      <c r="U1688" s="21" t="e">
        <f t="shared" si="484"/>
        <v>#DIV/0!</v>
      </c>
      <c r="V1688" s="28">
        <f t="shared" si="476"/>
        <v>0</v>
      </c>
      <c r="W1688" s="28">
        <f t="shared" si="477"/>
        <v>0</v>
      </c>
      <c r="X1688" s="45" t="e">
        <f t="shared" si="485"/>
        <v>#DIV/0!</v>
      </c>
    </row>
    <row r="1689" spans="2:24">
      <c r="B1689" s="23"/>
      <c r="D1689" s="21"/>
      <c r="E1689" s="21"/>
      <c r="F1689" s="21"/>
      <c r="G1689" s="28">
        <f t="shared" si="478"/>
        <v>0</v>
      </c>
      <c r="H1689" s="45" t="e">
        <f t="shared" si="479"/>
        <v>#DIV/0!</v>
      </c>
      <c r="I1689" s="29">
        <f t="shared" si="480"/>
        <v>3</v>
      </c>
      <c r="J1689" s="29">
        <f t="shared" si="468"/>
        <v>0.27</v>
      </c>
      <c r="K1689" s="29">
        <f t="shared" si="469"/>
        <v>8.4199999999999997E-2</v>
      </c>
      <c r="L1689" s="29">
        <f t="shared" si="470"/>
        <v>12.92</v>
      </c>
      <c r="M1689" s="45" t="e">
        <f t="shared" si="481"/>
        <v>#DIV/0!</v>
      </c>
      <c r="N1689" s="28">
        <f t="shared" si="471"/>
        <v>10.989169238449415</v>
      </c>
      <c r="O1689" s="28">
        <f t="shared" si="472"/>
        <v>15.087458954343088</v>
      </c>
      <c r="P1689" s="45" t="e">
        <f t="shared" si="482"/>
        <v>#DIV/0!</v>
      </c>
      <c r="Q1689" s="29">
        <f t="shared" si="483"/>
        <v>3</v>
      </c>
      <c r="R1689" s="29" t="e">
        <f t="shared" si="473"/>
        <v>#N/A</v>
      </c>
      <c r="S1689" s="29" t="e">
        <f t="shared" si="474"/>
        <v>#N/A</v>
      </c>
      <c r="T1689" s="29" t="e">
        <f t="shared" si="475"/>
        <v>#N/A</v>
      </c>
      <c r="U1689" s="21" t="e">
        <f t="shared" si="484"/>
        <v>#DIV/0!</v>
      </c>
      <c r="V1689" s="28">
        <f t="shared" si="476"/>
        <v>0</v>
      </c>
      <c r="W1689" s="28">
        <f t="shared" si="477"/>
        <v>0</v>
      </c>
      <c r="X1689" s="45" t="e">
        <f t="shared" si="485"/>
        <v>#DIV/0!</v>
      </c>
    </row>
    <row r="1690" spans="2:24">
      <c r="B1690" s="23"/>
      <c r="D1690" s="21"/>
      <c r="E1690" s="21"/>
      <c r="F1690" s="21"/>
      <c r="G1690" s="28">
        <f t="shared" si="478"/>
        <v>0</v>
      </c>
      <c r="H1690" s="45" t="e">
        <f t="shared" si="479"/>
        <v>#DIV/0!</v>
      </c>
      <c r="I1690" s="29">
        <f t="shared" si="480"/>
        <v>3</v>
      </c>
      <c r="J1690" s="29">
        <f t="shared" si="468"/>
        <v>0.27</v>
      </c>
      <c r="K1690" s="29">
        <f t="shared" si="469"/>
        <v>8.4199999999999997E-2</v>
      </c>
      <c r="L1690" s="29">
        <f t="shared" si="470"/>
        <v>12.92</v>
      </c>
      <c r="M1690" s="45" t="e">
        <f t="shared" si="481"/>
        <v>#DIV/0!</v>
      </c>
      <c r="N1690" s="28">
        <f t="shared" si="471"/>
        <v>10.989169238449415</v>
      </c>
      <c r="O1690" s="28">
        <f t="shared" si="472"/>
        <v>15.087458954343088</v>
      </c>
      <c r="P1690" s="45" t="e">
        <f t="shared" si="482"/>
        <v>#DIV/0!</v>
      </c>
      <c r="Q1690" s="29">
        <f t="shared" si="483"/>
        <v>3</v>
      </c>
      <c r="R1690" s="29" t="e">
        <f t="shared" si="473"/>
        <v>#N/A</v>
      </c>
      <c r="S1690" s="29" t="e">
        <f t="shared" si="474"/>
        <v>#N/A</v>
      </c>
      <c r="T1690" s="29" t="e">
        <f t="shared" si="475"/>
        <v>#N/A</v>
      </c>
      <c r="U1690" s="21" t="e">
        <f t="shared" si="484"/>
        <v>#DIV/0!</v>
      </c>
      <c r="V1690" s="28">
        <f t="shared" si="476"/>
        <v>0</v>
      </c>
      <c r="W1690" s="28">
        <f t="shared" si="477"/>
        <v>0</v>
      </c>
      <c r="X1690" s="45" t="e">
        <f t="shared" si="485"/>
        <v>#DIV/0!</v>
      </c>
    </row>
    <row r="1691" spans="2:24">
      <c r="B1691" s="23"/>
      <c r="D1691" s="21"/>
      <c r="E1691" s="21"/>
      <c r="F1691" s="21"/>
      <c r="G1691" s="28">
        <f t="shared" si="478"/>
        <v>0</v>
      </c>
      <c r="H1691" s="45" t="e">
        <f t="shared" si="479"/>
        <v>#DIV/0!</v>
      </c>
      <c r="I1691" s="29">
        <f t="shared" si="480"/>
        <v>3</v>
      </c>
      <c r="J1691" s="29">
        <f t="shared" si="468"/>
        <v>0.27</v>
      </c>
      <c r="K1691" s="29">
        <f t="shared" si="469"/>
        <v>8.4199999999999997E-2</v>
      </c>
      <c r="L1691" s="29">
        <f t="shared" si="470"/>
        <v>12.92</v>
      </c>
      <c r="M1691" s="45" t="e">
        <f t="shared" si="481"/>
        <v>#DIV/0!</v>
      </c>
      <c r="N1691" s="28">
        <f t="shared" si="471"/>
        <v>10.989169238449415</v>
      </c>
      <c r="O1691" s="28">
        <f t="shared" si="472"/>
        <v>15.087458954343088</v>
      </c>
      <c r="P1691" s="45" t="e">
        <f t="shared" si="482"/>
        <v>#DIV/0!</v>
      </c>
      <c r="Q1691" s="29">
        <f t="shared" si="483"/>
        <v>3</v>
      </c>
      <c r="R1691" s="29" t="e">
        <f t="shared" si="473"/>
        <v>#N/A</v>
      </c>
      <c r="S1691" s="29" t="e">
        <f t="shared" si="474"/>
        <v>#N/A</v>
      </c>
      <c r="T1691" s="29" t="e">
        <f t="shared" si="475"/>
        <v>#N/A</v>
      </c>
      <c r="U1691" s="21" t="e">
        <f t="shared" si="484"/>
        <v>#DIV/0!</v>
      </c>
      <c r="V1691" s="28">
        <f t="shared" si="476"/>
        <v>0</v>
      </c>
      <c r="W1691" s="28">
        <f t="shared" si="477"/>
        <v>0</v>
      </c>
      <c r="X1691" s="45" t="e">
        <f t="shared" si="485"/>
        <v>#DIV/0!</v>
      </c>
    </row>
    <row r="1692" spans="2:24">
      <c r="B1692" s="23"/>
      <c r="D1692" s="21"/>
      <c r="E1692" s="21"/>
      <c r="F1692" s="21"/>
      <c r="G1692" s="28">
        <f t="shared" si="478"/>
        <v>0</v>
      </c>
      <c r="H1692" s="45" t="e">
        <f t="shared" si="479"/>
        <v>#DIV/0!</v>
      </c>
      <c r="I1692" s="29">
        <f t="shared" si="480"/>
        <v>3</v>
      </c>
      <c r="J1692" s="29">
        <f t="shared" si="468"/>
        <v>0.27</v>
      </c>
      <c r="K1692" s="29">
        <f t="shared" si="469"/>
        <v>8.4199999999999997E-2</v>
      </c>
      <c r="L1692" s="29">
        <f t="shared" si="470"/>
        <v>12.92</v>
      </c>
      <c r="M1692" s="45" t="e">
        <f t="shared" si="481"/>
        <v>#DIV/0!</v>
      </c>
      <c r="N1692" s="28">
        <f t="shared" si="471"/>
        <v>10.989169238449415</v>
      </c>
      <c r="O1692" s="28">
        <f t="shared" si="472"/>
        <v>15.087458954343088</v>
      </c>
      <c r="P1692" s="45" t="e">
        <f t="shared" si="482"/>
        <v>#DIV/0!</v>
      </c>
      <c r="Q1692" s="29">
        <f t="shared" si="483"/>
        <v>3</v>
      </c>
      <c r="R1692" s="29" t="e">
        <f t="shared" si="473"/>
        <v>#N/A</v>
      </c>
      <c r="S1692" s="29" t="e">
        <f t="shared" si="474"/>
        <v>#N/A</v>
      </c>
      <c r="T1692" s="29" t="e">
        <f t="shared" si="475"/>
        <v>#N/A</v>
      </c>
      <c r="U1692" s="21" t="e">
        <f t="shared" si="484"/>
        <v>#DIV/0!</v>
      </c>
      <c r="V1692" s="28">
        <f t="shared" si="476"/>
        <v>0</v>
      </c>
      <c r="W1692" s="28">
        <f t="shared" si="477"/>
        <v>0</v>
      </c>
      <c r="X1692" s="45" t="e">
        <f t="shared" si="485"/>
        <v>#DIV/0!</v>
      </c>
    </row>
    <row r="1693" spans="2:24">
      <c r="B1693" s="23"/>
      <c r="D1693" s="21"/>
      <c r="E1693" s="21"/>
      <c r="F1693" s="21"/>
      <c r="G1693" s="28">
        <f t="shared" si="478"/>
        <v>0</v>
      </c>
      <c r="H1693" s="45" t="e">
        <f t="shared" si="479"/>
        <v>#DIV/0!</v>
      </c>
      <c r="I1693" s="29">
        <f t="shared" si="480"/>
        <v>3</v>
      </c>
      <c r="J1693" s="29">
        <f t="shared" si="468"/>
        <v>0.27</v>
      </c>
      <c r="K1693" s="29">
        <f t="shared" si="469"/>
        <v>8.4199999999999997E-2</v>
      </c>
      <c r="L1693" s="29">
        <f t="shared" si="470"/>
        <v>12.92</v>
      </c>
      <c r="M1693" s="45" t="e">
        <f t="shared" si="481"/>
        <v>#DIV/0!</v>
      </c>
      <c r="N1693" s="28">
        <f t="shared" si="471"/>
        <v>10.989169238449415</v>
      </c>
      <c r="O1693" s="28">
        <f t="shared" si="472"/>
        <v>15.087458954343088</v>
      </c>
      <c r="P1693" s="45" t="e">
        <f t="shared" si="482"/>
        <v>#DIV/0!</v>
      </c>
      <c r="Q1693" s="29">
        <f t="shared" si="483"/>
        <v>3</v>
      </c>
      <c r="R1693" s="29" t="e">
        <f t="shared" si="473"/>
        <v>#N/A</v>
      </c>
      <c r="S1693" s="29" t="e">
        <f t="shared" si="474"/>
        <v>#N/A</v>
      </c>
      <c r="T1693" s="29" t="e">
        <f t="shared" si="475"/>
        <v>#N/A</v>
      </c>
      <c r="U1693" s="21" t="e">
        <f t="shared" si="484"/>
        <v>#DIV/0!</v>
      </c>
      <c r="V1693" s="28">
        <f t="shared" si="476"/>
        <v>0</v>
      </c>
      <c r="W1693" s="28">
        <f t="shared" si="477"/>
        <v>0</v>
      </c>
      <c r="X1693" s="45" t="e">
        <f t="shared" si="485"/>
        <v>#DIV/0!</v>
      </c>
    </row>
    <row r="1694" spans="2:24">
      <c r="B1694" s="23"/>
      <c r="D1694" s="21"/>
      <c r="E1694" s="21"/>
      <c r="F1694" s="21"/>
      <c r="G1694" s="28">
        <f t="shared" si="478"/>
        <v>0</v>
      </c>
      <c r="H1694" s="45" t="e">
        <f t="shared" si="479"/>
        <v>#DIV/0!</v>
      </c>
      <c r="I1694" s="29">
        <f t="shared" si="480"/>
        <v>3</v>
      </c>
      <c r="J1694" s="29">
        <f t="shared" si="468"/>
        <v>0.27</v>
      </c>
      <c r="K1694" s="29">
        <f t="shared" si="469"/>
        <v>8.4199999999999997E-2</v>
      </c>
      <c r="L1694" s="29">
        <f t="shared" si="470"/>
        <v>12.92</v>
      </c>
      <c r="M1694" s="45" t="e">
        <f t="shared" si="481"/>
        <v>#DIV/0!</v>
      </c>
      <c r="N1694" s="28">
        <f t="shared" si="471"/>
        <v>10.989169238449415</v>
      </c>
      <c r="O1694" s="28">
        <f t="shared" si="472"/>
        <v>15.087458954343088</v>
      </c>
      <c r="P1694" s="45" t="e">
        <f t="shared" si="482"/>
        <v>#DIV/0!</v>
      </c>
      <c r="Q1694" s="29">
        <f t="shared" si="483"/>
        <v>3</v>
      </c>
      <c r="R1694" s="29" t="e">
        <f t="shared" si="473"/>
        <v>#N/A</v>
      </c>
      <c r="S1694" s="29" t="e">
        <f t="shared" si="474"/>
        <v>#N/A</v>
      </c>
      <c r="T1694" s="29" t="e">
        <f t="shared" si="475"/>
        <v>#N/A</v>
      </c>
      <c r="U1694" s="21" t="e">
        <f t="shared" si="484"/>
        <v>#DIV/0!</v>
      </c>
      <c r="V1694" s="28">
        <f t="shared" si="476"/>
        <v>0</v>
      </c>
      <c r="W1694" s="28">
        <f t="shared" si="477"/>
        <v>0</v>
      </c>
      <c r="X1694" s="45" t="e">
        <f t="shared" si="485"/>
        <v>#DIV/0!</v>
      </c>
    </row>
    <row r="1695" spans="2:24">
      <c r="B1695" s="23"/>
      <c r="D1695" s="21"/>
      <c r="E1695" s="21"/>
      <c r="F1695" s="21"/>
      <c r="G1695" s="28">
        <f t="shared" si="478"/>
        <v>0</v>
      </c>
      <c r="H1695" s="45" t="e">
        <f t="shared" si="479"/>
        <v>#DIV/0!</v>
      </c>
      <c r="I1695" s="29">
        <f t="shared" si="480"/>
        <v>3</v>
      </c>
      <c r="J1695" s="29">
        <f t="shared" si="468"/>
        <v>0.27</v>
      </c>
      <c r="K1695" s="29">
        <f t="shared" si="469"/>
        <v>8.4199999999999997E-2</v>
      </c>
      <c r="L1695" s="29">
        <f t="shared" si="470"/>
        <v>12.92</v>
      </c>
      <c r="M1695" s="45" t="e">
        <f t="shared" si="481"/>
        <v>#DIV/0!</v>
      </c>
      <c r="N1695" s="28">
        <f t="shared" si="471"/>
        <v>10.989169238449415</v>
      </c>
      <c r="O1695" s="28">
        <f t="shared" si="472"/>
        <v>15.087458954343088</v>
      </c>
      <c r="P1695" s="45" t="e">
        <f t="shared" si="482"/>
        <v>#DIV/0!</v>
      </c>
      <c r="Q1695" s="29">
        <f t="shared" si="483"/>
        <v>3</v>
      </c>
      <c r="R1695" s="29" t="e">
        <f t="shared" si="473"/>
        <v>#N/A</v>
      </c>
      <c r="S1695" s="29" t="e">
        <f t="shared" si="474"/>
        <v>#N/A</v>
      </c>
      <c r="T1695" s="29" t="e">
        <f t="shared" si="475"/>
        <v>#N/A</v>
      </c>
      <c r="U1695" s="21" t="e">
        <f t="shared" si="484"/>
        <v>#DIV/0!</v>
      </c>
      <c r="V1695" s="28">
        <f t="shared" si="476"/>
        <v>0</v>
      </c>
      <c r="W1695" s="28">
        <f t="shared" si="477"/>
        <v>0</v>
      </c>
      <c r="X1695" s="45" t="e">
        <f t="shared" si="485"/>
        <v>#DIV/0!</v>
      </c>
    </row>
    <row r="1696" spans="2:24">
      <c r="B1696" s="23"/>
      <c r="D1696" s="21"/>
      <c r="E1696" s="21"/>
      <c r="F1696" s="21"/>
      <c r="G1696" s="28">
        <f t="shared" si="478"/>
        <v>0</v>
      </c>
      <c r="H1696" s="45" t="e">
        <f t="shared" si="479"/>
        <v>#DIV/0!</v>
      </c>
      <c r="I1696" s="29">
        <f t="shared" si="480"/>
        <v>3</v>
      </c>
      <c r="J1696" s="29">
        <f t="shared" si="468"/>
        <v>0.27</v>
      </c>
      <c r="K1696" s="29">
        <f t="shared" si="469"/>
        <v>8.4199999999999997E-2</v>
      </c>
      <c r="L1696" s="29">
        <f t="shared" si="470"/>
        <v>12.92</v>
      </c>
      <c r="M1696" s="45" t="e">
        <f t="shared" si="481"/>
        <v>#DIV/0!</v>
      </c>
      <c r="N1696" s="28">
        <f t="shared" si="471"/>
        <v>10.989169238449415</v>
      </c>
      <c r="O1696" s="28">
        <f t="shared" si="472"/>
        <v>15.087458954343088</v>
      </c>
      <c r="P1696" s="45" t="e">
        <f t="shared" si="482"/>
        <v>#DIV/0!</v>
      </c>
      <c r="Q1696" s="29">
        <f t="shared" si="483"/>
        <v>3</v>
      </c>
      <c r="R1696" s="29" t="e">
        <f t="shared" si="473"/>
        <v>#N/A</v>
      </c>
      <c r="S1696" s="29" t="e">
        <f t="shared" si="474"/>
        <v>#N/A</v>
      </c>
      <c r="T1696" s="29" t="e">
        <f t="shared" si="475"/>
        <v>#N/A</v>
      </c>
      <c r="U1696" s="21" t="e">
        <f t="shared" si="484"/>
        <v>#DIV/0!</v>
      </c>
      <c r="V1696" s="28">
        <f t="shared" si="476"/>
        <v>0</v>
      </c>
      <c r="W1696" s="28">
        <f t="shared" si="477"/>
        <v>0</v>
      </c>
      <c r="X1696" s="45" t="e">
        <f t="shared" si="485"/>
        <v>#DIV/0!</v>
      </c>
    </row>
    <row r="1697" spans="2:24">
      <c r="B1697" s="23"/>
      <c r="D1697" s="21"/>
      <c r="E1697" s="21"/>
      <c r="F1697" s="21"/>
      <c r="G1697" s="28">
        <f t="shared" si="478"/>
        <v>0</v>
      </c>
      <c r="H1697" s="45" t="e">
        <f t="shared" si="479"/>
        <v>#DIV/0!</v>
      </c>
      <c r="I1697" s="29">
        <f t="shared" si="480"/>
        <v>3</v>
      </c>
      <c r="J1697" s="29">
        <f t="shared" si="468"/>
        <v>0.27</v>
      </c>
      <c r="K1697" s="29">
        <f t="shared" si="469"/>
        <v>8.4199999999999997E-2</v>
      </c>
      <c r="L1697" s="29">
        <f t="shared" si="470"/>
        <v>12.92</v>
      </c>
      <c r="M1697" s="45" t="e">
        <f t="shared" si="481"/>
        <v>#DIV/0!</v>
      </c>
      <c r="N1697" s="28">
        <f t="shared" si="471"/>
        <v>10.989169238449415</v>
      </c>
      <c r="O1697" s="28">
        <f t="shared" si="472"/>
        <v>15.087458954343088</v>
      </c>
      <c r="P1697" s="45" t="e">
        <f t="shared" si="482"/>
        <v>#DIV/0!</v>
      </c>
      <c r="Q1697" s="29">
        <f t="shared" si="483"/>
        <v>3</v>
      </c>
      <c r="R1697" s="29" t="e">
        <f t="shared" si="473"/>
        <v>#N/A</v>
      </c>
      <c r="S1697" s="29" t="e">
        <f t="shared" si="474"/>
        <v>#N/A</v>
      </c>
      <c r="T1697" s="29" t="e">
        <f t="shared" si="475"/>
        <v>#N/A</v>
      </c>
      <c r="U1697" s="21" t="e">
        <f t="shared" si="484"/>
        <v>#DIV/0!</v>
      </c>
      <c r="V1697" s="28">
        <f t="shared" si="476"/>
        <v>0</v>
      </c>
      <c r="W1697" s="28">
        <f t="shared" si="477"/>
        <v>0</v>
      </c>
      <c r="X1697" s="45" t="e">
        <f t="shared" si="485"/>
        <v>#DIV/0!</v>
      </c>
    </row>
    <row r="1698" spans="2:24">
      <c r="B1698" s="23"/>
      <c r="D1698" s="21"/>
      <c r="E1698" s="21"/>
      <c r="F1698" s="21"/>
      <c r="G1698" s="28">
        <f t="shared" si="478"/>
        <v>0</v>
      </c>
      <c r="H1698" s="45" t="e">
        <f t="shared" si="479"/>
        <v>#DIV/0!</v>
      </c>
      <c r="I1698" s="29">
        <f t="shared" si="480"/>
        <v>3</v>
      </c>
      <c r="J1698" s="29">
        <f t="shared" si="468"/>
        <v>0.27</v>
      </c>
      <c r="K1698" s="29">
        <f t="shared" si="469"/>
        <v>8.4199999999999997E-2</v>
      </c>
      <c r="L1698" s="29">
        <f t="shared" si="470"/>
        <v>12.92</v>
      </c>
      <c r="M1698" s="45" t="e">
        <f t="shared" si="481"/>
        <v>#DIV/0!</v>
      </c>
      <c r="N1698" s="28">
        <f t="shared" si="471"/>
        <v>10.989169238449415</v>
      </c>
      <c r="O1698" s="28">
        <f t="shared" si="472"/>
        <v>15.087458954343088</v>
      </c>
      <c r="P1698" s="45" t="e">
        <f t="shared" si="482"/>
        <v>#DIV/0!</v>
      </c>
      <c r="Q1698" s="29">
        <f t="shared" si="483"/>
        <v>3</v>
      </c>
      <c r="R1698" s="29" t="e">
        <f t="shared" si="473"/>
        <v>#N/A</v>
      </c>
      <c r="S1698" s="29" t="e">
        <f t="shared" si="474"/>
        <v>#N/A</v>
      </c>
      <c r="T1698" s="29" t="e">
        <f t="shared" si="475"/>
        <v>#N/A</v>
      </c>
      <c r="U1698" s="21" t="e">
        <f t="shared" si="484"/>
        <v>#DIV/0!</v>
      </c>
      <c r="V1698" s="28">
        <f t="shared" si="476"/>
        <v>0</v>
      </c>
      <c r="W1698" s="28">
        <f t="shared" si="477"/>
        <v>0</v>
      </c>
      <c r="X1698" s="45" t="e">
        <f t="shared" si="485"/>
        <v>#DIV/0!</v>
      </c>
    </row>
    <row r="1699" spans="2:24">
      <c r="B1699" s="23"/>
      <c r="D1699" s="21"/>
      <c r="E1699" s="21"/>
      <c r="F1699" s="21"/>
      <c r="G1699" s="28">
        <f t="shared" si="478"/>
        <v>0</v>
      </c>
      <c r="H1699" s="45" t="e">
        <f t="shared" si="479"/>
        <v>#DIV/0!</v>
      </c>
      <c r="I1699" s="29">
        <f t="shared" si="480"/>
        <v>3</v>
      </c>
      <c r="J1699" s="29">
        <f t="shared" si="468"/>
        <v>0.27</v>
      </c>
      <c r="K1699" s="29">
        <f t="shared" si="469"/>
        <v>8.4199999999999997E-2</v>
      </c>
      <c r="L1699" s="29">
        <f t="shared" si="470"/>
        <v>12.92</v>
      </c>
      <c r="M1699" s="45" t="e">
        <f t="shared" si="481"/>
        <v>#DIV/0!</v>
      </c>
      <c r="N1699" s="28">
        <f t="shared" si="471"/>
        <v>10.989169238449415</v>
      </c>
      <c r="O1699" s="28">
        <f t="shared" si="472"/>
        <v>15.087458954343088</v>
      </c>
      <c r="P1699" s="45" t="e">
        <f t="shared" si="482"/>
        <v>#DIV/0!</v>
      </c>
      <c r="Q1699" s="29">
        <f t="shared" si="483"/>
        <v>3</v>
      </c>
      <c r="R1699" s="29" t="e">
        <f t="shared" si="473"/>
        <v>#N/A</v>
      </c>
      <c r="S1699" s="29" t="e">
        <f t="shared" si="474"/>
        <v>#N/A</v>
      </c>
      <c r="T1699" s="29" t="e">
        <f t="shared" si="475"/>
        <v>#N/A</v>
      </c>
      <c r="U1699" s="21" t="e">
        <f t="shared" si="484"/>
        <v>#DIV/0!</v>
      </c>
      <c r="V1699" s="28">
        <f t="shared" si="476"/>
        <v>0</v>
      </c>
      <c r="W1699" s="28">
        <f t="shared" si="477"/>
        <v>0</v>
      </c>
      <c r="X1699" s="45" t="e">
        <f t="shared" si="485"/>
        <v>#DIV/0!</v>
      </c>
    </row>
    <row r="1700" spans="2:24">
      <c r="B1700" s="23"/>
      <c r="D1700" s="21"/>
      <c r="E1700" s="21"/>
      <c r="F1700" s="21"/>
      <c r="G1700" s="28">
        <f t="shared" si="478"/>
        <v>0</v>
      </c>
      <c r="H1700" s="45" t="e">
        <f t="shared" si="479"/>
        <v>#DIV/0!</v>
      </c>
      <c r="I1700" s="29">
        <f t="shared" si="480"/>
        <v>3</v>
      </c>
      <c r="J1700" s="29">
        <f t="shared" si="468"/>
        <v>0.27</v>
      </c>
      <c r="K1700" s="29">
        <f t="shared" si="469"/>
        <v>8.4199999999999997E-2</v>
      </c>
      <c r="L1700" s="29">
        <f t="shared" si="470"/>
        <v>12.92</v>
      </c>
      <c r="M1700" s="45" t="e">
        <f t="shared" si="481"/>
        <v>#DIV/0!</v>
      </c>
      <c r="N1700" s="28">
        <f t="shared" si="471"/>
        <v>10.989169238449415</v>
      </c>
      <c r="O1700" s="28">
        <f t="shared" si="472"/>
        <v>15.087458954343088</v>
      </c>
      <c r="P1700" s="45" t="e">
        <f t="shared" si="482"/>
        <v>#DIV/0!</v>
      </c>
      <c r="Q1700" s="29">
        <f t="shared" si="483"/>
        <v>3</v>
      </c>
      <c r="R1700" s="29" t="e">
        <f t="shared" si="473"/>
        <v>#N/A</v>
      </c>
      <c r="S1700" s="29" t="e">
        <f t="shared" si="474"/>
        <v>#N/A</v>
      </c>
      <c r="T1700" s="29" t="e">
        <f t="shared" si="475"/>
        <v>#N/A</v>
      </c>
      <c r="U1700" s="21" t="e">
        <f t="shared" si="484"/>
        <v>#DIV/0!</v>
      </c>
      <c r="V1700" s="28">
        <f t="shared" si="476"/>
        <v>0</v>
      </c>
      <c r="W1700" s="28">
        <f t="shared" si="477"/>
        <v>0</v>
      </c>
      <c r="X1700" s="45" t="e">
        <f t="shared" si="485"/>
        <v>#DIV/0!</v>
      </c>
    </row>
    <row r="1701" spans="2:24">
      <c r="B1701" s="23"/>
      <c r="D1701" s="21"/>
      <c r="E1701" s="21"/>
      <c r="F1701" s="21"/>
      <c r="G1701" s="28">
        <f t="shared" si="478"/>
        <v>0</v>
      </c>
      <c r="H1701" s="45" t="e">
        <f t="shared" si="479"/>
        <v>#DIV/0!</v>
      </c>
      <c r="I1701" s="29">
        <f t="shared" si="480"/>
        <v>3</v>
      </c>
      <c r="J1701" s="29">
        <f t="shared" si="468"/>
        <v>0.27</v>
      </c>
      <c r="K1701" s="29">
        <f t="shared" si="469"/>
        <v>8.4199999999999997E-2</v>
      </c>
      <c r="L1701" s="29">
        <f t="shared" si="470"/>
        <v>12.92</v>
      </c>
      <c r="M1701" s="45" t="e">
        <f t="shared" si="481"/>
        <v>#DIV/0!</v>
      </c>
      <c r="N1701" s="28">
        <f t="shared" si="471"/>
        <v>10.989169238449415</v>
      </c>
      <c r="O1701" s="28">
        <f t="shared" si="472"/>
        <v>15.087458954343088</v>
      </c>
      <c r="P1701" s="45" t="e">
        <f t="shared" si="482"/>
        <v>#DIV/0!</v>
      </c>
      <c r="Q1701" s="29">
        <f t="shared" si="483"/>
        <v>3</v>
      </c>
      <c r="R1701" s="29" t="e">
        <f t="shared" si="473"/>
        <v>#N/A</v>
      </c>
      <c r="S1701" s="29" t="e">
        <f t="shared" si="474"/>
        <v>#N/A</v>
      </c>
      <c r="T1701" s="29" t="e">
        <f t="shared" si="475"/>
        <v>#N/A</v>
      </c>
      <c r="U1701" s="21" t="e">
        <f t="shared" si="484"/>
        <v>#DIV/0!</v>
      </c>
      <c r="V1701" s="28">
        <f t="shared" si="476"/>
        <v>0</v>
      </c>
      <c r="W1701" s="28">
        <f t="shared" si="477"/>
        <v>0</v>
      </c>
      <c r="X1701" s="45" t="e">
        <f t="shared" si="485"/>
        <v>#DIV/0!</v>
      </c>
    </row>
    <row r="1702" spans="2:24">
      <c r="B1702" s="23"/>
      <c r="D1702" s="21"/>
      <c r="E1702" s="21"/>
      <c r="F1702" s="21"/>
      <c r="G1702" s="28">
        <f t="shared" si="478"/>
        <v>0</v>
      </c>
      <c r="H1702" s="45" t="e">
        <f t="shared" si="479"/>
        <v>#DIV/0!</v>
      </c>
      <c r="I1702" s="29">
        <f t="shared" si="480"/>
        <v>3</v>
      </c>
      <c r="J1702" s="29">
        <f t="shared" si="468"/>
        <v>0.27</v>
      </c>
      <c r="K1702" s="29">
        <f t="shared" si="469"/>
        <v>8.4199999999999997E-2</v>
      </c>
      <c r="L1702" s="29">
        <f t="shared" si="470"/>
        <v>12.92</v>
      </c>
      <c r="M1702" s="45" t="e">
        <f t="shared" si="481"/>
        <v>#DIV/0!</v>
      </c>
      <c r="N1702" s="28">
        <f t="shared" si="471"/>
        <v>10.989169238449415</v>
      </c>
      <c r="O1702" s="28">
        <f t="shared" si="472"/>
        <v>15.087458954343088</v>
      </c>
      <c r="P1702" s="45" t="e">
        <f t="shared" si="482"/>
        <v>#DIV/0!</v>
      </c>
      <c r="Q1702" s="29">
        <f t="shared" si="483"/>
        <v>3</v>
      </c>
      <c r="R1702" s="29" t="e">
        <f t="shared" si="473"/>
        <v>#N/A</v>
      </c>
      <c r="S1702" s="29" t="e">
        <f t="shared" si="474"/>
        <v>#N/A</v>
      </c>
      <c r="T1702" s="29" t="e">
        <f t="shared" si="475"/>
        <v>#N/A</v>
      </c>
      <c r="U1702" s="21" t="e">
        <f t="shared" si="484"/>
        <v>#DIV/0!</v>
      </c>
      <c r="V1702" s="28">
        <f t="shared" si="476"/>
        <v>0</v>
      </c>
      <c r="W1702" s="28">
        <f t="shared" si="477"/>
        <v>0</v>
      </c>
      <c r="X1702" s="45" t="e">
        <f t="shared" si="485"/>
        <v>#DIV/0!</v>
      </c>
    </row>
    <row r="1703" spans="2:24">
      <c r="B1703" s="23"/>
      <c r="D1703" s="21"/>
      <c r="E1703" s="21"/>
      <c r="F1703" s="21"/>
      <c r="G1703" s="28">
        <f t="shared" si="478"/>
        <v>0</v>
      </c>
      <c r="H1703" s="45" t="e">
        <f t="shared" si="479"/>
        <v>#DIV/0!</v>
      </c>
      <c r="I1703" s="29">
        <f t="shared" si="480"/>
        <v>3</v>
      </c>
      <c r="J1703" s="29">
        <f t="shared" si="468"/>
        <v>0.27</v>
      </c>
      <c r="K1703" s="29">
        <f t="shared" si="469"/>
        <v>8.4199999999999997E-2</v>
      </c>
      <c r="L1703" s="29">
        <f t="shared" si="470"/>
        <v>12.92</v>
      </c>
      <c r="M1703" s="45" t="e">
        <f t="shared" si="481"/>
        <v>#DIV/0!</v>
      </c>
      <c r="N1703" s="28">
        <f t="shared" si="471"/>
        <v>10.989169238449415</v>
      </c>
      <c r="O1703" s="28">
        <f t="shared" si="472"/>
        <v>15.087458954343088</v>
      </c>
      <c r="P1703" s="45" t="e">
        <f t="shared" si="482"/>
        <v>#DIV/0!</v>
      </c>
      <c r="Q1703" s="29">
        <f t="shared" si="483"/>
        <v>3</v>
      </c>
      <c r="R1703" s="29" t="e">
        <f t="shared" si="473"/>
        <v>#N/A</v>
      </c>
      <c r="S1703" s="29" t="e">
        <f t="shared" si="474"/>
        <v>#N/A</v>
      </c>
      <c r="T1703" s="29" t="e">
        <f t="shared" si="475"/>
        <v>#N/A</v>
      </c>
      <c r="U1703" s="21" t="e">
        <f t="shared" si="484"/>
        <v>#DIV/0!</v>
      </c>
      <c r="V1703" s="28">
        <f t="shared" si="476"/>
        <v>0</v>
      </c>
      <c r="W1703" s="28">
        <f t="shared" si="477"/>
        <v>0</v>
      </c>
      <c r="X1703" s="45" t="e">
        <f t="shared" si="485"/>
        <v>#DIV/0!</v>
      </c>
    </row>
    <row r="1704" spans="2:24">
      <c r="B1704" s="23"/>
      <c r="D1704" s="21"/>
      <c r="E1704" s="21"/>
      <c r="F1704" s="21"/>
      <c r="G1704" s="28">
        <f t="shared" si="478"/>
        <v>0</v>
      </c>
      <c r="H1704" s="45" t="e">
        <f t="shared" si="479"/>
        <v>#DIV/0!</v>
      </c>
      <c r="I1704" s="29">
        <f t="shared" si="480"/>
        <v>3</v>
      </c>
      <c r="J1704" s="29">
        <f t="shared" si="468"/>
        <v>0.27</v>
      </c>
      <c r="K1704" s="29">
        <f t="shared" si="469"/>
        <v>8.4199999999999997E-2</v>
      </c>
      <c r="L1704" s="29">
        <f t="shared" si="470"/>
        <v>12.92</v>
      </c>
      <c r="M1704" s="45" t="e">
        <f t="shared" si="481"/>
        <v>#DIV/0!</v>
      </c>
      <c r="N1704" s="28">
        <f t="shared" si="471"/>
        <v>10.989169238449415</v>
      </c>
      <c r="O1704" s="28">
        <f t="shared" si="472"/>
        <v>15.087458954343088</v>
      </c>
      <c r="P1704" s="45" t="e">
        <f t="shared" si="482"/>
        <v>#DIV/0!</v>
      </c>
      <c r="Q1704" s="29">
        <f t="shared" si="483"/>
        <v>3</v>
      </c>
      <c r="R1704" s="29" t="e">
        <f t="shared" si="473"/>
        <v>#N/A</v>
      </c>
      <c r="S1704" s="29" t="e">
        <f t="shared" si="474"/>
        <v>#N/A</v>
      </c>
      <c r="T1704" s="29" t="e">
        <f t="shared" si="475"/>
        <v>#N/A</v>
      </c>
      <c r="U1704" s="21" t="e">
        <f t="shared" si="484"/>
        <v>#DIV/0!</v>
      </c>
      <c r="V1704" s="28">
        <f t="shared" si="476"/>
        <v>0</v>
      </c>
      <c r="W1704" s="28">
        <f t="shared" si="477"/>
        <v>0</v>
      </c>
      <c r="X1704" s="45" t="e">
        <f t="shared" si="485"/>
        <v>#DIV/0!</v>
      </c>
    </row>
    <row r="1705" spans="2:24">
      <c r="B1705" s="23"/>
      <c r="D1705" s="21"/>
      <c r="E1705" s="21"/>
      <c r="F1705" s="21"/>
      <c r="G1705" s="28">
        <f t="shared" si="478"/>
        <v>0</v>
      </c>
      <c r="H1705" s="45" t="e">
        <f t="shared" si="479"/>
        <v>#DIV/0!</v>
      </c>
      <c r="I1705" s="29">
        <f t="shared" si="480"/>
        <v>3</v>
      </c>
      <c r="J1705" s="29">
        <f t="shared" si="468"/>
        <v>0.27</v>
      </c>
      <c r="K1705" s="29">
        <f t="shared" si="469"/>
        <v>8.4199999999999997E-2</v>
      </c>
      <c r="L1705" s="29">
        <f t="shared" si="470"/>
        <v>12.92</v>
      </c>
      <c r="M1705" s="45" t="e">
        <f t="shared" si="481"/>
        <v>#DIV/0!</v>
      </c>
      <c r="N1705" s="28">
        <f t="shared" si="471"/>
        <v>10.989169238449415</v>
      </c>
      <c r="O1705" s="28">
        <f t="shared" si="472"/>
        <v>15.087458954343088</v>
      </c>
      <c r="P1705" s="45" t="e">
        <f t="shared" si="482"/>
        <v>#DIV/0!</v>
      </c>
      <c r="Q1705" s="29">
        <f t="shared" si="483"/>
        <v>3</v>
      </c>
      <c r="R1705" s="29" t="e">
        <f t="shared" si="473"/>
        <v>#N/A</v>
      </c>
      <c r="S1705" s="29" t="e">
        <f t="shared" si="474"/>
        <v>#N/A</v>
      </c>
      <c r="T1705" s="29" t="e">
        <f t="shared" si="475"/>
        <v>#N/A</v>
      </c>
      <c r="U1705" s="21" t="e">
        <f t="shared" si="484"/>
        <v>#DIV/0!</v>
      </c>
      <c r="V1705" s="28">
        <f t="shared" si="476"/>
        <v>0</v>
      </c>
      <c r="W1705" s="28">
        <f t="shared" si="477"/>
        <v>0</v>
      </c>
      <c r="X1705" s="45" t="e">
        <f t="shared" si="485"/>
        <v>#DIV/0!</v>
      </c>
    </row>
    <row r="1706" spans="2:24">
      <c r="B1706" s="23"/>
      <c r="D1706" s="21"/>
      <c r="E1706" s="21"/>
      <c r="F1706" s="21"/>
      <c r="G1706" s="28">
        <f t="shared" si="478"/>
        <v>0</v>
      </c>
      <c r="H1706" s="45" t="e">
        <f t="shared" si="479"/>
        <v>#DIV/0!</v>
      </c>
      <c r="I1706" s="29">
        <f t="shared" si="480"/>
        <v>3</v>
      </c>
      <c r="J1706" s="29">
        <f t="shared" si="468"/>
        <v>0.27</v>
      </c>
      <c r="K1706" s="29">
        <f t="shared" si="469"/>
        <v>8.4199999999999997E-2</v>
      </c>
      <c r="L1706" s="29">
        <f t="shared" si="470"/>
        <v>12.92</v>
      </c>
      <c r="M1706" s="45" t="e">
        <f t="shared" si="481"/>
        <v>#DIV/0!</v>
      </c>
      <c r="N1706" s="28">
        <f t="shared" si="471"/>
        <v>10.989169238449415</v>
      </c>
      <c r="O1706" s="28">
        <f t="shared" si="472"/>
        <v>15.087458954343088</v>
      </c>
      <c r="P1706" s="45" t="e">
        <f t="shared" si="482"/>
        <v>#DIV/0!</v>
      </c>
      <c r="Q1706" s="29">
        <f t="shared" si="483"/>
        <v>3</v>
      </c>
      <c r="R1706" s="29" t="e">
        <f t="shared" si="473"/>
        <v>#N/A</v>
      </c>
      <c r="S1706" s="29" t="e">
        <f t="shared" si="474"/>
        <v>#N/A</v>
      </c>
      <c r="T1706" s="29" t="e">
        <f t="shared" si="475"/>
        <v>#N/A</v>
      </c>
      <c r="U1706" s="21" t="e">
        <f t="shared" si="484"/>
        <v>#DIV/0!</v>
      </c>
      <c r="V1706" s="28">
        <f t="shared" si="476"/>
        <v>0</v>
      </c>
      <c r="W1706" s="28">
        <f t="shared" si="477"/>
        <v>0</v>
      </c>
      <c r="X1706" s="45" t="e">
        <f t="shared" si="485"/>
        <v>#DIV/0!</v>
      </c>
    </row>
    <row r="1707" spans="2:24">
      <c r="B1707" s="23"/>
      <c r="D1707" s="21"/>
      <c r="E1707" s="21"/>
      <c r="F1707" s="21"/>
      <c r="G1707" s="28">
        <f t="shared" si="478"/>
        <v>0</v>
      </c>
      <c r="H1707" s="45" t="e">
        <f t="shared" si="479"/>
        <v>#DIV/0!</v>
      </c>
      <c r="I1707" s="29">
        <f t="shared" si="480"/>
        <v>3</v>
      </c>
      <c r="J1707" s="29">
        <f t="shared" si="468"/>
        <v>0.27</v>
      </c>
      <c r="K1707" s="29">
        <f t="shared" si="469"/>
        <v>8.4199999999999997E-2</v>
      </c>
      <c r="L1707" s="29">
        <f t="shared" si="470"/>
        <v>12.92</v>
      </c>
      <c r="M1707" s="45" t="e">
        <f t="shared" si="481"/>
        <v>#DIV/0!</v>
      </c>
      <c r="N1707" s="28">
        <f t="shared" si="471"/>
        <v>10.989169238449415</v>
      </c>
      <c r="O1707" s="28">
        <f t="shared" si="472"/>
        <v>15.087458954343088</v>
      </c>
      <c r="P1707" s="45" t="e">
        <f t="shared" si="482"/>
        <v>#DIV/0!</v>
      </c>
      <c r="Q1707" s="29">
        <f t="shared" si="483"/>
        <v>3</v>
      </c>
      <c r="R1707" s="29" t="e">
        <f t="shared" si="473"/>
        <v>#N/A</v>
      </c>
      <c r="S1707" s="29" t="e">
        <f t="shared" si="474"/>
        <v>#N/A</v>
      </c>
      <c r="T1707" s="29" t="e">
        <f t="shared" si="475"/>
        <v>#N/A</v>
      </c>
      <c r="U1707" s="21" t="e">
        <f t="shared" si="484"/>
        <v>#DIV/0!</v>
      </c>
      <c r="V1707" s="28">
        <f t="shared" si="476"/>
        <v>0</v>
      </c>
      <c r="W1707" s="28">
        <f t="shared" si="477"/>
        <v>0</v>
      </c>
      <c r="X1707" s="45" t="e">
        <f t="shared" si="485"/>
        <v>#DIV/0!</v>
      </c>
    </row>
    <row r="1708" spans="2:24">
      <c r="E1708" s="21"/>
      <c r="F1708" s="21"/>
      <c r="G1708" s="28">
        <f t="shared" si="478"/>
        <v>0</v>
      </c>
      <c r="H1708" s="45" t="e">
        <f t="shared" si="479"/>
        <v>#DIV/0!</v>
      </c>
      <c r="I1708" s="29">
        <f t="shared" si="480"/>
        <v>3</v>
      </c>
      <c r="J1708" s="29">
        <f t="shared" si="468"/>
        <v>0.27</v>
      </c>
      <c r="K1708" s="29">
        <f t="shared" si="469"/>
        <v>8.4199999999999997E-2</v>
      </c>
      <c r="L1708" s="29">
        <f t="shared" si="470"/>
        <v>12.92</v>
      </c>
      <c r="M1708" s="45" t="e">
        <f t="shared" si="481"/>
        <v>#DIV/0!</v>
      </c>
      <c r="N1708" s="28">
        <f t="shared" si="471"/>
        <v>10.989169238449415</v>
      </c>
      <c r="O1708" s="28">
        <f t="shared" si="472"/>
        <v>15.087458954343088</v>
      </c>
      <c r="P1708" s="45" t="e">
        <f t="shared" si="482"/>
        <v>#DIV/0!</v>
      </c>
      <c r="Q1708" s="29">
        <f t="shared" si="483"/>
        <v>3</v>
      </c>
      <c r="R1708" s="29" t="e">
        <f t="shared" si="473"/>
        <v>#N/A</v>
      </c>
      <c r="S1708" s="29" t="e">
        <f t="shared" si="474"/>
        <v>#N/A</v>
      </c>
      <c r="T1708" s="29" t="e">
        <f t="shared" si="475"/>
        <v>#N/A</v>
      </c>
      <c r="U1708" s="21" t="e">
        <f t="shared" si="484"/>
        <v>#DIV/0!</v>
      </c>
      <c r="V1708" s="28">
        <f t="shared" si="476"/>
        <v>0</v>
      </c>
      <c r="W1708" s="28">
        <f t="shared" si="477"/>
        <v>0</v>
      </c>
      <c r="X1708" s="45" t="e">
        <f t="shared" si="485"/>
        <v>#DIV/0!</v>
      </c>
    </row>
    <row r="1709" spans="2:24">
      <c r="E1709" s="21"/>
      <c r="F1709" s="21"/>
      <c r="G1709" s="28">
        <f t="shared" si="478"/>
        <v>0</v>
      </c>
      <c r="H1709" s="45" t="e">
        <f t="shared" si="479"/>
        <v>#DIV/0!</v>
      </c>
      <c r="I1709" s="29">
        <f t="shared" si="480"/>
        <v>3</v>
      </c>
      <c r="J1709" s="29">
        <f t="shared" si="468"/>
        <v>0.27</v>
      </c>
      <c r="K1709" s="29">
        <f t="shared" si="469"/>
        <v>8.4199999999999997E-2</v>
      </c>
      <c r="L1709" s="29">
        <f t="shared" si="470"/>
        <v>12.92</v>
      </c>
      <c r="M1709" s="45" t="e">
        <f t="shared" si="481"/>
        <v>#DIV/0!</v>
      </c>
      <c r="N1709" s="28">
        <f t="shared" si="471"/>
        <v>10.989169238449415</v>
      </c>
      <c r="O1709" s="28">
        <f t="shared" si="472"/>
        <v>15.087458954343088</v>
      </c>
      <c r="P1709" s="45" t="e">
        <f t="shared" si="482"/>
        <v>#DIV/0!</v>
      </c>
      <c r="Q1709" s="29">
        <f t="shared" si="483"/>
        <v>3</v>
      </c>
      <c r="R1709" s="29" t="e">
        <f t="shared" si="473"/>
        <v>#N/A</v>
      </c>
      <c r="S1709" s="29" t="e">
        <f t="shared" si="474"/>
        <v>#N/A</v>
      </c>
      <c r="T1709" s="29" t="e">
        <f t="shared" si="475"/>
        <v>#N/A</v>
      </c>
      <c r="U1709" s="21" t="e">
        <f t="shared" si="484"/>
        <v>#DIV/0!</v>
      </c>
      <c r="V1709" s="28">
        <f t="shared" si="476"/>
        <v>0</v>
      </c>
      <c r="W1709" s="28">
        <f t="shared" si="477"/>
        <v>0</v>
      </c>
      <c r="X1709" s="45" t="e">
        <f t="shared" si="485"/>
        <v>#DIV/0!</v>
      </c>
    </row>
    <row r="1710" spans="2:24">
      <c r="E1710" s="21"/>
      <c r="F1710" s="21"/>
      <c r="G1710" s="28">
        <f t="shared" si="478"/>
        <v>0</v>
      </c>
      <c r="H1710" s="45" t="e">
        <f t="shared" si="479"/>
        <v>#DIV/0!</v>
      </c>
      <c r="I1710" s="29">
        <f t="shared" si="480"/>
        <v>3</v>
      </c>
      <c r="J1710" s="29">
        <f t="shared" si="468"/>
        <v>0.27</v>
      </c>
      <c r="K1710" s="29">
        <f t="shared" si="469"/>
        <v>8.4199999999999997E-2</v>
      </c>
      <c r="L1710" s="29">
        <f t="shared" si="470"/>
        <v>12.92</v>
      </c>
      <c r="M1710" s="45" t="e">
        <f t="shared" si="481"/>
        <v>#DIV/0!</v>
      </c>
      <c r="N1710" s="28">
        <f t="shared" si="471"/>
        <v>10.989169238449415</v>
      </c>
      <c r="O1710" s="28">
        <f t="shared" si="472"/>
        <v>15.087458954343088</v>
      </c>
      <c r="P1710" s="45" t="e">
        <f t="shared" si="482"/>
        <v>#DIV/0!</v>
      </c>
      <c r="Q1710" s="29">
        <f t="shared" si="483"/>
        <v>3</v>
      </c>
      <c r="R1710" s="29" t="e">
        <f t="shared" si="473"/>
        <v>#N/A</v>
      </c>
      <c r="S1710" s="29" t="e">
        <f t="shared" si="474"/>
        <v>#N/A</v>
      </c>
      <c r="T1710" s="29" t="e">
        <f t="shared" si="475"/>
        <v>#N/A</v>
      </c>
      <c r="U1710" s="21" t="e">
        <f t="shared" si="484"/>
        <v>#DIV/0!</v>
      </c>
      <c r="V1710" s="28">
        <f t="shared" si="476"/>
        <v>0</v>
      </c>
      <c r="W1710" s="28">
        <f t="shared" si="477"/>
        <v>0</v>
      </c>
      <c r="X1710" s="45" t="e">
        <f t="shared" si="485"/>
        <v>#DIV/0!</v>
      </c>
    </row>
    <row r="1711" spans="2:24">
      <c r="E1711" s="21"/>
      <c r="F1711" s="21"/>
      <c r="G1711" s="28">
        <f t="shared" si="478"/>
        <v>0</v>
      </c>
      <c r="H1711" s="45" t="e">
        <f t="shared" si="479"/>
        <v>#DIV/0!</v>
      </c>
      <c r="I1711" s="29">
        <f t="shared" si="480"/>
        <v>3</v>
      </c>
      <c r="J1711" s="29">
        <f t="shared" si="468"/>
        <v>0.27</v>
      </c>
      <c r="K1711" s="29">
        <f t="shared" si="469"/>
        <v>8.4199999999999997E-2</v>
      </c>
      <c r="L1711" s="29">
        <f t="shared" si="470"/>
        <v>12.92</v>
      </c>
      <c r="M1711" s="45" t="e">
        <f t="shared" si="481"/>
        <v>#DIV/0!</v>
      </c>
      <c r="N1711" s="28">
        <f t="shared" si="471"/>
        <v>10.989169238449415</v>
      </c>
      <c r="O1711" s="28">
        <f t="shared" si="472"/>
        <v>15.087458954343088</v>
      </c>
      <c r="P1711" s="45" t="e">
        <f t="shared" si="482"/>
        <v>#DIV/0!</v>
      </c>
      <c r="Q1711" s="29">
        <f t="shared" si="483"/>
        <v>3</v>
      </c>
      <c r="R1711" s="29" t="e">
        <f t="shared" si="473"/>
        <v>#N/A</v>
      </c>
      <c r="S1711" s="29" t="e">
        <f t="shared" si="474"/>
        <v>#N/A</v>
      </c>
      <c r="T1711" s="29" t="e">
        <f t="shared" si="475"/>
        <v>#N/A</v>
      </c>
      <c r="U1711" s="21" t="e">
        <f t="shared" si="484"/>
        <v>#DIV/0!</v>
      </c>
      <c r="V1711" s="28">
        <f t="shared" si="476"/>
        <v>0</v>
      </c>
      <c r="W1711" s="28">
        <f t="shared" si="477"/>
        <v>0</v>
      </c>
      <c r="X1711" s="45" t="e">
        <f t="shared" si="485"/>
        <v>#DIV/0!</v>
      </c>
    </row>
    <row r="1712" spans="2:24">
      <c r="E1712" s="21"/>
      <c r="F1712" s="21"/>
      <c r="G1712" s="28">
        <f t="shared" si="478"/>
        <v>0</v>
      </c>
      <c r="H1712" s="45" t="e">
        <f t="shared" si="479"/>
        <v>#DIV/0!</v>
      </c>
      <c r="I1712" s="29">
        <f t="shared" si="480"/>
        <v>3</v>
      </c>
      <c r="J1712" s="29">
        <f t="shared" si="468"/>
        <v>0.27</v>
      </c>
      <c r="K1712" s="29">
        <f t="shared" si="469"/>
        <v>8.4199999999999997E-2</v>
      </c>
      <c r="L1712" s="29">
        <f t="shared" si="470"/>
        <v>12.92</v>
      </c>
      <c r="M1712" s="45" t="e">
        <f t="shared" si="481"/>
        <v>#DIV/0!</v>
      </c>
      <c r="N1712" s="28">
        <f t="shared" si="471"/>
        <v>10.989169238449415</v>
      </c>
      <c r="O1712" s="28">
        <f t="shared" si="472"/>
        <v>15.087458954343088</v>
      </c>
      <c r="P1712" s="45" t="e">
        <f t="shared" si="482"/>
        <v>#DIV/0!</v>
      </c>
      <c r="Q1712" s="29">
        <f t="shared" si="483"/>
        <v>3</v>
      </c>
      <c r="R1712" s="29" t="e">
        <f t="shared" si="473"/>
        <v>#N/A</v>
      </c>
      <c r="S1712" s="29" t="e">
        <f t="shared" si="474"/>
        <v>#N/A</v>
      </c>
      <c r="T1712" s="29" t="e">
        <f t="shared" si="475"/>
        <v>#N/A</v>
      </c>
      <c r="U1712" s="21" t="e">
        <f t="shared" si="484"/>
        <v>#DIV/0!</v>
      </c>
      <c r="V1712" s="28">
        <f t="shared" si="476"/>
        <v>0</v>
      </c>
      <c r="W1712" s="28">
        <f t="shared" si="477"/>
        <v>0</v>
      </c>
      <c r="X1712" s="45" t="e">
        <f t="shared" si="485"/>
        <v>#DIV/0!</v>
      </c>
    </row>
    <row r="1713" spans="5:24">
      <c r="E1713" s="21"/>
      <c r="F1713" s="21"/>
      <c r="G1713" s="28">
        <f t="shared" si="478"/>
        <v>0</v>
      </c>
      <c r="H1713" s="45" t="e">
        <f t="shared" si="479"/>
        <v>#DIV/0!</v>
      </c>
      <c r="I1713" s="29">
        <f t="shared" si="480"/>
        <v>3</v>
      </c>
      <c r="J1713" s="29">
        <f t="shared" si="468"/>
        <v>0.27</v>
      </c>
      <c r="K1713" s="29">
        <f t="shared" si="469"/>
        <v>8.4199999999999997E-2</v>
      </c>
      <c r="L1713" s="29">
        <f t="shared" si="470"/>
        <v>12.92</v>
      </c>
      <c r="M1713" s="45" t="e">
        <f t="shared" si="481"/>
        <v>#DIV/0!</v>
      </c>
      <c r="N1713" s="28">
        <f t="shared" si="471"/>
        <v>10.989169238449415</v>
      </c>
      <c r="O1713" s="28">
        <f t="shared" si="472"/>
        <v>15.087458954343088</v>
      </c>
      <c r="P1713" s="45" t="e">
        <f t="shared" si="482"/>
        <v>#DIV/0!</v>
      </c>
      <c r="Q1713" s="29">
        <f t="shared" si="483"/>
        <v>3</v>
      </c>
      <c r="R1713" s="29" t="e">
        <f t="shared" si="473"/>
        <v>#N/A</v>
      </c>
      <c r="S1713" s="29" t="e">
        <f t="shared" si="474"/>
        <v>#N/A</v>
      </c>
      <c r="T1713" s="29" t="e">
        <f t="shared" si="475"/>
        <v>#N/A</v>
      </c>
      <c r="U1713" s="21" t="e">
        <f t="shared" si="484"/>
        <v>#DIV/0!</v>
      </c>
      <c r="V1713" s="28">
        <f t="shared" si="476"/>
        <v>0</v>
      </c>
      <c r="W1713" s="28">
        <f t="shared" si="477"/>
        <v>0</v>
      </c>
      <c r="X1713" s="45" t="e">
        <f t="shared" si="485"/>
        <v>#DIV/0!</v>
      </c>
    </row>
    <row r="1714" spans="5:24">
      <c r="E1714" s="21"/>
      <c r="F1714" s="21"/>
      <c r="G1714" s="28">
        <f t="shared" si="478"/>
        <v>0</v>
      </c>
      <c r="H1714" s="45" t="e">
        <f t="shared" si="479"/>
        <v>#DIV/0!</v>
      </c>
      <c r="I1714" s="29">
        <f t="shared" si="480"/>
        <v>3</v>
      </c>
      <c r="J1714" s="29">
        <f t="shared" si="468"/>
        <v>0.27</v>
      </c>
      <c r="K1714" s="29">
        <f t="shared" si="469"/>
        <v>8.4199999999999997E-2</v>
      </c>
      <c r="L1714" s="29">
        <f t="shared" si="470"/>
        <v>12.92</v>
      </c>
      <c r="M1714" s="45" t="e">
        <f t="shared" si="481"/>
        <v>#DIV/0!</v>
      </c>
      <c r="N1714" s="28">
        <f t="shared" si="471"/>
        <v>10.989169238449415</v>
      </c>
      <c r="O1714" s="28">
        <f t="shared" si="472"/>
        <v>15.087458954343088</v>
      </c>
      <c r="P1714" s="45" t="e">
        <f t="shared" si="482"/>
        <v>#DIV/0!</v>
      </c>
      <c r="Q1714" s="29">
        <f t="shared" si="483"/>
        <v>3</v>
      </c>
      <c r="R1714" s="29" t="e">
        <f t="shared" si="473"/>
        <v>#N/A</v>
      </c>
      <c r="S1714" s="29" t="e">
        <f t="shared" si="474"/>
        <v>#N/A</v>
      </c>
      <c r="T1714" s="29" t="e">
        <f t="shared" si="475"/>
        <v>#N/A</v>
      </c>
      <c r="U1714" s="21" t="e">
        <f t="shared" si="484"/>
        <v>#DIV/0!</v>
      </c>
      <c r="V1714" s="28">
        <f t="shared" si="476"/>
        <v>0</v>
      </c>
      <c r="W1714" s="28">
        <f t="shared" si="477"/>
        <v>0</v>
      </c>
      <c r="X1714" s="45" t="e">
        <f t="shared" si="485"/>
        <v>#DIV/0!</v>
      </c>
    </row>
    <row r="1715" spans="5:24">
      <c r="E1715" s="21"/>
      <c r="F1715" s="21"/>
      <c r="G1715" s="28">
        <f t="shared" si="478"/>
        <v>0</v>
      </c>
      <c r="H1715" s="45" t="e">
        <f t="shared" si="479"/>
        <v>#DIV/0!</v>
      </c>
      <c r="I1715" s="29">
        <f t="shared" si="480"/>
        <v>3</v>
      </c>
      <c r="J1715" s="29">
        <f t="shared" si="468"/>
        <v>0.27</v>
      </c>
      <c r="K1715" s="29">
        <f t="shared" si="469"/>
        <v>8.4199999999999997E-2</v>
      </c>
      <c r="L1715" s="29">
        <f t="shared" si="470"/>
        <v>12.92</v>
      </c>
      <c r="M1715" s="45" t="e">
        <f t="shared" si="481"/>
        <v>#DIV/0!</v>
      </c>
      <c r="N1715" s="28">
        <f t="shared" si="471"/>
        <v>10.989169238449415</v>
      </c>
      <c r="O1715" s="28">
        <f t="shared" si="472"/>
        <v>15.087458954343088</v>
      </c>
      <c r="P1715" s="45" t="e">
        <f t="shared" si="482"/>
        <v>#DIV/0!</v>
      </c>
      <c r="Q1715" s="29">
        <f t="shared" si="483"/>
        <v>3</v>
      </c>
      <c r="R1715" s="29" t="e">
        <f t="shared" si="473"/>
        <v>#N/A</v>
      </c>
      <c r="S1715" s="29" t="e">
        <f t="shared" si="474"/>
        <v>#N/A</v>
      </c>
      <c r="T1715" s="29" t="e">
        <f t="shared" si="475"/>
        <v>#N/A</v>
      </c>
      <c r="U1715" s="21" t="e">
        <f t="shared" si="484"/>
        <v>#DIV/0!</v>
      </c>
      <c r="V1715" s="28">
        <f t="shared" si="476"/>
        <v>0</v>
      </c>
      <c r="W1715" s="28">
        <f t="shared" si="477"/>
        <v>0</v>
      </c>
      <c r="X1715" s="45" t="e">
        <f t="shared" si="485"/>
        <v>#DIV/0!</v>
      </c>
    </row>
    <row r="1716" spans="5:24">
      <c r="E1716" s="21"/>
      <c r="F1716" s="21"/>
      <c r="G1716" s="28">
        <f t="shared" si="478"/>
        <v>0</v>
      </c>
      <c r="H1716" s="45" t="e">
        <f t="shared" si="479"/>
        <v>#DIV/0!</v>
      </c>
      <c r="I1716" s="29">
        <f t="shared" si="480"/>
        <v>3</v>
      </c>
      <c r="J1716" s="29">
        <f t="shared" si="468"/>
        <v>0.27</v>
      </c>
      <c r="K1716" s="29">
        <f t="shared" si="469"/>
        <v>8.4199999999999997E-2</v>
      </c>
      <c r="L1716" s="29">
        <f t="shared" si="470"/>
        <v>12.92</v>
      </c>
      <c r="M1716" s="45" t="e">
        <f t="shared" si="481"/>
        <v>#DIV/0!</v>
      </c>
      <c r="N1716" s="28">
        <f t="shared" si="471"/>
        <v>10.989169238449415</v>
      </c>
      <c r="O1716" s="28">
        <f t="shared" si="472"/>
        <v>15.087458954343088</v>
      </c>
      <c r="P1716" s="45" t="e">
        <f t="shared" si="482"/>
        <v>#DIV/0!</v>
      </c>
      <c r="Q1716" s="29">
        <f t="shared" si="483"/>
        <v>3</v>
      </c>
      <c r="R1716" s="29" t="e">
        <f t="shared" si="473"/>
        <v>#N/A</v>
      </c>
      <c r="S1716" s="29" t="e">
        <f t="shared" si="474"/>
        <v>#N/A</v>
      </c>
      <c r="T1716" s="29" t="e">
        <f t="shared" si="475"/>
        <v>#N/A</v>
      </c>
      <c r="U1716" s="21" t="e">
        <f t="shared" si="484"/>
        <v>#DIV/0!</v>
      </c>
      <c r="V1716" s="28">
        <f t="shared" si="476"/>
        <v>0</v>
      </c>
      <c r="W1716" s="28">
        <f t="shared" si="477"/>
        <v>0</v>
      </c>
      <c r="X1716" s="45" t="e">
        <f t="shared" si="485"/>
        <v>#DIV/0!</v>
      </c>
    </row>
    <row r="1717" spans="5:24">
      <c r="E1717" s="21"/>
      <c r="F1717" s="21"/>
      <c r="G1717" s="28">
        <f t="shared" si="478"/>
        <v>0</v>
      </c>
      <c r="H1717" s="45" t="e">
        <f t="shared" si="479"/>
        <v>#DIV/0!</v>
      </c>
      <c r="I1717" s="29">
        <f t="shared" si="480"/>
        <v>3</v>
      </c>
      <c r="J1717" s="29">
        <f t="shared" si="468"/>
        <v>0.27</v>
      </c>
      <c r="K1717" s="29">
        <f t="shared" si="469"/>
        <v>8.4199999999999997E-2</v>
      </c>
      <c r="L1717" s="29">
        <f t="shared" si="470"/>
        <v>12.92</v>
      </c>
      <c r="M1717" s="45" t="e">
        <f t="shared" si="481"/>
        <v>#DIV/0!</v>
      </c>
      <c r="N1717" s="28">
        <f t="shared" si="471"/>
        <v>10.989169238449415</v>
      </c>
      <c r="O1717" s="28">
        <f t="shared" si="472"/>
        <v>15.087458954343088</v>
      </c>
      <c r="P1717" s="45" t="e">
        <f t="shared" si="482"/>
        <v>#DIV/0!</v>
      </c>
      <c r="Q1717" s="29">
        <f t="shared" si="483"/>
        <v>3</v>
      </c>
      <c r="R1717" s="29" t="e">
        <f t="shared" si="473"/>
        <v>#N/A</v>
      </c>
      <c r="S1717" s="29" t="e">
        <f t="shared" si="474"/>
        <v>#N/A</v>
      </c>
      <c r="T1717" s="29" t="e">
        <f t="shared" si="475"/>
        <v>#N/A</v>
      </c>
      <c r="U1717" s="21" t="e">
        <f t="shared" si="484"/>
        <v>#DIV/0!</v>
      </c>
      <c r="V1717" s="28">
        <f t="shared" si="476"/>
        <v>0</v>
      </c>
      <c r="W1717" s="28">
        <f t="shared" si="477"/>
        <v>0</v>
      </c>
      <c r="X1717" s="45" t="e">
        <f t="shared" si="485"/>
        <v>#DIV/0!</v>
      </c>
    </row>
    <row r="1718" spans="5:24">
      <c r="E1718" s="21"/>
      <c r="F1718" s="21"/>
      <c r="G1718" s="28">
        <f t="shared" si="478"/>
        <v>0</v>
      </c>
      <c r="H1718" s="45" t="e">
        <f t="shared" si="479"/>
        <v>#DIV/0!</v>
      </c>
      <c r="I1718" s="29">
        <f t="shared" si="480"/>
        <v>3</v>
      </c>
      <c r="J1718" s="29">
        <f t="shared" si="468"/>
        <v>0.27</v>
      </c>
      <c r="K1718" s="29">
        <f t="shared" si="469"/>
        <v>8.4199999999999997E-2</v>
      </c>
      <c r="L1718" s="29">
        <f t="shared" si="470"/>
        <v>12.92</v>
      </c>
      <c r="M1718" s="45" t="e">
        <f t="shared" si="481"/>
        <v>#DIV/0!</v>
      </c>
      <c r="N1718" s="28">
        <f t="shared" si="471"/>
        <v>10.989169238449415</v>
      </c>
      <c r="O1718" s="28">
        <f t="shared" si="472"/>
        <v>15.087458954343088</v>
      </c>
      <c r="P1718" s="45" t="e">
        <f t="shared" si="482"/>
        <v>#DIV/0!</v>
      </c>
      <c r="Q1718" s="29">
        <f t="shared" si="483"/>
        <v>3</v>
      </c>
      <c r="R1718" s="29" t="e">
        <f t="shared" si="473"/>
        <v>#N/A</v>
      </c>
      <c r="S1718" s="29" t="e">
        <f t="shared" si="474"/>
        <v>#N/A</v>
      </c>
      <c r="T1718" s="29" t="e">
        <f t="shared" si="475"/>
        <v>#N/A</v>
      </c>
      <c r="U1718" s="21" t="e">
        <f t="shared" si="484"/>
        <v>#DIV/0!</v>
      </c>
      <c r="V1718" s="28">
        <f t="shared" si="476"/>
        <v>0</v>
      </c>
      <c r="W1718" s="28">
        <f t="shared" si="477"/>
        <v>0</v>
      </c>
      <c r="X1718" s="45" t="e">
        <f t="shared" si="485"/>
        <v>#DIV/0!</v>
      </c>
    </row>
    <row r="1719" spans="5:24">
      <c r="E1719" s="21"/>
      <c r="F1719" s="21"/>
      <c r="G1719" s="28">
        <f t="shared" si="478"/>
        <v>0</v>
      </c>
      <c r="H1719" s="45" t="e">
        <f t="shared" si="479"/>
        <v>#DIV/0!</v>
      </c>
      <c r="I1719" s="29">
        <f t="shared" si="480"/>
        <v>3</v>
      </c>
      <c r="J1719" s="29">
        <f t="shared" si="468"/>
        <v>0.27</v>
      </c>
      <c r="K1719" s="29">
        <f t="shared" si="469"/>
        <v>8.4199999999999997E-2</v>
      </c>
      <c r="L1719" s="29">
        <f t="shared" si="470"/>
        <v>12.92</v>
      </c>
      <c r="M1719" s="45" t="e">
        <f t="shared" si="481"/>
        <v>#DIV/0!</v>
      </c>
      <c r="N1719" s="28">
        <f t="shared" si="471"/>
        <v>10.989169238449415</v>
      </c>
      <c r="O1719" s="28">
        <f t="shared" si="472"/>
        <v>15.087458954343088</v>
      </c>
      <c r="P1719" s="45" t="e">
        <f t="shared" si="482"/>
        <v>#DIV/0!</v>
      </c>
      <c r="Q1719" s="29">
        <f t="shared" si="483"/>
        <v>3</v>
      </c>
      <c r="R1719" s="29" t="e">
        <f t="shared" si="473"/>
        <v>#N/A</v>
      </c>
      <c r="S1719" s="29" t="e">
        <f t="shared" si="474"/>
        <v>#N/A</v>
      </c>
      <c r="T1719" s="29" t="e">
        <f t="shared" si="475"/>
        <v>#N/A</v>
      </c>
      <c r="U1719" s="21" t="e">
        <f t="shared" si="484"/>
        <v>#DIV/0!</v>
      </c>
      <c r="V1719" s="28">
        <f t="shared" si="476"/>
        <v>0</v>
      </c>
      <c r="W1719" s="28">
        <f t="shared" si="477"/>
        <v>0</v>
      </c>
      <c r="X1719" s="45" t="e">
        <f t="shared" si="485"/>
        <v>#DIV/0!</v>
      </c>
    </row>
    <row r="1720" spans="5:24">
      <c r="E1720" s="21"/>
      <c r="F1720" s="21"/>
      <c r="G1720" s="28">
        <f t="shared" si="478"/>
        <v>0</v>
      </c>
      <c r="H1720" s="45" t="e">
        <f t="shared" si="479"/>
        <v>#DIV/0!</v>
      </c>
      <c r="I1720" s="29">
        <f t="shared" si="480"/>
        <v>3</v>
      </c>
      <c r="J1720" s="29">
        <f t="shared" si="468"/>
        <v>0.27</v>
      </c>
      <c r="K1720" s="29">
        <f t="shared" si="469"/>
        <v>8.4199999999999997E-2</v>
      </c>
      <c r="L1720" s="29">
        <f t="shared" si="470"/>
        <v>12.92</v>
      </c>
      <c r="M1720" s="45" t="e">
        <f t="shared" si="481"/>
        <v>#DIV/0!</v>
      </c>
      <c r="N1720" s="28">
        <f t="shared" si="471"/>
        <v>10.989169238449415</v>
      </c>
      <c r="O1720" s="28">
        <f t="shared" si="472"/>
        <v>15.087458954343088</v>
      </c>
      <c r="P1720" s="45" t="e">
        <f t="shared" si="482"/>
        <v>#DIV/0!</v>
      </c>
      <c r="Q1720" s="29">
        <f t="shared" si="483"/>
        <v>3</v>
      </c>
      <c r="R1720" s="29" t="e">
        <f t="shared" si="473"/>
        <v>#N/A</v>
      </c>
      <c r="S1720" s="29" t="e">
        <f t="shared" si="474"/>
        <v>#N/A</v>
      </c>
      <c r="T1720" s="29" t="e">
        <f t="shared" si="475"/>
        <v>#N/A</v>
      </c>
      <c r="U1720" s="21" t="e">
        <f t="shared" si="484"/>
        <v>#DIV/0!</v>
      </c>
      <c r="V1720" s="28">
        <f t="shared" si="476"/>
        <v>0</v>
      </c>
      <c r="W1720" s="28">
        <f t="shared" si="477"/>
        <v>0</v>
      </c>
      <c r="X1720" s="45" t="e">
        <f t="shared" si="485"/>
        <v>#DIV/0!</v>
      </c>
    </row>
    <row r="1721" spans="5:24">
      <c r="E1721" s="21"/>
      <c r="F1721" s="21"/>
      <c r="G1721" s="28">
        <f t="shared" si="478"/>
        <v>0</v>
      </c>
      <c r="H1721" s="45" t="e">
        <f t="shared" si="479"/>
        <v>#DIV/0!</v>
      </c>
      <c r="I1721" s="29">
        <f t="shared" si="480"/>
        <v>3</v>
      </c>
      <c r="J1721" s="29">
        <f t="shared" si="468"/>
        <v>0.27</v>
      </c>
      <c r="K1721" s="29">
        <f t="shared" si="469"/>
        <v>8.4199999999999997E-2</v>
      </c>
      <c r="L1721" s="29">
        <f t="shared" si="470"/>
        <v>12.92</v>
      </c>
      <c r="M1721" s="45" t="e">
        <f t="shared" si="481"/>
        <v>#DIV/0!</v>
      </c>
      <c r="N1721" s="28">
        <f t="shared" si="471"/>
        <v>10.989169238449415</v>
      </c>
      <c r="O1721" s="28">
        <f t="shared" si="472"/>
        <v>15.087458954343088</v>
      </c>
      <c r="P1721" s="45" t="e">
        <f t="shared" si="482"/>
        <v>#DIV/0!</v>
      </c>
      <c r="Q1721" s="29">
        <f t="shared" si="483"/>
        <v>3</v>
      </c>
      <c r="R1721" s="29" t="e">
        <f t="shared" si="473"/>
        <v>#N/A</v>
      </c>
      <c r="S1721" s="29" t="e">
        <f t="shared" si="474"/>
        <v>#N/A</v>
      </c>
      <c r="T1721" s="29" t="e">
        <f t="shared" si="475"/>
        <v>#N/A</v>
      </c>
      <c r="U1721" s="21" t="e">
        <f t="shared" si="484"/>
        <v>#DIV/0!</v>
      </c>
      <c r="V1721" s="28">
        <f t="shared" si="476"/>
        <v>0</v>
      </c>
      <c r="W1721" s="28">
        <f t="shared" si="477"/>
        <v>0</v>
      </c>
      <c r="X1721" s="45" t="e">
        <f t="shared" si="485"/>
        <v>#DIV/0!</v>
      </c>
    </row>
    <row r="1722" spans="5:24">
      <c r="E1722" s="21"/>
      <c r="F1722" s="21"/>
      <c r="G1722" s="28">
        <f t="shared" si="478"/>
        <v>0</v>
      </c>
      <c r="H1722" s="45" t="e">
        <f t="shared" si="479"/>
        <v>#DIV/0!</v>
      </c>
      <c r="I1722" s="29">
        <f t="shared" si="480"/>
        <v>3</v>
      </c>
      <c r="J1722" s="29">
        <f t="shared" si="468"/>
        <v>0.27</v>
      </c>
      <c r="K1722" s="29">
        <f t="shared" si="469"/>
        <v>8.4199999999999997E-2</v>
      </c>
      <c r="L1722" s="29">
        <f t="shared" si="470"/>
        <v>12.92</v>
      </c>
      <c r="M1722" s="45" t="e">
        <f t="shared" si="481"/>
        <v>#DIV/0!</v>
      </c>
      <c r="N1722" s="28">
        <f t="shared" si="471"/>
        <v>10.989169238449415</v>
      </c>
      <c r="O1722" s="28">
        <f t="shared" si="472"/>
        <v>15.087458954343088</v>
      </c>
      <c r="P1722" s="45" t="e">
        <f t="shared" si="482"/>
        <v>#DIV/0!</v>
      </c>
      <c r="Q1722" s="29">
        <f t="shared" si="483"/>
        <v>3</v>
      </c>
      <c r="R1722" s="29" t="e">
        <f t="shared" si="473"/>
        <v>#N/A</v>
      </c>
      <c r="S1722" s="29" t="e">
        <f t="shared" si="474"/>
        <v>#N/A</v>
      </c>
      <c r="T1722" s="29" t="e">
        <f t="shared" si="475"/>
        <v>#N/A</v>
      </c>
      <c r="U1722" s="21" t="e">
        <f t="shared" si="484"/>
        <v>#DIV/0!</v>
      </c>
      <c r="V1722" s="28">
        <f t="shared" si="476"/>
        <v>0</v>
      </c>
      <c r="W1722" s="28">
        <f t="shared" si="477"/>
        <v>0</v>
      </c>
      <c r="X1722" s="45" t="e">
        <f t="shared" si="485"/>
        <v>#DIV/0!</v>
      </c>
    </row>
    <row r="1723" spans="5:24">
      <c r="E1723" s="21"/>
      <c r="F1723" s="21"/>
      <c r="G1723" s="28">
        <f t="shared" si="478"/>
        <v>0</v>
      </c>
      <c r="H1723" s="45" t="e">
        <f t="shared" si="479"/>
        <v>#DIV/0!</v>
      </c>
      <c r="I1723" s="29">
        <f t="shared" si="480"/>
        <v>3</v>
      </c>
      <c r="J1723" s="29">
        <f t="shared" si="468"/>
        <v>0.27</v>
      </c>
      <c r="K1723" s="29">
        <f t="shared" si="469"/>
        <v>8.4199999999999997E-2</v>
      </c>
      <c r="L1723" s="29">
        <f t="shared" si="470"/>
        <v>12.92</v>
      </c>
      <c r="M1723" s="45" t="e">
        <f t="shared" si="481"/>
        <v>#DIV/0!</v>
      </c>
      <c r="N1723" s="28">
        <f t="shared" si="471"/>
        <v>10.989169238449415</v>
      </c>
      <c r="O1723" s="28">
        <f t="shared" si="472"/>
        <v>15.087458954343088</v>
      </c>
      <c r="P1723" s="45" t="e">
        <f t="shared" si="482"/>
        <v>#DIV/0!</v>
      </c>
      <c r="Q1723" s="29">
        <f t="shared" si="483"/>
        <v>3</v>
      </c>
      <c r="R1723" s="29" t="e">
        <f t="shared" si="473"/>
        <v>#N/A</v>
      </c>
      <c r="S1723" s="29" t="e">
        <f t="shared" si="474"/>
        <v>#N/A</v>
      </c>
      <c r="T1723" s="29" t="e">
        <f t="shared" si="475"/>
        <v>#N/A</v>
      </c>
      <c r="U1723" s="21" t="e">
        <f t="shared" si="484"/>
        <v>#DIV/0!</v>
      </c>
      <c r="V1723" s="28">
        <f t="shared" si="476"/>
        <v>0</v>
      </c>
      <c r="W1723" s="28">
        <f t="shared" si="477"/>
        <v>0</v>
      </c>
      <c r="X1723" s="45" t="e">
        <f t="shared" si="485"/>
        <v>#DIV/0!</v>
      </c>
    </row>
    <row r="1724" spans="5:24">
      <c r="E1724" s="21"/>
      <c r="F1724" s="21"/>
      <c r="G1724" s="28">
        <f t="shared" si="478"/>
        <v>0</v>
      </c>
      <c r="H1724" s="45" t="e">
        <f t="shared" si="479"/>
        <v>#DIV/0!</v>
      </c>
      <c r="I1724" s="29">
        <f t="shared" si="480"/>
        <v>3</v>
      </c>
      <c r="J1724" s="29">
        <f t="shared" si="468"/>
        <v>0.27</v>
      </c>
      <c r="K1724" s="29">
        <f t="shared" si="469"/>
        <v>8.4199999999999997E-2</v>
      </c>
      <c r="L1724" s="29">
        <f t="shared" si="470"/>
        <v>12.92</v>
      </c>
      <c r="M1724" s="45" t="e">
        <f t="shared" si="481"/>
        <v>#DIV/0!</v>
      </c>
      <c r="N1724" s="28">
        <f t="shared" si="471"/>
        <v>10.989169238449415</v>
      </c>
      <c r="O1724" s="28">
        <f t="shared" si="472"/>
        <v>15.087458954343088</v>
      </c>
      <c r="P1724" s="45" t="e">
        <f t="shared" si="482"/>
        <v>#DIV/0!</v>
      </c>
      <c r="Q1724" s="29">
        <f t="shared" si="483"/>
        <v>3</v>
      </c>
      <c r="R1724" s="29" t="e">
        <f t="shared" si="473"/>
        <v>#N/A</v>
      </c>
      <c r="S1724" s="29" t="e">
        <f t="shared" si="474"/>
        <v>#N/A</v>
      </c>
      <c r="T1724" s="29" t="e">
        <f t="shared" si="475"/>
        <v>#N/A</v>
      </c>
      <c r="U1724" s="21" t="e">
        <f t="shared" si="484"/>
        <v>#DIV/0!</v>
      </c>
      <c r="V1724" s="28">
        <f t="shared" si="476"/>
        <v>0</v>
      </c>
      <c r="W1724" s="28">
        <f t="shared" si="477"/>
        <v>0</v>
      </c>
      <c r="X1724" s="45" t="e">
        <f t="shared" si="485"/>
        <v>#DIV/0!</v>
      </c>
    </row>
    <row r="1725" spans="5:24">
      <c r="E1725" s="21"/>
      <c r="F1725" s="21"/>
      <c r="G1725" s="28">
        <f t="shared" si="478"/>
        <v>0</v>
      </c>
      <c r="H1725" s="45" t="e">
        <f t="shared" si="479"/>
        <v>#DIV/0!</v>
      </c>
      <c r="I1725" s="29">
        <f t="shared" si="480"/>
        <v>3</v>
      </c>
      <c r="J1725" s="29">
        <f t="shared" si="468"/>
        <v>0.27</v>
      </c>
      <c r="K1725" s="29">
        <f t="shared" si="469"/>
        <v>8.4199999999999997E-2</v>
      </c>
      <c r="L1725" s="29">
        <f t="shared" si="470"/>
        <v>12.92</v>
      </c>
      <c r="M1725" s="45" t="e">
        <f t="shared" si="481"/>
        <v>#DIV/0!</v>
      </c>
      <c r="N1725" s="28">
        <f t="shared" si="471"/>
        <v>10.989169238449415</v>
      </c>
      <c r="O1725" s="28">
        <f t="shared" si="472"/>
        <v>15.087458954343088</v>
      </c>
      <c r="P1725" s="45" t="e">
        <f t="shared" si="482"/>
        <v>#DIV/0!</v>
      </c>
      <c r="Q1725" s="29">
        <f t="shared" si="483"/>
        <v>3</v>
      </c>
      <c r="R1725" s="29" t="e">
        <f t="shared" si="473"/>
        <v>#N/A</v>
      </c>
      <c r="S1725" s="29" t="e">
        <f t="shared" si="474"/>
        <v>#N/A</v>
      </c>
      <c r="T1725" s="29" t="e">
        <f t="shared" si="475"/>
        <v>#N/A</v>
      </c>
      <c r="U1725" s="21" t="e">
        <f t="shared" si="484"/>
        <v>#DIV/0!</v>
      </c>
      <c r="V1725" s="28">
        <f t="shared" si="476"/>
        <v>0</v>
      </c>
      <c r="W1725" s="28">
        <f t="shared" si="477"/>
        <v>0</v>
      </c>
      <c r="X1725" s="45" t="e">
        <f t="shared" si="485"/>
        <v>#DIV/0!</v>
      </c>
    </row>
    <row r="1726" spans="5:24">
      <c r="E1726" s="21"/>
      <c r="F1726" s="21"/>
      <c r="G1726" s="28">
        <f t="shared" si="478"/>
        <v>0</v>
      </c>
      <c r="H1726" s="45" t="e">
        <f t="shared" si="479"/>
        <v>#DIV/0!</v>
      </c>
      <c r="I1726" s="29">
        <f t="shared" si="480"/>
        <v>3</v>
      </c>
      <c r="J1726" s="29">
        <f t="shared" si="468"/>
        <v>0.27</v>
      </c>
      <c r="K1726" s="29">
        <f t="shared" si="469"/>
        <v>8.4199999999999997E-2</v>
      </c>
      <c r="L1726" s="29">
        <f t="shared" si="470"/>
        <v>12.92</v>
      </c>
      <c r="M1726" s="45" t="e">
        <f t="shared" si="481"/>
        <v>#DIV/0!</v>
      </c>
      <c r="N1726" s="28">
        <f t="shared" si="471"/>
        <v>10.989169238449415</v>
      </c>
      <c r="O1726" s="28">
        <f t="shared" si="472"/>
        <v>15.087458954343088</v>
      </c>
      <c r="P1726" s="45" t="e">
        <f t="shared" si="482"/>
        <v>#DIV/0!</v>
      </c>
      <c r="Q1726" s="29">
        <f t="shared" si="483"/>
        <v>3</v>
      </c>
      <c r="R1726" s="29" t="e">
        <f t="shared" si="473"/>
        <v>#N/A</v>
      </c>
      <c r="S1726" s="29" t="e">
        <f t="shared" si="474"/>
        <v>#N/A</v>
      </c>
      <c r="T1726" s="29" t="e">
        <f t="shared" si="475"/>
        <v>#N/A</v>
      </c>
      <c r="U1726" s="21" t="e">
        <f t="shared" si="484"/>
        <v>#DIV/0!</v>
      </c>
      <c r="V1726" s="28">
        <f t="shared" si="476"/>
        <v>0</v>
      </c>
      <c r="W1726" s="28">
        <f t="shared" si="477"/>
        <v>0</v>
      </c>
      <c r="X1726" s="45" t="e">
        <f t="shared" si="485"/>
        <v>#DIV/0!</v>
      </c>
    </row>
    <row r="1727" spans="5:24">
      <c r="E1727" s="21"/>
      <c r="F1727" s="21"/>
      <c r="G1727" s="28">
        <f t="shared" si="478"/>
        <v>0</v>
      </c>
      <c r="H1727" s="45" t="e">
        <f t="shared" si="479"/>
        <v>#DIV/0!</v>
      </c>
      <c r="I1727" s="29">
        <f t="shared" si="480"/>
        <v>3</v>
      </c>
      <c r="J1727" s="29">
        <f t="shared" si="468"/>
        <v>0.27</v>
      </c>
      <c r="K1727" s="29">
        <f t="shared" si="469"/>
        <v>8.4199999999999997E-2</v>
      </c>
      <c r="L1727" s="29">
        <f t="shared" si="470"/>
        <v>12.92</v>
      </c>
      <c r="M1727" s="45" t="e">
        <f t="shared" si="481"/>
        <v>#DIV/0!</v>
      </c>
      <c r="N1727" s="28">
        <f t="shared" si="471"/>
        <v>10.989169238449415</v>
      </c>
      <c r="O1727" s="28">
        <f t="shared" si="472"/>
        <v>15.087458954343088</v>
      </c>
      <c r="P1727" s="45" t="e">
        <f t="shared" si="482"/>
        <v>#DIV/0!</v>
      </c>
      <c r="Q1727" s="29">
        <f t="shared" si="483"/>
        <v>3</v>
      </c>
      <c r="R1727" s="29" t="e">
        <f t="shared" si="473"/>
        <v>#N/A</v>
      </c>
      <c r="S1727" s="29" t="e">
        <f t="shared" si="474"/>
        <v>#N/A</v>
      </c>
      <c r="T1727" s="29" t="e">
        <f t="shared" si="475"/>
        <v>#N/A</v>
      </c>
      <c r="U1727" s="21" t="e">
        <f t="shared" si="484"/>
        <v>#DIV/0!</v>
      </c>
      <c r="V1727" s="28">
        <f t="shared" si="476"/>
        <v>0</v>
      </c>
      <c r="W1727" s="28">
        <f t="shared" si="477"/>
        <v>0</v>
      </c>
      <c r="X1727" s="45" t="e">
        <f t="shared" si="485"/>
        <v>#DIV/0!</v>
      </c>
    </row>
    <row r="1728" spans="5:24">
      <c r="E1728" s="21"/>
      <c r="F1728" s="21"/>
      <c r="G1728" s="28">
        <f t="shared" si="478"/>
        <v>0</v>
      </c>
      <c r="H1728" s="45" t="e">
        <f t="shared" si="479"/>
        <v>#DIV/0!</v>
      </c>
      <c r="I1728" s="29">
        <f t="shared" si="480"/>
        <v>3</v>
      </c>
      <c r="J1728" s="29">
        <f t="shared" si="468"/>
        <v>0.27</v>
      </c>
      <c r="K1728" s="29">
        <f t="shared" si="469"/>
        <v>8.4199999999999997E-2</v>
      </c>
      <c r="L1728" s="29">
        <f t="shared" si="470"/>
        <v>12.92</v>
      </c>
      <c r="M1728" s="45" t="e">
        <f t="shared" si="481"/>
        <v>#DIV/0!</v>
      </c>
      <c r="N1728" s="28">
        <f t="shared" si="471"/>
        <v>10.989169238449415</v>
      </c>
      <c r="O1728" s="28">
        <f t="shared" si="472"/>
        <v>15.087458954343088</v>
      </c>
      <c r="P1728" s="45" t="e">
        <f t="shared" si="482"/>
        <v>#DIV/0!</v>
      </c>
      <c r="Q1728" s="29">
        <f t="shared" si="483"/>
        <v>3</v>
      </c>
      <c r="R1728" s="29" t="e">
        <f t="shared" si="473"/>
        <v>#N/A</v>
      </c>
      <c r="S1728" s="29" t="e">
        <f t="shared" si="474"/>
        <v>#N/A</v>
      </c>
      <c r="T1728" s="29" t="e">
        <f t="shared" si="475"/>
        <v>#N/A</v>
      </c>
      <c r="U1728" s="21" t="e">
        <f t="shared" si="484"/>
        <v>#DIV/0!</v>
      </c>
      <c r="V1728" s="28">
        <f t="shared" si="476"/>
        <v>0</v>
      </c>
      <c r="W1728" s="28">
        <f t="shared" si="477"/>
        <v>0</v>
      </c>
      <c r="X1728" s="45" t="e">
        <f t="shared" si="485"/>
        <v>#DIV/0!</v>
      </c>
    </row>
    <row r="1729" spans="5:24">
      <c r="E1729" s="21"/>
      <c r="F1729" s="21"/>
      <c r="G1729" s="28">
        <f t="shared" si="478"/>
        <v>0</v>
      </c>
      <c r="H1729" s="45" t="e">
        <f t="shared" si="479"/>
        <v>#DIV/0!</v>
      </c>
      <c r="I1729" s="29">
        <f t="shared" si="480"/>
        <v>3</v>
      </c>
      <c r="J1729" s="29">
        <f t="shared" si="468"/>
        <v>0.27</v>
      </c>
      <c r="K1729" s="29">
        <f t="shared" si="469"/>
        <v>8.4199999999999997E-2</v>
      </c>
      <c r="L1729" s="29">
        <f t="shared" si="470"/>
        <v>12.92</v>
      </c>
      <c r="M1729" s="45" t="e">
        <f t="shared" si="481"/>
        <v>#DIV/0!</v>
      </c>
      <c r="N1729" s="28">
        <f t="shared" si="471"/>
        <v>10.989169238449415</v>
      </c>
      <c r="O1729" s="28">
        <f t="shared" si="472"/>
        <v>15.087458954343088</v>
      </c>
      <c r="P1729" s="45" t="e">
        <f t="shared" si="482"/>
        <v>#DIV/0!</v>
      </c>
      <c r="Q1729" s="29">
        <f t="shared" si="483"/>
        <v>3</v>
      </c>
      <c r="R1729" s="29" t="e">
        <f t="shared" si="473"/>
        <v>#N/A</v>
      </c>
      <c r="S1729" s="29" t="e">
        <f t="shared" si="474"/>
        <v>#N/A</v>
      </c>
      <c r="T1729" s="29" t="e">
        <f t="shared" si="475"/>
        <v>#N/A</v>
      </c>
      <c r="U1729" s="21" t="e">
        <f t="shared" si="484"/>
        <v>#DIV/0!</v>
      </c>
      <c r="V1729" s="28">
        <f t="shared" si="476"/>
        <v>0</v>
      </c>
      <c r="W1729" s="28">
        <f t="shared" si="477"/>
        <v>0</v>
      </c>
      <c r="X1729" s="45" t="e">
        <f t="shared" si="485"/>
        <v>#DIV/0!</v>
      </c>
    </row>
    <row r="1730" spans="5:24">
      <c r="E1730" s="21"/>
      <c r="F1730" s="21"/>
      <c r="G1730" s="28">
        <f t="shared" si="478"/>
        <v>0</v>
      </c>
      <c r="H1730" s="45" t="e">
        <f t="shared" si="479"/>
        <v>#DIV/0!</v>
      </c>
      <c r="I1730" s="29">
        <f t="shared" si="480"/>
        <v>3</v>
      </c>
      <c r="J1730" s="29">
        <f t="shared" si="468"/>
        <v>0.27</v>
      </c>
      <c r="K1730" s="29">
        <f t="shared" si="469"/>
        <v>8.4199999999999997E-2</v>
      </c>
      <c r="L1730" s="29">
        <f t="shared" si="470"/>
        <v>12.92</v>
      </c>
      <c r="M1730" s="45" t="e">
        <f t="shared" si="481"/>
        <v>#DIV/0!</v>
      </c>
      <c r="N1730" s="28">
        <f t="shared" si="471"/>
        <v>10.989169238449415</v>
      </c>
      <c r="O1730" s="28">
        <f t="shared" si="472"/>
        <v>15.087458954343088</v>
      </c>
      <c r="P1730" s="45" t="e">
        <f t="shared" si="482"/>
        <v>#DIV/0!</v>
      </c>
      <c r="Q1730" s="29">
        <f t="shared" si="483"/>
        <v>3</v>
      </c>
      <c r="R1730" s="29" t="e">
        <f t="shared" si="473"/>
        <v>#N/A</v>
      </c>
      <c r="S1730" s="29" t="e">
        <f t="shared" si="474"/>
        <v>#N/A</v>
      </c>
      <c r="T1730" s="29" t="e">
        <f t="shared" si="475"/>
        <v>#N/A</v>
      </c>
      <c r="U1730" s="21" t="e">
        <f t="shared" si="484"/>
        <v>#DIV/0!</v>
      </c>
      <c r="V1730" s="28">
        <f t="shared" si="476"/>
        <v>0</v>
      </c>
      <c r="W1730" s="28">
        <f t="shared" si="477"/>
        <v>0</v>
      </c>
      <c r="X1730" s="45" t="e">
        <f t="shared" si="485"/>
        <v>#DIV/0!</v>
      </c>
    </row>
    <row r="1731" spans="5:24">
      <c r="E1731" s="21"/>
      <c r="F1731" s="21"/>
      <c r="G1731" s="28">
        <f t="shared" si="478"/>
        <v>0</v>
      </c>
      <c r="H1731" s="45" t="e">
        <f t="shared" si="479"/>
        <v>#DIV/0!</v>
      </c>
      <c r="I1731" s="29">
        <f t="shared" si="480"/>
        <v>3</v>
      </c>
      <c r="J1731" s="29">
        <f t="shared" si="468"/>
        <v>0.27</v>
      </c>
      <c r="K1731" s="29">
        <f t="shared" si="469"/>
        <v>8.4199999999999997E-2</v>
      </c>
      <c r="L1731" s="29">
        <f t="shared" si="470"/>
        <v>12.92</v>
      </c>
      <c r="M1731" s="45" t="e">
        <f t="shared" si="481"/>
        <v>#DIV/0!</v>
      </c>
      <c r="N1731" s="28">
        <f t="shared" si="471"/>
        <v>10.989169238449415</v>
      </c>
      <c r="O1731" s="28">
        <f t="shared" si="472"/>
        <v>15.087458954343088</v>
      </c>
      <c r="P1731" s="45" t="e">
        <f t="shared" si="482"/>
        <v>#DIV/0!</v>
      </c>
      <c r="Q1731" s="29">
        <f t="shared" si="483"/>
        <v>3</v>
      </c>
      <c r="R1731" s="29" t="e">
        <f t="shared" si="473"/>
        <v>#N/A</v>
      </c>
      <c r="S1731" s="29" t="e">
        <f t="shared" si="474"/>
        <v>#N/A</v>
      </c>
      <c r="T1731" s="29" t="e">
        <f t="shared" si="475"/>
        <v>#N/A</v>
      </c>
      <c r="U1731" s="21" t="e">
        <f t="shared" si="484"/>
        <v>#DIV/0!</v>
      </c>
      <c r="V1731" s="28">
        <f t="shared" si="476"/>
        <v>0</v>
      </c>
      <c r="W1731" s="28">
        <f t="shared" si="477"/>
        <v>0</v>
      </c>
      <c r="X1731" s="45" t="e">
        <f t="shared" si="485"/>
        <v>#DIV/0!</v>
      </c>
    </row>
    <row r="1732" spans="5:24">
      <c r="E1732" s="21"/>
      <c r="F1732" s="21"/>
      <c r="G1732" s="28">
        <f t="shared" si="478"/>
        <v>0</v>
      </c>
      <c r="H1732" s="45" t="e">
        <f t="shared" si="479"/>
        <v>#DIV/0!</v>
      </c>
      <c r="I1732" s="29">
        <f t="shared" si="480"/>
        <v>3</v>
      </c>
      <c r="J1732" s="29">
        <f t="shared" si="468"/>
        <v>0.27</v>
      </c>
      <c r="K1732" s="29">
        <f t="shared" si="469"/>
        <v>8.4199999999999997E-2</v>
      </c>
      <c r="L1732" s="29">
        <f t="shared" si="470"/>
        <v>12.92</v>
      </c>
      <c r="M1732" s="45" t="e">
        <f t="shared" si="481"/>
        <v>#DIV/0!</v>
      </c>
      <c r="N1732" s="28">
        <f t="shared" si="471"/>
        <v>10.989169238449415</v>
      </c>
      <c r="O1732" s="28">
        <f t="shared" si="472"/>
        <v>15.087458954343088</v>
      </c>
      <c r="P1732" s="45" t="e">
        <f t="shared" si="482"/>
        <v>#DIV/0!</v>
      </c>
      <c r="Q1732" s="29">
        <f t="shared" si="483"/>
        <v>3</v>
      </c>
      <c r="R1732" s="29" t="e">
        <f t="shared" si="473"/>
        <v>#N/A</v>
      </c>
      <c r="S1732" s="29" t="e">
        <f t="shared" si="474"/>
        <v>#N/A</v>
      </c>
      <c r="T1732" s="29" t="e">
        <f t="shared" si="475"/>
        <v>#N/A</v>
      </c>
      <c r="U1732" s="21" t="e">
        <f t="shared" si="484"/>
        <v>#DIV/0!</v>
      </c>
      <c r="V1732" s="28">
        <f t="shared" si="476"/>
        <v>0</v>
      </c>
      <c r="W1732" s="28">
        <f t="shared" si="477"/>
        <v>0</v>
      </c>
      <c r="X1732" s="45" t="e">
        <f t="shared" si="485"/>
        <v>#DIV/0!</v>
      </c>
    </row>
    <row r="1733" spans="5:24">
      <c r="E1733" s="21"/>
      <c r="F1733" s="21"/>
      <c r="G1733" s="28">
        <f t="shared" si="478"/>
        <v>0</v>
      </c>
      <c r="H1733" s="45" t="e">
        <f t="shared" si="479"/>
        <v>#DIV/0!</v>
      </c>
      <c r="I1733" s="29">
        <f t="shared" si="480"/>
        <v>3</v>
      </c>
      <c r="J1733" s="29">
        <f t="shared" si="468"/>
        <v>0.27</v>
      </c>
      <c r="K1733" s="29">
        <f t="shared" si="469"/>
        <v>8.4199999999999997E-2</v>
      </c>
      <c r="L1733" s="29">
        <f t="shared" si="470"/>
        <v>12.92</v>
      </c>
      <c r="M1733" s="45" t="e">
        <f t="shared" si="481"/>
        <v>#DIV/0!</v>
      </c>
      <c r="N1733" s="28">
        <f t="shared" si="471"/>
        <v>10.989169238449415</v>
      </c>
      <c r="O1733" s="28">
        <f t="shared" si="472"/>
        <v>15.087458954343088</v>
      </c>
      <c r="P1733" s="45" t="e">
        <f t="shared" si="482"/>
        <v>#DIV/0!</v>
      </c>
      <c r="Q1733" s="29">
        <f t="shared" si="483"/>
        <v>3</v>
      </c>
      <c r="R1733" s="29" t="e">
        <f t="shared" si="473"/>
        <v>#N/A</v>
      </c>
      <c r="S1733" s="29" t="e">
        <f t="shared" si="474"/>
        <v>#N/A</v>
      </c>
      <c r="T1733" s="29" t="e">
        <f t="shared" si="475"/>
        <v>#N/A</v>
      </c>
      <c r="U1733" s="21" t="e">
        <f t="shared" si="484"/>
        <v>#DIV/0!</v>
      </c>
      <c r="V1733" s="28">
        <f t="shared" si="476"/>
        <v>0</v>
      </c>
      <c r="W1733" s="28">
        <f t="shared" si="477"/>
        <v>0</v>
      </c>
      <c r="X1733" s="45" t="e">
        <f t="shared" si="485"/>
        <v>#DIV/0!</v>
      </c>
    </row>
    <row r="1734" spans="5:24">
      <c r="E1734" s="21"/>
      <c r="F1734" s="21"/>
      <c r="G1734" s="28">
        <f t="shared" si="478"/>
        <v>0</v>
      </c>
      <c r="H1734" s="45" t="e">
        <f t="shared" si="479"/>
        <v>#DIV/0!</v>
      </c>
      <c r="I1734" s="29">
        <f t="shared" si="480"/>
        <v>3</v>
      </c>
      <c r="J1734" s="29">
        <f t="shared" si="468"/>
        <v>0.27</v>
      </c>
      <c r="K1734" s="29">
        <f t="shared" si="469"/>
        <v>8.4199999999999997E-2</v>
      </c>
      <c r="L1734" s="29">
        <f t="shared" si="470"/>
        <v>12.92</v>
      </c>
      <c r="M1734" s="45" t="e">
        <f t="shared" si="481"/>
        <v>#DIV/0!</v>
      </c>
      <c r="N1734" s="28">
        <f t="shared" si="471"/>
        <v>10.989169238449415</v>
      </c>
      <c r="O1734" s="28">
        <f t="shared" si="472"/>
        <v>15.087458954343088</v>
      </c>
      <c r="P1734" s="45" t="e">
        <f t="shared" si="482"/>
        <v>#DIV/0!</v>
      </c>
      <c r="Q1734" s="29">
        <f t="shared" si="483"/>
        <v>3</v>
      </c>
      <c r="R1734" s="29" t="e">
        <f t="shared" si="473"/>
        <v>#N/A</v>
      </c>
      <c r="S1734" s="29" t="e">
        <f t="shared" si="474"/>
        <v>#N/A</v>
      </c>
      <c r="T1734" s="29" t="e">
        <f t="shared" si="475"/>
        <v>#N/A</v>
      </c>
      <c r="U1734" s="21" t="e">
        <f t="shared" si="484"/>
        <v>#DIV/0!</v>
      </c>
      <c r="V1734" s="28">
        <f t="shared" si="476"/>
        <v>0</v>
      </c>
      <c r="W1734" s="28">
        <f t="shared" si="477"/>
        <v>0</v>
      </c>
      <c r="X1734" s="45" t="e">
        <f t="shared" si="485"/>
        <v>#DIV/0!</v>
      </c>
    </row>
    <row r="1735" spans="5:24">
      <c r="E1735" s="21"/>
      <c r="F1735" s="21"/>
      <c r="G1735" s="28">
        <f t="shared" si="478"/>
        <v>0</v>
      </c>
      <c r="H1735" s="45" t="e">
        <f t="shared" si="479"/>
        <v>#DIV/0!</v>
      </c>
      <c r="I1735" s="29">
        <f t="shared" si="480"/>
        <v>3</v>
      </c>
      <c r="J1735" s="29">
        <f t="shared" ref="J1735:J1798" si="486">VLOOKUP(G1735,TableRefFR,2+I1735)</f>
        <v>0.27</v>
      </c>
      <c r="K1735" s="29">
        <f t="shared" ref="K1735:K1798" si="487">VLOOKUP(G1735,TableRefFR,3+I1735)</f>
        <v>8.4199999999999997E-2</v>
      </c>
      <c r="L1735" s="29">
        <f t="shared" ref="L1735:L1798" si="488">VLOOKUP(G1735,TableRefFR,4+I1735)</f>
        <v>12.92</v>
      </c>
      <c r="M1735" s="45" t="e">
        <f t="shared" si="481"/>
        <v>#DIV/0!</v>
      </c>
      <c r="N1735" s="28">
        <f t="shared" ref="N1735:N1798" si="489">VLOOKUP(G1735,CorpFR,2+I1735)</f>
        <v>10.989169238449415</v>
      </c>
      <c r="O1735" s="28">
        <f t="shared" ref="O1735:O1798" si="490">VLOOKUP(G1735,CorpFR,3+I1735)</f>
        <v>15.087458954343088</v>
      </c>
      <c r="P1735" s="45" t="e">
        <f t="shared" si="482"/>
        <v>#DIV/0!</v>
      </c>
      <c r="Q1735" s="29">
        <f t="shared" si="483"/>
        <v>3</v>
      </c>
      <c r="R1735" s="29" t="e">
        <f t="shared" ref="R1735:R1798" si="491">VLOOKUP(G1735,TableRefIOTF,2+Q1735)</f>
        <v>#N/A</v>
      </c>
      <c r="S1735" s="29" t="e">
        <f t="shared" ref="S1735:S1798" si="492">VLOOKUP(G1735,TableRefIOTF,3+Q1735)</f>
        <v>#N/A</v>
      </c>
      <c r="T1735" s="29" t="e">
        <f t="shared" ref="T1735:T1798" si="493">VLOOKUP(G1735,TableRefIOTF,4+Q1735)</f>
        <v>#N/A</v>
      </c>
      <c r="U1735" s="21" t="e">
        <f t="shared" si="484"/>
        <v>#DIV/0!</v>
      </c>
      <c r="V1735" s="28">
        <f t="shared" ref="V1735:V1798" si="494">VLOOKUP(G1735,CorpIOTF,2+Q1735)</f>
        <v>0</v>
      </c>
      <c r="W1735" s="28">
        <f t="shared" ref="W1735:W1798" si="495">VLOOKUP(G1735,CorpIOTF,3+Q1735)</f>
        <v>0</v>
      </c>
      <c r="X1735" s="45" t="e">
        <f t="shared" si="485"/>
        <v>#DIV/0!</v>
      </c>
    </row>
    <row r="1736" spans="5:24">
      <c r="E1736" s="21"/>
      <c r="F1736" s="21"/>
      <c r="G1736" s="28">
        <f t="shared" ref="G1736:G1799" si="496">MROUND(B1736,0.5)</f>
        <v>0</v>
      </c>
      <c r="H1736" s="45" t="e">
        <f t="shared" ref="H1736:H1799" si="497">(D1736/(E1736*E1736))*10000</f>
        <v>#DIV/0!</v>
      </c>
      <c r="I1736" s="29">
        <f t="shared" ref="I1736:I1799" si="498">IF(OR(C1736=1),0,3)</f>
        <v>3</v>
      </c>
      <c r="J1736" s="29">
        <f t="shared" si="486"/>
        <v>0.27</v>
      </c>
      <c r="K1736" s="29">
        <f t="shared" si="487"/>
        <v>8.4199999999999997E-2</v>
      </c>
      <c r="L1736" s="29">
        <f t="shared" si="488"/>
        <v>12.92</v>
      </c>
      <c r="M1736" s="45" t="e">
        <f t="shared" ref="M1736:M1799" si="499">(((H1736/L1736)^J1736)-1)/(J1736*K1736)</f>
        <v>#DIV/0!</v>
      </c>
      <c r="N1736" s="28">
        <f t="shared" si="489"/>
        <v>10.989169238449415</v>
      </c>
      <c r="O1736" s="28">
        <f t="shared" si="490"/>
        <v>15.087458954343088</v>
      </c>
      <c r="P1736" s="45" t="e">
        <f t="shared" ref="P1736:P1799" si="500">IF(H1736&gt;O1736,"surpoids",IF(H1736&lt;N1736,"ins. Pondérale","corpulence normale"))</f>
        <v>#DIV/0!</v>
      </c>
      <c r="Q1736" s="29">
        <f t="shared" ref="Q1736:Q1799" si="501">IF(OR(C1736=1),0,3)</f>
        <v>3</v>
      </c>
      <c r="R1736" s="29" t="e">
        <f t="shared" si="491"/>
        <v>#N/A</v>
      </c>
      <c r="S1736" s="29" t="e">
        <f t="shared" si="492"/>
        <v>#N/A</v>
      </c>
      <c r="T1736" s="29" t="e">
        <f t="shared" si="493"/>
        <v>#N/A</v>
      </c>
      <c r="U1736" s="21" t="e">
        <f t="shared" ref="U1736:U1799" si="502">(((H1736/T1736)^R1736)-1)/(R1736*S1736)</f>
        <v>#DIV/0!</v>
      </c>
      <c r="V1736" s="28">
        <f t="shared" si="494"/>
        <v>0</v>
      </c>
      <c r="W1736" s="28">
        <f t="shared" si="495"/>
        <v>0</v>
      </c>
      <c r="X1736" s="45" t="e">
        <f t="shared" ref="X1736:X1799" si="503">IF(H1736&gt;W1736,"obésité",IF(H1736&gt;V1736,"surpoids","pas de surpoids ni d'obésité"))</f>
        <v>#DIV/0!</v>
      </c>
    </row>
    <row r="1737" spans="5:24">
      <c r="E1737" s="21"/>
      <c r="F1737" s="21"/>
      <c r="G1737" s="28">
        <f t="shared" si="496"/>
        <v>0</v>
      </c>
      <c r="H1737" s="45" t="e">
        <f t="shared" si="497"/>
        <v>#DIV/0!</v>
      </c>
      <c r="I1737" s="29">
        <f t="shared" si="498"/>
        <v>3</v>
      </c>
      <c r="J1737" s="29">
        <f t="shared" si="486"/>
        <v>0.27</v>
      </c>
      <c r="K1737" s="29">
        <f t="shared" si="487"/>
        <v>8.4199999999999997E-2</v>
      </c>
      <c r="L1737" s="29">
        <f t="shared" si="488"/>
        <v>12.92</v>
      </c>
      <c r="M1737" s="45" t="e">
        <f t="shared" si="499"/>
        <v>#DIV/0!</v>
      </c>
      <c r="N1737" s="28">
        <f t="shared" si="489"/>
        <v>10.989169238449415</v>
      </c>
      <c r="O1737" s="28">
        <f t="shared" si="490"/>
        <v>15.087458954343088</v>
      </c>
      <c r="P1737" s="45" t="e">
        <f t="shared" si="500"/>
        <v>#DIV/0!</v>
      </c>
      <c r="Q1737" s="29">
        <f t="shared" si="501"/>
        <v>3</v>
      </c>
      <c r="R1737" s="29" t="e">
        <f t="shared" si="491"/>
        <v>#N/A</v>
      </c>
      <c r="S1737" s="29" t="e">
        <f t="shared" si="492"/>
        <v>#N/A</v>
      </c>
      <c r="T1737" s="29" t="e">
        <f t="shared" si="493"/>
        <v>#N/A</v>
      </c>
      <c r="U1737" s="21" t="e">
        <f t="shared" si="502"/>
        <v>#DIV/0!</v>
      </c>
      <c r="V1737" s="28">
        <f t="shared" si="494"/>
        <v>0</v>
      </c>
      <c r="W1737" s="28">
        <f t="shared" si="495"/>
        <v>0</v>
      </c>
      <c r="X1737" s="45" t="e">
        <f t="shared" si="503"/>
        <v>#DIV/0!</v>
      </c>
    </row>
    <row r="1738" spans="5:24">
      <c r="E1738" s="21"/>
      <c r="F1738" s="21"/>
      <c r="G1738" s="28">
        <f t="shared" si="496"/>
        <v>0</v>
      </c>
      <c r="H1738" s="45" t="e">
        <f t="shared" si="497"/>
        <v>#DIV/0!</v>
      </c>
      <c r="I1738" s="29">
        <f t="shared" si="498"/>
        <v>3</v>
      </c>
      <c r="J1738" s="29">
        <f t="shared" si="486"/>
        <v>0.27</v>
      </c>
      <c r="K1738" s="29">
        <f t="shared" si="487"/>
        <v>8.4199999999999997E-2</v>
      </c>
      <c r="L1738" s="29">
        <f t="shared" si="488"/>
        <v>12.92</v>
      </c>
      <c r="M1738" s="45" t="e">
        <f t="shared" si="499"/>
        <v>#DIV/0!</v>
      </c>
      <c r="N1738" s="28">
        <f t="shared" si="489"/>
        <v>10.989169238449415</v>
      </c>
      <c r="O1738" s="28">
        <f t="shared" si="490"/>
        <v>15.087458954343088</v>
      </c>
      <c r="P1738" s="45" t="e">
        <f t="shared" si="500"/>
        <v>#DIV/0!</v>
      </c>
      <c r="Q1738" s="29">
        <f t="shared" si="501"/>
        <v>3</v>
      </c>
      <c r="R1738" s="29" t="e">
        <f t="shared" si="491"/>
        <v>#N/A</v>
      </c>
      <c r="S1738" s="29" t="e">
        <f t="shared" si="492"/>
        <v>#N/A</v>
      </c>
      <c r="T1738" s="29" t="e">
        <f t="shared" si="493"/>
        <v>#N/A</v>
      </c>
      <c r="U1738" s="21" t="e">
        <f t="shared" si="502"/>
        <v>#DIV/0!</v>
      </c>
      <c r="V1738" s="28">
        <f t="shared" si="494"/>
        <v>0</v>
      </c>
      <c r="W1738" s="28">
        <f t="shared" si="495"/>
        <v>0</v>
      </c>
      <c r="X1738" s="45" t="e">
        <f t="shared" si="503"/>
        <v>#DIV/0!</v>
      </c>
    </row>
    <row r="1739" spans="5:24">
      <c r="E1739" s="21"/>
      <c r="F1739" s="21"/>
      <c r="G1739" s="28">
        <f t="shared" si="496"/>
        <v>0</v>
      </c>
      <c r="H1739" s="45" t="e">
        <f t="shared" si="497"/>
        <v>#DIV/0!</v>
      </c>
      <c r="I1739" s="29">
        <f t="shared" si="498"/>
        <v>3</v>
      </c>
      <c r="J1739" s="29">
        <f t="shared" si="486"/>
        <v>0.27</v>
      </c>
      <c r="K1739" s="29">
        <f t="shared" si="487"/>
        <v>8.4199999999999997E-2</v>
      </c>
      <c r="L1739" s="29">
        <f t="shared" si="488"/>
        <v>12.92</v>
      </c>
      <c r="M1739" s="45" t="e">
        <f t="shared" si="499"/>
        <v>#DIV/0!</v>
      </c>
      <c r="N1739" s="28">
        <f t="shared" si="489"/>
        <v>10.989169238449415</v>
      </c>
      <c r="O1739" s="28">
        <f t="shared" si="490"/>
        <v>15.087458954343088</v>
      </c>
      <c r="P1739" s="45" t="e">
        <f t="shared" si="500"/>
        <v>#DIV/0!</v>
      </c>
      <c r="Q1739" s="29">
        <f t="shared" si="501"/>
        <v>3</v>
      </c>
      <c r="R1739" s="29" t="e">
        <f t="shared" si="491"/>
        <v>#N/A</v>
      </c>
      <c r="S1739" s="29" t="e">
        <f t="shared" si="492"/>
        <v>#N/A</v>
      </c>
      <c r="T1739" s="29" t="e">
        <f t="shared" si="493"/>
        <v>#N/A</v>
      </c>
      <c r="U1739" s="21" t="e">
        <f t="shared" si="502"/>
        <v>#DIV/0!</v>
      </c>
      <c r="V1739" s="28">
        <f t="shared" si="494"/>
        <v>0</v>
      </c>
      <c r="W1739" s="28">
        <f t="shared" si="495"/>
        <v>0</v>
      </c>
      <c r="X1739" s="45" t="e">
        <f t="shared" si="503"/>
        <v>#DIV/0!</v>
      </c>
    </row>
    <row r="1740" spans="5:24">
      <c r="E1740" s="21"/>
      <c r="F1740" s="21"/>
      <c r="G1740" s="28">
        <f t="shared" si="496"/>
        <v>0</v>
      </c>
      <c r="H1740" s="45" t="e">
        <f t="shared" si="497"/>
        <v>#DIV/0!</v>
      </c>
      <c r="I1740" s="29">
        <f t="shared" si="498"/>
        <v>3</v>
      </c>
      <c r="J1740" s="29">
        <f t="shared" si="486"/>
        <v>0.27</v>
      </c>
      <c r="K1740" s="29">
        <f t="shared" si="487"/>
        <v>8.4199999999999997E-2</v>
      </c>
      <c r="L1740" s="29">
        <f t="shared" si="488"/>
        <v>12.92</v>
      </c>
      <c r="M1740" s="45" t="e">
        <f t="shared" si="499"/>
        <v>#DIV/0!</v>
      </c>
      <c r="N1740" s="28">
        <f t="shared" si="489"/>
        <v>10.989169238449415</v>
      </c>
      <c r="O1740" s="28">
        <f t="shared" si="490"/>
        <v>15.087458954343088</v>
      </c>
      <c r="P1740" s="45" t="e">
        <f t="shared" si="500"/>
        <v>#DIV/0!</v>
      </c>
      <c r="Q1740" s="29">
        <f t="shared" si="501"/>
        <v>3</v>
      </c>
      <c r="R1740" s="29" t="e">
        <f t="shared" si="491"/>
        <v>#N/A</v>
      </c>
      <c r="S1740" s="29" t="e">
        <f t="shared" si="492"/>
        <v>#N/A</v>
      </c>
      <c r="T1740" s="29" t="e">
        <f t="shared" si="493"/>
        <v>#N/A</v>
      </c>
      <c r="U1740" s="21" t="e">
        <f t="shared" si="502"/>
        <v>#DIV/0!</v>
      </c>
      <c r="V1740" s="28">
        <f t="shared" si="494"/>
        <v>0</v>
      </c>
      <c r="W1740" s="28">
        <f t="shared" si="495"/>
        <v>0</v>
      </c>
      <c r="X1740" s="45" t="e">
        <f t="shared" si="503"/>
        <v>#DIV/0!</v>
      </c>
    </row>
    <row r="1741" spans="5:24">
      <c r="E1741" s="21"/>
      <c r="F1741" s="21"/>
      <c r="G1741" s="28">
        <f t="shared" si="496"/>
        <v>0</v>
      </c>
      <c r="H1741" s="45" t="e">
        <f t="shared" si="497"/>
        <v>#DIV/0!</v>
      </c>
      <c r="I1741" s="29">
        <f t="shared" si="498"/>
        <v>3</v>
      </c>
      <c r="J1741" s="29">
        <f t="shared" si="486"/>
        <v>0.27</v>
      </c>
      <c r="K1741" s="29">
        <f t="shared" si="487"/>
        <v>8.4199999999999997E-2</v>
      </c>
      <c r="L1741" s="29">
        <f t="shared" si="488"/>
        <v>12.92</v>
      </c>
      <c r="M1741" s="45" t="e">
        <f t="shared" si="499"/>
        <v>#DIV/0!</v>
      </c>
      <c r="N1741" s="28">
        <f t="shared" si="489"/>
        <v>10.989169238449415</v>
      </c>
      <c r="O1741" s="28">
        <f t="shared" si="490"/>
        <v>15.087458954343088</v>
      </c>
      <c r="P1741" s="45" t="e">
        <f t="shared" si="500"/>
        <v>#DIV/0!</v>
      </c>
      <c r="Q1741" s="29">
        <f t="shared" si="501"/>
        <v>3</v>
      </c>
      <c r="R1741" s="29" t="e">
        <f t="shared" si="491"/>
        <v>#N/A</v>
      </c>
      <c r="S1741" s="29" t="e">
        <f t="shared" si="492"/>
        <v>#N/A</v>
      </c>
      <c r="T1741" s="29" t="e">
        <f t="shared" si="493"/>
        <v>#N/A</v>
      </c>
      <c r="U1741" s="21" t="e">
        <f t="shared" si="502"/>
        <v>#DIV/0!</v>
      </c>
      <c r="V1741" s="28">
        <f t="shared" si="494"/>
        <v>0</v>
      </c>
      <c r="W1741" s="28">
        <f t="shared" si="495"/>
        <v>0</v>
      </c>
      <c r="X1741" s="45" t="e">
        <f t="shared" si="503"/>
        <v>#DIV/0!</v>
      </c>
    </row>
    <row r="1742" spans="5:24">
      <c r="E1742" s="21"/>
      <c r="F1742" s="21"/>
      <c r="G1742" s="28">
        <f t="shared" si="496"/>
        <v>0</v>
      </c>
      <c r="H1742" s="45" t="e">
        <f t="shared" si="497"/>
        <v>#DIV/0!</v>
      </c>
      <c r="I1742" s="29">
        <f t="shared" si="498"/>
        <v>3</v>
      </c>
      <c r="J1742" s="29">
        <f t="shared" si="486"/>
        <v>0.27</v>
      </c>
      <c r="K1742" s="29">
        <f t="shared" si="487"/>
        <v>8.4199999999999997E-2</v>
      </c>
      <c r="L1742" s="29">
        <f t="shared" si="488"/>
        <v>12.92</v>
      </c>
      <c r="M1742" s="45" t="e">
        <f t="shared" si="499"/>
        <v>#DIV/0!</v>
      </c>
      <c r="N1742" s="28">
        <f t="shared" si="489"/>
        <v>10.989169238449415</v>
      </c>
      <c r="O1742" s="28">
        <f t="shared" si="490"/>
        <v>15.087458954343088</v>
      </c>
      <c r="P1742" s="45" t="e">
        <f t="shared" si="500"/>
        <v>#DIV/0!</v>
      </c>
      <c r="Q1742" s="29">
        <f t="shared" si="501"/>
        <v>3</v>
      </c>
      <c r="R1742" s="29" t="e">
        <f t="shared" si="491"/>
        <v>#N/A</v>
      </c>
      <c r="S1742" s="29" t="e">
        <f t="shared" si="492"/>
        <v>#N/A</v>
      </c>
      <c r="T1742" s="29" t="e">
        <f t="shared" si="493"/>
        <v>#N/A</v>
      </c>
      <c r="U1742" s="21" t="e">
        <f t="shared" si="502"/>
        <v>#DIV/0!</v>
      </c>
      <c r="V1742" s="28">
        <f t="shared" si="494"/>
        <v>0</v>
      </c>
      <c r="W1742" s="28">
        <f t="shared" si="495"/>
        <v>0</v>
      </c>
      <c r="X1742" s="45" t="e">
        <f t="shared" si="503"/>
        <v>#DIV/0!</v>
      </c>
    </row>
    <row r="1743" spans="5:24">
      <c r="E1743" s="21"/>
      <c r="F1743" s="21"/>
      <c r="G1743" s="28">
        <f t="shared" si="496"/>
        <v>0</v>
      </c>
      <c r="H1743" s="45" t="e">
        <f t="shared" si="497"/>
        <v>#DIV/0!</v>
      </c>
      <c r="I1743" s="29">
        <f t="shared" si="498"/>
        <v>3</v>
      </c>
      <c r="J1743" s="29">
        <f t="shared" si="486"/>
        <v>0.27</v>
      </c>
      <c r="K1743" s="29">
        <f t="shared" si="487"/>
        <v>8.4199999999999997E-2</v>
      </c>
      <c r="L1743" s="29">
        <f t="shared" si="488"/>
        <v>12.92</v>
      </c>
      <c r="M1743" s="45" t="e">
        <f t="shared" si="499"/>
        <v>#DIV/0!</v>
      </c>
      <c r="N1743" s="28">
        <f t="shared" si="489"/>
        <v>10.989169238449415</v>
      </c>
      <c r="O1743" s="28">
        <f t="shared" si="490"/>
        <v>15.087458954343088</v>
      </c>
      <c r="P1743" s="45" t="e">
        <f t="shared" si="500"/>
        <v>#DIV/0!</v>
      </c>
      <c r="Q1743" s="29">
        <f t="shared" si="501"/>
        <v>3</v>
      </c>
      <c r="R1743" s="29" t="e">
        <f t="shared" si="491"/>
        <v>#N/A</v>
      </c>
      <c r="S1743" s="29" t="e">
        <f t="shared" si="492"/>
        <v>#N/A</v>
      </c>
      <c r="T1743" s="29" t="e">
        <f t="shared" si="493"/>
        <v>#N/A</v>
      </c>
      <c r="U1743" s="21" t="e">
        <f t="shared" si="502"/>
        <v>#DIV/0!</v>
      </c>
      <c r="V1743" s="28">
        <f t="shared" si="494"/>
        <v>0</v>
      </c>
      <c r="W1743" s="28">
        <f t="shared" si="495"/>
        <v>0</v>
      </c>
      <c r="X1743" s="45" t="e">
        <f t="shared" si="503"/>
        <v>#DIV/0!</v>
      </c>
    </row>
    <row r="1744" spans="5:24">
      <c r="E1744" s="21"/>
      <c r="F1744" s="21"/>
      <c r="G1744" s="28">
        <f t="shared" si="496"/>
        <v>0</v>
      </c>
      <c r="H1744" s="45" t="e">
        <f t="shared" si="497"/>
        <v>#DIV/0!</v>
      </c>
      <c r="I1744" s="29">
        <f t="shared" si="498"/>
        <v>3</v>
      </c>
      <c r="J1744" s="29">
        <f t="shared" si="486"/>
        <v>0.27</v>
      </c>
      <c r="K1744" s="29">
        <f t="shared" si="487"/>
        <v>8.4199999999999997E-2</v>
      </c>
      <c r="L1744" s="29">
        <f t="shared" si="488"/>
        <v>12.92</v>
      </c>
      <c r="M1744" s="45" t="e">
        <f t="shared" si="499"/>
        <v>#DIV/0!</v>
      </c>
      <c r="N1744" s="28">
        <f t="shared" si="489"/>
        <v>10.989169238449415</v>
      </c>
      <c r="O1744" s="28">
        <f t="shared" si="490"/>
        <v>15.087458954343088</v>
      </c>
      <c r="P1744" s="45" t="e">
        <f t="shared" si="500"/>
        <v>#DIV/0!</v>
      </c>
      <c r="Q1744" s="29">
        <f t="shared" si="501"/>
        <v>3</v>
      </c>
      <c r="R1744" s="29" t="e">
        <f t="shared" si="491"/>
        <v>#N/A</v>
      </c>
      <c r="S1744" s="29" t="e">
        <f t="shared" si="492"/>
        <v>#N/A</v>
      </c>
      <c r="T1744" s="29" t="e">
        <f t="shared" si="493"/>
        <v>#N/A</v>
      </c>
      <c r="U1744" s="21" t="e">
        <f t="shared" si="502"/>
        <v>#DIV/0!</v>
      </c>
      <c r="V1744" s="28">
        <f t="shared" si="494"/>
        <v>0</v>
      </c>
      <c r="W1744" s="28">
        <f t="shared" si="495"/>
        <v>0</v>
      </c>
      <c r="X1744" s="45" t="e">
        <f t="shared" si="503"/>
        <v>#DIV/0!</v>
      </c>
    </row>
    <row r="1745" spans="5:24">
      <c r="E1745" s="21"/>
      <c r="F1745" s="21"/>
      <c r="G1745" s="28">
        <f t="shared" si="496"/>
        <v>0</v>
      </c>
      <c r="H1745" s="45" t="e">
        <f t="shared" si="497"/>
        <v>#DIV/0!</v>
      </c>
      <c r="I1745" s="29">
        <f t="shared" si="498"/>
        <v>3</v>
      </c>
      <c r="J1745" s="29">
        <f t="shared" si="486"/>
        <v>0.27</v>
      </c>
      <c r="K1745" s="29">
        <f t="shared" si="487"/>
        <v>8.4199999999999997E-2</v>
      </c>
      <c r="L1745" s="29">
        <f t="shared" si="488"/>
        <v>12.92</v>
      </c>
      <c r="M1745" s="45" t="e">
        <f t="shared" si="499"/>
        <v>#DIV/0!</v>
      </c>
      <c r="N1745" s="28">
        <f t="shared" si="489"/>
        <v>10.989169238449415</v>
      </c>
      <c r="O1745" s="28">
        <f t="shared" si="490"/>
        <v>15.087458954343088</v>
      </c>
      <c r="P1745" s="45" t="e">
        <f t="shared" si="500"/>
        <v>#DIV/0!</v>
      </c>
      <c r="Q1745" s="29">
        <f t="shared" si="501"/>
        <v>3</v>
      </c>
      <c r="R1745" s="29" t="e">
        <f t="shared" si="491"/>
        <v>#N/A</v>
      </c>
      <c r="S1745" s="29" t="e">
        <f t="shared" si="492"/>
        <v>#N/A</v>
      </c>
      <c r="T1745" s="29" t="e">
        <f t="shared" si="493"/>
        <v>#N/A</v>
      </c>
      <c r="U1745" s="21" t="e">
        <f t="shared" si="502"/>
        <v>#DIV/0!</v>
      </c>
      <c r="V1745" s="28">
        <f t="shared" si="494"/>
        <v>0</v>
      </c>
      <c r="W1745" s="28">
        <f t="shared" si="495"/>
        <v>0</v>
      </c>
      <c r="X1745" s="45" t="e">
        <f t="shared" si="503"/>
        <v>#DIV/0!</v>
      </c>
    </row>
    <row r="1746" spans="5:24">
      <c r="E1746" s="21"/>
      <c r="F1746" s="21"/>
      <c r="G1746" s="28">
        <f t="shared" si="496"/>
        <v>0</v>
      </c>
      <c r="H1746" s="45" t="e">
        <f t="shared" si="497"/>
        <v>#DIV/0!</v>
      </c>
      <c r="I1746" s="29">
        <f t="shared" si="498"/>
        <v>3</v>
      </c>
      <c r="J1746" s="29">
        <f t="shared" si="486"/>
        <v>0.27</v>
      </c>
      <c r="K1746" s="29">
        <f t="shared" si="487"/>
        <v>8.4199999999999997E-2</v>
      </c>
      <c r="L1746" s="29">
        <f t="shared" si="488"/>
        <v>12.92</v>
      </c>
      <c r="M1746" s="45" t="e">
        <f t="shared" si="499"/>
        <v>#DIV/0!</v>
      </c>
      <c r="N1746" s="28">
        <f t="shared" si="489"/>
        <v>10.989169238449415</v>
      </c>
      <c r="O1746" s="28">
        <f t="shared" si="490"/>
        <v>15.087458954343088</v>
      </c>
      <c r="P1746" s="45" t="e">
        <f t="shared" si="500"/>
        <v>#DIV/0!</v>
      </c>
      <c r="Q1746" s="29">
        <f t="shared" si="501"/>
        <v>3</v>
      </c>
      <c r="R1746" s="29" t="e">
        <f t="shared" si="491"/>
        <v>#N/A</v>
      </c>
      <c r="S1746" s="29" t="e">
        <f t="shared" si="492"/>
        <v>#N/A</v>
      </c>
      <c r="T1746" s="29" t="e">
        <f t="shared" si="493"/>
        <v>#N/A</v>
      </c>
      <c r="U1746" s="21" t="e">
        <f t="shared" si="502"/>
        <v>#DIV/0!</v>
      </c>
      <c r="V1746" s="28">
        <f t="shared" si="494"/>
        <v>0</v>
      </c>
      <c r="W1746" s="28">
        <f t="shared" si="495"/>
        <v>0</v>
      </c>
      <c r="X1746" s="45" t="e">
        <f t="shared" si="503"/>
        <v>#DIV/0!</v>
      </c>
    </row>
    <row r="1747" spans="5:24">
      <c r="E1747" s="21"/>
      <c r="F1747" s="21"/>
      <c r="G1747" s="28">
        <f t="shared" si="496"/>
        <v>0</v>
      </c>
      <c r="H1747" s="45" t="e">
        <f t="shared" si="497"/>
        <v>#DIV/0!</v>
      </c>
      <c r="I1747" s="29">
        <f t="shared" si="498"/>
        <v>3</v>
      </c>
      <c r="J1747" s="29">
        <f t="shared" si="486"/>
        <v>0.27</v>
      </c>
      <c r="K1747" s="29">
        <f t="shared" si="487"/>
        <v>8.4199999999999997E-2</v>
      </c>
      <c r="L1747" s="29">
        <f t="shared" si="488"/>
        <v>12.92</v>
      </c>
      <c r="M1747" s="45" t="e">
        <f t="shared" si="499"/>
        <v>#DIV/0!</v>
      </c>
      <c r="N1747" s="28">
        <f t="shared" si="489"/>
        <v>10.989169238449415</v>
      </c>
      <c r="O1747" s="28">
        <f t="shared" si="490"/>
        <v>15.087458954343088</v>
      </c>
      <c r="P1747" s="45" t="e">
        <f t="shared" si="500"/>
        <v>#DIV/0!</v>
      </c>
      <c r="Q1747" s="29">
        <f t="shared" si="501"/>
        <v>3</v>
      </c>
      <c r="R1747" s="29" t="e">
        <f t="shared" si="491"/>
        <v>#N/A</v>
      </c>
      <c r="S1747" s="29" t="e">
        <f t="shared" si="492"/>
        <v>#N/A</v>
      </c>
      <c r="T1747" s="29" t="e">
        <f t="shared" si="493"/>
        <v>#N/A</v>
      </c>
      <c r="U1747" s="21" t="e">
        <f t="shared" si="502"/>
        <v>#DIV/0!</v>
      </c>
      <c r="V1747" s="28">
        <f t="shared" si="494"/>
        <v>0</v>
      </c>
      <c r="W1747" s="28">
        <f t="shared" si="495"/>
        <v>0</v>
      </c>
      <c r="X1747" s="45" t="e">
        <f t="shared" si="503"/>
        <v>#DIV/0!</v>
      </c>
    </row>
    <row r="1748" spans="5:24">
      <c r="E1748" s="21"/>
      <c r="F1748" s="21"/>
      <c r="G1748" s="28">
        <f t="shared" si="496"/>
        <v>0</v>
      </c>
      <c r="H1748" s="45" t="e">
        <f t="shared" si="497"/>
        <v>#DIV/0!</v>
      </c>
      <c r="I1748" s="29">
        <f t="shared" si="498"/>
        <v>3</v>
      </c>
      <c r="J1748" s="29">
        <f t="shared" si="486"/>
        <v>0.27</v>
      </c>
      <c r="K1748" s="29">
        <f t="shared" si="487"/>
        <v>8.4199999999999997E-2</v>
      </c>
      <c r="L1748" s="29">
        <f t="shared" si="488"/>
        <v>12.92</v>
      </c>
      <c r="M1748" s="45" t="e">
        <f t="shared" si="499"/>
        <v>#DIV/0!</v>
      </c>
      <c r="N1748" s="28">
        <f t="shared" si="489"/>
        <v>10.989169238449415</v>
      </c>
      <c r="O1748" s="28">
        <f t="shared" si="490"/>
        <v>15.087458954343088</v>
      </c>
      <c r="P1748" s="45" t="e">
        <f t="shared" si="500"/>
        <v>#DIV/0!</v>
      </c>
      <c r="Q1748" s="29">
        <f t="shared" si="501"/>
        <v>3</v>
      </c>
      <c r="R1748" s="29" t="e">
        <f t="shared" si="491"/>
        <v>#N/A</v>
      </c>
      <c r="S1748" s="29" t="e">
        <f t="shared" si="492"/>
        <v>#N/A</v>
      </c>
      <c r="T1748" s="29" t="e">
        <f t="shared" si="493"/>
        <v>#N/A</v>
      </c>
      <c r="U1748" s="21" t="e">
        <f t="shared" si="502"/>
        <v>#DIV/0!</v>
      </c>
      <c r="V1748" s="28">
        <f t="shared" si="494"/>
        <v>0</v>
      </c>
      <c r="W1748" s="28">
        <f t="shared" si="495"/>
        <v>0</v>
      </c>
      <c r="X1748" s="45" t="e">
        <f t="shared" si="503"/>
        <v>#DIV/0!</v>
      </c>
    </row>
    <row r="1749" spans="5:24">
      <c r="E1749" s="21"/>
      <c r="F1749" s="21"/>
      <c r="G1749" s="28">
        <f t="shared" si="496"/>
        <v>0</v>
      </c>
      <c r="H1749" s="45" t="e">
        <f t="shared" si="497"/>
        <v>#DIV/0!</v>
      </c>
      <c r="I1749" s="29">
        <f t="shared" si="498"/>
        <v>3</v>
      </c>
      <c r="J1749" s="29">
        <f t="shared" si="486"/>
        <v>0.27</v>
      </c>
      <c r="K1749" s="29">
        <f t="shared" si="487"/>
        <v>8.4199999999999997E-2</v>
      </c>
      <c r="L1749" s="29">
        <f t="shared" si="488"/>
        <v>12.92</v>
      </c>
      <c r="M1749" s="45" t="e">
        <f t="shared" si="499"/>
        <v>#DIV/0!</v>
      </c>
      <c r="N1749" s="28">
        <f t="shared" si="489"/>
        <v>10.989169238449415</v>
      </c>
      <c r="O1749" s="28">
        <f t="shared" si="490"/>
        <v>15.087458954343088</v>
      </c>
      <c r="P1749" s="45" t="e">
        <f t="shared" si="500"/>
        <v>#DIV/0!</v>
      </c>
      <c r="Q1749" s="29">
        <f t="shared" si="501"/>
        <v>3</v>
      </c>
      <c r="R1749" s="29" t="e">
        <f t="shared" si="491"/>
        <v>#N/A</v>
      </c>
      <c r="S1749" s="29" t="e">
        <f t="shared" si="492"/>
        <v>#N/A</v>
      </c>
      <c r="T1749" s="29" t="e">
        <f t="shared" si="493"/>
        <v>#N/A</v>
      </c>
      <c r="U1749" s="21" t="e">
        <f t="shared" si="502"/>
        <v>#DIV/0!</v>
      </c>
      <c r="V1749" s="28">
        <f t="shared" si="494"/>
        <v>0</v>
      </c>
      <c r="W1749" s="28">
        <f t="shared" si="495"/>
        <v>0</v>
      </c>
      <c r="X1749" s="45" t="e">
        <f t="shared" si="503"/>
        <v>#DIV/0!</v>
      </c>
    </row>
    <row r="1750" spans="5:24">
      <c r="E1750" s="21"/>
      <c r="F1750" s="21"/>
      <c r="G1750" s="28">
        <f t="shared" si="496"/>
        <v>0</v>
      </c>
      <c r="H1750" s="45" t="e">
        <f t="shared" si="497"/>
        <v>#DIV/0!</v>
      </c>
      <c r="I1750" s="29">
        <f t="shared" si="498"/>
        <v>3</v>
      </c>
      <c r="J1750" s="29">
        <f t="shared" si="486"/>
        <v>0.27</v>
      </c>
      <c r="K1750" s="29">
        <f t="shared" si="487"/>
        <v>8.4199999999999997E-2</v>
      </c>
      <c r="L1750" s="29">
        <f t="shared" si="488"/>
        <v>12.92</v>
      </c>
      <c r="M1750" s="45" t="e">
        <f t="shared" si="499"/>
        <v>#DIV/0!</v>
      </c>
      <c r="N1750" s="28">
        <f t="shared" si="489"/>
        <v>10.989169238449415</v>
      </c>
      <c r="O1750" s="28">
        <f t="shared" si="490"/>
        <v>15.087458954343088</v>
      </c>
      <c r="P1750" s="45" t="e">
        <f t="shared" si="500"/>
        <v>#DIV/0!</v>
      </c>
      <c r="Q1750" s="29">
        <f t="shared" si="501"/>
        <v>3</v>
      </c>
      <c r="R1750" s="29" t="e">
        <f t="shared" si="491"/>
        <v>#N/A</v>
      </c>
      <c r="S1750" s="29" t="e">
        <f t="shared" si="492"/>
        <v>#N/A</v>
      </c>
      <c r="T1750" s="29" t="e">
        <f t="shared" si="493"/>
        <v>#N/A</v>
      </c>
      <c r="U1750" s="21" t="e">
        <f t="shared" si="502"/>
        <v>#DIV/0!</v>
      </c>
      <c r="V1750" s="28">
        <f t="shared" si="494"/>
        <v>0</v>
      </c>
      <c r="W1750" s="28">
        <f t="shared" si="495"/>
        <v>0</v>
      </c>
      <c r="X1750" s="45" t="e">
        <f t="shared" si="503"/>
        <v>#DIV/0!</v>
      </c>
    </row>
    <row r="1751" spans="5:24">
      <c r="E1751" s="21"/>
      <c r="F1751" s="21"/>
      <c r="G1751" s="28">
        <f t="shared" si="496"/>
        <v>0</v>
      </c>
      <c r="H1751" s="45" t="e">
        <f t="shared" si="497"/>
        <v>#DIV/0!</v>
      </c>
      <c r="I1751" s="29">
        <f t="shared" si="498"/>
        <v>3</v>
      </c>
      <c r="J1751" s="29">
        <f t="shared" si="486"/>
        <v>0.27</v>
      </c>
      <c r="K1751" s="29">
        <f t="shared" si="487"/>
        <v>8.4199999999999997E-2</v>
      </c>
      <c r="L1751" s="29">
        <f t="shared" si="488"/>
        <v>12.92</v>
      </c>
      <c r="M1751" s="45" t="e">
        <f t="shared" si="499"/>
        <v>#DIV/0!</v>
      </c>
      <c r="N1751" s="28">
        <f t="shared" si="489"/>
        <v>10.989169238449415</v>
      </c>
      <c r="O1751" s="28">
        <f t="shared" si="490"/>
        <v>15.087458954343088</v>
      </c>
      <c r="P1751" s="45" t="e">
        <f t="shared" si="500"/>
        <v>#DIV/0!</v>
      </c>
      <c r="Q1751" s="29">
        <f t="shared" si="501"/>
        <v>3</v>
      </c>
      <c r="R1751" s="29" t="e">
        <f t="shared" si="491"/>
        <v>#N/A</v>
      </c>
      <c r="S1751" s="29" t="e">
        <f t="shared" si="492"/>
        <v>#N/A</v>
      </c>
      <c r="T1751" s="29" t="e">
        <f t="shared" si="493"/>
        <v>#N/A</v>
      </c>
      <c r="U1751" s="21" t="e">
        <f t="shared" si="502"/>
        <v>#DIV/0!</v>
      </c>
      <c r="V1751" s="28">
        <f t="shared" si="494"/>
        <v>0</v>
      </c>
      <c r="W1751" s="28">
        <f t="shared" si="495"/>
        <v>0</v>
      </c>
      <c r="X1751" s="45" t="e">
        <f t="shared" si="503"/>
        <v>#DIV/0!</v>
      </c>
    </row>
    <row r="1752" spans="5:24">
      <c r="E1752" s="21"/>
      <c r="F1752" s="21"/>
      <c r="G1752" s="28">
        <f t="shared" si="496"/>
        <v>0</v>
      </c>
      <c r="H1752" s="45" t="e">
        <f t="shared" si="497"/>
        <v>#DIV/0!</v>
      </c>
      <c r="I1752" s="29">
        <f t="shared" si="498"/>
        <v>3</v>
      </c>
      <c r="J1752" s="29">
        <f t="shared" si="486"/>
        <v>0.27</v>
      </c>
      <c r="K1752" s="29">
        <f t="shared" si="487"/>
        <v>8.4199999999999997E-2</v>
      </c>
      <c r="L1752" s="29">
        <f t="shared" si="488"/>
        <v>12.92</v>
      </c>
      <c r="M1752" s="45" t="e">
        <f t="shared" si="499"/>
        <v>#DIV/0!</v>
      </c>
      <c r="N1752" s="28">
        <f t="shared" si="489"/>
        <v>10.989169238449415</v>
      </c>
      <c r="O1752" s="28">
        <f t="shared" si="490"/>
        <v>15.087458954343088</v>
      </c>
      <c r="P1752" s="45" t="e">
        <f t="shared" si="500"/>
        <v>#DIV/0!</v>
      </c>
      <c r="Q1752" s="29">
        <f t="shared" si="501"/>
        <v>3</v>
      </c>
      <c r="R1752" s="29" t="e">
        <f t="shared" si="491"/>
        <v>#N/A</v>
      </c>
      <c r="S1752" s="29" t="e">
        <f t="shared" si="492"/>
        <v>#N/A</v>
      </c>
      <c r="T1752" s="29" t="e">
        <f t="shared" si="493"/>
        <v>#N/A</v>
      </c>
      <c r="U1752" s="21" t="e">
        <f t="shared" si="502"/>
        <v>#DIV/0!</v>
      </c>
      <c r="V1752" s="28">
        <f t="shared" si="494"/>
        <v>0</v>
      </c>
      <c r="W1752" s="28">
        <f t="shared" si="495"/>
        <v>0</v>
      </c>
      <c r="X1752" s="45" t="e">
        <f t="shared" si="503"/>
        <v>#DIV/0!</v>
      </c>
    </row>
    <row r="1753" spans="5:24">
      <c r="E1753" s="21"/>
      <c r="F1753" s="21"/>
      <c r="G1753" s="28">
        <f t="shared" si="496"/>
        <v>0</v>
      </c>
      <c r="H1753" s="45" t="e">
        <f t="shared" si="497"/>
        <v>#DIV/0!</v>
      </c>
      <c r="I1753" s="29">
        <f t="shared" si="498"/>
        <v>3</v>
      </c>
      <c r="J1753" s="29">
        <f t="shared" si="486"/>
        <v>0.27</v>
      </c>
      <c r="K1753" s="29">
        <f t="shared" si="487"/>
        <v>8.4199999999999997E-2</v>
      </c>
      <c r="L1753" s="29">
        <f t="shared" si="488"/>
        <v>12.92</v>
      </c>
      <c r="M1753" s="45" t="e">
        <f t="shared" si="499"/>
        <v>#DIV/0!</v>
      </c>
      <c r="N1753" s="28">
        <f t="shared" si="489"/>
        <v>10.989169238449415</v>
      </c>
      <c r="O1753" s="28">
        <f t="shared" si="490"/>
        <v>15.087458954343088</v>
      </c>
      <c r="P1753" s="45" t="e">
        <f t="shared" si="500"/>
        <v>#DIV/0!</v>
      </c>
      <c r="Q1753" s="29">
        <f t="shared" si="501"/>
        <v>3</v>
      </c>
      <c r="R1753" s="29" t="e">
        <f t="shared" si="491"/>
        <v>#N/A</v>
      </c>
      <c r="S1753" s="29" t="e">
        <f t="shared" si="492"/>
        <v>#N/A</v>
      </c>
      <c r="T1753" s="29" t="e">
        <f t="shared" si="493"/>
        <v>#N/A</v>
      </c>
      <c r="U1753" s="21" t="e">
        <f t="shared" si="502"/>
        <v>#DIV/0!</v>
      </c>
      <c r="V1753" s="28">
        <f t="shared" si="494"/>
        <v>0</v>
      </c>
      <c r="W1753" s="28">
        <f t="shared" si="495"/>
        <v>0</v>
      </c>
      <c r="X1753" s="45" t="e">
        <f t="shared" si="503"/>
        <v>#DIV/0!</v>
      </c>
    </row>
    <row r="1754" spans="5:24">
      <c r="E1754" s="21"/>
      <c r="F1754" s="21"/>
      <c r="G1754" s="28">
        <f t="shared" si="496"/>
        <v>0</v>
      </c>
      <c r="H1754" s="45" t="e">
        <f t="shared" si="497"/>
        <v>#DIV/0!</v>
      </c>
      <c r="I1754" s="29">
        <f t="shared" si="498"/>
        <v>3</v>
      </c>
      <c r="J1754" s="29">
        <f t="shared" si="486"/>
        <v>0.27</v>
      </c>
      <c r="K1754" s="29">
        <f t="shared" si="487"/>
        <v>8.4199999999999997E-2</v>
      </c>
      <c r="L1754" s="29">
        <f t="shared" si="488"/>
        <v>12.92</v>
      </c>
      <c r="M1754" s="45" t="e">
        <f t="shared" si="499"/>
        <v>#DIV/0!</v>
      </c>
      <c r="N1754" s="28">
        <f t="shared" si="489"/>
        <v>10.989169238449415</v>
      </c>
      <c r="O1754" s="28">
        <f t="shared" si="490"/>
        <v>15.087458954343088</v>
      </c>
      <c r="P1754" s="45" t="e">
        <f t="shared" si="500"/>
        <v>#DIV/0!</v>
      </c>
      <c r="Q1754" s="29">
        <f t="shared" si="501"/>
        <v>3</v>
      </c>
      <c r="R1754" s="29" t="e">
        <f t="shared" si="491"/>
        <v>#N/A</v>
      </c>
      <c r="S1754" s="29" t="e">
        <f t="shared" si="492"/>
        <v>#N/A</v>
      </c>
      <c r="T1754" s="29" t="e">
        <f t="shared" si="493"/>
        <v>#N/A</v>
      </c>
      <c r="U1754" s="21" t="e">
        <f t="shared" si="502"/>
        <v>#DIV/0!</v>
      </c>
      <c r="V1754" s="28">
        <f t="shared" si="494"/>
        <v>0</v>
      </c>
      <c r="W1754" s="28">
        <f t="shared" si="495"/>
        <v>0</v>
      </c>
      <c r="X1754" s="45" t="e">
        <f t="shared" si="503"/>
        <v>#DIV/0!</v>
      </c>
    </row>
    <row r="1755" spans="5:24">
      <c r="E1755" s="21"/>
      <c r="F1755" s="21"/>
      <c r="G1755" s="28">
        <f t="shared" si="496"/>
        <v>0</v>
      </c>
      <c r="H1755" s="45" t="e">
        <f t="shared" si="497"/>
        <v>#DIV/0!</v>
      </c>
      <c r="I1755" s="29">
        <f t="shared" si="498"/>
        <v>3</v>
      </c>
      <c r="J1755" s="29">
        <f t="shared" si="486"/>
        <v>0.27</v>
      </c>
      <c r="K1755" s="29">
        <f t="shared" si="487"/>
        <v>8.4199999999999997E-2</v>
      </c>
      <c r="L1755" s="29">
        <f t="shared" si="488"/>
        <v>12.92</v>
      </c>
      <c r="M1755" s="45" t="e">
        <f t="shared" si="499"/>
        <v>#DIV/0!</v>
      </c>
      <c r="N1755" s="28">
        <f t="shared" si="489"/>
        <v>10.989169238449415</v>
      </c>
      <c r="O1755" s="28">
        <f t="shared" si="490"/>
        <v>15.087458954343088</v>
      </c>
      <c r="P1755" s="45" t="e">
        <f t="shared" si="500"/>
        <v>#DIV/0!</v>
      </c>
      <c r="Q1755" s="29">
        <f t="shared" si="501"/>
        <v>3</v>
      </c>
      <c r="R1755" s="29" t="e">
        <f t="shared" si="491"/>
        <v>#N/A</v>
      </c>
      <c r="S1755" s="29" t="e">
        <f t="shared" si="492"/>
        <v>#N/A</v>
      </c>
      <c r="T1755" s="29" t="e">
        <f t="shared" si="493"/>
        <v>#N/A</v>
      </c>
      <c r="U1755" s="21" t="e">
        <f t="shared" si="502"/>
        <v>#DIV/0!</v>
      </c>
      <c r="V1755" s="28">
        <f t="shared" si="494"/>
        <v>0</v>
      </c>
      <c r="W1755" s="28">
        <f t="shared" si="495"/>
        <v>0</v>
      </c>
      <c r="X1755" s="45" t="e">
        <f t="shared" si="503"/>
        <v>#DIV/0!</v>
      </c>
    </row>
    <row r="1756" spans="5:24">
      <c r="E1756" s="21"/>
      <c r="F1756" s="21"/>
      <c r="G1756" s="28">
        <f t="shared" si="496"/>
        <v>0</v>
      </c>
      <c r="H1756" s="45" t="e">
        <f t="shared" si="497"/>
        <v>#DIV/0!</v>
      </c>
      <c r="I1756" s="29">
        <f t="shared" si="498"/>
        <v>3</v>
      </c>
      <c r="J1756" s="29">
        <f t="shared" si="486"/>
        <v>0.27</v>
      </c>
      <c r="K1756" s="29">
        <f t="shared" si="487"/>
        <v>8.4199999999999997E-2</v>
      </c>
      <c r="L1756" s="29">
        <f t="shared" si="488"/>
        <v>12.92</v>
      </c>
      <c r="M1756" s="45" t="e">
        <f t="shared" si="499"/>
        <v>#DIV/0!</v>
      </c>
      <c r="N1756" s="28">
        <f t="shared" si="489"/>
        <v>10.989169238449415</v>
      </c>
      <c r="O1756" s="28">
        <f t="shared" si="490"/>
        <v>15.087458954343088</v>
      </c>
      <c r="P1756" s="45" t="e">
        <f t="shared" si="500"/>
        <v>#DIV/0!</v>
      </c>
      <c r="Q1756" s="29">
        <f t="shared" si="501"/>
        <v>3</v>
      </c>
      <c r="R1756" s="29" t="e">
        <f t="shared" si="491"/>
        <v>#N/A</v>
      </c>
      <c r="S1756" s="29" t="e">
        <f t="shared" si="492"/>
        <v>#N/A</v>
      </c>
      <c r="T1756" s="29" t="e">
        <f t="shared" si="493"/>
        <v>#N/A</v>
      </c>
      <c r="U1756" s="21" t="e">
        <f t="shared" si="502"/>
        <v>#DIV/0!</v>
      </c>
      <c r="V1756" s="28">
        <f t="shared" si="494"/>
        <v>0</v>
      </c>
      <c r="W1756" s="28">
        <f t="shared" si="495"/>
        <v>0</v>
      </c>
      <c r="X1756" s="45" t="e">
        <f t="shared" si="503"/>
        <v>#DIV/0!</v>
      </c>
    </row>
    <row r="1757" spans="5:24">
      <c r="E1757" s="21"/>
      <c r="F1757" s="21"/>
      <c r="G1757" s="28">
        <f t="shared" si="496"/>
        <v>0</v>
      </c>
      <c r="H1757" s="45" t="e">
        <f t="shared" si="497"/>
        <v>#DIV/0!</v>
      </c>
      <c r="I1757" s="29">
        <f t="shared" si="498"/>
        <v>3</v>
      </c>
      <c r="J1757" s="29">
        <f t="shared" si="486"/>
        <v>0.27</v>
      </c>
      <c r="K1757" s="29">
        <f t="shared" si="487"/>
        <v>8.4199999999999997E-2</v>
      </c>
      <c r="L1757" s="29">
        <f t="shared" si="488"/>
        <v>12.92</v>
      </c>
      <c r="M1757" s="45" t="e">
        <f t="shared" si="499"/>
        <v>#DIV/0!</v>
      </c>
      <c r="N1757" s="28">
        <f t="shared" si="489"/>
        <v>10.989169238449415</v>
      </c>
      <c r="O1757" s="28">
        <f t="shared" si="490"/>
        <v>15.087458954343088</v>
      </c>
      <c r="P1757" s="45" t="e">
        <f t="shared" si="500"/>
        <v>#DIV/0!</v>
      </c>
      <c r="Q1757" s="29">
        <f t="shared" si="501"/>
        <v>3</v>
      </c>
      <c r="R1757" s="29" t="e">
        <f t="shared" si="491"/>
        <v>#N/A</v>
      </c>
      <c r="S1757" s="29" t="e">
        <f t="shared" si="492"/>
        <v>#N/A</v>
      </c>
      <c r="T1757" s="29" t="e">
        <f t="shared" si="493"/>
        <v>#N/A</v>
      </c>
      <c r="U1757" s="21" t="e">
        <f t="shared" si="502"/>
        <v>#DIV/0!</v>
      </c>
      <c r="V1757" s="28">
        <f t="shared" si="494"/>
        <v>0</v>
      </c>
      <c r="W1757" s="28">
        <f t="shared" si="495"/>
        <v>0</v>
      </c>
      <c r="X1757" s="45" t="e">
        <f t="shared" si="503"/>
        <v>#DIV/0!</v>
      </c>
    </row>
    <row r="1758" spans="5:24">
      <c r="E1758" s="21"/>
      <c r="F1758" s="21"/>
      <c r="G1758" s="28">
        <f t="shared" si="496"/>
        <v>0</v>
      </c>
      <c r="H1758" s="45" t="e">
        <f t="shared" si="497"/>
        <v>#DIV/0!</v>
      </c>
      <c r="I1758" s="29">
        <f t="shared" si="498"/>
        <v>3</v>
      </c>
      <c r="J1758" s="29">
        <f t="shared" si="486"/>
        <v>0.27</v>
      </c>
      <c r="K1758" s="29">
        <f t="shared" si="487"/>
        <v>8.4199999999999997E-2</v>
      </c>
      <c r="L1758" s="29">
        <f t="shared" si="488"/>
        <v>12.92</v>
      </c>
      <c r="M1758" s="45" t="e">
        <f t="shared" si="499"/>
        <v>#DIV/0!</v>
      </c>
      <c r="N1758" s="28">
        <f t="shared" si="489"/>
        <v>10.989169238449415</v>
      </c>
      <c r="O1758" s="28">
        <f t="shared" si="490"/>
        <v>15.087458954343088</v>
      </c>
      <c r="P1758" s="45" t="e">
        <f t="shared" si="500"/>
        <v>#DIV/0!</v>
      </c>
      <c r="Q1758" s="29">
        <f t="shared" si="501"/>
        <v>3</v>
      </c>
      <c r="R1758" s="29" t="e">
        <f t="shared" si="491"/>
        <v>#N/A</v>
      </c>
      <c r="S1758" s="29" t="e">
        <f t="shared" si="492"/>
        <v>#N/A</v>
      </c>
      <c r="T1758" s="29" t="e">
        <f t="shared" si="493"/>
        <v>#N/A</v>
      </c>
      <c r="U1758" s="21" t="e">
        <f t="shared" si="502"/>
        <v>#DIV/0!</v>
      </c>
      <c r="V1758" s="28">
        <f t="shared" si="494"/>
        <v>0</v>
      </c>
      <c r="W1758" s="28">
        <f t="shared" si="495"/>
        <v>0</v>
      </c>
      <c r="X1758" s="45" t="e">
        <f t="shared" si="503"/>
        <v>#DIV/0!</v>
      </c>
    </row>
    <row r="1759" spans="5:24">
      <c r="E1759" s="21"/>
      <c r="F1759" s="21"/>
      <c r="G1759" s="28">
        <f t="shared" si="496"/>
        <v>0</v>
      </c>
      <c r="H1759" s="45" t="e">
        <f t="shared" si="497"/>
        <v>#DIV/0!</v>
      </c>
      <c r="I1759" s="29">
        <f t="shared" si="498"/>
        <v>3</v>
      </c>
      <c r="J1759" s="29">
        <f t="shared" si="486"/>
        <v>0.27</v>
      </c>
      <c r="K1759" s="29">
        <f t="shared" si="487"/>
        <v>8.4199999999999997E-2</v>
      </c>
      <c r="L1759" s="29">
        <f t="shared" si="488"/>
        <v>12.92</v>
      </c>
      <c r="M1759" s="45" t="e">
        <f t="shared" si="499"/>
        <v>#DIV/0!</v>
      </c>
      <c r="N1759" s="28">
        <f t="shared" si="489"/>
        <v>10.989169238449415</v>
      </c>
      <c r="O1759" s="28">
        <f t="shared" si="490"/>
        <v>15.087458954343088</v>
      </c>
      <c r="P1759" s="45" t="e">
        <f t="shared" si="500"/>
        <v>#DIV/0!</v>
      </c>
      <c r="Q1759" s="29">
        <f t="shared" si="501"/>
        <v>3</v>
      </c>
      <c r="R1759" s="29" t="e">
        <f t="shared" si="491"/>
        <v>#N/A</v>
      </c>
      <c r="S1759" s="29" t="e">
        <f t="shared" si="492"/>
        <v>#N/A</v>
      </c>
      <c r="T1759" s="29" t="e">
        <f t="shared" si="493"/>
        <v>#N/A</v>
      </c>
      <c r="U1759" s="21" t="e">
        <f t="shared" si="502"/>
        <v>#DIV/0!</v>
      </c>
      <c r="V1759" s="28">
        <f t="shared" si="494"/>
        <v>0</v>
      </c>
      <c r="W1759" s="28">
        <f t="shared" si="495"/>
        <v>0</v>
      </c>
      <c r="X1759" s="45" t="e">
        <f t="shared" si="503"/>
        <v>#DIV/0!</v>
      </c>
    </row>
    <row r="1760" spans="5:24">
      <c r="E1760" s="21"/>
      <c r="F1760" s="21"/>
      <c r="G1760" s="28">
        <f t="shared" si="496"/>
        <v>0</v>
      </c>
      <c r="H1760" s="45" t="e">
        <f t="shared" si="497"/>
        <v>#DIV/0!</v>
      </c>
      <c r="I1760" s="29">
        <f t="shared" si="498"/>
        <v>3</v>
      </c>
      <c r="J1760" s="29">
        <f t="shared" si="486"/>
        <v>0.27</v>
      </c>
      <c r="K1760" s="29">
        <f t="shared" si="487"/>
        <v>8.4199999999999997E-2</v>
      </c>
      <c r="L1760" s="29">
        <f t="shared" si="488"/>
        <v>12.92</v>
      </c>
      <c r="M1760" s="45" t="e">
        <f t="shared" si="499"/>
        <v>#DIV/0!</v>
      </c>
      <c r="N1760" s="28">
        <f t="shared" si="489"/>
        <v>10.989169238449415</v>
      </c>
      <c r="O1760" s="28">
        <f t="shared" si="490"/>
        <v>15.087458954343088</v>
      </c>
      <c r="P1760" s="45" t="e">
        <f t="shared" si="500"/>
        <v>#DIV/0!</v>
      </c>
      <c r="Q1760" s="29">
        <f t="shared" si="501"/>
        <v>3</v>
      </c>
      <c r="R1760" s="29" t="e">
        <f t="shared" si="491"/>
        <v>#N/A</v>
      </c>
      <c r="S1760" s="29" t="e">
        <f t="shared" si="492"/>
        <v>#N/A</v>
      </c>
      <c r="T1760" s="29" t="e">
        <f t="shared" si="493"/>
        <v>#N/A</v>
      </c>
      <c r="U1760" s="21" t="e">
        <f t="shared" si="502"/>
        <v>#DIV/0!</v>
      </c>
      <c r="V1760" s="28">
        <f t="shared" si="494"/>
        <v>0</v>
      </c>
      <c r="W1760" s="28">
        <f t="shared" si="495"/>
        <v>0</v>
      </c>
      <c r="X1760" s="45" t="e">
        <f t="shared" si="503"/>
        <v>#DIV/0!</v>
      </c>
    </row>
    <row r="1761" spans="5:24">
      <c r="E1761" s="21"/>
      <c r="F1761" s="21"/>
      <c r="G1761" s="28">
        <f t="shared" si="496"/>
        <v>0</v>
      </c>
      <c r="H1761" s="45" t="e">
        <f t="shared" si="497"/>
        <v>#DIV/0!</v>
      </c>
      <c r="I1761" s="29">
        <f t="shared" si="498"/>
        <v>3</v>
      </c>
      <c r="J1761" s="29">
        <f t="shared" si="486"/>
        <v>0.27</v>
      </c>
      <c r="K1761" s="29">
        <f t="shared" si="487"/>
        <v>8.4199999999999997E-2</v>
      </c>
      <c r="L1761" s="29">
        <f t="shared" si="488"/>
        <v>12.92</v>
      </c>
      <c r="M1761" s="45" t="e">
        <f t="shared" si="499"/>
        <v>#DIV/0!</v>
      </c>
      <c r="N1761" s="28">
        <f t="shared" si="489"/>
        <v>10.989169238449415</v>
      </c>
      <c r="O1761" s="28">
        <f t="shared" si="490"/>
        <v>15.087458954343088</v>
      </c>
      <c r="P1761" s="45" t="e">
        <f t="shared" si="500"/>
        <v>#DIV/0!</v>
      </c>
      <c r="Q1761" s="29">
        <f t="shared" si="501"/>
        <v>3</v>
      </c>
      <c r="R1761" s="29" t="e">
        <f t="shared" si="491"/>
        <v>#N/A</v>
      </c>
      <c r="S1761" s="29" t="e">
        <f t="shared" si="492"/>
        <v>#N/A</v>
      </c>
      <c r="T1761" s="29" t="e">
        <f t="shared" si="493"/>
        <v>#N/A</v>
      </c>
      <c r="U1761" s="21" t="e">
        <f t="shared" si="502"/>
        <v>#DIV/0!</v>
      </c>
      <c r="V1761" s="28">
        <f t="shared" si="494"/>
        <v>0</v>
      </c>
      <c r="W1761" s="28">
        <f t="shared" si="495"/>
        <v>0</v>
      </c>
      <c r="X1761" s="45" t="e">
        <f t="shared" si="503"/>
        <v>#DIV/0!</v>
      </c>
    </row>
    <row r="1762" spans="5:24">
      <c r="E1762" s="21"/>
      <c r="F1762" s="21"/>
      <c r="G1762" s="28">
        <f t="shared" si="496"/>
        <v>0</v>
      </c>
      <c r="H1762" s="45" t="e">
        <f t="shared" si="497"/>
        <v>#DIV/0!</v>
      </c>
      <c r="I1762" s="29">
        <f t="shared" si="498"/>
        <v>3</v>
      </c>
      <c r="J1762" s="29">
        <f t="shared" si="486"/>
        <v>0.27</v>
      </c>
      <c r="K1762" s="29">
        <f t="shared" si="487"/>
        <v>8.4199999999999997E-2</v>
      </c>
      <c r="L1762" s="29">
        <f t="shared" si="488"/>
        <v>12.92</v>
      </c>
      <c r="M1762" s="45" t="e">
        <f t="shared" si="499"/>
        <v>#DIV/0!</v>
      </c>
      <c r="N1762" s="28">
        <f t="shared" si="489"/>
        <v>10.989169238449415</v>
      </c>
      <c r="O1762" s="28">
        <f t="shared" si="490"/>
        <v>15.087458954343088</v>
      </c>
      <c r="P1762" s="45" t="e">
        <f t="shared" si="500"/>
        <v>#DIV/0!</v>
      </c>
      <c r="Q1762" s="29">
        <f t="shared" si="501"/>
        <v>3</v>
      </c>
      <c r="R1762" s="29" t="e">
        <f t="shared" si="491"/>
        <v>#N/A</v>
      </c>
      <c r="S1762" s="29" t="e">
        <f t="shared" si="492"/>
        <v>#N/A</v>
      </c>
      <c r="T1762" s="29" t="e">
        <f t="shared" si="493"/>
        <v>#N/A</v>
      </c>
      <c r="U1762" s="21" t="e">
        <f t="shared" si="502"/>
        <v>#DIV/0!</v>
      </c>
      <c r="V1762" s="28">
        <f t="shared" si="494"/>
        <v>0</v>
      </c>
      <c r="W1762" s="28">
        <f t="shared" si="495"/>
        <v>0</v>
      </c>
      <c r="X1762" s="45" t="e">
        <f t="shared" si="503"/>
        <v>#DIV/0!</v>
      </c>
    </row>
    <row r="1763" spans="5:24">
      <c r="E1763" s="21"/>
      <c r="F1763" s="21"/>
      <c r="G1763" s="28">
        <f t="shared" si="496"/>
        <v>0</v>
      </c>
      <c r="H1763" s="45" t="e">
        <f t="shared" si="497"/>
        <v>#DIV/0!</v>
      </c>
      <c r="I1763" s="29">
        <f t="shared" si="498"/>
        <v>3</v>
      </c>
      <c r="J1763" s="29">
        <f t="shared" si="486"/>
        <v>0.27</v>
      </c>
      <c r="K1763" s="29">
        <f t="shared" si="487"/>
        <v>8.4199999999999997E-2</v>
      </c>
      <c r="L1763" s="29">
        <f t="shared" si="488"/>
        <v>12.92</v>
      </c>
      <c r="M1763" s="45" t="e">
        <f t="shared" si="499"/>
        <v>#DIV/0!</v>
      </c>
      <c r="N1763" s="28">
        <f t="shared" si="489"/>
        <v>10.989169238449415</v>
      </c>
      <c r="O1763" s="28">
        <f t="shared" si="490"/>
        <v>15.087458954343088</v>
      </c>
      <c r="P1763" s="45" t="e">
        <f t="shared" si="500"/>
        <v>#DIV/0!</v>
      </c>
      <c r="Q1763" s="29">
        <f t="shared" si="501"/>
        <v>3</v>
      </c>
      <c r="R1763" s="29" t="e">
        <f t="shared" si="491"/>
        <v>#N/A</v>
      </c>
      <c r="S1763" s="29" t="e">
        <f t="shared" si="492"/>
        <v>#N/A</v>
      </c>
      <c r="T1763" s="29" t="e">
        <f t="shared" si="493"/>
        <v>#N/A</v>
      </c>
      <c r="U1763" s="21" t="e">
        <f t="shared" si="502"/>
        <v>#DIV/0!</v>
      </c>
      <c r="V1763" s="28">
        <f t="shared" si="494"/>
        <v>0</v>
      </c>
      <c r="W1763" s="28">
        <f t="shared" si="495"/>
        <v>0</v>
      </c>
      <c r="X1763" s="45" t="e">
        <f t="shared" si="503"/>
        <v>#DIV/0!</v>
      </c>
    </row>
    <row r="1764" spans="5:24">
      <c r="E1764" s="21"/>
      <c r="F1764" s="21"/>
      <c r="G1764" s="28">
        <f t="shared" si="496"/>
        <v>0</v>
      </c>
      <c r="H1764" s="45" t="e">
        <f t="shared" si="497"/>
        <v>#DIV/0!</v>
      </c>
      <c r="I1764" s="29">
        <f t="shared" si="498"/>
        <v>3</v>
      </c>
      <c r="J1764" s="29">
        <f t="shared" si="486"/>
        <v>0.27</v>
      </c>
      <c r="K1764" s="29">
        <f t="shared" si="487"/>
        <v>8.4199999999999997E-2</v>
      </c>
      <c r="L1764" s="29">
        <f t="shared" si="488"/>
        <v>12.92</v>
      </c>
      <c r="M1764" s="45" t="e">
        <f t="shared" si="499"/>
        <v>#DIV/0!</v>
      </c>
      <c r="N1764" s="28">
        <f t="shared" si="489"/>
        <v>10.989169238449415</v>
      </c>
      <c r="O1764" s="28">
        <f t="shared" si="490"/>
        <v>15.087458954343088</v>
      </c>
      <c r="P1764" s="45" t="e">
        <f t="shared" si="500"/>
        <v>#DIV/0!</v>
      </c>
      <c r="Q1764" s="29">
        <f t="shared" si="501"/>
        <v>3</v>
      </c>
      <c r="R1764" s="29" t="e">
        <f t="shared" si="491"/>
        <v>#N/A</v>
      </c>
      <c r="S1764" s="29" t="e">
        <f t="shared" si="492"/>
        <v>#N/A</v>
      </c>
      <c r="T1764" s="29" t="e">
        <f t="shared" si="493"/>
        <v>#N/A</v>
      </c>
      <c r="U1764" s="21" t="e">
        <f t="shared" si="502"/>
        <v>#DIV/0!</v>
      </c>
      <c r="V1764" s="28">
        <f t="shared" si="494"/>
        <v>0</v>
      </c>
      <c r="W1764" s="28">
        <f t="shared" si="495"/>
        <v>0</v>
      </c>
      <c r="X1764" s="45" t="e">
        <f t="shared" si="503"/>
        <v>#DIV/0!</v>
      </c>
    </row>
    <row r="1765" spans="5:24">
      <c r="E1765" s="21"/>
      <c r="F1765" s="21"/>
      <c r="G1765" s="28">
        <f t="shared" si="496"/>
        <v>0</v>
      </c>
      <c r="H1765" s="45" t="e">
        <f t="shared" si="497"/>
        <v>#DIV/0!</v>
      </c>
      <c r="I1765" s="29">
        <f t="shared" si="498"/>
        <v>3</v>
      </c>
      <c r="J1765" s="29">
        <f t="shared" si="486"/>
        <v>0.27</v>
      </c>
      <c r="K1765" s="29">
        <f t="shared" si="487"/>
        <v>8.4199999999999997E-2</v>
      </c>
      <c r="L1765" s="29">
        <f t="shared" si="488"/>
        <v>12.92</v>
      </c>
      <c r="M1765" s="45" t="e">
        <f t="shared" si="499"/>
        <v>#DIV/0!</v>
      </c>
      <c r="N1765" s="28">
        <f t="shared" si="489"/>
        <v>10.989169238449415</v>
      </c>
      <c r="O1765" s="28">
        <f t="shared" si="490"/>
        <v>15.087458954343088</v>
      </c>
      <c r="P1765" s="45" t="e">
        <f t="shared" si="500"/>
        <v>#DIV/0!</v>
      </c>
      <c r="Q1765" s="29">
        <f t="shared" si="501"/>
        <v>3</v>
      </c>
      <c r="R1765" s="29" t="e">
        <f t="shared" si="491"/>
        <v>#N/A</v>
      </c>
      <c r="S1765" s="29" t="e">
        <f t="shared" si="492"/>
        <v>#N/A</v>
      </c>
      <c r="T1765" s="29" t="e">
        <f t="shared" si="493"/>
        <v>#N/A</v>
      </c>
      <c r="U1765" s="21" t="e">
        <f t="shared" si="502"/>
        <v>#DIV/0!</v>
      </c>
      <c r="V1765" s="28">
        <f t="shared" si="494"/>
        <v>0</v>
      </c>
      <c r="W1765" s="28">
        <f t="shared" si="495"/>
        <v>0</v>
      </c>
      <c r="X1765" s="45" t="e">
        <f t="shared" si="503"/>
        <v>#DIV/0!</v>
      </c>
    </row>
    <row r="1766" spans="5:24">
      <c r="E1766" s="21"/>
      <c r="F1766" s="21"/>
      <c r="G1766" s="28">
        <f t="shared" si="496"/>
        <v>0</v>
      </c>
      <c r="H1766" s="45" t="e">
        <f t="shared" si="497"/>
        <v>#DIV/0!</v>
      </c>
      <c r="I1766" s="29">
        <f t="shared" si="498"/>
        <v>3</v>
      </c>
      <c r="J1766" s="29">
        <f t="shared" si="486"/>
        <v>0.27</v>
      </c>
      <c r="K1766" s="29">
        <f t="shared" si="487"/>
        <v>8.4199999999999997E-2</v>
      </c>
      <c r="L1766" s="29">
        <f t="shared" si="488"/>
        <v>12.92</v>
      </c>
      <c r="M1766" s="45" t="e">
        <f t="shared" si="499"/>
        <v>#DIV/0!</v>
      </c>
      <c r="N1766" s="28">
        <f t="shared" si="489"/>
        <v>10.989169238449415</v>
      </c>
      <c r="O1766" s="28">
        <f t="shared" si="490"/>
        <v>15.087458954343088</v>
      </c>
      <c r="P1766" s="45" t="e">
        <f t="shared" si="500"/>
        <v>#DIV/0!</v>
      </c>
      <c r="Q1766" s="29">
        <f t="shared" si="501"/>
        <v>3</v>
      </c>
      <c r="R1766" s="29" t="e">
        <f t="shared" si="491"/>
        <v>#N/A</v>
      </c>
      <c r="S1766" s="29" t="e">
        <f t="shared" si="492"/>
        <v>#N/A</v>
      </c>
      <c r="T1766" s="29" t="e">
        <f t="shared" si="493"/>
        <v>#N/A</v>
      </c>
      <c r="U1766" s="21" t="e">
        <f t="shared" si="502"/>
        <v>#DIV/0!</v>
      </c>
      <c r="V1766" s="28">
        <f t="shared" si="494"/>
        <v>0</v>
      </c>
      <c r="W1766" s="28">
        <f t="shared" si="495"/>
        <v>0</v>
      </c>
      <c r="X1766" s="45" t="e">
        <f t="shared" si="503"/>
        <v>#DIV/0!</v>
      </c>
    </row>
    <row r="1767" spans="5:24">
      <c r="E1767" s="21"/>
      <c r="F1767" s="21"/>
      <c r="G1767" s="28">
        <f t="shared" si="496"/>
        <v>0</v>
      </c>
      <c r="H1767" s="45" t="e">
        <f t="shared" si="497"/>
        <v>#DIV/0!</v>
      </c>
      <c r="I1767" s="29">
        <f t="shared" si="498"/>
        <v>3</v>
      </c>
      <c r="J1767" s="29">
        <f t="shared" si="486"/>
        <v>0.27</v>
      </c>
      <c r="K1767" s="29">
        <f t="shared" si="487"/>
        <v>8.4199999999999997E-2</v>
      </c>
      <c r="L1767" s="29">
        <f t="shared" si="488"/>
        <v>12.92</v>
      </c>
      <c r="M1767" s="45" t="e">
        <f t="shared" si="499"/>
        <v>#DIV/0!</v>
      </c>
      <c r="N1767" s="28">
        <f t="shared" si="489"/>
        <v>10.989169238449415</v>
      </c>
      <c r="O1767" s="28">
        <f t="shared" si="490"/>
        <v>15.087458954343088</v>
      </c>
      <c r="P1767" s="45" t="e">
        <f t="shared" si="500"/>
        <v>#DIV/0!</v>
      </c>
      <c r="Q1767" s="29">
        <f t="shared" si="501"/>
        <v>3</v>
      </c>
      <c r="R1767" s="29" t="e">
        <f t="shared" si="491"/>
        <v>#N/A</v>
      </c>
      <c r="S1767" s="29" t="e">
        <f t="shared" si="492"/>
        <v>#N/A</v>
      </c>
      <c r="T1767" s="29" t="e">
        <f t="shared" si="493"/>
        <v>#N/A</v>
      </c>
      <c r="U1767" s="21" t="e">
        <f t="shared" si="502"/>
        <v>#DIV/0!</v>
      </c>
      <c r="V1767" s="28">
        <f t="shared" si="494"/>
        <v>0</v>
      </c>
      <c r="W1767" s="28">
        <f t="shared" si="495"/>
        <v>0</v>
      </c>
      <c r="X1767" s="45" t="e">
        <f t="shared" si="503"/>
        <v>#DIV/0!</v>
      </c>
    </row>
    <row r="1768" spans="5:24">
      <c r="E1768" s="21"/>
      <c r="F1768" s="21"/>
      <c r="G1768" s="28">
        <f t="shared" si="496"/>
        <v>0</v>
      </c>
      <c r="H1768" s="45" t="e">
        <f t="shared" si="497"/>
        <v>#DIV/0!</v>
      </c>
      <c r="I1768" s="29">
        <f t="shared" si="498"/>
        <v>3</v>
      </c>
      <c r="J1768" s="29">
        <f t="shared" si="486"/>
        <v>0.27</v>
      </c>
      <c r="K1768" s="29">
        <f t="shared" si="487"/>
        <v>8.4199999999999997E-2</v>
      </c>
      <c r="L1768" s="29">
        <f t="shared" si="488"/>
        <v>12.92</v>
      </c>
      <c r="M1768" s="45" t="e">
        <f t="shared" si="499"/>
        <v>#DIV/0!</v>
      </c>
      <c r="N1768" s="28">
        <f t="shared" si="489"/>
        <v>10.989169238449415</v>
      </c>
      <c r="O1768" s="28">
        <f t="shared" si="490"/>
        <v>15.087458954343088</v>
      </c>
      <c r="P1768" s="45" t="e">
        <f t="shared" si="500"/>
        <v>#DIV/0!</v>
      </c>
      <c r="Q1768" s="29">
        <f t="shared" si="501"/>
        <v>3</v>
      </c>
      <c r="R1768" s="29" t="e">
        <f t="shared" si="491"/>
        <v>#N/A</v>
      </c>
      <c r="S1768" s="29" t="e">
        <f t="shared" si="492"/>
        <v>#N/A</v>
      </c>
      <c r="T1768" s="29" t="e">
        <f t="shared" si="493"/>
        <v>#N/A</v>
      </c>
      <c r="U1768" s="21" t="e">
        <f t="shared" si="502"/>
        <v>#DIV/0!</v>
      </c>
      <c r="V1768" s="28">
        <f t="shared" si="494"/>
        <v>0</v>
      </c>
      <c r="W1768" s="28">
        <f t="shared" si="495"/>
        <v>0</v>
      </c>
      <c r="X1768" s="45" t="e">
        <f t="shared" si="503"/>
        <v>#DIV/0!</v>
      </c>
    </row>
    <row r="1769" spans="5:24">
      <c r="E1769" s="21"/>
      <c r="F1769" s="21"/>
      <c r="G1769" s="28">
        <f t="shared" si="496"/>
        <v>0</v>
      </c>
      <c r="H1769" s="45" t="e">
        <f t="shared" si="497"/>
        <v>#DIV/0!</v>
      </c>
      <c r="I1769" s="29">
        <f t="shared" si="498"/>
        <v>3</v>
      </c>
      <c r="J1769" s="29">
        <f t="shared" si="486"/>
        <v>0.27</v>
      </c>
      <c r="K1769" s="29">
        <f t="shared" si="487"/>
        <v>8.4199999999999997E-2</v>
      </c>
      <c r="L1769" s="29">
        <f t="shared" si="488"/>
        <v>12.92</v>
      </c>
      <c r="M1769" s="45" t="e">
        <f t="shared" si="499"/>
        <v>#DIV/0!</v>
      </c>
      <c r="N1769" s="28">
        <f t="shared" si="489"/>
        <v>10.989169238449415</v>
      </c>
      <c r="O1769" s="28">
        <f t="shared" si="490"/>
        <v>15.087458954343088</v>
      </c>
      <c r="P1769" s="45" t="e">
        <f t="shared" si="500"/>
        <v>#DIV/0!</v>
      </c>
      <c r="Q1769" s="29">
        <f t="shared" si="501"/>
        <v>3</v>
      </c>
      <c r="R1769" s="29" t="e">
        <f t="shared" si="491"/>
        <v>#N/A</v>
      </c>
      <c r="S1769" s="29" t="e">
        <f t="shared" si="492"/>
        <v>#N/A</v>
      </c>
      <c r="T1769" s="29" t="e">
        <f t="shared" si="493"/>
        <v>#N/A</v>
      </c>
      <c r="U1769" s="21" t="e">
        <f t="shared" si="502"/>
        <v>#DIV/0!</v>
      </c>
      <c r="V1769" s="28">
        <f t="shared" si="494"/>
        <v>0</v>
      </c>
      <c r="W1769" s="28">
        <f t="shared" si="495"/>
        <v>0</v>
      </c>
      <c r="X1769" s="45" t="e">
        <f t="shared" si="503"/>
        <v>#DIV/0!</v>
      </c>
    </row>
    <row r="1770" spans="5:24">
      <c r="E1770" s="21"/>
      <c r="F1770" s="21"/>
      <c r="G1770" s="28">
        <f t="shared" si="496"/>
        <v>0</v>
      </c>
      <c r="H1770" s="45" t="e">
        <f t="shared" si="497"/>
        <v>#DIV/0!</v>
      </c>
      <c r="I1770" s="29">
        <f t="shared" si="498"/>
        <v>3</v>
      </c>
      <c r="J1770" s="29">
        <f t="shared" si="486"/>
        <v>0.27</v>
      </c>
      <c r="K1770" s="29">
        <f t="shared" si="487"/>
        <v>8.4199999999999997E-2</v>
      </c>
      <c r="L1770" s="29">
        <f t="shared" si="488"/>
        <v>12.92</v>
      </c>
      <c r="M1770" s="45" t="e">
        <f t="shared" si="499"/>
        <v>#DIV/0!</v>
      </c>
      <c r="N1770" s="28">
        <f t="shared" si="489"/>
        <v>10.989169238449415</v>
      </c>
      <c r="O1770" s="28">
        <f t="shared" si="490"/>
        <v>15.087458954343088</v>
      </c>
      <c r="P1770" s="45" t="e">
        <f t="shared" si="500"/>
        <v>#DIV/0!</v>
      </c>
      <c r="Q1770" s="29">
        <f t="shared" si="501"/>
        <v>3</v>
      </c>
      <c r="R1770" s="29" t="e">
        <f t="shared" si="491"/>
        <v>#N/A</v>
      </c>
      <c r="S1770" s="29" t="e">
        <f t="shared" si="492"/>
        <v>#N/A</v>
      </c>
      <c r="T1770" s="29" t="e">
        <f t="shared" si="493"/>
        <v>#N/A</v>
      </c>
      <c r="U1770" s="21" t="e">
        <f t="shared" si="502"/>
        <v>#DIV/0!</v>
      </c>
      <c r="V1770" s="28">
        <f t="shared" si="494"/>
        <v>0</v>
      </c>
      <c r="W1770" s="28">
        <f t="shared" si="495"/>
        <v>0</v>
      </c>
      <c r="X1770" s="45" t="e">
        <f t="shared" si="503"/>
        <v>#DIV/0!</v>
      </c>
    </row>
    <row r="1771" spans="5:24">
      <c r="E1771" s="21"/>
      <c r="F1771" s="21"/>
      <c r="G1771" s="28">
        <f t="shared" si="496"/>
        <v>0</v>
      </c>
      <c r="H1771" s="45" t="e">
        <f t="shared" si="497"/>
        <v>#DIV/0!</v>
      </c>
      <c r="I1771" s="29">
        <f t="shared" si="498"/>
        <v>3</v>
      </c>
      <c r="J1771" s="29">
        <f t="shared" si="486"/>
        <v>0.27</v>
      </c>
      <c r="K1771" s="29">
        <f t="shared" si="487"/>
        <v>8.4199999999999997E-2</v>
      </c>
      <c r="L1771" s="29">
        <f t="shared" si="488"/>
        <v>12.92</v>
      </c>
      <c r="M1771" s="45" t="e">
        <f t="shared" si="499"/>
        <v>#DIV/0!</v>
      </c>
      <c r="N1771" s="28">
        <f t="shared" si="489"/>
        <v>10.989169238449415</v>
      </c>
      <c r="O1771" s="28">
        <f t="shared" si="490"/>
        <v>15.087458954343088</v>
      </c>
      <c r="P1771" s="45" t="e">
        <f t="shared" si="500"/>
        <v>#DIV/0!</v>
      </c>
      <c r="Q1771" s="29">
        <f t="shared" si="501"/>
        <v>3</v>
      </c>
      <c r="R1771" s="29" t="e">
        <f t="shared" si="491"/>
        <v>#N/A</v>
      </c>
      <c r="S1771" s="29" t="e">
        <f t="shared" si="492"/>
        <v>#N/A</v>
      </c>
      <c r="T1771" s="29" t="e">
        <f t="shared" si="493"/>
        <v>#N/A</v>
      </c>
      <c r="U1771" s="21" t="e">
        <f t="shared" si="502"/>
        <v>#DIV/0!</v>
      </c>
      <c r="V1771" s="28">
        <f t="shared" si="494"/>
        <v>0</v>
      </c>
      <c r="W1771" s="28">
        <f t="shared" si="495"/>
        <v>0</v>
      </c>
      <c r="X1771" s="45" t="e">
        <f t="shared" si="503"/>
        <v>#DIV/0!</v>
      </c>
    </row>
    <row r="1772" spans="5:24">
      <c r="E1772" s="21"/>
      <c r="F1772" s="21"/>
      <c r="G1772" s="28">
        <f t="shared" si="496"/>
        <v>0</v>
      </c>
      <c r="H1772" s="45" t="e">
        <f t="shared" si="497"/>
        <v>#DIV/0!</v>
      </c>
      <c r="I1772" s="29">
        <f t="shared" si="498"/>
        <v>3</v>
      </c>
      <c r="J1772" s="29">
        <f t="shared" si="486"/>
        <v>0.27</v>
      </c>
      <c r="K1772" s="29">
        <f t="shared" si="487"/>
        <v>8.4199999999999997E-2</v>
      </c>
      <c r="L1772" s="29">
        <f t="shared" si="488"/>
        <v>12.92</v>
      </c>
      <c r="M1772" s="45" t="e">
        <f t="shared" si="499"/>
        <v>#DIV/0!</v>
      </c>
      <c r="N1772" s="28">
        <f t="shared" si="489"/>
        <v>10.989169238449415</v>
      </c>
      <c r="O1772" s="28">
        <f t="shared" si="490"/>
        <v>15.087458954343088</v>
      </c>
      <c r="P1772" s="45" t="e">
        <f t="shared" si="500"/>
        <v>#DIV/0!</v>
      </c>
      <c r="Q1772" s="29">
        <f t="shared" si="501"/>
        <v>3</v>
      </c>
      <c r="R1772" s="29" t="e">
        <f t="shared" si="491"/>
        <v>#N/A</v>
      </c>
      <c r="S1772" s="29" t="e">
        <f t="shared" si="492"/>
        <v>#N/A</v>
      </c>
      <c r="T1772" s="29" t="e">
        <f t="shared" si="493"/>
        <v>#N/A</v>
      </c>
      <c r="U1772" s="21" t="e">
        <f t="shared" si="502"/>
        <v>#DIV/0!</v>
      </c>
      <c r="V1772" s="28">
        <f t="shared" si="494"/>
        <v>0</v>
      </c>
      <c r="W1772" s="28">
        <f t="shared" si="495"/>
        <v>0</v>
      </c>
      <c r="X1772" s="45" t="e">
        <f t="shared" si="503"/>
        <v>#DIV/0!</v>
      </c>
    </row>
    <row r="1773" spans="5:24">
      <c r="E1773" s="21"/>
      <c r="F1773" s="21"/>
      <c r="G1773" s="28">
        <f t="shared" si="496"/>
        <v>0</v>
      </c>
      <c r="H1773" s="45" t="e">
        <f t="shared" si="497"/>
        <v>#DIV/0!</v>
      </c>
      <c r="I1773" s="29">
        <f t="shared" si="498"/>
        <v>3</v>
      </c>
      <c r="J1773" s="29">
        <f t="shared" si="486"/>
        <v>0.27</v>
      </c>
      <c r="K1773" s="29">
        <f t="shared" si="487"/>
        <v>8.4199999999999997E-2</v>
      </c>
      <c r="L1773" s="29">
        <f t="shared" si="488"/>
        <v>12.92</v>
      </c>
      <c r="M1773" s="45" t="e">
        <f t="shared" si="499"/>
        <v>#DIV/0!</v>
      </c>
      <c r="N1773" s="28">
        <f t="shared" si="489"/>
        <v>10.989169238449415</v>
      </c>
      <c r="O1773" s="28">
        <f t="shared" si="490"/>
        <v>15.087458954343088</v>
      </c>
      <c r="P1773" s="45" t="e">
        <f t="shared" si="500"/>
        <v>#DIV/0!</v>
      </c>
      <c r="Q1773" s="29">
        <f t="shared" si="501"/>
        <v>3</v>
      </c>
      <c r="R1773" s="29" t="e">
        <f t="shared" si="491"/>
        <v>#N/A</v>
      </c>
      <c r="S1773" s="29" t="e">
        <f t="shared" si="492"/>
        <v>#N/A</v>
      </c>
      <c r="T1773" s="29" t="e">
        <f t="shared" si="493"/>
        <v>#N/A</v>
      </c>
      <c r="U1773" s="21" t="e">
        <f t="shared" si="502"/>
        <v>#DIV/0!</v>
      </c>
      <c r="V1773" s="28">
        <f t="shared" si="494"/>
        <v>0</v>
      </c>
      <c r="W1773" s="28">
        <f t="shared" si="495"/>
        <v>0</v>
      </c>
      <c r="X1773" s="45" t="e">
        <f t="shared" si="503"/>
        <v>#DIV/0!</v>
      </c>
    </row>
    <row r="1774" spans="5:24">
      <c r="E1774" s="21"/>
      <c r="F1774" s="21"/>
      <c r="G1774" s="28">
        <f t="shared" si="496"/>
        <v>0</v>
      </c>
      <c r="H1774" s="45" t="e">
        <f t="shared" si="497"/>
        <v>#DIV/0!</v>
      </c>
      <c r="I1774" s="29">
        <f t="shared" si="498"/>
        <v>3</v>
      </c>
      <c r="J1774" s="29">
        <f t="shared" si="486"/>
        <v>0.27</v>
      </c>
      <c r="K1774" s="29">
        <f t="shared" si="487"/>
        <v>8.4199999999999997E-2</v>
      </c>
      <c r="L1774" s="29">
        <f t="shared" si="488"/>
        <v>12.92</v>
      </c>
      <c r="M1774" s="45" t="e">
        <f t="shared" si="499"/>
        <v>#DIV/0!</v>
      </c>
      <c r="N1774" s="28">
        <f t="shared" si="489"/>
        <v>10.989169238449415</v>
      </c>
      <c r="O1774" s="28">
        <f t="shared" si="490"/>
        <v>15.087458954343088</v>
      </c>
      <c r="P1774" s="45" t="e">
        <f t="shared" si="500"/>
        <v>#DIV/0!</v>
      </c>
      <c r="Q1774" s="29">
        <f t="shared" si="501"/>
        <v>3</v>
      </c>
      <c r="R1774" s="29" t="e">
        <f t="shared" si="491"/>
        <v>#N/A</v>
      </c>
      <c r="S1774" s="29" t="e">
        <f t="shared" si="492"/>
        <v>#N/A</v>
      </c>
      <c r="T1774" s="29" t="e">
        <f t="shared" si="493"/>
        <v>#N/A</v>
      </c>
      <c r="U1774" s="21" t="e">
        <f t="shared" si="502"/>
        <v>#DIV/0!</v>
      </c>
      <c r="V1774" s="28">
        <f t="shared" si="494"/>
        <v>0</v>
      </c>
      <c r="W1774" s="28">
        <f t="shared" si="495"/>
        <v>0</v>
      </c>
      <c r="X1774" s="45" t="e">
        <f t="shared" si="503"/>
        <v>#DIV/0!</v>
      </c>
    </row>
    <row r="1775" spans="5:24">
      <c r="E1775" s="21"/>
      <c r="F1775" s="21"/>
      <c r="G1775" s="28">
        <f t="shared" si="496"/>
        <v>0</v>
      </c>
      <c r="H1775" s="45" t="e">
        <f t="shared" si="497"/>
        <v>#DIV/0!</v>
      </c>
      <c r="I1775" s="29">
        <f t="shared" si="498"/>
        <v>3</v>
      </c>
      <c r="J1775" s="29">
        <f t="shared" si="486"/>
        <v>0.27</v>
      </c>
      <c r="K1775" s="29">
        <f t="shared" si="487"/>
        <v>8.4199999999999997E-2</v>
      </c>
      <c r="L1775" s="29">
        <f t="shared" si="488"/>
        <v>12.92</v>
      </c>
      <c r="M1775" s="45" t="e">
        <f t="shared" si="499"/>
        <v>#DIV/0!</v>
      </c>
      <c r="N1775" s="28">
        <f t="shared" si="489"/>
        <v>10.989169238449415</v>
      </c>
      <c r="O1775" s="28">
        <f t="shared" si="490"/>
        <v>15.087458954343088</v>
      </c>
      <c r="P1775" s="45" t="e">
        <f t="shared" si="500"/>
        <v>#DIV/0!</v>
      </c>
      <c r="Q1775" s="29">
        <f t="shared" si="501"/>
        <v>3</v>
      </c>
      <c r="R1775" s="29" t="e">
        <f t="shared" si="491"/>
        <v>#N/A</v>
      </c>
      <c r="S1775" s="29" t="e">
        <f t="shared" si="492"/>
        <v>#N/A</v>
      </c>
      <c r="T1775" s="29" t="e">
        <f t="shared" si="493"/>
        <v>#N/A</v>
      </c>
      <c r="U1775" s="21" t="e">
        <f t="shared" si="502"/>
        <v>#DIV/0!</v>
      </c>
      <c r="V1775" s="28">
        <f t="shared" si="494"/>
        <v>0</v>
      </c>
      <c r="W1775" s="28">
        <f t="shared" si="495"/>
        <v>0</v>
      </c>
      <c r="X1775" s="45" t="e">
        <f t="shared" si="503"/>
        <v>#DIV/0!</v>
      </c>
    </row>
    <row r="1776" spans="5:24">
      <c r="E1776" s="21"/>
      <c r="F1776" s="21"/>
      <c r="G1776" s="28">
        <f t="shared" si="496"/>
        <v>0</v>
      </c>
      <c r="H1776" s="45" t="e">
        <f t="shared" si="497"/>
        <v>#DIV/0!</v>
      </c>
      <c r="I1776" s="29">
        <f t="shared" si="498"/>
        <v>3</v>
      </c>
      <c r="J1776" s="29">
        <f t="shared" si="486"/>
        <v>0.27</v>
      </c>
      <c r="K1776" s="29">
        <f t="shared" si="487"/>
        <v>8.4199999999999997E-2</v>
      </c>
      <c r="L1776" s="29">
        <f t="shared" si="488"/>
        <v>12.92</v>
      </c>
      <c r="M1776" s="45" t="e">
        <f t="shared" si="499"/>
        <v>#DIV/0!</v>
      </c>
      <c r="N1776" s="28">
        <f t="shared" si="489"/>
        <v>10.989169238449415</v>
      </c>
      <c r="O1776" s="28">
        <f t="shared" si="490"/>
        <v>15.087458954343088</v>
      </c>
      <c r="P1776" s="45" t="e">
        <f t="shared" si="500"/>
        <v>#DIV/0!</v>
      </c>
      <c r="Q1776" s="29">
        <f t="shared" si="501"/>
        <v>3</v>
      </c>
      <c r="R1776" s="29" t="e">
        <f t="shared" si="491"/>
        <v>#N/A</v>
      </c>
      <c r="S1776" s="29" t="e">
        <f t="shared" si="492"/>
        <v>#N/A</v>
      </c>
      <c r="T1776" s="29" t="e">
        <f t="shared" si="493"/>
        <v>#N/A</v>
      </c>
      <c r="U1776" s="21" t="e">
        <f t="shared" si="502"/>
        <v>#DIV/0!</v>
      </c>
      <c r="V1776" s="28">
        <f t="shared" si="494"/>
        <v>0</v>
      </c>
      <c r="W1776" s="28">
        <f t="shared" si="495"/>
        <v>0</v>
      </c>
      <c r="X1776" s="45" t="e">
        <f t="shared" si="503"/>
        <v>#DIV/0!</v>
      </c>
    </row>
    <row r="1777" spans="5:24">
      <c r="E1777" s="21"/>
      <c r="F1777" s="21"/>
      <c r="G1777" s="28">
        <f t="shared" si="496"/>
        <v>0</v>
      </c>
      <c r="H1777" s="45" t="e">
        <f t="shared" si="497"/>
        <v>#DIV/0!</v>
      </c>
      <c r="I1777" s="29">
        <f t="shared" si="498"/>
        <v>3</v>
      </c>
      <c r="J1777" s="29">
        <f t="shared" si="486"/>
        <v>0.27</v>
      </c>
      <c r="K1777" s="29">
        <f t="shared" si="487"/>
        <v>8.4199999999999997E-2</v>
      </c>
      <c r="L1777" s="29">
        <f t="shared" si="488"/>
        <v>12.92</v>
      </c>
      <c r="M1777" s="45" t="e">
        <f t="shared" si="499"/>
        <v>#DIV/0!</v>
      </c>
      <c r="N1777" s="28">
        <f t="shared" si="489"/>
        <v>10.989169238449415</v>
      </c>
      <c r="O1777" s="28">
        <f t="shared" si="490"/>
        <v>15.087458954343088</v>
      </c>
      <c r="P1777" s="45" t="e">
        <f t="shared" si="500"/>
        <v>#DIV/0!</v>
      </c>
      <c r="Q1777" s="29">
        <f t="shared" si="501"/>
        <v>3</v>
      </c>
      <c r="R1777" s="29" t="e">
        <f t="shared" si="491"/>
        <v>#N/A</v>
      </c>
      <c r="S1777" s="29" t="e">
        <f t="shared" si="492"/>
        <v>#N/A</v>
      </c>
      <c r="T1777" s="29" t="e">
        <f t="shared" si="493"/>
        <v>#N/A</v>
      </c>
      <c r="U1777" s="21" t="e">
        <f t="shared" si="502"/>
        <v>#DIV/0!</v>
      </c>
      <c r="V1777" s="28">
        <f t="shared" si="494"/>
        <v>0</v>
      </c>
      <c r="W1777" s="28">
        <f t="shared" si="495"/>
        <v>0</v>
      </c>
      <c r="X1777" s="45" t="e">
        <f t="shared" si="503"/>
        <v>#DIV/0!</v>
      </c>
    </row>
    <row r="1778" spans="5:24">
      <c r="E1778" s="21"/>
      <c r="F1778" s="21"/>
      <c r="G1778" s="28">
        <f t="shared" si="496"/>
        <v>0</v>
      </c>
      <c r="H1778" s="45" t="e">
        <f t="shared" si="497"/>
        <v>#DIV/0!</v>
      </c>
      <c r="I1778" s="29">
        <f t="shared" si="498"/>
        <v>3</v>
      </c>
      <c r="J1778" s="29">
        <f t="shared" si="486"/>
        <v>0.27</v>
      </c>
      <c r="K1778" s="29">
        <f t="shared" si="487"/>
        <v>8.4199999999999997E-2</v>
      </c>
      <c r="L1778" s="29">
        <f t="shared" si="488"/>
        <v>12.92</v>
      </c>
      <c r="M1778" s="45" t="e">
        <f t="shared" si="499"/>
        <v>#DIV/0!</v>
      </c>
      <c r="N1778" s="28">
        <f t="shared" si="489"/>
        <v>10.989169238449415</v>
      </c>
      <c r="O1778" s="28">
        <f t="shared" si="490"/>
        <v>15.087458954343088</v>
      </c>
      <c r="P1778" s="45" t="e">
        <f t="shared" si="500"/>
        <v>#DIV/0!</v>
      </c>
      <c r="Q1778" s="29">
        <f t="shared" si="501"/>
        <v>3</v>
      </c>
      <c r="R1778" s="29" t="e">
        <f t="shared" si="491"/>
        <v>#N/A</v>
      </c>
      <c r="S1778" s="29" t="e">
        <f t="shared" si="492"/>
        <v>#N/A</v>
      </c>
      <c r="T1778" s="29" t="e">
        <f t="shared" si="493"/>
        <v>#N/A</v>
      </c>
      <c r="U1778" s="21" t="e">
        <f t="shared" si="502"/>
        <v>#DIV/0!</v>
      </c>
      <c r="V1778" s="28">
        <f t="shared" si="494"/>
        <v>0</v>
      </c>
      <c r="W1778" s="28">
        <f t="shared" si="495"/>
        <v>0</v>
      </c>
      <c r="X1778" s="45" t="e">
        <f t="shared" si="503"/>
        <v>#DIV/0!</v>
      </c>
    </row>
    <row r="1779" spans="5:24">
      <c r="E1779" s="21"/>
      <c r="F1779" s="21"/>
      <c r="G1779" s="28">
        <f t="shared" si="496"/>
        <v>0</v>
      </c>
      <c r="H1779" s="45" t="e">
        <f t="shared" si="497"/>
        <v>#DIV/0!</v>
      </c>
      <c r="I1779" s="29">
        <f t="shared" si="498"/>
        <v>3</v>
      </c>
      <c r="J1779" s="29">
        <f t="shared" si="486"/>
        <v>0.27</v>
      </c>
      <c r="K1779" s="29">
        <f t="shared" si="487"/>
        <v>8.4199999999999997E-2</v>
      </c>
      <c r="L1779" s="29">
        <f t="shared" si="488"/>
        <v>12.92</v>
      </c>
      <c r="M1779" s="45" t="e">
        <f t="shared" si="499"/>
        <v>#DIV/0!</v>
      </c>
      <c r="N1779" s="28">
        <f t="shared" si="489"/>
        <v>10.989169238449415</v>
      </c>
      <c r="O1779" s="28">
        <f t="shared" si="490"/>
        <v>15.087458954343088</v>
      </c>
      <c r="P1779" s="45" t="e">
        <f t="shared" si="500"/>
        <v>#DIV/0!</v>
      </c>
      <c r="Q1779" s="29">
        <f t="shared" si="501"/>
        <v>3</v>
      </c>
      <c r="R1779" s="29" t="e">
        <f t="shared" si="491"/>
        <v>#N/A</v>
      </c>
      <c r="S1779" s="29" t="e">
        <f t="shared" si="492"/>
        <v>#N/A</v>
      </c>
      <c r="T1779" s="29" t="e">
        <f t="shared" si="493"/>
        <v>#N/A</v>
      </c>
      <c r="U1779" s="21" t="e">
        <f t="shared" si="502"/>
        <v>#DIV/0!</v>
      </c>
      <c r="V1779" s="28">
        <f t="shared" si="494"/>
        <v>0</v>
      </c>
      <c r="W1779" s="28">
        <f t="shared" si="495"/>
        <v>0</v>
      </c>
      <c r="X1779" s="45" t="e">
        <f t="shared" si="503"/>
        <v>#DIV/0!</v>
      </c>
    </row>
    <row r="1780" spans="5:24">
      <c r="E1780" s="21"/>
      <c r="F1780" s="21"/>
      <c r="G1780" s="28">
        <f t="shared" si="496"/>
        <v>0</v>
      </c>
      <c r="H1780" s="45" t="e">
        <f t="shared" si="497"/>
        <v>#DIV/0!</v>
      </c>
      <c r="I1780" s="29">
        <f t="shared" si="498"/>
        <v>3</v>
      </c>
      <c r="J1780" s="29">
        <f t="shared" si="486"/>
        <v>0.27</v>
      </c>
      <c r="K1780" s="29">
        <f t="shared" si="487"/>
        <v>8.4199999999999997E-2</v>
      </c>
      <c r="L1780" s="29">
        <f t="shared" si="488"/>
        <v>12.92</v>
      </c>
      <c r="M1780" s="45" t="e">
        <f t="shared" si="499"/>
        <v>#DIV/0!</v>
      </c>
      <c r="N1780" s="28">
        <f t="shared" si="489"/>
        <v>10.989169238449415</v>
      </c>
      <c r="O1780" s="28">
        <f t="shared" si="490"/>
        <v>15.087458954343088</v>
      </c>
      <c r="P1780" s="45" t="e">
        <f t="shared" si="500"/>
        <v>#DIV/0!</v>
      </c>
      <c r="Q1780" s="29">
        <f t="shared" si="501"/>
        <v>3</v>
      </c>
      <c r="R1780" s="29" t="e">
        <f t="shared" si="491"/>
        <v>#N/A</v>
      </c>
      <c r="S1780" s="29" t="e">
        <f t="shared" si="492"/>
        <v>#N/A</v>
      </c>
      <c r="T1780" s="29" t="e">
        <f t="shared" si="493"/>
        <v>#N/A</v>
      </c>
      <c r="U1780" s="21" t="e">
        <f t="shared" si="502"/>
        <v>#DIV/0!</v>
      </c>
      <c r="V1780" s="28">
        <f t="shared" si="494"/>
        <v>0</v>
      </c>
      <c r="W1780" s="28">
        <f t="shared" si="495"/>
        <v>0</v>
      </c>
      <c r="X1780" s="45" t="e">
        <f t="shared" si="503"/>
        <v>#DIV/0!</v>
      </c>
    </row>
    <row r="1781" spans="5:24">
      <c r="E1781" s="21"/>
      <c r="F1781" s="21"/>
      <c r="G1781" s="28">
        <f t="shared" si="496"/>
        <v>0</v>
      </c>
      <c r="H1781" s="45" t="e">
        <f t="shared" si="497"/>
        <v>#DIV/0!</v>
      </c>
      <c r="I1781" s="29">
        <f t="shared" si="498"/>
        <v>3</v>
      </c>
      <c r="J1781" s="29">
        <f t="shared" si="486"/>
        <v>0.27</v>
      </c>
      <c r="K1781" s="29">
        <f t="shared" si="487"/>
        <v>8.4199999999999997E-2</v>
      </c>
      <c r="L1781" s="29">
        <f t="shared" si="488"/>
        <v>12.92</v>
      </c>
      <c r="M1781" s="45" t="e">
        <f t="shared" si="499"/>
        <v>#DIV/0!</v>
      </c>
      <c r="N1781" s="28">
        <f t="shared" si="489"/>
        <v>10.989169238449415</v>
      </c>
      <c r="O1781" s="28">
        <f t="shared" si="490"/>
        <v>15.087458954343088</v>
      </c>
      <c r="P1781" s="45" t="e">
        <f t="shared" si="500"/>
        <v>#DIV/0!</v>
      </c>
      <c r="Q1781" s="29">
        <f t="shared" si="501"/>
        <v>3</v>
      </c>
      <c r="R1781" s="29" t="e">
        <f t="shared" si="491"/>
        <v>#N/A</v>
      </c>
      <c r="S1781" s="29" t="e">
        <f t="shared" si="492"/>
        <v>#N/A</v>
      </c>
      <c r="T1781" s="29" t="e">
        <f t="shared" si="493"/>
        <v>#N/A</v>
      </c>
      <c r="U1781" s="21" t="e">
        <f t="shared" si="502"/>
        <v>#DIV/0!</v>
      </c>
      <c r="V1781" s="28">
        <f t="shared" si="494"/>
        <v>0</v>
      </c>
      <c r="W1781" s="28">
        <f t="shared" si="495"/>
        <v>0</v>
      </c>
      <c r="X1781" s="45" t="e">
        <f t="shared" si="503"/>
        <v>#DIV/0!</v>
      </c>
    </row>
    <row r="1782" spans="5:24">
      <c r="E1782" s="21"/>
      <c r="F1782" s="21"/>
      <c r="G1782" s="28">
        <f t="shared" si="496"/>
        <v>0</v>
      </c>
      <c r="H1782" s="45" t="e">
        <f t="shared" si="497"/>
        <v>#DIV/0!</v>
      </c>
      <c r="I1782" s="29">
        <f t="shared" si="498"/>
        <v>3</v>
      </c>
      <c r="J1782" s="29">
        <f t="shared" si="486"/>
        <v>0.27</v>
      </c>
      <c r="K1782" s="29">
        <f t="shared" si="487"/>
        <v>8.4199999999999997E-2</v>
      </c>
      <c r="L1782" s="29">
        <f t="shared" si="488"/>
        <v>12.92</v>
      </c>
      <c r="M1782" s="45" t="e">
        <f t="shared" si="499"/>
        <v>#DIV/0!</v>
      </c>
      <c r="N1782" s="28">
        <f t="shared" si="489"/>
        <v>10.989169238449415</v>
      </c>
      <c r="O1782" s="28">
        <f t="shared" si="490"/>
        <v>15.087458954343088</v>
      </c>
      <c r="P1782" s="45" t="e">
        <f t="shared" si="500"/>
        <v>#DIV/0!</v>
      </c>
      <c r="Q1782" s="29">
        <f t="shared" si="501"/>
        <v>3</v>
      </c>
      <c r="R1782" s="29" t="e">
        <f t="shared" si="491"/>
        <v>#N/A</v>
      </c>
      <c r="S1782" s="29" t="e">
        <f t="shared" si="492"/>
        <v>#N/A</v>
      </c>
      <c r="T1782" s="29" t="e">
        <f t="shared" si="493"/>
        <v>#N/A</v>
      </c>
      <c r="U1782" s="21" t="e">
        <f t="shared" si="502"/>
        <v>#DIV/0!</v>
      </c>
      <c r="V1782" s="28">
        <f t="shared" si="494"/>
        <v>0</v>
      </c>
      <c r="W1782" s="28">
        <f t="shared" si="495"/>
        <v>0</v>
      </c>
      <c r="X1782" s="45" t="e">
        <f t="shared" si="503"/>
        <v>#DIV/0!</v>
      </c>
    </row>
    <row r="1783" spans="5:24">
      <c r="E1783" s="21"/>
      <c r="F1783" s="21"/>
      <c r="G1783" s="28">
        <f t="shared" si="496"/>
        <v>0</v>
      </c>
      <c r="H1783" s="45" t="e">
        <f t="shared" si="497"/>
        <v>#DIV/0!</v>
      </c>
      <c r="I1783" s="29">
        <f t="shared" si="498"/>
        <v>3</v>
      </c>
      <c r="J1783" s="29">
        <f t="shared" si="486"/>
        <v>0.27</v>
      </c>
      <c r="K1783" s="29">
        <f t="shared" si="487"/>
        <v>8.4199999999999997E-2</v>
      </c>
      <c r="L1783" s="29">
        <f t="shared" si="488"/>
        <v>12.92</v>
      </c>
      <c r="M1783" s="45" t="e">
        <f t="shared" si="499"/>
        <v>#DIV/0!</v>
      </c>
      <c r="N1783" s="28">
        <f t="shared" si="489"/>
        <v>10.989169238449415</v>
      </c>
      <c r="O1783" s="28">
        <f t="shared" si="490"/>
        <v>15.087458954343088</v>
      </c>
      <c r="P1783" s="45" t="e">
        <f t="shared" si="500"/>
        <v>#DIV/0!</v>
      </c>
      <c r="Q1783" s="29">
        <f t="shared" si="501"/>
        <v>3</v>
      </c>
      <c r="R1783" s="29" t="e">
        <f t="shared" si="491"/>
        <v>#N/A</v>
      </c>
      <c r="S1783" s="29" t="e">
        <f t="shared" si="492"/>
        <v>#N/A</v>
      </c>
      <c r="T1783" s="29" t="e">
        <f t="shared" si="493"/>
        <v>#N/A</v>
      </c>
      <c r="U1783" s="21" t="e">
        <f t="shared" si="502"/>
        <v>#DIV/0!</v>
      </c>
      <c r="V1783" s="28">
        <f t="shared" si="494"/>
        <v>0</v>
      </c>
      <c r="W1783" s="28">
        <f t="shared" si="495"/>
        <v>0</v>
      </c>
      <c r="X1783" s="45" t="e">
        <f t="shared" si="503"/>
        <v>#DIV/0!</v>
      </c>
    </row>
    <row r="1784" spans="5:24">
      <c r="E1784" s="21"/>
      <c r="F1784" s="21"/>
      <c r="G1784" s="28">
        <f t="shared" si="496"/>
        <v>0</v>
      </c>
      <c r="H1784" s="45" t="e">
        <f t="shared" si="497"/>
        <v>#DIV/0!</v>
      </c>
      <c r="I1784" s="29">
        <f t="shared" si="498"/>
        <v>3</v>
      </c>
      <c r="J1784" s="29">
        <f t="shared" si="486"/>
        <v>0.27</v>
      </c>
      <c r="K1784" s="29">
        <f t="shared" si="487"/>
        <v>8.4199999999999997E-2</v>
      </c>
      <c r="L1784" s="29">
        <f t="shared" si="488"/>
        <v>12.92</v>
      </c>
      <c r="M1784" s="45" t="e">
        <f t="shared" si="499"/>
        <v>#DIV/0!</v>
      </c>
      <c r="N1784" s="28">
        <f t="shared" si="489"/>
        <v>10.989169238449415</v>
      </c>
      <c r="O1784" s="28">
        <f t="shared" si="490"/>
        <v>15.087458954343088</v>
      </c>
      <c r="P1784" s="45" t="e">
        <f t="shared" si="500"/>
        <v>#DIV/0!</v>
      </c>
      <c r="Q1784" s="29">
        <f t="shared" si="501"/>
        <v>3</v>
      </c>
      <c r="R1784" s="29" t="e">
        <f t="shared" si="491"/>
        <v>#N/A</v>
      </c>
      <c r="S1784" s="29" t="e">
        <f t="shared" si="492"/>
        <v>#N/A</v>
      </c>
      <c r="T1784" s="29" t="e">
        <f t="shared" si="493"/>
        <v>#N/A</v>
      </c>
      <c r="U1784" s="21" t="e">
        <f t="shared" si="502"/>
        <v>#DIV/0!</v>
      </c>
      <c r="V1784" s="28">
        <f t="shared" si="494"/>
        <v>0</v>
      </c>
      <c r="W1784" s="28">
        <f t="shared" si="495"/>
        <v>0</v>
      </c>
      <c r="X1784" s="45" t="e">
        <f t="shared" si="503"/>
        <v>#DIV/0!</v>
      </c>
    </row>
    <row r="1785" spans="5:24">
      <c r="E1785" s="21"/>
      <c r="F1785" s="21"/>
      <c r="G1785" s="28">
        <f t="shared" si="496"/>
        <v>0</v>
      </c>
      <c r="H1785" s="45" t="e">
        <f t="shared" si="497"/>
        <v>#DIV/0!</v>
      </c>
      <c r="I1785" s="29">
        <f t="shared" si="498"/>
        <v>3</v>
      </c>
      <c r="J1785" s="29">
        <f t="shared" si="486"/>
        <v>0.27</v>
      </c>
      <c r="K1785" s="29">
        <f t="shared" si="487"/>
        <v>8.4199999999999997E-2</v>
      </c>
      <c r="L1785" s="29">
        <f t="shared" si="488"/>
        <v>12.92</v>
      </c>
      <c r="M1785" s="45" t="e">
        <f t="shared" si="499"/>
        <v>#DIV/0!</v>
      </c>
      <c r="N1785" s="28">
        <f t="shared" si="489"/>
        <v>10.989169238449415</v>
      </c>
      <c r="O1785" s="28">
        <f t="shared" si="490"/>
        <v>15.087458954343088</v>
      </c>
      <c r="P1785" s="45" t="e">
        <f t="shared" si="500"/>
        <v>#DIV/0!</v>
      </c>
      <c r="Q1785" s="29">
        <f t="shared" si="501"/>
        <v>3</v>
      </c>
      <c r="R1785" s="29" t="e">
        <f t="shared" si="491"/>
        <v>#N/A</v>
      </c>
      <c r="S1785" s="29" t="e">
        <f t="shared" si="492"/>
        <v>#N/A</v>
      </c>
      <c r="T1785" s="29" t="e">
        <f t="shared" si="493"/>
        <v>#N/A</v>
      </c>
      <c r="U1785" s="21" t="e">
        <f t="shared" si="502"/>
        <v>#DIV/0!</v>
      </c>
      <c r="V1785" s="28">
        <f t="shared" si="494"/>
        <v>0</v>
      </c>
      <c r="W1785" s="28">
        <f t="shared" si="495"/>
        <v>0</v>
      </c>
      <c r="X1785" s="45" t="e">
        <f t="shared" si="503"/>
        <v>#DIV/0!</v>
      </c>
    </row>
    <row r="1786" spans="5:24">
      <c r="E1786" s="21"/>
      <c r="F1786" s="21"/>
      <c r="G1786" s="28">
        <f t="shared" si="496"/>
        <v>0</v>
      </c>
      <c r="H1786" s="45" t="e">
        <f t="shared" si="497"/>
        <v>#DIV/0!</v>
      </c>
      <c r="I1786" s="29">
        <f t="shared" si="498"/>
        <v>3</v>
      </c>
      <c r="J1786" s="29">
        <f t="shared" si="486"/>
        <v>0.27</v>
      </c>
      <c r="K1786" s="29">
        <f t="shared" si="487"/>
        <v>8.4199999999999997E-2</v>
      </c>
      <c r="L1786" s="29">
        <f t="shared" si="488"/>
        <v>12.92</v>
      </c>
      <c r="M1786" s="45" t="e">
        <f t="shared" si="499"/>
        <v>#DIV/0!</v>
      </c>
      <c r="N1786" s="28">
        <f t="shared" si="489"/>
        <v>10.989169238449415</v>
      </c>
      <c r="O1786" s="28">
        <f t="shared" si="490"/>
        <v>15.087458954343088</v>
      </c>
      <c r="P1786" s="45" t="e">
        <f t="shared" si="500"/>
        <v>#DIV/0!</v>
      </c>
      <c r="Q1786" s="29">
        <f t="shared" si="501"/>
        <v>3</v>
      </c>
      <c r="R1786" s="29" t="e">
        <f t="shared" si="491"/>
        <v>#N/A</v>
      </c>
      <c r="S1786" s="29" t="e">
        <f t="shared" si="492"/>
        <v>#N/A</v>
      </c>
      <c r="T1786" s="29" t="e">
        <f t="shared" si="493"/>
        <v>#N/A</v>
      </c>
      <c r="U1786" s="21" t="e">
        <f t="shared" si="502"/>
        <v>#DIV/0!</v>
      </c>
      <c r="V1786" s="28">
        <f t="shared" si="494"/>
        <v>0</v>
      </c>
      <c r="W1786" s="28">
        <f t="shared" si="495"/>
        <v>0</v>
      </c>
      <c r="X1786" s="45" t="e">
        <f t="shared" si="503"/>
        <v>#DIV/0!</v>
      </c>
    </row>
    <row r="1787" spans="5:24">
      <c r="E1787" s="21"/>
      <c r="F1787" s="21"/>
      <c r="G1787" s="28">
        <f t="shared" si="496"/>
        <v>0</v>
      </c>
      <c r="H1787" s="45" t="e">
        <f t="shared" si="497"/>
        <v>#DIV/0!</v>
      </c>
      <c r="I1787" s="29">
        <f t="shared" si="498"/>
        <v>3</v>
      </c>
      <c r="J1787" s="29">
        <f t="shared" si="486"/>
        <v>0.27</v>
      </c>
      <c r="K1787" s="29">
        <f t="shared" si="487"/>
        <v>8.4199999999999997E-2</v>
      </c>
      <c r="L1787" s="29">
        <f t="shared" si="488"/>
        <v>12.92</v>
      </c>
      <c r="M1787" s="45" t="e">
        <f t="shared" si="499"/>
        <v>#DIV/0!</v>
      </c>
      <c r="N1787" s="28">
        <f t="shared" si="489"/>
        <v>10.989169238449415</v>
      </c>
      <c r="O1787" s="28">
        <f t="shared" si="490"/>
        <v>15.087458954343088</v>
      </c>
      <c r="P1787" s="45" t="e">
        <f t="shared" si="500"/>
        <v>#DIV/0!</v>
      </c>
      <c r="Q1787" s="29">
        <f t="shared" si="501"/>
        <v>3</v>
      </c>
      <c r="R1787" s="29" t="e">
        <f t="shared" si="491"/>
        <v>#N/A</v>
      </c>
      <c r="S1787" s="29" t="e">
        <f t="shared" si="492"/>
        <v>#N/A</v>
      </c>
      <c r="T1787" s="29" t="e">
        <f t="shared" si="493"/>
        <v>#N/A</v>
      </c>
      <c r="U1787" s="21" t="e">
        <f t="shared" si="502"/>
        <v>#DIV/0!</v>
      </c>
      <c r="V1787" s="28">
        <f t="shared" si="494"/>
        <v>0</v>
      </c>
      <c r="W1787" s="28">
        <f t="shared" si="495"/>
        <v>0</v>
      </c>
      <c r="X1787" s="45" t="e">
        <f t="shared" si="503"/>
        <v>#DIV/0!</v>
      </c>
    </row>
    <row r="1788" spans="5:24">
      <c r="E1788" s="21"/>
      <c r="F1788" s="21"/>
      <c r="G1788" s="28">
        <f t="shared" si="496"/>
        <v>0</v>
      </c>
      <c r="H1788" s="45" t="e">
        <f t="shared" si="497"/>
        <v>#DIV/0!</v>
      </c>
      <c r="I1788" s="29">
        <f t="shared" si="498"/>
        <v>3</v>
      </c>
      <c r="J1788" s="29">
        <f t="shared" si="486"/>
        <v>0.27</v>
      </c>
      <c r="K1788" s="29">
        <f t="shared" si="487"/>
        <v>8.4199999999999997E-2</v>
      </c>
      <c r="L1788" s="29">
        <f t="shared" si="488"/>
        <v>12.92</v>
      </c>
      <c r="M1788" s="45" t="e">
        <f t="shared" si="499"/>
        <v>#DIV/0!</v>
      </c>
      <c r="N1788" s="28">
        <f t="shared" si="489"/>
        <v>10.989169238449415</v>
      </c>
      <c r="O1788" s="28">
        <f t="shared" si="490"/>
        <v>15.087458954343088</v>
      </c>
      <c r="P1788" s="45" t="e">
        <f t="shared" si="500"/>
        <v>#DIV/0!</v>
      </c>
      <c r="Q1788" s="29">
        <f t="shared" si="501"/>
        <v>3</v>
      </c>
      <c r="R1788" s="29" t="e">
        <f t="shared" si="491"/>
        <v>#N/A</v>
      </c>
      <c r="S1788" s="29" t="e">
        <f t="shared" si="492"/>
        <v>#N/A</v>
      </c>
      <c r="T1788" s="29" t="e">
        <f t="shared" si="493"/>
        <v>#N/A</v>
      </c>
      <c r="U1788" s="21" t="e">
        <f t="shared" si="502"/>
        <v>#DIV/0!</v>
      </c>
      <c r="V1788" s="28">
        <f t="shared" si="494"/>
        <v>0</v>
      </c>
      <c r="W1788" s="28">
        <f t="shared" si="495"/>
        <v>0</v>
      </c>
      <c r="X1788" s="45" t="e">
        <f t="shared" si="503"/>
        <v>#DIV/0!</v>
      </c>
    </row>
    <row r="1789" spans="5:24">
      <c r="E1789" s="21"/>
      <c r="F1789" s="21"/>
      <c r="G1789" s="28">
        <f t="shared" si="496"/>
        <v>0</v>
      </c>
      <c r="H1789" s="45" t="e">
        <f t="shared" si="497"/>
        <v>#DIV/0!</v>
      </c>
      <c r="I1789" s="29">
        <f t="shared" si="498"/>
        <v>3</v>
      </c>
      <c r="J1789" s="29">
        <f t="shared" si="486"/>
        <v>0.27</v>
      </c>
      <c r="K1789" s="29">
        <f t="shared" si="487"/>
        <v>8.4199999999999997E-2</v>
      </c>
      <c r="L1789" s="29">
        <f t="shared" si="488"/>
        <v>12.92</v>
      </c>
      <c r="M1789" s="45" t="e">
        <f t="shared" si="499"/>
        <v>#DIV/0!</v>
      </c>
      <c r="N1789" s="28">
        <f t="shared" si="489"/>
        <v>10.989169238449415</v>
      </c>
      <c r="O1789" s="28">
        <f t="shared" si="490"/>
        <v>15.087458954343088</v>
      </c>
      <c r="P1789" s="45" t="e">
        <f t="shared" si="500"/>
        <v>#DIV/0!</v>
      </c>
      <c r="Q1789" s="29">
        <f t="shared" si="501"/>
        <v>3</v>
      </c>
      <c r="R1789" s="29" t="e">
        <f t="shared" si="491"/>
        <v>#N/A</v>
      </c>
      <c r="S1789" s="29" t="e">
        <f t="shared" si="492"/>
        <v>#N/A</v>
      </c>
      <c r="T1789" s="29" t="e">
        <f t="shared" si="493"/>
        <v>#N/A</v>
      </c>
      <c r="U1789" s="21" t="e">
        <f t="shared" si="502"/>
        <v>#DIV/0!</v>
      </c>
      <c r="V1789" s="28">
        <f t="shared" si="494"/>
        <v>0</v>
      </c>
      <c r="W1789" s="28">
        <f t="shared" si="495"/>
        <v>0</v>
      </c>
      <c r="X1789" s="45" t="e">
        <f t="shared" si="503"/>
        <v>#DIV/0!</v>
      </c>
    </row>
    <row r="1790" spans="5:24">
      <c r="E1790" s="21"/>
      <c r="F1790" s="21"/>
      <c r="G1790" s="28">
        <f t="shared" si="496"/>
        <v>0</v>
      </c>
      <c r="H1790" s="45" t="e">
        <f t="shared" si="497"/>
        <v>#DIV/0!</v>
      </c>
      <c r="I1790" s="29">
        <f t="shared" si="498"/>
        <v>3</v>
      </c>
      <c r="J1790" s="29">
        <f t="shared" si="486"/>
        <v>0.27</v>
      </c>
      <c r="K1790" s="29">
        <f t="shared" si="487"/>
        <v>8.4199999999999997E-2</v>
      </c>
      <c r="L1790" s="29">
        <f t="shared" si="488"/>
        <v>12.92</v>
      </c>
      <c r="M1790" s="45" t="e">
        <f t="shared" si="499"/>
        <v>#DIV/0!</v>
      </c>
      <c r="N1790" s="28">
        <f t="shared" si="489"/>
        <v>10.989169238449415</v>
      </c>
      <c r="O1790" s="28">
        <f t="shared" si="490"/>
        <v>15.087458954343088</v>
      </c>
      <c r="P1790" s="45" t="e">
        <f t="shared" si="500"/>
        <v>#DIV/0!</v>
      </c>
      <c r="Q1790" s="29">
        <f t="shared" si="501"/>
        <v>3</v>
      </c>
      <c r="R1790" s="29" t="e">
        <f t="shared" si="491"/>
        <v>#N/A</v>
      </c>
      <c r="S1790" s="29" t="e">
        <f t="shared" si="492"/>
        <v>#N/A</v>
      </c>
      <c r="T1790" s="29" t="e">
        <f t="shared" si="493"/>
        <v>#N/A</v>
      </c>
      <c r="U1790" s="21" t="e">
        <f t="shared" si="502"/>
        <v>#DIV/0!</v>
      </c>
      <c r="V1790" s="28">
        <f t="shared" si="494"/>
        <v>0</v>
      </c>
      <c r="W1790" s="28">
        <f t="shared" si="495"/>
        <v>0</v>
      </c>
      <c r="X1790" s="45" t="e">
        <f t="shared" si="503"/>
        <v>#DIV/0!</v>
      </c>
    </row>
    <row r="1791" spans="5:24">
      <c r="E1791" s="21"/>
      <c r="F1791" s="21"/>
      <c r="G1791" s="28">
        <f t="shared" si="496"/>
        <v>0</v>
      </c>
      <c r="H1791" s="45" t="e">
        <f t="shared" si="497"/>
        <v>#DIV/0!</v>
      </c>
      <c r="I1791" s="29">
        <f t="shared" si="498"/>
        <v>3</v>
      </c>
      <c r="J1791" s="29">
        <f t="shared" si="486"/>
        <v>0.27</v>
      </c>
      <c r="K1791" s="29">
        <f t="shared" si="487"/>
        <v>8.4199999999999997E-2</v>
      </c>
      <c r="L1791" s="29">
        <f t="shared" si="488"/>
        <v>12.92</v>
      </c>
      <c r="M1791" s="45" t="e">
        <f t="shared" si="499"/>
        <v>#DIV/0!</v>
      </c>
      <c r="N1791" s="28">
        <f t="shared" si="489"/>
        <v>10.989169238449415</v>
      </c>
      <c r="O1791" s="28">
        <f t="shared" si="490"/>
        <v>15.087458954343088</v>
      </c>
      <c r="P1791" s="45" t="e">
        <f t="shared" si="500"/>
        <v>#DIV/0!</v>
      </c>
      <c r="Q1791" s="29">
        <f t="shared" si="501"/>
        <v>3</v>
      </c>
      <c r="R1791" s="29" t="e">
        <f t="shared" si="491"/>
        <v>#N/A</v>
      </c>
      <c r="S1791" s="29" t="e">
        <f t="shared" si="492"/>
        <v>#N/A</v>
      </c>
      <c r="T1791" s="29" t="e">
        <f t="shared" si="493"/>
        <v>#N/A</v>
      </c>
      <c r="U1791" s="21" t="e">
        <f t="shared" si="502"/>
        <v>#DIV/0!</v>
      </c>
      <c r="V1791" s="28">
        <f t="shared" si="494"/>
        <v>0</v>
      </c>
      <c r="W1791" s="28">
        <f t="shared" si="495"/>
        <v>0</v>
      </c>
      <c r="X1791" s="45" t="e">
        <f t="shared" si="503"/>
        <v>#DIV/0!</v>
      </c>
    </row>
    <row r="1792" spans="5:24">
      <c r="E1792" s="21"/>
      <c r="F1792" s="21"/>
      <c r="G1792" s="28">
        <f t="shared" si="496"/>
        <v>0</v>
      </c>
      <c r="H1792" s="45" t="e">
        <f t="shared" si="497"/>
        <v>#DIV/0!</v>
      </c>
      <c r="I1792" s="29">
        <f t="shared" si="498"/>
        <v>3</v>
      </c>
      <c r="J1792" s="29">
        <f t="shared" si="486"/>
        <v>0.27</v>
      </c>
      <c r="K1792" s="29">
        <f t="shared" si="487"/>
        <v>8.4199999999999997E-2</v>
      </c>
      <c r="L1792" s="29">
        <f t="shared" si="488"/>
        <v>12.92</v>
      </c>
      <c r="M1792" s="45" t="e">
        <f t="shared" si="499"/>
        <v>#DIV/0!</v>
      </c>
      <c r="N1792" s="28">
        <f t="shared" si="489"/>
        <v>10.989169238449415</v>
      </c>
      <c r="O1792" s="28">
        <f t="shared" si="490"/>
        <v>15.087458954343088</v>
      </c>
      <c r="P1792" s="45" t="e">
        <f t="shared" si="500"/>
        <v>#DIV/0!</v>
      </c>
      <c r="Q1792" s="29">
        <f t="shared" si="501"/>
        <v>3</v>
      </c>
      <c r="R1792" s="29" t="e">
        <f t="shared" si="491"/>
        <v>#N/A</v>
      </c>
      <c r="S1792" s="29" t="e">
        <f t="shared" si="492"/>
        <v>#N/A</v>
      </c>
      <c r="T1792" s="29" t="e">
        <f t="shared" si="493"/>
        <v>#N/A</v>
      </c>
      <c r="U1792" s="21" t="e">
        <f t="shared" si="502"/>
        <v>#DIV/0!</v>
      </c>
      <c r="V1792" s="28">
        <f t="shared" si="494"/>
        <v>0</v>
      </c>
      <c r="W1792" s="28">
        <f t="shared" si="495"/>
        <v>0</v>
      </c>
      <c r="X1792" s="45" t="e">
        <f t="shared" si="503"/>
        <v>#DIV/0!</v>
      </c>
    </row>
    <row r="1793" spans="5:24">
      <c r="E1793" s="21"/>
      <c r="F1793" s="21"/>
      <c r="G1793" s="28">
        <f t="shared" si="496"/>
        <v>0</v>
      </c>
      <c r="H1793" s="45" t="e">
        <f t="shared" si="497"/>
        <v>#DIV/0!</v>
      </c>
      <c r="I1793" s="29">
        <f t="shared" si="498"/>
        <v>3</v>
      </c>
      <c r="J1793" s="29">
        <f t="shared" si="486"/>
        <v>0.27</v>
      </c>
      <c r="K1793" s="29">
        <f t="shared" si="487"/>
        <v>8.4199999999999997E-2</v>
      </c>
      <c r="L1793" s="29">
        <f t="shared" si="488"/>
        <v>12.92</v>
      </c>
      <c r="M1793" s="45" t="e">
        <f t="shared" si="499"/>
        <v>#DIV/0!</v>
      </c>
      <c r="N1793" s="28">
        <f t="shared" si="489"/>
        <v>10.989169238449415</v>
      </c>
      <c r="O1793" s="28">
        <f t="shared" si="490"/>
        <v>15.087458954343088</v>
      </c>
      <c r="P1793" s="45" t="e">
        <f t="shared" si="500"/>
        <v>#DIV/0!</v>
      </c>
      <c r="Q1793" s="29">
        <f t="shared" si="501"/>
        <v>3</v>
      </c>
      <c r="R1793" s="29" t="e">
        <f t="shared" si="491"/>
        <v>#N/A</v>
      </c>
      <c r="S1793" s="29" t="e">
        <f t="shared" si="492"/>
        <v>#N/A</v>
      </c>
      <c r="T1793" s="29" t="e">
        <f t="shared" si="493"/>
        <v>#N/A</v>
      </c>
      <c r="U1793" s="21" t="e">
        <f t="shared" si="502"/>
        <v>#DIV/0!</v>
      </c>
      <c r="V1793" s="28">
        <f t="shared" si="494"/>
        <v>0</v>
      </c>
      <c r="W1793" s="28">
        <f t="shared" si="495"/>
        <v>0</v>
      </c>
      <c r="X1793" s="45" t="e">
        <f t="shared" si="503"/>
        <v>#DIV/0!</v>
      </c>
    </row>
    <row r="1794" spans="5:24">
      <c r="E1794" s="21"/>
      <c r="F1794" s="21"/>
      <c r="G1794" s="28">
        <f t="shared" si="496"/>
        <v>0</v>
      </c>
      <c r="H1794" s="45" t="e">
        <f t="shared" si="497"/>
        <v>#DIV/0!</v>
      </c>
      <c r="I1794" s="29">
        <f t="shared" si="498"/>
        <v>3</v>
      </c>
      <c r="J1794" s="29">
        <f t="shared" si="486"/>
        <v>0.27</v>
      </c>
      <c r="K1794" s="29">
        <f t="shared" si="487"/>
        <v>8.4199999999999997E-2</v>
      </c>
      <c r="L1794" s="29">
        <f t="shared" si="488"/>
        <v>12.92</v>
      </c>
      <c r="M1794" s="45" t="e">
        <f t="shared" si="499"/>
        <v>#DIV/0!</v>
      </c>
      <c r="N1794" s="28">
        <f t="shared" si="489"/>
        <v>10.989169238449415</v>
      </c>
      <c r="O1794" s="28">
        <f t="shared" si="490"/>
        <v>15.087458954343088</v>
      </c>
      <c r="P1794" s="45" t="e">
        <f t="shared" si="500"/>
        <v>#DIV/0!</v>
      </c>
      <c r="Q1794" s="29">
        <f t="shared" si="501"/>
        <v>3</v>
      </c>
      <c r="R1794" s="29" t="e">
        <f t="shared" si="491"/>
        <v>#N/A</v>
      </c>
      <c r="S1794" s="29" t="e">
        <f t="shared" si="492"/>
        <v>#N/A</v>
      </c>
      <c r="T1794" s="29" t="e">
        <f t="shared" si="493"/>
        <v>#N/A</v>
      </c>
      <c r="U1794" s="21" t="e">
        <f t="shared" si="502"/>
        <v>#DIV/0!</v>
      </c>
      <c r="V1794" s="28">
        <f t="shared" si="494"/>
        <v>0</v>
      </c>
      <c r="W1794" s="28">
        <f t="shared" si="495"/>
        <v>0</v>
      </c>
      <c r="X1794" s="45" t="e">
        <f t="shared" si="503"/>
        <v>#DIV/0!</v>
      </c>
    </row>
    <row r="1795" spans="5:24">
      <c r="E1795" s="21"/>
      <c r="F1795" s="21"/>
      <c r="G1795" s="28">
        <f t="shared" si="496"/>
        <v>0</v>
      </c>
      <c r="H1795" s="45" t="e">
        <f t="shared" si="497"/>
        <v>#DIV/0!</v>
      </c>
      <c r="I1795" s="29">
        <f t="shared" si="498"/>
        <v>3</v>
      </c>
      <c r="J1795" s="29">
        <f t="shared" si="486"/>
        <v>0.27</v>
      </c>
      <c r="K1795" s="29">
        <f t="shared" si="487"/>
        <v>8.4199999999999997E-2</v>
      </c>
      <c r="L1795" s="29">
        <f t="shared" si="488"/>
        <v>12.92</v>
      </c>
      <c r="M1795" s="45" t="e">
        <f t="shared" si="499"/>
        <v>#DIV/0!</v>
      </c>
      <c r="N1795" s="28">
        <f t="shared" si="489"/>
        <v>10.989169238449415</v>
      </c>
      <c r="O1795" s="28">
        <f t="shared" si="490"/>
        <v>15.087458954343088</v>
      </c>
      <c r="P1795" s="45" t="e">
        <f t="shared" si="500"/>
        <v>#DIV/0!</v>
      </c>
      <c r="Q1795" s="29">
        <f t="shared" si="501"/>
        <v>3</v>
      </c>
      <c r="R1795" s="29" t="e">
        <f t="shared" si="491"/>
        <v>#N/A</v>
      </c>
      <c r="S1795" s="29" t="e">
        <f t="shared" si="492"/>
        <v>#N/A</v>
      </c>
      <c r="T1795" s="29" t="e">
        <f t="shared" si="493"/>
        <v>#N/A</v>
      </c>
      <c r="U1795" s="21" t="e">
        <f t="shared" si="502"/>
        <v>#DIV/0!</v>
      </c>
      <c r="V1795" s="28">
        <f t="shared" si="494"/>
        <v>0</v>
      </c>
      <c r="W1795" s="28">
        <f t="shared" si="495"/>
        <v>0</v>
      </c>
      <c r="X1795" s="45" t="e">
        <f t="shared" si="503"/>
        <v>#DIV/0!</v>
      </c>
    </row>
    <row r="1796" spans="5:24">
      <c r="E1796" s="21"/>
      <c r="F1796" s="21"/>
      <c r="G1796" s="28">
        <f t="shared" si="496"/>
        <v>0</v>
      </c>
      <c r="H1796" s="45" t="e">
        <f t="shared" si="497"/>
        <v>#DIV/0!</v>
      </c>
      <c r="I1796" s="29">
        <f t="shared" si="498"/>
        <v>3</v>
      </c>
      <c r="J1796" s="29">
        <f t="shared" si="486"/>
        <v>0.27</v>
      </c>
      <c r="K1796" s="29">
        <f t="shared" si="487"/>
        <v>8.4199999999999997E-2</v>
      </c>
      <c r="L1796" s="29">
        <f t="shared" si="488"/>
        <v>12.92</v>
      </c>
      <c r="M1796" s="45" t="e">
        <f t="shared" si="499"/>
        <v>#DIV/0!</v>
      </c>
      <c r="N1796" s="28">
        <f t="shared" si="489"/>
        <v>10.989169238449415</v>
      </c>
      <c r="O1796" s="28">
        <f t="shared" si="490"/>
        <v>15.087458954343088</v>
      </c>
      <c r="P1796" s="45" t="e">
        <f t="shared" si="500"/>
        <v>#DIV/0!</v>
      </c>
      <c r="Q1796" s="29">
        <f t="shared" si="501"/>
        <v>3</v>
      </c>
      <c r="R1796" s="29" t="e">
        <f t="shared" si="491"/>
        <v>#N/A</v>
      </c>
      <c r="S1796" s="29" t="e">
        <f t="shared" si="492"/>
        <v>#N/A</v>
      </c>
      <c r="T1796" s="29" t="e">
        <f t="shared" si="493"/>
        <v>#N/A</v>
      </c>
      <c r="U1796" s="21" t="e">
        <f t="shared" si="502"/>
        <v>#DIV/0!</v>
      </c>
      <c r="V1796" s="28">
        <f t="shared" si="494"/>
        <v>0</v>
      </c>
      <c r="W1796" s="28">
        <f t="shared" si="495"/>
        <v>0</v>
      </c>
      <c r="X1796" s="45" t="e">
        <f t="shared" si="503"/>
        <v>#DIV/0!</v>
      </c>
    </row>
    <row r="1797" spans="5:24">
      <c r="E1797" s="21"/>
      <c r="F1797" s="21"/>
      <c r="G1797" s="28">
        <f t="shared" si="496"/>
        <v>0</v>
      </c>
      <c r="H1797" s="45" t="e">
        <f t="shared" si="497"/>
        <v>#DIV/0!</v>
      </c>
      <c r="I1797" s="29">
        <f t="shared" si="498"/>
        <v>3</v>
      </c>
      <c r="J1797" s="29">
        <f t="shared" si="486"/>
        <v>0.27</v>
      </c>
      <c r="K1797" s="29">
        <f t="shared" si="487"/>
        <v>8.4199999999999997E-2</v>
      </c>
      <c r="L1797" s="29">
        <f t="shared" si="488"/>
        <v>12.92</v>
      </c>
      <c r="M1797" s="45" t="e">
        <f t="shared" si="499"/>
        <v>#DIV/0!</v>
      </c>
      <c r="N1797" s="28">
        <f t="shared" si="489"/>
        <v>10.989169238449415</v>
      </c>
      <c r="O1797" s="28">
        <f t="shared" si="490"/>
        <v>15.087458954343088</v>
      </c>
      <c r="P1797" s="45" t="e">
        <f t="shared" si="500"/>
        <v>#DIV/0!</v>
      </c>
      <c r="Q1797" s="29">
        <f t="shared" si="501"/>
        <v>3</v>
      </c>
      <c r="R1797" s="29" t="e">
        <f t="shared" si="491"/>
        <v>#N/A</v>
      </c>
      <c r="S1797" s="29" t="e">
        <f t="shared" si="492"/>
        <v>#N/A</v>
      </c>
      <c r="T1797" s="29" t="e">
        <f t="shared" si="493"/>
        <v>#N/A</v>
      </c>
      <c r="U1797" s="21" t="e">
        <f t="shared" si="502"/>
        <v>#DIV/0!</v>
      </c>
      <c r="V1797" s="28">
        <f t="shared" si="494"/>
        <v>0</v>
      </c>
      <c r="W1797" s="28">
        <f t="shared" si="495"/>
        <v>0</v>
      </c>
      <c r="X1797" s="45" t="e">
        <f t="shared" si="503"/>
        <v>#DIV/0!</v>
      </c>
    </row>
    <row r="1798" spans="5:24">
      <c r="E1798" s="21"/>
      <c r="F1798" s="21"/>
      <c r="G1798" s="28">
        <f t="shared" si="496"/>
        <v>0</v>
      </c>
      <c r="H1798" s="45" t="e">
        <f t="shared" si="497"/>
        <v>#DIV/0!</v>
      </c>
      <c r="I1798" s="29">
        <f t="shared" si="498"/>
        <v>3</v>
      </c>
      <c r="J1798" s="29">
        <f t="shared" si="486"/>
        <v>0.27</v>
      </c>
      <c r="K1798" s="29">
        <f t="shared" si="487"/>
        <v>8.4199999999999997E-2</v>
      </c>
      <c r="L1798" s="29">
        <f t="shared" si="488"/>
        <v>12.92</v>
      </c>
      <c r="M1798" s="45" t="e">
        <f t="shared" si="499"/>
        <v>#DIV/0!</v>
      </c>
      <c r="N1798" s="28">
        <f t="shared" si="489"/>
        <v>10.989169238449415</v>
      </c>
      <c r="O1798" s="28">
        <f t="shared" si="490"/>
        <v>15.087458954343088</v>
      </c>
      <c r="P1798" s="45" t="e">
        <f t="shared" si="500"/>
        <v>#DIV/0!</v>
      </c>
      <c r="Q1798" s="29">
        <f t="shared" si="501"/>
        <v>3</v>
      </c>
      <c r="R1798" s="29" t="e">
        <f t="shared" si="491"/>
        <v>#N/A</v>
      </c>
      <c r="S1798" s="29" t="e">
        <f t="shared" si="492"/>
        <v>#N/A</v>
      </c>
      <c r="T1798" s="29" t="e">
        <f t="shared" si="493"/>
        <v>#N/A</v>
      </c>
      <c r="U1798" s="21" t="e">
        <f t="shared" si="502"/>
        <v>#DIV/0!</v>
      </c>
      <c r="V1798" s="28">
        <f t="shared" si="494"/>
        <v>0</v>
      </c>
      <c r="W1798" s="28">
        <f t="shared" si="495"/>
        <v>0</v>
      </c>
      <c r="X1798" s="45" t="e">
        <f t="shared" si="503"/>
        <v>#DIV/0!</v>
      </c>
    </row>
    <row r="1799" spans="5:24">
      <c r="E1799" s="21"/>
      <c r="F1799" s="21"/>
      <c r="G1799" s="28">
        <f t="shared" si="496"/>
        <v>0</v>
      </c>
      <c r="H1799" s="45" t="e">
        <f t="shared" si="497"/>
        <v>#DIV/0!</v>
      </c>
      <c r="I1799" s="29">
        <f t="shared" si="498"/>
        <v>3</v>
      </c>
      <c r="J1799" s="29">
        <f t="shared" ref="J1799:J1862" si="504">VLOOKUP(G1799,TableRefFR,2+I1799)</f>
        <v>0.27</v>
      </c>
      <c r="K1799" s="29">
        <f t="shared" ref="K1799:K1862" si="505">VLOOKUP(G1799,TableRefFR,3+I1799)</f>
        <v>8.4199999999999997E-2</v>
      </c>
      <c r="L1799" s="29">
        <f t="shared" ref="L1799:L1862" si="506">VLOOKUP(G1799,TableRefFR,4+I1799)</f>
        <v>12.92</v>
      </c>
      <c r="M1799" s="45" t="e">
        <f t="shared" si="499"/>
        <v>#DIV/0!</v>
      </c>
      <c r="N1799" s="28">
        <f t="shared" ref="N1799:N1862" si="507">VLOOKUP(G1799,CorpFR,2+I1799)</f>
        <v>10.989169238449415</v>
      </c>
      <c r="O1799" s="28">
        <f t="shared" ref="O1799:O1862" si="508">VLOOKUP(G1799,CorpFR,3+I1799)</f>
        <v>15.087458954343088</v>
      </c>
      <c r="P1799" s="45" t="e">
        <f t="shared" si="500"/>
        <v>#DIV/0!</v>
      </c>
      <c r="Q1799" s="29">
        <f t="shared" si="501"/>
        <v>3</v>
      </c>
      <c r="R1799" s="29" t="e">
        <f t="shared" ref="R1799:R1862" si="509">VLOOKUP(G1799,TableRefIOTF,2+Q1799)</f>
        <v>#N/A</v>
      </c>
      <c r="S1799" s="29" t="e">
        <f t="shared" ref="S1799:S1862" si="510">VLOOKUP(G1799,TableRefIOTF,3+Q1799)</f>
        <v>#N/A</v>
      </c>
      <c r="T1799" s="29" t="e">
        <f t="shared" ref="T1799:T1862" si="511">VLOOKUP(G1799,TableRefIOTF,4+Q1799)</f>
        <v>#N/A</v>
      </c>
      <c r="U1799" s="21" t="e">
        <f t="shared" si="502"/>
        <v>#DIV/0!</v>
      </c>
      <c r="V1799" s="28">
        <f t="shared" ref="V1799:V1862" si="512">VLOOKUP(G1799,CorpIOTF,2+Q1799)</f>
        <v>0</v>
      </c>
      <c r="W1799" s="28">
        <f t="shared" ref="W1799:W1862" si="513">VLOOKUP(G1799,CorpIOTF,3+Q1799)</f>
        <v>0</v>
      </c>
      <c r="X1799" s="45" t="e">
        <f t="shared" si="503"/>
        <v>#DIV/0!</v>
      </c>
    </row>
    <row r="1800" spans="5:24">
      <c r="E1800" s="21"/>
      <c r="F1800" s="21"/>
      <c r="G1800" s="28">
        <f t="shared" ref="G1800:G1863" si="514">MROUND(B1800,0.5)</f>
        <v>0</v>
      </c>
      <c r="H1800" s="45" t="e">
        <f t="shared" ref="H1800:H1863" si="515">(D1800/(E1800*E1800))*10000</f>
        <v>#DIV/0!</v>
      </c>
      <c r="I1800" s="29">
        <f t="shared" ref="I1800:I1863" si="516">IF(OR(C1800=1),0,3)</f>
        <v>3</v>
      </c>
      <c r="J1800" s="29">
        <f t="shared" si="504"/>
        <v>0.27</v>
      </c>
      <c r="K1800" s="29">
        <f t="shared" si="505"/>
        <v>8.4199999999999997E-2</v>
      </c>
      <c r="L1800" s="29">
        <f t="shared" si="506"/>
        <v>12.92</v>
      </c>
      <c r="M1800" s="45" t="e">
        <f t="shared" ref="M1800:M1863" si="517">(((H1800/L1800)^J1800)-1)/(J1800*K1800)</f>
        <v>#DIV/0!</v>
      </c>
      <c r="N1800" s="28">
        <f t="shared" si="507"/>
        <v>10.989169238449415</v>
      </c>
      <c r="O1800" s="28">
        <f t="shared" si="508"/>
        <v>15.087458954343088</v>
      </c>
      <c r="P1800" s="45" t="e">
        <f t="shared" ref="P1800:P1863" si="518">IF(H1800&gt;O1800,"surpoids",IF(H1800&lt;N1800,"ins. Pondérale","corpulence normale"))</f>
        <v>#DIV/0!</v>
      </c>
      <c r="Q1800" s="29">
        <f t="shared" ref="Q1800:Q1863" si="519">IF(OR(C1800=1),0,3)</f>
        <v>3</v>
      </c>
      <c r="R1800" s="29" t="e">
        <f t="shared" si="509"/>
        <v>#N/A</v>
      </c>
      <c r="S1800" s="29" t="e">
        <f t="shared" si="510"/>
        <v>#N/A</v>
      </c>
      <c r="T1800" s="29" t="e">
        <f t="shared" si="511"/>
        <v>#N/A</v>
      </c>
      <c r="U1800" s="21" t="e">
        <f t="shared" ref="U1800:U1863" si="520">(((H1800/T1800)^R1800)-1)/(R1800*S1800)</f>
        <v>#DIV/0!</v>
      </c>
      <c r="V1800" s="28">
        <f t="shared" si="512"/>
        <v>0</v>
      </c>
      <c r="W1800" s="28">
        <f t="shared" si="513"/>
        <v>0</v>
      </c>
      <c r="X1800" s="45" t="e">
        <f t="shared" ref="X1800:X1863" si="521">IF(H1800&gt;W1800,"obésité",IF(H1800&gt;V1800,"surpoids","pas de surpoids ni d'obésité"))</f>
        <v>#DIV/0!</v>
      </c>
    </row>
    <row r="1801" spans="5:24">
      <c r="E1801" s="21"/>
      <c r="F1801" s="21"/>
      <c r="G1801" s="28">
        <f t="shared" si="514"/>
        <v>0</v>
      </c>
      <c r="H1801" s="45" t="e">
        <f t="shared" si="515"/>
        <v>#DIV/0!</v>
      </c>
      <c r="I1801" s="29">
        <f t="shared" si="516"/>
        <v>3</v>
      </c>
      <c r="J1801" s="29">
        <f t="shared" si="504"/>
        <v>0.27</v>
      </c>
      <c r="K1801" s="29">
        <f t="shared" si="505"/>
        <v>8.4199999999999997E-2</v>
      </c>
      <c r="L1801" s="29">
        <f t="shared" si="506"/>
        <v>12.92</v>
      </c>
      <c r="M1801" s="45" t="e">
        <f t="shared" si="517"/>
        <v>#DIV/0!</v>
      </c>
      <c r="N1801" s="28">
        <f t="shared" si="507"/>
        <v>10.989169238449415</v>
      </c>
      <c r="O1801" s="28">
        <f t="shared" si="508"/>
        <v>15.087458954343088</v>
      </c>
      <c r="P1801" s="45" t="e">
        <f t="shared" si="518"/>
        <v>#DIV/0!</v>
      </c>
      <c r="Q1801" s="29">
        <f t="shared" si="519"/>
        <v>3</v>
      </c>
      <c r="R1801" s="29" t="e">
        <f t="shared" si="509"/>
        <v>#N/A</v>
      </c>
      <c r="S1801" s="29" t="e">
        <f t="shared" si="510"/>
        <v>#N/A</v>
      </c>
      <c r="T1801" s="29" t="e">
        <f t="shared" si="511"/>
        <v>#N/A</v>
      </c>
      <c r="U1801" s="21" t="e">
        <f t="shared" si="520"/>
        <v>#DIV/0!</v>
      </c>
      <c r="V1801" s="28">
        <f t="shared" si="512"/>
        <v>0</v>
      </c>
      <c r="W1801" s="28">
        <f t="shared" si="513"/>
        <v>0</v>
      </c>
      <c r="X1801" s="45" t="e">
        <f t="shared" si="521"/>
        <v>#DIV/0!</v>
      </c>
    </row>
    <row r="1802" spans="5:24">
      <c r="E1802" s="21"/>
      <c r="F1802" s="21"/>
      <c r="G1802" s="28">
        <f t="shared" si="514"/>
        <v>0</v>
      </c>
      <c r="H1802" s="45" t="e">
        <f t="shared" si="515"/>
        <v>#DIV/0!</v>
      </c>
      <c r="I1802" s="29">
        <f t="shared" si="516"/>
        <v>3</v>
      </c>
      <c r="J1802" s="29">
        <f t="shared" si="504"/>
        <v>0.27</v>
      </c>
      <c r="K1802" s="29">
        <f t="shared" si="505"/>
        <v>8.4199999999999997E-2</v>
      </c>
      <c r="L1802" s="29">
        <f t="shared" si="506"/>
        <v>12.92</v>
      </c>
      <c r="M1802" s="45" t="e">
        <f t="shared" si="517"/>
        <v>#DIV/0!</v>
      </c>
      <c r="N1802" s="28">
        <f t="shared" si="507"/>
        <v>10.989169238449415</v>
      </c>
      <c r="O1802" s="28">
        <f t="shared" si="508"/>
        <v>15.087458954343088</v>
      </c>
      <c r="P1802" s="45" t="e">
        <f t="shared" si="518"/>
        <v>#DIV/0!</v>
      </c>
      <c r="Q1802" s="29">
        <f t="shared" si="519"/>
        <v>3</v>
      </c>
      <c r="R1802" s="29" t="e">
        <f t="shared" si="509"/>
        <v>#N/A</v>
      </c>
      <c r="S1802" s="29" t="e">
        <f t="shared" si="510"/>
        <v>#N/A</v>
      </c>
      <c r="T1802" s="29" t="e">
        <f t="shared" si="511"/>
        <v>#N/A</v>
      </c>
      <c r="U1802" s="21" t="e">
        <f t="shared" si="520"/>
        <v>#DIV/0!</v>
      </c>
      <c r="V1802" s="28">
        <f t="shared" si="512"/>
        <v>0</v>
      </c>
      <c r="W1802" s="28">
        <f t="shared" si="513"/>
        <v>0</v>
      </c>
      <c r="X1802" s="45" t="e">
        <f t="shared" si="521"/>
        <v>#DIV/0!</v>
      </c>
    </row>
    <row r="1803" spans="5:24">
      <c r="E1803" s="21"/>
      <c r="F1803" s="21"/>
      <c r="G1803" s="28">
        <f t="shared" si="514"/>
        <v>0</v>
      </c>
      <c r="H1803" s="45" t="e">
        <f t="shared" si="515"/>
        <v>#DIV/0!</v>
      </c>
      <c r="I1803" s="29">
        <f t="shared" si="516"/>
        <v>3</v>
      </c>
      <c r="J1803" s="29">
        <f t="shared" si="504"/>
        <v>0.27</v>
      </c>
      <c r="K1803" s="29">
        <f t="shared" si="505"/>
        <v>8.4199999999999997E-2</v>
      </c>
      <c r="L1803" s="29">
        <f t="shared" si="506"/>
        <v>12.92</v>
      </c>
      <c r="M1803" s="45" t="e">
        <f t="shared" si="517"/>
        <v>#DIV/0!</v>
      </c>
      <c r="N1803" s="28">
        <f t="shared" si="507"/>
        <v>10.989169238449415</v>
      </c>
      <c r="O1803" s="28">
        <f t="shared" si="508"/>
        <v>15.087458954343088</v>
      </c>
      <c r="P1803" s="45" t="e">
        <f t="shared" si="518"/>
        <v>#DIV/0!</v>
      </c>
      <c r="Q1803" s="29">
        <f t="shared" si="519"/>
        <v>3</v>
      </c>
      <c r="R1803" s="29" t="e">
        <f t="shared" si="509"/>
        <v>#N/A</v>
      </c>
      <c r="S1803" s="29" t="e">
        <f t="shared" si="510"/>
        <v>#N/A</v>
      </c>
      <c r="T1803" s="29" t="e">
        <f t="shared" si="511"/>
        <v>#N/A</v>
      </c>
      <c r="U1803" s="21" t="e">
        <f t="shared" si="520"/>
        <v>#DIV/0!</v>
      </c>
      <c r="V1803" s="28">
        <f t="shared" si="512"/>
        <v>0</v>
      </c>
      <c r="W1803" s="28">
        <f t="shared" si="513"/>
        <v>0</v>
      </c>
      <c r="X1803" s="45" t="e">
        <f t="shared" si="521"/>
        <v>#DIV/0!</v>
      </c>
    </row>
    <row r="1804" spans="5:24">
      <c r="E1804" s="21"/>
      <c r="F1804" s="21"/>
      <c r="G1804" s="28">
        <f t="shared" si="514"/>
        <v>0</v>
      </c>
      <c r="H1804" s="45" t="e">
        <f t="shared" si="515"/>
        <v>#DIV/0!</v>
      </c>
      <c r="I1804" s="29">
        <f t="shared" si="516"/>
        <v>3</v>
      </c>
      <c r="J1804" s="29">
        <f t="shared" si="504"/>
        <v>0.27</v>
      </c>
      <c r="K1804" s="29">
        <f t="shared" si="505"/>
        <v>8.4199999999999997E-2</v>
      </c>
      <c r="L1804" s="29">
        <f t="shared" si="506"/>
        <v>12.92</v>
      </c>
      <c r="M1804" s="45" t="e">
        <f t="shared" si="517"/>
        <v>#DIV/0!</v>
      </c>
      <c r="N1804" s="28">
        <f t="shared" si="507"/>
        <v>10.989169238449415</v>
      </c>
      <c r="O1804" s="28">
        <f t="shared" si="508"/>
        <v>15.087458954343088</v>
      </c>
      <c r="P1804" s="45" t="e">
        <f t="shared" si="518"/>
        <v>#DIV/0!</v>
      </c>
      <c r="Q1804" s="29">
        <f t="shared" si="519"/>
        <v>3</v>
      </c>
      <c r="R1804" s="29" t="e">
        <f t="shared" si="509"/>
        <v>#N/A</v>
      </c>
      <c r="S1804" s="29" t="e">
        <f t="shared" si="510"/>
        <v>#N/A</v>
      </c>
      <c r="T1804" s="29" t="e">
        <f t="shared" si="511"/>
        <v>#N/A</v>
      </c>
      <c r="U1804" s="21" t="e">
        <f t="shared" si="520"/>
        <v>#DIV/0!</v>
      </c>
      <c r="V1804" s="28">
        <f t="shared" si="512"/>
        <v>0</v>
      </c>
      <c r="W1804" s="28">
        <f t="shared" si="513"/>
        <v>0</v>
      </c>
      <c r="X1804" s="45" t="e">
        <f t="shared" si="521"/>
        <v>#DIV/0!</v>
      </c>
    </row>
    <row r="1805" spans="5:24">
      <c r="E1805" s="21"/>
      <c r="F1805" s="21"/>
      <c r="G1805" s="28">
        <f t="shared" si="514"/>
        <v>0</v>
      </c>
      <c r="H1805" s="45" t="e">
        <f t="shared" si="515"/>
        <v>#DIV/0!</v>
      </c>
      <c r="I1805" s="29">
        <f t="shared" si="516"/>
        <v>3</v>
      </c>
      <c r="J1805" s="29">
        <f t="shared" si="504"/>
        <v>0.27</v>
      </c>
      <c r="K1805" s="29">
        <f t="shared" si="505"/>
        <v>8.4199999999999997E-2</v>
      </c>
      <c r="L1805" s="29">
        <f t="shared" si="506"/>
        <v>12.92</v>
      </c>
      <c r="M1805" s="45" t="e">
        <f t="shared" si="517"/>
        <v>#DIV/0!</v>
      </c>
      <c r="N1805" s="28">
        <f t="shared" si="507"/>
        <v>10.989169238449415</v>
      </c>
      <c r="O1805" s="28">
        <f t="shared" si="508"/>
        <v>15.087458954343088</v>
      </c>
      <c r="P1805" s="45" t="e">
        <f t="shared" si="518"/>
        <v>#DIV/0!</v>
      </c>
      <c r="Q1805" s="29">
        <f t="shared" si="519"/>
        <v>3</v>
      </c>
      <c r="R1805" s="29" t="e">
        <f t="shared" si="509"/>
        <v>#N/A</v>
      </c>
      <c r="S1805" s="29" t="e">
        <f t="shared" si="510"/>
        <v>#N/A</v>
      </c>
      <c r="T1805" s="29" t="e">
        <f t="shared" si="511"/>
        <v>#N/A</v>
      </c>
      <c r="U1805" s="21" t="e">
        <f t="shared" si="520"/>
        <v>#DIV/0!</v>
      </c>
      <c r="V1805" s="28">
        <f t="shared" si="512"/>
        <v>0</v>
      </c>
      <c r="W1805" s="28">
        <f t="shared" si="513"/>
        <v>0</v>
      </c>
      <c r="X1805" s="45" t="e">
        <f t="shared" si="521"/>
        <v>#DIV/0!</v>
      </c>
    </row>
    <row r="1806" spans="5:24">
      <c r="E1806" s="21"/>
      <c r="F1806" s="21"/>
      <c r="G1806" s="28">
        <f t="shared" si="514"/>
        <v>0</v>
      </c>
      <c r="H1806" s="45" t="e">
        <f t="shared" si="515"/>
        <v>#DIV/0!</v>
      </c>
      <c r="I1806" s="29">
        <f t="shared" si="516"/>
        <v>3</v>
      </c>
      <c r="J1806" s="29">
        <f t="shared" si="504"/>
        <v>0.27</v>
      </c>
      <c r="K1806" s="29">
        <f t="shared" si="505"/>
        <v>8.4199999999999997E-2</v>
      </c>
      <c r="L1806" s="29">
        <f t="shared" si="506"/>
        <v>12.92</v>
      </c>
      <c r="M1806" s="45" t="e">
        <f t="shared" si="517"/>
        <v>#DIV/0!</v>
      </c>
      <c r="N1806" s="28">
        <f t="shared" si="507"/>
        <v>10.989169238449415</v>
      </c>
      <c r="O1806" s="28">
        <f t="shared" si="508"/>
        <v>15.087458954343088</v>
      </c>
      <c r="P1806" s="45" t="e">
        <f t="shared" si="518"/>
        <v>#DIV/0!</v>
      </c>
      <c r="Q1806" s="29">
        <f t="shared" si="519"/>
        <v>3</v>
      </c>
      <c r="R1806" s="29" t="e">
        <f t="shared" si="509"/>
        <v>#N/A</v>
      </c>
      <c r="S1806" s="29" t="e">
        <f t="shared" si="510"/>
        <v>#N/A</v>
      </c>
      <c r="T1806" s="29" t="e">
        <f t="shared" si="511"/>
        <v>#N/A</v>
      </c>
      <c r="U1806" s="21" t="e">
        <f t="shared" si="520"/>
        <v>#DIV/0!</v>
      </c>
      <c r="V1806" s="28">
        <f t="shared" si="512"/>
        <v>0</v>
      </c>
      <c r="W1806" s="28">
        <f t="shared" si="513"/>
        <v>0</v>
      </c>
      <c r="X1806" s="45" t="e">
        <f t="shared" si="521"/>
        <v>#DIV/0!</v>
      </c>
    </row>
    <row r="1807" spans="5:24">
      <c r="E1807" s="32"/>
      <c r="F1807" s="32"/>
      <c r="G1807" s="28">
        <f t="shared" si="514"/>
        <v>0</v>
      </c>
      <c r="H1807" s="45" t="e">
        <f t="shared" si="515"/>
        <v>#DIV/0!</v>
      </c>
      <c r="I1807" s="29">
        <f t="shared" si="516"/>
        <v>3</v>
      </c>
      <c r="J1807" s="29">
        <f t="shared" si="504"/>
        <v>0.27</v>
      </c>
      <c r="K1807" s="29">
        <f t="shared" si="505"/>
        <v>8.4199999999999997E-2</v>
      </c>
      <c r="L1807" s="29">
        <f t="shared" si="506"/>
        <v>12.92</v>
      </c>
      <c r="M1807" s="45" t="e">
        <f t="shared" si="517"/>
        <v>#DIV/0!</v>
      </c>
      <c r="N1807" s="28">
        <f t="shared" si="507"/>
        <v>10.989169238449415</v>
      </c>
      <c r="O1807" s="28">
        <f t="shared" si="508"/>
        <v>15.087458954343088</v>
      </c>
      <c r="P1807" s="45" t="e">
        <f t="shared" si="518"/>
        <v>#DIV/0!</v>
      </c>
      <c r="Q1807" s="29">
        <f t="shared" si="519"/>
        <v>3</v>
      </c>
      <c r="R1807" s="29" t="e">
        <f t="shared" si="509"/>
        <v>#N/A</v>
      </c>
      <c r="S1807" s="29" t="e">
        <f t="shared" si="510"/>
        <v>#N/A</v>
      </c>
      <c r="T1807" s="29" t="e">
        <f t="shared" si="511"/>
        <v>#N/A</v>
      </c>
      <c r="U1807" s="21" t="e">
        <f t="shared" si="520"/>
        <v>#DIV/0!</v>
      </c>
      <c r="V1807" s="28">
        <f t="shared" si="512"/>
        <v>0</v>
      </c>
      <c r="W1807" s="28">
        <f t="shared" si="513"/>
        <v>0</v>
      </c>
      <c r="X1807" s="45" t="e">
        <f t="shared" si="521"/>
        <v>#DIV/0!</v>
      </c>
    </row>
    <row r="1808" spans="5:24">
      <c r="E1808" s="21"/>
      <c r="F1808" s="21"/>
      <c r="G1808" s="28">
        <f t="shared" si="514"/>
        <v>0</v>
      </c>
      <c r="H1808" s="45" t="e">
        <f t="shared" si="515"/>
        <v>#DIV/0!</v>
      </c>
      <c r="I1808" s="29">
        <f t="shared" si="516"/>
        <v>3</v>
      </c>
      <c r="J1808" s="29">
        <f t="shared" si="504"/>
        <v>0.27</v>
      </c>
      <c r="K1808" s="29">
        <f t="shared" si="505"/>
        <v>8.4199999999999997E-2</v>
      </c>
      <c r="L1808" s="29">
        <f t="shared" si="506"/>
        <v>12.92</v>
      </c>
      <c r="M1808" s="45" t="e">
        <f t="shared" si="517"/>
        <v>#DIV/0!</v>
      </c>
      <c r="N1808" s="28">
        <f t="shared" si="507"/>
        <v>10.989169238449415</v>
      </c>
      <c r="O1808" s="28">
        <f t="shared" si="508"/>
        <v>15.087458954343088</v>
      </c>
      <c r="P1808" s="45" t="e">
        <f t="shared" si="518"/>
        <v>#DIV/0!</v>
      </c>
      <c r="Q1808" s="29">
        <f t="shared" si="519"/>
        <v>3</v>
      </c>
      <c r="R1808" s="29" t="e">
        <f t="shared" si="509"/>
        <v>#N/A</v>
      </c>
      <c r="S1808" s="29" t="e">
        <f t="shared" si="510"/>
        <v>#N/A</v>
      </c>
      <c r="T1808" s="29" t="e">
        <f t="shared" si="511"/>
        <v>#N/A</v>
      </c>
      <c r="U1808" s="21" t="e">
        <f t="shared" si="520"/>
        <v>#DIV/0!</v>
      </c>
      <c r="V1808" s="28">
        <f t="shared" si="512"/>
        <v>0</v>
      </c>
      <c r="W1808" s="28">
        <f t="shared" si="513"/>
        <v>0</v>
      </c>
      <c r="X1808" s="45" t="e">
        <f t="shared" si="521"/>
        <v>#DIV/0!</v>
      </c>
    </row>
    <row r="1809" spans="5:24">
      <c r="E1809" s="21"/>
      <c r="F1809" s="21"/>
      <c r="G1809" s="28">
        <f t="shared" si="514"/>
        <v>0</v>
      </c>
      <c r="H1809" s="45" t="e">
        <f t="shared" si="515"/>
        <v>#DIV/0!</v>
      </c>
      <c r="I1809" s="29">
        <f t="shared" si="516"/>
        <v>3</v>
      </c>
      <c r="J1809" s="29">
        <f t="shared" si="504"/>
        <v>0.27</v>
      </c>
      <c r="K1809" s="29">
        <f t="shared" si="505"/>
        <v>8.4199999999999997E-2</v>
      </c>
      <c r="L1809" s="29">
        <f t="shared" si="506"/>
        <v>12.92</v>
      </c>
      <c r="M1809" s="45" t="e">
        <f t="shared" si="517"/>
        <v>#DIV/0!</v>
      </c>
      <c r="N1809" s="28">
        <f t="shared" si="507"/>
        <v>10.989169238449415</v>
      </c>
      <c r="O1809" s="28">
        <f t="shared" si="508"/>
        <v>15.087458954343088</v>
      </c>
      <c r="P1809" s="45" t="e">
        <f t="shared" si="518"/>
        <v>#DIV/0!</v>
      </c>
      <c r="Q1809" s="29">
        <f t="shared" si="519"/>
        <v>3</v>
      </c>
      <c r="R1809" s="29" t="e">
        <f t="shared" si="509"/>
        <v>#N/A</v>
      </c>
      <c r="S1809" s="29" t="e">
        <f t="shared" si="510"/>
        <v>#N/A</v>
      </c>
      <c r="T1809" s="29" t="e">
        <f t="shared" si="511"/>
        <v>#N/A</v>
      </c>
      <c r="U1809" s="21" t="e">
        <f t="shared" si="520"/>
        <v>#DIV/0!</v>
      </c>
      <c r="V1809" s="28">
        <f t="shared" si="512"/>
        <v>0</v>
      </c>
      <c r="W1809" s="28">
        <f t="shared" si="513"/>
        <v>0</v>
      </c>
      <c r="X1809" s="45" t="e">
        <f t="shared" si="521"/>
        <v>#DIV/0!</v>
      </c>
    </row>
    <row r="1810" spans="5:24">
      <c r="E1810" s="21"/>
      <c r="F1810" s="21"/>
      <c r="G1810" s="28">
        <f t="shared" si="514"/>
        <v>0</v>
      </c>
      <c r="H1810" s="45" t="e">
        <f t="shared" si="515"/>
        <v>#DIV/0!</v>
      </c>
      <c r="I1810" s="29">
        <f t="shared" si="516"/>
        <v>3</v>
      </c>
      <c r="J1810" s="29">
        <f t="shared" si="504"/>
        <v>0.27</v>
      </c>
      <c r="K1810" s="29">
        <f t="shared" si="505"/>
        <v>8.4199999999999997E-2</v>
      </c>
      <c r="L1810" s="29">
        <f t="shared" si="506"/>
        <v>12.92</v>
      </c>
      <c r="M1810" s="45" t="e">
        <f t="shared" si="517"/>
        <v>#DIV/0!</v>
      </c>
      <c r="N1810" s="28">
        <f t="shared" si="507"/>
        <v>10.989169238449415</v>
      </c>
      <c r="O1810" s="28">
        <f t="shared" si="508"/>
        <v>15.087458954343088</v>
      </c>
      <c r="P1810" s="45" t="e">
        <f t="shared" si="518"/>
        <v>#DIV/0!</v>
      </c>
      <c r="Q1810" s="29">
        <f t="shared" si="519"/>
        <v>3</v>
      </c>
      <c r="R1810" s="29" t="e">
        <f t="shared" si="509"/>
        <v>#N/A</v>
      </c>
      <c r="S1810" s="29" t="e">
        <f t="shared" si="510"/>
        <v>#N/A</v>
      </c>
      <c r="T1810" s="29" t="e">
        <f t="shared" si="511"/>
        <v>#N/A</v>
      </c>
      <c r="U1810" s="21" t="e">
        <f t="shared" si="520"/>
        <v>#DIV/0!</v>
      </c>
      <c r="V1810" s="28">
        <f t="shared" si="512"/>
        <v>0</v>
      </c>
      <c r="W1810" s="28">
        <f t="shared" si="513"/>
        <v>0</v>
      </c>
      <c r="X1810" s="45" t="e">
        <f t="shared" si="521"/>
        <v>#DIV/0!</v>
      </c>
    </row>
    <row r="1811" spans="5:24">
      <c r="E1811" s="21"/>
      <c r="F1811" s="21"/>
      <c r="G1811" s="28">
        <f t="shared" si="514"/>
        <v>0</v>
      </c>
      <c r="H1811" s="45" t="e">
        <f t="shared" si="515"/>
        <v>#DIV/0!</v>
      </c>
      <c r="I1811" s="29">
        <f t="shared" si="516"/>
        <v>3</v>
      </c>
      <c r="J1811" s="29">
        <f t="shared" si="504"/>
        <v>0.27</v>
      </c>
      <c r="K1811" s="29">
        <f t="shared" si="505"/>
        <v>8.4199999999999997E-2</v>
      </c>
      <c r="L1811" s="29">
        <f t="shared" si="506"/>
        <v>12.92</v>
      </c>
      <c r="M1811" s="45" t="e">
        <f t="shared" si="517"/>
        <v>#DIV/0!</v>
      </c>
      <c r="N1811" s="28">
        <f t="shared" si="507"/>
        <v>10.989169238449415</v>
      </c>
      <c r="O1811" s="28">
        <f t="shared" si="508"/>
        <v>15.087458954343088</v>
      </c>
      <c r="P1811" s="45" t="e">
        <f t="shared" si="518"/>
        <v>#DIV/0!</v>
      </c>
      <c r="Q1811" s="29">
        <f t="shared" si="519"/>
        <v>3</v>
      </c>
      <c r="R1811" s="29" t="e">
        <f t="shared" si="509"/>
        <v>#N/A</v>
      </c>
      <c r="S1811" s="29" t="e">
        <f t="shared" si="510"/>
        <v>#N/A</v>
      </c>
      <c r="T1811" s="29" t="e">
        <f t="shared" si="511"/>
        <v>#N/A</v>
      </c>
      <c r="U1811" s="21" t="e">
        <f t="shared" si="520"/>
        <v>#DIV/0!</v>
      </c>
      <c r="V1811" s="28">
        <f t="shared" si="512"/>
        <v>0</v>
      </c>
      <c r="W1811" s="28">
        <f t="shared" si="513"/>
        <v>0</v>
      </c>
      <c r="X1811" s="45" t="e">
        <f t="shared" si="521"/>
        <v>#DIV/0!</v>
      </c>
    </row>
    <row r="1812" spans="5:24">
      <c r="E1812" s="21"/>
      <c r="F1812" s="21"/>
      <c r="G1812" s="28">
        <f t="shared" si="514"/>
        <v>0</v>
      </c>
      <c r="H1812" s="45" t="e">
        <f t="shared" si="515"/>
        <v>#DIV/0!</v>
      </c>
      <c r="I1812" s="29">
        <f t="shared" si="516"/>
        <v>3</v>
      </c>
      <c r="J1812" s="29">
        <f t="shared" si="504"/>
        <v>0.27</v>
      </c>
      <c r="K1812" s="29">
        <f t="shared" si="505"/>
        <v>8.4199999999999997E-2</v>
      </c>
      <c r="L1812" s="29">
        <f t="shared" si="506"/>
        <v>12.92</v>
      </c>
      <c r="M1812" s="45" t="e">
        <f t="shared" si="517"/>
        <v>#DIV/0!</v>
      </c>
      <c r="N1812" s="28">
        <f t="shared" si="507"/>
        <v>10.989169238449415</v>
      </c>
      <c r="O1812" s="28">
        <f t="shared" si="508"/>
        <v>15.087458954343088</v>
      </c>
      <c r="P1812" s="45" t="e">
        <f t="shared" si="518"/>
        <v>#DIV/0!</v>
      </c>
      <c r="Q1812" s="29">
        <f t="shared" si="519"/>
        <v>3</v>
      </c>
      <c r="R1812" s="29" t="e">
        <f t="shared" si="509"/>
        <v>#N/A</v>
      </c>
      <c r="S1812" s="29" t="e">
        <f t="shared" si="510"/>
        <v>#N/A</v>
      </c>
      <c r="T1812" s="29" t="e">
        <f t="shared" si="511"/>
        <v>#N/A</v>
      </c>
      <c r="U1812" s="21" t="e">
        <f t="shared" si="520"/>
        <v>#DIV/0!</v>
      </c>
      <c r="V1812" s="28">
        <f t="shared" si="512"/>
        <v>0</v>
      </c>
      <c r="W1812" s="28">
        <f t="shared" si="513"/>
        <v>0</v>
      </c>
      <c r="X1812" s="45" t="e">
        <f t="shared" si="521"/>
        <v>#DIV/0!</v>
      </c>
    </row>
    <row r="1813" spans="5:24">
      <c r="E1813" s="21"/>
      <c r="F1813" s="21"/>
      <c r="G1813" s="28">
        <f t="shared" si="514"/>
        <v>0</v>
      </c>
      <c r="H1813" s="45" t="e">
        <f t="shared" si="515"/>
        <v>#DIV/0!</v>
      </c>
      <c r="I1813" s="29">
        <f t="shared" si="516"/>
        <v>3</v>
      </c>
      <c r="J1813" s="29">
        <f t="shared" si="504"/>
        <v>0.27</v>
      </c>
      <c r="K1813" s="29">
        <f t="shared" si="505"/>
        <v>8.4199999999999997E-2</v>
      </c>
      <c r="L1813" s="29">
        <f t="shared" si="506"/>
        <v>12.92</v>
      </c>
      <c r="M1813" s="45" t="e">
        <f t="shared" si="517"/>
        <v>#DIV/0!</v>
      </c>
      <c r="N1813" s="28">
        <f t="shared" si="507"/>
        <v>10.989169238449415</v>
      </c>
      <c r="O1813" s="28">
        <f t="shared" si="508"/>
        <v>15.087458954343088</v>
      </c>
      <c r="P1813" s="45" t="e">
        <f t="shared" si="518"/>
        <v>#DIV/0!</v>
      </c>
      <c r="Q1813" s="29">
        <f t="shared" si="519"/>
        <v>3</v>
      </c>
      <c r="R1813" s="29" t="e">
        <f t="shared" si="509"/>
        <v>#N/A</v>
      </c>
      <c r="S1813" s="29" t="e">
        <f t="shared" si="510"/>
        <v>#N/A</v>
      </c>
      <c r="T1813" s="29" t="e">
        <f t="shared" si="511"/>
        <v>#N/A</v>
      </c>
      <c r="U1813" s="21" t="e">
        <f t="shared" si="520"/>
        <v>#DIV/0!</v>
      </c>
      <c r="V1813" s="28">
        <f t="shared" si="512"/>
        <v>0</v>
      </c>
      <c r="W1813" s="28">
        <f t="shared" si="513"/>
        <v>0</v>
      </c>
      <c r="X1813" s="45" t="e">
        <f t="shared" si="521"/>
        <v>#DIV/0!</v>
      </c>
    </row>
    <row r="1814" spans="5:24">
      <c r="E1814" s="21"/>
      <c r="F1814" s="21"/>
      <c r="G1814" s="28">
        <f t="shared" si="514"/>
        <v>0</v>
      </c>
      <c r="H1814" s="45" t="e">
        <f t="shared" si="515"/>
        <v>#DIV/0!</v>
      </c>
      <c r="I1814" s="29">
        <f t="shared" si="516"/>
        <v>3</v>
      </c>
      <c r="J1814" s="29">
        <f t="shared" si="504"/>
        <v>0.27</v>
      </c>
      <c r="K1814" s="29">
        <f t="shared" si="505"/>
        <v>8.4199999999999997E-2</v>
      </c>
      <c r="L1814" s="29">
        <f t="shared" si="506"/>
        <v>12.92</v>
      </c>
      <c r="M1814" s="45" t="e">
        <f t="shared" si="517"/>
        <v>#DIV/0!</v>
      </c>
      <c r="N1814" s="28">
        <f t="shared" si="507"/>
        <v>10.989169238449415</v>
      </c>
      <c r="O1814" s="28">
        <f t="shared" si="508"/>
        <v>15.087458954343088</v>
      </c>
      <c r="P1814" s="45" t="e">
        <f t="shared" si="518"/>
        <v>#DIV/0!</v>
      </c>
      <c r="Q1814" s="29">
        <f t="shared" si="519"/>
        <v>3</v>
      </c>
      <c r="R1814" s="29" t="e">
        <f t="shared" si="509"/>
        <v>#N/A</v>
      </c>
      <c r="S1814" s="29" t="e">
        <f t="shared" si="510"/>
        <v>#N/A</v>
      </c>
      <c r="T1814" s="29" t="e">
        <f t="shared" si="511"/>
        <v>#N/A</v>
      </c>
      <c r="U1814" s="21" t="e">
        <f t="shared" si="520"/>
        <v>#DIV/0!</v>
      </c>
      <c r="V1814" s="28">
        <f t="shared" si="512"/>
        <v>0</v>
      </c>
      <c r="W1814" s="28">
        <f t="shared" si="513"/>
        <v>0</v>
      </c>
      <c r="X1814" s="45" t="e">
        <f t="shared" si="521"/>
        <v>#DIV/0!</v>
      </c>
    </row>
    <row r="1815" spans="5:24">
      <c r="E1815" s="21"/>
      <c r="F1815" s="21"/>
      <c r="G1815" s="28">
        <f t="shared" si="514"/>
        <v>0</v>
      </c>
      <c r="H1815" s="45" t="e">
        <f t="shared" si="515"/>
        <v>#DIV/0!</v>
      </c>
      <c r="I1815" s="29">
        <f t="shared" si="516"/>
        <v>3</v>
      </c>
      <c r="J1815" s="29">
        <f t="shared" si="504"/>
        <v>0.27</v>
      </c>
      <c r="K1815" s="29">
        <f t="shared" si="505"/>
        <v>8.4199999999999997E-2</v>
      </c>
      <c r="L1815" s="29">
        <f t="shared" si="506"/>
        <v>12.92</v>
      </c>
      <c r="M1815" s="45" t="e">
        <f t="shared" si="517"/>
        <v>#DIV/0!</v>
      </c>
      <c r="N1815" s="28">
        <f t="shared" si="507"/>
        <v>10.989169238449415</v>
      </c>
      <c r="O1815" s="28">
        <f t="shared" si="508"/>
        <v>15.087458954343088</v>
      </c>
      <c r="P1815" s="45" t="e">
        <f t="shared" si="518"/>
        <v>#DIV/0!</v>
      </c>
      <c r="Q1815" s="29">
        <f t="shared" si="519"/>
        <v>3</v>
      </c>
      <c r="R1815" s="29" t="e">
        <f t="shared" si="509"/>
        <v>#N/A</v>
      </c>
      <c r="S1815" s="29" t="e">
        <f t="shared" si="510"/>
        <v>#N/A</v>
      </c>
      <c r="T1815" s="29" t="e">
        <f t="shared" si="511"/>
        <v>#N/A</v>
      </c>
      <c r="U1815" s="21" t="e">
        <f t="shared" si="520"/>
        <v>#DIV/0!</v>
      </c>
      <c r="V1815" s="28">
        <f t="shared" si="512"/>
        <v>0</v>
      </c>
      <c r="W1815" s="28">
        <f t="shared" si="513"/>
        <v>0</v>
      </c>
      <c r="X1815" s="45" t="e">
        <f t="shared" si="521"/>
        <v>#DIV/0!</v>
      </c>
    </row>
    <row r="1816" spans="5:24">
      <c r="E1816" s="21"/>
      <c r="F1816" s="21"/>
      <c r="G1816" s="28">
        <f t="shared" si="514"/>
        <v>0</v>
      </c>
      <c r="H1816" s="45" t="e">
        <f t="shared" si="515"/>
        <v>#DIV/0!</v>
      </c>
      <c r="I1816" s="29">
        <f t="shared" si="516"/>
        <v>3</v>
      </c>
      <c r="J1816" s="29">
        <f t="shared" si="504"/>
        <v>0.27</v>
      </c>
      <c r="K1816" s="29">
        <f t="shared" si="505"/>
        <v>8.4199999999999997E-2</v>
      </c>
      <c r="L1816" s="29">
        <f t="shared" si="506"/>
        <v>12.92</v>
      </c>
      <c r="M1816" s="45" t="e">
        <f t="shared" si="517"/>
        <v>#DIV/0!</v>
      </c>
      <c r="N1816" s="28">
        <f t="shared" si="507"/>
        <v>10.989169238449415</v>
      </c>
      <c r="O1816" s="28">
        <f t="shared" si="508"/>
        <v>15.087458954343088</v>
      </c>
      <c r="P1816" s="45" t="e">
        <f t="shared" si="518"/>
        <v>#DIV/0!</v>
      </c>
      <c r="Q1816" s="29">
        <f t="shared" si="519"/>
        <v>3</v>
      </c>
      <c r="R1816" s="29" t="e">
        <f t="shared" si="509"/>
        <v>#N/A</v>
      </c>
      <c r="S1816" s="29" t="e">
        <f t="shared" si="510"/>
        <v>#N/A</v>
      </c>
      <c r="T1816" s="29" t="e">
        <f t="shared" si="511"/>
        <v>#N/A</v>
      </c>
      <c r="U1816" s="21" t="e">
        <f t="shared" si="520"/>
        <v>#DIV/0!</v>
      </c>
      <c r="V1816" s="28">
        <f t="shared" si="512"/>
        <v>0</v>
      </c>
      <c r="W1816" s="28">
        <f t="shared" si="513"/>
        <v>0</v>
      </c>
      <c r="X1816" s="45" t="e">
        <f t="shared" si="521"/>
        <v>#DIV/0!</v>
      </c>
    </row>
    <row r="1817" spans="5:24">
      <c r="E1817" s="21"/>
      <c r="F1817" s="21"/>
      <c r="G1817" s="28">
        <f t="shared" si="514"/>
        <v>0</v>
      </c>
      <c r="H1817" s="45" t="e">
        <f t="shared" si="515"/>
        <v>#DIV/0!</v>
      </c>
      <c r="I1817" s="29">
        <f t="shared" si="516"/>
        <v>3</v>
      </c>
      <c r="J1817" s="29">
        <f t="shared" si="504"/>
        <v>0.27</v>
      </c>
      <c r="K1817" s="29">
        <f t="shared" si="505"/>
        <v>8.4199999999999997E-2</v>
      </c>
      <c r="L1817" s="29">
        <f t="shared" si="506"/>
        <v>12.92</v>
      </c>
      <c r="M1817" s="45" t="e">
        <f t="shared" si="517"/>
        <v>#DIV/0!</v>
      </c>
      <c r="N1817" s="28">
        <f t="shared" si="507"/>
        <v>10.989169238449415</v>
      </c>
      <c r="O1817" s="28">
        <f t="shared" si="508"/>
        <v>15.087458954343088</v>
      </c>
      <c r="P1817" s="45" t="e">
        <f t="shared" si="518"/>
        <v>#DIV/0!</v>
      </c>
      <c r="Q1817" s="29">
        <f t="shared" si="519"/>
        <v>3</v>
      </c>
      <c r="R1817" s="29" t="e">
        <f t="shared" si="509"/>
        <v>#N/A</v>
      </c>
      <c r="S1817" s="29" t="e">
        <f t="shared" si="510"/>
        <v>#N/A</v>
      </c>
      <c r="T1817" s="29" t="e">
        <f t="shared" si="511"/>
        <v>#N/A</v>
      </c>
      <c r="U1817" s="21" t="e">
        <f t="shared" si="520"/>
        <v>#DIV/0!</v>
      </c>
      <c r="V1817" s="28">
        <f t="shared" si="512"/>
        <v>0</v>
      </c>
      <c r="W1817" s="28">
        <f t="shared" si="513"/>
        <v>0</v>
      </c>
      <c r="X1817" s="45" t="e">
        <f t="shared" si="521"/>
        <v>#DIV/0!</v>
      </c>
    </row>
    <row r="1818" spans="5:24">
      <c r="E1818" s="21"/>
      <c r="F1818" s="21"/>
      <c r="G1818" s="28">
        <f t="shared" si="514"/>
        <v>0</v>
      </c>
      <c r="H1818" s="45" t="e">
        <f t="shared" si="515"/>
        <v>#DIV/0!</v>
      </c>
      <c r="I1818" s="29">
        <f t="shared" si="516"/>
        <v>3</v>
      </c>
      <c r="J1818" s="29">
        <f t="shared" si="504"/>
        <v>0.27</v>
      </c>
      <c r="K1818" s="29">
        <f t="shared" si="505"/>
        <v>8.4199999999999997E-2</v>
      </c>
      <c r="L1818" s="29">
        <f t="shared" si="506"/>
        <v>12.92</v>
      </c>
      <c r="M1818" s="45" t="e">
        <f t="shared" si="517"/>
        <v>#DIV/0!</v>
      </c>
      <c r="N1818" s="28">
        <f t="shared" si="507"/>
        <v>10.989169238449415</v>
      </c>
      <c r="O1818" s="28">
        <f t="shared" si="508"/>
        <v>15.087458954343088</v>
      </c>
      <c r="P1818" s="45" t="e">
        <f t="shared" si="518"/>
        <v>#DIV/0!</v>
      </c>
      <c r="Q1818" s="29">
        <f t="shared" si="519"/>
        <v>3</v>
      </c>
      <c r="R1818" s="29" t="e">
        <f t="shared" si="509"/>
        <v>#N/A</v>
      </c>
      <c r="S1818" s="29" t="e">
        <f t="shared" si="510"/>
        <v>#N/A</v>
      </c>
      <c r="T1818" s="29" t="e">
        <f t="shared" si="511"/>
        <v>#N/A</v>
      </c>
      <c r="U1818" s="21" t="e">
        <f t="shared" si="520"/>
        <v>#DIV/0!</v>
      </c>
      <c r="V1818" s="28">
        <f t="shared" si="512"/>
        <v>0</v>
      </c>
      <c r="W1818" s="28">
        <f t="shared" si="513"/>
        <v>0</v>
      </c>
      <c r="X1818" s="45" t="e">
        <f t="shared" si="521"/>
        <v>#DIV/0!</v>
      </c>
    </row>
    <row r="1819" spans="5:24">
      <c r="E1819" s="21"/>
      <c r="F1819" s="21"/>
      <c r="G1819" s="28">
        <f t="shared" si="514"/>
        <v>0</v>
      </c>
      <c r="H1819" s="45" t="e">
        <f t="shared" si="515"/>
        <v>#DIV/0!</v>
      </c>
      <c r="I1819" s="29">
        <f t="shared" si="516"/>
        <v>3</v>
      </c>
      <c r="J1819" s="29">
        <f t="shared" si="504"/>
        <v>0.27</v>
      </c>
      <c r="K1819" s="29">
        <f t="shared" si="505"/>
        <v>8.4199999999999997E-2</v>
      </c>
      <c r="L1819" s="29">
        <f t="shared" si="506"/>
        <v>12.92</v>
      </c>
      <c r="M1819" s="45" t="e">
        <f t="shared" si="517"/>
        <v>#DIV/0!</v>
      </c>
      <c r="N1819" s="28">
        <f t="shared" si="507"/>
        <v>10.989169238449415</v>
      </c>
      <c r="O1819" s="28">
        <f t="shared" si="508"/>
        <v>15.087458954343088</v>
      </c>
      <c r="P1819" s="45" t="e">
        <f t="shared" si="518"/>
        <v>#DIV/0!</v>
      </c>
      <c r="Q1819" s="29">
        <f t="shared" si="519"/>
        <v>3</v>
      </c>
      <c r="R1819" s="29" t="e">
        <f t="shared" si="509"/>
        <v>#N/A</v>
      </c>
      <c r="S1819" s="29" t="e">
        <f t="shared" si="510"/>
        <v>#N/A</v>
      </c>
      <c r="T1819" s="29" t="e">
        <f t="shared" si="511"/>
        <v>#N/A</v>
      </c>
      <c r="U1819" s="21" t="e">
        <f t="shared" si="520"/>
        <v>#DIV/0!</v>
      </c>
      <c r="V1819" s="28">
        <f t="shared" si="512"/>
        <v>0</v>
      </c>
      <c r="W1819" s="28">
        <f t="shared" si="513"/>
        <v>0</v>
      </c>
      <c r="X1819" s="45" t="e">
        <f t="shared" si="521"/>
        <v>#DIV/0!</v>
      </c>
    </row>
    <row r="1820" spans="5:24">
      <c r="E1820" s="21"/>
      <c r="F1820" s="21"/>
      <c r="G1820" s="28">
        <f t="shared" si="514"/>
        <v>0</v>
      </c>
      <c r="H1820" s="45" t="e">
        <f t="shared" si="515"/>
        <v>#DIV/0!</v>
      </c>
      <c r="I1820" s="29">
        <f t="shared" si="516"/>
        <v>3</v>
      </c>
      <c r="J1820" s="29">
        <f t="shared" si="504"/>
        <v>0.27</v>
      </c>
      <c r="K1820" s="29">
        <f t="shared" si="505"/>
        <v>8.4199999999999997E-2</v>
      </c>
      <c r="L1820" s="29">
        <f t="shared" si="506"/>
        <v>12.92</v>
      </c>
      <c r="M1820" s="45" t="e">
        <f t="shared" si="517"/>
        <v>#DIV/0!</v>
      </c>
      <c r="N1820" s="28">
        <f t="shared" si="507"/>
        <v>10.989169238449415</v>
      </c>
      <c r="O1820" s="28">
        <f t="shared" si="508"/>
        <v>15.087458954343088</v>
      </c>
      <c r="P1820" s="45" t="e">
        <f t="shared" si="518"/>
        <v>#DIV/0!</v>
      </c>
      <c r="Q1820" s="29">
        <f t="shared" si="519"/>
        <v>3</v>
      </c>
      <c r="R1820" s="29" t="e">
        <f t="shared" si="509"/>
        <v>#N/A</v>
      </c>
      <c r="S1820" s="29" t="e">
        <f t="shared" si="510"/>
        <v>#N/A</v>
      </c>
      <c r="T1820" s="29" t="e">
        <f t="shared" si="511"/>
        <v>#N/A</v>
      </c>
      <c r="U1820" s="21" t="e">
        <f t="shared" si="520"/>
        <v>#DIV/0!</v>
      </c>
      <c r="V1820" s="28">
        <f t="shared" si="512"/>
        <v>0</v>
      </c>
      <c r="W1820" s="28">
        <f t="shared" si="513"/>
        <v>0</v>
      </c>
      <c r="X1820" s="45" t="e">
        <f t="shared" si="521"/>
        <v>#DIV/0!</v>
      </c>
    </row>
    <row r="1821" spans="5:24">
      <c r="E1821" s="21"/>
      <c r="F1821" s="21"/>
      <c r="G1821" s="28">
        <f t="shared" si="514"/>
        <v>0</v>
      </c>
      <c r="H1821" s="45" t="e">
        <f t="shared" si="515"/>
        <v>#DIV/0!</v>
      </c>
      <c r="I1821" s="29">
        <f t="shared" si="516"/>
        <v>3</v>
      </c>
      <c r="J1821" s="29">
        <f t="shared" si="504"/>
        <v>0.27</v>
      </c>
      <c r="K1821" s="29">
        <f t="shared" si="505"/>
        <v>8.4199999999999997E-2</v>
      </c>
      <c r="L1821" s="29">
        <f t="shared" si="506"/>
        <v>12.92</v>
      </c>
      <c r="M1821" s="45" t="e">
        <f t="shared" si="517"/>
        <v>#DIV/0!</v>
      </c>
      <c r="N1821" s="28">
        <f t="shared" si="507"/>
        <v>10.989169238449415</v>
      </c>
      <c r="O1821" s="28">
        <f t="shared" si="508"/>
        <v>15.087458954343088</v>
      </c>
      <c r="P1821" s="45" t="e">
        <f t="shared" si="518"/>
        <v>#DIV/0!</v>
      </c>
      <c r="Q1821" s="29">
        <f t="shared" si="519"/>
        <v>3</v>
      </c>
      <c r="R1821" s="29" t="e">
        <f t="shared" si="509"/>
        <v>#N/A</v>
      </c>
      <c r="S1821" s="29" t="e">
        <f t="shared" si="510"/>
        <v>#N/A</v>
      </c>
      <c r="T1821" s="29" t="e">
        <f t="shared" si="511"/>
        <v>#N/A</v>
      </c>
      <c r="U1821" s="21" t="e">
        <f t="shared" si="520"/>
        <v>#DIV/0!</v>
      </c>
      <c r="V1821" s="28">
        <f t="shared" si="512"/>
        <v>0</v>
      </c>
      <c r="W1821" s="28">
        <f t="shared" si="513"/>
        <v>0</v>
      </c>
      <c r="X1821" s="45" t="e">
        <f t="shared" si="521"/>
        <v>#DIV/0!</v>
      </c>
    </row>
    <row r="1822" spans="5:24">
      <c r="E1822" s="21"/>
      <c r="F1822" s="21"/>
      <c r="G1822" s="28">
        <f t="shared" si="514"/>
        <v>0</v>
      </c>
      <c r="H1822" s="45" t="e">
        <f t="shared" si="515"/>
        <v>#DIV/0!</v>
      </c>
      <c r="I1822" s="29">
        <f t="shared" si="516"/>
        <v>3</v>
      </c>
      <c r="J1822" s="29">
        <f t="shared" si="504"/>
        <v>0.27</v>
      </c>
      <c r="K1822" s="29">
        <f t="shared" si="505"/>
        <v>8.4199999999999997E-2</v>
      </c>
      <c r="L1822" s="29">
        <f t="shared" si="506"/>
        <v>12.92</v>
      </c>
      <c r="M1822" s="45" t="e">
        <f t="shared" si="517"/>
        <v>#DIV/0!</v>
      </c>
      <c r="N1822" s="28">
        <f t="shared" si="507"/>
        <v>10.989169238449415</v>
      </c>
      <c r="O1822" s="28">
        <f t="shared" si="508"/>
        <v>15.087458954343088</v>
      </c>
      <c r="P1822" s="45" t="e">
        <f t="shared" si="518"/>
        <v>#DIV/0!</v>
      </c>
      <c r="Q1822" s="29">
        <f t="shared" si="519"/>
        <v>3</v>
      </c>
      <c r="R1822" s="29" t="e">
        <f t="shared" si="509"/>
        <v>#N/A</v>
      </c>
      <c r="S1822" s="29" t="e">
        <f t="shared" si="510"/>
        <v>#N/A</v>
      </c>
      <c r="T1822" s="29" t="e">
        <f t="shared" si="511"/>
        <v>#N/A</v>
      </c>
      <c r="U1822" s="21" t="e">
        <f t="shared" si="520"/>
        <v>#DIV/0!</v>
      </c>
      <c r="V1822" s="28">
        <f t="shared" si="512"/>
        <v>0</v>
      </c>
      <c r="W1822" s="28">
        <f t="shared" si="513"/>
        <v>0</v>
      </c>
      <c r="X1822" s="45" t="e">
        <f t="shared" si="521"/>
        <v>#DIV/0!</v>
      </c>
    </row>
    <row r="1823" spans="5:24">
      <c r="E1823" s="21"/>
      <c r="F1823" s="21"/>
      <c r="G1823" s="28">
        <f t="shared" si="514"/>
        <v>0</v>
      </c>
      <c r="H1823" s="45" t="e">
        <f t="shared" si="515"/>
        <v>#DIV/0!</v>
      </c>
      <c r="I1823" s="29">
        <f t="shared" si="516"/>
        <v>3</v>
      </c>
      <c r="J1823" s="29">
        <f t="shared" si="504"/>
        <v>0.27</v>
      </c>
      <c r="K1823" s="29">
        <f t="shared" si="505"/>
        <v>8.4199999999999997E-2</v>
      </c>
      <c r="L1823" s="29">
        <f t="shared" si="506"/>
        <v>12.92</v>
      </c>
      <c r="M1823" s="45" t="e">
        <f t="shared" si="517"/>
        <v>#DIV/0!</v>
      </c>
      <c r="N1823" s="28">
        <f t="shared" si="507"/>
        <v>10.989169238449415</v>
      </c>
      <c r="O1823" s="28">
        <f t="shared" si="508"/>
        <v>15.087458954343088</v>
      </c>
      <c r="P1823" s="45" t="e">
        <f t="shared" si="518"/>
        <v>#DIV/0!</v>
      </c>
      <c r="Q1823" s="29">
        <f t="shared" si="519"/>
        <v>3</v>
      </c>
      <c r="R1823" s="29" t="e">
        <f t="shared" si="509"/>
        <v>#N/A</v>
      </c>
      <c r="S1823" s="29" t="e">
        <f t="shared" si="510"/>
        <v>#N/A</v>
      </c>
      <c r="T1823" s="29" t="e">
        <f t="shared" si="511"/>
        <v>#N/A</v>
      </c>
      <c r="U1823" s="21" t="e">
        <f t="shared" si="520"/>
        <v>#DIV/0!</v>
      </c>
      <c r="V1823" s="28">
        <f t="shared" si="512"/>
        <v>0</v>
      </c>
      <c r="W1823" s="28">
        <f t="shared" si="513"/>
        <v>0</v>
      </c>
      <c r="X1823" s="45" t="e">
        <f t="shared" si="521"/>
        <v>#DIV/0!</v>
      </c>
    </row>
    <row r="1824" spans="5:24">
      <c r="E1824" s="21"/>
      <c r="F1824" s="21"/>
      <c r="G1824" s="28">
        <f t="shared" si="514"/>
        <v>0</v>
      </c>
      <c r="H1824" s="45" t="e">
        <f t="shared" si="515"/>
        <v>#DIV/0!</v>
      </c>
      <c r="I1824" s="29">
        <f t="shared" si="516"/>
        <v>3</v>
      </c>
      <c r="J1824" s="29">
        <f t="shared" si="504"/>
        <v>0.27</v>
      </c>
      <c r="K1824" s="29">
        <f t="shared" si="505"/>
        <v>8.4199999999999997E-2</v>
      </c>
      <c r="L1824" s="29">
        <f t="shared" si="506"/>
        <v>12.92</v>
      </c>
      <c r="M1824" s="45" t="e">
        <f t="shared" si="517"/>
        <v>#DIV/0!</v>
      </c>
      <c r="N1824" s="28">
        <f t="shared" si="507"/>
        <v>10.989169238449415</v>
      </c>
      <c r="O1824" s="28">
        <f t="shared" si="508"/>
        <v>15.087458954343088</v>
      </c>
      <c r="P1824" s="45" t="e">
        <f t="shared" si="518"/>
        <v>#DIV/0!</v>
      </c>
      <c r="Q1824" s="29">
        <f t="shared" si="519"/>
        <v>3</v>
      </c>
      <c r="R1824" s="29" t="e">
        <f t="shared" si="509"/>
        <v>#N/A</v>
      </c>
      <c r="S1824" s="29" t="e">
        <f t="shared" si="510"/>
        <v>#N/A</v>
      </c>
      <c r="T1824" s="29" t="e">
        <f t="shared" si="511"/>
        <v>#N/A</v>
      </c>
      <c r="U1824" s="21" t="e">
        <f t="shared" si="520"/>
        <v>#DIV/0!</v>
      </c>
      <c r="V1824" s="28">
        <f t="shared" si="512"/>
        <v>0</v>
      </c>
      <c r="W1824" s="28">
        <f t="shared" si="513"/>
        <v>0</v>
      </c>
      <c r="X1824" s="45" t="e">
        <f t="shared" si="521"/>
        <v>#DIV/0!</v>
      </c>
    </row>
    <row r="1825" spans="5:24">
      <c r="E1825" s="21"/>
      <c r="F1825" s="21"/>
      <c r="G1825" s="28">
        <f t="shared" si="514"/>
        <v>0</v>
      </c>
      <c r="H1825" s="45" t="e">
        <f t="shared" si="515"/>
        <v>#DIV/0!</v>
      </c>
      <c r="I1825" s="29">
        <f t="shared" si="516"/>
        <v>3</v>
      </c>
      <c r="J1825" s="29">
        <f t="shared" si="504"/>
        <v>0.27</v>
      </c>
      <c r="K1825" s="29">
        <f t="shared" si="505"/>
        <v>8.4199999999999997E-2</v>
      </c>
      <c r="L1825" s="29">
        <f t="shared" si="506"/>
        <v>12.92</v>
      </c>
      <c r="M1825" s="45" t="e">
        <f t="shared" si="517"/>
        <v>#DIV/0!</v>
      </c>
      <c r="N1825" s="28">
        <f t="shared" si="507"/>
        <v>10.989169238449415</v>
      </c>
      <c r="O1825" s="28">
        <f t="shared" si="508"/>
        <v>15.087458954343088</v>
      </c>
      <c r="P1825" s="45" t="e">
        <f t="shared" si="518"/>
        <v>#DIV/0!</v>
      </c>
      <c r="Q1825" s="29">
        <f t="shared" si="519"/>
        <v>3</v>
      </c>
      <c r="R1825" s="29" t="e">
        <f t="shared" si="509"/>
        <v>#N/A</v>
      </c>
      <c r="S1825" s="29" t="e">
        <f t="shared" si="510"/>
        <v>#N/A</v>
      </c>
      <c r="T1825" s="29" t="e">
        <f t="shared" si="511"/>
        <v>#N/A</v>
      </c>
      <c r="U1825" s="21" t="e">
        <f t="shared" si="520"/>
        <v>#DIV/0!</v>
      </c>
      <c r="V1825" s="28">
        <f t="shared" si="512"/>
        <v>0</v>
      </c>
      <c r="W1825" s="28">
        <f t="shared" si="513"/>
        <v>0</v>
      </c>
      <c r="X1825" s="45" t="e">
        <f t="shared" si="521"/>
        <v>#DIV/0!</v>
      </c>
    </row>
    <row r="1826" spans="5:24">
      <c r="E1826" s="21"/>
      <c r="F1826" s="21"/>
      <c r="G1826" s="28">
        <f t="shared" si="514"/>
        <v>0</v>
      </c>
      <c r="H1826" s="45" t="e">
        <f t="shared" si="515"/>
        <v>#DIV/0!</v>
      </c>
      <c r="I1826" s="29">
        <f t="shared" si="516"/>
        <v>3</v>
      </c>
      <c r="J1826" s="29">
        <f t="shared" si="504"/>
        <v>0.27</v>
      </c>
      <c r="K1826" s="29">
        <f t="shared" si="505"/>
        <v>8.4199999999999997E-2</v>
      </c>
      <c r="L1826" s="29">
        <f t="shared" si="506"/>
        <v>12.92</v>
      </c>
      <c r="M1826" s="45" t="e">
        <f t="shared" si="517"/>
        <v>#DIV/0!</v>
      </c>
      <c r="N1826" s="28">
        <f t="shared" si="507"/>
        <v>10.989169238449415</v>
      </c>
      <c r="O1826" s="28">
        <f t="shared" si="508"/>
        <v>15.087458954343088</v>
      </c>
      <c r="P1826" s="45" t="e">
        <f t="shared" si="518"/>
        <v>#DIV/0!</v>
      </c>
      <c r="Q1826" s="29">
        <f t="shared" si="519"/>
        <v>3</v>
      </c>
      <c r="R1826" s="29" t="e">
        <f t="shared" si="509"/>
        <v>#N/A</v>
      </c>
      <c r="S1826" s="29" t="e">
        <f t="shared" si="510"/>
        <v>#N/A</v>
      </c>
      <c r="T1826" s="29" t="e">
        <f t="shared" si="511"/>
        <v>#N/A</v>
      </c>
      <c r="U1826" s="21" t="e">
        <f t="shared" si="520"/>
        <v>#DIV/0!</v>
      </c>
      <c r="V1826" s="28">
        <f t="shared" si="512"/>
        <v>0</v>
      </c>
      <c r="W1826" s="28">
        <f t="shared" si="513"/>
        <v>0</v>
      </c>
      <c r="X1826" s="45" t="e">
        <f t="shared" si="521"/>
        <v>#DIV/0!</v>
      </c>
    </row>
    <row r="1827" spans="5:24">
      <c r="E1827" s="21"/>
      <c r="F1827" s="21"/>
      <c r="G1827" s="28">
        <f t="shared" si="514"/>
        <v>0</v>
      </c>
      <c r="H1827" s="45" t="e">
        <f t="shared" si="515"/>
        <v>#DIV/0!</v>
      </c>
      <c r="I1827" s="29">
        <f t="shared" si="516"/>
        <v>3</v>
      </c>
      <c r="J1827" s="29">
        <f t="shared" si="504"/>
        <v>0.27</v>
      </c>
      <c r="K1827" s="29">
        <f t="shared" si="505"/>
        <v>8.4199999999999997E-2</v>
      </c>
      <c r="L1827" s="29">
        <f t="shared" si="506"/>
        <v>12.92</v>
      </c>
      <c r="M1827" s="45" t="e">
        <f t="shared" si="517"/>
        <v>#DIV/0!</v>
      </c>
      <c r="N1827" s="28">
        <f t="shared" si="507"/>
        <v>10.989169238449415</v>
      </c>
      <c r="O1827" s="28">
        <f t="shared" si="508"/>
        <v>15.087458954343088</v>
      </c>
      <c r="P1827" s="45" t="e">
        <f t="shared" si="518"/>
        <v>#DIV/0!</v>
      </c>
      <c r="Q1827" s="29">
        <f t="shared" si="519"/>
        <v>3</v>
      </c>
      <c r="R1827" s="29" t="e">
        <f t="shared" si="509"/>
        <v>#N/A</v>
      </c>
      <c r="S1827" s="29" t="e">
        <f t="shared" si="510"/>
        <v>#N/A</v>
      </c>
      <c r="T1827" s="29" t="e">
        <f t="shared" si="511"/>
        <v>#N/A</v>
      </c>
      <c r="U1827" s="21" t="e">
        <f t="shared" si="520"/>
        <v>#DIV/0!</v>
      </c>
      <c r="V1827" s="28">
        <f t="shared" si="512"/>
        <v>0</v>
      </c>
      <c r="W1827" s="28">
        <f t="shared" si="513"/>
        <v>0</v>
      </c>
      <c r="X1827" s="45" t="e">
        <f t="shared" si="521"/>
        <v>#DIV/0!</v>
      </c>
    </row>
    <row r="1828" spans="5:24">
      <c r="E1828" s="21"/>
      <c r="F1828" s="21"/>
      <c r="G1828" s="28">
        <f t="shared" si="514"/>
        <v>0</v>
      </c>
      <c r="H1828" s="45" t="e">
        <f t="shared" si="515"/>
        <v>#DIV/0!</v>
      </c>
      <c r="I1828" s="29">
        <f t="shared" si="516"/>
        <v>3</v>
      </c>
      <c r="J1828" s="29">
        <f t="shared" si="504"/>
        <v>0.27</v>
      </c>
      <c r="K1828" s="29">
        <f t="shared" si="505"/>
        <v>8.4199999999999997E-2</v>
      </c>
      <c r="L1828" s="29">
        <f t="shared" si="506"/>
        <v>12.92</v>
      </c>
      <c r="M1828" s="45" t="e">
        <f t="shared" si="517"/>
        <v>#DIV/0!</v>
      </c>
      <c r="N1828" s="28">
        <f t="shared" si="507"/>
        <v>10.989169238449415</v>
      </c>
      <c r="O1828" s="28">
        <f t="shared" si="508"/>
        <v>15.087458954343088</v>
      </c>
      <c r="P1828" s="45" t="e">
        <f t="shared" si="518"/>
        <v>#DIV/0!</v>
      </c>
      <c r="Q1828" s="29">
        <f t="shared" si="519"/>
        <v>3</v>
      </c>
      <c r="R1828" s="29" t="e">
        <f t="shared" si="509"/>
        <v>#N/A</v>
      </c>
      <c r="S1828" s="29" t="e">
        <f t="shared" si="510"/>
        <v>#N/A</v>
      </c>
      <c r="T1828" s="29" t="e">
        <f t="shared" si="511"/>
        <v>#N/A</v>
      </c>
      <c r="U1828" s="21" t="e">
        <f t="shared" si="520"/>
        <v>#DIV/0!</v>
      </c>
      <c r="V1828" s="28">
        <f t="shared" si="512"/>
        <v>0</v>
      </c>
      <c r="W1828" s="28">
        <f t="shared" si="513"/>
        <v>0</v>
      </c>
      <c r="X1828" s="45" t="e">
        <f t="shared" si="521"/>
        <v>#DIV/0!</v>
      </c>
    </row>
    <row r="1829" spans="5:24">
      <c r="E1829" s="21"/>
      <c r="F1829" s="21"/>
      <c r="G1829" s="28">
        <f t="shared" si="514"/>
        <v>0</v>
      </c>
      <c r="H1829" s="45" t="e">
        <f t="shared" si="515"/>
        <v>#DIV/0!</v>
      </c>
      <c r="I1829" s="29">
        <f t="shared" si="516"/>
        <v>3</v>
      </c>
      <c r="J1829" s="29">
        <f t="shared" si="504"/>
        <v>0.27</v>
      </c>
      <c r="K1829" s="29">
        <f t="shared" si="505"/>
        <v>8.4199999999999997E-2</v>
      </c>
      <c r="L1829" s="29">
        <f t="shared" si="506"/>
        <v>12.92</v>
      </c>
      <c r="M1829" s="45" t="e">
        <f t="shared" si="517"/>
        <v>#DIV/0!</v>
      </c>
      <c r="N1829" s="28">
        <f t="shared" si="507"/>
        <v>10.989169238449415</v>
      </c>
      <c r="O1829" s="28">
        <f t="shared" si="508"/>
        <v>15.087458954343088</v>
      </c>
      <c r="P1829" s="45" t="e">
        <f t="shared" si="518"/>
        <v>#DIV/0!</v>
      </c>
      <c r="Q1829" s="29">
        <f t="shared" si="519"/>
        <v>3</v>
      </c>
      <c r="R1829" s="29" t="e">
        <f t="shared" si="509"/>
        <v>#N/A</v>
      </c>
      <c r="S1829" s="29" t="e">
        <f t="shared" si="510"/>
        <v>#N/A</v>
      </c>
      <c r="T1829" s="29" t="e">
        <f t="shared" si="511"/>
        <v>#N/A</v>
      </c>
      <c r="U1829" s="21" t="e">
        <f t="shared" si="520"/>
        <v>#DIV/0!</v>
      </c>
      <c r="V1829" s="28">
        <f t="shared" si="512"/>
        <v>0</v>
      </c>
      <c r="W1829" s="28">
        <f t="shared" si="513"/>
        <v>0</v>
      </c>
      <c r="X1829" s="45" t="e">
        <f t="shared" si="521"/>
        <v>#DIV/0!</v>
      </c>
    </row>
    <row r="1830" spans="5:24">
      <c r="E1830" s="21"/>
      <c r="F1830" s="21"/>
      <c r="G1830" s="28">
        <f t="shared" si="514"/>
        <v>0</v>
      </c>
      <c r="H1830" s="45" t="e">
        <f t="shared" si="515"/>
        <v>#DIV/0!</v>
      </c>
      <c r="I1830" s="29">
        <f t="shared" si="516"/>
        <v>3</v>
      </c>
      <c r="J1830" s="29">
        <f t="shared" si="504"/>
        <v>0.27</v>
      </c>
      <c r="K1830" s="29">
        <f t="shared" si="505"/>
        <v>8.4199999999999997E-2</v>
      </c>
      <c r="L1830" s="29">
        <f t="shared" si="506"/>
        <v>12.92</v>
      </c>
      <c r="M1830" s="45" t="e">
        <f t="shared" si="517"/>
        <v>#DIV/0!</v>
      </c>
      <c r="N1830" s="28">
        <f t="shared" si="507"/>
        <v>10.989169238449415</v>
      </c>
      <c r="O1830" s="28">
        <f t="shared" si="508"/>
        <v>15.087458954343088</v>
      </c>
      <c r="P1830" s="45" t="e">
        <f t="shared" si="518"/>
        <v>#DIV/0!</v>
      </c>
      <c r="Q1830" s="29">
        <f t="shared" si="519"/>
        <v>3</v>
      </c>
      <c r="R1830" s="29" t="e">
        <f t="shared" si="509"/>
        <v>#N/A</v>
      </c>
      <c r="S1830" s="29" t="e">
        <f t="shared" si="510"/>
        <v>#N/A</v>
      </c>
      <c r="T1830" s="29" t="e">
        <f t="shared" si="511"/>
        <v>#N/A</v>
      </c>
      <c r="U1830" s="21" t="e">
        <f t="shared" si="520"/>
        <v>#DIV/0!</v>
      </c>
      <c r="V1830" s="28">
        <f t="shared" si="512"/>
        <v>0</v>
      </c>
      <c r="W1830" s="28">
        <f t="shared" si="513"/>
        <v>0</v>
      </c>
      <c r="X1830" s="45" t="e">
        <f t="shared" si="521"/>
        <v>#DIV/0!</v>
      </c>
    </row>
    <row r="1831" spans="5:24">
      <c r="E1831" s="21"/>
      <c r="F1831" s="21"/>
      <c r="G1831" s="28">
        <f t="shared" si="514"/>
        <v>0</v>
      </c>
      <c r="H1831" s="45" t="e">
        <f t="shared" si="515"/>
        <v>#DIV/0!</v>
      </c>
      <c r="I1831" s="29">
        <f t="shared" si="516"/>
        <v>3</v>
      </c>
      <c r="J1831" s="29">
        <f t="shared" si="504"/>
        <v>0.27</v>
      </c>
      <c r="K1831" s="29">
        <f t="shared" si="505"/>
        <v>8.4199999999999997E-2</v>
      </c>
      <c r="L1831" s="29">
        <f t="shared" si="506"/>
        <v>12.92</v>
      </c>
      <c r="M1831" s="45" t="e">
        <f t="shared" si="517"/>
        <v>#DIV/0!</v>
      </c>
      <c r="N1831" s="28">
        <f t="shared" si="507"/>
        <v>10.989169238449415</v>
      </c>
      <c r="O1831" s="28">
        <f t="shared" si="508"/>
        <v>15.087458954343088</v>
      </c>
      <c r="P1831" s="45" t="e">
        <f t="shared" si="518"/>
        <v>#DIV/0!</v>
      </c>
      <c r="Q1831" s="29">
        <f t="shared" si="519"/>
        <v>3</v>
      </c>
      <c r="R1831" s="29" t="e">
        <f t="shared" si="509"/>
        <v>#N/A</v>
      </c>
      <c r="S1831" s="29" t="e">
        <f t="shared" si="510"/>
        <v>#N/A</v>
      </c>
      <c r="T1831" s="29" t="e">
        <f t="shared" si="511"/>
        <v>#N/A</v>
      </c>
      <c r="U1831" s="21" t="e">
        <f t="shared" si="520"/>
        <v>#DIV/0!</v>
      </c>
      <c r="V1831" s="28">
        <f t="shared" si="512"/>
        <v>0</v>
      </c>
      <c r="W1831" s="28">
        <f t="shared" si="513"/>
        <v>0</v>
      </c>
      <c r="X1831" s="45" t="e">
        <f t="shared" si="521"/>
        <v>#DIV/0!</v>
      </c>
    </row>
    <row r="1832" spans="5:24">
      <c r="E1832" s="21"/>
      <c r="F1832" s="21"/>
      <c r="G1832" s="28">
        <f t="shared" si="514"/>
        <v>0</v>
      </c>
      <c r="H1832" s="45" t="e">
        <f t="shared" si="515"/>
        <v>#DIV/0!</v>
      </c>
      <c r="I1832" s="29">
        <f t="shared" si="516"/>
        <v>3</v>
      </c>
      <c r="J1832" s="29">
        <f t="shared" si="504"/>
        <v>0.27</v>
      </c>
      <c r="K1832" s="29">
        <f t="shared" si="505"/>
        <v>8.4199999999999997E-2</v>
      </c>
      <c r="L1832" s="29">
        <f t="shared" si="506"/>
        <v>12.92</v>
      </c>
      <c r="M1832" s="45" t="e">
        <f t="shared" si="517"/>
        <v>#DIV/0!</v>
      </c>
      <c r="N1832" s="28">
        <f t="shared" si="507"/>
        <v>10.989169238449415</v>
      </c>
      <c r="O1832" s="28">
        <f t="shared" si="508"/>
        <v>15.087458954343088</v>
      </c>
      <c r="P1832" s="45" t="e">
        <f t="shared" si="518"/>
        <v>#DIV/0!</v>
      </c>
      <c r="Q1832" s="29">
        <f t="shared" si="519"/>
        <v>3</v>
      </c>
      <c r="R1832" s="29" t="e">
        <f t="shared" si="509"/>
        <v>#N/A</v>
      </c>
      <c r="S1832" s="29" t="e">
        <f t="shared" si="510"/>
        <v>#N/A</v>
      </c>
      <c r="T1832" s="29" t="e">
        <f t="shared" si="511"/>
        <v>#N/A</v>
      </c>
      <c r="U1832" s="21" t="e">
        <f t="shared" si="520"/>
        <v>#DIV/0!</v>
      </c>
      <c r="V1832" s="28">
        <f t="shared" si="512"/>
        <v>0</v>
      </c>
      <c r="W1832" s="28">
        <f t="shared" si="513"/>
        <v>0</v>
      </c>
      <c r="X1832" s="45" t="e">
        <f t="shared" si="521"/>
        <v>#DIV/0!</v>
      </c>
    </row>
    <row r="1833" spans="5:24">
      <c r="E1833" s="32"/>
      <c r="F1833" s="32"/>
      <c r="G1833" s="28">
        <f t="shared" si="514"/>
        <v>0</v>
      </c>
      <c r="H1833" s="45" t="e">
        <f t="shared" si="515"/>
        <v>#DIV/0!</v>
      </c>
      <c r="I1833" s="29">
        <f t="shared" si="516"/>
        <v>3</v>
      </c>
      <c r="J1833" s="29">
        <f t="shared" si="504"/>
        <v>0.27</v>
      </c>
      <c r="K1833" s="29">
        <f t="shared" si="505"/>
        <v>8.4199999999999997E-2</v>
      </c>
      <c r="L1833" s="29">
        <f t="shared" si="506"/>
        <v>12.92</v>
      </c>
      <c r="M1833" s="45" t="e">
        <f t="shared" si="517"/>
        <v>#DIV/0!</v>
      </c>
      <c r="N1833" s="28">
        <f t="shared" si="507"/>
        <v>10.989169238449415</v>
      </c>
      <c r="O1833" s="28">
        <f t="shared" si="508"/>
        <v>15.087458954343088</v>
      </c>
      <c r="P1833" s="45" t="e">
        <f t="shared" si="518"/>
        <v>#DIV/0!</v>
      </c>
      <c r="Q1833" s="29">
        <f t="shared" si="519"/>
        <v>3</v>
      </c>
      <c r="R1833" s="29" t="e">
        <f t="shared" si="509"/>
        <v>#N/A</v>
      </c>
      <c r="S1833" s="29" t="e">
        <f t="shared" si="510"/>
        <v>#N/A</v>
      </c>
      <c r="T1833" s="29" t="e">
        <f t="shared" si="511"/>
        <v>#N/A</v>
      </c>
      <c r="U1833" s="21" t="e">
        <f t="shared" si="520"/>
        <v>#DIV/0!</v>
      </c>
      <c r="V1833" s="28">
        <f t="shared" si="512"/>
        <v>0</v>
      </c>
      <c r="W1833" s="28">
        <f t="shared" si="513"/>
        <v>0</v>
      </c>
      <c r="X1833" s="45" t="e">
        <f t="shared" si="521"/>
        <v>#DIV/0!</v>
      </c>
    </row>
    <row r="1834" spans="5:24">
      <c r="E1834" s="21"/>
      <c r="F1834" s="21"/>
      <c r="G1834" s="28">
        <f t="shared" si="514"/>
        <v>0</v>
      </c>
      <c r="H1834" s="45" t="e">
        <f t="shared" si="515"/>
        <v>#DIV/0!</v>
      </c>
      <c r="I1834" s="29">
        <f t="shared" si="516"/>
        <v>3</v>
      </c>
      <c r="J1834" s="29">
        <f t="shared" si="504"/>
        <v>0.27</v>
      </c>
      <c r="K1834" s="29">
        <f t="shared" si="505"/>
        <v>8.4199999999999997E-2</v>
      </c>
      <c r="L1834" s="29">
        <f t="shared" si="506"/>
        <v>12.92</v>
      </c>
      <c r="M1834" s="45" t="e">
        <f t="shared" si="517"/>
        <v>#DIV/0!</v>
      </c>
      <c r="N1834" s="28">
        <f t="shared" si="507"/>
        <v>10.989169238449415</v>
      </c>
      <c r="O1834" s="28">
        <f t="shared" si="508"/>
        <v>15.087458954343088</v>
      </c>
      <c r="P1834" s="45" t="e">
        <f t="shared" si="518"/>
        <v>#DIV/0!</v>
      </c>
      <c r="Q1834" s="29">
        <f t="shared" si="519"/>
        <v>3</v>
      </c>
      <c r="R1834" s="29" t="e">
        <f t="shared" si="509"/>
        <v>#N/A</v>
      </c>
      <c r="S1834" s="29" t="e">
        <f t="shared" si="510"/>
        <v>#N/A</v>
      </c>
      <c r="T1834" s="29" t="e">
        <f t="shared" si="511"/>
        <v>#N/A</v>
      </c>
      <c r="U1834" s="21" t="e">
        <f t="shared" si="520"/>
        <v>#DIV/0!</v>
      </c>
      <c r="V1834" s="28">
        <f t="shared" si="512"/>
        <v>0</v>
      </c>
      <c r="W1834" s="28">
        <f t="shared" si="513"/>
        <v>0</v>
      </c>
      <c r="X1834" s="45" t="e">
        <f t="shared" si="521"/>
        <v>#DIV/0!</v>
      </c>
    </row>
    <row r="1835" spans="5:24">
      <c r="E1835" s="21"/>
      <c r="F1835" s="21"/>
      <c r="G1835" s="28">
        <f t="shared" si="514"/>
        <v>0</v>
      </c>
      <c r="H1835" s="45" t="e">
        <f t="shared" si="515"/>
        <v>#DIV/0!</v>
      </c>
      <c r="I1835" s="29">
        <f t="shared" si="516"/>
        <v>3</v>
      </c>
      <c r="J1835" s="29">
        <f t="shared" si="504"/>
        <v>0.27</v>
      </c>
      <c r="K1835" s="29">
        <f t="shared" si="505"/>
        <v>8.4199999999999997E-2</v>
      </c>
      <c r="L1835" s="29">
        <f t="shared" si="506"/>
        <v>12.92</v>
      </c>
      <c r="M1835" s="45" t="e">
        <f t="shared" si="517"/>
        <v>#DIV/0!</v>
      </c>
      <c r="N1835" s="28">
        <f t="shared" si="507"/>
        <v>10.989169238449415</v>
      </c>
      <c r="O1835" s="28">
        <f t="shared" si="508"/>
        <v>15.087458954343088</v>
      </c>
      <c r="P1835" s="45" t="e">
        <f t="shared" si="518"/>
        <v>#DIV/0!</v>
      </c>
      <c r="Q1835" s="29">
        <f t="shared" si="519"/>
        <v>3</v>
      </c>
      <c r="R1835" s="29" t="e">
        <f t="shared" si="509"/>
        <v>#N/A</v>
      </c>
      <c r="S1835" s="29" t="e">
        <f t="shared" si="510"/>
        <v>#N/A</v>
      </c>
      <c r="T1835" s="29" t="e">
        <f t="shared" si="511"/>
        <v>#N/A</v>
      </c>
      <c r="U1835" s="21" t="e">
        <f t="shared" si="520"/>
        <v>#DIV/0!</v>
      </c>
      <c r="V1835" s="28">
        <f t="shared" si="512"/>
        <v>0</v>
      </c>
      <c r="W1835" s="28">
        <f t="shared" si="513"/>
        <v>0</v>
      </c>
      <c r="X1835" s="45" t="e">
        <f t="shared" si="521"/>
        <v>#DIV/0!</v>
      </c>
    </row>
    <row r="1836" spans="5:24">
      <c r="E1836" s="21"/>
      <c r="F1836" s="21"/>
      <c r="G1836" s="28">
        <f t="shared" si="514"/>
        <v>0</v>
      </c>
      <c r="H1836" s="45" t="e">
        <f t="shared" si="515"/>
        <v>#DIV/0!</v>
      </c>
      <c r="I1836" s="29">
        <f t="shared" si="516"/>
        <v>3</v>
      </c>
      <c r="J1836" s="29">
        <f t="shared" si="504"/>
        <v>0.27</v>
      </c>
      <c r="K1836" s="29">
        <f t="shared" si="505"/>
        <v>8.4199999999999997E-2</v>
      </c>
      <c r="L1836" s="29">
        <f t="shared" si="506"/>
        <v>12.92</v>
      </c>
      <c r="M1836" s="45" t="e">
        <f t="shared" si="517"/>
        <v>#DIV/0!</v>
      </c>
      <c r="N1836" s="28">
        <f t="shared" si="507"/>
        <v>10.989169238449415</v>
      </c>
      <c r="O1836" s="28">
        <f t="shared" si="508"/>
        <v>15.087458954343088</v>
      </c>
      <c r="P1836" s="45" t="e">
        <f t="shared" si="518"/>
        <v>#DIV/0!</v>
      </c>
      <c r="Q1836" s="29">
        <f t="shared" si="519"/>
        <v>3</v>
      </c>
      <c r="R1836" s="29" t="e">
        <f t="shared" si="509"/>
        <v>#N/A</v>
      </c>
      <c r="S1836" s="29" t="e">
        <f t="shared" si="510"/>
        <v>#N/A</v>
      </c>
      <c r="T1836" s="29" t="e">
        <f t="shared" si="511"/>
        <v>#N/A</v>
      </c>
      <c r="U1836" s="21" t="e">
        <f t="shared" si="520"/>
        <v>#DIV/0!</v>
      </c>
      <c r="V1836" s="28">
        <f t="shared" si="512"/>
        <v>0</v>
      </c>
      <c r="W1836" s="28">
        <f t="shared" si="513"/>
        <v>0</v>
      </c>
      <c r="X1836" s="45" t="e">
        <f t="shared" si="521"/>
        <v>#DIV/0!</v>
      </c>
    </row>
    <row r="1837" spans="5:24">
      <c r="E1837" s="21"/>
      <c r="F1837" s="21"/>
      <c r="G1837" s="28">
        <f t="shared" si="514"/>
        <v>0</v>
      </c>
      <c r="H1837" s="45" t="e">
        <f t="shared" si="515"/>
        <v>#DIV/0!</v>
      </c>
      <c r="I1837" s="29">
        <f t="shared" si="516"/>
        <v>3</v>
      </c>
      <c r="J1837" s="29">
        <f t="shared" si="504"/>
        <v>0.27</v>
      </c>
      <c r="K1837" s="29">
        <f t="shared" si="505"/>
        <v>8.4199999999999997E-2</v>
      </c>
      <c r="L1837" s="29">
        <f t="shared" si="506"/>
        <v>12.92</v>
      </c>
      <c r="M1837" s="45" t="e">
        <f t="shared" si="517"/>
        <v>#DIV/0!</v>
      </c>
      <c r="N1837" s="28">
        <f t="shared" si="507"/>
        <v>10.989169238449415</v>
      </c>
      <c r="O1837" s="28">
        <f t="shared" si="508"/>
        <v>15.087458954343088</v>
      </c>
      <c r="P1837" s="45" t="e">
        <f t="shared" si="518"/>
        <v>#DIV/0!</v>
      </c>
      <c r="Q1837" s="29">
        <f t="shared" si="519"/>
        <v>3</v>
      </c>
      <c r="R1837" s="29" t="e">
        <f t="shared" si="509"/>
        <v>#N/A</v>
      </c>
      <c r="S1837" s="29" t="e">
        <f t="shared" si="510"/>
        <v>#N/A</v>
      </c>
      <c r="T1837" s="29" t="e">
        <f t="shared" si="511"/>
        <v>#N/A</v>
      </c>
      <c r="U1837" s="21" t="e">
        <f t="shared" si="520"/>
        <v>#DIV/0!</v>
      </c>
      <c r="V1837" s="28">
        <f t="shared" si="512"/>
        <v>0</v>
      </c>
      <c r="W1837" s="28">
        <f t="shared" si="513"/>
        <v>0</v>
      </c>
      <c r="X1837" s="45" t="e">
        <f t="shared" si="521"/>
        <v>#DIV/0!</v>
      </c>
    </row>
    <row r="1838" spans="5:24">
      <c r="E1838" s="21"/>
      <c r="F1838" s="21"/>
      <c r="G1838" s="28">
        <f t="shared" si="514"/>
        <v>0</v>
      </c>
      <c r="H1838" s="45" t="e">
        <f t="shared" si="515"/>
        <v>#DIV/0!</v>
      </c>
      <c r="I1838" s="29">
        <f t="shared" si="516"/>
        <v>3</v>
      </c>
      <c r="J1838" s="29">
        <f t="shared" si="504"/>
        <v>0.27</v>
      </c>
      <c r="K1838" s="29">
        <f t="shared" si="505"/>
        <v>8.4199999999999997E-2</v>
      </c>
      <c r="L1838" s="29">
        <f t="shared" si="506"/>
        <v>12.92</v>
      </c>
      <c r="M1838" s="45" t="e">
        <f t="shared" si="517"/>
        <v>#DIV/0!</v>
      </c>
      <c r="N1838" s="28">
        <f t="shared" si="507"/>
        <v>10.989169238449415</v>
      </c>
      <c r="O1838" s="28">
        <f t="shared" si="508"/>
        <v>15.087458954343088</v>
      </c>
      <c r="P1838" s="45" t="e">
        <f t="shared" si="518"/>
        <v>#DIV/0!</v>
      </c>
      <c r="Q1838" s="29">
        <f t="shared" si="519"/>
        <v>3</v>
      </c>
      <c r="R1838" s="29" t="e">
        <f t="shared" si="509"/>
        <v>#N/A</v>
      </c>
      <c r="S1838" s="29" t="e">
        <f t="shared" si="510"/>
        <v>#N/A</v>
      </c>
      <c r="T1838" s="29" t="e">
        <f t="shared" si="511"/>
        <v>#N/A</v>
      </c>
      <c r="U1838" s="21" t="e">
        <f t="shared" si="520"/>
        <v>#DIV/0!</v>
      </c>
      <c r="V1838" s="28">
        <f t="shared" si="512"/>
        <v>0</v>
      </c>
      <c r="W1838" s="28">
        <f t="shared" si="513"/>
        <v>0</v>
      </c>
      <c r="X1838" s="45" t="e">
        <f t="shared" si="521"/>
        <v>#DIV/0!</v>
      </c>
    </row>
    <row r="1839" spans="5:24">
      <c r="E1839" s="21"/>
      <c r="F1839" s="21"/>
      <c r="G1839" s="28">
        <f t="shared" si="514"/>
        <v>0</v>
      </c>
      <c r="H1839" s="45" t="e">
        <f t="shared" si="515"/>
        <v>#DIV/0!</v>
      </c>
      <c r="I1839" s="29">
        <f t="shared" si="516"/>
        <v>3</v>
      </c>
      <c r="J1839" s="29">
        <f t="shared" si="504"/>
        <v>0.27</v>
      </c>
      <c r="K1839" s="29">
        <f t="shared" si="505"/>
        <v>8.4199999999999997E-2</v>
      </c>
      <c r="L1839" s="29">
        <f t="shared" si="506"/>
        <v>12.92</v>
      </c>
      <c r="M1839" s="45" t="e">
        <f t="shared" si="517"/>
        <v>#DIV/0!</v>
      </c>
      <c r="N1839" s="28">
        <f t="shared" si="507"/>
        <v>10.989169238449415</v>
      </c>
      <c r="O1839" s="28">
        <f t="shared" si="508"/>
        <v>15.087458954343088</v>
      </c>
      <c r="P1839" s="45" t="e">
        <f t="shared" si="518"/>
        <v>#DIV/0!</v>
      </c>
      <c r="Q1839" s="29">
        <f t="shared" si="519"/>
        <v>3</v>
      </c>
      <c r="R1839" s="29" t="e">
        <f t="shared" si="509"/>
        <v>#N/A</v>
      </c>
      <c r="S1839" s="29" t="e">
        <f t="shared" si="510"/>
        <v>#N/A</v>
      </c>
      <c r="T1839" s="29" t="e">
        <f t="shared" si="511"/>
        <v>#N/A</v>
      </c>
      <c r="U1839" s="21" t="e">
        <f t="shared" si="520"/>
        <v>#DIV/0!</v>
      </c>
      <c r="V1839" s="28">
        <f t="shared" si="512"/>
        <v>0</v>
      </c>
      <c r="W1839" s="28">
        <f t="shared" si="513"/>
        <v>0</v>
      </c>
      <c r="X1839" s="45" t="e">
        <f t="shared" si="521"/>
        <v>#DIV/0!</v>
      </c>
    </row>
    <row r="1840" spans="5:24">
      <c r="E1840" s="21"/>
      <c r="F1840" s="21"/>
      <c r="G1840" s="28">
        <f t="shared" si="514"/>
        <v>0</v>
      </c>
      <c r="H1840" s="45" t="e">
        <f t="shared" si="515"/>
        <v>#DIV/0!</v>
      </c>
      <c r="I1840" s="29">
        <f t="shared" si="516"/>
        <v>3</v>
      </c>
      <c r="J1840" s="29">
        <f t="shared" si="504"/>
        <v>0.27</v>
      </c>
      <c r="K1840" s="29">
        <f t="shared" si="505"/>
        <v>8.4199999999999997E-2</v>
      </c>
      <c r="L1840" s="29">
        <f t="shared" si="506"/>
        <v>12.92</v>
      </c>
      <c r="M1840" s="45" t="e">
        <f t="shared" si="517"/>
        <v>#DIV/0!</v>
      </c>
      <c r="N1840" s="28">
        <f t="shared" si="507"/>
        <v>10.989169238449415</v>
      </c>
      <c r="O1840" s="28">
        <f t="shared" si="508"/>
        <v>15.087458954343088</v>
      </c>
      <c r="P1840" s="45" t="e">
        <f t="shared" si="518"/>
        <v>#DIV/0!</v>
      </c>
      <c r="Q1840" s="29">
        <f t="shared" si="519"/>
        <v>3</v>
      </c>
      <c r="R1840" s="29" t="e">
        <f t="shared" si="509"/>
        <v>#N/A</v>
      </c>
      <c r="S1840" s="29" t="e">
        <f t="shared" si="510"/>
        <v>#N/A</v>
      </c>
      <c r="T1840" s="29" t="e">
        <f t="shared" si="511"/>
        <v>#N/A</v>
      </c>
      <c r="U1840" s="21" t="e">
        <f t="shared" si="520"/>
        <v>#DIV/0!</v>
      </c>
      <c r="V1840" s="28">
        <f t="shared" si="512"/>
        <v>0</v>
      </c>
      <c r="W1840" s="28">
        <f t="shared" si="513"/>
        <v>0</v>
      </c>
      <c r="X1840" s="45" t="e">
        <f t="shared" si="521"/>
        <v>#DIV/0!</v>
      </c>
    </row>
    <row r="1841" spans="5:24">
      <c r="E1841" s="21"/>
      <c r="F1841" s="21"/>
      <c r="G1841" s="28">
        <f t="shared" si="514"/>
        <v>0</v>
      </c>
      <c r="H1841" s="45" t="e">
        <f t="shared" si="515"/>
        <v>#DIV/0!</v>
      </c>
      <c r="I1841" s="29">
        <f t="shared" si="516"/>
        <v>3</v>
      </c>
      <c r="J1841" s="29">
        <f t="shared" si="504"/>
        <v>0.27</v>
      </c>
      <c r="K1841" s="29">
        <f t="shared" si="505"/>
        <v>8.4199999999999997E-2</v>
      </c>
      <c r="L1841" s="29">
        <f t="shared" si="506"/>
        <v>12.92</v>
      </c>
      <c r="M1841" s="45" t="e">
        <f t="shared" si="517"/>
        <v>#DIV/0!</v>
      </c>
      <c r="N1841" s="28">
        <f t="shared" si="507"/>
        <v>10.989169238449415</v>
      </c>
      <c r="O1841" s="28">
        <f t="shared" si="508"/>
        <v>15.087458954343088</v>
      </c>
      <c r="P1841" s="45" t="e">
        <f t="shared" si="518"/>
        <v>#DIV/0!</v>
      </c>
      <c r="Q1841" s="29">
        <f t="shared" si="519"/>
        <v>3</v>
      </c>
      <c r="R1841" s="29" t="e">
        <f t="shared" si="509"/>
        <v>#N/A</v>
      </c>
      <c r="S1841" s="29" t="e">
        <f t="shared" si="510"/>
        <v>#N/A</v>
      </c>
      <c r="T1841" s="29" t="e">
        <f t="shared" si="511"/>
        <v>#N/A</v>
      </c>
      <c r="U1841" s="21" t="e">
        <f t="shared" si="520"/>
        <v>#DIV/0!</v>
      </c>
      <c r="V1841" s="28">
        <f t="shared" si="512"/>
        <v>0</v>
      </c>
      <c r="W1841" s="28">
        <f t="shared" si="513"/>
        <v>0</v>
      </c>
      <c r="X1841" s="45" t="e">
        <f t="shared" si="521"/>
        <v>#DIV/0!</v>
      </c>
    </row>
    <row r="1842" spans="5:24">
      <c r="E1842" s="21"/>
      <c r="F1842" s="21"/>
      <c r="G1842" s="28">
        <f t="shared" si="514"/>
        <v>0</v>
      </c>
      <c r="H1842" s="45" t="e">
        <f t="shared" si="515"/>
        <v>#DIV/0!</v>
      </c>
      <c r="I1842" s="29">
        <f t="shared" si="516"/>
        <v>3</v>
      </c>
      <c r="J1842" s="29">
        <f t="shared" si="504"/>
        <v>0.27</v>
      </c>
      <c r="K1842" s="29">
        <f t="shared" si="505"/>
        <v>8.4199999999999997E-2</v>
      </c>
      <c r="L1842" s="29">
        <f t="shared" si="506"/>
        <v>12.92</v>
      </c>
      <c r="M1842" s="45" t="e">
        <f t="shared" si="517"/>
        <v>#DIV/0!</v>
      </c>
      <c r="N1842" s="28">
        <f t="shared" si="507"/>
        <v>10.989169238449415</v>
      </c>
      <c r="O1842" s="28">
        <f t="shared" si="508"/>
        <v>15.087458954343088</v>
      </c>
      <c r="P1842" s="45" t="e">
        <f t="shared" si="518"/>
        <v>#DIV/0!</v>
      </c>
      <c r="Q1842" s="29">
        <f t="shared" si="519"/>
        <v>3</v>
      </c>
      <c r="R1842" s="29" t="e">
        <f t="shared" si="509"/>
        <v>#N/A</v>
      </c>
      <c r="S1842" s="29" t="e">
        <f t="shared" si="510"/>
        <v>#N/A</v>
      </c>
      <c r="T1842" s="29" t="e">
        <f t="shared" si="511"/>
        <v>#N/A</v>
      </c>
      <c r="U1842" s="21" t="e">
        <f t="shared" si="520"/>
        <v>#DIV/0!</v>
      </c>
      <c r="V1842" s="28">
        <f t="shared" si="512"/>
        <v>0</v>
      </c>
      <c r="W1842" s="28">
        <f t="shared" si="513"/>
        <v>0</v>
      </c>
      <c r="X1842" s="45" t="e">
        <f t="shared" si="521"/>
        <v>#DIV/0!</v>
      </c>
    </row>
    <row r="1843" spans="5:24">
      <c r="E1843" s="21"/>
      <c r="F1843" s="21"/>
      <c r="G1843" s="28">
        <f t="shared" si="514"/>
        <v>0</v>
      </c>
      <c r="H1843" s="45" t="e">
        <f t="shared" si="515"/>
        <v>#DIV/0!</v>
      </c>
      <c r="I1843" s="29">
        <f t="shared" si="516"/>
        <v>3</v>
      </c>
      <c r="J1843" s="29">
        <f t="shared" si="504"/>
        <v>0.27</v>
      </c>
      <c r="K1843" s="29">
        <f t="shared" si="505"/>
        <v>8.4199999999999997E-2</v>
      </c>
      <c r="L1843" s="29">
        <f t="shared" si="506"/>
        <v>12.92</v>
      </c>
      <c r="M1843" s="45" t="e">
        <f t="shared" si="517"/>
        <v>#DIV/0!</v>
      </c>
      <c r="N1843" s="28">
        <f t="shared" si="507"/>
        <v>10.989169238449415</v>
      </c>
      <c r="O1843" s="28">
        <f t="shared" si="508"/>
        <v>15.087458954343088</v>
      </c>
      <c r="P1843" s="45" t="e">
        <f t="shared" si="518"/>
        <v>#DIV/0!</v>
      </c>
      <c r="Q1843" s="29">
        <f t="shared" si="519"/>
        <v>3</v>
      </c>
      <c r="R1843" s="29" t="e">
        <f t="shared" si="509"/>
        <v>#N/A</v>
      </c>
      <c r="S1843" s="29" t="e">
        <f t="shared" si="510"/>
        <v>#N/A</v>
      </c>
      <c r="T1843" s="29" t="e">
        <f t="shared" si="511"/>
        <v>#N/A</v>
      </c>
      <c r="U1843" s="21" t="e">
        <f t="shared" si="520"/>
        <v>#DIV/0!</v>
      </c>
      <c r="V1843" s="28">
        <f t="shared" si="512"/>
        <v>0</v>
      </c>
      <c r="W1843" s="28">
        <f t="shared" si="513"/>
        <v>0</v>
      </c>
      <c r="X1843" s="45" t="e">
        <f t="shared" si="521"/>
        <v>#DIV/0!</v>
      </c>
    </row>
    <row r="1844" spans="5:24">
      <c r="E1844" s="21"/>
      <c r="F1844" s="21"/>
      <c r="G1844" s="28">
        <f t="shared" si="514"/>
        <v>0</v>
      </c>
      <c r="H1844" s="45" t="e">
        <f t="shared" si="515"/>
        <v>#DIV/0!</v>
      </c>
      <c r="I1844" s="29">
        <f t="shared" si="516"/>
        <v>3</v>
      </c>
      <c r="J1844" s="29">
        <f t="shared" si="504"/>
        <v>0.27</v>
      </c>
      <c r="K1844" s="29">
        <f t="shared" si="505"/>
        <v>8.4199999999999997E-2</v>
      </c>
      <c r="L1844" s="29">
        <f t="shared" si="506"/>
        <v>12.92</v>
      </c>
      <c r="M1844" s="45" t="e">
        <f t="shared" si="517"/>
        <v>#DIV/0!</v>
      </c>
      <c r="N1844" s="28">
        <f t="shared" si="507"/>
        <v>10.989169238449415</v>
      </c>
      <c r="O1844" s="28">
        <f t="shared" si="508"/>
        <v>15.087458954343088</v>
      </c>
      <c r="P1844" s="45" t="e">
        <f t="shared" si="518"/>
        <v>#DIV/0!</v>
      </c>
      <c r="Q1844" s="29">
        <f t="shared" si="519"/>
        <v>3</v>
      </c>
      <c r="R1844" s="29" t="e">
        <f t="shared" si="509"/>
        <v>#N/A</v>
      </c>
      <c r="S1844" s="29" t="e">
        <f t="shared" si="510"/>
        <v>#N/A</v>
      </c>
      <c r="T1844" s="29" t="e">
        <f t="shared" si="511"/>
        <v>#N/A</v>
      </c>
      <c r="U1844" s="21" t="e">
        <f t="shared" si="520"/>
        <v>#DIV/0!</v>
      </c>
      <c r="V1844" s="28">
        <f t="shared" si="512"/>
        <v>0</v>
      </c>
      <c r="W1844" s="28">
        <f t="shared" si="513"/>
        <v>0</v>
      </c>
      <c r="X1844" s="45" t="e">
        <f t="shared" si="521"/>
        <v>#DIV/0!</v>
      </c>
    </row>
    <row r="1845" spans="5:24">
      <c r="E1845" s="21"/>
      <c r="F1845" s="21"/>
      <c r="G1845" s="28">
        <f t="shared" si="514"/>
        <v>0</v>
      </c>
      <c r="H1845" s="45" t="e">
        <f t="shared" si="515"/>
        <v>#DIV/0!</v>
      </c>
      <c r="I1845" s="29">
        <f t="shared" si="516"/>
        <v>3</v>
      </c>
      <c r="J1845" s="29">
        <f t="shared" si="504"/>
        <v>0.27</v>
      </c>
      <c r="K1845" s="29">
        <f t="shared" si="505"/>
        <v>8.4199999999999997E-2</v>
      </c>
      <c r="L1845" s="29">
        <f t="shared" si="506"/>
        <v>12.92</v>
      </c>
      <c r="M1845" s="45" t="e">
        <f t="shared" si="517"/>
        <v>#DIV/0!</v>
      </c>
      <c r="N1845" s="28">
        <f t="shared" si="507"/>
        <v>10.989169238449415</v>
      </c>
      <c r="O1845" s="28">
        <f t="shared" si="508"/>
        <v>15.087458954343088</v>
      </c>
      <c r="P1845" s="45" t="e">
        <f t="shared" si="518"/>
        <v>#DIV/0!</v>
      </c>
      <c r="Q1845" s="29">
        <f t="shared" si="519"/>
        <v>3</v>
      </c>
      <c r="R1845" s="29" t="e">
        <f t="shared" si="509"/>
        <v>#N/A</v>
      </c>
      <c r="S1845" s="29" t="e">
        <f t="shared" si="510"/>
        <v>#N/A</v>
      </c>
      <c r="T1845" s="29" t="e">
        <f t="shared" si="511"/>
        <v>#N/A</v>
      </c>
      <c r="U1845" s="21" t="e">
        <f t="shared" si="520"/>
        <v>#DIV/0!</v>
      </c>
      <c r="V1845" s="28">
        <f t="shared" si="512"/>
        <v>0</v>
      </c>
      <c r="W1845" s="28">
        <f t="shared" si="513"/>
        <v>0</v>
      </c>
      <c r="X1845" s="45" t="e">
        <f t="shared" si="521"/>
        <v>#DIV/0!</v>
      </c>
    </row>
    <row r="1846" spans="5:24">
      <c r="E1846" s="21"/>
      <c r="F1846" s="21"/>
      <c r="G1846" s="28">
        <f t="shared" si="514"/>
        <v>0</v>
      </c>
      <c r="H1846" s="45" t="e">
        <f t="shared" si="515"/>
        <v>#DIV/0!</v>
      </c>
      <c r="I1846" s="29">
        <f t="shared" si="516"/>
        <v>3</v>
      </c>
      <c r="J1846" s="29">
        <f t="shared" si="504"/>
        <v>0.27</v>
      </c>
      <c r="K1846" s="29">
        <f t="shared" si="505"/>
        <v>8.4199999999999997E-2</v>
      </c>
      <c r="L1846" s="29">
        <f t="shared" si="506"/>
        <v>12.92</v>
      </c>
      <c r="M1846" s="45" t="e">
        <f t="shared" si="517"/>
        <v>#DIV/0!</v>
      </c>
      <c r="N1846" s="28">
        <f t="shared" si="507"/>
        <v>10.989169238449415</v>
      </c>
      <c r="O1846" s="28">
        <f t="shared" si="508"/>
        <v>15.087458954343088</v>
      </c>
      <c r="P1846" s="45" t="e">
        <f t="shared" si="518"/>
        <v>#DIV/0!</v>
      </c>
      <c r="Q1846" s="29">
        <f t="shared" si="519"/>
        <v>3</v>
      </c>
      <c r="R1846" s="29" t="e">
        <f t="shared" si="509"/>
        <v>#N/A</v>
      </c>
      <c r="S1846" s="29" t="e">
        <f t="shared" si="510"/>
        <v>#N/A</v>
      </c>
      <c r="T1846" s="29" t="e">
        <f t="shared" si="511"/>
        <v>#N/A</v>
      </c>
      <c r="U1846" s="21" t="e">
        <f t="shared" si="520"/>
        <v>#DIV/0!</v>
      </c>
      <c r="V1846" s="28">
        <f t="shared" si="512"/>
        <v>0</v>
      </c>
      <c r="W1846" s="28">
        <f t="shared" si="513"/>
        <v>0</v>
      </c>
      <c r="X1846" s="45" t="e">
        <f t="shared" si="521"/>
        <v>#DIV/0!</v>
      </c>
    </row>
    <row r="1847" spans="5:24">
      <c r="E1847" s="21"/>
      <c r="F1847" s="21"/>
      <c r="G1847" s="28">
        <f t="shared" si="514"/>
        <v>0</v>
      </c>
      <c r="H1847" s="45" t="e">
        <f t="shared" si="515"/>
        <v>#DIV/0!</v>
      </c>
      <c r="I1847" s="29">
        <f t="shared" si="516"/>
        <v>3</v>
      </c>
      <c r="J1847" s="29">
        <f t="shared" si="504"/>
        <v>0.27</v>
      </c>
      <c r="K1847" s="29">
        <f t="shared" si="505"/>
        <v>8.4199999999999997E-2</v>
      </c>
      <c r="L1847" s="29">
        <f t="shared" si="506"/>
        <v>12.92</v>
      </c>
      <c r="M1847" s="45" t="e">
        <f t="shared" si="517"/>
        <v>#DIV/0!</v>
      </c>
      <c r="N1847" s="28">
        <f t="shared" si="507"/>
        <v>10.989169238449415</v>
      </c>
      <c r="O1847" s="28">
        <f t="shared" si="508"/>
        <v>15.087458954343088</v>
      </c>
      <c r="P1847" s="45" t="e">
        <f t="shared" si="518"/>
        <v>#DIV/0!</v>
      </c>
      <c r="Q1847" s="29">
        <f t="shared" si="519"/>
        <v>3</v>
      </c>
      <c r="R1847" s="29" t="e">
        <f t="shared" si="509"/>
        <v>#N/A</v>
      </c>
      <c r="S1847" s="29" t="e">
        <f t="shared" si="510"/>
        <v>#N/A</v>
      </c>
      <c r="T1847" s="29" t="e">
        <f t="shared" si="511"/>
        <v>#N/A</v>
      </c>
      <c r="U1847" s="21" t="e">
        <f t="shared" si="520"/>
        <v>#DIV/0!</v>
      </c>
      <c r="V1847" s="28">
        <f t="shared" si="512"/>
        <v>0</v>
      </c>
      <c r="W1847" s="28">
        <f t="shared" si="513"/>
        <v>0</v>
      </c>
      <c r="X1847" s="45" t="e">
        <f t="shared" si="521"/>
        <v>#DIV/0!</v>
      </c>
    </row>
    <row r="1848" spans="5:24">
      <c r="E1848" s="21"/>
      <c r="F1848" s="21"/>
      <c r="G1848" s="28">
        <f t="shared" si="514"/>
        <v>0</v>
      </c>
      <c r="H1848" s="45" t="e">
        <f t="shared" si="515"/>
        <v>#DIV/0!</v>
      </c>
      <c r="I1848" s="29">
        <f t="shared" si="516"/>
        <v>3</v>
      </c>
      <c r="J1848" s="29">
        <f t="shared" si="504"/>
        <v>0.27</v>
      </c>
      <c r="K1848" s="29">
        <f t="shared" si="505"/>
        <v>8.4199999999999997E-2</v>
      </c>
      <c r="L1848" s="29">
        <f t="shared" si="506"/>
        <v>12.92</v>
      </c>
      <c r="M1848" s="45" t="e">
        <f t="shared" si="517"/>
        <v>#DIV/0!</v>
      </c>
      <c r="N1848" s="28">
        <f t="shared" si="507"/>
        <v>10.989169238449415</v>
      </c>
      <c r="O1848" s="28">
        <f t="shared" si="508"/>
        <v>15.087458954343088</v>
      </c>
      <c r="P1848" s="45" t="e">
        <f t="shared" si="518"/>
        <v>#DIV/0!</v>
      </c>
      <c r="Q1848" s="29">
        <f t="shared" si="519"/>
        <v>3</v>
      </c>
      <c r="R1848" s="29" t="e">
        <f t="shared" si="509"/>
        <v>#N/A</v>
      </c>
      <c r="S1848" s="29" t="e">
        <f t="shared" si="510"/>
        <v>#N/A</v>
      </c>
      <c r="T1848" s="29" t="e">
        <f t="shared" si="511"/>
        <v>#N/A</v>
      </c>
      <c r="U1848" s="21" t="e">
        <f t="shared" si="520"/>
        <v>#DIV/0!</v>
      </c>
      <c r="V1848" s="28">
        <f t="shared" si="512"/>
        <v>0</v>
      </c>
      <c r="W1848" s="28">
        <f t="shared" si="513"/>
        <v>0</v>
      </c>
      <c r="X1848" s="45" t="e">
        <f t="shared" si="521"/>
        <v>#DIV/0!</v>
      </c>
    </row>
    <row r="1849" spans="5:24">
      <c r="E1849" s="21"/>
      <c r="F1849" s="21"/>
      <c r="G1849" s="28">
        <f t="shared" si="514"/>
        <v>0</v>
      </c>
      <c r="H1849" s="45" t="e">
        <f t="shared" si="515"/>
        <v>#DIV/0!</v>
      </c>
      <c r="I1849" s="29">
        <f t="shared" si="516"/>
        <v>3</v>
      </c>
      <c r="J1849" s="29">
        <f t="shared" si="504"/>
        <v>0.27</v>
      </c>
      <c r="K1849" s="29">
        <f t="shared" si="505"/>
        <v>8.4199999999999997E-2</v>
      </c>
      <c r="L1849" s="29">
        <f t="shared" si="506"/>
        <v>12.92</v>
      </c>
      <c r="M1849" s="45" t="e">
        <f t="shared" si="517"/>
        <v>#DIV/0!</v>
      </c>
      <c r="N1849" s="28">
        <f t="shared" si="507"/>
        <v>10.989169238449415</v>
      </c>
      <c r="O1849" s="28">
        <f t="shared" si="508"/>
        <v>15.087458954343088</v>
      </c>
      <c r="P1849" s="45" t="e">
        <f t="shared" si="518"/>
        <v>#DIV/0!</v>
      </c>
      <c r="Q1849" s="29">
        <f t="shared" si="519"/>
        <v>3</v>
      </c>
      <c r="R1849" s="29" t="e">
        <f t="shared" si="509"/>
        <v>#N/A</v>
      </c>
      <c r="S1849" s="29" t="e">
        <f t="shared" si="510"/>
        <v>#N/A</v>
      </c>
      <c r="T1849" s="29" t="e">
        <f t="shared" si="511"/>
        <v>#N/A</v>
      </c>
      <c r="U1849" s="21" t="e">
        <f t="shared" si="520"/>
        <v>#DIV/0!</v>
      </c>
      <c r="V1849" s="28">
        <f t="shared" si="512"/>
        <v>0</v>
      </c>
      <c r="W1849" s="28">
        <f t="shared" si="513"/>
        <v>0</v>
      </c>
      <c r="X1849" s="45" t="e">
        <f t="shared" si="521"/>
        <v>#DIV/0!</v>
      </c>
    </row>
    <row r="1850" spans="5:24">
      <c r="E1850" s="21"/>
      <c r="F1850" s="21"/>
      <c r="G1850" s="28">
        <f t="shared" si="514"/>
        <v>0</v>
      </c>
      <c r="H1850" s="45" t="e">
        <f t="shared" si="515"/>
        <v>#DIV/0!</v>
      </c>
      <c r="I1850" s="29">
        <f t="shared" si="516"/>
        <v>3</v>
      </c>
      <c r="J1850" s="29">
        <f t="shared" si="504"/>
        <v>0.27</v>
      </c>
      <c r="K1850" s="29">
        <f t="shared" si="505"/>
        <v>8.4199999999999997E-2</v>
      </c>
      <c r="L1850" s="29">
        <f t="shared" si="506"/>
        <v>12.92</v>
      </c>
      <c r="M1850" s="45" t="e">
        <f t="shared" si="517"/>
        <v>#DIV/0!</v>
      </c>
      <c r="N1850" s="28">
        <f t="shared" si="507"/>
        <v>10.989169238449415</v>
      </c>
      <c r="O1850" s="28">
        <f t="shared" si="508"/>
        <v>15.087458954343088</v>
      </c>
      <c r="P1850" s="45" t="e">
        <f t="shared" si="518"/>
        <v>#DIV/0!</v>
      </c>
      <c r="Q1850" s="29">
        <f t="shared" si="519"/>
        <v>3</v>
      </c>
      <c r="R1850" s="29" t="e">
        <f t="shared" si="509"/>
        <v>#N/A</v>
      </c>
      <c r="S1850" s="29" t="e">
        <f t="shared" si="510"/>
        <v>#N/A</v>
      </c>
      <c r="T1850" s="29" t="e">
        <f t="shared" si="511"/>
        <v>#N/A</v>
      </c>
      <c r="U1850" s="21" t="e">
        <f t="shared" si="520"/>
        <v>#DIV/0!</v>
      </c>
      <c r="V1850" s="28">
        <f t="shared" si="512"/>
        <v>0</v>
      </c>
      <c r="W1850" s="28">
        <f t="shared" si="513"/>
        <v>0</v>
      </c>
      <c r="X1850" s="45" t="e">
        <f t="shared" si="521"/>
        <v>#DIV/0!</v>
      </c>
    </row>
    <row r="1851" spans="5:24">
      <c r="E1851" s="21"/>
      <c r="F1851" s="21"/>
      <c r="G1851" s="28">
        <f t="shared" si="514"/>
        <v>0</v>
      </c>
      <c r="H1851" s="45" t="e">
        <f t="shared" si="515"/>
        <v>#DIV/0!</v>
      </c>
      <c r="I1851" s="29">
        <f t="shared" si="516"/>
        <v>3</v>
      </c>
      <c r="J1851" s="29">
        <f t="shared" si="504"/>
        <v>0.27</v>
      </c>
      <c r="K1851" s="29">
        <f t="shared" si="505"/>
        <v>8.4199999999999997E-2</v>
      </c>
      <c r="L1851" s="29">
        <f t="shared" si="506"/>
        <v>12.92</v>
      </c>
      <c r="M1851" s="45" t="e">
        <f t="shared" si="517"/>
        <v>#DIV/0!</v>
      </c>
      <c r="N1851" s="28">
        <f t="shared" si="507"/>
        <v>10.989169238449415</v>
      </c>
      <c r="O1851" s="28">
        <f t="shared" si="508"/>
        <v>15.087458954343088</v>
      </c>
      <c r="P1851" s="45" t="e">
        <f t="shared" si="518"/>
        <v>#DIV/0!</v>
      </c>
      <c r="Q1851" s="29">
        <f t="shared" si="519"/>
        <v>3</v>
      </c>
      <c r="R1851" s="29" t="e">
        <f t="shared" si="509"/>
        <v>#N/A</v>
      </c>
      <c r="S1851" s="29" t="e">
        <f t="shared" si="510"/>
        <v>#N/A</v>
      </c>
      <c r="T1851" s="29" t="e">
        <f t="shared" si="511"/>
        <v>#N/A</v>
      </c>
      <c r="U1851" s="21" t="e">
        <f t="shared" si="520"/>
        <v>#DIV/0!</v>
      </c>
      <c r="V1851" s="28">
        <f t="shared" si="512"/>
        <v>0</v>
      </c>
      <c r="W1851" s="28">
        <f t="shared" si="513"/>
        <v>0</v>
      </c>
      <c r="X1851" s="45" t="e">
        <f t="shared" si="521"/>
        <v>#DIV/0!</v>
      </c>
    </row>
    <row r="1852" spans="5:24">
      <c r="E1852" s="21"/>
      <c r="F1852" s="21"/>
      <c r="G1852" s="28">
        <f t="shared" si="514"/>
        <v>0</v>
      </c>
      <c r="H1852" s="45" t="e">
        <f t="shared" si="515"/>
        <v>#DIV/0!</v>
      </c>
      <c r="I1852" s="29">
        <f t="shared" si="516"/>
        <v>3</v>
      </c>
      <c r="J1852" s="29">
        <f t="shared" si="504"/>
        <v>0.27</v>
      </c>
      <c r="K1852" s="29">
        <f t="shared" si="505"/>
        <v>8.4199999999999997E-2</v>
      </c>
      <c r="L1852" s="29">
        <f t="shared" si="506"/>
        <v>12.92</v>
      </c>
      <c r="M1852" s="45" t="e">
        <f t="shared" si="517"/>
        <v>#DIV/0!</v>
      </c>
      <c r="N1852" s="28">
        <f t="shared" si="507"/>
        <v>10.989169238449415</v>
      </c>
      <c r="O1852" s="28">
        <f t="shared" si="508"/>
        <v>15.087458954343088</v>
      </c>
      <c r="P1852" s="45" t="e">
        <f t="shared" si="518"/>
        <v>#DIV/0!</v>
      </c>
      <c r="Q1852" s="29">
        <f t="shared" si="519"/>
        <v>3</v>
      </c>
      <c r="R1852" s="29" t="e">
        <f t="shared" si="509"/>
        <v>#N/A</v>
      </c>
      <c r="S1852" s="29" t="e">
        <f t="shared" si="510"/>
        <v>#N/A</v>
      </c>
      <c r="T1852" s="29" t="e">
        <f t="shared" si="511"/>
        <v>#N/A</v>
      </c>
      <c r="U1852" s="21" t="e">
        <f t="shared" si="520"/>
        <v>#DIV/0!</v>
      </c>
      <c r="V1852" s="28">
        <f t="shared" si="512"/>
        <v>0</v>
      </c>
      <c r="W1852" s="28">
        <f t="shared" si="513"/>
        <v>0</v>
      </c>
      <c r="X1852" s="45" t="e">
        <f t="shared" si="521"/>
        <v>#DIV/0!</v>
      </c>
    </row>
    <row r="1853" spans="5:24">
      <c r="E1853" s="21"/>
      <c r="F1853" s="21"/>
      <c r="G1853" s="28">
        <f t="shared" si="514"/>
        <v>0</v>
      </c>
      <c r="H1853" s="45" t="e">
        <f t="shared" si="515"/>
        <v>#DIV/0!</v>
      </c>
      <c r="I1853" s="29">
        <f t="shared" si="516"/>
        <v>3</v>
      </c>
      <c r="J1853" s="29">
        <f t="shared" si="504"/>
        <v>0.27</v>
      </c>
      <c r="K1853" s="29">
        <f t="shared" si="505"/>
        <v>8.4199999999999997E-2</v>
      </c>
      <c r="L1853" s="29">
        <f t="shared" si="506"/>
        <v>12.92</v>
      </c>
      <c r="M1853" s="45" t="e">
        <f t="shared" si="517"/>
        <v>#DIV/0!</v>
      </c>
      <c r="N1853" s="28">
        <f t="shared" si="507"/>
        <v>10.989169238449415</v>
      </c>
      <c r="O1853" s="28">
        <f t="shared" si="508"/>
        <v>15.087458954343088</v>
      </c>
      <c r="P1853" s="45" t="e">
        <f t="shared" si="518"/>
        <v>#DIV/0!</v>
      </c>
      <c r="Q1853" s="29">
        <f t="shared" si="519"/>
        <v>3</v>
      </c>
      <c r="R1853" s="29" t="e">
        <f t="shared" si="509"/>
        <v>#N/A</v>
      </c>
      <c r="S1853" s="29" t="e">
        <f t="shared" si="510"/>
        <v>#N/A</v>
      </c>
      <c r="T1853" s="29" t="e">
        <f t="shared" si="511"/>
        <v>#N/A</v>
      </c>
      <c r="U1853" s="21" t="e">
        <f t="shared" si="520"/>
        <v>#DIV/0!</v>
      </c>
      <c r="V1853" s="28">
        <f t="shared" si="512"/>
        <v>0</v>
      </c>
      <c r="W1853" s="28">
        <f t="shared" si="513"/>
        <v>0</v>
      </c>
      <c r="X1853" s="45" t="e">
        <f t="shared" si="521"/>
        <v>#DIV/0!</v>
      </c>
    </row>
    <row r="1854" spans="5:24">
      <c r="E1854" s="21"/>
      <c r="F1854" s="21"/>
      <c r="G1854" s="28">
        <f t="shared" si="514"/>
        <v>0</v>
      </c>
      <c r="H1854" s="45" t="e">
        <f t="shared" si="515"/>
        <v>#DIV/0!</v>
      </c>
      <c r="I1854" s="29">
        <f t="shared" si="516"/>
        <v>3</v>
      </c>
      <c r="J1854" s="29">
        <f t="shared" si="504"/>
        <v>0.27</v>
      </c>
      <c r="K1854" s="29">
        <f t="shared" si="505"/>
        <v>8.4199999999999997E-2</v>
      </c>
      <c r="L1854" s="29">
        <f t="shared" si="506"/>
        <v>12.92</v>
      </c>
      <c r="M1854" s="45" t="e">
        <f t="shared" si="517"/>
        <v>#DIV/0!</v>
      </c>
      <c r="N1854" s="28">
        <f t="shared" si="507"/>
        <v>10.989169238449415</v>
      </c>
      <c r="O1854" s="28">
        <f t="shared" si="508"/>
        <v>15.087458954343088</v>
      </c>
      <c r="P1854" s="45" t="e">
        <f t="shared" si="518"/>
        <v>#DIV/0!</v>
      </c>
      <c r="Q1854" s="29">
        <f t="shared" si="519"/>
        <v>3</v>
      </c>
      <c r="R1854" s="29" t="e">
        <f t="shared" si="509"/>
        <v>#N/A</v>
      </c>
      <c r="S1854" s="29" t="e">
        <f t="shared" si="510"/>
        <v>#N/A</v>
      </c>
      <c r="T1854" s="29" t="e">
        <f t="shared" si="511"/>
        <v>#N/A</v>
      </c>
      <c r="U1854" s="21" t="e">
        <f t="shared" si="520"/>
        <v>#DIV/0!</v>
      </c>
      <c r="V1854" s="28">
        <f t="shared" si="512"/>
        <v>0</v>
      </c>
      <c r="W1854" s="28">
        <f t="shared" si="513"/>
        <v>0</v>
      </c>
      <c r="X1854" s="45" t="e">
        <f t="shared" si="521"/>
        <v>#DIV/0!</v>
      </c>
    </row>
    <row r="1855" spans="5:24">
      <c r="E1855" s="21"/>
      <c r="F1855" s="21"/>
      <c r="G1855" s="28">
        <f t="shared" si="514"/>
        <v>0</v>
      </c>
      <c r="H1855" s="45" t="e">
        <f t="shared" si="515"/>
        <v>#DIV/0!</v>
      </c>
      <c r="I1855" s="29">
        <f t="shared" si="516"/>
        <v>3</v>
      </c>
      <c r="J1855" s="29">
        <f t="shared" si="504"/>
        <v>0.27</v>
      </c>
      <c r="K1855" s="29">
        <f t="shared" si="505"/>
        <v>8.4199999999999997E-2</v>
      </c>
      <c r="L1855" s="29">
        <f t="shared" si="506"/>
        <v>12.92</v>
      </c>
      <c r="M1855" s="45" t="e">
        <f t="shared" si="517"/>
        <v>#DIV/0!</v>
      </c>
      <c r="N1855" s="28">
        <f t="shared" si="507"/>
        <v>10.989169238449415</v>
      </c>
      <c r="O1855" s="28">
        <f t="shared" si="508"/>
        <v>15.087458954343088</v>
      </c>
      <c r="P1855" s="45" t="e">
        <f t="shared" si="518"/>
        <v>#DIV/0!</v>
      </c>
      <c r="Q1855" s="29">
        <f t="shared" si="519"/>
        <v>3</v>
      </c>
      <c r="R1855" s="29" t="e">
        <f t="shared" si="509"/>
        <v>#N/A</v>
      </c>
      <c r="S1855" s="29" t="e">
        <f t="shared" si="510"/>
        <v>#N/A</v>
      </c>
      <c r="T1855" s="29" t="e">
        <f t="shared" si="511"/>
        <v>#N/A</v>
      </c>
      <c r="U1855" s="21" t="e">
        <f t="shared" si="520"/>
        <v>#DIV/0!</v>
      </c>
      <c r="V1855" s="28">
        <f t="shared" si="512"/>
        <v>0</v>
      </c>
      <c r="W1855" s="28">
        <f t="shared" si="513"/>
        <v>0</v>
      </c>
      <c r="X1855" s="45" t="e">
        <f t="shared" si="521"/>
        <v>#DIV/0!</v>
      </c>
    </row>
    <row r="1856" spans="5:24">
      <c r="E1856" s="21"/>
      <c r="F1856" s="21"/>
      <c r="G1856" s="28">
        <f t="shared" si="514"/>
        <v>0</v>
      </c>
      <c r="H1856" s="45" t="e">
        <f t="shared" si="515"/>
        <v>#DIV/0!</v>
      </c>
      <c r="I1856" s="29">
        <f t="shared" si="516"/>
        <v>3</v>
      </c>
      <c r="J1856" s="29">
        <f t="shared" si="504"/>
        <v>0.27</v>
      </c>
      <c r="K1856" s="29">
        <f t="shared" si="505"/>
        <v>8.4199999999999997E-2</v>
      </c>
      <c r="L1856" s="29">
        <f t="shared" si="506"/>
        <v>12.92</v>
      </c>
      <c r="M1856" s="45" t="e">
        <f t="shared" si="517"/>
        <v>#DIV/0!</v>
      </c>
      <c r="N1856" s="28">
        <f t="shared" si="507"/>
        <v>10.989169238449415</v>
      </c>
      <c r="O1856" s="28">
        <f t="shared" si="508"/>
        <v>15.087458954343088</v>
      </c>
      <c r="P1856" s="45" t="e">
        <f t="shared" si="518"/>
        <v>#DIV/0!</v>
      </c>
      <c r="Q1856" s="29">
        <f t="shared" si="519"/>
        <v>3</v>
      </c>
      <c r="R1856" s="29" t="e">
        <f t="shared" si="509"/>
        <v>#N/A</v>
      </c>
      <c r="S1856" s="29" t="e">
        <f t="shared" si="510"/>
        <v>#N/A</v>
      </c>
      <c r="T1856" s="29" t="e">
        <f t="shared" si="511"/>
        <v>#N/A</v>
      </c>
      <c r="U1856" s="21" t="e">
        <f t="shared" si="520"/>
        <v>#DIV/0!</v>
      </c>
      <c r="V1856" s="28">
        <f t="shared" si="512"/>
        <v>0</v>
      </c>
      <c r="W1856" s="28">
        <f t="shared" si="513"/>
        <v>0</v>
      </c>
      <c r="X1856" s="45" t="e">
        <f t="shared" si="521"/>
        <v>#DIV/0!</v>
      </c>
    </row>
    <row r="1857" spans="5:24">
      <c r="E1857" s="21"/>
      <c r="F1857" s="21"/>
      <c r="G1857" s="28">
        <f t="shared" si="514"/>
        <v>0</v>
      </c>
      <c r="H1857" s="45" t="e">
        <f t="shared" si="515"/>
        <v>#DIV/0!</v>
      </c>
      <c r="I1857" s="29">
        <f t="shared" si="516"/>
        <v>3</v>
      </c>
      <c r="J1857" s="29">
        <f t="shared" si="504"/>
        <v>0.27</v>
      </c>
      <c r="K1857" s="29">
        <f t="shared" si="505"/>
        <v>8.4199999999999997E-2</v>
      </c>
      <c r="L1857" s="29">
        <f t="shared" si="506"/>
        <v>12.92</v>
      </c>
      <c r="M1857" s="45" t="e">
        <f t="shared" si="517"/>
        <v>#DIV/0!</v>
      </c>
      <c r="N1857" s="28">
        <f t="shared" si="507"/>
        <v>10.989169238449415</v>
      </c>
      <c r="O1857" s="28">
        <f t="shared" si="508"/>
        <v>15.087458954343088</v>
      </c>
      <c r="P1857" s="45" t="e">
        <f t="shared" si="518"/>
        <v>#DIV/0!</v>
      </c>
      <c r="Q1857" s="29">
        <f t="shared" si="519"/>
        <v>3</v>
      </c>
      <c r="R1857" s="29" t="e">
        <f t="shared" si="509"/>
        <v>#N/A</v>
      </c>
      <c r="S1857" s="29" t="e">
        <f t="shared" si="510"/>
        <v>#N/A</v>
      </c>
      <c r="T1857" s="29" t="e">
        <f t="shared" si="511"/>
        <v>#N/A</v>
      </c>
      <c r="U1857" s="21" t="e">
        <f t="shared" si="520"/>
        <v>#DIV/0!</v>
      </c>
      <c r="V1857" s="28">
        <f t="shared" si="512"/>
        <v>0</v>
      </c>
      <c r="W1857" s="28">
        <f t="shared" si="513"/>
        <v>0</v>
      </c>
      <c r="X1857" s="45" t="e">
        <f t="shared" si="521"/>
        <v>#DIV/0!</v>
      </c>
    </row>
    <row r="1858" spans="5:24">
      <c r="E1858" s="21"/>
      <c r="F1858" s="21"/>
      <c r="G1858" s="28">
        <f t="shared" si="514"/>
        <v>0</v>
      </c>
      <c r="H1858" s="45" t="e">
        <f t="shared" si="515"/>
        <v>#DIV/0!</v>
      </c>
      <c r="I1858" s="29">
        <f t="shared" si="516"/>
        <v>3</v>
      </c>
      <c r="J1858" s="29">
        <f t="shared" si="504"/>
        <v>0.27</v>
      </c>
      <c r="K1858" s="29">
        <f t="shared" si="505"/>
        <v>8.4199999999999997E-2</v>
      </c>
      <c r="L1858" s="29">
        <f t="shared" si="506"/>
        <v>12.92</v>
      </c>
      <c r="M1858" s="45" t="e">
        <f t="shared" si="517"/>
        <v>#DIV/0!</v>
      </c>
      <c r="N1858" s="28">
        <f t="shared" si="507"/>
        <v>10.989169238449415</v>
      </c>
      <c r="O1858" s="28">
        <f t="shared" si="508"/>
        <v>15.087458954343088</v>
      </c>
      <c r="P1858" s="45" t="e">
        <f t="shared" si="518"/>
        <v>#DIV/0!</v>
      </c>
      <c r="Q1858" s="29">
        <f t="shared" si="519"/>
        <v>3</v>
      </c>
      <c r="R1858" s="29" t="e">
        <f t="shared" si="509"/>
        <v>#N/A</v>
      </c>
      <c r="S1858" s="29" t="e">
        <f t="shared" si="510"/>
        <v>#N/A</v>
      </c>
      <c r="T1858" s="29" t="e">
        <f t="shared" si="511"/>
        <v>#N/A</v>
      </c>
      <c r="U1858" s="21" t="e">
        <f t="shared" si="520"/>
        <v>#DIV/0!</v>
      </c>
      <c r="V1858" s="28">
        <f t="shared" si="512"/>
        <v>0</v>
      </c>
      <c r="W1858" s="28">
        <f t="shared" si="513"/>
        <v>0</v>
      </c>
      <c r="X1858" s="45" t="e">
        <f t="shared" si="521"/>
        <v>#DIV/0!</v>
      </c>
    </row>
    <row r="1859" spans="5:24">
      <c r="E1859" s="21"/>
      <c r="F1859" s="21"/>
      <c r="G1859" s="28">
        <f t="shared" si="514"/>
        <v>0</v>
      </c>
      <c r="H1859" s="45" t="e">
        <f t="shared" si="515"/>
        <v>#DIV/0!</v>
      </c>
      <c r="I1859" s="29">
        <f t="shared" si="516"/>
        <v>3</v>
      </c>
      <c r="J1859" s="29">
        <f t="shared" si="504"/>
        <v>0.27</v>
      </c>
      <c r="K1859" s="29">
        <f t="shared" si="505"/>
        <v>8.4199999999999997E-2</v>
      </c>
      <c r="L1859" s="29">
        <f t="shared" si="506"/>
        <v>12.92</v>
      </c>
      <c r="M1859" s="45" t="e">
        <f t="shared" si="517"/>
        <v>#DIV/0!</v>
      </c>
      <c r="N1859" s="28">
        <f t="shared" si="507"/>
        <v>10.989169238449415</v>
      </c>
      <c r="O1859" s="28">
        <f t="shared" si="508"/>
        <v>15.087458954343088</v>
      </c>
      <c r="P1859" s="45" t="e">
        <f t="shared" si="518"/>
        <v>#DIV/0!</v>
      </c>
      <c r="Q1859" s="29">
        <f t="shared" si="519"/>
        <v>3</v>
      </c>
      <c r="R1859" s="29" t="e">
        <f t="shared" si="509"/>
        <v>#N/A</v>
      </c>
      <c r="S1859" s="29" t="e">
        <f t="shared" si="510"/>
        <v>#N/A</v>
      </c>
      <c r="T1859" s="29" t="e">
        <f t="shared" si="511"/>
        <v>#N/A</v>
      </c>
      <c r="U1859" s="21" t="e">
        <f t="shared" si="520"/>
        <v>#DIV/0!</v>
      </c>
      <c r="V1859" s="28">
        <f t="shared" si="512"/>
        <v>0</v>
      </c>
      <c r="W1859" s="28">
        <f t="shared" si="513"/>
        <v>0</v>
      </c>
      <c r="X1859" s="45" t="e">
        <f t="shared" si="521"/>
        <v>#DIV/0!</v>
      </c>
    </row>
    <row r="1860" spans="5:24">
      <c r="E1860" s="21"/>
      <c r="F1860" s="21"/>
      <c r="G1860" s="28">
        <f t="shared" si="514"/>
        <v>0</v>
      </c>
      <c r="H1860" s="45" t="e">
        <f t="shared" si="515"/>
        <v>#DIV/0!</v>
      </c>
      <c r="I1860" s="29">
        <f t="shared" si="516"/>
        <v>3</v>
      </c>
      <c r="J1860" s="29">
        <f t="shared" si="504"/>
        <v>0.27</v>
      </c>
      <c r="K1860" s="29">
        <f t="shared" si="505"/>
        <v>8.4199999999999997E-2</v>
      </c>
      <c r="L1860" s="29">
        <f t="shared" si="506"/>
        <v>12.92</v>
      </c>
      <c r="M1860" s="45" t="e">
        <f t="shared" si="517"/>
        <v>#DIV/0!</v>
      </c>
      <c r="N1860" s="28">
        <f t="shared" si="507"/>
        <v>10.989169238449415</v>
      </c>
      <c r="O1860" s="28">
        <f t="shared" si="508"/>
        <v>15.087458954343088</v>
      </c>
      <c r="P1860" s="45" t="e">
        <f t="shared" si="518"/>
        <v>#DIV/0!</v>
      </c>
      <c r="Q1860" s="29">
        <f t="shared" si="519"/>
        <v>3</v>
      </c>
      <c r="R1860" s="29" t="e">
        <f t="shared" si="509"/>
        <v>#N/A</v>
      </c>
      <c r="S1860" s="29" t="e">
        <f t="shared" si="510"/>
        <v>#N/A</v>
      </c>
      <c r="T1860" s="29" t="e">
        <f t="shared" si="511"/>
        <v>#N/A</v>
      </c>
      <c r="U1860" s="21" t="e">
        <f t="shared" si="520"/>
        <v>#DIV/0!</v>
      </c>
      <c r="V1860" s="28">
        <f t="shared" si="512"/>
        <v>0</v>
      </c>
      <c r="W1860" s="28">
        <f t="shared" si="513"/>
        <v>0</v>
      </c>
      <c r="X1860" s="45" t="e">
        <f t="shared" si="521"/>
        <v>#DIV/0!</v>
      </c>
    </row>
    <row r="1861" spans="5:24">
      <c r="E1861" s="21"/>
      <c r="F1861" s="21"/>
      <c r="G1861" s="28">
        <f t="shared" si="514"/>
        <v>0</v>
      </c>
      <c r="H1861" s="45" t="e">
        <f t="shared" si="515"/>
        <v>#DIV/0!</v>
      </c>
      <c r="I1861" s="29">
        <f t="shared" si="516"/>
        <v>3</v>
      </c>
      <c r="J1861" s="29">
        <f t="shared" si="504"/>
        <v>0.27</v>
      </c>
      <c r="K1861" s="29">
        <f t="shared" si="505"/>
        <v>8.4199999999999997E-2</v>
      </c>
      <c r="L1861" s="29">
        <f t="shared" si="506"/>
        <v>12.92</v>
      </c>
      <c r="M1861" s="45" t="e">
        <f t="shared" si="517"/>
        <v>#DIV/0!</v>
      </c>
      <c r="N1861" s="28">
        <f t="shared" si="507"/>
        <v>10.989169238449415</v>
      </c>
      <c r="O1861" s="28">
        <f t="shared" si="508"/>
        <v>15.087458954343088</v>
      </c>
      <c r="P1861" s="45" t="e">
        <f t="shared" si="518"/>
        <v>#DIV/0!</v>
      </c>
      <c r="Q1861" s="29">
        <f t="shared" si="519"/>
        <v>3</v>
      </c>
      <c r="R1861" s="29" t="e">
        <f t="shared" si="509"/>
        <v>#N/A</v>
      </c>
      <c r="S1861" s="29" t="e">
        <f t="shared" si="510"/>
        <v>#N/A</v>
      </c>
      <c r="T1861" s="29" t="e">
        <f t="shared" si="511"/>
        <v>#N/A</v>
      </c>
      <c r="U1861" s="21" t="e">
        <f t="shared" si="520"/>
        <v>#DIV/0!</v>
      </c>
      <c r="V1861" s="28">
        <f t="shared" si="512"/>
        <v>0</v>
      </c>
      <c r="W1861" s="28">
        <f t="shared" si="513"/>
        <v>0</v>
      </c>
      <c r="X1861" s="45" t="e">
        <f t="shared" si="521"/>
        <v>#DIV/0!</v>
      </c>
    </row>
    <row r="1862" spans="5:24">
      <c r="E1862" s="21"/>
      <c r="F1862" s="21"/>
      <c r="G1862" s="28">
        <f t="shared" si="514"/>
        <v>0</v>
      </c>
      <c r="H1862" s="45" t="e">
        <f t="shared" si="515"/>
        <v>#DIV/0!</v>
      </c>
      <c r="I1862" s="29">
        <f t="shared" si="516"/>
        <v>3</v>
      </c>
      <c r="J1862" s="29">
        <f t="shared" si="504"/>
        <v>0.27</v>
      </c>
      <c r="K1862" s="29">
        <f t="shared" si="505"/>
        <v>8.4199999999999997E-2</v>
      </c>
      <c r="L1862" s="29">
        <f t="shared" si="506"/>
        <v>12.92</v>
      </c>
      <c r="M1862" s="45" t="e">
        <f t="shared" si="517"/>
        <v>#DIV/0!</v>
      </c>
      <c r="N1862" s="28">
        <f t="shared" si="507"/>
        <v>10.989169238449415</v>
      </c>
      <c r="O1862" s="28">
        <f t="shared" si="508"/>
        <v>15.087458954343088</v>
      </c>
      <c r="P1862" s="45" t="e">
        <f t="shared" si="518"/>
        <v>#DIV/0!</v>
      </c>
      <c r="Q1862" s="29">
        <f t="shared" si="519"/>
        <v>3</v>
      </c>
      <c r="R1862" s="29" t="e">
        <f t="shared" si="509"/>
        <v>#N/A</v>
      </c>
      <c r="S1862" s="29" t="e">
        <f t="shared" si="510"/>
        <v>#N/A</v>
      </c>
      <c r="T1862" s="29" t="e">
        <f t="shared" si="511"/>
        <v>#N/A</v>
      </c>
      <c r="U1862" s="21" t="e">
        <f t="shared" si="520"/>
        <v>#DIV/0!</v>
      </c>
      <c r="V1862" s="28">
        <f t="shared" si="512"/>
        <v>0</v>
      </c>
      <c r="W1862" s="28">
        <f t="shared" si="513"/>
        <v>0</v>
      </c>
      <c r="X1862" s="45" t="e">
        <f t="shared" si="521"/>
        <v>#DIV/0!</v>
      </c>
    </row>
    <row r="1863" spans="5:24">
      <c r="E1863" s="21"/>
      <c r="F1863" s="21"/>
      <c r="G1863" s="28">
        <f t="shared" si="514"/>
        <v>0</v>
      </c>
      <c r="H1863" s="45" t="e">
        <f t="shared" si="515"/>
        <v>#DIV/0!</v>
      </c>
      <c r="I1863" s="29">
        <f t="shared" si="516"/>
        <v>3</v>
      </c>
      <c r="J1863" s="29">
        <f t="shared" ref="J1863:J1926" si="522">VLOOKUP(G1863,TableRefFR,2+I1863)</f>
        <v>0.27</v>
      </c>
      <c r="K1863" s="29">
        <f t="shared" ref="K1863:K1926" si="523">VLOOKUP(G1863,TableRefFR,3+I1863)</f>
        <v>8.4199999999999997E-2</v>
      </c>
      <c r="L1863" s="29">
        <f t="shared" ref="L1863:L1926" si="524">VLOOKUP(G1863,TableRefFR,4+I1863)</f>
        <v>12.92</v>
      </c>
      <c r="M1863" s="45" t="e">
        <f t="shared" si="517"/>
        <v>#DIV/0!</v>
      </c>
      <c r="N1863" s="28">
        <f t="shared" ref="N1863:N1926" si="525">VLOOKUP(G1863,CorpFR,2+I1863)</f>
        <v>10.989169238449415</v>
      </c>
      <c r="O1863" s="28">
        <f t="shared" ref="O1863:O1926" si="526">VLOOKUP(G1863,CorpFR,3+I1863)</f>
        <v>15.087458954343088</v>
      </c>
      <c r="P1863" s="45" t="e">
        <f t="shared" si="518"/>
        <v>#DIV/0!</v>
      </c>
      <c r="Q1863" s="29">
        <f t="shared" si="519"/>
        <v>3</v>
      </c>
      <c r="R1863" s="29" t="e">
        <f t="shared" ref="R1863:R1926" si="527">VLOOKUP(G1863,TableRefIOTF,2+Q1863)</f>
        <v>#N/A</v>
      </c>
      <c r="S1863" s="29" t="e">
        <f t="shared" ref="S1863:S1926" si="528">VLOOKUP(G1863,TableRefIOTF,3+Q1863)</f>
        <v>#N/A</v>
      </c>
      <c r="T1863" s="29" t="e">
        <f t="shared" ref="T1863:T1926" si="529">VLOOKUP(G1863,TableRefIOTF,4+Q1863)</f>
        <v>#N/A</v>
      </c>
      <c r="U1863" s="21" t="e">
        <f t="shared" si="520"/>
        <v>#DIV/0!</v>
      </c>
      <c r="V1863" s="28">
        <f t="shared" ref="V1863:V1926" si="530">VLOOKUP(G1863,CorpIOTF,2+Q1863)</f>
        <v>0</v>
      </c>
      <c r="W1863" s="28">
        <f t="shared" ref="W1863:W1926" si="531">VLOOKUP(G1863,CorpIOTF,3+Q1863)</f>
        <v>0</v>
      </c>
      <c r="X1863" s="45" t="e">
        <f t="shared" si="521"/>
        <v>#DIV/0!</v>
      </c>
    </row>
    <row r="1864" spans="5:24">
      <c r="E1864" s="21"/>
      <c r="F1864" s="21"/>
      <c r="G1864" s="28">
        <f t="shared" ref="G1864:G1927" si="532">MROUND(B1864,0.5)</f>
        <v>0</v>
      </c>
      <c r="H1864" s="45" t="e">
        <f t="shared" ref="H1864:H1927" si="533">(D1864/(E1864*E1864))*10000</f>
        <v>#DIV/0!</v>
      </c>
      <c r="I1864" s="29">
        <f t="shared" ref="I1864:I1927" si="534">IF(OR(C1864=1),0,3)</f>
        <v>3</v>
      </c>
      <c r="J1864" s="29">
        <f t="shared" si="522"/>
        <v>0.27</v>
      </c>
      <c r="K1864" s="29">
        <f t="shared" si="523"/>
        <v>8.4199999999999997E-2</v>
      </c>
      <c r="L1864" s="29">
        <f t="shared" si="524"/>
        <v>12.92</v>
      </c>
      <c r="M1864" s="45" t="e">
        <f t="shared" ref="M1864:M1927" si="535">(((H1864/L1864)^J1864)-1)/(J1864*K1864)</f>
        <v>#DIV/0!</v>
      </c>
      <c r="N1864" s="28">
        <f t="shared" si="525"/>
        <v>10.989169238449415</v>
      </c>
      <c r="O1864" s="28">
        <f t="shared" si="526"/>
        <v>15.087458954343088</v>
      </c>
      <c r="P1864" s="45" t="e">
        <f t="shared" ref="P1864:P1927" si="536">IF(H1864&gt;O1864,"surpoids",IF(H1864&lt;N1864,"ins. Pondérale","corpulence normale"))</f>
        <v>#DIV/0!</v>
      </c>
      <c r="Q1864" s="29">
        <f t="shared" ref="Q1864:Q1927" si="537">IF(OR(C1864=1),0,3)</f>
        <v>3</v>
      </c>
      <c r="R1864" s="29" t="e">
        <f t="shared" si="527"/>
        <v>#N/A</v>
      </c>
      <c r="S1864" s="29" t="e">
        <f t="shared" si="528"/>
        <v>#N/A</v>
      </c>
      <c r="T1864" s="29" t="e">
        <f t="shared" si="529"/>
        <v>#N/A</v>
      </c>
      <c r="U1864" s="21" t="e">
        <f t="shared" ref="U1864:U1927" si="538">(((H1864/T1864)^R1864)-1)/(R1864*S1864)</f>
        <v>#DIV/0!</v>
      </c>
      <c r="V1864" s="28">
        <f t="shared" si="530"/>
        <v>0</v>
      </c>
      <c r="W1864" s="28">
        <f t="shared" si="531"/>
        <v>0</v>
      </c>
      <c r="X1864" s="45" t="e">
        <f t="shared" ref="X1864:X1927" si="539">IF(H1864&gt;W1864,"obésité",IF(H1864&gt;V1864,"surpoids","pas de surpoids ni d'obésité"))</f>
        <v>#DIV/0!</v>
      </c>
    </row>
    <row r="1865" spans="5:24">
      <c r="E1865" s="21"/>
      <c r="F1865" s="21"/>
      <c r="G1865" s="28">
        <f t="shared" si="532"/>
        <v>0</v>
      </c>
      <c r="H1865" s="45" t="e">
        <f t="shared" si="533"/>
        <v>#DIV/0!</v>
      </c>
      <c r="I1865" s="29">
        <f t="shared" si="534"/>
        <v>3</v>
      </c>
      <c r="J1865" s="29">
        <f t="shared" si="522"/>
        <v>0.27</v>
      </c>
      <c r="K1865" s="29">
        <f t="shared" si="523"/>
        <v>8.4199999999999997E-2</v>
      </c>
      <c r="L1865" s="29">
        <f t="shared" si="524"/>
        <v>12.92</v>
      </c>
      <c r="M1865" s="45" t="e">
        <f t="shared" si="535"/>
        <v>#DIV/0!</v>
      </c>
      <c r="N1865" s="28">
        <f t="shared" si="525"/>
        <v>10.989169238449415</v>
      </c>
      <c r="O1865" s="28">
        <f t="shared" si="526"/>
        <v>15.087458954343088</v>
      </c>
      <c r="P1865" s="45" t="e">
        <f t="shared" si="536"/>
        <v>#DIV/0!</v>
      </c>
      <c r="Q1865" s="29">
        <f t="shared" si="537"/>
        <v>3</v>
      </c>
      <c r="R1865" s="29" t="e">
        <f t="shared" si="527"/>
        <v>#N/A</v>
      </c>
      <c r="S1865" s="29" t="e">
        <f t="shared" si="528"/>
        <v>#N/A</v>
      </c>
      <c r="T1865" s="29" t="e">
        <f t="shared" si="529"/>
        <v>#N/A</v>
      </c>
      <c r="U1865" s="21" t="e">
        <f t="shared" si="538"/>
        <v>#DIV/0!</v>
      </c>
      <c r="V1865" s="28">
        <f t="shared" si="530"/>
        <v>0</v>
      </c>
      <c r="W1865" s="28">
        <f t="shared" si="531"/>
        <v>0</v>
      </c>
      <c r="X1865" s="45" t="e">
        <f t="shared" si="539"/>
        <v>#DIV/0!</v>
      </c>
    </row>
    <row r="1866" spans="5:24">
      <c r="E1866" s="21"/>
      <c r="F1866" s="21"/>
      <c r="G1866" s="28">
        <f t="shared" si="532"/>
        <v>0</v>
      </c>
      <c r="H1866" s="45" t="e">
        <f t="shared" si="533"/>
        <v>#DIV/0!</v>
      </c>
      <c r="I1866" s="29">
        <f t="shared" si="534"/>
        <v>3</v>
      </c>
      <c r="J1866" s="29">
        <f t="shared" si="522"/>
        <v>0.27</v>
      </c>
      <c r="K1866" s="29">
        <f t="shared" si="523"/>
        <v>8.4199999999999997E-2</v>
      </c>
      <c r="L1866" s="29">
        <f t="shared" si="524"/>
        <v>12.92</v>
      </c>
      <c r="M1866" s="45" t="e">
        <f t="shared" si="535"/>
        <v>#DIV/0!</v>
      </c>
      <c r="N1866" s="28">
        <f t="shared" si="525"/>
        <v>10.989169238449415</v>
      </c>
      <c r="O1866" s="28">
        <f t="shared" si="526"/>
        <v>15.087458954343088</v>
      </c>
      <c r="P1866" s="45" t="e">
        <f t="shared" si="536"/>
        <v>#DIV/0!</v>
      </c>
      <c r="Q1866" s="29">
        <f t="shared" si="537"/>
        <v>3</v>
      </c>
      <c r="R1866" s="29" t="e">
        <f t="shared" si="527"/>
        <v>#N/A</v>
      </c>
      <c r="S1866" s="29" t="e">
        <f t="shared" si="528"/>
        <v>#N/A</v>
      </c>
      <c r="T1866" s="29" t="e">
        <f t="shared" si="529"/>
        <v>#N/A</v>
      </c>
      <c r="U1866" s="21" t="e">
        <f t="shared" si="538"/>
        <v>#DIV/0!</v>
      </c>
      <c r="V1866" s="28">
        <f t="shared" si="530"/>
        <v>0</v>
      </c>
      <c r="W1866" s="28">
        <f t="shared" si="531"/>
        <v>0</v>
      </c>
      <c r="X1866" s="45" t="e">
        <f t="shared" si="539"/>
        <v>#DIV/0!</v>
      </c>
    </row>
    <row r="1867" spans="5:24">
      <c r="E1867" s="21"/>
      <c r="F1867" s="21"/>
      <c r="G1867" s="28">
        <f t="shared" si="532"/>
        <v>0</v>
      </c>
      <c r="H1867" s="45" t="e">
        <f t="shared" si="533"/>
        <v>#DIV/0!</v>
      </c>
      <c r="I1867" s="29">
        <f t="shared" si="534"/>
        <v>3</v>
      </c>
      <c r="J1867" s="29">
        <f t="shared" si="522"/>
        <v>0.27</v>
      </c>
      <c r="K1867" s="29">
        <f t="shared" si="523"/>
        <v>8.4199999999999997E-2</v>
      </c>
      <c r="L1867" s="29">
        <f t="shared" si="524"/>
        <v>12.92</v>
      </c>
      <c r="M1867" s="45" t="e">
        <f t="shared" si="535"/>
        <v>#DIV/0!</v>
      </c>
      <c r="N1867" s="28">
        <f t="shared" si="525"/>
        <v>10.989169238449415</v>
      </c>
      <c r="O1867" s="28">
        <f t="shared" si="526"/>
        <v>15.087458954343088</v>
      </c>
      <c r="P1867" s="45" t="e">
        <f t="shared" si="536"/>
        <v>#DIV/0!</v>
      </c>
      <c r="Q1867" s="29">
        <f t="shared" si="537"/>
        <v>3</v>
      </c>
      <c r="R1867" s="29" t="e">
        <f t="shared" si="527"/>
        <v>#N/A</v>
      </c>
      <c r="S1867" s="29" t="e">
        <f t="shared" si="528"/>
        <v>#N/A</v>
      </c>
      <c r="T1867" s="29" t="e">
        <f t="shared" si="529"/>
        <v>#N/A</v>
      </c>
      <c r="U1867" s="21" t="e">
        <f t="shared" si="538"/>
        <v>#DIV/0!</v>
      </c>
      <c r="V1867" s="28">
        <f t="shared" si="530"/>
        <v>0</v>
      </c>
      <c r="W1867" s="28">
        <f t="shared" si="531"/>
        <v>0</v>
      </c>
      <c r="X1867" s="45" t="e">
        <f t="shared" si="539"/>
        <v>#DIV/0!</v>
      </c>
    </row>
    <row r="1868" spans="5:24">
      <c r="E1868" s="21"/>
      <c r="F1868" s="21"/>
      <c r="G1868" s="28">
        <f t="shared" si="532"/>
        <v>0</v>
      </c>
      <c r="H1868" s="45" t="e">
        <f t="shared" si="533"/>
        <v>#DIV/0!</v>
      </c>
      <c r="I1868" s="29">
        <f t="shared" si="534"/>
        <v>3</v>
      </c>
      <c r="J1868" s="29">
        <f t="shared" si="522"/>
        <v>0.27</v>
      </c>
      <c r="K1868" s="29">
        <f t="shared" si="523"/>
        <v>8.4199999999999997E-2</v>
      </c>
      <c r="L1868" s="29">
        <f t="shared" si="524"/>
        <v>12.92</v>
      </c>
      <c r="M1868" s="45" t="e">
        <f t="shared" si="535"/>
        <v>#DIV/0!</v>
      </c>
      <c r="N1868" s="28">
        <f t="shared" si="525"/>
        <v>10.989169238449415</v>
      </c>
      <c r="O1868" s="28">
        <f t="shared" si="526"/>
        <v>15.087458954343088</v>
      </c>
      <c r="P1868" s="45" t="e">
        <f t="shared" si="536"/>
        <v>#DIV/0!</v>
      </c>
      <c r="Q1868" s="29">
        <f t="shared" si="537"/>
        <v>3</v>
      </c>
      <c r="R1868" s="29" t="e">
        <f t="shared" si="527"/>
        <v>#N/A</v>
      </c>
      <c r="S1868" s="29" t="e">
        <f t="shared" si="528"/>
        <v>#N/A</v>
      </c>
      <c r="T1868" s="29" t="e">
        <f t="shared" si="529"/>
        <v>#N/A</v>
      </c>
      <c r="U1868" s="21" t="e">
        <f t="shared" si="538"/>
        <v>#DIV/0!</v>
      </c>
      <c r="V1868" s="28">
        <f t="shared" si="530"/>
        <v>0</v>
      </c>
      <c r="W1868" s="28">
        <f t="shared" si="531"/>
        <v>0</v>
      </c>
      <c r="X1868" s="45" t="e">
        <f t="shared" si="539"/>
        <v>#DIV/0!</v>
      </c>
    </row>
    <row r="1869" spans="5:24">
      <c r="E1869" s="21"/>
      <c r="F1869" s="21"/>
      <c r="G1869" s="28">
        <f t="shared" si="532"/>
        <v>0</v>
      </c>
      <c r="H1869" s="45" t="e">
        <f t="shared" si="533"/>
        <v>#DIV/0!</v>
      </c>
      <c r="I1869" s="29">
        <f t="shared" si="534"/>
        <v>3</v>
      </c>
      <c r="J1869" s="29">
        <f t="shared" si="522"/>
        <v>0.27</v>
      </c>
      <c r="K1869" s="29">
        <f t="shared" si="523"/>
        <v>8.4199999999999997E-2</v>
      </c>
      <c r="L1869" s="29">
        <f t="shared" si="524"/>
        <v>12.92</v>
      </c>
      <c r="M1869" s="45" t="e">
        <f t="shared" si="535"/>
        <v>#DIV/0!</v>
      </c>
      <c r="N1869" s="28">
        <f t="shared" si="525"/>
        <v>10.989169238449415</v>
      </c>
      <c r="O1869" s="28">
        <f t="shared" si="526"/>
        <v>15.087458954343088</v>
      </c>
      <c r="P1869" s="45" t="e">
        <f t="shared" si="536"/>
        <v>#DIV/0!</v>
      </c>
      <c r="Q1869" s="29">
        <f t="shared" si="537"/>
        <v>3</v>
      </c>
      <c r="R1869" s="29" t="e">
        <f t="shared" si="527"/>
        <v>#N/A</v>
      </c>
      <c r="S1869" s="29" t="e">
        <f t="shared" si="528"/>
        <v>#N/A</v>
      </c>
      <c r="T1869" s="29" t="e">
        <f t="shared" si="529"/>
        <v>#N/A</v>
      </c>
      <c r="U1869" s="21" t="e">
        <f t="shared" si="538"/>
        <v>#DIV/0!</v>
      </c>
      <c r="V1869" s="28">
        <f t="shared" si="530"/>
        <v>0</v>
      </c>
      <c r="W1869" s="28">
        <f t="shared" si="531"/>
        <v>0</v>
      </c>
      <c r="X1869" s="45" t="e">
        <f t="shared" si="539"/>
        <v>#DIV/0!</v>
      </c>
    </row>
    <row r="1870" spans="5:24">
      <c r="E1870" s="21"/>
      <c r="F1870" s="21"/>
      <c r="G1870" s="28">
        <f t="shared" si="532"/>
        <v>0</v>
      </c>
      <c r="H1870" s="45" t="e">
        <f t="shared" si="533"/>
        <v>#DIV/0!</v>
      </c>
      <c r="I1870" s="29">
        <f t="shared" si="534"/>
        <v>3</v>
      </c>
      <c r="J1870" s="29">
        <f t="shared" si="522"/>
        <v>0.27</v>
      </c>
      <c r="K1870" s="29">
        <f t="shared" si="523"/>
        <v>8.4199999999999997E-2</v>
      </c>
      <c r="L1870" s="29">
        <f t="shared" si="524"/>
        <v>12.92</v>
      </c>
      <c r="M1870" s="45" t="e">
        <f t="shared" si="535"/>
        <v>#DIV/0!</v>
      </c>
      <c r="N1870" s="28">
        <f t="shared" si="525"/>
        <v>10.989169238449415</v>
      </c>
      <c r="O1870" s="28">
        <f t="shared" si="526"/>
        <v>15.087458954343088</v>
      </c>
      <c r="P1870" s="45" t="e">
        <f t="shared" si="536"/>
        <v>#DIV/0!</v>
      </c>
      <c r="Q1870" s="29">
        <f t="shared" si="537"/>
        <v>3</v>
      </c>
      <c r="R1870" s="29" t="e">
        <f t="shared" si="527"/>
        <v>#N/A</v>
      </c>
      <c r="S1870" s="29" t="e">
        <f t="shared" si="528"/>
        <v>#N/A</v>
      </c>
      <c r="T1870" s="29" t="e">
        <f t="shared" si="529"/>
        <v>#N/A</v>
      </c>
      <c r="U1870" s="21" t="e">
        <f t="shared" si="538"/>
        <v>#DIV/0!</v>
      </c>
      <c r="V1870" s="28">
        <f t="shared" si="530"/>
        <v>0</v>
      </c>
      <c r="W1870" s="28">
        <f t="shared" si="531"/>
        <v>0</v>
      </c>
      <c r="X1870" s="45" t="e">
        <f t="shared" si="539"/>
        <v>#DIV/0!</v>
      </c>
    </row>
    <row r="1871" spans="5:24">
      <c r="E1871" s="21"/>
      <c r="F1871" s="21"/>
      <c r="G1871" s="28">
        <f t="shared" si="532"/>
        <v>0</v>
      </c>
      <c r="H1871" s="45" t="e">
        <f t="shared" si="533"/>
        <v>#DIV/0!</v>
      </c>
      <c r="I1871" s="29">
        <f t="shared" si="534"/>
        <v>3</v>
      </c>
      <c r="J1871" s="29">
        <f t="shared" si="522"/>
        <v>0.27</v>
      </c>
      <c r="K1871" s="29">
        <f t="shared" si="523"/>
        <v>8.4199999999999997E-2</v>
      </c>
      <c r="L1871" s="29">
        <f t="shared" si="524"/>
        <v>12.92</v>
      </c>
      <c r="M1871" s="45" t="e">
        <f t="shared" si="535"/>
        <v>#DIV/0!</v>
      </c>
      <c r="N1871" s="28">
        <f t="shared" si="525"/>
        <v>10.989169238449415</v>
      </c>
      <c r="O1871" s="28">
        <f t="shared" si="526"/>
        <v>15.087458954343088</v>
      </c>
      <c r="P1871" s="45" t="e">
        <f t="shared" si="536"/>
        <v>#DIV/0!</v>
      </c>
      <c r="Q1871" s="29">
        <f t="shared" si="537"/>
        <v>3</v>
      </c>
      <c r="R1871" s="29" t="e">
        <f t="shared" si="527"/>
        <v>#N/A</v>
      </c>
      <c r="S1871" s="29" t="e">
        <f t="shared" si="528"/>
        <v>#N/A</v>
      </c>
      <c r="T1871" s="29" t="e">
        <f t="shared" si="529"/>
        <v>#N/A</v>
      </c>
      <c r="U1871" s="21" t="e">
        <f t="shared" si="538"/>
        <v>#DIV/0!</v>
      </c>
      <c r="V1871" s="28">
        <f t="shared" si="530"/>
        <v>0</v>
      </c>
      <c r="W1871" s="28">
        <f t="shared" si="531"/>
        <v>0</v>
      </c>
      <c r="X1871" s="45" t="e">
        <f t="shared" si="539"/>
        <v>#DIV/0!</v>
      </c>
    </row>
    <row r="1872" spans="5:24">
      <c r="E1872" s="21"/>
      <c r="F1872" s="21"/>
      <c r="G1872" s="28">
        <f t="shared" si="532"/>
        <v>0</v>
      </c>
      <c r="H1872" s="45" t="e">
        <f t="shared" si="533"/>
        <v>#DIV/0!</v>
      </c>
      <c r="I1872" s="29">
        <f t="shared" si="534"/>
        <v>3</v>
      </c>
      <c r="J1872" s="29">
        <f t="shared" si="522"/>
        <v>0.27</v>
      </c>
      <c r="K1872" s="29">
        <f t="shared" si="523"/>
        <v>8.4199999999999997E-2</v>
      </c>
      <c r="L1872" s="29">
        <f t="shared" si="524"/>
        <v>12.92</v>
      </c>
      <c r="M1872" s="45" t="e">
        <f t="shared" si="535"/>
        <v>#DIV/0!</v>
      </c>
      <c r="N1872" s="28">
        <f t="shared" si="525"/>
        <v>10.989169238449415</v>
      </c>
      <c r="O1872" s="28">
        <f t="shared" si="526"/>
        <v>15.087458954343088</v>
      </c>
      <c r="P1872" s="45" t="e">
        <f t="shared" si="536"/>
        <v>#DIV/0!</v>
      </c>
      <c r="Q1872" s="29">
        <f t="shared" si="537"/>
        <v>3</v>
      </c>
      <c r="R1872" s="29" t="e">
        <f t="shared" si="527"/>
        <v>#N/A</v>
      </c>
      <c r="S1872" s="29" t="e">
        <f t="shared" si="528"/>
        <v>#N/A</v>
      </c>
      <c r="T1872" s="29" t="e">
        <f t="shared" si="529"/>
        <v>#N/A</v>
      </c>
      <c r="U1872" s="21" t="e">
        <f t="shared" si="538"/>
        <v>#DIV/0!</v>
      </c>
      <c r="V1872" s="28">
        <f t="shared" si="530"/>
        <v>0</v>
      </c>
      <c r="W1872" s="28">
        <f t="shared" si="531"/>
        <v>0</v>
      </c>
      <c r="X1872" s="45" t="e">
        <f t="shared" si="539"/>
        <v>#DIV/0!</v>
      </c>
    </row>
    <row r="1873" spans="5:24">
      <c r="E1873" s="21"/>
      <c r="F1873" s="21"/>
      <c r="G1873" s="28">
        <f t="shared" si="532"/>
        <v>0</v>
      </c>
      <c r="H1873" s="45" t="e">
        <f t="shared" si="533"/>
        <v>#DIV/0!</v>
      </c>
      <c r="I1873" s="29">
        <f t="shared" si="534"/>
        <v>3</v>
      </c>
      <c r="J1873" s="29">
        <f t="shared" si="522"/>
        <v>0.27</v>
      </c>
      <c r="K1873" s="29">
        <f t="shared" si="523"/>
        <v>8.4199999999999997E-2</v>
      </c>
      <c r="L1873" s="29">
        <f t="shared" si="524"/>
        <v>12.92</v>
      </c>
      <c r="M1873" s="45" t="e">
        <f t="shared" si="535"/>
        <v>#DIV/0!</v>
      </c>
      <c r="N1873" s="28">
        <f t="shared" si="525"/>
        <v>10.989169238449415</v>
      </c>
      <c r="O1873" s="28">
        <f t="shared" si="526"/>
        <v>15.087458954343088</v>
      </c>
      <c r="P1873" s="45" t="e">
        <f t="shared" si="536"/>
        <v>#DIV/0!</v>
      </c>
      <c r="Q1873" s="29">
        <f t="shared" si="537"/>
        <v>3</v>
      </c>
      <c r="R1873" s="29" t="e">
        <f t="shared" si="527"/>
        <v>#N/A</v>
      </c>
      <c r="S1873" s="29" t="e">
        <f t="shared" si="528"/>
        <v>#N/A</v>
      </c>
      <c r="T1873" s="29" t="e">
        <f t="shared" si="529"/>
        <v>#N/A</v>
      </c>
      <c r="U1873" s="21" t="e">
        <f t="shared" si="538"/>
        <v>#DIV/0!</v>
      </c>
      <c r="V1873" s="28">
        <f t="shared" si="530"/>
        <v>0</v>
      </c>
      <c r="W1873" s="28">
        <f t="shared" si="531"/>
        <v>0</v>
      </c>
      <c r="X1873" s="45" t="e">
        <f t="shared" si="539"/>
        <v>#DIV/0!</v>
      </c>
    </row>
    <row r="1874" spans="5:24">
      <c r="E1874" s="21"/>
      <c r="F1874" s="21"/>
      <c r="G1874" s="28">
        <f t="shared" si="532"/>
        <v>0</v>
      </c>
      <c r="H1874" s="45" t="e">
        <f t="shared" si="533"/>
        <v>#DIV/0!</v>
      </c>
      <c r="I1874" s="29">
        <f t="shared" si="534"/>
        <v>3</v>
      </c>
      <c r="J1874" s="29">
        <f t="shared" si="522"/>
        <v>0.27</v>
      </c>
      <c r="K1874" s="29">
        <f t="shared" si="523"/>
        <v>8.4199999999999997E-2</v>
      </c>
      <c r="L1874" s="29">
        <f t="shared" si="524"/>
        <v>12.92</v>
      </c>
      <c r="M1874" s="45" t="e">
        <f t="shared" si="535"/>
        <v>#DIV/0!</v>
      </c>
      <c r="N1874" s="28">
        <f t="shared" si="525"/>
        <v>10.989169238449415</v>
      </c>
      <c r="O1874" s="28">
        <f t="shared" si="526"/>
        <v>15.087458954343088</v>
      </c>
      <c r="P1874" s="45" t="e">
        <f t="shared" si="536"/>
        <v>#DIV/0!</v>
      </c>
      <c r="Q1874" s="29">
        <f t="shared" si="537"/>
        <v>3</v>
      </c>
      <c r="R1874" s="29" t="e">
        <f t="shared" si="527"/>
        <v>#N/A</v>
      </c>
      <c r="S1874" s="29" t="e">
        <f t="shared" si="528"/>
        <v>#N/A</v>
      </c>
      <c r="T1874" s="29" t="e">
        <f t="shared" si="529"/>
        <v>#N/A</v>
      </c>
      <c r="U1874" s="21" t="e">
        <f t="shared" si="538"/>
        <v>#DIV/0!</v>
      </c>
      <c r="V1874" s="28">
        <f t="shared" si="530"/>
        <v>0</v>
      </c>
      <c r="W1874" s="28">
        <f t="shared" si="531"/>
        <v>0</v>
      </c>
      <c r="X1874" s="45" t="e">
        <f t="shared" si="539"/>
        <v>#DIV/0!</v>
      </c>
    </row>
    <row r="1875" spans="5:24">
      <c r="E1875" s="21"/>
      <c r="F1875" s="21"/>
      <c r="G1875" s="28">
        <f t="shared" si="532"/>
        <v>0</v>
      </c>
      <c r="H1875" s="45" t="e">
        <f t="shared" si="533"/>
        <v>#DIV/0!</v>
      </c>
      <c r="I1875" s="29">
        <f t="shared" si="534"/>
        <v>3</v>
      </c>
      <c r="J1875" s="29">
        <f t="shared" si="522"/>
        <v>0.27</v>
      </c>
      <c r="K1875" s="29">
        <f t="shared" si="523"/>
        <v>8.4199999999999997E-2</v>
      </c>
      <c r="L1875" s="29">
        <f t="shared" si="524"/>
        <v>12.92</v>
      </c>
      <c r="M1875" s="45" t="e">
        <f t="shared" si="535"/>
        <v>#DIV/0!</v>
      </c>
      <c r="N1875" s="28">
        <f t="shared" si="525"/>
        <v>10.989169238449415</v>
      </c>
      <c r="O1875" s="28">
        <f t="shared" si="526"/>
        <v>15.087458954343088</v>
      </c>
      <c r="P1875" s="45" t="e">
        <f t="shared" si="536"/>
        <v>#DIV/0!</v>
      </c>
      <c r="Q1875" s="29">
        <f t="shared" si="537"/>
        <v>3</v>
      </c>
      <c r="R1875" s="29" t="e">
        <f t="shared" si="527"/>
        <v>#N/A</v>
      </c>
      <c r="S1875" s="29" t="e">
        <f t="shared" si="528"/>
        <v>#N/A</v>
      </c>
      <c r="T1875" s="29" t="e">
        <f t="shared" si="529"/>
        <v>#N/A</v>
      </c>
      <c r="U1875" s="21" t="e">
        <f t="shared" si="538"/>
        <v>#DIV/0!</v>
      </c>
      <c r="V1875" s="28">
        <f t="shared" si="530"/>
        <v>0</v>
      </c>
      <c r="W1875" s="28">
        <f t="shared" si="531"/>
        <v>0</v>
      </c>
      <c r="X1875" s="45" t="e">
        <f t="shared" si="539"/>
        <v>#DIV/0!</v>
      </c>
    </row>
    <row r="1876" spans="5:24">
      <c r="E1876" s="21"/>
      <c r="F1876" s="21"/>
      <c r="G1876" s="28">
        <f t="shared" si="532"/>
        <v>0</v>
      </c>
      <c r="H1876" s="45" t="e">
        <f t="shared" si="533"/>
        <v>#DIV/0!</v>
      </c>
      <c r="I1876" s="29">
        <f t="shared" si="534"/>
        <v>3</v>
      </c>
      <c r="J1876" s="29">
        <f t="shared" si="522"/>
        <v>0.27</v>
      </c>
      <c r="K1876" s="29">
        <f t="shared" si="523"/>
        <v>8.4199999999999997E-2</v>
      </c>
      <c r="L1876" s="29">
        <f t="shared" si="524"/>
        <v>12.92</v>
      </c>
      <c r="M1876" s="45" t="e">
        <f t="shared" si="535"/>
        <v>#DIV/0!</v>
      </c>
      <c r="N1876" s="28">
        <f t="shared" si="525"/>
        <v>10.989169238449415</v>
      </c>
      <c r="O1876" s="28">
        <f t="shared" si="526"/>
        <v>15.087458954343088</v>
      </c>
      <c r="P1876" s="45" t="e">
        <f t="shared" si="536"/>
        <v>#DIV/0!</v>
      </c>
      <c r="Q1876" s="29">
        <f t="shared" si="537"/>
        <v>3</v>
      </c>
      <c r="R1876" s="29" t="e">
        <f t="shared" si="527"/>
        <v>#N/A</v>
      </c>
      <c r="S1876" s="29" t="e">
        <f t="shared" si="528"/>
        <v>#N/A</v>
      </c>
      <c r="T1876" s="29" t="e">
        <f t="shared" si="529"/>
        <v>#N/A</v>
      </c>
      <c r="U1876" s="21" t="e">
        <f t="shared" si="538"/>
        <v>#DIV/0!</v>
      </c>
      <c r="V1876" s="28">
        <f t="shared" si="530"/>
        <v>0</v>
      </c>
      <c r="W1876" s="28">
        <f t="shared" si="531"/>
        <v>0</v>
      </c>
      <c r="X1876" s="45" t="e">
        <f t="shared" si="539"/>
        <v>#DIV/0!</v>
      </c>
    </row>
    <row r="1877" spans="5:24">
      <c r="E1877" s="21"/>
      <c r="F1877" s="21"/>
      <c r="G1877" s="28">
        <f t="shared" si="532"/>
        <v>0</v>
      </c>
      <c r="H1877" s="45" t="e">
        <f t="shared" si="533"/>
        <v>#DIV/0!</v>
      </c>
      <c r="I1877" s="29">
        <f t="shared" si="534"/>
        <v>3</v>
      </c>
      <c r="J1877" s="29">
        <f t="shared" si="522"/>
        <v>0.27</v>
      </c>
      <c r="K1877" s="29">
        <f t="shared" si="523"/>
        <v>8.4199999999999997E-2</v>
      </c>
      <c r="L1877" s="29">
        <f t="shared" si="524"/>
        <v>12.92</v>
      </c>
      <c r="M1877" s="45" t="e">
        <f t="shared" si="535"/>
        <v>#DIV/0!</v>
      </c>
      <c r="N1877" s="28">
        <f t="shared" si="525"/>
        <v>10.989169238449415</v>
      </c>
      <c r="O1877" s="28">
        <f t="shared" si="526"/>
        <v>15.087458954343088</v>
      </c>
      <c r="P1877" s="45" t="e">
        <f t="shared" si="536"/>
        <v>#DIV/0!</v>
      </c>
      <c r="Q1877" s="29">
        <f t="shared" si="537"/>
        <v>3</v>
      </c>
      <c r="R1877" s="29" t="e">
        <f t="shared" si="527"/>
        <v>#N/A</v>
      </c>
      <c r="S1877" s="29" t="e">
        <f t="shared" si="528"/>
        <v>#N/A</v>
      </c>
      <c r="T1877" s="29" t="e">
        <f t="shared" si="529"/>
        <v>#N/A</v>
      </c>
      <c r="U1877" s="21" t="e">
        <f t="shared" si="538"/>
        <v>#DIV/0!</v>
      </c>
      <c r="V1877" s="28">
        <f t="shared" si="530"/>
        <v>0</v>
      </c>
      <c r="W1877" s="28">
        <f t="shared" si="531"/>
        <v>0</v>
      </c>
      <c r="X1877" s="45" t="e">
        <f t="shared" si="539"/>
        <v>#DIV/0!</v>
      </c>
    </row>
    <row r="1878" spans="5:24">
      <c r="E1878" s="21"/>
      <c r="F1878" s="21"/>
      <c r="G1878" s="28">
        <f t="shared" si="532"/>
        <v>0</v>
      </c>
      <c r="H1878" s="45" t="e">
        <f t="shared" si="533"/>
        <v>#DIV/0!</v>
      </c>
      <c r="I1878" s="29">
        <f t="shared" si="534"/>
        <v>3</v>
      </c>
      <c r="J1878" s="29">
        <f t="shared" si="522"/>
        <v>0.27</v>
      </c>
      <c r="K1878" s="29">
        <f t="shared" si="523"/>
        <v>8.4199999999999997E-2</v>
      </c>
      <c r="L1878" s="29">
        <f t="shared" si="524"/>
        <v>12.92</v>
      </c>
      <c r="M1878" s="45" t="e">
        <f t="shared" si="535"/>
        <v>#DIV/0!</v>
      </c>
      <c r="N1878" s="28">
        <f t="shared" si="525"/>
        <v>10.989169238449415</v>
      </c>
      <c r="O1878" s="28">
        <f t="shared" si="526"/>
        <v>15.087458954343088</v>
      </c>
      <c r="P1878" s="45" t="e">
        <f t="shared" si="536"/>
        <v>#DIV/0!</v>
      </c>
      <c r="Q1878" s="29">
        <f t="shared" si="537"/>
        <v>3</v>
      </c>
      <c r="R1878" s="29" t="e">
        <f t="shared" si="527"/>
        <v>#N/A</v>
      </c>
      <c r="S1878" s="29" t="e">
        <f t="shared" si="528"/>
        <v>#N/A</v>
      </c>
      <c r="T1878" s="29" t="e">
        <f t="shared" si="529"/>
        <v>#N/A</v>
      </c>
      <c r="U1878" s="21" t="e">
        <f t="shared" si="538"/>
        <v>#DIV/0!</v>
      </c>
      <c r="V1878" s="28">
        <f t="shared" si="530"/>
        <v>0</v>
      </c>
      <c r="W1878" s="28">
        <f t="shared" si="531"/>
        <v>0</v>
      </c>
      <c r="X1878" s="45" t="e">
        <f t="shared" si="539"/>
        <v>#DIV/0!</v>
      </c>
    </row>
    <row r="1879" spans="5:24">
      <c r="E1879" s="21"/>
      <c r="F1879" s="21"/>
      <c r="G1879" s="28">
        <f t="shared" si="532"/>
        <v>0</v>
      </c>
      <c r="H1879" s="45" t="e">
        <f t="shared" si="533"/>
        <v>#DIV/0!</v>
      </c>
      <c r="I1879" s="29">
        <f t="shared" si="534"/>
        <v>3</v>
      </c>
      <c r="J1879" s="29">
        <f t="shared" si="522"/>
        <v>0.27</v>
      </c>
      <c r="K1879" s="29">
        <f t="shared" si="523"/>
        <v>8.4199999999999997E-2</v>
      </c>
      <c r="L1879" s="29">
        <f t="shared" si="524"/>
        <v>12.92</v>
      </c>
      <c r="M1879" s="45" t="e">
        <f t="shared" si="535"/>
        <v>#DIV/0!</v>
      </c>
      <c r="N1879" s="28">
        <f t="shared" si="525"/>
        <v>10.989169238449415</v>
      </c>
      <c r="O1879" s="28">
        <f t="shared" si="526"/>
        <v>15.087458954343088</v>
      </c>
      <c r="P1879" s="45" t="e">
        <f t="shared" si="536"/>
        <v>#DIV/0!</v>
      </c>
      <c r="Q1879" s="29">
        <f t="shared" si="537"/>
        <v>3</v>
      </c>
      <c r="R1879" s="29" t="e">
        <f t="shared" si="527"/>
        <v>#N/A</v>
      </c>
      <c r="S1879" s="29" t="e">
        <f t="shared" si="528"/>
        <v>#N/A</v>
      </c>
      <c r="T1879" s="29" t="e">
        <f t="shared" si="529"/>
        <v>#N/A</v>
      </c>
      <c r="U1879" s="21" t="e">
        <f t="shared" si="538"/>
        <v>#DIV/0!</v>
      </c>
      <c r="V1879" s="28">
        <f t="shared" si="530"/>
        <v>0</v>
      </c>
      <c r="W1879" s="28">
        <f t="shared" si="531"/>
        <v>0</v>
      </c>
      <c r="X1879" s="45" t="e">
        <f t="shared" si="539"/>
        <v>#DIV/0!</v>
      </c>
    </row>
    <row r="1880" spans="5:24">
      <c r="E1880" s="21"/>
      <c r="F1880" s="21"/>
      <c r="G1880" s="28">
        <f t="shared" si="532"/>
        <v>0</v>
      </c>
      <c r="H1880" s="45" t="e">
        <f t="shared" si="533"/>
        <v>#DIV/0!</v>
      </c>
      <c r="I1880" s="29">
        <f t="shared" si="534"/>
        <v>3</v>
      </c>
      <c r="J1880" s="29">
        <f t="shared" si="522"/>
        <v>0.27</v>
      </c>
      <c r="K1880" s="29">
        <f t="shared" si="523"/>
        <v>8.4199999999999997E-2</v>
      </c>
      <c r="L1880" s="29">
        <f t="shared" si="524"/>
        <v>12.92</v>
      </c>
      <c r="M1880" s="45" t="e">
        <f t="shared" si="535"/>
        <v>#DIV/0!</v>
      </c>
      <c r="N1880" s="28">
        <f t="shared" si="525"/>
        <v>10.989169238449415</v>
      </c>
      <c r="O1880" s="28">
        <f t="shared" si="526"/>
        <v>15.087458954343088</v>
      </c>
      <c r="P1880" s="45" t="e">
        <f t="shared" si="536"/>
        <v>#DIV/0!</v>
      </c>
      <c r="Q1880" s="29">
        <f t="shared" si="537"/>
        <v>3</v>
      </c>
      <c r="R1880" s="29" t="e">
        <f t="shared" si="527"/>
        <v>#N/A</v>
      </c>
      <c r="S1880" s="29" t="e">
        <f t="shared" si="528"/>
        <v>#N/A</v>
      </c>
      <c r="T1880" s="29" t="e">
        <f t="shared" si="529"/>
        <v>#N/A</v>
      </c>
      <c r="U1880" s="21" t="e">
        <f t="shared" si="538"/>
        <v>#DIV/0!</v>
      </c>
      <c r="V1880" s="28">
        <f t="shared" si="530"/>
        <v>0</v>
      </c>
      <c r="W1880" s="28">
        <f t="shared" si="531"/>
        <v>0</v>
      </c>
      <c r="X1880" s="45" t="e">
        <f t="shared" si="539"/>
        <v>#DIV/0!</v>
      </c>
    </row>
    <row r="1881" spans="5:24">
      <c r="E1881" s="21"/>
      <c r="F1881" s="21"/>
      <c r="G1881" s="28">
        <f t="shared" si="532"/>
        <v>0</v>
      </c>
      <c r="H1881" s="45" t="e">
        <f t="shared" si="533"/>
        <v>#DIV/0!</v>
      </c>
      <c r="I1881" s="29">
        <f t="shared" si="534"/>
        <v>3</v>
      </c>
      <c r="J1881" s="29">
        <f t="shared" si="522"/>
        <v>0.27</v>
      </c>
      <c r="K1881" s="29">
        <f t="shared" si="523"/>
        <v>8.4199999999999997E-2</v>
      </c>
      <c r="L1881" s="29">
        <f t="shared" si="524"/>
        <v>12.92</v>
      </c>
      <c r="M1881" s="45" t="e">
        <f t="shared" si="535"/>
        <v>#DIV/0!</v>
      </c>
      <c r="N1881" s="28">
        <f t="shared" si="525"/>
        <v>10.989169238449415</v>
      </c>
      <c r="O1881" s="28">
        <f t="shared" si="526"/>
        <v>15.087458954343088</v>
      </c>
      <c r="P1881" s="45" t="e">
        <f t="shared" si="536"/>
        <v>#DIV/0!</v>
      </c>
      <c r="Q1881" s="29">
        <f t="shared" si="537"/>
        <v>3</v>
      </c>
      <c r="R1881" s="29" t="e">
        <f t="shared" si="527"/>
        <v>#N/A</v>
      </c>
      <c r="S1881" s="29" t="e">
        <f t="shared" si="528"/>
        <v>#N/A</v>
      </c>
      <c r="T1881" s="29" t="e">
        <f t="shared" si="529"/>
        <v>#N/A</v>
      </c>
      <c r="U1881" s="21" t="e">
        <f t="shared" si="538"/>
        <v>#DIV/0!</v>
      </c>
      <c r="V1881" s="28">
        <f t="shared" si="530"/>
        <v>0</v>
      </c>
      <c r="W1881" s="28">
        <f t="shared" si="531"/>
        <v>0</v>
      </c>
      <c r="X1881" s="45" t="e">
        <f t="shared" si="539"/>
        <v>#DIV/0!</v>
      </c>
    </row>
    <row r="1882" spans="5:24">
      <c r="E1882" s="21"/>
      <c r="F1882" s="21"/>
      <c r="G1882" s="28">
        <f t="shared" si="532"/>
        <v>0</v>
      </c>
      <c r="H1882" s="45" t="e">
        <f t="shared" si="533"/>
        <v>#DIV/0!</v>
      </c>
      <c r="I1882" s="29">
        <f t="shared" si="534"/>
        <v>3</v>
      </c>
      <c r="J1882" s="29">
        <f t="shared" si="522"/>
        <v>0.27</v>
      </c>
      <c r="K1882" s="29">
        <f t="shared" si="523"/>
        <v>8.4199999999999997E-2</v>
      </c>
      <c r="L1882" s="29">
        <f t="shared" si="524"/>
        <v>12.92</v>
      </c>
      <c r="M1882" s="45" t="e">
        <f t="shared" si="535"/>
        <v>#DIV/0!</v>
      </c>
      <c r="N1882" s="28">
        <f t="shared" si="525"/>
        <v>10.989169238449415</v>
      </c>
      <c r="O1882" s="28">
        <f t="shared" si="526"/>
        <v>15.087458954343088</v>
      </c>
      <c r="P1882" s="45" t="e">
        <f t="shared" si="536"/>
        <v>#DIV/0!</v>
      </c>
      <c r="Q1882" s="29">
        <f t="shared" si="537"/>
        <v>3</v>
      </c>
      <c r="R1882" s="29" t="e">
        <f t="shared" si="527"/>
        <v>#N/A</v>
      </c>
      <c r="S1882" s="29" t="e">
        <f t="shared" si="528"/>
        <v>#N/A</v>
      </c>
      <c r="T1882" s="29" t="e">
        <f t="shared" si="529"/>
        <v>#N/A</v>
      </c>
      <c r="U1882" s="21" t="e">
        <f t="shared" si="538"/>
        <v>#DIV/0!</v>
      </c>
      <c r="V1882" s="28">
        <f t="shared" si="530"/>
        <v>0</v>
      </c>
      <c r="W1882" s="28">
        <f t="shared" si="531"/>
        <v>0</v>
      </c>
      <c r="X1882" s="45" t="e">
        <f t="shared" si="539"/>
        <v>#DIV/0!</v>
      </c>
    </row>
    <row r="1883" spans="5:24">
      <c r="E1883" s="21"/>
      <c r="F1883" s="21"/>
      <c r="G1883" s="28">
        <f t="shared" si="532"/>
        <v>0</v>
      </c>
      <c r="H1883" s="45" t="e">
        <f t="shared" si="533"/>
        <v>#DIV/0!</v>
      </c>
      <c r="I1883" s="29">
        <f t="shared" si="534"/>
        <v>3</v>
      </c>
      <c r="J1883" s="29">
        <f t="shared" si="522"/>
        <v>0.27</v>
      </c>
      <c r="K1883" s="29">
        <f t="shared" si="523"/>
        <v>8.4199999999999997E-2</v>
      </c>
      <c r="L1883" s="29">
        <f t="shared" si="524"/>
        <v>12.92</v>
      </c>
      <c r="M1883" s="45" t="e">
        <f t="shared" si="535"/>
        <v>#DIV/0!</v>
      </c>
      <c r="N1883" s="28">
        <f t="shared" si="525"/>
        <v>10.989169238449415</v>
      </c>
      <c r="O1883" s="28">
        <f t="shared" si="526"/>
        <v>15.087458954343088</v>
      </c>
      <c r="P1883" s="45" t="e">
        <f t="shared" si="536"/>
        <v>#DIV/0!</v>
      </c>
      <c r="Q1883" s="29">
        <f t="shared" si="537"/>
        <v>3</v>
      </c>
      <c r="R1883" s="29" t="e">
        <f t="shared" si="527"/>
        <v>#N/A</v>
      </c>
      <c r="S1883" s="29" t="e">
        <f t="shared" si="528"/>
        <v>#N/A</v>
      </c>
      <c r="T1883" s="29" t="e">
        <f t="shared" si="529"/>
        <v>#N/A</v>
      </c>
      <c r="U1883" s="21" t="e">
        <f t="shared" si="538"/>
        <v>#DIV/0!</v>
      </c>
      <c r="V1883" s="28">
        <f t="shared" si="530"/>
        <v>0</v>
      </c>
      <c r="W1883" s="28">
        <f t="shared" si="531"/>
        <v>0</v>
      </c>
      <c r="X1883" s="45" t="e">
        <f t="shared" si="539"/>
        <v>#DIV/0!</v>
      </c>
    </row>
    <row r="1884" spans="5:24">
      <c r="E1884" s="21"/>
      <c r="F1884" s="21"/>
      <c r="G1884" s="28">
        <f t="shared" si="532"/>
        <v>0</v>
      </c>
      <c r="H1884" s="45" t="e">
        <f t="shared" si="533"/>
        <v>#DIV/0!</v>
      </c>
      <c r="I1884" s="29">
        <f t="shared" si="534"/>
        <v>3</v>
      </c>
      <c r="J1884" s="29">
        <f t="shared" si="522"/>
        <v>0.27</v>
      </c>
      <c r="K1884" s="29">
        <f t="shared" si="523"/>
        <v>8.4199999999999997E-2</v>
      </c>
      <c r="L1884" s="29">
        <f t="shared" si="524"/>
        <v>12.92</v>
      </c>
      <c r="M1884" s="45" t="e">
        <f t="shared" si="535"/>
        <v>#DIV/0!</v>
      </c>
      <c r="N1884" s="28">
        <f t="shared" si="525"/>
        <v>10.989169238449415</v>
      </c>
      <c r="O1884" s="28">
        <f t="shared" si="526"/>
        <v>15.087458954343088</v>
      </c>
      <c r="P1884" s="45" t="e">
        <f t="shared" si="536"/>
        <v>#DIV/0!</v>
      </c>
      <c r="Q1884" s="29">
        <f t="shared" si="537"/>
        <v>3</v>
      </c>
      <c r="R1884" s="29" t="e">
        <f t="shared" si="527"/>
        <v>#N/A</v>
      </c>
      <c r="S1884" s="29" t="e">
        <f t="shared" si="528"/>
        <v>#N/A</v>
      </c>
      <c r="T1884" s="29" t="e">
        <f t="shared" si="529"/>
        <v>#N/A</v>
      </c>
      <c r="U1884" s="21" t="e">
        <f t="shared" si="538"/>
        <v>#DIV/0!</v>
      </c>
      <c r="V1884" s="28">
        <f t="shared" si="530"/>
        <v>0</v>
      </c>
      <c r="W1884" s="28">
        <f t="shared" si="531"/>
        <v>0</v>
      </c>
      <c r="X1884" s="45" t="e">
        <f t="shared" si="539"/>
        <v>#DIV/0!</v>
      </c>
    </row>
    <row r="1885" spans="5:24">
      <c r="E1885" s="21"/>
      <c r="F1885" s="21"/>
      <c r="G1885" s="28">
        <f t="shared" si="532"/>
        <v>0</v>
      </c>
      <c r="H1885" s="45" t="e">
        <f t="shared" si="533"/>
        <v>#DIV/0!</v>
      </c>
      <c r="I1885" s="29">
        <f t="shared" si="534"/>
        <v>3</v>
      </c>
      <c r="J1885" s="29">
        <f t="shared" si="522"/>
        <v>0.27</v>
      </c>
      <c r="K1885" s="29">
        <f t="shared" si="523"/>
        <v>8.4199999999999997E-2</v>
      </c>
      <c r="L1885" s="29">
        <f t="shared" si="524"/>
        <v>12.92</v>
      </c>
      <c r="M1885" s="45" t="e">
        <f t="shared" si="535"/>
        <v>#DIV/0!</v>
      </c>
      <c r="N1885" s="28">
        <f t="shared" si="525"/>
        <v>10.989169238449415</v>
      </c>
      <c r="O1885" s="28">
        <f t="shared" si="526"/>
        <v>15.087458954343088</v>
      </c>
      <c r="P1885" s="45" t="e">
        <f t="shared" si="536"/>
        <v>#DIV/0!</v>
      </c>
      <c r="Q1885" s="29">
        <f t="shared" si="537"/>
        <v>3</v>
      </c>
      <c r="R1885" s="29" t="e">
        <f t="shared" si="527"/>
        <v>#N/A</v>
      </c>
      <c r="S1885" s="29" t="e">
        <f t="shared" si="528"/>
        <v>#N/A</v>
      </c>
      <c r="T1885" s="29" t="e">
        <f t="shared" si="529"/>
        <v>#N/A</v>
      </c>
      <c r="U1885" s="21" t="e">
        <f t="shared" si="538"/>
        <v>#DIV/0!</v>
      </c>
      <c r="V1885" s="28">
        <f t="shared" si="530"/>
        <v>0</v>
      </c>
      <c r="W1885" s="28">
        <f t="shared" si="531"/>
        <v>0</v>
      </c>
      <c r="X1885" s="45" t="e">
        <f t="shared" si="539"/>
        <v>#DIV/0!</v>
      </c>
    </row>
    <row r="1886" spans="5:24">
      <c r="E1886" s="21"/>
      <c r="F1886" s="21"/>
      <c r="G1886" s="28">
        <f t="shared" si="532"/>
        <v>0</v>
      </c>
      <c r="H1886" s="45" t="e">
        <f t="shared" si="533"/>
        <v>#DIV/0!</v>
      </c>
      <c r="I1886" s="29">
        <f t="shared" si="534"/>
        <v>3</v>
      </c>
      <c r="J1886" s="29">
        <f t="shared" si="522"/>
        <v>0.27</v>
      </c>
      <c r="K1886" s="29">
        <f t="shared" si="523"/>
        <v>8.4199999999999997E-2</v>
      </c>
      <c r="L1886" s="29">
        <f t="shared" si="524"/>
        <v>12.92</v>
      </c>
      <c r="M1886" s="45" t="e">
        <f t="shared" si="535"/>
        <v>#DIV/0!</v>
      </c>
      <c r="N1886" s="28">
        <f t="shared" si="525"/>
        <v>10.989169238449415</v>
      </c>
      <c r="O1886" s="28">
        <f t="shared" si="526"/>
        <v>15.087458954343088</v>
      </c>
      <c r="P1886" s="45" t="e">
        <f t="shared" si="536"/>
        <v>#DIV/0!</v>
      </c>
      <c r="Q1886" s="29">
        <f t="shared" si="537"/>
        <v>3</v>
      </c>
      <c r="R1886" s="29" t="e">
        <f t="shared" si="527"/>
        <v>#N/A</v>
      </c>
      <c r="S1886" s="29" t="e">
        <f t="shared" si="528"/>
        <v>#N/A</v>
      </c>
      <c r="T1886" s="29" t="e">
        <f t="shared" si="529"/>
        <v>#N/A</v>
      </c>
      <c r="U1886" s="21" t="e">
        <f t="shared" si="538"/>
        <v>#DIV/0!</v>
      </c>
      <c r="V1886" s="28">
        <f t="shared" si="530"/>
        <v>0</v>
      </c>
      <c r="W1886" s="28">
        <f t="shared" si="531"/>
        <v>0</v>
      </c>
      <c r="X1886" s="45" t="e">
        <f t="shared" si="539"/>
        <v>#DIV/0!</v>
      </c>
    </row>
    <row r="1887" spans="5:24">
      <c r="E1887" s="21"/>
      <c r="F1887" s="21"/>
      <c r="G1887" s="28">
        <f t="shared" si="532"/>
        <v>0</v>
      </c>
      <c r="H1887" s="45" t="e">
        <f t="shared" si="533"/>
        <v>#DIV/0!</v>
      </c>
      <c r="I1887" s="29">
        <f t="shared" si="534"/>
        <v>3</v>
      </c>
      <c r="J1887" s="29">
        <f t="shared" si="522"/>
        <v>0.27</v>
      </c>
      <c r="K1887" s="29">
        <f t="shared" si="523"/>
        <v>8.4199999999999997E-2</v>
      </c>
      <c r="L1887" s="29">
        <f t="shared" si="524"/>
        <v>12.92</v>
      </c>
      <c r="M1887" s="45" t="e">
        <f t="shared" si="535"/>
        <v>#DIV/0!</v>
      </c>
      <c r="N1887" s="28">
        <f t="shared" si="525"/>
        <v>10.989169238449415</v>
      </c>
      <c r="O1887" s="28">
        <f t="shared" si="526"/>
        <v>15.087458954343088</v>
      </c>
      <c r="P1887" s="45" t="e">
        <f t="shared" si="536"/>
        <v>#DIV/0!</v>
      </c>
      <c r="Q1887" s="29">
        <f t="shared" si="537"/>
        <v>3</v>
      </c>
      <c r="R1887" s="29" t="e">
        <f t="shared" si="527"/>
        <v>#N/A</v>
      </c>
      <c r="S1887" s="29" t="e">
        <f t="shared" si="528"/>
        <v>#N/A</v>
      </c>
      <c r="T1887" s="29" t="e">
        <f t="shared" si="529"/>
        <v>#N/A</v>
      </c>
      <c r="U1887" s="21" t="e">
        <f t="shared" si="538"/>
        <v>#DIV/0!</v>
      </c>
      <c r="V1887" s="28">
        <f t="shared" si="530"/>
        <v>0</v>
      </c>
      <c r="W1887" s="28">
        <f t="shared" si="531"/>
        <v>0</v>
      </c>
      <c r="X1887" s="45" t="e">
        <f t="shared" si="539"/>
        <v>#DIV/0!</v>
      </c>
    </row>
    <row r="1888" spans="5:24">
      <c r="E1888" s="21"/>
      <c r="F1888" s="21"/>
      <c r="G1888" s="28">
        <f t="shared" si="532"/>
        <v>0</v>
      </c>
      <c r="H1888" s="45" t="e">
        <f t="shared" si="533"/>
        <v>#DIV/0!</v>
      </c>
      <c r="I1888" s="29">
        <f t="shared" si="534"/>
        <v>3</v>
      </c>
      <c r="J1888" s="29">
        <f t="shared" si="522"/>
        <v>0.27</v>
      </c>
      <c r="K1888" s="29">
        <f t="shared" si="523"/>
        <v>8.4199999999999997E-2</v>
      </c>
      <c r="L1888" s="29">
        <f t="shared" si="524"/>
        <v>12.92</v>
      </c>
      <c r="M1888" s="45" t="e">
        <f t="shared" si="535"/>
        <v>#DIV/0!</v>
      </c>
      <c r="N1888" s="28">
        <f t="shared" si="525"/>
        <v>10.989169238449415</v>
      </c>
      <c r="O1888" s="28">
        <f t="shared" si="526"/>
        <v>15.087458954343088</v>
      </c>
      <c r="P1888" s="45" t="e">
        <f t="shared" si="536"/>
        <v>#DIV/0!</v>
      </c>
      <c r="Q1888" s="29">
        <f t="shared" si="537"/>
        <v>3</v>
      </c>
      <c r="R1888" s="29" t="e">
        <f t="shared" si="527"/>
        <v>#N/A</v>
      </c>
      <c r="S1888" s="29" t="e">
        <f t="shared" si="528"/>
        <v>#N/A</v>
      </c>
      <c r="T1888" s="29" t="e">
        <f t="shared" si="529"/>
        <v>#N/A</v>
      </c>
      <c r="U1888" s="21" t="e">
        <f t="shared" si="538"/>
        <v>#DIV/0!</v>
      </c>
      <c r="V1888" s="28">
        <f t="shared" si="530"/>
        <v>0</v>
      </c>
      <c r="W1888" s="28">
        <f t="shared" si="531"/>
        <v>0</v>
      </c>
      <c r="X1888" s="45" t="e">
        <f t="shared" si="539"/>
        <v>#DIV/0!</v>
      </c>
    </row>
    <row r="1889" spans="5:24">
      <c r="E1889" s="21"/>
      <c r="F1889" s="21"/>
      <c r="G1889" s="28">
        <f t="shared" si="532"/>
        <v>0</v>
      </c>
      <c r="H1889" s="45" t="e">
        <f t="shared" si="533"/>
        <v>#DIV/0!</v>
      </c>
      <c r="I1889" s="29">
        <f t="shared" si="534"/>
        <v>3</v>
      </c>
      <c r="J1889" s="29">
        <f t="shared" si="522"/>
        <v>0.27</v>
      </c>
      <c r="K1889" s="29">
        <f t="shared" si="523"/>
        <v>8.4199999999999997E-2</v>
      </c>
      <c r="L1889" s="29">
        <f t="shared" si="524"/>
        <v>12.92</v>
      </c>
      <c r="M1889" s="45" t="e">
        <f t="shared" si="535"/>
        <v>#DIV/0!</v>
      </c>
      <c r="N1889" s="28">
        <f t="shared" si="525"/>
        <v>10.989169238449415</v>
      </c>
      <c r="O1889" s="28">
        <f t="shared" si="526"/>
        <v>15.087458954343088</v>
      </c>
      <c r="P1889" s="45" t="e">
        <f t="shared" si="536"/>
        <v>#DIV/0!</v>
      </c>
      <c r="Q1889" s="29">
        <f t="shared" si="537"/>
        <v>3</v>
      </c>
      <c r="R1889" s="29" t="e">
        <f t="shared" si="527"/>
        <v>#N/A</v>
      </c>
      <c r="S1889" s="29" t="e">
        <f t="shared" si="528"/>
        <v>#N/A</v>
      </c>
      <c r="T1889" s="29" t="e">
        <f t="shared" si="529"/>
        <v>#N/A</v>
      </c>
      <c r="U1889" s="21" t="e">
        <f t="shared" si="538"/>
        <v>#DIV/0!</v>
      </c>
      <c r="V1889" s="28">
        <f t="shared" si="530"/>
        <v>0</v>
      </c>
      <c r="W1889" s="28">
        <f t="shared" si="531"/>
        <v>0</v>
      </c>
      <c r="X1889" s="45" t="e">
        <f t="shared" si="539"/>
        <v>#DIV/0!</v>
      </c>
    </row>
    <row r="1890" spans="5:24">
      <c r="E1890" s="21"/>
      <c r="F1890" s="21"/>
      <c r="G1890" s="28">
        <f t="shared" si="532"/>
        <v>0</v>
      </c>
      <c r="H1890" s="45" t="e">
        <f t="shared" si="533"/>
        <v>#DIV/0!</v>
      </c>
      <c r="I1890" s="29">
        <f t="shared" si="534"/>
        <v>3</v>
      </c>
      <c r="J1890" s="29">
        <f t="shared" si="522"/>
        <v>0.27</v>
      </c>
      <c r="K1890" s="29">
        <f t="shared" si="523"/>
        <v>8.4199999999999997E-2</v>
      </c>
      <c r="L1890" s="29">
        <f t="shared" si="524"/>
        <v>12.92</v>
      </c>
      <c r="M1890" s="45" t="e">
        <f t="shared" si="535"/>
        <v>#DIV/0!</v>
      </c>
      <c r="N1890" s="28">
        <f t="shared" si="525"/>
        <v>10.989169238449415</v>
      </c>
      <c r="O1890" s="28">
        <f t="shared" si="526"/>
        <v>15.087458954343088</v>
      </c>
      <c r="P1890" s="45" t="e">
        <f t="shared" si="536"/>
        <v>#DIV/0!</v>
      </c>
      <c r="Q1890" s="29">
        <f t="shared" si="537"/>
        <v>3</v>
      </c>
      <c r="R1890" s="29" t="e">
        <f t="shared" si="527"/>
        <v>#N/A</v>
      </c>
      <c r="S1890" s="29" t="e">
        <f t="shared" si="528"/>
        <v>#N/A</v>
      </c>
      <c r="T1890" s="29" t="e">
        <f t="shared" si="529"/>
        <v>#N/A</v>
      </c>
      <c r="U1890" s="21" t="e">
        <f t="shared" si="538"/>
        <v>#DIV/0!</v>
      </c>
      <c r="V1890" s="28">
        <f t="shared" si="530"/>
        <v>0</v>
      </c>
      <c r="W1890" s="28">
        <f t="shared" si="531"/>
        <v>0</v>
      </c>
      <c r="X1890" s="45" t="e">
        <f t="shared" si="539"/>
        <v>#DIV/0!</v>
      </c>
    </row>
    <row r="1891" spans="5:24">
      <c r="E1891" s="21"/>
      <c r="F1891" s="21"/>
      <c r="G1891" s="28">
        <f t="shared" si="532"/>
        <v>0</v>
      </c>
      <c r="H1891" s="45" t="e">
        <f t="shared" si="533"/>
        <v>#DIV/0!</v>
      </c>
      <c r="I1891" s="29">
        <f t="shared" si="534"/>
        <v>3</v>
      </c>
      <c r="J1891" s="29">
        <f t="shared" si="522"/>
        <v>0.27</v>
      </c>
      <c r="K1891" s="29">
        <f t="shared" si="523"/>
        <v>8.4199999999999997E-2</v>
      </c>
      <c r="L1891" s="29">
        <f t="shared" si="524"/>
        <v>12.92</v>
      </c>
      <c r="M1891" s="45" t="e">
        <f t="shared" si="535"/>
        <v>#DIV/0!</v>
      </c>
      <c r="N1891" s="28">
        <f t="shared" si="525"/>
        <v>10.989169238449415</v>
      </c>
      <c r="O1891" s="28">
        <f t="shared" si="526"/>
        <v>15.087458954343088</v>
      </c>
      <c r="P1891" s="45" t="e">
        <f t="shared" si="536"/>
        <v>#DIV/0!</v>
      </c>
      <c r="Q1891" s="29">
        <f t="shared" si="537"/>
        <v>3</v>
      </c>
      <c r="R1891" s="29" t="e">
        <f t="shared" si="527"/>
        <v>#N/A</v>
      </c>
      <c r="S1891" s="29" t="e">
        <f t="shared" si="528"/>
        <v>#N/A</v>
      </c>
      <c r="T1891" s="29" t="e">
        <f t="shared" si="529"/>
        <v>#N/A</v>
      </c>
      <c r="U1891" s="21" t="e">
        <f t="shared" si="538"/>
        <v>#DIV/0!</v>
      </c>
      <c r="V1891" s="28">
        <f t="shared" si="530"/>
        <v>0</v>
      </c>
      <c r="W1891" s="28">
        <f t="shared" si="531"/>
        <v>0</v>
      </c>
      <c r="X1891" s="45" t="e">
        <f t="shared" si="539"/>
        <v>#DIV/0!</v>
      </c>
    </row>
    <row r="1892" spans="5:24">
      <c r="E1892" s="21"/>
      <c r="F1892" s="21"/>
      <c r="G1892" s="28">
        <f t="shared" si="532"/>
        <v>0</v>
      </c>
      <c r="H1892" s="45" t="e">
        <f t="shared" si="533"/>
        <v>#DIV/0!</v>
      </c>
      <c r="I1892" s="29">
        <f t="shared" si="534"/>
        <v>3</v>
      </c>
      <c r="J1892" s="29">
        <f t="shared" si="522"/>
        <v>0.27</v>
      </c>
      <c r="K1892" s="29">
        <f t="shared" si="523"/>
        <v>8.4199999999999997E-2</v>
      </c>
      <c r="L1892" s="29">
        <f t="shared" si="524"/>
        <v>12.92</v>
      </c>
      <c r="M1892" s="45" t="e">
        <f t="shared" si="535"/>
        <v>#DIV/0!</v>
      </c>
      <c r="N1892" s="28">
        <f t="shared" si="525"/>
        <v>10.989169238449415</v>
      </c>
      <c r="O1892" s="28">
        <f t="shared" si="526"/>
        <v>15.087458954343088</v>
      </c>
      <c r="P1892" s="45" t="e">
        <f t="shared" si="536"/>
        <v>#DIV/0!</v>
      </c>
      <c r="Q1892" s="29">
        <f t="shared" si="537"/>
        <v>3</v>
      </c>
      <c r="R1892" s="29" t="e">
        <f t="shared" si="527"/>
        <v>#N/A</v>
      </c>
      <c r="S1892" s="29" t="e">
        <f t="shared" si="528"/>
        <v>#N/A</v>
      </c>
      <c r="T1892" s="29" t="e">
        <f t="shared" si="529"/>
        <v>#N/A</v>
      </c>
      <c r="U1892" s="21" t="e">
        <f t="shared" si="538"/>
        <v>#DIV/0!</v>
      </c>
      <c r="V1892" s="28">
        <f t="shared" si="530"/>
        <v>0</v>
      </c>
      <c r="W1892" s="28">
        <f t="shared" si="531"/>
        <v>0</v>
      </c>
      <c r="X1892" s="45" t="e">
        <f t="shared" si="539"/>
        <v>#DIV/0!</v>
      </c>
    </row>
    <row r="1893" spans="5:24">
      <c r="E1893" s="21"/>
      <c r="F1893" s="21"/>
      <c r="G1893" s="28">
        <f t="shared" si="532"/>
        <v>0</v>
      </c>
      <c r="H1893" s="45" t="e">
        <f t="shared" si="533"/>
        <v>#DIV/0!</v>
      </c>
      <c r="I1893" s="29">
        <f t="shared" si="534"/>
        <v>3</v>
      </c>
      <c r="J1893" s="29">
        <f t="shared" si="522"/>
        <v>0.27</v>
      </c>
      <c r="K1893" s="29">
        <f t="shared" si="523"/>
        <v>8.4199999999999997E-2</v>
      </c>
      <c r="L1893" s="29">
        <f t="shared" si="524"/>
        <v>12.92</v>
      </c>
      <c r="M1893" s="45" t="e">
        <f t="shared" si="535"/>
        <v>#DIV/0!</v>
      </c>
      <c r="N1893" s="28">
        <f t="shared" si="525"/>
        <v>10.989169238449415</v>
      </c>
      <c r="O1893" s="28">
        <f t="shared" si="526"/>
        <v>15.087458954343088</v>
      </c>
      <c r="P1893" s="45" t="e">
        <f t="shared" si="536"/>
        <v>#DIV/0!</v>
      </c>
      <c r="Q1893" s="29">
        <f t="shared" si="537"/>
        <v>3</v>
      </c>
      <c r="R1893" s="29" t="e">
        <f t="shared" si="527"/>
        <v>#N/A</v>
      </c>
      <c r="S1893" s="29" t="e">
        <f t="shared" si="528"/>
        <v>#N/A</v>
      </c>
      <c r="T1893" s="29" t="e">
        <f t="shared" si="529"/>
        <v>#N/A</v>
      </c>
      <c r="U1893" s="21" t="e">
        <f t="shared" si="538"/>
        <v>#DIV/0!</v>
      </c>
      <c r="V1893" s="28">
        <f t="shared" si="530"/>
        <v>0</v>
      </c>
      <c r="W1893" s="28">
        <f t="shared" si="531"/>
        <v>0</v>
      </c>
      <c r="X1893" s="45" t="e">
        <f t="shared" si="539"/>
        <v>#DIV/0!</v>
      </c>
    </row>
    <row r="1894" spans="5:24">
      <c r="E1894" s="21"/>
      <c r="F1894" s="21"/>
      <c r="G1894" s="28">
        <f t="shared" si="532"/>
        <v>0</v>
      </c>
      <c r="H1894" s="45" t="e">
        <f t="shared" si="533"/>
        <v>#DIV/0!</v>
      </c>
      <c r="I1894" s="29">
        <f t="shared" si="534"/>
        <v>3</v>
      </c>
      <c r="J1894" s="29">
        <f t="shared" si="522"/>
        <v>0.27</v>
      </c>
      <c r="K1894" s="29">
        <f t="shared" si="523"/>
        <v>8.4199999999999997E-2</v>
      </c>
      <c r="L1894" s="29">
        <f t="shared" si="524"/>
        <v>12.92</v>
      </c>
      <c r="M1894" s="45" t="e">
        <f t="shared" si="535"/>
        <v>#DIV/0!</v>
      </c>
      <c r="N1894" s="28">
        <f t="shared" si="525"/>
        <v>10.989169238449415</v>
      </c>
      <c r="O1894" s="28">
        <f t="shared" si="526"/>
        <v>15.087458954343088</v>
      </c>
      <c r="P1894" s="45" t="e">
        <f t="shared" si="536"/>
        <v>#DIV/0!</v>
      </c>
      <c r="Q1894" s="29">
        <f t="shared" si="537"/>
        <v>3</v>
      </c>
      <c r="R1894" s="29" t="e">
        <f t="shared" si="527"/>
        <v>#N/A</v>
      </c>
      <c r="S1894" s="29" t="e">
        <f t="shared" si="528"/>
        <v>#N/A</v>
      </c>
      <c r="T1894" s="29" t="e">
        <f t="shared" si="529"/>
        <v>#N/A</v>
      </c>
      <c r="U1894" s="21" t="e">
        <f t="shared" si="538"/>
        <v>#DIV/0!</v>
      </c>
      <c r="V1894" s="28">
        <f t="shared" si="530"/>
        <v>0</v>
      </c>
      <c r="W1894" s="28">
        <f t="shared" si="531"/>
        <v>0</v>
      </c>
      <c r="X1894" s="45" t="e">
        <f t="shared" si="539"/>
        <v>#DIV/0!</v>
      </c>
    </row>
    <row r="1895" spans="5:24">
      <c r="E1895" s="21"/>
      <c r="F1895" s="21"/>
      <c r="G1895" s="28">
        <f t="shared" si="532"/>
        <v>0</v>
      </c>
      <c r="H1895" s="45" t="e">
        <f t="shared" si="533"/>
        <v>#DIV/0!</v>
      </c>
      <c r="I1895" s="29">
        <f t="shared" si="534"/>
        <v>3</v>
      </c>
      <c r="J1895" s="29">
        <f t="shared" si="522"/>
        <v>0.27</v>
      </c>
      <c r="K1895" s="29">
        <f t="shared" si="523"/>
        <v>8.4199999999999997E-2</v>
      </c>
      <c r="L1895" s="29">
        <f t="shared" si="524"/>
        <v>12.92</v>
      </c>
      <c r="M1895" s="45" t="e">
        <f t="shared" si="535"/>
        <v>#DIV/0!</v>
      </c>
      <c r="N1895" s="28">
        <f t="shared" si="525"/>
        <v>10.989169238449415</v>
      </c>
      <c r="O1895" s="28">
        <f t="shared" si="526"/>
        <v>15.087458954343088</v>
      </c>
      <c r="P1895" s="45" t="e">
        <f t="shared" si="536"/>
        <v>#DIV/0!</v>
      </c>
      <c r="Q1895" s="29">
        <f t="shared" si="537"/>
        <v>3</v>
      </c>
      <c r="R1895" s="29" t="e">
        <f t="shared" si="527"/>
        <v>#N/A</v>
      </c>
      <c r="S1895" s="29" t="e">
        <f t="shared" si="528"/>
        <v>#N/A</v>
      </c>
      <c r="T1895" s="29" t="e">
        <f t="shared" si="529"/>
        <v>#N/A</v>
      </c>
      <c r="U1895" s="21" t="e">
        <f t="shared" si="538"/>
        <v>#DIV/0!</v>
      </c>
      <c r="V1895" s="28">
        <f t="shared" si="530"/>
        <v>0</v>
      </c>
      <c r="W1895" s="28">
        <f t="shared" si="531"/>
        <v>0</v>
      </c>
      <c r="X1895" s="45" t="e">
        <f t="shared" si="539"/>
        <v>#DIV/0!</v>
      </c>
    </row>
    <row r="1896" spans="5:24">
      <c r="E1896" s="21"/>
      <c r="F1896" s="21"/>
      <c r="G1896" s="28">
        <f t="shared" si="532"/>
        <v>0</v>
      </c>
      <c r="H1896" s="45" t="e">
        <f t="shared" si="533"/>
        <v>#DIV/0!</v>
      </c>
      <c r="I1896" s="29">
        <f t="shared" si="534"/>
        <v>3</v>
      </c>
      <c r="J1896" s="29">
        <f t="shared" si="522"/>
        <v>0.27</v>
      </c>
      <c r="K1896" s="29">
        <f t="shared" si="523"/>
        <v>8.4199999999999997E-2</v>
      </c>
      <c r="L1896" s="29">
        <f t="shared" si="524"/>
        <v>12.92</v>
      </c>
      <c r="M1896" s="45" t="e">
        <f t="shared" si="535"/>
        <v>#DIV/0!</v>
      </c>
      <c r="N1896" s="28">
        <f t="shared" si="525"/>
        <v>10.989169238449415</v>
      </c>
      <c r="O1896" s="28">
        <f t="shared" si="526"/>
        <v>15.087458954343088</v>
      </c>
      <c r="P1896" s="45" t="e">
        <f t="shared" si="536"/>
        <v>#DIV/0!</v>
      </c>
      <c r="Q1896" s="29">
        <f t="shared" si="537"/>
        <v>3</v>
      </c>
      <c r="R1896" s="29" t="e">
        <f t="shared" si="527"/>
        <v>#N/A</v>
      </c>
      <c r="S1896" s="29" t="e">
        <f t="shared" si="528"/>
        <v>#N/A</v>
      </c>
      <c r="T1896" s="29" t="e">
        <f t="shared" si="529"/>
        <v>#N/A</v>
      </c>
      <c r="U1896" s="21" t="e">
        <f t="shared" si="538"/>
        <v>#DIV/0!</v>
      </c>
      <c r="V1896" s="28">
        <f t="shared" si="530"/>
        <v>0</v>
      </c>
      <c r="W1896" s="28">
        <f t="shared" si="531"/>
        <v>0</v>
      </c>
      <c r="X1896" s="45" t="e">
        <f t="shared" si="539"/>
        <v>#DIV/0!</v>
      </c>
    </row>
    <row r="1897" spans="5:24">
      <c r="E1897" s="21"/>
      <c r="F1897" s="21"/>
      <c r="G1897" s="28">
        <f t="shared" si="532"/>
        <v>0</v>
      </c>
      <c r="H1897" s="45" t="e">
        <f t="shared" si="533"/>
        <v>#DIV/0!</v>
      </c>
      <c r="I1897" s="29">
        <f t="shared" si="534"/>
        <v>3</v>
      </c>
      <c r="J1897" s="29">
        <f t="shared" si="522"/>
        <v>0.27</v>
      </c>
      <c r="K1897" s="29">
        <f t="shared" si="523"/>
        <v>8.4199999999999997E-2</v>
      </c>
      <c r="L1897" s="29">
        <f t="shared" si="524"/>
        <v>12.92</v>
      </c>
      <c r="M1897" s="45" t="e">
        <f t="shared" si="535"/>
        <v>#DIV/0!</v>
      </c>
      <c r="N1897" s="28">
        <f t="shared" si="525"/>
        <v>10.989169238449415</v>
      </c>
      <c r="O1897" s="28">
        <f t="shared" si="526"/>
        <v>15.087458954343088</v>
      </c>
      <c r="P1897" s="45" t="e">
        <f t="shared" si="536"/>
        <v>#DIV/0!</v>
      </c>
      <c r="Q1897" s="29">
        <f t="shared" si="537"/>
        <v>3</v>
      </c>
      <c r="R1897" s="29" t="e">
        <f t="shared" si="527"/>
        <v>#N/A</v>
      </c>
      <c r="S1897" s="29" t="e">
        <f t="shared" si="528"/>
        <v>#N/A</v>
      </c>
      <c r="T1897" s="29" t="e">
        <f t="shared" si="529"/>
        <v>#N/A</v>
      </c>
      <c r="U1897" s="21" t="e">
        <f t="shared" si="538"/>
        <v>#DIV/0!</v>
      </c>
      <c r="V1897" s="28">
        <f t="shared" si="530"/>
        <v>0</v>
      </c>
      <c r="W1897" s="28">
        <f t="shared" si="531"/>
        <v>0</v>
      </c>
      <c r="X1897" s="45" t="e">
        <f t="shared" si="539"/>
        <v>#DIV/0!</v>
      </c>
    </row>
    <row r="1898" spans="5:24">
      <c r="E1898" s="21"/>
      <c r="F1898" s="21"/>
      <c r="G1898" s="28">
        <f t="shared" si="532"/>
        <v>0</v>
      </c>
      <c r="H1898" s="45" t="e">
        <f t="shared" si="533"/>
        <v>#DIV/0!</v>
      </c>
      <c r="I1898" s="29">
        <f t="shared" si="534"/>
        <v>3</v>
      </c>
      <c r="J1898" s="29">
        <f t="shared" si="522"/>
        <v>0.27</v>
      </c>
      <c r="K1898" s="29">
        <f t="shared" si="523"/>
        <v>8.4199999999999997E-2</v>
      </c>
      <c r="L1898" s="29">
        <f t="shared" si="524"/>
        <v>12.92</v>
      </c>
      <c r="M1898" s="45" t="e">
        <f t="shared" si="535"/>
        <v>#DIV/0!</v>
      </c>
      <c r="N1898" s="28">
        <f t="shared" si="525"/>
        <v>10.989169238449415</v>
      </c>
      <c r="O1898" s="28">
        <f t="shared" si="526"/>
        <v>15.087458954343088</v>
      </c>
      <c r="P1898" s="45" t="e">
        <f t="shared" si="536"/>
        <v>#DIV/0!</v>
      </c>
      <c r="Q1898" s="29">
        <f t="shared" si="537"/>
        <v>3</v>
      </c>
      <c r="R1898" s="29" t="e">
        <f t="shared" si="527"/>
        <v>#N/A</v>
      </c>
      <c r="S1898" s="29" t="e">
        <f t="shared" si="528"/>
        <v>#N/A</v>
      </c>
      <c r="T1898" s="29" t="e">
        <f t="shared" si="529"/>
        <v>#N/A</v>
      </c>
      <c r="U1898" s="21" t="e">
        <f t="shared" si="538"/>
        <v>#DIV/0!</v>
      </c>
      <c r="V1898" s="28">
        <f t="shared" si="530"/>
        <v>0</v>
      </c>
      <c r="W1898" s="28">
        <f t="shared" si="531"/>
        <v>0</v>
      </c>
      <c r="X1898" s="45" t="e">
        <f t="shared" si="539"/>
        <v>#DIV/0!</v>
      </c>
    </row>
    <row r="1899" spans="5:24">
      <c r="E1899" s="21"/>
      <c r="F1899" s="21"/>
      <c r="G1899" s="28">
        <f t="shared" si="532"/>
        <v>0</v>
      </c>
      <c r="H1899" s="45" t="e">
        <f t="shared" si="533"/>
        <v>#DIV/0!</v>
      </c>
      <c r="I1899" s="29">
        <f t="shared" si="534"/>
        <v>3</v>
      </c>
      <c r="J1899" s="29">
        <f t="shared" si="522"/>
        <v>0.27</v>
      </c>
      <c r="K1899" s="29">
        <f t="shared" si="523"/>
        <v>8.4199999999999997E-2</v>
      </c>
      <c r="L1899" s="29">
        <f t="shared" si="524"/>
        <v>12.92</v>
      </c>
      <c r="M1899" s="45" t="e">
        <f t="shared" si="535"/>
        <v>#DIV/0!</v>
      </c>
      <c r="N1899" s="28">
        <f t="shared" si="525"/>
        <v>10.989169238449415</v>
      </c>
      <c r="O1899" s="28">
        <f t="shared" si="526"/>
        <v>15.087458954343088</v>
      </c>
      <c r="P1899" s="45" t="e">
        <f t="shared" si="536"/>
        <v>#DIV/0!</v>
      </c>
      <c r="Q1899" s="29">
        <f t="shared" si="537"/>
        <v>3</v>
      </c>
      <c r="R1899" s="29" t="e">
        <f t="shared" si="527"/>
        <v>#N/A</v>
      </c>
      <c r="S1899" s="29" t="e">
        <f t="shared" si="528"/>
        <v>#N/A</v>
      </c>
      <c r="T1899" s="29" t="e">
        <f t="shared" si="529"/>
        <v>#N/A</v>
      </c>
      <c r="U1899" s="21" t="e">
        <f t="shared" si="538"/>
        <v>#DIV/0!</v>
      </c>
      <c r="V1899" s="28">
        <f t="shared" si="530"/>
        <v>0</v>
      </c>
      <c r="W1899" s="28">
        <f t="shared" si="531"/>
        <v>0</v>
      </c>
      <c r="X1899" s="45" t="e">
        <f t="shared" si="539"/>
        <v>#DIV/0!</v>
      </c>
    </row>
    <row r="1900" spans="5:24">
      <c r="E1900" s="21"/>
      <c r="F1900" s="21"/>
      <c r="G1900" s="28">
        <f t="shared" si="532"/>
        <v>0</v>
      </c>
      <c r="H1900" s="45" t="e">
        <f t="shared" si="533"/>
        <v>#DIV/0!</v>
      </c>
      <c r="I1900" s="29">
        <f t="shared" si="534"/>
        <v>3</v>
      </c>
      <c r="J1900" s="29">
        <f t="shared" si="522"/>
        <v>0.27</v>
      </c>
      <c r="K1900" s="29">
        <f t="shared" si="523"/>
        <v>8.4199999999999997E-2</v>
      </c>
      <c r="L1900" s="29">
        <f t="shared" si="524"/>
        <v>12.92</v>
      </c>
      <c r="M1900" s="45" t="e">
        <f t="shared" si="535"/>
        <v>#DIV/0!</v>
      </c>
      <c r="N1900" s="28">
        <f t="shared" si="525"/>
        <v>10.989169238449415</v>
      </c>
      <c r="O1900" s="28">
        <f t="shared" si="526"/>
        <v>15.087458954343088</v>
      </c>
      <c r="P1900" s="45" t="e">
        <f t="shared" si="536"/>
        <v>#DIV/0!</v>
      </c>
      <c r="Q1900" s="29">
        <f t="shared" si="537"/>
        <v>3</v>
      </c>
      <c r="R1900" s="29" t="e">
        <f t="shared" si="527"/>
        <v>#N/A</v>
      </c>
      <c r="S1900" s="29" t="e">
        <f t="shared" si="528"/>
        <v>#N/A</v>
      </c>
      <c r="T1900" s="29" t="e">
        <f t="shared" si="529"/>
        <v>#N/A</v>
      </c>
      <c r="U1900" s="21" t="e">
        <f t="shared" si="538"/>
        <v>#DIV/0!</v>
      </c>
      <c r="V1900" s="28">
        <f t="shared" si="530"/>
        <v>0</v>
      </c>
      <c r="W1900" s="28">
        <f t="shared" si="531"/>
        <v>0</v>
      </c>
      <c r="X1900" s="45" t="e">
        <f t="shared" si="539"/>
        <v>#DIV/0!</v>
      </c>
    </row>
    <row r="1901" spans="5:24">
      <c r="E1901" s="21"/>
      <c r="F1901" s="21"/>
      <c r="G1901" s="28">
        <f t="shared" si="532"/>
        <v>0</v>
      </c>
      <c r="H1901" s="45" t="e">
        <f t="shared" si="533"/>
        <v>#DIV/0!</v>
      </c>
      <c r="I1901" s="29">
        <f t="shared" si="534"/>
        <v>3</v>
      </c>
      <c r="J1901" s="29">
        <f t="shared" si="522"/>
        <v>0.27</v>
      </c>
      <c r="K1901" s="29">
        <f t="shared" si="523"/>
        <v>8.4199999999999997E-2</v>
      </c>
      <c r="L1901" s="29">
        <f t="shared" si="524"/>
        <v>12.92</v>
      </c>
      <c r="M1901" s="45" t="e">
        <f t="shared" si="535"/>
        <v>#DIV/0!</v>
      </c>
      <c r="N1901" s="28">
        <f t="shared" si="525"/>
        <v>10.989169238449415</v>
      </c>
      <c r="O1901" s="28">
        <f t="shared" si="526"/>
        <v>15.087458954343088</v>
      </c>
      <c r="P1901" s="45" t="e">
        <f t="shared" si="536"/>
        <v>#DIV/0!</v>
      </c>
      <c r="Q1901" s="29">
        <f t="shared" si="537"/>
        <v>3</v>
      </c>
      <c r="R1901" s="29" t="e">
        <f t="shared" si="527"/>
        <v>#N/A</v>
      </c>
      <c r="S1901" s="29" t="e">
        <f t="shared" si="528"/>
        <v>#N/A</v>
      </c>
      <c r="T1901" s="29" t="e">
        <f t="shared" si="529"/>
        <v>#N/A</v>
      </c>
      <c r="U1901" s="21" t="e">
        <f t="shared" si="538"/>
        <v>#DIV/0!</v>
      </c>
      <c r="V1901" s="28">
        <f t="shared" si="530"/>
        <v>0</v>
      </c>
      <c r="W1901" s="28">
        <f t="shared" si="531"/>
        <v>0</v>
      </c>
      <c r="X1901" s="45" t="e">
        <f t="shared" si="539"/>
        <v>#DIV/0!</v>
      </c>
    </row>
    <row r="1902" spans="5:24">
      <c r="E1902" s="21"/>
      <c r="F1902" s="21"/>
      <c r="G1902" s="28">
        <f t="shared" si="532"/>
        <v>0</v>
      </c>
      <c r="H1902" s="45" t="e">
        <f t="shared" si="533"/>
        <v>#DIV/0!</v>
      </c>
      <c r="I1902" s="29">
        <f t="shared" si="534"/>
        <v>3</v>
      </c>
      <c r="J1902" s="29">
        <f t="shared" si="522"/>
        <v>0.27</v>
      </c>
      <c r="K1902" s="29">
        <f t="shared" si="523"/>
        <v>8.4199999999999997E-2</v>
      </c>
      <c r="L1902" s="29">
        <f t="shared" si="524"/>
        <v>12.92</v>
      </c>
      <c r="M1902" s="45" t="e">
        <f t="shared" si="535"/>
        <v>#DIV/0!</v>
      </c>
      <c r="N1902" s="28">
        <f t="shared" si="525"/>
        <v>10.989169238449415</v>
      </c>
      <c r="O1902" s="28">
        <f t="shared" si="526"/>
        <v>15.087458954343088</v>
      </c>
      <c r="P1902" s="45" t="e">
        <f t="shared" si="536"/>
        <v>#DIV/0!</v>
      </c>
      <c r="Q1902" s="29">
        <f t="shared" si="537"/>
        <v>3</v>
      </c>
      <c r="R1902" s="29" t="e">
        <f t="shared" si="527"/>
        <v>#N/A</v>
      </c>
      <c r="S1902" s="29" t="e">
        <f t="shared" si="528"/>
        <v>#N/A</v>
      </c>
      <c r="T1902" s="29" t="e">
        <f t="shared" si="529"/>
        <v>#N/A</v>
      </c>
      <c r="U1902" s="21" t="e">
        <f t="shared" si="538"/>
        <v>#DIV/0!</v>
      </c>
      <c r="V1902" s="28">
        <f t="shared" si="530"/>
        <v>0</v>
      </c>
      <c r="W1902" s="28">
        <f t="shared" si="531"/>
        <v>0</v>
      </c>
      <c r="X1902" s="45" t="e">
        <f t="shared" si="539"/>
        <v>#DIV/0!</v>
      </c>
    </row>
    <row r="1903" spans="5:24">
      <c r="E1903" s="21"/>
      <c r="F1903" s="21"/>
      <c r="G1903" s="28">
        <f t="shared" si="532"/>
        <v>0</v>
      </c>
      <c r="H1903" s="45" t="e">
        <f t="shared" si="533"/>
        <v>#DIV/0!</v>
      </c>
      <c r="I1903" s="29">
        <f t="shared" si="534"/>
        <v>3</v>
      </c>
      <c r="J1903" s="29">
        <f t="shared" si="522"/>
        <v>0.27</v>
      </c>
      <c r="K1903" s="29">
        <f t="shared" si="523"/>
        <v>8.4199999999999997E-2</v>
      </c>
      <c r="L1903" s="29">
        <f t="shared" si="524"/>
        <v>12.92</v>
      </c>
      <c r="M1903" s="45" t="e">
        <f t="shared" si="535"/>
        <v>#DIV/0!</v>
      </c>
      <c r="N1903" s="28">
        <f t="shared" si="525"/>
        <v>10.989169238449415</v>
      </c>
      <c r="O1903" s="28">
        <f t="shared" si="526"/>
        <v>15.087458954343088</v>
      </c>
      <c r="P1903" s="45" t="e">
        <f t="shared" si="536"/>
        <v>#DIV/0!</v>
      </c>
      <c r="Q1903" s="29">
        <f t="shared" si="537"/>
        <v>3</v>
      </c>
      <c r="R1903" s="29" t="e">
        <f t="shared" si="527"/>
        <v>#N/A</v>
      </c>
      <c r="S1903" s="29" t="e">
        <f t="shared" si="528"/>
        <v>#N/A</v>
      </c>
      <c r="T1903" s="29" t="e">
        <f t="shared" si="529"/>
        <v>#N/A</v>
      </c>
      <c r="U1903" s="21" t="e">
        <f t="shared" si="538"/>
        <v>#DIV/0!</v>
      </c>
      <c r="V1903" s="28">
        <f t="shared" si="530"/>
        <v>0</v>
      </c>
      <c r="W1903" s="28">
        <f t="shared" si="531"/>
        <v>0</v>
      </c>
      <c r="X1903" s="45" t="e">
        <f t="shared" si="539"/>
        <v>#DIV/0!</v>
      </c>
    </row>
    <row r="1904" spans="5:24">
      <c r="E1904" s="21"/>
      <c r="F1904" s="21"/>
      <c r="G1904" s="28">
        <f t="shared" si="532"/>
        <v>0</v>
      </c>
      <c r="H1904" s="45" t="e">
        <f t="shared" si="533"/>
        <v>#DIV/0!</v>
      </c>
      <c r="I1904" s="29">
        <f t="shared" si="534"/>
        <v>3</v>
      </c>
      <c r="J1904" s="29">
        <f t="shared" si="522"/>
        <v>0.27</v>
      </c>
      <c r="K1904" s="29">
        <f t="shared" si="523"/>
        <v>8.4199999999999997E-2</v>
      </c>
      <c r="L1904" s="29">
        <f t="shared" si="524"/>
        <v>12.92</v>
      </c>
      <c r="M1904" s="45" t="e">
        <f t="shared" si="535"/>
        <v>#DIV/0!</v>
      </c>
      <c r="N1904" s="28">
        <f t="shared" si="525"/>
        <v>10.989169238449415</v>
      </c>
      <c r="O1904" s="28">
        <f t="shared" si="526"/>
        <v>15.087458954343088</v>
      </c>
      <c r="P1904" s="45" t="e">
        <f t="shared" si="536"/>
        <v>#DIV/0!</v>
      </c>
      <c r="Q1904" s="29">
        <f t="shared" si="537"/>
        <v>3</v>
      </c>
      <c r="R1904" s="29" t="e">
        <f t="shared" si="527"/>
        <v>#N/A</v>
      </c>
      <c r="S1904" s="29" t="e">
        <f t="shared" si="528"/>
        <v>#N/A</v>
      </c>
      <c r="T1904" s="29" t="e">
        <f t="shared" si="529"/>
        <v>#N/A</v>
      </c>
      <c r="U1904" s="21" t="e">
        <f t="shared" si="538"/>
        <v>#DIV/0!</v>
      </c>
      <c r="V1904" s="28">
        <f t="shared" si="530"/>
        <v>0</v>
      </c>
      <c r="W1904" s="28">
        <f t="shared" si="531"/>
        <v>0</v>
      </c>
      <c r="X1904" s="45" t="e">
        <f t="shared" si="539"/>
        <v>#DIV/0!</v>
      </c>
    </row>
    <row r="1905" spans="5:24">
      <c r="E1905" s="21"/>
      <c r="F1905" s="21"/>
      <c r="G1905" s="28">
        <f t="shared" si="532"/>
        <v>0</v>
      </c>
      <c r="H1905" s="45" t="e">
        <f t="shared" si="533"/>
        <v>#DIV/0!</v>
      </c>
      <c r="I1905" s="29">
        <f t="shared" si="534"/>
        <v>3</v>
      </c>
      <c r="J1905" s="29">
        <f t="shared" si="522"/>
        <v>0.27</v>
      </c>
      <c r="K1905" s="29">
        <f t="shared" si="523"/>
        <v>8.4199999999999997E-2</v>
      </c>
      <c r="L1905" s="29">
        <f t="shared" si="524"/>
        <v>12.92</v>
      </c>
      <c r="M1905" s="45" t="e">
        <f t="shared" si="535"/>
        <v>#DIV/0!</v>
      </c>
      <c r="N1905" s="28">
        <f t="shared" si="525"/>
        <v>10.989169238449415</v>
      </c>
      <c r="O1905" s="28">
        <f t="shared" si="526"/>
        <v>15.087458954343088</v>
      </c>
      <c r="P1905" s="45" t="e">
        <f t="shared" si="536"/>
        <v>#DIV/0!</v>
      </c>
      <c r="Q1905" s="29">
        <f t="shared" si="537"/>
        <v>3</v>
      </c>
      <c r="R1905" s="29" t="e">
        <f t="shared" si="527"/>
        <v>#N/A</v>
      </c>
      <c r="S1905" s="29" t="e">
        <f t="shared" si="528"/>
        <v>#N/A</v>
      </c>
      <c r="T1905" s="29" t="e">
        <f t="shared" si="529"/>
        <v>#N/A</v>
      </c>
      <c r="U1905" s="21" t="e">
        <f t="shared" si="538"/>
        <v>#DIV/0!</v>
      </c>
      <c r="V1905" s="28">
        <f t="shared" si="530"/>
        <v>0</v>
      </c>
      <c r="W1905" s="28">
        <f t="shared" si="531"/>
        <v>0</v>
      </c>
      <c r="X1905" s="45" t="e">
        <f t="shared" si="539"/>
        <v>#DIV/0!</v>
      </c>
    </row>
    <row r="1906" spans="5:24">
      <c r="E1906" s="21"/>
      <c r="F1906" s="21"/>
      <c r="G1906" s="28">
        <f t="shared" si="532"/>
        <v>0</v>
      </c>
      <c r="H1906" s="45" t="e">
        <f t="shared" si="533"/>
        <v>#DIV/0!</v>
      </c>
      <c r="I1906" s="29">
        <f t="shared" si="534"/>
        <v>3</v>
      </c>
      <c r="J1906" s="29">
        <f t="shared" si="522"/>
        <v>0.27</v>
      </c>
      <c r="K1906" s="29">
        <f t="shared" si="523"/>
        <v>8.4199999999999997E-2</v>
      </c>
      <c r="L1906" s="29">
        <f t="shared" si="524"/>
        <v>12.92</v>
      </c>
      <c r="M1906" s="45" t="e">
        <f t="shared" si="535"/>
        <v>#DIV/0!</v>
      </c>
      <c r="N1906" s="28">
        <f t="shared" si="525"/>
        <v>10.989169238449415</v>
      </c>
      <c r="O1906" s="28">
        <f t="shared" si="526"/>
        <v>15.087458954343088</v>
      </c>
      <c r="P1906" s="45" t="e">
        <f t="shared" si="536"/>
        <v>#DIV/0!</v>
      </c>
      <c r="Q1906" s="29">
        <f t="shared" si="537"/>
        <v>3</v>
      </c>
      <c r="R1906" s="29" t="e">
        <f t="shared" si="527"/>
        <v>#N/A</v>
      </c>
      <c r="S1906" s="29" t="e">
        <f t="shared" si="528"/>
        <v>#N/A</v>
      </c>
      <c r="T1906" s="29" t="e">
        <f t="shared" si="529"/>
        <v>#N/A</v>
      </c>
      <c r="U1906" s="21" t="e">
        <f t="shared" si="538"/>
        <v>#DIV/0!</v>
      </c>
      <c r="V1906" s="28">
        <f t="shared" si="530"/>
        <v>0</v>
      </c>
      <c r="W1906" s="28">
        <f t="shared" si="531"/>
        <v>0</v>
      </c>
      <c r="X1906" s="45" t="e">
        <f t="shared" si="539"/>
        <v>#DIV/0!</v>
      </c>
    </row>
    <row r="1907" spans="5:24">
      <c r="E1907" s="21"/>
      <c r="F1907" s="21"/>
      <c r="G1907" s="28">
        <f t="shared" si="532"/>
        <v>0</v>
      </c>
      <c r="H1907" s="45" t="e">
        <f t="shared" si="533"/>
        <v>#DIV/0!</v>
      </c>
      <c r="I1907" s="29">
        <f t="shared" si="534"/>
        <v>3</v>
      </c>
      <c r="J1907" s="29">
        <f t="shared" si="522"/>
        <v>0.27</v>
      </c>
      <c r="K1907" s="29">
        <f t="shared" si="523"/>
        <v>8.4199999999999997E-2</v>
      </c>
      <c r="L1907" s="29">
        <f t="shared" si="524"/>
        <v>12.92</v>
      </c>
      <c r="M1907" s="45" t="e">
        <f t="shared" si="535"/>
        <v>#DIV/0!</v>
      </c>
      <c r="N1907" s="28">
        <f t="shared" si="525"/>
        <v>10.989169238449415</v>
      </c>
      <c r="O1907" s="28">
        <f t="shared" si="526"/>
        <v>15.087458954343088</v>
      </c>
      <c r="P1907" s="45" t="e">
        <f t="shared" si="536"/>
        <v>#DIV/0!</v>
      </c>
      <c r="Q1907" s="29">
        <f t="shared" si="537"/>
        <v>3</v>
      </c>
      <c r="R1907" s="29" t="e">
        <f t="shared" si="527"/>
        <v>#N/A</v>
      </c>
      <c r="S1907" s="29" t="e">
        <f t="shared" si="528"/>
        <v>#N/A</v>
      </c>
      <c r="T1907" s="29" t="e">
        <f t="shared" si="529"/>
        <v>#N/A</v>
      </c>
      <c r="U1907" s="21" t="e">
        <f t="shared" si="538"/>
        <v>#DIV/0!</v>
      </c>
      <c r="V1907" s="28">
        <f t="shared" si="530"/>
        <v>0</v>
      </c>
      <c r="W1907" s="28">
        <f t="shared" si="531"/>
        <v>0</v>
      </c>
      <c r="X1907" s="45" t="e">
        <f t="shared" si="539"/>
        <v>#DIV/0!</v>
      </c>
    </row>
    <row r="1908" spans="5:24">
      <c r="E1908" s="21"/>
      <c r="F1908" s="21"/>
      <c r="G1908" s="28">
        <f t="shared" si="532"/>
        <v>0</v>
      </c>
      <c r="H1908" s="45" t="e">
        <f t="shared" si="533"/>
        <v>#DIV/0!</v>
      </c>
      <c r="I1908" s="29">
        <f t="shared" si="534"/>
        <v>3</v>
      </c>
      <c r="J1908" s="29">
        <f t="shared" si="522"/>
        <v>0.27</v>
      </c>
      <c r="K1908" s="29">
        <f t="shared" si="523"/>
        <v>8.4199999999999997E-2</v>
      </c>
      <c r="L1908" s="29">
        <f t="shared" si="524"/>
        <v>12.92</v>
      </c>
      <c r="M1908" s="45" t="e">
        <f t="shared" si="535"/>
        <v>#DIV/0!</v>
      </c>
      <c r="N1908" s="28">
        <f t="shared" si="525"/>
        <v>10.989169238449415</v>
      </c>
      <c r="O1908" s="28">
        <f t="shared" si="526"/>
        <v>15.087458954343088</v>
      </c>
      <c r="P1908" s="45" t="e">
        <f t="shared" si="536"/>
        <v>#DIV/0!</v>
      </c>
      <c r="Q1908" s="29">
        <f t="shared" si="537"/>
        <v>3</v>
      </c>
      <c r="R1908" s="29" t="e">
        <f t="shared" si="527"/>
        <v>#N/A</v>
      </c>
      <c r="S1908" s="29" t="e">
        <f t="shared" si="528"/>
        <v>#N/A</v>
      </c>
      <c r="T1908" s="29" t="e">
        <f t="shared" si="529"/>
        <v>#N/A</v>
      </c>
      <c r="U1908" s="21" t="e">
        <f t="shared" si="538"/>
        <v>#DIV/0!</v>
      </c>
      <c r="V1908" s="28">
        <f t="shared" si="530"/>
        <v>0</v>
      </c>
      <c r="W1908" s="28">
        <f t="shared" si="531"/>
        <v>0</v>
      </c>
      <c r="X1908" s="45" t="e">
        <f t="shared" si="539"/>
        <v>#DIV/0!</v>
      </c>
    </row>
    <row r="1909" spans="5:24">
      <c r="E1909" s="21"/>
      <c r="F1909" s="21"/>
      <c r="G1909" s="28">
        <f t="shared" si="532"/>
        <v>0</v>
      </c>
      <c r="H1909" s="45" t="e">
        <f t="shared" si="533"/>
        <v>#DIV/0!</v>
      </c>
      <c r="I1909" s="29">
        <f t="shared" si="534"/>
        <v>3</v>
      </c>
      <c r="J1909" s="29">
        <f t="shared" si="522"/>
        <v>0.27</v>
      </c>
      <c r="K1909" s="29">
        <f t="shared" si="523"/>
        <v>8.4199999999999997E-2</v>
      </c>
      <c r="L1909" s="29">
        <f t="shared" si="524"/>
        <v>12.92</v>
      </c>
      <c r="M1909" s="45" t="e">
        <f t="shared" si="535"/>
        <v>#DIV/0!</v>
      </c>
      <c r="N1909" s="28">
        <f t="shared" si="525"/>
        <v>10.989169238449415</v>
      </c>
      <c r="O1909" s="28">
        <f t="shared" si="526"/>
        <v>15.087458954343088</v>
      </c>
      <c r="P1909" s="45" t="e">
        <f t="shared" si="536"/>
        <v>#DIV/0!</v>
      </c>
      <c r="Q1909" s="29">
        <f t="shared" si="537"/>
        <v>3</v>
      </c>
      <c r="R1909" s="29" t="e">
        <f t="shared" si="527"/>
        <v>#N/A</v>
      </c>
      <c r="S1909" s="29" t="e">
        <f t="shared" si="528"/>
        <v>#N/A</v>
      </c>
      <c r="T1909" s="29" t="e">
        <f t="shared" si="529"/>
        <v>#N/A</v>
      </c>
      <c r="U1909" s="21" t="e">
        <f t="shared" si="538"/>
        <v>#DIV/0!</v>
      </c>
      <c r="V1909" s="28">
        <f t="shared" si="530"/>
        <v>0</v>
      </c>
      <c r="W1909" s="28">
        <f t="shared" si="531"/>
        <v>0</v>
      </c>
      <c r="X1909" s="45" t="e">
        <f t="shared" si="539"/>
        <v>#DIV/0!</v>
      </c>
    </row>
    <row r="1910" spans="5:24">
      <c r="E1910" s="21"/>
      <c r="F1910" s="21"/>
      <c r="G1910" s="28">
        <f t="shared" si="532"/>
        <v>0</v>
      </c>
      <c r="H1910" s="45" t="e">
        <f t="shared" si="533"/>
        <v>#DIV/0!</v>
      </c>
      <c r="I1910" s="29">
        <f t="shared" si="534"/>
        <v>3</v>
      </c>
      <c r="J1910" s="29">
        <f t="shared" si="522"/>
        <v>0.27</v>
      </c>
      <c r="K1910" s="29">
        <f t="shared" si="523"/>
        <v>8.4199999999999997E-2</v>
      </c>
      <c r="L1910" s="29">
        <f t="shared" si="524"/>
        <v>12.92</v>
      </c>
      <c r="M1910" s="45" t="e">
        <f t="shared" si="535"/>
        <v>#DIV/0!</v>
      </c>
      <c r="N1910" s="28">
        <f t="shared" si="525"/>
        <v>10.989169238449415</v>
      </c>
      <c r="O1910" s="28">
        <f t="shared" si="526"/>
        <v>15.087458954343088</v>
      </c>
      <c r="P1910" s="45" t="e">
        <f t="shared" si="536"/>
        <v>#DIV/0!</v>
      </c>
      <c r="Q1910" s="29">
        <f t="shared" si="537"/>
        <v>3</v>
      </c>
      <c r="R1910" s="29" t="e">
        <f t="shared" si="527"/>
        <v>#N/A</v>
      </c>
      <c r="S1910" s="29" t="e">
        <f t="shared" si="528"/>
        <v>#N/A</v>
      </c>
      <c r="T1910" s="29" t="e">
        <f t="shared" si="529"/>
        <v>#N/A</v>
      </c>
      <c r="U1910" s="21" t="e">
        <f t="shared" si="538"/>
        <v>#DIV/0!</v>
      </c>
      <c r="V1910" s="28">
        <f t="shared" si="530"/>
        <v>0</v>
      </c>
      <c r="W1910" s="28">
        <f t="shared" si="531"/>
        <v>0</v>
      </c>
      <c r="X1910" s="45" t="e">
        <f t="shared" si="539"/>
        <v>#DIV/0!</v>
      </c>
    </row>
    <row r="1911" spans="5:24">
      <c r="E1911" s="21"/>
      <c r="F1911" s="21"/>
      <c r="G1911" s="28">
        <f t="shared" si="532"/>
        <v>0</v>
      </c>
      <c r="H1911" s="45" t="e">
        <f t="shared" si="533"/>
        <v>#DIV/0!</v>
      </c>
      <c r="I1911" s="29">
        <f t="shared" si="534"/>
        <v>3</v>
      </c>
      <c r="J1911" s="29">
        <f t="shared" si="522"/>
        <v>0.27</v>
      </c>
      <c r="K1911" s="29">
        <f t="shared" si="523"/>
        <v>8.4199999999999997E-2</v>
      </c>
      <c r="L1911" s="29">
        <f t="shared" si="524"/>
        <v>12.92</v>
      </c>
      <c r="M1911" s="45" t="e">
        <f t="shared" si="535"/>
        <v>#DIV/0!</v>
      </c>
      <c r="N1911" s="28">
        <f t="shared" si="525"/>
        <v>10.989169238449415</v>
      </c>
      <c r="O1911" s="28">
        <f t="shared" si="526"/>
        <v>15.087458954343088</v>
      </c>
      <c r="P1911" s="45" t="e">
        <f t="shared" si="536"/>
        <v>#DIV/0!</v>
      </c>
      <c r="Q1911" s="29">
        <f t="shared" si="537"/>
        <v>3</v>
      </c>
      <c r="R1911" s="29" t="e">
        <f t="shared" si="527"/>
        <v>#N/A</v>
      </c>
      <c r="S1911" s="29" t="e">
        <f t="shared" si="528"/>
        <v>#N/A</v>
      </c>
      <c r="T1911" s="29" t="e">
        <f t="shared" si="529"/>
        <v>#N/A</v>
      </c>
      <c r="U1911" s="21" t="e">
        <f t="shared" si="538"/>
        <v>#DIV/0!</v>
      </c>
      <c r="V1911" s="28">
        <f t="shared" si="530"/>
        <v>0</v>
      </c>
      <c r="W1911" s="28">
        <f t="shared" si="531"/>
        <v>0</v>
      </c>
      <c r="X1911" s="45" t="e">
        <f t="shared" si="539"/>
        <v>#DIV/0!</v>
      </c>
    </row>
    <row r="1912" spans="5:24">
      <c r="E1912" s="21"/>
      <c r="F1912" s="21"/>
      <c r="G1912" s="28">
        <f t="shared" si="532"/>
        <v>0</v>
      </c>
      <c r="H1912" s="45" t="e">
        <f t="shared" si="533"/>
        <v>#DIV/0!</v>
      </c>
      <c r="I1912" s="29">
        <f t="shared" si="534"/>
        <v>3</v>
      </c>
      <c r="J1912" s="29">
        <f t="shared" si="522"/>
        <v>0.27</v>
      </c>
      <c r="K1912" s="29">
        <f t="shared" si="523"/>
        <v>8.4199999999999997E-2</v>
      </c>
      <c r="L1912" s="29">
        <f t="shared" si="524"/>
        <v>12.92</v>
      </c>
      <c r="M1912" s="45" t="e">
        <f t="shared" si="535"/>
        <v>#DIV/0!</v>
      </c>
      <c r="N1912" s="28">
        <f t="shared" si="525"/>
        <v>10.989169238449415</v>
      </c>
      <c r="O1912" s="28">
        <f t="shared" si="526"/>
        <v>15.087458954343088</v>
      </c>
      <c r="P1912" s="45" t="e">
        <f t="shared" si="536"/>
        <v>#DIV/0!</v>
      </c>
      <c r="Q1912" s="29">
        <f t="shared" si="537"/>
        <v>3</v>
      </c>
      <c r="R1912" s="29" t="e">
        <f t="shared" si="527"/>
        <v>#N/A</v>
      </c>
      <c r="S1912" s="29" t="e">
        <f t="shared" si="528"/>
        <v>#N/A</v>
      </c>
      <c r="T1912" s="29" t="e">
        <f t="shared" si="529"/>
        <v>#N/A</v>
      </c>
      <c r="U1912" s="21" t="e">
        <f t="shared" si="538"/>
        <v>#DIV/0!</v>
      </c>
      <c r="V1912" s="28">
        <f t="shared" si="530"/>
        <v>0</v>
      </c>
      <c r="W1912" s="28">
        <f t="shared" si="531"/>
        <v>0</v>
      </c>
      <c r="X1912" s="45" t="e">
        <f t="shared" si="539"/>
        <v>#DIV/0!</v>
      </c>
    </row>
    <row r="1913" spans="5:24">
      <c r="E1913" s="21"/>
      <c r="F1913" s="21"/>
      <c r="G1913" s="28">
        <f t="shared" si="532"/>
        <v>0</v>
      </c>
      <c r="H1913" s="45" t="e">
        <f t="shared" si="533"/>
        <v>#DIV/0!</v>
      </c>
      <c r="I1913" s="29">
        <f t="shared" si="534"/>
        <v>3</v>
      </c>
      <c r="J1913" s="29">
        <f t="shared" si="522"/>
        <v>0.27</v>
      </c>
      <c r="K1913" s="29">
        <f t="shared" si="523"/>
        <v>8.4199999999999997E-2</v>
      </c>
      <c r="L1913" s="29">
        <f t="shared" si="524"/>
        <v>12.92</v>
      </c>
      <c r="M1913" s="45" t="e">
        <f t="shared" si="535"/>
        <v>#DIV/0!</v>
      </c>
      <c r="N1913" s="28">
        <f t="shared" si="525"/>
        <v>10.989169238449415</v>
      </c>
      <c r="O1913" s="28">
        <f t="shared" si="526"/>
        <v>15.087458954343088</v>
      </c>
      <c r="P1913" s="45" t="e">
        <f t="shared" si="536"/>
        <v>#DIV/0!</v>
      </c>
      <c r="Q1913" s="29">
        <f t="shared" si="537"/>
        <v>3</v>
      </c>
      <c r="R1913" s="29" t="e">
        <f t="shared" si="527"/>
        <v>#N/A</v>
      </c>
      <c r="S1913" s="29" t="e">
        <f t="shared" si="528"/>
        <v>#N/A</v>
      </c>
      <c r="T1913" s="29" t="e">
        <f t="shared" si="529"/>
        <v>#N/A</v>
      </c>
      <c r="U1913" s="21" t="e">
        <f t="shared" si="538"/>
        <v>#DIV/0!</v>
      </c>
      <c r="V1913" s="28">
        <f t="shared" si="530"/>
        <v>0</v>
      </c>
      <c r="W1913" s="28">
        <f t="shared" si="531"/>
        <v>0</v>
      </c>
      <c r="X1913" s="45" t="e">
        <f t="shared" si="539"/>
        <v>#DIV/0!</v>
      </c>
    </row>
    <row r="1914" spans="5:24">
      <c r="E1914" s="21"/>
      <c r="F1914" s="21"/>
      <c r="G1914" s="28">
        <f t="shared" si="532"/>
        <v>0</v>
      </c>
      <c r="H1914" s="45" t="e">
        <f t="shared" si="533"/>
        <v>#DIV/0!</v>
      </c>
      <c r="I1914" s="29">
        <f t="shared" si="534"/>
        <v>3</v>
      </c>
      <c r="J1914" s="29">
        <f t="shared" si="522"/>
        <v>0.27</v>
      </c>
      <c r="K1914" s="29">
        <f t="shared" si="523"/>
        <v>8.4199999999999997E-2</v>
      </c>
      <c r="L1914" s="29">
        <f t="shared" si="524"/>
        <v>12.92</v>
      </c>
      <c r="M1914" s="45" t="e">
        <f t="shared" si="535"/>
        <v>#DIV/0!</v>
      </c>
      <c r="N1914" s="28">
        <f t="shared" si="525"/>
        <v>10.989169238449415</v>
      </c>
      <c r="O1914" s="28">
        <f t="shared" si="526"/>
        <v>15.087458954343088</v>
      </c>
      <c r="P1914" s="45" t="e">
        <f t="shared" si="536"/>
        <v>#DIV/0!</v>
      </c>
      <c r="Q1914" s="29">
        <f t="shared" si="537"/>
        <v>3</v>
      </c>
      <c r="R1914" s="29" t="e">
        <f t="shared" si="527"/>
        <v>#N/A</v>
      </c>
      <c r="S1914" s="29" t="e">
        <f t="shared" si="528"/>
        <v>#N/A</v>
      </c>
      <c r="T1914" s="29" t="e">
        <f t="shared" si="529"/>
        <v>#N/A</v>
      </c>
      <c r="U1914" s="21" t="e">
        <f t="shared" si="538"/>
        <v>#DIV/0!</v>
      </c>
      <c r="V1914" s="28">
        <f t="shared" si="530"/>
        <v>0</v>
      </c>
      <c r="W1914" s="28">
        <f t="shared" si="531"/>
        <v>0</v>
      </c>
      <c r="X1914" s="45" t="e">
        <f t="shared" si="539"/>
        <v>#DIV/0!</v>
      </c>
    </row>
    <row r="1915" spans="5:24">
      <c r="E1915" s="21"/>
      <c r="F1915" s="21"/>
      <c r="G1915" s="28">
        <f t="shared" si="532"/>
        <v>0</v>
      </c>
      <c r="H1915" s="45" t="e">
        <f t="shared" si="533"/>
        <v>#DIV/0!</v>
      </c>
      <c r="I1915" s="29">
        <f t="shared" si="534"/>
        <v>3</v>
      </c>
      <c r="J1915" s="29">
        <f t="shared" si="522"/>
        <v>0.27</v>
      </c>
      <c r="K1915" s="29">
        <f t="shared" si="523"/>
        <v>8.4199999999999997E-2</v>
      </c>
      <c r="L1915" s="29">
        <f t="shared" si="524"/>
        <v>12.92</v>
      </c>
      <c r="M1915" s="45" t="e">
        <f t="shared" si="535"/>
        <v>#DIV/0!</v>
      </c>
      <c r="N1915" s="28">
        <f t="shared" si="525"/>
        <v>10.989169238449415</v>
      </c>
      <c r="O1915" s="28">
        <f t="shared" si="526"/>
        <v>15.087458954343088</v>
      </c>
      <c r="P1915" s="45" t="e">
        <f t="shared" si="536"/>
        <v>#DIV/0!</v>
      </c>
      <c r="Q1915" s="29">
        <f t="shared" si="537"/>
        <v>3</v>
      </c>
      <c r="R1915" s="29" t="e">
        <f t="shared" si="527"/>
        <v>#N/A</v>
      </c>
      <c r="S1915" s="29" t="e">
        <f t="shared" si="528"/>
        <v>#N/A</v>
      </c>
      <c r="T1915" s="29" t="e">
        <f t="shared" si="529"/>
        <v>#N/A</v>
      </c>
      <c r="U1915" s="21" t="e">
        <f t="shared" si="538"/>
        <v>#DIV/0!</v>
      </c>
      <c r="V1915" s="28">
        <f t="shared" si="530"/>
        <v>0</v>
      </c>
      <c r="W1915" s="28">
        <f t="shared" si="531"/>
        <v>0</v>
      </c>
      <c r="X1915" s="45" t="e">
        <f t="shared" si="539"/>
        <v>#DIV/0!</v>
      </c>
    </row>
    <row r="1916" spans="5:24">
      <c r="E1916" s="21"/>
      <c r="F1916" s="21"/>
      <c r="G1916" s="28">
        <f t="shared" si="532"/>
        <v>0</v>
      </c>
      <c r="H1916" s="45" t="e">
        <f t="shared" si="533"/>
        <v>#DIV/0!</v>
      </c>
      <c r="I1916" s="29">
        <f t="shared" si="534"/>
        <v>3</v>
      </c>
      <c r="J1916" s="29">
        <f t="shared" si="522"/>
        <v>0.27</v>
      </c>
      <c r="K1916" s="29">
        <f t="shared" si="523"/>
        <v>8.4199999999999997E-2</v>
      </c>
      <c r="L1916" s="29">
        <f t="shared" si="524"/>
        <v>12.92</v>
      </c>
      <c r="M1916" s="45" t="e">
        <f t="shared" si="535"/>
        <v>#DIV/0!</v>
      </c>
      <c r="N1916" s="28">
        <f t="shared" si="525"/>
        <v>10.989169238449415</v>
      </c>
      <c r="O1916" s="28">
        <f t="shared" si="526"/>
        <v>15.087458954343088</v>
      </c>
      <c r="P1916" s="45" t="e">
        <f t="shared" si="536"/>
        <v>#DIV/0!</v>
      </c>
      <c r="Q1916" s="29">
        <f t="shared" si="537"/>
        <v>3</v>
      </c>
      <c r="R1916" s="29" t="e">
        <f t="shared" si="527"/>
        <v>#N/A</v>
      </c>
      <c r="S1916" s="29" t="e">
        <f t="shared" si="528"/>
        <v>#N/A</v>
      </c>
      <c r="T1916" s="29" t="e">
        <f t="shared" si="529"/>
        <v>#N/A</v>
      </c>
      <c r="U1916" s="21" t="e">
        <f t="shared" si="538"/>
        <v>#DIV/0!</v>
      </c>
      <c r="V1916" s="28">
        <f t="shared" si="530"/>
        <v>0</v>
      </c>
      <c r="W1916" s="28">
        <f t="shared" si="531"/>
        <v>0</v>
      </c>
      <c r="X1916" s="45" t="e">
        <f t="shared" si="539"/>
        <v>#DIV/0!</v>
      </c>
    </row>
    <row r="1917" spans="5:24">
      <c r="E1917" s="21"/>
      <c r="F1917" s="21"/>
      <c r="G1917" s="28">
        <f t="shared" si="532"/>
        <v>0</v>
      </c>
      <c r="H1917" s="45" t="e">
        <f t="shared" si="533"/>
        <v>#DIV/0!</v>
      </c>
      <c r="I1917" s="29">
        <f t="shared" si="534"/>
        <v>3</v>
      </c>
      <c r="J1917" s="29">
        <f t="shared" si="522"/>
        <v>0.27</v>
      </c>
      <c r="K1917" s="29">
        <f t="shared" si="523"/>
        <v>8.4199999999999997E-2</v>
      </c>
      <c r="L1917" s="29">
        <f t="shared" si="524"/>
        <v>12.92</v>
      </c>
      <c r="M1917" s="45" t="e">
        <f t="shared" si="535"/>
        <v>#DIV/0!</v>
      </c>
      <c r="N1917" s="28">
        <f t="shared" si="525"/>
        <v>10.989169238449415</v>
      </c>
      <c r="O1917" s="28">
        <f t="shared" si="526"/>
        <v>15.087458954343088</v>
      </c>
      <c r="P1917" s="45" t="e">
        <f t="shared" si="536"/>
        <v>#DIV/0!</v>
      </c>
      <c r="Q1917" s="29">
        <f t="shared" si="537"/>
        <v>3</v>
      </c>
      <c r="R1917" s="29" t="e">
        <f t="shared" si="527"/>
        <v>#N/A</v>
      </c>
      <c r="S1917" s="29" t="e">
        <f t="shared" si="528"/>
        <v>#N/A</v>
      </c>
      <c r="T1917" s="29" t="e">
        <f t="shared" si="529"/>
        <v>#N/A</v>
      </c>
      <c r="U1917" s="21" t="e">
        <f t="shared" si="538"/>
        <v>#DIV/0!</v>
      </c>
      <c r="V1917" s="28">
        <f t="shared" si="530"/>
        <v>0</v>
      </c>
      <c r="W1917" s="28">
        <f t="shared" si="531"/>
        <v>0</v>
      </c>
      <c r="X1917" s="45" t="e">
        <f t="shared" si="539"/>
        <v>#DIV/0!</v>
      </c>
    </row>
    <row r="1918" spans="5:24">
      <c r="E1918" s="21"/>
      <c r="F1918" s="21"/>
      <c r="G1918" s="28">
        <f t="shared" si="532"/>
        <v>0</v>
      </c>
      <c r="H1918" s="45" t="e">
        <f t="shared" si="533"/>
        <v>#DIV/0!</v>
      </c>
      <c r="I1918" s="29">
        <f t="shared" si="534"/>
        <v>3</v>
      </c>
      <c r="J1918" s="29">
        <f t="shared" si="522"/>
        <v>0.27</v>
      </c>
      <c r="K1918" s="29">
        <f t="shared" si="523"/>
        <v>8.4199999999999997E-2</v>
      </c>
      <c r="L1918" s="29">
        <f t="shared" si="524"/>
        <v>12.92</v>
      </c>
      <c r="M1918" s="45" t="e">
        <f t="shared" si="535"/>
        <v>#DIV/0!</v>
      </c>
      <c r="N1918" s="28">
        <f t="shared" si="525"/>
        <v>10.989169238449415</v>
      </c>
      <c r="O1918" s="28">
        <f t="shared" si="526"/>
        <v>15.087458954343088</v>
      </c>
      <c r="P1918" s="45" t="e">
        <f t="shared" si="536"/>
        <v>#DIV/0!</v>
      </c>
      <c r="Q1918" s="29">
        <f t="shared" si="537"/>
        <v>3</v>
      </c>
      <c r="R1918" s="29" t="e">
        <f t="shared" si="527"/>
        <v>#N/A</v>
      </c>
      <c r="S1918" s="29" t="e">
        <f t="shared" si="528"/>
        <v>#N/A</v>
      </c>
      <c r="T1918" s="29" t="e">
        <f t="shared" si="529"/>
        <v>#N/A</v>
      </c>
      <c r="U1918" s="21" t="e">
        <f t="shared" si="538"/>
        <v>#DIV/0!</v>
      </c>
      <c r="V1918" s="28">
        <f t="shared" si="530"/>
        <v>0</v>
      </c>
      <c r="W1918" s="28">
        <f t="shared" si="531"/>
        <v>0</v>
      </c>
      <c r="X1918" s="45" t="e">
        <f t="shared" si="539"/>
        <v>#DIV/0!</v>
      </c>
    </row>
    <row r="1919" spans="5:24">
      <c r="E1919" s="21"/>
      <c r="F1919" s="21"/>
      <c r="G1919" s="28">
        <f t="shared" si="532"/>
        <v>0</v>
      </c>
      <c r="H1919" s="45" t="e">
        <f t="shared" si="533"/>
        <v>#DIV/0!</v>
      </c>
      <c r="I1919" s="29">
        <f t="shared" si="534"/>
        <v>3</v>
      </c>
      <c r="J1919" s="29">
        <f t="shared" si="522"/>
        <v>0.27</v>
      </c>
      <c r="K1919" s="29">
        <f t="shared" si="523"/>
        <v>8.4199999999999997E-2</v>
      </c>
      <c r="L1919" s="29">
        <f t="shared" si="524"/>
        <v>12.92</v>
      </c>
      <c r="M1919" s="45" t="e">
        <f t="shared" si="535"/>
        <v>#DIV/0!</v>
      </c>
      <c r="N1919" s="28">
        <f t="shared" si="525"/>
        <v>10.989169238449415</v>
      </c>
      <c r="O1919" s="28">
        <f t="shared" si="526"/>
        <v>15.087458954343088</v>
      </c>
      <c r="P1919" s="45" t="e">
        <f t="shared" si="536"/>
        <v>#DIV/0!</v>
      </c>
      <c r="Q1919" s="29">
        <f t="shared" si="537"/>
        <v>3</v>
      </c>
      <c r="R1919" s="29" t="e">
        <f t="shared" si="527"/>
        <v>#N/A</v>
      </c>
      <c r="S1919" s="29" t="e">
        <f t="shared" si="528"/>
        <v>#N/A</v>
      </c>
      <c r="T1919" s="29" t="e">
        <f t="shared" si="529"/>
        <v>#N/A</v>
      </c>
      <c r="U1919" s="21" t="e">
        <f t="shared" si="538"/>
        <v>#DIV/0!</v>
      </c>
      <c r="V1919" s="28">
        <f t="shared" si="530"/>
        <v>0</v>
      </c>
      <c r="W1919" s="28">
        <f t="shared" si="531"/>
        <v>0</v>
      </c>
      <c r="X1919" s="45" t="e">
        <f t="shared" si="539"/>
        <v>#DIV/0!</v>
      </c>
    </row>
    <row r="1920" spans="5:24">
      <c r="E1920" s="21"/>
      <c r="F1920" s="21"/>
      <c r="G1920" s="28">
        <f t="shared" si="532"/>
        <v>0</v>
      </c>
      <c r="H1920" s="45" t="e">
        <f t="shared" si="533"/>
        <v>#DIV/0!</v>
      </c>
      <c r="I1920" s="29">
        <f t="shared" si="534"/>
        <v>3</v>
      </c>
      <c r="J1920" s="29">
        <f t="shared" si="522"/>
        <v>0.27</v>
      </c>
      <c r="K1920" s="29">
        <f t="shared" si="523"/>
        <v>8.4199999999999997E-2</v>
      </c>
      <c r="L1920" s="29">
        <f t="shared" si="524"/>
        <v>12.92</v>
      </c>
      <c r="M1920" s="45" t="e">
        <f t="shared" si="535"/>
        <v>#DIV/0!</v>
      </c>
      <c r="N1920" s="28">
        <f t="shared" si="525"/>
        <v>10.989169238449415</v>
      </c>
      <c r="O1920" s="28">
        <f t="shared" si="526"/>
        <v>15.087458954343088</v>
      </c>
      <c r="P1920" s="45" t="e">
        <f t="shared" si="536"/>
        <v>#DIV/0!</v>
      </c>
      <c r="Q1920" s="29">
        <f t="shared" si="537"/>
        <v>3</v>
      </c>
      <c r="R1920" s="29" t="e">
        <f t="shared" si="527"/>
        <v>#N/A</v>
      </c>
      <c r="S1920" s="29" t="e">
        <f t="shared" si="528"/>
        <v>#N/A</v>
      </c>
      <c r="T1920" s="29" t="e">
        <f t="shared" si="529"/>
        <v>#N/A</v>
      </c>
      <c r="U1920" s="21" t="e">
        <f t="shared" si="538"/>
        <v>#DIV/0!</v>
      </c>
      <c r="V1920" s="28">
        <f t="shared" si="530"/>
        <v>0</v>
      </c>
      <c r="W1920" s="28">
        <f t="shared" si="531"/>
        <v>0</v>
      </c>
      <c r="X1920" s="45" t="e">
        <f t="shared" si="539"/>
        <v>#DIV/0!</v>
      </c>
    </row>
    <row r="1921" spans="5:24">
      <c r="E1921" s="21"/>
      <c r="F1921" s="21"/>
      <c r="G1921" s="28">
        <f t="shared" si="532"/>
        <v>0</v>
      </c>
      <c r="H1921" s="45" t="e">
        <f t="shared" si="533"/>
        <v>#DIV/0!</v>
      </c>
      <c r="I1921" s="29">
        <f t="shared" si="534"/>
        <v>3</v>
      </c>
      <c r="J1921" s="29">
        <f t="shared" si="522"/>
        <v>0.27</v>
      </c>
      <c r="K1921" s="29">
        <f t="shared" si="523"/>
        <v>8.4199999999999997E-2</v>
      </c>
      <c r="L1921" s="29">
        <f t="shared" si="524"/>
        <v>12.92</v>
      </c>
      <c r="M1921" s="45" t="e">
        <f t="shared" si="535"/>
        <v>#DIV/0!</v>
      </c>
      <c r="N1921" s="28">
        <f t="shared" si="525"/>
        <v>10.989169238449415</v>
      </c>
      <c r="O1921" s="28">
        <f t="shared" si="526"/>
        <v>15.087458954343088</v>
      </c>
      <c r="P1921" s="45" t="e">
        <f t="shared" si="536"/>
        <v>#DIV/0!</v>
      </c>
      <c r="Q1921" s="29">
        <f t="shared" si="537"/>
        <v>3</v>
      </c>
      <c r="R1921" s="29" t="e">
        <f t="shared" si="527"/>
        <v>#N/A</v>
      </c>
      <c r="S1921" s="29" t="e">
        <f t="shared" si="528"/>
        <v>#N/A</v>
      </c>
      <c r="T1921" s="29" t="e">
        <f t="shared" si="529"/>
        <v>#N/A</v>
      </c>
      <c r="U1921" s="21" t="e">
        <f t="shared" si="538"/>
        <v>#DIV/0!</v>
      </c>
      <c r="V1921" s="28">
        <f t="shared" si="530"/>
        <v>0</v>
      </c>
      <c r="W1921" s="28">
        <f t="shared" si="531"/>
        <v>0</v>
      </c>
      <c r="X1921" s="45" t="e">
        <f t="shared" si="539"/>
        <v>#DIV/0!</v>
      </c>
    </row>
    <row r="1922" spans="5:24">
      <c r="E1922" s="21"/>
      <c r="F1922" s="21"/>
      <c r="G1922" s="28">
        <f t="shared" si="532"/>
        <v>0</v>
      </c>
      <c r="H1922" s="45" t="e">
        <f t="shared" si="533"/>
        <v>#DIV/0!</v>
      </c>
      <c r="I1922" s="29">
        <f t="shared" si="534"/>
        <v>3</v>
      </c>
      <c r="J1922" s="29">
        <f t="shared" si="522"/>
        <v>0.27</v>
      </c>
      <c r="K1922" s="29">
        <f t="shared" si="523"/>
        <v>8.4199999999999997E-2</v>
      </c>
      <c r="L1922" s="29">
        <f t="shared" si="524"/>
        <v>12.92</v>
      </c>
      <c r="M1922" s="45" t="e">
        <f t="shared" si="535"/>
        <v>#DIV/0!</v>
      </c>
      <c r="N1922" s="28">
        <f t="shared" si="525"/>
        <v>10.989169238449415</v>
      </c>
      <c r="O1922" s="28">
        <f t="shared" si="526"/>
        <v>15.087458954343088</v>
      </c>
      <c r="P1922" s="45" t="e">
        <f t="shared" si="536"/>
        <v>#DIV/0!</v>
      </c>
      <c r="Q1922" s="29">
        <f t="shared" si="537"/>
        <v>3</v>
      </c>
      <c r="R1922" s="29" t="e">
        <f t="shared" si="527"/>
        <v>#N/A</v>
      </c>
      <c r="S1922" s="29" t="e">
        <f t="shared" si="528"/>
        <v>#N/A</v>
      </c>
      <c r="T1922" s="29" t="e">
        <f t="shared" si="529"/>
        <v>#N/A</v>
      </c>
      <c r="U1922" s="21" t="e">
        <f t="shared" si="538"/>
        <v>#DIV/0!</v>
      </c>
      <c r="V1922" s="28">
        <f t="shared" si="530"/>
        <v>0</v>
      </c>
      <c r="W1922" s="28">
        <f t="shared" si="531"/>
        <v>0</v>
      </c>
      <c r="X1922" s="45" t="e">
        <f t="shared" si="539"/>
        <v>#DIV/0!</v>
      </c>
    </row>
    <row r="1923" spans="5:24">
      <c r="E1923" s="21"/>
      <c r="F1923" s="21"/>
      <c r="G1923" s="28">
        <f t="shared" si="532"/>
        <v>0</v>
      </c>
      <c r="H1923" s="45" t="e">
        <f t="shared" si="533"/>
        <v>#DIV/0!</v>
      </c>
      <c r="I1923" s="29">
        <f t="shared" si="534"/>
        <v>3</v>
      </c>
      <c r="J1923" s="29">
        <f t="shared" si="522"/>
        <v>0.27</v>
      </c>
      <c r="K1923" s="29">
        <f t="shared" si="523"/>
        <v>8.4199999999999997E-2</v>
      </c>
      <c r="L1923" s="29">
        <f t="shared" si="524"/>
        <v>12.92</v>
      </c>
      <c r="M1923" s="45" t="e">
        <f t="shared" si="535"/>
        <v>#DIV/0!</v>
      </c>
      <c r="N1923" s="28">
        <f t="shared" si="525"/>
        <v>10.989169238449415</v>
      </c>
      <c r="O1923" s="28">
        <f t="shared" si="526"/>
        <v>15.087458954343088</v>
      </c>
      <c r="P1923" s="45" t="e">
        <f t="shared" si="536"/>
        <v>#DIV/0!</v>
      </c>
      <c r="Q1923" s="29">
        <f t="shared" si="537"/>
        <v>3</v>
      </c>
      <c r="R1923" s="29" t="e">
        <f t="shared" si="527"/>
        <v>#N/A</v>
      </c>
      <c r="S1923" s="29" t="e">
        <f t="shared" si="528"/>
        <v>#N/A</v>
      </c>
      <c r="T1923" s="29" t="e">
        <f t="shared" si="529"/>
        <v>#N/A</v>
      </c>
      <c r="U1923" s="21" t="e">
        <f t="shared" si="538"/>
        <v>#DIV/0!</v>
      </c>
      <c r="V1923" s="28">
        <f t="shared" si="530"/>
        <v>0</v>
      </c>
      <c r="W1923" s="28">
        <f t="shared" si="531"/>
        <v>0</v>
      </c>
      <c r="X1923" s="45" t="e">
        <f t="shared" si="539"/>
        <v>#DIV/0!</v>
      </c>
    </row>
    <row r="1924" spans="5:24">
      <c r="E1924" s="21"/>
      <c r="F1924" s="21"/>
      <c r="G1924" s="28">
        <f t="shared" si="532"/>
        <v>0</v>
      </c>
      <c r="H1924" s="45" t="e">
        <f t="shared" si="533"/>
        <v>#DIV/0!</v>
      </c>
      <c r="I1924" s="29">
        <f t="shared" si="534"/>
        <v>3</v>
      </c>
      <c r="J1924" s="29">
        <f t="shared" si="522"/>
        <v>0.27</v>
      </c>
      <c r="K1924" s="29">
        <f t="shared" si="523"/>
        <v>8.4199999999999997E-2</v>
      </c>
      <c r="L1924" s="29">
        <f t="shared" si="524"/>
        <v>12.92</v>
      </c>
      <c r="M1924" s="45" t="e">
        <f t="shared" si="535"/>
        <v>#DIV/0!</v>
      </c>
      <c r="N1924" s="28">
        <f t="shared" si="525"/>
        <v>10.989169238449415</v>
      </c>
      <c r="O1924" s="28">
        <f t="shared" si="526"/>
        <v>15.087458954343088</v>
      </c>
      <c r="P1924" s="45" t="e">
        <f t="shared" si="536"/>
        <v>#DIV/0!</v>
      </c>
      <c r="Q1924" s="29">
        <f t="shared" si="537"/>
        <v>3</v>
      </c>
      <c r="R1924" s="29" t="e">
        <f t="shared" si="527"/>
        <v>#N/A</v>
      </c>
      <c r="S1924" s="29" t="e">
        <f t="shared" si="528"/>
        <v>#N/A</v>
      </c>
      <c r="T1924" s="29" t="e">
        <f t="shared" si="529"/>
        <v>#N/A</v>
      </c>
      <c r="U1924" s="21" t="e">
        <f t="shared" si="538"/>
        <v>#DIV/0!</v>
      </c>
      <c r="V1924" s="28">
        <f t="shared" si="530"/>
        <v>0</v>
      </c>
      <c r="W1924" s="28">
        <f t="shared" si="531"/>
        <v>0</v>
      </c>
      <c r="X1924" s="45" t="e">
        <f t="shared" si="539"/>
        <v>#DIV/0!</v>
      </c>
    </row>
    <row r="1925" spans="5:24">
      <c r="E1925" s="21"/>
      <c r="F1925" s="21"/>
      <c r="G1925" s="28">
        <f t="shared" si="532"/>
        <v>0</v>
      </c>
      <c r="H1925" s="45" t="e">
        <f t="shared" si="533"/>
        <v>#DIV/0!</v>
      </c>
      <c r="I1925" s="29">
        <f t="shared" si="534"/>
        <v>3</v>
      </c>
      <c r="J1925" s="29">
        <f t="shared" si="522"/>
        <v>0.27</v>
      </c>
      <c r="K1925" s="29">
        <f t="shared" si="523"/>
        <v>8.4199999999999997E-2</v>
      </c>
      <c r="L1925" s="29">
        <f t="shared" si="524"/>
        <v>12.92</v>
      </c>
      <c r="M1925" s="45" t="e">
        <f t="shared" si="535"/>
        <v>#DIV/0!</v>
      </c>
      <c r="N1925" s="28">
        <f t="shared" si="525"/>
        <v>10.989169238449415</v>
      </c>
      <c r="O1925" s="28">
        <f t="shared" si="526"/>
        <v>15.087458954343088</v>
      </c>
      <c r="P1925" s="45" t="e">
        <f t="shared" si="536"/>
        <v>#DIV/0!</v>
      </c>
      <c r="Q1925" s="29">
        <f t="shared" si="537"/>
        <v>3</v>
      </c>
      <c r="R1925" s="29" t="e">
        <f t="shared" si="527"/>
        <v>#N/A</v>
      </c>
      <c r="S1925" s="29" t="e">
        <f t="shared" si="528"/>
        <v>#N/A</v>
      </c>
      <c r="T1925" s="29" t="e">
        <f t="shared" si="529"/>
        <v>#N/A</v>
      </c>
      <c r="U1925" s="21" t="e">
        <f t="shared" si="538"/>
        <v>#DIV/0!</v>
      </c>
      <c r="V1925" s="28">
        <f t="shared" si="530"/>
        <v>0</v>
      </c>
      <c r="W1925" s="28">
        <f t="shared" si="531"/>
        <v>0</v>
      </c>
      <c r="X1925" s="45" t="e">
        <f t="shared" si="539"/>
        <v>#DIV/0!</v>
      </c>
    </row>
    <row r="1926" spans="5:24">
      <c r="E1926" s="21"/>
      <c r="F1926" s="21"/>
      <c r="G1926" s="28">
        <f t="shared" si="532"/>
        <v>0</v>
      </c>
      <c r="H1926" s="45" t="e">
        <f t="shared" si="533"/>
        <v>#DIV/0!</v>
      </c>
      <c r="I1926" s="29">
        <f t="shared" si="534"/>
        <v>3</v>
      </c>
      <c r="J1926" s="29">
        <f t="shared" si="522"/>
        <v>0.27</v>
      </c>
      <c r="K1926" s="29">
        <f t="shared" si="523"/>
        <v>8.4199999999999997E-2</v>
      </c>
      <c r="L1926" s="29">
        <f t="shared" si="524"/>
        <v>12.92</v>
      </c>
      <c r="M1926" s="45" t="e">
        <f t="shared" si="535"/>
        <v>#DIV/0!</v>
      </c>
      <c r="N1926" s="28">
        <f t="shared" si="525"/>
        <v>10.989169238449415</v>
      </c>
      <c r="O1926" s="28">
        <f t="shared" si="526"/>
        <v>15.087458954343088</v>
      </c>
      <c r="P1926" s="45" t="e">
        <f t="shared" si="536"/>
        <v>#DIV/0!</v>
      </c>
      <c r="Q1926" s="29">
        <f t="shared" si="537"/>
        <v>3</v>
      </c>
      <c r="R1926" s="29" t="e">
        <f t="shared" si="527"/>
        <v>#N/A</v>
      </c>
      <c r="S1926" s="29" t="e">
        <f t="shared" si="528"/>
        <v>#N/A</v>
      </c>
      <c r="T1926" s="29" t="e">
        <f t="shared" si="529"/>
        <v>#N/A</v>
      </c>
      <c r="U1926" s="21" t="e">
        <f t="shared" si="538"/>
        <v>#DIV/0!</v>
      </c>
      <c r="V1926" s="28">
        <f t="shared" si="530"/>
        <v>0</v>
      </c>
      <c r="W1926" s="28">
        <f t="shared" si="531"/>
        <v>0</v>
      </c>
      <c r="X1926" s="45" t="e">
        <f t="shared" si="539"/>
        <v>#DIV/0!</v>
      </c>
    </row>
    <row r="1927" spans="5:24">
      <c r="E1927" s="21"/>
      <c r="F1927" s="21"/>
      <c r="G1927" s="28">
        <f t="shared" si="532"/>
        <v>0</v>
      </c>
      <c r="H1927" s="45" t="e">
        <f t="shared" si="533"/>
        <v>#DIV/0!</v>
      </c>
      <c r="I1927" s="29">
        <f t="shared" si="534"/>
        <v>3</v>
      </c>
      <c r="J1927" s="29">
        <f t="shared" ref="J1927:J1990" si="540">VLOOKUP(G1927,TableRefFR,2+I1927)</f>
        <v>0.27</v>
      </c>
      <c r="K1927" s="29">
        <f t="shared" ref="K1927:K1990" si="541">VLOOKUP(G1927,TableRefFR,3+I1927)</f>
        <v>8.4199999999999997E-2</v>
      </c>
      <c r="L1927" s="29">
        <f t="shared" ref="L1927:L1990" si="542">VLOOKUP(G1927,TableRefFR,4+I1927)</f>
        <v>12.92</v>
      </c>
      <c r="M1927" s="45" t="e">
        <f t="shared" si="535"/>
        <v>#DIV/0!</v>
      </c>
      <c r="N1927" s="28">
        <f t="shared" ref="N1927:N1990" si="543">VLOOKUP(G1927,CorpFR,2+I1927)</f>
        <v>10.989169238449415</v>
      </c>
      <c r="O1927" s="28">
        <f t="shared" ref="O1927:O1990" si="544">VLOOKUP(G1927,CorpFR,3+I1927)</f>
        <v>15.087458954343088</v>
      </c>
      <c r="P1927" s="45" t="e">
        <f t="shared" si="536"/>
        <v>#DIV/0!</v>
      </c>
      <c r="Q1927" s="29">
        <f t="shared" si="537"/>
        <v>3</v>
      </c>
      <c r="R1927" s="29" t="e">
        <f t="shared" ref="R1927:R1990" si="545">VLOOKUP(G1927,TableRefIOTF,2+Q1927)</f>
        <v>#N/A</v>
      </c>
      <c r="S1927" s="29" t="e">
        <f t="shared" ref="S1927:S1990" si="546">VLOOKUP(G1927,TableRefIOTF,3+Q1927)</f>
        <v>#N/A</v>
      </c>
      <c r="T1927" s="29" t="e">
        <f t="shared" ref="T1927:T1990" si="547">VLOOKUP(G1927,TableRefIOTF,4+Q1927)</f>
        <v>#N/A</v>
      </c>
      <c r="U1927" s="21" t="e">
        <f t="shared" si="538"/>
        <v>#DIV/0!</v>
      </c>
      <c r="V1927" s="28">
        <f t="shared" ref="V1927:V1990" si="548">VLOOKUP(G1927,CorpIOTF,2+Q1927)</f>
        <v>0</v>
      </c>
      <c r="W1927" s="28">
        <f t="shared" ref="W1927:W1990" si="549">VLOOKUP(G1927,CorpIOTF,3+Q1927)</f>
        <v>0</v>
      </c>
      <c r="X1927" s="45" t="e">
        <f t="shared" si="539"/>
        <v>#DIV/0!</v>
      </c>
    </row>
    <row r="1928" spans="5:24">
      <c r="E1928" s="21"/>
      <c r="F1928" s="21"/>
      <c r="G1928" s="28">
        <f t="shared" ref="G1928:G1991" si="550">MROUND(B1928,0.5)</f>
        <v>0</v>
      </c>
      <c r="H1928" s="45" t="e">
        <f t="shared" ref="H1928:H1991" si="551">(D1928/(E1928*E1928))*10000</f>
        <v>#DIV/0!</v>
      </c>
      <c r="I1928" s="29">
        <f t="shared" ref="I1928:I1991" si="552">IF(OR(C1928=1),0,3)</f>
        <v>3</v>
      </c>
      <c r="J1928" s="29">
        <f t="shared" si="540"/>
        <v>0.27</v>
      </c>
      <c r="K1928" s="29">
        <f t="shared" si="541"/>
        <v>8.4199999999999997E-2</v>
      </c>
      <c r="L1928" s="29">
        <f t="shared" si="542"/>
        <v>12.92</v>
      </c>
      <c r="M1928" s="45" t="e">
        <f t="shared" ref="M1928:M1991" si="553">(((H1928/L1928)^J1928)-1)/(J1928*K1928)</f>
        <v>#DIV/0!</v>
      </c>
      <c r="N1928" s="28">
        <f t="shared" si="543"/>
        <v>10.989169238449415</v>
      </c>
      <c r="O1928" s="28">
        <f t="shared" si="544"/>
        <v>15.087458954343088</v>
      </c>
      <c r="P1928" s="45" t="e">
        <f t="shared" ref="P1928:P1991" si="554">IF(H1928&gt;O1928,"surpoids",IF(H1928&lt;N1928,"ins. Pondérale","corpulence normale"))</f>
        <v>#DIV/0!</v>
      </c>
      <c r="Q1928" s="29">
        <f t="shared" ref="Q1928:Q1991" si="555">IF(OR(C1928=1),0,3)</f>
        <v>3</v>
      </c>
      <c r="R1928" s="29" t="e">
        <f t="shared" si="545"/>
        <v>#N/A</v>
      </c>
      <c r="S1928" s="29" t="e">
        <f t="shared" si="546"/>
        <v>#N/A</v>
      </c>
      <c r="T1928" s="29" t="e">
        <f t="shared" si="547"/>
        <v>#N/A</v>
      </c>
      <c r="U1928" s="21" t="e">
        <f t="shared" ref="U1928:U1991" si="556">(((H1928/T1928)^R1928)-1)/(R1928*S1928)</f>
        <v>#DIV/0!</v>
      </c>
      <c r="V1928" s="28">
        <f t="shared" si="548"/>
        <v>0</v>
      </c>
      <c r="W1928" s="28">
        <f t="shared" si="549"/>
        <v>0</v>
      </c>
      <c r="X1928" s="45" t="e">
        <f t="shared" ref="X1928:X1991" si="557">IF(H1928&gt;W1928,"obésité",IF(H1928&gt;V1928,"surpoids","pas de surpoids ni d'obésité"))</f>
        <v>#DIV/0!</v>
      </c>
    </row>
    <row r="1929" spans="5:24">
      <c r="E1929" s="21"/>
      <c r="F1929" s="21"/>
      <c r="G1929" s="28">
        <f t="shared" si="550"/>
        <v>0</v>
      </c>
      <c r="H1929" s="45" t="e">
        <f t="shared" si="551"/>
        <v>#DIV/0!</v>
      </c>
      <c r="I1929" s="29">
        <f t="shared" si="552"/>
        <v>3</v>
      </c>
      <c r="J1929" s="29">
        <f t="shared" si="540"/>
        <v>0.27</v>
      </c>
      <c r="K1929" s="29">
        <f t="shared" si="541"/>
        <v>8.4199999999999997E-2</v>
      </c>
      <c r="L1929" s="29">
        <f t="shared" si="542"/>
        <v>12.92</v>
      </c>
      <c r="M1929" s="45" t="e">
        <f t="shared" si="553"/>
        <v>#DIV/0!</v>
      </c>
      <c r="N1929" s="28">
        <f t="shared" si="543"/>
        <v>10.989169238449415</v>
      </c>
      <c r="O1929" s="28">
        <f t="shared" si="544"/>
        <v>15.087458954343088</v>
      </c>
      <c r="P1929" s="45" t="e">
        <f t="shared" si="554"/>
        <v>#DIV/0!</v>
      </c>
      <c r="Q1929" s="29">
        <f t="shared" si="555"/>
        <v>3</v>
      </c>
      <c r="R1929" s="29" t="e">
        <f t="shared" si="545"/>
        <v>#N/A</v>
      </c>
      <c r="S1929" s="29" t="e">
        <f t="shared" si="546"/>
        <v>#N/A</v>
      </c>
      <c r="T1929" s="29" t="e">
        <f t="shared" si="547"/>
        <v>#N/A</v>
      </c>
      <c r="U1929" s="21" t="e">
        <f t="shared" si="556"/>
        <v>#DIV/0!</v>
      </c>
      <c r="V1929" s="28">
        <f t="shared" si="548"/>
        <v>0</v>
      </c>
      <c r="W1929" s="28">
        <f t="shared" si="549"/>
        <v>0</v>
      </c>
      <c r="X1929" s="45" t="e">
        <f t="shared" si="557"/>
        <v>#DIV/0!</v>
      </c>
    </row>
    <row r="1930" spans="5:24">
      <c r="E1930" s="21"/>
      <c r="F1930" s="21"/>
      <c r="G1930" s="28">
        <f t="shared" si="550"/>
        <v>0</v>
      </c>
      <c r="H1930" s="45" t="e">
        <f t="shared" si="551"/>
        <v>#DIV/0!</v>
      </c>
      <c r="I1930" s="29">
        <f t="shared" si="552"/>
        <v>3</v>
      </c>
      <c r="J1930" s="29">
        <f t="shared" si="540"/>
        <v>0.27</v>
      </c>
      <c r="K1930" s="29">
        <f t="shared" si="541"/>
        <v>8.4199999999999997E-2</v>
      </c>
      <c r="L1930" s="29">
        <f t="shared" si="542"/>
        <v>12.92</v>
      </c>
      <c r="M1930" s="45" t="e">
        <f t="shared" si="553"/>
        <v>#DIV/0!</v>
      </c>
      <c r="N1930" s="28">
        <f t="shared" si="543"/>
        <v>10.989169238449415</v>
      </c>
      <c r="O1930" s="28">
        <f t="shared" si="544"/>
        <v>15.087458954343088</v>
      </c>
      <c r="P1930" s="45" t="e">
        <f t="shared" si="554"/>
        <v>#DIV/0!</v>
      </c>
      <c r="Q1930" s="29">
        <f t="shared" si="555"/>
        <v>3</v>
      </c>
      <c r="R1930" s="29" t="e">
        <f t="shared" si="545"/>
        <v>#N/A</v>
      </c>
      <c r="S1930" s="29" t="e">
        <f t="shared" si="546"/>
        <v>#N/A</v>
      </c>
      <c r="T1930" s="29" t="e">
        <f t="shared" si="547"/>
        <v>#N/A</v>
      </c>
      <c r="U1930" s="21" t="e">
        <f t="shared" si="556"/>
        <v>#DIV/0!</v>
      </c>
      <c r="V1930" s="28">
        <f t="shared" si="548"/>
        <v>0</v>
      </c>
      <c r="W1930" s="28">
        <f t="shared" si="549"/>
        <v>0</v>
      </c>
      <c r="X1930" s="45" t="e">
        <f t="shared" si="557"/>
        <v>#DIV/0!</v>
      </c>
    </row>
    <row r="1931" spans="5:24">
      <c r="E1931" s="21"/>
      <c r="F1931" s="21"/>
      <c r="G1931" s="28">
        <f t="shared" si="550"/>
        <v>0</v>
      </c>
      <c r="H1931" s="45" t="e">
        <f t="shared" si="551"/>
        <v>#DIV/0!</v>
      </c>
      <c r="I1931" s="29">
        <f t="shared" si="552"/>
        <v>3</v>
      </c>
      <c r="J1931" s="29">
        <f t="shared" si="540"/>
        <v>0.27</v>
      </c>
      <c r="K1931" s="29">
        <f t="shared" si="541"/>
        <v>8.4199999999999997E-2</v>
      </c>
      <c r="L1931" s="29">
        <f t="shared" si="542"/>
        <v>12.92</v>
      </c>
      <c r="M1931" s="45" t="e">
        <f t="shared" si="553"/>
        <v>#DIV/0!</v>
      </c>
      <c r="N1931" s="28">
        <f t="shared" si="543"/>
        <v>10.989169238449415</v>
      </c>
      <c r="O1931" s="28">
        <f t="shared" si="544"/>
        <v>15.087458954343088</v>
      </c>
      <c r="P1931" s="45" t="e">
        <f t="shared" si="554"/>
        <v>#DIV/0!</v>
      </c>
      <c r="Q1931" s="29">
        <f t="shared" si="555"/>
        <v>3</v>
      </c>
      <c r="R1931" s="29" t="e">
        <f t="shared" si="545"/>
        <v>#N/A</v>
      </c>
      <c r="S1931" s="29" t="e">
        <f t="shared" si="546"/>
        <v>#N/A</v>
      </c>
      <c r="T1931" s="29" t="e">
        <f t="shared" si="547"/>
        <v>#N/A</v>
      </c>
      <c r="U1931" s="21" t="e">
        <f t="shared" si="556"/>
        <v>#DIV/0!</v>
      </c>
      <c r="V1931" s="28">
        <f t="shared" si="548"/>
        <v>0</v>
      </c>
      <c r="W1931" s="28">
        <f t="shared" si="549"/>
        <v>0</v>
      </c>
      <c r="X1931" s="45" t="e">
        <f t="shared" si="557"/>
        <v>#DIV/0!</v>
      </c>
    </row>
    <row r="1932" spans="5:24">
      <c r="E1932" s="21"/>
      <c r="F1932" s="21"/>
      <c r="G1932" s="28">
        <f t="shared" si="550"/>
        <v>0</v>
      </c>
      <c r="H1932" s="45" t="e">
        <f t="shared" si="551"/>
        <v>#DIV/0!</v>
      </c>
      <c r="I1932" s="29">
        <f t="shared" si="552"/>
        <v>3</v>
      </c>
      <c r="J1932" s="29">
        <f t="shared" si="540"/>
        <v>0.27</v>
      </c>
      <c r="K1932" s="29">
        <f t="shared" si="541"/>
        <v>8.4199999999999997E-2</v>
      </c>
      <c r="L1932" s="29">
        <f t="shared" si="542"/>
        <v>12.92</v>
      </c>
      <c r="M1932" s="45" t="e">
        <f t="shared" si="553"/>
        <v>#DIV/0!</v>
      </c>
      <c r="N1932" s="28">
        <f t="shared" si="543"/>
        <v>10.989169238449415</v>
      </c>
      <c r="O1932" s="28">
        <f t="shared" si="544"/>
        <v>15.087458954343088</v>
      </c>
      <c r="P1932" s="45" t="e">
        <f t="shared" si="554"/>
        <v>#DIV/0!</v>
      </c>
      <c r="Q1932" s="29">
        <f t="shared" si="555"/>
        <v>3</v>
      </c>
      <c r="R1932" s="29" t="e">
        <f t="shared" si="545"/>
        <v>#N/A</v>
      </c>
      <c r="S1932" s="29" t="e">
        <f t="shared" si="546"/>
        <v>#N/A</v>
      </c>
      <c r="T1932" s="29" t="e">
        <f t="shared" si="547"/>
        <v>#N/A</v>
      </c>
      <c r="U1932" s="21" t="e">
        <f t="shared" si="556"/>
        <v>#DIV/0!</v>
      </c>
      <c r="V1932" s="28">
        <f t="shared" si="548"/>
        <v>0</v>
      </c>
      <c r="W1932" s="28">
        <f t="shared" si="549"/>
        <v>0</v>
      </c>
      <c r="X1932" s="45" t="e">
        <f t="shared" si="557"/>
        <v>#DIV/0!</v>
      </c>
    </row>
    <row r="1933" spans="5:24">
      <c r="E1933" s="21"/>
      <c r="F1933" s="21"/>
      <c r="G1933" s="28">
        <f t="shared" si="550"/>
        <v>0</v>
      </c>
      <c r="H1933" s="45" t="e">
        <f t="shared" si="551"/>
        <v>#DIV/0!</v>
      </c>
      <c r="I1933" s="29">
        <f t="shared" si="552"/>
        <v>3</v>
      </c>
      <c r="J1933" s="29">
        <f t="shared" si="540"/>
        <v>0.27</v>
      </c>
      <c r="K1933" s="29">
        <f t="shared" si="541"/>
        <v>8.4199999999999997E-2</v>
      </c>
      <c r="L1933" s="29">
        <f t="shared" si="542"/>
        <v>12.92</v>
      </c>
      <c r="M1933" s="45" t="e">
        <f t="shared" si="553"/>
        <v>#DIV/0!</v>
      </c>
      <c r="N1933" s="28">
        <f t="shared" si="543"/>
        <v>10.989169238449415</v>
      </c>
      <c r="O1933" s="28">
        <f t="shared" si="544"/>
        <v>15.087458954343088</v>
      </c>
      <c r="P1933" s="45" t="e">
        <f t="shared" si="554"/>
        <v>#DIV/0!</v>
      </c>
      <c r="Q1933" s="29">
        <f t="shared" si="555"/>
        <v>3</v>
      </c>
      <c r="R1933" s="29" t="e">
        <f t="shared" si="545"/>
        <v>#N/A</v>
      </c>
      <c r="S1933" s="29" t="e">
        <f t="shared" si="546"/>
        <v>#N/A</v>
      </c>
      <c r="T1933" s="29" t="e">
        <f t="shared" si="547"/>
        <v>#N/A</v>
      </c>
      <c r="U1933" s="21" t="e">
        <f t="shared" si="556"/>
        <v>#DIV/0!</v>
      </c>
      <c r="V1933" s="28">
        <f t="shared" si="548"/>
        <v>0</v>
      </c>
      <c r="W1933" s="28">
        <f t="shared" si="549"/>
        <v>0</v>
      </c>
      <c r="X1933" s="45" t="e">
        <f t="shared" si="557"/>
        <v>#DIV/0!</v>
      </c>
    </row>
    <row r="1934" spans="5:24">
      <c r="E1934" s="21"/>
      <c r="F1934" s="21"/>
      <c r="G1934" s="28">
        <f t="shared" si="550"/>
        <v>0</v>
      </c>
      <c r="H1934" s="45" t="e">
        <f t="shared" si="551"/>
        <v>#DIV/0!</v>
      </c>
      <c r="I1934" s="29">
        <f t="shared" si="552"/>
        <v>3</v>
      </c>
      <c r="J1934" s="29">
        <f t="shared" si="540"/>
        <v>0.27</v>
      </c>
      <c r="K1934" s="29">
        <f t="shared" si="541"/>
        <v>8.4199999999999997E-2</v>
      </c>
      <c r="L1934" s="29">
        <f t="shared" si="542"/>
        <v>12.92</v>
      </c>
      <c r="M1934" s="45" t="e">
        <f t="shared" si="553"/>
        <v>#DIV/0!</v>
      </c>
      <c r="N1934" s="28">
        <f t="shared" si="543"/>
        <v>10.989169238449415</v>
      </c>
      <c r="O1934" s="28">
        <f t="shared" si="544"/>
        <v>15.087458954343088</v>
      </c>
      <c r="P1934" s="45" t="e">
        <f t="shared" si="554"/>
        <v>#DIV/0!</v>
      </c>
      <c r="Q1934" s="29">
        <f t="shared" si="555"/>
        <v>3</v>
      </c>
      <c r="R1934" s="29" t="e">
        <f t="shared" si="545"/>
        <v>#N/A</v>
      </c>
      <c r="S1934" s="29" t="e">
        <f t="shared" si="546"/>
        <v>#N/A</v>
      </c>
      <c r="T1934" s="29" t="e">
        <f t="shared" si="547"/>
        <v>#N/A</v>
      </c>
      <c r="U1934" s="21" t="e">
        <f t="shared" si="556"/>
        <v>#DIV/0!</v>
      </c>
      <c r="V1934" s="28">
        <f t="shared" si="548"/>
        <v>0</v>
      </c>
      <c r="W1934" s="28">
        <f t="shared" si="549"/>
        <v>0</v>
      </c>
      <c r="X1934" s="45" t="e">
        <f t="shared" si="557"/>
        <v>#DIV/0!</v>
      </c>
    </row>
    <row r="1935" spans="5:24">
      <c r="E1935" s="21"/>
      <c r="F1935" s="21"/>
      <c r="G1935" s="28">
        <f t="shared" si="550"/>
        <v>0</v>
      </c>
      <c r="H1935" s="45" t="e">
        <f t="shared" si="551"/>
        <v>#DIV/0!</v>
      </c>
      <c r="I1935" s="29">
        <f t="shared" si="552"/>
        <v>3</v>
      </c>
      <c r="J1935" s="29">
        <f t="shared" si="540"/>
        <v>0.27</v>
      </c>
      <c r="K1935" s="29">
        <f t="shared" si="541"/>
        <v>8.4199999999999997E-2</v>
      </c>
      <c r="L1935" s="29">
        <f t="shared" si="542"/>
        <v>12.92</v>
      </c>
      <c r="M1935" s="45" t="e">
        <f t="shared" si="553"/>
        <v>#DIV/0!</v>
      </c>
      <c r="N1935" s="28">
        <f t="shared" si="543"/>
        <v>10.989169238449415</v>
      </c>
      <c r="O1935" s="28">
        <f t="shared" si="544"/>
        <v>15.087458954343088</v>
      </c>
      <c r="P1935" s="45" t="e">
        <f t="shared" si="554"/>
        <v>#DIV/0!</v>
      </c>
      <c r="Q1935" s="29">
        <f t="shared" si="555"/>
        <v>3</v>
      </c>
      <c r="R1935" s="29" t="e">
        <f t="shared" si="545"/>
        <v>#N/A</v>
      </c>
      <c r="S1935" s="29" t="e">
        <f t="shared" si="546"/>
        <v>#N/A</v>
      </c>
      <c r="T1935" s="29" t="e">
        <f t="shared" si="547"/>
        <v>#N/A</v>
      </c>
      <c r="U1935" s="21" t="e">
        <f t="shared" si="556"/>
        <v>#DIV/0!</v>
      </c>
      <c r="V1935" s="28">
        <f t="shared" si="548"/>
        <v>0</v>
      </c>
      <c r="W1935" s="28">
        <f t="shared" si="549"/>
        <v>0</v>
      </c>
      <c r="X1935" s="45" t="e">
        <f t="shared" si="557"/>
        <v>#DIV/0!</v>
      </c>
    </row>
    <row r="1936" spans="5:24">
      <c r="E1936" s="21"/>
      <c r="F1936" s="21"/>
      <c r="G1936" s="28">
        <f t="shared" si="550"/>
        <v>0</v>
      </c>
      <c r="H1936" s="45" t="e">
        <f t="shared" si="551"/>
        <v>#DIV/0!</v>
      </c>
      <c r="I1936" s="29">
        <f t="shared" si="552"/>
        <v>3</v>
      </c>
      <c r="J1936" s="29">
        <f t="shared" si="540"/>
        <v>0.27</v>
      </c>
      <c r="K1936" s="29">
        <f t="shared" si="541"/>
        <v>8.4199999999999997E-2</v>
      </c>
      <c r="L1936" s="29">
        <f t="shared" si="542"/>
        <v>12.92</v>
      </c>
      <c r="M1936" s="45" t="e">
        <f t="shared" si="553"/>
        <v>#DIV/0!</v>
      </c>
      <c r="N1936" s="28">
        <f t="shared" si="543"/>
        <v>10.989169238449415</v>
      </c>
      <c r="O1936" s="28">
        <f t="shared" si="544"/>
        <v>15.087458954343088</v>
      </c>
      <c r="P1936" s="45" t="e">
        <f t="shared" si="554"/>
        <v>#DIV/0!</v>
      </c>
      <c r="Q1936" s="29">
        <f t="shared" si="555"/>
        <v>3</v>
      </c>
      <c r="R1936" s="29" t="e">
        <f t="shared" si="545"/>
        <v>#N/A</v>
      </c>
      <c r="S1936" s="29" t="e">
        <f t="shared" si="546"/>
        <v>#N/A</v>
      </c>
      <c r="T1936" s="29" t="e">
        <f t="shared" si="547"/>
        <v>#N/A</v>
      </c>
      <c r="U1936" s="21" t="e">
        <f t="shared" si="556"/>
        <v>#DIV/0!</v>
      </c>
      <c r="V1936" s="28">
        <f t="shared" si="548"/>
        <v>0</v>
      </c>
      <c r="W1936" s="28">
        <f t="shared" si="549"/>
        <v>0</v>
      </c>
      <c r="X1936" s="45" t="e">
        <f t="shared" si="557"/>
        <v>#DIV/0!</v>
      </c>
    </row>
    <row r="1937" spans="5:24">
      <c r="E1937" s="21"/>
      <c r="F1937" s="21"/>
      <c r="G1937" s="28">
        <f t="shared" si="550"/>
        <v>0</v>
      </c>
      <c r="H1937" s="45" t="e">
        <f t="shared" si="551"/>
        <v>#DIV/0!</v>
      </c>
      <c r="I1937" s="29">
        <f t="shared" si="552"/>
        <v>3</v>
      </c>
      <c r="J1937" s="29">
        <f t="shared" si="540"/>
        <v>0.27</v>
      </c>
      <c r="K1937" s="29">
        <f t="shared" si="541"/>
        <v>8.4199999999999997E-2</v>
      </c>
      <c r="L1937" s="29">
        <f t="shared" si="542"/>
        <v>12.92</v>
      </c>
      <c r="M1937" s="45" t="e">
        <f t="shared" si="553"/>
        <v>#DIV/0!</v>
      </c>
      <c r="N1937" s="28">
        <f t="shared" si="543"/>
        <v>10.989169238449415</v>
      </c>
      <c r="O1937" s="28">
        <f t="shared" si="544"/>
        <v>15.087458954343088</v>
      </c>
      <c r="P1937" s="45" t="e">
        <f t="shared" si="554"/>
        <v>#DIV/0!</v>
      </c>
      <c r="Q1937" s="29">
        <f t="shared" si="555"/>
        <v>3</v>
      </c>
      <c r="R1937" s="29" t="e">
        <f t="shared" si="545"/>
        <v>#N/A</v>
      </c>
      <c r="S1937" s="29" t="e">
        <f t="shared" si="546"/>
        <v>#N/A</v>
      </c>
      <c r="T1937" s="29" t="e">
        <f t="shared" si="547"/>
        <v>#N/A</v>
      </c>
      <c r="U1937" s="21" t="e">
        <f t="shared" si="556"/>
        <v>#DIV/0!</v>
      </c>
      <c r="V1937" s="28">
        <f t="shared" si="548"/>
        <v>0</v>
      </c>
      <c r="W1937" s="28">
        <f t="shared" si="549"/>
        <v>0</v>
      </c>
      <c r="X1937" s="45" t="e">
        <f t="shared" si="557"/>
        <v>#DIV/0!</v>
      </c>
    </row>
    <row r="1938" spans="5:24">
      <c r="E1938" s="21"/>
      <c r="F1938" s="21"/>
      <c r="G1938" s="28">
        <f t="shared" si="550"/>
        <v>0</v>
      </c>
      <c r="H1938" s="45" t="e">
        <f t="shared" si="551"/>
        <v>#DIV/0!</v>
      </c>
      <c r="I1938" s="29">
        <f t="shared" si="552"/>
        <v>3</v>
      </c>
      <c r="J1938" s="29">
        <f t="shared" si="540"/>
        <v>0.27</v>
      </c>
      <c r="K1938" s="29">
        <f t="shared" si="541"/>
        <v>8.4199999999999997E-2</v>
      </c>
      <c r="L1938" s="29">
        <f t="shared" si="542"/>
        <v>12.92</v>
      </c>
      <c r="M1938" s="45" t="e">
        <f t="shared" si="553"/>
        <v>#DIV/0!</v>
      </c>
      <c r="N1938" s="28">
        <f t="shared" si="543"/>
        <v>10.989169238449415</v>
      </c>
      <c r="O1938" s="28">
        <f t="shared" si="544"/>
        <v>15.087458954343088</v>
      </c>
      <c r="P1938" s="45" t="e">
        <f t="shared" si="554"/>
        <v>#DIV/0!</v>
      </c>
      <c r="Q1938" s="29">
        <f t="shared" si="555"/>
        <v>3</v>
      </c>
      <c r="R1938" s="29" t="e">
        <f t="shared" si="545"/>
        <v>#N/A</v>
      </c>
      <c r="S1938" s="29" t="e">
        <f t="shared" si="546"/>
        <v>#N/A</v>
      </c>
      <c r="T1938" s="29" t="e">
        <f t="shared" si="547"/>
        <v>#N/A</v>
      </c>
      <c r="U1938" s="21" t="e">
        <f t="shared" si="556"/>
        <v>#DIV/0!</v>
      </c>
      <c r="V1938" s="28">
        <f t="shared" si="548"/>
        <v>0</v>
      </c>
      <c r="W1938" s="28">
        <f t="shared" si="549"/>
        <v>0</v>
      </c>
      <c r="X1938" s="45" t="e">
        <f t="shared" si="557"/>
        <v>#DIV/0!</v>
      </c>
    </row>
    <row r="1939" spans="5:24">
      <c r="E1939" s="21"/>
      <c r="F1939" s="21"/>
      <c r="G1939" s="28">
        <f t="shared" si="550"/>
        <v>0</v>
      </c>
      <c r="H1939" s="45" t="e">
        <f t="shared" si="551"/>
        <v>#DIV/0!</v>
      </c>
      <c r="I1939" s="29">
        <f t="shared" si="552"/>
        <v>3</v>
      </c>
      <c r="J1939" s="29">
        <f t="shared" si="540"/>
        <v>0.27</v>
      </c>
      <c r="K1939" s="29">
        <f t="shared" si="541"/>
        <v>8.4199999999999997E-2</v>
      </c>
      <c r="L1939" s="29">
        <f t="shared" si="542"/>
        <v>12.92</v>
      </c>
      <c r="M1939" s="45" t="e">
        <f t="shared" si="553"/>
        <v>#DIV/0!</v>
      </c>
      <c r="N1939" s="28">
        <f t="shared" si="543"/>
        <v>10.989169238449415</v>
      </c>
      <c r="O1939" s="28">
        <f t="shared" si="544"/>
        <v>15.087458954343088</v>
      </c>
      <c r="P1939" s="45" t="e">
        <f t="shared" si="554"/>
        <v>#DIV/0!</v>
      </c>
      <c r="Q1939" s="29">
        <f t="shared" si="555"/>
        <v>3</v>
      </c>
      <c r="R1939" s="29" t="e">
        <f t="shared" si="545"/>
        <v>#N/A</v>
      </c>
      <c r="S1939" s="29" t="e">
        <f t="shared" si="546"/>
        <v>#N/A</v>
      </c>
      <c r="T1939" s="29" t="e">
        <f t="shared" si="547"/>
        <v>#N/A</v>
      </c>
      <c r="U1939" s="21" t="e">
        <f t="shared" si="556"/>
        <v>#DIV/0!</v>
      </c>
      <c r="V1939" s="28">
        <f t="shared" si="548"/>
        <v>0</v>
      </c>
      <c r="W1939" s="28">
        <f t="shared" si="549"/>
        <v>0</v>
      </c>
      <c r="X1939" s="45" t="e">
        <f t="shared" si="557"/>
        <v>#DIV/0!</v>
      </c>
    </row>
    <row r="1940" spans="5:24">
      <c r="E1940" s="21"/>
      <c r="F1940" s="21"/>
      <c r="G1940" s="28">
        <f t="shared" si="550"/>
        <v>0</v>
      </c>
      <c r="H1940" s="45" t="e">
        <f t="shared" si="551"/>
        <v>#DIV/0!</v>
      </c>
      <c r="I1940" s="29">
        <f t="shared" si="552"/>
        <v>3</v>
      </c>
      <c r="J1940" s="29">
        <f t="shared" si="540"/>
        <v>0.27</v>
      </c>
      <c r="K1940" s="29">
        <f t="shared" si="541"/>
        <v>8.4199999999999997E-2</v>
      </c>
      <c r="L1940" s="29">
        <f t="shared" si="542"/>
        <v>12.92</v>
      </c>
      <c r="M1940" s="45" t="e">
        <f t="shared" si="553"/>
        <v>#DIV/0!</v>
      </c>
      <c r="N1940" s="28">
        <f t="shared" si="543"/>
        <v>10.989169238449415</v>
      </c>
      <c r="O1940" s="28">
        <f t="shared" si="544"/>
        <v>15.087458954343088</v>
      </c>
      <c r="P1940" s="45" t="e">
        <f t="shared" si="554"/>
        <v>#DIV/0!</v>
      </c>
      <c r="Q1940" s="29">
        <f t="shared" si="555"/>
        <v>3</v>
      </c>
      <c r="R1940" s="29" t="e">
        <f t="shared" si="545"/>
        <v>#N/A</v>
      </c>
      <c r="S1940" s="29" t="e">
        <f t="shared" si="546"/>
        <v>#N/A</v>
      </c>
      <c r="T1940" s="29" t="e">
        <f t="shared" si="547"/>
        <v>#N/A</v>
      </c>
      <c r="U1940" s="21" t="e">
        <f t="shared" si="556"/>
        <v>#DIV/0!</v>
      </c>
      <c r="V1940" s="28">
        <f t="shared" si="548"/>
        <v>0</v>
      </c>
      <c r="W1940" s="28">
        <f t="shared" si="549"/>
        <v>0</v>
      </c>
      <c r="X1940" s="45" t="e">
        <f t="shared" si="557"/>
        <v>#DIV/0!</v>
      </c>
    </row>
    <row r="1941" spans="5:24">
      <c r="E1941" s="21"/>
      <c r="F1941" s="21"/>
      <c r="G1941" s="28">
        <f t="shared" si="550"/>
        <v>0</v>
      </c>
      <c r="H1941" s="45" t="e">
        <f t="shared" si="551"/>
        <v>#DIV/0!</v>
      </c>
      <c r="I1941" s="29">
        <f t="shared" si="552"/>
        <v>3</v>
      </c>
      <c r="J1941" s="29">
        <f t="shared" si="540"/>
        <v>0.27</v>
      </c>
      <c r="K1941" s="29">
        <f t="shared" si="541"/>
        <v>8.4199999999999997E-2</v>
      </c>
      <c r="L1941" s="29">
        <f t="shared" si="542"/>
        <v>12.92</v>
      </c>
      <c r="M1941" s="45" t="e">
        <f t="shared" si="553"/>
        <v>#DIV/0!</v>
      </c>
      <c r="N1941" s="28">
        <f t="shared" si="543"/>
        <v>10.989169238449415</v>
      </c>
      <c r="O1941" s="28">
        <f t="shared" si="544"/>
        <v>15.087458954343088</v>
      </c>
      <c r="P1941" s="45" t="e">
        <f t="shared" si="554"/>
        <v>#DIV/0!</v>
      </c>
      <c r="Q1941" s="29">
        <f t="shared" si="555"/>
        <v>3</v>
      </c>
      <c r="R1941" s="29" t="e">
        <f t="shared" si="545"/>
        <v>#N/A</v>
      </c>
      <c r="S1941" s="29" t="e">
        <f t="shared" si="546"/>
        <v>#N/A</v>
      </c>
      <c r="T1941" s="29" t="e">
        <f t="shared" si="547"/>
        <v>#N/A</v>
      </c>
      <c r="U1941" s="21" t="e">
        <f t="shared" si="556"/>
        <v>#DIV/0!</v>
      </c>
      <c r="V1941" s="28">
        <f t="shared" si="548"/>
        <v>0</v>
      </c>
      <c r="W1941" s="28">
        <f t="shared" si="549"/>
        <v>0</v>
      </c>
      <c r="X1941" s="45" t="e">
        <f t="shared" si="557"/>
        <v>#DIV/0!</v>
      </c>
    </row>
    <row r="1942" spans="5:24">
      <c r="E1942" s="21"/>
      <c r="F1942" s="21"/>
      <c r="G1942" s="28">
        <f t="shared" si="550"/>
        <v>0</v>
      </c>
      <c r="H1942" s="45" t="e">
        <f t="shared" si="551"/>
        <v>#DIV/0!</v>
      </c>
      <c r="I1942" s="29">
        <f t="shared" si="552"/>
        <v>3</v>
      </c>
      <c r="J1942" s="29">
        <f t="shared" si="540"/>
        <v>0.27</v>
      </c>
      <c r="K1942" s="29">
        <f t="shared" si="541"/>
        <v>8.4199999999999997E-2</v>
      </c>
      <c r="L1942" s="29">
        <f t="shared" si="542"/>
        <v>12.92</v>
      </c>
      <c r="M1942" s="45" t="e">
        <f t="shared" si="553"/>
        <v>#DIV/0!</v>
      </c>
      <c r="N1942" s="28">
        <f t="shared" si="543"/>
        <v>10.989169238449415</v>
      </c>
      <c r="O1942" s="28">
        <f t="shared" si="544"/>
        <v>15.087458954343088</v>
      </c>
      <c r="P1942" s="45" t="e">
        <f t="shared" si="554"/>
        <v>#DIV/0!</v>
      </c>
      <c r="Q1942" s="29">
        <f t="shared" si="555"/>
        <v>3</v>
      </c>
      <c r="R1942" s="29" t="e">
        <f t="shared" si="545"/>
        <v>#N/A</v>
      </c>
      <c r="S1942" s="29" t="e">
        <f t="shared" si="546"/>
        <v>#N/A</v>
      </c>
      <c r="T1942" s="29" t="e">
        <f t="shared" si="547"/>
        <v>#N/A</v>
      </c>
      <c r="U1942" s="21" t="e">
        <f t="shared" si="556"/>
        <v>#DIV/0!</v>
      </c>
      <c r="V1942" s="28">
        <f t="shared" si="548"/>
        <v>0</v>
      </c>
      <c r="W1942" s="28">
        <f t="shared" si="549"/>
        <v>0</v>
      </c>
      <c r="X1942" s="45" t="e">
        <f t="shared" si="557"/>
        <v>#DIV/0!</v>
      </c>
    </row>
    <row r="1943" spans="5:24">
      <c r="E1943" s="21"/>
      <c r="F1943" s="21"/>
      <c r="G1943" s="28">
        <f t="shared" si="550"/>
        <v>0</v>
      </c>
      <c r="H1943" s="45" t="e">
        <f t="shared" si="551"/>
        <v>#DIV/0!</v>
      </c>
      <c r="I1943" s="29">
        <f t="shared" si="552"/>
        <v>3</v>
      </c>
      <c r="J1943" s="29">
        <f t="shared" si="540"/>
        <v>0.27</v>
      </c>
      <c r="K1943" s="29">
        <f t="shared" si="541"/>
        <v>8.4199999999999997E-2</v>
      </c>
      <c r="L1943" s="29">
        <f t="shared" si="542"/>
        <v>12.92</v>
      </c>
      <c r="M1943" s="45" t="e">
        <f t="shared" si="553"/>
        <v>#DIV/0!</v>
      </c>
      <c r="N1943" s="28">
        <f t="shared" si="543"/>
        <v>10.989169238449415</v>
      </c>
      <c r="O1943" s="28">
        <f t="shared" si="544"/>
        <v>15.087458954343088</v>
      </c>
      <c r="P1943" s="45" t="e">
        <f t="shared" si="554"/>
        <v>#DIV/0!</v>
      </c>
      <c r="Q1943" s="29">
        <f t="shared" si="555"/>
        <v>3</v>
      </c>
      <c r="R1943" s="29" t="e">
        <f t="shared" si="545"/>
        <v>#N/A</v>
      </c>
      <c r="S1943" s="29" t="e">
        <f t="shared" si="546"/>
        <v>#N/A</v>
      </c>
      <c r="T1943" s="29" t="e">
        <f t="shared" si="547"/>
        <v>#N/A</v>
      </c>
      <c r="U1943" s="21" t="e">
        <f t="shared" si="556"/>
        <v>#DIV/0!</v>
      </c>
      <c r="V1943" s="28">
        <f t="shared" si="548"/>
        <v>0</v>
      </c>
      <c r="W1943" s="28">
        <f t="shared" si="549"/>
        <v>0</v>
      </c>
      <c r="X1943" s="45" t="e">
        <f t="shared" si="557"/>
        <v>#DIV/0!</v>
      </c>
    </row>
    <row r="1944" spans="5:24">
      <c r="E1944" s="21"/>
      <c r="F1944" s="21"/>
      <c r="G1944" s="28">
        <f t="shared" si="550"/>
        <v>0</v>
      </c>
      <c r="H1944" s="45" t="e">
        <f t="shared" si="551"/>
        <v>#DIV/0!</v>
      </c>
      <c r="I1944" s="29">
        <f t="shared" si="552"/>
        <v>3</v>
      </c>
      <c r="J1944" s="29">
        <f t="shared" si="540"/>
        <v>0.27</v>
      </c>
      <c r="K1944" s="29">
        <f t="shared" si="541"/>
        <v>8.4199999999999997E-2</v>
      </c>
      <c r="L1944" s="29">
        <f t="shared" si="542"/>
        <v>12.92</v>
      </c>
      <c r="M1944" s="45" t="e">
        <f t="shared" si="553"/>
        <v>#DIV/0!</v>
      </c>
      <c r="N1944" s="28">
        <f t="shared" si="543"/>
        <v>10.989169238449415</v>
      </c>
      <c r="O1944" s="28">
        <f t="shared" si="544"/>
        <v>15.087458954343088</v>
      </c>
      <c r="P1944" s="45" t="e">
        <f t="shared" si="554"/>
        <v>#DIV/0!</v>
      </c>
      <c r="Q1944" s="29">
        <f t="shared" si="555"/>
        <v>3</v>
      </c>
      <c r="R1944" s="29" t="e">
        <f t="shared" si="545"/>
        <v>#N/A</v>
      </c>
      <c r="S1944" s="29" t="e">
        <f t="shared" si="546"/>
        <v>#N/A</v>
      </c>
      <c r="T1944" s="29" t="e">
        <f t="shared" si="547"/>
        <v>#N/A</v>
      </c>
      <c r="U1944" s="21" t="e">
        <f t="shared" si="556"/>
        <v>#DIV/0!</v>
      </c>
      <c r="V1944" s="28">
        <f t="shared" si="548"/>
        <v>0</v>
      </c>
      <c r="W1944" s="28">
        <f t="shared" si="549"/>
        <v>0</v>
      </c>
      <c r="X1944" s="45" t="e">
        <f t="shared" si="557"/>
        <v>#DIV/0!</v>
      </c>
    </row>
    <row r="1945" spans="5:24">
      <c r="E1945" s="21"/>
      <c r="F1945" s="21"/>
      <c r="G1945" s="28">
        <f t="shared" si="550"/>
        <v>0</v>
      </c>
      <c r="H1945" s="45" t="e">
        <f t="shared" si="551"/>
        <v>#DIV/0!</v>
      </c>
      <c r="I1945" s="29">
        <f t="shared" si="552"/>
        <v>3</v>
      </c>
      <c r="J1945" s="29">
        <f t="shared" si="540"/>
        <v>0.27</v>
      </c>
      <c r="K1945" s="29">
        <f t="shared" si="541"/>
        <v>8.4199999999999997E-2</v>
      </c>
      <c r="L1945" s="29">
        <f t="shared" si="542"/>
        <v>12.92</v>
      </c>
      <c r="M1945" s="45" t="e">
        <f t="shared" si="553"/>
        <v>#DIV/0!</v>
      </c>
      <c r="N1945" s="28">
        <f t="shared" si="543"/>
        <v>10.989169238449415</v>
      </c>
      <c r="O1945" s="28">
        <f t="shared" si="544"/>
        <v>15.087458954343088</v>
      </c>
      <c r="P1945" s="45" t="e">
        <f t="shared" si="554"/>
        <v>#DIV/0!</v>
      </c>
      <c r="Q1945" s="29">
        <f t="shared" si="555"/>
        <v>3</v>
      </c>
      <c r="R1945" s="29" t="e">
        <f t="shared" si="545"/>
        <v>#N/A</v>
      </c>
      <c r="S1945" s="29" t="e">
        <f t="shared" si="546"/>
        <v>#N/A</v>
      </c>
      <c r="T1945" s="29" t="e">
        <f t="shared" si="547"/>
        <v>#N/A</v>
      </c>
      <c r="U1945" s="21" t="e">
        <f t="shared" si="556"/>
        <v>#DIV/0!</v>
      </c>
      <c r="V1945" s="28">
        <f t="shared" si="548"/>
        <v>0</v>
      </c>
      <c r="W1945" s="28">
        <f t="shared" si="549"/>
        <v>0</v>
      </c>
      <c r="X1945" s="45" t="e">
        <f t="shared" si="557"/>
        <v>#DIV/0!</v>
      </c>
    </row>
    <row r="1946" spans="5:24">
      <c r="E1946" s="21"/>
      <c r="F1946" s="21"/>
      <c r="G1946" s="28">
        <f t="shared" si="550"/>
        <v>0</v>
      </c>
      <c r="H1946" s="45" t="e">
        <f t="shared" si="551"/>
        <v>#DIV/0!</v>
      </c>
      <c r="I1946" s="29">
        <f t="shared" si="552"/>
        <v>3</v>
      </c>
      <c r="J1946" s="29">
        <f t="shared" si="540"/>
        <v>0.27</v>
      </c>
      <c r="K1946" s="29">
        <f t="shared" si="541"/>
        <v>8.4199999999999997E-2</v>
      </c>
      <c r="L1946" s="29">
        <f t="shared" si="542"/>
        <v>12.92</v>
      </c>
      <c r="M1946" s="45" t="e">
        <f t="shared" si="553"/>
        <v>#DIV/0!</v>
      </c>
      <c r="N1946" s="28">
        <f t="shared" si="543"/>
        <v>10.989169238449415</v>
      </c>
      <c r="O1946" s="28">
        <f t="shared" si="544"/>
        <v>15.087458954343088</v>
      </c>
      <c r="P1946" s="45" t="e">
        <f t="shared" si="554"/>
        <v>#DIV/0!</v>
      </c>
      <c r="Q1946" s="29">
        <f t="shared" si="555"/>
        <v>3</v>
      </c>
      <c r="R1946" s="29" t="e">
        <f t="shared" si="545"/>
        <v>#N/A</v>
      </c>
      <c r="S1946" s="29" t="e">
        <f t="shared" si="546"/>
        <v>#N/A</v>
      </c>
      <c r="T1946" s="29" t="e">
        <f t="shared" si="547"/>
        <v>#N/A</v>
      </c>
      <c r="U1946" s="21" t="e">
        <f t="shared" si="556"/>
        <v>#DIV/0!</v>
      </c>
      <c r="V1946" s="28">
        <f t="shared" si="548"/>
        <v>0</v>
      </c>
      <c r="W1946" s="28">
        <f t="shared" si="549"/>
        <v>0</v>
      </c>
      <c r="X1946" s="45" t="e">
        <f t="shared" si="557"/>
        <v>#DIV/0!</v>
      </c>
    </row>
    <row r="1947" spans="5:24">
      <c r="E1947" s="21"/>
      <c r="F1947" s="21"/>
      <c r="G1947" s="28">
        <f t="shared" si="550"/>
        <v>0</v>
      </c>
      <c r="H1947" s="45" t="e">
        <f t="shared" si="551"/>
        <v>#DIV/0!</v>
      </c>
      <c r="I1947" s="29">
        <f t="shared" si="552"/>
        <v>3</v>
      </c>
      <c r="J1947" s="29">
        <f t="shared" si="540"/>
        <v>0.27</v>
      </c>
      <c r="K1947" s="29">
        <f t="shared" si="541"/>
        <v>8.4199999999999997E-2</v>
      </c>
      <c r="L1947" s="29">
        <f t="shared" si="542"/>
        <v>12.92</v>
      </c>
      <c r="M1947" s="45" t="e">
        <f t="shared" si="553"/>
        <v>#DIV/0!</v>
      </c>
      <c r="N1947" s="28">
        <f t="shared" si="543"/>
        <v>10.989169238449415</v>
      </c>
      <c r="O1947" s="28">
        <f t="shared" si="544"/>
        <v>15.087458954343088</v>
      </c>
      <c r="P1947" s="45" t="e">
        <f t="shared" si="554"/>
        <v>#DIV/0!</v>
      </c>
      <c r="Q1947" s="29">
        <f t="shared" si="555"/>
        <v>3</v>
      </c>
      <c r="R1947" s="29" t="e">
        <f t="shared" si="545"/>
        <v>#N/A</v>
      </c>
      <c r="S1947" s="29" t="e">
        <f t="shared" si="546"/>
        <v>#N/A</v>
      </c>
      <c r="T1947" s="29" t="e">
        <f t="shared" si="547"/>
        <v>#N/A</v>
      </c>
      <c r="U1947" s="21" t="e">
        <f t="shared" si="556"/>
        <v>#DIV/0!</v>
      </c>
      <c r="V1947" s="28">
        <f t="shared" si="548"/>
        <v>0</v>
      </c>
      <c r="W1947" s="28">
        <f t="shared" si="549"/>
        <v>0</v>
      </c>
      <c r="X1947" s="45" t="e">
        <f t="shared" si="557"/>
        <v>#DIV/0!</v>
      </c>
    </row>
    <row r="1948" spans="5:24">
      <c r="E1948" s="21"/>
      <c r="F1948" s="21"/>
      <c r="G1948" s="28">
        <f t="shared" si="550"/>
        <v>0</v>
      </c>
      <c r="H1948" s="45" t="e">
        <f t="shared" si="551"/>
        <v>#DIV/0!</v>
      </c>
      <c r="I1948" s="29">
        <f t="shared" si="552"/>
        <v>3</v>
      </c>
      <c r="J1948" s="29">
        <f t="shared" si="540"/>
        <v>0.27</v>
      </c>
      <c r="K1948" s="29">
        <f t="shared" si="541"/>
        <v>8.4199999999999997E-2</v>
      </c>
      <c r="L1948" s="29">
        <f t="shared" si="542"/>
        <v>12.92</v>
      </c>
      <c r="M1948" s="45" t="e">
        <f t="shared" si="553"/>
        <v>#DIV/0!</v>
      </c>
      <c r="N1948" s="28">
        <f t="shared" si="543"/>
        <v>10.989169238449415</v>
      </c>
      <c r="O1948" s="28">
        <f t="shared" si="544"/>
        <v>15.087458954343088</v>
      </c>
      <c r="P1948" s="45" t="e">
        <f t="shared" si="554"/>
        <v>#DIV/0!</v>
      </c>
      <c r="Q1948" s="29">
        <f t="shared" si="555"/>
        <v>3</v>
      </c>
      <c r="R1948" s="29" t="e">
        <f t="shared" si="545"/>
        <v>#N/A</v>
      </c>
      <c r="S1948" s="29" t="e">
        <f t="shared" si="546"/>
        <v>#N/A</v>
      </c>
      <c r="T1948" s="29" t="e">
        <f t="shared" si="547"/>
        <v>#N/A</v>
      </c>
      <c r="U1948" s="21" t="e">
        <f t="shared" si="556"/>
        <v>#DIV/0!</v>
      </c>
      <c r="V1948" s="28">
        <f t="shared" si="548"/>
        <v>0</v>
      </c>
      <c r="W1948" s="28">
        <f t="shared" si="549"/>
        <v>0</v>
      </c>
      <c r="X1948" s="45" t="e">
        <f t="shared" si="557"/>
        <v>#DIV/0!</v>
      </c>
    </row>
    <row r="1949" spans="5:24">
      <c r="E1949" s="21"/>
      <c r="F1949" s="21"/>
      <c r="G1949" s="28">
        <f t="shared" si="550"/>
        <v>0</v>
      </c>
      <c r="H1949" s="45" t="e">
        <f t="shared" si="551"/>
        <v>#DIV/0!</v>
      </c>
      <c r="I1949" s="29">
        <f t="shared" si="552"/>
        <v>3</v>
      </c>
      <c r="J1949" s="29">
        <f t="shared" si="540"/>
        <v>0.27</v>
      </c>
      <c r="K1949" s="29">
        <f t="shared" si="541"/>
        <v>8.4199999999999997E-2</v>
      </c>
      <c r="L1949" s="29">
        <f t="shared" si="542"/>
        <v>12.92</v>
      </c>
      <c r="M1949" s="45" t="e">
        <f t="shared" si="553"/>
        <v>#DIV/0!</v>
      </c>
      <c r="N1949" s="28">
        <f t="shared" si="543"/>
        <v>10.989169238449415</v>
      </c>
      <c r="O1949" s="28">
        <f t="shared" si="544"/>
        <v>15.087458954343088</v>
      </c>
      <c r="P1949" s="45" t="e">
        <f t="shared" si="554"/>
        <v>#DIV/0!</v>
      </c>
      <c r="Q1949" s="29">
        <f t="shared" si="555"/>
        <v>3</v>
      </c>
      <c r="R1949" s="29" t="e">
        <f t="shared" si="545"/>
        <v>#N/A</v>
      </c>
      <c r="S1949" s="29" t="e">
        <f t="shared" si="546"/>
        <v>#N/A</v>
      </c>
      <c r="T1949" s="29" t="e">
        <f t="shared" si="547"/>
        <v>#N/A</v>
      </c>
      <c r="U1949" s="21" t="e">
        <f t="shared" si="556"/>
        <v>#DIV/0!</v>
      </c>
      <c r="V1949" s="28">
        <f t="shared" si="548"/>
        <v>0</v>
      </c>
      <c r="W1949" s="28">
        <f t="shared" si="549"/>
        <v>0</v>
      </c>
      <c r="X1949" s="45" t="e">
        <f t="shared" si="557"/>
        <v>#DIV/0!</v>
      </c>
    </row>
    <row r="1950" spans="5:24">
      <c r="E1950" s="21"/>
      <c r="F1950" s="21"/>
      <c r="G1950" s="28">
        <f t="shared" si="550"/>
        <v>0</v>
      </c>
      <c r="H1950" s="45" t="e">
        <f t="shared" si="551"/>
        <v>#DIV/0!</v>
      </c>
      <c r="I1950" s="29">
        <f t="shared" si="552"/>
        <v>3</v>
      </c>
      <c r="J1950" s="29">
        <f t="shared" si="540"/>
        <v>0.27</v>
      </c>
      <c r="K1950" s="29">
        <f t="shared" si="541"/>
        <v>8.4199999999999997E-2</v>
      </c>
      <c r="L1950" s="29">
        <f t="shared" si="542"/>
        <v>12.92</v>
      </c>
      <c r="M1950" s="45" t="e">
        <f t="shared" si="553"/>
        <v>#DIV/0!</v>
      </c>
      <c r="N1950" s="28">
        <f t="shared" si="543"/>
        <v>10.989169238449415</v>
      </c>
      <c r="O1950" s="28">
        <f t="shared" si="544"/>
        <v>15.087458954343088</v>
      </c>
      <c r="P1950" s="45" t="e">
        <f t="shared" si="554"/>
        <v>#DIV/0!</v>
      </c>
      <c r="Q1950" s="29">
        <f t="shared" si="555"/>
        <v>3</v>
      </c>
      <c r="R1950" s="29" t="e">
        <f t="shared" si="545"/>
        <v>#N/A</v>
      </c>
      <c r="S1950" s="29" t="e">
        <f t="shared" si="546"/>
        <v>#N/A</v>
      </c>
      <c r="T1950" s="29" t="e">
        <f t="shared" si="547"/>
        <v>#N/A</v>
      </c>
      <c r="U1950" s="21" t="e">
        <f t="shared" si="556"/>
        <v>#DIV/0!</v>
      </c>
      <c r="V1950" s="28">
        <f t="shared" si="548"/>
        <v>0</v>
      </c>
      <c r="W1950" s="28">
        <f t="shared" si="549"/>
        <v>0</v>
      </c>
      <c r="X1950" s="45" t="e">
        <f t="shared" si="557"/>
        <v>#DIV/0!</v>
      </c>
    </row>
    <row r="1951" spans="5:24">
      <c r="E1951" s="21"/>
      <c r="F1951" s="21"/>
      <c r="G1951" s="28">
        <f t="shared" si="550"/>
        <v>0</v>
      </c>
      <c r="H1951" s="45" t="e">
        <f t="shared" si="551"/>
        <v>#DIV/0!</v>
      </c>
      <c r="I1951" s="29">
        <f t="shared" si="552"/>
        <v>3</v>
      </c>
      <c r="J1951" s="29">
        <f t="shared" si="540"/>
        <v>0.27</v>
      </c>
      <c r="K1951" s="29">
        <f t="shared" si="541"/>
        <v>8.4199999999999997E-2</v>
      </c>
      <c r="L1951" s="29">
        <f t="shared" si="542"/>
        <v>12.92</v>
      </c>
      <c r="M1951" s="45" t="e">
        <f t="shared" si="553"/>
        <v>#DIV/0!</v>
      </c>
      <c r="N1951" s="28">
        <f t="shared" si="543"/>
        <v>10.989169238449415</v>
      </c>
      <c r="O1951" s="28">
        <f t="shared" si="544"/>
        <v>15.087458954343088</v>
      </c>
      <c r="P1951" s="45" t="e">
        <f t="shared" si="554"/>
        <v>#DIV/0!</v>
      </c>
      <c r="Q1951" s="29">
        <f t="shared" si="555"/>
        <v>3</v>
      </c>
      <c r="R1951" s="29" t="e">
        <f t="shared" si="545"/>
        <v>#N/A</v>
      </c>
      <c r="S1951" s="29" t="e">
        <f t="shared" si="546"/>
        <v>#N/A</v>
      </c>
      <c r="T1951" s="29" t="e">
        <f t="shared" si="547"/>
        <v>#N/A</v>
      </c>
      <c r="U1951" s="21" t="e">
        <f t="shared" si="556"/>
        <v>#DIV/0!</v>
      </c>
      <c r="V1951" s="28">
        <f t="shared" si="548"/>
        <v>0</v>
      </c>
      <c r="W1951" s="28">
        <f t="shared" si="549"/>
        <v>0</v>
      </c>
      <c r="X1951" s="45" t="e">
        <f t="shared" si="557"/>
        <v>#DIV/0!</v>
      </c>
    </row>
    <row r="1952" spans="5:24">
      <c r="E1952" s="21"/>
      <c r="F1952" s="21"/>
      <c r="G1952" s="28">
        <f t="shared" si="550"/>
        <v>0</v>
      </c>
      <c r="H1952" s="45" t="e">
        <f t="shared" si="551"/>
        <v>#DIV/0!</v>
      </c>
      <c r="I1952" s="29">
        <f t="shared" si="552"/>
        <v>3</v>
      </c>
      <c r="J1952" s="29">
        <f t="shared" si="540"/>
        <v>0.27</v>
      </c>
      <c r="K1952" s="29">
        <f t="shared" si="541"/>
        <v>8.4199999999999997E-2</v>
      </c>
      <c r="L1952" s="29">
        <f t="shared" si="542"/>
        <v>12.92</v>
      </c>
      <c r="M1952" s="45" t="e">
        <f t="shared" si="553"/>
        <v>#DIV/0!</v>
      </c>
      <c r="N1952" s="28">
        <f t="shared" si="543"/>
        <v>10.989169238449415</v>
      </c>
      <c r="O1952" s="28">
        <f t="shared" si="544"/>
        <v>15.087458954343088</v>
      </c>
      <c r="P1952" s="45" t="e">
        <f t="shared" si="554"/>
        <v>#DIV/0!</v>
      </c>
      <c r="Q1952" s="29">
        <f t="shared" si="555"/>
        <v>3</v>
      </c>
      <c r="R1952" s="29" t="e">
        <f t="shared" si="545"/>
        <v>#N/A</v>
      </c>
      <c r="S1952" s="29" t="e">
        <f t="shared" si="546"/>
        <v>#N/A</v>
      </c>
      <c r="T1952" s="29" t="e">
        <f t="shared" si="547"/>
        <v>#N/A</v>
      </c>
      <c r="U1952" s="21" t="e">
        <f t="shared" si="556"/>
        <v>#DIV/0!</v>
      </c>
      <c r="V1952" s="28">
        <f t="shared" si="548"/>
        <v>0</v>
      </c>
      <c r="W1952" s="28">
        <f t="shared" si="549"/>
        <v>0</v>
      </c>
      <c r="X1952" s="45" t="e">
        <f t="shared" si="557"/>
        <v>#DIV/0!</v>
      </c>
    </row>
    <row r="1953" spans="5:24">
      <c r="E1953" s="21"/>
      <c r="F1953" s="21"/>
      <c r="G1953" s="28">
        <f t="shared" si="550"/>
        <v>0</v>
      </c>
      <c r="H1953" s="45" t="e">
        <f t="shared" si="551"/>
        <v>#DIV/0!</v>
      </c>
      <c r="I1953" s="29">
        <f t="shared" si="552"/>
        <v>3</v>
      </c>
      <c r="J1953" s="29">
        <f t="shared" si="540"/>
        <v>0.27</v>
      </c>
      <c r="K1953" s="29">
        <f t="shared" si="541"/>
        <v>8.4199999999999997E-2</v>
      </c>
      <c r="L1953" s="29">
        <f t="shared" si="542"/>
        <v>12.92</v>
      </c>
      <c r="M1953" s="45" t="e">
        <f t="shared" si="553"/>
        <v>#DIV/0!</v>
      </c>
      <c r="N1953" s="28">
        <f t="shared" si="543"/>
        <v>10.989169238449415</v>
      </c>
      <c r="O1953" s="28">
        <f t="shared" si="544"/>
        <v>15.087458954343088</v>
      </c>
      <c r="P1953" s="45" t="e">
        <f t="shared" si="554"/>
        <v>#DIV/0!</v>
      </c>
      <c r="Q1953" s="29">
        <f t="shared" si="555"/>
        <v>3</v>
      </c>
      <c r="R1953" s="29" t="e">
        <f t="shared" si="545"/>
        <v>#N/A</v>
      </c>
      <c r="S1953" s="29" t="e">
        <f t="shared" si="546"/>
        <v>#N/A</v>
      </c>
      <c r="T1953" s="29" t="e">
        <f t="shared" si="547"/>
        <v>#N/A</v>
      </c>
      <c r="U1953" s="21" t="e">
        <f t="shared" si="556"/>
        <v>#DIV/0!</v>
      </c>
      <c r="V1953" s="28">
        <f t="shared" si="548"/>
        <v>0</v>
      </c>
      <c r="W1953" s="28">
        <f t="shared" si="549"/>
        <v>0</v>
      </c>
      <c r="X1953" s="45" t="e">
        <f t="shared" si="557"/>
        <v>#DIV/0!</v>
      </c>
    </row>
    <row r="1954" spans="5:24">
      <c r="E1954" s="21"/>
      <c r="F1954" s="21"/>
      <c r="G1954" s="28">
        <f t="shared" si="550"/>
        <v>0</v>
      </c>
      <c r="H1954" s="45" t="e">
        <f t="shared" si="551"/>
        <v>#DIV/0!</v>
      </c>
      <c r="I1954" s="29">
        <f t="shared" si="552"/>
        <v>3</v>
      </c>
      <c r="J1954" s="29">
        <f t="shared" si="540"/>
        <v>0.27</v>
      </c>
      <c r="K1954" s="29">
        <f t="shared" si="541"/>
        <v>8.4199999999999997E-2</v>
      </c>
      <c r="L1954" s="29">
        <f t="shared" si="542"/>
        <v>12.92</v>
      </c>
      <c r="M1954" s="45" t="e">
        <f t="shared" si="553"/>
        <v>#DIV/0!</v>
      </c>
      <c r="N1954" s="28">
        <f t="shared" si="543"/>
        <v>10.989169238449415</v>
      </c>
      <c r="O1954" s="28">
        <f t="shared" si="544"/>
        <v>15.087458954343088</v>
      </c>
      <c r="P1954" s="45" t="e">
        <f t="shared" si="554"/>
        <v>#DIV/0!</v>
      </c>
      <c r="Q1954" s="29">
        <f t="shared" si="555"/>
        <v>3</v>
      </c>
      <c r="R1954" s="29" t="e">
        <f t="shared" si="545"/>
        <v>#N/A</v>
      </c>
      <c r="S1954" s="29" t="e">
        <f t="shared" si="546"/>
        <v>#N/A</v>
      </c>
      <c r="T1954" s="29" t="e">
        <f t="shared" si="547"/>
        <v>#N/A</v>
      </c>
      <c r="U1954" s="21" t="e">
        <f t="shared" si="556"/>
        <v>#DIV/0!</v>
      </c>
      <c r="V1954" s="28">
        <f t="shared" si="548"/>
        <v>0</v>
      </c>
      <c r="W1954" s="28">
        <f t="shared" si="549"/>
        <v>0</v>
      </c>
      <c r="X1954" s="45" t="e">
        <f t="shared" si="557"/>
        <v>#DIV/0!</v>
      </c>
    </row>
    <row r="1955" spans="5:24">
      <c r="E1955" s="21"/>
      <c r="F1955" s="21"/>
      <c r="G1955" s="28">
        <f t="shared" si="550"/>
        <v>0</v>
      </c>
      <c r="H1955" s="45" t="e">
        <f t="shared" si="551"/>
        <v>#DIV/0!</v>
      </c>
      <c r="I1955" s="29">
        <f t="shared" si="552"/>
        <v>3</v>
      </c>
      <c r="J1955" s="29">
        <f t="shared" si="540"/>
        <v>0.27</v>
      </c>
      <c r="K1955" s="29">
        <f t="shared" si="541"/>
        <v>8.4199999999999997E-2</v>
      </c>
      <c r="L1955" s="29">
        <f t="shared" si="542"/>
        <v>12.92</v>
      </c>
      <c r="M1955" s="45" t="e">
        <f t="shared" si="553"/>
        <v>#DIV/0!</v>
      </c>
      <c r="N1955" s="28">
        <f t="shared" si="543"/>
        <v>10.989169238449415</v>
      </c>
      <c r="O1955" s="28">
        <f t="shared" si="544"/>
        <v>15.087458954343088</v>
      </c>
      <c r="P1955" s="45" t="e">
        <f t="shared" si="554"/>
        <v>#DIV/0!</v>
      </c>
      <c r="Q1955" s="29">
        <f t="shared" si="555"/>
        <v>3</v>
      </c>
      <c r="R1955" s="29" t="e">
        <f t="shared" si="545"/>
        <v>#N/A</v>
      </c>
      <c r="S1955" s="29" t="e">
        <f t="shared" si="546"/>
        <v>#N/A</v>
      </c>
      <c r="T1955" s="29" t="e">
        <f t="shared" si="547"/>
        <v>#N/A</v>
      </c>
      <c r="U1955" s="21" t="e">
        <f t="shared" si="556"/>
        <v>#DIV/0!</v>
      </c>
      <c r="V1955" s="28">
        <f t="shared" si="548"/>
        <v>0</v>
      </c>
      <c r="W1955" s="28">
        <f t="shared" si="549"/>
        <v>0</v>
      </c>
      <c r="X1955" s="45" t="e">
        <f t="shared" si="557"/>
        <v>#DIV/0!</v>
      </c>
    </row>
    <row r="1956" spans="5:24">
      <c r="E1956" s="21"/>
      <c r="F1956" s="21"/>
      <c r="G1956" s="28">
        <f t="shared" si="550"/>
        <v>0</v>
      </c>
      <c r="H1956" s="45" t="e">
        <f t="shared" si="551"/>
        <v>#DIV/0!</v>
      </c>
      <c r="I1956" s="29">
        <f t="shared" si="552"/>
        <v>3</v>
      </c>
      <c r="J1956" s="29">
        <f t="shared" si="540"/>
        <v>0.27</v>
      </c>
      <c r="K1956" s="29">
        <f t="shared" si="541"/>
        <v>8.4199999999999997E-2</v>
      </c>
      <c r="L1956" s="29">
        <f t="shared" si="542"/>
        <v>12.92</v>
      </c>
      <c r="M1956" s="45" t="e">
        <f t="shared" si="553"/>
        <v>#DIV/0!</v>
      </c>
      <c r="N1956" s="28">
        <f t="shared" si="543"/>
        <v>10.989169238449415</v>
      </c>
      <c r="O1956" s="28">
        <f t="shared" si="544"/>
        <v>15.087458954343088</v>
      </c>
      <c r="P1956" s="45" t="e">
        <f t="shared" si="554"/>
        <v>#DIV/0!</v>
      </c>
      <c r="Q1956" s="29">
        <f t="shared" si="555"/>
        <v>3</v>
      </c>
      <c r="R1956" s="29" t="e">
        <f t="shared" si="545"/>
        <v>#N/A</v>
      </c>
      <c r="S1956" s="29" t="e">
        <f t="shared" si="546"/>
        <v>#N/A</v>
      </c>
      <c r="T1956" s="29" t="e">
        <f t="shared" si="547"/>
        <v>#N/A</v>
      </c>
      <c r="U1956" s="21" t="e">
        <f t="shared" si="556"/>
        <v>#DIV/0!</v>
      </c>
      <c r="V1956" s="28">
        <f t="shared" si="548"/>
        <v>0</v>
      </c>
      <c r="W1956" s="28">
        <f t="shared" si="549"/>
        <v>0</v>
      </c>
      <c r="X1956" s="45" t="e">
        <f t="shared" si="557"/>
        <v>#DIV/0!</v>
      </c>
    </row>
    <row r="1957" spans="5:24">
      <c r="E1957" s="21"/>
      <c r="F1957" s="21"/>
      <c r="G1957" s="28">
        <f t="shared" si="550"/>
        <v>0</v>
      </c>
      <c r="H1957" s="45" t="e">
        <f t="shared" si="551"/>
        <v>#DIV/0!</v>
      </c>
      <c r="I1957" s="29">
        <f t="shared" si="552"/>
        <v>3</v>
      </c>
      <c r="J1957" s="29">
        <f t="shared" si="540"/>
        <v>0.27</v>
      </c>
      <c r="K1957" s="29">
        <f t="shared" si="541"/>
        <v>8.4199999999999997E-2</v>
      </c>
      <c r="L1957" s="29">
        <f t="shared" si="542"/>
        <v>12.92</v>
      </c>
      <c r="M1957" s="45" t="e">
        <f t="shared" si="553"/>
        <v>#DIV/0!</v>
      </c>
      <c r="N1957" s="28">
        <f t="shared" si="543"/>
        <v>10.989169238449415</v>
      </c>
      <c r="O1957" s="28">
        <f t="shared" si="544"/>
        <v>15.087458954343088</v>
      </c>
      <c r="P1957" s="45" t="e">
        <f t="shared" si="554"/>
        <v>#DIV/0!</v>
      </c>
      <c r="Q1957" s="29">
        <f t="shared" si="555"/>
        <v>3</v>
      </c>
      <c r="R1957" s="29" t="e">
        <f t="shared" si="545"/>
        <v>#N/A</v>
      </c>
      <c r="S1957" s="29" t="e">
        <f t="shared" si="546"/>
        <v>#N/A</v>
      </c>
      <c r="T1957" s="29" t="e">
        <f t="shared" si="547"/>
        <v>#N/A</v>
      </c>
      <c r="U1957" s="21" t="e">
        <f t="shared" si="556"/>
        <v>#DIV/0!</v>
      </c>
      <c r="V1957" s="28">
        <f t="shared" si="548"/>
        <v>0</v>
      </c>
      <c r="W1957" s="28">
        <f t="shared" si="549"/>
        <v>0</v>
      </c>
      <c r="X1957" s="45" t="e">
        <f t="shared" si="557"/>
        <v>#DIV/0!</v>
      </c>
    </row>
    <row r="1958" spans="5:24">
      <c r="E1958" s="21"/>
      <c r="F1958" s="21"/>
      <c r="G1958" s="28">
        <f t="shared" si="550"/>
        <v>0</v>
      </c>
      <c r="H1958" s="45" t="e">
        <f t="shared" si="551"/>
        <v>#DIV/0!</v>
      </c>
      <c r="I1958" s="29">
        <f t="shared" si="552"/>
        <v>3</v>
      </c>
      <c r="J1958" s="29">
        <f t="shared" si="540"/>
        <v>0.27</v>
      </c>
      <c r="K1958" s="29">
        <f t="shared" si="541"/>
        <v>8.4199999999999997E-2</v>
      </c>
      <c r="L1958" s="29">
        <f t="shared" si="542"/>
        <v>12.92</v>
      </c>
      <c r="M1958" s="45" t="e">
        <f t="shared" si="553"/>
        <v>#DIV/0!</v>
      </c>
      <c r="N1958" s="28">
        <f t="shared" si="543"/>
        <v>10.989169238449415</v>
      </c>
      <c r="O1958" s="28">
        <f t="shared" si="544"/>
        <v>15.087458954343088</v>
      </c>
      <c r="P1958" s="45" t="e">
        <f t="shared" si="554"/>
        <v>#DIV/0!</v>
      </c>
      <c r="Q1958" s="29">
        <f t="shared" si="555"/>
        <v>3</v>
      </c>
      <c r="R1958" s="29" t="e">
        <f t="shared" si="545"/>
        <v>#N/A</v>
      </c>
      <c r="S1958" s="29" t="e">
        <f t="shared" si="546"/>
        <v>#N/A</v>
      </c>
      <c r="T1958" s="29" t="e">
        <f t="shared" si="547"/>
        <v>#N/A</v>
      </c>
      <c r="U1958" s="21" t="e">
        <f t="shared" si="556"/>
        <v>#DIV/0!</v>
      </c>
      <c r="V1958" s="28">
        <f t="shared" si="548"/>
        <v>0</v>
      </c>
      <c r="W1958" s="28">
        <f t="shared" si="549"/>
        <v>0</v>
      </c>
      <c r="X1958" s="45" t="e">
        <f t="shared" si="557"/>
        <v>#DIV/0!</v>
      </c>
    </row>
    <row r="1959" spans="5:24">
      <c r="E1959" s="21"/>
      <c r="F1959" s="21"/>
      <c r="G1959" s="28">
        <f t="shared" si="550"/>
        <v>0</v>
      </c>
      <c r="H1959" s="45" t="e">
        <f t="shared" si="551"/>
        <v>#DIV/0!</v>
      </c>
      <c r="I1959" s="29">
        <f t="shared" si="552"/>
        <v>3</v>
      </c>
      <c r="J1959" s="29">
        <f t="shared" si="540"/>
        <v>0.27</v>
      </c>
      <c r="K1959" s="29">
        <f t="shared" si="541"/>
        <v>8.4199999999999997E-2</v>
      </c>
      <c r="L1959" s="29">
        <f t="shared" si="542"/>
        <v>12.92</v>
      </c>
      <c r="M1959" s="45" t="e">
        <f t="shared" si="553"/>
        <v>#DIV/0!</v>
      </c>
      <c r="N1959" s="28">
        <f t="shared" si="543"/>
        <v>10.989169238449415</v>
      </c>
      <c r="O1959" s="28">
        <f t="shared" si="544"/>
        <v>15.087458954343088</v>
      </c>
      <c r="P1959" s="45" t="e">
        <f t="shared" si="554"/>
        <v>#DIV/0!</v>
      </c>
      <c r="Q1959" s="29">
        <f t="shared" si="555"/>
        <v>3</v>
      </c>
      <c r="R1959" s="29" t="e">
        <f t="shared" si="545"/>
        <v>#N/A</v>
      </c>
      <c r="S1959" s="29" t="e">
        <f t="shared" si="546"/>
        <v>#N/A</v>
      </c>
      <c r="T1959" s="29" t="e">
        <f t="shared" si="547"/>
        <v>#N/A</v>
      </c>
      <c r="U1959" s="21" t="e">
        <f t="shared" si="556"/>
        <v>#DIV/0!</v>
      </c>
      <c r="V1959" s="28">
        <f t="shared" si="548"/>
        <v>0</v>
      </c>
      <c r="W1959" s="28">
        <f t="shared" si="549"/>
        <v>0</v>
      </c>
      <c r="X1959" s="45" t="e">
        <f t="shared" si="557"/>
        <v>#DIV/0!</v>
      </c>
    </row>
    <row r="1960" spans="5:24">
      <c r="E1960" s="21"/>
      <c r="F1960" s="21"/>
      <c r="G1960" s="28">
        <f t="shared" si="550"/>
        <v>0</v>
      </c>
      <c r="H1960" s="45" t="e">
        <f t="shared" si="551"/>
        <v>#DIV/0!</v>
      </c>
      <c r="I1960" s="29">
        <f t="shared" si="552"/>
        <v>3</v>
      </c>
      <c r="J1960" s="29">
        <f t="shared" si="540"/>
        <v>0.27</v>
      </c>
      <c r="K1960" s="29">
        <f t="shared" si="541"/>
        <v>8.4199999999999997E-2</v>
      </c>
      <c r="L1960" s="29">
        <f t="shared" si="542"/>
        <v>12.92</v>
      </c>
      <c r="M1960" s="45" t="e">
        <f t="shared" si="553"/>
        <v>#DIV/0!</v>
      </c>
      <c r="N1960" s="28">
        <f t="shared" si="543"/>
        <v>10.989169238449415</v>
      </c>
      <c r="O1960" s="28">
        <f t="shared" si="544"/>
        <v>15.087458954343088</v>
      </c>
      <c r="P1960" s="45" t="e">
        <f t="shared" si="554"/>
        <v>#DIV/0!</v>
      </c>
      <c r="Q1960" s="29">
        <f t="shared" si="555"/>
        <v>3</v>
      </c>
      <c r="R1960" s="29" t="e">
        <f t="shared" si="545"/>
        <v>#N/A</v>
      </c>
      <c r="S1960" s="29" t="e">
        <f t="shared" si="546"/>
        <v>#N/A</v>
      </c>
      <c r="T1960" s="29" t="e">
        <f t="shared" si="547"/>
        <v>#N/A</v>
      </c>
      <c r="U1960" s="21" t="e">
        <f t="shared" si="556"/>
        <v>#DIV/0!</v>
      </c>
      <c r="V1960" s="28">
        <f t="shared" si="548"/>
        <v>0</v>
      </c>
      <c r="W1960" s="28">
        <f t="shared" si="549"/>
        <v>0</v>
      </c>
      <c r="X1960" s="45" t="e">
        <f t="shared" si="557"/>
        <v>#DIV/0!</v>
      </c>
    </row>
    <row r="1961" spans="5:24">
      <c r="E1961" s="21"/>
      <c r="F1961" s="21"/>
      <c r="G1961" s="28">
        <f t="shared" si="550"/>
        <v>0</v>
      </c>
      <c r="H1961" s="45" t="e">
        <f t="shared" si="551"/>
        <v>#DIV/0!</v>
      </c>
      <c r="I1961" s="29">
        <f t="shared" si="552"/>
        <v>3</v>
      </c>
      <c r="J1961" s="29">
        <f t="shared" si="540"/>
        <v>0.27</v>
      </c>
      <c r="K1961" s="29">
        <f t="shared" si="541"/>
        <v>8.4199999999999997E-2</v>
      </c>
      <c r="L1961" s="29">
        <f t="shared" si="542"/>
        <v>12.92</v>
      </c>
      <c r="M1961" s="45" t="e">
        <f t="shared" si="553"/>
        <v>#DIV/0!</v>
      </c>
      <c r="N1961" s="28">
        <f t="shared" si="543"/>
        <v>10.989169238449415</v>
      </c>
      <c r="O1961" s="28">
        <f t="shared" si="544"/>
        <v>15.087458954343088</v>
      </c>
      <c r="P1961" s="45" t="e">
        <f t="shared" si="554"/>
        <v>#DIV/0!</v>
      </c>
      <c r="Q1961" s="29">
        <f t="shared" si="555"/>
        <v>3</v>
      </c>
      <c r="R1961" s="29" t="e">
        <f t="shared" si="545"/>
        <v>#N/A</v>
      </c>
      <c r="S1961" s="29" t="e">
        <f t="shared" si="546"/>
        <v>#N/A</v>
      </c>
      <c r="T1961" s="29" t="e">
        <f t="shared" si="547"/>
        <v>#N/A</v>
      </c>
      <c r="U1961" s="21" t="e">
        <f t="shared" si="556"/>
        <v>#DIV/0!</v>
      </c>
      <c r="V1961" s="28">
        <f t="shared" si="548"/>
        <v>0</v>
      </c>
      <c r="W1961" s="28">
        <f t="shared" si="549"/>
        <v>0</v>
      </c>
      <c r="X1961" s="45" t="e">
        <f t="shared" si="557"/>
        <v>#DIV/0!</v>
      </c>
    </row>
    <row r="1962" spans="5:24">
      <c r="E1962" s="21"/>
      <c r="F1962" s="21"/>
      <c r="G1962" s="28">
        <f t="shared" si="550"/>
        <v>0</v>
      </c>
      <c r="H1962" s="45" t="e">
        <f t="shared" si="551"/>
        <v>#DIV/0!</v>
      </c>
      <c r="I1962" s="29">
        <f t="shared" si="552"/>
        <v>3</v>
      </c>
      <c r="J1962" s="29">
        <f t="shared" si="540"/>
        <v>0.27</v>
      </c>
      <c r="K1962" s="29">
        <f t="shared" si="541"/>
        <v>8.4199999999999997E-2</v>
      </c>
      <c r="L1962" s="29">
        <f t="shared" si="542"/>
        <v>12.92</v>
      </c>
      <c r="M1962" s="45" t="e">
        <f t="shared" si="553"/>
        <v>#DIV/0!</v>
      </c>
      <c r="N1962" s="28">
        <f t="shared" si="543"/>
        <v>10.989169238449415</v>
      </c>
      <c r="O1962" s="28">
        <f t="shared" si="544"/>
        <v>15.087458954343088</v>
      </c>
      <c r="P1962" s="45" t="e">
        <f t="shared" si="554"/>
        <v>#DIV/0!</v>
      </c>
      <c r="Q1962" s="29">
        <f t="shared" si="555"/>
        <v>3</v>
      </c>
      <c r="R1962" s="29" t="e">
        <f t="shared" si="545"/>
        <v>#N/A</v>
      </c>
      <c r="S1962" s="29" t="e">
        <f t="shared" si="546"/>
        <v>#N/A</v>
      </c>
      <c r="T1962" s="29" t="e">
        <f t="shared" si="547"/>
        <v>#N/A</v>
      </c>
      <c r="U1962" s="21" t="e">
        <f t="shared" si="556"/>
        <v>#DIV/0!</v>
      </c>
      <c r="V1962" s="28">
        <f t="shared" si="548"/>
        <v>0</v>
      </c>
      <c r="W1962" s="28">
        <f t="shared" si="549"/>
        <v>0</v>
      </c>
      <c r="X1962" s="45" t="e">
        <f t="shared" si="557"/>
        <v>#DIV/0!</v>
      </c>
    </row>
    <row r="1963" spans="5:24">
      <c r="E1963" s="21"/>
      <c r="F1963" s="21"/>
      <c r="G1963" s="28">
        <f t="shared" si="550"/>
        <v>0</v>
      </c>
      <c r="H1963" s="45" t="e">
        <f t="shared" si="551"/>
        <v>#DIV/0!</v>
      </c>
      <c r="I1963" s="29">
        <f t="shared" si="552"/>
        <v>3</v>
      </c>
      <c r="J1963" s="29">
        <f t="shared" si="540"/>
        <v>0.27</v>
      </c>
      <c r="K1963" s="29">
        <f t="shared" si="541"/>
        <v>8.4199999999999997E-2</v>
      </c>
      <c r="L1963" s="29">
        <f t="shared" si="542"/>
        <v>12.92</v>
      </c>
      <c r="M1963" s="45" t="e">
        <f t="shared" si="553"/>
        <v>#DIV/0!</v>
      </c>
      <c r="N1963" s="28">
        <f t="shared" si="543"/>
        <v>10.989169238449415</v>
      </c>
      <c r="O1963" s="28">
        <f t="shared" si="544"/>
        <v>15.087458954343088</v>
      </c>
      <c r="P1963" s="45" t="e">
        <f t="shared" si="554"/>
        <v>#DIV/0!</v>
      </c>
      <c r="Q1963" s="29">
        <f t="shared" si="555"/>
        <v>3</v>
      </c>
      <c r="R1963" s="29" t="e">
        <f t="shared" si="545"/>
        <v>#N/A</v>
      </c>
      <c r="S1963" s="29" t="e">
        <f t="shared" si="546"/>
        <v>#N/A</v>
      </c>
      <c r="T1963" s="29" t="e">
        <f t="shared" si="547"/>
        <v>#N/A</v>
      </c>
      <c r="U1963" s="21" t="e">
        <f t="shared" si="556"/>
        <v>#DIV/0!</v>
      </c>
      <c r="V1963" s="28">
        <f t="shared" si="548"/>
        <v>0</v>
      </c>
      <c r="W1963" s="28">
        <f t="shared" si="549"/>
        <v>0</v>
      </c>
      <c r="X1963" s="45" t="e">
        <f t="shared" si="557"/>
        <v>#DIV/0!</v>
      </c>
    </row>
    <row r="1964" spans="5:24">
      <c r="E1964" s="21"/>
      <c r="F1964" s="21"/>
      <c r="G1964" s="28">
        <f t="shared" si="550"/>
        <v>0</v>
      </c>
      <c r="H1964" s="45" t="e">
        <f t="shared" si="551"/>
        <v>#DIV/0!</v>
      </c>
      <c r="I1964" s="29">
        <f t="shared" si="552"/>
        <v>3</v>
      </c>
      <c r="J1964" s="29">
        <f t="shared" si="540"/>
        <v>0.27</v>
      </c>
      <c r="K1964" s="29">
        <f t="shared" si="541"/>
        <v>8.4199999999999997E-2</v>
      </c>
      <c r="L1964" s="29">
        <f t="shared" si="542"/>
        <v>12.92</v>
      </c>
      <c r="M1964" s="45" t="e">
        <f t="shared" si="553"/>
        <v>#DIV/0!</v>
      </c>
      <c r="N1964" s="28">
        <f t="shared" si="543"/>
        <v>10.989169238449415</v>
      </c>
      <c r="O1964" s="28">
        <f t="shared" si="544"/>
        <v>15.087458954343088</v>
      </c>
      <c r="P1964" s="45" t="e">
        <f t="shared" si="554"/>
        <v>#DIV/0!</v>
      </c>
      <c r="Q1964" s="29">
        <f t="shared" si="555"/>
        <v>3</v>
      </c>
      <c r="R1964" s="29" t="e">
        <f t="shared" si="545"/>
        <v>#N/A</v>
      </c>
      <c r="S1964" s="29" t="e">
        <f t="shared" si="546"/>
        <v>#N/A</v>
      </c>
      <c r="T1964" s="29" t="e">
        <f t="shared" si="547"/>
        <v>#N/A</v>
      </c>
      <c r="U1964" s="21" t="e">
        <f t="shared" si="556"/>
        <v>#DIV/0!</v>
      </c>
      <c r="V1964" s="28">
        <f t="shared" si="548"/>
        <v>0</v>
      </c>
      <c r="W1964" s="28">
        <f t="shared" si="549"/>
        <v>0</v>
      </c>
      <c r="X1964" s="45" t="e">
        <f t="shared" si="557"/>
        <v>#DIV/0!</v>
      </c>
    </row>
    <row r="1965" spans="5:24">
      <c r="E1965" s="21"/>
      <c r="F1965" s="21"/>
      <c r="G1965" s="28">
        <f t="shared" si="550"/>
        <v>0</v>
      </c>
      <c r="H1965" s="45" t="e">
        <f t="shared" si="551"/>
        <v>#DIV/0!</v>
      </c>
      <c r="I1965" s="29">
        <f t="shared" si="552"/>
        <v>3</v>
      </c>
      <c r="J1965" s="29">
        <f t="shared" si="540"/>
        <v>0.27</v>
      </c>
      <c r="K1965" s="29">
        <f t="shared" si="541"/>
        <v>8.4199999999999997E-2</v>
      </c>
      <c r="L1965" s="29">
        <f t="shared" si="542"/>
        <v>12.92</v>
      </c>
      <c r="M1965" s="45" t="e">
        <f t="shared" si="553"/>
        <v>#DIV/0!</v>
      </c>
      <c r="N1965" s="28">
        <f t="shared" si="543"/>
        <v>10.989169238449415</v>
      </c>
      <c r="O1965" s="28">
        <f t="shared" si="544"/>
        <v>15.087458954343088</v>
      </c>
      <c r="P1965" s="45" t="e">
        <f t="shared" si="554"/>
        <v>#DIV/0!</v>
      </c>
      <c r="Q1965" s="29">
        <f t="shared" si="555"/>
        <v>3</v>
      </c>
      <c r="R1965" s="29" t="e">
        <f t="shared" si="545"/>
        <v>#N/A</v>
      </c>
      <c r="S1965" s="29" t="e">
        <f t="shared" si="546"/>
        <v>#N/A</v>
      </c>
      <c r="T1965" s="29" t="e">
        <f t="shared" si="547"/>
        <v>#N/A</v>
      </c>
      <c r="U1965" s="21" t="e">
        <f t="shared" si="556"/>
        <v>#DIV/0!</v>
      </c>
      <c r="V1965" s="28">
        <f t="shared" si="548"/>
        <v>0</v>
      </c>
      <c r="W1965" s="28">
        <f t="shared" si="549"/>
        <v>0</v>
      </c>
      <c r="X1965" s="45" t="e">
        <f t="shared" si="557"/>
        <v>#DIV/0!</v>
      </c>
    </row>
    <row r="1966" spans="5:24">
      <c r="E1966" s="21"/>
      <c r="F1966" s="21"/>
      <c r="G1966" s="28">
        <f t="shared" si="550"/>
        <v>0</v>
      </c>
      <c r="H1966" s="45" t="e">
        <f t="shared" si="551"/>
        <v>#DIV/0!</v>
      </c>
      <c r="I1966" s="29">
        <f t="shared" si="552"/>
        <v>3</v>
      </c>
      <c r="J1966" s="29">
        <f t="shared" si="540"/>
        <v>0.27</v>
      </c>
      <c r="K1966" s="29">
        <f t="shared" si="541"/>
        <v>8.4199999999999997E-2</v>
      </c>
      <c r="L1966" s="29">
        <f t="shared" si="542"/>
        <v>12.92</v>
      </c>
      <c r="M1966" s="45" t="e">
        <f t="shared" si="553"/>
        <v>#DIV/0!</v>
      </c>
      <c r="N1966" s="28">
        <f t="shared" si="543"/>
        <v>10.989169238449415</v>
      </c>
      <c r="O1966" s="28">
        <f t="shared" si="544"/>
        <v>15.087458954343088</v>
      </c>
      <c r="P1966" s="45" t="e">
        <f t="shared" si="554"/>
        <v>#DIV/0!</v>
      </c>
      <c r="Q1966" s="29">
        <f t="shared" si="555"/>
        <v>3</v>
      </c>
      <c r="R1966" s="29" t="e">
        <f t="shared" si="545"/>
        <v>#N/A</v>
      </c>
      <c r="S1966" s="29" t="e">
        <f t="shared" si="546"/>
        <v>#N/A</v>
      </c>
      <c r="T1966" s="29" t="e">
        <f t="shared" si="547"/>
        <v>#N/A</v>
      </c>
      <c r="U1966" s="21" t="e">
        <f t="shared" si="556"/>
        <v>#DIV/0!</v>
      </c>
      <c r="V1966" s="28">
        <f t="shared" si="548"/>
        <v>0</v>
      </c>
      <c r="W1966" s="28">
        <f t="shared" si="549"/>
        <v>0</v>
      </c>
      <c r="X1966" s="45" t="e">
        <f t="shared" si="557"/>
        <v>#DIV/0!</v>
      </c>
    </row>
    <row r="1967" spans="5:24">
      <c r="E1967" s="21"/>
      <c r="F1967" s="21"/>
      <c r="G1967" s="28">
        <f t="shared" si="550"/>
        <v>0</v>
      </c>
      <c r="H1967" s="45" t="e">
        <f t="shared" si="551"/>
        <v>#DIV/0!</v>
      </c>
      <c r="I1967" s="29">
        <f t="shared" si="552"/>
        <v>3</v>
      </c>
      <c r="J1967" s="29">
        <f t="shared" si="540"/>
        <v>0.27</v>
      </c>
      <c r="K1967" s="29">
        <f t="shared" si="541"/>
        <v>8.4199999999999997E-2</v>
      </c>
      <c r="L1967" s="29">
        <f t="shared" si="542"/>
        <v>12.92</v>
      </c>
      <c r="M1967" s="45" t="e">
        <f t="shared" si="553"/>
        <v>#DIV/0!</v>
      </c>
      <c r="N1967" s="28">
        <f t="shared" si="543"/>
        <v>10.989169238449415</v>
      </c>
      <c r="O1967" s="28">
        <f t="shared" si="544"/>
        <v>15.087458954343088</v>
      </c>
      <c r="P1967" s="45" t="e">
        <f t="shared" si="554"/>
        <v>#DIV/0!</v>
      </c>
      <c r="Q1967" s="29">
        <f t="shared" si="555"/>
        <v>3</v>
      </c>
      <c r="R1967" s="29" t="e">
        <f t="shared" si="545"/>
        <v>#N/A</v>
      </c>
      <c r="S1967" s="29" t="e">
        <f t="shared" si="546"/>
        <v>#N/A</v>
      </c>
      <c r="T1967" s="29" t="e">
        <f t="shared" si="547"/>
        <v>#N/A</v>
      </c>
      <c r="U1967" s="21" t="e">
        <f t="shared" si="556"/>
        <v>#DIV/0!</v>
      </c>
      <c r="V1967" s="28">
        <f t="shared" si="548"/>
        <v>0</v>
      </c>
      <c r="W1967" s="28">
        <f t="shared" si="549"/>
        <v>0</v>
      </c>
      <c r="X1967" s="45" t="e">
        <f t="shared" si="557"/>
        <v>#DIV/0!</v>
      </c>
    </row>
    <row r="1968" spans="5:24">
      <c r="E1968" s="21"/>
      <c r="F1968" s="21"/>
      <c r="G1968" s="28">
        <f t="shared" si="550"/>
        <v>0</v>
      </c>
      <c r="H1968" s="45" t="e">
        <f t="shared" si="551"/>
        <v>#DIV/0!</v>
      </c>
      <c r="I1968" s="29">
        <f t="shared" si="552"/>
        <v>3</v>
      </c>
      <c r="J1968" s="29">
        <f t="shared" si="540"/>
        <v>0.27</v>
      </c>
      <c r="K1968" s="29">
        <f t="shared" si="541"/>
        <v>8.4199999999999997E-2</v>
      </c>
      <c r="L1968" s="29">
        <f t="shared" si="542"/>
        <v>12.92</v>
      </c>
      <c r="M1968" s="45" t="e">
        <f t="shared" si="553"/>
        <v>#DIV/0!</v>
      </c>
      <c r="N1968" s="28">
        <f t="shared" si="543"/>
        <v>10.989169238449415</v>
      </c>
      <c r="O1968" s="28">
        <f t="shared" si="544"/>
        <v>15.087458954343088</v>
      </c>
      <c r="P1968" s="45" t="e">
        <f t="shared" si="554"/>
        <v>#DIV/0!</v>
      </c>
      <c r="Q1968" s="29">
        <f t="shared" si="555"/>
        <v>3</v>
      </c>
      <c r="R1968" s="29" t="e">
        <f t="shared" si="545"/>
        <v>#N/A</v>
      </c>
      <c r="S1968" s="29" t="e">
        <f t="shared" si="546"/>
        <v>#N/A</v>
      </c>
      <c r="T1968" s="29" t="e">
        <f t="shared" si="547"/>
        <v>#N/A</v>
      </c>
      <c r="U1968" s="21" t="e">
        <f t="shared" si="556"/>
        <v>#DIV/0!</v>
      </c>
      <c r="V1968" s="28">
        <f t="shared" si="548"/>
        <v>0</v>
      </c>
      <c r="W1968" s="28">
        <f t="shared" si="549"/>
        <v>0</v>
      </c>
      <c r="X1968" s="45" t="e">
        <f t="shared" si="557"/>
        <v>#DIV/0!</v>
      </c>
    </row>
    <row r="1969" spans="5:24">
      <c r="E1969" s="21"/>
      <c r="F1969" s="21"/>
      <c r="G1969" s="28">
        <f t="shared" si="550"/>
        <v>0</v>
      </c>
      <c r="H1969" s="45" t="e">
        <f t="shared" si="551"/>
        <v>#DIV/0!</v>
      </c>
      <c r="I1969" s="29">
        <f t="shared" si="552"/>
        <v>3</v>
      </c>
      <c r="J1969" s="29">
        <f t="shared" si="540"/>
        <v>0.27</v>
      </c>
      <c r="K1969" s="29">
        <f t="shared" si="541"/>
        <v>8.4199999999999997E-2</v>
      </c>
      <c r="L1969" s="29">
        <f t="shared" si="542"/>
        <v>12.92</v>
      </c>
      <c r="M1969" s="45" t="e">
        <f t="shared" si="553"/>
        <v>#DIV/0!</v>
      </c>
      <c r="N1969" s="28">
        <f t="shared" si="543"/>
        <v>10.989169238449415</v>
      </c>
      <c r="O1969" s="28">
        <f t="shared" si="544"/>
        <v>15.087458954343088</v>
      </c>
      <c r="P1969" s="45" t="e">
        <f t="shared" si="554"/>
        <v>#DIV/0!</v>
      </c>
      <c r="Q1969" s="29">
        <f t="shared" si="555"/>
        <v>3</v>
      </c>
      <c r="R1969" s="29" t="e">
        <f t="shared" si="545"/>
        <v>#N/A</v>
      </c>
      <c r="S1969" s="29" t="e">
        <f t="shared" si="546"/>
        <v>#N/A</v>
      </c>
      <c r="T1969" s="29" t="e">
        <f t="shared" si="547"/>
        <v>#N/A</v>
      </c>
      <c r="U1969" s="21" t="e">
        <f t="shared" si="556"/>
        <v>#DIV/0!</v>
      </c>
      <c r="V1969" s="28">
        <f t="shared" si="548"/>
        <v>0</v>
      </c>
      <c r="W1969" s="28">
        <f t="shared" si="549"/>
        <v>0</v>
      </c>
      <c r="X1969" s="45" t="e">
        <f t="shared" si="557"/>
        <v>#DIV/0!</v>
      </c>
    </row>
    <row r="1970" spans="5:24">
      <c r="E1970" s="21"/>
      <c r="F1970" s="21"/>
      <c r="G1970" s="28">
        <f t="shared" si="550"/>
        <v>0</v>
      </c>
      <c r="H1970" s="45" t="e">
        <f t="shared" si="551"/>
        <v>#DIV/0!</v>
      </c>
      <c r="I1970" s="29">
        <f t="shared" si="552"/>
        <v>3</v>
      </c>
      <c r="J1970" s="29">
        <f t="shared" si="540"/>
        <v>0.27</v>
      </c>
      <c r="K1970" s="29">
        <f t="shared" si="541"/>
        <v>8.4199999999999997E-2</v>
      </c>
      <c r="L1970" s="29">
        <f t="shared" si="542"/>
        <v>12.92</v>
      </c>
      <c r="M1970" s="45" t="e">
        <f t="shared" si="553"/>
        <v>#DIV/0!</v>
      </c>
      <c r="N1970" s="28">
        <f t="shared" si="543"/>
        <v>10.989169238449415</v>
      </c>
      <c r="O1970" s="28">
        <f t="shared" si="544"/>
        <v>15.087458954343088</v>
      </c>
      <c r="P1970" s="45" t="e">
        <f t="shared" si="554"/>
        <v>#DIV/0!</v>
      </c>
      <c r="Q1970" s="29">
        <f t="shared" si="555"/>
        <v>3</v>
      </c>
      <c r="R1970" s="29" t="e">
        <f t="shared" si="545"/>
        <v>#N/A</v>
      </c>
      <c r="S1970" s="29" t="e">
        <f t="shared" si="546"/>
        <v>#N/A</v>
      </c>
      <c r="T1970" s="29" t="e">
        <f t="shared" si="547"/>
        <v>#N/A</v>
      </c>
      <c r="U1970" s="21" t="e">
        <f t="shared" si="556"/>
        <v>#DIV/0!</v>
      </c>
      <c r="V1970" s="28">
        <f t="shared" si="548"/>
        <v>0</v>
      </c>
      <c r="W1970" s="28">
        <f t="shared" si="549"/>
        <v>0</v>
      </c>
      <c r="X1970" s="45" t="e">
        <f t="shared" si="557"/>
        <v>#DIV/0!</v>
      </c>
    </row>
    <row r="1971" spans="5:24">
      <c r="E1971" s="21"/>
      <c r="F1971" s="21"/>
      <c r="G1971" s="28">
        <f t="shared" si="550"/>
        <v>0</v>
      </c>
      <c r="H1971" s="45" t="e">
        <f t="shared" si="551"/>
        <v>#DIV/0!</v>
      </c>
      <c r="I1971" s="29">
        <f t="shared" si="552"/>
        <v>3</v>
      </c>
      <c r="J1971" s="29">
        <f t="shared" si="540"/>
        <v>0.27</v>
      </c>
      <c r="K1971" s="29">
        <f t="shared" si="541"/>
        <v>8.4199999999999997E-2</v>
      </c>
      <c r="L1971" s="29">
        <f t="shared" si="542"/>
        <v>12.92</v>
      </c>
      <c r="M1971" s="45" t="e">
        <f t="shared" si="553"/>
        <v>#DIV/0!</v>
      </c>
      <c r="N1971" s="28">
        <f t="shared" si="543"/>
        <v>10.989169238449415</v>
      </c>
      <c r="O1971" s="28">
        <f t="shared" si="544"/>
        <v>15.087458954343088</v>
      </c>
      <c r="P1971" s="45" t="e">
        <f t="shared" si="554"/>
        <v>#DIV/0!</v>
      </c>
      <c r="Q1971" s="29">
        <f t="shared" si="555"/>
        <v>3</v>
      </c>
      <c r="R1971" s="29" t="e">
        <f t="shared" si="545"/>
        <v>#N/A</v>
      </c>
      <c r="S1971" s="29" t="e">
        <f t="shared" si="546"/>
        <v>#N/A</v>
      </c>
      <c r="T1971" s="29" t="e">
        <f t="shared" si="547"/>
        <v>#N/A</v>
      </c>
      <c r="U1971" s="21" t="e">
        <f t="shared" si="556"/>
        <v>#DIV/0!</v>
      </c>
      <c r="V1971" s="28">
        <f t="shared" si="548"/>
        <v>0</v>
      </c>
      <c r="W1971" s="28">
        <f t="shared" si="549"/>
        <v>0</v>
      </c>
      <c r="X1971" s="45" t="e">
        <f t="shared" si="557"/>
        <v>#DIV/0!</v>
      </c>
    </row>
    <row r="1972" spans="5:24">
      <c r="E1972" s="21"/>
      <c r="F1972" s="21"/>
      <c r="G1972" s="28">
        <f t="shared" si="550"/>
        <v>0</v>
      </c>
      <c r="H1972" s="45" t="e">
        <f t="shared" si="551"/>
        <v>#DIV/0!</v>
      </c>
      <c r="I1972" s="29">
        <f t="shared" si="552"/>
        <v>3</v>
      </c>
      <c r="J1972" s="29">
        <f t="shared" si="540"/>
        <v>0.27</v>
      </c>
      <c r="K1972" s="29">
        <f t="shared" si="541"/>
        <v>8.4199999999999997E-2</v>
      </c>
      <c r="L1972" s="29">
        <f t="shared" si="542"/>
        <v>12.92</v>
      </c>
      <c r="M1972" s="45" t="e">
        <f t="shared" si="553"/>
        <v>#DIV/0!</v>
      </c>
      <c r="N1972" s="28">
        <f t="shared" si="543"/>
        <v>10.989169238449415</v>
      </c>
      <c r="O1972" s="28">
        <f t="shared" si="544"/>
        <v>15.087458954343088</v>
      </c>
      <c r="P1972" s="45" t="e">
        <f t="shared" si="554"/>
        <v>#DIV/0!</v>
      </c>
      <c r="Q1972" s="29">
        <f t="shared" si="555"/>
        <v>3</v>
      </c>
      <c r="R1972" s="29" t="e">
        <f t="shared" si="545"/>
        <v>#N/A</v>
      </c>
      <c r="S1972" s="29" t="e">
        <f t="shared" si="546"/>
        <v>#N/A</v>
      </c>
      <c r="T1972" s="29" t="e">
        <f t="shared" si="547"/>
        <v>#N/A</v>
      </c>
      <c r="U1972" s="21" t="e">
        <f t="shared" si="556"/>
        <v>#DIV/0!</v>
      </c>
      <c r="V1972" s="28">
        <f t="shared" si="548"/>
        <v>0</v>
      </c>
      <c r="W1972" s="28">
        <f t="shared" si="549"/>
        <v>0</v>
      </c>
      <c r="X1972" s="45" t="e">
        <f t="shared" si="557"/>
        <v>#DIV/0!</v>
      </c>
    </row>
    <row r="1973" spans="5:24">
      <c r="E1973" s="21"/>
      <c r="F1973" s="21"/>
      <c r="G1973" s="28">
        <f t="shared" si="550"/>
        <v>0</v>
      </c>
      <c r="H1973" s="45" t="e">
        <f t="shared" si="551"/>
        <v>#DIV/0!</v>
      </c>
      <c r="I1973" s="29">
        <f t="shared" si="552"/>
        <v>3</v>
      </c>
      <c r="J1973" s="29">
        <f t="shared" si="540"/>
        <v>0.27</v>
      </c>
      <c r="K1973" s="29">
        <f t="shared" si="541"/>
        <v>8.4199999999999997E-2</v>
      </c>
      <c r="L1973" s="29">
        <f t="shared" si="542"/>
        <v>12.92</v>
      </c>
      <c r="M1973" s="45" t="e">
        <f t="shared" si="553"/>
        <v>#DIV/0!</v>
      </c>
      <c r="N1973" s="28">
        <f t="shared" si="543"/>
        <v>10.989169238449415</v>
      </c>
      <c r="O1973" s="28">
        <f t="shared" si="544"/>
        <v>15.087458954343088</v>
      </c>
      <c r="P1973" s="45" t="e">
        <f t="shared" si="554"/>
        <v>#DIV/0!</v>
      </c>
      <c r="Q1973" s="29">
        <f t="shared" si="555"/>
        <v>3</v>
      </c>
      <c r="R1973" s="29" t="e">
        <f t="shared" si="545"/>
        <v>#N/A</v>
      </c>
      <c r="S1973" s="29" t="e">
        <f t="shared" si="546"/>
        <v>#N/A</v>
      </c>
      <c r="T1973" s="29" t="e">
        <f t="shared" si="547"/>
        <v>#N/A</v>
      </c>
      <c r="U1973" s="21" t="e">
        <f t="shared" si="556"/>
        <v>#DIV/0!</v>
      </c>
      <c r="V1973" s="28">
        <f t="shared" si="548"/>
        <v>0</v>
      </c>
      <c r="W1973" s="28">
        <f t="shared" si="549"/>
        <v>0</v>
      </c>
      <c r="X1973" s="45" t="e">
        <f t="shared" si="557"/>
        <v>#DIV/0!</v>
      </c>
    </row>
    <row r="1974" spans="5:24">
      <c r="E1974" s="21"/>
      <c r="F1974" s="21"/>
      <c r="G1974" s="28">
        <f t="shared" si="550"/>
        <v>0</v>
      </c>
      <c r="H1974" s="45" t="e">
        <f t="shared" si="551"/>
        <v>#DIV/0!</v>
      </c>
      <c r="I1974" s="29">
        <f t="shared" si="552"/>
        <v>3</v>
      </c>
      <c r="J1974" s="29">
        <f t="shared" si="540"/>
        <v>0.27</v>
      </c>
      <c r="K1974" s="29">
        <f t="shared" si="541"/>
        <v>8.4199999999999997E-2</v>
      </c>
      <c r="L1974" s="29">
        <f t="shared" si="542"/>
        <v>12.92</v>
      </c>
      <c r="M1974" s="45" t="e">
        <f t="shared" si="553"/>
        <v>#DIV/0!</v>
      </c>
      <c r="N1974" s="28">
        <f t="shared" si="543"/>
        <v>10.989169238449415</v>
      </c>
      <c r="O1974" s="28">
        <f t="shared" si="544"/>
        <v>15.087458954343088</v>
      </c>
      <c r="P1974" s="45" t="e">
        <f t="shared" si="554"/>
        <v>#DIV/0!</v>
      </c>
      <c r="Q1974" s="29">
        <f t="shared" si="555"/>
        <v>3</v>
      </c>
      <c r="R1974" s="29" t="e">
        <f t="shared" si="545"/>
        <v>#N/A</v>
      </c>
      <c r="S1974" s="29" t="e">
        <f t="shared" si="546"/>
        <v>#N/A</v>
      </c>
      <c r="T1974" s="29" t="e">
        <f t="shared" si="547"/>
        <v>#N/A</v>
      </c>
      <c r="U1974" s="21" t="e">
        <f t="shared" si="556"/>
        <v>#DIV/0!</v>
      </c>
      <c r="V1974" s="28">
        <f t="shared" si="548"/>
        <v>0</v>
      </c>
      <c r="W1974" s="28">
        <f t="shared" si="549"/>
        <v>0</v>
      </c>
      <c r="X1974" s="45" t="e">
        <f t="shared" si="557"/>
        <v>#DIV/0!</v>
      </c>
    </row>
    <row r="1975" spans="5:24">
      <c r="E1975" s="21"/>
      <c r="F1975" s="21"/>
      <c r="G1975" s="28">
        <f t="shared" si="550"/>
        <v>0</v>
      </c>
      <c r="H1975" s="45" t="e">
        <f t="shared" si="551"/>
        <v>#DIV/0!</v>
      </c>
      <c r="I1975" s="29">
        <f t="shared" si="552"/>
        <v>3</v>
      </c>
      <c r="J1975" s="29">
        <f t="shared" si="540"/>
        <v>0.27</v>
      </c>
      <c r="K1975" s="29">
        <f t="shared" si="541"/>
        <v>8.4199999999999997E-2</v>
      </c>
      <c r="L1975" s="29">
        <f t="shared" si="542"/>
        <v>12.92</v>
      </c>
      <c r="M1975" s="45" t="e">
        <f t="shared" si="553"/>
        <v>#DIV/0!</v>
      </c>
      <c r="N1975" s="28">
        <f t="shared" si="543"/>
        <v>10.989169238449415</v>
      </c>
      <c r="O1975" s="28">
        <f t="shared" si="544"/>
        <v>15.087458954343088</v>
      </c>
      <c r="P1975" s="45" t="e">
        <f t="shared" si="554"/>
        <v>#DIV/0!</v>
      </c>
      <c r="Q1975" s="29">
        <f t="shared" si="555"/>
        <v>3</v>
      </c>
      <c r="R1975" s="29" t="e">
        <f t="shared" si="545"/>
        <v>#N/A</v>
      </c>
      <c r="S1975" s="29" t="e">
        <f t="shared" si="546"/>
        <v>#N/A</v>
      </c>
      <c r="T1975" s="29" t="e">
        <f t="shared" si="547"/>
        <v>#N/A</v>
      </c>
      <c r="U1975" s="21" t="e">
        <f t="shared" si="556"/>
        <v>#DIV/0!</v>
      </c>
      <c r="V1975" s="28">
        <f t="shared" si="548"/>
        <v>0</v>
      </c>
      <c r="W1975" s="28">
        <f t="shared" si="549"/>
        <v>0</v>
      </c>
      <c r="X1975" s="45" t="e">
        <f t="shared" si="557"/>
        <v>#DIV/0!</v>
      </c>
    </row>
    <row r="1976" spans="5:24">
      <c r="E1976" s="21"/>
      <c r="F1976" s="21"/>
      <c r="G1976" s="28">
        <f t="shared" si="550"/>
        <v>0</v>
      </c>
      <c r="H1976" s="45" t="e">
        <f t="shared" si="551"/>
        <v>#DIV/0!</v>
      </c>
      <c r="I1976" s="29">
        <f t="shared" si="552"/>
        <v>3</v>
      </c>
      <c r="J1976" s="29">
        <f t="shared" si="540"/>
        <v>0.27</v>
      </c>
      <c r="K1976" s="29">
        <f t="shared" si="541"/>
        <v>8.4199999999999997E-2</v>
      </c>
      <c r="L1976" s="29">
        <f t="shared" si="542"/>
        <v>12.92</v>
      </c>
      <c r="M1976" s="45" t="e">
        <f t="shared" si="553"/>
        <v>#DIV/0!</v>
      </c>
      <c r="N1976" s="28">
        <f t="shared" si="543"/>
        <v>10.989169238449415</v>
      </c>
      <c r="O1976" s="28">
        <f t="shared" si="544"/>
        <v>15.087458954343088</v>
      </c>
      <c r="P1976" s="45" t="e">
        <f t="shared" si="554"/>
        <v>#DIV/0!</v>
      </c>
      <c r="Q1976" s="29">
        <f t="shared" si="555"/>
        <v>3</v>
      </c>
      <c r="R1976" s="29" t="e">
        <f t="shared" si="545"/>
        <v>#N/A</v>
      </c>
      <c r="S1976" s="29" t="e">
        <f t="shared" si="546"/>
        <v>#N/A</v>
      </c>
      <c r="T1976" s="29" t="e">
        <f t="shared" si="547"/>
        <v>#N/A</v>
      </c>
      <c r="U1976" s="21" t="e">
        <f t="shared" si="556"/>
        <v>#DIV/0!</v>
      </c>
      <c r="V1976" s="28">
        <f t="shared" si="548"/>
        <v>0</v>
      </c>
      <c r="W1976" s="28">
        <f t="shared" si="549"/>
        <v>0</v>
      </c>
      <c r="X1976" s="45" t="e">
        <f t="shared" si="557"/>
        <v>#DIV/0!</v>
      </c>
    </row>
    <row r="1977" spans="5:24">
      <c r="E1977" s="21"/>
      <c r="F1977" s="21"/>
      <c r="G1977" s="28">
        <f t="shared" si="550"/>
        <v>0</v>
      </c>
      <c r="H1977" s="45" t="e">
        <f t="shared" si="551"/>
        <v>#DIV/0!</v>
      </c>
      <c r="I1977" s="29">
        <f t="shared" si="552"/>
        <v>3</v>
      </c>
      <c r="J1977" s="29">
        <f t="shared" si="540"/>
        <v>0.27</v>
      </c>
      <c r="K1977" s="29">
        <f t="shared" si="541"/>
        <v>8.4199999999999997E-2</v>
      </c>
      <c r="L1977" s="29">
        <f t="shared" si="542"/>
        <v>12.92</v>
      </c>
      <c r="M1977" s="45" t="e">
        <f t="shared" si="553"/>
        <v>#DIV/0!</v>
      </c>
      <c r="N1977" s="28">
        <f t="shared" si="543"/>
        <v>10.989169238449415</v>
      </c>
      <c r="O1977" s="28">
        <f t="shared" si="544"/>
        <v>15.087458954343088</v>
      </c>
      <c r="P1977" s="45" t="e">
        <f t="shared" si="554"/>
        <v>#DIV/0!</v>
      </c>
      <c r="Q1977" s="29">
        <f t="shared" si="555"/>
        <v>3</v>
      </c>
      <c r="R1977" s="29" t="e">
        <f t="shared" si="545"/>
        <v>#N/A</v>
      </c>
      <c r="S1977" s="29" t="e">
        <f t="shared" si="546"/>
        <v>#N/A</v>
      </c>
      <c r="T1977" s="29" t="e">
        <f t="shared" si="547"/>
        <v>#N/A</v>
      </c>
      <c r="U1977" s="21" t="e">
        <f t="shared" si="556"/>
        <v>#DIV/0!</v>
      </c>
      <c r="V1977" s="28">
        <f t="shared" si="548"/>
        <v>0</v>
      </c>
      <c r="W1977" s="28">
        <f t="shared" si="549"/>
        <v>0</v>
      </c>
      <c r="X1977" s="45" t="e">
        <f t="shared" si="557"/>
        <v>#DIV/0!</v>
      </c>
    </row>
    <row r="1978" spans="5:24">
      <c r="E1978" s="21"/>
      <c r="F1978" s="21"/>
      <c r="G1978" s="28">
        <f t="shared" si="550"/>
        <v>0</v>
      </c>
      <c r="H1978" s="45" t="e">
        <f t="shared" si="551"/>
        <v>#DIV/0!</v>
      </c>
      <c r="I1978" s="29">
        <f t="shared" si="552"/>
        <v>3</v>
      </c>
      <c r="J1978" s="29">
        <f t="shared" si="540"/>
        <v>0.27</v>
      </c>
      <c r="K1978" s="29">
        <f t="shared" si="541"/>
        <v>8.4199999999999997E-2</v>
      </c>
      <c r="L1978" s="29">
        <f t="shared" si="542"/>
        <v>12.92</v>
      </c>
      <c r="M1978" s="45" t="e">
        <f t="shared" si="553"/>
        <v>#DIV/0!</v>
      </c>
      <c r="N1978" s="28">
        <f t="shared" si="543"/>
        <v>10.989169238449415</v>
      </c>
      <c r="O1978" s="28">
        <f t="shared" si="544"/>
        <v>15.087458954343088</v>
      </c>
      <c r="P1978" s="45" t="e">
        <f t="shared" si="554"/>
        <v>#DIV/0!</v>
      </c>
      <c r="Q1978" s="29">
        <f t="shared" si="555"/>
        <v>3</v>
      </c>
      <c r="R1978" s="29" t="e">
        <f t="shared" si="545"/>
        <v>#N/A</v>
      </c>
      <c r="S1978" s="29" t="e">
        <f t="shared" si="546"/>
        <v>#N/A</v>
      </c>
      <c r="T1978" s="29" t="e">
        <f t="shared" si="547"/>
        <v>#N/A</v>
      </c>
      <c r="U1978" s="21" t="e">
        <f t="shared" si="556"/>
        <v>#DIV/0!</v>
      </c>
      <c r="V1978" s="28">
        <f t="shared" si="548"/>
        <v>0</v>
      </c>
      <c r="W1978" s="28">
        <f t="shared" si="549"/>
        <v>0</v>
      </c>
      <c r="X1978" s="45" t="e">
        <f t="shared" si="557"/>
        <v>#DIV/0!</v>
      </c>
    </row>
    <row r="1979" spans="5:24">
      <c r="E1979" s="21"/>
      <c r="F1979" s="21"/>
      <c r="G1979" s="28">
        <f t="shared" si="550"/>
        <v>0</v>
      </c>
      <c r="H1979" s="45" t="e">
        <f t="shared" si="551"/>
        <v>#DIV/0!</v>
      </c>
      <c r="I1979" s="29">
        <f t="shared" si="552"/>
        <v>3</v>
      </c>
      <c r="J1979" s="29">
        <f t="shared" si="540"/>
        <v>0.27</v>
      </c>
      <c r="K1979" s="29">
        <f t="shared" si="541"/>
        <v>8.4199999999999997E-2</v>
      </c>
      <c r="L1979" s="29">
        <f t="shared" si="542"/>
        <v>12.92</v>
      </c>
      <c r="M1979" s="45" t="e">
        <f t="shared" si="553"/>
        <v>#DIV/0!</v>
      </c>
      <c r="N1979" s="28">
        <f t="shared" si="543"/>
        <v>10.989169238449415</v>
      </c>
      <c r="O1979" s="28">
        <f t="shared" si="544"/>
        <v>15.087458954343088</v>
      </c>
      <c r="P1979" s="45" t="e">
        <f t="shared" si="554"/>
        <v>#DIV/0!</v>
      </c>
      <c r="Q1979" s="29">
        <f t="shared" si="555"/>
        <v>3</v>
      </c>
      <c r="R1979" s="29" t="e">
        <f t="shared" si="545"/>
        <v>#N/A</v>
      </c>
      <c r="S1979" s="29" t="e">
        <f t="shared" si="546"/>
        <v>#N/A</v>
      </c>
      <c r="T1979" s="29" t="e">
        <f t="shared" si="547"/>
        <v>#N/A</v>
      </c>
      <c r="U1979" s="21" t="e">
        <f t="shared" si="556"/>
        <v>#DIV/0!</v>
      </c>
      <c r="V1979" s="28">
        <f t="shared" si="548"/>
        <v>0</v>
      </c>
      <c r="W1979" s="28">
        <f t="shared" si="549"/>
        <v>0</v>
      </c>
      <c r="X1979" s="45" t="e">
        <f t="shared" si="557"/>
        <v>#DIV/0!</v>
      </c>
    </row>
    <row r="1980" spans="5:24">
      <c r="E1980" s="21"/>
      <c r="F1980" s="21"/>
      <c r="G1980" s="28">
        <f t="shared" si="550"/>
        <v>0</v>
      </c>
      <c r="H1980" s="45" t="e">
        <f t="shared" si="551"/>
        <v>#DIV/0!</v>
      </c>
      <c r="I1980" s="29">
        <f t="shared" si="552"/>
        <v>3</v>
      </c>
      <c r="J1980" s="29">
        <f t="shared" si="540"/>
        <v>0.27</v>
      </c>
      <c r="K1980" s="29">
        <f t="shared" si="541"/>
        <v>8.4199999999999997E-2</v>
      </c>
      <c r="L1980" s="29">
        <f t="shared" si="542"/>
        <v>12.92</v>
      </c>
      <c r="M1980" s="45" t="e">
        <f t="shared" si="553"/>
        <v>#DIV/0!</v>
      </c>
      <c r="N1980" s="28">
        <f t="shared" si="543"/>
        <v>10.989169238449415</v>
      </c>
      <c r="O1980" s="28">
        <f t="shared" si="544"/>
        <v>15.087458954343088</v>
      </c>
      <c r="P1980" s="45" t="e">
        <f t="shared" si="554"/>
        <v>#DIV/0!</v>
      </c>
      <c r="Q1980" s="29">
        <f t="shared" si="555"/>
        <v>3</v>
      </c>
      <c r="R1980" s="29" t="e">
        <f t="shared" si="545"/>
        <v>#N/A</v>
      </c>
      <c r="S1980" s="29" t="e">
        <f t="shared" si="546"/>
        <v>#N/A</v>
      </c>
      <c r="T1980" s="29" t="e">
        <f t="shared" si="547"/>
        <v>#N/A</v>
      </c>
      <c r="U1980" s="21" t="e">
        <f t="shared" si="556"/>
        <v>#DIV/0!</v>
      </c>
      <c r="V1980" s="28">
        <f t="shared" si="548"/>
        <v>0</v>
      </c>
      <c r="W1980" s="28">
        <f t="shared" si="549"/>
        <v>0</v>
      </c>
      <c r="X1980" s="45" t="e">
        <f t="shared" si="557"/>
        <v>#DIV/0!</v>
      </c>
    </row>
    <row r="1981" spans="5:24">
      <c r="E1981" s="21"/>
      <c r="F1981" s="21"/>
      <c r="G1981" s="28">
        <f t="shared" si="550"/>
        <v>0</v>
      </c>
      <c r="H1981" s="45" t="e">
        <f t="shared" si="551"/>
        <v>#DIV/0!</v>
      </c>
      <c r="I1981" s="29">
        <f t="shared" si="552"/>
        <v>3</v>
      </c>
      <c r="J1981" s="29">
        <f t="shared" si="540"/>
        <v>0.27</v>
      </c>
      <c r="K1981" s="29">
        <f t="shared" si="541"/>
        <v>8.4199999999999997E-2</v>
      </c>
      <c r="L1981" s="29">
        <f t="shared" si="542"/>
        <v>12.92</v>
      </c>
      <c r="M1981" s="45" t="e">
        <f t="shared" si="553"/>
        <v>#DIV/0!</v>
      </c>
      <c r="N1981" s="28">
        <f t="shared" si="543"/>
        <v>10.989169238449415</v>
      </c>
      <c r="O1981" s="28">
        <f t="shared" si="544"/>
        <v>15.087458954343088</v>
      </c>
      <c r="P1981" s="45" t="e">
        <f t="shared" si="554"/>
        <v>#DIV/0!</v>
      </c>
      <c r="Q1981" s="29">
        <f t="shared" si="555"/>
        <v>3</v>
      </c>
      <c r="R1981" s="29" t="e">
        <f t="shared" si="545"/>
        <v>#N/A</v>
      </c>
      <c r="S1981" s="29" t="e">
        <f t="shared" si="546"/>
        <v>#N/A</v>
      </c>
      <c r="T1981" s="29" t="e">
        <f t="shared" si="547"/>
        <v>#N/A</v>
      </c>
      <c r="U1981" s="21" t="e">
        <f t="shared" si="556"/>
        <v>#DIV/0!</v>
      </c>
      <c r="V1981" s="28">
        <f t="shared" si="548"/>
        <v>0</v>
      </c>
      <c r="W1981" s="28">
        <f t="shared" si="549"/>
        <v>0</v>
      </c>
      <c r="X1981" s="45" t="e">
        <f t="shared" si="557"/>
        <v>#DIV/0!</v>
      </c>
    </row>
    <row r="1982" spans="5:24">
      <c r="E1982" s="21"/>
      <c r="F1982" s="21"/>
      <c r="G1982" s="28">
        <f t="shared" si="550"/>
        <v>0</v>
      </c>
      <c r="H1982" s="45" t="e">
        <f t="shared" si="551"/>
        <v>#DIV/0!</v>
      </c>
      <c r="I1982" s="29">
        <f t="shared" si="552"/>
        <v>3</v>
      </c>
      <c r="J1982" s="29">
        <f t="shared" si="540"/>
        <v>0.27</v>
      </c>
      <c r="K1982" s="29">
        <f t="shared" si="541"/>
        <v>8.4199999999999997E-2</v>
      </c>
      <c r="L1982" s="29">
        <f t="shared" si="542"/>
        <v>12.92</v>
      </c>
      <c r="M1982" s="45" t="e">
        <f t="shared" si="553"/>
        <v>#DIV/0!</v>
      </c>
      <c r="N1982" s="28">
        <f t="shared" si="543"/>
        <v>10.989169238449415</v>
      </c>
      <c r="O1982" s="28">
        <f t="shared" si="544"/>
        <v>15.087458954343088</v>
      </c>
      <c r="P1982" s="45" t="e">
        <f t="shared" si="554"/>
        <v>#DIV/0!</v>
      </c>
      <c r="Q1982" s="29">
        <f t="shared" si="555"/>
        <v>3</v>
      </c>
      <c r="R1982" s="29" t="e">
        <f t="shared" si="545"/>
        <v>#N/A</v>
      </c>
      <c r="S1982" s="29" t="e">
        <f t="shared" si="546"/>
        <v>#N/A</v>
      </c>
      <c r="T1982" s="29" t="e">
        <f t="shared" si="547"/>
        <v>#N/A</v>
      </c>
      <c r="U1982" s="21" t="e">
        <f t="shared" si="556"/>
        <v>#DIV/0!</v>
      </c>
      <c r="V1982" s="28">
        <f t="shared" si="548"/>
        <v>0</v>
      </c>
      <c r="W1982" s="28">
        <f t="shared" si="549"/>
        <v>0</v>
      </c>
      <c r="X1982" s="45" t="e">
        <f t="shared" si="557"/>
        <v>#DIV/0!</v>
      </c>
    </row>
    <row r="1983" spans="5:24">
      <c r="E1983" s="21"/>
      <c r="F1983" s="21"/>
      <c r="G1983" s="28">
        <f t="shared" si="550"/>
        <v>0</v>
      </c>
      <c r="H1983" s="45" t="e">
        <f t="shared" si="551"/>
        <v>#DIV/0!</v>
      </c>
      <c r="I1983" s="29">
        <f t="shared" si="552"/>
        <v>3</v>
      </c>
      <c r="J1983" s="29">
        <f t="shared" si="540"/>
        <v>0.27</v>
      </c>
      <c r="K1983" s="29">
        <f t="shared" si="541"/>
        <v>8.4199999999999997E-2</v>
      </c>
      <c r="L1983" s="29">
        <f t="shared" si="542"/>
        <v>12.92</v>
      </c>
      <c r="M1983" s="45" t="e">
        <f t="shared" si="553"/>
        <v>#DIV/0!</v>
      </c>
      <c r="N1983" s="28">
        <f t="shared" si="543"/>
        <v>10.989169238449415</v>
      </c>
      <c r="O1983" s="28">
        <f t="shared" si="544"/>
        <v>15.087458954343088</v>
      </c>
      <c r="P1983" s="45" t="e">
        <f t="shared" si="554"/>
        <v>#DIV/0!</v>
      </c>
      <c r="Q1983" s="29">
        <f t="shared" si="555"/>
        <v>3</v>
      </c>
      <c r="R1983" s="29" t="e">
        <f t="shared" si="545"/>
        <v>#N/A</v>
      </c>
      <c r="S1983" s="29" t="e">
        <f t="shared" si="546"/>
        <v>#N/A</v>
      </c>
      <c r="T1983" s="29" t="e">
        <f t="shared" si="547"/>
        <v>#N/A</v>
      </c>
      <c r="U1983" s="21" t="e">
        <f t="shared" si="556"/>
        <v>#DIV/0!</v>
      </c>
      <c r="V1983" s="28">
        <f t="shared" si="548"/>
        <v>0</v>
      </c>
      <c r="W1983" s="28">
        <f t="shared" si="549"/>
        <v>0</v>
      </c>
      <c r="X1983" s="45" t="e">
        <f t="shared" si="557"/>
        <v>#DIV/0!</v>
      </c>
    </row>
    <row r="1984" spans="5:24">
      <c r="E1984" s="21"/>
      <c r="F1984" s="21"/>
      <c r="G1984" s="28">
        <f t="shared" si="550"/>
        <v>0</v>
      </c>
      <c r="H1984" s="45" t="e">
        <f t="shared" si="551"/>
        <v>#DIV/0!</v>
      </c>
      <c r="I1984" s="29">
        <f t="shared" si="552"/>
        <v>3</v>
      </c>
      <c r="J1984" s="29">
        <f t="shared" si="540"/>
        <v>0.27</v>
      </c>
      <c r="K1984" s="29">
        <f t="shared" si="541"/>
        <v>8.4199999999999997E-2</v>
      </c>
      <c r="L1984" s="29">
        <f t="shared" si="542"/>
        <v>12.92</v>
      </c>
      <c r="M1984" s="45" t="e">
        <f t="shared" si="553"/>
        <v>#DIV/0!</v>
      </c>
      <c r="N1984" s="28">
        <f t="shared" si="543"/>
        <v>10.989169238449415</v>
      </c>
      <c r="O1984" s="28">
        <f t="shared" si="544"/>
        <v>15.087458954343088</v>
      </c>
      <c r="P1984" s="45" t="e">
        <f t="shared" si="554"/>
        <v>#DIV/0!</v>
      </c>
      <c r="Q1984" s="29">
        <f t="shared" si="555"/>
        <v>3</v>
      </c>
      <c r="R1984" s="29" t="e">
        <f t="shared" si="545"/>
        <v>#N/A</v>
      </c>
      <c r="S1984" s="29" t="e">
        <f t="shared" si="546"/>
        <v>#N/A</v>
      </c>
      <c r="T1984" s="29" t="e">
        <f t="shared" si="547"/>
        <v>#N/A</v>
      </c>
      <c r="U1984" s="21" t="e">
        <f t="shared" si="556"/>
        <v>#DIV/0!</v>
      </c>
      <c r="V1984" s="28">
        <f t="shared" si="548"/>
        <v>0</v>
      </c>
      <c r="W1984" s="28">
        <f t="shared" si="549"/>
        <v>0</v>
      </c>
      <c r="X1984" s="45" t="e">
        <f t="shared" si="557"/>
        <v>#DIV/0!</v>
      </c>
    </row>
    <row r="1985" spans="5:24">
      <c r="E1985" s="21"/>
      <c r="F1985" s="21"/>
      <c r="G1985" s="28">
        <f t="shared" si="550"/>
        <v>0</v>
      </c>
      <c r="H1985" s="45" t="e">
        <f t="shared" si="551"/>
        <v>#DIV/0!</v>
      </c>
      <c r="I1985" s="29">
        <f t="shared" si="552"/>
        <v>3</v>
      </c>
      <c r="J1985" s="29">
        <f t="shared" si="540"/>
        <v>0.27</v>
      </c>
      <c r="K1985" s="29">
        <f t="shared" si="541"/>
        <v>8.4199999999999997E-2</v>
      </c>
      <c r="L1985" s="29">
        <f t="shared" si="542"/>
        <v>12.92</v>
      </c>
      <c r="M1985" s="45" t="e">
        <f t="shared" si="553"/>
        <v>#DIV/0!</v>
      </c>
      <c r="N1985" s="28">
        <f t="shared" si="543"/>
        <v>10.989169238449415</v>
      </c>
      <c r="O1985" s="28">
        <f t="shared" si="544"/>
        <v>15.087458954343088</v>
      </c>
      <c r="P1985" s="45" t="e">
        <f t="shared" si="554"/>
        <v>#DIV/0!</v>
      </c>
      <c r="Q1985" s="29">
        <f t="shared" si="555"/>
        <v>3</v>
      </c>
      <c r="R1985" s="29" t="e">
        <f t="shared" si="545"/>
        <v>#N/A</v>
      </c>
      <c r="S1985" s="29" t="e">
        <f t="shared" si="546"/>
        <v>#N/A</v>
      </c>
      <c r="T1985" s="29" t="e">
        <f t="shared" si="547"/>
        <v>#N/A</v>
      </c>
      <c r="U1985" s="21" t="e">
        <f t="shared" si="556"/>
        <v>#DIV/0!</v>
      </c>
      <c r="V1985" s="28">
        <f t="shared" si="548"/>
        <v>0</v>
      </c>
      <c r="W1985" s="28">
        <f t="shared" si="549"/>
        <v>0</v>
      </c>
      <c r="X1985" s="45" t="e">
        <f t="shared" si="557"/>
        <v>#DIV/0!</v>
      </c>
    </row>
    <row r="1986" spans="5:24">
      <c r="E1986" s="21"/>
      <c r="F1986" s="21"/>
      <c r="G1986" s="28">
        <f t="shared" si="550"/>
        <v>0</v>
      </c>
      <c r="H1986" s="45" t="e">
        <f t="shared" si="551"/>
        <v>#DIV/0!</v>
      </c>
      <c r="I1986" s="29">
        <f t="shared" si="552"/>
        <v>3</v>
      </c>
      <c r="J1986" s="29">
        <f t="shared" si="540"/>
        <v>0.27</v>
      </c>
      <c r="K1986" s="29">
        <f t="shared" si="541"/>
        <v>8.4199999999999997E-2</v>
      </c>
      <c r="L1986" s="29">
        <f t="shared" si="542"/>
        <v>12.92</v>
      </c>
      <c r="M1986" s="45" t="e">
        <f t="shared" si="553"/>
        <v>#DIV/0!</v>
      </c>
      <c r="N1986" s="28">
        <f t="shared" si="543"/>
        <v>10.989169238449415</v>
      </c>
      <c r="O1986" s="28">
        <f t="shared" si="544"/>
        <v>15.087458954343088</v>
      </c>
      <c r="P1986" s="45" t="e">
        <f t="shared" si="554"/>
        <v>#DIV/0!</v>
      </c>
      <c r="Q1986" s="29">
        <f t="shared" si="555"/>
        <v>3</v>
      </c>
      <c r="R1986" s="29" t="e">
        <f t="shared" si="545"/>
        <v>#N/A</v>
      </c>
      <c r="S1986" s="29" t="e">
        <f t="shared" si="546"/>
        <v>#N/A</v>
      </c>
      <c r="T1986" s="29" t="e">
        <f t="shared" si="547"/>
        <v>#N/A</v>
      </c>
      <c r="U1986" s="21" t="e">
        <f t="shared" si="556"/>
        <v>#DIV/0!</v>
      </c>
      <c r="V1986" s="28">
        <f t="shared" si="548"/>
        <v>0</v>
      </c>
      <c r="W1986" s="28">
        <f t="shared" si="549"/>
        <v>0</v>
      </c>
      <c r="X1986" s="45" t="e">
        <f t="shared" si="557"/>
        <v>#DIV/0!</v>
      </c>
    </row>
    <row r="1987" spans="5:24">
      <c r="E1987" s="21"/>
      <c r="F1987" s="21"/>
      <c r="G1987" s="28">
        <f t="shared" si="550"/>
        <v>0</v>
      </c>
      <c r="H1987" s="45" t="e">
        <f t="shared" si="551"/>
        <v>#DIV/0!</v>
      </c>
      <c r="I1987" s="29">
        <f t="shared" si="552"/>
        <v>3</v>
      </c>
      <c r="J1987" s="29">
        <f t="shared" si="540"/>
        <v>0.27</v>
      </c>
      <c r="K1987" s="29">
        <f t="shared" si="541"/>
        <v>8.4199999999999997E-2</v>
      </c>
      <c r="L1987" s="29">
        <f t="shared" si="542"/>
        <v>12.92</v>
      </c>
      <c r="M1987" s="45" t="e">
        <f t="shared" si="553"/>
        <v>#DIV/0!</v>
      </c>
      <c r="N1987" s="28">
        <f t="shared" si="543"/>
        <v>10.989169238449415</v>
      </c>
      <c r="O1987" s="28">
        <f t="shared" si="544"/>
        <v>15.087458954343088</v>
      </c>
      <c r="P1987" s="45" t="e">
        <f t="shared" si="554"/>
        <v>#DIV/0!</v>
      </c>
      <c r="Q1987" s="29">
        <f t="shared" si="555"/>
        <v>3</v>
      </c>
      <c r="R1987" s="29" t="e">
        <f t="shared" si="545"/>
        <v>#N/A</v>
      </c>
      <c r="S1987" s="29" t="e">
        <f t="shared" si="546"/>
        <v>#N/A</v>
      </c>
      <c r="T1987" s="29" t="e">
        <f t="shared" si="547"/>
        <v>#N/A</v>
      </c>
      <c r="U1987" s="21" t="e">
        <f t="shared" si="556"/>
        <v>#DIV/0!</v>
      </c>
      <c r="V1987" s="28">
        <f t="shared" si="548"/>
        <v>0</v>
      </c>
      <c r="W1987" s="28">
        <f t="shared" si="549"/>
        <v>0</v>
      </c>
      <c r="X1987" s="45" t="e">
        <f t="shared" si="557"/>
        <v>#DIV/0!</v>
      </c>
    </row>
    <row r="1988" spans="5:24">
      <c r="E1988" s="21"/>
      <c r="F1988" s="21"/>
      <c r="G1988" s="28">
        <f t="shared" si="550"/>
        <v>0</v>
      </c>
      <c r="H1988" s="45" t="e">
        <f t="shared" si="551"/>
        <v>#DIV/0!</v>
      </c>
      <c r="I1988" s="29">
        <f t="shared" si="552"/>
        <v>3</v>
      </c>
      <c r="J1988" s="29">
        <f t="shared" si="540"/>
        <v>0.27</v>
      </c>
      <c r="K1988" s="29">
        <f t="shared" si="541"/>
        <v>8.4199999999999997E-2</v>
      </c>
      <c r="L1988" s="29">
        <f t="shared" si="542"/>
        <v>12.92</v>
      </c>
      <c r="M1988" s="45" t="e">
        <f t="shared" si="553"/>
        <v>#DIV/0!</v>
      </c>
      <c r="N1988" s="28">
        <f t="shared" si="543"/>
        <v>10.989169238449415</v>
      </c>
      <c r="O1988" s="28">
        <f t="shared" si="544"/>
        <v>15.087458954343088</v>
      </c>
      <c r="P1988" s="45" t="e">
        <f t="shared" si="554"/>
        <v>#DIV/0!</v>
      </c>
      <c r="Q1988" s="29">
        <f t="shared" si="555"/>
        <v>3</v>
      </c>
      <c r="R1988" s="29" t="e">
        <f t="shared" si="545"/>
        <v>#N/A</v>
      </c>
      <c r="S1988" s="29" t="e">
        <f t="shared" si="546"/>
        <v>#N/A</v>
      </c>
      <c r="T1988" s="29" t="e">
        <f t="shared" si="547"/>
        <v>#N/A</v>
      </c>
      <c r="U1988" s="21" t="e">
        <f t="shared" si="556"/>
        <v>#DIV/0!</v>
      </c>
      <c r="V1988" s="28">
        <f t="shared" si="548"/>
        <v>0</v>
      </c>
      <c r="W1988" s="28">
        <f t="shared" si="549"/>
        <v>0</v>
      </c>
      <c r="X1988" s="45" t="e">
        <f t="shared" si="557"/>
        <v>#DIV/0!</v>
      </c>
    </row>
    <row r="1989" spans="5:24">
      <c r="E1989" s="21"/>
      <c r="F1989" s="21"/>
      <c r="G1989" s="28">
        <f t="shared" si="550"/>
        <v>0</v>
      </c>
      <c r="H1989" s="45" t="e">
        <f t="shared" si="551"/>
        <v>#DIV/0!</v>
      </c>
      <c r="I1989" s="29">
        <f t="shared" si="552"/>
        <v>3</v>
      </c>
      <c r="J1989" s="29">
        <f t="shared" si="540"/>
        <v>0.27</v>
      </c>
      <c r="K1989" s="29">
        <f t="shared" si="541"/>
        <v>8.4199999999999997E-2</v>
      </c>
      <c r="L1989" s="29">
        <f t="shared" si="542"/>
        <v>12.92</v>
      </c>
      <c r="M1989" s="45" t="e">
        <f t="shared" si="553"/>
        <v>#DIV/0!</v>
      </c>
      <c r="N1989" s="28">
        <f t="shared" si="543"/>
        <v>10.989169238449415</v>
      </c>
      <c r="O1989" s="28">
        <f t="shared" si="544"/>
        <v>15.087458954343088</v>
      </c>
      <c r="P1989" s="45" t="e">
        <f t="shared" si="554"/>
        <v>#DIV/0!</v>
      </c>
      <c r="Q1989" s="29">
        <f t="shared" si="555"/>
        <v>3</v>
      </c>
      <c r="R1989" s="29" t="e">
        <f t="shared" si="545"/>
        <v>#N/A</v>
      </c>
      <c r="S1989" s="29" t="e">
        <f t="shared" si="546"/>
        <v>#N/A</v>
      </c>
      <c r="T1989" s="29" t="e">
        <f t="shared" si="547"/>
        <v>#N/A</v>
      </c>
      <c r="U1989" s="21" t="e">
        <f t="shared" si="556"/>
        <v>#DIV/0!</v>
      </c>
      <c r="V1989" s="28">
        <f t="shared" si="548"/>
        <v>0</v>
      </c>
      <c r="W1989" s="28">
        <f t="shared" si="549"/>
        <v>0</v>
      </c>
      <c r="X1989" s="45" t="e">
        <f t="shared" si="557"/>
        <v>#DIV/0!</v>
      </c>
    </row>
    <row r="1990" spans="5:24">
      <c r="E1990" s="21"/>
      <c r="F1990" s="21"/>
      <c r="G1990" s="28">
        <f t="shared" si="550"/>
        <v>0</v>
      </c>
      <c r="H1990" s="45" t="e">
        <f t="shared" si="551"/>
        <v>#DIV/0!</v>
      </c>
      <c r="I1990" s="29">
        <f t="shared" si="552"/>
        <v>3</v>
      </c>
      <c r="J1990" s="29">
        <f t="shared" si="540"/>
        <v>0.27</v>
      </c>
      <c r="K1990" s="29">
        <f t="shared" si="541"/>
        <v>8.4199999999999997E-2</v>
      </c>
      <c r="L1990" s="29">
        <f t="shared" si="542"/>
        <v>12.92</v>
      </c>
      <c r="M1990" s="45" t="e">
        <f t="shared" si="553"/>
        <v>#DIV/0!</v>
      </c>
      <c r="N1990" s="28">
        <f t="shared" si="543"/>
        <v>10.989169238449415</v>
      </c>
      <c r="O1990" s="28">
        <f t="shared" si="544"/>
        <v>15.087458954343088</v>
      </c>
      <c r="P1990" s="45" t="e">
        <f t="shared" si="554"/>
        <v>#DIV/0!</v>
      </c>
      <c r="Q1990" s="29">
        <f t="shared" si="555"/>
        <v>3</v>
      </c>
      <c r="R1990" s="29" t="e">
        <f t="shared" si="545"/>
        <v>#N/A</v>
      </c>
      <c r="S1990" s="29" t="e">
        <f t="shared" si="546"/>
        <v>#N/A</v>
      </c>
      <c r="T1990" s="29" t="e">
        <f t="shared" si="547"/>
        <v>#N/A</v>
      </c>
      <c r="U1990" s="21" t="e">
        <f t="shared" si="556"/>
        <v>#DIV/0!</v>
      </c>
      <c r="V1990" s="28">
        <f t="shared" si="548"/>
        <v>0</v>
      </c>
      <c r="W1990" s="28">
        <f t="shared" si="549"/>
        <v>0</v>
      </c>
      <c r="X1990" s="45" t="e">
        <f t="shared" si="557"/>
        <v>#DIV/0!</v>
      </c>
    </row>
    <row r="1991" spans="5:24">
      <c r="E1991" s="21"/>
      <c r="F1991" s="21"/>
      <c r="G1991" s="28">
        <f t="shared" si="550"/>
        <v>0</v>
      </c>
      <c r="H1991" s="45" t="e">
        <f t="shared" si="551"/>
        <v>#DIV/0!</v>
      </c>
      <c r="I1991" s="29">
        <f t="shared" si="552"/>
        <v>3</v>
      </c>
      <c r="J1991" s="29">
        <f t="shared" ref="J1991:J2001" si="558">VLOOKUP(G1991,TableRefFR,2+I1991)</f>
        <v>0.27</v>
      </c>
      <c r="K1991" s="29">
        <f t="shared" ref="K1991:K2001" si="559">VLOOKUP(G1991,TableRefFR,3+I1991)</f>
        <v>8.4199999999999997E-2</v>
      </c>
      <c r="L1991" s="29">
        <f t="shared" ref="L1991:L2001" si="560">VLOOKUP(G1991,TableRefFR,4+I1991)</f>
        <v>12.92</v>
      </c>
      <c r="M1991" s="45" t="e">
        <f t="shared" si="553"/>
        <v>#DIV/0!</v>
      </c>
      <c r="N1991" s="28">
        <f t="shared" ref="N1991:N2001" si="561">VLOOKUP(G1991,CorpFR,2+I1991)</f>
        <v>10.989169238449415</v>
      </c>
      <c r="O1991" s="28">
        <f t="shared" ref="O1991:O2001" si="562">VLOOKUP(G1991,CorpFR,3+I1991)</f>
        <v>15.087458954343088</v>
      </c>
      <c r="P1991" s="45" t="e">
        <f t="shared" si="554"/>
        <v>#DIV/0!</v>
      </c>
      <c r="Q1991" s="29">
        <f t="shared" si="555"/>
        <v>3</v>
      </c>
      <c r="R1991" s="29" t="e">
        <f t="shared" ref="R1991:R2001" si="563">VLOOKUP(G1991,TableRefIOTF,2+Q1991)</f>
        <v>#N/A</v>
      </c>
      <c r="S1991" s="29" t="e">
        <f t="shared" ref="S1991:S2001" si="564">VLOOKUP(G1991,TableRefIOTF,3+Q1991)</f>
        <v>#N/A</v>
      </c>
      <c r="T1991" s="29" t="e">
        <f t="shared" ref="T1991:T2001" si="565">VLOOKUP(G1991,TableRefIOTF,4+Q1991)</f>
        <v>#N/A</v>
      </c>
      <c r="U1991" s="21" t="e">
        <f t="shared" si="556"/>
        <v>#DIV/0!</v>
      </c>
      <c r="V1991" s="28">
        <f t="shared" ref="V1991:V2001" si="566">VLOOKUP(G1991,CorpIOTF,2+Q1991)</f>
        <v>0</v>
      </c>
      <c r="W1991" s="28">
        <f t="shared" ref="W1991:W2001" si="567">VLOOKUP(G1991,CorpIOTF,3+Q1991)</f>
        <v>0</v>
      </c>
      <c r="X1991" s="45" t="e">
        <f t="shared" si="557"/>
        <v>#DIV/0!</v>
      </c>
    </row>
    <row r="1992" spans="5:24">
      <c r="E1992" s="21"/>
      <c r="F1992" s="21"/>
      <c r="G1992" s="28">
        <f t="shared" ref="G1992:G2001" si="568">MROUND(B1992,0.5)</f>
        <v>0</v>
      </c>
      <c r="H1992" s="45" t="e">
        <f t="shared" ref="H1992:H2001" si="569">(D1992/(E1992*E1992))*10000</f>
        <v>#DIV/0!</v>
      </c>
      <c r="I1992" s="29">
        <f t="shared" ref="I1992:I2001" si="570">IF(OR(C1992=1),0,3)</f>
        <v>3</v>
      </c>
      <c r="J1992" s="29">
        <f t="shared" si="558"/>
        <v>0.27</v>
      </c>
      <c r="K1992" s="29">
        <f t="shared" si="559"/>
        <v>8.4199999999999997E-2</v>
      </c>
      <c r="L1992" s="29">
        <f t="shared" si="560"/>
        <v>12.92</v>
      </c>
      <c r="M1992" s="45" t="e">
        <f t="shared" ref="M1992:M2001" si="571">(((H1992/L1992)^J1992)-1)/(J1992*K1992)</f>
        <v>#DIV/0!</v>
      </c>
      <c r="N1992" s="28">
        <f t="shared" si="561"/>
        <v>10.989169238449415</v>
      </c>
      <c r="O1992" s="28">
        <f t="shared" si="562"/>
        <v>15.087458954343088</v>
      </c>
      <c r="P1992" s="45" t="e">
        <f t="shared" ref="P1992:P2001" si="572">IF(H1992&gt;O1992,"surpoids",IF(H1992&lt;N1992,"ins. Pondérale","corpulence normale"))</f>
        <v>#DIV/0!</v>
      </c>
      <c r="Q1992" s="29">
        <f t="shared" ref="Q1992:Q2001" si="573">IF(OR(C1992=1),0,3)</f>
        <v>3</v>
      </c>
      <c r="R1992" s="29" t="e">
        <f t="shared" si="563"/>
        <v>#N/A</v>
      </c>
      <c r="S1992" s="29" t="e">
        <f t="shared" si="564"/>
        <v>#N/A</v>
      </c>
      <c r="T1992" s="29" t="e">
        <f t="shared" si="565"/>
        <v>#N/A</v>
      </c>
      <c r="U1992" s="21" t="e">
        <f t="shared" ref="U1992:U2001" si="574">(((H1992/T1992)^R1992)-1)/(R1992*S1992)</f>
        <v>#DIV/0!</v>
      </c>
      <c r="V1992" s="28">
        <f t="shared" si="566"/>
        <v>0</v>
      </c>
      <c r="W1992" s="28">
        <f t="shared" si="567"/>
        <v>0</v>
      </c>
      <c r="X1992" s="45" t="e">
        <f t="shared" ref="X1992:X2001" si="575">IF(H1992&gt;W1992,"obésité",IF(H1992&gt;V1992,"surpoids","pas de surpoids ni d'obésité"))</f>
        <v>#DIV/0!</v>
      </c>
    </row>
    <row r="1993" spans="5:24">
      <c r="E1993" s="21"/>
      <c r="F1993" s="21"/>
      <c r="G1993" s="28">
        <f t="shared" si="568"/>
        <v>0</v>
      </c>
      <c r="H1993" s="45" t="e">
        <f t="shared" si="569"/>
        <v>#DIV/0!</v>
      </c>
      <c r="I1993" s="29">
        <f t="shared" si="570"/>
        <v>3</v>
      </c>
      <c r="J1993" s="29">
        <f t="shared" si="558"/>
        <v>0.27</v>
      </c>
      <c r="K1993" s="29">
        <f t="shared" si="559"/>
        <v>8.4199999999999997E-2</v>
      </c>
      <c r="L1993" s="29">
        <f t="shared" si="560"/>
        <v>12.92</v>
      </c>
      <c r="M1993" s="45" t="e">
        <f t="shared" si="571"/>
        <v>#DIV/0!</v>
      </c>
      <c r="N1993" s="28">
        <f t="shared" si="561"/>
        <v>10.989169238449415</v>
      </c>
      <c r="O1993" s="28">
        <f t="shared" si="562"/>
        <v>15.087458954343088</v>
      </c>
      <c r="P1993" s="45" t="e">
        <f t="shared" si="572"/>
        <v>#DIV/0!</v>
      </c>
      <c r="Q1993" s="29">
        <f t="shared" si="573"/>
        <v>3</v>
      </c>
      <c r="R1993" s="29" t="e">
        <f t="shared" si="563"/>
        <v>#N/A</v>
      </c>
      <c r="S1993" s="29" t="e">
        <f t="shared" si="564"/>
        <v>#N/A</v>
      </c>
      <c r="T1993" s="29" t="e">
        <f t="shared" si="565"/>
        <v>#N/A</v>
      </c>
      <c r="U1993" s="21" t="e">
        <f t="shared" si="574"/>
        <v>#DIV/0!</v>
      </c>
      <c r="V1993" s="28">
        <f t="shared" si="566"/>
        <v>0</v>
      </c>
      <c r="W1993" s="28">
        <f t="shared" si="567"/>
        <v>0</v>
      </c>
      <c r="X1993" s="45" t="e">
        <f t="shared" si="575"/>
        <v>#DIV/0!</v>
      </c>
    </row>
    <row r="1994" spans="5:24">
      <c r="E1994" s="21"/>
      <c r="F1994" s="21"/>
      <c r="G1994" s="28">
        <f t="shared" si="568"/>
        <v>0</v>
      </c>
      <c r="H1994" s="45" t="e">
        <f t="shared" si="569"/>
        <v>#DIV/0!</v>
      </c>
      <c r="I1994" s="29">
        <f t="shared" si="570"/>
        <v>3</v>
      </c>
      <c r="J1994" s="29">
        <f t="shared" si="558"/>
        <v>0.27</v>
      </c>
      <c r="K1994" s="29">
        <f t="shared" si="559"/>
        <v>8.4199999999999997E-2</v>
      </c>
      <c r="L1994" s="29">
        <f t="shared" si="560"/>
        <v>12.92</v>
      </c>
      <c r="M1994" s="45" t="e">
        <f t="shared" si="571"/>
        <v>#DIV/0!</v>
      </c>
      <c r="N1994" s="28">
        <f t="shared" si="561"/>
        <v>10.989169238449415</v>
      </c>
      <c r="O1994" s="28">
        <f t="shared" si="562"/>
        <v>15.087458954343088</v>
      </c>
      <c r="P1994" s="45" t="e">
        <f t="shared" si="572"/>
        <v>#DIV/0!</v>
      </c>
      <c r="Q1994" s="29">
        <f t="shared" si="573"/>
        <v>3</v>
      </c>
      <c r="R1994" s="29" t="e">
        <f t="shared" si="563"/>
        <v>#N/A</v>
      </c>
      <c r="S1994" s="29" t="e">
        <f t="shared" si="564"/>
        <v>#N/A</v>
      </c>
      <c r="T1994" s="29" t="e">
        <f t="shared" si="565"/>
        <v>#N/A</v>
      </c>
      <c r="U1994" s="21" t="e">
        <f t="shared" si="574"/>
        <v>#DIV/0!</v>
      </c>
      <c r="V1994" s="28">
        <f t="shared" si="566"/>
        <v>0</v>
      </c>
      <c r="W1994" s="28">
        <f t="shared" si="567"/>
        <v>0</v>
      </c>
      <c r="X1994" s="45" t="e">
        <f t="shared" si="575"/>
        <v>#DIV/0!</v>
      </c>
    </row>
    <row r="1995" spans="5:24">
      <c r="E1995" s="21"/>
      <c r="F1995" s="21"/>
      <c r="G1995" s="28">
        <f t="shared" si="568"/>
        <v>0</v>
      </c>
      <c r="H1995" s="45" t="e">
        <f t="shared" si="569"/>
        <v>#DIV/0!</v>
      </c>
      <c r="I1995" s="29">
        <f t="shared" si="570"/>
        <v>3</v>
      </c>
      <c r="J1995" s="29">
        <f t="shared" si="558"/>
        <v>0.27</v>
      </c>
      <c r="K1995" s="29">
        <f t="shared" si="559"/>
        <v>8.4199999999999997E-2</v>
      </c>
      <c r="L1995" s="29">
        <f t="shared" si="560"/>
        <v>12.92</v>
      </c>
      <c r="M1995" s="45" t="e">
        <f t="shared" si="571"/>
        <v>#DIV/0!</v>
      </c>
      <c r="N1995" s="28">
        <f t="shared" si="561"/>
        <v>10.989169238449415</v>
      </c>
      <c r="O1995" s="28">
        <f t="shared" si="562"/>
        <v>15.087458954343088</v>
      </c>
      <c r="P1995" s="45" t="e">
        <f t="shared" si="572"/>
        <v>#DIV/0!</v>
      </c>
      <c r="Q1995" s="29">
        <f t="shared" si="573"/>
        <v>3</v>
      </c>
      <c r="R1995" s="29" t="e">
        <f t="shared" si="563"/>
        <v>#N/A</v>
      </c>
      <c r="S1995" s="29" t="e">
        <f t="shared" si="564"/>
        <v>#N/A</v>
      </c>
      <c r="T1995" s="29" t="e">
        <f t="shared" si="565"/>
        <v>#N/A</v>
      </c>
      <c r="U1995" s="21" t="e">
        <f t="shared" si="574"/>
        <v>#DIV/0!</v>
      </c>
      <c r="V1995" s="28">
        <f t="shared" si="566"/>
        <v>0</v>
      </c>
      <c r="W1995" s="28">
        <f t="shared" si="567"/>
        <v>0</v>
      </c>
      <c r="X1995" s="45" t="e">
        <f t="shared" si="575"/>
        <v>#DIV/0!</v>
      </c>
    </row>
    <row r="1996" spans="5:24">
      <c r="E1996" s="21"/>
      <c r="F1996" s="21"/>
      <c r="G1996" s="28">
        <f t="shared" si="568"/>
        <v>0</v>
      </c>
      <c r="H1996" s="45" t="e">
        <f t="shared" si="569"/>
        <v>#DIV/0!</v>
      </c>
      <c r="I1996" s="29">
        <f t="shared" si="570"/>
        <v>3</v>
      </c>
      <c r="J1996" s="29">
        <f t="shared" si="558"/>
        <v>0.27</v>
      </c>
      <c r="K1996" s="29">
        <f t="shared" si="559"/>
        <v>8.4199999999999997E-2</v>
      </c>
      <c r="L1996" s="29">
        <f t="shared" si="560"/>
        <v>12.92</v>
      </c>
      <c r="M1996" s="45" t="e">
        <f t="shared" si="571"/>
        <v>#DIV/0!</v>
      </c>
      <c r="N1996" s="28">
        <f t="shared" si="561"/>
        <v>10.989169238449415</v>
      </c>
      <c r="O1996" s="28">
        <f t="shared" si="562"/>
        <v>15.087458954343088</v>
      </c>
      <c r="P1996" s="45" t="e">
        <f t="shared" si="572"/>
        <v>#DIV/0!</v>
      </c>
      <c r="Q1996" s="29">
        <f t="shared" si="573"/>
        <v>3</v>
      </c>
      <c r="R1996" s="29" t="e">
        <f t="shared" si="563"/>
        <v>#N/A</v>
      </c>
      <c r="S1996" s="29" t="e">
        <f t="shared" si="564"/>
        <v>#N/A</v>
      </c>
      <c r="T1996" s="29" t="e">
        <f t="shared" si="565"/>
        <v>#N/A</v>
      </c>
      <c r="U1996" s="21" t="e">
        <f t="shared" si="574"/>
        <v>#DIV/0!</v>
      </c>
      <c r="V1996" s="28">
        <f t="shared" si="566"/>
        <v>0</v>
      </c>
      <c r="W1996" s="28">
        <f t="shared" si="567"/>
        <v>0</v>
      </c>
      <c r="X1996" s="45" t="e">
        <f t="shared" si="575"/>
        <v>#DIV/0!</v>
      </c>
    </row>
    <row r="1997" spans="5:24">
      <c r="E1997" s="21"/>
      <c r="F1997" s="21"/>
      <c r="G1997" s="28">
        <f t="shared" si="568"/>
        <v>0</v>
      </c>
      <c r="H1997" s="45" t="e">
        <f t="shared" si="569"/>
        <v>#DIV/0!</v>
      </c>
      <c r="I1997" s="29">
        <f t="shared" si="570"/>
        <v>3</v>
      </c>
      <c r="J1997" s="29">
        <f t="shared" si="558"/>
        <v>0.27</v>
      </c>
      <c r="K1997" s="29">
        <f t="shared" si="559"/>
        <v>8.4199999999999997E-2</v>
      </c>
      <c r="L1997" s="29">
        <f t="shared" si="560"/>
        <v>12.92</v>
      </c>
      <c r="M1997" s="45" t="e">
        <f t="shared" si="571"/>
        <v>#DIV/0!</v>
      </c>
      <c r="N1997" s="28">
        <f t="shared" si="561"/>
        <v>10.989169238449415</v>
      </c>
      <c r="O1997" s="28">
        <f t="shared" si="562"/>
        <v>15.087458954343088</v>
      </c>
      <c r="P1997" s="45" t="e">
        <f t="shared" si="572"/>
        <v>#DIV/0!</v>
      </c>
      <c r="Q1997" s="29">
        <f t="shared" si="573"/>
        <v>3</v>
      </c>
      <c r="R1997" s="29" t="e">
        <f t="shared" si="563"/>
        <v>#N/A</v>
      </c>
      <c r="S1997" s="29" t="e">
        <f t="shared" si="564"/>
        <v>#N/A</v>
      </c>
      <c r="T1997" s="29" t="e">
        <f t="shared" si="565"/>
        <v>#N/A</v>
      </c>
      <c r="U1997" s="21" t="e">
        <f t="shared" si="574"/>
        <v>#DIV/0!</v>
      </c>
      <c r="V1997" s="28">
        <f t="shared" si="566"/>
        <v>0</v>
      </c>
      <c r="W1997" s="28">
        <f t="shared" si="567"/>
        <v>0</v>
      </c>
      <c r="X1997" s="45" t="e">
        <f t="shared" si="575"/>
        <v>#DIV/0!</v>
      </c>
    </row>
    <row r="1998" spans="5:24">
      <c r="E1998" s="21"/>
      <c r="F1998" s="21"/>
      <c r="G1998" s="28">
        <f t="shared" si="568"/>
        <v>0</v>
      </c>
      <c r="H1998" s="45" t="e">
        <f t="shared" si="569"/>
        <v>#DIV/0!</v>
      </c>
      <c r="I1998" s="29">
        <f t="shared" si="570"/>
        <v>3</v>
      </c>
      <c r="J1998" s="29">
        <f t="shared" si="558"/>
        <v>0.27</v>
      </c>
      <c r="K1998" s="29">
        <f t="shared" si="559"/>
        <v>8.4199999999999997E-2</v>
      </c>
      <c r="L1998" s="29">
        <f t="shared" si="560"/>
        <v>12.92</v>
      </c>
      <c r="M1998" s="45" t="e">
        <f t="shared" si="571"/>
        <v>#DIV/0!</v>
      </c>
      <c r="N1998" s="28">
        <f t="shared" si="561"/>
        <v>10.989169238449415</v>
      </c>
      <c r="O1998" s="28">
        <f t="shared" si="562"/>
        <v>15.087458954343088</v>
      </c>
      <c r="P1998" s="45" t="e">
        <f t="shared" si="572"/>
        <v>#DIV/0!</v>
      </c>
      <c r="Q1998" s="29">
        <f t="shared" si="573"/>
        <v>3</v>
      </c>
      <c r="R1998" s="29" t="e">
        <f t="shared" si="563"/>
        <v>#N/A</v>
      </c>
      <c r="S1998" s="29" t="e">
        <f t="shared" si="564"/>
        <v>#N/A</v>
      </c>
      <c r="T1998" s="29" t="e">
        <f t="shared" si="565"/>
        <v>#N/A</v>
      </c>
      <c r="U1998" s="21" t="e">
        <f t="shared" si="574"/>
        <v>#DIV/0!</v>
      </c>
      <c r="V1998" s="28">
        <f t="shared" si="566"/>
        <v>0</v>
      </c>
      <c r="W1998" s="28">
        <f t="shared" si="567"/>
        <v>0</v>
      </c>
      <c r="X1998" s="45" t="e">
        <f t="shared" si="575"/>
        <v>#DIV/0!</v>
      </c>
    </row>
    <row r="1999" spans="5:24">
      <c r="E1999" s="21"/>
      <c r="F1999" s="21"/>
      <c r="G1999" s="28">
        <f t="shared" si="568"/>
        <v>0</v>
      </c>
      <c r="H1999" s="45" t="e">
        <f t="shared" si="569"/>
        <v>#DIV/0!</v>
      </c>
      <c r="I1999" s="29">
        <f t="shared" si="570"/>
        <v>3</v>
      </c>
      <c r="J1999" s="29">
        <f t="shared" si="558"/>
        <v>0.27</v>
      </c>
      <c r="K1999" s="29">
        <f t="shared" si="559"/>
        <v>8.4199999999999997E-2</v>
      </c>
      <c r="L1999" s="29">
        <f t="shared" si="560"/>
        <v>12.92</v>
      </c>
      <c r="M1999" s="45" t="e">
        <f t="shared" si="571"/>
        <v>#DIV/0!</v>
      </c>
      <c r="N1999" s="28">
        <f t="shared" si="561"/>
        <v>10.989169238449415</v>
      </c>
      <c r="O1999" s="28">
        <f t="shared" si="562"/>
        <v>15.087458954343088</v>
      </c>
      <c r="P1999" s="45" t="e">
        <f t="shared" si="572"/>
        <v>#DIV/0!</v>
      </c>
      <c r="Q1999" s="29">
        <f t="shared" si="573"/>
        <v>3</v>
      </c>
      <c r="R1999" s="29" t="e">
        <f t="shared" si="563"/>
        <v>#N/A</v>
      </c>
      <c r="S1999" s="29" t="e">
        <f t="shared" si="564"/>
        <v>#N/A</v>
      </c>
      <c r="T1999" s="29" t="e">
        <f t="shared" si="565"/>
        <v>#N/A</v>
      </c>
      <c r="U1999" s="21" t="e">
        <f t="shared" si="574"/>
        <v>#DIV/0!</v>
      </c>
      <c r="V1999" s="28">
        <f t="shared" si="566"/>
        <v>0</v>
      </c>
      <c r="W1999" s="28">
        <f t="shared" si="567"/>
        <v>0</v>
      </c>
      <c r="X1999" s="45" t="e">
        <f t="shared" si="575"/>
        <v>#DIV/0!</v>
      </c>
    </row>
    <row r="2000" spans="5:24">
      <c r="E2000" s="21"/>
      <c r="F2000" s="21"/>
      <c r="G2000" s="28">
        <f t="shared" si="568"/>
        <v>0</v>
      </c>
      <c r="H2000" s="45" t="e">
        <f t="shared" si="569"/>
        <v>#DIV/0!</v>
      </c>
      <c r="I2000" s="29">
        <f t="shared" si="570"/>
        <v>3</v>
      </c>
      <c r="J2000" s="29">
        <f t="shared" si="558"/>
        <v>0.27</v>
      </c>
      <c r="K2000" s="29">
        <f t="shared" si="559"/>
        <v>8.4199999999999997E-2</v>
      </c>
      <c r="L2000" s="29">
        <f t="shared" si="560"/>
        <v>12.92</v>
      </c>
      <c r="M2000" s="45" t="e">
        <f t="shared" si="571"/>
        <v>#DIV/0!</v>
      </c>
      <c r="N2000" s="28">
        <f t="shared" si="561"/>
        <v>10.989169238449415</v>
      </c>
      <c r="O2000" s="28">
        <f t="shared" si="562"/>
        <v>15.087458954343088</v>
      </c>
      <c r="P2000" s="45" t="e">
        <f t="shared" si="572"/>
        <v>#DIV/0!</v>
      </c>
      <c r="Q2000" s="29">
        <f t="shared" si="573"/>
        <v>3</v>
      </c>
      <c r="R2000" s="29" t="e">
        <f t="shared" si="563"/>
        <v>#N/A</v>
      </c>
      <c r="S2000" s="29" t="e">
        <f t="shared" si="564"/>
        <v>#N/A</v>
      </c>
      <c r="T2000" s="29" t="e">
        <f t="shared" si="565"/>
        <v>#N/A</v>
      </c>
      <c r="U2000" s="21" t="e">
        <f t="shared" si="574"/>
        <v>#DIV/0!</v>
      </c>
      <c r="V2000" s="28">
        <f t="shared" si="566"/>
        <v>0</v>
      </c>
      <c r="W2000" s="28">
        <f t="shared" si="567"/>
        <v>0</v>
      </c>
      <c r="X2000" s="45" t="e">
        <f t="shared" si="575"/>
        <v>#DIV/0!</v>
      </c>
    </row>
    <row r="2001" spans="5:24">
      <c r="E2001" s="21"/>
      <c r="F2001" s="21"/>
      <c r="G2001" s="28">
        <f t="shared" si="568"/>
        <v>0</v>
      </c>
      <c r="H2001" s="45" t="e">
        <f t="shared" si="569"/>
        <v>#DIV/0!</v>
      </c>
      <c r="I2001" s="29">
        <f t="shared" si="570"/>
        <v>3</v>
      </c>
      <c r="J2001" s="29">
        <f t="shared" si="558"/>
        <v>0.27</v>
      </c>
      <c r="K2001" s="29">
        <f t="shared" si="559"/>
        <v>8.4199999999999997E-2</v>
      </c>
      <c r="L2001" s="29">
        <f t="shared" si="560"/>
        <v>12.92</v>
      </c>
      <c r="M2001" s="45" t="e">
        <f t="shared" si="571"/>
        <v>#DIV/0!</v>
      </c>
      <c r="N2001" s="28">
        <f t="shared" si="561"/>
        <v>10.989169238449415</v>
      </c>
      <c r="O2001" s="28">
        <f t="shared" si="562"/>
        <v>15.087458954343088</v>
      </c>
      <c r="P2001" s="45" t="e">
        <f t="shared" si="572"/>
        <v>#DIV/0!</v>
      </c>
      <c r="Q2001" s="29">
        <f t="shared" si="573"/>
        <v>3</v>
      </c>
      <c r="R2001" s="29" t="e">
        <f t="shared" si="563"/>
        <v>#N/A</v>
      </c>
      <c r="S2001" s="29" t="e">
        <f t="shared" si="564"/>
        <v>#N/A</v>
      </c>
      <c r="T2001" s="29" t="e">
        <f t="shared" si="565"/>
        <v>#N/A</v>
      </c>
      <c r="U2001" s="21" t="e">
        <f t="shared" si="574"/>
        <v>#DIV/0!</v>
      </c>
      <c r="V2001" s="28">
        <f t="shared" si="566"/>
        <v>0</v>
      </c>
      <c r="W2001" s="28">
        <f t="shared" si="567"/>
        <v>0</v>
      </c>
      <c r="X2001" s="45" t="e">
        <f t="shared" si="575"/>
        <v>#DIV/0!</v>
      </c>
    </row>
  </sheetData>
  <sheetProtection formatCells="0" formatColumns="0" formatRows="0" insertRows="0" deleteRows="0" selectLockedCells="1" sort="0" autoFilter="0"/>
  <mergeCells count="4">
    <mergeCell ref="G1:X3"/>
    <mergeCell ref="I5:P5"/>
    <mergeCell ref="Q5:X5"/>
    <mergeCell ref="A1:E3"/>
  </mergeCells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&amp;F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 tint="0.39997558519241921"/>
  </sheetPr>
  <dimension ref="A1:Z2001"/>
  <sheetViews>
    <sheetView workbookViewId="0">
      <selection activeCell="D17" sqref="D17"/>
    </sheetView>
  </sheetViews>
  <sheetFormatPr baseColWidth="10" defaultRowHeight="13.8"/>
  <cols>
    <col min="1" max="1" width="18.5546875" style="20" customWidth="1"/>
    <col min="2" max="2" width="11.5546875" style="20"/>
    <col min="3" max="3" width="9.33203125" style="23" customWidth="1"/>
    <col min="4" max="4" width="20.109375" style="23" customWidth="1"/>
    <col min="5" max="5" width="11.44140625" style="23"/>
    <col min="6" max="6" width="17.44140625" style="63" customWidth="1"/>
    <col min="7" max="7" width="11.5546875" style="23"/>
    <col min="8" max="8" width="17.88671875" style="21" hidden="1" customWidth="1"/>
    <col min="9" max="9" width="0" style="23" hidden="1" customWidth="1"/>
    <col min="10" max="10" width="11.44140625" style="45"/>
    <col min="11" max="14" width="0" style="20" hidden="1" customWidth="1"/>
    <col min="15" max="15" width="16.5546875" style="45" customWidth="1"/>
    <col min="16" max="17" width="16.5546875" style="21" hidden="1" customWidth="1"/>
    <col min="18" max="18" width="19.88671875" style="45" customWidth="1"/>
    <col min="19" max="22" width="0" style="20" hidden="1" customWidth="1"/>
    <col min="23" max="23" width="11.5546875" style="20"/>
    <col min="24" max="25" width="0" style="20" hidden="1" customWidth="1"/>
    <col min="26" max="26" width="28.33203125" style="20" customWidth="1"/>
    <col min="27" max="16384" width="11.5546875" style="20"/>
  </cols>
  <sheetData>
    <row r="1" spans="1:26" ht="13.2" customHeight="1">
      <c r="A1" s="82" t="s">
        <v>15</v>
      </c>
      <c r="B1" s="82"/>
      <c r="C1" s="82"/>
      <c r="D1" s="82"/>
      <c r="E1" s="82"/>
      <c r="F1" s="83"/>
      <c r="G1" s="49"/>
      <c r="H1" s="75" t="s">
        <v>41</v>
      </c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6"/>
    </row>
    <row r="2" spans="1:26" ht="21" customHeight="1">
      <c r="A2" s="82"/>
      <c r="B2" s="82"/>
      <c r="C2" s="82"/>
      <c r="D2" s="82"/>
      <c r="E2" s="82"/>
      <c r="F2" s="83"/>
      <c r="G2" s="49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6"/>
    </row>
    <row r="3" spans="1:26" ht="21" customHeight="1">
      <c r="A3" s="82"/>
      <c r="B3" s="82"/>
      <c r="C3" s="82"/>
      <c r="D3" s="82"/>
      <c r="E3" s="82"/>
      <c r="F3" s="83"/>
      <c r="G3" s="49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6"/>
    </row>
    <row r="4" spans="1:26">
      <c r="C4" s="22" t="s">
        <v>12</v>
      </c>
    </row>
    <row r="5" spans="1:26">
      <c r="C5" s="22" t="s">
        <v>13</v>
      </c>
      <c r="J5" s="46"/>
      <c r="K5" s="80" t="s">
        <v>21</v>
      </c>
      <c r="L5" s="80"/>
      <c r="M5" s="80"/>
      <c r="N5" s="80"/>
      <c r="O5" s="80"/>
      <c r="P5" s="80"/>
      <c r="Q5" s="80"/>
      <c r="R5" s="80"/>
      <c r="S5" s="81" t="s">
        <v>23</v>
      </c>
      <c r="T5" s="81"/>
      <c r="U5" s="81"/>
      <c r="V5" s="81"/>
      <c r="W5" s="81"/>
      <c r="X5" s="81"/>
      <c r="Y5" s="81"/>
      <c r="Z5" s="81"/>
    </row>
    <row r="6" spans="1:26" s="26" customFormat="1" ht="41.4">
      <c r="A6" s="24" t="s">
        <v>65</v>
      </c>
      <c r="B6" s="24" t="s">
        <v>46</v>
      </c>
      <c r="C6" s="25" t="s">
        <v>45</v>
      </c>
      <c r="D6" s="24" t="s">
        <v>43</v>
      </c>
      <c r="E6" s="24" t="s">
        <v>44</v>
      </c>
      <c r="F6" s="64" t="s">
        <v>62</v>
      </c>
      <c r="G6" s="51"/>
      <c r="H6" s="55" t="s">
        <v>63</v>
      </c>
      <c r="I6" s="50" t="s">
        <v>42</v>
      </c>
      <c r="J6" s="52" t="s">
        <v>11</v>
      </c>
      <c r="K6" s="50" t="s">
        <v>9</v>
      </c>
      <c r="L6" s="50" t="s">
        <v>10</v>
      </c>
      <c r="M6" s="50" t="s">
        <v>7</v>
      </c>
      <c r="N6" s="50" t="s">
        <v>8</v>
      </c>
      <c r="O6" s="35" t="s">
        <v>14</v>
      </c>
      <c r="P6" s="50" t="s">
        <v>35</v>
      </c>
      <c r="Q6" s="50" t="s">
        <v>30</v>
      </c>
      <c r="R6" s="35" t="s">
        <v>29</v>
      </c>
      <c r="S6" s="50" t="s">
        <v>9</v>
      </c>
      <c r="T6" s="50" t="s">
        <v>10</v>
      </c>
      <c r="U6" s="50" t="s">
        <v>7</v>
      </c>
      <c r="V6" s="50" t="s">
        <v>8</v>
      </c>
      <c r="W6" s="38" t="s">
        <v>22</v>
      </c>
      <c r="X6" s="50" t="s">
        <v>31</v>
      </c>
      <c r="Y6" s="50" t="s">
        <v>32</v>
      </c>
      <c r="Z6" s="38" t="s">
        <v>33</v>
      </c>
    </row>
    <row r="7" spans="1:26">
      <c r="B7" s="53"/>
      <c r="C7" s="27"/>
      <c r="D7" s="21"/>
      <c r="E7" s="21"/>
      <c r="G7" s="21"/>
      <c r="H7" s="54">
        <f>DATEDIF(B7,F7,"d")/365.25</f>
        <v>0</v>
      </c>
      <c r="I7" s="28">
        <f t="shared" ref="I7:I70" si="0">MROUND(H7,0.5)</f>
        <v>0</v>
      </c>
      <c r="J7" s="45" t="e">
        <f>(D7/(E7*E7))*10000</f>
        <v>#DIV/0!</v>
      </c>
      <c r="K7" s="29">
        <f>IF(OR(C7=1),0,3)</f>
        <v>3</v>
      </c>
      <c r="L7" s="29">
        <f t="shared" ref="L7:L70" si="1">VLOOKUP(I7,TableRefFR,2+K7)</f>
        <v>0.27</v>
      </c>
      <c r="M7" s="29">
        <f t="shared" ref="M7:M70" si="2">VLOOKUP(I7,TableRefFR,3+K7)</f>
        <v>8.4199999999999997E-2</v>
      </c>
      <c r="N7" s="29">
        <f t="shared" ref="N7:N70" si="3">VLOOKUP(I7,TableRefFR,4+K7)</f>
        <v>12.92</v>
      </c>
      <c r="O7" s="45" t="e">
        <f>(((J7/N7)^L7)-1)/(L7*M7)</f>
        <v>#DIV/0!</v>
      </c>
      <c r="P7" s="28">
        <f t="shared" ref="P7:P70" si="4">VLOOKUP(I7,CorpFR,2+K7)</f>
        <v>10.989169238449415</v>
      </c>
      <c r="Q7" s="28">
        <f t="shared" ref="Q7:Q70" si="5">VLOOKUP(I7,CorpFR,3+K7)</f>
        <v>15.087458954343088</v>
      </c>
      <c r="R7" s="45" t="e">
        <f>IF(J7&gt;Q7,"surpoids",IF(J7&lt;P7,"ins. Pondérale","corpulence normale"))</f>
        <v>#DIV/0!</v>
      </c>
      <c r="S7" s="29">
        <f>IF(OR(C7=1),0,3)</f>
        <v>3</v>
      </c>
      <c r="T7" s="29" t="e">
        <f t="shared" ref="T7:T70" si="6">VLOOKUP(I7,TableRefIOTF,2+S7)</f>
        <v>#N/A</v>
      </c>
      <c r="U7" s="29" t="e">
        <f t="shared" ref="U7:U70" si="7">VLOOKUP(I7,TableRefIOTF,3+S7)</f>
        <v>#N/A</v>
      </c>
      <c r="V7" s="29" t="e">
        <f t="shared" ref="V7:V70" si="8">VLOOKUP(I7,TableRefIOTF,4+S7)</f>
        <v>#N/A</v>
      </c>
      <c r="W7" s="21" t="e">
        <f>(((J7/V7)^T7)-1)/(T7*U7)</f>
        <v>#DIV/0!</v>
      </c>
      <c r="X7" s="28">
        <f t="shared" ref="X7:X70" si="9">VLOOKUP(I7,CorpIOTF,2+S7)</f>
        <v>0</v>
      </c>
      <c r="Y7" s="28">
        <f t="shared" ref="Y7:Y70" si="10">VLOOKUP(I7,CorpIOTF,3+S7)</f>
        <v>0</v>
      </c>
      <c r="Z7" s="45" t="e">
        <f>IF(J7&gt;Y7,"obésité",IF(J7&gt;X7,"surpoids","pas de surpoids ni d'obésité"))</f>
        <v>#DIV/0!</v>
      </c>
    </row>
    <row r="8" spans="1:26">
      <c r="C8" s="27"/>
      <c r="D8" s="21"/>
      <c r="E8" s="21"/>
      <c r="G8" s="21"/>
      <c r="H8" s="54">
        <f t="shared" ref="H8:H71" si="11">DATEDIF(B8,F8,"d")/365.25</f>
        <v>0</v>
      </c>
      <c r="I8" s="28">
        <f t="shared" si="0"/>
        <v>0</v>
      </c>
      <c r="J8" s="45" t="e">
        <f t="shared" ref="J8:J71" si="12">(D8/(E8*E8))*10000</f>
        <v>#DIV/0!</v>
      </c>
      <c r="K8" s="29">
        <f t="shared" ref="K8:K71" si="13">IF(OR(C8=1),0,3)</f>
        <v>3</v>
      </c>
      <c r="L8" s="29">
        <f t="shared" si="1"/>
        <v>0.27</v>
      </c>
      <c r="M8" s="29">
        <f t="shared" si="2"/>
        <v>8.4199999999999997E-2</v>
      </c>
      <c r="N8" s="29">
        <f t="shared" si="3"/>
        <v>12.92</v>
      </c>
      <c r="O8" s="45" t="e">
        <f t="shared" ref="O8:O71" si="14">(((J8/N8)^L8)-1)/(L8*M8)</f>
        <v>#DIV/0!</v>
      </c>
      <c r="P8" s="28">
        <f t="shared" si="4"/>
        <v>10.989169238449415</v>
      </c>
      <c r="Q8" s="28">
        <f t="shared" si="5"/>
        <v>15.087458954343088</v>
      </c>
      <c r="R8" s="45" t="e">
        <f t="shared" ref="R8:R71" si="15">IF(J8&gt;Q8,"surpoids",IF(J8&lt;P8,"ins. Pondérale","corpulence normale"))</f>
        <v>#DIV/0!</v>
      </c>
      <c r="S8" s="29">
        <f t="shared" ref="S8:S71" si="16">IF(OR(C8=1),0,3)</f>
        <v>3</v>
      </c>
      <c r="T8" s="29" t="e">
        <f t="shared" si="6"/>
        <v>#N/A</v>
      </c>
      <c r="U8" s="29" t="e">
        <f t="shared" si="7"/>
        <v>#N/A</v>
      </c>
      <c r="V8" s="29" t="e">
        <f t="shared" si="8"/>
        <v>#N/A</v>
      </c>
      <c r="W8" s="21" t="e">
        <f t="shared" ref="W8:W71" si="17">(((J8/V8)^T8)-1)/(T8*U8)</f>
        <v>#DIV/0!</v>
      </c>
      <c r="X8" s="28">
        <f t="shared" si="9"/>
        <v>0</v>
      </c>
      <c r="Y8" s="28">
        <f t="shared" si="10"/>
        <v>0</v>
      </c>
      <c r="Z8" s="45" t="e">
        <f t="shared" ref="Z8:Z71" si="18">IF(J8&gt;Y8,"obésité",IF(J8&gt;X8,"surpoids","pas de surpoids ni d'obésité"))</f>
        <v>#DIV/0!</v>
      </c>
    </row>
    <row r="9" spans="1:26">
      <c r="C9" s="27"/>
      <c r="D9" s="21"/>
      <c r="E9" s="21"/>
      <c r="G9" s="21"/>
      <c r="H9" s="54">
        <f t="shared" si="11"/>
        <v>0</v>
      </c>
      <c r="I9" s="28">
        <f t="shared" si="0"/>
        <v>0</v>
      </c>
      <c r="J9" s="45" t="e">
        <f t="shared" si="12"/>
        <v>#DIV/0!</v>
      </c>
      <c r="K9" s="29">
        <f t="shared" si="13"/>
        <v>3</v>
      </c>
      <c r="L9" s="29">
        <f t="shared" si="1"/>
        <v>0.27</v>
      </c>
      <c r="M9" s="29">
        <f t="shared" si="2"/>
        <v>8.4199999999999997E-2</v>
      </c>
      <c r="N9" s="29">
        <f t="shared" si="3"/>
        <v>12.92</v>
      </c>
      <c r="O9" s="45" t="e">
        <f t="shared" si="14"/>
        <v>#DIV/0!</v>
      </c>
      <c r="P9" s="28">
        <f t="shared" si="4"/>
        <v>10.989169238449415</v>
      </c>
      <c r="Q9" s="28">
        <f t="shared" si="5"/>
        <v>15.087458954343088</v>
      </c>
      <c r="R9" s="45" t="e">
        <f t="shared" si="15"/>
        <v>#DIV/0!</v>
      </c>
      <c r="S9" s="29">
        <f t="shared" si="16"/>
        <v>3</v>
      </c>
      <c r="T9" s="29" t="e">
        <f t="shared" si="6"/>
        <v>#N/A</v>
      </c>
      <c r="U9" s="29" t="e">
        <f t="shared" si="7"/>
        <v>#N/A</v>
      </c>
      <c r="V9" s="29" t="e">
        <f t="shared" si="8"/>
        <v>#N/A</v>
      </c>
      <c r="W9" s="21" t="e">
        <f t="shared" si="17"/>
        <v>#DIV/0!</v>
      </c>
      <c r="X9" s="28">
        <f t="shared" si="9"/>
        <v>0</v>
      </c>
      <c r="Y9" s="28">
        <f t="shared" si="10"/>
        <v>0</v>
      </c>
      <c r="Z9" s="45" t="e">
        <f t="shared" si="18"/>
        <v>#DIV/0!</v>
      </c>
    </row>
    <row r="10" spans="1:26">
      <c r="C10" s="27"/>
      <c r="D10" s="21"/>
      <c r="E10" s="21"/>
      <c r="G10" s="21"/>
      <c r="H10" s="54">
        <f t="shared" si="11"/>
        <v>0</v>
      </c>
      <c r="I10" s="28">
        <f t="shared" si="0"/>
        <v>0</v>
      </c>
      <c r="J10" s="45" t="e">
        <f t="shared" si="12"/>
        <v>#DIV/0!</v>
      </c>
      <c r="K10" s="29">
        <f t="shared" si="13"/>
        <v>3</v>
      </c>
      <c r="L10" s="29">
        <f t="shared" si="1"/>
        <v>0.27</v>
      </c>
      <c r="M10" s="29">
        <f t="shared" si="2"/>
        <v>8.4199999999999997E-2</v>
      </c>
      <c r="N10" s="29">
        <f t="shared" si="3"/>
        <v>12.92</v>
      </c>
      <c r="O10" s="45" t="e">
        <f t="shared" si="14"/>
        <v>#DIV/0!</v>
      </c>
      <c r="P10" s="28">
        <f t="shared" si="4"/>
        <v>10.989169238449415</v>
      </c>
      <c r="Q10" s="28">
        <f t="shared" si="5"/>
        <v>15.087458954343088</v>
      </c>
      <c r="R10" s="45" t="e">
        <f t="shared" si="15"/>
        <v>#DIV/0!</v>
      </c>
      <c r="S10" s="29">
        <f t="shared" si="16"/>
        <v>3</v>
      </c>
      <c r="T10" s="29" t="e">
        <f t="shared" si="6"/>
        <v>#N/A</v>
      </c>
      <c r="U10" s="29" t="e">
        <f t="shared" si="7"/>
        <v>#N/A</v>
      </c>
      <c r="V10" s="29" t="e">
        <f t="shared" si="8"/>
        <v>#N/A</v>
      </c>
      <c r="W10" s="21" t="e">
        <f t="shared" si="17"/>
        <v>#DIV/0!</v>
      </c>
      <c r="X10" s="28">
        <f t="shared" si="9"/>
        <v>0</v>
      </c>
      <c r="Y10" s="28">
        <f t="shared" si="10"/>
        <v>0</v>
      </c>
      <c r="Z10" s="45" t="e">
        <f t="shared" si="18"/>
        <v>#DIV/0!</v>
      </c>
    </row>
    <row r="11" spans="1:26">
      <c r="C11" s="27"/>
      <c r="D11" s="21"/>
      <c r="E11" s="21"/>
      <c r="G11" s="21"/>
      <c r="H11" s="54">
        <f t="shared" si="11"/>
        <v>0</v>
      </c>
      <c r="I11" s="28">
        <f t="shared" si="0"/>
        <v>0</v>
      </c>
      <c r="J11" s="45" t="e">
        <f t="shared" si="12"/>
        <v>#DIV/0!</v>
      </c>
      <c r="K11" s="29">
        <f t="shared" si="13"/>
        <v>3</v>
      </c>
      <c r="L11" s="29">
        <f t="shared" si="1"/>
        <v>0.27</v>
      </c>
      <c r="M11" s="29">
        <f t="shared" si="2"/>
        <v>8.4199999999999997E-2</v>
      </c>
      <c r="N11" s="29">
        <f t="shared" si="3"/>
        <v>12.92</v>
      </c>
      <c r="O11" s="45" t="e">
        <f t="shared" si="14"/>
        <v>#DIV/0!</v>
      </c>
      <c r="P11" s="28">
        <f t="shared" si="4"/>
        <v>10.989169238449415</v>
      </c>
      <c r="Q11" s="28">
        <f t="shared" si="5"/>
        <v>15.087458954343088</v>
      </c>
      <c r="R11" s="45" t="e">
        <f t="shared" si="15"/>
        <v>#DIV/0!</v>
      </c>
      <c r="S11" s="29">
        <f t="shared" si="16"/>
        <v>3</v>
      </c>
      <c r="T11" s="29" t="e">
        <f t="shared" si="6"/>
        <v>#N/A</v>
      </c>
      <c r="U11" s="29" t="e">
        <f t="shared" si="7"/>
        <v>#N/A</v>
      </c>
      <c r="V11" s="29" t="e">
        <f t="shared" si="8"/>
        <v>#N/A</v>
      </c>
      <c r="W11" s="21" t="e">
        <f t="shared" si="17"/>
        <v>#DIV/0!</v>
      </c>
      <c r="X11" s="28">
        <f t="shared" si="9"/>
        <v>0</v>
      </c>
      <c r="Y11" s="28">
        <f t="shared" si="10"/>
        <v>0</v>
      </c>
      <c r="Z11" s="45" t="e">
        <f t="shared" si="18"/>
        <v>#DIV/0!</v>
      </c>
    </row>
    <row r="12" spans="1:26">
      <c r="C12" s="27"/>
      <c r="D12" s="21"/>
      <c r="E12" s="21"/>
      <c r="G12" s="21"/>
      <c r="H12" s="54">
        <f t="shared" si="11"/>
        <v>0</v>
      </c>
      <c r="I12" s="28">
        <f t="shared" si="0"/>
        <v>0</v>
      </c>
      <c r="J12" s="45" t="e">
        <f t="shared" si="12"/>
        <v>#DIV/0!</v>
      </c>
      <c r="K12" s="29">
        <f t="shared" si="13"/>
        <v>3</v>
      </c>
      <c r="L12" s="29">
        <f t="shared" si="1"/>
        <v>0.27</v>
      </c>
      <c r="M12" s="29">
        <f t="shared" si="2"/>
        <v>8.4199999999999997E-2</v>
      </c>
      <c r="N12" s="29">
        <f t="shared" si="3"/>
        <v>12.92</v>
      </c>
      <c r="O12" s="45" t="e">
        <f t="shared" si="14"/>
        <v>#DIV/0!</v>
      </c>
      <c r="P12" s="28">
        <f t="shared" si="4"/>
        <v>10.989169238449415</v>
      </c>
      <c r="Q12" s="28">
        <f t="shared" si="5"/>
        <v>15.087458954343088</v>
      </c>
      <c r="R12" s="45" t="e">
        <f t="shared" si="15"/>
        <v>#DIV/0!</v>
      </c>
      <c r="S12" s="29">
        <f t="shared" si="16"/>
        <v>3</v>
      </c>
      <c r="T12" s="29" t="e">
        <f t="shared" si="6"/>
        <v>#N/A</v>
      </c>
      <c r="U12" s="29" t="e">
        <f t="shared" si="7"/>
        <v>#N/A</v>
      </c>
      <c r="V12" s="29" t="e">
        <f t="shared" si="8"/>
        <v>#N/A</v>
      </c>
      <c r="W12" s="21" t="e">
        <f t="shared" si="17"/>
        <v>#DIV/0!</v>
      </c>
      <c r="X12" s="28">
        <f t="shared" si="9"/>
        <v>0</v>
      </c>
      <c r="Y12" s="28">
        <f t="shared" si="10"/>
        <v>0</v>
      </c>
      <c r="Z12" s="45" t="e">
        <f t="shared" si="18"/>
        <v>#DIV/0!</v>
      </c>
    </row>
    <row r="13" spans="1:26">
      <c r="C13" s="27"/>
      <c r="D13" s="21"/>
      <c r="E13" s="21"/>
      <c r="G13" s="21"/>
      <c r="H13" s="54">
        <f t="shared" si="11"/>
        <v>0</v>
      </c>
      <c r="I13" s="28">
        <f t="shared" si="0"/>
        <v>0</v>
      </c>
      <c r="J13" s="45" t="e">
        <f t="shared" si="12"/>
        <v>#DIV/0!</v>
      </c>
      <c r="K13" s="29">
        <f t="shared" si="13"/>
        <v>3</v>
      </c>
      <c r="L13" s="29">
        <f t="shared" si="1"/>
        <v>0.27</v>
      </c>
      <c r="M13" s="29">
        <f t="shared" si="2"/>
        <v>8.4199999999999997E-2</v>
      </c>
      <c r="N13" s="29">
        <f t="shared" si="3"/>
        <v>12.92</v>
      </c>
      <c r="O13" s="45" t="e">
        <f t="shared" si="14"/>
        <v>#DIV/0!</v>
      </c>
      <c r="P13" s="28">
        <f t="shared" si="4"/>
        <v>10.989169238449415</v>
      </c>
      <c r="Q13" s="28">
        <f t="shared" si="5"/>
        <v>15.087458954343088</v>
      </c>
      <c r="R13" s="45" t="e">
        <f t="shared" si="15"/>
        <v>#DIV/0!</v>
      </c>
      <c r="S13" s="29">
        <f t="shared" si="16"/>
        <v>3</v>
      </c>
      <c r="T13" s="29" t="e">
        <f t="shared" si="6"/>
        <v>#N/A</v>
      </c>
      <c r="U13" s="29" t="e">
        <f t="shared" si="7"/>
        <v>#N/A</v>
      </c>
      <c r="V13" s="29" t="e">
        <f t="shared" si="8"/>
        <v>#N/A</v>
      </c>
      <c r="W13" s="21" t="e">
        <f t="shared" si="17"/>
        <v>#DIV/0!</v>
      </c>
      <c r="X13" s="28">
        <f t="shared" si="9"/>
        <v>0</v>
      </c>
      <c r="Y13" s="28">
        <f t="shared" si="10"/>
        <v>0</v>
      </c>
      <c r="Z13" s="45" t="e">
        <f t="shared" si="18"/>
        <v>#DIV/0!</v>
      </c>
    </row>
    <row r="14" spans="1:26">
      <c r="C14" s="27"/>
      <c r="D14" s="21"/>
      <c r="E14" s="21"/>
      <c r="G14" s="21"/>
      <c r="H14" s="54">
        <f t="shared" si="11"/>
        <v>0</v>
      </c>
      <c r="I14" s="28">
        <f t="shared" si="0"/>
        <v>0</v>
      </c>
      <c r="J14" s="45" t="e">
        <f t="shared" si="12"/>
        <v>#DIV/0!</v>
      </c>
      <c r="K14" s="29">
        <f t="shared" si="13"/>
        <v>3</v>
      </c>
      <c r="L14" s="29">
        <f t="shared" si="1"/>
        <v>0.27</v>
      </c>
      <c r="M14" s="29">
        <f t="shared" si="2"/>
        <v>8.4199999999999997E-2</v>
      </c>
      <c r="N14" s="29">
        <f t="shared" si="3"/>
        <v>12.92</v>
      </c>
      <c r="O14" s="45" t="e">
        <f t="shared" si="14"/>
        <v>#DIV/0!</v>
      </c>
      <c r="P14" s="28">
        <f t="shared" si="4"/>
        <v>10.989169238449415</v>
      </c>
      <c r="Q14" s="28">
        <f t="shared" si="5"/>
        <v>15.087458954343088</v>
      </c>
      <c r="R14" s="45" t="e">
        <f t="shared" si="15"/>
        <v>#DIV/0!</v>
      </c>
      <c r="S14" s="29">
        <f t="shared" si="16"/>
        <v>3</v>
      </c>
      <c r="T14" s="29" t="e">
        <f t="shared" si="6"/>
        <v>#N/A</v>
      </c>
      <c r="U14" s="29" t="e">
        <f t="shared" si="7"/>
        <v>#N/A</v>
      </c>
      <c r="V14" s="29" t="e">
        <f t="shared" si="8"/>
        <v>#N/A</v>
      </c>
      <c r="W14" s="21" t="e">
        <f t="shared" si="17"/>
        <v>#DIV/0!</v>
      </c>
      <c r="X14" s="28">
        <f t="shared" si="9"/>
        <v>0</v>
      </c>
      <c r="Y14" s="28">
        <f t="shared" si="10"/>
        <v>0</v>
      </c>
      <c r="Z14" s="45" t="e">
        <f t="shared" si="18"/>
        <v>#DIV/0!</v>
      </c>
    </row>
    <row r="15" spans="1:26">
      <c r="C15" s="27"/>
      <c r="D15" s="21"/>
      <c r="E15" s="21"/>
      <c r="G15" s="21"/>
      <c r="H15" s="54">
        <f t="shared" si="11"/>
        <v>0</v>
      </c>
      <c r="I15" s="28">
        <f t="shared" si="0"/>
        <v>0</v>
      </c>
      <c r="J15" s="45" t="e">
        <f t="shared" si="12"/>
        <v>#DIV/0!</v>
      </c>
      <c r="K15" s="29">
        <f t="shared" si="13"/>
        <v>3</v>
      </c>
      <c r="L15" s="29">
        <f t="shared" si="1"/>
        <v>0.27</v>
      </c>
      <c r="M15" s="29">
        <f t="shared" si="2"/>
        <v>8.4199999999999997E-2</v>
      </c>
      <c r="N15" s="29">
        <f t="shared" si="3"/>
        <v>12.92</v>
      </c>
      <c r="O15" s="45" t="e">
        <f t="shared" si="14"/>
        <v>#DIV/0!</v>
      </c>
      <c r="P15" s="28">
        <f t="shared" si="4"/>
        <v>10.989169238449415</v>
      </c>
      <c r="Q15" s="28">
        <f t="shared" si="5"/>
        <v>15.087458954343088</v>
      </c>
      <c r="R15" s="45" t="e">
        <f t="shared" si="15"/>
        <v>#DIV/0!</v>
      </c>
      <c r="S15" s="29">
        <f t="shared" si="16"/>
        <v>3</v>
      </c>
      <c r="T15" s="29" t="e">
        <f t="shared" si="6"/>
        <v>#N/A</v>
      </c>
      <c r="U15" s="29" t="e">
        <f t="shared" si="7"/>
        <v>#N/A</v>
      </c>
      <c r="V15" s="29" t="e">
        <f t="shared" si="8"/>
        <v>#N/A</v>
      </c>
      <c r="W15" s="21" t="e">
        <f t="shared" si="17"/>
        <v>#DIV/0!</v>
      </c>
      <c r="X15" s="28">
        <f t="shared" si="9"/>
        <v>0</v>
      </c>
      <c r="Y15" s="28">
        <f t="shared" si="10"/>
        <v>0</v>
      </c>
      <c r="Z15" s="45" t="e">
        <f t="shared" si="18"/>
        <v>#DIV/0!</v>
      </c>
    </row>
    <row r="16" spans="1:26">
      <c r="C16" s="27"/>
      <c r="D16" s="21"/>
      <c r="E16" s="21"/>
      <c r="G16" s="21"/>
      <c r="H16" s="54">
        <f t="shared" si="11"/>
        <v>0</v>
      </c>
      <c r="I16" s="28">
        <f t="shared" si="0"/>
        <v>0</v>
      </c>
      <c r="J16" s="45" t="e">
        <f t="shared" si="12"/>
        <v>#DIV/0!</v>
      </c>
      <c r="K16" s="29">
        <f t="shared" si="13"/>
        <v>3</v>
      </c>
      <c r="L16" s="29">
        <f t="shared" si="1"/>
        <v>0.27</v>
      </c>
      <c r="M16" s="29">
        <f t="shared" si="2"/>
        <v>8.4199999999999997E-2</v>
      </c>
      <c r="N16" s="29">
        <f t="shared" si="3"/>
        <v>12.92</v>
      </c>
      <c r="O16" s="45" t="e">
        <f t="shared" si="14"/>
        <v>#DIV/0!</v>
      </c>
      <c r="P16" s="28">
        <f t="shared" si="4"/>
        <v>10.989169238449415</v>
      </c>
      <c r="Q16" s="28">
        <f t="shared" si="5"/>
        <v>15.087458954343088</v>
      </c>
      <c r="R16" s="45" t="e">
        <f t="shared" si="15"/>
        <v>#DIV/0!</v>
      </c>
      <c r="S16" s="29">
        <f t="shared" si="16"/>
        <v>3</v>
      </c>
      <c r="T16" s="29" t="e">
        <f t="shared" si="6"/>
        <v>#N/A</v>
      </c>
      <c r="U16" s="29" t="e">
        <f t="shared" si="7"/>
        <v>#N/A</v>
      </c>
      <c r="V16" s="29" t="e">
        <f t="shared" si="8"/>
        <v>#N/A</v>
      </c>
      <c r="W16" s="21" t="e">
        <f t="shared" si="17"/>
        <v>#DIV/0!</v>
      </c>
      <c r="X16" s="28">
        <f t="shared" si="9"/>
        <v>0</v>
      </c>
      <c r="Y16" s="28">
        <f t="shared" si="10"/>
        <v>0</v>
      </c>
      <c r="Z16" s="45" t="e">
        <f t="shared" si="18"/>
        <v>#DIV/0!</v>
      </c>
    </row>
    <row r="17" spans="3:26">
      <c r="C17" s="27"/>
      <c r="D17" s="21"/>
      <c r="E17" s="21"/>
      <c r="G17" s="21"/>
      <c r="H17" s="54">
        <f t="shared" si="11"/>
        <v>0</v>
      </c>
      <c r="I17" s="28">
        <f t="shared" si="0"/>
        <v>0</v>
      </c>
      <c r="J17" s="45" t="e">
        <f t="shared" si="12"/>
        <v>#DIV/0!</v>
      </c>
      <c r="K17" s="29">
        <f t="shared" si="13"/>
        <v>3</v>
      </c>
      <c r="L17" s="29">
        <f t="shared" si="1"/>
        <v>0.27</v>
      </c>
      <c r="M17" s="29">
        <f t="shared" si="2"/>
        <v>8.4199999999999997E-2</v>
      </c>
      <c r="N17" s="29">
        <f t="shared" si="3"/>
        <v>12.92</v>
      </c>
      <c r="O17" s="45" t="e">
        <f t="shared" si="14"/>
        <v>#DIV/0!</v>
      </c>
      <c r="P17" s="28">
        <f t="shared" si="4"/>
        <v>10.989169238449415</v>
      </c>
      <c r="Q17" s="28">
        <f t="shared" si="5"/>
        <v>15.087458954343088</v>
      </c>
      <c r="R17" s="45" t="e">
        <f t="shared" si="15"/>
        <v>#DIV/0!</v>
      </c>
      <c r="S17" s="29">
        <f t="shared" si="16"/>
        <v>3</v>
      </c>
      <c r="T17" s="29" t="e">
        <f t="shared" si="6"/>
        <v>#N/A</v>
      </c>
      <c r="U17" s="29" t="e">
        <f t="shared" si="7"/>
        <v>#N/A</v>
      </c>
      <c r="V17" s="29" t="e">
        <f t="shared" si="8"/>
        <v>#N/A</v>
      </c>
      <c r="W17" s="21" t="e">
        <f t="shared" si="17"/>
        <v>#DIV/0!</v>
      </c>
      <c r="X17" s="28">
        <f t="shared" si="9"/>
        <v>0</v>
      </c>
      <c r="Y17" s="28">
        <f t="shared" si="10"/>
        <v>0</v>
      </c>
      <c r="Z17" s="45" t="e">
        <f t="shared" si="18"/>
        <v>#DIV/0!</v>
      </c>
    </row>
    <row r="18" spans="3:26">
      <c r="C18" s="27"/>
      <c r="D18" s="21"/>
      <c r="E18" s="21"/>
      <c r="G18" s="21"/>
      <c r="H18" s="54">
        <f t="shared" si="11"/>
        <v>0</v>
      </c>
      <c r="I18" s="28">
        <f t="shared" si="0"/>
        <v>0</v>
      </c>
      <c r="J18" s="45" t="e">
        <f t="shared" si="12"/>
        <v>#DIV/0!</v>
      </c>
      <c r="K18" s="29">
        <f t="shared" si="13"/>
        <v>3</v>
      </c>
      <c r="L18" s="29">
        <f t="shared" si="1"/>
        <v>0.27</v>
      </c>
      <c r="M18" s="29">
        <f t="shared" si="2"/>
        <v>8.4199999999999997E-2</v>
      </c>
      <c r="N18" s="29">
        <f t="shared" si="3"/>
        <v>12.92</v>
      </c>
      <c r="O18" s="45" t="e">
        <f t="shared" si="14"/>
        <v>#DIV/0!</v>
      </c>
      <c r="P18" s="28">
        <f t="shared" si="4"/>
        <v>10.989169238449415</v>
      </c>
      <c r="Q18" s="28">
        <f t="shared" si="5"/>
        <v>15.087458954343088</v>
      </c>
      <c r="R18" s="45" t="e">
        <f t="shared" si="15"/>
        <v>#DIV/0!</v>
      </c>
      <c r="S18" s="29">
        <f t="shared" si="16"/>
        <v>3</v>
      </c>
      <c r="T18" s="29" t="e">
        <f t="shared" si="6"/>
        <v>#N/A</v>
      </c>
      <c r="U18" s="29" t="e">
        <f t="shared" si="7"/>
        <v>#N/A</v>
      </c>
      <c r="V18" s="29" t="e">
        <f t="shared" si="8"/>
        <v>#N/A</v>
      </c>
      <c r="W18" s="21" t="e">
        <f t="shared" si="17"/>
        <v>#DIV/0!</v>
      </c>
      <c r="X18" s="28">
        <f t="shared" si="9"/>
        <v>0</v>
      </c>
      <c r="Y18" s="28">
        <f t="shared" si="10"/>
        <v>0</v>
      </c>
      <c r="Z18" s="45" t="e">
        <f t="shared" si="18"/>
        <v>#DIV/0!</v>
      </c>
    </row>
    <row r="19" spans="3:26">
      <c r="C19" s="27"/>
      <c r="D19" s="21"/>
      <c r="E19" s="21"/>
      <c r="G19" s="21"/>
      <c r="H19" s="54">
        <f t="shared" si="11"/>
        <v>0</v>
      </c>
      <c r="I19" s="28">
        <f t="shared" si="0"/>
        <v>0</v>
      </c>
      <c r="J19" s="45" t="e">
        <f t="shared" si="12"/>
        <v>#DIV/0!</v>
      </c>
      <c r="K19" s="29">
        <f t="shared" si="13"/>
        <v>3</v>
      </c>
      <c r="L19" s="29">
        <f t="shared" si="1"/>
        <v>0.27</v>
      </c>
      <c r="M19" s="29">
        <f t="shared" si="2"/>
        <v>8.4199999999999997E-2</v>
      </c>
      <c r="N19" s="29">
        <f t="shared" si="3"/>
        <v>12.92</v>
      </c>
      <c r="O19" s="45" t="e">
        <f t="shared" si="14"/>
        <v>#DIV/0!</v>
      </c>
      <c r="P19" s="28">
        <f t="shared" si="4"/>
        <v>10.989169238449415</v>
      </c>
      <c r="Q19" s="28">
        <f t="shared" si="5"/>
        <v>15.087458954343088</v>
      </c>
      <c r="R19" s="45" t="e">
        <f t="shared" si="15"/>
        <v>#DIV/0!</v>
      </c>
      <c r="S19" s="29">
        <f t="shared" si="16"/>
        <v>3</v>
      </c>
      <c r="T19" s="29" t="e">
        <f t="shared" si="6"/>
        <v>#N/A</v>
      </c>
      <c r="U19" s="29" t="e">
        <f t="shared" si="7"/>
        <v>#N/A</v>
      </c>
      <c r="V19" s="29" t="e">
        <f t="shared" si="8"/>
        <v>#N/A</v>
      </c>
      <c r="W19" s="21" t="e">
        <f t="shared" si="17"/>
        <v>#DIV/0!</v>
      </c>
      <c r="X19" s="28">
        <f t="shared" si="9"/>
        <v>0</v>
      </c>
      <c r="Y19" s="28">
        <f t="shared" si="10"/>
        <v>0</v>
      </c>
      <c r="Z19" s="45" t="e">
        <f t="shared" si="18"/>
        <v>#DIV/0!</v>
      </c>
    </row>
    <row r="20" spans="3:26">
      <c r="C20" s="27"/>
      <c r="D20" s="21"/>
      <c r="E20" s="21"/>
      <c r="G20" s="21"/>
      <c r="H20" s="54">
        <f t="shared" si="11"/>
        <v>0</v>
      </c>
      <c r="I20" s="28">
        <f t="shared" si="0"/>
        <v>0</v>
      </c>
      <c r="J20" s="45" t="e">
        <f t="shared" si="12"/>
        <v>#DIV/0!</v>
      </c>
      <c r="K20" s="29">
        <f t="shared" si="13"/>
        <v>3</v>
      </c>
      <c r="L20" s="29">
        <f t="shared" si="1"/>
        <v>0.27</v>
      </c>
      <c r="M20" s="29">
        <f t="shared" si="2"/>
        <v>8.4199999999999997E-2</v>
      </c>
      <c r="N20" s="29">
        <f t="shared" si="3"/>
        <v>12.92</v>
      </c>
      <c r="O20" s="45" t="e">
        <f t="shared" si="14"/>
        <v>#DIV/0!</v>
      </c>
      <c r="P20" s="28">
        <f t="shared" si="4"/>
        <v>10.989169238449415</v>
      </c>
      <c r="Q20" s="28">
        <f t="shared" si="5"/>
        <v>15.087458954343088</v>
      </c>
      <c r="R20" s="45" t="e">
        <f t="shared" si="15"/>
        <v>#DIV/0!</v>
      </c>
      <c r="S20" s="29">
        <f t="shared" si="16"/>
        <v>3</v>
      </c>
      <c r="T20" s="29" t="e">
        <f t="shared" si="6"/>
        <v>#N/A</v>
      </c>
      <c r="U20" s="29" t="e">
        <f t="shared" si="7"/>
        <v>#N/A</v>
      </c>
      <c r="V20" s="29" t="e">
        <f t="shared" si="8"/>
        <v>#N/A</v>
      </c>
      <c r="W20" s="21" t="e">
        <f t="shared" si="17"/>
        <v>#DIV/0!</v>
      </c>
      <c r="X20" s="28">
        <f t="shared" si="9"/>
        <v>0</v>
      </c>
      <c r="Y20" s="28">
        <f t="shared" si="10"/>
        <v>0</v>
      </c>
      <c r="Z20" s="45" t="e">
        <f t="shared" si="18"/>
        <v>#DIV/0!</v>
      </c>
    </row>
    <row r="21" spans="3:26">
      <c r="C21" s="27"/>
      <c r="D21" s="21"/>
      <c r="E21" s="21"/>
      <c r="G21" s="21"/>
      <c r="H21" s="54">
        <f t="shared" si="11"/>
        <v>0</v>
      </c>
      <c r="I21" s="28">
        <f t="shared" si="0"/>
        <v>0</v>
      </c>
      <c r="J21" s="45" t="e">
        <f t="shared" si="12"/>
        <v>#DIV/0!</v>
      </c>
      <c r="K21" s="29">
        <f t="shared" si="13"/>
        <v>3</v>
      </c>
      <c r="L21" s="29">
        <f t="shared" si="1"/>
        <v>0.27</v>
      </c>
      <c r="M21" s="29">
        <f t="shared" si="2"/>
        <v>8.4199999999999997E-2</v>
      </c>
      <c r="N21" s="29">
        <f t="shared" si="3"/>
        <v>12.92</v>
      </c>
      <c r="O21" s="45" t="e">
        <f t="shared" si="14"/>
        <v>#DIV/0!</v>
      </c>
      <c r="P21" s="28">
        <f t="shared" si="4"/>
        <v>10.989169238449415</v>
      </c>
      <c r="Q21" s="28">
        <f t="shared" si="5"/>
        <v>15.087458954343088</v>
      </c>
      <c r="R21" s="45" t="e">
        <f t="shared" si="15"/>
        <v>#DIV/0!</v>
      </c>
      <c r="S21" s="29">
        <f t="shared" si="16"/>
        <v>3</v>
      </c>
      <c r="T21" s="29" t="e">
        <f t="shared" si="6"/>
        <v>#N/A</v>
      </c>
      <c r="U21" s="29" t="e">
        <f t="shared" si="7"/>
        <v>#N/A</v>
      </c>
      <c r="V21" s="29" t="e">
        <f t="shared" si="8"/>
        <v>#N/A</v>
      </c>
      <c r="W21" s="21" t="e">
        <f t="shared" si="17"/>
        <v>#DIV/0!</v>
      </c>
      <c r="X21" s="28">
        <f t="shared" si="9"/>
        <v>0</v>
      </c>
      <c r="Y21" s="28">
        <f t="shared" si="10"/>
        <v>0</v>
      </c>
      <c r="Z21" s="45" t="e">
        <f t="shared" si="18"/>
        <v>#DIV/0!</v>
      </c>
    </row>
    <row r="22" spans="3:26">
      <c r="C22" s="27"/>
      <c r="D22" s="21"/>
      <c r="E22" s="21"/>
      <c r="G22" s="21"/>
      <c r="H22" s="54">
        <f t="shared" si="11"/>
        <v>0</v>
      </c>
      <c r="I22" s="28">
        <f t="shared" si="0"/>
        <v>0</v>
      </c>
      <c r="J22" s="45" t="e">
        <f t="shared" si="12"/>
        <v>#DIV/0!</v>
      </c>
      <c r="K22" s="29">
        <f t="shared" si="13"/>
        <v>3</v>
      </c>
      <c r="L22" s="29">
        <f t="shared" si="1"/>
        <v>0.27</v>
      </c>
      <c r="M22" s="29">
        <f t="shared" si="2"/>
        <v>8.4199999999999997E-2</v>
      </c>
      <c r="N22" s="29">
        <f t="shared" si="3"/>
        <v>12.92</v>
      </c>
      <c r="O22" s="45" t="e">
        <f t="shared" si="14"/>
        <v>#DIV/0!</v>
      </c>
      <c r="P22" s="28">
        <f t="shared" si="4"/>
        <v>10.989169238449415</v>
      </c>
      <c r="Q22" s="28">
        <f t="shared" si="5"/>
        <v>15.087458954343088</v>
      </c>
      <c r="R22" s="45" t="e">
        <f t="shared" si="15"/>
        <v>#DIV/0!</v>
      </c>
      <c r="S22" s="29">
        <f t="shared" si="16"/>
        <v>3</v>
      </c>
      <c r="T22" s="29" t="e">
        <f t="shared" si="6"/>
        <v>#N/A</v>
      </c>
      <c r="U22" s="29" t="e">
        <f t="shared" si="7"/>
        <v>#N/A</v>
      </c>
      <c r="V22" s="29" t="e">
        <f t="shared" si="8"/>
        <v>#N/A</v>
      </c>
      <c r="W22" s="21" t="e">
        <f t="shared" si="17"/>
        <v>#DIV/0!</v>
      </c>
      <c r="X22" s="28">
        <f t="shared" si="9"/>
        <v>0</v>
      </c>
      <c r="Y22" s="28">
        <f t="shared" si="10"/>
        <v>0</v>
      </c>
      <c r="Z22" s="45" t="e">
        <f t="shared" si="18"/>
        <v>#DIV/0!</v>
      </c>
    </row>
    <row r="23" spans="3:26">
      <c r="C23" s="27"/>
      <c r="D23" s="21"/>
      <c r="E23" s="21"/>
      <c r="G23" s="21"/>
      <c r="H23" s="54">
        <f t="shared" si="11"/>
        <v>0</v>
      </c>
      <c r="I23" s="28">
        <f t="shared" si="0"/>
        <v>0</v>
      </c>
      <c r="J23" s="45" t="e">
        <f t="shared" si="12"/>
        <v>#DIV/0!</v>
      </c>
      <c r="K23" s="29">
        <f t="shared" si="13"/>
        <v>3</v>
      </c>
      <c r="L23" s="29">
        <f t="shared" si="1"/>
        <v>0.27</v>
      </c>
      <c r="M23" s="29">
        <f t="shared" si="2"/>
        <v>8.4199999999999997E-2</v>
      </c>
      <c r="N23" s="29">
        <f t="shared" si="3"/>
        <v>12.92</v>
      </c>
      <c r="O23" s="45" t="e">
        <f t="shared" si="14"/>
        <v>#DIV/0!</v>
      </c>
      <c r="P23" s="28">
        <f t="shared" si="4"/>
        <v>10.989169238449415</v>
      </c>
      <c r="Q23" s="28">
        <f t="shared" si="5"/>
        <v>15.087458954343088</v>
      </c>
      <c r="R23" s="45" t="e">
        <f t="shared" si="15"/>
        <v>#DIV/0!</v>
      </c>
      <c r="S23" s="29">
        <f t="shared" si="16"/>
        <v>3</v>
      </c>
      <c r="T23" s="29" t="e">
        <f t="shared" si="6"/>
        <v>#N/A</v>
      </c>
      <c r="U23" s="29" t="e">
        <f t="shared" si="7"/>
        <v>#N/A</v>
      </c>
      <c r="V23" s="29" t="e">
        <f t="shared" si="8"/>
        <v>#N/A</v>
      </c>
      <c r="W23" s="21" t="e">
        <f t="shared" si="17"/>
        <v>#DIV/0!</v>
      </c>
      <c r="X23" s="28">
        <f t="shared" si="9"/>
        <v>0</v>
      </c>
      <c r="Y23" s="28">
        <f t="shared" si="10"/>
        <v>0</v>
      </c>
      <c r="Z23" s="45" t="e">
        <f t="shared" si="18"/>
        <v>#DIV/0!</v>
      </c>
    </row>
    <row r="24" spans="3:26">
      <c r="C24" s="27"/>
      <c r="D24" s="21"/>
      <c r="E24" s="21"/>
      <c r="G24" s="21"/>
      <c r="H24" s="54">
        <f t="shared" si="11"/>
        <v>0</v>
      </c>
      <c r="I24" s="28">
        <f t="shared" si="0"/>
        <v>0</v>
      </c>
      <c r="J24" s="45" t="e">
        <f t="shared" si="12"/>
        <v>#DIV/0!</v>
      </c>
      <c r="K24" s="29">
        <f t="shared" si="13"/>
        <v>3</v>
      </c>
      <c r="L24" s="29">
        <f t="shared" si="1"/>
        <v>0.27</v>
      </c>
      <c r="M24" s="29">
        <f t="shared" si="2"/>
        <v>8.4199999999999997E-2</v>
      </c>
      <c r="N24" s="29">
        <f t="shared" si="3"/>
        <v>12.92</v>
      </c>
      <c r="O24" s="45" t="e">
        <f t="shared" si="14"/>
        <v>#DIV/0!</v>
      </c>
      <c r="P24" s="28">
        <f t="shared" si="4"/>
        <v>10.989169238449415</v>
      </c>
      <c r="Q24" s="28">
        <f t="shared" si="5"/>
        <v>15.087458954343088</v>
      </c>
      <c r="R24" s="45" t="e">
        <f t="shared" si="15"/>
        <v>#DIV/0!</v>
      </c>
      <c r="S24" s="29">
        <f t="shared" si="16"/>
        <v>3</v>
      </c>
      <c r="T24" s="29" t="e">
        <f t="shared" si="6"/>
        <v>#N/A</v>
      </c>
      <c r="U24" s="29" t="e">
        <f t="shared" si="7"/>
        <v>#N/A</v>
      </c>
      <c r="V24" s="29" t="e">
        <f t="shared" si="8"/>
        <v>#N/A</v>
      </c>
      <c r="W24" s="21" t="e">
        <f t="shared" si="17"/>
        <v>#DIV/0!</v>
      </c>
      <c r="X24" s="28">
        <f t="shared" si="9"/>
        <v>0</v>
      </c>
      <c r="Y24" s="28">
        <f t="shared" si="10"/>
        <v>0</v>
      </c>
      <c r="Z24" s="45" t="e">
        <f t="shared" si="18"/>
        <v>#DIV/0!</v>
      </c>
    </row>
    <row r="25" spans="3:26">
      <c r="C25" s="27"/>
      <c r="D25" s="21"/>
      <c r="E25" s="21"/>
      <c r="G25" s="21"/>
      <c r="H25" s="54">
        <f t="shared" si="11"/>
        <v>0</v>
      </c>
      <c r="I25" s="28">
        <f t="shared" si="0"/>
        <v>0</v>
      </c>
      <c r="J25" s="45" t="e">
        <f t="shared" si="12"/>
        <v>#DIV/0!</v>
      </c>
      <c r="K25" s="29">
        <f t="shared" si="13"/>
        <v>3</v>
      </c>
      <c r="L25" s="29">
        <f t="shared" si="1"/>
        <v>0.27</v>
      </c>
      <c r="M25" s="29">
        <f t="shared" si="2"/>
        <v>8.4199999999999997E-2</v>
      </c>
      <c r="N25" s="29">
        <f t="shared" si="3"/>
        <v>12.92</v>
      </c>
      <c r="O25" s="45" t="e">
        <f t="shared" si="14"/>
        <v>#DIV/0!</v>
      </c>
      <c r="P25" s="28">
        <f t="shared" si="4"/>
        <v>10.989169238449415</v>
      </c>
      <c r="Q25" s="28">
        <f t="shared" si="5"/>
        <v>15.087458954343088</v>
      </c>
      <c r="R25" s="45" t="e">
        <f t="shared" si="15"/>
        <v>#DIV/0!</v>
      </c>
      <c r="S25" s="29">
        <f t="shared" si="16"/>
        <v>3</v>
      </c>
      <c r="T25" s="29" t="e">
        <f t="shared" si="6"/>
        <v>#N/A</v>
      </c>
      <c r="U25" s="29" t="e">
        <f t="shared" si="7"/>
        <v>#N/A</v>
      </c>
      <c r="V25" s="29" t="e">
        <f t="shared" si="8"/>
        <v>#N/A</v>
      </c>
      <c r="W25" s="21" t="e">
        <f t="shared" si="17"/>
        <v>#DIV/0!</v>
      </c>
      <c r="X25" s="28">
        <f t="shared" si="9"/>
        <v>0</v>
      </c>
      <c r="Y25" s="28">
        <f t="shared" si="10"/>
        <v>0</v>
      </c>
      <c r="Z25" s="45" t="e">
        <f t="shared" si="18"/>
        <v>#DIV/0!</v>
      </c>
    </row>
    <row r="26" spans="3:26">
      <c r="C26" s="27"/>
      <c r="D26" s="21"/>
      <c r="E26" s="21"/>
      <c r="G26" s="21"/>
      <c r="H26" s="54">
        <f t="shared" si="11"/>
        <v>0</v>
      </c>
      <c r="I26" s="28">
        <f t="shared" si="0"/>
        <v>0</v>
      </c>
      <c r="J26" s="45" t="e">
        <f t="shared" si="12"/>
        <v>#DIV/0!</v>
      </c>
      <c r="K26" s="29">
        <f t="shared" si="13"/>
        <v>3</v>
      </c>
      <c r="L26" s="29">
        <f t="shared" si="1"/>
        <v>0.27</v>
      </c>
      <c r="M26" s="29">
        <f t="shared" si="2"/>
        <v>8.4199999999999997E-2</v>
      </c>
      <c r="N26" s="29">
        <f t="shared" si="3"/>
        <v>12.92</v>
      </c>
      <c r="O26" s="45" t="e">
        <f t="shared" si="14"/>
        <v>#DIV/0!</v>
      </c>
      <c r="P26" s="28">
        <f t="shared" si="4"/>
        <v>10.989169238449415</v>
      </c>
      <c r="Q26" s="28">
        <f t="shared" si="5"/>
        <v>15.087458954343088</v>
      </c>
      <c r="R26" s="45" t="e">
        <f t="shared" si="15"/>
        <v>#DIV/0!</v>
      </c>
      <c r="S26" s="29">
        <f t="shared" si="16"/>
        <v>3</v>
      </c>
      <c r="T26" s="29" t="e">
        <f t="shared" si="6"/>
        <v>#N/A</v>
      </c>
      <c r="U26" s="29" t="e">
        <f t="shared" si="7"/>
        <v>#N/A</v>
      </c>
      <c r="V26" s="29" t="e">
        <f t="shared" si="8"/>
        <v>#N/A</v>
      </c>
      <c r="W26" s="21" t="e">
        <f t="shared" si="17"/>
        <v>#DIV/0!</v>
      </c>
      <c r="X26" s="28">
        <f t="shared" si="9"/>
        <v>0</v>
      </c>
      <c r="Y26" s="28">
        <f t="shared" si="10"/>
        <v>0</v>
      </c>
      <c r="Z26" s="45" t="e">
        <f t="shared" si="18"/>
        <v>#DIV/0!</v>
      </c>
    </row>
    <row r="27" spans="3:26">
      <c r="C27" s="27"/>
      <c r="D27" s="21"/>
      <c r="E27" s="21"/>
      <c r="G27" s="21"/>
      <c r="H27" s="54">
        <f t="shared" si="11"/>
        <v>0</v>
      </c>
      <c r="I27" s="28">
        <f t="shared" si="0"/>
        <v>0</v>
      </c>
      <c r="J27" s="45" t="e">
        <f t="shared" si="12"/>
        <v>#DIV/0!</v>
      </c>
      <c r="K27" s="29">
        <f t="shared" si="13"/>
        <v>3</v>
      </c>
      <c r="L27" s="29">
        <f t="shared" si="1"/>
        <v>0.27</v>
      </c>
      <c r="M27" s="29">
        <f t="shared" si="2"/>
        <v>8.4199999999999997E-2</v>
      </c>
      <c r="N27" s="29">
        <f t="shared" si="3"/>
        <v>12.92</v>
      </c>
      <c r="O27" s="45" t="e">
        <f t="shared" si="14"/>
        <v>#DIV/0!</v>
      </c>
      <c r="P27" s="28">
        <f t="shared" si="4"/>
        <v>10.989169238449415</v>
      </c>
      <c r="Q27" s="28">
        <f t="shared" si="5"/>
        <v>15.087458954343088</v>
      </c>
      <c r="R27" s="45" t="e">
        <f t="shared" si="15"/>
        <v>#DIV/0!</v>
      </c>
      <c r="S27" s="29">
        <f t="shared" si="16"/>
        <v>3</v>
      </c>
      <c r="T27" s="29" t="e">
        <f t="shared" si="6"/>
        <v>#N/A</v>
      </c>
      <c r="U27" s="29" t="e">
        <f t="shared" si="7"/>
        <v>#N/A</v>
      </c>
      <c r="V27" s="29" t="e">
        <f t="shared" si="8"/>
        <v>#N/A</v>
      </c>
      <c r="W27" s="21" t="e">
        <f t="shared" si="17"/>
        <v>#DIV/0!</v>
      </c>
      <c r="X27" s="28">
        <f t="shared" si="9"/>
        <v>0</v>
      </c>
      <c r="Y27" s="28">
        <f t="shared" si="10"/>
        <v>0</v>
      </c>
      <c r="Z27" s="45" t="e">
        <f t="shared" si="18"/>
        <v>#DIV/0!</v>
      </c>
    </row>
    <row r="28" spans="3:26">
      <c r="C28" s="27"/>
      <c r="D28" s="21"/>
      <c r="E28" s="21"/>
      <c r="G28" s="21"/>
      <c r="H28" s="54">
        <f t="shared" si="11"/>
        <v>0</v>
      </c>
      <c r="I28" s="28">
        <f t="shared" si="0"/>
        <v>0</v>
      </c>
      <c r="J28" s="45" t="e">
        <f t="shared" si="12"/>
        <v>#DIV/0!</v>
      </c>
      <c r="K28" s="29">
        <f t="shared" si="13"/>
        <v>3</v>
      </c>
      <c r="L28" s="29">
        <f t="shared" si="1"/>
        <v>0.27</v>
      </c>
      <c r="M28" s="29">
        <f t="shared" si="2"/>
        <v>8.4199999999999997E-2</v>
      </c>
      <c r="N28" s="29">
        <f t="shared" si="3"/>
        <v>12.92</v>
      </c>
      <c r="O28" s="45" t="e">
        <f t="shared" si="14"/>
        <v>#DIV/0!</v>
      </c>
      <c r="P28" s="28">
        <f t="shared" si="4"/>
        <v>10.989169238449415</v>
      </c>
      <c r="Q28" s="28">
        <f t="shared" si="5"/>
        <v>15.087458954343088</v>
      </c>
      <c r="R28" s="45" t="e">
        <f t="shared" si="15"/>
        <v>#DIV/0!</v>
      </c>
      <c r="S28" s="29">
        <f t="shared" si="16"/>
        <v>3</v>
      </c>
      <c r="T28" s="29" t="e">
        <f t="shared" si="6"/>
        <v>#N/A</v>
      </c>
      <c r="U28" s="29" t="e">
        <f t="shared" si="7"/>
        <v>#N/A</v>
      </c>
      <c r="V28" s="29" t="e">
        <f t="shared" si="8"/>
        <v>#N/A</v>
      </c>
      <c r="W28" s="21" t="e">
        <f t="shared" si="17"/>
        <v>#DIV/0!</v>
      </c>
      <c r="X28" s="28">
        <f t="shared" si="9"/>
        <v>0</v>
      </c>
      <c r="Y28" s="28">
        <f t="shared" si="10"/>
        <v>0</v>
      </c>
      <c r="Z28" s="45" t="e">
        <f t="shared" si="18"/>
        <v>#DIV/0!</v>
      </c>
    </row>
    <row r="29" spans="3:26">
      <c r="C29" s="27"/>
      <c r="D29" s="21"/>
      <c r="E29" s="21"/>
      <c r="G29" s="21"/>
      <c r="H29" s="54">
        <f t="shared" si="11"/>
        <v>0</v>
      </c>
      <c r="I29" s="28">
        <f t="shared" si="0"/>
        <v>0</v>
      </c>
      <c r="J29" s="45" t="e">
        <f t="shared" si="12"/>
        <v>#DIV/0!</v>
      </c>
      <c r="K29" s="29">
        <f t="shared" si="13"/>
        <v>3</v>
      </c>
      <c r="L29" s="29">
        <f t="shared" si="1"/>
        <v>0.27</v>
      </c>
      <c r="M29" s="29">
        <f t="shared" si="2"/>
        <v>8.4199999999999997E-2</v>
      </c>
      <c r="N29" s="29">
        <f t="shared" si="3"/>
        <v>12.92</v>
      </c>
      <c r="O29" s="45" t="e">
        <f t="shared" si="14"/>
        <v>#DIV/0!</v>
      </c>
      <c r="P29" s="28">
        <f t="shared" si="4"/>
        <v>10.989169238449415</v>
      </c>
      <c r="Q29" s="28">
        <f t="shared" si="5"/>
        <v>15.087458954343088</v>
      </c>
      <c r="R29" s="45" t="e">
        <f t="shared" si="15"/>
        <v>#DIV/0!</v>
      </c>
      <c r="S29" s="29">
        <f t="shared" si="16"/>
        <v>3</v>
      </c>
      <c r="T29" s="29" t="e">
        <f t="shared" si="6"/>
        <v>#N/A</v>
      </c>
      <c r="U29" s="29" t="e">
        <f t="shared" si="7"/>
        <v>#N/A</v>
      </c>
      <c r="V29" s="29" t="e">
        <f t="shared" si="8"/>
        <v>#N/A</v>
      </c>
      <c r="W29" s="21" t="e">
        <f t="shared" si="17"/>
        <v>#DIV/0!</v>
      </c>
      <c r="X29" s="28">
        <f t="shared" si="9"/>
        <v>0</v>
      </c>
      <c r="Y29" s="28">
        <f t="shared" si="10"/>
        <v>0</v>
      </c>
      <c r="Z29" s="45" t="e">
        <f t="shared" si="18"/>
        <v>#DIV/0!</v>
      </c>
    </row>
    <row r="30" spans="3:26">
      <c r="C30" s="27"/>
      <c r="D30" s="21"/>
      <c r="E30" s="21"/>
      <c r="G30" s="21"/>
      <c r="H30" s="54">
        <f t="shared" si="11"/>
        <v>0</v>
      </c>
      <c r="I30" s="28">
        <f t="shared" si="0"/>
        <v>0</v>
      </c>
      <c r="J30" s="45" t="e">
        <f t="shared" si="12"/>
        <v>#DIV/0!</v>
      </c>
      <c r="K30" s="29">
        <f t="shared" si="13"/>
        <v>3</v>
      </c>
      <c r="L30" s="29">
        <f t="shared" si="1"/>
        <v>0.27</v>
      </c>
      <c r="M30" s="29">
        <f t="shared" si="2"/>
        <v>8.4199999999999997E-2</v>
      </c>
      <c r="N30" s="29">
        <f t="shared" si="3"/>
        <v>12.92</v>
      </c>
      <c r="O30" s="45" t="e">
        <f t="shared" si="14"/>
        <v>#DIV/0!</v>
      </c>
      <c r="P30" s="28">
        <f t="shared" si="4"/>
        <v>10.989169238449415</v>
      </c>
      <c r="Q30" s="28">
        <f t="shared" si="5"/>
        <v>15.087458954343088</v>
      </c>
      <c r="R30" s="45" t="e">
        <f t="shared" si="15"/>
        <v>#DIV/0!</v>
      </c>
      <c r="S30" s="29">
        <f t="shared" si="16"/>
        <v>3</v>
      </c>
      <c r="T30" s="29" t="e">
        <f t="shared" si="6"/>
        <v>#N/A</v>
      </c>
      <c r="U30" s="29" t="e">
        <f t="shared" si="7"/>
        <v>#N/A</v>
      </c>
      <c r="V30" s="29" t="e">
        <f t="shared" si="8"/>
        <v>#N/A</v>
      </c>
      <c r="W30" s="21" t="e">
        <f t="shared" si="17"/>
        <v>#DIV/0!</v>
      </c>
      <c r="X30" s="28">
        <f t="shared" si="9"/>
        <v>0</v>
      </c>
      <c r="Y30" s="28">
        <f t="shared" si="10"/>
        <v>0</v>
      </c>
      <c r="Z30" s="45" t="e">
        <f t="shared" si="18"/>
        <v>#DIV/0!</v>
      </c>
    </row>
    <row r="31" spans="3:26">
      <c r="C31" s="27"/>
      <c r="D31" s="21"/>
      <c r="E31" s="21"/>
      <c r="G31" s="21"/>
      <c r="H31" s="54">
        <f t="shared" si="11"/>
        <v>0</v>
      </c>
      <c r="I31" s="28">
        <f t="shared" si="0"/>
        <v>0</v>
      </c>
      <c r="J31" s="45" t="e">
        <f t="shared" si="12"/>
        <v>#DIV/0!</v>
      </c>
      <c r="K31" s="29">
        <f t="shared" si="13"/>
        <v>3</v>
      </c>
      <c r="L31" s="29">
        <f t="shared" si="1"/>
        <v>0.27</v>
      </c>
      <c r="M31" s="29">
        <f t="shared" si="2"/>
        <v>8.4199999999999997E-2</v>
      </c>
      <c r="N31" s="29">
        <f t="shared" si="3"/>
        <v>12.92</v>
      </c>
      <c r="O31" s="45" t="e">
        <f t="shared" si="14"/>
        <v>#DIV/0!</v>
      </c>
      <c r="P31" s="28">
        <f t="shared" si="4"/>
        <v>10.989169238449415</v>
      </c>
      <c r="Q31" s="28">
        <f t="shared" si="5"/>
        <v>15.087458954343088</v>
      </c>
      <c r="R31" s="45" t="e">
        <f t="shared" si="15"/>
        <v>#DIV/0!</v>
      </c>
      <c r="S31" s="29">
        <f t="shared" si="16"/>
        <v>3</v>
      </c>
      <c r="T31" s="29" t="e">
        <f t="shared" si="6"/>
        <v>#N/A</v>
      </c>
      <c r="U31" s="29" t="e">
        <f t="shared" si="7"/>
        <v>#N/A</v>
      </c>
      <c r="V31" s="29" t="e">
        <f t="shared" si="8"/>
        <v>#N/A</v>
      </c>
      <c r="W31" s="21" t="e">
        <f t="shared" si="17"/>
        <v>#DIV/0!</v>
      </c>
      <c r="X31" s="28">
        <f t="shared" si="9"/>
        <v>0</v>
      </c>
      <c r="Y31" s="28">
        <f t="shared" si="10"/>
        <v>0</v>
      </c>
      <c r="Z31" s="45" t="e">
        <f t="shared" si="18"/>
        <v>#DIV/0!</v>
      </c>
    </row>
    <row r="32" spans="3:26">
      <c r="C32" s="27"/>
      <c r="D32" s="21"/>
      <c r="E32" s="21"/>
      <c r="G32" s="21"/>
      <c r="H32" s="54">
        <f t="shared" si="11"/>
        <v>0</v>
      </c>
      <c r="I32" s="28">
        <f t="shared" si="0"/>
        <v>0</v>
      </c>
      <c r="J32" s="45" t="e">
        <f t="shared" si="12"/>
        <v>#DIV/0!</v>
      </c>
      <c r="K32" s="29">
        <f t="shared" si="13"/>
        <v>3</v>
      </c>
      <c r="L32" s="29">
        <f t="shared" si="1"/>
        <v>0.27</v>
      </c>
      <c r="M32" s="29">
        <f t="shared" si="2"/>
        <v>8.4199999999999997E-2</v>
      </c>
      <c r="N32" s="29">
        <f t="shared" si="3"/>
        <v>12.92</v>
      </c>
      <c r="O32" s="45" t="e">
        <f t="shared" si="14"/>
        <v>#DIV/0!</v>
      </c>
      <c r="P32" s="28">
        <f t="shared" si="4"/>
        <v>10.989169238449415</v>
      </c>
      <c r="Q32" s="28">
        <f t="shared" si="5"/>
        <v>15.087458954343088</v>
      </c>
      <c r="R32" s="45" t="e">
        <f t="shared" si="15"/>
        <v>#DIV/0!</v>
      </c>
      <c r="S32" s="29">
        <f t="shared" si="16"/>
        <v>3</v>
      </c>
      <c r="T32" s="29" t="e">
        <f t="shared" si="6"/>
        <v>#N/A</v>
      </c>
      <c r="U32" s="29" t="e">
        <f t="shared" si="7"/>
        <v>#N/A</v>
      </c>
      <c r="V32" s="29" t="e">
        <f t="shared" si="8"/>
        <v>#N/A</v>
      </c>
      <c r="W32" s="21" t="e">
        <f t="shared" si="17"/>
        <v>#DIV/0!</v>
      </c>
      <c r="X32" s="28">
        <f t="shared" si="9"/>
        <v>0</v>
      </c>
      <c r="Y32" s="28">
        <f t="shared" si="10"/>
        <v>0</v>
      </c>
      <c r="Z32" s="45" t="e">
        <f t="shared" si="18"/>
        <v>#DIV/0!</v>
      </c>
    </row>
    <row r="33" spans="3:26">
      <c r="C33" s="27"/>
      <c r="D33" s="21"/>
      <c r="E33" s="21"/>
      <c r="G33" s="21"/>
      <c r="H33" s="54">
        <f t="shared" si="11"/>
        <v>0</v>
      </c>
      <c r="I33" s="28">
        <f t="shared" si="0"/>
        <v>0</v>
      </c>
      <c r="J33" s="45" t="e">
        <f t="shared" si="12"/>
        <v>#DIV/0!</v>
      </c>
      <c r="K33" s="29">
        <f t="shared" si="13"/>
        <v>3</v>
      </c>
      <c r="L33" s="29">
        <f t="shared" si="1"/>
        <v>0.27</v>
      </c>
      <c r="M33" s="29">
        <f t="shared" si="2"/>
        <v>8.4199999999999997E-2</v>
      </c>
      <c r="N33" s="29">
        <f t="shared" si="3"/>
        <v>12.92</v>
      </c>
      <c r="O33" s="45" t="e">
        <f t="shared" si="14"/>
        <v>#DIV/0!</v>
      </c>
      <c r="P33" s="28">
        <f t="shared" si="4"/>
        <v>10.989169238449415</v>
      </c>
      <c r="Q33" s="28">
        <f t="shared" si="5"/>
        <v>15.087458954343088</v>
      </c>
      <c r="R33" s="45" t="e">
        <f t="shared" si="15"/>
        <v>#DIV/0!</v>
      </c>
      <c r="S33" s="29">
        <f t="shared" si="16"/>
        <v>3</v>
      </c>
      <c r="T33" s="29" t="e">
        <f t="shared" si="6"/>
        <v>#N/A</v>
      </c>
      <c r="U33" s="29" t="e">
        <f t="shared" si="7"/>
        <v>#N/A</v>
      </c>
      <c r="V33" s="29" t="e">
        <f t="shared" si="8"/>
        <v>#N/A</v>
      </c>
      <c r="W33" s="21" t="e">
        <f t="shared" si="17"/>
        <v>#DIV/0!</v>
      </c>
      <c r="X33" s="28">
        <f t="shared" si="9"/>
        <v>0</v>
      </c>
      <c r="Y33" s="28">
        <f t="shared" si="10"/>
        <v>0</v>
      </c>
      <c r="Z33" s="45" t="e">
        <f t="shared" si="18"/>
        <v>#DIV/0!</v>
      </c>
    </row>
    <row r="34" spans="3:26">
      <c r="C34" s="27"/>
      <c r="D34" s="21"/>
      <c r="E34" s="21"/>
      <c r="G34" s="21"/>
      <c r="H34" s="54">
        <f t="shared" si="11"/>
        <v>0</v>
      </c>
      <c r="I34" s="28">
        <f t="shared" si="0"/>
        <v>0</v>
      </c>
      <c r="J34" s="45" t="e">
        <f t="shared" si="12"/>
        <v>#DIV/0!</v>
      </c>
      <c r="K34" s="29">
        <f t="shared" si="13"/>
        <v>3</v>
      </c>
      <c r="L34" s="29">
        <f t="shared" si="1"/>
        <v>0.27</v>
      </c>
      <c r="M34" s="29">
        <f t="shared" si="2"/>
        <v>8.4199999999999997E-2</v>
      </c>
      <c r="N34" s="29">
        <f t="shared" si="3"/>
        <v>12.92</v>
      </c>
      <c r="O34" s="45" t="e">
        <f t="shared" si="14"/>
        <v>#DIV/0!</v>
      </c>
      <c r="P34" s="28">
        <f t="shared" si="4"/>
        <v>10.989169238449415</v>
      </c>
      <c r="Q34" s="28">
        <f t="shared" si="5"/>
        <v>15.087458954343088</v>
      </c>
      <c r="R34" s="45" t="e">
        <f t="shared" si="15"/>
        <v>#DIV/0!</v>
      </c>
      <c r="S34" s="29">
        <f t="shared" si="16"/>
        <v>3</v>
      </c>
      <c r="T34" s="29" t="e">
        <f t="shared" si="6"/>
        <v>#N/A</v>
      </c>
      <c r="U34" s="29" t="e">
        <f t="shared" si="7"/>
        <v>#N/A</v>
      </c>
      <c r="V34" s="29" t="e">
        <f t="shared" si="8"/>
        <v>#N/A</v>
      </c>
      <c r="W34" s="21" t="e">
        <f t="shared" si="17"/>
        <v>#DIV/0!</v>
      </c>
      <c r="X34" s="28">
        <f t="shared" si="9"/>
        <v>0</v>
      </c>
      <c r="Y34" s="28">
        <f t="shared" si="10"/>
        <v>0</v>
      </c>
      <c r="Z34" s="45" t="e">
        <f t="shared" si="18"/>
        <v>#DIV/0!</v>
      </c>
    </row>
    <row r="35" spans="3:26">
      <c r="C35" s="27"/>
      <c r="D35" s="21"/>
      <c r="E35" s="21"/>
      <c r="G35" s="21"/>
      <c r="H35" s="54">
        <f t="shared" si="11"/>
        <v>0</v>
      </c>
      <c r="I35" s="28">
        <f t="shared" si="0"/>
        <v>0</v>
      </c>
      <c r="J35" s="45" t="e">
        <f t="shared" si="12"/>
        <v>#DIV/0!</v>
      </c>
      <c r="K35" s="29">
        <f t="shared" si="13"/>
        <v>3</v>
      </c>
      <c r="L35" s="29">
        <f t="shared" si="1"/>
        <v>0.27</v>
      </c>
      <c r="M35" s="29">
        <f t="shared" si="2"/>
        <v>8.4199999999999997E-2</v>
      </c>
      <c r="N35" s="29">
        <f t="shared" si="3"/>
        <v>12.92</v>
      </c>
      <c r="O35" s="45" t="e">
        <f t="shared" si="14"/>
        <v>#DIV/0!</v>
      </c>
      <c r="P35" s="28">
        <f t="shared" si="4"/>
        <v>10.989169238449415</v>
      </c>
      <c r="Q35" s="28">
        <f t="shared" si="5"/>
        <v>15.087458954343088</v>
      </c>
      <c r="R35" s="45" t="e">
        <f t="shared" si="15"/>
        <v>#DIV/0!</v>
      </c>
      <c r="S35" s="29">
        <f t="shared" si="16"/>
        <v>3</v>
      </c>
      <c r="T35" s="29" t="e">
        <f t="shared" si="6"/>
        <v>#N/A</v>
      </c>
      <c r="U35" s="29" t="e">
        <f t="shared" si="7"/>
        <v>#N/A</v>
      </c>
      <c r="V35" s="29" t="e">
        <f t="shared" si="8"/>
        <v>#N/A</v>
      </c>
      <c r="W35" s="21" t="e">
        <f t="shared" si="17"/>
        <v>#DIV/0!</v>
      </c>
      <c r="X35" s="28">
        <f t="shared" si="9"/>
        <v>0</v>
      </c>
      <c r="Y35" s="28">
        <f t="shared" si="10"/>
        <v>0</v>
      </c>
      <c r="Z35" s="45" t="e">
        <f t="shared" si="18"/>
        <v>#DIV/0!</v>
      </c>
    </row>
    <row r="36" spans="3:26">
      <c r="C36" s="27"/>
      <c r="D36" s="21"/>
      <c r="E36" s="21"/>
      <c r="G36" s="21"/>
      <c r="H36" s="54">
        <f t="shared" si="11"/>
        <v>0</v>
      </c>
      <c r="I36" s="28">
        <f t="shared" si="0"/>
        <v>0</v>
      </c>
      <c r="J36" s="45" t="e">
        <f t="shared" si="12"/>
        <v>#DIV/0!</v>
      </c>
      <c r="K36" s="29">
        <f t="shared" si="13"/>
        <v>3</v>
      </c>
      <c r="L36" s="29">
        <f t="shared" si="1"/>
        <v>0.27</v>
      </c>
      <c r="M36" s="29">
        <f t="shared" si="2"/>
        <v>8.4199999999999997E-2</v>
      </c>
      <c r="N36" s="29">
        <f t="shared" si="3"/>
        <v>12.92</v>
      </c>
      <c r="O36" s="45" t="e">
        <f t="shared" si="14"/>
        <v>#DIV/0!</v>
      </c>
      <c r="P36" s="28">
        <f t="shared" si="4"/>
        <v>10.989169238449415</v>
      </c>
      <c r="Q36" s="28">
        <f t="shared" si="5"/>
        <v>15.087458954343088</v>
      </c>
      <c r="R36" s="45" t="e">
        <f t="shared" si="15"/>
        <v>#DIV/0!</v>
      </c>
      <c r="S36" s="29">
        <f t="shared" si="16"/>
        <v>3</v>
      </c>
      <c r="T36" s="29" t="e">
        <f t="shared" si="6"/>
        <v>#N/A</v>
      </c>
      <c r="U36" s="29" t="e">
        <f t="shared" si="7"/>
        <v>#N/A</v>
      </c>
      <c r="V36" s="29" t="e">
        <f t="shared" si="8"/>
        <v>#N/A</v>
      </c>
      <c r="W36" s="21" t="e">
        <f t="shared" si="17"/>
        <v>#DIV/0!</v>
      </c>
      <c r="X36" s="28">
        <f t="shared" si="9"/>
        <v>0</v>
      </c>
      <c r="Y36" s="28">
        <f t="shared" si="10"/>
        <v>0</v>
      </c>
      <c r="Z36" s="45" t="e">
        <f t="shared" si="18"/>
        <v>#DIV/0!</v>
      </c>
    </row>
    <row r="37" spans="3:26">
      <c r="C37" s="27"/>
      <c r="D37" s="21"/>
      <c r="E37" s="21"/>
      <c r="G37" s="21"/>
      <c r="H37" s="54">
        <f t="shared" si="11"/>
        <v>0</v>
      </c>
      <c r="I37" s="28">
        <f t="shared" si="0"/>
        <v>0</v>
      </c>
      <c r="J37" s="45" t="e">
        <f t="shared" si="12"/>
        <v>#DIV/0!</v>
      </c>
      <c r="K37" s="29">
        <f t="shared" si="13"/>
        <v>3</v>
      </c>
      <c r="L37" s="29">
        <f t="shared" si="1"/>
        <v>0.27</v>
      </c>
      <c r="M37" s="29">
        <f t="shared" si="2"/>
        <v>8.4199999999999997E-2</v>
      </c>
      <c r="N37" s="29">
        <f t="shared" si="3"/>
        <v>12.92</v>
      </c>
      <c r="O37" s="45" t="e">
        <f t="shared" si="14"/>
        <v>#DIV/0!</v>
      </c>
      <c r="P37" s="28">
        <f t="shared" si="4"/>
        <v>10.989169238449415</v>
      </c>
      <c r="Q37" s="28">
        <f t="shared" si="5"/>
        <v>15.087458954343088</v>
      </c>
      <c r="R37" s="45" t="e">
        <f t="shared" si="15"/>
        <v>#DIV/0!</v>
      </c>
      <c r="S37" s="29">
        <f t="shared" si="16"/>
        <v>3</v>
      </c>
      <c r="T37" s="29" t="e">
        <f t="shared" si="6"/>
        <v>#N/A</v>
      </c>
      <c r="U37" s="29" t="e">
        <f t="shared" si="7"/>
        <v>#N/A</v>
      </c>
      <c r="V37" s="29" t="e">
        <f t="shared" si="8"/>
        <v>#N/A</v>
      </c>
      <c r="W37" s="21" t="e">
        <f t="shared" si="17"/>
        <v>#DIV/0!</v>
      </c>
      <c r="X37" s="28">
        <f t="shared" si="9"/>
        <v>0</v>
      </c>
      <c r="Y37" s="28">
        <f t="shared" si="10"/>
        <v>0</v>
      </c>
      <c r="Z37" s="45" t="e">
        <f t="shared" si="18"/>
        <v>#DIV/0!</v>
      </c>
    </row>
    <row r="38" spans="3:26">
      <c r="C38" s="27"/>
      <c r="D38" s="21"/>
      <c r="E38" s="21"/>
      <c r="G38" s="21"/>
      <c r="H38" s="54">
        <f t="shared" si="11"/>
        <v>0</v>
      </c>
      <c r="I38" s="28">
        <f t="shared" si="0"/>
        <v>0</v>
      </c>
      <c r="J38" s="45" t="e">
        <f t="shared" si="12"/>
        <v>#DIV/0!</v>
      </c>
      <c r="K38" s="29">
        <f t="shared" si="13"/>
        <v>3</v>
      </c>
      <c r="L38" s="29">
        <f t="shared" si="1"/>
        <v>0.27</v>
      </c>
      <c r="M38" s="29">
        <f t="shared" si="2"/>
        <v>8.4199999999999997E-2</v>
      </c>
      <c r="N38" s="29">
        <f t="shared" si="3"/>
        <v>12.92</v>
      </c>
      <c r="O38" s="45" t="e">
        <f t="shared" si="14"/>
        <v>#DIV/0!</v>
      </c>
      <c r="P38" s="28">
        <f t="shared" si="4"/>
        <v>10.989169238449415</v>
      </c>
      <c r="Q38" s="28">
        <f t="shared" si="5"/>
        <v>15.087458954343088</v>
      </c>
      <c r="R38" s="45" t="e">
        <f t="shared" si="15"/>
        <v>#DIV/0!</v>
      </c>
      <c r="S38" s="29">
        <f t="shared" si="16"/>
        <v>3</v>
      </c>
      <c r="T38" s="29" t="e">
        <f t="shared" si="6"/>
        <v>#N/A</v>
      </c>
      <c r="U38" s="29" t="e">
        <f t="shared" si="7"/>
        <v>#N/A</v>
      </c>
      <c r="V38" s="29" t="e">
        <f t="shared" si="8"/>
        <v>#N/A</v>
      </c>
      <c r="W38" s="21" t="e">
        <f t="shared" si="17"/>
        <v>#DIV/0!</v>
      </c>
      <c r="X38" s="28">
        <f t="shared" si="9"/>
        <v>0</v>
      </c>
      <c r="Y38" s="28">
        <f t="shared" si="10"/>
        <v>0</v>
      </c>
      <c r="Z38" s="45" t="e">
        <f t="shared" si="18"/>
        <v>#DIV/0!</v>
      </c>
    </row>
    <row r="39" spans="3:26">
      <c r="C39" s="27"/>
      <c r="D39" s="21"/>
      <c r="E39" s="21"/>
      <c r="G39" s="21"/>
      <c r="H39" s="54">
        <f t="shared" si="11"/>
        <v>0</v>
      </c>
      <c r="I39" s="28">
        <f t="shared" si="0"/>
        <v>0</v>
      </c>
      <c r="J39" s="45" t="e">
        <f t="shared" si="12"/>
        <v>#DIV/0!</v>
      </c>
      <c r="K39" s="29">
        <f t="shared" si="13"/>
        <v>3</v>
      </c>
      <c r="L39" s="29">
        <f t="shared" si="1"/>
        <v>0.27</v>
      </c>
      <c r="M39" s="29">
        <f t="shared" si="2"/>
        <v>8.4199999999999997E-2</v>
      </c>
      <c r="N39" s="29">
        <f t="shared" si="3"/>
        <v>12.92</v>
      </c>
      <c r="O39" s="45" t="e">
        <f t="shared" si="14"/>
        <v>#DIV/0!</v>
      </c>
      <c r="P39" s="28">
        <f t="shared" si="4"/>
        <v>10.989169238449415</v>
      </c>
      <c r="Q39" s="28">
        <f t="shared" si="5"/>
        <v>15.087458954343088</v>
      </c>
      <c r="R39" s="45" t="e">
        <f t="shared" si="15"/>
        <v>#DIV/0!</v>
      </c>
      <c r="S39" s="29">
        <f t="shared" si="16"/>
        <v>3</v>
      </c>
      <c r="T39" s="29" t="e">
        <f t="shared" si="6"/>
        <v>#N/A</v>
      </c>
      <c r="U39" s="29" t="e">
        <f t="shared" si="7"/>
        <v>#N/A</v>
      </c>
      <c r="V39" s="29" t="e">
        <f t="shared" si="8"/>
        <v>#N/A</v>
      </c>
      <c r="W39" s="21" t="e">
        <f t="shared" si="17"/>
        <v>#DIV/0!</v>
      </c>
      <c r="X39" s="28">
        <f t="shared" si="9"/>
        <v>0</v>
      </c>
      <c r="Y39" s="28">
        <f t="shared" si="10"/>
        <v>0</v>
      </c>
      <c r="Z39" s="45" t="e">
        <f t="shared" si="18"/>
        <v>#DIV/0!</v>
      </c>
    </row>
    <row r="40" spans="3:26">
      <c r="C40" s="27"/>
      <c r="D40" s="21"/>
      <c r="E40" s="21"/>
      <c r="G40" s="21"/>
      <c r="H40" s="54">
        <f t="shared" si="11"/>
        <v>0</v>
      </c>
      <c r="I40" s="28">
        <f t="shared" si="0"/>
        <v>0</v>
      </c>
      <c r="J40" s="45" t="e">
        <f t="shared" si="12"/>
        <v>#DIV/0!</v>
      </c>
      <c r="K40" s="29">
        <f t="shared" si="13"/>
        <v>3</v>
      </c>
      <c r="L40" s="29">
        <f t="shared" si="1"/>
        <v>0.27</v>
      </c>
      <c r="M40" s="29">
        <f t="shared" si="2"/>
        <v>8.4199999999999997E-2</v>
      </c>
      <c r="N40" s="29">
        <f t="shared" si="3"/>
        <v>12.92</v>
      </c>
      <c r="O40" s="45" t="e">
        <f t="shared" si="14"/>
        <v>#DIV/0!</v>
      </c>
      <c r="P40" s="28">
        <f t="shared" si="4"/>
        <v>10.989169238449415</v>
      </c>
      <c r="Q40" s="28">
        <f t="shared" si="5"/>
        <v>15.087458954343088</v>
      </c>
      <c r="R40" s="45" t="e">
        <f t="shared" si="15"/>
        <v>#DIV/0!</v>
      </c>
      <c r="S40" s="29">
        <f t="shared" si="16"/>
        <v>3</v>
      </c>
      <c r="T40" s="29" t="e">
        <f t="shared" si="6"/>
        <v>#N/A</v>
      </c>
      <c r="U40" s="29" t="e">
        <f t="shared" si="7"/>
        <v>#N/A</v>
      </c>
      <c r="V40" s="29" t="e">
        <f t="shared" si="8"/>
        <v>#N/A</v>
      </c>
      <c r="W40" s="21" t="e">
        <f t="shared" si="17"/>
        <v>#DIV/0!</v>
      </c>
      <c r="X40" s="28">
        <f t="shared" si="9"/>
        <v>0</v>
      </c>
      <c r="Y40" s="28">
        <f t="shared" si="10"/>
        <v>0</v>
      </c>
      <c r="Z40" s="45" t="e">
        <f t="shared" si="18"/>
        <v>#DIV/0!</v>
      </c>
    </row>
    <row r="41" spans="3:26">
      <c r="C41" s="27"/>
      <c r="D41" s="21"/>
      <c r="E41" s="21"/>
      <c r="G41" s="21"/>
      <c r="H41" s="54">
        <f t="shared" si="11"/>
        <v>0</v>
      </c>
      <c r="I41" s="28">
        <f t="shared" si="0"/>
        <v>0</v>
      </c>
      <c r="J41" s="45" t="e">
        <f t="shared" si="12"/>
        <v>#DIV/0!</v>
      </c>
      <c r="K41" s="29">
        <f t="shared" si="13"/>
        <v>3</v>
      </c>
      <c r="L41" s="29">
        <f t="shared" si="1"/>
        <v>0.27</v>
      </c>
      <c r="M41" s="29">
        <f t="shared" si="2"/>
        <v>8.4199999999999997E-2</v>
      </c>
      <c r="N41" s="29">
        <f t="shared" si="3"/>
        <v>12.92</v>
      </c>
      <c r="O41" s="45" t="e">
        <f t="shared" si="14"/>
        <v>#DIV/0!</v>
      </c>
      <c r="P41" s="28">
        <f t="shared" si="4"/>
        <v>10.989169238449415</v>
      </c>
      <c r="Q41" s="28">
        <f t="shared" si="5"/>
        <v>15.087458954343088</v>
      </c>
      <c r="R41" s="45" t="e">
        <f t="shared" si="15"/>
        <v>#DIV/0!</v>
      </c>
      <c r="S41" s="29">
        <f t="shared" si="16"/>
        <v>3</v>
      </c>
      <c r="T41" s="29" t="e">
        <f t="shared" si="6"/>
        <v>#N/A</v>
      </c>
      <c r="U41" s="29" t="e">
        <f t="shared" si="7"/>
        <v>#N/A</v>
      </c>
      <c r="V41" s="29" t="e">
        <f t="shared" si="8"/>
        <v>#N/A</v>
      </c>
      <c r="W41" s="21" t="e">
        <f t="shared" si="17"/>
        <v>#DIV/0!</v>
      </c>
      <c r="X41" s="28">
        <f t="shared" si="9"/>
        <v>0</v>
      </c>
      <c r="Y41" s="28">
        <f t="shared" si="10"/>
        <v>0</v>
      </c>
      <c r="Z41" s="45" t="e">
        <f t="shared" si="18"/>
        <v>#DIV/0!</v>
      </c>
    </row>
    <row r="42" spans="3:26">
      <c r="C42" s="27"/>
      <c r="D42" s="21"/>
      <c r="E42" s="21"/>
      <c r="G42" s="21"/>
      <c r="H42" s="54">
        <f t="shared" si="11"/>
        <v>0</v>
      </c>
      <c r="I42" s="28">
        <f t="shared" si="0"/>
        <v>0</v>
      </c>
      <c r="J42" s="45" t="e">
        <f t="shared" si="12"/>
        <v>#DIV/0!</v>
      </c>
      <c r="K42" s="29">
        <f t="shared" si="13"/>
        <v>3</v>
      </c>
      <c r="L42" s="29">
        <f t="shared" si="1"/>
        <v>0.27</v>
      </c>
      <c r="M42" s="29">
        <f t="shared" si="2"/>
        <v>8.4199999999999997E-2</v>
      </c>
      <c r="N42" s="29">
        <f t="shared" si="3"/>
        <v>12.92</v>
      </c>
      <c r="O42" s="45" t="e">
        <f t="shared" si="14"/>
        <v>#DIV/0!</v>
      </c>
      <c r="P42" s="28">
        <f t="shared" si="4"/>
        <v>10.989169238449415</v>
      </c>
      <c r="Q42" s="28">
        <f t="shared" si="5"/>
        <v>15.087458954343088</v>
      </c>
      <c r="R42" s="45" t="e">
        <f t="shared" si="15"/>
        <v>#DIV/0!</v>
      </c>
      <c r="S42" s="29">
        <f t="shared" si="16"/>
        <v>3</v>
      </c>
      <c r="T42" s="29" t="e">
        <f t="shared" si="6"/>
        <v>#N/A</v>
      </c>
      <c r="U42" s="29" t="e">
        <f t="shared" si="7"/>
        <v>#N/A</v>
      </c>
      <c r="V42" s="29" t="e">
        <f t="shared" si="8"/>
        <v>#N/A</v>
      </c>
      <c r="W42" s="21" t="e">
        <f t="shared" si="17"/>
        <v>#DIV/0!</v>
      </c>
      <c r="X42" s="28">
        <f t="shared" si="9"/>
        <v>0</v>
      </c>
      <c r="Y42" s="28">
        <f t="shared" si="10"/>
        <v>0</v>
      </c>
      <c r="Z42" s="45" t="e">
        <f t="shared" si="18"/>
        <v>#DIV/0!</v>
      </c>
    </row>
    <row r="43" spans="3:26">
      <c r="C43" s="27"/>
      <c r="D43" s="21"/>
      <c r="E43" s="21"/>
      <c r="G43" s="21"/>
      <c r="H43" s="54">
        <f t="shared" si="11"/>
        <v>0</v>
      </c>
      <c r="I43" s="28">
        <f t="shared" si="0"/>
        <v>0</v>
      </c>
      <c r="J43" s="45" t="e">
        <f t="shared" si="12"/>
        <v>#DIV/0!</v>
      </c>
      <c r="K43" s="29">
        <f t="shared" si="13"/>
        <v>3</v>
      </c>
      <c r="L43" s="29">
        <f t="shared" si="1"/>
        <v>0.27</v>
      </c>
      <c r="M43" s="29">
        <f t="shared" si="2"/>
        <v>8.4199999999999997E-2</v>
      </c>
      <c r="N43" s="29">
        <f t="shared" si="3"/>
        <v>12.92</v>
      </c>
      <c r="O43" s="45" t="e">
        <f t="shared" si="14"/>
        <v>#DIV/0!</v>
      </c>
      <c r="P43" s="28">
        <f t="shared" si="4"/>
        <v>10.989169238449415</v>
      </c>
      <c r="Q43" s="28">
        <f t="shared" si="5"/>
        <v>15.087458954343088</v>
      </c>
      <c r="R43" s="45" t="e">
        <f t="shared" si="15"/>
        <v>#DIV/0!</v>
      </c>
      <c r="S43" s="29">
        <f t="shared" si="16"/>
        <v>3</v>
      </c>
      <c r="T43" s="29" t="e">
        <f t="shared" si="6"/>
        <v>#N/A</v>
      </c>
      <c r="U43" s="29" t="e">
        <f t="shared" si="7"/>
        <v>#N/A</v>
      </c>
      <c r="V43" s="29" t="e">
        <f t="shared" si="8"/>
        <v>#N/A</v>
      </c>
      <c r="W43" s="21" t="e">
        <f t="shared" si="17"/>
        <v>#DIV/0!</v>
      </c>
      <c r="X43" s="28">
        <f t="shared" si="9"/>
        <v>0</v>
      </c>
      <c r="Y43" s="28">
        <f t="shared" si="10"/>
        <v>0</v>
      </c>
      <c r="Z43" s="45" t="e">
        <f t="shared" si="18"/>
        <v>#DIV/0!</v>
      </c>
    </row>
    <row r="44" spans="3:26">
      <c r="C44" s="27"/>
      <c r="D44" s="21"/>
      <c r="E44" s="21"/>
      <c r="G44" s="21"/>
      <c r="H44" s="54">
        <f t="shared" si="11"/>
        <v>0</v>
      </c>
      <c r="I44" s="28">
        <f t="shared" si="0"/>
        <v>0</v>
      </c>
      <c r="J44" s="45" t="e">
        <f t="shared" si="12"/>
        <v>#DIV/0!</v>
      </c>
      <c r="K44" s="29">
        <f t="shared" si="13"/>
        <v>3</v>
      </c>
      <c r="L44" s="29">
        <f t="shared" si="1"/>
        <v>0.27</v>
      </c>
      <c r="M44" s="29">
        <f t="shared" si="2"/>
        <v>8.4199999999999997E-2</v>
      </c>
      <c r="N44" s="29">
        <f t="shared" si="3"/>
        <v>12.92</v>
      </c>
      <c r="O44" s="45" t="e">
        <f t="shared" si="14"/>
        <v>#DIV/0!</v>
      </c>
      <c r="P44" s="28">
        <f t="shared" si="4"/>
        <v>10.989169238449415</v>
      </c>
      <c r="Q44" s="28">
        <f t="shared" si="5"/>
        <v>15.087458954343088</v>
      </c>
      <c r="R44" s="45" t="e">
        <f t="shared" si="15"/>
        <v>#DIV/0!</v>
      </c>
      <c r="S44" s="29">
        <f t="shared" si="16"/>
        <v>3</v>
      </c>
      <c r="T44" s="29" t="e">
        <f t="shared" si="6"/>
        <v>#N/A</v>
      </c>
      <c r="U44" s="29" t="e">
        <f t="shared" si="7"/>
        <v>#N/A</v>
      </c>
      <c r="V44" s="29" t="e">
        <f t="shared" si="8"/>
        <v>#N/A</v>
      </c>
      <c r="W44" s="21" t="e">
        <f t="shared" si="17"/>
        <v>#DIV/0!</v>
      </c>
      <c r="X44" s="28">
        <f t="shared" si="9"/>
        <v>0</v>
      </c>
      <c r="Y44" s="28">
        <f t="shared" si="10"/>
        <v>0</v>
      </c>
      <c r="Z44" s="45" t="e">
        <f t="shared" si="18"/>
        <v>#DIV/0!</v>
      </c>
    </row>
    <row r="45" spans="3:26">
      <c r="C45" s="27"/>
      <c r="D45" s="21"/>
      <c r="E45" s="21"/>
      <c r="G45" s="21"/>
      <c r="H45" s="54">
        <f t="shared" si="11"/>
        <v>0</v>
      </c>
      <c r="I45" s="28">
        <f t="shared" si="0"/>
        <v>0</v>
      </c>
      <c r="J45" s="45" t="e">
        <f t="shared" si="12"/>
        <v>#DIV/0!</v>
      </c>
      <c r="K45" s="29">
        <f t="shared" si="13"/>
        <v>3</v>
      </c>
      <c r="L45" s="29">
        <f t="shared" si="1"/>
        <v>0.27</v>
      </c>
      <c r="M45" s="29">
        <f t="shared" si="2"/>
        <v>8.4199999999999997E-2</v>
      </c>
      <c r="N45" s="29">
        <f t="shared" si="3"/>
        <v>12.92</v>
      </c>
      <c r="O45" s="45" t="e">
        <f t="shared" si="14"/>
        <v>#DIV/0!</v>
      </c>
      <c r="P45" s="28">
        <f t="shared" si="4"/>
        <v>10.989169238449415</v>
      </c>
      <c r="Q45" s="28">
        <f t="shared" si="5"/>
        <v>15.087458954343088</v>
      </c>
      <c r="R45" s="45" t="e">
        <f t="shared" si="15"/>
        <v>#DIV/0!</v>
      </c>
      <c r="S45" s="29">
        <f t="shared" si="16"/>
        <v>3</v>
      </c>
      <c r="T45" s="29" t="e">
        <f t="shared" si="6"/>
        <v>#N/A</v>
      </c>
      <c r="U45" s="29" t="e">
        <f t="shared" si="7"/>
        <v>#N/A</v>
      </c>
      <c r="V45" s="29" t="e">
        <f t="shared" si="8"/>
        <v>#N/A</v>
      </c>
      <c r="W45" s="21" t="e">
        <f t="shared" si="17"/>
        <v>#DIV/0!</v>
      </c>
      <c r="X45" s="28">
        <f t="shared" si="9"/>
        <v>0</v>
      </c>
      <c r="Y45" s="28">
        <f t="shared" si="10"/>
        <v>0</v>
      </c>
      <c r="Z45" s="45" t="e">
        <f t="shared" si="18"/>
        <v>#DIV/0!</v>
      </c>
    </row>
    <row r="46" spans="3:26">
      <c r="C46" s="27"/>
      <c r="D46" s="21"/>
      <c r="E46" s="21"/>
      <c r="G46" s="21"/>
      <c r="H46" s="54">
        <f t="shared" si="11"/>
        <v>0</v>
      </c>
      <c r="I46" s="28">
        <f t="shared" si="0"/>
        <v>0</v>
      </c>
      <c r="J46" s="45" t="e">
        <f t="shared" si="12"/>
        <v>#DIV/0!</v>
      </c>
      <c r="K46" s="29">
        <f t="shared" si="13"/>
        <v>3</v>
      </c>
      <c r="L46" s="29">
        <f t="shared" si="1"/>
        <v>0.27</v>
      </c>
      <c r="M46" s="29">
        <f t="shared" si="2"/>
        <v>8.4199999999999997E-2</v>
      </c>
      <c r="N46" s="29">
        <f t="shared" si="3"/>
        <v>12.92</v>
      </c>
      <c r="O46" s="45" t="e">
        <f t="shared" si="14"/>
        <v>#DIV/0!</v>
      </c>
      <c r="P46" s="28">
        <f t="shared" si="4"/>
        <v>10.989169238449415</v>
      </c>
      <c r="Q46" s="28">
        <f t="shared" si="5"/>
        <v>15.087458954343088</v>
      </c>
      <c r="R46" s="45" t="e">
        <f t="shared" si="15"/>
        <v>#DIV/0!</v>
      </c>
      <c r="S46" s="29">
        <f t="shared" si="16"/>
        <v>3</v>
      </c>
      <c r="T46" s="29" t="e">
        <f t="shared" si="6"/>
        <v>#N/A</v>
      </c>
      <c r="U46" s="29" t="e">
        <f t="shared" si="7"/>
        <v>#N/A</v>
      </c>
      <c r="V46" s="29" t="e">
        <f t="shared" si="8"/>
        <v>#N/A</v>
      </c>
      <c r="W46" s="21" t="e">
        <f t="shared" si="17"/>
        <v>#DIV/0!</v>
      </c>
      <c r="X46" s="28">
        <f t="shared" si="9"/>
        <v>0</v>
      </c>
      <c r="Y46" s="28">
        <f t="shared" si="10"/>
        <v>0</v>
      </c>
      <c r="Z46" s="45" t="e">
        <f t="shared" si="18"/>
        <v>#DIV/0!</v>
      </c>
    </row>
    <row r="47" spans="3:26">
      <c r="C47" s="27"/>
      <c r="D47" s="21"/>
      <c r="E47" s="21"/>
      <c r="G47" s="21"/>
      <c r="H47" s="54">
        <f t="shared" si="11"/>
        <v>0</v>
      </c>
      <c r="I47" s="28">
        <f t="shared" si="0"/>
        <v>0</v>
      </c>
      <c r="J47" s="45" t="e">
        <f t="shared" si="12"/>
        <v>#DIV/0!</v>
      </c>
      <c r="K47" s="29">
        <f t="shared" si="13"/>
        <v>3</v>
      </c>
      <c r="L47" s="29">
        <f t="shared" si="1"/>
        <v>0.27</v>
      </c>
      <c r="M47" s="29">
        <f t="shared" si="2"/>
        <v>8.4199999999999997E-2</v>
      </c>
      <c r="N47" s="29">
        <f t="shared" si="3"/>
        <v>12.92</v>
      </c>
      <c r="O47" s="45" t="e">
        <f t="shared" si="14"/>
        <v>#DIV/0!</v>
      </c>
      <c r="P47" s="28">
        <f t="shared" si="4"/>
        <v>10.989169238449415</v>
      </c>
      <c r="Q47" s="28">
        <f t="shared" si="5"/>
        <v>15.087458954343088</v>
      </c>
      <c r="R47" s="45" t="e">
        <f t="shared" si="15"/>
        <v>#DIV/0!</v>
      </c>
      <c r="S47" s="29">
        <f t="shared" si="16"/>
        <v>3</v>
      </c>
      <c r="T47" s="29" t="e">
        <f t="shared" si="6"/>
        <v>#N/A</v>
      </c>
      <c r="U47" s="29" t="e">
        <f t="shared" si="7"/>
        <v>#N/A</v>
      </c>
      <c r="V47" s="29" t="e">
        <f t="shared" si="8"/>
        <v>#N/A</v>
      </c>
      <c r="W47" s="21" t="e">
        <f t="shared" si="17"/>
        <v>#DIV/0!</v>
      </c>
      <c r="X47" s="28">
        <f t="shared" si="9"/>
        <v>0</v>
      </c>
      <c r="Y47" s="28">
        <f t="shared" si="10"/>
        <v>0</v>
      </c>
      <c r="Z47" s="45" t="e">
        <f t="shared" si="18"/>
        <v>#DIV/0!</v>
      </c>
    </row>
    <row r="48" spans="3:26">
      <c r="C48" s="27"/>
      <c r="D48" s="21"/>
      <c r="E48" s="21"/>
      <c r="G48" s="21"/>
      <c r="H48" s="54">
        <f t="shared" si="11"/>
        <v>0</v>
      </c>
      <c r="I48" s="28">
        <f t="shared" si="0"/>
        <v>0</v>
      </c>
      <c r="J48" s="45" t="e">
        <f t="shared" si="12"/>
        <v>#DIV/0!</v>
      </c>
      <c r="K48" s="29">
        <f t="shared" si="13"/>
        <v>3</v>
      </c>
      <c r="L48" s="29">
        <f t="shared" si="1"/>
        <v>0.27</v>
      </c>
      <c r="M48" s="29">
        <f t="shared" si="2"/>
        <v>8.4199999999999997E-2</v>
      </c>
      <c r="N48" s="29">
        <f t="shared" si="3"/>
        <v>12.92</v>
      </c>
      <c r="O48" s="45" t="e">
        <f t="shared" si="14"/>
        <v>#DIV/0!</v>
      </c>
      <c r="P48" s="28">
        <f t="shared" si="4"/>
        <v>10.989169238449415</v>
      </c>
      <c r="Q48" s="28">
        <f t="shared" si="5"/>
        <v>15.087458954343088</v>
      </c>
      <c r="R48" s="45" t="e">
        <f t="shared" si="15"/>
        <v>#DIV/0!</v>
      </c>
      <c r="S48" s="29">
        <f t="shared" si="16"/>
        <v>3</v>
      </c>
      <c r="T48" s="29" t="e">
        <f t="shared" si="6"/>
        <v>#N/A</v>
      </c>
      <c r="U48" s="29" t="e">
        <f t="shared" si="7"/>
        <v>#N/A</v>
      </c>
      <c r="V48" s="29" t="e">
        <f t="shared" si="8"/>
        <v>#N/A</v>
      </c>
      <c r="W48" s="21" t="e">
        <f t="shared" si="17"/>
        <v>#DIV/0!</v>
      </c>
      <c r="X48" s="28">
        <f t="shared" si="9"/>
        <v>0</v>
      </c>
      <c r="Y48" s="28">
        <f t="shared" si="10"/>
        <v>0</v>
      </c>
      <c r="Z48" s="45" t="e">
        <f t="shared" si="18"/>
        <v>#DIV/0!</v>
      </c>
    </row>
    <row r="49" spans="3:26">
      <c r="C49" s="27"/>
      <c r="D49" s="21"/>
      <c r="E49" s="21"/>
      <c r="G49" s="21"/>
      <c r="H49" s="54">
        <f t="shared" si="11"/>
        <v>0</v>
      </c>
      <c r="I49" s="28">
        <f t="shared" si="0"/>
        <v>0</v>
      </c>
      <c r="J49" s="45" t="e">
        <f t="shared" si="12"/>
        <v>#DIV/0!</v>
      </c>
      <c r="K49" s="29">
        <f t="shared" si="13"/>
        <v>3</v>
      </c>
      <c r="L49" s="29">
        <f t="shared" si="1"/>
        <v>0.27</v>
      </c>
      <c r="M49" s="29">
        <f t="shared" si="2"/>
        <v>8.4199999999999997E-2</v>
      </c>
      <c r="N49" s="29">
        <f t="shared" si="3"/>
        <v>12.92</v>
      </c>
      <c r="O49" s="45" t="e">
        <f t="shared" si="14"/>
        <v>#DIV/0!</v>
      </c>
      <c r="P49" s="28">
        <f t="shared" si="4"/>
        <v>10.989169238449415</v>
      </c>
      <c r="Q49" s="28">
        <f t="shared" si="5"/>
        <v>15.087458954343088</v>
      </c>
      <c r="R49" s="45" t="e">
        <f t="shared" si="15"/>
        <v>#DIV/0!</v>
      </c>
      <c r="S49" s="29">
        <f t="shared" si="16"/>
        <v>3</v>
      </c>
      <c r="T49" s="29" t="e">
        <f t="shared" si="6"/>
        <v>#N/A</v>
      </c>
      <c r="U49" s="29" t="e">
        <f t="shared" si="7"/>
        <v>#N/A</v>
      </c>
      <c r="V49" s="29" t="e">
        <f t="shared" si="8"/>
        <v>#N/A</v>
      </c>
      <c r="W49" s="21" t="e">
        <f t="shared" si="17"/>
        <v>#DIV/0!</v>
      </c>
      <c r="X49" s="28">
        <f t="shared" si="9"/>
        <v>0</v>
      </c>
      <c r="Y49" s="28">
        <f t="shared" si="10"/>
        <v>0</v>
      </c>
      <c r="Z49" s="45" t="e">
        <f t="shared" si="18"/>
        <v>#DIV/0!</v>
      </c>
    </row>
    <row r="50" spans="3:26">
      <c r="C50" s="27"/>
      <c r="D50" s="21"/>
      <c r="E50" s="21"/>
      <c r="G50" s="21"/>
      <c r="H50" s="54">
        <f t="shared" si="11"/>
        <v>0</v>
      </c>
      <c r="I50" s="28">
        <f t="shared" si="0"/>
        <v>0</v>
      </c>
      <c r="J50" s="45" t="e">
        <f t="shared" si="12"/>
        <v>#DIV/0!</v>
      </c>
      <c r="K50" s="29">
        <f t="shared" si="13"/>
        <v>3</v>
      </c>
      <c r="L50" s="29">
        <f t="shared" si="1"/>
        <v>0.27</v>
      </c>
      <c r="M50" s="29">
        <f t="shared" si="2"/>
        <v>8.4199999999999997E-2</v>
      </c>
      <c r="N50" s="29">
        <f t="shared" si="3"/>
        <v>12.92</v>
      </c>
      <c r="O50" s="45" t="e">
        <f t="shared" si="14"/>
        <v>#DIV/0!</v>
      </c>
      <c r="P50" s="28">
        <f t="shared" si="4"/>
        <v>10.989169238449415</v>
      </c>
      <c r="Q50" s="28">
        <f t="shared" si="5"/>
        <v>15.087458954343088</v>
      </c>
      <c r="R50" s="45" t="e">
        <f t="shared" si="15"/>
        <v>#DIV/0!</v>
      </c>
      <c r="S50" s="29">
        <f t="shared" si="16"/>
        <v>3</v>
      </c>
      <c r="T50" s="29" t="e">
        <f t="shared" si="6"/>
        <v>#N/A</v>
      </c>
      <c r="U50" s="29" t="e">
        <f t="shared" si="7"/>
        <v>#N/A</v>
      </c>
      <c r="V50" s="29" t="e">
        <f t="shared" si="8"/>
        <v>#N/A</v>
      </c>
      <c r="W50" s="21" t="e">
        <f t="shared" si="17"/>
        <v>#DIV/0!</v>
      </c>
      <c r="X50" s="28">
        <f t="shared" si="9"/>
        <v>0</v>
      </c>
      <c r="Y50" s="28">
        <f t="shared" si="10"/>
        <v>0</v>
      </c>
      <c r="Z50" s="45" t="e">
        <f t="shared" si="18"/>
        <v>#DIV/0!</v>
      </c>
    </row>
    <row r="51" spans="3:26">
      <c r="C51" s="27"/>
      <c r="D51" s="21"/>
      <c r="E51" s="21"/>
      <c r="G51" s="21"/>
      <c r="H51" s="54">
        <f t="shared" si="11"/>
        <v>0</v>
      </c>
      <c r="I51" s="28">
        <f t="shared" si="0"/>
        <v>0</v>
      </c>
      <c r="J51" s="45" t="e">
        <f t="shared" si="12"/>
        <v>#DIV/0!</v>
      </c>
      <c r="K51" s="29">
        <f t="shared" si="13"/>
        <v>3</v>
      </c>
      <c r="L51" s="29">
        <f t="shared" si="1"/>
        <v>0.27</v>
      </c>
      <c r="M51" s="29">
        <f t="shared" si="2"/>
        <v>8.4199999999999997E-2</v>
      </c>
      <c r="N51" s="29">
        <f t="shared" si="3"/>
        <v>12.92</v>
      </c>
      <c r="O51" s="45" t="e">
        <f t="shared" si="14"/>
        <v>#DIV/0!</v>
      </c>
      <c r="P51" s="28">
        <f t="shared" si="4"/>
        <v>10.989169238449415</v>
      </c>
      <c r="Q51" s="28">
        <f t="shared" si="5"/>
        <v>15.087458954343088</v>
      </c>
      <c r="R51" s="45" t="e">
        <f t="shared" si="15"/>
        <v>#DIV/0!</v>
      </c>
      <c r="S51" s="29">
        <f t="shared" si="16"/>
        <v>3</v>
      </c>
      <c r="T51" s="29" t="e">
        <f t="shared" si="6"/>
        <v>#N/A</v>
      </c>
      <c r="U51" s="29" t="e">
        <f t="shared" si="7"/>
        <v>#N/A</v>
      </c>
      <c r="V51" s="29" t="e">
        <f t="shared" si="8"/>
        <v>#N/A</v>
      </c>
      <c r="W51" s="21" t="e">
        <f t="shared" si="17"/>
        <v>#DIV/0!</v>
      </c>
      <c r="X51" s="28">
        <f t="shared" si="9"/>
        <v>0</v>
      </c>
      <c r="Y51" s="28">
        <f t="shared" si="10"/>
        <v>0</v>
      </c>
      <c r="Z51" s="45" t="e">
        <f t="shared" si="18"/>
        <v>#DIV/0!</v>
      </c>
    </row>
    <row r="52" spans="3:26">
      <c r="C52" s="27"/>
      <c r="D52" s="21"/>
      <c r="E52" s="21"/>
      <c r="G52" s="21"/>
      <c r="H52" s="54">
        <f t="shared" si="11"/>
        <v>0</v>
      </c>
      <c r="I52" s="28">
        <f t="shared" si="0"/>
        <v>0</v>
      </c>
      <c r="J52" s="45" t="e">
        <f t="shared" si="12"/>
        <v>#DIV/0!</v>
      </c>
      <c r="K52" s="29">
        <f t="shared" si="13"/>
        <v>3</v>
      </c>
      <c r="L52" s="29">
        <f t="shared" si="1"/>
        <v>0.27</v>
      </c>
      <c r="M52" s="29">
        <f t="shared" si="2"/>
        <v>8.4199999999999997E-2</v>
      </c>
      <c r="N52" s="29">
        <f t="shared" si="3"/>
        <v>12.92</v>
      </c>
      <c r="O52" s="45" t="e">
        <f t="shared" si="14"/>
        <v>#DIV/0!</v>
      </c>
      <c r="P52" s="28">
        <f t="shared" si="4"/>
        <v>10.989169238449415</v>
      </c>
      <c r="Q52" s="28">
        <f t="shared" si="5"/>
        <v>15.087458954343088</v>
      </c>
      <c r="R52" s="45" t="e">
        <f t="shared" si="15"/>
        <v>#DIV/0!</v>
      </c>
      <c r="S52" s="29">
        <f t="shared" si="16"/>
        <v>3</v>
      </c>
      <c r="T52" s="29" t="e">
        <f t="shared" si="6"/>
        <v>#N/A</v>
      </c>
      <c r="U52" s="29" t="e">
        <f t="shared" si="7"/>
        <v>#N/A</v>
      </c>
      <c r="V52" s="29" t="e">
        <f t="shared" si="8"/>
        <v>#N/A</v>
      </c>
      <c r="W52" s="21" t="e">
        <f t="shared" si="17"/>
        <v>#DIV/0!</v>
      </c>
      <c r="X52" s="28">
        <f t="shared" si="9"/>
        <v>0</v>
      </c>
      <c r="Y52" s="28">
        <f t="shared" si="10"/>
        <v>0</v>
      </c>
      <c r="Z52" s="45" t="e">
        <f t="shared" si="18"/>
        <v>#DIV/0!</v>
      </c>
    </row>
    <row r="53" spans="3:26">
      <c r="C53" s="27"/>
      <c r="D53" s="21"/>
      <c r="E53" s="21"/>
      <c r="G53" s="21"/>
      <c r="H53" s="54">
        <f t="shared" si="11"/>
        <v>0</v>
      </c>
      <c r="I53" s="28">
        <f t="shared" si="0"/>
        <v>0</v>
      </c>
      <c r="J53" s="45" t="e">
        <f t="shared" si="12"/>
        <v>#DIV/0!</v>
      </c>
      <c r="K53" s="29">
        <f t="shared" si="13"/>
        <v>3</v>
      </c>
      <c r="L53" s="29">
        <f t="shared" si="1"/>
        <v>0.27</v>
      </c>
      <c r="M53" s="29">
        <f t="shared" si="2"/>
        <v>8.4199999999999997E-2</v>
      </c>
      <c r="N53" s="29">
        <f t="shared" si="3"/>
        <v>12.92</v>
      </c>
      <c r="O53" s="45" t="e">
        <f t="shared" si="14"/>
        <v>#DIV/0!</v>
      </c>
      <c r="P53" s="28">
        <f t="shared" si="4"/>
        <v>10.989169238449415</v>
      </c>
      <c r="Q53" s="28">
        <f t="shared" si="5"/>
        <v>15.087458954343088</v>
      </c>
      <c r="R53" s="45" t="e">
        <f t="shared" si="15"/>
        <v>#DIV/0!</v>
      </c>
      <c r="S53" s="29">
        <f t="shared" si="16"/>
        <v>3</v>
      </c>
      <c r="T53" s="29" t="e">
        <f t="shared" si="6"/>
        <v>#N/A</v>
      </c>
      <c r="U53" s="29" t="e">
        <f t="shared" si="7"/>
        <v>#N/A</v>
      </c>
      <c r="V53" s="29" t="e">
        <f t="shared" si="8"/>
        <v>#N/A</v>
      </c>
      <c r="W53" s="21" t="e">
        <f t="shared" si="17"/>
        <v>#DIV/0!</v>
      </c>
      <c r="X53" s="28">
        <f t="shared" si="9"/>
        <v>0</v>
      </c>
      <c r="Y53" s="28">
        <f t="shared" si="10"/>
        <v>0</v>
      </c>
      <c r="Z53" s="45" t="e">
        <f t="shared" si="18"/>
        <v>#DIV/0!</v>
      </c>
    </row>
    <row r="54" spans="3:26">
      <c r="C54" s="27"/>
      <c r="D54" s="21"/>
      <c r="E54" s="21"/>
      <c r="G54" s="21"/>
      <c r="H54" s="54">
        <f t="shared" si="11"/>
        <v>0</v>
      </c>
      <c r="I54" s="28">
        <f t="shared" si="0"/>
        <v>0</v>
      </c>
      <c r="J54" s="45" t="e">
        <f t="shared" si="12"/>
        <v>#DIV/0!</v>
      </c>
      <c r="K54" s="29">
        <f t="shared" si="13"/>
        <v>3</v>
      </c>
      <c r="L54" s="29">
        <f t="shared" si="1"/>
        <v>0.27</v>
      </c>
      <c r="M54" s="29">
        <f t="shared" si="2"/>
        <v>8.4199999999999997E-2</v>
      </c>
      <c r="N54" s="29">
        <f t="shared" si="3"/>
        <v>12.92</v>
      </c>
      <c r="O54" s="45" t="e">
        <f t="shared" si="14"/>
        <v>#DIV/0!</v>
      </c>
      <c r="P54" s="28">
        <f t="shared" si="4"/>
        <v>10.989169238449415</v>
      </c>
      <c r="Q54" s="28">
        <f t="shared" si="5"/>
        <v>15.087458954343088</v>
      </c>
      <c r="R54" s="45" t="e">
        <f t="shared" si="15"/>
        <v>#DIV/0!</v>
      </c>
      <c r="S54" s="29">
        <f t="shared" si="16"/>
        <v>3</v>
      </c>
      <c r="T54" s="29" t="e">
        <f t="shared" si="6"/>
        <v>#N/A</v>
      </c>
      <c r="U54" s="29" t="e">
        <f t="shared" si="7"/>
        <v>#N/A</v>
      </c>
      <c r="V54" s="29" t="e">
        <f t="shared" si="8"/>
        <v>#N/A</v>
      </c>
      <c r="W54" s="21" t="e">
        <f t="shared" si="17"/>
        <v>#DIV/0!</v>
      </c>
      <c r="X54" s="28">
        <f t="shared" si="9"/>
        <v>0</v>
      </c>
      <c r="Y54" s="28">
        <f t="shared" si="10"/>
        <v>0</v>
      </c>
      <c r="Z54" s="45" t="e">
        <f t="shared" si="18"/>
        <v>#DIV/0!</v>
      </c>
    </row>
    <row r="55" spans="3:26">
      <c r="C55" s="27"/>
      <c r="D55" s="21"/>
      <c r="E55" s="21"/>
      <c r="G55" s="21"/>
      <c r="H55" s="54">
        <f t="shared" si="11"/>
        <v>0</v>
      </c>
      <c r="I55" s="28">
        <f t="shared" si="0"/>
        <v>0</v>
      </c>
      <c r="J55" s="45" t="e">
        <f t="shared" si="12"/>
        <v>#DIV/0!</v>
      </c>
      <c r="K55" s="29">
        <f t="shared" si="13"/>
        <v>3</v>
      </c>
      <c r="L55" s="29">
        <f t="shared" si="1"/>
        <v>0.27</v>
      </c>
      <c r="M55" s="29">
        <f t="shared" si="2"/>
        <v>8.4199999999999997E-2</v>
      </c>
      <c r="N55" s="29">
        <f t="shared" si="3"/>
        <v>12.92</v>
      </c>
      <c r="O55" s="45" t="e">
        <f t="shared" si="14"/>
        <v>#DIV/0!</v>
      </c>
      <c r="P55" s="28">
        <f t="shared" si="4"/>
        <v>10.989169238449415</v>
      </c>
      <c r="Q55" s="28">
        <f t="shared" si="5"/>
        <v>15.087458954343088</v>
      </c>
      <c r="R55" s="45" t="e">
        <f t="shared" si="15"/>
        <v>#DIV/0!</v>
      </c>
      <c r="S55" s="29">
        <f t="shared" si="16"/>
        <v>3</v>
      </c>
      <c r="T55" s="29" t="e">
        <f t="shared" si="6"/>
        <v>#N/A</v>
      </c>
      <c r="U55" s="29" t="e">
        <f t="shared" si="7"/>
        <v>#N/A</v>
      </c>
      <c r="V55" s="29" t="e">
        <f t="shared" si="8"/>
        <v>#N/A</v>
      </c>
      <c r="W55" s="21" t="e">
        <f t="shared" si="17"/>
        <v>#DIV/0!</v>
      </c>
      <c r="X55" s="28">
        <f t="shared" si="9"/>
        <v>0</v>
      </c>
      <c r="Y55" s="28">
        <f t="shared" si="10"/>
        <v>0</v>
      </c>
      <c r="Z55" s="45" t="e">
        <f t="shared" si="18"/>
        <v>#DIV/0!</v>
      </c>
    </row>
    <row r="56" spans="3:26">
      <c r="C56" s="27"/>
      <c r="D56" s="21"/>
      <c r="E56" s="21"/>
      <c r="G56" s="21"/>
      <c r="H56" s="54">
        <f t="shared" si="11"/>
        <v>0</v>
      </c>
      <c r="I56" s="28">
        <f t="shared" si="0"/>
        <v>0</v>
      </c>
      <c r="J56" s="45" t="e">
        <f t="shared" si="12"/>
        <v>#DIV/0!</v>
      </c>
      <c r="K56" s="29">
        <f t="shared" si="13"/>
        <v>3</v>
      </c>
      <c r="L56" s="29">
        <f t="shared" si="1"/>
        <v>0.27</v>
      </c>
      <c r="M56" s="29">
        <f t="shared" si="2"/>
        <v>8.4199999999999997E-2</v>
      </c>
      <c r="N56" s="29">
        <f t="shared" si="3"/>
        <v>12.92</v>
      </c>
      <c r="O56" s="45" t="e">
        <f t="shared" si="14"/>
        <v>#DIV/0!</v>
      </c>
      <c r="P56" s="28">
        <f t="shared" si="4"/>
        <v>10.989169238449415</v>
      </c>
      <c r="Q56" s="28">
        <f t="shared" si="5"/>
        <v>15.087458954343088</v>
      </c>
      <c r="R56" s="45" t="e">
        <f t="shared" si="15"/>
        <v>#DIV/0!</v>
      </c>
      <c r="S56" s="29">
        <f t="shared" si="16"/>
        <v>3</v>
      </c>
      <c r="T56" s="29" t="e">
        <f t="shared" si="6"/>
        <v>#N/A</v>
      </c>
      <c r="U56" s="29" t="e">
        <f t="shared" si="7"/>
        <v>#N/A</v>
      </c>
      <c r="V56" s="29" t="e">
        <f t="shared" si="8"/>
        <v>#N/A</v>
      </c>
      <c r="W56" s="21" t="e">
        <f t="shared" si="17"/>
        <v>#DIV/0!</v>
      </c>
      <c r="X56" s="28">
        <f t="shared" si="9"/>
        <v>0</v>
      </c>
      <c r="Y56" s="28">
        <f t="shared" si="10"/>
        <v>0</v>
      </c>
      <c r="Z56" s="45" t="e">
        <f t="shared" si="18"/>
        <v>#DIV/0!</v>
      </c>
    </row>
    <row r="57" spans="3:26">
      <c r="C57" s="27"/>
      <c r="D57" s="21"/>
      <c r="E57" s="21"/>
      <c r="G57" s="21"/>
      <c r="H57" s="54">
        <f t="shared" si="11"/>
        <v>0</v>
      </c>
      <c r="I57" s="28">
        <f t="shared" si="0"/>
        <v>0</v>
      </c>
      <c r="J57" s="45" t="e">
        <f t="shared" si="12"/>
        <v>#DIV/0!</v>
      </c>
      <c r="K57" s="29">
        <f t="shared" si="13"/>
        <v>3</v>
      </c>
      <c r="L57" s="29">
        <f t="shared" si="1"/>
        <v>0.27</v>
      </c>
      <c r="M57" s="29">
        <f t="shared" si="2"/>
        <v>8.4199999999999997E-2</v>
      </c>
      <c r="N57" s="29">
        <f t="shared" si="3"/>
        <v>12.92</v>
      </c>
      <c r="O57" s="45" t="e">
        <f t="shared" si="14"/>
        <v>#DIV/0!</v>
      </c>
      <c r="P57" s="28">
        <f t="shared" si="4"/>
        <v>10.989169238449415</v>
      </c>
      <c r="Q57" s="28">
        <f t="shared" si="5"/>
        <v>15.087458954343088</v>
      </c>
      <c r="R57" s="45" t="e">
        <f t="shared" si="15"/>
        <v>#DIV/0!</v>
      </c>
      <c r="S57" s="29">
        <f t="shared" si="16"/>
        <v>3</v>
      </c>
      <c r="T57" s="29" t="e">
        <f t="shared" si="6"/>
        <v>#N/A</v>
      </c>
      <c r="U57" s="29" t="e">
        <f t="shared" si="7"/>
        <v>#N/A</v>
      </c>
      <c r="V57" s="29" t="e">
        <f t="shared" si="8"/>
        <v>#N/A</v>
      </c>
      <c r="W57" s="21" t="e">
        <f t="shared" si="17"/>
        <v>#DIV/0!</v>
      </c>
      <c r="X57" s="28">
        <f t="shared" si="9"/>
        <v>0</v>
      </c>
      <c r="Y57" s="28">
        <f t="shared" si="10"/>
        <v>0</v>
      </c>
      <c r="Z57" s="45" t="e">
        <f t="shared" si="18"/>
        <v>#DIV/0!</v>
      </c>
    </row>
    <row r="58" spans="3:26">
      <c r="C58" s="27"/>
      <c r="D58" s="21"/>
      <c r="E58" s="21"/>
      <c r="G58" s="21"/>
      <c r="H58" s="54">
        <f t="shared" si="11"/>
        <v>0</v>
      </c>
      <c r="I58" s="28">
        <f t="shared" si="0"/>
        <v>0</v>
      </c>
      <c r="J58" s="45" t="e">
        <f t="shared" si="12"/>
        <v>#DIV/0!</v>
      </c>
      <c r="K58" s="29">
        <f t="shared" si="13"/>
        <v>3</v>
      </c>
      <c r="L58" s="29">
        <f t="shared" si="1"/>
        <v>0.27</v>
      </c>
      <c r="M58" s="29">
        <f t="shared" si="2"/>
        <v>8.4199999999999997E-2</v>
      </c>
      <c r="N58" s="29">
        <f t="shared" si="3"/>
        <v>12.92</v>
      </c>
      <c r="O58" s="45" t="e">
        <f t="shared" si="14"/>
        <v>#DIV/0!</v>
      </c>
      <c r="P58" s="28">
        <f t="shared" si="4"/>
        <v>10.989169238449415</v>
      </c>
      <c r="Q58" s="28">
        <f t="shared" si="5"/>
        <v>15.087458954343088</v>
      </c>
      <c r="R58" s="45" t="e">
        <f t="shared" si="15"/>
        <v>#DIV/0!</v>
      </c>
      <c r="S58" s="29">
        <f t="shared" si="16"/>
        <v>3</v>
      </c>
      <c r="T58" s="29" t="e">
        <f t="shared" si="6"/>
        <v>#N/A</v>
      </c>
      <c r="U58" s="29" t="e">
        <f t="shared" si="7"/>
        <v>#N/A</v>
      </c>
      <c r="V58" s="29" t="e">
        <f t="shared" si="8"/>
        <v>#N/A</v>
      </c>
      <c r="W58" s="21" t="e">
        <f t="shared" si="17"/>
        <v>#DIV/0!</v>
      </c>
      <c r="X58" s="28">
        <f t="shared" si="9"/>
        <v>0</v>
      </c>
      <c r="Y58" s="28">
        <f t="shared" si="10"/>
        <v>0</v>
      </c>
      <c r="Z58" s="45" t="e">
        <f t="shared" si="18"/>
        <v>#DIV/0!</v>
      </c>
    </row>
    <row r="59" spans="3:26">
      <c r="C59" s="27"/>
      <c r="D59" s="21"/>
      <c r="E59" s="21"/>
      <c r="G59" s="21"/>
      <c r="H59" s="54">
        <f t="shared" si="11"/>
        <v>0</v>
      </c>
      <c r="I59" s="28">
        <f t="shared" si="0"/>
        <v>0</v>
      </c>
      <c r="J59" s="45" t="e">
        <f t="shared" si="12"/>
        <v>#DIV/0!</v>
      </c>
      <c r="K59" s="29">
        <f t="shared" si="13"/>
        <v>3</v>
      </c>
      <c r="L59" s="29">
        <f t="shared" si="1"/>
        <v>0.27</v>
      </c>
      <c r="M59" s="29">
        <f t="shared" si="2"/>
        <v>8.4199999999999997E-2</v>
      </c>
      <c r="N59" s="29">
        <f t="shared" si="3"/>
        <v>12.92</v>
      </c>
      <c r="O59" s="45" t="e">
        <f t="shared" si="14"/>
        <v>#DIV/0!</v>
      </c>
      <c r="P59" s="28">
        <f t="shared" si="4"/>
        <v>10.989169238449415</v>
      </c>
      <c r="Q59" s="28">
        <f t="shared" si="5"/>
        <v>15.087458954343088</v>
      </c>
      <c r="R59" s="45" t="e">
        <f t="shared" si="15"/>
        <v>#DIV/0!</v>
      </c>
      <c r="S59" s="29">
        <f t="shared" si="16"/>
        <v>3</v>
      </c>
      <c r="T59" s="29" t="e">
        <f t="shared" si="6"/>
        <v>#N/A</v>
      </c>
      <c r="U59" s="29" t="e">
        <f t="shared" si="7"/>
        <v>#N/A</v>
      </c>
      <c r="V59" s="29" t="e">
        <f t="shared" si="8"/>
        <v>#N/A</v>
      </c>
      <c r="W59" s="21" t="e">
        <f t="shared" si="17"/>
        <v>#DIV/0!</v>
      </c>
      <c r="X59" s="28">
        <f t="shared" si="9"/>
        <v>0</v>
      </c>
      <c r="Y59" s="28">
        <f t="shared" si="10"/>
        <v>0</v>
      </c>
      <c r="Z59" s="45" t="e">
        <f t="shared" si="18"/>
        <v>#DIV/0!</v>
      </c>
    </row>
    <row r="60" spans="3:26">
      <c r="C60" s="27"/>
      <c r="D60" s="21"/>
      <c r="E60" s="21"/>
      <c r="G60" s="21"/>
      <c r="H60" s="54">
        <f t="shared" si="11"/>
        <v>0</v>
      </c>
      <c r="I60" s="28">
        <f t="shared" si="0"/>
        <v>0</v>
      </c>
      <c r="J60" s="45" t="e">
        <f t="shared" si="12"/>
        <v>#DIV/0!</v>
      </c>
      <c r="K60" s="29">
        <f t="shared" si="13"/>
        <v>3</v>
      </c>
      <c r="L60" s="29">
        <f t="shared" si="1"/>
        <v>0.27</v>
      </c>
      <c r="M60" s="29">
        <f t="shared" si="2"/>
        <v>8.4199999999999997E-2</v>
      </c>
      <c r="N60" s="29">
        <f t="shared" si="3"/>
        <v>12.92</v>
      </c>
      <c r="O60" s="45" t="e">
        <f t="shared" si="14"/>
        <v>#DIV/0!</v>
      </c>
      <c r="P60" s="28">
        <f t="shared" si="4"/>
        <v>10.989169238449415</v>
      </c>
      <c r="Q60" s="28">
        <f t="shared" si="5"/>
        <v>15.087458954343088</v>
      </c>
      <c r="R60" s="45" t="e">
        <f t="shared" si="15"/>
        <v>#DIV/0!</v>
      </c>
      <c r="S60" s="29">
        <f t="shared" si="16"/>
        <v>3</v>
      </c>
      <c r="T60" s="29" t="e">
        <f t="shared" si="6"/>
        <v>#N/A</v>
      </c>
      <c r="U60" s="29" t="e">
        <f t="shared" si="7"/>
        <v>#N/A</v>
      </c>
      <c r="V60" s="29" t="e">
        <f t="shared" si="8"/>
        <v>#N/A</v>
      </c>
      <c r="W60" s="21" t="e">
        <f t="shared" si="17"/>
        <v>#DIV/0!</v>
      </c>
      <c r="X60" s="28">
        <f t="shared" si="9"/>
        <v>0</v>
      </c>
      <c r="Y60" s="28">
        <f t="shared" si="10"/>
        <v>0</v>
      </c>
      <c r="Z60" s="45" t="e">
        <f t="shared" si="18"/>
        <v>#DIV/0!</v>
      </c>
    </row>
    <row r="61" spans="3:26">
      <c r="C61" s="27"/>
      <c r="D61" s="21"/>
      <c r="E61" s="21"/>
      <c r="G61" s="21"/>
      <c r="H61" s="54">
        <f t="shared" si="11"/>
        <v>0</v>
      </c>
      <c r="I61" s="28">
        <f t="shared" si="0"/>
        <v>0</v>
      </c>
      <c r="J61" s="45" t="e">
        <f t="shared" si="12"/>
        <v>#DIV/0!</v>
      </c>
      <c r="K61" s="29">
        <f t="shared" si="13"/>
        <v>3</v>
      </c>
      <c r="L61" s="29">
        <f t="shared" si="1"/>
        <v>0.27</v>
      </c>
      <c r="M61" s="29">
        <f t="shared" si="2"/>
        <v>8.4199999999999997E-2</v>
      </c>
      <c r="N61" s="29">
        <f t="shared" si="3"/>
        <v>12.92</v>
      </c>
      <c r="O61" s="45" t="e">
        <f t="shared" si="14"/>
        <v>#DIV/0!</v>
      </c>
      <c r="P61" s="28">
        <f t="shared" si="4"/>
        <v>10.989169238449415</v>
      </c>
      <c r="Q61" s="28">
        <f t="shared" si="5"/>
        <v>15.087458954343088</v>
      </c>
      <c r="R61" s="45" t="e">
        <f t="shared" si="15"/>
        <v>#DIV/0!</v>
      </c>
      <c r="S61" s="29">
        <f t="shared" si="16"/>
        <v>3</v>
      </c>
      <c r="T61" s="29" t="e">
        <f t="shared" si="6"/>
        <v>#N/A</v>
      </c>
      <c r="U61" s="29" t="e">
        <f t="shared" si="7"/>
        <v>#N/A</v>
      </c>
      <c r="V61" s="29" t="e">
        <f t="shared" si="8"/>
        <v>#N/A</v>
      </c>
      <c r="W61" s="21" t="e">
        <f t="shared" si="17"/>
        <v>#DIV/0!</v>
      </c>
      <c r="X61" s="28">
        <f t="shared" si="9"/>
        <v>0</v>
      </c>
      <c r="Y61" s="28">
        <f t="shared" si="10"/>
        <v>0</v>
      </c>
      <c r="Z61" s="45" t="e">
        <f t="shared" si="18"/>
        <v>#DIV/0!</v>
      </c>
    </row>
    <row r="62" spans="3:26">
      <c r="C62" s="27"/>
      <c r="D62" s="21"/>
      <c r="E62" s="21"/>
      <c r="G62" s="21"/>
      <c r="H62" s="54">
        <f t="shared" si="11"/>
        <v>0</v>
      </c>
      <c r="I62" s="28">
        <f t="shared" si="0"/>
        <v>0</v>
      </c>
      <c r="J62" s="45" t="e">
        <f t="shared" si="12"/>
        <v>#DIV/0!</v>
      </c>
      <c r="K62" s="29">
        <f t="shared" si="13"/>
        <v>3</v>
      </c>
      <c r="L62" s="29">
        <f t="shared" si="1"/>
        <v>0.27</v>
      </c>
      <c r="M62" s="29">
        <f t="shared" si="2"/>
        <v>8.4199999999999997E-2</v>
      </c>
      <c r="N62" s="29">
        <f t="shared" si="3"/>
        <v>12.92</v>
      </c>
      <c r="O62" s="45" t="e">
        <f t="shared" si="14"/>
        <v>#DIV/0!</v>
      </c>
      <c r="P62" s="28">
        <f t="shared" si="4"/>
        <v>10.989169238449415</v>
      </c>
      <c r="Q62" s="28">
        <f t="shared" si="5"/>
        <v>15.087458954343088</v>
      </c>
      <c r="R62" s="45" t="e">
        <f t="shared" si="15"/>
        <v>#DIV/0!</v>
      </c>
      <c r="S62" s="29">
        <f t="shared" si="16"/>
        <v>3</v>
      </c>
      <c r="T62" s="29" t="e">
        <f t="shared" si="6"/>
        <v>#N/A</v>
      </c>
      <c r="U62" s="29" t="e">
        <f t="shared" si="7"/>
        <v>#N/A</v>
      </c>
      <c r="V62" s="29" t="e">
        <f t="shared" si="8"/>
        <v>#N/A</v>
      </c>
      <c r="W62" s="21" t="e">
        <f t="shared" si="17"/>
        <v>#DIV/0!</v>
      </c>
      <c r="X62" s="28">
        <f t="shared" si="9"/>
        <v>0</v>
      </c>
      <c r="Y62" s="28">
        <f t="shared" si="10"/>
        <v>0</v>
      </c>
      <c r="Z62" s="45" t="e">
        <f t="shared" si="18"/>
        <v>#DIV/0!</v>
      </c>
    </row>
    <row r="63" spans="3:26">
      <c r="C63" s="27"/>
      <c r="D63" s="21"/>
      <c r="E63" s="21"/>
      <c r="G63" s="21"/>
      <c r="H63" s="54">
        <f t="shared" si="11"/>
        <v>0</v>
      </c>
      <c r="I63" s="28">
        <f t="shared" si="0"/>
        <v>0</v>
      </c>
      <c r="J63" s="45" t="e">
        <f t="shared" si="12"/>
        <v>#DIV/0!</v>
      </c>
      <c r="K63" s="29">
        <f t="shared" si="13"/>
        <v>3</v>
      </c>
      <c r="L63" s="29">
        <f t="shared" si="1"/>
        <v>0.27</v>
      </c>
      <c r="M63" s="29">
        <f t="shared" si="2"/>
        <v>8.4199999999999997E-2</v>
      </c>
      <c r="N63" s="29">
        <f t="shared" si="3"/>
        <v>12.92</v>
      </c>
      <c r="O63" s="45" t="e">
        <f t="shared" si="14"/>
        <v>#DIV/0!</v>
      </c>
      <c r="P63" s="28">
        <f t="shared" si="4"/>
        <v>10.989169238449415</v>
      </c>
      <c r="Q63" s="28">
        <f t="shared" si="5"/>
        <v>15.087458954343088</v>
      </c>
      <c r="R63" s="45" t="e">
        <f t="shared" si="15"/>
        <v>#DIV/0!</v>
      </c>
      <c r="S63" s="29">
        <f t="shared" si="16"/>
        <v>3</v>
      </c>
      <c r="T63" s="29" t="e">
        <f t="shared" si="6"/>
        <v>#N/A</v>
      </c>
      <c r="U63" s="29" t="e">
        <f t="shared" si="7"/>
        <v>#N/A</v>
      </c>
      <c r="V63" s="29" t="e">
        <f t="shared" si="8"/>
        <v>#N/A</v>
      </c>
      <c r="W63" s="21" t="e">
        <f t="shared" si="17"/>
        <v>#DIV/0!</v>
      </c>
      <c r="X63" s="28">
        <f t="shared" si="9"/>
        <v>0</v>
      </c>
      <c r="Y63" s="28">
        <f t="shared" si="10"/>
        <v>0</v>
      </c>
      <c r="Z63" s="45" t="e">
        <f t="shared" si="18"/>
        <v>#DIV/0!</v>
      </c>
    </row>
    <row r="64" spans="3:26">
      <c r="C64" s="27"/>
      <c r="D64" s="21"/>
      <c r="E64" s="21"/>
      <c r="G64" s="21"/>
      <c r="H64" s="54">
        <f t="shared" si="11"/>
        <v>0</v>
      </c>
      <c r="I64" s="28">
        <f t="shared" si="0"/>
        <v>0</v>
      </c>
      <c r="J64" s="45" t="e">
        <f t="shared" si="12"/>
        <v>#DIV/0!</v>
      </c>
      <c r="K64" s="29">
        <f t="shared" si="13"/>
        <v>3</v>
      </c>
      <c r="L64" s="29">
        <f t="shared" si="1"/>
        <v>0.27</v>
      </c>
      <c r="M64" s="29">
        <f t="shared" si="2"/>
        <v>8.4199999999999997E-2</v>
      </c>
      <c r="N64" s="29">
        <f t="shared" si="3"/>
        <v>12.92</v>
      </c>
      <c r="O64" s="45" t="e">
        <f t="shared" si="14"/>
        <v>#DIV/0!</v>
      </c>
      <c r="P64" s="28">
        <f t="shared" si="4"/>
        <v>10.989169238449415</v>
      </c>
      <c r="Q64" s="28">
        <f t="shared" si="5"/>
        <v>15.087458954343088</v>
      </c>
      <c r="R64" s="45" t="e">
        <f t="shared" si="15"/>
        <v>#DIV/0!</v>
      </c>
      <c r="S64" s="29">
        <f t="shared" si="16"/>
        <v>3</v>
      </c>
      <c r="T64" s="29" t="e">
        <f t="shared" si="6"/>
        <v>#N/A</v>
      </c>
      <c r="U64" s="29" t="e">
        <f t="shared" si="7"/>
        <v>#N/A</v>
      </c>
      <c r="V64" s="29" t="e">
        <f t="shared" si="8"/>
        <v>#N/A</v>
      </c>
      <c r="W64" s="21" t="e">
        <f t="shared" si="17"/>
        <v>#DIV/0!</v>
      </c>
      <c r="X64" s="28">
        <f t="shared" si="9"/>
        <v>0</v>
      </c>
      <c r="Y64" s="28">
        <f t="shared" si="10"/>
        <v>0</v>
      </c>
      <c r="Z64" s="45" t="e">
        <f t="shared" si="18"/>
        <v>#DIV/0!</v>
      </c>
    </row>
    <row r="65" spans="3:26">
      <c r="C65" s="27"/>
      <c r="D65" s="21"/>
      <c r="E65" s="21"/>
      <c r="G65" s="21"/>
      <c r="H65" s="54">
        <f t="shared" si="11"/>
        <v>0</v>
      </c>
      <c r="I65" s="28">
        <f t="shared" si="0"/>
        <v>0</v>
      </c>
      <c r="J65" s="45" t="e">
        <f t="shared" si="12"/>
        <v>#DIV/0!</v>
      </c>
      <c r="K65" s="29">
        <f t="shared" si="13"/>
        <v>3</v>
      </c>
      <c r="L65" s="29">
        <f t="shared" si="1"/>
        <v>0.27</v>
      </c>
      <c r="M65" s="29">
        <f t="shared" si="2"/>
        <v>8.4199999999999997E-2</v>
      </c>
      <c r="N65" s="29">
        <f t="shared" si="3"/>
        <v>12.92</v>
      </c>
      <c r="O65" s="45" t="e">
        <f t="shared" si="14"/>
        <v>#DIV/0!</v>
      </c>
      <c r="P65" s="28">
        <f t="shared" si="4"/>
        <v>10.989169238449415</v>
      </c>
      <c r="Q65" s="28">
        <f t="shared" si="5"/>
        <v>15.087458954343088</v>
      </c>
      <c r="R65" s="45" t="e">
        <f t="shared" si="15"/>
        <v>#DIV/0!</v>
      </c>
      <c r="S65" s="29">
        <f t="shared" si="16"/>
        <v>3</v>
      </c>
      <c r="T65" s="29" t="e">
        <f t="shared" si="6"/>
        <v>#N/A</v>
      </c>
      <c r="U65" s="29" t="e">
        <f t="shared" si="7"/>
        <v>#N/A</v>
      </c>
      <c r="V65" s="29" t="e">
        <f t="shared" si="8"/>
        <v>#N/A</v>
      </c>
      <c r="W65" s="21" t="e">
        <f t="shared" si="17"/>
        <v>#DIV/0!</v>
      </c>
      <c r="X65" s="28">
        <f t="shared" si="9"/>
        <v>0</v>
      </c>
      <c r="Y65" s="28">
        <f t="shared" si="10"/>
        <v>0</v>
      </c>
      <c r="Z65" s="45" t="e">
        <f t="shared" si="18"/>
        <v>#DIV/0!</v>
      </c>
    </row>
    <row r="66" spans="3:26">
      <c r="C66" s="27"/>
      <c r="D66" s="21"/>
      <c r="E66" s="21"/>
      <c r="G66" s="21"/>
      <c r="H66" s="54">
        <f t="shared" si="11"/>
        <v>0</v>
      </c>
      <c r="I66" s="28">
        <f t="shared" si="0"/>
        <v>0</v>
      </c>
      <c r="J66" s="45" t="e">
        <f t="shared" si="12"/>
        <v>#DIV/0!</v>
      </c>
      <c r="K66" s="29">
        <f t="shared" si="13"/>
        <v>3</v>
      </c>
      <c r="L66" s="29">
        <f t="shared" si="1"/>
        <v>0.27</v>
      </c>
      <c r="M66" s="29">
        <f t="shared" si="2"/>
        <v>8.4199999999999997E-2</v>
      </c>
      <c r="N66" s="29">
        <f t="shared" si="3"/>
        <v>12.92</v>
      </c>
      <c r="O66" s="45" t="e">
        <f t="shared" si="14"/>
        <v>#DIV/0!</v>
      </c>
      <c r="P66" s="28">
        <f t="shared" si="4"/>
        <v>10.989169238449415</v>
      </c>
      <c r="Q66" s="28">
        <f t="shared" si="5"/>
        <v>15.087458954343088</v>
      </c>
      <c r="R66" s="45" t="e">
        <f t="shared" si="15"/>
        <v>#DIV/0!</v>
      </c>
      <c r="S66" s="29">
        <f t="shared" si="16"/>
        <v>3</v>
      </c>
      <c r="T66" s="29" t="e">
        <f t="shared" si="6"/>
        <v>#N/A</v>
      </c>
      <c r="U66" s="29" t="e">
        <f t="shared" si="7"/>
        <v>#N/A</v>
      </c>
      <c r="V66" s="29" t="e">
        <f t="shared" si="8"/>
        <v>#N/A</v>
      </c>
      <c r="W66" s="21" t="e">
        <f t="shared" si="17"/>
        <v>#DIV/0!</v>
      </c>
      <c r="X66" s="28">
        <f t="shared" si="9"/>
        <v>0</v>
      </c>
      <c r="Y66" s="28">
        <f t="shared" si="10"/>
        <v>0</v>
      </c>
      <c r="Z66" s="45" t="e">
        <f t="shared" si="18"/>
        <v>#DIV/0!</v>
      </c>
    </row>
    <row r="67" spans="3:26">
      <c r="C67" s="27"/>
      <c r="D67" s="21"/>
      <c r="E67" s="21"/>
      <c r="G67" s="21"/>
      <c r="H67" s="54">
        <f t="shared" si="11"/>
        <v>0</v>
      </c>
      <c r="I67" s="28">
        <f t="shared" si="0"/>
        <v>0</v>
      </c>
      <c r="J67" s="45" t="e">
        <f t="shared" si="12"/>
        <v>#DIV/0!</v>
      </c>
      <c r="K67" s="29">
        <f t="shared" si="13"/>
        <v>3</v>
      </c>
      <c r="L67" s="29">
        <f t="shared" si="1"/>
        <v>0.27</v>
      </c>
      <c r="M67" s="29">
        <f t="shared" si="2"/>
        <v>8.4199999999999997E-2</v>
      </c>
      <c r="N67" s="29">
        <f t="shared" si="3"/>
        <v>12.92</v>
      </c>
      <c r="O67" s="45" t="e">
        <f t="shared" si="14"/>
        <v>#DIV/0!</v>
      </c>
      <c r="P67" s="28">
        <f t="shared" si="4"/>
        <v>10.989169238449415</v>
      </c>
      <c r="Q67" s="28">
        <f t="shared" si="5"/>
        <v>15.087458954343088</v>
      </c>
      <c r="R67" s="45" t="e">
        <f t="shared" si="15"/>
        <v>#DIV/0!</v>
      </c>
      <c r="S67" s="29">
        <f t="shared" si="16"/>
        <v>3</v>
      </c>
      <c r="T67" s="29" t="e">
        <f t="shared" si="6"/>
        <v>#N/A</v>
      </c>
      <c r="U67" s="29" t="e">
        <f t="shared" si="7"/>
        <v>#N/A</v>
      </c>
      <c r="V67" s="29" t="e">
        <f t="shared" si="8"/>
        <v>#N/A</v>
      </c>
      <c r="W67" s="21" t="e">
        <f t="shared" si="17"/>
        <v>#DIV/0!</v>
      </c>
      <c r="X67" s="28">
        <f t="shared" si="9"/>
        <v>0</v>
      </c>
      <c r="Y67" s="28">
        <f t="shared" si="10"/>
        <v>0</v>
      </c>
      <c r="Z67" s="45" t="e">
        <f t="shared" si="18"/>
        <v>#DIV/0!</v>
      </c>
    </row>
    <row r="68" spans="3:26">
      <c r="C68" s="27"/>
      <c r="D68" s="21"/>
      <c r="E68" s="21"/>
      <c r="G68" s="21"/>
      <c r="H68" s="54">
        <f t="shared" si="11"/>
        <v>0</v>
      </c>
      <c r="I68" s="28">
        <f t="shared" si="0"/>
        <v>0</v>
      </c>
      <c r="J68" s="45" t="e">
        <f t="shared" si="12"/>
        <v>#DIV/0!</v>
      </c>
      <c r="K68" s="29">
        <f t="shared" si="13"/>
        <v>3</v>
      </c>
      <c r="L68" s="29">
        <f t="shared" si="1"/>
        <v>0.27</v>
      </c>
      <c r="M68" s="29">
        <f t="shared" si="2"/>
        <v>8.4199999999999997E-2</v>
      </c>
      <c r="N68" s="29">
        <f t="shared" si="3"/>
        <v>12.92</v>
      </c>
      <c r="O68" s="45" t="e">
        <f t="shared" si="14"/>
        <v>#DIV/0!</v>
      </c>
      <c r="P68" s="28">
        <f t="shared" si="4"/>
        <v>10.989169238449415</v>
      </c>
      <c r="Q68" s="28">
        <f t="shared" si="5"/>
        <v>15.087458954343088</v>
      </c>
      <c r="R68" s="45" t="e">
        <f t="shared" si="15"/>
        <v>#DIV/0!</v>
      </c>
      <c r="S68" s="29">
        <f t="shared" si="16"/>
        <v>3</v>
      </c>
      <c r="T68" s="29" t="e">
        <f t="shared" si="6"/>
        <v>#N/A</v>
      </c>
      <c r="U68" s="29" t="e">
        <f t="shared" si="7"/>
        <v>#N/A</v>
      </c>
      <c r="V68" s="29" t="e">
        <f t="shared" si="8"/>
        <v>#N/A</v>
      </c>
      <c r="W68" s="21" t="e">
        <f t="shared" si="17"/>
        <v>#DIV/0!</v>
      </c>
      <c r="X68" s="28">
        <f t="shared" si="9"/>
        <v>0</v>
      </c>
      <c r="Y68" s="28">
        <f t="shared" si="10"/>
        <v>0</v>
      </c>
      <c r="Z68" s="45" t="e">
        <f t="shared" si="18"/>
        <v>#DIV/0!</v>
      </c>
    </row>
    <row r="69" spans="3:26">
      <c r="C69" s="27"/>
      <c r="D69" s="21"/>
      <c r="E69" s="21"/>
      <c r="G69" s="21"/>
      <c r="H69" s="54">
        <f t="shared" si="11"/>
        <v>0</v>
      </c>
      <c r="I69" s="28">
        <f t="shared" si="0"/>
        <v>0</v>
      </c>
      <c r="J69" s="45" t="e">
        <f t="shared" si="12"/>
        <v>#DIV/0!</v>
      </c>
      <c r="K69" s="29">
        <f t="shared" si="13"/>
        <v>3</v>
      </c>
      <c r="L69" s="29">
        <f t="shared" si="1"/>
        <v>0.27</v>
      </c>
      <c r="M69" s="29">
        <f t="shared" si="2"/>
        <v>8.4199999999999997E-2</v>
      </c>
      <c r="N69" s="29">
        <f t="shared" si="3"/>
        <v>12.92</v>
      </c>
      <c r="O69" s="45" t="e">
        <f t="shared" si="14"/>
        <v>#DIV/0!</v>
      </c>
      <c r="P69" s="28">
        <f t="shared" si="4"/>
        <v>10.989169238449415</v>
      </c>
      <c r="Q69" s="28">
        <f t="shared" si="5"/>
        <v>15.087458954343088</v>
      </c>
      <c r="R69" s="45" t="e">
        <f t="shared" si="15"/>
        <v>#DIV/0!</v>
      </c>
      <c r="S69" s="29">
        <f t="shared" si="16"/>
        <v>3</v>
      </c>
      <c r="T69" s="29" t="e">
        <f t="shared" si="6"/>
        <v>#N/A</v>
      </c>
      <c r="U69" s="29" t="e">
        <f t="shared" si="7"/>
        <v>#N/A</v>
      </c>
      <c r="V69" s="29" t="e">
        <f t="shared" si="8"/>
        <v>#N/A</v>
      </c>
      <c r="W69" s="21" t="e">
        <f t="shared" si="17"/>
        <v>#DIV/0!</v>
      </c>
      <c r="X69" s="28">
        <f t="shared" si="9"/>
        <v>0</v>
      </c>
      <c r="Y69" s="28">
        <f t="shared" si="10"/>
        <v>0</v>
      </c>
      <c r="Z69" s="45" t="e">
        <f t="shared" si="18"/>
        <v>#DIV/0!</v>
      </c>
    </row>
    <row r="70" spans="3:26">
      <c r="C70" s="27"/>
      <c r="D70" s="21"/>
      <c r="E70" s="21"/>
      <c r="G70" s="21"/>
      <c r="H70" s="54">
        <f t="shared" si="11"/>
        <v>0</v>
      </c>
      <c r="I70" s="28">
        <f t="shared" si="0"/>
        <v>0</v>
      </c>
      <c r="J70" s="45" t="e">
        <f t="shared" si="12"/>
        <v>#DIV/0!</v>
      </c>
      <c r="K70" s="29">
        <f t="shared" si="13"/>
        <v>3</v>
      </c>
      <c r="L70" s="29">
        <f t="shared" si="1"/>
        <v>0.27</v>
      </c>
      <c r="M70" s="29">
        <f t="shared" si="2"/>
        <v>8.4199999999999997E-2</v>
      </c>
      <c r="N70" s="29">
        <f t="shared" si="3"/>
        <v>12.92</v>
      </c>
      <c r="O70" s="45" t="e">
        <f t="shared" si="14"/>
        <v>#DIV/0!</v>
      </c>
      <c r="P70" s="28">
        <f t="shared" si="4"/>
        <v>10.989169238449415</v>
      </c>
      <c r="Q70" s="28">
        <f t="shared" si="5"/>
        <v>15.087458954343088</v>
      </c>
      <c r="R70" s="45" t="e">
        <f t="shared" si="15"/>
        <v>#DIV/0!</v>
      </c>
      <c r="S70" s="29">
        <f t="shared" si="16"/>
        <v>3</v>
      </c>
      <c r="T70" s="29" t="e">
        <f t="shared" si="6"/>
        <v>#N/A</v>
      </c>
      <c r="U70" s="29" t="e">
        <f t="shared" si="7"/>
        <v>#N/A</v>
      </c>
      <c r="V70" s="29" t="e">
        <f t="shared" si="8"/>
        <v>#N/A</v>
      </c>
      <c r="W70" s="21" t="e">
        <f t="shared" si="17"/>
        <v>#DIV/0!</v>
      </c>
      <c r="X70" s="28">
        <f t="shared" si="9"/>
        <v>0</v>
      </c>
      <c r="Y70" s="28">
        <f t="shared" si="10"/>
        <v>0</v>
      </c>
      <c r="Z70" s="45" t="e">
        <f t="shared" si="18"/>
        <v>#DIV/0!</v>
      </c>
    </row>
    <row r="71" spans="3:26">
      <c r="C71" s="27"/>
      <c r="D71" s="21"/>
      <c r="E71" s="21"/>
      <c r="G71" s="21"/>
      <c r="H71" s="54">
        <f t="shared" si="11"/>
        <v>0</v>
      </c>
      <c r="I71" s="28">
        <f t="shared" ref="I71:I134" si="19">MROUND(H71,0.5)</f>
        <v>0</v>
      </c>
      <c r="J71" s="45" t="e">
        <f t="shared" si="12"/>
        <v>#DIV/0!</v>
      </c>
      <c r="K71" s="29">
        <f t="shared" si="13"/>
        <v>3</v>
      </c>
      <c r="L71" s="29">
        <f t="shared" ref="L71:L134" si="20">VLOOKUP(I71,TableRefFR,2+K71)</f>
        <v>0.27</v>
      </c>
      <c r="M71" s="29">
        <f t="shared" ref="M71:M134" si="21">VLOOKUP(I71,TableRefFR,3+K71)</f>
        <v>8.4199999999999997E-2</v>
      </c>
      <c r="N71" s="29">
        <f t="shared" ref="N71:N134" si="22">VLOOKUP(I71,TableRefFR,4+K71)</f>
        <v>12.92</v>
      </c>
      <c r="O71" s="45" t="e">
        <f t="shared" si="14"/>
        <v>#DIV/0!</v>
      </c>
      <c r="P71" s="28">
        <f t="shared" ref="P71:P134" si="23">VLOOKUP(I71,CorpFR,2+K71)</f>
        <v>10.989169238449415</v>
      </c>
      <c r="Q71" s="28">
        <f t="shared" ref="Q71:Q134" si="24">VLOOKUP(I71,CorpFR,3+K71)</f>
        <v>15.087458954343088</v>
      </c>
      <c r="R71" s="45" t="e">
        <f t="shared" si="15"/>
        <v>#DIV/0!</v>
      </c>
      <c r="S71" s="29">
        <f t="shared" si="16"/>
        <v>3</v>
      </c>
      <c r="T71" s="29" t="e">
        <f t="shared" ref="T71:T134" si="25">VLOOKUP(I71,TableRefIOTF,2+S71)</f>
        <v>#N/A</v>
      </c>
      <c r="U71" s="29" t="e">
        <f t="shared" ref="U71:U134" si="26">VLOOKUP(I71,TableRefIOTF,3+S71)</f>
        <v>#N/A</v>
      </c>
      <c r="V71" s="29" t="e">
        <f t="shared" ref="V71:V134" si="27">VLOOKUP(I71,TableRefIOTF,4+S71)</f>
        <v>#N/A</v>
      </c>
      <c r="W71" s="21" t="e">
        <f t="shared" si="17"/>
        <v>#DIV/0!</v>
      </c>
      <c r="X71" s="28">
        <f t="shared" ref="X71:X134" si="28">VLOOKUP(I71,CorpIOTF,2+S71)</f>
        <v>0</v>
      </c>
      <c r="Y71" s="28">
        <f t="shared" ref="Y71:Y134" si="29">VLOOKUP(I71,CorpIOTF,3+S71)</f>
        <v>0</v>
      </c>
      <c r="Z71" s="45" t="e">
        <f t="shared" si="18"/>
        <v>#DIV/0!</v>
      </c>
    </row>
    <row r="72" spans="3:26">
      <c r="C72" s="27"/>
      <c r="D72" s="21"/>
      <c r="E72" s="21"/>
      <c r="G72" s="21"/>
      <c r="H72" s="54">
        <f t="shared" ref="H72:H135" si="30">DATEDIF(B72,F72,"d")/365.25</f>
        <v>0</v>
      </c>
      <c r="I72" s="28">
        <f t="shared" si="19"/>
        <v>0</v>
      </c>
      <c r="J72" s="45" t="e">
        <f t="shared" ref="J72:J135" si="31">(D72/(E72*E72))*10000</f>
        <v>#DIV/0!</v>
      </c>
      <c r="K72" s="29">
        <f t="shared" ref="K72:K135" si="32">IF(OR(C72=1),0,3)</f>
        <v>3</v>
      </c>
      <c r="L72" s="29">
        <f t="shared" si="20"/>
        <v>0.27</v>
      </c>
      <c r="M72" s="29">
        <f t="shared" si="21"/>
        <v>8.4199999999999997E-2</v>
      </c>
      <c r="N72" s="29">
        <f t="shared" si="22"/>
        <v>12.92</v>
      </c>
      <c r="O72" s="45" t="e">
        <f t="shared" ref="O72:O135" si="33">(((J72/N72)^L72)-1)/(L72*M72)</f>
        <v>#DIV/0!</v>
      </c>
      <c r="P72" s="28">
        <f t="shared" si="23"/>
        <v>10.989169238449415</v>
      </c>
      <c r="Q72" s="28">
        <f t="shared" si="24"/>
        <v>15.087458954343088</v>
      </c>
      <c r="R72" s="45" t="e">
        <f t="shared" ref="R72:R135" si="34">IF(J72&gt;Q72,"surpoids",IF(J72&lt;P72,"ins. Pondérale","corpulence normale"))</f>
        <v>#DIV/0!</v>
      </c>
      <c r="S72" s="29">
        <f t="shared" ref="S72:S135" si="35">IF(OR(C72=1),0,3)</f>
        <v>3</v>
      </c>
      <c r="T72" s="29" t="e">
        <f t="shared" si="25"/>
        <v>#N/A</v>
      </c>
      <c r="U72" s="29" t="e">
        <f t="shared" si="26"/>
        <v>#N/A</v>
      </c>
      <c r="V72" s="29" t="e">
        <f t="shared" si="27"/>
        <v>#N/A</v>
      </c>
      <c r="W72" s="21" t="e">
        <f t="shared" ref="W72:W135" si="36">(((J72/V72)^T72)-1)/(T72*U72)</f>
        <v>#DIV/0!</v>
      </c>
      <c r="X72" s="28">
        <f t="shared" si="28"/>
        <v>0</v>
      </c>
      <c r="Y72" s="28">
        <f t="shared" si="29"/>
        <v>0</v>
      </c>
      <c r="Z72" s="45" t="e">
        <f t="shared" ref="Z72:Z135" si="37">IF(J72&gt;Y72,"obésité",IF(J72&gt;X72,"surpoids","pas de surpoids ni d'obésité"))</f>
        <v>#DIV/0!</v>
      </c>
    </row>
    <row r="73" spans="3:26">
      <c r="C73" s="27"/>
      <c r="D73" s="21"/>
      <c r="E73" s="21"/>
      <c r="G73" s="21"/>
      <c r="H73" s="54">
        <f t="shared" si="30"/>
        <v>0</v>
      </c>
      <c r="I73" s="28">
        <f t="shared" si="19"/>
        <v>0</v>
      </c>
      <c r="J73" s="45" t="e">
        <f t="shared" si="31"/>
        <v>#DIV/0!</v>
      </c>
      <c r="K73" s="29">
        <f t="shared" si="32"/>
        <v>3</v>
      </c>
      <c r="L73" s="29">
        <f t="shared" si="20"/>
        <v>0.27</v>
      </c>
      <c r="M73" s="29">
        <f t="shared" si="21"/>
        <v>8.4199999999999997E-2</v>
      </c>
      <c r="N73" s="29">
        <f t="shared" si="22"/>
        <v>12.92</v>
      </c>
      <c r="O73" s="45" t="e">
        <f t="shared" si="33"/>
        <v>#DIV/0!</v>
      </c>
      <c r="P73" s="28">
        <f t="shared" si="23"/>
        <v>10.989169238449415</v>
      </c>
      <c r="Q73" s="28">
        <f t="shared" si="24"/>
        <v>15.087458954343088</v>
      </c>
      <c r="R73" s="45" t="e">
        <f t="shared" si="34"/>
        <v>#DIV/0!</v>
      </c>
      <c r="S73" s="29">
        <f t="shared" si="35"/>
        <v>3</v>
      </c>
      <c r="T73" s="29" t="e">
        <f t="shared" si="25"/>
        <v>#N/A</v>
      </c>
      <c r="U73" s="29" t="e">
        <f t="shared" si="26"/>
        <v>#N/A</v>
      </c>
      <c r="V73" s="29" t="e">
        <f t="shared" si="27"/>
        <v>#N/A</v>
      </c>
      <c r="W73" s="21" t="e">
        <f t="shared" si="36"/>
        <v>#DIV/0!</v>
      </c>
      <c r="X73" s="28">
        <f t="shared" si="28"/>
        <v>0</v>
      </c>
      <c r="Y73" s="28">
        <f t="shared" si="29"/>
        <v>0</v>
      </c>
      <c r="Z73" s="45" t="e">
        <f t="shared" si="37"/>
        <v>#DIV/0!</v>
      </c>
    </row>
    <row r="74" spans="3:26">
      <c r="C74" s="27"/>
      <c r="D74" s="21"/>
      <c r="E74" s="21"/>
      <c r="G74" s="21"/>
      <c r="H74" s="54">
        <f t="shared" si="30"/>
        <v>0</v>
      </c>
      <c r="I74" s="28">
        <f t="shared" si="19"/>
        <v>0</v>
      </c>
      <c r="J74" s="45" t="e">
        <f t="shared" si="31"/>
        <v>#DIV/0!</v>
      </c>
      <c r="K74" s="29">
        <f t="shared" si="32"/>
        <v>3</v>
      </c>
      <c r="L74" s="29">
        <f t="shared" si="20"/>
        <v>0.27</v>
      </c>
      <c r="M74" s="29">
        <f t="shared" si="21"/>
        <v>8.4199999999999997E-2</v>
      </c>
      <c r="N74" s="29">
        <f t="shared" si="22"/>
        <v>12.92</v>
      </c>
      <c r="O74" s="45" t="e">
        <f t="shared" si="33"/>
        <v>#DIV/0!</v>
      </c>
      <c r="P74" s="28">
        <f t="shared" si="23"/>
        <v>10.989169238449415</v>
      </c>
      <c r="Q74" s="28">
        <f t="shared" si="24"/>
        <v>15.087458954343088</v>
      </c>
      <c r="R74" s="45" t="e">
        <f t="shared" si="34"/>
        <v>#DIV/0!</v>
      </c>
      <c r="S74" s="29">
        <f t="shared" si="35"/>
        <v>3</v>
      </c>
      <c r="T74" s="29" t="e">
        <f t="shared" si="25"/>
        <v>#N/A</v>
      </c>
      <c r="U74" s="29" t="e">
        <f t="shared" si="26"/>
        <v>#N/A</v>
      </c>
      <c r="V74" s="29" t="e">
        <f t="shared" si="27"/>
        <v>#N/A</v>
      </c>
      <c r="W74" s="21" t="e">
        <f t="shared" si="36"/>
        <v>#DIV/0!</v>
      </c>
      <c r="X74" s="28">
        <f t="shared" si="28"/>
        <v>0</v>
      </c>
      <c r="Y74" s="28">
        <f t="shared" si="29"/>
        <v>0</v>
      </c>
      <c r="Z74" s="45" t="e">
        <f t="shared" si="37"/>
        <v>#DIV/0!</v>
      </c>
    </row>
    <row r="75" spans="3:26">
      <c r="C75" s="27"/>
      <c r="D75" s="21"/>
      <c r="E75" s="21"/>
      <c r="G75" s="21"/>
      <c r="H75" s="54">
        <f t="shared" si="30"/>
        <v>0</v>
      </c>
      <c r="I75" s="28">
        <f t="shared" si="19"/>
        <v>0</v>
      </c>
      <c r="J75" s="45" t="e">
        <f t="shared" si="31"/>
        <v>#DIV/0!</v>
      </c>
      <c r="K75" s="29">
        <f t="shared" si="32"/>
        <v>3</v>
      </c>
      <c r="L75" s="29">
        <f t="shared" si="20"/>
        <v>0.27</v>
      </c>
      <c r="M75" s="29">
        <f t="shared" si="21"/>
        <v>8.4199999999999997E-2</v>
      </c>
      <c r="N75" s="29">
        <f t="shared" si="22"/>
        <v>12.92</v>
      </c>
      <c r="O75" s="45" t="e">
        <f t="shared" si="33"/>
        <v>#DIV/0!</v>
      </c>
      <c r="P75" s="28">
        <f t="shared" si="23"/>
        <v>10.989169238449415</v>
      </c>
      <c r="Q75" s="28">
        <f t="shared" si="24"/>
        <v>15.087458954343088</v>
      </c>
      <c r="R75" s="45" t="e">
        <f t="shared" si="34"/>
        <v>#DIV/0!</v>
      </c>
      <c r="S75" s="29">
        <f t="shared" si="35"/>
        <v>3</v>
      </c>
      <c r="T75" s="29" t="e">
        <f t="shared" si="25"/>
        <v>#N/A</v>
      </c>
      <c r="U75" s="29" t="e">
        <f t="shared" si="26"/>
        <v>#N/A</v>
      </c>
      <c r="V75" s="29" t="e">
        <f t="shared" si="27"/>
        <v>#N/A</v>
      </c>
      <c r="W75" s="21" t="e">
        <f t="shared" si="36"/>
        <v>#DIV/0!</v>
      </c>
      <c r="X75" s="28">
        <f t="shared" si="28"/>
        <v>0</v>
      </c>
      <c r="Y75" s="28">
        <f t="shared" si="29"/>
        <v>0</v>
      </c>
      <c r="Z75" s="45" t="e">
        <f t="shared" si="37"/>
        <v>#DIV/0!</v>
      </c>
    </row>
    <row r="76" spans="3:26">
      <c r="C76" s="27"/>
      <c r="D76" s="21"/>
      <c r="H76" s="54">
        <f t="shared" si="30"/>
        <v>0</v>
      </c>
      <c r="I76" s="28">
        <f t="shared" si="19"/>
        <v>0</v>
      </c>
      <c r="J76" s="45" t="e">
        <f t="shared" si="31"/>
        <v>#DIV/0!</v>
      </c>
      <c r="K76" s="29">
        <f t="shared" si="32"/>
        <v>3</v>
      </c>
      <c r="L76" s="29">
        <f t="shared" si="20"/>
        <v>0.27</v>
      </c>
      <c r="M76" s="29">
        <f t="shared" si="21"/>
        <v>8.4199999999999997E-2</v>
      </c>
      <c r="N76" s="29">
        <f t="shared" si="22"/>
        <v>12.92</v>
      </c>
      <c r="O76" s="45" t="e">
        <f t="shared" si="33"/>
        <v>#DIV/0!</v>
      </c>
      <c r="P76" s="28">
        <f t="shared" si="23"/>
        <v>10.989169238449415</v>
      </c>
      <c r="Q76" s="28">
        <f t="shared" si="24"/>
        <v>15.087458954343088</v>
      </c>
      <c r="R76" s="45" t="e">
        <f t="shared" si="34"/>
        <v>#DIV/0!</v>
      </c>
      <c r="S76" s="29">
        <f t="shared" si="35"/>
        <v>3</v>
      </c>
      <c r="T76" s="29" t="e">
        <f t="shared" si="25"/>
        <v>#N/A</v>
      </c>
      <c r="U76" s="29" t="e">
        <f t="shared" si="26"/>
        <v>#N/A</v>
      </c>
      <c r="V76" s="29" t="e">
        <f t="shared" si="27"/>
        <v>#N/A</v>
      </c>
      <c r="W76" s="21" t="e">
        <f t="shared" si="36"/>
        <v>#DIV/0!</v>
      </c>
      <c r="X76" s="28">
        <f t="shared" si="28"/>
        <v>0</v>
      </c>
      <c r="Y76" s="28">
        <f t="shared" si="29"/>
        <v>0</v>
      </c>
      <c r="Z76" s="45" t="e">
        <f t="shared" si="37"/>
        <v>#DIV/0!</v>
      </c>
    </row>
    <row r="77" spans="3:26" ht="14.4">
      <c r="C77" s="27"/>
      <c r="D77" s="21"/>
      <c r="E77" s="30"/>
      <c r="F77" s="65"/>
      <c r="G77" s="30"/>
      <c r="H77" s="54">
        <f t="shared" si="30"/>
        <v>0</v>
      </c>
      <c r="I77" s="28">
        <f t="shared" si="19"/>
        <v>0</v>
      </c>
      <c r="J77" s="45" t="e">
        <f t="shared" si="31"/>
        <v>#DIV/0!</v>
      </c>
      <c r="K77" s="29">
        <f t="shared" si="32"/>
        <v>3</v>
      </c>
      <c r="L77" s="29">
        <f t="shared" si="20"/>
        <v>0.27</v>
      </c>
      <c r="M77" s="29">
        <f t="shared" si="21"/>
        <v>8.4199999999999997E-2</v>
      </c>
      <c r="N77" s="29">
        <f t="shared" si="22"/>
        <v>12.92</v>
      </c>
      <c r="O77" s="45" t="e">
        <f t="shared" si="33"/>
        <v>#DIV/0!</v>
      </c>
      <c r="P77" s="28">
        <f t="shared" si="23"/>
        <v>10.989169238449415</v>
      </c>
      <c r="Q77" s="28">
        <f t="shared" si="24"/>
        <v>15.087458954343088</v>
      </c>
      <c r="R77" s="45" t="e">
        <f t="shared" si="34"/>
        <v>#DIV/0!</v>
      </c>
      <c r="S77" s="29">
        <f t="shared" si="35"/>
        <v>3</v>
      </c>
      <c r="T77" s="29" t="e">
        <f t="shared" si="25"/>
        <v>#N/A</v>
      </c>
      <c r="U77" s="29" t="e">
        <f t="shared" si="26"/>
        <v>#N/A</v>
      </c>
      <c r="V77" s="29" t="e">
        <f t="shared" si="27"/>
        <v>#N/A</v>
      </c>
      <c r="W77" s="21" t="e">
        <f t="shared" si="36"/>
        <v>#DIV/0!</v>
      </c>
      <c r="X77" s="28">
        <f t="shared" si="28"/>
        <v>0</v>
      </c>
      <c r="Y77" s="28">
        <f t="shared" si="29"/>
        <v>0</v>
      </c>
      <c r="Z77" s="45" t="e">
        <f t="shared" si="37"/>
        <v>#DIV/0!</v>
      </c>
    </row>
    <row r="78" spans="3:26" ht="14.4">
      <c r="C78" s="27"/>
      <c r="D78" s="21"/>
      <c r="E78" s="30"/>
      <c r="F78" s="65"/>
      <c r="G78" s="30"/>
      <c r="H78" s="54">
        <f t="shared" si="30"/>
        <v>0</v>
      </c>
      <c r="I78" s="28">
        <f t="shared" si="19"/>
        <v>0</v>
      </c>
      <c r="J78" s="45" t="e">
        <f t="shared" si="31"/>
        <v>#DIV/0!</v>
      </c>
      <c r="K78" s="29">
        <f t="shared" si="32"/>
        <v>3</v>
      </c>
      <c r="L78" s="29">
        <f t="shared" si="20"/>
        <v>0.27</v>
      </c>
      <c r="M78" s="29">
        <f t="shared" si="21"/>
        <v>8.4199999999999997E-2</v>
      </c>
      <c r="N78" s="29">
        <f t="shared" si="22"/>
        <v>12.92</v>
      </c>
      <c r="O78" s="45" t="e">
        <f t="shared" si="33"/>
        <v>#DIV/0!</v>
      </c>
      <c r="P78" s="28">
        <f t="shared" si="23"/>
        <v>10.989169238449415</v>
      </c>
      <c r="Q78" s="28">
        <f t="shared" si="24"/>
        <v>15.087458954343088</v>
      </c>
      <c r="R78" s="45" t="e">
        <f t="shared" si="34"/>
        <v>#DIV/0!</v>
      </c>
      <c r="S78" s="29">
        <f t="shared" si="35"/>
        <v>3</v>
      </c>
      <c r="T78" s="29" t="e">
        <f t="shared" si="25"/>
        <v>#N/A</v>
      </c>
      <c r="U78" s="29" t="e">
        <f t="shared" si="26"/>
        <v>#N/A</v>
      </c>
      <c r="V78" s="29" t="e">
        <f t="shared" si="27"/>
        <v>#N/A</v>
      </c>
      <c r="W78" s="21" t="e">
        <f t="shared" si="36"/>
        <v>#DIV/0!</v>
      </c>
      <c r="X78" s="28">
        <f t="shared" si="28"/>
        <v>0</v>
      </c>
      <c r="Y78" s="28">
        <f t="shared" si="29"/>
        <v>0</v>
      </c>
      <c r="Z78" s="45" t="e">
        <f t="shared" si="37"/>
        <v>#DIV/0!</v>
      </c>
    </row>
    <row r="79" spans="3:26">
      <c r="C79" s="27"/>
      <c r="D79" s="21"/>
      <c r="E79" s="21"/>
      <c r="G79" s="21"/>
      <c r="H79" s="54">
        <f t="shared" si="30"/>
        <v>0</v>
      </c>
      <c r="I79" s="28">
        <f t="shared" si="19"/>
        <v>0</v>
      </c>
      <c r="J79" s="45" t="e">
        <f t="shared" si="31"/>
        <v>#DIV/0!</v>
      </c>
      <c r="K79" s="29">
        <f t="shared" si="32"/>
        <v>3</v>
      </c>
      <c r="L79" s="29">
        <f t="shared" si="20"/>
        <v>0.27</v>
      </c>
      <c r="M79" s="29">
        <f t="shared" si="21"/>
        <v>8.4199999999999997E-2</v>
      </c>
      <c r="N79" s="29">
        <f t="shared" si="22"/>
        <v>12.92</v>
      </c>
      <c r="O79" s="45" t="e">
        <f t="shared" si="33"/>
        <v>#DIV/0!</v>
      </c>
      <c r="P79" s="28">
        <f t="shared" si="23"/>
        <v>10.989169238449415</v>
      </c>
      <c r="Q79" s="28">
        <f t="shared" si="24"/>
        <v>15.087458954343088</v>
      </c>
      <c r="R79" s="45" t="e">
        <f t="shared" si="34"/>
        <v>#DIV/0!</v>
      </c>
      <c r="S79" s="29">
        <f t="shared" si="35"/>
        <v>3</v>
      </c>
      <c r="T79" s="29" t="e">
        <f t="shared" si="25"/>
        <v>#N/A</v>
      </c>
      <c r="U79" s="29" t="e">
        <f t="shared" si="26"/>
        <v>#N/A</v>
      </c>
      <c r="V79" s="29" t="e">
        <f t="shared" si="27"/>
        <v>#N/A</v>
      </c>
      <c r="W79" s="21" t="e">
        <f t="shared" si="36"/>
        <v>#DIV/0!</v>
      </c>
      <c r="X79" s="28">
        <f t="shared" si="28"/>
        <v>0</v>
      </c>
      <c r="Y79" s="28">
        <f t="shared" si="29"/>
        <v>0</v>
      </c>
      <c r="Z79" s="45" t="e">
        <f t="shared" si="37"/>
        <v>#DIV/0!</v>
      </c>
    </row>
    <row r="80" spans="3:26">
      <c r="C80" s="27"/>
      <c r="D80" s="21"/>
      <c r="E80" s="21"/>
      <c r="G80" s="21"/>
      <c r="H80" s="54">
        <f t="shared" si="30"/>
        <v>0</v>
      </c>
      <c r="I80" s="28">
        <f t="shared" si="19"/>
        <v>0</v>
      </c>
      <c r="J80" s="45" t="e">
        <f t="shared" si="31"/>
        <v>#DIV/0!</v>
      </c>
      <c r="K80" s="29">
        <f t="shared" si="32"/>
        <v>3</v>
      </c>
      <c r="L80" s="29">
        <f t="shared" si="20"/>
        <v>0.27</v>
      </c>
      <c r="M80" s="29">
        <f t="shared" si="21"/>
        <v>8.4199999999999997E-2</v>
      </c>
      <c r="N80" s="29">
        <f t="shared" si="22"/>
        <v>12.92</v>
      </c>
      <c r="O80" s="45" t="e">
        <f t="shared" si="33"/>
        <v>#DIV/0!</v>
      </c>
      <c r="P80" s="28">
        <f t="shared" si="23"/>
        <v>10.989169238449415</v>
      </c>
      <c r="Q80" s="28">
        <f t="shared" si="24"/>
        <v>15.087458954343088</v>
      </c>
      <c r="R80" s="45" t="e">
        <f t="shared" si="34"/>
        <v>#DIV/0!</v>
      </c>
      <c r="S80" s="29">
        <f t="shared" si="35"/>
        <v>3</v>
      </c>
      <c r="T80" s="29" t="e">
        <f t="shared" si="25"/>
        <v>#N/A</v>
      </c>
      <c r="U80" s="29" t="e">
        <f t="shared" si="26"/>
        <v>#N/A</v>
      </c>
      <c r="V80" s="29" t="e">
        <f t="shared" si="27"/>
        <v>#N/A</v>
      </c>
      <c r="W80" s="21" t="e">
        <f t="shared" si="36"/>
        <v>#DIV/0!</v>
      </c>
      <c r="X80" s="28">
        <f t="shared" si="28"/>
        <v>0</v>
      </c>
      <c r="Y80" s="28">
        <f t="shared" si="29"/>
        <v>0</v>
      </c>
      <c r="Z80" s="45" t="e">
        <f t="shared" si="37"/>
        <v>#DIV/0!</v>
      </c>
    </row>
    <row r="81" spans="3:26">
      <c r="C81" s="27"/>
      <c r="D81" s="21"/>
      <c r="E81" s="21"/>
      <c r="G81" s="21"/>
      <c r="H81" s="54">
        <f t="shared" si="30"/>
        <v>0</v>
      </c>
      <c r="I81" s="28">
        <f t="shared" si="19"/>
        <v>0</v>
      </c>
      <c r="J81" s="45" t="e">
        <f t="shared" si="31"/>
        <v>#DIV/0!</v>
      </c>
      <c r="K81" s="29">
        <f t="shared" si="32"/>
        <v>3</v>
      </c>
      <c r="L81" s="29">
        <f t="shared" si="20"/>
        <v>0.27</v>
      </c>
      <c r="M81" s="29">
        <f t="shared" si="21"/>
        <v>8.4199999999999997E-2</v>
      </c>
      <c r="N81" s="29">
        <f t="shared" si="22"/>
        <v>12.92</v>
      </c>
      <c r="O81" s="45" t="e">
        <f t="shared" si="33"/>
        <v>#DIV/0!</v>
      </c>
      <c r="P81" s="28">
        <f t="shared" si="23"/>
        <v>10.989169238449415</v>
      </c>
      <c r="Q81" s="28">
        <f t="shared" si="24"/>
        <v>15.087458954343088</v>
      </c>
      <c r="R81" s="45" t="e">
        <f t="shared" si="34"/>
        <v>#DIV/0!</v>
      </c>
      <c r="S81" s="29">
        <f t="shared" si="35"/>
        <v>3</v>
      </c>
      <c r="T81" s="29" t="e">
        <f t="shared" si="25"/>
        <v>#N/A</v>
      </c>
      <c r="U81" s="29" t="e">
        <f t="shared" si="26"/>
        <v>#N/A</v>
      </c>
      <c r="V81" s="29" t="e">
        <f t="shared" si="27"/>
        <v>#N/A</v>
      </c>
      <c r="W81" s="21" t="e">
        <f t="shared" si="36"/>
        <v>#DIV/0!</v>
      </c>
      <c r="X81" s="28">
        <f t="shared" si="28"/>
        <v>0</v>
      </c>
      <c r="Y81" s="28">
        <f t="shared" si="29"/>
        <v>0</v>
      </c>
      <c r="Z81" s="45" t="e">
        <f t="shared" si="37"/>
        <v>#DIV/0!</v>
      </c>
    </row>
    <row r="82" spans="3:26">
      <c r="C82" s="27"/>
      <c r="D82" s="21"/>
      <c r="E82" s="21"/>
      <c r="G82" s="21"/>
      <c r="H82" s="54">
        <f t="shared" si="30"/>
        <v>0</v>
      </c>
      <c r="I82" s="28">
        <f t="shared" si="19"/>
        <v>0</v>
      </c>
      <c r="J82" s="45" t="e">
        <f t="shared" si="31"/>
        <v>#DIV/0!</v>
      </c>
      <c r="K82" s="29">
        <f t="shared" si="32"/>
        <v>3</v>
      </c>
      <c r="L82" s="29">
        <f t="shared" si="20"/>
        <v>0.27</v>
      </c>
      <c r="M82" s="29">
        <f t="shared" si="21"/>
        <v>8.4199999999999997E-2</v>
      </c>
      <c r="N82" s="29">
        <f t="shared" si="22"/>
        <v>12.92</v>
      </c>
      <c r="O82" s="45" t="e">
        <f t="shared" si="33"/>
        <v>#DIV/0!</v>
      </c>
      <c r="P82" s="28">
        <f t="shared" si="23"/>
        <v>10.989169238449415</v>
      </c>
      <c r="Q82" s="28">
        <f t="shared" si="24"/>
        <v>15.087458954343088</v>
      </c>
      <c r="R82" s="45" t="e">
        <f t="shared" si="34"/>
        <v>#DIV/0!</v>
      </c>
      <c r="S82" s="29">
        <f t="shared" si="35"/>
        <v>3</v>
      </c>
      <c r="T82" s="29" t="e">
        <f t="shared" si="25"/>
        <v>#N/A</v>
      </c>
      <c r="U82" s="29" t="e">
        <f t="shared" si="26"/>
        <v>#N/A</v>
      </c>
      <c r="V82" s="29" t="e">
        <f t="shared" si="27"/>
        <v>#N/A</v>
      </c>
      <c r="W82" s="21" t="e">
        <f t="shared" si="36"/>
        <v>#DIV/0!</v>
      </c>
      <c r="X82" s="28">
        <f t="shared" si="28"/>
        <v>0</v>
      </c>
      <c r="Y82" s="28">
        <f t="shared" si="29"/>
        <v>0</v>
      </c>
      <c r="Z82" s="45" t="e">
        <f t="shared" si="37"/>
        <v>#DIV/0!</v>
      </c>
    </row>
    <row r="83" spans="3:26">
      <c r="C83" s="27"/>
      <c r="D83" s="21"/>
      <c r="E83" s="21"/>
      <c r="G83" s="21"/>
      <c r="H83" s="54">
        <f t="shared" si="30"/>
        <v>0</v>
      </c>
      <c r="I83" s="28">
        <f t="shared" si="19"/>
        <v>0</v>
      </c>
      <c r="J83" s="45" t="e">
        <f t="shared" si="31"/>
        <v>#DIV/0!</v>
      </c>
      <c r="K83" s="29">
        <f t="shared" si="32"/>
        <v>3</v>
      </c>
      <c r="L83" s="29">
        <f t="shared" si="20"/>
        <v>0.27</v>
      </c>
      <c r="M83" s="29">
        <f t="shared" si="21"/>
        <v>8.4199999999999997E-2</v>
      </c>
      <c r="N83" s="29">
        <f t="shared" si="22"/>
        <v>12.92</v>
      </c>
      <c r="O83" s="45" t="e">
        <f t="shared" si="33"/>
        <v>#DIV/0!</v>
      </c>
      <c r="P83" s="28">
        <f t="shared" si="23"/>
        <v>10.989169238449415</v>
      </c>
      <c r="Q83" s="28">
        <f t="shared" si="24"/>
        <v>15.087458954343088</v>
      </c>
      <c r="R83" s="45" t="e">
        <f t="shared" si="34"/>
        <v>#DIV/0!</v>
      </c>
      <c r="S83" s="29">
        <f t="shared" si="35"/>
        <v>3</v>
      </c>
      <c r="T83" s="29" t="e">
        <f t="shared" si="25"/>
        <v>#N/A</v>
      </c>
      <c r="U83" s="29" t="e">
        <f t="shared" si="26"/>
        <v>#N/A</v>
      </c>
      <c r="V83" s="29" t="e">
        <f t="shared" si="27"/>
        <v>#N/A</v>
      </c>
      <c r="W83" s="21" t="e">
        <f t="shared" si="36"/>
        <v>#DIV/0!</v>
      </c>
      <c r="X83" s="28">
        <f t="shared" si="28"/>
        <v>0</v>
      </c>
      <c r="Y83" s="28">
        <f t="shared" si="29"/>
        <v>0</v>
      </c>
      <c r="Z83" s="45" t="e">
        <f t="shared" si="37"/>
        <v>#DIV/0!</v>
      </c>
    </row>
    <row r="84" spans="3:26">
      <c r="C84" s="27"/>
      <c r="D84" s="21"/>
      <c r="E84" s="21"/>
      <c r="G84" s="21"/>
      <c r="H84" s="54">
        <f t="shared" si="30"/>
        <v>0</v>
      </c>
      <c r="I84" s="28">
        <f t="shared" si="19"/>
        <v>0</v>
      </c>
      <c r="J84" s="45" t="e">
        <f t="shared" si="31"/>
        <v>#DIV/0!</v>
      </c>
      <c r="K84" s="29">
        <f t="shared" si="32"/>
        <v>3</v>
      </c>
      <c r="L84" s="29">
        <f t="shared" si="20"/>
        <v>0.27</v>
      </c>
      <c r="M84" s="29">
        <f t="shared" si="21"/>
        <v>8.4199999999999997E-2</v>
      </c>
      <c r="N84" s="29">
        <f t="shared" si="22"/>
        <v>12.92</v>
      </c>
      <c r="O84" s="45" t="e">
        <f t="shared" si="33"/>
        <v>#DIV/0!</v>
      </c>
      <c r="P84" s="28">
        <f t="shared" si="23"/>
        <v>10.989169238449415</v>
      </c>
      <c r="Q84" s="28">
        <f t="shared" si="24"/>
        <v>15.087458954343088</v>
      </c>
      <c r="R84" s="45" t="e">
        <f t="shared" si="34"/>
        <v>#DIV/0!</v>
      </c>
      <c r="S84" s="29">
        <f t="shared" si="35"/>
        <v>3</v>
      </c>
      <c r="T84" s="29" t="e">
        <f t="shared" si="25"/>
        <v>#N/A</v>
      </c>
      <c r="U84" s="29" t="e">
        <f t="shared" si="26"/>
        <v>#N/A</v>
      </c>
      <c r="V84" s="29" t="e">
        <f t="shared" si="27"/>
        <v>#N/A</v>
      </c>
      <c r="W84" s="21" t="e">
        <f t="shared" si="36"/>
        <v>#DIV/0!</v>
      </c>
      <c r="X84" s="28">
        <f t="shared" si="28"/>
        <v>0</v>
      </c>
      <c r="Y84" s="28">
        <f t="shared" si="29"/>
        <v>0</v>
      </c>
      <c r="Z84" s="45" t="e">
        <f t="shared" si="37"/>
        <v>#DIV/0!</v>
      </c>
    </row>
    <row r="85" spans="3:26">
      <c r="C85" s="27"/>
      <c r="D85" s="21"/>
      <c r="E85" s="21"/>
      <c r="G85" s="21"/>
      <c r="H85" s="54">
        <f t="shared" si="30"/>
        <v>0</v>
      </c>
      <c r="I85" s="28">
        <f t="shared" si="19"/>
        <v>0</v>
      </c>
      <c r="J85" s="45" t="e">
        <f t="shared" si="31"/>
        <v>#DIV/0!</v>
      </c>
      <c r="K85" s="29">
        <f t="shared" si="32"/>
        <v>3</v>
      </c>
      <c r="L85" s="29">
        <f t="shared" si="20"/>
        <v>0.27</v>
      </c>
      <c r="M85" s="29">
        <f t="shared" si="21"/>
        <v>8.4199999999999997E-2</v>
      </c>
      <c r="N85" s="29">
        <f t="shared" si="22"/>
        <v>12.92</v>
      </c>
      <c r="O85" s="45" t="e">
        <f t="shared" si="33"/>
        <v>#DIV/0!</v>
      </c>
      <c r="P85" s="28">
        <f t="shared" si="23"/>
        <v>10.989169238449415</v>
      </c>
      <c r="Q85" s="28">
        <f t="shared" si="24"/>
        <v>15.087458954343088</v>
      </c>
      <c r="R85" s="45" t="e">
        <f t="shared" si="34"/>
        <v>#DIV/0!</v>
      </c>
      <c r="S85" s="29">
        <f t="shared" si="35"/>
        <v>3</v>
      </c>
      <c r="T85" s="29" t="e">
        <f t="shared" si="25"/>
        <v>#N/A</v>
      </c>
      <c r="U85" s="29" t="e">
        <f t="shared" si="26"/>
        <v>#N/A</v>
      </c>
      <c r="V85" s="29" t="e">
        <f t="shared" si="27"/>
        <v>#N/A</v>
      </c>
      <c r="W85" s="21" t="e">
        <f t="shared" si="36"/>
        <v>#DIV/0!</v>
      </c>
      <c r="X85" s="28">
        <f t="shared" si="28"/>
        <v>0</v>
      </c>
      <c r="Y85" s="28">
        <f t="shared" si="29"/>
        <v>0</v>
      </c>
      <c r="Z85" s="45" t="e">
        <f t="shared" si="37"/>
        <v>#DIV/0!</v>
      </c>
    </row>
    <row r="86" spans="3:26">
      <c r="C86" s="27"/>
      <c r="D86" s="21"/>
      <c r="E86" s="21"/>
      <c r="G86" s="21"/>
      <c r="H86" s="54">
        <f t="shared" si="30"/>
        <v>0</v>
      </c>
      <c r="I86" s="28">
        <f t="shared" si="19"/>
        <v>0</v>
      </c>
      <c r="J86" s="45" t="e">
        <f t="shared" si="31"/>
        <v>#DIV/0!</v>
      </c>
      <c r="K86" s="29">
        <f t="shared" si="32"/>
        <v>3</v>
      </c>
      <c r="L86" s="29">
        <f t="shared" si="20"/>
        <v>0.27</v>
      </c>
      <c r="M86" s="29">
        <f t="shared" si="21"/>
        <v>8.4199999999999997E-2</v>
      </c>
      <c r="N86" s="29">
        <f t="shared" si="22"/>
        <v>12.92</v>
      </c>
      <c r="O86" s="45" t="e">
        <f t="shared" si="33"/>
        <v>#DIV/0!</v>
      </c>
      <c r="P86" s="28">
        <f t="shared" si="23"/>
        <v>10.989169238449415</v>
      </c>
      <c r="Q86" s="28">
        <f t="shared" si="24"/>
        <v>15.087458954343088</v>
      </c>
      <c r="R86" s="45" t="e">
        <f t="shared" si="34"/>
        <v>#DIV/0!</v>
      </c>
      <c r="S86" s="29">
        <f t="shared" si="35"/>
        <v>3</v>
      </c>
      <c r="T86" s="29" t="e">
        <f t="shared" si="25"/>
        <v>#N/A</v>
      </c>
      <c r="U86" s="29" t="e">
        <f t="shared" si="26"/>
        <v>#N/A</v>
      </c>
      <c r="V86" s="29" t="e">
        <f t="shared" si="27"/>
        <v>#N/A</v>
      </c>
      <c r="W86" s="21" t="e">
        <f t="shared" si="36"/>
        <v>#DIV/0!</v>
      </c>
      <c r="X86" s="28">
        <f t="shared" si="28"/>
        <v>0</v>
      </c>
      <c r="Y86" s="28">
        <f t="shared" si="29"/>
        <v>0</v>
      </c>
      <c r="Z86" s="45" t="e">
        <f t="shared" si="37"/>
        <v>#DIV/0!</v>
      </c>
    </row>
    <row r="87" spans="3:26">
      <c r="C87" s="27"/>
      <c r="D87" s="21"/>
      <c r="E87" s="21"/>
      <c r="G87" s="21"/>
      <c r="H87" s="54">
        <f t="shared" si="30"/>
        <v>0</v>
      </c>
      <c r="I87" s="28">
        <f t="shared" si="19"/>
        <v>0</v>
      </c>
      <c r="J87" s="45" t="e">
        <f t="shared" si="31"/>
        <v>#DIV/0!</v>
      </c>
      <c r="K87" s="29">
        <f t="shared" si="32"/>
        <v>3</v>
      </c>
      <c r="L87" s="29">
        <f t="shared" si="20"/>
        <v>0.27</v>
      </c>
      <c r="M87" s="29">
        <f t="shared" si="21"/>
        <v>8.4199999999999997E-2</v>
      </c>
      <c r="N87" s="29">
        <f t="shared" si="22"/>
        <v>12.92</v>
      </c>
      <c r="O87" s="45" t="e">
        <f t="shared" si="33"/>
        <v>#DIV/0!</v>
      </c>
      <c r="P87" s="28">
        <f t="shared" si="23"/>
        <v>10.989169238449415</v>
      </c>
      <c r="Q87" s="28">
        <f t="shared" si="24"/>
        <v>15.087458954343088</v>
      </c>
      <c r="R87" s="45" t="e">
        <f t="shared" si="34"/>
        <v>#DIV/0!</v>
      </c>
      <c r="S87" s="29">
        <f t="shared" si="35"/>
        <v>3</v>
      </c>
      <c r="T87" s="29" t="e">
        <f t="shared" si="25"/>
        <v>#N/A</v>
      </c>
      <c r="U87" s="29" t="e">
        <f t="shared" si="26"/>
        <v>#N/A</v>
      </c>
      <c r="V87" s="29" t="e">
        <f t="shared" si="27"/>
        <v>#N/A</v>
      </c>
      <c r="W87" s="21" t="e">
        <f t="shared" si="36"/>
        <v>#DIV/0!</v>
      </c>
      <c r="X87" s="28">
        <f t="shared" si="28"/>
        <v>0</v>
      </c>
      <c r="Y87" s="28">
        <f t="shared" si="29"/>
        <v>0</v>
      </c>
      <c r="Z87" s="45" t="e">
        <f t="shared" si="37"/>
        <v>#DIV/0!</v>
      </c>
    </row>
    <row r="88" spans="3:26">
      <c r="C88" s="27"/>
      <c r="D88" s="21"/>
      <c r="E88" s="21"/>
      <c r="G88" s="21"/>
      <c r="H88" s="54">
        <f t="shared" si="30"/>
        <v>0</v>
      </c>
      <c r="I88" s="28">
        <f t="shared" si="19"/>
        <v>0</v>
      </c>
      <c r="J88" s="45" t="e">
        <f t="shared" si="31"/>
        <v>#DIV/0!</v>
      </c>
      <c r="K88" s="29">
        <f t="shared" si="32"/>
        <v>3</v>
      </c>
      <c r="L88" s="29">
        <f t="shared" si="20"/>
        <v>0.27</v>
      </c>
      <c r="M88" s="29">
        <f t="shared" si="21"/>
        <v>8.4199999999999997E-2</v>
      </c>
      <c r="N88" s="29">
        <f t="shared" si="22"/>
        <v>12.92</v>
      </c>
      <c r="O88" s="45" t="e">
        <f t="shared" si="33"/>
        <v>#DIV/0!</v>
      </c>
      <c r="P88" s="28">
        <f t="shared" si="23"/>
        <v>10.989169238449415</v>
      </c>
      <c r="Q88" s="28">
        <f t="shared" si="24"/>
        <v>15.087458954343088</v>
      </c>
      <c r="R88" s="45" t="e">
        <f t="shared" si="34"/>
        <v>#DIV/0!</v>
      </c>
      <c r="S88" s="29">
        <f t="shared" si="35"/>
        <v>3</v>
      </c>
      <c r="T88" s="29" t="e">
        <f t="shared" si="25"/>
        <v>#N/A</v>
      </c>
      <c r="U88" s="29" t="e">
        <f t="shared" si="26"/>
        <v>#N/A</v>
      </c>
      <c r="V88" s="29" t="e">
        <f t="shared" si="27"/>
        <v>#N/A</v>
      </c>
      <c r="W88" s="21" t="e">
        <f t="shared" si="36"/>
        <v>#DIV/0!</v>
      </c>
      <c r="X88" s="28">
        <f t="shared" si="28"/>
        <v>0</v>
      </c>
      <c r="Y88" s="28">
        <f t="shared" si="29"/>
        <v>0</v>
      </c>
      <c r="Z88" s="45" t="e">
        <f t="shared" si="37"/>
        <v>#DIV/0!</v>
      </c>
    </row>
    <row r="89" spans="3:26">
      <c r="C89" s="27"/>
      <c r="D89" s="21"/>
      <c r="E89" s="21"/>
      <c r="G89" s="21"/>
      <c r="H89" s="54">
        <f t="shared" si="30"/>
        <v>0</v>
      </c>
      <c r="I89" s="28">
        <f t="shared" si="19"/>
        <v>0</v>
      </c>
      <c r="J89" s="45" t="e">
        <f t="shared" si="31"/>
        <v>#DIV/0!</v>
      </c>
      <c r="K89" s="29">
        <f t="shared" si="32"/>
        <v>3</v>
      </c>
      <c r="L89" s="29">
        <f t="shared" si="20"/>
        <v>0.27</v>
      </c>
      <c r="M89" s="29">
        <f t="shared" si="21"/>
        <v>8.4199999999999997E-2</v>
      </c>
      <c r="N89" s="29">
        <f t="shared" si="22"/>
        <v>12.92</v>
      </c>
      <c r="O89" s="45" t="e">
        <f t="shared" si="33"/>
        <v>#DIV/0!</v>
      </c>
      <c r="P89" s="28">
        <f t="shared" si="23"/>
        <v>10.989169238449415</v>
      </c>
      <c r="Q89" s="28">
        <f t="shared" si="24"/>
        <v>15.087458954343088</v>
      </c>
      <c r="R89" s="45" t="e">
        <f t="shared" si="34"/>
        <v>#DIV/0!</v>
      </c>
      <c r="S89" s="29">
        <f t="shared" si="35"/>
        <v>3</v>
      </c>
      <c r="T89" s="29" t="e">
        <f t="shared" si="25"/>
        <v>#N/A</v>
      </c>
      <c r="U89" s="29" t="e">
        <f t="shared" si="26"/>
        <v>#N/A</v>
      </c>
      <c r="V89" s="29" t="e">
        <f t="shared" si="27"/>
        <v>#N/A</v>
      </c>
      <c r="W89" s="21" t="e">
        <f t="shared" si="36"/>
        <v>#DIV/0!</v>
      </c>
      <c r="X89" s="28">
        <f t="shared" si="28"/>
        <v>0</v>
      </c>
      <c r="Y89" s="28">
        <f t="shared" si="29"/>
        <v>0</v>
      </c>
      <c r="Z89" s="45" t="e">
        <f t="shared" si="37"/>
        <v>#DIV/0!</v>
      </c>
    </row>
    <row r="90" spans="3:26">
      <c r="C90" s="27"/>
      <c r="D90" s="21"/>
      <c r="E90" s="21"/>
      <c r="G90" s="21"/>
      <c r="H90" s="54">
        <f t="shared" si="30"/>
        <v>0</v>
      </c>
      <c r="I90" s="28">
        <f t="shared" si="19"/>
        <v>0</v>
      </c>
      <c r="J90" s="45" t="e">
        <f t="shared" si="31"/>
        <v>#DIV/0!</v>
      </c>
      <c r="K90" s="29">
        <f t="shared" si="32"/>
        <v>3</v>
      </c>
      <c r="L90" s="29">
        <f t="shared" si="20"/>
        <v>0.27</v>
      </c>
      <c r="M90" s="29">
        <f t="shared" si="21"/>
        <v>8.4199999999999997E-2</v>
      </c>
      <c r="N90" s="29">
        <f t="shared" si="22"/>
        <v>12.92</v>
      </c>
      <c r="O90" s="45" t="e">
        <f t="shared" si="33"/>
        <v>#DIV/0!</v>
      </c>
      <c r="P90" s="28">
        <f t="shared" si="23"/>
        <v>10.989169238449415</v>
      </c>
      <c r="Q90" s="28">
        <f t="shared" si="24"/>
        <v>15.087458954343088</v>
      </c>
      <c r="R90" s="45" t="e">
        <f t="shared" si="34"/>
        <v>#DIV/0!</v>
      </c>
      <c r="S90" s="29">
        <f t="shared" si="35"/>
        <v>3</v>
      </c>
      <c r="T90" s="29" t="e">
        <f t="shared" si="25"/>
        <v>#N/A</v>
      </c>
      <c r="U90" s="29" t="e">
        <f t="shared" si="26"/>
        <v>#N/A</v>
      </c>
      <c r="V90" s="29" t="e">
        <f t="shared" si="27"/>
        <v>#N/A</v>
      </c>
      <c r="W90" s="21" t="e">
        <f t="shared" si="36"/>
        <v>#DIV/0!</v>
      </c>
      <c r="X90" s="28">
        <f t="shared" si="28"/>
        <v>0</v>
      </c>
      <c r="Y90" s="28">
        <f t="shared" si="29"/>
        <v>0</v>
      </c>
      <c r="Z90" s="45" t="e">
        <f t="shared" si="37"/>
        <v>#DIV/0!</v>
      </c>
    </row>
    <row r="91" spans="3:26">
      <c r="C91" s="27"/>
      <c r="D91" s="21"/>
      <c r="E91" s="21"/>
      <c r="G91" s="21"/>
      <c r="H91" s="54">
        <f t="shared" si="30"/>
        <v>0</v>
      </c>
      <c r="I91" s="28">
        <f t="shared" si="19"/>
        <v>0</v>
      </c>
      <c r="J91" s="45" t="e">
        <f t="shared" si="31"/>
        <v>#DIV/0!</v>
      </c>
      <c r="K91" s="29">
        <f t="shared" si="32"/>
        <v>3</v>
      </c>
      <c r="L91" s="29">
        <f t="shared" si="20"/>
        <v>0.27</v>
      </c>
      <c r="M91" s="29">
        <f t="shared" si="21"/>
        <v>8.4199999999999997E-2</v>
      </c>
      <c r="N91" s="29">
        <f t="shared" si="22"/>
        <v>12.92</v>
      </c>
      <c r="O91" s="45" t="e">
        <f t="shared" si="33"/>
        <v>#DIV/0!</v>
      </c>
      <c r="P91" s="28">
        <f t="shared" si="23"/>
        <v>10.989169238449415</v>
      </c>
      <c r="Q91" s="28">
        <f t="shared" si="24"/>
        <v>15.087458954343088</v>
      </c>
      <c r="R91" s="45" t="e">
        <f t="shared" si="34"/>
        <v>#DIV/0!</v>
      </c>
      <c r="S91" s="29">
        <f t="shared" si="35"/>
        <v>3</v>
      </c>
      <c r="T91" s="29" t="e">
        <f t="shared" si="25"/>
        <v>#N/A</v>
      </c>
      <c r="U91" s="29" t="e">
        <f t="shared" si="26"/>
        <v>#N/A</v>
      </c>
      <c r="V91" s="29" t="e">
        <f t="shared" si="27"/>
        <v>#N/A</v>
      </c>
      <c r="W91" s="21" t="e">
        <f t="shared" si="36"/>
        <v>#DIV/0!</v>
      </c>
      <c r="X91" s="28">
        <f t="shared" si="28"/>
        <v>0</v>
      </c>
      <c r="Y91" s="28">
        <f t="shared" si="29"/>
        <v>0</v>
      </c>
      <c r="Z91" s="45" t="e">
        <f t="shared" si="37"/>
        <v>#DIV/0!</v>
      </c>
    </row>
    <row r="92" spans="3:26">
      <c r="C92" s="27"/>
      <c r="D92" s="21"/>
      <c r="E92" s="21"/>
      <c r="G92" s="21"/>
      <c r="H92" s="54">
        <f t="shared" si="30"/>
        <v>0</v>
      </c>
      <c r="I92" s="28">
        <f t="shared" si="19"/>
        <v>0</v>
      </c>
      <c r="J92" s="45" t="e">
        <f t="shared" si="31"/>
        <v>#DIV/0!</v>
      </c>
      <c r="K92" s="29">
        <f t="shared" si="32"/>
        <v>3</v>
      </c>
      <c r="L92" s="29">
        <f t="shared" si="20"/>
        <v>0.27</v>
      </c>
      <c r="M92" s="29">
        <f t="shared" si="21"/>
        <v>8.4199999999999997E-2</v>
      </c>
      <c r="N92" s="29">
        <f t="shared" si="22"/>
        <v>12.92</v>
      </c>
      <c r="O92" s="45" t="e">
        <f t="shared" si="33"/>
        <v>#DIV/0!</v>
      </c>
      <c r="P92" s="28">
        <f t="shared" si="23"/>
        <v>10.989169238449415</v>
      </c>
      <c r="Q92" s="28">
        <f t="shared" si="24"/>
        <v>15.087458954343088</v>
      </c>
      <c r="R92" s="45" t="e">
        <f t="shared" si="34"/>
        <v>#DIV/0!</v>
      </c>
      <c r="S92" s="29">
        <f t="shared" si="35"/>
        <v>3</v>
      </c>
      <c r="T92" s="29" t="e">
        <f t="shared" si="25"/>
        <v>#N/A</v>
      </c>
      <c r="U92" s="29" t="e">
        <f t="shared" si="26"/>
        <v>#N/A</v>
      </c>
      <c r="V92" s="29" t="e">
        <f t="shared" si="27"/>
        <v>#N/A</v>
      </c>
      <c r="W92" s="21" t="e">
        <f t="shared" si="36"/>
        <v>#DIV/0!</v>
      </c>
      <c r="X92" s="28">
        <f t="shared" si="28"/>
        <v>0</v>
      </c>
      <c r="Y92" s="28">
        <f t="shared" si="29"/>
        <v>0</v>
      </c>
      <c r="Z92" s="45" t="e">
        <f t="shared" si="37"/>
        <v>#DIV/0!</v>
      </c>
    </row>
    <row r="93" spans="3:26">
      <c r="C93" s="27"/>
      <c r="D93" s="21"/>
      <c r="E93" s="21"/>
      <c r="G93" s="21"/>
      <c r="H93" s="54">
        <f t="shared" si="30"/>
        <v>0</v>
      </c>
      <c r="I93" s="28">
        <f t="shared" si="19"/>
        <v>0</v>
      </c>
      <c r="J93" s="45" t="e">
        <f t="shared" si="31"/>
        <v>#DIV/0!</v>
      </c>
      <c r="K93" s="29">
        <f t="shared" si="32"/>
        <v>3</v>
      </c>
      <c r="L93" s="29">
        <f t="shared" si="20"/>
        <v>0.27</v>
      </c>
      <c r="M93" s="29">
        <f t="shared" si="21"/>
        <v>8.4199999999999997E-2</v>
      </c>
      <c r="N93" s="29">
        <f t="shared" si="22"/>
        <v>12.92</v>
      </c>
      <c r="O93" s="45" t="e">
        <f t="shared" si="33"/>
        <v>#DIV/0!</v>
      </c>
      <c r="P93" s="28">
        <f t="shared" si="23"/>
        <v>10.989169238449415</v>
      </c>
      <c r="Q93" s="28">
        <f t="shared" si="24"/>
        <v>15.087458954343088</v>
      </c>
      <c r="R93" s="45" t="e">
        <f t="shared" si="34"/>
        <v>#DIV/0!</v>
      </c>
      <c r="S93" s="29">
        <f t="shared" si="35"/>
        <v>3</v>
      </c>
      <c r="T93" s="29" t="e">
        <f t="shared" si="25"/>
        <v>#N/A</v>
      </c>
      <c r="U93" s="29" t="e">
        <f t="shared" si="26"/>
        <v>#N/A</v>
      </c>
      <c r="V93" s="29" t="e">
        <f t="shared" si="27"/>
        <v>#N/A</v>
      </c>
      <c r="W93" s="21" t="e">
        <f t="shared" si="36"/>
        <v>#DIV/0!</v>
      </c>
      <c r="X93" s="28">
        <f t="shared" si="28"/>
        <v>0</v>
      </c>
      <c r="Y93" s="28">
        <f t="shared" si="29"/>
        <v>0</v>
      </c>
      <c r="Z93" s="45" t="e">
        <f t="shared" si="37"/>
        <v>#DIV/0!</v>
      </c>
    </row>
    <row r="94" spans="3:26">
      <c r="C94" s="27"/>
      <c r="D94" s="21"/>
      <c r="E94" s="21"/>
      <c r="G94" s="21"/>
      <c r="H94" s="54">
        <f t="shared" si="30"/>
        <v>0</v>
      </c>
      <c r="I94" s="28">
        <f t="shared" si="19"/>
        <v>0</v>
      </c>
      <c r="J94" s="45" t="e">
        <f t="shared" si="31"/>
        <v>#DIV/0!</v>
      </c>
      <c r="K94" s="29">
        <f t="shared" si="32"/>
        <v>3</v>
      </c>
      <c r="L94" s="29">
        <f t="shared" si="20"/>
        <v>0.27</v>
      </c>
      <c r="M94" s="29">
        <f t="shared" si="21"/>
        <v>8.4199999999999997E-2</v>
      </c>
      <c r="N94" s="29">
        <f t="shared" si="22"/>
        <v>12.92</v>
      </c>
      <c r="O94" s="45" t="e">
        <f t="shared" si="33"/>
        <v>#DIV/0!</v>
      </c>
      <c r="P94" s="28">
        <f t="shared" si="23"/>
        <v>10.989169238449415</v>
      </c>
      <c r="Q94" s="28">
        <f t="shared" si="24"/>
        <v>15.087458954343088</v>
      </c>
      <c r="R94" s="45" t="e">
        <f t="shared" si="34"/>
        <v>#DIV/0!</v>
      </c>
      <c r="S94" s="29">
        <f t="shared" si="35"/>
        <v>3</v>
      </c>
      <c r="T94" s="29" t="e">
        <f t="shared" si="25"/>
        <v>#N/A</v>
      </c>
      <c r="U94" s="29" t="e">
        <f t="shared" si="26"/>
        <v>#N/A</v>
      </c>
      <c r="V94" s="29" t="e">
        <f t="shared" si="27"/>
        <v>#N/A</v>
      </c>
      <c r="W94" s="21" t="e">
        <f t="shared" si="36"/>
        <v>#DIV/0!</v>
      </c>
      <c r="X94" s="28">
        <f t="shared" si="28"/>
        <v>0</v>
      </c>
      <c r="Y94" s="28">
        <f t="shared" si="29"/>
        <v>0</v>
      </c>
      <c r="Z94" s="45" t="e">
        <f t="shared" si="37"/>
        <v>#DIV/0!</v>
      </c>
    </row>
    <row r="95" spans="3:26">
      <c r="C95" s="27"/>
      <c r="D95" s="21"/>
      <c r="E95" s="21"/>
      <c r="G95" s="21"/>
      <c r="H95" s="54">
        <f t="shared" si="30"/>
        <v>0</v>
      </c>
      <c r="I95" s="28">
        <f t="shared" si="19"/>
        <v>0</v>
      </c>
      <c r="J95" s="45" t="e">
        <f t="shared" si="31"/>
        <v>#DIV/0!</v>
      </c>
      <c r="K95" s="29">
        <f t="shared" si="32"/>
        <v>3</v>
      </c>
      <c r="L95" s="29">
        <f t="shared" si="20"/>
        <v>0.27</v>
      </c>
      <c r="M95" s="29">
        <f t="shared" si="21"/>
        <v>8.4199999999999997E-2</v>
      </c>
      <c r="N95" s="29">
        <f t="shared" si="22"/>
        <v>12.92</v>
      </c>
      <c r="O95" s="45" t="e">
        <f t="shared" si="33"/>
        <v>#DIV/0!</v>
      </c>
      <c r="P95" s="28">
        <f t="shared" si="23"/>
        <v>10.989169238449415</v>
      </c>
      <c r="Q95" s="28">
        <f t="shared" si="24"/>
        <v>15.087458954343088</v>
      </c>
      <c r="R95" s="45" t="e">
        <f t="shared" si="34"/>
        <v>#DIV/0!</v>
      </c>
      <c r="S95" s="29">
        <f t="shared" si="35"/>
        <v>3</v>
      </c>
      <c r="T95" s="29" t="e">
        <f t="shared" si="25"/>
        <v>#N/A</v>
      </c>
      <c r="U95" s="29" t="e">
        <f t="shared" si="26"/>
        <v>#N/A</v>
      </c>
      <c r="V95" s="29" t="e">
        <f t="shared" si="27"/>
        <v>#N/A</v>
      </c>
      <c r="W95" s="21" t="e">
        <f t="shared" si="36"/>
        <v>#DIV/0!</v>
      </c>
      <c r="X95" s="28">
        <f t="shared" si="28"/>
        <v>0</v>
      </c>
      <c r="Y95" s="28">
        <f t="shared" si="29"/>
        <v>0</v>
      </c>
      <c r="Z95" s="45" t="e">
        <f t="shared" si="37"/>
        <v>#DIV/0!</v>
      </c>
    </row>
    <row r="96" spans="3:26">
      <c r="C96" s="27"/>
      <c r="D96" s="21"/>
      <c r="E96" s="21"/>
      <c r="G96" s="21"/>
      <c r="H96" s="54">
        <f t="shared" si="30"/>
        <v>0</v>
      </c>
      <c r="I96" s="28">
        <f t="shared" si="19"/>
        <v>0</v>
      </c>
      <c r="J96" s="45" t="e">
        <f t="shared" si="31"/>
        <v>#DIV/0!</v>
      </c>
      <c r="K96" s="29">
        <f t="shared" si="32"/>
        <v>3</v>
      </c>
      <c r="L96" s="29">
        <f t="shared" si="20"/>
        <v>0.27</v>
      </c>
      <c r="M96" s="29">
        <f t="shared" si="21"/>
        <v>8.4199999999999997E-2</v>
      </c>
      <c r="N96" s="29">
        <f t="shared" si="22"/>
        <v>12.92</v>
      </c>
      <c r="O96" s="45" t="e">
        <f t="shared" si="33"/>
        <v>#DIV/0!</v>
      </c>
      <c r="P96" s="28">
        <f t="shared" si="23"/>
        <v>10.989169238449415</v>
      </c>
      <c r="Q96" s="28">
        <f t="shared" si="24"/>
        <v>15.087458954343088</v>
      </c>
      <c r="R96" s="45" t="e">
        <f t="shared" si="34"/>
        <v>#DIV/0!</v>
      </c>
      <c r="S96" s="29">
        <f t="shared" si="35"/>
        <v>3</v>
      </c>
      <c r="T96" s="29" t="e">
        <f t="shared" si="25"/>
        <v>#N/A</v>
      </c>
      <c r="U96" s="29" t="e">
        <f t="shared" si="26"/>
        <v>#N/A</v>
      </c>
      <c r="V96" s="29" t="e">
        <f t="shared" si="27"/>
        <v>#N/A</v>
      </c>
      <c r="W96" s="21" t="e">
        <f t="shared" si="36"/>
        <v>#DIV/0!</v>
      </c>
      <c r="X96" s="28">
        <f t="shared" si="28"/>
        <v>0</v>
      </c>
      <c r="Y96" s="28">
        <f t="shared" si="29"/>
        <v>0</v>
      </c>
      <c r="Z96" s="45" t="e">
        <f t="shared" si="37"/>
        <v>#DIV/0!</v>
      </c>
    </row>
    <row r="97" spans="3:26">
      <c r="C97" s="27"/>
      <c r="D97" s="21"/>
      <c r="E97" s="21"/>
      <c r="G97" s="21"/>
      <c r="H97" s="54">
        <f t="shared" si="30"/>
        <v>0</v>
      </c>
      <c r="I97" s="28">
        <f t="shared" si="19"/>
        <v>0</v>
      </c>
      <c r="J97" s="45" t="e">
        <f t="shared" si="31"/>
        <v>#DIV/0!</v>
      </c>
      <c r="K97" s="29">
        <f t="shared" si="32"/>
        <v>3</v>
      </c>
      <c r="L97" s="29">
        <f t="shared" si="20"/>
        <v>0.27</v>
      </c>
      <c r="M97" s="29">
        <f t="shared" si="21"/>
        <v>8.4199999999999997E-2</v>
      </c>
      <c r="N97" s="29">
        <f t="shared" si="22"/>
        <v>12.92</v>
      </c>
      <c r="O97" s="45" t="e">
        <f t="shared" si="33"/>
        <v>#DIV/0!</v>
      </c>
      <c r="P97" s="28">
        <f t="shared" si="23"/>
        <v>10.989169238449415</v>
      </c>
      <c r="Q97" s="28">
        <f t="shared" si="24"/>
        <v>15.087458954343088</v>
      </c>
      <c r="R97" s="45" t="e">
        <f t="shared" si="34"/>
        <v>#DIV/0!</v>
      </c>
      <c r="S97" s="29">
        <f t="shared" si="35"/>
        <v>3</v>
      </c>
      <c r="T97" s="29" t="e">
        <f t="shared" si="25"/>
        <v>#N/A</v>
      </c>
      <c r="U97" s="29" t="e">
        <f t="shared" si="26"/>
        <v>#N/A</v>
      </c>
      <c r="V97" s="29" t="e">
        <f t="shared" si="27"/>
        <v>#N/A</v>
      </c>
      <c r="W97" s="21" t="e">
        <f t="shared" si="36"/>
        <v>#DIV/0!</v>
      </c>
      <c r="X97" s="28">
        <f t="shared" si="28"/>
        <v>0</v>
      </c>
      <c r="Y97" s="28">
        <f t="shared" si="29"/>
        <v>0</v>
      </c>
      <c r="Z97" s="45" t="e">
        <f t="shared" si="37"/>
        <v>#DIV/0!</v>
      </c>
    </row>
    <row r="98" spans="3:26">
      <c r="C98" s="27"/>
      <c r="D98" s="21"/>
      <c r="E98" s="21"/>
      <c r="G98" s="21"/>
      <c r="H98" s="54">
        <f t="shared" si="30"/>
        <v>0</v>
      </c>
      <c r="I98" s="28">
        <f t="shared" si="19"/>
        <v>0</v>
      </c>
      <c r="J98" s="45" t="e">
        <f t="shared" si="31"/>
        <v>#DIV/0!</v>
      </c>
      <c r="K98" s="29">
        <f t="shared" si="32"/>
        <v>3</v>
      </c>
      <c r="L98" s="29">
        <f t="shared" si="20"/>
        <v>0.27</v>
      </c>
      <c r="M98" s="29">
        <f t="shared" si="21"/>
        <v>8.4199999999999997E-2</v>
      </c>
      <c r="N98" s="29">
        <f t="shared" si="22"/>
        <v>12.92</v>
      </c>
      <c r="O98" s="45" t="e">
        <f t="shared" si="33"/>
        <v>#DIV/0!</v>
      </c>
      <c r="P98" s="28">
        <f t="shared" si="23"/>
        <v>10.989169238449415</v>
      </c>
      <c r="Q98" s="28">
        <f t="shared" si="24"/>
        <v>15.087458954343088</v>
      </c>
      <c r="R98" s="45" t="e">
        <f t="shared" si="34"/>
        <v>#DIV/0!</v>
      </c>
      <c r="S98" s="29">
        <f t="shared" si="35"/>
        <v>3</v>
      </c>
      <c r="T98" s="29" t="e">
        <f t="shared" si="25"/>
        <v>#N/A</v>
      </c>
      <c r="U98" s="29" t="e">
        <f t="shared" si="26"/>
        <v>#N/A</v>
      </c>
      <c r="V98" s="29" t="e">
        <f t="shared" si="27"/>
        <v>#N/A</v>
      </c>
      <c r="W98" s="21" t="e">
        <f t="shared" si="36"/>
        <v>#DIV/0!</v>
      </c>
      <c r="X98" s="28">
        <f t="shared" si="28"/>
        <v>0</v>
      </c>
      <c r="Y98" s="28">
        <f t="shared" si="29"/>
        <v>0</v>
      </c>
      <c r="Z98" s="45" t="e">
        <f t="shared" si="37"/>
        <v>#DIV/0!</v>
      </c>
    </row>
    <row r="99" spans="3:26">
      <c r="C99" s="27"/>
      <c r="D99" s="21"/>
      <c r="E99" s="21"/>
      <c r="G99" s="21"/>
      <c r="H99" s="54">
        <f t="shared" si="30"/>
        <v>0</v>
      </c>
      <c r="I99" s="28">
        <f t="shared" si="19"/>
        <v>0</v>
      </c>
      <c r="J99" s="45" t="e">
        <f t="shared" si="31"/>
        <v>#DIV/0!</v>
      </c>
      <c r="K99" s="29">
        <f t="shared" si="32"/>
        <v>3</v>
      </c>
      <c r="L99" s="29">
        <f t="shared" si="20"/>
        <v>0.27</v>
      </c>
      <c r="M99" s="29">
        <f t="shared" si="21"/>
        <v>8.4199999999999997E-2</v>
      </c>
      <c r="N99" s="29">
        <f t="shared" si="22"/>
        <v>12.92</v>
      </c>
      <c r="O99" s="45" t="e">
        <f t="shared" si="33"/>
        <v>#DIV/0!</v>
      </c>
      <c r="P99" s="28">
        <f t="shared" si="23"/>
        <v>10.989169238449415</v>
      </c>
      <c r="Q99" s="28">
        <f t="shared" si="24"/>
        <v>15.087458954343088</v>
      </c>
      <c r="R99" s="45" t="e">
        <f t="shared" si="34"/>
        <v>#DIV/0!</v>
      </c>
      <c r="S99" s="29">
        <f t="shared" si="35"/>
        <v>3</v>
      </c>
      <c r="T99" s="29" t="e">
        <f t="shared" si="25"/>
        <v>#N/A</v>
      </c>
      <c r="U99" s="29" t="e">
        <f t="shared" si="26"/>
        <v>#N/A</v>
      </c>
      <c r="V99" s="29" t="e">
        <f t="shared" si="27"/>
        <v>#N/A</v>
      </c>
      <c r="W99" s="21" t="e">
        <f t="shared" si="36"/>
        <v>#DIV/0!</v>
      </c>
      <c r="X99" s="28">
        <f t="shared" si="28"/>
        <v>0</v>
      </c>
      <c r="Y99" s="28">
        <f t="shared" si="29"/>
        <v>0</v>
      </c>
      <c r="Z99" s="45" t="e">
        <f t="shared" si="37"/>
        <v>#DIV/0!</v>
      </c>
    </row>
    <row r="100" spans="3:26">
      <c r="C100" s="27"/>
      <c r="D100" s="21"/>
      <c r="E100" s="21"/>
      <c r="G100" s="21"/>
      <c r="H100" s="54">
        <f t="shared" si="30"/>
        <v>0</v>
      </c>
      <c r="I100" s="28">
        <f t="shared" si="19"/>
        <v>0</v>
      </c>
      <c r="J100" s="45" t="e">
        <f t="shared" si="31"/>
        <v>#DIV/0!</v>
      </c>
      <c r="K100" s="29">
        <f t="shared" si="32"/>
        <v>3</v>
      </c>
      <c r="L100" s="29">
        <f t="shared" si="20"/>
        <v>0.27</v>
      </c>
      <c r="M100" s="29">
        <f t="shared" si="21"/>
        <v>8.4199999999999997E-2</v>
      </c>
      <c r="N100" s="29">
        <f t="shared" si="22"/>
        <v>12.92</v>
      </c>
      <c r="O100" s="45" t="e">
        <f t="shared" si="33"/>
        <v>#DIV/0!</v>
      </c>
      <c r="P100" s="28">
        <f t="shared" si="23"/>
        <v>10.989169238449415</v>
      </c>
      <c r="Q100" s="28">
        <f t="shared" si="24"/>
        <v>15.087458954343088</v>
      </c>
      <c r="R100" s="45" t="e">
        <f t="shared" si="34"/>
        <v>#DIV/0!</v>
      </c>
      <c r="S100" s="29">
        <f t="shared" si="35"/>
        <v>3</v>
      </c>
      <c r="T100" s="29" t="e">
        <f t="shared" si="25"/>
        <v>#N/A</v>
      </c>
      <c r="U100" s="29" t="e">
        <f t="shared" si="26"/>
        <v>#N/A</v>
      </c>
      <c r="V100" s="29" t="e">
        <f t="shared" si="27"/>
        <v>#N/A</v>
      </c>
      <c r="W100" s="21" t="e">
        <f t="shared" si="36"/>
        <v>#DIV/0!</v>
      </c>
      <c r="X100" s="28">
        <f t="shared" si="28"/>
        <v>0</v>
      </c>
      <c r="Y100" s="28">
        <f t="shared" si="29"/>
        <v>0</v>
      </c>
      <c r="Z100" s="45" t="e">
        <f t="shared" si="37"/>
        <v>#DIV/0!</v>
      </c>
    </row>
    <row r="101" spans="3:26">
      <c r="C101" s="27"/>
      <c r="D101" s="21"/>
      <c r="E101" s="21"/>
      <c r="G101" s="21"/>
      <c r="H101" s="54">
        <f t="shared" si="30"/>
        <v>0</v>
      </c>
      <c r="I101" s="28">
        <f t="shared" si="19"/>
        <v>0</v>
      </c>
      <c r="J101" s="45" t="e">
        <f t="shared" si="31"/>
        <v>#DIV/0!</v>
      </c>
      <c r="K101" s="29">
        <f t="shared" si="32"/>
        <v>3</v>
      </c>
      <c r="L101" s="29">
        <f t="shared" si="20"/>
        <v>0.27</v>
      </c>
      <c r="M101" s="29">
        <f t="shared" si="21"/>
        <v>8.4199999999999997E-2</v>
      </c>
      <c r="N101" s="29">
        <f t="shared" si="22"/>
        <v>12.92</v>
      </c>
      <c r="O101" s="45" t="e">
        <f t="shared" si="33"/>
        <v>#DIV/0!</v>
      </c>
      <c r="P101" s="28">
        <f t="shared" si="23"/>
        <v>10.989169238449415</v>
      </c>
      <c r="Q101" s="28">
        <f t="shared" si="24"/>
        <v>15.087458954343088</v>
      </c>
      <c r="R101" s="45" t="e">
        <f t="shared" si="34"/>
        <v>#DIV/0!</v>
      </c>
      <c r="S101" s="29">
        <f t="shared" si="35"/>
        <v>3</v>
      </c>
      <c r="T101" s="29" t="e">
        <f t="shared" si="25"/>
        <v>#N/A</v>
      </c>
      <c r="U101" s="29" t="e">
        <f t="shared" si="26"/>
        <v>#N/A</v>
      </c>
      <c r="V101" s="29" t="e">
        <f t="shared" si="27"/>
        <v>#N/A</v>
      </c>
      <c r="W101" s="21" t="e">
        <f t="shared" si="36"/>
        <v>#DIV/0!</v>
      </c>
      <c r="X101" s="28">
        <f t="shared" si="28"/>
        <v>0</v>
      </c>
      <c r="Y101" s="28">
        <f t="shared" si="29"/>
        <v>0</v>
      </c>
      <c r="Z101" s="45" t="e">
        <f t="shared" si="37"/>
        <v>#DIV/0!</v>
      </c>
    </row>
    <row r="102" spans="3:26">
      <c r="C102" s="27"/>
      <c r="D102" s="21"/>
      <c r="E102" s="21"/>
      <c r="G102" s="21"/>
      <c r="H102" s="54">
        <f t="shared" si="30"/>
        <v>0</v>
      </c>
      <c r="I102" s="28">
        <f t="shared" si="19"/>
        <v>0</v>
      </c>
      <c r="J102" s="45" t="e">
        <f t="shared" si="31"/>
        <v>#DIV/0!</v>
      </c>
      <c r="K102" s="29">
        <f t="shared" si="32"/>
        <v>3</v>
      </c>
      <c r="L102" s="29">
        <f t="shared" si="20"/>
        <v>0.27</v>
      </c>
      <c r="M102" s="29">
        <f t="shared" si="21"/>
        <v>8.4199999999999997E-2</v>
      </c>
      <c r="N102" s="29">
        <f t="shared" si="22"/>
        <v>12.92</v>
      </c>
      <c r="O102" s="45" t="e">
        <f t="shared" si="33"/>
        <v>#DIV/0!</v>
      </c>
      <c r="P102" s="28">
        <f t="shared" si="23"/>
        <v>10.989169238449415</v>
      </c>
      <c r="Q102" s="28">
        <f t="shared" si="24"/>
        <v>15.087458954343088</v>
      </c>
      <c r="R102" s="45" t="e">
        <f t="shared" si="34"/>
        <v>#DIV/0!</v>
      </c>
      <c r="S102" s="29">
        <f t="shared" si="35"/>
        <v>3</v>
      </c>
      <c r="T102" s="29" t="e">
        <f t="shared" si="25"/>
        <v>#N/A</v>
      </c>
      <c r="U102" s="29" t="e">
        <f t="shared" si="26"/>
        <v>#N/A</v>
      </c>
      <c r="V102" s="29" t="e">
        <f t="shared" si="27"/>
        <v>#N/A</v>
      </c>
      <c r="W102" s="21" t="e">
        <f t="shared" si="36"/>
        <v>#DIV/0!</v>
      </c>
      <c r="X102" s="28">
        <f t="shared" si="28"/>
        <v>0</v>
      </c>
      <c r="Y102" s="28">
        <f t="shared" si="29"/>
        <v>0</v>
      </c>
      <c r="Z102" s="45" t="e">
        <f t="shared" si="37"/>
        <v>#DIV/0!</v>
      </c>
    </row>
    <row r="103" spans="3:26">
      <c r="C103" s="27"/>
      <c r="D103" s="21"/>
      <c r="E103" s="21"/>
      <c r="G103" s="21"/>
      <c r="H103" s="54">
        <f t="shared" si="30"/>
        <v>0</v>
      </c>
      <c r="I103" s="28">
        <f t="shared" si="19"/>
        <v>0</v>
      </c>
      <c r="J103" s="45" t="e">
        <f t="shared" si="31"/>
        <v>#DIV/0!</v>
      </c>
      <c r="K103" s="29">
        <f t="shared" si="32"/>
        <v>3</v>
      </c>
      <c r="L103" s="29">
        <f t="shared" si="20"/>
        <v>0.27</v>
      </c>
      <c r="M103" s="29">
        <f t="shared" si="21"/>
        <v>8.4199999999999997E-2</v>
      </c>
      <c r="N103" s="29">
        <f t="shared" si="22"/>
        <v>12.92</v>
      </c>
      <c r="O103" s="45" t="e">
        <f t="shared" si="33"/>
        <v>#DIV/0!</v>
      </c>
      <c r="P103" s="28">
        <f t="shared" si="23"/>
        <v>10.989169238449415</v>
      </c>
      <c r="Q103" s="28">
        <f t="shared" si="24"/>
        <v>15.087458954343088</v>
      </c>
      <c r="R103" s="45" t="e">
        <f t="shared" si="34"/>
        <v>#DIV/0!</v>
      </c>
      <c r="S103" s="29">
        <f t="shared" si="35"/>
        <v>3</v>
      </c>
      <c r="T103" s="29" t="e">
        <f t="shared" si="25"/>
        <v>#N/A</v>
      </c>
      <c r="U103" s="29" t="e">
        <f t="shared" si="26"/>
        <v>#N/A</v>
      </c>
      <c r="V103" s="29" t="e">
        <f t="shared" si="27"/>
        <v>#N/A</v>
      </c>
      <c r="W103" s="21" t="e">
        <f t="shared" si="36"/>
        <v>#DIV/0!</v>
      </c>
      <c r="X103" s="28">
        <f t="shared" si="28"/>
        <v>0</v>
      </c>
      <c r="Y103" s="28">
        <f t="shared" si="29"/>
        <v>0</v>
      </c>
      <c r="Z103" s="45" t="e">
        <f t="shared" si="37"/>
        <v>#DIV/0!</v>
      </c>
    </row>
    <row r="104" spans="3:26">
      <c r="C104" s="27"/>
      <c r="D104" s="21"/>
      <c r="E104" s="21"/>
      <c r="G104" s="21"/>
      <c r="H104" s="54">
        <f t="shared" si="30"/>
        <v>0</v>
      </c>
      <c r="I104" s="28">
        <f t="shared" si="19"/>
        <v>0</v>
      </c>
      <c r="J104" s="45" t="e">
        <f t="shared" si="31"/>
        <v>#DIV/0!</v>
      </c>
      <c r="K104" s="29">
        <f t="shared" si="32"/>
        <v>3</v>
      </c>
      <c r="L104" s="29">
        <f t="shared" si="20"/>
        <v>0.27</v>
      </c>
      <c r="M104" s="29">
        <f t="shared" si="21"/>
        <v>8.4199999999999997E-2</v>
      </c>
      <c r="N104" s="29">
        <f t="shared" si="22"/>
        <v>12.92</v>
      </c>
      <c r="O104" s="45" t="e">
        <f t="shared" si="33"/>
        <v>#DIV/0!</v>
      </c>
      <c r="P104" s="28">
        <f t="shared" si="23"/>
        <v>10.989169238449415</v>
      </c>
      <c r="Q104" s="28">
        <f t="shared" si="24"/>
        <v>15.087458954343088</v>
      </c>
      <c r="R104" s="45" t="e">
        <f t="shared" si="34"/>
        <v>#DIV/0!</v>
      </c>
      <c r="S104" s="29">
        <f t="shared" si="35"/>
        <v>3</v>
      </c>
      <c r="T104" s="29" t="e">
        <f t="shared" si="25"/>
        <v>#N/A</v>
      </c>
      <c r="U104" s="29" t="e">
        <f t="shared" si="26"/>
        <v>#N/A</v>
      </c>
      <c r="V104" s="29" t="e">
        <f t="shared" si="27"/>
        <v>#N/A</v>
      </c>
      <c r="W104" s="21" t="e">
        <f t="shared" si="36"/>
        <v>#DIV/0!</v>
      </c>
      <c r="X104" s="28">
        <f t="shared" si="28"/>
        <v>0</v>
      </c>
      <c r="Y104" s="28">
        <f t="shared" si="29"/>
        <v>0</v>
      </c>
      <c r="Z104" s="45" t="e">
        <f t="shared" si="37"/>
        <v>#DIV/0!</v>
      </c>
    </row>
    <row r="105" spans="3:26">
      <c r="C105" s="27"/>
      <c r="D105" s="21"/>
      <c r="E105" s="21"/>
      <c r="G105" s="21"/>
      <c r="H105" s="54">
        <f t="shared" si="30"/>
        <v>0</v>
      </c>
      <c r="I105" s="28">
        <f t="shared" si="19"/>
        <v>0</v>
      </c>
      <c r="J105" s="45" t="e">
        <f t="shared" si="31"/>
        <v>#DIV/0!</v>
      </c>
      <c r="K105" s="29">
        <f t="shared" si="32"/>
        <v>3</v>
      </c>
      <c r="L105" s="29">
        <f t="shared" si="20"/>
        <v>0.27</v>
      </c>
      <c r="M105" s="29">
        <f t="shared" si="21"/>
        <v>8.4199999999999997E-2</v>
      </c>
      <c r="N105" s="29">
        <f t="shared" si="22"/>
        <v>12.92</v>
      </c>
      <c r="O105" s="45" t="e">
        <f t="shared" si="33"/>
        <v>#DIV/0!</v>
      </c>
      <c r="P105" s="28">
        <f t="shared" si="23"/>
        <v>10.989169238449415</v>
      </c>
      <c r="Q105" s="28">
        <f t="shared" si="24"/>
        <v>15.087458954343088</v>
      </c>
      <c r="R105" s="45" t="e">
        <f t="shared" si="34"/>
        <v>#DIV/0!</v>
      </c>
      <c r="S105" s="29">
        <f t="shared" si="35"/>
        <v>3</v>
      </c>
      <c r="T105" s="29" t="e">
        <f t="shared" si="25"/>
        <v>#N/A</v>
      </c>
      <c r="U105" s="29" t="e">
        <f t="shared" si="26"/>
        <v>#N/A</v>
      </c>
      <c r="V105" s="29" t="e">
        <f t="shared" si="27"/>
        <v>#N/A</v>
      </c>
      <c r="W105" s="21" t="e">
        <f t="shared" si="36"/>
        <v>#DIV/0!</v>
      </c>
      <c r="X105" s="28">
        <f t="shared" si="28"/>
        <v>0</v>
      </c>
      <c r="Y105" s="28">
        <f t="shared" si="29"/>
        <v>0</v>
      </c>
      <c r="Z105" s="45" t="e">
        <f t="shared" si="37"/>
        <v>#DIV/0!</v>
      </c>
    </row>
    <row r="106" spans="3:26">
      <c r="C106" s="27"/>
      <c r="D106" s="21"/>
      <c r="E106" s="21"/>
      <c r="G106" s="21"/>
      <c r="H106" s="54">
        <f t="shared" si="30"/>
        <v>0</v>
      </c>
      <c r="I106" s="28">
        <f t="shared" si="19"/>
        <v>0</v>
      </c>
      <c r="J106" s="45" t="e">
        <f t="shared" si="31"/>
        <v>#DIV/0!</v>
      </c>
      <c r="K106" s="29">
        <f t="shared" si="32"/>
        <v>3</v>
      </c>
      <c r="L106" s="29">
        <f t="shared" si="20"/>
        <v>0.27</v>
      </c>
      <c r="M106" s="29">
        <f t="shared" si="21"/>
        <v>8.4199999999999997E-2</v>
      </c>
      <c r="N106" s="29">
        <f t="shared" si="22"/>
        <v>12.92</v>
      </c>
      <c r="O106" s="45" t="e">
        <f t="shared" si="33"/>
        <v>#DIV/0!</v>
      </c>
      <c r="P106" s="28">
        <f t="shared" si="23"/>
        <v>10.989169238449415</v>
      </c>
      <c r="Q106" s="28">
        <f t="shared" si="24"/>
        <v>15.087458954343088</v>
      </c>
      <c r="R106" s="45" t="e">
        <f t="shared" si="34"/>
        <v>#DIV/0!</v>
      </c>
      <c r="S106" s="29">
        <f t="shared" si="35"/>
        <v>3</v>
      </c>
      <c r="T106" s="29" t="e">
        <f t="shared" si="25"/>
        <v>#N/A</v>
      </c>
      <c r="U106" s="29" t="e">
        <f t="shared" si="26"/>
        <v>#N/A</v>
      </c>
      <c r="V106" s="29" t="e">
        <f t="shared" si="27"/>
        <v>#N/A</v>
      </c>
      <c r="W106" s="21" t="e">
        <f t="shared" si="36"/>
        <v>#DIV/0!</v>
      </c>
      <c r="X106" s="28">
        <f t="shared" si="28"/>
        <v>0</v>
      </c>
      <c r="Y106" s="28">
        <f t="shared" si="29"/>
        <v>0</v>
      </c>
      <c r="Z106" s="45" t="e">
        <f t="shared" si="37"/>
        <v>#DIV/0!</v>
      </c>
    </row>
    <row r="107" spans="3:26">
      <c r="C107" s="27"/>
      <c r="D107" s="21"/>
      <c r="E107" s="21"/>
      <c r="G107" s="21"/>
      <c r="H107" s="54">
        <f t="shared" si="30"/>
        <v>0</v>
      </c>
      <c r="I107" s="28">
        <f t="shared" si="19"/>
        <v>0</v>
      </c>
      <c r="J107" s="45" t="e">
        <f t="shared" si="31"/>
        <v>#DIV/0!</v>
      </c>
      <c r="K107" s="29">
        <f t="shared" si="32"/>
        <v>3</v>
      </c>
      <c r="L107" s="29">
        <f t="shared" si="20"/>
        <v>0.27</v>
      </c>
      <c r="M107" s="29">
        <f t="shared" si="21"/>
        <v>8.4199999999999997E-2</v>
      </c>
      <c r="N107" s="29">
        <f t="shared" si="22"/>
        <v>12.92</v>
      </c>
      <c r="O107" s="45" t="e">
        <f t="shared" si="33"/>
        <v>#DIV/0!</v>
      </c>
      <c r="P107" s="28">
        <f t="shared" si="23"/>
        <v>10.989169238449415</v>
      </c>
      <c r="Q107" s="28">
        <f t="shared" si="24"/>
        <v>15.087458954343088</v>
      </c>
      <c r="R107" s="45" t="e">
        <f t="shared" si="34"/>
        <v>#DIV/0!</v>
      </c>
      <c r="S107" s="29">
        <f t="shared" si="35"/>
        <v>3</v>
      </c>
      <c r="T107" s="29" t="e">
        <f t="shared" si="25"/>
        <v>#N/A</v>
      </c>
      <c r="U107" s="29" t="e">
        <f t="shared" si="26"/>
        <v>#N/A</v>
      </c>
      <c r="V107" s="29" t="e">
        <f t="shared" si="27"/>
        <v>#N/A</v>
      </c>
      <c r="W107" s="21" t="e">
        <f t="shared" si="36"/>
        <v>#DIV/0!</v>
      </c>
      <c r="X107" s="28">
        <f t="shared" si="28"/>
        <v>0</v>
      </c>
      <c r="Y107" s="28">
        <f t="shared" si="29"/>
        <v>0</v>
      </c>
      <c r="Z107" s="45" t="e">
        <f t="shared" si="37"/>
        <v>#DIV/0!</v>
      </c>
    </row>
    <row r="108" spans="3:26">
      <c r="C108" s="27"/>
      <c r="D108" s="21"/>
      <c r="E108" s="21"/>
      <c r="G108" s="21"/>
      <c r="H108" s="54">
        <f t="shared" si="30"/>
        <v>0</v>
      </c>
      <c r="I108" s="28">
        <f t="shared" si="19"/>
        <v>0</v>
      </c>
      <c r="J108" s="45" t="e">
        <f t="shared" si="31"/>
        <v>#DIV/0!</v>
      </c>
      <c r="K108" s="29">
        <f t="shared" si="32"/>
        <v>3</v>
      </c>
      <c r="L108" s="29">
        <f t="shared" si="20"/>
        <v>0.27</v>
      </c>
      <c r="M108" s="29">
        <f t="shared" si="21"/>
        <v>8.4199999999999997E-2</v>
      </c>
      <c r="N108" s="29">
        <f t="shared" si="22"/>
        <v>12.92</v>
      </c>
      <c r="O108" s="45" t="e">
        <f t="shared" si="33"/>
        <v>#DIV/0!</v>
      </c>
      <c r="P108" s="28">
        <f t="shared" si="23"/>
        <v>10.989169238449415</v>
      </c>
      <c r="Q108" s="28">
        <f t="shared" si="24"/>
        <v>15.087458954343088</v>
      </c>
      <c r="R108" s="45" t="e">
        <f t="shared" si="34"/>
        <v>#DIV/0!</v>
      </c>
      <c r="S108" s="29">
        <f t="shared" si="35"/>
        <v>3</v>
      </c>
      <c r="T108" s="29" t="e">
        <f t="shared" si="25"/>
        <v>#N/A</v>
      </c>
      <c r="U108" s="29" t="e">
        <f t="shared" si="26"/>
        <v>#N/A</v>
      </c>
      <c r="V108" s="29" t="e">
        <f t="shared" si="27"/>
        <v>#N/A</v>
      </c>
      <c r="W108" s="21" t="e">
        <f t="shared" si="36"/>
        <v>#DIV/0!</v>
      </c>
      <c r="X108" s="28">
        <f t="shared" si="28"/>
        <v>0</v>
      </c>
      <c r="Y108" s="28">
        <f t="shared" si="29"/>
        <v>0</v>
      </c>
      <c r="Z108" s="45" t="e">
        <f t="shared" si="37"/>
        <v>#DIV/0!</v>
      </c>
    </row>
    <row r="109" spans="3:26">
      <c r="C109" s="27"/>
      <c r="D109" s="21"/>
      <c r="E109" s="21"/>
      <c r="G109" s="21"/>
      <c r="H109" s="54">
        <f t="shared" si="30"/>
        <v>0</v>
      </c>
      <c r="I109" s="28">
        <f t="shared" si="19"/>
        <v>0</v>
      </c>
      <c r="J109" s="45" t="e">
        <f t="shared" si="31"/>
        <v>#DIV/0!</v>
      </c>
      <c r="K109" s="29">
        <f t="shared" si="32"/>
        <v>3</v>
      </c>
      <c r="L109" s="29">
        <f t="shared" si="20"/>
        <v>0.27</v>
      </c>
      <c r="M109" s="29">
        <f t="shared" si="21"/>
        <v>8.4199999999999997E-2</v>
      </c>
      <c r="N109" s="29">
        <f t="shared" si="22"/>
        <v>12.92</v>
      </c>
      <c r="O109" s="45" t="e">
        <f t="shared" si="33"/>
        <v>#DIV/0!</v>
      </c>
      <c r="P109" s="28">
        <f t="shared" si="23"/>
        <v>10.989169238449415</v>
      </c>
      <c r="Q109" s="28">
        <f t="shared" si="24"/>
        <v>15.087458954343088</v>
      </c>
      <c r="R109" s="45" t="e">
        <f t="shared" si="34"/>
        <v>#DIV/0!</v>
      </c>
      <c r="S109" s="29">
        <f t="shared" si="35"/>
        <v>3</v>
      </c>
      <c r="T109" s="29" t="e">
        <f t="shared" si="25"/>
        <v>#N/A</v>
      </c>
      <c r="U109" s="29" t="e">
        <f t="shared" si="26"/>
        <v>#N/A</v>
      </c>
      <c r="V109" s="29" t="e">
        <f t="shared" si="27"/>
        <v>#N/A</v>
      </c>
      <c r="W109" s="21" t="e">
        <f t="shared" si="36"/>
        <v>#DIV/0!</v>
      </c>
      <c r="X109" s="28">
        <f t="shared" si="28"/>
        <v>0</v>
      </c>
      <c r="Y109" s="28">
        <f t="shared" si="29"/>
        <v>0</v>
      </c>
      <c r="Z109" s="45" t="e">
        <f t="shared" si="37"/>
        <v>#DIV/0!</v>
      </c>
    </row>
    <row r="110" spans="3:26">
      <c r="C110" s="27"/>
      <c r="D110" s="21"/>
      <c r="E110" s="21"/>
      <c r="G110" s="21"/>
      <c r="H110" s="54">
        <f t="shared" si="30"/>
        <v>0</v>
      </c>
      <c r="I110" s="28">
        <f t="shared" si="19"/>
        <v>0</v>
      </c>
      <c r="J110" s="45" t="e">
        <f t="shared" si="31"/>
        <v>#DIV/0!</v>
      </c>
      <c r="K110" s="29">
        <f t="shared" si="32"/>
        <v>3</v>
      </c>
      <c r="L110" s="29">
        <f t="shared" si="20"/>
        <v>0.27</v>
      </c>
      <c r="M110" s="29">
        <f t="shared" si="21"/>
        <v>8.4199999999999997E-2</v>
      </c>
      <c r="N110" s="29">
        <f t="shared" si="22"/>
        <v>12.92</v>
      </c>
      <c r="O110" s="45" t="e">
        <f t="shared" si="33"/>
        <v>#DIV/0!</v>
      </c>
      <c r="P110" s="28">
        <f t="shared" si="23"/>
        <v>10.989169238449415</v>
      </c>
      <c r="Q110" s="28">
        <f t="shared" si="24"/>
        <v>15.087458954343088</v>
      </c>
      <c r="R110" s="45" t="e">
        <f t="shared" si="34"/>
        <v>#DIV/0!</v>
      </c>
      <c r="S110" s="29">
        <f t="shared" si="35"/>
        <v>3</v>
      </c>
      <c r="T110" s="29" t="e">
        <f t="shared" si="25"/>
        <v>#N/A</v>
      </c>
      <c r="U110" s="29" t="e">
        <f t="shared" si="26"/>
        <v>#N/A</v>
      </c>
      <c r="V110" s="29" t="e">
        <f t="shared" si="27"/>
        <v>#N/A</v>
      </c>
      <c r="W110" s="21" t="e">
        <f t="shared" si="36"/>
        <v>#DIV/0!</v>
      </c>
      <c r="X110" s="28">
        <f t="shared" si="28"/>
        <v>0</v>
      </c>
      <c r="Y110" s="28">
        <f t="shared" si="29"/>
        <v>0</v>
      </c>
      <c r="Z110" s="45" t="e">
        <f t="shared" si="37"/>
        <v>#DIV/0!</v>
      </c>
    </row>
    <row r="111" spans="3:26">
      <c r="C111" s="27"/>
      <c r="D111" s="21"/>
      <c r="E111" s="21"/>
      <c r="G111" s="21"/>
      <c r="H111" s="54">
        <f t="shared" si="30"/>
        <v>0</v>
      </c>
      <c r="I111" s="28">
        <f t="shared" si="19"/>
        <v>0</v>
      </c>
      <c r="J111" s="45" t="e">
        <f t="shared" si="31"/>
        <v>#DIV/0!</v>
      </c>
      <c r="K111" s="29">
        <f t="shared" si="32"/>
        <v>3</v>
      </c>
      <c r="L111" s="29">
        <f t="shared" si="20"/>
        <v>0.27</v>
      </c>
      <c r="M111" s="29">
        <f t="shared" si="21"/>
        <v>8.4199999999999997E-2</v>
      </c>
      <c r="N111" s="29">
        <f t="shared" si="22"/>
        <v>12.92</v>
      </c>
      <c r="O111" s="45" t="e">
        <f t="shared" si="33"/>
        <v>#DIV/0!</v>
      </c>
      <c r="P111" s="28">
        <f t="shared" si="23"/>
        <v>10.989169238449415</v>
      </c>
      <c r="Q111" s="28">
        <f t="shared" si="24"/>
        <v>15.087458954343088</v>
      </c>
      <c r="R111" s="45" t="e">
        <f t="shared" si="34"/>
        <v>#DIV/0!</v>
      </c>
      <c r="S111" s="29">
        <f t="shared" si="35"/>
        <v>3</v>
      </c>
      <c r="T111" s="29" t="e">
        <f t="shared" si="25"/>
        <v>#N/A</v>
      </c>
      <c r="U111" s="29" t="e">
        <f t="shared" si="26"/>
        <v>#N/A</v>
      </c>
      <c r="V111" s="29" t="e">
        <f t="shared" si="27"/>
        <v>#N/A</v>
      </c>
      <c r="W111" s="21" t="e">
        <f t="shared" si="36"/>
        <v>#DIV/0!</v>
      </c>
      <c r="X111" s="28">
        <f t="shared" si="28"/>
        <v>0</v>
      </c>
      <c r="Y111" s="28">
        <f t="shared" si="29"/>
        <v>0</v>
      </c>
      <c r="Z111" s="45" t="e">
        <f t="shared" si="37"/>
        <v>#DIV/0!</v>
      </c>
    </row>
    <row r="112" spans="3:26">
      <c r="C112" s="27"/>
      <c r="D112" s="21"/>
      <c r="E112" s="21"/>
      <c r="G112" s="21"/>
      <c r="H112" s="54">
        <f t="shared" si="30"/>
        <v>0</v>
      </c>
      <c r="I112" s="28">
        <f t="shared" si="19"/>
        <v>0</v>
      </c>
      <c r="J112" s="45" t="e">
        <f t="shared" si="31"/>
        <v>#DIV/0!</v>
      </c>
      <c r="K112" s="29">
        <f t="shared" si="32"/>
        <v>3</v>
      </c>
      <c r="L112" s="29">
        <f t="shared" si="20"/>
        <v>0.27</v>
      </c>
      <c r="M112" s="29">
        <f t="shared" si="21"/>
        <v>8.4199999999999997E-2</v>
      </c>
      <c r="N112" s="29">
        <f t="shared" si="22"/>
        <v>12.92</v>
      </c>
      <c r="O112" s="45" t="e">
        <f t="shared" si="33"/>
        <v>#DIV/0!</v>
      </c>
      <c r="P112" s="28">
        <f t="shared" si="23"/>
        <v>10.989169238449415</v>
      </c>
      <c r="Q112" s="28">
        <f t="shared" si="24"/>
        <v>15.087458954343088</v>
      </c>
      <c r="R112" s="45" t="e">
        <f t="shared" si="34"/>
        <v>#DIV/0!</v>
      </c>
      <c r="S112" s="29">
        <f t="shared" si="35"/>
        <v>3</v>
      </c>
      <c r="T112" s="29" t="e">
        <f t="shared" si="25"/>
        <v>#N/A</v>
      </c>
      <c r="U112" s="29" t="e">
        <f t="shared" si="26"/>
        <v>#N/A</v>
      </c>
      <c r="V112" s="29" t="e">
        <f t="shared" si="27"/>
        <v>#N/A</v>
      </c>
      <c r="W112" s="21" t="e">
        <f t="shared" si="36"/>
        <v>#DIV/0!</v>
      </c>
      <c r="X112" s="28">
        <f t="shared" si="28"/>
        <v>0</v>
      </c>
      <c r="Y112" s="28">
        <f t="shared" si="29"/>
        <v>0</v>
      </c>
      <c r="Z112" s="45" t="e">
        <f t="shared" si="37"/>
        <v>#DIV/0!</v>
      </c>
    </row>
    <row r="113" spans="3:26">
      <c r="C113" s="27"/>
      <c r="D113" s="21"/>
      <c r="E113" s="21"/>
      <c r="G113" s="21"/>
      <c r="H113" s="54">
        <f t="shared" si="30"/>
        <v>0</v>
      </c>
      <c r="I113" s="28">
        <f t="shared" si="19"/>
        <v>0</v>
      </c>
      <c r="J113" s="45" t="e">
        <f t="shared" si="31"/>
        <v>#DIV/0!</v>
      </c>
      <c r="K113" s="29">
        <f t="shared" si="32"/>
        <v>3</v>
      </c>
      <c r="L113" s="29">
        <f t="shared" si="20"/>
        <v>0.27</v>
      </c>
      <c r="M113" s="29">
        <f t="shared" si="21"/>
        <v>8.4199999999999997E-2</v>
      </c>
      <c r="N113" s="29">
        <f t="shared" si="22"/>
        <v>12.92</v>
      </c>
      <c r="O113" s="45" t="e">
        <f t="shared" si="33"/>
        <v>#DIV/0!</v>
      </c>
      <c r="P113" s="28">
        <f t="shared" si="23"/>
        <v>10.989169238449415</v>
      </c>
      <c r="Q113" s="28">
        <f t="shared" si="24"/>
        <v>15.087458954343088</v>
      </c>
      <c r="R113" s="45" t="e">
        <f t="shared" si="34"/>
        <v>#DIV/0!</v>
      </c>
      <c r="S113" s="29">
        <f t="shared" si="35"/>
        <v>3</v>
      </c>
      <c r="T113" s="29" t="e">
        <f t="shared" si="25"/>
        <v>#N/A</v>
      </c>
      <c r="U113" s="29" t="e">
        <f t="shared" si="26"/>
        <v>#N/A</v>
      </c>
      <c r="V113" s="29" t="e">
        <f t="shared" si="27"/>
        <v>#N/A</v>
      </c>
      <c r="W113" s="21" t="e">
        <f t="shared" si="36"/>
        <v>#DIV/0!</v>
      </c>
      <c r="X113" s="28">
        <f t="shared" si="28"/>
        <v>0</v>
      </c>
      <c r="Y113" s="28">
        <f t="shared" si="29"/>
        <v>0</v>
      </c>
      <c r="Z113" s="45" t="e">
        <f t="shared" si="37"/>
        <v>#DIV/0!</v>
      </c>
    </row>
    <row r="114" spans="3:26">
      <c r="C114" s="27"/>
      <c r="D114" s="21"/>
      <c r="E114" s="21"/>
      <c r="G114" s="21"/>
      <c r="H114" s="54">
        <f t="shared" si="30"/>
        <v>0</v>
      </c>
      <c r="I114" s="28">
        <f t="shared" si="19"/>
        <v>0</v>
      </c>
      <c r="J114" s="45" t="e">
        <f t="shared" si="31"/>
        <v>#DIV/0!</v>
      </c>
      <c r="K114" s="29">
        <f t="shared" si="32"/>
        <v>3</v>
      </c>
      <c r="L114" s="29">
        <f t="shared" si="20"/>
        <v>0.27</v>
      </c>
      <c r="M114" s="29">
        <f t="shared" si="21"/>
        <v>8.4199999999999997E-2</v>
      </c>
      <c r="N114" s="29">
        <f t="shared" si="22"/>
        <v>12.92</v>
      </c>
      <c r="O114" s="45" t="e">
        <f t="shared" si="33"/>
        <v>#DIV/0!</v>
      </c>
      <c r="P114" s="28">
        <f t="shared" si="23"/>
        <v>10.989169238449415</v>
      </c>
      <c r="Q114" s="28">
        <f t="shared" si="24"/>
        <v>15.087458954343088</v>
      </c>
      <c r="R114" s="45" t="e">
        <f t="shared" si="34"/>
        <v>#DIV/0!</v>
      </c>
      <c r="S114" s="29">
        <f t="shared" si="35"/>
        <v>3</v>
      </c>
      <c r="T114" s="29" t="e">
        <f t="shared" si="25"/>
        <v>#N/A</v>
      </c>
      <c r="U114" s="29" t="e">
        <f t="shared" si="26"/>
        <v>#N/A</v>
      </c>
      <c r="V114" s="29" t="e">
        <f t="shared" si="27"/>
        <v>#N/A</v>
      </c>
      <c r="W114" s="21" t="e">
        <f t="shared" si="36"/>
        <v>#DIV/0!</v>
      </c>
      <c r="X114" s="28">
        <f t="shared" si="28"/>
        <v>0</v>
      </c>
      <c r="Y114" s="28">
        <f t="shared" si="29"/>
        <v>0</v>
      </c>
      <c r="Z114" s="45" t="e">
        <f t="shared" si="37"/>
        <v>#DIV/0!</v>
      </c>
    </row>
    <row r="115" spans="3:26">
      <c r="C115" s="27"/>
      <c r="D115" s="21"/>
      <c r="E115" s="21"/>
      <c r="G115" s="21"/>
      <c r="H115" s="54">
        <f t="shared" si="30"/>
        <v>0</v>
      </c>
      <c r="I115" s="28">
        <f t="shared" si="19"/>
        <v>0</v>
      </c>
      <c r="J115" s="45" t="e">
        <f t="shared" si="31"/>
        <v>#DIV/0!</v>
      </c>
      <c r="K115" s="29">
        <f t="shared" si="32"/>
        <v>3</v>
      </c>
      <c r="L115" s="29">
        <f t="shared" si="20"/>
        <v>0.27</v>
      </c>
      <c r="M115" s="29">
        <f t="shared" si="21"/>
        <v>8.4199999999999997E-2</v>
      </c>
      <c r="N115" s="29">
        <f t="shared" si="22"/>
        <v>12.92</v>
      </c>
      <c r="O115" s="45" t="e">
        <f t="shared" si="33"/>
        <v>#DIV/0!</v>
      </c>
      <c r="P115" s="28">
        <f t="shared" si="23"/>
        <v>10.989169238449415</v>
      </c>
      <c r="Q115" s="28">
        <f t="shared" si="24"/>
        <v>15.087458954343088</v>
      </c>
      <c r="R115" s="45" t="e">
        <f t="shared" si="34"/>
        <v>#DIV/0!</v>
      </c>
      <c r="S115" s="29">
        <f t="shared" si="35"/>
        <v>3</v>
      </c>
      <c r="T115" s="29" t="e">
        <f t="shared" si="25"/>
        <v>#N/A</v>
      </c>
      <c r="U115" s="29" t="e">
        <f t="shared" si="26"/>
        <v>#N/A</v>
      </c>
      <c r="V115" s="29" t="e">
        <f t="shared" si="27"/>
        <v>#N/A</v>
      </c>
      <c r="W115" s="21" t="e">
        <f t="shared" si="36"/>
        <v>#DIV/0!</v>
      </c>
      <c r="X115" s="28">
        <f t="shared" si="28"/>
        <v>0</v>
      </c>
      <c r="Y115" s="28">
        <f t="shared" si="29"/>
        <v>0</v>
      </c>
      <c r="Z115" s="45" t="e">
        <f t="shared" si="37"/>
        <v>#DIV/0!</v>
      </c>
    </row>
    <row r="116" spans="3:26">
      <c r="C116" s="27"/>
      <c r="D116" s="21"/>
      <c r="E116" s="21"/>
      <c r="G116" s="21"/>
      <c r="H116" s="54">
        <f t="shared" si="30"/>
        <v>0</v>
      </c>
      <c r="I116" s="28">
        <f t="shared" si="19"/>
        <v>0</v>
      </c>
      <c r="J116" s="45" t="e">
        <f t="shared" si="31"/>
        <v>#DIV/0!</v>
      </c>
      <c r="K116" s="29">
        <f t="shared" si="32"/>
        <v>3</v>
      </c>
      <c r="L116" s="29">
        <f t="shared" si="20"/>
        <v>0.27</v>
      </c>
      <c r="M116" s="29">
        <f t="shared" si="21"/>
        <v>8.4199999999999997E-2</v>
      </c>
      <c r="N116" s="29">
        <f t="shared" si="22"/>
        <v>12.92</v>
      </c>
      <c r="O116" s="45" t="e">
        <f t="shared" si="33"/>
        <v>#DIV/0!</v>
      </c>
      <c r="P116" s="28">
        <f t="shared" si="23"/>
        <v>10.989169238449415</v>
      </c>
      <c r="Q116" s="28">
        <f t="shared" si="24"/>
        <v>15.087458954343088</v>
      </c>
      <c r="R116" s="45" t="e">
        <f t="shared" si="34"/>
        <v>#DIV/0!</v>
      </c>
      <c r="S116" s="29">
        <f t="shared" si="35"/>
        <v>3</v>
      </c>
      <c r="T116" s="29" t="e">
        <f t="shared" si="25"/>
        <v>#N/A</v>
      </c>
      <c r="U116" s="29" t="e">
        <f t="shared" si="26"/>
        <v>#N/A</v>
      </c>
      <c r="V116" s="29" t="e">
        <f t="shared" si="27"/>
        <v>#N/A</v>
      </c>
      <c r="W116" s="21" t="e">
        <f t="shared" si="36"/>
        <v>#DIV/0!</v>
      </c>
      <c r="X116" s="28">
        <f t="shared" si="28"/>
        <v>0</v>
      </c>
      <c r="Y116" s="28">
        <f t="shared" si="29"/>
        <v>0</v>
      </c>
      <c r="Z116" s="45" t="e">
        <f t="shared" si="37"/>
        <v>#DIV/0!</v>
      </c>
    </row>
    <row r="117" spans="3:26">
      <c r="C117" s="27"/>
      <c r="D117" s="21"/>
      <c r="E117" s="21"/>
      <c r="G117" s="21"/>
      <c r="H117" s="54">
        <f t="shared" si="30"/>
        <v>0</v>
      </c>
      <c r="I117" s="28">
        <f t="shared" si="19"/>
        <v>0</v>
      </c>
      <c r="J117" s="45" t="e">
        <f t="shared" si="31"/>
        <v>#DIV/0!</v>
      </c>
      <c r="K117" s="29">
        <f t="shared" si="32"/>
        <v>3</v>
      </c>
      <c r="L117" s="29">
        <f t="shared" si="20"/>
        <v>0.27</v>
      </c>
      <c r="M117" s="29">
        <f t="shared" si="21"/>
        <v>8.4199999999999997E-2</v>
      </c>
      <c r="N117" s="29">
        <f t="shared" si="22"/>
        <v>12.92</v>
      </c>
      <c r="O117" s="45" t="e">
        <f t="shared" si="33"/>
        <v>#DIV/0!</v>
      </c>
      <c r="P117" s="28">
        <f t="shared" si="23"/>
        <v>10.989169238449415</v>
      </c>
      <c r="Q117" s="28">
        <f t="shared" si="24"/>
        <v>15.087458954343088</v>
      </c>
      <c r="R117" s="45" t="e">
        <f t="shared" si="34"/>
        <v>#DIV/0!</v>
      </c>
      <c r="S117" s="29">
        <f t="shared" si="35"/>
        <v>3</v>
      </c>
      <c r="T117" s="29" t="e">
        <f t="shared" si="25"/>
        <v>#N/A</v>
      </c>
      <c r="U117" s="29" t="e">
        <f t="shared" si="26"/>
        <v>#N/A</v>
      </c>
      <c r="V117" s="29" t="e">
        <f t="shared" si="27"/>
        <v>#N/A</v>
      </c>
      <c r="W117" s="21" t="e">
        <f t="shared" si="36"/>
        <v>#DIV/0!</v>
      </c>
      <c r="X117" s="28">
        <f t="shared" si="28"/>
        <v>0</v>
      </c>
      <c r="Y117" s="28">
        <f t="shared" si="29"/>
        <v>0</v>
      </c>
      <c r="Z117" s="45" t="e">
        <f t="shared" si="37"/>
        <v>#DIV/0!</v>
      </c>
    </row>
    <row r="118" spans="3:26">
      <c r="C118" s="27"/>
      <c r="D118" s="21"/>
      <c r="E118" s="21"/>
      <c r="G118" s="21"/>
      <c r="H118" s="54">
        <f t="shared" si="30"/>
        <v>0</v>
      </c>
      <c r="I118" s="28">
        <f t="shared" si="19"/>
        <v>0</v>
      </c>
      <c r="J118" s="45" t="e">
        <f t="shared" si="31"/>
        <v>#DIV/0!</v>
      </c>
      <c r="K118" s="29">
        <f t="shared" si="32"/>
        <v>3</v>
      </c>
      <c r="L118" s="29">
        <f t="shared" si="20"/>
        <v>0.27</v>
      </c>
      <c r="M118" s="29">
        <f t="shared" si="21"/>
        <v>8.4199999999999997E-2</v>
      </c>
      <c r="N118" s="29">
        <f t="shared" si="22"/>
        <v>12.92</v>
      </c>
      <c r="O118" s="45" t="e">
        <f t="shared" si="33"/>
        <v>#DIV/0!</v>
      </c>
      <c r="P118" s="28">
        <f t="shared" si="23"/>
        <v>10.989169238449415</v>
      </c>
      <c r="Q118" s="28">
        <f t="shared" si="24"/>
        <v>15.087458954343088</v>
      </c>
      <c r="R118" s="45" t="e">
        <f t="shared" si="34"/>
        <v>#DIV/0!</v>
      </c>
      <c r="S118" s="29">
        <f t="shared" si="35"/>
        <v>3</v>
      </c>
      <c r="T118" s="29" t="e">
        <f t="shared" si="25"/>
        <v>#N/A</v>
      </c>
      <c r="U118" s="29" t="e">
        <f t="shared" si="26"/>
        <v>#N/A</v>
      </c>
      <c r="V118" s="29" t="e">
        <f t="shared" si="27"/>
        <v>#N/A</v>
      </c>
      <c r="W118" s="21" t="e">
        <f t="shared" si="36"/>
        <v>#DIV/0!</v>
      </c>
      <c r="X118" s="28">
        <f t="shared" si="28"/>
        <v>0</v>
      </c>
      <c r="Y118" s="28">
        <f t="shared" si="29"/>
        <v>0</v>
      </c>
      <c r="Z118" s="45" t="e">
        <f t="shared" si="37"/>
        <v>#DIV/0!</v>
      </c>
    </row>
    <row r="119" spans="3:26">
      <c r="C119" s="27"/>
      <c r="D119" s="21"/>
      <c r="E119" s="21"/>
      <c r="G119" s="21"/>
      <c r="H119" s="54">
        <f t="shared" si="30"/>
        <v>0</v>
      </c>
      <c r="I119" s="28">
        <f t="shared" si="19"/>
        <v>0</v>
      </c>
      <c r="J119" s="45" t="e">
        <f t="shared" si="31"/>
        <v>#DIV/0!</v>
      </c>
      <c r="K119" s="29">
        <f t="shared" si="32"/>
        <v>3</v>
      </c>
      <c r="L119" s="29">
        <f t="shared" si="20"/>
        <v>0.27</v>
      </c>
      <c r="M119" s="29">
        <f t="shared" si="21"/>
        <v>8.4199999999999997E-2</v>
      </c>
      <c r="N119" s="29">
        <f t="shared" si="22"/>
        <v>12.92</v>
      </c>
      <c r="O119" s="45" t="e">
        <f t="shared" si="33"/>
        <v>#DIV/0!</v>
      </c>
      <c r="P119" s="28">
        <f t="shared" si="23"/>
        <v>10.989169238449415</v>
      </c>
      <c r="Q119" s="28">
        <f t="shared" si="24"/>
        <v>15.087458954343088</v>
      </c>
      <c r="R119" s="45" t="e">
        <f t="shared" si="34"/>
        <v>#DIV/0!</v>
      </c>
      <c r="S119" s="29">
        <f t="shared" si="35"/>
        <v>3</v>
      </c>
      <c r="T119" s="29" t="e">
        <f t="shared" si="25"/>
        <v>#N/A</v>
      </c>
      <c r="U119" s="29" t="e">
        <f t="shared" si="26"/>
        <v>#N/A</v>
      </c>
      <c r="V119" s="29" t="e">
        <f t="shared" si="27"/>
        <v>#N/A</v>
      </c>
      <c r="W119" s="21" t="e">
        <f t="shared" si="36"/>
        <v>#DIV/0!</v>
      </c>
      <c r="X119" s="28">
        <f t="shared" si="28"/>
        <v>0</v>
      </c>
      <c r="Y119" s="28">
        <f t="shared" si="29"/>
        <v>0</v>
      </c>
      <c r="Z119" s="45" t="e">
        <f t="shared" si="37"/>
        <v>#DIV/0!</v>
      </c>
    </row>
    <row r="120" spans="3:26">
      <c r="C120" s="27"/>
      <c r="D120" s="21"/>
      <c r="E120" s="21"/>
      <c r="G120" s="21"/>
      <c r="H120" s="54">
        <f t="shared" si="30"/>
        <v>0</v>
      </c>
      <c r="I120" s="28">
        <f t="shared" si="19"/>
        <v>0</v>
      </c>
      <c r="J120" s="45" t="e">
        <f t="shared" si="31"/>
        <v>#DIV/0!</v>
      </c>
      <c r="K120" s="29">
        <f t="shared" si="32"/>
        <v>3</v>
      </c>
      <c r="L120" s="29">
        <f t="shared" si="20"/>
        <v>0.27</v>
      </c>
      <c r="M120" s="29">
        <f t="shared" si="21"/>
        <v>8.4199999999999997E-2</v>
      </c>
      <c r="N120" s="29">
        <f t="shared" si="22"/>
        <v>12.92</v>
      </c>
      <c r="O120" s="45" t="e">
        <f t="shared" si="33"/>
        <v>#DIV/0!</v>
      </c>
      <c r="P120" s="28">
        <f t="shared" si="23"/>
        <v>10.989169238449415</v>
      </c>
      <c r="Q120" s="28">
        <f t="shared" si="24"/>
        <v>15.087458954343088</v>
      </c>
      <c r="R120" s="45" t="e">
        <f t="shared" si="34"/>
        <v>#DIV/0!</v>
      </c>
      <c r="S120" s="29">
        <f t="shared" si="35"/>
        <v>3</v>
      </c>
      <c r="T120" s="29" t="e">
        <f t="shared" si="25"/>
        <v>#N/A</v>
      </c>
      <c r="U120" s="29" t="e">
        <f t="shared" si="26"/>
        <v>#N/A</v>
      </c>
      <c r="V120" s="29" t="e">
        <f t="shared" si="27"/>
        <v>#N/A</v>
      </c>
      <c r="W120" s="21" t="e">
        <f t="shared" si="36"/>
        <v>#DIV/0!</v>
      </c>
      <c r="X120" s="28">
        <f t="shared" si="28"/>
        <v>0</v>
      </c>
      <c r="Y120" s="28">
        <f t="shared" si="29"/>
        <v>0</v>
      </c>
      <c r="Z120" s="45" t="e">
        <f t="shared" si="37"/>
        <v>#DIV/0!</v>
      </c>
    </row>
    <row r="121" spans="3:26">
      <c r="C121" s="27"/>
      <c r="D121" s="21"/>
      <c r="E121" s="21"/>
      <c r="G121" s="21"/>
      <c r="H121" s="54">
        <f t="shared" si="30"/>
        <v>0</v>
      </c>
      <c r="I121" s="28">
        <f t="shared" si="19"/>
        <v>0</v>
      </c>
      <c r="J121" s="45" t="e">
        <f t="shared" si="31"/>
        <v>#DIV/0!</v>
      </c>
      <c r="K121" s="29">
        <f t="shared" si="32"/>
        <v>3</v>
      </c>
      <c r="L121" s="29">
        <f t="shared" si="20"/>
        <v>0.27</v>
      </c>
      <c r="M121" s="29">
        <f t="shared" si="21"/>
        <v>8.4199999999999997E-2</v>
      </c>
      <c r="N121" s="29">
        <f t="shared" si="22"/>
        <v>12.92</v>
      </c>
      <c r="O121" s="45" t="e">
        <f t="shared" si="33"/>
        <v>#DIV/0!</v>
      </c>
      <c r="P121" s="28">
        <f t="shared" si="23"/>
        <v>10.989169238449415</v>
      </c>
      <c r="Q121" s="28">
        <f t="shared" si="24"/>
        <v>15.087458954343088</v>
      </c>
      <c r="R121" s="45" t="e">
        <f t="shared" si="34"/>
        <v>#DIV/0!</v>
      </c>
      <c r="S121" s="29">
        <f t="shared" si="35"/>
        <v>3</v>
      </c>
      <c r="T121" s="29" t="e">
        <f t="shared" si="25"/>
        <v>#N/A</v>
      </c>
      <c r="U121" s="29" t="e">
        <f t="shared" si="26"/>
        <v>#N/A</v>
      </c>
      <c r="V121" s="29" t="e">
        <f t="shared" si="27"/>
        <v>#N/A</v>
      </c>
      <c r="W121" s="21" t="e">
        <f t="shared" si="36"/>
        <v>#DIV/0!</v>
      </c>
      <c r="X121" s="28">
        <f t="shared" si="28"/>
        <v>0</v>
      </c>
      <c r="Y121" s="28">
        <f t="shared" si="29"/>
        <v>0</v>
      </c>
      <c r="Z121" s="45" t="e">
        <f t="shared" si="37"/>
        <v>#DIV/0!</v>
      </c>
    </row>
    <row r="122" spans="3:26">
      <c r="C122" s="27"/>
      <c r="D122" s="21"/>
      <c r="E122" s="21"/>
      <c r="G122" s="21"/>
      <c r="H122" s="54">
        <f t="shared" si="30"/>
        <v>0</v>
      </c>
      <c r="I122" s="28">
        <f t="shared" si="19"/>
        <v>0</v>
      </c>
      <c r="J122" s="45" t="e">
        <f t="shared" si="31"/>
        <v>#DIV/0!</v>
      </c>
      <c r="K122" s="29">
        <f t="shared" si="32"/>
        <v>3</v>
      </c>
      <c r="L122" s="29">
        <f t="shared" si="20"/>
        <v>0.27</v>
      </c>
      <c r="M122" s="29">
        <f t="shared" si="21"/>
        <v>8.4199999999999997E-2</v>
      </c>
      <c r="N122" s="29">
        <f t="shared" si="22"/>
        <v>12.92</v>
      </c>
      <c r="O122" s="45" t="e">
        <f t="shared" si="33"/>
        <v>#DIV/0!</v>
      </c>
      <c r="P122" s="28">
        <f t="shared" si="23"/>
        <v>10.989169238449415</v>
      </c>
      <c r="Q122" s="28">
        <f t="shared" si="24"/>
        <v>15.087458954343088</v>
      </c>
      <c r="R122" s="45" t="e">
        <f t="shared" si="34"/>
        <v>#DIV/0!</v>
      </c>
      <c r="S122" s="29">
        <f t="shared" si="35"/>
        <v>3</v>
      </c>
      <c r="T122" s="29" t="e">
        <f t="shared" si="25"/>
        <v>#N/A</v>
      </c>
      <c r="U122" s="29" t="e">
        <f t="shared" si="26"/>
        <v>#N/A</v>
      </c>
      <c r="V122" s="29" t="e">
        <f t="shared" si="27"/>
        <v>#N/A</v>
      </c>
      <c r="W122" s="21" t="e">
        <f t="shared" si="36"/>
        <v>#DIV/0!</v>
      </c>
      <c r="X122" s="28">
        <f t="shared" si="28"/>
        <v>0</v>
      </c>
      <c r="Y122" s="28">
        <f t="shared" si="29"/>
        <v>0</v>
      </c>
      <c r="Z122" s="45" t="e">
        <f t="shared" si="37"/>
        <v>#DIV/0!</v>
      </c>
    </row>
    <row r="123" spans="3:26">
      <c r="C123" s="27"/>
      <c r="D123" s="21"/>
      <c r="E123" s="21"/>
      <c r="G123" s="21"/>
      <c r="H123" s="54">
        <f t="shared" si="30"/>
        <v>0</v>
      </c>
      <c r="I123" s="28">
        <f t="shared" si="19"/>
        <v>0</v>
      </c>
      <c r="J123" s="45" t="e">
        <f t="shared" si="31"/>
        <v>#DIV/0!</v>
      </c>
      <c r="K123" s="29">
        <f t="shared" si="32"/>
        <v>3</v>
      </c>
      <c r="L123" s="29">
        <f t="shared" si="20"/>
        <v>0.27</v>
      </c>
      <c r="M123" s="29">
        <f t="shared" si="21"/>
        <v>8.4199999999999997E-2</v>
      </c>
      <c r="N123" s="29">
        <f t="shared" si="22"/>
        <v>12.92</v>
      </c>
      <c r="O123" s="45" t="e">
        <f t="shared" si="33"/>
        <v>#DIV/0!</v>
      </c>
      <c r="P123" s="28">
        <f t="shared" si="23"/>
        <v>10.989169238449415</v>
      </c>
      <c r="Q123" s="28">
        <f t="shared" si="24"/>
        <v>15.087458954343088</v>
      </c>
      <c r="R123" s="45" t="e">
        <f t="shared" si="34"/>
        <v>#DIV/0!</v>
      </c>
      <c r="S123" s="29">
        <f t="shared" si="35"/>
        <v>3</v>
      </c>
      <c r="T123" s="29" t="e">
        <f t="shared" si="25"/>
        <v>#N/A</v>
      </c>
      <c r="U123" s="29" t="e">
        <f t="shared" si="26"/>
        <v>#N/A</v>
      </c>
      <c r="V123" s="29" t="e">
        <f t="shared" si="27"/>
        <v>#N/A</v>
      </c>
      <c r="W123" s="21" t="e">
        <f t="shared" si="36"/>
        <v>#DIV/0!</v>
      </c>
      <c r="X123" s="28">
        <f t="shared" si="28"/>
        <v>0</v>
      </c>
      <c r="Y123" s="28">
        <f t="shared" si="29"/>
        <v>0</v>
      </c>
      <c r="Z123" s="45" t="e">
        <f t="shared" si="37"/>
        <v>#DIV/0!</v>
      </c>
    </row>
    <row r="124" spans="3:26">
      <c r="C124" s="27"/>
      <c r="D124" s="21"/>
      <c r="E124" s="21"/>
      <c r="G124" s="21"/>
      <c r="H124" s="54">
        <f t="shared" si="30"/>
        <v>0</v>
      </c>
      <c r="I124" s="28">
        <f t="shared" si="19"/>
        <v>0</v>
      </c>
      <c r="J124" s="45" t="e">
        <f t="shared" si="31"/>
        <v>#DIV/0!</v>
      </c>
      <c r="K124" s="29">
        <f t="shared" si="32"/>
        <v>3</v>
      </c>
      <c r="L124" s="29">
        <f t="shared" si="20"/>
        <v>0.27</v>
      </c>
      <c r="M124" s="29">
        <f t="shared" si="21"/>
        <v>8.4199999999999997E-2</v>
      </c>
      <c r="N124" s="29">
        <f t="shared" si="22"/>
        <v>12.92</v>
      </c>
      <c r="O124" s="45" t="e">
        <f t="shared" si="33"/>
        <v>#DIV/0!</v>
      </c>
      <c r="P124" s="28">
        <f t="shared" si="23"/>
        <v>10.989169238449415</v>
      </c>
      <c r="Q124" s="28">
        <f t="shared" si="24"/>
        <v>15.087458954343088</v>
      </c>
      <c r="R124" s="45" t="e">
        <f t="shared" si="34"/>
        <v>#DIV/0!</v>
      </c>
      <c r="S124" s="29">
        <f t="shared" si="35"/>
        <v>3</v>
      </c>
      <c r="T124" s="29" t="e">
        <f t="shared" si="25"/>
        <v>#N/A</v>
      </c>
      <c r="U124" s="29" t="e">
        <f t="shared" si="26"/>
        <v>#N/A</v>
      </c>
      <c r="V124" s="29" t="e">
        <f t="shared" si="27"/>
        <v>#N/A</v>
      </c>
      <c r="W124" s="21" t="e">
        <f t="shared" si="36"/>
        <v>#DIV/0!</v>
      </c>
      <c r="X124" s="28">
        <f t="shared" si="28"/>
        <v>0</v>
      </c>
      <c r="Y124" s="28">
        <f t="shared" si="29"/>
        <v>0</v>
      </c>
      <c r="Z124" s="45" t="e">
        <f t="shared" si="37"/>
        <v>#DIV/0!</v>
      </c>
    </row>
    <row r="125" spans="3:26">
      <c r="C125" s="27"/>
      <c r="D125" s="21"/>
      <c r="E125" s="21"/>
      <c r="G125" s="21"/>
      <c r="H125" s="54">
        <f t="shared" si="30"/>
        <v>0</v>
      </c>
      <c r="I125" s="28">
        <f t="shared" si="19"/>
        <v>0</v>
      </c>
      <c r="J125" s="45" t="e">
        <f t="shared" si="31"/>
        <v>#DIV/0!</v>
      </c>
      <c r="K125" s="29">
        <f t="shared" si="32"/>
        <v>3</v>
      </c>
      <c r="L125" s="29">
        <f t="shared" si="20"/>
        <v>0.27</v>
      </c>
      <c r="M125" s="29">
        <f t="shared" si="21"/>
        <v>8.4199999999999997E-2</v>
      </c>
      <c r="N125" s="29">
        <f t="shared" si="22"/>
        <v>12.92</v>
      </c>
      <c r="O125" s="45" t="e">
        <f t="shared" si="33"/>
        <v>#DIV/0!</v>
      </c>
      <c r="P125" s="28">
        <f t="shared" si="23"/>
        <v>10.989169238449415</v>
      </c>
      <c r="Q125" s="28">
        <f t="shared" si="24"/>
        <v>15.087458954343088</v>
      </c>
      <c r="R125" s="45" t="e">
        <f t="shared" si="34"/>
        <v>#DIV/0!</v>
      </c>
      <c r="S125" s="29">
        <f t="shared" si="35"/>
        <v>3</v>
      </c>
      <c r="T125" s="29" t="e">
        <f t="shared" si="25"/>
        <v>#N/A</v>
      </c>
      <c r="U125" s="29" t="e">
        <f t="shared" si="26"/>
        <v>#N/A</v>
      </c>
      <c r="V125" s="29" t="e">
        <f t="shared" si="27"/>
        <v>#N/A</v>
      </c>
      <c r="W125" s="21" t="e">
        <f t="shared" si="36"/>
        <v>#DIV/0!</v>
      </c>
      <c r="X125" s="28">
        <f t="shared" si="28"/>
        <v>0</v>
      </c>
      <c r="Y125" s="28">
        <f t="shared" si="29"/>
        <v>0</v>
      </c>
      <c r="Z125" s="45" t="e">
        <f t="shared" si="37"/>
        <v>#DIV/0!</v>
      </c>
    </row>
    <row r="126" spans="3:26">
      <c r="C126" s="27"/>
      <c r="D126" s="21"/>
      <c r="E126" s="21"/>
      <c r="G126" s="21"/>
      <c r="H126" s="54">
        <f t="shared" si="30"/>
        <v>0</v>
      </c>
      <c r="I126" s="28">
        <f t="shared" si="19"/>
        <v>0</v>
      </c>
      <c r="J126" s="45" t="e">
        <f t="shared" si="31"/>
        <v>#DIV/0!</v>
      </c>
      <c r="K126" s="29">
        <f t="shared" si="32"/>
        <v>3</v>
      </c>
      <c r="L126" s="29">
        <f t="shared" si="20"/>
        <v>0.27</v>
      </c>
      <c r="M126" s="29">
        <f t="shared" si="21"/>
        <v>8.4199999999999997E-2</v>
      </c>
      <c r="N126" s="29">
        <f t="shared" si="22"/>
        <v>12.92</v>
      </c>
      <c r="O126" s="45" t="e">
        <f t="shared" si="33"/>
        <v>#DIV/0!</v>
      </c>
      <c r="P126" s="28">
        <f t="shared" si="23"/>
        <v>10.989169238449415</v>
      </c>
      <c r="Q126" s="28">
        <f t="shared" si="24"/>
        <v>15.087458954343088</v>
      </c>
      <c r="R126" s="45" t="e">
        <f t="shared" si="34"/>
        <v>#DIV/0!</v>
      </c>
      <c r="S126" s="29">
        <f t="shared" si="35"/>
        <v>3</v>
      </c>
      <c r="T126" s="29" t="e">
        <f t="shared" si="25"/>
        <v>#N/A</v>
      </c>
      <c r="U126" s="29" t="e">
        <f t="shared" si="26"/>
        <v>#N/A</v>
      </c>
      <c r="V126" s="29" t="e">
        <f t="shared" si="27"/>
        <v>#N/A</v>
      </c>
      <c r="W126" s="21" t="e">
        <f t="shared" si="36"/>
        <v>#DIV/0!</v>
      </c>
      <c r="X126" s="28">
        <f t="shared" si="28"/>
        <v>0</v>
      </c>
      <c r="Y126" s="28">
        <f t="shared" si="29"/>
        <v>0</v>
      </c>
      <c r="Z126" s="45" t="e">
        <f t="shared" si="37"/>
        <v>#DIV/0!</v>
      </c>
    </row>
    <row r="127" spans="3:26">
      <c r="C127" s="27"/>
      <c r="D127" s="21"/>
      <c r="E127" s="21"/>
      <c r="G127" s="21"/>
      <c r="H127" s="54">
        <f t="shared" si="30"/>
        <v>0</v>
      </c>
      <c r="I127" s="28">
        <f t="shared" si="19"/>
        <v>0</v>
      </c>
      <c r="J127" s="45" t="e">
        <f t="shared" si="31"/>
        <v>#DIV/0!</v>
      </c>
      <c r="K127" s="29">
        <f t="shared" si="32"/>
        <v>3</v>
      </c>
      <c r="L127" s="29">
        <f t="shared" si="20"/>
        <v>0.27</v>
      </c>
      <c r="M127" s="29">
        <f t="shared" si="21"/>
        <v>8.4199999999999997E-2</v>
      </c>
      <c r="N127" s="29">
        <f t="shared" si="22"/>
        <v>12.92</v>
      </c>
      <c r="O127" s="45" t="e">
        <f t="shared" si="33"/>
        <v>#DIV/0!</v>
      </c>
      <c r="P127" s="28">
        <f t="shared" si="23"/>
        <v>10.989169238449415</v>
      </c>
      <c r="Q127" s="28">
        <f t="shared" si="24"/>
        <v>15.087458954343088</v>
      </c>
      <c r="R127" s="45" t="e">
        <f t="shared" si="34"/>
        <v>#DIV/0!</v>
      </c>
      <c r="S127" s="29">
        <f t="shared" si="35"/>
        <v>3</v>
      </c>
      <c r="T127" s="29" t="e">
        <f t="shared" si="25"/>
        <v>#N/A</v>
      </c>
      <c r="U127" s="29" t="e">
        <f t="shared" si="26"/>
        <v>#N/A</v>
      </c>
      <c r="V127" s="29" t="e">
        <f t="shared" si="27"/>
        <v>#N/A</v>
      </c>
      <c r="W127" s="21" t="e">
        <f t="shared" si="36"/>
        <v>#DIV/0!</v>
      </c>
      <c r="X127" s="28">
        <f t="shared" si="28"/>
        <v>0</v>
      </c>
      <c r="Y127" s="28">
        <f t="shared" si="29"/>
        <v>0</v>
      </c>
      <c r="Z127" s="45" t="e">
        <f t="shared" si="37"/>
        <v>#DIV/0!</v>
      </c>
    </row>
    <row r="128" spans="3:26">
      <c r="C128" s="27"/>
      <c r="D128" s="21"/>
      <c r="E128" s="21"/>
      <c r="G128" s="21"/>
      <c r="H128" s="54">
        <f t="shared" si="30"/>
        <v>0</v>
      </c>
      <c r="I128" s="28">
        <f t="shared" si="19"/>
        <v>0</v>
      </c>
      <c r="J128" s="45" t="e">
        <f t="shared" si="31"/>
        <v>#DIV/0!</v>
      </c>
      <c r="K128" s="29">
        <f t="shared" si="32"/>
        <v>3</v>
      </c>
      <c r="L128" s="29">
        <f t="shared" si="20"/>
        <v>0.27</v>
      </c>
      <c r="M128" s="29">
        <f t="shared" si="21"/>
        <v>8.4199999999999997E-2</v>
      </c>
      <c r="N128" s="29">
        <f t="shared" si="22"/>
        <v>12.92</v>
      </c>
      <c r="O128" s="45" t="e">
        <f t="shared" si="33"/>
        <v>#DIV/0!</v>
      </c>
      <c r="P128" s="28">
        <f t="shared" si="23"/>
        <v>10.989169238449415</v>
      </c>
      <c r="Q128" s="28">
        <f t="shared" si="24"/>
        <v>15.087458954343088</v>
      </c>
      <c r="R128" s="45" t="e">
        <f t="shared" si="34"/>
        <v>#DIV/0!</v>
      </c>
      <c r="S128" s="29">
        <f t="shared" si="35"/>
        <v>3</v>
      </c>
      <c r="T128" s="29" t="e">
        <f t="shared" si="25"/>
        <v>#N/A</v>
      </c>
      <c r="U128" s="29" t="e">
        <f t="shared" si="26"/>
        <v>#N/A</v>
      </c>
      <c r="V128" s="29" t="e">
        <f t="shared" si="27"/>
        <v>#N/A</v>
      </c>
      <c r="W128" s="21" t="e">
        <f t="shared" si="36"/>
        <v>#DIV/0!</v>
      </c>
      <c r="X128" s="28">
        <f t="shared" si="28"/>
        <v>0</v>
      </c>
      <c r="Y128" s="28">
        <f t="shared" si="29"/>
        <v>0</v>
      </c>
      <c r="Z128" s="45" t="e">
        <f t="shared" si="37"/>
        <v>#DIV/0!</v>
      </c>
    </row>
    <row r="129" spans="3:26">
      <c r="C129" s="27"/>
      <c r="D129" s="21"/>
      <c r="E129" s="21"/>
      <c r="G129" s="21"/>
      <c r="H129" s="54">
        <f t="shared" si="30"/>
        <v>0</v>
      </c>
      <c r="I129" s="28">
        <f t="shared" si="19"/>
        <v>0</v>
      </c>
      <c r="J129" s="45" t="e">
        <f t="shared" si="31"/>
        <v>#DIV/0!</v>
      </c>
      <c r="K129" s="29">
        <f t="shared" si="32"/>
        <v>3</v>
      </c>
      <c r="L129" s="29">
        <f t="shared" si="20"/>
        <v>0.27</v>
      </c>
      <c r="M129" s="29">
        <f t="shared" si="21"/>
        <v>8.4199999999999997E-2</v>
      </c>
      <c r="N129" s="29">
        <f t="shared" si="22"/>
        <v>12.92</v>
      </c>
      <c r="O129" s="45" t="e">
        <f t="shared" si="33"/>
        <v>#DIV/0!</v>
      </c>
      <c r="P129" s="28">
        <f t="shared" si="23"/>
        <v>10.989169238449415</v>
      </c>
      <c r="Q129" s="28">
        <f t="shared" si="24"/>
        <v>15.087458954343088</v>
      </c>
      <c r="R129" s="45" t="e">
        <f t="shared" si="34"/>
        <v>#DIV/0!</v>
      </c>
      <c r="S129" s="29">
        <f t="shared" si="35"/>
        <v>3</v>
      </c>
      <c r="T129" s="29" t="e">
        <f t="shared" si="25"/>
        <v>#N/A</v>
      </c>
      <c r="U129" s="29" t="e">
        <f t="shared" si="26"/>
        <v>#N/A</v>
      </c>
      <c r="V129" s="29" t="e">
        <f t="shared" si="27"/>
        <v>#N/A</v>
      </c>
      <c r="W129" s="21" t="e">
        <f t="shared" si="36"/>
        <v>#DIV/0!</v>
      </c>
      <c r="X129" s="28">
        <f t="shared" si="28"/>
        <v>0</v>
      </c>
      <c r="Y129" s="28">
        <f t="shared" si="29"/>
        <v>0</v>
      </c>
      <c r="Z129" s="45" t="e">
        <f t="shared" si="37"/>
        <v>#DIV/0!</v>
      </c>
    </row>
    <row r="130" spans="3:26">
      <c r="C130" s="27"/>
      <c r="D130" s="21"/>
      <c r="E130" s="21"/>
      <c r="G130" s="21"/>
      <c r="H130" s="54">
        <f t="shared" si="30"/>
        <v>0</v>
      </c>
      <c r="I130" s="28">
        <f t="shared" si="19"/>
        <v>0</v>
      </c>
      <c r="J130" s="45" t="e">
        <f t="shared" si="31"/>
        <v>#DIV/0!</v>
      </c>
      <c r="K130" s="29">
        <f t="shared" si="32"/>
        <v>3</v>
      </c>
      <c r="L130" s="29">
        <f t="shared" si="20"/>
        <v>0.27</v>
      </c>
      <c r="M130" s="29">
        <f t="shared" si="21"/>
        <v>8.4199999999999997E-2</v>
      </c>
      <c r="N130" s="29">
        <f t="shared" si="22"/>
        <v>12.92</v>
      </c>
      <c r="O130" s="45" t="e">
        <f t="shared" si="33"/>
        <v>#DIV/0!</v>
      </c>
      <c r="P130" s="28">
        <f t="shared" si="23"/>
        <v>10.989169238449415</v>
      </c>
      <c r="Q130" s="28">
        <f t="shared" si="24"/>
        <v>15.087458954343088</v>
      </c>
      <c r="R130" s="45" t="e">
        <f t="shared" si="34"/>
        <v>#DIV/0!</v>
      </c>
      <c r="S130" s="29">
        <f t="shared" si="35"/>
        <v>3</v>
      </c>
      <c r="T130" s="29" t="e">
        <f t="shared" si="25"/>
        <v>#N/A</v>
      </c>
      <c r="U130" s="29" t="e">
        <f t="shared" si="26"/>
        <v>#N/A</v>
      </c>
      <c r="V130" s="29" t="e">
        <f t="shared" si="27"/>
        <v>#N/A</v>
      </c>
      <c r="W130" s="21" t="e">
        <f t="shared" si="36"/>
        <v>#DIV/0!</v>
      </c>
      <c r="X130" s="28">
        <f t="shared" si="28"/>
        <v>0</v>
      </c>
      <c r="Y130" s="28">
        <f t="shared" si="29"/>
        <v>0</v>
      </c>
      <c r="Z130" s="45" t="e">
        <f t="shared" si="37"/>
        <v>#DIV/0!</v>
      </c>
    </row>
    <row r="131" spans="3:26">
      <c r="C131" s="27"/>
      <c r="D131" s="21"/>
      <c r="E131" s="21"/>
      <c r="G131" s="21"/>
      <c r="H131" s="54">
        <f t="shared" si="30"/>
        <v>0</v>
      </c>
      <c r="I131" s="28">
        <f t="shared" si="19"/>
        <v>0</v>
      </c>
      <c r="J131" s="45" t="e">
        <f t="shared" si="31"/>
        <v>#DIV/0!</v>
      </c>
      <c r="K131" s="29">
        <f t="shared" si="32"/>
        <v>3</v>
      </c>
      <c r="L131" s="29">
        <f t="shared" si="20"/>
        <v>0.27</v>
      </c>
      <c r="M131" s="29">
        <f t="shared" si="21"/>
        <v>8.4199999999999997E-2</v>
      </c>
      <c r="N131" s="29">
        <f t="shared" si="22"/>
        <v>12.92</v>
      </c>
      <c r="O131" s="45" t="e">
        <f t="shared" si="33"/>
        <v>#DIV/0!</v>
      </c>
      <c r="P131" s="28">
        <f t="shared" si="23"/>
        <v>10.989169238449415</v>
      </c>
      <c r="Q131" s="28">
        <f t="shared" si="24"/>
        <v>15.087458954343088</v>
      </c>
      <c r="R131" s="45" t="e">
        <f t="shared" si="34"/>
        <v>#DIV/0!</v>
      </c>
      <c r="S131" s="29">
        <f t="shared" si="35"/>
        <v>3</v>
      </c>
      <c r="T131" s="29" t="e">
        <f t="shared" si="25"/>
        <v>#N/A</v>
      </c>
      <c r="U131" s="29" t="e">
        <f t="shared" si="26"/>
        <v>#N/A</v>
      </c>
      <c r="V131" s="29" t="e">
        <f t="shared" si="27"/>
        <v>#N/A</v>
      </c>
      <c r="W131" s="21" t="e">
        <f t="shared" si="36"/>
        <v>#DIV/0!</v>
      </c>
      <c r="X131" s="28">
        <f t="shared" si="28"/>
        <v>0</v>
      </c>
      <c r="Y131" s="28">
        <f t="shared" si="29"/>
        <v>0</v>
      </c>
      <c r="Z131" s="45" t="e">
        <f t="shared" si="37"/>
        <v>#DIV/0!</v>
      </c>
    </row>
    <row r="132" spans="3:26">
      <c r="C132" s="27"/>
      <c r="D132" s="21"/>
      <c r="E132" s="21"/>
      <c r="G132" s="21"/>
      <c r="H132" s="54">
        <f t="shared" si="30"/>
        <v>0</v>
      </c>
      <c r="I132" s="28">
        <f t="shared" si="19"/>
        <v>0</v>
      </c>
      <c r="J132" s="45" t="e">
        <f t="shared" si="31"/>
        <v>#DIV/0!</v>
      </c>
      <c r="K132" s="29">
        <f t="shared" si="32"/>
        <v>3</v>
      </c>
      <c r="L132" s="29">
        <f t="shared" si="20"/>
        <v>0.27</v>
      </c>
      <c r="M132" s="29">
        <f t="shared" si="21"/>
        <v>8.4199999999999997E-2</v>
      </c>
      <c r="N132" s="29">
        <f t="shared" si="22"/>
        <v>12.92</v>
      </c>
      <c r="O132" s="45" t="e">
        <f t="shared" si="33"/>
        <v>#DIV/0!</v>
      </c>
      <c r="P132" s="28">
        <f t="shared" si="23"/>
        <v>10.989169238449415</v>
      </c>
      <c r="Q132" s="28">
        <f t="shared" si="24"/>
        <v>15.087458954343088</v>
      </c>
      <c r="R132" s="45" t="e">
        <f t="shared" si="34"/>
        <v>#DIV/0!</v>
      </c>
      <c r="S132" s="29">
        <f t="shared" si="35"/>
        <v>3</v>
      </c>
      <c r="T132" s="29" t="e">
        <f t="shared" si="25"/>
        <v>#N/A</v>
      </c>
      <c r="U132" s="29" t="e">
        <f t="shared" si="26"/>
        <v>#N/A</v>
      </c>
      <c r="V132" s="29" t="e">
        <f t="shared" si="27"/>
        <v>#N/A</v>
      </c>
      <c r="W132" s="21" t="e">
        <f t="shared" si="36"/>
        <v>#DIV/0!</v>
      </c>
      <c r="X132" s="28">
        <f t="shared" si="28"/>
        <v>0</v>
      </c>
      <c r="Y132" s="28">
        <f t="shared" si="29"/>
        <v>0</v>
      </c>
      <c r="Z132" s="45" t="e">
        <f t="shared" si="37"/>
        <v>#DIV/0!</v>
      </c>
    </row>
    <row r="133" spans="3:26">
      <c r="C133" s="27"/>
      <c r="D133" s="21"/>
      <c r="E133" s="21"/>
      <c r="G133" s="21"/>
      <c r="H133" s="54">
        <f t="shared" si="30"/>
        <v>0</v>
      </c>
      <c r="I133" s="28">
        <f t="shared" si="19"/>
        <v>0</v>
      </c>
      <c r="J133" s="45" t="e">
        <f t="shared" si="31"/>
        <v>#DIV/0!</v>
      </c>
      <c r="K133" s="29">
        <f t="shared" si="32"/>
        <v>3</v>
      </c>
      <c r="L133" s="29">
        <f t="shared" si="20"/>
        <v>0.27</v>
      </c>
      <c r="M133" s="29">
        <f t="shared" si="21"/>
        <v>8.4199999999999997E-2</v>
      </c>
      <c r="N133" s="29">
        <f t="shared" si="22"/>
        <v>12.92</v>
      </c>
      <c r="O133" s="45" t="e">
        <f t="shared" si="33"/>
        <v>#DIV/0!</v>
      </c>
      <c r="P133" s="28">
        <f t="shared" si="23"/>
        <v>10.989169238449415</v>
      </c>
      <c r="Q133" s="28">
        <f t="shared" si="24"/>
        <v>15.087458954343088</v>
      </c>
      <c r="R133" s="45" t="e">
        <f t="shared" si="34"/>
        <v>#DIV/0!</v>
      </c>
      <c r="S133" s="29">
        <f t="shared" si="35"/>
        <v>3</v>
      </c>
      <c r="T133" s="29" t="e">
        <f t="shared" si="25"/>
        <v>#N/A</v>
      </c>
      <c r="U133" s="29" t="e">
        <f t="shared" si="26"/>
        <v>#N/A</v>
      </c>
      <c r="V133" s="29" t="e">
        <f t="shared" si="27"/>
        <v>#N/A</v>
      </c>
      <c r="W133" s="21" t="e">
        <f t="shared" si="36"/>
        <v>#DIV/0!</v>
      </c>
      <c r="X133" s="28">
        <f t="shared" si="28"/>
        <v>0</v>
      </c>
      <c r="Y133" s="28">
        <f t="shared" si="29"/>
        <v>0</v>
      </c>
      <c r="Z133" s="45" t="e">
        <f t="shared" si="37"/>
        <v>#DIV/0!</v>
      </c>
    </row>
    <row r="134" spans="3:26">
      <c r="C134" s="27"/>
      <c r="D134" s="21"/>
      <c r="E134" s="21"/>
      <c r="G134" s="21"/>
      <c r="H134" s="54">
        <f t="shared" si="30"/>
        <v>0</v>
      </c>
      <c r="I134" s="28">
        <f t="shared" si="19"/>
        <v>0</v>
      </c>
      <c r="J134" s="45" t="e">
        <f t="shared" si="31"/>
        <v>#DIV/0!</v>
      </c>
      <c r="K134" s="29">
        <f t="shared" si="32"/>
        <v>3</v>
      </c>
      <c r="L134" s="29">
        <f t="shared" si="20"/>
        <v>0.27</v>
      </c>
      <c r="M134" s="29">
        <f t="shared" si="21"/>
        <v>8.4199999999999997E-2</v>
      </c>
      <c r="N134" s="29">
        <f t="shared" si="22"/>
        <v>12.92</v>
      </c>
      <c r="O134" s="45" t="e">
        <f t="shared" si="33"/>
        <v>#DIV/0!</v>
      </c>
      <c r="P134" s="28">
        <f t="shared" si="23"/>
        <v>10.989169238449415</v>
      </c>
      <c r="Q134" s="28">
        <f t="shared" si="24"/>
        <v>15.087458954343088</v>
      </c>
      <c r="R134" s="45" t="e">
        <f t="shared" si="34"/>
        <v>#DIV/0!</v>
      </c>
      <c r="S134" s="29">
        <f t="shared" si="35"/>
        <v>3</v>
      </c>
      <c r="T134" s="29" t="e">
        <f t="shared" si="25"/>
        <v>#N/A</v>
      </c>
      <c r="U134" s="29" t="e">
        <f t="shared" si="26"/>
        <v>#N/A</v>
      </c>
      <c r="V134" s="29" t="e">
        <f t="shared" si="27"/>
        <v>#N/A</v>
      </c>
      <c r="W134" s="21" t="e">
        <f t="shared" si="36"/>
        <v>#DIV/0!</v>
      </c>
      <c r="X134" s="28">
        <f t="shared" si="28"/>
        <v>0</v>
      </c>
      <c r="Y134" s="28">
        <f t="shared" si="29"/>
        <v>0</v>
      </c>
      <c r="Z134" s="45" t="e">
        <f t="shared" si="37"/>
        <v>#DIV/0!</v>
      </c>
    </row>
    <row r="135" spans="3:26">
      <c r="C135" s="27"/>
      <c r="D135" s="21"/>
      <c r="E135" s="21"/>
      <c r="G135" s="21"/>
      <c r="H135" s="54">
        <f t="shared" si="30"/>
        <v>0</v>
      </c>
      <c r="I135" s="28">
        <f t="shared" ref="I135:I198" si="38">MROUND(H135,0.5)</f>
        <v>0</v>
      </c>
      <c r="J135" s="45" t="e">
        <f t="shared" si="31"/>
        <v>#DIV/0!</v>
      </c>
      <c r="K135" s="29">
        <f t="shared" si="32"/>
        <v>3</v>
      </c>
      <c r="L135" s="29">
        <f t="shared" ref="L135:L198" si="39">VLOOKUP(I135,TableRefFR,2+K135)</f>
        <v>0.27</v>
      </c>
      <c r="M135" s="29">
        <f t="shared" ref="M135:M198" si="40">VLOOKUP(I135,TableRefFR,3+K135)</f>
        <v>8.4199999999999997E-2</v>
      </c>
      <c r="N135" s="29">
        <f t="shared" ref="N135:N198" si="41">VLOOKUP(I135,TableRefFR,4+K135)</f>
        <v>12.92</v>
      </c>
      <c r="O135" s="45" t="e">
        <f t="shared" si="33"/>
        <v>#DIV/0!</v>
      </c>
      <c r="P135" s="28">
        <f t="shared" ref="P135:P198" si="42">VLOOKUP(I135,CorpFR,2+K135)</f>
        <v>10.989169238449415</v>
      </c>
      <c r="Q135" s="28">
        <f t="shared" ref="Q135:Q198" si="43">VLOOKUP(I135,CorpFR,3+K135)</f>
        <v>15.087458954343088</v>
      </c>
      <c r="R135" s="45" t="e">
        <f t="shared" si="34"/>
        <v>#DIV/0!</v>
      </c>
      <c r="S135" s="29">
        <f t="shared" si="35"/>
        <v>3</v>
      </c>
      <c r="T135" s="29" t="e">
        <f t="shared" ref="T135:T198" si="44">VLOOKUP(I135,TableRefIOTF,2+S135)</f>
        <v>#N/A</v>
      </c>
      <c r="U135" s="29" t="e">
        <f t="shared" ref="U135:U198" si="45">VLOOKUP(I135,TableRefIOTF,3+S135)</f>
        <v>#N/A</v>
      </c>
      <c r="V135" s="29" t="e">
        <f t="shared" ref="V135:V198" si="46">VLOOKUP(I135,TableRefIOTF,4+S135)</f>
        <v>#N/A</v>
      </c>
      <c r="W135" s="21" t="e">
        <f t="shared" si="36"/>
        <v>#DIV/0!</v>
      </c>
      <c r="X135" s="28">
        <f t="shared" ref="X135:X198" si="47">VLOOKUP(I135,CorpIOTF,2+S135)</f>
        <v>0</v>
      </c>
      <c r="Y135" s="28">
        <f t="shared" ref="Y135:Y198" si="48">VLOOKUP(I135,CorpIOTF,3+S135)</f>
        <v>0</v>
      </c>
      <c r="Z135" s="45" t="e">
        <f t="shared" si="37"/>
        <v>#DIV/0!</v>
      </c>
    </row>
    <row r="136" spans="3:26">
      <c r="C136" s="27"/>
      <c r="D136" s="21"/>
      <c r="E136" s="21"/>
      <c r="G136" s="21"/>
      <c r="H136" s="54">
        <f t="shared" ref="H136:H199" si="49">DATEDIF(B136,F136,"d")/365.25</f>
        <v>0</v>
      </c>
      <c r="I136" s="28">
        <f t="shared" si="38"/>
        <v>0</v>
      </c>
      <c r="J136" s="45" t="e">
        <f t="shared" ref="J136:J199" si="50">(D136/(E136*E136))*10000</f>
        <v>#DIV/0!</v>
      </c>
      <c r="K136" s="29">
        <f t="shared" ref="K136:K199" si="51">IF(OR(C136=1),0,3)</f>
        <v>3</v>
      </c>
      <c r="L136" s="29">
        <f t="shared" si="39"/>
        <v>0.27</v>
      </c>
      <c r="M136" s="29">
        <f t="shared" si="40"/>
        <v>8.4199999999999997E-2</v>
      </c>
      <c r="N136" s="29">
        <f t="shared" si="41"/>
        <v>12.92</v>
      </c>
      <c r="O136" s="45" t="e">
        <f t="shared" ref="O136:O199" si="52">(((J136/N136)^L136)-1)/(L136*M136)</f>
        <v>#DIV/0!</v>
      </c>
      <c r="P136" s="28">
        <f t="shared" si="42"/>
        <v>10.989169238449415</v>
      </c>
      <c r="Q136" s="28">
        <f t="shared" si="43"/>
        <v>15.087458954343088</v>
      </c>
      <c r="R136" s="45" t="e">
        <f t="shared" ref="R136:R199" si="53">IF(J136&gt;Q136,"surpoids",IF(J136&lt;P136,"ins. Pondérale","corpulence normale"))</f>
        <v>#DIV/0!</v>
      </c>
      <c r="S136" s="29">
        <f t="shared" ref="S136:S199" si="54">IF(OR(C136=1),0,3)</f>
        <v>3</v>
      </c>
      <c r="T136" s="29" t="e">
        <f t="shared" si="44"/>
        <v>#N/A</v>
      </c>
      <c r="U136" s="29" t="e">
        <f t="shared" si="45"/>
        <v>#N/A</v>
      </c>
      <c r="V136" s="29" t="e">
        <f t="shared" si="46"/>
        <v>#N/A</v>
      </c>
      <c r="W136" s="21" t="e">
        <f t="shared" ref="W136:W199" si="55">(((J136/V136)^T136)-1)/(T136*U136)</f>
        <v>#DIV/0!</v>
      </c>
      <c r="X136" s="28">
        <f t="shared" si="47"/>
        <v>0</v>
      </c>
      <c r="Y136" s="28">
        <f t="shared" si="48"/>
        <v>0</v>
      </c>
      <c r="Z136" s="45" t="e">
        <f t="shared" ref="Z136:Z199" si="56">IF(J136&gt;Y136,"obésité",IF(J136&gt;X136,"surpoids","pas de surpoids ni d'obésité"))</f>
        <v>#DIV/0!</v>
      </c>
    </row>
    <row r="137" spans="3:26">
      <c r="C137" s="27"/>
      <c r="D137" s="21"/>
      <c r="E137" s="21"/>
      <c r="G137" s="21"/>
      <c r="H137" s="54">
        <f t="shared" si="49"/>
        <v>0</v>
      </c>
      <c r="I137" s="28">
        <f t="shared" si="38"/>
        <v>0</v>
      </c>
      <c r="J137" s="45" t="e">
        <f t="shared" si="50"/>
        <v>#DIV/0!</v>
      </c>
      <c r="K137" s="29">
        <f t="shared" si="51"/>
        <v>3</v>
      </c>
      <c r="L137" s="29">
        <f t="shared" si="39"/>
        <v>0.27</v>
      </c>
      <c r="M137" s="29">
        <f t="shared" si="40"/>
        <v>8.4199999999999997E-2</v>
      </c>
      <c r="N137" s="29">
        <f t="shared" si="41"/>
        <v>12.92</v>
      </c>
      <c r="O137" s="45" t="e">
        <f t="shared" si="52"/>
        <v>#DIV/0!</v>
      </c>
      <c r="P137" s="28">
        <f t="shared" si="42"/>
        <v>10.989169238449415</v>
      </c>
      <c r="Q137" s="28">
        <f t="shared" si="43"/>
        <v>15.087458954343088</v>
      </c>
      <c r="R137" s="45" t="e">
        <f t="shared" si="53"/>
        <v>#DIV/0!</v>
      </c>
      <c r="S137" s="29">
        <f t="shared" si="54"/>
        <v>3</v>
      </c>
      <c r="T137" s="29" t="e">
        <f t="shared" si="44"/>
        <v>#N/A</v>
      </c>
      <c r="U137" s="29" t="e">
        <f t="shared" si="45"/>
        <v>#N/A</v>
      </c>
      <c r="V137" s="29" t="e">
        <f t="shared" si="46"/>
        <v>#N/A</v>
      </c>
      <c r="W137" s="21" t="e">
        <f t="shared" si="55"/>
        <v>#DIV/0!</v>
      </c>
      <c r="X137" s="28">
        <f t="shared" si="47"/>
        <v>0</v>
      </c>
      <c r="Y137" s="28">
        <f t="shared" si="48"/>
        <v>0</v>
      </c>
      <c r="Z137" s="45" t="e">
        <f t="shared" si="56"/>
        <v>#DIV/0!</v>
      </c>
    </row>
    <row r="138" spans="3:26">
      <c r="C138" s="27"/>
      <c r="D138" s="21"/>
      <c r="E138" s="21"/>
      <c r="G138" s="21"/>
      <c r="H138" s="54">
        <f t="shared" si="49"/>
        <v>0</v>
      </c>
      <c r="I138" s="28">
        <f t="shared" si="38"/>
        <v>0</v>
      </c>
      <c r="J138" s="45" t="e">
        <f t="shared" si="50"/>
        <v>#DIV/0!</v>
      </c>
      <c r="K138" s="29">
        <f t="shared" si="51"/>
        <v>3</v>
      </c>
      <c r="L138" s="29">
        <f t="shared" si="39"/>
        <v>0.27</v>
      </c>
      <c r="M138" s="29">
        <f t="shared" si="40"/>
        <v>8.4199999999999997E-2</v>
      </c>
      <c r="N138" s="29">
        <f t="shared" si="41"/>
        <v>12.92</v>
      </c>
      <c r="O138" s="45" t="e">
        <f t="shared" si="52"/>
        <v>#DIV/0!</v>
      </c>
      <c r="P138" s="28">
        <f t="shared" si="42"/>
        <v>10.989169238449415</v>
      </c>
      <c r="Q138" s="28">
        <f t="shared" si="43"/>
        <v>15.087458954343088</v>
      </c>
      <c r="R138" s="45" t="e">
        <f t="shared" si="53"/>
        <v>#DIV/0!</v>
      </c>
      <c r="S138" s="29">
        <f t="shared" si="54"/>
        <v>3</v>
      </c>
      <c r="T138" s="29" t="e">
        <f t="shared" si="44"/>
        <v>#N/A</v>
      </c>
      <c r="U138" s="29" t="e">
        <f t="shared" si="45"/>
        <v>#N/A</v>
      </c>
      <c r="V138" s="29" t="e">
        <f t="shared" si="46"/>
        <v>#N/A</v>
      </c>
      <c r="W138" s="21" t="e">
        <f t="shared" si="55"/>
        <v>#DIV/0!</v>
      </c>
      <c r="X138" s="28">
        <f t="shared" si="47"/>
        <v>0</v>
      </c>
      <c r="Y138" s="28">
        <f t="shared" si="48"/>
        <v>0</v>
      </c>
      <c r="Z138" s="45" t="e">
        <f t="shared" si="56"/>
        <v>#DIV/0!</v>
      </c>
    </row>
    <row r="139" spans="3:26">
      <c r="C139" s="27"/>
      <c r="D139" s="21"/>
      <c r="E139" s="21"/>
      <c r="G139" s="21"/>
      <c r="H139" s="54">
        <f t="shared" si="49"/>
        <v>0</v>
      </c>
      <c r="I139" s="28">
        <f t="shared" si="38"/>
        <v>0</v>
      </c>
      <c r="J139" s="45" t="e">
        <f t="shared" si="50"/>
        <v>#DIV/0!</v>
      </c>
      <c r="K139" s="29">
        <f t="shared" si="51"/>
        <v>3</v>
      </c>
      <c r="L139" s="29">
        <f t="shared" si="39"/>
        <v>0.27</v>
      </c>
      <c r="M139" s="29">
        <f t="shared" si="40"/>
        <v>8.4199999999999997E-2</v>
      </c>
      <c r="N139" s="29">
        <f t="shared" si="41"/>
        <v>12.92</v>
      </c>
      <c r="O139" s="45" t="e">
        <f t="shared" si="52"/>
        <v>#DIV/0!</v>
      </c>
      <c r="P139" s="28">
        <f t="shared" si="42"/>
        <v>10.989169238449415</v>
      </c>
      <c r="Q139" s="28">
        <f t="shared" si="43"/>
        <v>15.087458954343088</v>
      </c>
      <c r="R139" s="45" t="e">
        <f t="shared" si="53"/>
        <v>#DIV/0!</v>
      </c>
      <c r="S139" s="29">
        <f t="shared" si="54"/>
        <v>3</v>
      </c>
      <c r="T139" s="29" t="e">
        <f t="shared" si="44"/>
        <v>#N/A</v>
      </c>
      <c r="U139" s="29" t="e">
        <f t="shared" si="45"/>
        <v>#N/A</v>
      </c>
      <c r="V139" s="29" t="e">
        <f t="shared" si="46"/>
        <v>#N/A</v>
      </c>
      <c r="W139" s="21" t="e">
        <f t="shared" si="55"/>
        <v>#DIV/0!</v>
      </c>
      <c r="X139" s="28">
        <f t="shared" si="47"/>
        <v>0</v>
      </c>
      <c r="Y139" s="28">
        <f t="shared" si="48"/>
        <v>0</v>
      </c>
      <c r="Z139" s="45" t="e">
        <f t="shared" si="56"/>
        <v>#DIV/0!</v>
      </c>
    </row>
    <row r="140" spans="3:26">
      <c r="C140" s="27"/>
      <c r="D140" s="21"/>
      <c r="E140" s="21"/>
      <c r="G140" s="21"/>
      <c r="H140" s="54">
        <f t="shared" si="49"/>
        <v>0</v>
      </c>
      <c r="I140" s="28">
        <f t="shared" si="38"/>
        <v>0</v>
      </c>
      <c r="J140" s="45" t="e">
        <f t="shared" si="50"/>
        <v>#DIV/0!</v>
      </c>
      <c r="K140" s="29">
        <f t="shared" si="51"/>
        <v>3</v>
      </c>
      <c r="L140" s="29">
        <f t="shared" si="39"/>
        <v>0.27</v>
      </c>
      <c r="M140" s="29">
        <f t="shared" si="40"/>
        <v>8.4199999999999997E-2</v>
      </c>
      <c r="N140" s="29">
        <f t="shared" si="41"/>
        <v>12.92</v>
      </c>
      <c r="O140" s="45" t="e">
        <f t="shared" si="52"/>
        <v>#DIV/0!</v>
      </c>
      <c r="P140" s="28">
        <f t="shared" si="42"/>
        <v>10.989169238449415</v>
      </c>
      <c r="Q140" s="28">
        <f t="shared" si="43"/>
        <v>15.087458954343088</v>
      </c>
      <c r="R140" s="45" t="e">
        <f t="shared" si="53"/>
        <v>#DIV/0!</v>
      </c>
      <c r="S140" s="29">
        <f t="shared" si="54"/>
        <v>3</v>
      </c>
      <c r="T140" s="29" t="e">
        <f t="shared" si="44"/>
        <v>#N/A</v>
      </c>
      <c r="U140" s="29" t="e">
        <f t="shared" si="45"/>
        <v>#N/A</v>
      </c>
      <c r="V140" s="29" t="e">
        <f t="shared" si="46"/>
        <v>#N/A</v>
      </c>
      <c r="W140" s="21" t="e">
        <f t="shared" si="55"/>
        <v>#DIV/0!</v>
      </c>
      <c r="X140" s="28">
        <f t="shared" si="47"/>
        <v>0</v>
      </c>
      <c r="Y140" s="28">
        <f t="shared" si="48"/>
        <v>0</v>
      </c>
      <c r="Z140" s="45" t="e">
        <f t="shared" si="56"/>
        <v>#DIV/0!</v>
      </c>
    </row>
    <row r="141" spans="3:26">
      <c r="C141" s="27"/>
      <c r="D141" s="21"/>
      <c r="E141" s="21"/>
      <c r="G141" s="21"/>
      <c r="H141" s="54">
        <f t="shared" si="49"/>
        <v>0</v>
      </c>
      <c r="I141" s="28">
        <f t="shared" si="38"/>
        <v>0</v>
      </c>
      <c r="J141" s="45" t="e">
        <f t="shared" si="50"/>
        <v>#DIV/0!</v>
      </c>
      <c r="K141" s="29">
        <f t="shared" si="51"/>
        <v>3</v>
      </c>
      <c r="L141" s="29">
        <f t="shared" si="39"/>
        <v>0.27</v>
      </c>
      <c r="M141" s="29">
        <f t="shared" si="40"/>
        <v>8.4199999999999997E-2</v>
      </c>
      <c r="N141" s="29">
        <f t="shared" si="41"/>
        <v>12.92</v>
      </c>
      <c r="O141" s="45" t="e">
        <f t="shared" si="52"/>
        <v>#DIV/0!</v>
      </c>
      <c r="P141" s="28">
        <f t="shared" si="42"/>
        <v>10.989169238449415</v>
      </c>
      <c r="Q141" s="28">
        <f t="shared" si="43"/>
        <v>15.087458954343088</v>
      </c>
      <c r="R141" s="45" t="e">
        <f t="shared" si="53"/>
        <v>#DIV/0!</v>
      </c>
      <c r="S141" s="29">
        <f t="shared" si="54"/>
        <v>3</v>
      </c>
      <c r="T141" s="29" t="e">
        <f t="shared" si="44"/>
        <v>#N/A</v>
      </c>
      <c r="U141" s="29" t="e">
        <f t="shared" si="45"/>
        <v>#N/A</v>
      </c>
      <c r="V141" s="29" t="e">
        <f t="shared" si="46"/>
        <v>#N/A</v>
      </c>
      <c r="W141" s="21" t="e">
        <f t="shared" si="55"/>
        <v>#DIV/0!</v>
      </c>
      <c r="X141" s="28">
        <f t="shared" si="47"/>
        <v>0</v>
      </c>
      <c r="Y141" s="28">
        <f t="shared" si="48"/>
        <v>0</v>
      </c>
      <c r="Z141" s="45" t="e">
        <f t="shared" si="56"/>
        <v>#DIV/0!</v>
      </c>
    </row>
    <row r="142" spans="3:26">
      <c r="C142" s="27"/>
      <c r="D142" s="21"/>
      <c r="E142" s="21"/>
      <c r="G142" s="21"/>
      <c r="H142" s="54">
        <f t="shared" si="49"/>
        <v>0</v>
      </c>
      <c r="I142" s="28">
        <f t="shared" si="38"/>
        <v>0</v>
      </c>
      <c r="J142" s="45" t="e">
        <f t="shared" si="50"/>
        <v>#DIV/0!</v>
      </c>
      <c r="K142" s="29">
        <f t="shared" si="51"/>
        <v>3</v>
      </c>
      <c r="L142" s="29">
        <f t="shared" si="39"/>
        <v>0.27</v>
      </c>
      <c r="M142" s="29">
        <f t="shared" si="40"/>
        <v>8.4199999999999997E-2</v>
      </c>
      <c r="N142" s="29">
        <f t="shared" si="41"/>
        <v>12.92</v>
      </c>
      <c r="O142" s="45" t="e">
        <f t="shared" si="52"/>
        <v>#DIV/0!</v>
      </c>
      <c r="P142" s="28">
        <f t="shared" si="42"/>
        <v>10.989169238449415</v>
      </c>
      <c r="Q142" s="28">
        <f t="shared" si="43"/>
        <v>15.087458954343088</v>
      </c>
      <c r="R142" s="45" t="e">
        <f t="shared" si="53"/>
        <v>#DIV/0!</v>
      </c>
      <c r="S142" s="29">
        <f t="shared" si="54"/>
        <v>3</v>
      </c>
      <c r="T142" s="29" t="e">
        <f t="shared" si="44"/>
        <v>#N/A</v>
      </c>
      <c r="U142" s="29" t="e">
        <f t="shared" si="45"/>
        <v>#N/A</v>
      </c>
      <c r="V142" s="29" t="e">
        <f t="shared" si="46"/>
        <v>#N/A</v>
      </c>
      <c r="W142" s="21" t="e">
        <f t="shared" si="55"/>
        <v>#DIV/0!</v>
      </c>
      <c r="X142" s="28">
        <f t="shared" si="47"/>
        <v>0</v>
      </c>
      <c r="Y142" s="28">
        <f t="shared" si="48"/>
        <v>0</v>
      </c>
      <c r="Z142" s="45" t="e">
        <f t="shared" si="56"/>
        <v>#DIV/0!</v>
      </c>
    </row>
    <row r="143" spans="3:26">
      <c r="C143" s="27"/>
      <c r="D143" s="21"/>
      <c r="E143" s="21"/>
      <c r="G143" s="21"/>
      <c r="H143" s="54">
        <f t="shared" si="49"/>
        <v>0</v>
      </c>
      <c r="I143" s="28">
        <f t="shared" si="38"/>
        <v>0</v>
      </c>
      <c r="J143" s="45" t="e">
        <f t="shared" si="50"/>
        <v>#DIV/0!</v>
      </c>
      <c r="K143" s="29">
        <f t="shared" si="51"/>
        <v>3</v>
      </c>
      <c r="L143" s="29">
        <f t="shared" si="39"/>
        <v>0.27</v>
      </c>
      <c r="M143" s="29">
        <f t="shared" si="40"/>
        <v>8.4199999999999997E-2</v>
      </c>
      <c r="N143" s="29">
        <f t="shared" si="41"/>
        <v>12.92</v>
      </c>
      <c r="O143" s="45" t="e">
        <f t="shared" si="52"/>
        <v>#DIV/0!</v>
      </c>
      <c r="P143" s="28">
        <f t="shared" si="42"/>
        <v>10.989169238449415</v>
      </c>
      <c r="Q143" s="28">
        <f t="shared" si="43"/>
        <v>15.087458954343088</v>
      </c>
      <c r="R143" s="45" t="e">
        <f t="shared" si="53"/>
        <v>#DIV/0!</v>
      </c>
      <c r="S143" s="29">
        <f t="shared" si="54"/>
        <v>3</v>
      </c>
      <c r="T143" s="29" t="e">
        <f t="shared" si="44"/>
        <v>#N/A</v>
      </c>
      <c r="U143" s="29" t="e">
        <f t="shared" si="45"/>
        <v>#N/A</v>
      </c>
      <c r="V143" s="29" t="e">
        <f t="shared" si="46"/>
        <v>#N/A</v>
      </c>
      <c r="W143" s="21" t="e">
        <f t="shared" si="55"/>
        <v>#DIV/0!</v>
      </c>
      <c r="X143" s="28">
        <f t="shared" si="47"/>
        <v>0</v>
      </c>
      <c r="Y143" s="28">
        <f t="shared" si="48"/>
        <v>0</v>
      </c>
      <c r="Z143" s="45" t="e">
        <f t="shared" si="56"/>
        <v>#DIV/0!</v>
      </c>
    </row>
    <row r="144" spans="3:26">
      <c r="C144" s="27"/>
      <c r="D144" s="21"/>
      <c r="E144" s="21"/>
      <c r="G144" s="21"/>
      <c r="H144" s="54">
        <f t="shared" si="49"/>
        <v>0</v>
      </c>
      <c r="I144" s="28">
        <f t="shared" si="38"/>
        <v>0</v>
      </c>
      <c r="J144" s="45" t="e">
        <f t="shared" si="50"/>
        <v>#DIV/0!</v>
      </c>
      <c r="K144" s="29">
        <f t="shared" si="51"/>
        <v>3</v>
      </c>
      <c r="L144" s="29">
        <f t="shared" si="39"/>
        <v>0.27</v>
      </c>
      <c r="M144" s="29">
        <f t="shared" si="40"/>
        <v>8.4199999999999997E-2</v>
      </c>
      <c r="N144" s="29">
        <f t="shared" si="41"/>
        <v>12.92</v>
      </c>
      <c r="O144" s="45" t="e">
        <f t="shared" si="52"/>
        <v>#DIV/0!</v>
      </c>
      <c r="P144" s="28">
        <f t="shared" si="42"/>
        <v>10.989169238449415</v>
      </c>
      <c r="Q144" s="28">
        <f t="shared" si="43"/>
        <v>15.087458954343088</v>
      </c>
      <c r="R144" s="45" t="e">
        <f t="shared" si="53"/>
        <v>#DIV/0!</v>
      </c>
      <c r="S144" s="29">
        <f t="shared" si="54"/>
        <v>3</v>
      </c>
      <c r="T144" s="29" t="e">
        <f t="shared" si="44"/>
        <v>#N/A</v>
      </c>
      <c r="U144" s="29" t="e">
        <f t="shared" si="45"/>
        <v>#N/A</v>
      </c>
      <c r="V144" s="29" t="e">
        <f t="shared" si="46"/>
        <v>#N/A</v>
      </c>
      <c r="W144" s="21" t="e">
        <f t="shared" si="55"/>
        <v>#DIV/0!</v>
      </c>
      <c r="X144" s="28">
        <f t="shared" si="47"/>
        <v>0</v>
      </c>
      <c r="Y144" s="28">
        <f t="shared" si="48"/>
        <v>0</v>
      </c>
      <c r="Z144" s="45" t="e">
        <f t="shared" si="56"/>
        <v>#DIV/0!</v>
      </c>
    </row>
    <row r="145" spans="3:26">
      <c r="C145" s="27"/>
      <c r="D145" s="21"/>
      <c r="E145" s="21"/>
      <c r="G145" s="21"/>
      <c r="H145" s="54">
        <f t="shared" si="49"/>
        <v>0</v>
      </c>
      <c r="I145" s="28">
        <f t="shared" si="38"/>
        <v>0</v>
      </c>
      <c r="J145" s="45" t="e">
        <f t="shared" si="50"/>
        <v>#DIV/0!</v>
      </c>
      <c r="K145" s="29">
        <f t="shared" si="51"/>
        <v>3</v>
      </c>
      <c r="L145" s="29">
        <f t="shared" si="39"/>
        <v>0.27</v>
      </c>
      <c r="M145" s="29">
        <f t="shared" si="40"/>
        <v>8.4199999999999997E-2</v>
      </c>
      <c r="N145" s="29">
        <f t="shared" si="41"/>
        <v>12.92</v>
      </c>
      <c r="O145" s="45" t="e">
        <f t="shared" si="52"/>
        <v>#DIV/0!</v>
      </c>
      <c r="P145" s="28">
        <f t="shared" si="42"/>
        <v>10.989169238449415</v>
      </c>
      <c r="Q145" s="28">
        <f t="shared" si="43"/>
        <v>15.087458954343088</v>
      </c>
      <c r="R145" s="45" t="e">
        <f t="shared" si="53"/>
        <v>#DIV/0!</v>
      </c>
      <c r="S145" s="29">
        <f t="shared" si="54"/>
        <v>3</v>
      </c>
      <c r="T145" s="29" t="e">
        <f t="shared" si="44"/>
        <v>#N/A</v>
      </c>
      <c r="U145" s="29" t="e">
        <f t="shared" si="45"/>
        <v>#N/A</v>
      </c>
      <c r="V145" s="29" t="e">
        <f t="shared" si="46"/>
        <v>#N/A</v>
      </c>
      <c r="W145" s="21" t="e">
        <f t="shared" si="55"/>
        <v>#DIV/0!</v>
      </c>
      <c r="X145" s="28">
        <f t="shared" si="47"/>
        <v>0</v>
      </c>
      <c r="Y145" s="28">
        <f t="shared" si="48"/>
        <v>0</v>
      </c>
      <c r="Z145" s="45" t="e">
        <f t="shared" si="56"/>
        <v>#DIV/0!</v>
      </c>
    </row>
    <row r="146" spans="3:26">
      <c r="C146" s="27"/>
      <c r="D146" s="21"/>
      <c r="E146" s="21"/>
      <c r="G146" s="21"/>
      <c r="H146" s="54">
        <f t="shared" si="49"/>
        <v>0</v>
      </c>
      <c r="I146" s="28">
        <f t="shared" si="38"/>
        <v>0</v>
      </c>
      <c r="J146" s="45" t="e">
        <f t="shared" si="50"/>
        <v>#DIV/0!</v>
      </c>
      <c r="K146" s="29">
        <f t="shared" si="51"/>
        <v>3</v>
      </c>
      <c r="L146" s="29">
        <f t="shared" si="39"/>
        <v>0.27</v>
      </c>
      <c r="M146" s="29">
        <f t="shared" si="40"/>
        <v>8.4199999999999997E-2</v>
      </c>
      <c r="N146" s="29">
        <f t="shared" si="41"/>
        <v>12.92</v>
      </c>
      <c r="O146" s="45" t="e">
        <f t="shared" si="52"/>
        <v>#DIV/0!</v>
      </c>
      <c r="P146" s="28">
        <f t="shared" si="42"/>
        <v>10.989169238449415</v>
      </c>
      <c r="Q146" s="28">
        <f t="shared" si="43"/>
        <v>15.087458954343088</v>
      </c>
      <c r="R146" s="45" t="e">
        <f t="shared" si="53"/>
        <v>#DIV/0!</v>
      </c>
      <c r="S146" s="29">
        <f t="shared" si="54"/>
        <v>3</v>
      </c>
      <c r="T146" s="29" t="e">
        <f t="shared" si="44"/>
        <v>#N/A</v>
      </c>
      <c r="U146" s="29" t="e">
        <f t="shared" si="45"/>
        <v>#N/A</v>
      </c>
      <c r="V146" s="29" t="e">
        <f t="shared" si="46"/>
        <v>#N/A</v>
      </c>
      <c r="W146" s="21" t="e">
        <f t="shared" si="55"/>
        <v>#DIV/0!</v>
      </c>
      <c r="X146" s="28">
        <f t="shared" si="47"/>
        <v>0</v>
      </c>
      <c r="Y146" s="28">
        <f t="shared" si="48"/>
        <v>0</v>
      </c>
      <c r="Z146" s="45" t="e">
        <f t="shared" si="56"/>
        <v>#DIV/0!</v>
      </c>
    </row>
    <row r="147" spans="3:26">
      <c r="C147" s="27"/>
      <c r="D147" s="21"/>
      <c r="E147" s="21"/>
      <c r="G147" s="21"/>
      <c r="H147" s="54">
        <f t="shared" si="49"/>
        <v>0</v>
      </c>
      <c r="I147" s="28">
        <f t="shared" si="38"/>
        <v>0</v>
      </c>
      <c r="J147" s="45" t="e">
        <f t="shared" si="50"/>
        <v>#DIV/0!</v>
      </c>
      <c r="K147" s="29">
        <f t="shared" si="51"/>
        <v>3</v>
      </c>
      <c r="L147" s="29">
        <f t="shared" si="39"/>
        <v>0.27</v>
      </c>
      <c r="M147" s="29">
        <f t="shared" si="40"/>
        <v>8.4199999999999997E-2</v>
      </c>
      <c r="N147" s="29">
        <f t="shared" si="41"/>
        <v>12.92</v>
      </c>
      <c r="O147" s="45" t="e">
        <f t="shared" si="52"/>
        <v>#DIV/0!</v>
      </c>
      <c r="P147" s="28">
        <f t="shared" si="42"/>
        <v>10.989169238449415</v>
      </c>
      <c r="Q147" s="28">
        <f t="shared" si="43"/>
        <v>15.087458954343088</v>
      </c>
      <c r="R147" s="45" t="e">
        <f t="shared" si="53"/>
        <v>#DIV/0!</v>
      </c>
      <c r="S147" s="29">
        <f t="shared" si="54"/>
        <v>3</v>
      </c>
      <c r="T147" s="29" t="e">
        <f t="shared" si="44"/>
        <v>#N/A</v>
      </c>
      <c r="U147" s="29" t="e">
        <f t="shared" si="45"/>
        <v>#N/A</v>
      </c>
      <c r="V147" s="29" t="e">
        <f t="shared" si="46"/>
        <v>#N/A</v>
      </c>
      <c r="W147" s="21" t="e">
        <f t="shared" si="55"/>
        <v>#DIV/0!</v>
      </c>
      <c r="X147" s="28">
        <f t="shared" si="47"/>
        <v>0</v>
      </c>
      <c r="Y147" s="28">
        <f t="shared" si="48"/>
        <v>0</v>
      </c>
      <c r="Z147" s="45" t="e">
        <f t="shared" si="56"/>
        <v>#DIV/0!</v>
      </c>
    </row>
    <row r="148" spans="3:26">
      <c r="C148" s="27"/>
      <c r="D148" s="21"/>
      <c r="E148" s="21"/>
      <c r="G148" s="21"/>
      <c r="H148" s="54">
        <f t="shared" si="49"/>
        <v>0</v>
      </c>
      <c r="I148" s="28">
        <f t="shared" si="38"/>
        <v>0</v>
      </c>
      <c r="J148" s="45" t="e">
        <f t="shared" si="50"/>
        <v>#DIV/0!</v>
      </c>
      <c r="K148" s="29">
        <f t="shared" si="51"/>
        <v>3</v>
      </c>
      <c r="L148" s="29">
        <f t="shared" si="39"/>
        <v>0.27</v>
      </c>
      <c r="M148" s="29">
        <f t="shared" si="40"/>
        <v>8.4199999999999997E-2</v>
      </c>
      <c r="N148" s="29">
        <f t="shared" si="41"/>
        <v>12.92</v>
      </c>
      <c r="O148" s="45" t="e">
        <f t="shared" si="52"/>
        <v>#DIV/0!</v>
      </c>
      <c r="P148" s="28">
        <f t="shared" si="42"/>
        <v>10.989169238449415</v>
      </c>
      <c r="Q148" s="28">
        <f t="shared" si="43"/>
        <v>15.087458954343088</v>
      </c>
      <c r="R148" s="45" t="e">
        <f t="shared" si="53"/>
        <v>#DIV/0!</v>
      </c>
      <c r="S148" s="29">
        <f t="shared" si="54"/>
        <v>3</v>
      </c>
      <c r="T148" s="29" t="e">
        <f t="shared" si="44"/>
        <v>#N/A</v>
      </c>
      <c r="U148" s="29" t="e">
        <f t="shared" si="45"/>
        <v>#N/A</v>
      </c>
      <c r="V148" s="29" t="e">
        <f t="shared" si="46"/>
        <v>#N/A</v>
      </c>
      <c r="W148" s="21" t="e">
        <f t="shared" si="55"/>
        <v>#DIV/0!</v>
      </c>
      <c r="X148" s="28">
        <f t="shared" si="47"/>
        <v>0</v>
      </c>
      <c r="Y148" s="28">
        <f t="shared" si="48"/>
        <v>0</v>
      </c>
      <c r="Z148" s="45" t="e">
        <f t="shared" si="56"/>
        <v>#DIV/0!</v>
      </c>
    </row>
    <row r="149" spans="3:26">
      <c r="C149" s="27"/>
      <c r="D149" s="21"/>
      <c r="E149" s="21"/>
      <c r="G149" s="21"/>
      <c r="H149" s="54">
        <f t="shared" si="49"/>
        <v>0</v>
      </c>
      <c r="I149" s="28">
        <f t="shared" si="38"/>
        <v>0</v>
      </c>
      <c r="J149" s="45" t="e">
        <f t="shared" si="50"/>
        <v>#DIV/0!</v>
      </c>
      <c r="K149" s="29">
        <f t="shared" si="51"/>
        <v>3</v>
      </c>
      <c r="L149" s="29">
        <f t="shared" si="39"/>
        <v>0.27</v>
      </c>
      <c r="M149" s="29">
        <f t="shared" si="40"/>
        <v>8.4199999999999997E-2</v>
      </c>
      <c r="N149" s="29">
        <f t="shared" si="41"/>
        <v>12.92</v>
      </c>
      <c r="O149" s="45" t="e">
        <f t="shared" si="52"/>
        <v>#DIV/0!</v>
      </c>
      <c r="P149" s="28">
        <f t="shared" si="42"/>
        <v>10.989169238449415</v>
      </c>
      <c r="Q149" s="28">
        <f t="shared" si="43"/>
        <v>15.087458954343088</v>
      </c>
      <c r="R149" s="45" t="e">
        <f t="shared" si="53"/>
        <v>#DIV/0!</v>
      </c>
      <c r="S149" s="29">
        <f t="shared" si="54"/>
        <v>3</v>
      </c>
      <c r="T149" s="29" t="e">
        <f t="shared" si="44"/>
        <v>#N/A</v>
      </c>
      <c r="U149" s="29" t="e">
        <f t="shared" si="45"/>
        <v>#N/A</v>
      </c>
      <c r="V149" s="29" t="e">
        <f t="shared" si="46"/>
        <v>#N/A</v>
      </c>
      <c r="W149" s="21" t="e">
        <f t="shared" si="55"/>
        <v>#DIV/0!</v>
      </c>
      <c r="X149" s="28">
        <f t="shared" si="47"/>
        <v>0</v>
      </c>
      <c r="Y149" s="28">
        <f t="shared" si="48"/>
        <v>0</v>
      </c>
      <c r="Z149" s="45" t="e">
        <f t="shared" si="56"/>
        <v>#DIV/0!</v>
      </c>
    </row>
    <row r="150" spans="3:26">
      <c r="C150" s="27"/>
      <c r="D150" s="21"/>
      <c r="E150" s="21"/>
      <c r="G150" s="21"/>
      <c r="H150" s="54">
        <f t="shared" si="49"/>
        <v>0</v>
      </c>
      <c r="I150" s="28">
        <f t="shared" si="38"/>
        <v>0</v>
      </c>
      <c r="J150" s="45" t="e">
        <f t="shared" si="50"/>
        <v>#DIV/0!</v>
      </c>
      <c r="K150" s="29">
        <f t="shared" si="51"/>
        <v>3</v>
      </c>
      <c r="L150" s="29">
        <f t="shared" si="39"/>
        <v>0.27</v>
      </c>
      <c r="M150" s="29">
        <f t="shared" si="40"/>
        <v>8.4199999999999997E-2</v>
      </c>
      <c r="N150" s="29">
        <f t="shared" si="41"/>
        <v>12.92</v>
      </c>
      <c r="O150" s="45" t="e">
        <f t="shared" si="52"/>
        <v>#DIV/0!</v>
      </c>
      <c r="P150" s="28">
        <f t="shared" si="42"/>
        <v>10.989169238449415</v>
      </c>
      <c r="Q150" s="28">
        <f t="shared" si="43"/>
        <v>15.087458954343088</v>
      </c>
      <c r="R150" s="45" t="e">
        <f t="shared" si="53"/>
        <v>#DIV/0!</v>
      </c>
      <c r="S150" s="29">
        <f t="shared" si="54"/>
        <v>3</v>
      </c>
      <c r="T150" s="29" t="e">
        <f t="shared" si="44"/>
        <v>#N/A</v>
      </c>
      <c r="U150" s="29" t="e">
        <f t="shared" si="45"/>
        <v>#N/A</v>
      </c>
      <c r="V150" s="29" t="e">
        <f t="shared" si="46"/>
        <v>#N/A</v>
      </c>
      <c r="W150" s="21" t="e">
        <f t="shared" si="55"/>
        <v>#DIV/0!</v>
      </c>
      <c r="X150" s="28">
        <f t="shared" si="47"/>
        <v>0</v>
      </c>
      <c r="Y150" s="28">
        <f t="shared" si="48"/>
        <v>0</v>
      </c>
      <c r="Z150" s="45" t="e">
        <f t="shared" si="56"/>
        <v>#DIV/0!</v>
      </c>
    </row>
    <row r="151" spans="3:26">
      <c r="C151" s="27"/>
      <c r="D151" s="21"/>
      <c r="E151" s="21"/>
      <c r="G151" s="21"/>
      <c r="H151" s="54">
        <f t="shared" si="49"/>
        <v>0</v>
      </c>
      <c r="I151" s="28">
        <f t="shared" si="38"/>
        <v>0</v>
      </c>
      <c r="J151" s="45" t="e">
        <f t="shared" si="50"/>
        <v>#DIV/0!</v>
      </c>
      <c r="K151" s="29">
        <f t="shared" si="51"/>
        <v>3</v>
      </c>
      <c r="L151" s="29">
        <f t="shared" si="39"/>
        <v>0.27</v>
      </c>
      <c r="M151" s="29">
        <f t="shared" si="40"/>
        <v>8.4199999999999997E-2</v>
      </c>
      <c r="N151" s="29">
        <f t="shared" si="41"/>
        <v>12.92</v>
      </c>
      <c r="O151" s="45" t="e">
        <f t="shared" si="52"/>
        <v>#DIV/0!</v>
      </c>
      <c r="P151" s="28">
        <f t="shared" si="42"/>
        <v>10.989169238449415</v>
      </c>
      <c r="Q151" s="28">
        <f t="shared" si="43"/>
        <v>15.087458954343088</v>
      </c>
      <c r="R151" s="45" t="e">
        <f t="shared" si="53"/>
        <v>#DIV/0!</v>
      </c>
      <c r="S151" s="29">
        <f t="shared" si="54"/>
        <v>3</v>
      </c>
      <c r="T151" s="29" t="e">
        <f t="shared" si="44"/>
        <v>#N/A</v>
      </c>
      <c r="U151" s="29" t="e">
        <f t="shared" si="45"/>
        <v>#N/A</v>
      </c>
      <c r="V151" s="29" t="e">
        <f t="shared" si="46"/>
        <v>#N/A</v>
      </c>
      <c r="W151" s="21" t="e">
        <f t="shared" si="55"/>
        <v>#DIV/0!</v>
      </c>
      <c r="X151" s="28">
        <f t="shared" si="47"/>
        <v>0</v>
      </c>
      <c r="Y151" s="28">
        <f t="shared" si="48"/>
        <v>0</v>
      </c>
      <c r="Z151" s="45" t="e">
        <f t="shared" si="56"/>
        <v>#DIV/0!</v>
      </c>
    </row>
    <row r="152" spans="3:26">
      <c r="C152" s="27"/>
      <c r="D152" s="21"/>
      <c r="E152" s="21"/>
      <c r="G152" s="21"/>
      <c r="H152" s="54">
        <f t="shared" si="49"/>
        <v>0</v>
      </c>
      <c r="I152" s="28">
        <f t="shared" si="38"/>
        <v>0</v>
      </c>
      <c r="J152" s="45" t="e">
        <f t="shared" si="50"/>
        <v>#DIV/0!</v>
      </c>
      <c r="K152" s="29">
        <f t="shared" si="51"/>
        <v>3</v>
      </c>
      <c r="L152" s="29">
        <f t="shared" si="39"/>
        <v>0.27</v>
      </c>
      <c r="M152" s="29">
        <f t="shared" si="40"/>
        <v>8.4199999999999997E-2</v>
      </c>
      <c r="N152" s="29">
        <f t="shared" si="41"/>
        <v>12.92</v>
      </c>
      <c r="O152" s="45" t="e">
        <f t="shared" si="52"/>
        <v>#DIV/0!</v>
      </c>
      <c r="P152" s="28">
        <f t="shared" si="42"/>
        <v>10.989169238449415</v>
      </c>
      <c r="Q152" s="28">
        <f t="shared" si="43"/>
        <v>15.087458954343088</v>
      </c>
      <c r="R152" s="45" t="e">
        <f t="shared" si="53"/>
        <v>#DIV/0!</v>
      </c>
      <c r="S152" s="29">
        <f t="shared" si="54"/>
        <v>3</v>
      </c>
      <c r="T152" s="29" t="e">
        <f t="shared" si="44"/>
        <v>#N/A</v>
      </c>
      <c r="U152" s="29" t="e">
        <f t="shared" si="45"/>
        <v>#N/A</v>
      </c>
      <c r="V152" s="29" t="e">
        <f t="shared" si="46"/>
        <v>#N/A</v>
      </c>
      <c r="W152" s="21" t="e">
        <f t="shared" si="55"/>
        <v>#DIV/0!</v>
      </c>
      <c r="X152" s="28">
        <f t="shared" si="47"/>
        <v>0</v>
      </c>
      <c r="Y152" s="28">
        <f t="shared" si="48"/>
        <v>0</v>
      </c>
      <c r="Z152" s="45" t="e">
        <f t="shared" si="56"/>
        <v>#DIV/0!</v>
      </c>
    </row>
    <row r="153" spans="3:26">
      <c r="C153" s="27"/>
      <c r="D153" s="21"/>
      <c r="E153" s="21"/>
      <c r="G153" s="21"/>
      <c r="H153" s="54">
        <f t="shared" si="49"/>
        <v>0</v>
      </c>
      <c r="I153" s="28">
        <f t="shared" si="38"/>
        <v>0</v>
      </c>
      <c r="J153" s="45" t="e">
        <f t="shared" si="50"/>
        <v>#DIV/0!</v>
      </c>
      <c r="K153" s="29">
        <f t="shared" si="51"/>
        <v>3</v>
      </c>
      <c r="L153" s="29">
        <f t="shared" si="39"/>
        <v>0.27</v>
      </c>
      <c r="M153" s="29">
        <f t="shared" si="40"/>
        <v>8.4199999999999997E-2</v>
      </c>
      <c r="N153" s="29">
        <f t="shared" si="41"/>
        <v>12.92</v>
      </c>
      <c r="O153" s="45" t="e">
        <f t="shared" si="52"/>
        <v>#DIV/0!</v>
      </c>
      <c r="P153" s="28">
        <f t="shared" si="42"/>
        <v>10.989169238449415</v>
      </c>
      <c r="Q153" s="28">
        <f t="shared" si="43"/>
        <v>15.087458954343088</v>
      </c>
      <c r="R153" s="45" t="e">
        <f t="shared" si="53"/>
        <v>#DIV/0!</v>
      </c>
      <c r="S153" s="29">
        <f t="shared" si="54"/>
        <v>3</v>
      </c>
      <c r="T153" s="29" t="e">
        <f t="shared" si="44"/>
        <v>#N/A</v>
      </c>
      <c r="U153" s="29" t="e">
        <f t="shared" si="45"/>
        <v>#N/A</v>
      </c>
      <c r="V153" s="29" t="e">
        <f t="shared" si="46"/>
        <v>#N/A</v>
      </c>
      <c r="W153" s="21" t="e">
        <f t="shared" si="55"/>
        <v>#DIV/0!</v>
      </c>
      <c r="X153" s="28">
        <f t="shared" si="47"/>
        <v>0</v>
      </c>
      <c r="Y153" s="28">
        <f t="shared" si="48"/>
        <v>0</v>
      </c>
      <c r="Z153" s="45" t="e">
        <f t="shared" si="56"/>
        <v>#DIV/0!</v>
      </c>
    </row>
    <row r="154" spans="3:26" ht="14.4">
      <c r="C154" s="27"/>
      <c r="D154" s="30"/>
      <c r="E154" s="30"/>
      <c r="F154" s="65"/>
      <c r="G154" s="30"/>
      <c r="H154" s="54">
        <f t="shared" si="49"/>
        <v>0</v>
      </c>
      <c r="I154" s="28">
        <f t="shared" si="38"/>
        <v>0</v>
      </c>
      <c r="J154" s="45" t="e">
        <f t="shared" si="50"/>
        <v>#DIV/0!</v>
      </c>
      <c r="K154" s="29">
        <f t="shared" si="51"/>
        <v>3</v>
      </c>
      <c r="L154" s="29">
        <f t="shared" si="39"/>
        <v>0.27</v>
      </c>
      <c r="M154" s="29">
        <f t="shared" si="40"/>
        <v>8.4199999999999997E-2</v>
      </c>
      <c r="N154" s="29">
        <f t="shared" si="41"/>
        <v>12.92</v>
      </c>
      <c r="O154" s="45" t="e">
        <f t="shared" si="52"/>
        <v>#DIV/0!</v>
      </c>
      <c r="P154" s="28">
        <f t="shared" si="42"/>
        <v>10.989169238449415</v>
      </c>
      <c r="Q154" s="28">
        <f t="shared" si="43"/>
        <v>15.087458954343088</v>
      </c>
      <c r="R154" s="45" t="e">
        <f t="shared" si="53"/>
        <v>#DIV/0!</v>
      </c>
      <c r="S154" s="29">
        <f t="shared" si="54"/>
        <v>3</v>
      </c>
      <c r="T154" s="29" t="e">
        <f t="shared" si="44"/>
        <v>#N/A</v>
      </c>
      <c r="U154" s="29" t="e">
        <f t="shared" si="45"/>
        <v>#N/A</v>
      </c>
      <c r="V154" s="29" t="e">
        <f t="shared" si="46"/>
        <v>#N/A</v>
      </c>
      <c r="W154" s="21" t="e">
        <f t="shared" si="55"/>
        <v>#DIV/0!</v>
      </c>
      <c r="X154" s="28">
        <f t="shared" si="47"/>
        <v>0</v>
      </c>
      <c r="Y154" s="28">
        <f t="shared" si="48"/>
        <v>0</v>
      </c>
      <c r="Z154" s="45" t="e">
        <f t="shared" si="56"/>
        <v>#DIV/0!</v>
      </c>
    </row>
    <row r="155" spans="3:26">
      <c r="C155" s="27"/>
      <c r="D155" s="21"/>
      <c r="E155" s="21"/>
      <c r="G155" s="21"/>
      <c r="H155" s="54">
        <f t="shared" si="49"/>
        <v>0</v>
      </c>
      <c r="I155" s="28">
        <f t="shared" si="38"/>
        <v>0</v>
      </c>
      <c r="J155" s="45" t="e">
        <f t="shared" si="50"/>
        <v>#DIV/0!</v>
      </c>
      <c r="K155" s="29">
        <f t="shared" si="51"/>
        <v>3</v>
      </c>
      <c r="L155" s="29">
        <f t="shared" si="39"/>
        <v>0.27</v>
      </c>
      <c r="M155" s="29">
        <f t="shared" si="40"/>
        <v>8.4199999999999997E-2</v>
      </c>
      <c r="N155" s="29">
        <f t="shared" si="41"/>
        <v>12.92</v>
      </c>
      <c r="O155" s="45" t="e">
        <f t="shared" si="52"/>
        <v>#DIV/0!</v>
      </c>
      <c r="P155" s="28">
        <f t="shared" si="42"/>
        <v>10.989169238449415</v>
      </c>
      <c r="Q155" s="28">
        <f t="shared" si="43"/>
        <v>15.087458954343088</v>
      </c>
      <c r="R155" s="45" t="e">
        <f t="shared" si="53"/>
        <v>#DIV/0!</v>
      </c>
      <c r="S155" s="29">
        <f t="shared" si="54"/>
        <v>3</v>
      </c>
      <c r="T155" s="29" t="e">
        <f t="shared" si="44"/>
        <v>#N/A</v>
      </c>
      <c r="U155" s="29" t="e">
        <f t="shared" si="45"/>
        <v>#N/A</v>
      </c>
      <c r="V155" s="29" t="e">
        <f t="shared" si="46"/>
        <v>#N/A</v>
      </c>
      <c r="W155" s="21" t="e">
        <f t="shared" si="55"/>
        <v>#DIV/0!</v>
      </c>
      <c r="X155" s="28">
        <f t="shared" si="47"/>
        <v>0</v>
      </c>
      <c r="Y155" s="28">
        <f t="shared" si="48"/>
        <v>0</v>
      </c>
      <c r="Z155" s="45" t="e">
        <f t="shared" si="56"/>
        <v>#DIV/0!</v>
      </c>
    </row>
    <row r="156" spans="3:26">
      <c r="C156" s="27"/>
      <c r="D156" s="21"/>
      <c r="E156" s="21"/>
      <c r="G156" s="21"/>
      <c r="H156" s="54">
        <f t="shared" si="49"/>
        <v>0</v>
      </c>
      <c r="I156" s="28">
        <f t="shared" si="38"/>
        <v>0</v>
      </c>
      <c r="J156" s="45" t="e">
        <f t="shared" si="50"/>
        <v>#DIV/0!</v>
      </c>
      <c r="K156" s="29">
        <f t="shared" si="51"/>
        <v>3</v>
      </c>
      <c r="L156" s="29">
        <f t="shared" si="39"/>
        <v>0.27</v>
      </c>
      <c r="M156" s="29">
        <f t="shared" si="40"/>
        <v>8.4199999999999997E-2</v>
      </c>
      <c r="N156" s="29">
        <f t="shared" si="41"/>
        <v>12.92</v>
      </c>
      <c r="O156" s="45" t="e">
        <f t="shared" si="52"/>
        <v>#DIV/0!</v>
      </c>
      <c r="P156" s="28">
        <f t="shared" si="42"/>
        <v>10.989169238449415</v>
      </c>
      <c r="Q156" s="28">
        <f t="shared" si="43"/>
        <v>15.087458954343088</v>
      </c>
      <c r="R156" s="45" t="e">
        <f t="shared" si="53"/>
        <v>#DIV/0!</v>
      </c>
      <c r="S156" s="29">
        <f t="shared" si="54"/>
        <v>3</v>
      </c>
      <c r="T156" s="29" t="e">
        <f t="shared" si="44"/>
        <v>#N/A</v>
      </c>
      <c r="U156" s="29" t="e">
        <f t="shared" si="45"/>
        <v>#N/A</v>
      </c>
      <c r="V156" s="29" t="e">
        <f t="shared" si="46"/>
        <v>#N/A</v>
      </c>
      <c r="W156" s="21" t="e">
        <f t="shared" si="55"/>
        <v>#DIV/0!</v>
      </c>
      <c r="X156" s="28">
        <f t="shared" si="47"/>
        <v>0</v>
      </c>
      <c r="Y156" s="28">
        <f t="shared" si="48"/>
        <v>0</v>
      </c>
      <c r="Z156" s="45" t="e">
        <f t="shared" si="56"/>
        <v>#DIV/0!</v>
      </c>
    </row>
    <row r="157" spans="3:26">
      <c r="C157" s="27"/>
      <c r="D157" s="21"/>
      <c r="E157" s="21"/>
      <c r="G157" s="21"/>
      <c r="H157" s="54">
        <f t="shared" si="49"/>
        <v>0</v>
      </c>
      <c r="I157" s="28">
        <f t="shared" si="38"/>
        <v>0</v>
      </c>
      <c r="J157" s="45" t="e">
        <f t="shared" si="50"/>
        <v>#DIV/0!</v>
      </c>
      <c r="K157" s="29">
        <f t="shared" si="51"/>
        <v>3</v>
      </c>
      <c r="L157" s="29">
        <f t="shared" si="39"/>
        <v>0.27</v>
      </c>
      <c r="M157" s="29">
        <f t="shared" si="40"/>
        <v>8.4199999999999997E-2</v>
      </c>
      <c r="N157" s="29">
        <f t="shared" si="41"/>
        <v>12.92</v>
      </c>
      <c r="O157" s="45" t="e">
        <f t="shared" si="52"/>
        <v>#DIV/0!</v>
      </c>
      <c r="P157" s="28">
        <f t="shared" si="42"/>
        <v>10.989169238449415</v>
      </c>
      <c r="Q157" s="28">
        <f t="shared" si="43"/>
        <v>15.087458954343088</v>
      </c>
      <c r="R157" s="45" t="e">
        <f t="shared" si="53"/>
        <v>#DIV/0!</v>
      </c>
      <c r="S157" s="29">
        <f t="shared" si="54"/>
        <v>3</v>
      </c>
      <c r="T157" s="29" t="e">
        <f t="shared" si="44"/>
        <v>#N/A</v>
      </c>
      <c r="U157" s="29" t="e">
        <f t="shared" si="45"/>
        <v>#N/A</v>
      </c>
      <c r="V157" s="29" t="e">
        <f t="shared" si="46"/>
        <v>#N/A</v>
      </c>
      <c r="W157" s="21" t="e">
        <f t="shared" si="55"/>
        <v>#DIV/0!</v>
      </c>
      <c r="X157" s="28">
        <f t="shared" si="47"/>
        <v>0</v>
      </c>
      <c r="Y157" s="28">
        <f t="shared" si="48"/>
        <v>0</v>
      </c>
      <c r="Z157" s="45" t="e">
        <f t="shared" si="56"/>
        <v>#DIV/0!</v>
      </c>
    </row>
    <row r="158" spans="3:26">
      <c r="C158" s="27"/>
      <c r="D158" s="21"/>
      <c r="E158" s="21"/>
      <c r="G158" s="21"/>
      <c r="H158" s="54">
        <f t="shared" si="49"/>
        <v>0</v>
      </c>
      <c r="I158" s="28">
        <f t="shared" si="38"/>
        <v>0</v>
      </c>
      <c r="J158" s="45" t="e">
        <f t="shared" si="50"/>
        <v>#DIV/0!</v>
      </c>
      <c r="K158" s="29">
        <f t="shared" si="51"/>
        <v>3</v>
      </c>
      <c r="L158" s="29">
        <f t="shared" si="39"/>
        <v>0.27</v>
      </c>
      <c r="M158" s="29">
        <f t="shared" si="40"/>
        <v>8.4199999999999997E-2</v>
      </c>
      <c r="N158" s="29">
        <f t="shared" si="41"/>
        <v>12.92</v>
      </c>
      <c r="O158" s="45" t="e">
        <f t="shared" si="52"/>
        <v>#DIV/0!</v>
      </c>
      <c r="P158" s="28">
        <f t="shared" si="42"/>
        <v>10.989169238449415</v>
      </c>
      <c r="Q158" s="28">
        <f t="shared" si="43"/>
        <v>15.087458954343088</v>
      </c>
      <c r="R158" s="45" t="e">
        <f t="shared" si="53"/>
        <v>#DIV/0!</v>
      </c>
      <c r="S158" s="29">
        <f t="shared" si="54"/>
        <v>3</v>
      </c>
      <c r="T158" s="29" t="e">
        <f t="shared" si="44"/>
        <v>#N/A</v>
      </c>
      <c r="U158" s="29" t="e">
        <f t="shared" si="45"/>
        <v>#N/A</v>
      </c>
      <c r="V158" s="29" t="e">
        <f t="shared" si="46"/>
        <v>#N/A</v>
      </c>
      <c r="W158" s="21" t="e">
        <f t="shared" si="55"/>
        <v>#DIV/0!</v>
      </c>
      <c r="X158" s="28">
        <f t="shared" si="47"/>
        <v>0</v>
      </c>
      <c r="Y158" s="28">
        <f t="shared" si="48"/>
        <v>0</v>
      </c>
      <c r="Z158" s="45" t="e">
        <f t="shared" si="56"/>
        <v>#DIV/0!</v>
      </c>
    </row>
    <row r="159" spans="3:26">
      <c r="C159" s="27"/>
      <c r="D159" s="21"/>
      <c r="E159" s="21"/>
      <c r="G159" s="21"/>
      <c r="H159" s="54">
        <f t="shared" si="49"/>
        <v>0</v>
      </c>
      <c r="I159" s="28">
        <f t="shared" si="38"/>
        <v>0</v>
      </c>
      <c r="J159" s="45" t="e">
        <f t="shared" si="50"/>
        <v>#DIV/0!</v>
      </c>
      <c r="K159" s="29">
        <f t="shared" si="51"/>
        <v>3</v>
      </c>
      <c r="L159" s="29">
        <f t="shared" si="39"/>
        <v>0.27</v>
      </c>
      <c r="M159" s="29">
        <f t="shared" si="40"/>
        <v>8.4199999999999997E-2</v>
      </c>
      <c r="N159" s="29">
        <f t="shared" si="41"/>
        <v>12.92</v>
      </c>
      <c r="O159" s="45" t="e">
        <f t="shared" si="52"/>
        <v>#DIV/0!</v>
      </c>
      <c r="P159" s="28">
        <f t="shared" si="42"/>
        <v>10.989169238449415</v>
      </c>
      <c r="Q159" s="28">
        <f t="shared" si="43"/>
        <v>15.087458954343088</v>
      </c>
      <c r="R159" s="45" t="e">
        <f t="shared" si="53"/>
        <v>#DIV/0!</v>
      </c>
      <c r="S159" s="29">
        <f t="shared" si="54"/>
        <v>3</v>
      </c>
      <c r="T159" s="29" t="e">
        <f t="shared" si="44"/>
        <v>#N/A</v>
      </c>
      <c r="U159" s="29" t="e">
        <f t="shared" si="45"/>
        <v>#N/A</v>
      </c>
      <c r="V159" s="29" t="e">
        <f t="shared" si="46"/>
        <v>#N/A</v>
      </c>
      <c r="W159" s="21" t="e">
        <f t="shared" si="55"/>
        <v>#DIV/0!</v>
      </c>
      <c r="X159" s="28">
        <f t="shared" si="47"/>
        <v>0</v>
      </c>
      <c r="Y159" s="28">
        <f t="shared" si="48"/>
        <v>0</v>
      </c>
      <c r="Z159" s="45" t="e">
        <f t="shared" si="56"/>
        <v>#DIV/0!</v>
      </c>
    </row>
    <row r="160" spans="3:26">
      <c r="C160" s="27"/>
      <c r="D160" s="21"/>
      <c r="E160" s="21"/>
      <c r="G160" s="21"/>
      <c r="H160" s="54">
        <f t="shared" si="49"/>
        <v>0</v>
      </c>
      <c r="I160" s="28">
        <f t="shared" si="38"/>
        <v>0</v>
      </c>
      <c r="J160" s="45" t="e">
        <f t="shared" si="50"/>
        <v>#DIV/0!</v>
      </c>
      <c r="K160" s="29">
        <f t="shared" si="51"/>
        <v>3</v>
      </c>
      <c r="L160" s="29">
        <f t="shared" si="39"/>
        <v>0.27</v>
      </c>
      <c r="M160" s="29">
        <f t="shared" si="40"/>
        <v>8.4199999999999997E-2</v>
      </c>
      <c r="N160" s="29">
        <f t="shared" si="41"/>
        <v>12.92</v>
      </c>
      <c r="O160" s="45" t="e">
        <f t="shared" si="52"/>
        <v>#DIV/0!</v>
      </c>
      <c r="P160" s="28">
        <f t="shared" si="42"/>
        <v>10.989169238449415</v>
      </c>
      <c r="Q160" s="28">
        <f t="shared" si="43"/>
        <v>15.087458954343088</v>
      </c>
      <c r="R160" s="45" t="e">
        <f t="shared" si="53"/>
        <v>#DIV/0!</v>
      </c>
      <c r="S160" s="29">
        <f t="shared" si="54"/>
        <v>3</v>
      </c>
      <c r="T160" s="29" t="e">
        <f t="shared" si="44"/>
        <v>#N/A</v>
      </c>
      <c r="U160" s="29" t="e">
        <f t="shared" si="45"/>
        <v>#N/A</v>
      </c>
      <c r="V160" s="29" t="e">
        <f t="shared" si="46"/>
        <v>#N/A</v>
      </c>
      <c r="W160" s="21" t="e">
        <f t="shared" si="55"/>
        <v>#DIV/0!</v>
      </c>
      <c r="X160" s="28">
        <f t="shared" si="47"/>
        <v>0</v>
      </c>
      <c r="Y160" s="28">
        <f t="shared" si="48"/>
        <v>0</v>
      </c>
      <c r="Z160" s="45" t="e">
        <f t="shared" si="56"/>
        <v>#DIV/0!</v>
      </c>
    </row>
    <row r="161" spans="3:26">
      <c r="C161" s="27"/>
      <c r="D161" s="21"/>
      <c r="E161" s="21"/>
      <c r="G161" s="21"/>
      <c r="H161" s="54">
        <f t="shared" si="49"/>
        <v>0</v>
      </c>
      <c r="I161" s="28">
        <f t="shared" si="38"/>
        <v>0</v>
      </c>
      <c r="J161" s="45" t="e">
        <f t="shared" si="50"/>
        <v>#DIV/0!</v>
      </c>
      <c r="K161" s="29">
        <f t="shared" si="51"/>
        <v>3</v>
      </c>
      <c r="L161" s="29">
        <f t="shared" si="39"/>
        <v>0.27</v>
      </c>
      <c r="M161" s="29">
        <f t="shared" si="40"/>
        <v>8.4199999999999997E-2</v>
      </c>
      <c r="N161" s="29">
        <f t="shared" si="41"/>
        <v>12.92</v>
      </c>
      <c r="O161" s="45" t="e">
        <f t="shared" si="52"/>
        <v>#DIV/0!</v>
      </c>
      <c r="P161" s="28">
        <f t="shared" si="42"/>
        <v>10.989169238449415</v>
      </c>
      <c r="Q161" s="28">
        <f t="shared" si="43"/>
        <v>15.087458954343088</v>
      </c>
      <c r="R161" s="45" t="e">
        <f t="shared" si="53"/>
        <v>#DIV/0!</v>
      </c>
      <c r="S161" s="29">
        <f t="shared" si="54"/>
        <v>3</v>
      </c>
      <c r="T161" s="29" t="e">
        <f t="shared" si="44"/>
        <v>#N/A</v>
      </c>
      <c r="U161" s="29" t="e">
        <f t="shared" si="45"/>
        <v>#N/A</v>
      </c>
      <c r="V161" s="29" t="e">
        <f t="shared" si="46"/>
        <v>#N/A</v>
      </c>
      <c r="W161" s="21" t="e">
        <f t="shared" si="55"/>
        <v>#DIV/0!</v>
      </c>
      <c r="X161" s="28">
        <f t="shared" si="47"/>
        <v>0</v>
      </c>
      <c r="Y161" s="28">
        <f t="shared" si="48"/>
        <v>0</v>
      </c>
      <c r="Z161" s="45" t="e">
        <f t="shared" si="56"/>
        <v>#DIV/0!</v>
      </c>
    </row>
    <row r="162" spans="3:26">
      <c r="C162" s="27"/>
      <c r="D162" s="21"/>
      <c r="E162" s="21"/>
      <c r="G162" s="21"/>
      <c r="H162" s="54">
        <f t="shared" si="49"/>
        <v>0</v>
      </c>
      <c r="I162" s="28">
        <f t="shared" si="38"/>
        <v>0</v>
      </c>
      <c r="J162" s="45" t="e">
        <f t="shared" si="50"/>
        <v>#DIV/0!</v>
      </c>
      <c r="K162" s="29">
        <f t="shared" si="51"/>
        <v>3</v>
      </c>
      <c r="L162" s="29">
        <f t="shared" si="39"/>
        <v>0.27</v>
      </c>
      <c r="M162" s="29">
        <f t="shared" si="40"/>
        <v>8.4199999999999997E-2</v>
      </c>
      <c r="N162" s="29">
        <f t="shared" si="41"/>
        <v>12.92</v>
      </c>
      <c r="O162" s="45" t="e">
        <f t="shared" si="52"/>
        <v>#DIV/0!</v>
      </c>
      <c r="P162" s="28">
        <f t="shared" si="42"/>
        <v>10.989169238449415</v>
      </c>
      <c r="Q162" s="28">
        <f t="shared" si="43"/>
        <v>15.087458954343088</v>
      </c>
      <c r="R162" s="45" t="e">
        <f t="shared" si="53"/>
        <v>#DIV/0!</v>
      </c>
      <c r="S162" s="29">
        <f t="shared" si="54"/>
        <v>3</v>
      </c>
      <c r="T162" s="29" t="e">
        <f t="shared" si="44"/>
        <v>#N/A</v>
      </c>
      <c r="U162" s="29" t="e">
        <f t="shared" si="45"/>
        <v>#N/A</v>
      </c>
      <c r="V162" s="29" t="e">
        <f t="shared" si="46"/>
        <v>#N/A</v>
      </c>
      <c r="W162" s="21" t="e">
        <f t="shared" si="55"/>
        <v>#DIV/0!</v>
      </c>
      <c r="X162" s="28">
        <f t="shared" si="47"/>
        <v>0</v>
      </c>
      <c r="Y162" s="28">
        <f t="shared" si="48"/>
        <v>0</v>
      </c>
      <c r="Z162" s="45" t="e">
        <f t="shared" si="56"/>
        <v>#DIV/0!</v>
      </c>
    </row>
    <row r="163" spans="3:26">
      <c r="C163" s="27"/>
      <c r="D163" s="21"/>
      <c r="E163" s="21"/>
      <c r="G163" s="21"/>
      <c r="H163" s="54">
        <f t="shared" si="49"/>
        <v>0</v>
      </c>
      <c r="I163" s="28">
        <f t="shared" si="38"/>
        <v>0</v>
      </c>
      <c r="J163" s="45" t="e">
        <f t="shared" si="50"/>
        <v>#DIV/0!</v>
      </c>
      <c r="K163" s="29">
        <f t="shared" si="51"/>
        <v>3</v>
      </c>
      <c r="L163" s="29">
        <f t="shared" si="39"/>
        <v>0.27</v>
      </c>
      <c r="M163" s="29">
        <f t="shared" si="40"/>
        <v>8.4199999999999997E-2</v>
      </c>
      <c r="N163" s="29">
        <f t="shared" si="41"/>
        <v>12.92</v>
      </c>
      <c r="O163" s="45" t="e">
        <f t="shared" si="52"/>
        <v>#DIV/0!</v>
      </c>
      <c r="P163" s="28">
        <f t="shared" si="42"/>
        <v>10.989169238449415</v>
      </c>
      <c r="Q163" s="28">
        <f t="shared" si="43"/>
        <v>15.087458954343088</v>
      </c>
      <c r="R163" s="45" t="e">
        <f t="shared" si="53"/>
        <v>#DIV/0!</v>
      </c>
      <c r="S163" s="29">
        <f t="shared" si="54"/>
        <v>3</v>
      </c>
      <c r="T163" s="29" t="e">
        <f t="shared" si="44"/>
        <v>#N/A</v>
      </c>
      <c r="U163" s="29" t="e">
        <f t="shared" si="45"/>
        <v>#N/A</v>
      </c>
      <c r="V163" s="29" t="e">
        <f t="shared" si="46"/>
        <v>#N/A</v>
      </c>
      <c r="W163" s="21" t="e">
        <f t="shared" si="55"/>
        <v>#DIV/0!</v>
      </c>
      <c r="X163" s="28">
        <f t="shared" si="47"/>
        <v>0</v>
      </c>
      <c r="Y163" s="28">
        <f t="shared" si="48"/>
        <v>0</v>
      </c>
      <c r="Z163" s="45" t="e">
        <f t="shared" si="56"/>
        <v>#DIV/0!</v>
      </c>
    </row>
    <row r="164" spans="3:26">
      <c r="C164" s="27"/>
      <c r="D164" s="21"/>
      <c r="E164" s="21"/>
      <c r="G164" s="21"/>
      <c r="H164" s="54">
        <f t="shared" si="49"/>
        <v>0</v>
      </c>
      <c r="I164" s="28">
        <f t="shared" si="38"/>
        <v>0</v>
      </c>
      <c r="J164" s="45" t="e">
        <f t="shared" si="50"/>
        <v>#DIV/0!</v>
      </c>
      <c r="K164" s="29">
        <f t="shared" si="51"/>
        <v>3</v>
      </c>
      <c r="L164" s="29">
        <f t="shared" si="39"/>
        <v>0.27</v>
      </c>
      <c r="M164" s="29">
        <f t="shared" si="40"/>
        <v>8.4199999999999997E-2</v>
      </c>
      <c r="N164" s="29">
        <f t="shared" si="41"/>
        <v>12.92</v>
      </c>
      <c r="O164" s="45" t="e">
        <f t="shared" si="52"/>
        <v>#DIV/0!</v>
      </c>
      <c r="P164" s="28">
        <f t="shared" si="42"/>
        <v>10.989169238449415</v>
      </c>
      <c r="Q164" s="28">
        <f t="shared" si="43"/>
        <v>15.087458954343088</v>
      </c>
      <c r="R164" s="45" t="e">
        <f t="shared" si="53"/>
        <v>#DIV/0!</v>
      </c>
      <c r="S164" s="29">
        <f t="shared" si="54"/>
        <v>3</v>
      </c>
      <c r="T164" s="29" t="e">
        <f t="shared" si="44"/>
        <v>#N/A</v>
      </c>
      <c r="U164" s="29" t="e">
        <f t="shared" si="45"/>
        <v>#N/A</v>
      </c>
      <c r="V164" s="29" t="e">
        <f t="shared" si="46"/>
        <v>#N/A</v>
      </c>
      <c r="W164" s="21" t="e">
        <f t="shared" si="55"/>
        <v>#DIV/0!</v>
      </c>
      <c r="X164" s="28">
        <f t="shared" si="47"/>
        <v>0</v>
      </c>
      <c r="Y164" s="28">
        <f t="shared" si="48"/>
        <v>0</v>
      </c>
      <c r="Z164" s="45" t="e">
        <f t="shared" si="56"/>
        <v>#DIV/0!</v>
      </c>
    </row>
    <row r="165" spans="3:26">
      <c r="C165" s="27"/>
      <c r="D165" s="21"/>
      <c r="E165" s="21"/>
      <c r="G165" s="21"/>
      <c r="H165" s="54">
        <f t="shared" si="49"/>
        <v>0</v>
      </c>
      <c r="I165" s="28">
        <f t="shared" si="38"/>
        <v>0</v>
      </c>
      <c r="J165" s="45" t="e">
        <f t="shared" si="50"/>
        <v>#DIV/0!</v>
      </c>
      <c r="K165" s="29">
        <f t="shared" si="51"/>
        <v>3</v>
      </c>
      <c r="L165" s="29">
        <f t="shared" si="39"/>
        <v>0.27</v>
      </c>
      <c r="M165" s="29">
        <f t="shared" si="40"/>
        <v>8.4199999999999997E-2</v>
      </c>
      <c r="N165" s="29">
        <f t="shared" si="41"/>
        <v>12.92</v>
      </c>
      <c r="O165" s="45" t="e">
        <f t="shared" si="52"/>
        <v>#DIV/0!</v>
      </c>
      <c r="P165" s="28">
        <f t="shared" si="42"/>
        <v>10.989169238449415</v>
      </c>
      <c r="Q165" s="28">
        <f t="shared" si="43"/>
        <v>15.087458954343088</v>
      </c>
      <c r="R165" s="45" t="e">
        <f t="shared" si="53"/>
        <v>#DIV/0!</v>
      </c>
      <c r="S165" s="29">
        <f t="shared" si="54"/>
        <v>3</v>
      </c>
      <c r="T165" s="29" t="e">
        <f t="shared" si="44"/>
        <v>#N/A</v>
      </c>
      <c r="U165" s="29" t="e">
        <f t="shared" si="45"/>
        <v>#N/A</v>
      </c>
      <c r="V165" s="29" t="e">
        <f t="shared" si="46"/>
        <v>#N/A</v>
      </c>
      <c r="W165" s="21" t="e">
        <f t="shared" si="55"/>
        <v>#DIV/0!</v>
      </c>
      <c r="X165" s="28">
        <f t="shared" si="47"/>
        <v>0</v>
      </c>
      <c r="Y165" s="28">
        <f t="shared" si="48"/>
        <v>0</v>
      </c>
      <c r="Z165" s="45" t="e">
        <f t="shared" si="56"/>
        <v>#DIV/0!</v>
      </c>
    </row>
    <row r="166" spans="3:26">
      <c r="C166" s="27"/>
      <c r="D166" s="21"/>
      <c r="E166" s="21"/>
      <c r="G166" s="21"/>
      <c r="H166" s="54">
        <f t="shared" si="49"/>
        <v>0</v>
      </c>
      <c r="I166" s="28">
        <f t="shared" si="38"/>
        <v>0</v>
      </c>
      <c r="J166" s="45" t="e">
        <f t="shared" si="50"/>
        <v>#DIV/0!</v>
      </c>
      <c r="K166" s="29">
        <f t="shared" si="51"/>
        <v>3</v>
      </c>
      <c r="L166" s="29">
        <f t="shared" si="39"/>
        <v>0.27</v>
      </c>
      <c r="M166" s="29">
        <f t="shared" si="40"/>
        <v>8.4199999999999997E-2</v>
      </c>
      <c r="N166" s="29">
        <f t="shared" si="41"/>
        <v>12.92</v>
      </c>
      <c r="O166" s="45" t="e">
        <f t="shared" si="52"/>
        <v>#DIV/0!</v>
      </c>
      <c r="P166" s="28">
        <f t="shared" si="42"/>
        <v>10.989169238449415</v>
      </c>
      <c r="Q166" s="28">
        <f t="shared" si="43"/>
        <v>15.087458954343088</v>
      </c>
      <c r="R166" s="45" t="e">
        <f t="shared" si="53"/>
        <v>#DIV/0!</v>
      </c>
      <c r="S166" s="29">
        <f t="shared" si="54"/>
        <v>3</v>
      </c>
      <c r="T166" s="29" t="e">
        <f t="shared" si="44"/>
        <v>#N/A</v>
      </c>
      <c r="U166" s="29" t="e">
        <f t="shared" si="45"/>
        <v>#N/A</v>
      </c>
      <c r="V166" s="29" t="e">
        <f t="shared" si="46"/>
        <v>#N/A</v>
      </c>
      <c r="W166" s="21" t="e">
        <f t="shared" si="55"/>
        <v>#DIV/0!</v>
      </c>
      <c r="X166" s="28">
        <f t="shared" si="47"/>
        <v>0</v>
      </c>
      <c r="Y166" s="28">
        <f t="shared" si="48"/>
        <v>0</v>
      </c>
      <c r="Z166" s="45" t="e">
        <f t="shared" si="56"/>
        <v>#DIV/0!</v>
      </c>
    </row>
    <row r="167" spans="3:26">
      <c r="C167" s="27"/>
      <c r="D167" s="21"/>
      <c r="E167" s="21"/>
      <c r="G167" s="21"/>
      <c r="H167" s="54">
        <f t="shared" si="49"/>
        <v>0</v>
      </c>
      <c r="I167" s="28">
        <f t="shared" si="38"/>
        <v>0</v>
      </c>
      <c r="J167" s="45" t="e">
        <f t="shared" si="50"/>
        <v>#DIV/0!</v>
      </c>
      <c r="K167" s="29">
        <f t="shared" si="51"/>
        <v>3</v>
      </c>
      <c r="L167" s="29">
        <f t="shared" si="39"/>
        <v>0.27</v>
      </c>
      <c r="M167" s="29">
        <f t="shared" si="40"/>
        <v>8.4199999999999997E-2</v>
      </c>
      <c r="N167" s="29">
        <f t="shared" si="41"/>
        <v>12.92</v>
      </c>
      <c r="O167" s="45" t="e">
        <f t="shared" si="52"/>
        <v>#DIV/0!</v>
      </c>
      <c r="P167" s="28">
        <f t="shared" si="42"/>
        <v>10.989169238449415</v>
      </c>
      <c r="Q167" s="28">
        <f t="shared" si="43"/>
        <v>15.087458954343088</v>
      </c>
      <c r="R167" s="45" t="e">
        <f t="shared" si="53"/>
        <v>#DIV/0!</v>
      </c>
      <c r="S167" s="29">
        <f t="shared" si="54"/>
        <v>3</v>
      </c>
      <c r="T167" s="29" t="e">
        <f t="shared" si="44"/>
        <v>#N/A</v>
      </c>
      <c r="U167" s="29" t="e">
        <f t="shared" si="45"/>
        <v>#N/A</v>
      </c>
      <c r="V167" s="29" t="e">
        <f t="shared" si="46"/>
        <v>#N/A</v>
      </c>
      <c r="W167" s="21" t="e">
        <f t="shared" si="55"/>
        <v>#DIV/0!</v>
      </c>
      <c r="X167" s="28">
        <f t="shared" si="47"/>
        <v>0</v>
      </c>
      <c r="Y167" s="28">
        <f t="shared" si="48"/>
        <v>0</v>
      </c>
      <c r="Z167" s="45" t="e">
        <f t="shared" si="56"/>
        <v>#DIV/0!</v>
      </c>
    </row>
    <row r="168" spans="3:26">
      <c r="C168" s="27"/>
      <c r="D168" s="21"/>
      <c r="E168" s="21"/>
      <c r="G168" s="21"/>
      <c r="H168" s="54">
        <f t="shared" si="49"/>
        <v>0</v>
      </c>
      <c r="I168" s="28">
        <f t="shared" si="38"/>
        <v>0</v>
      </c>
      <c r="J168" s="45" t="e">
        <f t="shared" si="50"/>
        <v>#DIV/0!</v>
      </c>
      <c r="K168" s="29">
        <f t="shared" si="51"/>
        <v>3</v>
      </c>
      <c r="L168" s="29">
        <f t="shared" si="39"/>
        <v>0.27</v>
      </c>
      <c r="M168" s="29">
        <f t="shared" si="40"/>
        <v>8.4199999999999997E-2</v>
      </c>
      <c r="N168" s="29">
        <f t="shared" si="41"/>
        <v>12.92</v>
      </c>
      <c r="O168" s="45" t="e">
        <f t="shared" si="52"/>
        <v>#DIV/0!</v>
      </c>
      <c r="P168" s="28">
        <f t="shared" si="42"/>
        <v>10.989169238449415</v>
      </c>
      <c r="Q168" s="28">
        <f t="shared" si="43"/>
        <v>15.087458954343088</v>
      </c>
      <c r="R168" s="45" t="e">
        <f t="shared" si="53"/>
        <v>#DIV/0!</v>
      </c>
      <c r="S168" s="29">
        <f t="shared" si="54"/>
        <v>3</v>
      </c>
      <c r="T168" s="29" t="e">
        <f t="shared" si="44"/>
        <v>#N/A</v>
      </c>
      <c r="U168" s="29" t="e">
        <f t="shared" si="45"/>
        <v>#N/A</v>
      </c>
      <c r="V168" s="29" t="e">
        <f t="shared" si="46"/>
        <v>#N/A</v>
      </c>
      <c r="W168" s="21" t="e">
        <f t="shared" si="55"/>
        <v>#DIV/0!</v>
      </c>
      <c r="X168" s="28">
        <f t="shared" si="47"/>
        <v>0</v>
      </c>
      <c r="Y168" s="28">
        <f t="shared" si="48"/>
        <v>0</v>
      </c>
      <c r="Z168" s="45" t="e">
        <f t="shared" si="56"/>
        <v>#DIV/0!</v>
      </c>
    </row>
    <row r="169" spans="3:26">
      <c r="C169" s="27"/>
      <c r="D169" s="21"/>
      <c r="E169" s="21"/>
      <c r="G169" s="21"/>
      <c r="H169" s="54">
        <f t="shared" si="49"/>
        <v>0</v>
      </c>
      <c r="I169" s="28">
        <f t="shared" si="38"/>
        <v>0</v>
      </c>
      <c r="J169" s="45" t="e">
        <f t="shared" si="50"/>
        <v>#DIV/0!</v>
      </c>
      <c r="K169" s="29">
        <f t="shared" si="51"/>
        <v>3</v>
      </c>
      <c r="L169" s="29">
        <f t="shared" si="39"/>
        <v>0.27</v>
      </c>
      <c r="M169" s="29">
        <f t="shared" si="40"/>
        <v>8.4199999999999997E-2</v>
      </c>
      <c r="N169" s="29">
        <f t="shared" si="41"/>
        <v>12.92</v>
      </c>
      <c r="O169" s="45" t="e">
        <f t="shared" si="52"/>
        <v>#DIV/0!</v>
      </c>
      <c r="P169" s="28">
        <f t="shared" si="42"/>
        <v>10.989169238449415</v>
      </c>
      <c r="Q169" s="28">
        <f t="shared" si="43"/>
        <v>15.087458954343088</v>
      </c>
      <c r="R169" s="45" t="e">
        <f t="shared" si="53"/>
        <v>#DIV/0!</v>
      </c>
      <c r="S169" s="29">
        <f t="shared" si="54"/>
        <v>3</v>
      </c>
      <c r="T169" s="29" t="e">
        <f t="shared" si="44"/>
        <v>#N/A</v>
      </c>
      <c r="U169" s="29" t="e">
        <f t="shared" si="45"/>
        <v>#N/A</v>
      </c>
      <c r="V169" s="29" t="e">
        <f t="shared" si="46"/>
        <v>#N/A</v>
      </c>
      <c r="W169" s="21" t="e">
        <f t="shared" si="55"/>
        <v>#DIV/0!</v>
      </c>
      <c r="X169" s="28">
        <f t="shared" si="47"/>
        <v>0</v>
      </c>
      <c r="Y169" s="28">
        <f t="shared" si="48"/>
        <v>0</v>
      </c>
      <c r="Z169" s="45" t="e">
        <f t="shared" si="56"/>
        <v>#DIV/0!</v>
      </c>
    </row>
    <row r="170" spans="3:26">
      <c r="C170" s="27"/>
      <c r="D170" s="21"/>
      <c r="E170" s="21"/>
      <c r="G170" s="21"/>
      <c r="H170" s="54">
        <f t="shared" si="49"/>
        <v>0</v>
      </c>
      <c r="I170" s="28">
        <f t="shared" si="38"/>
        <v>0</v>
      </c>
      <c r="J170" s="45" t="e">
        <f t="shared" si="50"/>
        <v>#DIV/0!</v>
      </c>
      <c r="K170" s="29">
        <f t="shared" si="51"/>
        <v>3</v>
      </c>
      <c r="L170" s="29">
        <f t="shared" si="39"/>
        <v>0.27</v>
      </c>
      <c r="M170" s="29">
        <f t="shared" si="40"/>
        <v>8.4199999999999997E-2</v>
      </c>
      <c r="N170" s="29">
        <f t="shared" si="41"/>
        <v>12.92</v>
      </c>
      <c r="O170" s="45" t="e">
        <f t="shared" si="52"/>
        <v>#DIV/0!</v>
      </c>
      <c r="P170" s="28">
        <f t="shared" si="42"/>
        <v>10.989169238449415</v>
      </c>
      <c r="Q170" s="28">
        <f t="shared" si="43"/>
        <v>15.087458954343088</v>
      </c>
      <c r="R170" s="45" t="e">
        <f t="shared" si="53"/>
        <v>#DIV/0!</v>
      </c>
      <c r="S170" s="29">
        <f t="shared" si="54"/>
        <v>3</v>
      </c>
      <c r="T170" s="29" t="e">
        <f t="shared" si="44"/>
        <v>#N/A</v>
      </c>
      <c r="U170" s="29" t="e">
        <f t="shared" si="45"/>
        <v>#N/A</v>
      </c>
      <c r="V170" s="29" t="e">
        <f t="shared" si="46"/>
        <v>#N/A</v>
      </c>
      <c r="W170" s="21" t="e">
        <f t="shared" si="55"/>
        <v>#DIV/0!</v>
      </c>
      <c r="X170" s="28">
        <f t="shared" si="47"/>
        <v>0</v>
      </c>
      <c r="Y170" s="28">
        <f t="shared" si="48"/>
        <v>0</v>
      </c>
      <c r="Z170" s="45" t="e">
        <f t="shared" si="56"/>
        <v>#DIV/0!</v>
      </c>
    </row>
    <row r="171" spans="3:26">
      <c r="C171" s="27"/>
      <c r="D171" s="21"/>
      <c r="E171" s="21"/>
      <c r="G171" s="21"/>
      <c r="H171" s="54">
        <f t="shared" si="49"/>
        <v>0</v>
      </c>
      <c r="I171" s="28">
        <f t="shared" si="38"/>
        <v>0</v>
      </c>
      <c r="J171" s="45" t="e">
        <f t="shared" si="50"/>
        <v>#DIV/0!</v>
      </c>
      <c r="K171" s="29">
        <f t="shared" si="51"/>
        <v>3</v>
      </c>
      <c r="L171" s="29">
        <f t="shared" si="39"/>
        <v>0.27</v>
      </c>
      <c r="M171" s="29">
        <f t="shared" si="40"/>
        <v>8.4199999999999997E-2</v>
      </c>
      <c r="N171" s="29">
        <f t="shared" si="41"/>
        <v>12.92</v>
      </c>
      <c r="O171" s="45" t="e">
        <f t="shared" si="52"/>
        <v>#DIV/0!</v>
      </c>
      <c r="P171" s="28">
        <f t="shared" si="42"/>
        <v>10.989169238449415</v>
      </c>
      <c r="Q171" s="28">
        <f t="shared" si="43"/>
        <v>15.087458954343088</v>
      </c>
      <c r="R171" s="45" t="e">
        <f t="shared" si="53"/>
        <v>#DIV/0!</v>
      </c>
      <c r="S171" s="29">
        <f t="shared" si="54"/>
        <v>3</v>
      </c>
      <c r="T171" s="29" t="e">
        <f t="shared" si="44"/>
        <v>#N/A</v>
      </c>
      <c r="U171" s="29" t="e">
        <f t="shared" si="45"/>
        <v>#N/A</v>
      </c>
      <c r="V171" s="29" t="e">
        <f t="shared" si="46"/>
        <v>#N/A</v>
      </c>
      <c r="W171" s="21" t="e">
        <f t="shared" si="55"/>
        <v>#DIV/0!</v>
      </c>
      <c r="X171" s="28">
        <f t="shared" si="47"/>
        <v>0</v>
      </c>
      <c r="Y171" s="28">
        <f t="shared" si="48"/>
        <v>0</v>
      </c>
      <c r="Z171" s="45" t="e">
        <f t="shared" si="56"/>
        <v>#DIV/0!</v>
      </c>
    </row>
    <row r="172" spans="3:26">
      <c r="C172" s="27"/>
      <c r="D172" s="21"/>
      <c r="E172" s="21"/>
      <c r="G172" s="21"/>
      <c r="H172" s="54">
        <f t="shared" si="49"/>
        <v>0</v>
      </c>
      <c r="I172" s="28">
        <f t="shared" si="38"/>
        <v>0</v>
      </c>
      <c r="J172" s="45" t="e">
        <f t="shared" si="50"/>
        <v>#DIV/0!</v>
      </c>
      <c r="K172" s="29">
        <f t="shared" si="51"/>
        <v>3</v>
      </c>
      <c r="L172" s="29">
        <f t="shared" si="39"/>
        <v>0.27</v>
      </c>
      <c r="M172" s="29">
        <f t="shared" si="40"/>
        <v>8.4199999999999997E-2</v>
      </c>
      <c r="N172" s="29">
        <f t="shared" si="41"/>
        <v>12.92</v>
      </c>
      <c r="O172" s="45" t="e">
        <f t="shared" si="52"/>
        <v>#DIV/0!</v>
      </c>
      <c r="P172" s="28">
        <f t="shared" si="42"/>
        <v>10.989169238449415</v>
      </c>
      <c r="Q172" s="28">
        <f t="shared" si="43"/>
        <v>15.087458954343088</v>
      </c>
      <c r="R172" s="45" t="e">
        <f t="shared" si="53"/>
        <v>#DIV/0!</v>
      </c>
      <c r="S172" s="29">
        <f t="shared" si="54"/>
        <v>3</v>
      </c>
      <c r="T172" s="29" t="e">
        <f t="shared" si="44"/>
        <v>#N/A</v>
      </c>
      <c r="U172" s="29" t="e">
        <f t="shared" si="45"/>
        <v>#N/A</v>
      </c>
      <c r="V172" s="29" t="e">
        <f t="shared" si="46"/>
        <v>#N/A</v>
      </c>
      <c r="W172" s="21" t="e">
        <f t="shared" si="55"/>
        <v>#DIV/0!</v>
      </c>
      <c r="X172" s="28">
        <f t="shared" si="47"/>
        <v>0</v>
      </c>
      <c r="Y172" s="28">
        <f t="shared" si="48"/>
        <v>0</v>
      </c>
      <c r="Z172" s="45" t="e">
        <f t="shared" si="56"/>
        <v>#DIV/0!</v>
      </c>
    </row>
    <row r="173" spans="3:26">
      <c r="C173" s="27"/>
      <c r="D173" s="21"/>
      <c r="E173" s="21"/>
      <c r="G173" s="21"/>
      <c r="H173" s="54">
        <f t="shared" si="49"/>
        <v>0</v>
      </c>
      <c r="I173" s="28">
        <f t="shared" si="38"/>
        <v>0</v>
      </c>
      <c r="J173" s="45" t="e">
        <f t="shared" si="50"/>
        <v>#DIV/0!</v>
      </c>
      <c r="K173" s="29">
        <f t="shared" si="51"/>
        <v>3</v>
      </c>
      <c r="L173" s="29">
        <f t="shared" si="39"/>
        <v>0.27</v>
      </c>
      <c r="M173" s="29">
        <f t="shared" si="40"/>
        <v>8.4199999999999997E-2</v>
      </c>
      <c r="N173" s="29">
        <f t="shared" si="41"/>
        <v>12.92</v>
      </c>
      <c r="O173" s="45" t="e">
        <f t="shared" si="52"/>
        <v>#DIV/0!</v>
      </c>
      <c r="P173" s="28">
        <f t="shared" si="42"/>
        <v>10.989169238449415</v>
      </c>
      <c r="Q173" s="28">
        <f t="shared" si="43"/>
        <v>15.087458954343088</v>
      </c>
      <c r="R173" s="45" t="e">
        <f t="shared" si="53"/>
        <v>#DIV/0!</v>
      </c>
      <c r="S173" s="29">
        <f t="shared" si="54"/>
        <v>3</v>
      </c>
      <c r="T173" s="29" t="e">
        <f t="shared" si="44"/>
        <v>#N/A</v>
      </c>
      <c r="U173" s="29" t="e">
        <f t="shared" si="45"/>
        <v>#N/A</v>
      </c>
      <c r="V173" s="29" t="e">
        <f t="shared" si="46"/>
        <v>#N/A</v>
      </c>
      <c r="W173" s="21" t="e">
        <f t="shared" si="55"/>
        <v>#DIV/0!</v>
      </c>
      <c r="X173" s="28">
        <f t="shared" si="47"/>
        <v>0</v>
      </c>
      <c r="Y173" s="28">
        <f t="shared" si="48"/>
        <v>0</v>
      </c>
      <c r="Z173" s="45" t="e">
        <f t="shared" si="56"/>
        <v>#DIV/0!</v>
      </c>
    </row>
    <row r="174" spans="3:26">
      <c r="C174" s="27"/>
      <c r="D174" s="21"/>
      <c r="E174" s="21"/>
      <c r="G174" s="21"/>
      <c r="H174" s="54">
        <f t="shared" si="49"/>
        <v>0</v>
      </c>
      <c r="I174" s="28">
        <f t="shared" si="38"/>
        <v>0</v>
      </c>
      <c r="J174" s="45" t="e">
        <f t="shared" si="50"/>
        <v>#DIV/0!</v>
      </c>
      <c r="K174" s="29">
        <f t="shared" si="51"/>
        <v>3</v>
      </c>
      <c r="L174" s="29">
        <f t="shared" si="39"/>
        <v>0.27</v>
      </c>
      <c r="M174" s="29">
        <f t="shared" si="40"/>
        <v>8.4199999999999997E-2</v>
      </c>
      <c r="N174" s="29">
        <f t="shared" si="41"/>
        <v>12.92</v>
      </c>
      <c r="O174" s="45" t="e">
        <f t="shared" si="52"/>
        <v>#DIV/0!</v>
      </c>
      <c r="P174" s="28">
        <f t="shared" si="42"/>
        <v>10.989169238449415</v>
      </c>
      <c r="Q174" s="28">
        <f t="shared" si="43"/>
        <v>15.087458954343088</v>
      </c>
      <c r="R174" s="45" t="e">
        <f t="shared" si="53"/>
        <v>#DIV/0!</v>
      </c>
      <c r="S174" s="29">
        <f t="shared" si="54"/>
        <v>3</v>
      </c>
      <c r="T174" s="29" t="e">
        <f t="shared" si="44"/>
        <v>#N/A</v>
      </c>
      <c r="U174" s="29" t="e">
        <f t="shared" si="45"/>
        <v>#N/A</v>
      </c>
      <c r="V174" s="29" t="e">
        <f t="shared" si="46"/>
        <v>#N/A</v>
      </c>
      <c r="W174" s="21" t="e">
        <f t="shared" si="55"/>
        <v>#DIV/0!</v>
      </c>
      <c r="X174" s="28">
        <f t="shared" si="47"/>
        <v>0</v>
      </c>
      <c r="Y174" s="28">
        <f t="shared" si="48"/>
        <v>0</v>
      </c>
      <c r="Z174" s="45" t="e">
        <f t="shared" si="56"/>
        <v>#DIV/0!</v>
      </c>
    </row>
    <row r="175" spans="3:26">
      <c r="C175" s="27"/>
      <c r="D175" s="21"/>
      <c r="E175" s="21"/>
      <c r="G175" s="21"/>
      <c r="H175" s="54">
        <f t="shared" si="49"/>
        <v>0</v>
      </c>
      <c r="I175" s="28">
        <f t="shared" si="38"/>
        <v>0</v>
      </c>
      <c r="J175" s="45" t="e">
        <f t="shared" si="50"/>
        <v>#DIV/0!</v>
      </c>
      <c r="K175" s="29">
        <f t="shared" si="51"/>
        <v>3</v>
      </c>
      <c r="L175" s="29">
        <f t="shared" si="39"/>
        <v>0.27</v>
      </c>
      <c r="M175" s="29">
        <f t="shared" si="40"/>
        <v>8.4199999999999997E-2</v>
      </c>
      <c r="N175" s="29">
        <f t="shared" si="41"/>
        <v>12.92</v>
      </c>
      <c r="O175" s="45" t="e">
        <f t="shared" si="52"/>
        <v>#DIV/0!</v>
      </c>
      <c r="P175" s="28">
        <f t="shared" si="42"/>
        <v>10.989169238449415</v>
      </c>
      <c r="Q175" s="28">
        <f t="shared" si="43"/>
        <v>15.087458954343088</v>
      </c>
      <c r="R175" s="45" t="e">
        <f t="shared" si="53"/>
        <v>#DIV/0!</v>
      </c>
      <c r="S175" s="29">
        <f t="shared" si="54"/>
        <v>3</v>
      </c>
      <c r="T175" s="29" t="e">
        <f t="shared" si="44"/>
        <v>#N/A</v>
      </c>
      <c r="U175" s="29" t="e">
        <f t="shared" si="45"/>
        <v>#N/A</v>
      </c>
      <c r="V175" s="29" t="e">
        <f t="shared" si="46"/>
        <v>#N/A</v>
      </c>
      <c r="W175" s="21" t="e">
        <f t="shared" si="55"/>
        <v>#DIV/0!</v>
      </c>
      <c r="X175" s="28">
        <f t="shared" si="47"/>
        <v>0</v>
      </c>
      <c r="Y175" s="28">
        <f t="shared" si="48"/>
        <v>0</v>
      </c>
      <c r="Z175" s="45" t="e">
        <f t="shared" si="56"/>
        <v>#DIV/0!</v>
      </c>
    </row>
    <row r="176" spans="3:26">
      <c r="C176" s="27"/>
      <c r="D176" s="21"/>
      <c r="E176" s="21"/>
      <c r="G176" s="21"/>
      <c r="H176" s="54">
        <f t="shared" si="49"/>
        <v>0</v>
      </c>
      <c r="I176" s="28">
        <f t="shared" si="38"/>
        <v>0</v>
      </c>
      <c r="J176" s="45" t="e">
        <f t="shared" si="50"/>
        <v>#DIV/0!</v>
      </c>
      <c r="K176" s="29">
        <f t="shared" si="51"/>
        <v>3</v>
      </c>
      <c r="L176" s="29">
        <f t="shared" si="39"/>
        <v>0.27</v>
      </c>
      <c r="M176" s="29">
        <f t="shared" si="40"/>
        <v>8.4199999999999997E-2</v>
      </c>
      <c r="N176" s="29">
        <f t="shared" si="41"/>
        <v>12.92</v>
      </c>
      <c r="O176" s="45" t="e">
        <f t="shared" si="52"/>
        <v>#DIV/0!</v>
      </c>
      <c r="P176" s="28">
        <f t="shared" si="42"/>
        <v>10.989169238449415</v>
      </c>
      <c r="Q176" s="28">
        <f t="shared" si="43"/>
        <v>15.087458954343088</v>
      </c>
      <c r="R176" s="45" t="e">
        <f t="shared" si="53"/>
        <v>#DIV/0!</v>
      </c>
      <c r="S176" s="29">
        <f t="shared" si="54"/>
        <v>3</v>
      </c>
      <c r="T176" s="29" t="e">
        <f t="shared" si="44"/>
        <v>#N/A</v>
      </c>
      <c r="U176" s="29" t="e">
        <f t="shared" si="45"/>
        <v>#N/A</v>
      </c>
      <c r="V176" s="29" t="e">
        <f t="shared" si="46"/>
        <v>#N/A</v>
      </c>
      <c r="W176" s="21" t="e">
        <f t="shared" si="55"/>
        <v>#DIV/0!</v>
      </c>
      <c r="X176" s="28">
        <f t="shared" si="47"/>
        <v>0</v>
      </c>
      <c r="Y176" s="28">
        <f t="shared" si="48"/>
        <v>0</v>
      </c>
      <c r="Z176" s="45" t="e">
        <f t="shared" si="56"/>
        <v>#DIV/0!</v>
      </c>
    </row>
    <row r="177" spans="3:26">
      <c r="C177" s="27"/>
      <c r="D177" s="21"/>
      <c r="E177" s="21"/>
      <c r="G177" s="21"/>
      <c r="H177" s="54">
        <f t="shared" si="49"/>
        <v>0</v>
      </c>
      <c r="I177" s="28">
        <f t="shared" si="38"/>
        <v>0</v>
      </c>
      <c r="J177" s="45" t="e">
        <f t="shared" si="50"/>
        <v>#DIV/0!</v>
      </c>
      <c r="K177" s="29">
        <f t="shared" si="51"/>
        <v>3</v>
      </c>
      <c r="L177" s="29">
        <f t="shared" si="39"/>
        <v>0.27</v>
      </c>
      <c r="M177" s="29">
        <f t="shared" si="40"/>
        <v>8.4199999999999997E-2</v>
      </c>
      <c r="N177" s="29">
        <f t="shared" si="41"/>
        <v>12.92</v>
      </c>
      <c r="O177" s="45" t="e">
        <f t="shared" si="52"/>
        <v>#DIV/0!</v>
      </c>
      <c r="P177" s="28">
        <f t="shared" si="42"/>
        <v>10.989169238449415</v>
      </c>
      <c r="Q177" s="28">
        <f t="shared" si="43"/>
        <v>15.087458954343088</v>
      </c>
      <c r="R177" s="45" t="e">
        <f t="shared" si="53"/>
        <v>#DIV/0!</v>
      </c>
      <c r="S177" s="29">
        <f t="shared" si="54"/>
        <v>3</v>
      </c>
      <c r="T177" s="29" t="e">
        <f t="shared" si="44"/>
        <v>#N/A</v>
      </c>
      <c r="U177" s="29" t="e">
        <f t="shared" si="45"/>
        <v>#N/A</v>
      </c>
      <c r="V177" s="29" t="e">
        <f t="shared" si="46"/>
        <v>#N/A</v>
      </c>
      <c r="W177" s="21" t="e">
        <f t="shared" si="55"/>
        <v>#DIV/0!</v>
      </c>
      <c r="X177" s="28">
        <f t="shared" si="47"/>
        <v>0</v>
      </c>
      <c r="Y177" s="28">
        <f t="shared" si="48"/>
        <v>0</v>
      </c>
      <c r="Z177" s="45" t="e">
        <f t="shared" si="56"/>
        <v>#DIV/0!</v>
      </c>
    </row>
    <row r="178" spans="3:26">
      <c r="C178" s="27"/>
      <c r="D178" s="21"/>
      <c r="E178" s="21"/>
      <c r="G178" s="21"/>
      <c r="H178" s="54">
        <f t="shared" si="49"/>
        <v>0</v>
      </c>
      <c r="I178" s="28">
        <f t="shared" si="38"/>
        <v>0</v>
      </c>
      <c r="J178" s="45" t="e">
        <f t="shared" si="50"/>
        <v>#DIV/0!</v>
      </c>
      <c r="K178" s="29">
        <f t="shared" si="51"/>
        <v>3</v>
      </c>
      <c r="L178" s="29">
        <f t="shared" si="39"/>
        <v>0.27</v>
      </c>
      <c r="M178" s="29">
        <f t="shared" si="40"/>
        <v>8.4199999999999997E-2</v>
      </c>
      <c r="N178" s="29">
        <f t="shared" si="41"/>
        <v>12.92</v>
      </c>
      <c r="O178" s="45" t="e">
        <f t="shared" si="52"/>
        <v>#DIV/0!</v>
      </c>
      <c r="P178" s="28">
        <f t="shared" si="42"/>
        <v>10.989169238449415</v>
      </c>
      <c r="Q178" s="28">
        <f t="shared" si="43"/>
        <v>15.087458954343088</v>
      </c>
      <c r="R178" s="45" t="e">
        <f t="shared" si="53"/>
        <v>#DIV/0!</v>
      </c>
      <c r="S178" s="29">
        <f t="shared" si="54"/>
        <v>3</v>
      </c>
      <c r="T178" s="29" t="e">
        <f t="shared" si="44"/>
        <v>#N/A</v>
      </c>
      <c r="U178" s="29" t="e">
        <f t="shared" si="45"/>
        <v>#N/A</v>
      </c>
      <c r="V178" s="29" t="e">
        <f t="shared" si="46"/>
        <v>#N/A</v>
      </c>
      <c r="W178" s="21" t="e">
        <f t="shared" si="55"/>
        <v>#DIV/0!</v>
      </c>
      <c r="X178" s="28">
        <f t="shared" si="47"/>
        <v>0</v>
      </c>
      <c r="Y178" s="28">
        <f t="shared" si="48"/>
        <v>0</v>
      </c>
      <c r="Z178" s="45" t="e">
        <f t="shared" si="56"/>
        <v>#DIV/0!</v>
      </c>
    </row>
    <row r="179" spans="3:26">
      <c r="C179" s="27"/>
      <c r="D179" s="21"/>
      <c r="E179" s="21"/>
      <c r="G179" s="21"/>
      <c r="H179" s="54">
        <f t="shared" si="49"/>
        <v>0</v>
      </c>
      <c r="I179" s="28">
        <f t="shared" si="38"/>
        <v>0</v>
      </c>
      <c r="J179" s="45" t="e">
        <f t="shared" si="50"/>
        <v>#DIV/0!</v>
      </c>
      <c r="K179" s="29">
        <f t="shared" si="51"/>
        <v>3</v>
      </c>
      <c r="L179" s="29">
        <f t="shared" si="39"/>
        <v>0.27</v>
      </c>
      <c r="M179" s="29">
        <f t="shared" si="40"/>
        <v>8.4199999999999997E-2</v>
      </c>
      <c r="N179" s="29">
        <f t="shared" si="41"/>
        <v>12.92</v>
      </c>
      <c r="O179" s="45" t="e">
        <f t="shared" si="52"/>
        <v>#DIV/0!</v>
      </c>
      <c r="P179" s="28">
        <f t="shared" si="42"/>
        <v>10.989169238449415</v>
      </c>
      <c r="Q179" s="28">
        <f t="shared" si="43"/>
        <v>15.087458954343088</v>
      </c>
      <c r="R179" s="45" t="e">
        <f t="shared" si="53"/>
        <v>#DIV/0!</v>
      </c>
      <c r="S179" s="29">
        <f t="shared" si="54"/>
        <v>3</v>
      </c>
      <c r="T179" s="29" t="e">
        <f t="shared" si="44"/>
        <v>#N/A</v>
      </c>
      <c r="U179" s="29" t="e">
        <f t="shared" si="45"/>
        <v>#N/A</v>
      </c>
      <c r="V179" s="29" t="e">
        <f t="shared" si="46"/>
        <v>#N/A</v>
      </c>
      <c r="W179" s="21" t="e">
        <f t="shared" si="55"/>
        <v>#DIV/0!</v>
      </c>
      <c r="X179" s="28">
        <f t="shared" si="47"/>
        <v>0</v>
      </c>
      <c r="Y179" s="28">
        <f t="shared" si="48"/>
        <v>0</v>
      </c>
      <c r="Z179" s="45" t="e">
        <f t="shared" si="56"/>
        <v>#DIV/0!</v>
      </c>
    </row>
    <row r="180" spans="3:26">
      <c r="C180" s="27"/>
      <c r="D180" s="21"/>
      <c r="E180" s="21"/>
      <c r="G180" s="21"/>
      <c r="H180" s="54">
        <f t="shared" si="49"/>
        <v>0</v>
      </c>
      <c r="I180" s="28">
        <f t="shared" si="38"/>
        <v>0</v>
      </c>
      <c r="J180" s="45" t="e">
        <f t="shared" si="50"/>
        <v>#DIV/0!</v>
      </c>
      <c r="K180" s="29">
        <f t="shared" si="51"/>
        <v>3</v>
      </c>
      <c r="L180" s="29">
        <f t="shared" si="39"/>
        <v>0.27</v>
      </c>
      <c r="M180" s="29">
        <f t="shared" si="40"/>
        <v>8.4199999999999997E-2</v>
      </c>
      <c r="N180" s="29">
        <f t="shared" si="41"/>
        <v>12.92</v>
      </c>
      <c r="O180" s="45" t="e">
        <f t="shared" si="52"/>
        <v>#DIV/0!</v>
      </c>
      <c r="P180" s="28">
        <f t="shared" si="42"/>
        <v>10.989169238449415</v>
      </c>
      <c r="Q180" s="28">
        <f t="shared" si="43"/>
        <v>15.087458954343088</v>
      </c>
      <c r="R180" s="45" t="e">
        <f t="shared" si="53"/>
        <v>#DIV/0!</v>
      </c>
      <c r="S180" s="29">
        <f t="shared" si="54"/>
        <v>3</v>
      </c>
      <c r="T180" s="29" t="e">
        <f t="shared" si="44"/>
        <v>#N/A</v>
      </c>
      <c r="U180" s="29" t="e">
        <f t="shared" si="45"/>
        <v>#N/A</v>
      </c>
      <c r="V180" s="29" t="e">
        <f t="shared" si="46"/>
        <v>#N/A</v>
      </c>
      <c r="W180" s="21" t="e">
        <f t="shared" si="55"/>
        <v>#DIV/0!</v>
      </c>
      <c r="X180" s="28">
        <f t="shared" si="47"/>
        <v>0</v>
      </c>
      <c r="Y180" s="28">
        <f t="shared" si="48"/>
        <v>0</v>
      </c>
      <c r="Z180" s="45" t="e">
        <f t="shared" si="56"/>
        <v>#DIV/0!</v>
      </c>
    </row>
    <row r="181" spans="3:26">
      <c r="C181" s="27"/>
      <c r="D181" s="21"/>
      <c r="E181" s="21"/>
      <c r="G181" s="21"/>
      <c r="H181" s="54">
        <f t="shared" si="49"/>
        <v>0</v>
      </c>
      <c r="I181" s="28">
        <f t="shared" si="38"/>
        <v>0</v>
      </c>
      <c r="J181" s="45" t="e">
        <f t="shared" si="50"/>
        <v>#DIV/0!</v>
      </c>
      <c r="K181" s="29">
        <f t="shared" si="51"/>
        <v>3</v>
      </c>
      <c r="L181" s="29">
        <f t="shared" si="39"/>
        <v>0.27</v>
      </c>
      <c r="M181" s="29">
        <f t="shared" si="40"/>
        <v>8.4199999999999997E-2</v>
      </c>
      <c r="N181" s="29">
        <f t="shared" si="41"/>
        <v>12.92</v>
      </c>
      <c r="O181" s="45" t="e">
        <f t="shared" si="52"/>
        <v>#DIV/0!</v>
      </c>
      <c r="P181" s="28">
        <f t="shared" si="42"/>
        <v>10.989169238449415</v>
      </c>
      <c r="Q181" s="28">
        <f t="shared" si="43"/>
        <v>15.087458954343088</v>
      </c>
      <c r="R181" s="45" t="e">
        <f t="shared" si="53"/>
        <v>#DIV/0!</v>
      </c>
      <c r="S181" s="29">
        <f t="shared" si="54"/>
        <v>3</v>
      </c>
      <c r="T181" s="29" t="e">
        <f t="shared" si="44"/>
        <v>#N/A</v>
      </c>
      <c r="U181" s="29" t="e">
        <f t="shared" si="45"/>
        <v>#N/A</v>
      </c>
      <c r="V181" s="29" t="e">
        <f t="shared" si="46"/>
        <v>#N/A</v>
      </c>
      <c r="W181" s="21" t="e">
        <f t="shared" si="55"/>
        <v>#DIV/0!</v>
      </c>
      <c r="X181" s="28">
        <f t="shared" si="47"/>
        <v>0</v>
      </c>
      <c r="Y181" s="28">
        <f t="shared" si="48"/>
        <v>0</v>
      </c>
      <c r="Z181" s="45" t="e">
        <f t="shared" si="56"/>
        <v>#DIV/0!</v>
      </c>
    </row>
    <row r="182" spans="3:26">
      <c r="C182" s="27"/>
      <c r="D182" s="21"/>
      <c r="E182" s="21"/>
      <c r="G182" s="21"/>
      <c r="H182" s="54">
        <f t="shared" si="49"/>
        <v>0</v>
      </c>
      <c r="I182" s="28">
        <f t="shared" si="38"/>
        <v>0</v>
      </c>
      <c r="J182" s="45" t="e">
        <f t="shared" si="50"/>
        <v>#DIV/0!</v>
      </c>
      <c r="K182" s="29">
        <f t="shared" si="51"/>
        <v>3</v>
      </c>
      <c r="L182" s="29">
        <f t="shared" si="39"/>
        <v>0.27</v>
      </c>
      <c r="M182" s="29">
        <f t="shared" si="40"/>
        <v>8.4199999999999997E-2</v>
      </c>
      <c r="N182" s="29">
        <f t="shared" si="41"/>
        <v>12.92</v>
      </c>
      <c r="O182" s="45" t="e">
        <f t="shared" si="52"/>
        <v>#DIV/0!</v>
      </c>
      <c r="P182" s="28">
        <f t="shared" si="42"/>
        <v>10.989169238449415</v>
      </c>
      <c r="Q182" s="28">
        <f t="shared" si="43"/>
        <v>15.087458954343088</v>
      </c>
      <c r="R182" s="45" t="e">
        <f t="shared" si="53"/>
        <v>#DIV/0!</v>
      </c>
      <c r="S182" s="29">
        <f t="shared" si="54"/>
        <v>3</v>
      </c>
      <c r="T182" s="29" t="e">
        <f t="shared" si="44"/>
        <v>#N/A</v>
      </c>
      <c r="U182" s="29" t="e">
        <f t="shared" si="45"/>
        <v>#N/A</v>
      </c>
      <c r="V182" s="29" t="e">
        <f t="shared" si="46"/>
        <v>#N/A</v>
      </c>
      <c r="W182" s="21" t="e">
        <f t="shared" si="55"/>
        <v>#DIV/0!</v>
      </c>
      <c r="X182" s="28">
        <f t="shared" si="47"/>
        <v>0</v>
      </c>
      <c r="Y182" s="28">
        <f t="shared" si="48"/>
        <v>0</v>
      </c>
      <c r="Z182" s="45" t="e">
        <f t="shared" si="56"/>
        <v>#DIV/0!</v>
      </c>
    </row>
    <row r="183" spans="3:26">
      <c r="C183" s="27"/>
      <c r="D183" s="21"/>
      <c r="E183" s="21"/>
      <c r="G183" s="21"/>
      <c r="H183" s="54">
        <f t="shared" si="49"/>
        <v>0</v>
      </c>
      <c r="I183" s="28">
        <f t="shared" si="38"/>
        <v>0</v>
      </c>
      <c r="J183" s="45" t="e">
        <f t="shared" si="50"/>
        <v>#DIV/0!</v>
      </c>
      <c r="K183" s="29">
        <f t="shared" si="51"/>
        <v>3</v>
      </c>
      <c r="L183" s="29">
        <f t="shared" si="39"/>
        <v>0.27</v>
      </c>
      <c r="M183" s="29">
        <f t="shared" si="40"/>
        <v>8.4199999999999997E-2</v>
      </c>
      <c r="N183" s="29">
        <f t="shared" si="41"/>
        <v>12.92</v>
      </c>
      <c r="O183" s="45" t="e">
        <f t="shared" si="52"/>
        <v>#DIV/0!</v>
      </c>
      <c r="P183" s="28">
        <f t="shared" si="42"/>
        <v>10.989169238449415</v>
      </c>
      <c r="Q183" s="28">
        <f t="shared" si="43"/>
        <v>15.087458954343088</v>
      </c>
      <c r="R183" s="45" t="e">
        <f t="shared" si="53"/>
        <v>#DIV/0!</v>
      </c>
      <c r="S183" s="29">
        <f t="shared" si="54"/>
        <v>3</v>
      </c>
      <c r="T183" s="29" t="e">
        <f t="shared" si="44"/>
        <v>#N/A</v>
      </c>
      <c r="U183" s="29" t="e">
        <f t="shared" si="45"/>
        <v>#N/A</v>
      </c>
      <c r="V183" s="29" t="e">
        <f t="shared" si="46"/>
        <v>#N/A</v>
      </c>
      <c r="W183" s="21" t="e">
        <f t="shared" si="55"/>
        <v>#DIV/0!</v>
      </c>
      <c r="X183" s="28">
        <f t="shared" si="47"/>
        <v>0</v>
      </c>
      <c r="Y183" s="28">
        <f t="shared" si="48"/>
        <v>0</v>
      </c>
      <c r="Z183" s="45" t="e">
        <f t="shared" si="56"/>
        <v>#DIV/0!</v>
      </c>
    </row>
    <row r="184" spans="3:26">
      <c r="C184" s="27"/>
      <c r="D184" s="21"/>
      <c r="E184" s="21"/>
      <c r="G184" s="21"/>
      <c r="H184" s="54">
        <f t="shared" si="49"/>
        <v>0</v>
      </c>
      <c r="I184" s="28">
        <f t="shared" si="38"/>
        <v>0</v>
      </c>
      <c r="J184" s="45" t="e">
        <f t="shared" si="50"/>
        <v>#DIV/0!</v>
      </c>
      <c r="K184" s="29">
        <f t="shared" si="51"/>
        <v>3</v>
      </c>
      <c r="L184" s="29">
        <f t="shared" si="39"/>
        <v>0.27</v>
      </c>
      <c r="M184" s="29">
        <f t="shared" si="40"/>
        <v>8.4199999999999997E-2</v>
      </c>
      <c r="N184" s="29">
        <f t="shared" si="41"/>
        <v>12.92</v>
      </c>
      <c r="O184" s="45" t="e">
        <f t="shared" si="52"/>
        <v>#DIV/0!</v>
      </c>
      <c r="P184" s="28">
        <f t="shared" si="42"/>
        <v>10.989169238449415</v>
      </c>
      <c r="Q184" s="28">
        <f t="shared" si="43"/>
        <v>15.087458954343088</v>
      </c>
      <c r="R184" s="45" t="e">
        <f t="shared" si="53"/>
        <v>#DIV/0!</v>
      </c>
      <c r="S184" s="29">
        <f t="shared" si="54"/>
        <v>3</v>
      </c>
      <c r="T184" s="29" t="e">
        <f t="shared" si="44"/>
        <v>#N/A</v>
      </c>
      <c r="U184" s="29" t="e">
        <f t="shared" si="45"/>
        <v>#N/A</v>
      </c>
      <c r="V184" s="29" t="e">
        <f t="shared" si="46"/>
        <v>#N/A</v>
      </c>
      <c r="W184" s="21" t="e">
        <f t="shared" si="55"/>
        <v>#DIV/0!</v>
      </c>
      <c r="X184" s="28">
        <f t="shared" si="47"/>
        <v>0</v>
      </c>
      <c r="Y184" s="28">
        <f t="shared" si="48"/>
        <v>0</v>
      </c>
      <c r="Z184" s="45" t="e">
        <f t="shared" si="56"/>
        <v>#DIV/0!</v>
      </c>
    </row>
    <row r="185" spans="3:26">
      <c r="C185" s="27"/>
      <c r="D185" s="21"/>
      <c r="E185" s="21"/>
      <c r="G185" s="21"/>
      <c r="H185" s="54">
        <f t="shared" si="49"/>
        <v>0</v>
      </c>
      <c r="I185" s="28">
        <f t="shared" si="38"/>
        <v>0</v>
      </c>
      <c r="J185" s="45" t="e">
        <f t="shared" si="50"/>
        <v>#DIV/0!</v>
      </c>
      <c r="K185" s="29">
        <f t="shared" si="51"/>
        <v>3</v>
      </c>
      <c r="L185" s="29">
        <f t="shared" si="39"/>
        <v>0.27</v>
      </c>
      <c r="M185" s="29">
        <f t="shared" si="40"/>
        <v>8.4199999999999997E-2</v>
      </c>
      <c r="N185" s="29">
        <f t="shared" si="41"/>
        <v>12.92</v>
      </c>
      <c r="O185" s="45" t="e">
        <f t="shared" si="52"/>
        <v>#DIV/0!</v>
      </c>
      <c r="P185" s="28">
        <f t="shared" si="42"/>
        <v>10.989169238449415</v>
      </c>
      <c r="Q185" s="28">
        <f t="shared" si="43"/>
        <v>15.087458954343088</v>
      </c>
      <c r="R185" s="45" t="e">
        <f t="shared" si="53"/>
        <v>#DIV/0!</v>
      </c>
      <c r="S185" s="29">
        <f t="shared" si="54"/>
        <v>3</v>
      </c>
      <c r="T185" s="29" t="e">
        <f t="shared" si="44"/>
        <v>#N/A</v>
      </c>
      <c r="U185" s="29" t="e">
        <f t="shared" si="45"/>
        <v>#N/A</v>
      </c>
      <c r="V185" s="29" t="e">
        <f t="shared" si="46"/>
        <v>#N/A</v>
      </c>
      <c r="W185" s="21" t="e">
        <f t="shared" si="55"/>
        <v>#DIV/0!</v>
      </c>
      <c r="X185" s="28">
        <f t="shared" si="47"/>
        <v>0</v>
      </c>
      <c r="Y185" s="28">
        <f t="shared" si="48"/>
        <v>0</v>
      </c>
      <c r="Z185" s="45" t="e">
        <f t="shared" si="56"/>
        <v>#DIV/0!</v>
      </c>
    </row>
    <row r="186" spans="3:26">
      <c r="C186" s="27"/>
      <c r="D186" s="21"/>
      <c r="E186" s="21"/>
      <c r="G186" s="21"/>
      <c r="H186" s="54">
        <f t="shared" si="49"/>
        <v>0</v>
      </c>
      <c r="I186" s="28">
        <f t="shared" si="38"/>
        <v>0</v>
      </c>
      <c r="J186" s="45" t="e">
        <f t="shared" si="50"/>
        <v>#DIV/0!</v>
      </c>
      <c r="K186" s="29">
        <f t="shared" si="51"/>
        <v>3</v>
      </c>
      <c r="L186" s="29">
        <f t="shared" si="39"/>
        <v>0.27</v>
      </c>
      <c r="M186" s="29">
        <f t="shared" si="40"/>
        <v>8.4199999999999997E-2</v>
      </c>
      <c r="N186" s="29">
        <f t="shared" si="41"/>
        <v>12.92</v>
      </c>
      <c r="O186" s="45" t="e">
        <f t="shared" si="52"/>
        <v>#DIV/0!</v>
      </c>
      <c r="P186" s="28">
        <f t="shared" si="42"/>
        <v>10.989169238449415</v>
      </c>
      <c r="Q186" s="28">
        <f t="shared" si="43"/>
        <v>15.087458954343088</v>
      </c>
      <c r="R186" s="45" t="e">
        <f t="shared" si="53"/>
        <v>#DIV/0!</v>
      </c>
      <c r="S186" s="29">
        <f t="shared" si="54"/>
        <v>3</v>
      </c>
      <c r="T186" s="29" t="e">
        <f t="shared" si="44"/>
        <v>#N/A</v>
      </c>
      <c r="U186" s="29" t="e">
        <f t="shared" si="45"/>
        <v>#N/A</v>
      </c>
      <c r="V186" s="29" t="e">
        <f t="shared" si="46"/>
        <v>#N/A</v>
      </c>
      <c r="W186" s="21" t="e">
        <f t="shared" si="55"/>
        <v>#DIV/0!</v>
      </c>
      <c r="X186" s="28">
        <f t="shared" si="47"/>
        <v>0</v>
      </c>
      <c r="Y186" s="28">
        <f t="shared" si="48"/>
        <v>0</v>
      </c>
      <c r="Z186" s="45" t="e">
        <f t="shared" si="56"/>
        <v>#DIV/0!</v>
      </c>
    </row>
    <row r="187" spans="3:26">
      <c r="C187" s="27"/>
      <c r="D187" s="21"/>
      <c r="E187" s="21"/>
      <c r="G187" s="21"/>
      <c r="H187" s="54">
        <f t="shared" si="49"/>
        <v>0</v>
      </c>
      <c r="I187" s="28">
        <f t="shared" si="38"/>
        <v>0</v>
      </c>
      <c r="J187" s="45" t="e">
        <f t="shared" si="50"/>
        <v>#DIV/0!</v>
      </c>
      <c r="K187" s="29">
        <f t="shared" si="51"/>
        <v>3</v>
      </c>
      <c r="L187" s="29">
        <f t="shared" si="39"/>
        <v>0.27</v>
      </c>
      <c r="M187" s="29">
        <f t="shared" si="40"/>
        <v>8.4199999999999997E-2</v>
      </c>
      <c r="N187" s="29">
        <f t="shared" si="41"/>
        <v>12.92</v>
      </c>
      <c r="O187" s="45" t="e">
        <f t="shared" si="52"/>
        <v>#DIV/0!</v>
      </c>
      <c r="P187" s="28">
        <f t="shared" si="42"/>
        <v>10.989169238449415</v>
      </c>
      <c r="Q187" s="28">
        <f t="shared" si="43"/>
        <v>15.087458954343088</v>
      </c>
      <c r="R187" s="45" t="e">
        <f t="shared" si="53"/>
        <v>#DIV/0!</v>
      </c>
      <c r="S187" s="29">
        <f t="shared" si="54"/>
        <v>3</v>
      </c>
      <c r="T187" s="29" t="e">
        <f t="shared" si="44"/>
        <v>#N/A</v>
      </c>
      <c r="U187" s="29" t="e">
        <f t="shared" si="45"/>
        <v>#N/A</v>
      </c>
      <c r="V187" s="29" t="e">
        <f t="shared" si="46"/>
        <v>#N/A</v>
      </c>
      <c r="W187" s="21" t="e">
        <f t="shared" si="55"/>
        <v>#DIV/0!</v>
      </c>
      <c r="X187" s="28">
        <f t="shared" si="47"/>
        <v>0</v>
      </c>
      <c r="Y187" s="28">
        <f t="shared" si="48"/>
        <v>0</v>
      </c>
      <c r="Z187" s="45" t="e">
        <f t="shared" si="56"/>
        <v>#DIV/0!</v>
      </c>
    </row>
    <row r="188" spans="3:26">
      <c r="C188" s="27"/>
      <c r="D188" s="21"/>
      <c r="E188" s="21"/>
      <c r="G188" s="21"/>
      <c r="H188" s="54">
        <f t="shared" si="49"/>
        <v>0</v>
      </c>
      <c r="I188" s="28">
        <f t="shared" si="38"/>
        <v>0</v>
      </c>
      <c r="J188" s="45" t="e">
        <f t="shared" si="50"/>
        <v>#DIV/0!</v>
      </c>
      <c r="K188" s="29">
        <f t="shared" si="51"/>
        <v>3</v>
      </c>
      <c r="L188" s="29">
        <f t="shared" si="39"/>
        <v>0.27</v>
      </c>
      <c r="M188" s="29">
        <f t="shared" si="40"/>
        <v>8.4199999999999997E-2</v>
      </c>
      <c r="N188" s="29">
        <f t="shared" si="41"/>
        <v>12.92</v>
      </c>
      <c r="O188" s="45" t="e">
        <f t="shared" si="52"/>
        <v>#DIV/0!</v>
      </c>
      <c r="P188" s="28">
        <f t="shared" si="42"/>
        <v>10.989169238449415</v>
      </c>
      <c r="Q188" s="28">
        <f t="shared" si="43"/>
        <v>15.087458954343088</v>
      </c>
      <c r="R188" s="45" t="e">
        <f t="shared" si="53"/>
        <v>#DIV/0!</v>
      </c>
      <c r="S188" s="29">
        <f t="shared" si="54"/>
        <v>3</v>
      </c>
      <c r="T188" s="29" t="e">
        <f t="shared" si="44"/>
        <v>#N/A</v>
      </c>
      <c r="U188" s="29" t="e">
        <f t="shared" si="45"/>
        <v>#N/A</v>
      </c>
      <c r="V188" s="29" t="e">
        <f t="shared" si="46"/>
        <v>#N/A</v>
      </c>
      <c r="W188" s="21" t="e">
        <f t="shared" si="55"/>
        <v>#DIV/0!</v>
      </c>
      <c r="X188" s="28">
        <f t="shared" si="47"/>
        <v>0</v>
      </c>
      <c r="Y188" s="28">
        <f t="shared" si="48"/>
        <v>0</v>
      </c>
      <c r="Z188" s="45" t="e">
        <f t="shared" si="56"/>
        <v>#DIV/0!</v>
      </c>
    </row>
    <row r="189" spans="3:26">
      <c r="C189" s="27"/>
      <c r="D189" s="21"/>
      <c r="E189" s="21"/>
      <c r="G189" s="21"/>
      <c r="H189" s="54">
        <f t="shared" si="49"/>
        <v>0</v>
      </c>
      <c r="I189" s="28">
        <f t="shared" si="38"/>
        <v>0</v>
      </c>
      <c r="J189" s="45" t="e">
        <f t="shared" si="50"/>
        <v>#DIV/0!</v>
      </c>
      <c r="K189" s="29">
        <f t="shared" si="51"/>
        <v>3</v>
      </c>
      <c r="L189" s="29">
        <f t="shared" si="39"/>
        <v>0.27</v>
      </c>
      <c r="M189" s="29">
        <f t="shared" si="40"/>
        <v>8.4199999999999997E-2</v>
      </c>
      <c r="N189" s="29">
        <f t="shared" si="41"/>
        <v>12.92</v>
      </c>
      <c r="O189" s="45" t="e">
        <f t="shared" si="52"/>
        <v>#DIV/0!</v>
      </c>
      <c r="P189" s="28">
        <f t="shared" si="42"/>
        <v>10.989169238449415</v>
      </c>
      <c r="Q189" s="28">
        <f t="shared" si="43"/>
        <v>15.087458954343088</v>
      </c>
      <c r="R189" s="45" t="e">
        <f t="shared" si="53"/>
        <v>#DIV/0!</v>
      </c>
      <c r="S189" s="29">
        <f t="shared" si="54"/>
        <v>3</v>
      </c>
      <c r="T189" s="29" t="e">
        <f t="shared" si="44"/>
        <v>#N/A</v>
      </c>
      <c r="U189" s="29" t="e">
        <f t="shared" si="45"/>
        <v>#N/A</v>
      </c>
      <c r="V189" s="29" t="e">
        <f t="shared" si="46"/>
        <v>#N/A</v>
      </c>
      <c r="W189" s="21" t="e">
        <f t="shared" si="55"/>
        <v>#DIV/0!</v>
      </c>
      <c r="X189" s="28">
        <f t="shared" si="47"/>
        <v>0</v>
      </c>
      <c r="Y189" s="28">
        <f t="shared" si="48"/>
        <v>0</v>
      </c>
      <c r="Z189" s="45" t="e">
        <f t="shared" si="56"/>
        <v>#DIV/0!</v>
      </c>
    </row>
    <row r="190" spans="3:26">
      <c r="C190" s="27"/>
      <c r="D190" s="21"/>
      <c r="E190" s="21"/>
      <c r="G190" s="21"/>
      <c r="H190" s="54">
        <f t="shared" si="49"/>
        <v>0</v>
      </c>
      <c r="I190" s="28">
        <f t="shared" si="38"/>
        <v>0</v>
      </c>
      <c r="J190" s="45" t="e">
        <f t="shared" si="50"/>
        <v>#DIV/0!</v>
      </c>
      <c r="K190" s="29">
        <f t="shared" si="51"/>
        <v>3</v>
      </c>
      <c r="L190" s="29">
        <f t="shared" si="39"/>
        <v>0.27</v>
      </c>
      <c r="M190" s="29">
        <f t="shared" si="40"/>
        <v>8.4199999999999997E-2</v>
      </c>
      <c r="N190" s="29">
        <f t="shared" si="41"/>
        <v>12.92</v>
      </c>
      <c r="O190" s="45" t="e">
        <f t="shared" si="52"/>
        <v>#DIV/0!</v>
      </c>
      <c r="P190" s="28">
        <f t="shared" si="42"/>
        <v>10.989169238449415</v>
      </c>
      <c r="Q190" s="28">
        <f t="shared" si="43"/>
        <v>15.087458954343088</v>
      </c>
      <c r="R190" s="45" t="e">
        <f t="shared" si="53"/>
        <v>#DIV/0!</v>
      </c>
      <c r="S190" s="29">
        <f t="shared" si="54"/>
        <v>3</v>
      </c>
      <c r="T190" s="29" t="e">
        <f t="shared" si="44"/>
        <v>#N/A</v>
      </c>
      <c r="U190" s="29" t="e">
        <f t="shared" si="45"/>
        <v>#N/A</v>
      </c>
      <c r="V190" s="29" t="e">
        <f t="shared" si="46"/>
        <v>#N/A</v>
      </c>
      <c r="W190" s="21" t="e">
        <f t="shared" si="55"/>
        <v>#DIV/0!</v>
      </c>
      <c r="X190" s="28">
        <f t="shared" si="47"/>
        <v>0</v>
      </c>
      <c r="Y190" s="28">
        <f t="shared" si="48"/>
        <v>0</v>
      </c>
      <c r="Z190" s="45" t="e">
        <f t="shared" si="56"/>
        <v>#DIV/0!</v>
      </c>
    </row>
    <row r="191" spans="3:26">
      <c r="C191" s="27"/>
      <c r="D191" s="21"/>
      <c r="E191" s="21"/>
      <c r="G191" s="21"/>
      <c r="H191" s="54">
        <f t="shared" si="49"/>
        <v>0</v>
      </c>
      <c r="I191" s="28">
        <f t="shared" si="38"/>
        <v>0</v>
      </c>
      <c r="J191" s="45" t="e">
        <f t="shared" si="50"/>
        <v>#DIV/0!</v>
      </c>
      <c r="K191" s="29">
        <f t="shared" si="51"/>
        <v>3</v>
      </c>
      <c r="L191" s="29">
        <f t="shared" si="39"/>
        <v>0.27</v>
      </c>
      <c r="M191" s="29">
        <f t="shared" si="40"/>
        <v>8.4199999999999997E-2</v>
      </c>
      <c r="N191" s="29">
        <f t="shared" si="41"/>
        <v>12.92</v>
      </c>
      <c r="O191" s="45" t="e">
        <f t="shared" si="52"/>
        <v>#DIV/0!</v>
      </c>
      <c r="P191" s="28">
        <f t="shared" si="42"/>
        <v>10.989169238449415</v>
      </c>
      <c r="Q191" s="28">
        <f t="shared" si="43"/>
        <v>15.087458954343088</v>
      </c>
      <c r="R191" s="45" t="e">
        <f t="shared" si="53"/>
        <v>#DIV/0!</v>
      </c>
      <c r="S191" s="29">
        <f t="shared" si="54"/>
        <v>3</v>
      </c>
      <c r="T191" s="29" t="e">
        <f t="shared" si="44"/>
        <v>#N/A</v>
      </c>
      <c r="U191" s="29" t="e">
        <f t="shared" si="45"/>
        <v>#N/A</v>
      </c>
      <c r="V191" s="29" t="e">
        <f t="shared" si="46"/>
        <v>#N/A</v>
      </c>
      <c r="W191" s="21" t="e">
        <f t="shared" si="55"/>
        <v>#DIV/0!</v>
      </c>
      <c r="X191" s="28">
        <f t="shared" si="47"/>
        <v>0</v>
      </c>
      <c r="Y191" s="28">
        <f t="shared" si="48"/>
        <v>0</v>
      </c>
      <c r="Z191" s="45" t="e">
        <f t="shared" si="56"/>
        <v>#DIV/0!</v>
      </c>
    </row>
    <row r="192" spans="3:26">
      <c r="C192" s="27"/>
      <c r="D192" s="21"/>
      <c r="E192" s="21"/>
      <c r="G192" s="21"/>
      <c r="H192" s="54">
        <f t="shared" si="49"/>
        <v>0</v>
      </c>
      <c r="I192" s="28">
        <f t="shared" si="38"/>
        <v>0</v>
      </c>
      <c r="J192" s="45" t="e">
        <f t="shared" si="50"/>
        <v>#DIV/0!</v>
      </c>
      <c r="K192" s="29">
        <f t="shared" si="51"/>
        <v>3</v>
      </c>
      <c r="L192" s="29">
        <f t="shared" si="39"/>
        <v>0.27</v>
      </c>
      <c r="M192" s="29">
        <f t="shared" si="40"/>
        <v>8.4199999999999997E-2</v>
      </c>
      <c r="N192" s="29">
        <f t="shared" si="41"/>
        <v>12.92</v>
      </c>
      <c r="O192" s="45" t="e">
        <f t="shared" si="52"/>
        <v>#DIV/0!</v>
      </c>
      <c r="P192" s="28">
        <f t="shared" si="42"/>
        <v>10.989169238449415</v>
      </c>
      <c r="Q192" s="28">
        <f t="shared" si="43"/>
        <v>15.087458954343088</v>
      </c>
      <c r="R192" s="45" t="e">
        <f t="shared" si="53"/>
        <v>#DIV/0!</v>
      </c>
      <c r="S192" s="29">
        <f t="shared" si="54"/>
        <v>3</v>
      </c>
      <c r="T192" s="29" t="e">
        <f t="shared" si="44"/>
        <v>#N/A</v>
      </c>
      <c r="U192" s="29" t="e">
        <f t="shared" si="45"/>
        <v>#N/A</v>
      </c>
      <c r="V192" s="29" t="e">
        <f t="shared" si="46"/>
        <v>#N/A</v>
      </c>
      <c r="W192" s="21" t="e">
        <f t="shared" si="55"/>
        <v>#DIV/0!</v>
      </c>
      <c r="X192" s="28">
        <f t="shared" si="47"/>
        <v>0</v>
      </c>
      <c r="Y192" s="28">
        <f t="shared" si="48"/>
        <v>0</v>
      </c>
      <c r="Z192" s="45" t="e">
        <f t="shared" si="56"/>
        <v>#DIV/0!</v>
      </c>
    </row>
    <row r="193" spans="3:26">
      <c r="C193" s="27"/>
      <c r="D193" s="21"/>
      <c r="E193" s="21"/>
      <c r="G193" s="21"/>
      <c r="H193" s="54">
        <f t="shared" si="49"/>
        <v>0</v>
      </c>
      <c r="I193" s="28">
        <f t="shared" si="38"/>
        <v>0</v>
      </c>
      <c r="J193" s="45" t="e">
        <f t="shared" si="50"/>
        <v>#DIV/0!</v>
      </c>
      <c r="K193" s="29">
        <f t="shared" si="51"/>
        <v>3</v>
      </c>
      <c r="L193" s="29">
        <f t="shared" si="39"/>
        <v>0.27</v>
      </c>
      <c r="M193" s="29">
        <f t="shared" si="40"/>
        <v>8.4199999999999997E-2</v>
      </c>
      <c r="N193" s="29">
        <f t="shared" si="41"/>
        <v>12.92</v>
      </c>
      <c r="O193" s="45" t="e">
        <f t="shared" si="52"/>
        <v>#DIV/0!</v>
      </c>
      <c r="P193" s="28">
        <f t="shared" si="42"/>
        <v>10.989169238449415</v>
      </c>
      <c r="Q193" s="28">
        <f t="shared" si="43"/>
        <v>15.087458954343088</v>
      </c>
      <c r="R193" s="45" t="e">
        <f t="shared" si="53"/>
        <v>#DIV/0!</v>
      </c>
      <c r="S193" s="29">
        <f t="shared" si="54"/>
        <v>3</v>
      </c>
      <c r="T193" s="29" t="e">
        <f t="shared" si="44"/>
        <v>#N/A</v>
      </c>
      <c r="U193" s="29" t="e">
        <f t="shared" si="45"/>
        <v>#N/A</v>
      </c>
      <c r="V193" s="29" t="e">
        <f t="shared" si="46"/>
        <v>#N/A</v>
      </c>
      <c r="W193" s="21" t="e">
        <f t="shared" si="55"/>
        <v>#DIV/0!</v>
      </c>
      <c r="X193" s="28">
        <f t="shared" si="47"/>
        <v>0</v>
      </c>
      <c r="Y193" s="28">
        <f t="shared" si="48"/>
        <v>0</v>
      </c>
      <c r="Z193" s="45" t="e">
        <f t="shared" si="56"/>
        <v>#DIV/0!</v>
      </c>
    </row>
    <row r="194" spans="3:26">
      <c r="C194" s="27"/>
      <c r="D194" s="21"/>
      <c r="E194" s="21"/>
      <c r="G194" s="21"/>
      <c r="H194" s="54">
        <f t="shared" si="49"/>
        <v>0</v>
      </c>
      <c r="I194" s="28">
        <f t="shared" si="38"/>
        <v>0</v>
      </c>
      <c r="J194" s="45" t="e">
        <f t="shared" si="50"/>
        <v>#DIV/0!</v>
      </c>
      <c r="K194" s="29">
        <f t="shared" si="51"/>
        <v>3</v>
      </c>
      <c r="L194" s="29">
        <f t="shared" si="39"/>
        <v>0.27</v>
      </c>
      <c r="M194" s="29">
        <f t="shared" si="40"/>
        <v>8.4199999999999997E-2</v>
      </c>
      <c r="N194" s="29">
        <f t="shared" si="41"/>
        <v>12.92</v>
      </c>
      <c r="O194" s="45" t="e">
        <f t="shared" si="52"/>
        <v>#DIV/0!</v>
      </c>
      <c r="P194" s="28">
        <f t="shared" si="42"/>
        <v>10.989169238449415</v>
      </c>
      <c r="Q194" s="28">
        <f t="shared" si="43"/>
        <v>15.087458954343088</v>
      </c>
      <c r="R194" s="45" t="e">
        <f t="shared" si="53"/>
        <v>#DIV/0!</v>
      </c>
      <c r="S194" s="29">
        <f t="shared" si="54"/>
        <v>3</v>
      </c>
      <c r="T194" s="29" t="e">
        <f t="shared" si="44"/>
        <v>#N/A</v>
      </c>
      <c r="U194" s="29" t="e">
        <f t="shared" si="45"/>
        <v>#N/A</v>
      </c>
      <c r="V194" s="29" t="e">
        <f t="shared" si="46"/>
        <v>#N/A</v>
      </c>
      <c r="W194" s="21" t="e">
        <f t="shared" si="55"/>
        <v>#DIV/0!</v>
      </c>
      <c r="X194" s="28">
        <f t="shared" si="47"/>
        <v>0</v>
      </c>
      <c r="Y194" s="28">
        <f t="shared" si="48"/>
        <v>0</v>
      </c>
      <c r="Z194" s="45" t="e">
        <f t="shared" si="56"/>
        <v>#DIV/0!</v>
      </c>
    </row>
    <row r="195" spans="3:26">
      <c r="C195" s="27"/>
      <c r="D195" s="21"/>
      <c r="E195" s="21"/>
      <c r="G195" s="21"/>
      <c r="H195" s="54">
        <f t="shared" si="49"/>
        <v>0</v>
      </c>
      <c r="I195" s="28">
        <f t="shared" si="38"/>
        <v>0</v>
      </c>
      <c r="J195" s="45" t="e">
        <f t="shared" si="50"/>
        <v>#DIV/0!</v>
      </c>
      <c r="K195" s="29">
        <f t="shared" si="51"/>
        <v>3</v>
      </c>
      <c r="L195" s="29">
        <f t="shared" si="39"/>
        <v>0.27</v>
      </c>
      <c r="M195" s="29">
        <f t="shared" si="40"/>
        <v>8.4199999999999997E-2</v>
      </c>
      <c r="N195" s="29">
        <f t="shared" si="41"/>
        <v>12.92</v>
      </c>
      <c r="O195" s="45" t="e">
        <f t="shared" si="52"/>
        <v>#DIV/0!</v>
      </c>
      <c r="P195" s="28">
        <f t="shared" si="42"/>
        <v>10.989169238449415</v>
      </c>
      <c r="Q195" s="28">
        <f t="shared" si="43"/>
        <v>15.087458954343088</v>
      </c>
      <c r="R195" s="45" t="e">
        <f t="shared" si="53"/>
        <v>#DIV/0!</v>
      </c>
      <c r="S195" s="29">
        <f t="shared" si="54"/>
        <v>3</v>
      </c>
      <c r="T195" s="29" t="e">
        <f t="shared" si="44"/>
        <v>#N/A</v>
      </c>
      <c r="U195" s="29" t="e">
        <f t="shared" si="45"/>
        <v>#N/A</v>
      </c>
      <c r="V195" s="29" t="e">
        <f t="shared" si="46"/>
        <v>#N/A</v>
      </c>
      <c r="W195" s="21" t="e">
        <f t="shared" si="55"/>
        <v>#DIV/0!</v>
      </c>
      <c r="X195" s="28">
        <f t="shared" si="47"/>
        <v>0</v>
      </c>
      <c r="Y195" s="28">
        <f t="shared" si="48"/>
        <v>0</v>
      </c>
      <c r="Z195" s="45" t="e">
        <f t="shared" si="56"/>
        <v>#DIV/0!</v>
      </c>
    </row>
    <row r="196" spans="3:26">
      <c r="C196" s="27"/>
      <c r="D196" s="21"/>
      <c r="E196" s="21"/>
      <c r="G196" s="21"/>
      <c r="H196" s="54">
        <f t="shared" si="49"/>
        <v>0</v>
      </c>
      <c r="I196" s="28">
        <f t="shared" si="38"/>
        <v>0</v>
      </c>
      <c r="J196" s="45" t="e">
        <f t="shared" si="50"/>
        <v>#DIV/0!</v>
      </c>
      <c r="K196" s="29">
        <f t="shared" si="51"/>
        <v>3</v>
      </c>
      <c r="L196" s="29">
        <f t="shared" si="39"/>
        <v>0.27</v>
      </c>
      <c r="M196" s="29">
        <f t="shared" si="40"/>
        <v>8.4199999999999997E-2</v>
      </c>
      <c r="N196" s="29">
        <f t="shared" si="41"/>
        <v>12.92</v>
      </c>
      <c r="O196" s="45" t="e">
        <f t="shared" si="52"/>
        <v>#DIV/0!</v>
      </c>
      <c r="P196" s="28">
        <f t="shared" si="42"/>
        <v>10.989169238449415</v>
      </c>
      <c r="Q196" s="28">
        <f t="shared" si="43"/>
        <v>15.087458954343088</v>
      </c>
      <c r="R196" s="45" t="e">
        <f t="shared" si="53"/>
        <v>#DIV/0!</v>
      </c>
      <c r="S196" s="29">
        <f t="shared" si="54"/>
        <v>3</v>
      </c>
      <c r="T196" s="29" t="e">
        <f t="shared" si="44"/>
        <v>#N/A</v>
      </c>
      <c r="U196" s="29" t="e">
        <f t="shared" si="45"/>
        <v>#N/A</v>
      </c>
      <c r="V196" s="29" t="e">
        <f t="shared" si="46"/>
        <v>#N/A</v>
      </c>
      <c r="W196" s="21" t="e">
        <f t="shared" si="55"/>
        <v>#DIV/0!</v>
      </c>
      <c r="X196" s="28">
        <f t="shared" si="47"/>
        <v>0</v>
      </c>
      <c r="Y196" s="28">
        <f t="shared" si="48"/>
        <v>0</v>
      </c>
      <c r="Z196" s="45" t="e">
        <f t="shared" si="56"/>
        <v>#DIV/0!</v>
      </c>
    </row>
    <row r="197" spans="3:26">
      <c r="C197" s="27"/>
      <c r="D197" s="21"/>
      <c r="E197" s="21"/>
      <c r="G197" s="21"/>
      <c r="H197" s="54">
        <f t="shared" si="49"/>
        <v>0</v>
      </c>
      <c r="I197" s="28">
        <f t="shared" si="38"/>
        <v>0</v>
      </c>
      <c r="J197" s="45" t="e">
        <f t="shared" si="50"/>
        <v>#DIV/0!</v>
      </c>
      <c r="K197" s="29">
        <f t="shared" si="51"/>
        <v>3</v>
      </c>
      <c r="L197" s="29">
        <f t="shared" si="39"/>
        <v>0.27</v>
      </c>
      <c r="M197" s="29">
        <f t="shared" si="40"/>
        <v>8.4199999999999997E-2</v>
      </c>
      <c r="N197" s="29">
        <f t="shared" si="41"/>
        <v>12.92</v>
      </c>
      <c r="O197" s="45" t="e">
        <f t="shared" si="52"/>
        <v>#DIV/0!</v>
      </c>
      <c r="P197" s="28">
        <f t="shared" si="42"/>
        <v>10.989169238449415</v>
      </c>
      <c r="Q197" s="28">
        <f t="shared" si="43"/>
        <v>15.087458954343088</v>
      </c>
      <c r="R197" s="45" t="e">
        <f t="shared" si="53"/>
        <v>#DIV/0!</v>
      </c>
      <c r="S197" s="29">
        <f t="shared" si="54"/>
        <v>3</v>
      </c>
      <c r="T197" s="29" t="e">
        <f t="shared" si="44"/>
        <v>#N/A</v>
      </c>
      <c r="U197" s="29" t="e">
        <f t="shared" si="45"/>
        <v>#N/A</v>
      </c>
      <c r="V197" s="29" t="e">
        <f t="shared" si="46"/>
        <v>#N/A</v>
      </c>
      <c r="W197" s="21" t="e">
        <f t="shared" si="55"/>
        <v>#DIV/0!</v>
      </c>
      <c r="X197" s="28">
        <f t="shared" si="47"/>
        <v>0</v>
      </c>
      <c r="Y197" s="28">
        <f t="shared" si="48"/>
        <v>0</v>
      </c>
      <c r="Z197" s="45" t="e">
        <f t="shared" si="56"/>
        <v>#DIV/0!</v>
      </c>
    </row>
    <row r="198" spans="3:26">
      <c r="C198" s="27"/>
      <c r="D198" s="21"/>
      <c r="E198" s="21"/>
      <c r="G198" s="21"/>
      <c r="H198" s="54">
        <f t="shared" si="49"/>
        <v>0</v>
      </c>
      <c r="I198" s="28">
        <f t="shared" si="38"/>
        <v>0</v>
      </c>
      <c r="J198" s="45" t="e">
        <f t="shared" si="50"/>
        <v>#DIV/0!</v>
      </c>
      <c r="K198" s="29">
        <f t="shared" si="51"/>
        <v>3</v>
      </c>
      <c r="L198" s="29">
        <f t="shared" si="39"/>
        <v>0.27</v>
      </c>
      <c r="M198" s="29">
        <f t="shared" si="40"/>
        <v>8.4199999999999997E-2</v>
      </c>
      <c r="N198" s="29">
        <f t="shared" si="41"/>
        <v>12.92</v>
      </c>
      <c r="O198" s="45" t="e">
        <f t="shared" si="52"/>
        <v>#DIV/0!</v>
      </c>
      <c r="P198" s="28">
        <f t="shared" si="42"/>
        <v>10.989169238449415</v>
      </c>
      <c r="Q198" s="28">
        <f t="shared" si="43"/>
        <v>15.087458954343088</v>
      </c>
      <c r="R198" s="45" t="e">
        <f t="shared" si="53"/>
        <v>#DIV/0!</v>
      </c>
      <c r="S198" s="29">
        <f t="shared" si="54"/>
        <v>3</v>
      </c>
      <c r="T198" s="29" t="e">
        <f t="shared" si="44"/>
        <v>#N/A</v>
      </c>
      <c r="U198" s="29" t="e">
        <f t="shared" si="45"/>
        <v>#N/A</v>
      </c>
      <c r="V198" s="29" t="e">
        <f t="shared" si="46"/>
        <v>#N/A</v>
      </c>
      <c r="W198" s="21" t="e">
        <f t="shared" si="55"/>
        <v>#DIV/0!</v>
      </c>
      <c r="X198" s="28">
        <f t="shared" si="47"/>
        <v>0</v>
      </c>
      <c r="Y198" s="28">
        <f t="shared" si="48"/>
        <v>0</v>
      </c>
      <c r="Z198" s="45" t="e">
        <f t="shared" si="56"/>
        <v>#DIV/0!</v>
      </c>
    </row>
    <row r="199" spans="3:26">
      <c r="C199" s="27"/>
      <c r="D199" s="21"/>
      <c r="E199" s="21"/>
      <c r="G199" s="21"/>
      <c r="H199" s="54">
        <f t="shared" si="49"/>
        <v>0</v>
      </c>
      <c r="I199" s="28">
        <f t="shared" ref="I199:I262" si="57">MROUND(H199,0.5)</f>
        <v>0</v>
      </c>
      <c r="J199" s="45" t="e">
        <f t="shared" si="50"/>
        <v>#DIV/0!</v>
      </c>
      <c r="K199" s="29">
        <f t="shared" si="51"/>
        <v>3</v>
      </c>
      <c r="L199" s="29">
        <f t="shared" ref="L199:L262" si="58">VLOOKUP(I199,TableRefFR,2+K199)</f>
        <v>0.27</v>
      </c>
      <c r="M199" s="29">
        <f t="shared" ref="M199:M262" si="59">VLOOKUP(I199,TableRefFR,3+K199)</f>
        <v>8.4199999999999997E-2</v>
      </c>
      <c r="N199" s="29">
        <f t="shared" ref="N199:N262" si="60">VLOOKUP(I199,TableRefFR,4+K199)</f>
        <v>12.92</v>
      </c>
      <c r="O199" s="45" t="e">
        <f t="shared" si="52"/>
        <v>#DIV/0!</v>
      </c>
      <c r="P199" s="28">
        <f t="shared" ref="P199:P262" si="61">VLOOKUP(I199,CorpFR,2+K199)</f>
        <v>10.989169238449415</v>
      </c>
      <c r="Q199" s="28">
        <f t="shared" ref="Q199:Q262" si="62">VLOOKUP(I199,CorpFR,3+K199)</f>
        <v>15.087458954343088</v>
      </c>
      <c r="R199" s="45" t="e">
        <f t="shared" si="53"/>
        <v>#DIV/0!</v>
      </c>
      <c r="S199" s="29">
        <f t="shared" si="54"/>
        <v>3</v>
      </c>
      <c r="T199" s="29" t="e">
        <f t="shared" ref="T199:T262" si="63">VLOOKUP(I199,TableRefIOTF,2+S199)</f>
        <v>#N/A</v>
      </c>
      <c r="U199" s="29" t="e">
        <f t="shared" ref="U199:U262" si="64">VLOOKUP(I199,TableRefIOTF,3+S199)</f>
        <v>#N/A</v>
      </c>
      <c r="V199" s="29" t="e">
        <f t="shared" ref="V199:V262" si="65">VLOOKUP(I199,TableRefIOTF,4+S199)</f>
        <v>#N/A</v>
      </c>
      <c r="W199" s="21" t="e">
        <f t="shared" si="55"/>
        <v>#DIV/0!</v>
      </c>
      <c r="X199" s="28">
        <f t="shared" ref="X199:X262" si="66">VLOOKUP(I199,CorpIOTF,2+S199)</f>
        <v>0</v>
      </c>
      <c r="Y199" s="28">
        <f t="shared" ref="Y199:Y262" si="67">VLOOKUP(I199,CorpIOTF,3+S199)</f>
        <v>0</v>
      </c>
      <c r="Z199" s="45" t="e">
        <f t="shared" si="56"/>
        <v>#DIV/0!</v>
      </c>
    </row>
    <row r="200" spans="3:26">
      <c r="C200" s="27"/>
      <c r="D200" s="21"/>
      <c r="E200" s="21"/>
      <c r="G200" s="21"/>
      <c r="H200" s="54">
        <f t="shared" ref="H200:H263" si="68">DATEDIF(B200,F200,"d")/365.25</f>
        <v>0</v>
      </c>
      <c r="I200" s="28">
        <f t="shared" si="57"/>
        <v>0</v>
      </c>
      <c r="J200" s="45" t="e">
        <f t="shared" ref="J200:J263" si="69">(D200/(E200*E200))*10000</f>
        <v>#DIV/0!</v>
      </c>
      <c r="K200" s="29">
        <f t="shared" ref="K200:K263" si="70">IF(OR(C200=1),0,3)</f>
        <v>3</v>
      </c>
      <c r="L200" s="29">
        <f t="shared" si="58"/>
        <v>0.27</v>
      </c>
      <c r="M200" s="29">
        <f t="shared" si="59"/>
        <v>8.4199999999999997E-2</v>
      </c>
      <c r="N200" s="29">
        <f t="shared" si="60"/>
        <v>12.92</v>
      </c>
      <c r="O200" s="45" t="e">
        <f t="shared" ref="O200:O263" si="71">(((J200/N200)^L200)-1)/(L200*M200)</f>
        <v>#DIV/0!</v>
      </c>
      <c r="P200" s="28">
        <f t="shared" si="61"/>
        <v>10.989169238449415</v>
      </c>
      <c r="Q200" s="28">
        <f t="shared" si="62"/>
        <v>15.087458954343088</v>
      </c>
      <c r="R200" s="45" t="e">
        <f t="shared" ref="R200:R263" si="72">IF(J200&gt;Q200,"surpoids",IF(J200&lt;P200,"ins. Pondérale","corpulence normale"))</f>
        <v>#DIV/0!</v>
      </c>
      <c r="S200" s="29">
        <f t="shared" ref="S200:S263" si="73">IF(OR(C200=1),0,3)</f>
        <v>3</v>
      </c>
      <c r="T200" s="29" t="e">
        <f t="shared" si="63"/>
        <v>#N/A</v>
      </c>
      <c r="U200" s="29" t="e">
        <f t="shared" si="64"/>
        <v>#N/A</v>
      </c>
      <c r="V200" s="29" t="e">
        <f t="shared" si="65"/>
        <v>#N/A</v>
      </c>
      <c r="W200" s="21" t="e">
        <f t="shared" ref="W200:W263" si="74">(((J200/V200)^T200)-1)/(T200*U200)</f>
        <v>#DIV/0!</v>
      </c>
      <c r="X200" s="28">
        <f t="shared" si="66"/>
        <v>0</v>
      </c>
      <c r="Y200" s="28">
        <f t="shared" si="67"/>
        <v>0</v>
      </c>
      <c r="Z200" s="45" t="e">
        <f t="shared" ref="Z200:Z263" si="75">IF(J200&gt;Y200,"obésité",IF(J200&gt;X200,"surpoids","pas de surpoids ni d'obésité"))</f>
        <v>#DIV/0!</v>
      </c>
    </row>
    <row r="201" spans="3:26">
      <c r="C201" s="27"/>
      <c r="D201" s="21"/>
      <c r="E201" s="21"/>
      <c r="G201" s="21"/>
      <c r="H201" s="54">
        <f t="shared" si="68"/>
        <v>0</v>
      </c>
      <c r="I201" s="28">
        <f t="shared" si="57"/>
        <v>0</v>
      </c>
      <c r="J201" s="45" t="e">
        <f t="shared" si="69"/>
        <v>#DIV/0!</v>
      </c>
      <c r="K201" s="29">
        <f t="shared" si="70"/>
        <v>3</v>
      </c>
      <c r="L201" s="29">
        <f t="shared" si="58"/>
        <v>0.27</v>
      </c>
      <c r="M201" s="29">
        <f t="shared" si="59"/>
        <v>8.4199999999999997E-2</v>
      </c>
      <c r="N201" s="29">
        <f t="shared" si="60"/>
        <v>12.92</v>
      </c>
      <c r="O201" s="45" t="e">
        <f t="shared" si="71"/>
        <v>#DIV/0!</v>
      </c>
      <c r="P201" s="28">
        <f t="shared" si="61"/>
        <v>10.989169238449415</v>
      </c>
      <c r="Q201" s="28">
        <f t="shared" si="62"/>
        <v>15.087458954343088</v>
      </c>
      <c r="R201" s="45" t="e">
        <f t="shared" si="72"/>
        <v>#DIV/0!</v>
      </c>
      <c r="S201" s="29">
        <f t="shared" si="73"/>
        <v>3</v>
      </c>
      <c r="T201" s="29" t="e">
        <f t="shared" si="63"/>
        <v>#N/A</v>
      </c>
      <c r="U201" s="29" t="e">
        <f t="shared" si="64"/>
        <v>#N/A</v>
      </c>
      <c r="V201" s="29" t="e">
        <f t="shared" si="65"/>
        <v>#N/A</v>
      </c>
      <c r="W201" s="21" t="e">
        <f t="shared" si="74"/>
        <v>#DIV/0!</v>
      </c>
      <c r="X201" s="28">
        <f t="shared" si="66"/>
        <v>0</v>
      </c>
      <c r="Y201" s="28">
        <f t="shared" si="67"/>
        <v>0</v>
      </c>
      <c r="Z201" s="45" t="e">
        <f t="shared" si="75"/>
        <v>#DIV/0!</v>
      </c>
    </row>
    <row r="202" spans="3:26">
      <c r="C202" s="27"/>
      <c r="D202" s="21"/>
      <c r="E202" s="21"/>
      <c r="G202" s="21"/>
      <c r="H202" s="54">
        <f t="shared" si="68"/>
        <v>0</v>
      </c>
      <c r="I202" s="28">
        <f t="shared" si="57"/>
        <v>0</v>
      </c>
      <c r="J202" s="45" t="e">
        <f t="shared" si="69"/>
        <v>#DIV/0!</v>
      </c>
      <c r="K202" s="29">
        <f t="shared" si="70"/>
        <v>3</v>
      </c>
      <c r="L202" s="29">
        <f t="shared" si="58"/>
        <v>0.27</v>
      </c>
      <c r="M202" s="29">
        <f t="shared" si="59"/>
        <v>8.4199999999999997E-2</v>
      </c>
      <c r="N202" s="29">
        <f t="shared" si="60"/>
        <v>12.92</v>
      </c>
      <c r="O202" s="45" t="e">
        <f t="shared" si="71"/>
        <v>#DIV/0!</v>
      </c>
      <c r="P202" s="28">
        <f t="shared" si="61"/>
        <v>10.989169238449415</v>
      </c>
      <c r="Q202" s="28">
        <f t="shared" si="62"/>
        <v>15.087458954343088</v>
      </c>
      <c r="R202" s="45" t="e">
        <f t="shared" si="72"/>
        <v>#DIV/0!</v>
      </c>
      <c r="S202" s="29">
        <f t="shared" si="73"/>
        <v>3</v>
      </c>
      <c r="T202" s="29" t="e">
        <f t="shared" si="63"/>
        <v>#N/A</v>
      </c>
      <c r="U202" s="29" t="e">
        <f t="shared" si="64"/>
        <v>#N/A</v>
      </c>
      <c r="V202" s="29" t="e">
        <f t="shared" si="65"/>
        <v>#N/A</v>
      </c>
      <c r="W202" s="21" t="e">
        <f t="shared" si="74"/>
        <v>#DIV/0!</v>
      </c>
      <c r="X202" s="28">
        <f t="shared" si="66"/>
        <v>0</v>
      </c>
      <c r="Y202" s="28">
        <f t="shared" si="67"/>
        <v>0</v>
      </c>
      <c r="Z202" s="45" t="e">
        <f t="shared" si="75"/>
        <v>#DIV/0!</v>
      </c>
    </row>
    <row r="203" spans="3:26">
      <c r="C203" s="27"/>
      <c r="D203" s="21"/>
      <c r="E203" s="21"/>
      <c r="G203" s="21"/>
      <c r="H203" s="54">
        <f t="shared" si="68"/>
        <v>0</v>
      </c>
      <c r="I203" s="28">
        <f t="shared" si="57"/>
        <v>0</v>
      </c>
      <c r="J203" s="45" t="e">
        <f t="shared" si="69"/>
        <v>#DIV/0!</v>
      </c>
      <c r="K203" s="29">
        <f t="shared" si="70"/>
        <v>3</v>
      </c>
      <c r="L203" s="29">
        <f t="shared" si="58"/>
        <v>0.27</v>
      </c>
      <c r="M203" s="29">
        <f t="shared" si="59"/>
        <v>8.4199999999999997E-2</v>
      </c>
      <c r="N203" s="29">
        <f t="shared" si="60"/>
        <v>12.92</v>
      </c>
      <c r="O203" s="45" t="e">
        <f t="shared" si="71"/>
        <v>#DIV/0!</v>
      </c>
      <c r="P203" s="28">
        <f t="shared" si="61"/>
        <v>10.989169238449415</v>
      </c>
      <c r="Q203" s="28">
        <f t="shared" si="62"/>
        <v>15.087458954343088</v>
      </c>
      <c r="R203" s="45" t="e">
        <f t="shared" si="72"/>
        <v>#DIV/0!</v>
      </c>
      <c r="S203" s="29">
        <f t="shared" si="73"/>
        <v>3</v>
      </c>
      <c r="T203" s="29" t="e">
        <f t="shared" si="63"/>
        <v>#N/A</v>
      </c>
      <c r="U203" s="29" t="e">
        <f t="shared" si="64"/>
        <v>#N/A</v>
      </c>
      <c r="V203" s="29" t="e">
        <f t="shared" si="65"/>
        <v>#N/A</v>
      </c>
      <c r="W203" s="21" t="e">
        <f t="shared" si="74"/>
        <v>#DIV/0!</v>
      </c>
      <c r="X203" s="28">
        <f t="shared" si="66"/>
        <v>0</v>
      </c>
      <c r="Y203" s="28">
        <f t="shared" si="67"/>
        <v>0</v>
      </c>
      <c r="Z203" s="45" t="e">
        <f t="shared" si="75"/>
        <v>#DIV/0!</v>
      </c>
    </row>
    <row r="204" spans="3:26">
      <c r="C204" s="27"/>
      <c r="D204" s="21"/>
      <c r="E204" s="21"/>
      <c r="G204" s="21"/>
      <c r="H204" s="54">
        <f t="shared" si="68"/>
        <v>0</v>
      </c>
      <c r="I204" s="28">
        <f t="shared" si="57"/>
        <v>0</v>
      </c>
      <c r="J204" s="45" t="e">
        <f t="shared" si="69"/>
        <v>#DIV/0!</v>
      </c>
      <c r="K204" s="29">
        <f t="shared" si="70"/>
        <v>3</v>
      </c>
      <c r="L204" s="29">
        <f t="shared" si="58"/>
        <v>0.27</v>
      </c>
      <c r="M204" s="29">
        <f t="shared" si="59"/>
        <v>8.4199999999999997E-2</v>
      </c>
      <c r="N204" s="29">
        <f t="shared" si="60"/>
        <v>12.92</v>
      </c>
      <c r="O204" s="45" t="e">
        <f t="shared" si="71"/>
        <v>#DIV/0!</v>
      </c>
      <c r="P204" s="28">
        <f t="shared" si="61"/>
        <v>10.989169238449415</v>
      </c>
      <c r="Q204" s="28">
        <f t="shared" si="62"/>
        <v>15.087458954343088</v>
      </c>
      <c r="R204" s="45" t="e">
        <f t="shared" si="72"/>
        <v>#DIV/0!</v>
      </c>
      <c r="S204" s="29">
        <f t="shared" si="73"/>
        <v>3</v>
      </c>
      <c r="T204" s="29" t="e">
        <f t="shared" si="63"/>
        <v>#N/A</v>
      </c>
      <c r="U204" s="29" t="e">
        <f t="shared" si="64"/>
        <v>#N/A</v>
      </c>
      <c r="V204" s="29" t="e">
        <f t="shared" si="65"/>
        <v>#N/A</v>
      </c>
      <c r="W204" s="21" t="e">
        <f t="shared" si="74"/>
        <v>#DIV/0!</v>
      </c>
      <c r="X204" s="28">
        <f t="shared" si="66"/>
        <v>0</v>
      </c>
      <c r="Y204" s="28">
        <f t="shared" si="67"/>
        <v>0</v>
      </c>
      <c r="Z204" s="45" t="e">
        <f t="shared" si="75"/>
        <v>#DIV/0!</v>
      </c>
    </row>
    <row r="205" spans="3:26">
      <c r="C205" s="27"/>
      <c r="D205" s="21"/>
      <c r="E205" s="21"/>
      <c r="G205" s="21"/>
      <c r="H205" s="54">
        <f t="shared" si="68"/>
        <v>0</v>
      </c>
      <c r="I205" s="28">
        <f t="shared" si="57"/>
        <v>0</v>
      </c>
      <c r="J205" s="45" t="e">
        <f t="shared" si="69"/>
        <v>#DIV/0!</v>
      </c>
      <c r="K205" s="29">
        <f t="shared" si="70"/>
        <v>3</v>
      </c>
      <c r="L205" s="29">
        <f t="shared" si="58"/>
        <v>0.27</v>
      </c>
      <c r="M205" s="29">
        <f t="shared" si="59"/>
        <v>8.4199999999999997E-2</v>
      </c>
      <c r="N205" s="29">
        <f t="shared" si="60"/>
        <v>12.92</v>
      </c>
      <c r="O205" s="45" t="e">
        <f t="shared" si="71"/>
        <v>#DIV/0!</v>
      </c>
      <c r="P205" s="28">
        <f t="shared" si="61"/>
        <v>10.989169238449415</v>
      </c>
      <c r="Q205" s="28">
        <f t="shared" si="62"/>
        <v>15.087458954343088</v>
      </c>
      <c r="R205" s="45" t="e">
        <f t="shared" si="72"/>
        <v>#DIV/0!</v>
      </c>
      <c r="S205" s="29">
        <f t="shared" si="73"/>
        <v>3</v>
      </c>
      <c r="T205" s="29" t="e">
        <f t="shared" si="63"/>
        <v>#N/A</v>
      </c>
      <c r="U205" s="29" t="e">
        <f t="shared" si="64"/>
        <v>#N/A</v>
      </c>
      <c r="V205" s="29" t="e">
        <f t="shared" si="65"/>
        <v>#N/A</v>
      </c>
      <c r="W205" s="21" t="e">
        <f t="shared" si="74"/>
        <v>#DIV/0!</v>
      </c>
      <c r="X205" s="28">
        <f t="shared" si="66"/>
        <v>0</v>
      </c>
      <c r="Y205" s="28">
        <f t="shared" si="67"/>
        <v>0</v>
      </c>
      <c r="Z205" s="45" t="e">
        <f t="shared" si="75"/>
        <v>#DIV/0!</v>
      </c>
    </row>
    <row r="206" spans="3:26">
      <c r="C206" s="27"/>
      <c r="D206" s="21"/>
      <c r="E206" s="21"/>
      <c r="G206" s="21"/>
      <c r="H206" s="54">
        <f t="shared" si="68"/>
        <v>0</v>
      </c>
      <c r="I206" s="28">
        <f t="shared" si="57"/>
        <v>0</v>
      </c>
      <c r="J206" s="45" t="e">
        <f t="shared" si="69"/>
        <v>#DIV/0!</v>
      </c>
      <c r="K206" s="29">
        <f t="shared" si="70"/>
        <v>3</v>
      </c>
      <c r="L206" s="29">
        <f t="shared" si="58"/>
        <v>0.27</v>
      </c>
      <c r="M206" s="29">
        <f t="shared" si="59"/>
        <v>8.4199999999999997E-2</v>
      </c>
      <c r="N206" s="29">
        <f t="shared" si="60"/>
        <v>12.92</v>
      </c>
      <c r="O206" s="45" t="e">
        <f t="shared" si="71"/>
        <v>#DIV/0!</v>
      </c>
      <c r="P206" s="28">
        <f t="shared" si="61"/>
        <v>10.989169238449415</v>
      </c>
      <c r="Q206" s="28">
        <f t="shared" si="62"/>
        <v>15.087458954343088</v>
      </c>
      <c r="R206" s="45" t="e">
        <f t="shared" si="72"/>
        <v>#DIV/0!</v>
      </c>
      <c r="S206" s="29">
        <f t="shared" si="73"/>
        <v>3</v>
      </c>
      <c r="T206" s="29" t="e">
        <f t="shared" si="63"/>
        <v>#N/A</v>
      </c>
      <c r="U206" s="29" t="e">
        <f t="shared" si="64"/>
        <v>#N/A</v>
      </c>
      <c r="V206" s="29" t="e">
        <f t="shared" si="65"/>
        <v>#N/A</v>
      </c>
      <c r="W206" s="21" t="e">
        <f t="shared" si="74"/>
        <v>#DIV/0!</v>
      </c>
      <c r="X206" s="28">
        <f t="shared" si="66"/>
        <v>0</v>
      </c>
      <c r="Y206" s="28">
        <f t="shared" si="67"/>
        <v>0</v>
      </c>
      <c r="Z206" s="45" t="e">
        <f t="shared" si="75"/>
        <v>#DIV/0!</v>
      </c>
    </row>
    <row r="207" spans="3:26">
      <c r="C207" s="27"/>
      <c r="D207" s="21"/>
      <c r="E207" s="21"/>
      <c r="G207" s="21"/>
      <c r="H207" s="54">
        <f t="shared" si="68"/>
        <v>0</v>
      </c>
      <c r="I207" s="28">
        <f t="shared" si="57"/>
        <v>0</v>
      </c>
      <c r="J207" s="45" t="e">
        <f t="shared" si="69"/>
        <v>#DIV/0!</v>
      </c>
      <c r="K207" s="29">
        <f t="shared" si="70"/>
        <v>3</v>
      </c>
      <c r="L207" s="29">
        <f t="shared" si="58"/>
        <v>0.27</v>
      </c>
      <c r="M207" s="29">
        <f t="shared" si="59"/>
        <v>8.4199999999999997E-2</v>
      </c>
      <c r="N207" s="29">
        <f t="shared" si="60"/>
        <v>12.92</v>
      </c>
      <c r="O207" s="45" t="e">
        <f t="shared" si="71"/>
        <v>#DIV/0!</v>
      </c>
      <c r="P207" s="28">
        <f t="shared" si="61"/>
        <v>10.989169238449415</v>
      </c>
      <c r="Q207" s="28">
        <f t="shared" si="62"/>
        <v>15.087458954343088</v>
      </c>
      <c r="R207" s="45" t="e">
        <f t="shared" si="72"/>
        <v>#DIV/0!</v>
      </c>
      <c r="S207" s="29">
        <f t="shared" si="73"/>
        <v>3</v>
      </c>
      <c r="T207" s="29" t="e">
        <f t="shared" si="63"/>
        <v>#N/A</v>
      </c>
      <c r="U207" s="29" t="e">
        <f t="shared" si="64"/>
        <v>#N/A</v>
      </c>
      <c r="V207" s="29" t="e">
        <f t="shared" si="65"/>
        <v>#N/A</v>
      </c>
      <c r="W207" s="21" t="e">
        <f t="shared" si="74"/>
        <v>#DIV/0!</v>
      </c>
      <c r="X207" s="28">
        <f t="shared" si="66"/>
        <v>0</v>
      </c>
      <c r="Y207" s="28">
        <f t="shared" si="67"/>
        <v>0</v>
      </c>
      <c r="Z207" s="45" t="e">
        <f t="shared" si="75"/>
        <v>#DIV/0!</v>
      </c>
    </row>
    <row r="208" spans="3:26">
      <c r="C208" s="27"/>
      <c r="D208" s="21"/>
      <c r="E208" s="21"/>
      <c r="G208" s="21"/>
      <c r="H208" s="54">
        <f t="shared" si="68"/>
        <v>0</v>
      </c>
      <c r="I208" s="28">
        <f t="shared" si="57"/>
        <v>0</v>
      </c>
      <c r="J208" s="45" t="e">
        <f t="shared" si="69"/>
        <v>#DIV/0!</v>
      </c>
      <c r="K208" s="29">
        <f t="shared" si="70"/>
        <v>3</v>
      </c>
      <c r="L208" s="29">
        <f t="shared" si="58"/>
        <v>0.27</v>
      </c>
      <c r="M208" s="29">
        <f t="shared" si="59"/>
        <v>8.4199999999999997E-2</v>
      </c>
      <c r="N208" s="29">
        <f t="shared" si="60"/>
        <v>12.92</v>
      </c>
      <c r="O208" s="45" t="e">
        <f t="shared" si="71"/>
        <v>#DIV/0!</v>
      </c>
      <c r="P208" s="28">
        <f t="shared" si="61"/>
        <v>10.989169238449415</v>
      </c>
      <c r="Q208" s="28">
        <f t="shared" si="62"/>
        <v>15.087458954343088</v>
      </c>
      <c r="R208" s="45" t="e">
        <f t="shared" si="72"/>
        <v>#DIV/0!</v>
      </c>
      <c r="S208" s="29">
        <f t="shared" si="73"/>
        <v>3</v>
      </c>
      <c r="T208" s="29" t="e">
        <f t="shared" si="63"/>
        <v>#N/A</v>
      </c>
      <c r="U208" s="29" t="e">
        <f t="shared" si="64"/>
        <v>#N/A</v>
      </c>
      <c r="V208" s="29" t="e">
        <f t="shared" si="65"/>
        <v>#N/A</v>
      </c>
      <c r="W208" s="21" t="e">
        <f t="shared" si="74"/>
        <v>#DIV/0!</v>
      </c>
      <c r="X208" s="28">
        <f t="shared" si="66"/>
        <v>0</v>
      </c>
      <c r="Y208" s="28">
        <f t="shared" si="67"/>
        <v>0</v>
      </c>
      <c r="Z208" s="45" t="e">
        <f t="shared" si="75"/>
        <v>#DIV/0!</v>
      </c>
    </row>
    <row r="209" spans="3:26">
      <c r="C209" s="27"/>
      <c r="D209" s="21"/>
      <c r="E209" s="21"/>
      <c r="G209" s="21"/>
      <c r="H209" s="54">
        <f t="shared" si="68"/>
        <v>0</v>
      </c>
      <c r="I209" s="28">
        <f t="shared" si="57"/>
        <v>0</v>
      </c>
      <c r="J209" s="45" t="e">
        <f t="shared" si="69"/>
        <v>#DIV/0!</v>
      </c>
      <c r="K209" s="29">
        <f t="shared" si="70"/>
        <v>3</v>
      </c>
      <c r="L209" s="29">
        <f t="shared" si="58"/>
        <v>0.27</v>
      </c>
      <c r="M209" s="29">
        <f t="shared" si="59"/>
        <v>8.4199999999999997E-2</v>
      </c>
      <c r="N209" s="29">
        <f t="shared" si="60"/>
        <v>12.92</v>
      </c>
      <c r="O209" s="45" t="e">
        <f t="shared" si="71"/>
        <v>#DIV/0!</v>
      </c>
      <c r="P209" s="28">
        <f t="shared" si="61"/>
        <v>10.989169238449415</v>
      </c>
      <c r="Q209" s="28">
        <f t="shared" si="62"/>
        <v>15.087458954343088</v>
      </c>
      <c r="R209" s="45" t="e">
        <f t="shared" si="72"/>
        <v>#DIV/0!</v>
      </c>
      <c r="S209" s="29">
        <f t="shared" si="73"/>
        <v>3</v>
      </c>
      <c r="T209" s="29" t="e">
        <f t="shared" si="63"/>
        <v>#N/A</v>
      </c>
      <c r="U209" s="29" t="e">
        <f t="shared" si="64"/>
        <v>#N/A</v>
      </c>
      <c r="V209" s="29" t="e">
        <f t="shared" si="65"/>
        <v>#N/A</v>
      </c>
      <c r="W209" s="21" t="e">
        <f t="shared" si="74"/>
        <v>#DIV/0!</v>
      </c>
      <c r="X209" s="28">
        <f t="shared" si="66"/>
        <v>0</v>
      </c>
      <c r="Y209" s="28">
        <f t="shared" si="67"/>
        <v>0</v>
      </c>
      <c r="Z209" s="45" t="e">
        <f t="shared" si="75"/>
        <v>#DIV/0!</v>
      </c>
    </row>
    <row r="210" spans="3:26">
      <c r="C210" s="27"/>
      <c r="D210" s="21"/>
      <c r="E210" s="21"/>
      <c r="G210" s="21"/>
      <c r="H210" s="54">
        <f t="shared" si="68"/>
        <v>0</v>
      </c>
      <c r="I210" s="28">
        <f t="shared" si="57"/>
        <v>0</v>
      </c>
      <c r="J210" s="45" t="e">
        <f t="shared" si="69"/>
        <v>#DIV/0!</v>
      </c>
      <c r="K210" s="29">
        <f t="shared" si="70"/>
        <v>3</v>
      </c>
      <c r="L210" s="29">
        <f t="shared" si="58"/>
        <v>0.27</v>
      </c>
      <c r="M210" s="29">
        <f t="shared" si="59"/>
        <v>8.4199999999999997E-2</v>
      </c>
      <c r="N210" s="29">
        <f t="shared" si="60"/>
        <v>12.92</v>
      </c>
      <c r="O210" s="45" t="e">
        <f t="shared" si="71"/>
        <v>#DIV/0!</v>
      </c>
      <c r="P210" s="28">
        <f t="shared" si="61"/>
        <v>10.989169238449415</v>
      </c>
      <c r="Q210" s="28">
        <f t="shared" si="62"/>
        <v>15.087458954343088</v>
      </c>
      <c r="R210" s="45" t="e">
        <f t="shared" si="72"/>
        <v>#DIV/0!</v>
      </c>
      <c r="S210" s="29">
        <f t="shared" si="73"/>
        <v>3</v>
      </c>
      <c r="T210" s="29" t="e">
        <f t="shared" si="63"/>
        <v>#N/A</v>
      </c>
      <c r="U210" s="29" t="e">
        <f t="shared" si="64"/>
        <v>#N/A</v>
      </c>
      <c r="V210" s="29" t="e">
        <f t="shared" si="65"/>
        <v>#N/A</v>
      </c>
      <c r="W210" s="21" t="e">
        <f t="shared" si="74"/>
        <v>#DIV/0!</v>
      </c>
      <c r="X210" s="28">
        <f t="shared" si="66"/>
        <v>0</v>
      </c>
      <c r="Y210" s="28">
        <f t="shared" si="67"/>
        <v>0</v>
      </c>
      <c r="Z210" s="45" t="e">
        <f t="shared" si="75"/>
        <v>#DIV/0!</v>
      </c>
    </row>
    <row r="211" spans="3:26">
      <c r="C211" s="27"/>
      <c r="D211" s="21"/>
      <c r="E211" s="21"/>
      <c r="G211" s="21"/>
      <c r="H211" s="54">
        <f t="shared" si="68"/>
        <v>0</v>
      </c>
      <c r="I211" s="28">
        <f t="shared" si="57"/>
        <v>0</v>
      </c>
      <c r="J211" s="45" t="e">
        <f t="shared" si="69"/>
        <v>#DIV/0!</v>
      </c>
      <c r="K211" s="29">
        <f t="shared" si="70"/>
        <v>3</v>
      </c>
      <c r="L211" s="29">
        <f t="shared" si="58"/>
        <v>0.27</v>
      </c>
      <c r="M211" s="29">
        <f t="shared" si="59"/>
        <v>8.4199999999999997E-2</v>
      </c>
      <c r="N211" s="29">
        <f t="shared" si="60"/>
        <v>12.92</v>
      </c>
      <c r="O211" s="45" t="e">
        <f t="shared" si="71"/>
        <v>#DIV/0!</v>
      </c>
      <c r="P211" s="28">
        <f t="shared" si="61"/>
        <v>10.989169238449415</v>
      </c>
      <c r="Q211" s="28">
        <f t="shared" si="62"/>
        <v>15.087458954343088</v>
      </c>
      <c r="R211" s="45" t="e">
        <f t="shared" si="72"/>
        <v>#DIV/0!</v>
      </c>
      <c r="S211" s="29">
        <f t="shared" si="73"/>
        <v>3</v>
      </c>
      <c r="T211" s="29" t="e">
        <f t="shared" si="63"/>
        <v>#N/A</v>
      </c>
      <c r="U211" s="29" t="e">
        <f t="shared" si="64"/>
        <v>#N/A</v>
      </c>
      <c r="V211" s="29" t="e">
        <f t="shared" si="65"/>
        <v>#N/A</v>
      </c>
      <c r="W211" s="21" t="e">
        <f t="shared" si="74"/>
        <v>#DIV/0!</v>
      </c>
      <c r="X211" s="28">
        <f t="shared" si="66"/>
        <v>0</v>
      </c>
      <c r="Y211" s="28">
        <f t="shared" si="67"/>
        <v>0</v>
      </c>
      <c r="Z211" s="45" t="e">
        <f t="shared" si="75"/>
        <v>#DIV/0!</v>
      </c>
    </row>
    <row r="212" spans="3:26">
      <c r="C212" s="27"/>
      <c r="D212" s="21"/>
      <c r="E212" s="21"/>
      <c r="G212" s="21"/>
      <c r="H212" s="54">
        <f t="shared" si="68"/>
        <v>0</v>
      </c>
      <c r="I212" s="28">
        <f t="shared" si="57"/>
        <v>0</v>
      </c>
      <c r="J212" s="45" t="e">
        <f t="shared" si="69"/>
        <v>#DIV/0!</v>
      </c>
      <c r="K212" s="29">
        <f t="shared" si="70"/>
        <v>3</v>
      </c>
      <c r="L212" s="29">
        <f t="shared" si="58"/>
        <v>0.27</v>
      </c>
      <c r="M212" s="29">
        <f t="shared" si="59"/>
        <v>8.4199999999999997E-2</v>
      </c>
      <c r="N212" s="29">
        <f t="shared" si="60"/>
        <v>12.92</v>
      </c>
      <c r="O212" s="45" t="e">
        <f t="shared" si="71"/>
        <v>#DIV/0!</v>
      </c>
      <c r="P212" s="28">
        <f t="shared" si="61"/>
        <v>10.989169238449415</v>
      </c>
      <c r="Q212" s="28">
        <f t="shared" si="62"/>
        <v>15.087458954343088</v>
      </c>
      <c r="R212" s="45" t="e">
        <f t="shared" si="72"/>
        <v>#DIV/0!</v>
      </c>
      <c r="S212" s="29">
        <f t="shared" si="73"/>
        <v>3</v>
      </c>
      <c r="T212" s="29" t="e">
        <f t="shared" si="63"/>
        <v>#N/A</v>
      </c>
      <c r="U212" s="29" t="e">
        <f t="shared" si="64"/>
        <v>#N/A</v>
      </c>
      <c r="V212" s="29" t="e">
        <f t="shared" si="65"/>
        <v>#N/A</v>
      </c>
      <c r="W212" s="21" t="e">
        <f t="shared" si="74"/>
        <v>#DIV/0!</v>
      </c>
      <c r="X212" s="28">
        <f t="shared" si="66"/>
        <v>0</v>
      </c>
      <c r="Y212" s="28">
        <f t="shared" si="67"/>
        <v>0</v>
      </c>
      <c r="Z212" s="45" t="e">
        <f t="shared" si="75"/>
        <v>#DIV/0!</v>
      </c>
    </row>
    <row r="213" spans="3:26">
      <c r="C213" s="27"/>
      <c r="D213" s="21"/>
      <c r="E213" s="21"/>
      <c r="G213" s="21"/>
      <c r="H213" s="54">
        <f t="shared" si="68"/>
        <v>0</v>
      </c>
      <c r="I213" s="28">
        <f t="shared" si="57"/>
        <v>0</v>
      </c>
      <c r="J213" s="45" t="e">
        <f t="shared" si="69"/>
        <v>#DIV/0!</v>
      </c>
      <c r="K213" s="29">
        <f t="shared" si="70"/>
        <v>3</v>
      </c>
      <c r="L213" s="29">
        <f t="shared" si="58"/>
        <v>0.27</v>
      </c>
      <c r="M213" s="29">
        <f t="shared" si="59"/>
        <v>8.4199999999999997E-2</v>
      </c>
      <c r="N213" s="29">
        <f t="shared" si="60"/>
        <v>12.92</v>
      </c>
      <c r="O213" s="45" t="e">
        <f t="shared" si="71"/>
        <v>#DIV/0!</v>
      </c>
      <c r="P213" s="28">
        <f t="shared" si="61"/>
        <v>10.989169238449415</v>
      </c>
      <c r="Q213" s="28">
        <f t="shared" si="62"/>
        <v>15.087458954343088</v>
      </c>
      <c r="R213" s="45" t="e">
        <f t="shared" si="72"/>
        <v>#DIV/0!</v>
      </c>
      <c r="S213" s="29">
        <f t="shared" si="73"/>
        <v>3</v>
      </c>
      <c r="T213" s="29" t="e">
        <f t="shared" si="63"/>
        <v>#N/A</v>
      </c>
      <c r="U213" s="29" t="e">
        <f t="shared" si="64"/>
        <v>#N/A</v>
      </c>
      <c r="V213" s="29" t="e">
        <f t="shared" si="65"/>
        <v>#N/A</v>
      </c>
      <c r="W213" s="21" t="e">
        <f t="shared" si="74"/>
        <v>#DIV/0!</v>
      </c>
      <c r="X213" s="28">
        <f t="shared" si="66"/>
        <v>0</v>
      </c>
      <c r="Y213" s="28">
        <f t="shared" si="67"/>
        <v>0</v>
      </c>
      <c r="Z213" s="45" t="e">
        <f t="shared" si="75"/>
        <v>#DIV/0!</v>
      </c>
    </row>
    <row r="214" spans="3:26">
      <c r="C214" s="27"/>
      <c r="D214" s="21"/>
      <c r="E214" s="21"/>
      <c r="G214" s="21"/>
      <c r="H214" s="54">
        <f t="shared" si="68"/>
        <v>0</v>
      </c>
      <c r="I214" s="28">
        <f t="shared" si="57"/>
        <v>0</v>
      </c>
      <c r="J214" s="45" t="e">
        <f t="shared" si="69"/>
        <v>#DIV/0!</v>
      </c>
      <c r="K214" s="29">
        <f t="shared" si="70"/>
        <v>3</v>
      </c>
      <c r="L214" s="29">
        <f t="shared" si="58"/>
        <v>0.27</v>
      </c>
      <c r="M214" s="29">
        <f t="shared" si="59"/>
        <v>8.4199999999999997E-2</v>
      </c>
      <c r="N214" s="29">
        <f t="shared" si="60"/>
        <v>12.92</v>
      </c>
      <c r="O214" s="45" t="e">
        <f t="shared" si="71"/>
        <v>#DIV/0!</v>
      </c>
      <c r="P214" s="28">
        <f t="shared" si="61"/>
        <v>10.989169238449415</v>
      </c>
      <c r="Q214" s="28">
        <f t="shared" si="62"/>
        <v>15.087458954343088</v>
      </c>
      <c r="R214" s="45" t="e">
        <f t="shared" si="72"/>
        <v>#DIV/0!</v>
      </c>
      <c r="S214" s="29">
        <f t="shared" si="73"/>
        <v>3</v>
      </c>
      <c r="T214" s="29" t="e">
        <f t="shared" si="63"/>
        <v>#N/A</v>
      </c>
      <c r="U214" s="29" t="e">
        <f t="shared" si="64"/>
        <v>#N/A</v>
      </c>
      <c r="V214" s="29" t="e">
        <f t="shared" si="65"/>
        <v>#N/A</v>
      </c>
      <c r="W214" s="21" t="e">
        <f t="shared" si="74"/>
        <v>#DIV/0!</v>
      </c>
      <c r="X214" s="28">
        <f t="shared" si="66"/>
        <v>0</v>
      </c>
      <c r="Y214" s="28">
        <f t="shared" si="67"/>
        <v>0</v>
      </c>
      <c r="Z214" s="45" t="e">
        <f t="shared" si="75"/>
        <v>#DIV/0!</v>
      </c>
    </row>
    <row r="215" spans="3:26">
      <c r="C215" s="27"/>
      <c r="D215" s="21"/>
      <c r="E215" s="21"/>
      <c r="G215" s="21"/>
      <c r="H215" s="54">
        <f t="shared" si="68"/>
        <v>0</v>
      </c>
      <c r="I215" s="28">
        <f t="shared" si="57"/>
        <v>0</v>
      </c>
      <c r="J215" s="45" t="e">
        <f t="shared" si="69"/>
        <v>#DIV/0!</v>
      </c>
      <c r="K215" s="29">
        <f t="shared" si="70"/>
        <v>3</v>
      </c>
      <c r="L215" s="29">
        <f t="shared" si="58"/>
        <v>0.27</v>
      </c>
      <c r="M215" s="29">
        <f t="shared" si="59"/>
        <v>8.4199999999999997E-2</v>
      </c>
      <c r="N215" s="29">
        <f t="shared" si="60"/>
        <v>12.92</v>
      </c>
      <c r="O215" s="45" t="e">
        <f t="shared" si="71"/>
        <v>#DIV/0!</v>
      </c>
      <c r="P215" s="28">
        <f t="shared" si="61"/>
        <v>10.989169238449415</v>
      </c>
      <c r="Q215" s="28">
        <f t="shared" si="62"/>
        <v>15.087458954343088</v>
      </c>
      <c r="R215" s="45" t="e">
        <f t="shared" si="72"/>
        <v>#DIV/0!</v>
      </c>
      <c r="S215" s="29">
        <f t="shared" si="73"/>
        <v>3</v>
      </c>
      <c r="T215" s="29" t="e">
        <f t="shared" si="63"/>
        <v>#N/A</v>
      </c>
      <c r="U215" s="29" t="e">
        <f t="shared" si="64"/>
        <v>#N/A</v>
      </c>
      <c r="V215" s="29" t="e">
        <f t="shared" si="65"/>
        <v>#N/A</v>
      </c>
      <c r="W215" s="21" t="e">
        <f t="shared" si="74"/>
        <v>#DIV/0!</v>
      </c>
      <c r="X215" s="28">
        <f t="shared" si="66"/>
        <v>0</v>
      </c>
      <c r="Y215" s="28">
        <f t="shared" si="67"/>
        <v>0</v>
      </c>
      <c r="Z215" s="45" t="e">
        <f t="shared" si="75"/>
        <v>#DIV/0!</v>
      </c>
    </row>
    <row r="216" spans="3:26">
      <c r="D216" s="21"/>
      <c r="E216" s="21"/>
      <c r="G216" s="21"/>
      <c r="H216" s="54">
        <f t="shared" si="68"/>
        <v>0</v>
      </c>
      <c r="I216" s="28">
        <f t="shared" si="57"/>
        <v>0</v>
      </c>
      <c r="J216" s="45" t="e">
        <f t="shared" si="69"/>
        <v>#DIV/0!</v>
      </c>
      <c r="K216" s="29">
        <f t="shared" si="70"/>
        <v>3</v>
      </c>
      <c r="L216" s="29">
        <f t="shared" si="58"/>
        <v>0.27</v>
      </c>
      <c r="M216" s="29">
        <f t="shared" si="59"/>
        <v>8.4199999999999997E-2</v>
      </c>
      <c r="N216" s="29">
        <f t="shared" si="60"/>
        <v>12.92</v>
      </c>
      <c r="O216" s="45" t="e">
        <f t="shared" si="71"/>
        <v>#DIV/0!</v>
      </c>
      <c r="P216" s="28">
        <f t="shared" si="61"/>
        <v>10.989169238449415</v>
      </c>
      <c r="Q216" s="28">
        <f t="shared" si="62"/>
        <v>15.087458954343088</v>
      </c>
      <c r="R216" s="45" t="e">
        <f t="shared" si="72"/>
        <v>#DIV/0!</v>
      </c>
      <c r="S216" s="29">
        <f t="shared" si="73"/>
        <v>3</v>
      </c>
      <c r="T216" s="29" t="e">
        <f t="shared" si="63"/>
        <v>#N/A</v>
      </c>
      <c r="U216" s="29" t="e">
        <f t="shared" si="64"/>
        <v>#N/A</v>
      </c>
      <c r="V216" s="29" t="e">
        <f t="shared" si="65"/>
        <v>#N/A</v>
      </c>
      <c r="W216" s="21" t="e">
        <f t="shared" si="74"/>
        <v>#DIV/0!</v>
      </c>
      <c r="X216" s="28">
        <f t="shared" si="66"/>
        <v>0</v>
      </c>
      <c r="Y216" s="28">
        <f t="shared" si="67"/>
        <v>0</v>
      </c>
      <c r="Z216" s="45" t="e">
        <f t="shared" si="75"/>
        <v>#DIV/0!</v>
      </c>
    </row>
    <row r="217" spans="3:26">
      <c r="D217" s="21"/>
      <c r="E217" s="21"/>
      <c r="G217" s="21"/>
      <c r="H217" s="54">
        <f t="shared" si="68"/>
        <v>0</v>
      </c>
      <c r="I217" s="28">
        <f t="shared" si="57"/>
        <v>0</v>
      </c>
      <c r="J217" s="45" t="e">
        <f t="shared" si="69"/>
        <v>#DIV/0!</v>
      </c>
      <c r="K217" s="29">
        <f t="shared" si="70"/>
        <v>3</v>
      </c>
      <c r="L217" s="29">
        <f t="shared" si="58"/>
        <v>0.27</v>
      </c>
      <c r="M217" s="29">
        <f t="shared" si="59"/>
        <v>8.4199999999999997E-2</v>
      </c>
      <c r="N217" s="29">
        <f t="shared" si="60"/>
        <v>12.92</v>
      </c>
      <c r="O217" s="45" t="e">
        <f t="shared" si="71"/>
        <v>#DIV/0!</v>
      </c>
      <c r="P217" s="28">
        <f t="shared" si="61"/>
        <v>10.989169238449415</v>
      </c>
      <c r="Q217" s="28">
        <f t="shared" si="62"/>
        <v>15.087458954343088</v>
      </c>
      <c r="R217" s="45" t="e">
        <f t="shared" si="72"/>
        <v>#DIV/0!</v>
      </c>
      <c r="S217" s="29">
        <f t="shared" si="73"/>
        <v>3</v>
      </c>
      <c r="T217" s="29" t="e">
        <f t="shared" si="63"/>
        <v>#N/A</v>
      </c>
      <c r="U217" s="29" t="e">
        <f t="shared" si="64"/>
        <v>#N/A</v>
      </c>
      <c r="V217" s="29" t="e">
        <f t="shared" si="65"/>
        <v>#N/A</v>
      </c>
      <c r="W217" s="21" t="e">
        <f t="shared" si="74"/>
        <v>#DIV/0!</v>
      </c>
      <c r="X217" s="28">
        <f t="shared" si="66"/>
        <v>0</v>
      </c>
      <c r="Y217" s="28">
        <f t="shared" si="67"/>
        <v>0</v>
      </c>
      <c r="Z217" s="45" t="e">
        <f t="shared" si="75"/>
        <v>#DIV/0!</v>
      </c>
    </row>
    <row r="218" spans="3:26">
      <c r="D218" s="21"/>
      <c r="E218" s="21"/>
      <c r="G218" s="21"/>
      <c r="H218" s="54">
        <f t="shared" si="68"/>
        <v>0</v>
      </c>
      <c r="I218" s="28">
        <f t="shared" si="57"/>
        <v>0</v>
      </c>
      <c r="J218" s="45" t="e">
        <f t="shared" si="69"/>
        <v>#DIV/0!</v>
      </c>
      <c r="K218" s="29">
        <f t="shared" si="70"/>
        <v>3</v>
      </c>
      <c r="L218" s="29">
        <f t="shared" si="58"/>
        <v>0.27</v>
      </c>
      <c r="M218" s="29">
        <f t="shared" si="59"/>
        <v>8.4199999999999997E-2</v>
      </c>
      <c r="N218" s="29">
        <f t="shared" si="60"/>
        <v>12.92</v>
      </c>
      <c r="O218" s="45" t="e">
        <f t="shared" si="71"/>
        <v>#DIV/0!</v>
      </c>
      <c r="P218" s="28">
        <f t="shared" si="61"/>
        <v>10.989169238449415</v>
      </c>
      <c r="Q218" s="28">
        <f t="shared" si="62"/>
        <v>15.087458954343088</v>
      </c>
      <c r="R218" s="45" t="e">
        <f t="shared" si="72"/>
        <v>#DIV/0!</v>
      </c>
      <c r="S218" s="29">
        <f t="shared" si="73"/>
        <v>3</v>
      </c>
      <c r="T218" s="29" t="e">
        <f t="shared" si="63"/>
        <v>#N/A</v>
      </c>
      <c r="U218" s="29" t="e">
        <f t="shared" si="64"/>
        <v>#N/A</v>
      </c>
      <c r="V218" s="29" t="e">
        <f t="shared" si="65"/>
        <v>#N/A</v>
      </c>
      <c r="W218" s="21" t="e">
        <f t="shared" si="74"/>
        <v>#DIV/0!</v>
      </c>
      <c r="X218" s="28">
        <f t="shared" si="66"/>
        <v>0</v>
      </c>
      <c r="Y218" s="28">
        <f t="shared" si="67"/>
        <v>0</v>
      </c>
      <c r="Z218" s="45" t="e">
        <f t="shared" si="75"/>
        <v>#DIV/0!</v>
      </c>
    </row>
    <row r="219" spans="3:26">
      <c r="D219" s="21"/>
      <c r="E219" s="21"/>
      <c r="G219" s="21"/>
      <c r="H219" s="54">
        <f t="shared" si="68"/>
        <v>0</v>
      </c>
      <c r="I219" s="28">
        <f t="shared" si="57"/>
        <v>0</v>
      </c>
      <c r="J219" s="45" t="e">
        <f t="shared" si="69"/>
        <v>#DIV/0!</v>
      </c>
      <c r="K219" s="29">
        <f t="shared" si="70"/>
        <v>3</v>
      </c>
      <c r="L219" s="29">
        <f t="shared" si="58"/>
        <v>0.27</v>
      </c>
      <c r="M219" s="29">
        <f t="shared" si="59"/>
        <v>8.4199999999999997E-2</v>
      </c>
      <c r="N219" s="29">
        <f t="shared" si="60"/>
        <v>12.92</v>
      </c>
      <c r="O219" s="45" t="e">
        <f t="shared" si="71"/>
        <v>#DIV/0!</v>
      </c>
      <c r="P219" s="28">
        <f t="shared" si="61"/>
        <v>10.989169238449415</v>
      </c>
      <c r="Q219" s="28">
        <f t="shared" si="62"/>
        <v>15.087458954343088</v>
      </c>
      <c r="R219" s="45" t="e">
        <f t="shared" si="72"/>
        <v>#DIV/0!</v>
      </c>
      <c r="S219" s="29">
        <f t="shared" si="73"/>
        <v>3</v>
      </c>
      <c r="T219" s="29" t="e">
        <f t="shared" si="63"/>
        <v>#N/A</v>
      </c>
      <c r="U219" s="29" t="e">
        <f t="shared" si="64"/>
        <v>#N/A</v>
      </c>
      <c r="V219" s="29" t="e">
        <f t="shared" si="65"/>
        <v>#N/A</v>
      </c>
      <c r="W219" s="21" t="e">
        <f t="shared" si="74"/>
        <v>#DIV/0!</v>
      </c>
      <c r="X219" s="28">
        <f t="shared" si="66"/>
        <v>0</v>
      </c>
      <c r="Y219" s="28">
        <f t="shared" si="67"/>
        <v>0</v>
      </c>
      <c r="Z219" s="45" t="e">
        <f t="shared" si="75"/>
        <v>#DIV/0!</v>
      </c>
    </row>
    <row r="220" spans="3:26">
      <c r="D220" s="21"/>
      <c r="E220" s="21"/>
      <c r="G220" s="21"/>
      <c r="H220" s="54">
        <f t="shared" si="68"/>
        <v>0</v>
      </c>
      <c r="I220" s="28">
        <f t="shared" si="57"/>
        <v>0</v>
      </c>
      <c r="J220" s="45" t="e">
        <f t="shared" si="69"/>
        <v>#DIV/0!</v>
      </c>
      <c r="K220" s="29">
        <f t="shared" si="70"/>
        <v>3</v>
      </c>
      <c r="L220" s="29">
        <f t="shared" si="58"/>
        <v>0.27</v>
      </c>
      <c r="M220" s="29">
        <f t="shared" si="59"/>
        <v>8.4199999999999997E-2</v>
      </c>
      <c r="N220" s="29">
        <f t="shared" si="60"/>
        <v>12.92</v>
      </c>
      <c r="O220" s="45" t="e">
        <f t="shared" si="71"/>
        <v>#DIV/0!</v>
      </c>
      <c r="P220" s="28">
        <f t="shared" si="61"/>
        <v>10.989169238449415</v>
      </c>
      <c r="Q220" s="28">
        <f t="shared" si="62"/>
        <v>15.087458954343088</v>
      </c>
      <c r="R220" s="45" t="e">
        <f t="shared" si="72"/>
        <v>#DIV/0!</v>
      </c>
      <c r="S220" s="29">
        <f t="shared" si="73"/>
        <v>3</v>
      </c>
      <c r="T220" s="29" t="e">
        <f t="shared" si="63"/>
        <v>#N/A</v>
      </c>
      <c r="U220" s="29" t="e">
        <f t="shared" si="64"/>
        <v>#N/A</v>
      </c>
      <c r="V220" s="29" t="e">
        <f t="shared" si="65"/>
        <v>#N/A</v>
      </c>
      <c r="W220" s="21" t="e">
        <f t="shared" si="74"/>
        <v>#DIV/0!</v>
      </c>
      <c r="X220" s="28">
        <f t="shared" si="66"/>
        <v>0</v>
      </c>
      <c r="Y220" s="28">
        <f t="shared" si="67"/>
        <v>0</v>
      </c>
      <c r="Z220" s="45" t="e">
        <f t="shared" si="75"/>
        <v>#DIV/0!</v>
      </c>
    </row>
    <row r="221" spans="3:26">
      <c r="D221" s="21"/>
      <c r="E221" s="21"/>
      <c r="G221" s="21"/>
      <c r="H221" s="54">
        <f t="shared" si="68"/>
        <v>0</v>
      </c>
      <c r="I221" s="28">
        <f t="shared" si="57"/>
        <v>0</v>
      </c>
      <c r="J221" s="45" t="e">
        <f t="shared" si="69"/>
        <v>#DIV/0!</v>
      </c>
      <c r="K221" s="29">
        <f t="shared" si="70"/>
        <v>3</v>
      </c>
      <c r="L221" s="29">
        <f t="shared" si="58"/>
        <v>0.27</v>
      </c>
      <c r="M221" s="29">
        <f t="shared" si="59"/>
        <v>8.4199999999999997E-2</v>
      </c>
      <c r="N221" s="29">
        <f t="shared" si="60"/>
        <v>12.92</v>
      </c>
      <c r="O221" s="45" t="e">
        <f t="shared" si="71"/>
        <v>#DIV/0!</v>
      </c>
      <c r="P221" s="28">
        <f t="shared" si="61"/>
        <v>10.989169238449415</v>
      </c>
      <c r="Q221" s="28">
        <f t="shared" si="62"/>
        <v>15.087458954343088</v>
      </c>
      <c r="R221" s="45" t="e">
        <f t="shared" si="72"/>
        <v>#DIV/0!</v>
      </c>
      <c r="S221" s="29">
        <f t="shared" si="73"/>
        <v>3</v>
      </c>
      <c r="T221" s="29" t="e">
        <f t="shared" si="63"/>
        <v>#N/A</v>
      </c>
      <c r="U221" s="29" t="e">
        <f t="shared" si="64"/>
        <v>#N/A</v>
      </c>
      <c r="V221" s="29" t="e">
        <f t="shared" si="65"/>
        <v>#N/A</v>
      </c>
      <c r="W221" s="21" t="e">
        <f t="shared" si="74"/>
        <v>#DIV/0!</v>
      </c>
      <c r="X221" s="28">
        <f t="shared" si="66"/>
        <v>0</v>
      </c>
      <c r="Y221" s="28">
        <f t="shared" si="67"/>
        <v>0</v>
      </c>
      <c r="Z221" s="45" t="e">
        <f t="shared" si="75"/>
        <v>#DIV/0!</v>
      </c>
    </row>
    <row r="222" spans="3:26">
      <c r="D222" s="21"/>
      <c r="E222" s="21"/>
      <c r="G222" s="21"/>
      <c r="H222" s="54">
        <f t="shared" si="68"/>
        <v>0</v>
      </c>
      <c r="I222" s="28">
        <f t="shared" si="57"/>
        <v>0</v>
      </c>
      <c r="J222" s="45" t="e">
        <f t="shared" si="69"/>
        <v>#DIV/0!</v>
      </c>
      <c r="K222" s="29">
        <f t="shared" si="70"/>
        <v>3</v>
      </c>
      <c r="L222" s="29">
        <f t="shared" si="58"/>
        <v>0.27</v>
      </c>
      <c r="M222" s="29">
        <f t="shared" si="59"/>
        <v>8.4199999999999997E-2</v>
      </c>
      <c r="N222" s="29">
        <f t="shared" si="60"/>
        <v>12.92</v>
      </c>
      <c r="O222" s="45" t="e">
        <f t="shared" si="71"/>
        <v>#DIV/0!</v>
      </c>
      <c r="P222" s="28">
        <f t="shared" si="61"/>
        <v>10.989169238449415</v>
      </c>
      <c r="Q222" s="28">
        <f t="shared" si="62"/>
        <v>15.087458954343088</v>
      </c>
      <c r="R222" s="45" t="e">
        <f t="shared" si="72"/>
        <v>#DIV/0!</v>
      </c>
      <c r="S222" s="29">
        <f t="shared" si="73"/>
        <v>3</v>
      </c>
      <c r="T222" s="29" t="e">
        <f t="shared" si="63"/>
        <v>#N/A</v>
      </c>
      <c r="U222" s="29" t="e">
        <f t="shared" si="64"/>
        <v>#N/A</v>
      </c>
      <c r="V222" s="29" t="e">
        <f t="shared" si="65"/>
        <v>#N/A</v>
      </c>
      <c r="W222" s="21" t="e">
        <f t="shared" si="74"/>
        <v>#DIV/0!</v>
      </c>
      <c r="X222" s="28">
        <f t="shared" si="66"/>
        <v>0</v>
      </c>
      <c r="Y222" s="28">
        <f t="shared" si="67"/>
        <v>0</v>
      </c>
      <c r="Z222" s="45" t="e">
        <f t="shared" si="75"/>
        <v>#DIV/0!</v>
      </c>
    </row>
    <row r="223" spans="3:26">
      <c r="D223" s="21"/>
      <c r="E223" s="21"/>
      <c r="G223" s="21"/>
      <c r="H223" s="54">
        <f t="shared" si="68"/>
        <v>0</v>
      </c>
      <c r="I223" s="28">
        <f t="shared" si="57"/>
        <v>0</v>
      </c>
      <c r="J223" s="45" t="e">
        <f t="shared" si="69"/>
        <v>#DIV/0!</v>
      </c>
      <c r="K223" s="29">
        <f t="shared" si="70"/>
        <v>3</v>
      </c>
      <c r="L223" s="29">
        <f t="shared" si="58"/>
        <v>0.27</v>
      </c>
      <c r="M223" s="29">
        <f t="shared" si="59"/>
        <v>8.4199999999999997E-2</v>
      </c>
      <c r="N223" s="29">
        <f t="shared" si="60"/>
        <v>12.92</v>
      </c>
      <c r="O223" s="45" t="e">
        <f t="shared" si="71"/>
        <v>#DIV/0!</v>
      </c>
      <c r="P223" s="28">
        <f t="shared" si="61"/>
        <v>10.989169238449415</v>
      </c>
      <c r="Q223" s="28">
        <f t="shared" si="62"/>
        <v>15.087458954343088</v>
      </c>
      <c r="R223" s="45" t="e">
        <f t="shared" si="72"/>
        <v>#DIV/0!</v>
      </c>
      <c r="S223" s="29">
        <f t="shared" si="73"/>
        <v>3</v>
      </c>
      <c r="T223" s="29" t="e">
        <f t="shared" si="63"/>
        <v>#N/A</v>
      </c>
      <c r="U223" s="29" t="e">
        <f t="shared" si="64"/>
        <v>#N/A</v>
      </c>
      <c r="V223" s="29" t="e">
        <f t="shared" si="65"/>
        <v>#N/A</v>
      </c>
      <c r="W223" s="21" t="e">
        <f t="shared" si="74"/>
        <v>#DIV/0!</v>
      </c>
      <c r="X223" s="28">
        <f t="shared" si="66"/>
        <v>0</v>
      </c>
      <c r="Y223" s="28">
        <f t="shared" si="67"/>
        <v>0</v>
      </c>
      <c r="Z223" s="45" t="e">
        <f t="shared" si="75"/>
        <v>#DIV/0!</v>
      </c>
    </row>
    <row r="224" spans="3:26">
      <c r="D224" s="21"/>
      <c r="E224" s="21"/>
      <c r="G224" s="21"/>
      <c r="H224" s="54">
        <f t="shared" si="68"/>
        <v>0</v>
      </c>
      <c r="I224" s="28">
        <f t="shared" si="57"/>
        <v>0</v>
      </c>
      <c r="J224" s="45" t="e">
        <f t="shared" si="69"/>
        <v>#DIV/0!</v>
      </c>
      <c r="K224" s="29">
        <f t="shared" si="70"/>
        <v>3</v>
      </c>
      <c r="L224" s="29">
        <f t="shared" si="58"/>
        <v>0.27</v>
      </c>
      <c r="M224" s="29">
        <f t="shared" si="59"/>
        <v>8.4199999999999997E-2</v>
      </c>
      <c r="N224" s="29">
        <f t="shared" si="60"/>
        <v>12.92</v>
      </c>
      <c r="O224" s="45" t="e">
        <f t="shared" si="71"/>
        <v>#DIV/0!</v>
      </c>
      <c r="P224" s="28">
        <f t="shared" si="61"/>
        <v>10.989169238449415</v>
      </c>
      <c r="Q224" s="28">
        <f t="shared" si="62"/>
        <v>15.087458954343088</v>
      </c>
      <c r="R224" s="45" t="e">
        <f t="shared" si="72"/>
        <v>#DIV/0!</v>
      </c>
      <c r="S224" s="29">
        <f t="shared" si="73"/>
        <v>3</v>
      </c>
      <c r="T224" s="29" t="e">
        <f t="shared" si="63"/>
        <v>#N/A</v>
      </c>
      <c r="U224" s="29" t="e">
        <f t="shared" si="64"/>
        <v>#N/A</v>
      </c>
      <c r="V224" s="29" t="e">
        <f t="shared" si="65"/>
        <v>#N/A</v>
      </c>
      <c r="W224" s="21" t="e">
        <f t="shared" si="74"/>
        <v>#DIV/0!</v>
      </c>
      <c r="X224" s="28">
        <f t="shared" si="66"/>
        <v>0</v>
      </c>
      <c r="Y224" s="28">
        <f t="shared" si="67"/>
        <v>0</v>
      </c>
      <c r="Z224" s="45" t="e">
        <f t="shared" si="75"/>
        <v>#DIV/0!</v>
      </c>
    </row>
    <row r="225" spans="4:26">
      <c r="D225" s="21"/>
      <c r="E225" s="21"/>
      <c r="G225" s="21"/>
      <c r="H225" s="54">
        <f t="shared" si="68"/>
        <v>0</v>
      </c>
      <c r="I225" s="28">
        <f t="shared" si="57"/>
        <v>0</v>
      </c>
      <c r="J225" s="45" t="e">
        <f t="shared" si="69"/>
        <v>#DIV/0!</v>
      </c>
      <c r="K225" s="29">
        <f t="shared" si="70"/>
        <v>3</v>
      </c>
      <c r="L225" s="29">
        <f t="shared" si="58"/>
        <v>0.27</v>
      </c>
      <c r="M225" s="29">
        <f t="shared" si="59"/>
        <v>8.4199999999999997E-2</v>
      </c>
      <c r="N225" s="29">
        <f t="shared" si="60"/>
        <v>12.92</v>
      </c>
      <c r="O225" s="45" t="e">
        <f t="shared" si="71"/>
        <v>#DIV/0!</v>
      </c>
      <c r="P225" s="28">
        <f t="shared" si="61"/>
        <v>10.989169238449415</v>
      </c>
      <c r="Q225" s="28">
        <f t="shared" si="62"/>
        <v>15.087458954343088</v>
      </c>
      <c r="R225" s="45" t="e">
        <f t="shared" si="72"/>
        <v>#DIV/0!</v>
      </c>
      <c r="S225" s="29">
        <f t="shared" si="73"/>
        <v>3</v>
      </c>
      <c r="T225" s="29" t="e">
        <f t="shared" si="63"/>
        <v>#N/A</v>
      </c>
      <c r="U225" s="29" t="e">
        <f t="shared" si="64"/>
        <v>#N/A</v>
      </c>
      <c r="V225" s="29" t="e">
        <f t="shared" si="65"/>
        <v>#N/A</v>
      </c>
      <c r="W225" s="21" t="e">
        <f t="shared" si="74"/>
        <v>#DIV/0!</v>
      </c>
      <c r="X225" s="28">
        <f t="shared" si="66"/>
        <v>0</v>
      </c>
      <c r="Y225" s="28">
        <f t="shared" si="67"/>
        <v>0</v>
      </c>
      <c r="Z225" s="45" t="e">
        <f t="shared" si="75"/>
        <v>#DIV/0!</v>
      </c>
    </row>
    <row r="226" spans="4:26">
      <c r="D226" s="21"/>
      <c r="E226" s="21"/>
      <c r="G226" s="21"/>
      <c r="H226" s="54">
        <f t="shared" si="68"/>
        <v>0</v>
      </c>
      <c r="I226" s="28">
        <f t="shared" si="57"/>
        <v>0</v>
      </c>
      <c r="J226" s="45" t="e">
        <f t="shared" si="69"/>
        <v>#DIV/0!</v>
      </c>
      <c r="K226" s="29">
        <f t="shared" si="70"/>
        <v>3</v>
      </c>
      <c r="L226" s="29">
        <f t="shared" si="58"/>
        <v>0.27</v>
      </c>
      <c r="M226" s="29">
        <f t="shared" si="59"/>
        <v>8.4199999999999997E-2</v>
      </c>
      <c r="N226" s="29">
        <f t="shared" si="60"/>
        <v>12.92</v>
      </c>
      <c r="O226" s="45" t="e">
        <f t="shared" si="71"/>
        <v>#DIV/0!</v>
      </c>
      <c r="P226" s="28">
        <f t="shared" si="61"/>
        <v>10.989169238449415</v>
      </c>
      <c r="Q226" s="28">
        <f t="shared" si="62"/>
        <v>15.087458954343088</v>
      </c>
      <c r="R226" s="45" t="e">
        <f t="shared" si="72"/>
        <v>#DIV/0!</v>
      </c>
      <c r="S226" s="29">
        <f t="shared" si="73"/>
        <v>3</v>
      </c>
      <c r="T226" s="29" t="e">
        <f t="shared" si="63"/>
        <v>#N/A</v>
      </c>
      <c r="U226" s="29" t="e">
        <f t="shared" si="64"/>
        <v>#N/A</v>
      </c>
      <c r="V226" s="29" t="e">
        <f t="shared" si="65"/>
        <v>#N/A</v>
      </c>
      <c r="W226" s="21" t="e">
        <f t="shared" si="74"/>
        <v>#DIV/0!</v>
      </c>
      <c r="X226" s="28">
        <f t="shared" si="66"/>
        <v>0</v>
      </c>
      <c r="Y226" s="28">
        <f t="shared" si="67"/>
        <v>0</v>
      </c>
      <c r="Z226" s="45" t="e">
        <f t="shared" si="75"/>
        <v>#DIV/0!</v>
      </c>
    </row>
    <row r="227" spans="4:26">
      <c r="D227" s="21"/>
      <c r="E227" s="21"/>
      <c r="G227" s="21"/>
      <c r="H227" s="54">
        <f t="shared" si="68"/>
        <v>0</v>
      </c>
      <c r="I227" s="28">
        <f t="shared" si="57"/>
        <v>0</v>
      </c>
      <c r="J227" s="45" t="e">
        <f t="shared" si="69"/>
        <v>#DIV/0!</v>
      </c>
      <c r="K227" s="29">
        <f t="shared" si="70"/>
        <v>3</v>
      </c>
      <c r="L227" s="29">
        <f t="shared" si="58"/>
        <v>0.27</v>
      </c>
      <c r="M227" s="29">
        <f t="shared" si="59"/>
        <v>8.4199999999999997E-2</v>
      </c>
      <c r="N227" s="29">
        <f t="shared" si="60"/>
        <v>12.92</v>
      </c>
      <c r="O227" s="45" t="e">
        <f t="shared" si="71"/>
        <v>#DIV/0!</v>
      </c>
      <c r="P227" s="28">
        <f t="shared" si="61"/>
        <v>10.989169238449415</v>
      </c>
      <c r="Q227" s="28">
        <f t="shared" si="62"/>
        <v>15.087458954343088</v>
      </c>
      <c r="R227" s="45" t="e">
        <f t="shared" si="72"/>
        <v>#DIV/0!</v>
      </c>
      <c r="S227" s="29">
        <f t="shared" si="73"/>
        <v>3</v>
      </c>
      <c r="T227" s="29" t="e">
        <f t="shared" si="63"/>
        <v>#N/A</v>
      </c>
      <c r="U227" s="29" t="e">
        <f t="shared" si="64"/>
        <v>#N/A</v>
      </c>
      <c r="V227" s="29" t="e">
        <f t="shared" si="65"/>
        <v>#N/A</v>
      </c>
      <c r="W227" s="21" t="e">
        <f t="shared" si="74"/>
        <v>#DIV/0!</v>
      </c>
      <c r="X227" s="28">
        <f t="shared" si="66"/>
        <v>0</v>
      </c>
      <c r="Y227" s="28">
        <f t="shared" si="67"/>
        <v>0</v>
      </c>
      <c r="Z227" s="45" t="e">
        <f t="shared" si="75"/>
        <v>#DIV/0!</v>
      </c>
    </row>
    <row r="228" spans="4:26">
      <c r="D228" s="21"/>
      <c r="E228" s="21"/>
      <c r="G228" s="21"/>
      <c r="H228" s="54">
        <f t="shared" si="68"/>
        <v>0</v>
      </c>
      <c r="I228" s="28">
        <f t="shared" si="57"/>
        <v>0</v>
      </c>
      <c r="J228" s="45" t="e">
        <f t="shared" si="69"/>
        <v>#DIV/0!</v>
      </c>
      <c r="K228" s="29">
        <f t="shared" si="70"/>
        <v>3</v>
      </c>
      <c r="L228" s="29">
        <f t="shared" si="58"/>
        <v>0.27</v>
      </c>
      <c r="M228" s="29">
        <f t="shared" si="59"/>
        <v>8.4199999999999997E-2</v>
      </c>
      <c r="N228" s="29">
        <f t="shared" si="60"/>
        <v>12.92</v>
      </c>
      <c r="O228" s="45" t="e">
        <f t="shared" si="71"/>
        <v>#DIV/0!</v>
      </c>
      <c r="P228" s="28">
        <f t="shared" si="61"/>
        <v>10.989169238449415</v>
      </c>
      <c r="Q228" s="28">
        <f t="shared" si="62"/>
        <v>15.087458954343088</v>
      </c>
      <c r="R228" s="45" t="e">
        <f t="shared" si="72"/>
        <v>#DIV/0!</v>
      </c>
      <c r="S228" s="29">
        <f t="shared" si="73"/>
        <v>3</v>
      </c>
      <c r="T228" s="29" t="e">
        <f t="shared" si="63"/>
        <v>#N/A</v>
      </c>
      <c r="U228" s="29" t="e">
        <f t="shared" si="64"/>
        <v>#N/A</v>
      </c>
      <c r="V228" s="29" t="e">
        <f t="shared" si="65"/>
        <v>#N/A</v>
      </c>
      <c r="W228" s="21" t="e">
        <f t="shared" si="74"/>
        <v>#DIV/0!</v>
      </c>
      <c r="X228" s="28">
        <f t="shared" si="66"/>
        <v>0</v>
      </c>
      <c r="Y228" s="28">
        <f t="shared" si="67"/>
        <v>0</v>
      </c>
      <c r="Z228" s="45" t="e">
        <f t="shared" si="75"/>
        <v>#DIV/0!</v>
      </c>
    </row>
    <row r="229" spans="4:26">
      <c r="D229" s="21"/>
      <c r="E229" s="21"/>
      <c r="G229" s="21"/>
      <c r="H229" s="54">
        <f t="shared" si="68"/>
        <v>0</v>
      </c>
      <c r="I229" s="28">
        <f t="shared" si="57"/>
        <v>0</v>
      </c>
      <c r="J229" s="45" t="e">
        <f t="shared" si="69"/>
        <v>#DIV/0!</v>
      </c>
      <c r="K229" s="29">
        <f t="shared" si="70"/>
        <v>3</v>
      </c>
      <c r="L229" s="29">
        <f t="shared" si="58"/>
        <v>0.27</v>
      </c>
      <c r="M229" s="29">
        <f t="shared" si="59"/>
        <v>8.4199999999999997E-2</v>
      </c>
      <c r="N229" s="29">
        <f t="shared" si="60"/>
        <v>12.92</v>
      </c>
      <c r="O229" s="45" t="e">
        <f t="shared" si="71"/>
        <v>#DIV/0!</v>
      </c>
      <c r="P229" s="28">
        <f t="shared" si="61"/>
        <v>10.989169238449415</v>
      </c>
      <c r="Q229" s="28">
        <f t="shared" si="62"/>
        <v>15.087458954343088</v>
      </c>
      <c r="R229" s="45" t="e">
        <f t="shared" si="72"/>
        <v>#DIV/0!</v>
      </c>
      <c r="S229" s="29">
        <f t="shared" si="73"/>
        <v>3</v>
      </c>
      <c r="T229" s="29" t="e">
        <f t="shared" si="63"/>
        <v>#N/A</v>
      </c>
      <c r="U229" s="29" t="e">
        <f t="shared" si="64"/>
        <v>#N/A</v>
      </c>
      <c r="V229" s="29" t="e">
        <f t="shared" si="65"/>
        <v>#N/A</v>
      </c>
      <c r="W229" s="21" t="e">
        <f t="shared" si="74"/>
        <v>#DIV/0!</v>
      </c>
      <c r="X229" s="28">
        <f t="shared" si="66"/>
        <v>0</v>
      </c>
      <c r="Y229" s="28">
        <f t="shared" si="67"/>
        <v>0</v>
      </c>
      <c r="Z229" s="45" t="e">
        <f t="shared" si="75"/>
        <v>#DIV/0!</v>
      </c>
    </row>
    <row r="230" spans="4:26">
      <c r="D230" s="21"/>
      <c r="E230" s="21"/>
      <c r="G230" s="21"/>
      <c r="H230" s="54">
        <f t="shared" si="68"/>
        <v>0</v>
      </c>
      <c r="I230" s="28">
        <f t="shared" si="57"/>
        <v>0</v>
      </c>
      <c r="J230" s="45" t="e">
        <f t="shared" si="69"/>
        <v>#DIV/0!</v>
      </c>
      <c r="K230" s="29">
        <f t="shared" si="70"/>
        <v>3</v>
      </c>
      <c r="L230" s="29">
        <f t="shared" si="58"/>
        <v>0.27</v>
      </c>
      <c r="M230" s="29">
        <f t="shared" si="59"/>
        <v>8.4199999999999997E-2</v>
      </c>
      <c r="N230" s="29">
        <f t="shared" si="60"/>
        <v>12.92</v>
      </c>
      <c r="O230" s="45" t="e">
        <f t="shared" si="71"/>
        <v>#DIV/0!</v>
      </c>
      <c r="P230" s="28">
        <f t="shared" si="61"/>
        <v>10.989169238449415</v>
      </c>
      <c r="Q230" s="28">
        <f t="shared" si="62"/>
        <v>15.087458954343088</v>
      </c>
      <c r="R230" s="45" t="e">
        <f t="shared" si="72"/>
        <v>#DIV/0!</v>
      </c>
      <c r="S230" s="29">
        <f t="shared" si="73"/>
        <v>3</v>
      </c>
      <c r="T230" s="29" t="e">
        <f t="shared" si="63"/>
        <v>#N/A</v>
      </c>
      <c r="U230" s="29" t="e">
        <f t="shared" si="64"/>
        <v>#N/A</v>
      </c>
      <c r="V230" s="29" t="e">
        <f t="shared" si="65"/>
        <v>#N/A</v>
      </c>
      <c r="W230" s="21" t="e">
        <f t="shared" si="74"/>
        <v>#DIV/0!</v>
      </c>
      <c r="X230" s="28">
        <f t="shared" si="66"/>
        <v>0</v>
      </c>
      <c r="Y230" s="28">
        <f t="shared" si="67"/>
        <v>0</v>
      </c>
      <c r="Z230" s="45" t="e">
        <f t="shared" si="75"/>
        <v>#DIV/0!</v>
      </c>
    </row>
    <row r="231" spans="4:26">
      <c r="D231" s="21"/>
      <c r="E231" s="21"/>
      <c r="G231" s="21"/>
      <c r="H231" s="54">
        <f t="shared" si="68"/>
        <v>0</v>
      </c>
      <c r="I231" s="28">
        <f t="shared" si="57"/>
        <v>0</v>
      </c>
      <c r="J231" s="45" t="e">
        <f t="shared" si="69"/>
        <v>#DIV/0!</v>
      </c>
      <c r="K231" s="29">
        <f t="shared" si="70"/>
        <v>3</v>
      </c>
      <c r="L231" s="29">
        <f t="shared" si="58"/>
        <v>0.27</v>
      </c>
      <c r="M231" s="29">
        <f t="shared" si="59"/>
        <v>8.4199999999999997E-2</v>
      </c>
      <c r="N231" s="29">
        <f t="shared" si="60"/>
        <v>12.92</v>
      </c>
      <c r="O231" s="45" t="e">
        <f t="shared" si="71"/>
        <v>#DIV/0!</v>
      </c>
      <c r="P231" s="28">
        <f t="shared" si="61"/>
        <v>10.989169238449415</v>
      </c>
      <c r="Q231" s="28">
        <f t="shared" si="62"/>
        <v>15.087458954343088</v>
      </c>
      <c r="R231" s="45" t="e">
        <f t="shared" si="72"/>
        <v>#DIV/0!</v>
      </c>
      <c r="S231" s="29">
        <f t="shared" si="73"/>
        <v>3</v>
      </c>
      <c r="T231" s="29" t="e">
        <f t="shared" si="63"/>
        <v>#N/A</v>
      </c>
      <c r="U231" s="29" t="e">
        <f t="shared" si="64"/>
        <v>#N/A</v>
      </c>
      <c r="V231" s="29" t="e">
        <f t="shared" si="65"/>
        <v>#N/A</v>
      </c>
      <c r="W231" s="21" t="e">
        <f t="shared" si="74"/>
        <v>#DIV/0!</v>
      </c>
      <c r="X231" s="28">
        <f t="shared" si="66"/>
        <v>0</v>
      </c>
      <c r="Y231" s="28">
        <f t="shared" si="67"/>
        <v>0</v>
      </c>
      <c r="Z231" s="45" t="e">
        <f t="shared" si="75"/>
        <v>#DIV/0!</v>
      </c>
    </row>
    <row r="232" spans="4:26">
      <c r="D232" s="21"/>
      <c r="E232" s="21"/>
      <c r="G232" s="21"/>
      <c r="H232" s="54">
        <f t="shared" si="68"/>
        <v>0</v>
      </c>
      <c r="I232" s="28">
        <f t="shared" si="57"/>
        <v>0</v>
      </c>
      <c r="J232" s="45" t="e">
        <f t="shared" si="69"/>
        <v>#DIV/0!</v>
      </c>
      <c r="K232" s="29">
        <f t="shared" si="70"/>
        <v>3</v>
      </c>
      <c r="L232" s="29">
        <f t="shared" si="58"/>
        <v>0.27</v>
      </c>
      <c r="M232" s="29">
        <f t="shared" si="59"/>
        <v>8.4199999999999997E-2</v>
      </c>
      <c r="N232" s="29">
        <f t="shared" si="60"/>
        <v>12.92</v>
      </c>
      <c r="O232" s="45" t="e">
        <f t="shared" si="71"/>
        <v>#DIV/0!</v>
      </c>
      <c r="P232" s="28">
        <f t="shared" si="61"/>
        <v>10.989169238449415</v>
      </c>
      <c r="Q232" s="28">
        <f t="shared" si="62"/>
        <v>15.087458954343088</v>
      </c>
      <c r="R232" s="45" t="e">
        <f t="shared" si="72"/>
        <v>#DIV/0!</v>
      </c>
      <c r="S232" s="29">
        <f t="shared" si="73"/>
        <v>3</v>
      </c>
      <c r="T232" s="29" t="e">
        <f t="shared" si="63"/>
        <v>#N/A</v>
      </c>
      <c r="U232" s="29" t="e">
        <f t="shared" si="64"/>
        <v>#N/A</v>
      </c>
      <c r="V232" s="29" t="e">
        <f t="shared" si="65"/>
        <v>#N/A</v>
      </c>
      <c r="W232" s="21" t="e">
        <f t="shared" si="74"/>
        <v>#DIV/0!</v>
      </c>
      <c r="X232" s="28">
        <f t="shared" si="66"/>
        <v>0</v>
      </c>
      <c r="Y232" s="28">
        <f t="shared" si="67"/>
        <v>0</v>
      </c>
      <c r="Z232" s="45" t="e">
        <f t="shared" si="75"/>
        <v>#DIV/0!</v>
      </c>
    </row>
    <row r="233" spans="4:26">
      <c r="D233" s="21"/>
      <c r="E233" s="21"/>
      <c r="G233" s="21"/>
      <c r="H233" s="54">
        <f t="shared" si="68"/>
        <v>0</v>
      </c>
      <c r="I233" s="28">
        <f t="shared" si="57"/>
        <v>0</v>
      </c>
      <c r="J233" s="45" t="e">
        <f t="shared" si="69"/>
        <v>#DIV/0!</v>
      </c>
      <c r="K233" s="29">
        <f t="shared" si="70"/>
        <v>3</v>
      </c>
      <c r="L233" s="29">
        <f t="shared" si="58"/>
        <v>0.27</v>
      </c>
      <c r="M233" s="29">
        <f t="shared" si="59"/>
        <v>8.4199999999999997E-2</v>
      </c>
      <c r="N233" s="29">
        <f t="shared" si="60"/>
        <v>12.92</v>
      </c>
      <c r="O233" s="45" t="e">
        <f t="shared" si="71"/>
        <v>#DIV/0!</v>
      </c>
      <c r="P233" s="28">
        <f t="shared" si="61"/>
        <v>10.989169238449415</v>
      </c>
      <c r="Q233" s="28">
        <f t="shared" si="62"/>
        <v>15.087458954343088</v>
      </c>
      <c r="R233" s="45" t="e">
        <f t="shared" si="72"/>
        <v>#DIV/0!</v>
      </c>
      <c r="S233" s="29">
        <f t="shared" si="73"/>
        <v>3</v>
      </c>
      <c r="T233" s="29" t="e">
        <f t="shared" si="63"/>
        <v>#N/A</v>
      </c>
      <c r="U233" s="29" t="e">
        <f t="shared" si="64"/>
        <v>#N/A</v>
      </c>
      <c r="V233" s="29" t="e">
        <f t="shared" si="65"/>
        <v>#N/A</v>
      </c>
      <c r="W233" s="21" t="e">
        <f t="shared" si="74"/>
        <v>#DIV/0!</v>
      </c>
      <c r="X233" s="28">
        <f t="shared" si="66"/>
        <v>0</v>
      </c>
      <c r="Y233" s="28">
        <f t="shared" si="67"/>
        <v>0</v>
      </c>
      <c r="Z233" s="45" t="e">
        <f t="shared" si="75"/>
        <v>#DIV/0!</v>
      </c>
    </row>
    <row r="234" spans="4:26">
      <c r="D234" s="21"/>
      <c r="E234" s="21"/>
      <c r="G234" s="21"/>
      <c r="H234" s="54">
        <f t="shared" si="68"/>
        <v>0</v>
      </c>
      <c r="I234" s="28">
        <f t="shared" si="57"/>
        <v>0</v>
      </c>
      <c r="J234" s="45" t="e">
        <f t="shared" si="69"/>
        <v>#DIV/0!</v>
      </c>
      <c r="K234" s="29">
        <f t="shared" si="70"/>
        <v>3</v>
      </c>
      <c r="L234" s="29">
        <f t="shared" si="58"/>
        <v>0.27</v>
      </c>
      <c r="M234" s="29">
        <f t="shared" si="59"/>
        <v>8.4199999999999997E-2</v>
      </c>
      <c r="N234" s="29">
        <f t="shared" si="60"/>
        <v>12.92</v>
      </c>
      <c r="O234" s="45" t="e">
        <f t="shared" si="71"/>
        <v>#DIV/0!</v>
      </c>
      <c r="P234" s="28">
        <f t="shared" si="61"/>
        <v>10.989169238449415</v>
      </c>
      <c r="Q234" s="28">
        <f t="shared" si="62"/>
        <v>15.087458954343088</v>
      </c>
      <c r="R234" s="45" t="e">
        <f t="shared" si="72"/>
        <v>#DIV/0!</v>
      </c>
      <c r="S234" s="29">
        <f t="shared" si="73"/>
        <v>3</v>
      </c>
      <c r="T234" s="29" t="e">
        <f t="shared" si="63"/>
        <v>#N/A</v>
      </c>
      <c r="U234" s="29" t="e">
        <f t="shared" si="64"/>
        <v>#N/A</v>
      </c>
      <c r="V234" s="29" t="e">
        <f t="shared" si="65"/>
        <v>#N/A</v>
      </c>
      <c r="W234" s="21" t="e">
        <f t="shared" si="74"/>
        <v>#DIV/0!</v>
      </c>
      <c r="X234" s="28">
        <f t="shared" si="66"/>
        <v>0</v>
      </c>
      <c r="Y234" s="28">
        <f t="shared" si="67"/>
        <v>0</v>
      </c>
      <c r="Z234" s="45" t="e">
        <f t="shared" si="75"/>
        <v>#DIV/0!</v>
      </c>
    </row>
    <row r="235" spans="4:26" ht="14.4">
      <c r="D235" s="30"/>
      <c r="E235" s="21"/>
      <c r="G235" s="21"/>
      <c r="H235" s="54">
        <f t="shared" si="68"/>
        <v>0</v>
      </c>
      <c r="I235" s="28">
        <f t="shared" si="57"/>
        <v>0</v>
      </c>
      <c r="J235" s="45" t="e">
        <f t="shared" si="69"/>
        <v>#DIV/0!</v>
      </c>
      <c r="K235" s="29">
        <f t="shared" si="70"/>
        <v>3</v>
      </c>
      <c r="L235" s="29">
        <f t="shared" si="58"/>
        <v>0.27</v>
      </c>
      <c r="M235" s="29">
        <f t="shared" si="59"/>
        <v>8.4199999999999997E-2</v>
      </c>
      <c r="N235" s="29">
        <f t="shared" si="60"/>
        <v>12.92</v>
      </c>
      <c r="O235" s="45" t="e">
        <f t="shared" si="71"/>
        <v>#DIV/0!</v>
      </c>
      <c r="P235" s="28">
        <f t="shared" si="61"/>
        <v>10.989169238449415</v>
      </c>
      <c r="Q235" s="28">
        <f t="shared" si="62"/>
        <v>15.087458954343088</v>
      </c>
      <c r="R235" s="45" t="e">
        <f t="shared" si="72"/>
        <v>#DIV/0!</v>
      </c>
      <c r="S235" s="29">
        <f t="shared" si="73"/>
        <v>3</v>
      </c>
      <c r="T235" s="29" t="e">
        <f t="shared" si="63"/>
        <v>#N/A</v>
      </c>
      <c r="U235" s="29" t="e">
        <f t="shared" si="64"/>
        <v>#N/A</v>
      </c>
      <c r="V235" s="29" t="e">
        <f t="shared" si="65"/>
        <v>#N/A</v>
      </c>
      <c r="W235" s="21" t="e">
        <f t="shared" si="74"/>
        <v>#DIV/0!</v>
      </c>
      <c r="X235" s="28">
        <f t="shared" si="66"/>
        <v>0</v>
      </c>
      <c r="Y235" s="28">
        <f t="shared" si="67"/>
        <v>0</v>
      </c>
      <c r="Z235" s="45" t="e">
        <f t="shared" si="75"/>
        <v>#DIV/0!</v>
      </c>
    </row>
    <row r="236" spans="4:26">
      <c r="D236" s="21"/>
      <c r="E236" s="21"/>
      <c r="G236" s="21"/>
      <c r="H236" s="54">
        <f t="shared" si="68"/>
        <v>0</v>
      </c>
      <c r="I236" s="28">
        <f t="shared" si="57"/>
        <v>0</v>
      </c>
      <c r="J236" s="45" t="e">
        <f t="shared" si="69"/>
        <v>#DIV/0!</v>
      </c>
      <c r="K236" s="29">
        <f t="shared" si="70"/>
        <v>3</v>
      </c>
      <c r="L236" s="29">
        <f t="shared" si="58"/>
        <v>0.27</v>
      </c>
      <c r="M236" s="29">
        <f t="shared" si="59"/>
        <v>8.4199999999999997E-2</v>
      </c>
      <c r="N236" s="29">
        <f t="shared" si="60"/>
        <v>12.92</v>
      </c>
      <c r="O236" s="45" t="e">
        <f t="shared" si="71"/>
        <v>#DIV/0!</v>
      </c>
      <c r="P236" s="28">
        <f t="shared" si="61"/>
        <v>10.989169238449415</v>
      </c>
      <c r="Q236" s="28">
        <f t="shared" si="62"/>
        <v>15.087458954343088</v>
      </c>
      <c r="R236" s="45" t="e">
        <f t="shared" si="72"/>
        <v>#DIV/0!</v>
      </c>
      <c r="S236" s="29">
        <f t="shared" si="73"/>
        <v>3</v>
      </c>
      <c r="T236" s="29" t="e">
        <f t="shared" si="63"/>
        <v>#N/A</v>
      </c>
      <c r="U236" s="29" t="e">
        <f t="shared" si="64"/>
        <v>#N/A</v>
      </c>
      <c r="V236" s="29" t="e">
        <f t="shared" si="65"/>
        <v>#N/A</v>
      </c>
      <c r="W236" s="21" t="e">
        <f t="shared" si="74"/>
        <v>#DIV/0!</v>
      </c>
      <c r="X236" s="28">
        <f t="shared" si="66"/>
        <v>0</v>
      </c>
      <c r="Y236" s="28">
        <f t="shared" si="67"/>
        <v>0</v>
      </c>
      <c r="Z236" s="45" t="e">
        <f t="shared" si="75"/>
        <v>#DIV/0!</v>
      </c>
    </row>
    <row r="237" spans="4:26">
      <c r="D237" s="21"/>
      <c r="E237" s="21"/>
      <c r="G237" s="21"/>
      <c r="H237" s="54">
        <f t="shared" si="68"/>
        <v>0</v>
      </c>
      <c r="I237" s="28">
        <f t="shared" si="57"/>
        <v>0</v>
      </c>
      <c r="J237" s="45" t="e">
        <f t="shared" si="69"/>
        <v>#DIV/0!</v>
      </c>
      <c r="K237" s="29">
        <f t="shared" si="70"/>
        <v>3</v>
      </c>
      <c r="L237" s="29">
        <f t="shared" si="58"/>
        <v>0.27</v>
      </c>
      <c r="M237" s="29">
        <f t="shared" si="59"/>
        <v>8.4199999999999997E-2</v>
      </c>
      <c r="N237" s="29">
        <f t="shared" si="60"/>
        <v>12.92</v>
      </c>
      <c r="O237" s="45" t="e">
        <f t="shared" si="71"/>
        <v>#DIV/0!</v>
      </c>
      <c r="P237" s="28">
        <f t="shared" si="61"/>
        <v>10.989169238449415</v>
      </c>
      <c r="Q237" s="28">
        <f t="shared" si="62"/>
        <v>15.087458954343088</v>
      </c>
      <c r="R237" s="45" t="e">
        <f t="shared" si="72"/>
        <v>#DIV/0!</v>
      </c>
      <c r="S237" s="29">
        <f t="shared" si="73"/>
        <v>3</v>
      </c>
      <c r="T237" s="29" t="e">
        <f t="shared" si="63"/>
        <v>#N/A</v>
      </c>
      <c r="U237" s="29" t="e">
        <f t="shared" si="64"/>
        <v>#N/A</v>
      </c>
      <c r="V237" s="29" t="e">
        <f t="shared" si="65"/>
        <v>#N/A</v>
      </c>
      <c r="W237" s="21" t="e">
        <f t="shared" si="74"/>
        <v>#DIV/0!</v>
      </c>
      <c r="X237" s="28">
        <f t="shared" si="66"/>
        <v>0</v>
      </c>
      <c r="Y237" s="28">
        <f t="shared" si="67"/>
        <v>0</v>
      </c>
      <c r="Z237" s="45" t="e">
        <f t="shared" si="75"/>
        <v>#DIV/0!</v>
      </c>
    </row>
    <row r="238" spans="4:26">
      <c r="D238" s="21"/>
      <c r="E238" s="21"/>
      <c r="G238" s="21"/>
      <c r="H238" s="54">
        <f t="shared" si="68"/>
        <v>0</v>
      </c>
      <c r="I238" s="28">
        <f t="shared" si="57"/>
        <v>0</v>
      </c>
      <c r="J238" s="45" t="e">
        <f t="shared" si="69"/>
        <v>#DIV/0!</v>
      </c>
      <c r="K238" s="29">
        <f t="shared" si="70"/>
        <v>3</v>
      </c>
      <c r="L238" s="29">
        <f t="shared" si="58"/>
        <v>0.27</v>
      </c>
      <c r="M238" s="29">
        <f t="shared" si="59"/>
        <v>8.4199999999999997E-2</v>
      </c>
      <c r="N238" s="29">
        <f t="shared" si="60"/>
        <v>12.92</v>
      </c>
      <c r="O238" s="45" t="e">
        <f t="shared" si="71"/>
        <v>#DIV/0!</v>
      </c>
      <c r="P238" s="28">
        <f t="shared" si="61"/>
        <v>10.989169238449415</v>
      </c>
      <c r="Q238" s="28">
        <f t="shared" si="62"/>
        <v>15.087458954343088</v>
      </c>
      <c r="R238" s="45" t="e">
        <f t="shared" si="72"/>
        <v>#DIV/0!</v>
      </c>
      <c r="S238" s="29">
        <f t="shared" si="73"/>
        <v>3</v>
      </c>
      <c r="T238" s="29" t="e">
        <f t="shared" si="63"/>
        <v>#N/A</v>
      </c>
      <c r="U238" s="29" t="e">
        <f t="shared" si="64"/>
        <v>#N/A</v>
      </c>
      <c r="V238" s="29" t="e">
        <f t="shared" si="65"/>
        <v>#N/A</v>
      </c>
      <c r="W238" s="21" t="e">
        <f t="shared" si="74"/>
        <v>#DIV/0!</v>
      </c>
      <c r="X238" s="28">
        <f t="shared" si="66"/>
        <v>0</v>
      </c>
      <c r="Y238" s="28">
        <f t="shared" si="67"/>
        <v>0</v>
      </c>
      <c r="Z238" s="45" t="e">
        <f t="shared" si="75"/>
        <v>#DIV/0!</v>
      </c>
    </row>
    <row r="239" spans="4:26">
      <c r="D239" s="21"/>
      <c r="E239" s="21"/>
      <c r="G239" s="21"/>
      <c r="H239" s="54">
        <f t="shared" si="68"/>
        <v>0</v>
      </c>
      <c r="I239" s="28">
        <f t="shared" si="57"/>
        <v>0</v>
      </c>
      <c r="J239" s="45" t="e">
        <f t="shared" si="69"/>
        <v>#DIV/0!</v>
      </c>
      <c r="K239" s="29">
        <f t="shared" si="70"/>
        <v>3</v>
      </c>
      <c r="L239" s="29">
        <f t="shared" si="58"/>
        <v>0.27</v>
      </c>
      <c r="M239" s="29">
        <f t="shared" si="59"/>
        <v>8.4199999999999997E-2</v>
      </c>
      <c r="N239" s="29">
        <f t="shared" si="60"/>
        <v>12.92</v>
      </c>
      <c r="O239" s="45" t="e">
        <f t="shared" si="71"/>
        <v>#DIV/0!</v>
      </c>
      <c r="P239" s="28">
        <f t="shared" si="61"/>
        <v>10.989169238449415</v>
      </c>
      <c r="Q239" s="28">
        <f t="shared" si="62"/>
        <v>15.087458954343088</v>
      </c>
      <c r="R239" s="45" t="e">
        <f t="shared" si="72"/>
        <v>#DIV/0!</v>
      </c>
      <c r="S239" s="29">
        <f t="shared" si="73"/>
        <v>3</v>
      </c>
      <c r="T239" s="29" t="e">
        <f t="shared" si="63"/>
        <v>#N/A</v>
      </c>
      <c r="U239" s="29" t="e">
        <f t="shared" si="64"/>
        <v>#N/A</v>
      </c>
      <c r="V239" s="29" t="e">
        <f t="shared" si="65"/>
        <v>#N/A</v>
      </c>
      <c r="W239" s="21" t="e">
        <f t="shared" si="74"/>
        <v>#DIV/0!</v>
      </c>
      <c r="X239" s="28">
        <f t="shared" si="66"/>
        <v>0</v>
      </c>
      <c r="Y239" s="28">
        <f t="shared" si="67"/>
        <v>0</v>
      </c>
      <c r="Z239" s="45" t="e">
        <f t="shared" si="75"/>
        <v>#DIV/0!</v>
      </c>
    </row>
    <row r="240" spans="4:26">
      <c r="D240" s="21"/>
      <c r="E240" s="21"/>
      <c r="G240" s="21"/>
      <c r="H240" s="54">
        <f t="shared" si="68"/>
        <v>0</v>
      </c>
      <c r="I240" s="28">
        <f t="shared" si="57"/>
        <v>0</v>
      </c>
      <c r="J240" s="45" t="e">
        <f t="shared" si="69"/>
        <v>#DIV/0!</v>
      </c>
      <c r="K240" s="29">
        <f t="shared" si="70"/>
        <v>3</v>
      </c>
      <c r="L240" s="29">
        <f t="shared" si="58"/>
        <v>0.27</v>
      </c>
      <c r="M240" s="29">
        <f t="shared" si="59"/>
        <v>8.4199999999999997E-2</v>
      </c>
      <c r="N240" s="29">
        <f t="shared" si="60"/>
        <v>12.92</v>
      </c>
      <c r="O240" s="45" t="e">
        <f t="shared" si="71"/>
        <v>#DIV/0!</v>
      </c>
      <c r="P240" s="28">
        <f t="shared" si="61"/>
        <v>10.989169238449415</v>
      </c>
      <c r="Q240" s="28">
        <f t="shared" si="62"/>
        <v>15.087458954343088</v>
      </c>
      <c r="R240" s="45" t="e">
        <f t="shared" si="72"/>
        <v>#DIV/0!</v>
      </c>
      <c r="S240" s="29">
        <f t="shared" si="73"/>
        <v>3</v>
      </c>
      <c r="T240" s="29" t="e">
        <f t="shared" si="63"/>
        <v>#N/A</v>
      </c>
      <c r="U240" s="29" t="e">
        <f t="shared" si="64"/>
        <v>#N/A</v>
      </c>
      <c r="V240" s="29" t="e">
        <f t="shared" si="65"/>
        <v>#N/A</v>
      </c>
      <c r="W240" s="21" t="e">
        <f t="shared" si="74"/>
        <v>#DIV/0!</v>
      </c>
      <c r="X240" s="28">
        <f t="shared" si="66"/>
        <v>0</v>
      </c>
      <c r="Y240" s="28">
        <f t="shared" si="67"/>
        <v>0</v>
      </c>
      <c r="Z240" s="45" t="e">
        <f t="shared" si="75"/>
        <v>#DIV/0!</v>
      </c>
    </row>
    <row r="241" spans="4:26">
      <c r="D241" s="21"/>
      <c r="E241" s="21"/>
      <c r="G241" s="21"/>
      <c r="H241" s="54">
        <f t="shared" si="68"/>
        <v>0</v>
      </c>
      <c r="I241" s="28">
        <f t="shared" si="57"/>
        <v>0</v>
      </c>
      <c r="J241" s="45" t="e">
        <f t="shared" si="69"/>
        <v>#DIV/0!</v>
      </c>
      <c r="K241" s="29">
        <f t="shared" si="70"/>
        <v>3</v>
      </c>
      <c r="L241" s="29">
        <f t="shared" si="58"/>
        <v>0.27</v>
      </c>
      <c r="M241" s="29">
        <f t="shared" si="59"/>
        <v>8.4199999999999997E-2</v>
      </c>
      <c r="N241" s="29">
        <f t="shared" si="60"/>
        <v>12.92</v>
      </c>
      <c r="O241" s="45" t="e">
        <f t="shared" si="71"/>
        <v>#DIV/0!</v>
      </c>
      <c r="P241" s="28">
        <f t="shared" si="61"/>
        <v>10.989169238449415</v>
      </c>
      <c r="Q241" s="28">
        <f t="shared" si="62"/>
        <v>15.087458954343088</v>
      </c>
      <c r="R241" s="45" t="e">
        <f t="shared" si="72"/>
        <v>#DIV/0!</v>
      </c>
      <c r="S241" s="29">
        <f t="shared" si="73"/>
        <v>3</v>
      </c>
      <c r="T241" s="29" t="e">
        <f t="shared" si="63"/>
        <v>#N/A</v>
      </c>
      <c r="U241" s="29" t="e">
        <f t="shared" si="64"/>
        <v>#N/A</v>
      </c>
      <c r="V241" s="29" t="e">
        <f t="shared" si="65"/>
        <v>#N/A</v>
      </c>
      <c r="W241" s="21" t="e">
        <f t="shared" si="74"/>
        <v>#DIV/0!</v>
      </c>
      <c r="X241" s="28">
        <f t="shared" si="66"/>
        <v>0</v>
      </c>
      <c r="Y241" s="28">
        <f t="shared" si="67"/>
        <v>0</v>
      </c>
      <c r="Z241" s="45" t="e">
        <f t="shared" si="75"/>
        <v>#DIV/0!</v>
      </c>
    </row>
    <row r="242" spans="4:26">
      <c r="D242" s="21"/>
      <c r="E242" s="21"/>
      <c r="G242" s="21"/>
      <c r="H242" s="54">
        <f t="shared" si="68"/>
        <v>0</v>
      </c>
      <c r="I242" s="28">
        <f t="shared" si="57"/>
        <v>0</v>
      </c>
      <c r="J242" s="45" t="e">
        <f t="shared" si="69"/>
        <v>#DIV/0!</v>
      </c>
      <c r="K242" s="29">
        <f t="shared" si="70"/>
        <v>3</v>
      </c>
      <c r="L242" s="29">
        <f t="shared" si="58"/>
        <v>0.27</v>
      </c>
      <c r="M242" s="29">
        <f t="shared" si="59"/>
        <v>8.4199999999999997E-2</v>
      </c>
      <c r="N242" s="29">
        <f t="shared" si="60"/>
        <v>12.92</v>
      </c>
      <c r="O242" s="45" t="e">
        <f t="shared" si="71"/>
        <v>#DIV/0!</v>
      </c>
      <c r="P242" s="28">
        <f t="shared" si="61"/>
        <v>10.989169238449415</v>
      </c>
      <c r="Q242" s="28">
        <f t="shared" si="62"/>
        <v>15.087458954343088</v>
      </c>
      <c r="R242" s="45" t="e">
        <f t="shared" si="72"/>
        <v>#DIV/0!</v>
      </c>
      <c r="S242" s="29">
        <f t="shared" si="73"/>
        <v>3</v>
      </c>
      <c r="T242" s="29" t="e">
        <f t="shared" si="63"/>
        <v>#N/A</v>
      </c>
      <c r="U242" s="29" t="e">
        <f t="shared" si="64"/>
        <v>#N/A</v>
      </c>
      <c r="V242" s="29" t="e">
        <f t="shared" si="65"/>
        <v>#N/A</v>
      </c>
      <c r="W242" s="21" t="e">
        <f t="shared" si="74"/>
        <v>#DIV/0!</v>
      </c>
      <c r="X242" s="28">
        <f t="shared" si="66"/>
        <v>0</v>
      </c>
      <c r="Y242" s="28">
        <f t="shared" si="67"/>
        <v>0</v>
      </c>
      <c r="Z242" s="45" t="e">
        <f t="shared" si="75"/>
        <v>#DIV/0!</v>
      </c>
    </row>
    <row r="243" spans="4:26">
      <c r="D243" s="21"/>
      <c r="E243" s="21"/>
      <c r="G243" s="21"/>
      <c r="H243" s="54">
        <f t="shared" si="68"/>
        <v>0</v>
      </c>
      <c r="I243" s="28">
        <f t="shared" si="57"/>
        <v>0</v>
      </c>
      <c r="J243" s="45" t="e">
        <f t="shared" si="69"/>
        <v>#DIV/0!</v>
      </c>
      <c r="K243" s="29">
        <f t="shared" si="70"/>
        <v>3</v>
      </c>
      <c r="L243" s="29">
        <f t="shared" si="58"/>
        <v>0.27</v>
      </c>
      <c r="M243" s="29">
        <f t="shared" si="59"/>
        <v>8.4199999999999997E-2</v>
      </c>
      <c r="N243" s="29">
        <f t="shared" si="60"/>
        <v>12.92</v>
      </c>
      <c r="O243" s="45" t="e">
        <f t="shared" si="71"/>
        <v>#DIV/0!</v>
      </c>
      <c r="P243" s="28">
        <f t="shared" si="61"/>
        <v>10.989169238449415</v>
      </c>
      <c r="Q243" s="28">
        <f t="shared" si="62"/>
        <v>15.087458954343088</v>
      </c>
      <c r="R243" s="45" t="e">
        <f t="shared" si="72"/>
        <v>#DIV/0!</v>
      </c>
      <c r="S243" s="29">
        <f t="shared" si="73"/>
        <v>3</v>
      </c>
      <c r="T243" s="29" t="e">
        <f t="shared" si="63"/>
        <v>#N/A</v>
      </c>
      <c r="U243" s="29" t="e">
        <f t="shared" si="64"/>
        <v>#N/A</v>
      </c>
      <c r="V243" s="29" t="e">
        <f t="shared" si="65"/>
        <v>#N/A</v>
      </c>
      <c r="W243" s="21" t="e">
        <f t="shared" si="74"/>
        <v>#DIV/0!</v>
      </c>
      <c r="X243" s="28">
        <f t="shared" si="66"/>
        <v>0</v>
      </c>
      <c r="Y243" s="28">
        <f t="shared" si="67"/>
        <v>0</v>
      </c>
      <c r="Z243" s="45" t="e">
        <f t="shared" si="75"/>
        <v>#DIV/0!</v>
      </c>
    </row>
    <row r="244" spans="4:26">
      <c r="D244" s="21"/>
      <c r="E244" s="21"/>
      <c r="G244" s="21"/>
      <c r="H244" s="54">
        <f t="shared" si="68"/>
        <v>0</v>
      </c>
      <c r="I244" s="28">
        <f t="shared" si="57"/>
        <v>0</v>
      </c>
      <c r="J244" s="45" t="e">
        <f t="shared" si="69"/>
        <v>#DIV/0!</v>
      </c>
      <c r="K244" s="29">
        <f t="shared" si="70"/>
        <v>3</v>
      </c>
      <c r="L244" s="29">
        <f t="shared" si="58"/>
        <v>0.27</v>
      </c>
      <c r="M244" s="29">
        <f t="shared" si="59"/>
        <v>8.4199999999999997E-2</v>
      </c>
      <c r="N244" s="29">
        <f t="shared" si="60"/>
        <v>12.92</v>
      </c>
      <c r="O244" s="45" t="e">
        <f t="shared" si="71"/>
        <v>#DIV/0!</v>
      </c>
      <c r="P244" s="28">
        <f t="shared" si="61"/>
        <v>10.989169238449415</v>
      </c>
      <c r="Q244" s="28">
        <f t="shared" si="62"/>
        <v>15.087458954343088</v>
      </c>
      <c r="R244" s="45" t="e">
        <f t="shared" si="72"/>
        <v>#DIV/0!</v>
      </c>
      <c r="S244" s="29">
        <f t="shared" si="73"/>
        <v>3</v>
      </c>
      <c r="T244" s="29" t="e">
        <f t="shared" si="63"/>
        <v>#N/A</v>
      </c>
      <c r="U244" s="29" t="e">
        <f t="shared" si="64"/>
        <v>#N/A</v>
      </c>
      <c r="V244" s="29" t="e">
        <f t="shared" si="65"/>
        <v>#N/A</v>
      </c>
      <c r="W244" s="21" t="e">
        <f t="shared" si="74"/>
        <v>#DIV/0!</v>
      </c>
      <c r="X244" s="28">
        <f t="shared" si="66"/>
        <v>0</v>
      </c>
      <c r="Y244" s="28">
        <f t="shared" si="67"/>
        <v>0</v>
      </c>
      <c r="Z244" s="45" t="e">
        <f t="shared" si="75"/>
        <v>#DIV/0!</v>
      </c>
    </row>
    <row r="245" spans="4:26">
      <c r="D245" s="21"/>
      <c r="E245" s="21"/>
      <c r="G245" s="21"/>
      <c r="H245" s="54">
        <f t="shared" si="68"/>
        <v>0</v>
      </c>
      <c r="I245" s="28">
        <f t="shared" si="57"/>
        <v>0</v>
      </c>
      <c r="J245" s="45" t="e">
        <f t="shared" si="69"/>
        <v>#DIV/0!</v>
      </c>
      <c r="K245" s="29">
        <f t="shared" si="70"/>
        <v>3</v>
      </c>
      <c r="L245" s="29">
        <f t="shared" si="58"/>
        <v>0.27</v>
      </c>
      <c r="M245" s="29">
        <f t="shared" si="59"/>
        <v>8.4199999999999997E-2</v>
      </c>
      <c r="N245" s="29">
        <f t="shared" si="60"/>
        <v>12.92</v>
      </c>
      <c r="O245" s="45" t="e">
        <f t="shared" si="71"/>
        <v>#DIV/0!</v>
      </c>
      <c r="P245" s="28">
        <f t="shared" si="61"/>
        <v>10.989169238449415</v>
      </c>
      <c r="Q245" s="28">
        <f t="shared" si="62"/>
        <v>15.087458954343088</v>
      </c>
      <c r="R245" s="45" t="e">
        <f t="shared" si="72"/>
        <v>#DIV/0!</v>
      </c>
      <c r="S245" s="29">
        <f t="shared" si="73"/>
        <v>3</v>
      </c>
      <c r="T245" s="29" t="e">
        <f t="shared" si="63"/>
        <v>#N/A</v>
      </c>
      <c r="U245" s="29" t="e">
        <f t="shared" si="64"/>
        <v>#N/A</v>
      </c>
      <c r="V245" s="29" t="e">
        <f t="shared" si="65"/>
        <v>#N/A</v>
      </c>
      <c r="W245" s="21" t="e">
        <f t="shared" si="74"/>
        <v>#DIV/0!</v>
      </c>
      <c r="X245" s="28">
        <f t="shared" si="66"/>
        <v>0</v>
      </c>
      <c r="Y245" s="28">
        <f t="shared" si="67"/>
        <v>0</v>
      </c>
      <c r="Z245" s="45" t="e">
        <f t="shared" si="75"/>
        <v>#DIV/0!</v>
      </c>
    </row>
    <row r="246" spans="4:26">
      <c r="D246" s="21"/>
      <c r="E246" s="21"/>
      <c r="G246" s="21"/>
      <c r="H246" s="54">
        <f t="shared" si="68"/>
        <v>0</v>
      </c>
      <c r="I246" s="28">
        <f t="shared" si="57"/>
        <v>0</v>
      </c>
      <c r="J246" s="45" t="e">
        <f t="shared" si="69"/>
        <v>#DIV/0!</v>
      </c>
      <c r="K246" s="29">
        <f t="shared" si="70"/>
        <v>3</v>
      </c>
      <c r="L246" s="29">
        <f t="shared" si="58"/>
        <v>0.27</v>
      </c>
      <c r="M246" s="29">
        <f t="shared" si="59"/>
        <v>8.4199999999999997E-2</v>
      </c>
      <c r="N246" s="29">
        <f t="shared" si="60"/>
        <v>12.92</v>
      </c>
      <c r="O246" s="45" t="e">
        <f t="shared" si="71"/>
        <v>#DIV/0!</v>
      </c>
      <c r="P246" s="28">
        <f t="shared" si="61"/>
        <v>10.989169238449415</v>
      </c>
      <c r="Q246" s="28">
        <f t="shared" si="62"/>
        <v>15.087458954343088</v>
      </c>
      <c r="R246" s="45" t="e">
        <f t="shared" si="72"/>
        <v>#DIV/0!</v>
      </c>
      <c r="S246" s="29">
        <f t="shared" si="73"/>
        <v>3</v>
      </c>
      <c r="T246" s="29" t="e">
        <f t="shared" si="63"/>
        <v>#N/A</v>
      </c>
      <c r="U246" s="29" t="e">
        <f t="shared" si="64"/>
        <v>#N/A</v>
      </c>
      <c r="V246" s="29" t="e">
        <f t="shared" si="65"/>
        <v>#N/A</v>
      </c>
      <c r="W246" s="21" t="e">
        <f t="shared" si="74"/>
        <v>#DIV/0!</v>
      </c>
      <c r="X246" s="28">
        <f t="shared" si="66"/>
        <v>0</v>
      </c>
      <c r="Y246" s="28">
        <f t="shared" si="67"/>
        <v>0</v>
      </c>
      <c r="Z246" s="45" t="e">
        <f t="shared" si="75"/>
        <v>#DIV/0!</v>
      </c>
    </row>
    <row r="247" spans="4:26">
      <c r="D247" s="21"/>
      <c r="E247" s="21"/>
      <c r="G247" s="21"/>
      <c r="H247" s="54">
        <f t="shared" si="68"/>
        <v>0</v>
      </c>
      <c r="I247" s="28">
        <f t="shared" si="57"/>
        <v>0</v>
      </c>
      <c r="J247" s="45" t="e">
        <f t="shared" si="69"/>
        <v>#DIV/0!</v>
      </c>
      <c r="K247" s="29">
        <f t="shared" si="70"/>
        <v>3</v>
      </c>
      <c r="L247" s="29">
        <f t="shared" si="58"/>
        <v>0.27</v>
      </c>
      <c r="M247" s="29">
        <f t="shared" si="59"/>
        <v>8.4199999999999997E-2</v>
      </c>
      <c r="N247" s="29">
        <f t="shared" si="60"/>
        <v>12.92</v>
      </c>
      <c r="O247" s="45" t="e">
        <f t="shared" si="71"/>
        <v>#DIV/0!</v>
      </c>
      <c r="P247" s="28">
        <f t="shared" si="61"/>
        <v>10.989169238449415</v>
      </c>
      <c r="Q247" s="28">
        <f t="shared" si="62"/>
        <v>15.087458954343088</v>
      </c>
      <c r="R247" s="45" t="e">
        <f t="shared" si="72"/>
        <v>#DIV/0!</v>
      </c>
      <c r="S247" s="29">
        <f t="shared" si="73"/>
        <v>3</v>
      </c>
      <c r="T247" s="29" t="e">
        <f t="shared" si="63"/>
        <v>#N/A</v>
      </c>
      <c r="U247" s="29" t="e">
        <f t="shared" si="64"/>
        <v>#N/A</v>
      </c>
      <c r="V247" s="29" t="e">
        <f t="shared" si="65"/>
        <v>#N/A</v>
      </c>
      <c r="W247" s="21" t="e">
        <f t="shared" si="74"/>
        <v>#DIV/0!</v>
      </c>
      <c r="X247" s="28">
        <f t="shared" si="66"/>
        <v>0</v>
      </c>
      <c r="Y247" s="28">
        <f t="shared" si="67"/>
        <v>0</v>
      </c>
      <c r="Z247" s="45" t="e">
        <f t="shared" si="75"/>
        <v>#DIV/0!</v>
      </c>
    </row>
    <row r="248" spans="4:26">
      <c r="D248" s="21"/>
      <c r="E248" s="21"/>
      <c r="G248" s="21"/>
      <c r="H248" s="54">
        <f t="shared" si="68"/>
        <v>0</v>
      </c>
      <c r="I248" s="28">
        <f t="shared" si="57"/>
        <v>0</v>
      </c>
      <c r="J248" s="45" t="e">
        <f t="shared" si="69"/>
        <v>#DIV/0!</v>
      </c>
      <c r="K248" s="29">
        <f t="shared" si="70"/>
        <v>3</v>
      </c>
      <c r="L248" s="29">
        <f t="shared" si="58"/>
        <v>0.27</v>
      </c>
      <c r="M248" s="29">
        <f t="shared" si="59"/>
        <v>8.4199999999999997E-2</v>
      </c>
      <c r="N248" s="29">
        <f t="shared" si="60"/>
        <v>12.92</v>
      </c>
      <c r="O248" s="45" t="e">
        <f t="shared" si="71"/>
        <v>#DIV/0!</v>
      </c>
      <c r="P248" s="28">
        <f t="shared" si="61"/>
        <v>10.989169238449415</v>
      </c>
      <c r="Q248" s="28">
        <f t="shared" si="62"/>
        <v>15.087458954343088</v>
      </c>
      <c r="R248" s="45" t="e">
        <f t="shared" si="72"/>
        <v>#DIV/0!</v>
      </c>
      <c r="S248" s="29">
        <f t="shared" si="73"/>
        <v>3</v>
      </c>
      <c r="T248" s="29" t="e">
        <f t="shared" si="63"/>
        <v>#N/A</v>
      </c>
      <c r="U248" s="29" t="e">
        <f t="shared" si="64"/>
        <v>#N/A</v>
      </c>
      <c r="V248" s="29" t="e">
        <f t="shared" si="65"/>
        <v>#N/A</v>
      </c>
      <c r="W248" s="21" t="e">
        <f t="shared" si="74"/>
        <v>#DIV/0!</v>
      </c>
      <c r="X248" s="28">
        <f t="shared" si="66"/>
        <v>0</v>
      </c>
      <c r="Y248" s="28">
        <f t="shared" si="67"/>
        <v>0</v>
      </c>
      <c r="Z248" s="45" t="e">
        <f t="shared" si="75"/>
        <v>#DIV/0!</v>
      </c>
    </row>
    <row r="249" spans="4:26">
      <c r="D249" s="21"/>
      <c r="E249" s="21"/>
      <c r="G249" s="21"/>
      <c r="H249" s="54">
        <f t="shared" si="68"/>
        <v>0</v>
      </c>
      <c r="I249" s="28">
        <f t="shared" si="57"/>
        <v>0</v>
      </c>
      <c r="J249" s="45" t="e">
        <f t="shared" si="69"/>
        <v>#DIV/0!</v>
      </c>
      <c r="K249" s="29">
        <f t="shared" si="70"/>
        <v>3</v>
      </c>
      <c r="L249" s="29">
        <f t="shared" si="58"/>
        <v>0.27</v>
      </c>
      <c r="M249" s="29">
        <f t="shared" si="59"/>
        <v>8.4199999999999997E-2</v>
      </c>
      <c r="N249" s="29">
        <f t="shared" si="60"/>
        <v>12.92</v>
      </c>
      <c r="O249" s="45" t="e">
        <f t="shared" si="71"/>
        <v>#DIV/0!</v>
      </c>
      <c r="P249" s="28">
        <f t="shared" si="61"/>
        <v>10.989169238449415</v>
      </c>
      <c r="Q249" s="28">
        <f t="shared" si="62"/>
        <v>15.087458954343088</v>
      </c>
      <c r="R249" s="45" t="e">
        <f t="shared" si="72"/>
        <v>#DIV/0!</v>
      </c>
      <c r="S249" s="29">
        <f t="shared" si="73"/>
        <v>3</v>
      </c>
      <c r="T249" s="29" t="e">
        <f t="shared" si="63"/>
        <v>#N/A</v>
      </c>
      <c r="U249" s="29" t="e">
        <f t="shared" si="64"/>
        <v>#N/A</v>
      </c>
      <c r="V249" s="29" t="e">
        <f t="shared" si="65"/>
        <v>#N/A</v>
      </c>
      <c r="W249" s="21" t="e">
        <f t="shared" si="74"/>
        <v>#DIV/0!</v>
      </c>
      <c r="X249" s="28">
        <f t="shared" si="66"/>
        <v>0</v>
      </c>
      <c r="Y249" s="28">
        <f t="shared" si="67"/>
        <v>0</v>
      </c>
      <c r="Z249" s="45" t="e">
        <f t="shared" si="75"/>
        <v>#DIV/0!</v>
      </c>
    </row>
    <row r="250" spans="4:26">
      <c r="D250" s="21"/>
      <c r="E250" s="21"/>
      <c r="G250" s="21"/>
      <c r="H250" s="54">
        <f t="shared" si="68"/>
        <v>0</v>
      </c>
      <c r="I250" s="28">
        <f t="shared" si="57"/>
        <v>0</v>
      </c>
      <c r="J250" s="45" t="e">
        <f t="shared" si="69"/>
        <v>#DIV/0!</v>
      </c>
      <c r="K250" s="29">
        <f t="shared" si="70"/>
        <v>3</v>
      </c>
      <c r="L250" s="29">
        <f t="shared" si="58"/>
        <v>0.27</v>
      </c>
      <c r="M250" s="29">
        <f t="shared" si="59"/>
        <v>8.4199999999999997E-2</v>
      </c>
      <c r="N250" s="29">
        <f t="shared" si="60"/>
        <v>12.92</v>
      </c>
      <c r="O250" s="45" t="e">
        <f t="shared" si="71"/>
        <v>#DIV/0!</v>
      </c>
      <c r="P250" s="28">
        <f t="shared" si="61"/>
        <v>10.989169238449415</v>
      </c>
      <c r="Q250" s="28">
        <f t="shared" si="62"/>
        <v>15.087458954343088</v>
      </c>
      <c r="R250" s="45" t="e">
        <f t="shared" si="72"/>
        <v>#DIV/0!</v>
      </c>
      <c r="S250" s="29">
        <f t="shared" si="73"/>
        <v>3</v>
      </c>
      <c r="T250" s="29" t="e">
        <f t="shared" si="63"/>
        <v>#N/A</v>
      </c>
      <c r="U250" s="29" t="e">
        <f t="shared" si="64"/>
        <v>#N/A</v>
      </c>
      <c r="V250" s="29" t="e">
        <f t="shared" si="65"/>
        <v>#N/A</v>
      </c>
      <c r="W250" s="21" t="e">
        <f t="shared" si="74"/>
        <v>#DIV/0!</v>
      </c>
      <c r="X250" s="28">
        <f t="shared" si="66"/>
        <v>0</v>
      </c>
      <c r="Y250" s="28">
        <f t="shared" si="67"/>
        <v>0</v>
      </c>
      <c r="Z250" s="45" t="e">
        <f t="shared" si="75"/>
        <v>#DIV/0!</v>
      </c>
    </row>
    <row r="251" spans="4:26">
      <c r="D251" s="21"/>
      <c r="E251" s="21"/>
      <c r="G251" s="21"/>
      <c r="H251" s="54">
        <f t="shared" si="68"/>
        <v>0</v>
      </c>
      <c r="I251" s="28">
        <f t="shared" si="57"/>
        <v>0</v>
      </c>
      <c r="J251" s="45" t="e">
        <f t="shared" si="69"/>
        <v>#DIV/0!</v>
      </c>
      <c r="K251" s="29">
        <f t="shared" si="70"/>
        <v>3</v>
      </c>
      <c r="L251" s="29">
        <f t="shared" si="58"/>
        <v>0.27</v>
      </c>
      <c r="M251" s="29">
        <f t="shared" si="59"/>
        <v>8.4199999999999997E-2</v>
      </c>
      <c r="N251" s="29">
        <f t="shared" si="60"/>
        <v>12.92</v>
      </c>
      <c r="O251" s="45" t="e">
        <f t="shared" si="71"/>
        <v>#DIV/0!</v>
      </c>
      <c r="P251" s="28">
        <f t="shared" si="61"/>
        <v>10.989169238449415</v>
      </c>
      <c r="Q251" s="28">
        <f t="shared" si="62"/>
        <v>15.087458954343088</v>
      </c>
      <c r="R251" s="45" t="e">
        <f t="shared" si="72"/>
        <v>#DIV/0!</v>
      </c>
      <c r="S251" s="29">
        <f t="shared" si="73"/>
        <v>3</v>
      </c>
      <c r="T251" s="29" t="e">
        <f t="shared" si="63"/>
        <v>#N/A</v>
      </c>
      <c r="U251" s="29" t="e">
        <f t="shared" si="64"/>
        <v>#N/A</v>
      </c>
      <c r="V251" s="29" t="e">
        <f t="shared" si="65"/>
        <v>#N/A</v>
      </c>
      <c r="W251" s="21" t="e">
        <f t="shared" si="74"/>
        <v>#DIV/0!</v>
      </c>
      <c r="X251" s="28">
        <f t="shared" si="66"/>
        <v>0</v>
      </c>
      <c r="Y251" s="28">
        <f t="shared" si="67"/>
        <v>0</v>
      </c>
      <c r="Z251" s="45" t="e">
        <f t="shared" si="75"/>
        <v>#DIV/0!</v>
      </c>
    </row>
    <row r="252" spans="4:26">
      <c r="D252" s="21"/>
      <c r="E252" s="21"/>
      <c r="G252" s="21"/>
      <c r="H252" s="54">
        <f t="shared" si="68"/>
        <v>0</v>
      </c>
      <c r="I252" s="28">
        <f t="shared" si="57"/>
        <v>0</v>
      </c>
      <c r="J252" s="45" t="e">
        <f t="shared" si="69"/>
        <v>#DIV/0!</v>
      </c>
      <c r="K252" s="29">
        <f t="shared" si="70"/>
        <v>3</v>
      </c>
      <c r="L252" s="29">
        <f t="shared" si="58"/>
        <v>0.27</v>
      </c>
      <c r="M252" s="29">
        <f t="shared" si="59"/>
        <v>8.4199999999999997E-2</v>
      </c>
      <c r="N252" s="29">
        <f t="shared" si="60"/>
        <v>12.92</v>
      </c>
      <c r="O252" s="45" t="e">
        <f t="shared" si="71"/>
        <v>#DIV/0!</v>
      </c>
      <c r="P252" s="28">
        <f t="shared" si="61"/>
        <v>10.989169238449415</v>
      </c>
      <c r="Q252" s="28">
        <f t="shared" si="62"/>
        <v>15.087458954343088</v>
      </c>
      <c r="R252" s="45" t="e">
        <f t="shared" si="72"/>
        <v>#DIV/0!</v>
      </c>
      <c r="S252" s="29">
        <f t="shared" si="73"/>
        <v>3</v>
      </c>
      <c r="T252" s="29" t="e">
        <f t="shared" si="63"/>
        <v>#N/A</v>
      </c>
      <c r="U252" s="29" t="e">
        <f t="shared" si="64"/>
        <v>#N/A</v>
      </c>
      <c r="V252" s="29" t="e">
        <f t="shared" si="65"/>
        <v>#N/A</v>
      </c>
      <c r="W252" s="21" t="e">
        <f t="shared" si="74"/>
        <v>#DIV/0!</v>
      </c>
      <c r="X252" s="28">
        <f t="shared" si="66"/>
        <v>0</v>
      </c>
      <c r="Y252" s="28">
        <f t="shared" si="67"/>
        <v>0</v>
      </c>
      <c r="Z252" s="45" t="e">
        <f t="shared" si="75"/>
        <v>#DIV/0!</v>
      </c>
    </row>
    <row r="253" spans="4:26">
      <c r="D253" s="21"/>
      <c r="E253" s="21"/>
      <c r="G253" s="21"/>
      <c r="H253" s="54">
        <f t="shared" si="68"/>
        <v>0</v>
      </c>
      <c r="I253" s="28">
        <f t="shared" si="57"/>
        <v>0</v>
      </c>
      <c r="J253" s="45" t="e">
        <f t="shared" si="69"/>
        <v>#DIV/0!</v>
      </c>
      <c r="K253" s="29">
        <f t="shared" si="70"/>
        <v>3</v>
      </c>
      <c r="L253" s="29">
        <f t="shared" si="58"/>
        <v>0.27</v>
      </c>
      <c r="M253" s="29">
        <f t="shared" si="59"/>
        <v>8.4199999999999997E-2</v>
      </c>
      <c r="N253" s="29">
        <f t="shared" si="60"/>
        <v>12.92</v>
      </c>
      <c r="O253" s="45" t="e">
        <f t="shared" si="71"/>
        <v>#DIV/0!</v>
      </c>
      <c r="P253" s="28">
        <f t="shared" si="61"/>
        <v>10.989169238449415</v>
      </c>
      <c r="Q253" s="28">
        <f t="shared" si="62"/>
        <v>15.087458954343088</v>
      </c>
      <c r="R253" s="45" t="e">
        <f t="shared" si="72"/>
        <v>#DIV/0!</v>
      </c>
      <c r="S253" s="29">
        <f t="shared" si="73"/>
        <v>3</v>
      </c>
      <c r="T253" s="29" t="e">
        <f t="shared" si="63"/>
        <v>#N/A</v>
      </c>
      <c r="U253" s="29" t="e">
        <f t="shared" si="64"/>
        <v>#N/A</v>
      </c>
      <c r="V253" s="29" t="e">
        <f t="shared" si="65"/>
        <v>#N/A</v>
      </c>
      <c r="W253" s="21" t="e">
        <f t="shared" si="74"/>
        <v>#DIV/0!</v>
      </c>
      <c r="X253" s="28">
        <f t="shared" si="66"/>
        <v>0</v>
      </c>
      <c r="Y253" s="28">
        <f t="shared" si="67"/>
        <v>0</v>
      </c>
      <c r="Z253" s="45" t="e">
        <f t="shared" si="75"/>
        <v>#DIV/0!</v>
      </c>
    </row>
    <row r="254" spans="4:26">
      <c r="D254" s="21"/>
      <c r="E254" s="21"/>
      <c r="G254" s="21"/>
      <c r="H254" s="54">
        <f t="shared" si="68"/>
        <v>0</v>
      </c>
      <c r="I254" s="28">
        <f t="shared" si="57"/>
        <v>0</v>
      </c>
      <c r="J254" s="45" t="e">
        <f t="shared" si="69"/>
        <v>#DIV/0!</v>
      </c>
      <c r="K254" s="29">
        <f t="shared" si="70"/>
        <v>3</v>
      </c>
      <c r="L254" s="29">
        <f t="shared" si="58"/>
        <v>0.27</v>
      </c>
      <c r="M254" s="29">
        <f t="shared" si="59"/>
        <v>8.4199999999999997E-2</v>
      </c>
      <c r="N254" s="29">
        <f t="shared" si="60"/>
        <v>12.92</v>
      </c>
      <c r="O254" s="45" t="e">
        <f t="shared" si="71"/>
        <v>#DIV/0!</v>
      </c>
      <c r="P254" s="28">
        <f t="shared" si="61"/>
        <v>10.989169238449415</v>
      </c>
      <c r="Q254" s="28">
        <f t="shared" si="62"/>
        <v>15.087458954343088</v>
      </c>
      <c r="R254" s="45" t="e">
        <f t="shared" si="72"/>
        <v>#DIV/0!</v>
      </c>
      <c r="S254" s="29">
        <f t="shared" si="73"/>
        <v>3</v>
      </c>
      <c r="T254" s="29" t="e">
        <f t="shared" si="63"/>
        <v>#N/A</v>
      </c>
      <c r="U254" s="29" t="e">
        <f t="shared" si="64"/>
        <v>#N/A</v>
      </c>
      <c r="V254" s="29" t="e">
        <f t="shared" si="65"/>
        <v>#N/A</v>
      </c>
      <c r="W254" s="21" t="e">
        <f t="shared" si="74"/>
        <v>#DIV/0!</v>
      </c>
      <c r="X254" s="28">
        <f t="shared" si="66"/>
        <v>0</v>
      </c>
      <c r="Y254" s="28">
        <f t="shared" si="67"/>
        <v>0</v>
      </c>
      <c r="Z254" s="45" t="e">
        <f t="shared" si="75"/>
        <v>#DIV/0!</v>
      </c>
    </row>
    <row r="255" spans="4:26">
      <c r="D255" s="21"/>
      <c r="E255" s="21"/>
      <c r="G255" s="21"/>
      <c r="H255" s="54">
        <f t="shared" si="68"/>
        <v>0</v>
      </c>
      <c r="I255" s="28">
        <f t="shared" si="57"/>
        <v>0</v>
      </c>
      <c r="J255" s="45" t="e">
        <f t="shared" si="69"/>
        <v>#DIV/0!</v>
      </c>
      <c r="K255" s="29">
        <f t="shared" si="70"/>
        <v>3</v>
      </c>
      <c r="L255" s="29">
        <f t="shared" si="58"/>
        <v>0.27</v>
      </c>
      <c r="M255" s="29">
        <f t="shared" si="59"/>
        <v>8.4199999999999997E-2</v>
      </c>
      <c r="N255" s="29">
        <f t="shared" si="60"/>
        <v>12.92</v>
      </c>
      <c r="O255" s="45" t="e">
        <f t="shared" si="71"/>
        <v>#DIV/0!</v>
      </c>
      <c r="P255" s="28">
        <f t="shared" si="61"/>
        <v>10.989169238449415</v>
      </c>
      <c r="Q255" s="28">
        <f t="shared" si="62"/>
        <v>15.087458954343088</v>
      </c>
      <c r="R255" s="45" t="e">
        <f t="shared" si="72"/>
        <v>#DIV/0!</v>
      </c>
      <c r="S255" s="29">
        <f t="shared" si="73"/>
        <v>3</v>
      </c>
      <c r="T255" s="29" t="e">
        <f t="shared" si="63"/>
        <v>#N/A</v>
      </c>
      <c r="U255" s="29" t="e">
        <f t="shared" si="64"/>
        <v>#N/A</v>
      </c>
      <c r="V255" s="29" t="e">
        <f t="shared" si="65"/>
        <v>#N/A</v>
      </c>
      <c r="W255" s="21" t="e">
        <f t="shared" si="74"/>
        <v>#DIV/0!</v>
      </c>
      <c r="X255" s="28">
        <f t="shared" si="66"/>
        <v>0</v>
      </c>
      <c r="Y255" s="28">
        <f t="shared" si="67"/>
        <v>0</v>
      </c>
      <c r="Z255" s="45" t="e">
        <f t="shared" si="75"/>
        <v>#DIV/0!</v>
      </c>
    </row>
    <row r="256" spans="4:26">
      <c r="D256" s="21"/>
      <c r="E256" s="21"/>
      <c r="G256" s="21"/>
      <c r="H256" s="54">
        <f t="shared" si="68"/>
        <v>0</v>
      </c>
      <c r="I256" s="28">
        <f t="shared" si="57"/>
        <v>0</v>
      </c>
      <c r="J256" s="45" t="e">
        <f t="shared" si="69"/>
        <v>#DIV/0!</v>
      </c>
      <c r="K256" s="29">
        <f t="shared" si="70"/>
        <v>3</v>
      </c>
      <c r="L256" s="29">
        <f t="shared" si="58"/>
        <v>0.27</v>
      </c>
      <c r="M256" s="29">
        <f t="shared" si="59"/>
        <v>8.4199999999999997E-2</v>
      </c>
      <c r="N256" s="29">
        <f t="shared" si="60"/>
        <v>12.92</v>
      </c>
      <c r="O256" s="45" t="e">
        <f t="shared" si="71"/>
        <v>#DIV/0!</v>
      </c>
      <c r="P256" s="28">
        <f t="shared" si="61"/>
        <v>10.989169238449415</v>
      </c>
      <c r="Q256" s="28">
        <f t="shared" si="62"/>
        <v>15.087458954343088</v>
      </c>
      <c r="R256" s="45" t="e">
        <f t="shared" si="72"/>
        <v>#DIV/0!</v>
      </c>
      <c r="S256" s="29">
        <f t="shared" si="73"/>
        <v>3</v>
      </c>
      <c r="T256" s="29" t="e">
        <f t="shared" si="63"/>
        <v>#N/A</v>
      </c>
      <c r="U256" s="29" t="e">
        <f t="shared" si="64"/>
        <v>#N/A</v>
      </c>
      <c r="V256" s="29" t="e">
        <f t="shared" si="65"/>
        <v>#N/A</v>
      </c>
      <c r="W256" s="21" t="e">
        <f t="shared" si="74"/>
        <v>#DIV/0!</v>
      </c>
      <c r="X256" s="28">
        <f t="shared" si="66"/>
        <v>0</v>
      </c>
      <c r="Y256" s="28">
        <f t="shared" si="67"/>
        <v>0</v>
      </c>
      <c r="Z256" s="45" t="e">
        <f t="shared" si="75"/>
        <v>#DIV/0!</v>
      </c>
    </row>
    <row r="257" spans="4:26">
      <c r="D257" s="21"/>
      <c r="E257" s="21"/>
      <c r="G257" s="21"/>
      <c r="H257" s="54">
        <f t="shared" si="68"/>
        <v>0</v>
      </c>
      <c r="I257" s="28">
        <f t="shared" si="57"/>
        <v>0</v>
      </c>
      <c r="J257" s="45" t="e">
        <f t="shared" si="69"/>
        <v>#DIV/0!</v>
      </c>
      <c r="K257" s="29">
        <f t="shared" si="70"/>
        <v>3</v>
      </c>
      <c r="L257" s="29">
        <f t="shared" si="58"/>
        <v>0.27</v>
      </c>
      <c r="M257" s="29">
        <f t="shared" si="59"/>
        <v>8.4199999999999997E-2</v>
      </c>
      <c r="N257" s="29">
        <f t="shared" si="60"/>
        <v>12.92</v>
      </c>
      <c r="O257" s="45" t="e">
        <f t="shared" si="71"/>
        <v>#DIV/0!</v>
      </c>
      <c r="P257" s="28">
        <f t="shared" si="61"/>
        <v>10.989169238449415</v>
      </c>
      <c r="Q257" s="28">
        <f t="shared" si="62"/>
        <v>15.087458954343088</v>
      </c>
      <c r="R257" s="45" t="e">
        <f t="shared" si="72"/>
        <v>#DIV/0!</v>
      </c>
      <c r="S257" s="29">
        <f t="shared" si="73"/>
        <v>3</v>
      </c>
      <c r="T257" s="29" t="e">
        <f t="shared" si="63"/>
        <v>#N/A</v>
      </c>
      <c r="U257" s="29" t="e">
        <f t="shared" si="64"/>
        <v>#N/A</v>
      </c>
      <c r="V257" s="29" t="e">
        <f t="shared" si="65"/>
        <v>#N/A</v>
      </c>
      <c r="W257" s="21" t="e">
        <f t="shared" si="74"/>
        <v>#DIV/0!</v>
      </c>
      <c r="X257" s="28">
        <f t="shared" si="66"/>
        <v>0</v>
      </c>
      <c r="Y257" s="28">
        <f t="shared" si="67"/>
        <v>0</v>
      </c>
      <c r="Z257" s="45" t="e">
        <f t="shared" si="75"/>
        <v>#DIV/0!</v>
      </c>
    </row>
    <row r="258" spans="4:26">
      <c r="D258" s="21"/>
      <c r="E258" s="21"/>
      <c r="G258" s="21"/>
      <c r="H258" s="54">
        <f t="shared" si="68"/>
        <v>0</v>
      </c>
      <c r="I258" s="28">
        <f t="shared" si="57"/>
        <v>0</v>
      </c>
      <c r="J258" s="45" t="e">
        <f t="shared" si="69"/>
        <v>#DIV/0!</v>
      </c>
      <c r="K258" s="29">
        <f t="shared" si="70"/>
        <v>3</v>
      </c>
      <c r="L258" s="29">
        <f t="shared" si="58"/>
        <v>0.27</v>
      </c>
      <c r="M258" s="29">
        <f t="shared" si="59"/>
        <v>8.4199999999999997E-2</v>
      </c>
      <c r="N258" s="29">
        <f t="shared" si="60"/>
        <v>12.92</v>
      </c>
      <c r="O258" s="45" t="e">
        <f t="shared" si="71"/>
        <v>#DIV/0!</v>
      </c>
      <c r="P258" s="28">
        <f t="shared" si="61"/>
        <v>10.989169238449415</v>
      </c>
      <c r="Q258" s="28">
        <f t="shared" si="62"/>
        <v>15.087458954343088</v>
      </c>
      <c r="R258" s="45" t="e">
        <f t="shared" si="72"/>
        <v>#DIV/0!</v>
      </c>
      <c r="S258" s="29">
        <f t="shared" si="73"/>
        <v>3</v>
      </c>
      <c r="T258" s="29" t="e">
        <f t="shared" si="63"/>
        <v>#N/A</v>
      </c>
      <c r="U258" s="29" t="e">
        <f t="shared" si="64"/>
        <v>#N/A</v>
      </c>
      <c r="V258" s="29" t="e">
        <f t="shared" si="65"/>
        <v>#N/A</v>
      </c>
      <c r="W258" s="21" t="e">
        <f t="shared" si="74"/>
        <v>#DIV/0!</v>
      </c>
      <c r="X258" s="28">
        <f t="shared" si="66"/>
        <v>0</v>
      </c>
      <c r="Y258" s="28">
        <f t="shared" si="67"/>
        <v>0</v>
      </c>
      <c r="Z258" s="45" t="e">
        <f t="shared" si="75"/>
        <v>#DIV/0!</v>
      </c>
    </row>
    <row r="259" spans="4:26">
      <c r="D259" s="21"/>
      <c r="E259" s="21"/>
      <c r="G259" s="21"/>
      <c r="H259" s="54">
        <f t="shared" si="68"/>
        <v>0</v>
      </c>
      <c r="I259" s="28">
        <f t="shared" si="57"/>
        <v>0</v>
      </c>
      <c r="J259" s="45" t="e">
        <f t="shared" si="69"/>
        <v>#DIV/0!</v>
      </c>
      <c r="K259" s="29">
        <f t="shared" si="70"/>
        <v>3</v>
      </c>
      <c r="L259" s="29">
        <f t="shared" si="58"/>
        <v>0.27</v>
      </c>
      <c r="M259" s="29">
        <f t="shared" si="59"/>
        <v>8.4199999999999997E-2</v>
      </c>
      <c r="N259" s="29">
        <f t="shared" si="60"/>
        <v>12.92</v>
      </c>
      <c r="O259" s="45" t="e">
        <f t="shared" si="71"/>
        <v>#DIV/0!</v>
      </c>
      <c r="P259" s="28">
        <f t="shared" si="61"/>
        <v>10.989169238449415</v>
      </c>
      <c r="Q259" s="28">
        <f t="shared" si="62"/>
        <v>15.087458954343088</v>
      </c>
      <c r="R259" s="45" t="e">
        <f t="shared" si="72"/>
        <v>#DIV/0!</v>
      </c>
      <c r="S259" s="29">
        <f t="shared" si="73"/>
        <v>3</v>
      </c>
      <c r="T259" s="29" t="e">
        <f t="shared" si="63"/>
        <v>#N/A</v>
      </c>
      <c r="U259" s="29" t="e">
        <f t="shared" si="64"/>
        <v>#N/A</v>
      </c>
      <c r="V259" s="29" t="e">
        <f t="shared" si="65"/>
        <v>#N/A</v>
      </c>
      <c r="W259" s="21" t="e">
        <f t="shared" si="74"/>
        <v>#DIV/0!</v>
      </c>
      <c r="X259" s="28">
        <f t="shared" si="66"/>
        <v>0</v>
      </c>
      <c r="Y259" s="28">
        <f t="shared" si="67"/>
        <v>0</v>
      </c>
      <c r="Z259" s="45" t="e">
        <f t="shared" si="75"/>
        <v>#DIV/0!</v>
      </c>
    </row>
    <row r="260" spans="4:26">
      <c r="D260" s="21"/>
      <c r="E260" s="21"/>
      <c r="G260" s="21"/>
      <c r="H260" s="54">
        <f t="shared" si="68"/>
        <v>0</v>
      </c>
      <c r="I260" s="28">
        <f t="shared" si="57"/>
        <v>0</v>
      </c>
      <c r="J260" s="45" t="e">
        <f t="shared" si="69"/>
        <v>#DIV/0!</v>
      </c>
      <c r="K260" s="29">
        <f t="shared" si="70"/>
        <v>3</v>
      </c>
      <c r="L260" s="29">
        <f t="shared" si="58"/>
        <v>0.27</v>
      </c>
      <c r="M260" s="29">
        <f t="shared" si="59"/>
        <v>8.4199999999999997E-2</v>
      </c>
      <c r="N260" s="29">
        <f t="shared" si="60"/>
        <v>12.92</v>
      </c>
      <c r="O260" s="45" t="e">
        <f t="shared" si="71"/>
        <v>#DIV/0!</v>
      </c>
      <c r="P260" s="28">
        <f t="shared" si="61"/>
        <v>10.989169238449415</v>
      </c>
      <c r="Q260" s="28">
        <f t="shared" si="62"/>
        <v>15.087458954343088</v>
      </c>
      <c r="R260" s="45" t="e">
        <f t="shared" si="72"/>
        <v>#DIV/0!</v>
      </c>
      <c r="S260" s="29">
        <f t="shared" si="73"/>
        <v>3</v>
      </c>
      <c r="T260" s="29" t="e">
        <f t="shared" si="63"/>
        <v>#N/A</v>
      </c>
      <c r="U260" s="29" t="e">
        <f t="shared" si="64"/>
        <v>#N/A</v>
      </c>
      <c r="V260" s="29" t="e">
        <f t="shared" si="65"/>
        <v>#N/A</v>
      </c>
      <c r="W260" s="21" t="e">
        <f t="shared" si="74"/>
        <v>#DIV/0!</v>
      </c>
      <c r="X260" s="28">
        <f t="shared" si="66"/>
        <v>0</v>
      </c>
      <c r="Y260" s="28">
        <f t="shared" si="67"/>
        <v>0</v>
      </c>
      <c r="Z260" s="45" t="e">
        <f t="shared" si="75"/>
        <v>#DIV/0!</v>
      </c>
    </row>
    <row r="261" spans="4:26">
      <c r="D261" s="21"/>
      <c r="E261" s="21"/>
      <c r="G261" s="21"/>
      <c r="H261" s="54">
        <f t="shared" si="68"/>
        <v>0</v>
      </c>
      <c r="I261" s="28">
        <f t="shared" si="57"/>
        <v>0</v>
      </c>
      <c r="J261" s="45" t="e">
        <f t="shared" si="69"/>
        <v>#DIV/0!</v>
      </c>
      <c r="K261" s="29">
        <f t="shared" si="70"/>
        <v>3</v>
      </c>
      <c r="L261" s="29">
        <f t="shared" si="58"/>
        <v>0.27</v>
      </c>
      <c r="M261" s="29">
        <f t="shared" si="59"/>
        <v>8.4199999999999997E-2</v>
      </c>
      <c r="N261" s="29">
        <f t="shared" si="60"/>
        <v>12.92</v>
      </c>
      <c r="O261" s="45" t="e">
        <f t="shared" si="71"/>
        <v>#DIV/0!</v>
      </c>
      <c r="P261" s="28">
        <f t="shared" si="61"/>
        <v>10.989169238449415</v>
      </c>
      <c r="Q261" s="28">
        <f t="shared" si="62"/>
        <v>15.087458954343088</v>
      </c>
      <c r="R261" s="45" t="e">
        <f t="shared" si="72"/>
        <v>#DIV/0!</v>
      </c>
      <c r="S261" s="29">
        <f t="shared" si="73"/>
        <v>3</v>
      </c>
      <c r="T261" s="29" t="e">
        <f t="shared" si="63"/>
        <v>#N/A</v>
      </c>
      <c r="U261" s="29" t="e">
        <f t="shared" si="64"/>
        <v>#N/A</v>
      </c>
      <c r="V261" s="29" t="e">
        <f t="shared" si="65"/>
        <v>#N/A</v>
      </c>
      <c r="W261" s="21" t="e">
        <f t="shared" si="74"/>
        <v>#DIV/0!</v>
      </c>
      <c r="X261" s="28">
        <f t="shared" si="66"/>
        <v>0</v>
      </c>
      <c r="Y261" s="28">
        <f t="shared" si="67"/>
        <v>0</v>
      </c>
      <c r="Z261" s="45" t="e">
        <f t="shared" si="75"/>
        <v>#DIV/0!</v>
      </c>
    </row>
    <row r="262" spans="4:26">
      <c r="D262" s="21"/>
      <c r="E262" s="21"/>
      <c r="G262" s="21"/>
      <c r="H262" s="54">
        <f t="shared" si="68"/>
        <v>0</v>
      </c>
      <c r="I262" s="28">
        <f t="shared" si="57"/>
        <v>0</v>
      </c>
      <c r="J262" s="45" t="e">
        <f t="shared" si="69"/>
        <v>#DIV/0!</v>
      </c>
      <c r="K262" s="29">
        <f t="shared" si="70"/>
        <v>3</v>
      </c>
      <c r="L262" s="29">
        <f t="shared" si="58"/>
        <v>0.27</v>
      </c>
      <c r="M262" s="29">
        <f t="shared" si="59"/>
        <v>8.4199999999999997E-2</v>
      </c>
      <c r="N262" s="29">
        <f t="shared" si="60"/>
        <v>12.92</v>
      </c>
      <c r="O262" s="45" t="e">
        <f t="shared" si="71"/>
        <v>#DIV/0!</v>
      </c>
      <c r="P262" s="28">
        <f t="shared" si="61"/>
        <v>10.989169238449415</v>
      </c>
      <c r="Q262" s="28">
        <f t="shared" si="62"/>
        <v>15.087458954343088</v>
      </c>
      <c r="R262" s="45" t="e">
        <f t="shared" si="72"/>
        <v>#DIV/0!</v>
      </c>
      <c r="S262" s="29">
        <f t="shared" si="73"/>
        <v>3</v>
      </c>
      <c r="T262" s="29" t="e">
        <f t="shared" si="63"/>
        <v>#N/A</v>
      </c>
      <c r="U262" s="29" t="e">
        <f t="shared" si="64"/>
        <v>#N/A</v>
      </c>
      <c r="V262" s="29" t="e">
        <f t="shared" si="65"/>
        <v>#N/A</v>
      </c>
      <c r="W262" s="21" t="e">
        <f t="shared" si="74"/>
        <v>#DIV/0!</v>
      </c>
      <c r="X262" s="28">
        <f t="shared" si="66"/>
        <v>0</v>
      </c>
      <c r="Y262" s="28">
        <f t="shared" si="67"/>
        <v>0</v>
      </c>
      <c r="Z262" s="45" t="e">
        <f t="shared" si="75"/>
        <v>#DIV/0!</v>
      </c>
    </row>
    <row r="263" spans="4:26">
      <c r="D263" s="21"/>
      <c r="E263" s="21"/>
      <c r="G263" s="21"/>
      <c r="H263" s="54">
        <f t="shared" si="68"/>
        <v>0</v>
      </c>
      <c r="I263" s="28">
        <f t="shared" ref="I263:I326" si="76">MROUND(H263,0.5)</f>
        <v>0</v>
      </c>
      <c r="J263" s="45" t="e">
        <f t="shared" si="69"/>
        <v>#DIV/0!</v>
      </c>
      <c r="K263" s="29">
        <f t="shared" si="70"/>
        <v>3</v>
      </c>
      <c r="L263" s="29">
        <f t="shared" ref="L263:L326" si="77">VLOOKUP(I263,TableRefFR,2+K263)</f>
        <v>0.27</v>
      </c>
      <c r="M263" s="29">
        <f t="shared" ref="M263:M326" si="78">VLOOKUP(I263,TableRefFR,3+K263)</f>
        <v>8.4199999999999997E-2</v>
      </c>
      <c r="N263" s="29">
        <f t="shared" ref="N263:N326" si="79">VLOOKUP(I263,TableRefFR,4+K263)</f>
        <v>12.92</v>
      </c>
      <c r="O263" s="45" t="e">
        <f t="shared" si="71"/>
        <v>#DIV/0!</v>
      </c>
      <c r="P263" s="28">
        <f t="shared" ref="P263:P326" si="80">VLOOKUP(I263,CorpFR,2+K263)</f>
        <v>10.989169238449415</v>
      </c>
      <c r="Q263" s="28">
        <f t="shared" ref="Q263:Q326" si="81">VLOOKUP(I263,CorpFR,3+K263)</f>
        <v>15.087458954343088</v>
      </c>
      <c r="R263" s="45" t="e">
        <f t="shared" si="72"/>
        <v>#DIV/0!</v>
      </c>
      <c r="S263" s="29">
        <f t="shared" si="73"/>
        <v>3</v>
      </c>
      <c r="T263" s="29" t="e">
        <f t="shared" ref="T263:T326" si="82">VLOOKUP(I263,TableRefIOTF,2+S263)</f>
        <v>#N/A</v>
      </c>
      <c r="U263" s="29" t="e">
        <f t="shared" ref="U263:U326" si="83">VLOOKUP(I263,TableRefIOTF,3+S263)</f>
        <v>#N/A</v>
      </c>
      <c r="V263" s="29" t="e">
        <f t="shared" ref="V263:V326" si="84">VLOOKUP(I263,TableRefIOTF,4+S263)</f>
        <v>#N/A</v>
      </c>
      <c r="W263" s="21" t="e">
        <f t="shared" si="74"/>
        <v>#DIV/0!</v>
      </c>
      <c r="X263" s="28">
        <f t="shared" ref="X263:X326" si="85">VLOOKUP(I263,CorpIOTF,2+S263)</f>
        <v>0</v>
      </c>
      <c r="Y263" s="28">
        <f t="shared" ref="Y263:Y326" si="86">VLOOKUP(I263,CorpIOTF,3+S263)</f>
        <v>0</v>
      </c>
      <c r="Z263" s="45" t="e">
        <f t="shared" si="75"/>
        <v>#DIV/0!</v>
      </c>
    </row>
    <row r="264" spans="4:26">
      <c r="D264" s="21"/>
      <c r="E264" s="21"/>
      <c r="G264" s="21"/>
      <c r="H264" s="54">
        <f t="shared" ref="H264:H327" si="87">DATEDIF(B264,F264,"d")/365.25</f>
        <v>0</v>
      </c>
      <c r="I264" s="28">
        <f t="shared" si="76"/>
        <v>0</v>
      </c>
      <c r="J264" s="45" t="e">
        <f t="shared" ref="J264:J327" si="88">(D264/(E264*E264))*10000</f>
        <v>#DIV/0!</v>
      </c>
      <c r="K264" s="29">
        <f t="shared" ref="K264:K327" si="89">IF(OR(C264=1),0,3)</f>
        <v>3</v>
      </c>
      <c r="L264" s="29">
        <f t="shared" si="77"/>
        <v>0.27</v>
      </c>
      <c r="M264" s="29">
        <f t="shared" si="78"/>
        <v>8.4199999999999997E-2</v>
      </c>
      <c r="N264" s="29">
        <f t="shared" si="79"/>
        <v>12.92</v>
      </c>
      <c r="O264" s="45" t="e">
        <f t="shared" ref="O264:O327" si="90">(((J264/N264)^L264)-1)/(L264*M264)</f>
        <v>#DIV/0!</v>
      </c>
      <c r="P264" s="28">
        <f t="shared" si="80"/>
        <v>10.989169238449415</v>
      </c>
      <c r="Q264" s="28">
        <f t="shared" si="81"/>
        <v>15.087458954343088</v>
      </c>
      <c r="R264" s="45" t="e">
        <f t="shared" ref="R264:R327" si="91">IF(J264&gt;Q264,"surpoids",IF(J264&lt;P264,"ins. Pondérale","corpulence normale"))</f>
        <v>#DIV/0!</v>
      </c>
      <c r="S264" s="29">
        <f t="shared" ref="S264:S327" si="92">IF(OR(C264=1),0,3)</f>
        <v>3</v>
      </c>
      <c r="T264" s="29" t="e">
        <f t="shared" si="82"/>
        <v>#N/A</v>
      </c>
      <c r="U264" s="29" t="e">
        <f t="shared" si="83"/>
        <v>#N/A</v>
      </c>
      <c r="V264" s="29" t="e">
        <f t="shared" si="84"/>
        <v>#N/A</v>
      </c>
      <c r="W264" s="21" t="e">
        <f t="shared" ref="W264:W327" si="93">(((J264/V264)^T264)-1)/(T264*U264)</f>
        <v>#DIV/0!</v>
      </c>
      <c r="X264" s="28">
        <f t="shared" si="85"/>
        <v>0</v>
      </c>
      <c r="Y264" s="28">
        <f t="shared" si="86"/>
        <v>0</v>
      </c>
      <c r="Z264" s="45" t="e">
        <f t="shared" ref="Z264:Z327" si="94">IF(J264&gt;Y264,"obésité",IF(J264&gt;X264,"surpoids","pas de surpoids ni d'obésité"))</f>
        <v>#DIV/0!</v>
      </c>
    </row>
    <row r="265" spans="4:26">
      <c r="D265" s="21"/>
      <c r="E265" s="21"/>
      <c r="G265" s="21"/>
      <c r="H265" s="54">
        <f t="shared" si="87"/>
        <v>0</v>
      </c>
      <c r="I265" s="28">
        <f t="shared" si="76"/>
        <v>0</v>
      </c>
      <c r="J265" s="45" t="e">
        <f t="shared" si="88"/>
        <v>#DIV/0!</v>
      </c>
      <c r="K265" s="29">
        <f t="shared" si="89"/>
        <v>3</v>
      </c>
      <c r="L265" s="29">
        <f t="shared" si="77"/>
        <v>0.27</v>
      </c>
      <c r="M265" s="29">
        <f t="shared" si="78"/>
        <v>8.4199999999999997E-2</v>
      </c>
      <c r="N265" s="29">
        <f t="shared" si="79"/>
        <v>12.92</v>
      </c>
      <c r="O265" s="45" t="e">
        <f t="shared" si="90"/>
        <v>#DIV/0!</v>
      </c>
      <c r="P265" s="28">
        <f t="shared" si="80"/>
        <v>10.989169238449415</v>
      </c>
      <c r="Q265" s="28">
        <f t="shared" si="81"/>
        <v>15.087458954343088</v>
      </c>
      <c r="R265" s="45" t="e">
        <f t="shared" si="91"/>
        <v>#DIV/0!</v>
      </c>
      <c r="S265" s="29">
        <f t="shared" si="92"/>
        <v>3</v>
      </c>
      <c r="T265" s="29" t="e">
        <f t="shared" si="82"/>
        <v>#N/A</v>
      </c>
      <c r="U265" s="29" t="e">
        <f t="shared" si="83"/>
        <v>#N/A</v>
      </c>
      <c r="V265" s="29" t="e">
        <f t="shared" si="84"/>
        <v>#N/A</v>
      </c>
      <c r="W265" s="21" t="e">
        <f t="shared" si="93"/>
        <v>#DIV/0!</v>
      </c>
      <c r="X265" s="28">
        <f t="shared" si="85"/>
        <v>0</v>
      </c>
      <c r="Y265" s="28">
        <f t="shared" si="86"/>
        <v>0</v>
      </c>
      <c r="Z265" s="45" t="e">
        <f t="shared" si="94"/>
        <v>#DIV/0!</v>
      </c>
    </row>
    <row r="266" spans="4:26">
      <c r="D266" s="21"/>
      <c r="E266" s="21"/>
      <c r="G266" s="21"/>
      <c r="H266" s="54">
        <f t="shared" si="87"/>
        <v>0</v>
      </c>
      <c r="I266" s="28">
        <f t="shared" si="76"/>
        <v>0</v>
      </c>
      <c r="J266" s="45" t="e">
        <f t="shared" si="88"/>
        <v>#DIV/0!</v>
      </c>
      <c r="K266" s="29">
        <f t="shared" si="89"/>
        <v>3</v>
      </c>
      <c r="L266" s="29">
        <f t="shared" si="77"/>
        <v>0.27</v>
      </c>
      <c r="M266" s="29">
        <f t="shared" si="78"/>
        <v>8.4199999999999997E-2</v>
      </c>
      <c r="N266" s="29">
        <f t="shared" si="79"/>
        <v>12.92</v>
      </c>
      <c r="O266" s="45" t="e">
        <f t="shared" si="90"/>
        <v>#DIV/0!</v>
      </c>
      <c r="P266" s="28">
        <f t="shared" si="80"/>
        <v>10.989169238449415</v>
      </c>
      <c r="Q266" s="28">
        <f t="shared" si="81"/>
        <v>15.087458954343088</v>
      </c>
      <c r="R266" s="45" t="e">
        <f t="shared" si="91"/>
        <v>#DIV/0!</v>
      </c>
      <c r="S266" s="29">
        <f t="shared" si="92"/>
        <v>3</v>
      </c>
      <c r="T266" s="29" t="e">
        <f t="shared" si="82"/>
        <v>#N/A</v>
      </c>
      <c r="U266" s="29" t="e">
        <f t="shared" si="83"/>
        <v>#N/A</v>
      </c>
      <c r="V266" s="29" t="e">
        <f t="shared" si="84"/>
        <v>#N/A</v>
      </c>
      <c r="W266" s="21" t="e">
        <f t="shared" si="93"/>
        <v>#DIV/0!</v>
      </c>
      <c r="X266" s="28">
        <f t="shared" si="85"/>
        <v>0</v>
      </c>
      <c r="Y266" s="28">
        <f t="shared" si="86"/>
        <v>0</v>
      </c>
      <c r="Z266" s="45" t="e">
        <f t="shared" si="94"/>
        <v>#DIV/0!</v>
      </c>
    </row>
    <row r="267" spans="4:26">
      <c r="D267" s="21"/>
      <c r="E267" s="21"/>
      <c r="G267" s="21"/>
      <c r="H267" s="54">
        <f t="shared" si="87"/>
        <v>0</v>
      </c>
      <c r="I267" s="28">
        <f t="shared" si="76"/>
        <v>0</v>
      </c>
      <c r="J267" s="45" t="e">
        <f t="shared" si="88"/>
        <v>#DIV/0!</v>
      </c>
      <c r="K267" s="29">
        <f t="shared" si="89"/>
        <v>3</v>
      </c>
      <c r="L267" s="29">
        <f t="shared" si="77"/>
        <v>0.27</v>
      </c>
      <c r="M267" s="29">
        <f t="shared" si="78"/>
        <v>8.4199999999999997E-2</v>
      </c>
      <c r="N267" s="29">
        <f t="shared" si="79"/>
        <v>12.92</v>
      </c>
      <c r="O267" s="45" t="e">
        <f t="shared" si="90"/>
        <v>#DIV/0!</v>
      </c>
      <c r="P267" s="28">
        <f t="shared" si="80"/>
        <v>10.989169238449415</v>
      </c>
      <c r="Q267" s="28">
        <f t="shared" si="81"/>
        <v>15.087458954343088</v>
      </c>
      <c r="R267" s="45" t="e">
        <f t="shared" si="91"/>
        <v>#DIV/0!</v>
      </c>
      <c r="S267" s="29">
        <f t="shared" si="92"/>
        <v>3</v>
      </c>
      <c r="T267" s="29" t="e">
        <f t="shared" si="82"/>
        <v>#N/A</v>
      </c>
      <c r="U267" s="29" t="e">
        <f t="shared" si="83"/>
        <v>#N/A</v>
      </c>
      <c r="V267" s="29" t="e">
        <f t="shared" si="84"/>
        <v>#N/A</v>
      </c>
      <c r="W267" s="21" t="e">
        <f t="shared" si="93"/>
        <v>#DIV/0!</v>
      </c>
      <c r="X267" s="28">
        <f t="shared" si="85"/>
        <v>0</v>
      </c>
      <c r="Y267" s="28">
        <f t="shared" si="86"/>
        <v>0</v>
      </c>
      <c r="Z267" s="45" t="e">
        <f t="shared" si="94"/>
        <v>#DIV/0!</v>
      </c>
    </row>
    <row r="268" spans="4:26">
      <c r="D268" s="21"/>
      <c r="E268" s="21"/>
      <c r="G268" s="21"/>
      <c r="H268" s="54">
        <f t="shared" si="87"/>
        <v>0</v>
      </c>
      <c r="I268" s="28">
        <f t="shared" si="76"/>
        <v>0</v>
      </c>
      <c r="J268" s="45" t="e">
        <f t="shared" si="88"/>
        <v>#DIV/0!</v>
      </c>
      <c r="K268" s="29">
        <f t="shared" si="89"/>
        <v>3</v>
      </c>
      <c r="L268" s="29">
        <f t="shared" si="77"/>
        <v>0.27</v>
      </c>
      <c r="M268" s="29">
        <f t="shared" si="78"/>
        <v>8.4199999999999997E-2</v>
      </c>
      <c r="N268" s="29">
        <f t="shared" si="79"/>
        <v>12.92</v>
      </c>
      <c r="O268" s="45" t="e">
        <f t="shared" si="90"/>
        <v>#DIV/0!</v>
      </c>
      <c r="P268" s="28">
        <f t="shared" si="80"/>
        <v>10.989169238449415</v>
      </c>
      <c r="Q268" s="28">
        <f t="shared" si="81"/>
        <v>15.087458954343088</v>
      </c>
      <c r="R268" s="45" t="e">
        <f t="shared" si="91"/>
        <v>#DIV/0!</v>
      </c>
      <c r="S268" s="29">
        <f t="shared" si="92"/>
        <v>3</v>
      </c>
      <c r="T268" s="29" t="e">
        <f t="shared" si="82"/>
        <v>#N/A</v>
      </c>
      <c r="U268" s="29" t="e">
        <f t="shared" si="83"/>
        <v>#N/A</v>
      </c>
      <c r="V268" s="29" t="e">
        <f t="shared" si="84"/>
        <v>#N/A</v>
      </c>
      <c r="W268" s="21" t="e">
        <f t="shared" si="93"/>
        <v>#DIV/0!</v>
      </c>
      <c r="X268" s="28">
        <f t="shared" si="85"/>
        <v>0</v>
      </c>
      <c r="Y268" s="28">
        <f t="shared" si="86"/>
        <v>0</v>
      </c>
      <c r="Z268" s="45" t="e">
        <f t="shared" si="94"/>
        <v>#DIV/0!</v>
      </c>
    </row>
    <row r="269" spans="4:26">
      <c r="D269" s="21"/>
      <c r="E269" s="21"/>
      <c r="G269" s="21"/>
      <c r="H269" s="54">
        <f t="shared" si="87"/>
        <v>0</v>
      </c>
      <c r="I269" s="28">
        <f t="shared" si="76"/>
        <v>0</v>
      </c>
      <c r="J269" s="45" t="e">
        <f t="shared" si="88"/>
        <v>#DIV/0!</v>
      </c>
      <c r="K269" s="29">
        <f t="shared" si="89"/>
        <v>3</v>
      </c>
      <c r="L269" s="29">
        <f t="shared" si="77"/>
        <v>0.27</v>
      </c>
      <c r="M269" s="29">
        <f t="shared" si="78"/>
        <v>8.4199999999999997E-2</v>
      </c>
      <c r="N269" s="29">
        <f t="shared" si="79"/>
        <v>12.92</v>
      </c>
      <c r="O269" s="45" t="e">
        <f t="shared" si="90"/>
        <v>#DIV/0!</v>
      </c>
      <c r="P269" s="28">
        <f t="shared" si="80"/>
        <v>10.989169238449415</v>
      </c>
      <c r="Q269" s="28">
        <f t="shared" si="81"/>
        <v>15.087458954343088</v>
      </c>
      <c r="R269" s="45" t="e">
        <f t="shared" si="91"/>
        <v>#DIV/0!</v>
      </c>
      <c r="S269" s="29">
        <f t="shared" si="92"/>
        <v>3</v>
      </c>
      <c r="T269" s="29" t="e">
        <f t="shared" si="82"/>
        <v>#N/A</v>
      </c>
      <c r="U269" s="29" t="e">
        <f t="shared" si="83"/>
        <v>#N/A</v>
      </c>
      <c r="V269" s="29" t="e">
        <f t="shared" si="84"/>
        <v>#N/A</v>
      </c>
      <c r="W269" s="21" t="e">
        <f t="shared" si="93"/>
        <v>#DIV/0!</v>
      </c>
      <c r="X269" s="28">
        <f t="shared" si="85"/>
        <v>0</v>
      </c>
      <c r="Y269" s="28">
        <f t="shared" si="86"/>
        <v>0</v>
      </c>
      <c r="Z269" s="45" t="e">
        <f t="shared" si="94"/>
        <v>#DIV/0!</v>
      </c>
    </row>
    <row r="270" spans="4:26">
      <c r="D270" s="21"/>
      <c r="E270" s="21"/>
      <c r="G270" s="21"/>
      <c r="H270" s="54">
        <f t="shared" si="87"/>
        <v>0</v>
      </c>
      <c r="I270" s="28">
        <f t="shared" si="76"/>
        <v>0</v>
      </c>
      <c r="J270" s="45" t="e">
        <f t="shared" si="88"/>
        <v>#DIV/0!</v>
      </c>
      <c r="K270" s="29">
        <f t="shared" si="89"/>
        <v>3</v>
      </c>
      <c r="L270" s="29">
        <f t="shared" si="77"/>
        <v>0.27</v>
      </c>
      <c r="M270" s="29">
        <f t="shared" si="78"/>
        <v>8.4199999999999997E-2</v>
      </c>
      <c r="N270" s="29">
        <f t="shared" si="79"/>
        <v>12.92</v>
      </c>
      <c r="O270" s="45" t="e">
        <f t="shared" si="90"/>
        <v>#DIV/0!</v>
      </c>
      <c r="P270" s="28">
        <f t="shared" si="80"/>
        <v>10.989169238449415</v>
      </c>
      <c r="Q270" s="28">
        <f t="shared" si="81"/>
        <v>15.087458954343088</v>
      </c>
      <c r="R270" s="45" t="e">
        <f t="shared" si="91"/>
        <v>#DIV/0!</v>
      </c>
      <c r="S270" s="29">
        <f t="shared" si="92"/>
        <v>3</v>
      </c>
      <c r="T270" s="29" t="e">
        <f t="shared" si="82"/>
        <v>#N/A</v>
      </c>
      <c r="U270" s="29" t="e">
        <f t="shared" si="83"/>
        <v>#N/A</v>
      </c>
      <c r="V270" s="29" t="e">
        <f t="shared" si="84"/>
        <v>#N/A</v>
      </c>
      <c r="W270" s="21" t="e">
        <f t="shared" si="93"/>
        <v>#DIV/0!</v>
      </c>
      <c r="X270" s="28">
        <f t="shared" si="85"/>
        <v>0</v>
      </c>
      <c r="Y270" s="28">
        <f t="shared" si="86"/>
        <v>0</v>
      </c>
      <c r="Z270" s="45" t="e">
        <f t="shared" si="94"/>
        <v>#DIV/0!</v>
      </c>
    </row>
    <row r="271" spans="4:26">
      <c r="D271" s="21"/>
      <c r="E271" s="21"/>
      <c r="G271" s="21"/>
      <c r="H271" s="54">
        <f t="shared" si="87"/>
        <v>0</v>
      </c>
      <c r="I271" s="28">
        <f t="shared" si="76"/>
        <v>0</v>
      </c>
      <c r="J271" s="45" t="e">
        <f t="shared" si="88"/>
        <v>#DIV/0!</v>
      </c>
      <c r="K271" s="29">
        <f t="shared" si="89"/>
        <v>3</v>
      </c>
      <c r="L271" s="29">
        <f t="shared" si="77"/>
        <v>0.27</v>
      </c>
      <c r="M271" s="29">
        <f t="shared" si="78"/>
        <v>8.4199999999999997E-2</v>
      </c>
      <c r="N271" s="29">
        <f t="shared" si="79"/>
        <v>12.92</v>
      </c>
      <c r="O271" s="45" t="e">
        <f t="shared" si="90"/>
        <v>#DIV/0!</v>
      </c>
      <c r="P271" s="28">
        <f t="shared" si="80"/>
        <v>10.989169238449415</v>
      </c>
      <c r="Q271" s="28">
        <f t="shared" si="81"/>
        <v>15.087458954343088</v>
      </c>
      <c r="R271" s="45" t="e">
        <f t="shared" si="91"/>
        <v>#DIV/0!</v>
      </c>
      <c r="S271" s="29">
        <f t="shared" si="92"/>
        <v>3</v>
      </c>
      <c r="T271" s="29" t="e">
        <f t="shared" si="82"/>
        <v>#N/A</v>
      </c>
      <c r="U271" s="29" t="e">
        <f t="shared" si="83"/>
        <v>#N/A</v>
      </c>
      <c r="V271" s="29" t="e">
        <f t="shared" si="84"/>
        <v>#N/A</v>
      </c>
      <c r="W271" s="21" t="e">
        <f t="shared" si="93"/>
        <v>#DIV/0!</v>
      </c>
      <c r="X271" s="28">
        <f t="shared" si="85"/>
        <v>0</v>
      </c>
      <c r="Y271" s="28">
        <f t="shared" si="86"/>
        <v>0</v>
      </c>
      <c r="Z271" s="45" t="e">
        <f t="shared" si="94"/>
        <v>#DIV/0!</v>
      </c>
    </row>
    <row r="272" spans="4:26">
      <c r="D272" s="21"/>
      <c r="E272" s="21"/>
      <c r="G272" s="21"/>
      <c r="H272" s="54">
        <f t="shared" si="87"/>
        <v>0</v>
      </c>
      <c r="I272" s="28">
        <f t="shared" si="76"/>
        <v>0</v>
      </c>
      <c r="J272" s="45" t="e">
        <f t="shared" si="88"/>
        <v>#DIV/0!</v>
      </c>
      <c r="K272" s="29">
        <f t="shared" si="89"/>
        <v>3</v>
      </c>
      <c r="L272" s="29">
        <f t="shared" si="77"/>
        <v>0.27</v>
      </c>
      <c r="M272" s="29">
        <f t="shared" si="78"/>
        <v>8.4199999999999997E-2</v>
      </c>
      <c r="N272" s="29">
        <f t="shared" si="79"/>
        <v>12.92</v>
      </c>
      <c r="O272" s="45" t="e">
        <f t="shared" si="90"/>
        <v>#DIV/0!</v>
      </c>
      <c r="P272" s="28">
        <f t="shared" si="80"/>
        <v>10.989169238449415</v>
      </c>
      <c r="Q272" s="28">
        <f t="shared" si="81"/>
        <v>15.087458954343088</v>
      </c>
      <c r="R272" s="45" t="e">
        <f t="shared" si="91"/>
        <v>#DIV/0!</v>
      </c>
      <c r="S272" s="29">
        <f t="shared" si="92"/>
        <v>3</v>
      </c>
      <c r="T272" s="29" t="e">
        <f t="shared" si="82"/>
        <v>#N/A</v>
      </c>
      <c r="U272" s="29" t="e">
        <f t="shared" si="83"/>
        <v>#N/A</v>
      </c>
      <c r="V272" s="29" t="e">
        <f t="shared" si="84"/>
        <v>#N/A</v>
      </c>
      <c r="W272" s="21" t="e">
        <f t="shared" si="93"/>
        <v>#DIV/0!</v>
      </c>
      <c r="X272" s="28">
        <f t="shared" si="85"/>
        <v>0</v>
      </c>
      <c r="Y272" s="28">
        <f t="shared" si="86"/>
        <v>0</v>
      </c>
      <c r="Z272" s="45" t="e">
        <f t="shared" si="94"/>
        <v>#DIV/0!</v>
      </c>
    </row>
    <row r="273" spans="4:26">
      <c r="D273" s="21"/>
      <c r="E273" s="21"/>
      <c r="G273" s="21"/>
      <c r="H273" s="54">
        <f t="shared" si="87"/>
        <v>0</v>
      </c>
      <c r="I273" s="28">
        <f t="shared" si="76"/>
        <v>0</v>
      </c>
      <c r="J273" s="45" t="e">
        <f t="shared" si="88"/>
        <v>#DIV/0!</v>
      </c>
      <c r="K273" s="29">
        <f t="shared" si="89"/>
        <v>3</v>
      </c>
      <c r="L273" s="29">
        <f t="shared" si="77"/>
        <v>0.27</v>
      </c>
      <c r="M273" s="29">
        <f t="shared" si="78"/>
        <v>8.4199999999999997E-2</v>
      </c>
      <c r="N273" s="29">
        <f t="shared" si="79"/>
        <v>12.92</v>
      </c>
      <c r="O273" s="45" t="e">
        <f t="shared" si="90"/>
        <v>#DIV/0!</v>
      </c>
      <c r="P273" s="28">
        <f t="shared" si="80"/>
        <v>10.989169238449415</v>
      </c>
      <c r="Q273" s="28">
        <f t="shared" si="81"/>
        <v>15.087458954343088</v>
      </c>
      <c r="R273" s="45" t="e">
        <f t="shared" si="91"/>
        <v>#DIV/0!</v>
      </c>
      <c r="S273" s="29">
        <f t="shared" si="92"/>
        <v>3</v>
      </c>
      <c r="T273" s="29" t="e">
        <f t="shared" si="82"/>
        <v>#N/A</v>
      </c>
      <c r="U273" s="29" t="e">
        <f t="shared" si="83"/>
        <v>#N/A</v>
      </c>
      <c r="V273" s="29" t="e">
        <f t="shared" si="84"/>
        <v>#N/A</v>
      </c>
      <c r="W273" s="21" t="e">
        <f t="shared" si="93"/>
        <v>#DIV/0!</v>
      </c>
      <c r="X273" s="28">
        <f t="shared" si="85"/>
        <v>0</v>
      </c>
      <c r="Y273" s="28">
        <f t="shared" si="86"/>
        <v>0</v>
      </c>
      <c r="Z273" s="45" t="e">
        <f t="shared" si="94"/>
        <v>#DIV/0!</v>
      </c>
    </row>
    <row r="274" spans="4:26">
      <c r="D274" s="21"/>
      <c r="E274" s="21"/>
      <c r="G274" s="21"/>
      <c r="H274" s="54">
        <f t="shared" si="87"/>
        <v>0</v>
      </c>
      <c r="I274" s="28">
        <f t="shared" si="76"/>
        <v>0</v>
      </c>
      <c r="J274" s="45" t="e">
        <f t="shared" si="88"/>
        <v>#DIV/0!</v>
      </c>
      <c r="K274" s="29">
        <f t="shared" si="89"/>
        <v>3</v>
      </c>
      <c r="L274" s="29">
        <f t="shared" si="77"/>
        <v>0.27</v>
      </c>
      <c r="M274" s="29">
        <f t="shared" si="78"/>
        <v>8.4199999999999997E-2</v>
      </c>
      <c r="N274" s="29">
        <f t="shared" si="79"/>
        <v>12.92</v>
      </c>
      <c r="O274" s="45" t="e">
        <f t="shared" si="90"/>
        <v>#DIV/0!</v>
      </c>
      <c r="P274" s="28">
        <f t="shared" si="80"/>
        <v>10.989169238449415</v>
      </c>
      <c r="Q274" s="28">
        <f t="shared" si="81"/>
        <v>15.087458954343088</v>
      </c>
      <c r="R274" s="45" t="e">
        <f t="shared" si="91"/>
        <v>#DIV/0!</v>
      </c>
      <c r="S274" s="29">
        <f t="shared" si="92"/>
        <v>3</v>
      </c>
      <c r="T274" s="29" t="e">
        <f t="shared" si="82"/>
        <v>#N/A</v>
      </c>
      <c r="U274" s="29" t="e">
        <f t="shared" si="83"/>
        <v>#N/A</v>
      </c>
      <c r="V274" s="29" t="e">
        <f t="shared" si="84"/>
        <v>#N/A</v>
      </c>
      <c r="W274" s="21" t="e">
        <f t="shared" si="93"/>
        <v>#DIV/0!</v>
      </c>
      <c r="X274" s="28">
        <f t="shared" si="85"/>
        <v>0</v>
      </c>
      <c r="Y274" s="28">
        <f t="shared" si="86"/>
        <v>0</v>
      </c>
      <c r="Z274" s="45" t="e">
        <f t="shared" si="94"/>
        <v>#DIV/0!</v>
      </c>
    </row>
    <row r="275" spans="4:26">
      <c r="D275" s="21"/>
      <c r="E275" s="21"/>
      <c r="G275" s="21"/>
      <c r="H275" s="54">
        <f t="shared" si="87"/>
        <v>0</v>
      </c>
      <c r="I275" s="28">
        <f t="shared" si="76"/>
        <v>0</v>
      </c>
      <c r="J275" s="45" t="e">
        <f t="shared" si="88"/>
        <v>#DIV/0!</v>
      </c>
      <c r="K275" s="29">
        <f t="shared" si="89"/>
        <v>3</v>
      </c>
      <c r="L275" s="29">
        <f t="shared" si="77"/>
        <v>0.27</v>
      </c>
      <c r="M275" s="29">
        <f t="shared" si="78"/>
        <v>8.4199999999999997E-2</v>
      </c>
      <c r="N275" s="29">
        <f t="shared" si="79"/>
        <v>12.92</v>
      </c>
      <c r="O275" s="45" t="e">
        <f t="shared" si="90"/>
        <v>#DIV/0!</v>
      </c>
      <c r="P275" s="28">
        <f t="shared" si="80"/>
        <v>10.989169238449415</v>
      </c>
      <c r="Q275" s="28">
        <f t="shared" si="81"/>
        <v>15.087458954343088</v>
      </c>
      <c r="R275" s="45" t="e">
        <f t="shared" si="91"/>
        <v>#DIV/0!</v>
      </c>
      <c r="S275" s="29">
        <f t="shared" si="92"/>
        <v>3</v>
      </c>
      <c r="T275" s="29" t="e">
        <f t="shared" si="82"/>
        <v>#N/A</v>
      </c>
      <c r="U275" s="29" t="e">
        <f t="shared" si="83"/>
        <v>#N/A</v>
      </c>
      <c r="V275" s="29" t="e">
        <f t="shared" si="84"/>
        <v>#N/A</v>
      </c>
      <c r="W275" s="21" t="e">
        <f t="shared" si="93"/>
        <v>#DIV/0!</v>
      </c>
      <c r="X275" s="28">
        <f t="shared" si="85"/>
        <v>0</v>
      </c>
      <c r="Y275" s="28">
        <f t="shared" si="86"/>
        <v>0</v>
      </c>
      <c r="Z275" s="45" t="e">
        <f t="shared" si="94"/>
        <v>#DIV/0!</v>
      </c>
    </row>
    <row r="276" spans="4:26">
      <c r="D276" s="21"/>
      <c r="E276" s="21"/>
      <c r="G276" s="21"/>
      <c r="H276" s="54">
        <f t="shared" si="87"/>
        <v>0</v>
      </c>
      <c r="I276" s="28">
        <f t="shared" si="76"/>
        <v>0</v>
      </c>
      <c r="J276" s="45" t="e">
        <f t="shared" si="88"/>
        <v>#DIV/0!</v>
      </c>
      <c r="K276" s="29">
        <f t="shared" si="89"/>
        <v>3</v>
      </c>
      <c r="L276" s="29">
        <f t="shared" si="77"/>
        <v>0.27</v>
      </c>
      <c r="M276" s="29">
        <f t="shared" si="78"/>
        <v>8.4199999999999997E-2</v>
      </c>
      <c r="N276" s="29">
        <f t="shared" si="79"/>
        <v>12.92</v>
      </c>
      <c r="O276" s="45" t="e">
        <f t="shared" si="90"/>
        <v>#DIV/0!</v>
      </c>
      <c r="P276" s="28">
        <f t="shared" si="80"/>
        <v>10.989169238449415</v>
      </c>
      <c r="Q276" s="28">
        <f t="shared" si="81"/>
        <v>15.087458954343088</v>
      </c>
      <c r="R276" s="45" t="e">
        <f t="shared" si="91"/>
        <v>#DIV/0!</v>
      </c>
      <c r="S276" s="29">
        <f t="shared" si="92"/>
        <v>3</v>
      </c>
      <c r="T276" s="29" t="e">
        <f t="shared" si="82"/>
        <v>#N/A</v>
      </c>
      <c r="U276" s="29" t="e">
        <f t="shared" si="83"/>
        <v>#N/A</v>
      </c>
      <c r="V276" s="29" t="e">
        <f t="shared" si="84"/>
        <v>#N/A</v>
      </c>
      <c r="W276" s="21" t="e">
        <f t="shared" si="93"/>
        <v>#DIV/0!</v>
      </c>
      <c r="X276" s="28">
        <f t="shared" si="85"/>
        <v>0</v>
      </c>
      <c r="Y276" s="28">
        <f t="shared" si="86"/>
        <v>0</v>
      </c>
      <c r="Z276" s="45" t="e">
        <f t="shared" si="94"/>
        <v>#DIV/0!</v>
      </c>
    </row>
    <row r="277" spans="4:26">
      <c r="D277" s="21"/>
      <c r="E277" s="21"/>
      <c r="G277" s="21"/>
      <c r="H277" s="54">
        <f t="shared" si="87"/>
        <v>0</v>
      </c>
      <c r="I277" s="28">
        <f t="shared" si="76"/>
        <v>0</v>
      </c>
      <c r="J277" s="45" t="e">
        <f t="shared" si="88"/>
        <v>#DIV/0!</v>
      </c>
      <c r="K277" s="29">
        <f t="shared" si="89"/>
        <v>3</v>
      </c>
      <c r="L277" s="29">
        <f t="shared" si="77"/>
        <v>0.27</v>
      </c>
      <c r="M277" s="29">
        <f t="shared" si="78"/>
        <v>8.4199999999999997E-2</v>
      </c>
      <c r="N277" s="29">
        <f t="shared" si="79"/>
        <v>12.92</v>
      </c>
      <c r="O277" s="45" t="e">
        <f t="shared" si="90"/>
        <v>#DIV/0!</v>
      </c>
      <c r="P277" s="28">
        <f t="shared" si="80"/>
        <v>10.989169238449415</v>
      </c>
      <c r="Q277" s="28">
        <f t="shared" si="81"/>
        <v>15.087458954343088</v>
      </c>
      <c r="R277" s="45" t="e">
        <f t="shared" si="91"/>
        <v>#DIV/0!</v>
      </c>
      <c r="S277" s="29">
        <f t="shared" si="92"/>
        <v>3</v>
      </c>
      <c r="T277" s="29" t="e">
        <f t="shared" si="82"/>
        <v>#N/A</v>
      </c>
      <c r="U277" s="29" t="e">
        <f t="shared" si="83"/>
        <v>#N/A</v>
      </c>
      <c r="V277" s="29" t="e">
        <f t="shared" si="84"/>
        <v>#N/A</v>
      </c>
      <c r="W277" s="21" t="e">
        <f t="shared" si="93"/>
        <v>#DIV/0!</v>
      </c>
      <c r="X277" s="28">
        <f t="shared" si="85"/>
        <v>0</v>
      </c>
      <c r="Y277" s="28">
        <f t="shared" si="86"/>
        <v>0</v>
      </c>
      <c r="Z277" s="45" t="e">
        <f t="shared" si="94"/>
        <v>#DIV/0!</v>
      </c>
    </row>
    <row r="278" spans="4:26">
      <c r="D278" s="21"/>
      <c r="E278" s="21"/>
      <c r="G278" s="21"/>
      <c r="H278" s="54">
        <f t="shared" si="87"/>
        <v>0</v>
      </c>
      <c r="I278" s="28">
        <f t="shared" si="76"/>
        <v>0</v>
      </c>
      <c r="J278" s="45" t="e">
        <f t="shared" si="88"/>
        <v>#DIV/0!</v>
      </c>
      <c r="K278" s="29">
        <f t="shared" si="89"/>
        <v>3</v>
      </c>
      <c r="L278" s="29">
        <f t="shared" si="77"/>
        <v>0.27</v>
      </c>
      <c r="M278" s="29">
        <f t="shared" si="78"/>
        <v>8.4199999999999997E-2</v>
      </c>
      <c r="N278" s="29">
        <f t="shared" si="79"/>
        <v>12.92</v>
      </c>
      <c r="O278" s="45" t="e">
        <f t="shared" si="90"/>
        <v>#DIV/0!</v>
      </c>
      <c r="P278" s="28">
        <f t="shared" si="80"/>
        <v>10.989169238449415</v>
      </c>
      <c r="Q278" s="28">
        <f t="shared" si="81"/>
        <v>15.087458954343088</v>
      </c>
      <c r="R278" s="45" t="e">
        <f t="shared" si="91"/>
        <v>#DIV/0!</v>
      </c>
      <c r="S278" s="29">
        <f t="shared" si="92"/>
        <v>3</v>
      </c>
      <c r="T278" s="29" t="e">
        <f t="shared" si="82"/>
        <v>#N/A</v>
      </c>
      <c r="U278" s="29" t="e">
        <f t="shared" si="83"/>
        <v>#N/A</v>
      </c>
      <c r="V278" s="29" t="e">
        <f t="shared" si="84"/>
        <v>#N/A</v>
      </c>
      <c r="W278" s="21" t="e">
        <f t="shared" si="93"/>
        <v>#DIV/0!</v>
      </c>
      <c r="X278" s="28">
        <f t="shared" si="85"/>
        <v>0</v>
      </c>
      <c r="Y278" s="28">
        <f t="shared" si="86"/>
        <v>0</v>
      </c>
      <c r="Z278" s="45" t="e">
        <f t="shared" si="94"/>
        <v>#DIV/0!</v>
      </c>
    </row>
    <row r="279" spans="4:26">
      <c r="D279" s="21"/>
      <c r="E279" s="21"/>
      <c r="G279" s="21"/>
      <c r="H279" s="54">
        <f t="shared" si="87"/>
        <v>0</v>
      </c>
      <c r="I279" s="28">
        <f t="shared" si="76"/>
        <v>0</v>
      </c>
      <c r="J279" s="45" t="e">
        <f t="shared" si="88"/>
        <v>#DIV/0!</v>
      </c>
      <c r="K279" s="29">
        <f t="shared" si="89"/>
        <v>3</v>
      </c>
      <c r="L279" s="29">
        <f t="shared" si="77"/>
        <v>0.27</v>
      </c>
      <c r="M279" s="29">
        <f t="shared" si="78"/>
        <v>8.4199999999999997E-2</v>
      </c>
      <c r="N279" s="29">
        <f t="shared" si="79"/>
        <v>12.92</v>
      </c>
      <c r="O279" s="45" t="e">
        <f t="shared" si="90"/>
        <v>#DIV/0!</v>
      </c>
      <c r="P279" s="28">
        <f t="shared" si="80"/>
        <v>10.989169238449415</v>
      </c>
      <c r="Q279" s="28">
        <f t="shared" si="81"/>
        <v>15.087458954343088</v>
      </c>
      <c r="R279" s="45" t="e">
        <f t="shared" si="91"/>
        <v>#DIV/0!</v>
      </c>
      <c r="S279" s="29">
        <f t="shared" si="92"/>
        <v>3</v>
      </c>
      <c r="T279" s="29" t="e">
        <f t="shared" si="82"/>
        <v>#N/A</v>
      </c>
      <c r="U279" s="29" t="e">
        <f t="shared" si="83"/>
        <v>#N/A</v>
      </c>
      <c r="V279" s="29" t="e">
        <f t="shared" si="84"/>
        <v>#N/A</v>
      </c>
      <c r="W279" s="21" t="e">
        <f t="shared" si="93"/>
        <v>#DIV/0!</v>
      </c>
      <c r="X279" s="28">
        <f t="shared" si="85"/>
        <v>0</v>
      </c>
      <c r="Y279" s="28">
        <f t="shared" si="86"/>
        <v>0</v>
      </c>
      <c r="Z279" s="45" t="e">
        <f t="shared" si="94"/>
        <v>#DIV/0!</v>
      </c>
    </row>
    <row r="280" spans="4:26">
      <c r="D280" s="21"/>
      <c r="E280" s="21"/>
      <c r="G280" s="21"/>
      <c r="H280" s="54">
        <f t="shared" si="87"/>
        <v>0</v>
      </c>
      <c r="I280" s="28">
        <f t="shared" si="76"/>
        <v>0</v>
      </c>
      <c r="J280" s="45" t="e">
        <f t="shared" si="88"/>
        <v>#DIV/0!</v>
      </c>
      <c r="K280" s="29">
        <f t="shared" si="89"/>
        <v>3</v>
      </c>
      <c r="L280" s="29">
        <f t="shared" si="77"/>
        <v>0.27</v>
      </c>
      <c r="M280" s="29">
        <f t="shared" si="78"/>
        <v>8.4199999999999997E-2</v>
      </c>
      <c r="N280" s="29">
        <f t="shared" si="79"/>
        <v>12.92</v>
      </c>
      <c r="O280" s="45" t="e">
        <f t="shared" si="90"/>
        <v>#DIV/0!</v>
      </c>
      <c r="P280" s="28">
        <f t="shared" si="80"/>
        <v>10.989169238449415</v>
      </c>
      <c r="Q280" s="28">
        <f t="shared" si="81"/>
        <v>15.087458954343088</v>
      </c>
      <c r="R280" s="45" t="e">
        <f t="shared" si="91"/>
        <v>#DIV/0!</v>
      </c>
      <c r="S280" s="29">
        <f t="shared" si="92"/>
        <v>3</v>
      </c>
      <c r="T280" s="29" t="e">
        <f t="shared" si="82"/>
        <v>#N/A</v>
      </c>
      <c r="U280" s="29" t="e">
        <f t="shared" si="83"/>
        <v>#N/A</v>
      </c>
      <c r="V280" s="29" t="e">
        <f t="shared" si="84"/>
        <v>#N/A</v>
      </c>
      <c r="W280" s="21" t="e">
        <f t="shared" si="93"/>
        <v>#DIV/0!</v>
      </c>
      <c r="X280" s="28">
        <f t="shared" si="85"/>
        <v>0</v>
      </c>
      <c r="Y280" s="28">
        <f t="shared" si="86"/>
        <v>0</v>
      </c>
      <c r="Z280" s="45" t="e">
        <f t="shared" si="94"/>
        <v>#DIV/0!</v>
      </c>
    </row>
    <row r="281" spans="4:26">
      <c r="D281" s="21"/>
      <c r="E281" s="21"/>
      <c r="G281" s="21"/>
      <c r="H281" s="54">
        <f t="shared" si="87"/>
        <v>0</v>
      </c>
      <c r="I281" s="28">
        <f t="shared" si="76"/>
        <v>0</v>
      </c>
      <c r="J281" s="45" t="e">
        <f t="shared" si="88"/>
        <v>#DIV/0!</v>
      </c>
      <c r="K281" s="29">
        <f t="shared" si="89"/>
        <v>3</v>
      </c>
      <c r="L281" s="29">
        <f t="shared" si="77"/>
        <v>0.27</v>
      </c>
      <c r="M281" s="29">
        <f t="shared" si="78"/>
        <v>8.4199999999999997E-2</v>
      </c>
      <c r="N281" s="29">
        <f t="shared" si="79"/>
        <v>12.92</v>
      </c>
      <c r="O281" s="45" t="e">
        <f t="shared" si="90"/>
        <v>#DIV/0!</v>
      </c>
      <c r="P281" s="28">
        <f t="shared" si="80"/>
        <v>10.989169238449415</v>
      </c>
      <c r="Q281" s="28">
        <f t="shared" si="81"/>
        <v>15.087458954343088</v>
      </c>
      <c r="R281" s="45" t="e">
        <f t="shared" si="91"/>
        <v>#DIV/0!</v>
      </c>
      <c r="S281" s="29">
        <f t="shared" si="92"/>
        <v>3</v>
      </c>
      <c r="T281" s="29" t="e">
        <f t="shared" si="82"/>
        <v>#N/A</v>
      </c>
      <c r="U281" s="29" t="e">
        <f t="shared" si="83"/>
        <v>#N/A</v>
      </c>
      <c r="V281" s="29" t="e">
        <f t="shared" si="84"/>
        <v>#N/A</v>
      </c>
      <c r="W281" s="21" t="e">
        <f t="shared" si="93"/>
        <v>#DIV/0!</v>
      </c>
      <c r="X281" s="28">
        <f t="shared" si="85"/>
        <v>0</v>
      </c>
      <c r="Y281" s="28">
        <f t="shared" si="86"/>
        <v>0</v>
      </c>
      <c r="Z281" s="45" t="e">
        <f t="shared" si="94"/>
        <v>#DIV/0!</v>
      </c>
    </row>
    <row r="282" spans="4:26">
      <c r="D282" s="21"/>
      <c r="E282" s="21"/>
      <c r="G282" s="21"/>
      <c r="H282" s="54">
        <f t="shared" si="87"/>
        <v>0</v>
      </c>
      <c r="I282" s="28">
        <f t="shared" si="76"/>
        <v>0</v>
      </c>
      <c r="J282" s="45" t="e">
        <f t="shared" si="88"/>
        <v>#DIV/0!</v>
      </c>
      <c r="K282" s="29">
        <f t="shared" si="89"/>
        <v>3</v>
      </c>
      <c r="L282" s="29">
        <f t="shared" si="77"/>
        <v>0.27</v>
      </c>
      <c r="M282" s="29">
        <f t="shared" si="78"/>
        <v>8.4199999999999997E-2</v>
      </c>
      <c r="N282" s="29">
        <f t="shared" si="79"/>
        <v>12.92</v>
      </c>
      <c r="O282" s="45" t="e">
        <f t="shared" si="90"/>
        <v>#DIV/0!</v>
      </c>
      <c r="P282" s="28">
        <f t="shared" si="80"/>
        <v>10.989169238449415</v>
      </c>
      <c r="Q282" s="28">
        <f t="shared" si="81"/>
        <v>15.087458954343088</v>
      </c>
      <c r="R282" s="45" t="e">
        <f t="shared" si="91"/>
        <v>#DIV/0!</v>
      </c>
      <c r="S282" s="29">
        <f t="shared" si="92"/>
        <v>3</v>
      </c>
      <c r="T282" s="29" t="e">
        <f t="shared" si="82"/>
        <v>#N/A</v>
      </c>
      <c r="U282" s="29" t="e">
        <f t="shared" si="83"/>
        <v>#N/A</v>
      </c>
      <c r="V282" s="29" t="e">
        <f t="shared" si="84"/>
        <v>#N/A</v>
      </c>
      <c r="W282" s="21" t="e">
        <f t="shared" si="93"/>
        <v>#DIV/0!</v>
      </c>
      <c r="X282" s="28">
        <f t="shared" si="85"/>
        <v>0</v>
      </c>
      <c r="Y282" s="28">
        <f t="shared" si="86"/>
        <v>0</v>
      </c>
      <c r="Z282" s="45" t="e">
        <f t="shared" si="94"/>
        <v>#DIV/0!</v>
      </c>
    </row>
    <row r="283" spans="4:26">
      <c r="D283" s="21"/>
      <c r="E283" s="21"/>
      <c r="G283" s="21"/>
      <c r="H283" s="54">
        <f t="shared" si="87"/>
        <v>0</v>
      </c>
      <c r="I283" s="28">
        <f t="shared" si="76"/>
        <v>0</v>
      </c>
      <c r="J283" s="45" t="e">
        <f t="shared" si="88"/>
        <v>#DIV/0!</v>
      </c>
      <c r="K283" s="29">
        <f t="shared" si="89"/>
        <v>3</v>
      </c>
      <c r="L283" s="29">
        <f t="shared" si="77"/>
        <v>0.27</v>
      </c>
      <c r="M283" s="29">
        <f t="shared" si="78"/>
        <v>8.4199999999999997E-2</v>
      </c>
      <c r="N283" s="29">
        <f t="shared" si="79"/>
        <v>12.92</v>
      </c>
      <c r="O283" s="45" t="e">
        <f t="shared" si="90"/>
        <v>#DIV/0!</v>
      </c>
      <c r="P283" s="28">
        <f t="shared" si="80"/>
        <v>10.989169238449415</v>
      </c>
      <c r="Q283" s="28">
        <f t="shared" si="81"/>
        <v>15.087458954343088</v>
      </c>
      <c r="R283" s="45" t="e">
        <f t="shared" si="91"/>
        <v>#DIV/0!</v>
      </c>
      <c r="S283" s="29">
        <f t="shared" si="92"/>
        <v>3</v>
      </c>
      <c r="T283" s="29" t="e">
        <f t="shared" si="82"/>
        <v>#N/A</v>
      </c>
      <c r="U283" s="29" t="e">
        <f t="shared" si="83"/>
        <v>#N/A</v>
      </c>
      <c r="V283" s="29" t="e">
        <f t="shared" si="84"/>
        <v>#N/A</v>
      </c>
      <c r="W283" s="21" t="e">
        <f t="shared" si="93"/>
        <v>#DIV/0!</v>
      </c>
      <c r="X283" s="28">
        <f t="shared" si="85"/>
        <v>0</v>
      </c>
      <c r="Y283" s="28">
        <f t="shared" si="86"/>
        <v>0</v>
      </c>
      <c r="Z283" s="45" t="e">
        <f t="shared" si="94"/>
        <v>#DIV/0!</v>
      </c>
    </row>
    <row r="284" spans="4:26">
      <c r="D284" s="21"/>
      <c r="E284" s="21"/>
      <c r="G284" s="21"/>
      <c r="H284" s="54">
        <f t="shared" si="87"/>
        <v>0</v>
      </c>
      <c r="I284" s="28">
        <f t="shared" si="76"/>
        <v>0</v>
      </c>
      <c r="J284" s="45" t="e">
        <f t="shared" si="88"/>
        <v>#DIV/0!</v>
      </c>
      <c r="K284" s="29">
        <f t="shared" si="89"/>
        <v>3</v>
      </c>
      <c r="L284" s="29">
        <f t="shared" si="77"/>
        <v>0.27</v>
      </c>
      <c r="M284" s="29">
        <f t="shared" si="78"/>
        <v>8.4199999999999997E-2</v>
      </c>
      <c r="N284" s="29">
        <f t="shared" si="79"/>
        <v>12.92</v>
      </c>
      <c r="O284" s="45" t="e">
        <f t="shared" si="90"/>
        <v>#DIV/0!</v>
      </c>
      <c r="P284" s="28">
        <f t="shared" si="80"/>
        <v>10.989169238449415</v>
      </c>
      <c r="Q284" s="28">
        <f t="shared" si="81"/>
        <v>15.087458954343088</v>
      </c>
      <c r="R284" s="45" t="e">
        <f t="shared" si="91"/>
        <v>#DIV/0!</v>
      </c>
      <c r="S284" s="29">
        <f t="shared" si="92"/>
        <v>3</v>
      </c>
      <c r="T284" s="29" t="e">
        <f t="shared" si="82"/>
        <v>#N/A</v>
      </c>
      <c r="U284" s="29" t="e">
        <f t="shared" si="83"/>
        <v>#N/A</v>
      </c>
      <c r="V284" s="29" t="e">
        <f t="shared" si="84"/>
        <v>#N/A</v>
      </c>
      <c r="W284" s="21" t="e">
        <f t="shared" si="93"/>
        <v>#DIV/0!</v>
      </c>
      <c r="X284" s="28">
        <f t="shared" si="85"/>
        <v>0</v>
      </c>
      <c r="Y284" s="28">
        <f t="shared" si="86"/>
        <v>0</v>
      </c>
      <c r="Z284" s="45" t="e">
        <f t="shared" si="94"/>
        <v>#DIV/0!</v>
      </c>
    </row>
    <row r="285" spans="4:26">
      <c r="D285" s="21"/>
      <c r="E285" s="21"/>
      <c r="G285" s="21"/>
      <c r="H285" s="54">
        <f t="shared" si="87"/>
        <v>0</v>
      </c>
      <c r="I285" s="28">
        <f t="shared" si="76"/>
        <v>0</v>
      </c>
      <c r="J285" s="45" t="e">
        <f t="shared" si="88"/>
        <v>#DIV/0!</v>
      </c>
      <c r="K285" s="29">
        <f t="shared" si="89"/>
        <v>3</v>
      </c>
      <c r="L285" s="29">
        <f t="shared" si="77"/>
        <v>0.27</v>
      </c>
      <c r="M285" s="29">
        <f t="shared" si="78"/>
        <v>8.4199999999999997E-2</v>
      </c>
      <c r="N285" s="29">
        <f t="shared" si="79"/>
        <v>12.92</v>
      </c>
      <c r="O285" s="45" t="e">
        <f t="shared" si="90"/>
        <v>#DIV/0!</v>
      </c>
      <c r="P285" s="28">
        <f t="shared" si="80"/>
        <v>10.989169238449415</v>
      </c>
      <c r="Q285" s="28">
        <f t="shared" si="81"/>
        <v>15.087458954343088</v>
      </c>
      <c r="R285" s="45" t="e">
        <f t="shared" si="91"/>
        <v>#DIV/0!</v>
      </c>
      <c r="S285" s="29">
        <f t="shared" si="92"/>
        <v>3</v>
      </c>
      <c r="T285" s="29" t="e">
        <f t="shared" si="82"/>
        <v>#N/A</v>
      </c>
      <c r="U285" s="29" t="e">
        <f t="shared" si="83"/>
        <v>#N/A</v>
      </c>
      <c r="V285" s="29" t="e">
        <f t="shared" si="84"/>
        <v>#N/A</v>
      </c>
      <c r="W285" s="21" t="e">
        <f t="shared" si="93"/>
        <v>#DIV/0!</v>
      </c>
      <c r="X285" s="28">
        <f t="shared" si="85"/>
        <v>0</v>
      </c>
      <c r="Y285" s="28">
        <f t="shared" si="86"/>
        <v>0</v>
      </c>
      <c r="Z285" s="45" t="e">
        <f t="shared" si="94"/>
        <v>#DIV/0!</v>
      </c>
    </row>
    <row r="286" spans="4:26">
      <c r="D286" s="21"/>
      <c r="E286" s="21"/>
      <c r="G286" s="21"/>
      <c r="H286" s="54">
        <f t="shared" si="87"/>
        <v>0</v>
      </c>
      <c r="I286" s="28">
        <f t="shared" si="76"/>
        <v>0</v>
      </c>
      <c r="J286" s="45" t="e">
        <f t="shared" si="88"/>
        <v>#DIV/0!</v>
      </c>
      <c r="K286" s="29">
        <f t="shared" si="89"/>
        <v>3</v>
      </c>
      <c r="L286" s="29">
        <f t="shared" si="77"/>
        <v>0.27</v>
      </c>
      <c r="M286" s="29">
        <f t="shared" si="78"/>
        <v>8.4199999999999997E-2</v>
      </c>
      <c r="N286" s="29">
        <f t="shared" si="79"/>
        <v>12.92</v>
      </c>
      <c r="O286" s="45" t="e">
        <f t="shared" si="90"/>
        <v>#DIV/0!</v>
      </c>
      <c r="P286" s="28">
        <f t="shared" si="80"/>
        <v>10.989169238449415</v>
      </c>
      <c r="Q286" s="28">
        <f t="shared" si="81"/>
        <v>15.087458954343088</v>
      </c>
      <c r="R286" s="45" t="e">
        <f t="shared" si="91"/>
        <v>#DIV/0!</v>
      </c>
      <c r="S286" s="29">
        <f t="shared" si="92"/>
        <v>3</v>
      </c>
      <c r="T286" s="29" t="e">
        <f t="shared" si="82"/>
        <v>#N/A</v>
      </c>
      <c r="U286" s="29" t="e">
        <f t="shared" si="83"/>
        <v>#N/A</v>
      </c>
      <c r="V286" s="29" t="e">
        <f t="shared" si="84"/>
        <v>#N/A</v>
      </c>
      <c r="W286" s="21" t="e">
        <f t="shared" si="93"/>
        <v>#DIV/0!</v>
      </c>
      <c r="X286" s="28">
        <f t="shared" si="85"/>
        <v>0</v>
      </c>
      <c r="Y286" s="28">
        <f t="shared" si="86"/>
        <v>0</v>
      </c>
      <c r="Z286" s="45" t="e">
        <f t="shared" si="94"/>
        <v>#DIV/0!</v>
      </c>
    </row>
    <row r="287" spans="4:26">
      <c r="D287" s="21"/>
      <c r="E287" s="21"/>
      <c r="G287" s="21"/>
      <c r="H287" s="54">
        <f t="shared" si="87"/>
        <v>0</v>
      </c>
      <c r="I287" s="28">
        <f t="shared" si="76"/>
        <v>0</v>
      </c>
      <c r="J287" s="45" t="e">
        <f t="shared" si="88"/>
        <v>#DIV/0!</v>
      </c>
      <c r="K287" s="29">
        <f t="shared" si="89"/>
        <v>3</v>
      </c>
      <c r="L287" s="29">
        <f t="shared" si="77"/>
        <v>0.27</v>
      </c>
      <c r="M287" s="29">
        <f t="shared" si="78"/>
        <v>8.4199999999999997E-2</v>
      </c>
      <c r="N287" s="29">
        <f t="shared" si="79"/>
        <v>12.92</v>
      </c>
      <c r="O287" s="45" t="e">
        <f t="shared" si="90"/>
        <v>#DIV/0!</v>
      </c>
      <c r="P287" s="28">
        <f t="shared" si="80"/>
        <v>10.989169238449415</v>
      </c>
      <c r="Q287" s="28">
        <f t="shared" si="81"/>
        <v>15.087458954343088</v>
      </c>
      <c r="R287" s="45" t="e">
        <f t="shared" si="91"/>
        <v>#DIV/0!</v>
      </c>
      <c r="S287" s="29">
        <f t="shared" si="92"/>
        <v>3</v>
      </c>
      <c r="T287" s="29" t="e">
        <f t="shared" si="82"/>
        <v>#N/A</v>
      </c>
      <c r="U287" s="29" t="e">
        <f t="shared" si="83"/>
        <v>#N/A</v>
      </c>
      <c r="V287" s="29" t="e">
        <f t="shared" si="84"/>
        <v>#N/A</v>
      </c>
      <c r="W287" s="21" t="e">
        <f t="shared" si="93"/>
        <v>#DIV/0!</v>
      </c>
      <c r="X287" s="28">
        <f t="shared" si="85"/>
        <v>0</v>
      </c>
      <c r="Y287" s="28">
        <f t="shared" si="86"/>
        <v>0</v>
      </c>
      <c r="Z287" s="45" t="e">
        <f t="shared" si="94"/>
        <v>#DIV/0!</v>
      </c>
    </row>
    <row r="288" spans="4:26">
      <c r="D288" s="21"/>
      <c r="E288" s="21"/>
      <c r="G288" s="21"/>
      <c r="H288" s="54">
        <f t="shared" si="87"/>
        <v>0</v>
      </c>
      <c r="I288" s="28">
        <f t="shared" si="76"/>
        <v>0</v>
      </c>
      <c r="J288" s="45" t="e">
        <f t="shared" si="88"/>
        <v>#DIV/0!</v>
      </c>
      <c r="K288" s="29">
        <f t="shared" si="89"/>
        <v>3</v>
      </c>
      <c r="L288" s="29">
        <f t="shared" si="77"/>
        <v>0.27</v>
      </c>
      <c r="M288" s="29">
        <f t="shared" si="78"/>
        <v>8.4199999999999997E-2</v>
      </c>
      <c r="N288" s="29">
        <f t="shared" si="79"/>
        <v>12.92</v>
      </c>
      <c r="O288" s="45" t="e">
        <f t="shared" si="90"/>
        <v>#DIV/0!</v>
      </c>
      <c r="P288" s="28">
        <f t="shared" si="80"/>
        <v>10.989169238449415</v>
      </c>
      <c r="Q288" s="28">
        <f t="shared" si="81"/>
        <v>15.087458954343088</v>
      </c>
      <c r="R288" s="45" t="e">
        <f t="shared" si="91"/>
        <v>#DIV/0!</v>
      </c>
      <c r="S288" s="29">
        <f t="shared" si="92"/>
        <v>3</v>
      </c>
      <c r="T288" s="29" t="e">
        <f t="shared" si="82"/>
        <v>#N/A</v>
      </c>
      <c r="U288" s="29" t="e">
        <f t="shared" si="83"/>
        <v>#N/A</v>
      </c>
      <c r="V288" s="29" t="e">
        <f t="shared" si="84"/>
        <v>#N/A</v>
      </c>
      <c r="W288" s="21" t="e">
        <f t="shared" si="93"/>
        <v>#DIV/0!</v>
      </c>
      <c r="X288" s="28">
        <f t="shared" si="85"/>
        <v>0</v>
      </c>
      <c r="Y288" s="28">
        <f t="shared" si="86"/>
        <v>0</v>
      </c>
      <c r="Z288" s="45" t="e">
        <f t="shared" si="94"/>
        <v>#DIV/0!</v>
      </c>
    </row>
    <row r="289" spans="4:26">
      <c r="D289" s="21"/>
      <c r="E289" s="21"/>
      <c r="G289" s="21"/>
      <c r="H289" s="54">
        <f t="shared" si="87"/>
        <v>0</v>
      </c>
      <c r="I289" s="28">
        <f t="shared" si="76"/>
        <v>0</v>
      </c>
      <c r="J289" s="45" t="e">
        <f t="shared" si="88"/>
        <v>#DIV/0!</v>
      </c>
      <c r="K289" s="29">
        <f t="shared" si="89"/>
        <v>3</v>
      </c>
      <c r="L289" s="29">
        <f t="shared" si="77"/>
        <v>0.27</v>
      </c>
      <c r="M289" s="29">
        <f t="shared" si="78"/>
        <v>8.4199999999999997E-2</v>
      </c>
      <c r="N289" s="29">
        <f t="shared" si="79"/>
        <v>12.92</v>
      </c>
      <c r="O289" s="45" t="e">
        <f t="shared" si="90"/>
        <v>#DIV/0!</v>
      </c>
      <c r="P289" s="28">
        <f t="shared" si="80"/>
        <v>10.989169238449415</v>
      </c>
      <c r="Q289" s="28">
        <f t="shared" si="81"/>
        <v>15.087458954343088</v>
      </c>
      <c r="R289" s="45" t="e">
        <f t="shared" si="91"/>
        <v>#DIV/0!</v>
      </c>
      <c r="S289" s="29">
        <f t="shared" si="92"/>
        <v>3</v>
      </c>
      <c r="T289" s="29" t="e">
        <f t="shared" si="82"/>
        <v>#N/A</v>
      </c>
      <c r="U289" s="29" t="e">
        <f t="shared" si="83"/>
        <v>#N/A</v>
      </c>
      <c r="V289" s="29" t="e">
        <f t="shared" si="84"/>
        <v>#N/A</v>
      </c>
      <c r="W289" s="21" t="e">
        <f t="shared" si="93"/>
        <v>#DIV/0!</v>
      </c>
      <c r="X289" s="28">
        <f t="shared" si="85"/>
        <v>0</v>
      </c>
      <c r="Y289" s="28">
        <f t="shared" si="86"/>
        <v>0</v>
      </c>
      <c r="Z289" s="45" t="e">
        <f t="shared" si="94"/>
        <v>#DIV/0!</v>
      </c>
    </row>
    <row r="290" spans="4:26">
      <c r="D290" s="21"/>
      <c r="E290" s="21"/>
      <c r="G290" s="21"/>
      <c r="H290" s="54">
        <f t="shared" si="87"/>
        <v>0</v>
      </c>
      <c r="I290" s="28">
        <f t="shared" si="76"/>
        <v>0</v>
      </c>
      <c r="J290" s="45" t="e">
        <f t="shared" si="88"/>
        <v>#DIV/0!</v>
      </c>
      <c r="K290" s="29">
        <f t="shared" si="89"/>
        <v>3</v>
      </c>
      <c r="L290" s="29">
        <f t="shared" si="77"/>
        <v>0.27</v>
      </c>
      <c r="M290" s="29">
        <f t="shared" si="78"/>
        <v>8.4199999999999997E-2</v>
      </c>
      <c r="N290" s="29">
        <f t="shared" si="79"/>
        <v>12.92</v>
      </c>
      <c r="O290" s="45" t="e">
        <f t="shared" si="90"/>
        <v>#DIV/0!</v>
      </c>
      <c r="P290" s="28">
        <f t="shared" si="80"/>
        <v>10.989169238449415</v>
      </c>
      <c r="Q290" s="28">
        <f t="shared" si="81"/>
        <v>15.087458954343088</v>
      </c>
      <c r="R290" s="45" t="e">
        <f t="shared" si="91"/>
        <v>#DIV/0!</v>
      </c>
      <c r="S290" s="29">
        <f t="shared" si="92"/>
        <v>3</v>
      </c>
      <c r="T290" s="29" t="e">
        <f t="shared" si="82"/>
        <v>#N/A</v>
      </c>
      <c r="U290" s="29" t="e">
        <f t="shared" si="83"/>
        <v>#N/A</v>
      </c>
      <c r="V290" s="29" t="e">
        <f t="shared" si="84"/>
        <v>#N/A</v>
      </c>
      <c r="W290" s="21" t="e">
        <f t="shared" si="93"/>
        <v>#DIV/0!</v>
      </c>
      <c r="X290" s="28">
        <f t="shared" si="85"/>
        <v>0</v>
      </c>
      <c r="Y290" s="28">
        <f t="shared" si="86"/>
        <v>0</v>
      </c>
      <c r="Z290" s="45" t="e">
        <f t="shared" si="94"/>
        <v>#DIV/0!</v>
      </c>
    </row>
    <row r="291" spans="4:26">
      <c r="D291" s="21"/>
      <c r="E291" s="21"/>
      <c r="G291" s="21"/>
      <c r="H291" s="54">
        <f t="shared" si="87"/>
        <v>0</v>
      </c>
      <c r="I291" s="28">
        <f t="shared" si="76"/>
        <v>0</v>
      </c>
      <c r="J291" s="45" t="e">
        <f t="shared" si="88"/>
        <v>#DIV/0!</v>
      </c>
      <c r="K291" s="29">
        <f t="shared" si="89"/>
        <v>3</v>
      </c>
      <c r="L291" s="29">
        <f t="shared" si="77"/>
        <v>0.27</v>
      </c>
      <c r="M291" s="29">
        <f t="shared" si="78"/>
        <v>8.4199999999999997E-2</v>
      </c>
      <c r="N291" s="29">
        <f t="shared" si="79"/>
        <v>12.92</v>
      </c>
      <c r="O291" s="45" t="e">
        <f t="shared" si="90"/>
        <v>#DIV/0!</v>
      </c>
      <c r="P291" s="28">
        <f t="shared" si="80"/>
        <v>10.989169238449415</v>
      </c>
      <c r="Q291" s="28">
        <f t="shared" si="81"/>
        <v>15.087458954343088</v>
      </c>
      <c r="R291" s="45" t="e">
        <f t="shared" si="91"/>
        <v>#DIV/0!</v>
      </c>
      <c r="S291" s="29">
        <f t="shared" si="92"/>
        <v>3</v>
      </c>
      <c r="T291" s="29" t="e">
        <f t="shared" si="82"/>
        <v>#N/A</v>
      </c>
      <c r="U291" s="29" t="e">
        <f t="shared" si="83"/>
        <v>#N/A</v>
      </c>
      <c r="V291" s="29" t="e">
        <f t="shared" si="84"/>
        <v>#N/A</v>
      </c>
      <c r="W291" s="21" t="e">
        <f t="shared" si="93"/>
        <v>#DIV/0!</v>
      </c>
      <c r="X291" s="28">
        <f t="shared" si="85"/>
        <v>0</v>
      </c>
      <c r="Y291" s="28">
        <f t="shared" si="86"/>
        <v>0</v>
      </c>
      <c r="Z291" s="45" t="e">
        <f t="shared" si="94"/>
        <v>#DIV/0!</v>
      </c>
    </row>
    <row r="292" spans="4:26">
      <c r="D292" s="21"/>
      <c r="E292" s="21"/>
      <c r="G292" s="21"/>
      <c r="H292" s="54">
        <f t="shared" si="87"/>
        <v>0</v>
      </c>
      <c r="I292" s="28">
        <f t="shared" si="76"/>
        <v>0</v>
      </c>
      <c r="J292" s="45" t="e">
        <f t="shared" si="88"/>
        <v>#DIV/0!</v>
      </c>
      <c r="K292" s="29">
        <f t="shared" si="89"/>
        <v>3</v>
      </c>
      <c r="L292" s="29">
        <f t="shared" si="77"/>
        <v>0.27</v>
      </c>
      <c r="M292" s="29">
        <f t="shared" si="78"/>
        <v>8.4199999999999997E-2</v>
      </c>
      <c r="N292" s="29">
        <f t="shared" si="79"/>
        <v>12.92</v>
      </c>
      <c r="O292" s="45" t="e">
        <f t="shared" si="90"/>
        <v>#DIV/0!</v>
      </c>
      <c r="P292" s="28">
        <f t="shared" si="80"/>
        <v>10.989169238449415</v>
      </c>
      <c r="Q292" s="28">
        <f t="shared" si="81"/>
        <v>15.087458954343088</v>
      </c>
      <c r="R292" s="45" t="e">
        <f t="shared" si="91"/>
        <v>#DIV/0!</v>
      </c>
      <c r="S292" s="29">
        <f t="shared" si="92"/>
        <v>3</v>
      </c>
      <c r="T292" s="29" t="e">
        <f t="shared" si="82"/>
        <v>#N/A</v>
      </c>
      <c r="U292" s="29" t="e">
        <f t="shared" si="83"/>
        <v>#N/A</v>
      </c>
      <c r="V292" s="29" t="e">
        <f t="shared" si="84"/>
        <v>#N/A</v>
      </c>
      <c r="W292" s="21" t="e">
        <f t="shared" si="93"/>
        <v>#DIV/0!</v>
      </c>
      <c r="X292" s="28">
        <f t="shared" si="85"/>
        <v>0</v>
      </c>
      <c r="Y292" s="28">
        <f t="shared" si="86"/>
        <v>0</v>
      </c>
      <c r="Z292" s="45" t="e">
        <f t="shared" si="94"/>
        <v>#DIV/0!</v>
      </c>
    </row>
    <row r="293" spans="4:26">
      <c r="D293" s="21"/>
      <c r="E293" s="21"/>
      <c r="G293" s="21"/>
      <c r="H293" s="54">
        <f t="shared" si="87"/>
        <v>0</v>
      </c>
      <c r="I293" s="28">
        <f t="shared" si="76"/>
        <v>0</v>
      </c>
      <c r="J293" s="45" t="e">
        <f t="shared" si="88"/>
        <v>#DIV/0!</v>
      </c>
      <c r="K293" s="29">
        <f t="shared" si="89"/>
        <v>3</v>
      </c>
      <c r="L293" s="29">
        <f t="shared" si="77"/>
        <v>0.27</v>
      </c>
      <c r="M293" s="29">
        <f t="shared" si="78"/>
        <v>8.4199999999999997E-2</v>
      </c>
      <c r="N293" s="29">
        <f t="shared" si="79"/>
        <v>12.92</v>
      </c>
      <c r="O293" s="45" t="e">
        <f t="shared" si="90"/>
        <v>#DIV/0!</v>
      </c>
      <c r="P293" s="28">
        <f t="shared" si="80"/>
        <v>10.989169238449415</v>
      </c>
      <c r="Q293" s="28">
        <f t="shared" si="81"/>
        <v>15.087458954343088</v>
      </c>
      <c r="R293" s="45" t="e">
        <f t="shared" si="91"/>
        <v>#DIV/0!</v>
      </c>
      <c r="S293" s="29">
        <f t="shared" si="92"/>
        <v>3</v>
      </c>
      <c r="T293" s="29" t="e">
        <f t="shared" si="82"/>
        <v>#N/A</v>
      </c>
      <c r="U293" s="29" t="e">
        <f t="shared" si="83"/>
        <v>#N/A</v>
      </c>
      <c r="V293" s="29" t="e">
        <f t="shared" si="84"/>
        <v>#N/A</v>
      </c>
      <c r="W293" s="21" t="e">
        <f t="shared" si="93"/>
        <v>#DIV/0!</v>
      </c>
      <c r="X293" s="28">
        <f t="shared" si="85"/>
        <v>0</v>
      </c>
      <c r="Y293" s="28">
        <f t="shared" si="86"/>
        <v>0</v>
      </c>
      <c r="Z293" s="45" t="e">
        <f t="shared" si="94"/>
        <v>#DIV/0!</v>
      </c>
    </row>
    <row r="294" spans="4:26">
      <c r="D294" s="21"/>
      <c r="E294" s="21"/>
      <c r="G294" s="21"/>
      <c r="H294" s="54">
        <f t="shared" si="87"/>
        <v>0</v>
      </c>
      <c r="I294" s="28">
        <f t="shared" si="76"/>
        <v>0</v>
      </c>
      <c r="J294" s="45" t="e">
        <f t="shared" si="88"/>
        <v>#DIV/0!</v>
      </c>
      <c r="K294" s="29">
        <f t="shared" si="89"/>
        <v>3</v>
      </c>
      <c r="L294" s="29">
        <f t="shared" si="77"/>
        <v>0.27</v>
      </c>
      <c r="M294" s="29">
        <f t="shared" si="78"/>
        <v>8.4199999999999997E-2</v>
      </c>
      <c r="N294" s="29">
        <f t="shared" si="79"/>
        <v>12.92</v>
      </c>
      <c r="O294" s="45" t="e">
        <f t="shared" si="90"/>
        <v>#DIV/0!</v>
      </c>
      <c r="P294" s="28">
        <f t="shared" si="80"/>
        <v>10.989169238449415</v>
      </c>
      <c r="Q294" s="28">
        <f t="shared" si="81"/>
        <v>15.087458954343088</v>
      </c>
      <c r="R294" s="45" t="e">
        <f t="shared" si="91"/>
        <v>#DIV/0!</v>
      </c>
      <c r="S294" s="29">
        <f t="shared" si="92"/>
        <v>3</v>
      </c>
      <c r="T294" s="29" t="e">
        <f t="shared" si="82"/>
        <v>#N/A</v>
      </c>
      <c r="U294" s="29" t="e">
        <f t="shared" si="83"/>
        <v>#N/A</v>
      </c>
      <c r="V294" s="29" t="e">
        <f t="shared" si="84"/>
        <v>#N/A</v>
      </c>
      <c r="W294" s="21" t="e">
        <f t="shared" si="93"/>
        <v>#DIV/0!</v>
      </c>
      <c r="X294" s="28">
        <f t="shared" si="85"/>
        <v>0</v>
      </c>
      <c r="Y294" s="28">
        <f t="shared" si="86"/>
        <v>0</v>
      </c>
      <c r="Z294" s="45" t="e">
        <f t="shared" si="94"/>
        <v>#DIV/0!</v>
      </c>
    </row>
    <row r="295" spans="4:26">
      <c r="D295" s="21"/>
      <c r="E295" s="21"/>
      <c r="G295" s="21"/>
      <c r="H295" s="54">
        <f t="shared" si="87"/>
        <v>0</v>
      </c>
      <c r="I295" s="28">
        <f t="shared" si="76"/>
        <v>0</v>
      </c>
      <c r="J295" s="45" t="e">
        <f t="shared" si="88"/>
        <v>#DIV/0!</v>
      </c>
      <c r="K295" s="29">
        <f t="shared" si="89"/>
        <v>3</v>
      </c>
      <c r="L295" s="29">
        <f t="shared" si="77"/>
        <v>0.27</v>
      </c>
      <c r="M295" s="29">
        <f t="shared" si="78"/>
        <v>8.4199999999999997E-2</v>
      </c>
      <c r="N295" s="29">
        <f t="shared" si="79"/>
        <v>12.92</v>
      </c>
      <c r="O295" s="45" t="e">
        <f t="shared" si="90"/>
        <v>#DIV/0!</v>
      </c>
      <c r="P295" s="28">
        <f t="shared" si="80"/>
        <v>10.989169238449415</v>
      </c>
      <c r="Q295" s="28">
        <f t="shared" si="81"/>
        <v>15.087458954343088</v>
      </c>
      <c r="R295" s="45" t="e">
        <f t="shared" si="91"/>
        <v>#DIV/0!</v>
      </c>
      <c r="S295" s="29">
        <f t="shared" si="92"/>
        <v>3</v>
      </c>
      <c r="T295" s="29" t="e">
        <f t="shared" si="82"/>
        <v>#N/A</v>
      </c>
      <c r="U295" s="29" t="e">
        <f t="shared" si="83"/>
        <v>#N/A</v>
      </c>
      <c r="V295" s="29" t="e">
        <f t="shared" si="84"/>
        <v>#N/A</v>
      </c>
      <c r="W295" s="21" t="e">
        <f t="shared" si="93"/>
        <v>#DIV/0!</v>
      </c>
      <c r="X295" s="28">
        <f t="shared" si="85"/>
        <v>0</v>
      </c>
      <c r="Y295" s="28">
        <f t="shared" si="86"/>
        <v>0</v>
      </c>
      <c r="Z295" s="45" t="e">
        <f t="shared" si="94"/>
        <v>#DIV/0!</v>
      </c>
    </row>
    <row r="296" spans="4:26">
      <c r="D296" s="21"/>
      <c r="E296" s="21"/>
      <c r="G296" s="21"/>
      <c r="H296" s="54">
        <f t="shared" si="87"/>
        <v>0</v>
      </c>
      <c r="I296" s="28">
        <f t="shared" si="76"/>
        <v>0</v>
      </c>
      <c r="J296" s="45" t="e">
        <f t="shared" si="88"/>
        <v>#DIV/0!</v>
      </c>
      <c r="K296" s="29">
        <f t="shared" si="89"/>
        <v>3</v>
      </c>
      <c r="L296" s="29">
        <f t="shared" si="77"/>
        <v>0.27</v>
      </c>
      <c r="M296" s="29">
        <f t="shared" si="78"/>
        <v>8.4199999999999997E-2</v>
      </c>
      <c r="N296" s="29">
        <f t="shared" si="79"/>
        <v>12.92</v>
      </c>
      <c r="O296" s="45" t="e">
        <f t="shared" si="90"/>
        <v>#DIV/0!</v>
      </c>
      <c r="P296" s="28">
        <f t="shared" si="80"/>
        <v>10.989169238449415</v>
      </c>
      <c r="Q296" s="28">
        <f t="shared" si="81"/>
        <v>15.087458954343088</v>
      </c>
      <c r="R296" s="45" t="e">
        <f t="shared" si="91"/>
        <v>#DIV/0!</v>
      </c>
      <c r="S296" s="29">
        <f t="shared" si="92"/>
        <v>3</v>
      </c>
      <c r="T296" s="29" t="e">
        <f t="shared" si="82"/>
        <v>#N/A</v>
      </c>
      <c r="U296" s="29" t="e">
        <f t="shared" si="83"/>
        <v>#N/A</v>
      </c>
      <c r="V296" s="29" t="e">
        <f t="shared" si="84"/>
        <v>#N/A</v>
      </c>
      <c r="W296" s="21" t="e">
        <f t="shared" si="93"/>
        <v>#DIV/0!</v>
      </c>
      <c r="X296" s="28">
        <f t="shared" si="85"/>
        <v>0</v>
      </c>
      <c r="Y296" s="28">
        <f t="shared" si="86"/>
        <v>0</v>
      </c>
      <c r="Z296" s="45" t="e">
        <f t="shared" si="94"/>
        <v>#DIV/0!</v>
      </c>
    </row>
    <row r="297" spans="4:26">
      <c r="D297" s="21"/>
      <c r="E297" s="21"/>
      <c r="G297" s="21"/>
      <c r="H297" s="54">
        <f t="shared" si="87"/>
        <v>0</v>
      </c>
      <c r="I297" s="28">
        <f t="shared" si="76"/>
        <v>0</v>
      </c>
      <c r="J297" s="45" t="e">
        <f t="shared" si="88"/>
        <v>#DIV/0!</v>
      </c>
      <c r="K297" s="29">
        <f t="shared" si="89"/>
        <v>3</v>
      </c>
      <c r="L297" s="29">
        <f t="shared" si="77"/>
        <v>0.27</v>
      </c>
      <c r="M297" s="29">
        <f t="shared" si="78"/>
        <v>8.4199999999999997E-2</v>
      </c>
      <c r="N297" s="29">
        <f t="shared" si="79"/>
        <v>12.92</v>
      </c>
      <c r="O297" s="45" t="e">
        <f t="shared" si="90"/>
        <v>#DIV/0!</v>
      </c>
      <c r="P297" s="28">
        <f t="shared" si="80"/>
        <v>10.989169238449415</v>
      </c>
      <c r="Q297" s="28">
        <f t="shared" si="81"/>
        <v>15.087458954343088</v>
      </c>
      <c r="R297" s="45" t="e">
        <f t="shared" si="91"/>
        <v>#DIV/0!</v>
      </c>
      <c r="S297" s="29">
        <f t="shared" si="92"/>
        <v>3</v>
      </c>
      <c r="T297" s="29" t="e">
        <f t="shared" si="82"/>
        <v>#N/A</v>
      </c>
      <c r="U297" s="29" t="e">
        <f t="shared" si="83"/>
        <v>#N/A</v>
      </c>
      <c r="V297" s="29" t="e">
        <f t="shared" si="84"/>
        <v>#N/A</v>
      </c>
      <c r="W297" s="21" t="e">
        <f t="shared" si="93"/>
        <v>#DIV/0!</v>
      </c>
      <c r="X297" s="28">
        <f t="shared" si="85"/>
        <v>0</v>
      </c>
      <c r="Y297" s="28">
        <f t="shared" si="86"/>
        <v>0</v>
      </c>
      <c r="Z297" s="45" t="e">
        <f t="shared" si="94"/>
        <v>#DIV/0!</v>
      </c>
    </row>
    <row r="298" spans="4:26">
      <c r="D298" s="21"/>
      <c r="E298" s="21"/>
      <c r="G298" s="21"/>
      <c r="H298" s="54">
        <f t="shared" si="87"/>
        <v>0</v>
      </c>
      <c r="I298" s="28">
        <f t="shared" si="76"/>
        <v>0</v>
      </c>
      <c r="J298" s="45" t="e">
        <f t="shared" si="88"/>
        <v>#DIV/0!</v>
      </c>
      <c r="K298" s="29">
        <f t="shared" si="89"/>
        <v>3</v>
      </c>
      <c r="L298" s="29">
        <f t="shared" si="77"/>
        <v>0.27</v>
      </c>
      <c r="M298" s="29">
        <f t="shared" si="78"/>
        <v>8.4199999999999997E-2</v>
      </c>
      <c r="N298" s="29">
        <f t="shared" si="79"/>
        <v>12.92</v>
      </c>
      <c r="O298" s="45" t="e">
        <f t="shared" si="90"/>
        <v>#DIV/0!</v>
      </c>
      <c r="P298" s="28">
        <f t="shared" si="80"/>
        <v>10.989169238449415</v>
      </c>
      <c r="Q298" s="28">
        <f t="shared" si="81"/>
        <v>15.087458954343088</v>
      </c>
      <c r="R298" s="45" t="e">
        <f t="shared" si="91"/>
        <v>#DIV/0!</v>
      </c>
      <c r="S298" s="29">
        <f t="shared" si="92"/>
        <v>3</v>
      </c>
      <c r="T298" s="29" t="e">
        <f t="shared" si="82"/>
        <v>#N/A</v>
      </c>
      <c r="U298" s="29" t="e">
        <f t="shared" si="83"/>
        <v>#N/A</v>
      </c>
      <c r="V298" s="29" t="e">
        <f t="shared" si="84"/>
        <v>#N/A</v>
      </c>
      <c r="W298" s="21" t="e">
        <f t="shared" si="93"/>
        <v>#DIV/0!</v>
      </c>
      <c r="X298" s="28">
        <f t="shared" si="85"/>
        <v>0</v>
      </c>
      <c r="Y298" s="28">
        <f t="shared" si="86"/>
        <v>0</v>
      </c>
      <c r="Z298" s="45" t="e">
        <f t="shared" si="94"/>
        <v>#DIV/0!</v>
      </c>
    </row>
    <row r="299" spans="4:26">
      <c r="D299" s="21"/>
      <c r="E299" s="21"/>
      <c r="G299" s="21"/>
      <c r="H299" s="54">
        <f t="shared" si="87"/>
        <v>0</v>
      </c>
      <c r="I299" s="28">
        <f t="shared" si="76"/>
        <v>0</v>
      </c>
      <c r="J299" s="45" t="e">
        <f t="shared" si="88"/>
        <v>#DIV/0!</v>
      </c>
      <c r="K299" s="29">
        <f t="shared" si="89"/>
        <v>3</v>
      </c>
      <c r="L299" s="29">
        <f t="shared" si="77"/>
        <v>0.27</v>
      </c>
      <c r="M299" s="29">
        <f t="shared" si="78"/>
        <v>8.4199999999999997E-2</v>
      </c>
      <c r="N299" s="29">
        <f t="shared" si="79"/>
        <v>12.92</v>
      </c>
      <c r="O299" s="45" t="e">
        <f t="shared" si="90"/>
        <v>#DIV/0!</v>
      </c>
      <c r="P299" s="28">
        <f t="shared" si="80"/>
        <v>10.989169238449415</v>
      </c>
      <c r="Q299" s="28">
        <f t="shared" si="81"/>
        <v>15.087458954343088</v>
      </c>
      <c r="R299" s="45" t="e">
        <f t="shared" si="91"/>
        <v>#DIV/0!</v>
      </c>
      <c r="S299" s="29">
        <f t="shared" si="92"/>
        <v>3</v>
      </c>
      <c r="T299" s="29" t="e">
        <f t="shared" si="82"/>
        <v>#N/A</v>
      </c>
      <c r="U299" s="29" t="e">
        <f t="shared" si="83"/>
        <v>#N/A</v>
      </c>
      <c r="V299" s="29" t="e">
        <f t="shared" si="84"/>
        <v>#N/A</v>
      </c>
      <c r="W299" s="21" t="e">
        <f t="shared" si="93"/>
        <v>#DIV/0!</v>
      </c>
      <c r="X299" s="28">
        <f t="shared" si="85"/>
        <v>0</v>
      </c>
      <c r="Y299" s="28">
        <f t="shared" si="86"/>
        <v>0</v>
      </c>
      <c r="Z299" s="45" t="e">
        <f t="shared" si="94"/>
        <v>#DIV/0!</v>
      </c>
    </row>
    <row r="300" spans="4:26">
      <c r="D300" s="21"/>
      <c r="E300" s="21"/>
      <c r="G300" s="21"/>
      <c r="H300" s="54">
        <f t="shared" si="87"/>
        <v>0</v>
      </c>
      <c r="I300" s="28">
        <f t="shared" si="76"/>
        <v>0</v>
      </c>
      <c r="J300" s="45" t="e">
        <f t="shared" si="88"/>
        <v>#DIV/0!</v>
      </c>
      <c r="K300" s="29">
        <f t="shared" si="89"/>
        <v>3</v>
      </c>
      <c r="L300" s="29">
        <f t="shared" si="77"/>
        <v>0.27</v>
      </c>
      <c r="M300" s="29">
        <f t="shared" si="78"/>
        <v>8.4199999999999997E-2</v>
      </c>
      <c r="N300" s="29">
        <f t="shared" si="79"/>
        <v>12.92</v>
      </c>
      <c r="O300" s="45" t="e">
        <f t="shared" si="90"/>
        <v>#DIV/0!</v>
      </c>
      <c r="P300" s="28">
        <f t="shared" si="80"/>
        <v>10.989169238449415</v>
      </c>
      <c r="Q300" s="28">
        <f t="shared" si="81"/>
        <v>15.087458954343088</v>
      </c>
      <c r="R300" s="45" t="e">
        <f t="shared" si="91"/>
        <v>#DIV/0!</v>
      </c>
      <c r="S300" s="29">
        <f t="shared" si="92"/>
        <v>3</v>
      </c>
      <c r="T300" s="29" t="e">
        <f t="shared" si="82"/>
        <v>#N/A</v>
      </c>
      <c r="U300" s="29" t="e">
        <f t="shared" si="83"/>
        <v>#N/A</v>
      </c>
      <c r="V300" s="29" t="e">
        <f t="shared" si="84"/>
        <v>#N/A</v>
      </c>
      <c r="W300" s="21" t="e">
        <f t="shared" si="93"/>
        <v>#DIV/0!</v>
      </c>
      <c r="X300" s="28">
        <f t="shared" si="85"/>
        <v>0</v>
      </c>
      <c r="Y300" s="28">
        <f t="shared" si="86"/>
        <v>0</v>
      </c>
      <c r="Z300" s="45" t="e">
        <f t="shared" si="94"/>
        <v>#DIV/0!</v>
      </c>
    </row>
    <row r="301" spans="4:26">
      <c r="D301" s="21"/>
      <c r="E301" s="21"/>
      <c r="G301" s="21"/>
      <c r="H301" s="54">
        <f t="shared" si="87"/>
        <v>0</v>
      </c>
      <c r="I301" s="28">
        <f t="shared" si="76"/>
        <v>0</v>
      </c>
      <c r="J301" s="45" t="e">
        <f t="shared" si="88"/>
        <v>#DIV/0!</v>
      </c>
      <c r="K301" s="29">
        <f t="shared" si="89"/>
        <v>3</v>
      </c>
      <c r="L301" s="29">
        <f t="shared" si="77"/>
        <v>0.27</v>
      </c>
      <c r="M301" s="29">
        <f t="shared" si="78"/>
        <v>8.4199999999999997E-2</v>
      </c>
      <c r="N301" s="29">
        <f t="shared" si="79"/>
        <v>12.92</v>
      </c>
      <c r="O301" s="45" t="e">
        <f t="shared" si="90"/>
        <v>#DIV/0!</v>
      </c>
      <c r="P301" s="28">
        <f t="shared" si="80"/>
        <v>10.989169238449415</v>
      </c>
      <c r="Q301" s="28">
        <f t="shared" si="81"/>
        <v>15.087458954343088</v>
      </c>
      <c r="R301" s="45" t="e">
        <f t="shared" si="91"/>
        <v>#DIV/0!</v>
      </c>
      <c r="S301" s="29">
        <f t="shared" si="92"/>
        <v>3</v>
      </c>
      <c r="T301" s="29" t="e">
        <f t="shared" si="82"/>
        <v>#N/A</v>
      </c>
      <c r="U301" s="29" t="e">
        <f t="shared" si="83"/>
        <v>#N/A</v>
      </c>
      <c r="V301" s="29" t="e">
        <f t="shared" si="84"/>
        <v>#N/A</v>
      </c>
      <c r="W301" s="21" t="e">
        <f t="shared" si="93"/>
        <v>#DIV/0!</v>
      </c>
      <c r="X301" s="28">
        <f t="shared" si="85"/>
        <v>0</v>
      </c>
      <c r="Y301" s="28">
        <f t="shared" si="86"/>
        <v>0</v>
      </c>
      <c r="Z301" s="45" t="e">
        <f t="shared" si="94"/>
        <v>#DIV/0!</v>
      </c>
    </row>
    <row r="302" spans="4:26">
      <c r="D302" s="21"/>
      <c r="E302" s="21"/>
      <c r="G302" s="21"/>
      <c r="H302" s="54">
        <f t="shared" si="87"/>
        <v>0</v>
      </c>
      <c r="I302" s="28">
        <f t="shared" si="76"/>
        <v>0</v>
      </c>
      <c r="J302" s="45" t="e">
        <f t="shared" si="88"/>
        <v>#DIV/0!</v>
      </c>
      <c r="K302" s="29">
        <f t="shared" si="89"/>
        <v>3</v>
      </c>
      <c r="L302" s="29">
        <f t="shared" si="77"/>
        <v>0.27</v>
      </c>
      <c r="M302" s="29">
        <f t="shared" si="78"/>
        <v>8.4199999999999997E-2</v>
      </c>
      <c r="N302" s="29">
        <f t="shared" si="79"/>
        <v>12.92</v>
      </c>
      <c r="O302" s="45" t="e">
        <f t="shared" si="90"/>
        <v>#DIV/0!</v>
      </c>
      <c r="P302" s="28">
        <f t="shared" si="80"/>
        <v>10.989169238449415</v>
      </c>
      <c r="Q302" s="28">
        <f t="shared" si="81"/>
        <v>15.087458954343088</v>
      </c>
      <c r="R302" s="45" t="e">
        <f t="shared" si="91"/>
        <v>#DIV/0!</v>
      </c>
      <c r="S302" s="29">
        <f t="shared" si="92"/>
        <v>3</v>
      </c>
      <c r="T302" s="29" t="e">
        <f t="shared" si="82"/>
        <v>#N/A</v>
      </c>
      <c r="U302" s="29" t="e">
        <f t="shared" si="83"/>
        <v>#N/A</v>
      </c>
      <c r="V302" s="29" t="e">
        <f t="shared" si="84"/>
        <v>#N/A</v>
      </c>
      <c r="W302" s="21" t="e">
        <f t="shared" si="93"/>
        <v>#DIV/0!</v>
      </c>
      <c r="X302" s="28">
        <f t="shared" si="85"/>
        <v>0</v>
      </c>
      <c r="Y302" s="28">
        <f t="shared" si="86"/>
        <v>0</v>
      </c>
      <c r="Z302" s="45" t="e">
        <f t="shared" si="94"/>
        <v>#DIV/0!</v>
      </c>
    </row>
    <row r="303" spans="4:26">
      <c r="D303" s="21"/>
      <c r="E303" s="21"/>
      <c r="G303" s="21"/>
      <c r="H303" s="54">
        <f t="shared" si="87"/>
        <v>0</v>
      </c>
      <c r="I303" s="28">
        <f t="shared" si="76"/>
        <v>0</v>
      </c>
      <c r="J303" s="45" t="e">
        <f t="shared" si="88"/>
        <v>#DIV/0!</v>
      </c>
      <c r="K303" s="29">
        <f t="shared" si="89"/>
        <v>3</v>
      </c>
      <c r="L303" s="29">
        <f t="shared" si="77"/>
        <v>0.27</v>
      </c>
      <c r="M303" s="29">
        <f t="shared" si="78"/>
        <v>8.4199999999999997E-2</v>
      </c>
      <c r="N303" s="29">
        <f t="shared" si="79"/>
        <v>12.92</v>
      </c>
      <c r="O303" s="45" t="e">
        <f t="shared" si="90"/>
        <v>#DIV/0!</v>
      </c>
      <c r="P303" s="28">
        <f t="shared" si="80"/>
        <v>10.989169238449415</v>
      </c>
      <c r="Q303" s="28">
        <f t="shared" si="81"/>
        <v>15.087458954343088</v>
      </c>
      <c r="R303" s="45" t="e">
        <f t="shared" si="91"/>
        <v>#DIV/0!</v>
      </c>
      <c r="S303" s="29">
        <f t="shared" si="92"/>
        <v>3</v>
      </c>
      <c r="T303" s="29" t="e">
        <f t="shared" si="82"/>
        <v>#N/A</v>
      </c>
      <c r="U303" s="29" t="e">
        <f t="shared" si="83"/>
        <v>#N/A</v>
      </c>
      <c r="V303" s="29" t="e">
        <f t="shared" si="84"/>
        <v>#N/A</v>
      </c>
      <c r="W303" s="21" t="e">
        <f t="shared" si="93"/>
        <v>#DIV/0!</v>
      </c>
      <c r="X303" s="28">
        <f t="shared" si="85"/>
        <v>0</v>
      </c>
      <c r="Y303" s="28">
        <f t="shared" si="86"/>
        <v>0</v>
      </c>
      <c r="Z303" s="45" t="e">
        <f t="shared" si="94"/>
        <v>#DIV/0!</v>
      </c>
    </row>
    <row r="304" spans="4:26">
      <c r="D304" s="21"/>
      <c r="E304" s="21"/>
      <c r="G304" s="21"/>
      <c r="H304" s="54">
        <f t="shared" si="87"/>
        <v>0</v>
      </c>
      <c r="I304" s="28">
        <f t="shared" si="76"/>
        <v>0</v>
      </c>
      <c r="J304" s="45" t="e">
        <f t="shared" si="88"/>
        <v>#DIV/0!</v>
      </c>
      <c r="K304" s="29">
        <f t="shared" si="89"/>
        <v>3</v>
      </c>
      <c r="L304" s="29">
        <f t="shared" si="77"/>
        <v>0.27</v>
      </c>
      <c r="M304" s="29">
        <f t="shared" si="78"/>
        <v>8.4199999999999997E-2</v>
      </c>
      <c r="N304" s="29">
        <f t="shared" si="79"/>
        <v>12.92</v>
      </c>
      <c r="O304" s="45" t="e">
        <f t="shared" si="90"/>
        <v>#DIV/0!</v>
      </c>
      <c r="P304" s="28">
        <f t="shared" si="80"/>
        <v>10.989169238449415</v>
      </c>
      <c r="Q304" s="28">
        <f t="shared" si="81"/>
        <v>15.087458954343088</v>
      </c>
      <c r="R304" s="45" t="e">
        <f t="shared" si="91"/>
        <v>#DIV/0!</v>
      </c>
      <c r="S304" s="29">
        <f t="shared" si="92"/>
        <v>3</v>
      </c>
      <c r="T304" s="29" t="e">
        <f t="shared" si="82"/>
        <v>#N/A</v>
      </c>
      <c r="U304" s="29" t="e">
        <f t="shared" si="83"/>
        <v>#N/A</v>
      </c>
      <c r="V304" s="29" t="e">
        <f t="shared" si="84"/>
        <v>#N/A</v>
      </c>
      <c r="W304" s="21" t="e">
        <f t="shared" si="93"/>
        <v>#DIV/0!</v>
      </c>
      <c r="X304" s="28">
        <f t="shared" si="85"/>
        <v>0</v>
      </c>
      <c r="Y304" s="28">
        <f t="shared" si="86"/>
        <v>0</v>
      </c>
      <c r="Z304" s="45" t="e">
        <f t="shared" si="94"/>
        <v>#DIV/0!</v>
      </c>
    </row>
    <row r="305" spans="4:26">
      <c r="D305" s="21"/>
      <c r="E305" s="21"/>
      <c r="G305" s="21"/>
      <c r="H305" s="54">
        <f t="shared" si="87"/>
        <v>0</v>
      </c>
      <c r="I305" s="28">
        <f t="shared" si="76"/>
        <v>0</v>
      </c>
      <c r="J305" s="45" t="e">
        <f t="shared" si="88"/>
        <v>#DIV/0!</v>
      </c>
      <c r="K305" s="29">
        <f t="shared" si="89"/>
        <v>3</v>
      </c>
      <c r="L305" s="29">
        <f t="shared" si="77"/>
        <v>0.27</v>
      </c>
      <c r="M305" s="29">
        <f t="shared" si="78"/>
        <v>8.4199999999999997E-2</v>
      </c>
      <c r="N305" s="29">
        <f t="shared" si="79"/>
        <v>12.92</v>
      </c>
      <c r="O305" s="45" t="e">
        <f t="shared" si="90"/>
        <v>#DIV/0!</v>
      </c>
      <c r="P305" s="28">
        <f t="shared" si="80"/>
        <v>10.989169238449415</v>
      </c>
      <c r="Q305" s="28">
        <f t="shared" si="81"/>
        <v>15.087458954343088</v>
      </c>
      <c r="R305" s="45" t="e">
        <f t="shared" si="91"/>
        <v>#DIV/0!</v>
      </c>
      <c r="S305" s="29">
        <f t="shared" si="92"/>
        <v>3</v>
      </c>
      <c r="T305" s="29" t="e">
        <f t="shared" si="82"/>
        <v>#N/A</v>
      </c>
      <c r="U305" s="29" t="e">
        <f t="shared" si="83"/>
        <v>#N/A</v>
      </c>
      <c r="V305" s="29" t="e">
        <f t="shared" si="84"/>
        <v>#N/A</v>
      </c>
      <c r="W305" s="21" t="e">
        <f t="shared" si="93"/>
        <v>#DIV/0!</v>
      </c>
      <c r="X305" s="28">
        <f t="shared" si="85"/>
        <v>0</v>
      </c>
      <c r="Y305" s="28">
        <f t="shared" si="86"/>
        <v>0</v>
      </c>
      <c r="Z305" s="45" t="e">
        <f t="shared" si="94"/>
        <v>#DIV/0!</v>
      </c>
    </row>
    <row r="306" spans="4:26">
      <c r="D306" s="21"/>
      <c r="E306" s="21"/>
      <c r="G306" s="21"/>
      <c r="H306" s="54">
        <f t="shared" si="87"/>
        <v>0</v>
      </c>
      <c r="I306" s="28">
        <f t="shared" si="76"/>
        <v>0</v>
      </c>
      <c r="J306" s="45" t="e">
        <f t="shared" si="88"/>
        <v>#DIV/0!</v>
      </c>
      <c r="K306" s="29">
        <f t="shared" si="89"/>
        <v>3</v>
      </c>
      <c r="L306" s="29">
        <f t="shared" si="77"/>
        <v>0.27</v>
      </c>
      <c r="M306" s="29">
        <f t="shared" si="78"/>
        <v>8.4199999999999997E-2</v>
      </c>
      <c r="N306" s="29">
        <f t="shared" si="79"/>
        <v>12.92</v>
      </c>
      <c r="O306" s="45" t="e">
        <f t="shared" si="90"/>
        <v>#DIV/0!</v>
      </c>
      <c r="P306" s="28">
        <f t="shared" si="80"/>
        <v>10.989169238449415</v>
      </c>
      <c r="Q306" s="28">
        <f t="shared" si="81"/>
        <v>15.087458954343088</v>
      </c>
      <c r="R306" s="45" t="e">
        <f t="shared" si="91"/>
        <v>#DIV/0!</v>
      </c>
      <c r="S306" s="29">
        <f t="shared" si="92"/>
        <v>3</v>
      </c>
      <c r="T306" s="29" t="e">
        <f t="shared" si="82"/>
        <v>#N/A</v>
      </c>
      <c r="U306" s="29" t="e">
        <f t="shared" si="83"/>
        <v>#N/A</v>
      </c>
      <c r="V306" s="29" t="e">
        <f t="shared" si="84"/>
        <v>#N/A</v>
      </c>
      <c r="W306" s="21" t="e">
        <f t="shared" si="93"/>
        <v>#DIV/0!</v>
      </c>
      <c r="X306" s="28">
        <f t="shared" si="85"/>
        <v>0</v>
      </c>
      <c r="Y306" s="28">
        <f t="shared" si="86"/>
        <v>0</v>
      </c>
      <c r="Z306" s="45" t="e">
        <f t="shared" si="94"/>
        <v>#DIV/0!</v>
      </c>
    </row>
    <row r="307" spans="4:26">
      <c r="D307" s="21"/>
      <c r="E307" s="21"/>
      <c r="G307" s="21"/>
      <c r="H307" s="54">
        <f t="shared" si="87"/>
        <v>0</v>
      </c>
      <c r="I307" s="28">
        <f t="shared" si="76"/>
        <v>0</v>
      </c>
      <c r="J307" s="45" t="e">
        <f t="shared" si="88"/>
        <v>#DIV/0!</v>
      </c>
      <c r="K307" s="29">
        <f t="shared" si="89"/>
        <v>3</v>
      </c>
      <c r="L307" s="29">
        <f t="shared" si="77"/>
        <v>0.27</v>
      </c>
      <c r="M307" s="29">
        <f t="shared" si="78"/>
        <v>8.4199999999999997E-2</v>
      </c>
      <c r="N307" s="29">
        <f t="shared" si="79"/>
        <v>12.92</v>
      </c>
      <c r="O307" s="45" t="e">
        <f t="shared" si="90"/>
        <v>#DIV/0!</v>
      </c>
      <c r="P307" s="28">
        <f t="shared" si="80"/>
        <v>10.989169238449415</v>
      </c>
      <c r="Q307" s="28">
        <f t="shared" si="81"/>
        <v>15.087458954343088</v>
      </c>
      <c r="R307" s="45" t="e">
        <f t="shared" si="91"/>
        <v>#DIV/0!</v>
      </c>
      <c r="S307" s="29">
        <f t="shared" si="92"/>
        <v>3</v>
      </c>
      <c r="T307" s="29" t="e">
        <f t="shared" si="82"/>
        <v>#N/A</v>
      </c>
      <c r="U307" s="29" t="e">
        <f t="shared" si="83"/>
        <v>#N/A</v>
      </c>
      <c r="V307" s="29" t="e">
        <f t="shared" si="84"/>
        <v>#N/A</v>
      </c>
      <c r="W307" s="21" t="e">
        <f t="shared" si="93"/>
        <v>#DIV/0!</v>
      </c>
      <c r="X307" s="28">
        <f t="shared" si="85"/>
        <v>0</v>
      </c>
      <c r="Y307" s="28">
        <f t="shared" si="86"/>
        <v>0</v>
      </c>
      <c r="Z307" s="45" t="e">
        <f t="shared" si="94"/>
        <v>#DIV/0!</v>
      </c>
    </row>
    <row r="308" spans="4:26">
      <c r="D308" s="21"/>
      <c r="E308" s="21"/>
      <c r="G308" s="21"/>
      <c r="H308" s="54">
        <f t="shared" si="87"/>
        <v>0</v>
      </c>
      <c r="I308" s="28">
        <f t="shared" si="76"/>
        <v>0</v>
      </c>
      <c r="J308" s="45" t="e">
        <f t="shared" si="88"/>
        <v>#DIV/0!</v>
      </c>
      <c r="K308" s="29">
        <f t="shared" si="89"/>
        <v>3</v>
      </c>
      <c r="L308" s="29">
        <f t="shared" si="77"/>
        <v>0.27</v>
      </c>
      <c r="M308" s="29">
        <f t="shared" si="78"/>
        <v>8.4199999999999997E-2</v>
      </c>
      <c r="N308" s="29">
        <f t="shared" si="79"/>
        <v>12.92</v>
      </c>
      <c r="O308" s="45" t="e">
        <f t="shared" si="90"/>
        <v>#DIV/0!</v>
      </c>
      <c r="P308" s="28">
        <f t="shared" si="80"/>
        <v>10.989169238449415</v>
      </c>
      <c r="Q308" s="28">
        <f t="shared" si="81"/>
        <v>15.087458954343088</v>
      </c>
      <c r="R308" s="45" t="e">
        <f t="shared" si="91"/>
        <v>#DIV/0!</v>
      </c>
      <c r="S308" s="29">
        <f t="shared" si="92"/>
        <v>3</v>
      </c>
      <c r="T308" s="29" t="e">
        <f t="shared" si="82"/>
        <v>#N/A</v>
      </c>
      <c r="U308" s="29" t="e">
        <f t="shared" si="83"/>
        <v>#N/A</v>
      </c>
      <c r="V308" s="29" t="e">
        <f t="shared" si="84"/>
        <v>#N/A</v>
      </c>
      <c r="W308" s="21" t="e">
        <f t="shared" si="93"/>
        <v>#DIV/0!</v>
      </c>
      <c r="X308" s="28">
        <f t="shared" si="85"/>
        <v>0</v>
      </c>
      <c r="Y308" s="28">
        <f t="shared" si="86"/>
        <v>0</v>
      </c>
      <c r="Z308" s="45" t="e">
        <f t="shared" si="94"/>
        <v>#DIV/0!</v>
      </c>
    </row>
    <row r="309" spans="4:26">
      <c r="D309" s="21"/>
      <c r="E309" s="21"/>
      <c r="G309" s="21"/>
      <c r="H309" s="54">
        <f t="shared" si="87"/>
        <v>0</v>
      </c>
      <c r="I309" s="28">
        <f t="shared" si="76"/>
        <v>0</v>
      </c>
      <c r="J309" s="45" t="e">
        <f t="shared" si="88"/>
        <v>#DIV/0!</v>
      </c>
      <c r="K309" s="29">
        <f t="shared" si="89"/>
        <v>3</v>
      </c>
      <c r="L309" s="29">
        <f t="shared" si="77"/>
        <v>0.27</v>
      </c>
      <c r="M309" s="29">
        <f t="shared" si="78"/>
        <v>8.4199999999999997E-2</v>
      </c>
      <c r="N309" s="29">
        <f t="shared" si="79"/>
        <v>12.92</v>
      </c>
      <c r="O309" s="45" t="e">
        <f t="shared" si="90"/>
        <v>#DIV/0!</v>
      </c>
      <c r="P309" s="28">
        <f t="shared" si="80"/>
        <v>10.989169238449415</v>
      </c>
      <c r="Q309" s="28">
        <f t="shared" si="81"/>
        <v>15.087458954343088</v>
      </c>
      <c r="R309" s="45" t="e">
        <f t="shared" si="91"/>
        <v>#DIV/0!</v>
      </c>
      <c r="S309" s="29">
        <f t="shared" si="92"/>
        <v>3</v>
      </c>
      <c r="T309" s="29" t="e">
        <f t="shared" si="82"/>
        <v>#N/A</v>
      </c>
      <c r="U309" s="29" t="e">
        <f t="shared" si="83"/>
        <v>#N/A</v>
      </c>
      <c r="V309" s="29" t="e">
        <f t="shared" si="84"/>
        <v>#N/A</v>
      </c>
      <c r="W309" s="21" t="e">
        <f t="shared" si="93"/>
        <v>#DIV/0!</v>
      </c>
      <c r="X309" s="28">
        <f t="shared" si="85"/>
        <v>0</v>
      </c>
      <c r="Y309" s="28">
        <f t="shared" si="86"/>
        <v>0</v>
      </c>
      <c r="Z309" s="45" t="e">
        <f t="shared" si="94"/>
        <v>#DIV/0!</v>
      </c>
    </row>
    <row r="310" spans="4:26">
      <c r="D310" s="21"/>
      <c r="E310" s="21"/>
      <c r="G310" s="21"/>
      <c r="H310" s="54">
        <f t="shared" si="87"/>
        <v>0</v>
      </c>
      <c r="I310" s="28">
        <f t="shared" si="76"/>
        <v>0</v>
      </c>
      <c r="J310" s="45" t="e">
        <f t="shared" si="88"/>
        <v>#DIV/0!</v>
      </c>
      <c r="K310" s="29">
        <f t="shared" si="89"/>
        <v>3</v>
      </c>
      <c r="L310" s="29">
        <f t="shared" si="77"/>
        <v>0.27</v>
      </c>
      <c r="M310" s="29">
        <f t="shared" si="78"/>
        <v>8.4199999999999997E-2</v>
      </c>
      <c r="N310" s="29">
        <f t="shared" si="79"/>
        <v>12.92</v>
      </c>
      <c r="O310" s="45" t="e">
        <f t="shared" si="90"/>
        <v>#DIV/0!</v>
      </c>
      <c r="P310" s="28">
        <f t="shared" si="80"/>
        <v>10.989169238449415</v>
      </c>
      <c r="Q310" s="28">
        <f t="shared" si="81"/>
        <v>15.087458954343088</v>
      </c>
      <c r="R310" s="45" t="e">
        <f t="shared" si="91"/>
        <v>#DIV/0!</v>
      </c>
      <c r="S310" s="29">
        <f t="shared" si="92"/>
        <v>3</v>
      </c>
      <c r="T310" s="29" t="e">
        <f t="shared" si="82"/>
        <v>#N/A</v>
      </c>
      <c r="U310" s="29" t="e">
        <f t="shared" si="83"/>
        <v>#N/A</v>
      </c>
      <c r="V310" s="29" t="e">
        <f t="shared" si="84"/>
        <v>#N/A</v>
      </c>
      <c r="W310" s="21" t="e">
        <f t="shared" si="93"/>
        <v>#DIV/0!</v>
      </c>
      <c r="X310" s="28">
        <f t="shared" si="85"/>
        <v>0</v>
      </c>
      <c r="Y310" s="28">
        <f t="shared" si="86"/>
        <v>0</v>
      </c>
      <c r="Z310" s="45" t="e">
        <f t="shared" si="94"/>
        <v>#DIV/0!</v>
      </c>
    </row>
    <row r="311" spans="4:26">
      <c r="D311" s="21"/>
      <c r="E311" s="21"/>
      <c r="G311" s="21"/>
      <c r="H311" s="54">
        <f t="shared" si="87"/>
        <v>0</v>
      </c>
      <c r="I311" s="28">
        <f t="shared" si="76"/>
        <v>0</v>
      </c>
      <c r="J311" s="45" t="e">
        <f t="shared" si="88"/>
        <v>#DIV/0!</v>
      </c>
      <c r="K311" s="29">
        <f t="shared" si="89"/>
        <v>3</v>
      </c>
      <c r="L311" s="29">
        <f t="shared" si="77"/>
        <v>0.27</v>
      </c>
      <c r="M311" s="29">
        <f t="shared" si="78"/>
        <v>8.4199999999999997E-2</v>
      </c>
      <c r="N311" s="29">
        <f t="shared" si="79"/>
        <v>12.92</v>
      </c>
      <c r="O311" s="45" t="e">
        <f t="shared" si="90"/>
        <v>#DIV/0!</v>
      </c>
      <c r="P311" s="28">
        <f t="shared" si="80"/>
        <v>10.989169238449415</v>
      </c>
      <c r="Q311" s="28">
        <f t="shared" si="81"/>
        <v>15.087458954343088</v>
      </c>
      <c r="R311" s="45" t="e">
        <f t="shared" si="91"/>
        <v>#DIV/0!</v>
      </c>
      <c r="S311" s="29">
        <f t="shared" si="92"/>
        <v>3</v>
      </c>
      <c r="T311" s="29" t="e">
        <f t="shared" si="82"/>
        <v>#N/A</v>
      </c>
      <c r="U311" s="29" t="e">
        <f t="shared" si="83"/>
        <v>#N/A</v>
      </c>
      <c r="V311" s="29" t="e">
        <f t="shared" si="84"/>
        <v>#N/A</v>
      </c>
      <c r="W311" s="21" t="e">
        <f t="shared" si="93"/>
        <v>#DIV/0!</v>
      </c>
      <c r="X311" s="28">
        <f t="shared" si="85"/>
        <v>0</v>
      </c>
      <c r="Y311" s="28">
        <f t="shared" si="86"/>
        <v>0</v>
      </c>
      <c r="Z311" s="45" t="e">
        <f t="shared" si="94"/>
        <v>#DIV/0!</v>
      </c>
    </row>
    <row r="312" spans="4:26">
      <c r="D312" s="21"/>
      <c r="E312" s="21"/>
      <c r="G312" s="21"/>
      <c r="H312" s="54">
        <f t="shared" si="87"/>
        <v>0</v>
      </c>
      <c r="I312" s="28">
        <f t="shared" si="76"/>
        <v>0</v>
      </c>
      <c r="J312" s="45" t="e">
        <f t="shared" si="88"/>
        <v>#DIV/0!</v>
      </c>
      <c r="K312" s="29">
        <f t="shared" si="89"/>
        <v>3</v>
      </c>
      <c r="L312" s="29">
        <f t="shared" si="77"/>
        <v>0.27</v>
      </c>
      <c r="M312" s="29">
        <f t="shared" si="78"/>
        <v>8.4199999999999997E-2</v>
      </c>
      <c r="N312" s="29">
        <f t="shared" si="79"/>
        <v>12.92</v>
      </c>
      <c r="O312" s="45" t="e">
        <f t="shared" si="90"/>
        <v>#DIV/0!</v>
      </c>
      <c r="P312" s="28">
        <f t="shared" si="80"/>
        <v>10.989169238449415</v>
      </c>
      <c r="Q312" s="28">
        <f t="shared" si="81"/>
        <v>15.087458954343088</v>
      </c>
      <c r="R312" s="45" t="e">
        <f t="shared" si="91"/>
        <v>#DIV/0!</v>
      </c>
      <c r="S312" s="29">
        <f t="shared" si="92"/>
        <v>3</v>
      </c>
      <c r="T312" s="29" t="e">
        <f t="shared" si="82"/>
        <v>#N/A</v>
      </c>
      <c r="U312" s="29" t="e">
        <f t="shared" si="83"/>
        <v>#N/A</v>
      </c>
      <c r="V312" s="29" t="e">
        <f t="shared" si="84"/>
        <v>#N/A</v>
      </c>
      <c r="W312" s="21" t="e">
        <f t="shared" si="93"/>
        <v>#DIV/0!</v>
      </c>
      <c r="X312" s="28">
        <f t="shared" si="85"/>
        <v>0</v>
      </c>
      <c r="Y312" s="28">
        <f t="shared" si="86"/>
        <v>0</v>
      </c>
      <c r="Z312" s="45" t="e">
        <f t="shared" si="94"/>
        <v>#DIV/0!</v>
      </c>
    </row>
    <row r="313" spans="4:26">
      <c r="D313" s="21"/>
      <c r="E313" s="21"/>
      <c r="G313" s="21"/>
      <c r="H313" s="54">
        <f t="shared" si="87"/>
        <v>0</v>
      </c>
      <c r="I313" s="28">
        <f t="shared" si="76"/>
        <v>0</v>
      </c>
      <c r="J313" s="45" t="e">
        <f t="shared" si="88"/>
        <v>#DIV/0!</v>
      </c>
      <c r="K313" s="29">
        <f t="shared" si="89"/>
        <v>3</v>
      </c>
      <c r="L313" s="29">
        <f t="shared" si="77"/>
        <v>0.27</v>
      </c>
      <c r="M313" s="29">
        <f t="shared" si="78"/>
        <v>8.4199999999999997E-2</v>
      </c>
      <c r="N313" s="29">
        <f t="shared" si="79"/>
        <v>12.92</v>
      </c>
      <c r="O313" s="45" t="e">
        <f t="shared" si="90"/>
        <v>#DIV/0!</v>
      </c>
      <c r="P313" s="28">
        <f t="shared" si="80"/>
        <v>10.989169238449415</v>
      </c>
      <c r="Q313" s="28">
        <f t="shared" si="81"/>
        <v>15.087458954343088</v>
      </c>
      <c r="R313" s="45" t="e">
        <f t="shared" si="91"/>
        <v>#DIV/0!</v>
      </c>
      <c r="S313" s="29">
        <f t="shared" si="92"/>
        <v>3</v>
      </c>
      <c r="T313" s="29" t="e">
        <f t="shared" si="82"/>
        <v>#N/A</v>
      </c>
      <c r="U313" s="29" t="e">
        <f t="shared" si="83"/>
        <v>#N/A</v>
      </c>
      <c r="V313" s="29" t="e">
        <f t="shared" si="84"/>
        <v>#N/A</v>
      </c>
      <c r="W313" s="21" t="e">
        <f t="shared" si="93"/>
        <v>#DIV/0!</v>
      </c>
      <c r="X313" s="28">
        <f t="shared" si="85"/>
        <v>0</v>
      </c>
      <c r="Y313" s="28">
        <f t="shared" si="86"/>
        <v>0</v>
      </c>
      <c r="Z313" s="45" t="e">
        <f t="shared" si="94"/>
        <v>#DIV/0!</v>
      </c>
    </row>
    <row r="314" spans="4:26">
      <c r="D314" s="21"/>
      <c r="E314" s="21"/>
      <c r="G314" s="21"/>
      <c r="H314" s="54">
        <f t="shared" si="87"/>
        <v>0</v>
      </c>
      <c r="I314" s="28">
        <f t="shared" si="76"/>
        <v>0</v>
      </c>
      <c r="J314" s="45" t="e">
        <f t="shared" si="88"/>
        <v>#DIV/0!</v>
      </c>
      <c r="K314" s="29">
        <f t="shared" si="89"/>
        <v>3</v>
      </c>
      <c r="L314" s="29">
        <f t="shared" si="77"/>
        <v>0.27</v>
      </c>
      <c r="M314" s="29">
        <f t="shared" si="78"/>
        <v>8.4199999999999997E-2</v>
      </c>
      <c r="N314" s="29">
        <f t="shared" si="79"/>
        <v>12.92</v>
      </c>
      <c r="O314" s="45" t="e">
        <f t="shared" si="90"/>
        <v>#DIV/0!</v>
      </c>
      <c r="P314" s="28">
        <f t="shared" si="80"/>
        <v>10.989169238449415</v>
      </c>
      <c r="Q314" s="28">
        <f t="shared" si="81"/>
        <v>15.087458954343088</v>
      </c>
      <c r="R314" s="45" t="e">
        <f t="shared" si="91"/>
        <v>#DIV/0!</v>
      </c>
      <c r="S314" s="29">
        <f t="shared" si="92"/>
        <v>3</v>
      </c>
      <c r="T314" s="29" t="e">
        <f t="shared" si="82"/>
        <v>#N/A</v>
      </c>
      <c r="U314" s="29" t="e">
        <f t="shared" si="83"/>
        <v>#N/A</v>
      </c>
      <c r="V314" s="29" t="e">
        <f t="shared" si="84"/>
        <v>#N/A</v>
      </c>
      <c r="W314" s="21" t="e">
        <f t="shared" si="93"/>
        <v>#DIV/0!</v>
      </c>
      <c r="X314" s="28">
        <f t="shared" si="85"/>
        <v>0</v>
      </c>
      <c r="Y314" s="28">
        <f t="shared" si="86"/>
        <v>0</v>
      </c>
      <c r="Z314" s="45" t="e">
        <f t="shared" si="94"/>
        <v>#DIV/0!</v>
      </c>
    </row>
    <row r="315" spans="4:26">
      <c r="D315" s="21"/>
      <c r="E315" s="21"/>
      <c r="G315" s="21"/>
      <c r="H315" s="54">
        <f t="shared" si="87"/>
        <v>0</v>
      </c>
      <c r="I315" s="28">
        <f t="shared" si="76"/>
        <v>0</v>
      </c>
      <c r="J315" s="45" t="e">
        <f t="shared" si="88"/>
        <v>#DIV/0!</v>
      </c>
      <c r="K315" s="29">
        <f t="shared" si="89"/>
        <v>3</v>
      </c>
      <c r="L315" s="29">
        <f t="shared" si="77"/>
        <v>0.27</v>
      </c>
      <c r="M315" s="29">
        <f t="shared" si="78"/>
        <v>8.4199999999999997E-2</v>
      </c>
      <c r="N315" s="29">
        <f t="shared" si="79"/>
        <v>12.92</v>
      </c>
      <c r="O315" s="45" t="e">
        <f t="shared" si="90"/>
        <v>#DIV/0!</v>
      </c>
      <c r="P315" s="28">
        <f t="shared" si="80"/>
        <v>10.989169238449415</v>
      </c>
      <c r="Q315" s="28">
        <f t="shared" si="81"/>
        <v>15.087458954343088</v>
      </c>
      <c r="R315" s="45" t="e">
        <f t="shared" si="91"/>
        <v>#DIV/0!</v>
      </c>
      <c r="S315" s="29">
        <f t="shared" si="92"/>
        <v>3</v>
      </c>
      <c r="T315" s="29" t="e">
        <f t="shared" si="82"/>
        <v>#N/A</v>
      </c>
      <c r="U315" s="29" t="e">
        <f t="shared" si="83"/>
        <v>#N/A</v>
      </c>
      <c r="V315" s="29" t="e">
        <f t="shared" si="84"/>
        <v>#N/A</v>
      </c>
      <c r="W315" s="21" t="e">
        <f t="shared" si="93"/>
        <v>#DIV/0!</v>
      </c>
      <c r="X315" s="28">
        <f t="shared" si="85"/>
        <v>0</v>
      </c>
      <c r="Y315" s="28">
        <f t="shared" si="86"/>
        <v>0</v>
      </c>
      <c r="Z315" s="45" t="e">
        <f t="shared" si="94"/>
        <v>#DIV/0!</v>
      </c>
    </row>
    <row r="316" spans="4:26">
      <c r="D316" s="21"/>
      <c r="E316" s="21"/>
      <c r="G316" s="21"/>
      <c r="H316" s="54">
        <f t="shared" si="87"/>
        <v>0</v>
      </c>
      <c r="I316" s="28">
        <f t="shared" si="76"/>
        <v>0</v>
      </c>
      <c r="J316" s="45" t="e">
        <f t="shared" si="88"/>
        <v>#DIV/0!</v>
      </c>
      <c r="K316" s="29">
        <f t="shared" si="89"/>
        <v>3</v>
      </c>
      <c r="L316" s="29">
        <f t="shared" si="77"/>
        <v>0.27</v>
      </c>
      <c r="M316" s="29">
        <f t="shared" si="78"/>
        <v>8.4199999999999997E-2</v>
      </c>
      <c r="N316" s="29">
        <f t="shared" si="79"/>
        <v>12.92</v>
      </c>
      <c r="O316" s="45" t="e">
        <f t="shared" si="90"/>
        <v>#DIV/0!</v>
      </c>
      <c r="P316" s="28">
        <f t="shared" si="80"/>
        <v>10.989169238449415</v>
      </c>
      <c r="Q316" s="28">
        <f t="shared" si="81"/>
        <v>15.087458954343088</v>
      </c>
      <c r="R316" s="45" t="e">
        <f t="shared" si="91"/>
        <v>#DIV/0!</v>
      </c>
      <c r="S316" s="29">
        <f t="shared" si="92"/>
        <v>3</v>
      </c>
      <c r="T316" s="29" t="e">
        <f t="shared" si="82"/>
        <v>#N/A</v>
      </c>
      <c r="U316" s="29" t="e">
        <f t="shared" si="83"/>
        <v>#N/A</v>
      </c>
      <c r="V316" s="29" t="e">
        <f t="shared" si="84"/>
        <v>#N/A</v>
      </c>
      <c r="W316" s="21" t="e">
        <f t="shared" si="93"/>
        <v>#DIV/0!</v>
      </c>
      <c r="X316" s="28">
        <f t="shared" si="85"/>
        <v>0</v>
      </c>
      <c r="Y316" s="28">
        <f t="shared" si="86"/>
        <v>0</v>
      </c>
      <c r="Z316" s="45" t="e">
        <f t="shared" si="94"/>
        <v>#DIV/0!</v>
      </c>
    </row>
    <row r="317" spans="4:26">
      <c r="D317" s="21"/>
      <c r="E317" s="21"/>
      <c r="G317" s="21"/>
      <c r="H317" s="54">
        <f t="shared" si="87"/>
        <v>0</v>
      </c>
      <c r="I317" s="28">
        <f t="shared" si="76"/>
        <v>0</v>
      </c>
      <c r="J317" s="45" t="e">
        <f t="shared" si="88"/>
        <v>#DIV/0!</v>
      </c>
      <c r="K317" s="29">
        <f t="shared" si="89"/>
        <v>3</v>
      </c>
      <c r="L317" s="29">
        <f t="shared" si="77"/>
        <v>0.27</v>
      </c>
      <c r="M317" s="29">
        <f t="shared" si="78"/>
        <v>8.4199999999999997E-2</v>
      </c>
      <c r="N317" s="29">
        <f t="shared" si="79"/>
        <v>12.92</v>
      </c>
      <c r="O317" s="45" t="e">
        <f t="shared" si="90"/>
        <v>#DIV/0!</v>
      </c>
      <c r="P317" s="28">
        <f t="shared" si="80"/>
        <v>10.989169238449415</v>
      </c>
      <c r="Q317" s="28">
        <f t="shared" si="81"/>
        <v>15.087458954343088</v>
      </c>
      <c r="R317" s="45" t="e">
        <f t="shared" si="91"/>
        <v>#DIV/0!</v>
      </c>
      <c r="S317" s="29">
        <f t="shared" si="92"/>
        <v>3</v>
      </c>
      <c r="T317" s="29" t="e">
        <f t="shared" si="82"/>
        <v>#N/A</v>
      </c>
      <c r="U317" s="29" t="e">
        <f t="shared" si="83"/>
        <v>#N/A</v>
      </c>
      <c r="V317" s="29" t="e">
        <f t="shared" si="84"/>
        <v>#N/A</v>
      </c>
      <c r="W317" s="21" t="e">
        <f t="shared" si="93"/>
        <v>#DIV/0!</v>
      </c>
      <c r="X317" s="28">
        <f t="shared" si="85"/>
        <v>0</v>
      </c>
      <c r="Y317" s="28">
        <f t="shared" si="86"/>
        <v>0</v>
      </c>
      <c r="Z317" s="45" t="e">
        <f t="shared" si="94"/>
        <v>#DIV/0!</v>
      </c>
    </row>
    <row r="318" spans="4:26">
      <c r="D318" s="21"/>
      <c r="E318" s="21"/>
      <c r="G318" s="21"/>
      <c r="H318" s="54">
        <f t="shared" si="87"/>
        <v>0</v>
      </c>
      <c r="I318" s="28">
        <f t="shared" si="76"/>
        <v>0</v>
      </c>
      <c r="J318" s="45" t="e">
        <f t="shared" si="88"/>
        <v>#DIV/0!</v>
      </c>
      <c r="K318" s="29">
        <f t="shared" si="89"/>
        <v>3</v>
      </c>
      <c r="L318" s="29">
        <f t="shared" si="77"/>
        <v>0.27</v>
      </c>
      <c r="M318" s="29">
        <f t="shared" si="78"/>
        <v>8.4199999999999997E-2</v>
      </c>
      <c r="N318" s="29">
        <f t="shared" si="79"/>
        <v>12.92</v>
      </c>
      <c r="O318" s="45" t="e">
        <f t="shared" si="90"/>
        <v>#DIV/0!</v>
      </c>
      <c r="P318" s="28">
        <f t="shared" si="80"/>
        <v>10.989169238449415</v>
      </c>
      <c r="Q318" s="28">
        <f t="shared" si="81"/>
        <v>15.087458954343088</v>
      </c>
      <c r="R318" s="45" t="e">
        <f t="shared" si="91"/>
        <v>#DIV/0!</v>
      </c>
      <c r="S318" s="29">
        <f t="shared" si="92"/>
        <v>3</v>
      </c>
      <c r="T318" s="29" t="e">
        <f t="shared" si="82"/>
        <v>#N/A</v>
      </c>
      <c r="U318" s="29" t="e">
        <f t="shared" si="83"/>
        <v>#N/A</v>
      </c>
      <c r="V318" s="29" t="e">
        <f t="shared" si="84"/>
        <v>#N/A</v>
      </c>
      <c r="W318" s="21" t="e">
        <f t="shared" si="93"/>
        <v>#DIV/0!</v>
      </c>
      <c r="X318" s="28">
        <f t="shared" si="85"/>
        <v>0</v>
      </c>
      <c r="Y318" s="28">
        <f t="shared" si="86"/>
        <v>0</v>
      </c>
      <c r="Z318" s="45" t="e">
        <f t="shared" si="94"/>
        <v>#DIV/0!</v>
      </c>
    </row>
    <row r="319" spans="4:26">
      <c r="D319" s="21"/>
      <c r="E319" s="21"/>
      <c r="G319" s="21"/>
      <c r="H319" s="54">
        <f t="shared" si="87"/>
        <v>0</v>
      </c>
      <c r="I319" s="28">
        <f t="shared" si="76"/>
        <v>0</v>
      </c>
      <c r="J319" s="45" t="e">
        <f t="shared" si="88"/>
        <v>#DIV/0!</v>
      </c>
      <c r="K319" s="29">
        <f t="shared" si="89"/>
        <v>3</v>
      </c>
      <c r="L319" s="29">
        <f t="shared" si="77"/>
        <v>0.27</v>
      </c>
      <c r="M319" s="29">
        <f t="shared" si="78"/>
        <v>8.4199999999999997E-2</v>
      </c>
      <c r="N319" s="29">
        <f t="shared" si="79"/>
        <v>12.92</v>
      </c>
      <c r="O319" s="45" t="e">
        <f t="shared" si="90"/>
        <v>#DIV/0!</v>
      </c>
      <c r="P319" s="28">
        <f t="shared" si="80"/>
        <v>10.989169238449415</v>
      </c>
      <c r="Q319" s="28">
        <f t="shared" si="81"/>
        <v>15.087458954343088</v>
      </c>
      <c r="R319" s="45" t="e">
        <f t="shared" si="91"/>
        <v>#DIV/0!</v>
      </c>
      <c r="S319" s="29">
        <f t="shared" si="92"/>
        <v>3</v>
      </c>
      <c r="T319" s="29" t="e">
        <f t="shared" si="82"/>
        <v>#N/A</v>
      </c>
      <c r="U319" s="29" t="e">
        <f t="shared" si="83"/>
        <v>#N/A</v>
      </c>
      <c r="V319" s="29" t="e">
        <f t="shared" si="84"/>
        <v>#N/A</v>
      </c>
      <c r="W319" s="21" t="e">
        <f t="shared" si="93"/>
        <v>#DIV/0!</v>
      </c>
      <c r="X319" s="28">
        <f t="shared" si="85"/>
        <v>0</v>
      </c>
      <c r="Y319" s="28">
        <f t="shared" si="86"/>
        <v>0</v>
      </c>
      <c r="Z319" s="45" t="e">
        <f t="shared" si="94"/>
        <v>#DIV/0!</v>
      </c>
    </row>
    <row r="320" spans="4:26">
      <c r="D320" s="21"/>
      <c r="E320" s="21"/>
      <c r="G320" s="21"/>
      <c r="H320" s="54">
        <f t="shared" si="87"/>
        <v>0</v>
      </c>
      <c r="I320" s="28">
        <f t="shared" si="76"/>
        <v>0</v>
      </c>
      <c r="J320" s="45" t="e">
        <f t="shared" si="88"/>
        <v>#DIV/0!</v>
      </c>
      <c r="K320" s="29">
        <f t="shared" si="89"/>
        <v>3</v>
      </c>
      <c r="L320" s="29">
        <f t="shared" si="77"/>
        <v>0.27</v>
      </c>
      <c r="M320" s="29">
        <f t="shared" si="78"/>
        <v>8.4199999999999997E-2</v>
      </c>
      <c r="N320" s="29">
        <f t="shared" si="79"/>
        <v>12.92</v>
      </c>
      <c r="O320" s="45" t="e">
        <f t="shared" si="90"/>
        <v>#DIV/0!</v>
      </c>
      <c r="P320" s="28">
        <f t="shared" si="80"/>
        <v>10.989169238449415</v>
      </c>
      <c r="Q320" s="28">
        <f t="shared" si="81"/>
        <v>15.087458954343088</v>
      </c>
      <c r="R320" s="45" t="e">
        <f t="shared" si="91"/>
        <v>#DIV/0!</v>
      </c>
      <c r="S320" s="29">
        <f t="shared" si="92"/>
        <v>3</v>
      </c>
      <c r="T320" s="29" t="e">
        <f t="shared" si="82"/>
        <v>#N/A</v>
      </c>
      <c r="U320" s="29" t="e">
        <f t="shared" si="83"/>
        <v>#N/A</v>
      </c>
      <c r="V320" s="29" t="e">
        <f t="shared" si="84"/>
        <v>#N/A</v>
      </c>
      <c r="W320" s="21" t="e">
        <f t="shared" si="93"/>
        <v>#DIV/0!</v>
      </c>
      <c r="X320" s="28">
        <f t="shared" si="85"/>
        <v>0</v>
      </c>
      <c r="Y320" s="28">
        <f t="shared" si="86"/>
        <v>0</v>
      </c>
      <c r="Z320" s="45" t="e">
        <f t="shared" si="94"/>
        <v>#DIV/0!</v>
      </c>
    </row>
    <row r="321" spans="4:26">
      <c r="D321" s="21"/>
      <c r="E321" s="21"/>
      <c r="G321" s="21"/>
      <c r="H321" s="54">
        <f t="shared" si="87"/>
        <v>0</v>
      </c>
      <c r="I321" s="28">
        <f t="shared" si="76"/>
        <v>0</v>
      </c>
      <c r="J321" s="45" t="e">
        <f t="shared" si="88"/>
        <v>#DIV/0!</v>
      </c>
      <c r="K321" s="29">
        <f t="shared" si="89"/>
        <v>3</v>
      </c>
      <c r="L321" s="29">
        <f t="shared" si="77"/>
        <v>0.27</v>
      </c>
      <c r="M321" s="29">
        <f t="shared" si="78"/>
        <v>8.4199999999999997E-2</v>
      </c>
      <c r="N321" s="29">
        <f t="shared" si="79"/>
        <v>12.92</v>
      </c>
      <c r="O321" s="45" t="e">
        <f t="shared" si="90"/>
        <v>#DIV/0!</v>
      </c>
      <c r="P321" s="28">
        <f t="shared" si="80"/>
        <v>10.989169238449415</v>
      </c>
      <c r="Q321" s="28">
        <f t="shared" si="81"/>
        <v>15.087458954343088</v>
      </c>
      <c r="R321" s="45" t="e">
        <f t="shared" si="91"/>
        <v>#DIV/0!</v>
      </c>
      <c r="S321" s="29">
        <f t="shared" si="92"/>
        <v>3</v>
      </c>
      <c r="T321" s="29" t="e">
        <f t="shared" si="82"/>
        <v>#N/A</v>
      </c>
      <c r="U321" s="29" t="e">
        <f t="shared" si="83"/>
        <v>#N/A</v>
      </c>
      <c r="V321" s="29" t="e">
        <f t="shared" si="84"/>
        <v>#N/A</v>
      </c>
      <c r="W321" s="21" t="e">
        <f t="shared" si="93"/>
        <v>#DIV/0!</v>
      </c>
      <c r="X321" s="28">
        <f t="shared" si="85"/>
        <v>0</v>
      </c>
      <c r="Y321" s="28">
        <f t="shared" si="86"/>
        <v>0</v>
      </c>
      <c r="Z321" s="45" t="e">
        <f t="shared" si="94"/>
        <v>#DIV/0!</v>
      </c>
    </row>
    <row r="322" spans="4:26">
      <c r="D322" s="21"/>
      <c r="E322" s="21"/>
      <c r="G322" s="21"/>
      <c r="H322" s="54">
        <f t="shared" si="87"/>
        <v>0</v>
      </c>
      <c r="I322" s="28">
        <f t="shared" si="76"/>
        <v>0</v>
      </c>
      <c r="J322" s="45" t="e">
        <f t="shared" si="88"/>
        <v>#DIV/0!</v>
      </c>
      <c r="K322" s="29">
        <f t="shared" si="89"/>
        <v>3</v>
      </c>
      <c r="L322" s="29">
        <f t="shared" si="77"/>
        <v>0.27</v>
      </c>
      <c r="M322" s="29">
        <f t="shared" si="78"/>
        <v>8.4199999999999997E-2</v>
      </c>
      <c r="N322" s="29">
        <f t="shared" si="79"/>
        <v>12.92</v>
      </c>
      <c r="O322" s="45" t="e">
        <f t="shared" si="90"/>
        <v>#DIV/0!</v>
      </c>
      <c r="P322" s="28">
        <f t="shared" si="80"/>
        <v>10.989169238449415</v>
      </c>
      <c r="Q322" s="28">
        <f t="shared" si="81"/>
        <v>15.087458954343088</v>
      </c>
      <c r="R322" s="45" t="e">
        <f t="shared" si="91"/>
        <v>#DIV/0!</v>
      </c>
      <c r="S322" s="29">
        <f t="shared" si="92"/>
        <v>3</v>
      </c>
      <c r="T322" s="29" t="e">
        <f t="shared" si="82"/>
        <v>#N/A</v>
      </c>
      <c r="U322" s="29" t="e">
        <f t="shared" si="83"/>
        <v>#N/A</v>
      </c>
      <c r="V322" s="29" t="e">
        <f t="shared" si="84"/>
        <v>#N/A</v>
      </c>
      <c r="W322" s="21" t="e">
        <f t="shared" si="93"/>
        <v>#DIV/0!</v>
      </c>
      <c r="X322" s="28">
        <f t="shared" si="85"/>
        <v>0</v>
      </c>
      <c r="Y322" s="28">
        <f t="shared" si="86"/>
        <v>0</v>
      </c>
      <c r="Z322" s="45" t="e">
        <f t="shared" si="94"/>
        <v>#DIV/0!</v>
      </c>
    </row>
    <row r="323" spans="4:26">
      <c r="D323" s="21"/>
      <c r="E323" s="21"/>
      <c r="G323" s="21"/>
      <c r="H323" s="54">
        <f t="shared" si="87"/>
        <v>0</v>
      </c>
      <c r="I323" s="28">
        <f t="shared" si="76"/>
        <v>0</v>
      </c>
      <c r="J323" s="45" t="e">
        <f t="shared" si="88"/>
        <v>#DIV/0!</v>
      </c>
      <c r="K323" s="29">
        <f t="shared" si="89"/>
        <v>3</v>
      </c>
      <c r="L323" s="29">
        <f t="shared" si="77"/>
        <v>0.27</v>
      </c>
      <c r="M323" s="29">
        <f t="shared" si="78"/>
        <v>8.4199999999999997E-2</v>
      </c>
      <c r="N323" s="29">
        <f t="shared" si="79"/>
        <v>12.92</v>
      </c>
      <c r="O323" s="45" t="e">
        <f t="shared" si="90"/>
        <v>#DIV/0!</v>
      </c>
      <c r="P323" s="28">
        <f t="shared" si="80"/>
        <v>10.989169238449415</v>
      </c>
      <c r="Q323" s="28">
        <f t="shared" si="81"/>
        <v>15.087458954343088</v>
      </c>
      <c r="R323" s="45" t="e">
        <f t="shared" si="91"/>
        <v>#DIV/0!</v>
      </c>
      <c r="S323" s="29">
        <f t="shared" si="92"/>
        <v>3</v>
      </c>
      <c r="T323" s="29" t="e">
        <f t="shared" si="82"/>
        <v>#N/A</v>
      </c>
      <c r="U323" s="29" t="e">
        <f t="shared" si="83"/>
        <v>#N/A</v>
      </c>
      <c r="V323" s="29" t="e">
        <f t="shared" si="84"/>
        <v>#N/A</v>
      </c>
      <c r="W323" s="21" t="e">
        <f t="shared" si="93"/>
        <v>#DIV/0!</v>
      </c>
      <c r="X323" s="28">
        <f t="shared" si="85"/>
        <v>0</v>
      </c>
      <c r="Y323" s="28">
        <f t="shared" si="86"/>
        <v>0</v>
      </c>
      <c r="Z323" s="45" t="e">
        <f t="shared" si="94"/>
        <v>#DIV/0!</v>
      </c>
    </row>
    <row r="324" spans="4:26">
      <c r="D324" s="21"/>
      <c r="E324" s="21"/>
      <c r="G324" s="21"/>
      <c r="H324" s="54">
        <f t="shared" si="87"/>
        <v>0</v>
      </c>
      <c r="I324" s="28">
        <f t="shared" si="76"/>
        <v>0</v>
      </c>
      <c r="J324" s="45" t="e">
        <f t="shared" si="88"/>
        <v>#DIV/0!</v>
      </c>
      <c r="K324" s="29">
        <f t="shared" si="89"/>
        <v>3</v>
      </c>
      <c r="L324" s="29">
        <f t="shared" si="77"/>
        <v>0.27</v>
      </c>
      <c r="M324" s="29">
        <f t="shared" si="78"/>
        <v>8.4199999999999997E-2</v>
      </c>
      <c r="N324" s="29">
        <f t="shared" si="79"/>
        <v>12.92</v>
      </c>
      <c r="O324" s="45" t="e">
        <f t="shared" si="90"/>
        <v>#DIV/0!</v>
      </c>
      <c r="P324" s="28">
        <f t="shared" si="80"/>
        <v>10.989169238449415</v>
      </c>
      <c r="Q324" s="28">
        <f t="shared" si="81"/>
        <v>15.087458954343088</v>
      </c>
      <c r="R324" s="45" t="e">
        <f t="shared" si="91"/>
        <v>#DIV/0!</v>
      </c>
      <c r="S324" s="29">
        <f t="shared" si="92"/>
        <v>3</v>
      </c>
      <c r="T324" s="29" t="e">
        <f t="shared" si="82"/>
        <v>#N/A</v>
      </c>
      <c r="U324" s="29" t="e">
        <f t="shared" si="83"/>
        <v>#N/A</v>
      </c>
      <c r="V324" s="29" t="e">
        <f t="shared" si="84"/>
        <v>#N/A</v>
      </c>
      <c r="W324" s="21" t="e">
        <f t="shared" si="93"/>
        <v>#DIV/0!</v>
      </c>
      <c r="X324" s="28">
        <f t="shared" si="85"/>
        <v>0</v>
      </c>
      <c r="Y324" s="28">
        <f t="shared" si="86"/>
        <v>0</v>
      </c>
      <c r="Z324" s="45" t="e">
        <f t="shared" si="94"/>
        <v>#DIV/0!</v>
      </c>
    </row>
    <row r="325" spans="4:26">
      <c r="D325" s="21"/>
      <c r="E325" s="21"/>
      <c r="G325" s="21"/>
      <c r="H325" s="54">
        <f t="shared" si="87"/>
        <v>0</v>
      </c>
      <c r="I325" s="28">
        <f t="shared" si="76"/>
        <v>0</v>
      </c>
      <c r="J325" s="45" t="e">
        <f t="shared" si="88"/>
        <v>#DIV/0!</v>
      </c>
      <c r="K325" s="29">
        <f t="shared" si="89"/>
        <v>3</v>
      </c>
      <c r="L325" s="29">
        <f t="shared" si="77"/>
        <v>0.27</v>
      </c>
      <c r="M325" s="29">
        <f t="shared" si="78"/>
        <v>8.4199999999999997E-2</v>
      </c>
      <c r="N325" s="29">
        <f t="shared" si="79"/>
        <v>12.92</v>
      </c>
      <c r="O325" s="45" t="e">
        <f t="shared" si="90"/>
        <v>#DIV/0!</v>
      </c>
      <c r="P325" s="28">
        <f t="shared" si="80"/>
        <v>10.989169238449415</v>
      </c>
      <c r="Q325" s="28">
        <f t="shared" si="81"/>
        <v>15.087458954343088</v>
      </c>
      <c r="R325" s="45" t="e">
        <f t="shared" si="91"/>
        <v>#DIV/0!</v>
      </c>
      <c r="S325" s="29">
        <f t="shared" si="92"/>
        <v>3</v>
      </c>
      <c r="T325" s="29" t="e">
        <f t="shared" si="82"/>
        <v>#N/A</v>
      </c>
      <c r="U325" s="29" t="e">
        <f t="shared" si="83"/>
        <v>#N/A</v>
      </c>
      <c r="V325" s="29" t="e">
        <f t="shared" si="84"/>
        <v>#N/A</v>
      </c>
      <c r="W325" s="21" t="e">
        <f t="shared" si="93"/>
        <v>#DIV/0!</v>
      </c>
      <c r="X325" s="28">
        <f t="shared" si="85"/>
        <v>0</v>
      </c>
      <c r="Y325" s="28">
        <f t="shared" si="86"/>
        <v>0</v>
      </c>
      <c r="Z325" s="45" t="e">
        <f t="shared" si="94"/>
        <v>#DIV/0!</v>
      </c>
    </row>
    <row r="326" spans="4:26">
      <c r="D326" s="21"/>
      <c r="E326" s="21"/>
      <c r="G326" s="21"/>
      <c r="H326" s="54">
        <f t="shared" si="87"/>
        <v>0</v>
      </c>
      <c r="I326" s="28">
        <f t="shared" si="76"/>
        <v>0</v>
      </c>
      <c r="J326" s="45" t="e">
        <f t="shared" si="88"/>
        <v>#DIV/0!</v>
      </c>
      <c r="K326" s="29">
        <f t="shared" si="89"/>
        <v>3</v>
      </c>
      <c r="L326" s="29">
        <f t="shared" si="77"/>
        <v>0.27</v>
      </c>
      <c r="M326" s="29">
        <f t="shared" si="78"/>
        <v>8.4199999999999997E-2</v>
      </c>
      <c r="N326" s="29">
        <f t="shared" si="79"/>
        <v>12.92</v>
      </c>
      <c r="O326" s="45" t="e">
        <f t="shared" si="90"/>
        <v>#DIV/0!</v>
      </c>
      <c r="P326" s="28">
        <f t="shared" si="80"/>
        <v>10.989169238449415</v>
      </c>
      <c r="Q326" s="28">
        <f t="shared" si="81"/>
        <v>15.087458954343088</v>
      </c>
      <c r="R326" s="45" t="e">
        <f t="shared" si="91"/>
        <v>#DIV/0!</v>
      </c>
      <c r="S326" s="29">
        <f t="shared" si="92"/>
        <v>3</v>
      </c>
      <c r="T326" s="29" t="e">
        <f t="shared" si="82"/>
        <v>#N/A</v>
      </c>
      <c r="U326" s="29" t="e">
        <f t="shared" si="83"/>
        <v>#N/A</v>
      </c>
      <c r="V326" s="29" t="e">
        <f t="shared" si="84"/>
        <v>#N/A</v>
      </c>
      <c r="W326" s="21" t="e">
        <f t="shared" si="93"/>
        <v>#DIV/0!</v>
      </c>
      <c r="X326" s="28">
        <f t="shared" si="85"/>
        <v>0</v>
      </c>
      <c r="Y326" s="28">
        <f t="shared" si="86"/>
        <v>0</v>
      </c>
      <c r="Z326" s="45" t="e">
        <f t="shared" si="94"/>
        <v>#DIV/0!</v>
      </c>
    </row>
    <row r="327" spans="4:26">
      <c r="D327" s="21"/>
      <c r="E327" s="21"/>
      <c r="G327" s="21"/>
      <c r="H327" s="54">
        <f t="shared" si="87"/>
        <v>0</v>
      </c>
      <c r="I327" s="28">
        <f t="shared" ref="I327:I390" si="95">MROUND(H327,0.5)</f>
        <v>0</v>
      </c>
      <c r="J327" s="45" t="e">
        <f t="shared" si="88"/>
        <v>#DIV/0!</v>
      </c>
      <c r="K327" s="29">
        <f t="shared" si="89"/>
        <v>3</v>
      </c>
      <c r="L327" s="29">
        <f t="shared" ref="L327:L390" si="96">VLOOKUP(I327,TableRefFR,2+K327)</f>
        <v>0.27</v>
      </c>
      <c r="M327" s="29">
        <f t="shared" ref="M327:M390" si="97">VLOOKUP(I327,TableRefFR,3+K327)</f>
        <v>8.4199999999999997E-2</v>
      </c>
      <c r="N327" s="29">
        <f t="shared" ref="N327:N390" si="98">VLOOKUP(I327,TableRefFR,4+K327)</f>
        <v>12.92</v>
      </c>
      <c r="O327" s="45" t="e">
        <f t="shared" si="90"/>
        <v>#DIV/0!</v>
      </c>
      <c r="P327" s="28">
        <f t="shared" ref="P327:P390" si="99">VLOOKUP(I327,CorpFR,2+K327)</f>
        <v>10.989169238449415</v>
      </c>
      <c r="Q327" s="28">
        <f t="shared" ref="Q327:Q390" si="100">VLOOKUP(I327,CorpFR,3+K327)</f>
        <v>15.087458954343088</v>
      </c>
      <c r="R327" s="45" t="e">
        <f t="shared" si="91"/>
        <v>#DIV/0!</v>
      </c>
      <c r="S327" s="29">
        <f t="shared" si="92"/>
        <v>3</v>
      </c>
      <c r="T327" s="29" t="e">
        <f t="shared" ref="T327:T390" si="101">VLOOKUP(I327,TableRefIOTF,2+S327)</f>
        <v>#N/A</v>
      </c>
      <c r="U327" s="29" t="e">
        <f t="shared" ref="U327:U390" si="102">VLOOKUP(I327,TableRefIOTF,3+S327)</f>
        <v>#N/A</v>
      </c>
      <c r="V327" s="29" t="e">
        <f t="shared" ref="V327:V390" si="103">VLOOKUP(I327,TableRefIOTF,4+S327)</f>
        <v>#N/A</v>
      </c>
      <c r="W327" s="21" t="e">
        <f t="shared" si="93"/>
        <v>#DIV/0!</v>
      </c>
      <c r="X327" s="28">
        <f t="shared" ref="X327:X390" si="104">VLOOKUP(I327,CorpIOTF,2+S327)</f>
        <v>0</v>
      </c>
      <c r="Y327" s="28">
        <f t="shared" ref="Y327:Y390" si="105">VLOOKUP(I327,CorpIOTF,3+S327)</f>
        <v>0</v>
      </c>
      <c r="Z327" s="45" t="e">
        <f t="shared" si="94"/>
        <v>#DIV/0!</v>
      </c>
    </row>
    <row r="328" spans="4:26">
      <c r="D328" s="21"/>
      <c r="E328" s="21"/>
      <c r="G328" s="21"/>
      <c r="H328" s="54">
        <f t="shared" ref="H328:H391" si="106">DATEDIF(B328,F328,"d")/365.25</f>
        <v>0</v>
      </c>
      <c r="I328" s="28">
        <f t="shared" si="95"/>
        <v>0</v>
      </c>
      <c r="J328" s="45" t="e">
        <f t="shared" ref="J328:J391" si="107">(D328/(E328*E328))*10000</f>
        <v>#DIV/0!</v>
      </c>
      <c r="K328" s="29">
        <f t="shared" ref="K328:K391" si="108">IF(OR(C328=1),0,3)</f>
        <v>3</v>
      </c>
      <c r="L328" s="29">
        <f t="shared" si="96"/>
        <v>0.27</v>
      </c>
      <c r="M328" s="29">
        <f t="shared" si="97"/>
        <v>8.4199999999999997E-2</v>
      </c>
      <c r="N328" s="29">
        <f t="shared" si="98"/>
        <v>12.92</v>
      </c>
      <c r="O328" s="45" t="e">
        <f t="shared" ref="O328:O391" si="109">(((J328/N328)^L328)-1)/(L328*M328)</f>
        <v>#DIV/0!</v>
      </c>
      <c r="P328" s="28">
        <f t="shared" si="99"/>
        <v>10.989169238449415</v>
      </c>
      <c r="Q328" s="28">
        <f t="shared" si="100"/>
        <v>15.087458954343088</v>
      </c>
      <c r="R328" s="45" t="e">
        <f t="shared" ref="R328:R391" si="110">IF(J328&gt;Q328,"surpoids",IF(J328&lt;P328,"ins. Pondérale","corpulence normale"))</f>
        <v>#DIV/0!</v>
      </c>
      <c r="S328" s="29">
        <f t="shared" ref="S328:S391" si="111">IF(OR(C328=1),0,3)</f>
        <v>3</v>
      </c>
      <c r="T328" s="29" t="e">
        <f t="shared" si="101"/>
        <v>#N/A</v>
      </c>
      <c r="U328" s="29" t="e">
        <f t="shared" si="102"/>
        <v>#N/A</v>
      </c>
      <c r="V328" s="29" t="e">
        <f t="shared" si="103"/>
        <v>#N/A</v>
      </c>
      <c r="W328" s="21" t="e">
        <f t="shared" ref="W328:W391" si="112">(((J328/V328)^T328)-1)/(T328*U328)</f>
        <v>#DIV/0!</v>
      </c>
      <c r="X328" s="28">
        <f t="shared" si="104"/>
        <v>0</v>
      </c>
      <c r="Y328" s="28">
        <f t="shared" si="105"/>
        <v>0</v>
      </c>
      <c r="Z328" s="45" t="e">
        <f t="shared" ref="Z328:Z391" si="113">IF(J328&gt;Y328,"obésité",IF(J328&gt;X328,"surpoids","pas de surpoids ni d'obésité"))</f>
        <v>#DIV/0!</v>
      </c>
    </row>
    <row r="329" spans="4:26">
      <c r="D329" s="21"/>
      <c r="E329" s="21"/>
      <c r="G329" s="21"/>
      <c r="H329" s="54">
        <f t="shared" si="106"/>
        <v>0</v>
      </c>
      <c r="I329" s="28">
        <f t="shared" si="95"/>
        <v>0</v>
      </c>
      <c r="J329" s="45" t="e">
        <f t="shared" si="107"/>
        <v>#DIV/0!</v>
      </c>
      <c r="K329" s="29">
        <f t="shared" si="108"/>
        <v>3</v>
      </c>
      <c r="L329" s="29">
        <f t="shared" si="96"/>
        <v>0.27</v>
      </c>
      <c r="M329" s="29">
        <f t="shared" si="97"/>
        <v>8.4199999999999997E-2</v>
      </c>
      <c r="N329" s="29">
        <f t="shared" si="98"/>
        <v>12.92</v>
      </c>
      <c r="O329" s="45" t="e">
        <f t="shared" si="109"/>
        <v>#DIV/0!</v>
      </c>
      <c r="P329" s="28">
        <f t="shared" si="99"/>
        <v>10.989169238449415</v>
      </c>
      <c r="Q329" s="28">
        <f t="shared" si="100"/>
        <v>15.087458954343088</v>
      </c>
      <c r="R329" s="45" t="e">
        <f t="shared" si="110"/>
        <v>#DIV/0!</v>
      </c>
      <c r="S329" s="29">
        <f t="shared" si="111"/>
        <v>3</v>
      </c>
      <c r="T329" s="29" t="e">
        <f t="shared" si="101"/>
        <v>#N/A</v>
      </c>
      <c r="U329" s="29" t="e">
        <f t="shared" si="102"/>
        <v>#N/A</v>
      </c>
      <c r="V329" s="29" t="e">
        <f t="shared" si="103"/>
        <v>#N/A</v>
      </c>
      <c r="W329" s="21" t="e">
        <f t="shared" si="112"/>
        <v>#DIV/0!</v>
      </c>
      <c r="X329" s="28">
        <f t="shared" si="104"/>
        <v>0</v>
      </c>
      <c r="Y329" s="28">
        <f t="shared" si="105"/>
        <v>0</v>
      </c>
      <c r="Z329" s="45" t="e">
        <f t="shared" si="113"/>
        <v>#DIV/0!</v>
      </c>
    </row>
    <row r="330" spans="4:26">
      <c r="D330" s="21"/>
      <c r="E330" s="21"/>
      <c r="G330" s="21"/>
      <c r="H330" s="54">
        <f t="shared" si="106"/>
        <v>0</v>
      </c>
      <c r="I330" s="28">
        <f t="shared" si="95"/>
        <v>0</v>
      </c>
      <c r="J330" s="45" t="e">
        <f t="shared" si="107"/>
        <v>#DIV/0!</v>
      </c>
      <c r="K330" s="29">
        <f t="shared" si="108"/>
        <v>3</v>
      </c>
      <c r="L330" s="29">
        <f t="shared" si="96"/>
        <v>0.27</v>
      </c>
      <c r="M330" s="29">
        <f t="shared" si="97"/>
        <v>8.4199999999999997E-2</v>
      </c>
      <c r="N330" s="29">
        <f t="shared" si="98"/>
        <v>12.92</v>
      </c>
      <c r="O330" s="45" t="e">
        <f t="shared" si="109"/>
        <v>#DIV/0!</v>
      </c>
      <c r="P330" s="28">
        <f t="shared" si="99"/>
        <v>10.989169238449415</v>
      </c>
      <c r="Q330" s="28">
        <f t="shared" si="100"/>
        <v>15.087458954343088</v>
      </c>
      <c r="R330" s="45" t="e">
        <f t="shared" si="110"/>
        <v>#DIV/0!</v>
      </c>
      <c r="S330" s="29">
        <f t="shared" si="111"/>
        <v>3</v>
      </c>
      <c r="T330" s="29" t="e">
        <f t="shared" si="101"/>
        <v>#N/A</v>
      </c>
      <c r="U330" s="29" t="e">
        <f t="shared" si="102"/>
        <v>#N/A</v>
      </c>
      <c r="V330" s="29" t="e">
        <f t="shared" si="103"/>
        <v>#N/A</v>
      </c>
      <c r="W330" s="21" t="e">
        <f t="shared" si="112"/>
        <v>#DIV/0!</v>
      </c>
      <c r="X330" s="28">
        <f t="shared" si="104"/>
        <v>0</v>
      </c>
      <c r="Y330" s="28">
        <f t="shared" si="105"/>
        <v>0</v>
      </c>
      <c r="Z330" s="45" t="e">
        <f t="shared" si="113"/>
        <v>#DIV/0!</v>
      </c>
    </row>
    <row r="331" spans="4:26">
      <c r="D331" s="21"/>
      <c r="E331" s="21"/>
      <c r="G331" s="21"/>
      <c r="H331" s="54">
        <f t="shared" si="106"/>
        <v>0</v>
      </c>
      <c r="I331" s="28">
        <f t="shared" si="95"/>
        <v>0</v>
      </c>
      <c r="J331" s="45" t="e">
        <f t="shared" si="107"/>
        <v>#DIV/0!</v>
      </c>
      <c r="K331" s="29">
        <f t="shared" si="108"/>
        <v>3</v>
      </c>
      <c r="L331" s="29">
        <f t="shared" si="96"/>
        <v>0.27</v>
      </c>
      <c r="M331" s="29">
        <f t="shared" si="97"/>
        <v>8.4199999999999997E-2</v>
      </c>
      <c r="N331" s="29">
        <f t="shared" si="98"/>
        <v>12.92</v>
      </c>
      <c r="O331" s="45" t="e">
        <f t="shared" si="109"/>
        <v>#DIV/0!</v>
      </c>
      <c r="P331" s="28">
        <f t="shared" si="99"/>
        <v>10.989169238449415</v>
      </c>
      <c r="Q331" s="28">
        <f t="shared" si="100"/>
        <v>15.087458954343088</v>
      </c>
      <c r="R331" s="45" t="e">
        <f t="shared" si="110"/>
        <v>#DIV/0!</v>
      </c>
      <c r="S331" s="29">
        <f t="shared" si="111"/>
        <v>3</v>
      </c>
      <c r="T331" s="29" t="e">
        <f t="shared" si="101"/>
        <v>#N/A</v>
      </c>
      <c r="U331" s="29" t="e">
        <f t="shared" si="102"/>
        <v>#N/A</v>
      </c>
      <c r="V331" s="29" t="e">
        <f t="shared" si="103"/>
        <v>#N/A</v>
      </c>
      <c r="W331" s="21" t="e">
        <f t="shared" si="112"/>
        <v>#DIV/0!</v>
      </c>
      <c r="X331" s="28">
        <f t="shared" si="104"/>
        <v>0</v>
      </c>
      <c r="Y331" s="28">
        <f t="shared" si="105"/>
        <v>0</v>
      </c>
      <c r="Z331" s="45" t="e">
        <f t="shared" si="113"/>
        <v>#DIV/0!</v>
      </c>
    </row>
    <row r="332" spans="4:26">
      <c r="D332" s="21"/>
      <c r="E332" s="21"/>
      <c r="G332" s="21"/>
      <c r="H332" s="54">
        <f t="shared" si="106"/>
        <v>0</v>
      </c>
      <c r="I332" s="28">
        <f t="shared" si="95"/>
        <v>0</v>
      </c>
      <c r="J332" s="45" t="e">
        <f t="shared" si="107"/>
        <v>#DIV/0!</v>
      </c>
      <c r="K332" s="29">
        <f t="shared" si="108"/>
        <v>3</v>
      </c>
      <c r="L332" s="29">
        <f t="shared" si="96"/>
        <v>0.27</v>
      </c>
      <c r="M332" s="29">
        <f t="shared" si="97"/>
        <v>8.4199999999999997E-2</v>
      </c>
      <c r="N332" s="29">
        <f t="shared" si="98"/>
        <v>12.92</v>
      </c>
      <c r="O332" s="45" t="e">
        <f t="shared" si="109"/>
        <v>#DIV/0!</v>
      </c>
      <c r="P332" s="28">
        <f t="shared" si="99"/>
        <v>10.989169238449415</v>
      </c>
      <c r="Q332" s="28">
        <f t="shared" si="100"/>
        <v>15.087458954343088</v>
      </c>
      <c r="R332" s="45" t="e">
        <f t="shared" si="110"/>
        <v>#DIV/0!</v>
      </c>
      <c r="S332" s="29">
        <f t="shared" si="111"/>
        <v>3</v>
      </c>
      <c r="T332" s="29" t="e">
        <f t="shared" si="101"/>
        <v>#N/A</v>
      </c>
      <c r="U332" s="29" t="e">
        <f t="shared" si="102"/>
        <v>#N/A</v>
      </c>
      <c r="V332" s="29" t="e">
        <f t="shared" si="103"/>
        <v>#N/A</v>
      </c>
      <c r="W332" s="21" t="e">
        <f t="shared" si="112"/>
        <v>#DIV/0!</v>
      </c>
      <c r="X332" s="28">
        <f t="shared" si="104"/>
        <v>0</v>
      </c>
      <c r="Y332" s="28">
        <f t="shared" si="105"/>
        <v>0</v>
      </c>
      <c r="Z332" s="45" t="e">
        <f t="shared" si="113"/>
        <v>#DIV/0!</v>
      </c>
    </row>
    <row r="333" spans="4:26">
      <c r="D333" s="21"/>
      <c r="E333" s="21"/>
      <c r="G333" s="21"/>
      <c r="H333" s="54">
        <f t="shared" si="106"/>
        <v>0</v>
      </c>
      <c r="I333" s="28">
        <f t="shared" si="95"/>
        <v>0</v>
      </c>
      <c r="J333" s="45" t="e">
        <f t="shared" si="107"/>
        <v>#DIV/0!</v>
      </c>
      <c r="K333" s="29">
        <f t="shared" si="108"/>
        <v>3</v>
      </c>
      <c r="L333" s="29">
        <f t="shared" si="96"/>
        <v>0.27</v>
      </c>
      <c r="M333" s="29">
        <f t="shared" si="97"/>
        <v>8.4199999999999997E-2</v>
      </c>
      <c r="N333" s="29">
        <f t="shared" si="98"/>
        <v>12.92</v>
      </c>
      <c r="O333" s="45" t="e">
        <f t="shared" si="109"/>
        <v>#DIV/0!</v>
      </c>
      <c r="P333" s="28">
        <f t="shared" si="99"/>
        <v>10.989169238449415</v>
      </c>
      <c r="Q333" s="28">
        <f t="shared" si="100"/>
        <v>15.087458954343088</v>
      </c>
      <c r="R333" s="45" t="e">
        <f t="shared" si="110"/>
        <v>#DIV/0!</v>
      </c>
      <c r="S333" s="29">
        <f t="shared" si="111"/>
        <v>3</v>
      </c>
      <c r="T333" s="29" t="e">
        <f t="shared" si="101"/>
        <v>#N/A</v>
      </c>
      <c r="U333" s="29" t="e">
        <f t="shared" si="102"/>
        <v>#N/A</v>
      </c>
      <c r="V333" s="29" t="e">
        <f t="shared" si="103"/>
        <v>#N/A</v>
      </c>
      <c r="W333" s="21" t="e">
        <f t="shared" si="112"/>
        <v>#DIV/0!</v>
      </c>
      <c r="X333" s="28">
        <f t="shared" si="104"/>
        <v>0</v>
      </c>
      <c r="Y333" s="28">
        <f t="shared" si="105"/>
        <v>0</v>
      </c>
      <c r="Z333" s="45" t="e">
        <f t="shared" si="113"/>
        <v>#DIV/0!</v>
      </c>
    </row>
    <row r="334" spans="4:26">
      <c r="D334" s="21"/>
      <c r="E334" s="21"/>
      <c r="G334" s="21"/>
      <c r="H334" s="54">
        <f t="shared" si="106"/>
        <v>0</v>
      </c>
      <c r="I334" s="28">
        <f t="shared" si="95"/>
        <v>0</v>
      </c>
      <c r="J334" s="45" t="e">
        <f t="shared" si="107"/>
        <v>#DIV/0!</v>
      </c>
      <c r="K334" s="29">
        <f t="shared" si="108"/>
        <v>3</v>
      </c>
      <c r="L334" s="29">
        <f t="shared" si="96"/>
        <v>0.27</v>
      </c>
      <c r="M334" s="29">
        <f t="shared" si="97"/>
        <v>8.4199999999999997E-2</v>
      </c>
      <c r="N334" s="29">
        <f t="shared" si="98"/>
        <v>12.92</v>
      </c>
      <c r="O334" s="45" t="e">
        <f t="shared" si="109"/>
        <v>#DIV/0!</v>
      </c>
      <c r="P334" s="28">
        <f t="shared" si="99"/>
        <v>10.989169238449415</v>
      </c>
      <c r="Q334" s="28">
        <f t="shared" si="100"/>
        <v>15.087458954343088</v>
      </c>
      <c r="R334" s="45" t="e">
        <f t="shared" si="110"/>
        <v>#DIV/0!</v>
      </c>
      <c r="S334" s="29">
        <f t="shared" si="111"/>
        <v>3</v>
      </c>
      <c r="T334" s="29" t="e">
        <f t="shared" si="101"/>
        <v>#N/A</v>
      </c>
      <c r="U334" s="29" t="e">
        <f t="shared" si="102"/>
        <v>#N/A</v>
      </c>
      <c r="V334" s="29" t="e">
        <f t="shared" si="103"/>
        <v>#N/A</v>
      </c>
      <c r="W334" s="21" t="e">
        <f t="shared" si="112"/>
        <v>#DIV/0!</v>
      </c>
      <c r="X334" s="28">
        <f t="shared" si="104"/>
        <v>0</v>
      </c>
      <c r="Y334" s="28">
        <f t="shared" si="105"/>
        <v>0</v>
      </c>
      <c r="Z334" s="45" t="e">
        <f t="shared" si="113"/>
        <v>#DIV/0!</v>
      </c>
    </row>
    <row r="335" spans="4:26">
      <c r="D335" s="21"/>
      <c r="E335" s="21"/>
      <c r="G335" s="21"/>
      <c r="H335" s="54">
        <f t="shared" si="106"/>
        <v>0</v>
      </c>
      <c r="I335" s="28">
        <f t="shared" si="95"/>
        <v>0</v>
      </c>
      <c r="J335" s="45" t="e">
        <f t="shared" si="107"/>
        <v>#DIV/0!</v>
      </c>
      <c r="K335" s="29">
        <f t="shared" si="108"/>
        <v>3</v>
      </c>
      <c r="L335" s="29">
        <f t="shared" si="96"/>
        <v>0.27</v>
      </c>
      <c r="M335" s="29">
        <f t="shared" si="97"/>
        <v>8.4199999999999997E-2</v>
      </c>
      <c r="N335" s="29">
        <f t="shared" si="98"/>
        <v>12.92</v>
      </c>
      <c r="O335" s="45" t="e">
        <f t="shared" si="109"/>
        <v>#DIV/0!</v>
      </c>
      <c r="P335" s="28">
        <f t="shared" si="99"/>
        <v>10.989169238449415</v>
      </c>
      <c r="Q335" s="28">
        <f t="shared" si="100"/>
        <v>15.087458954343088</v>
      </c>
      <c r="R335" s="45" t="e">
        <f t="shared" si="110"/>
        <v>#DIV/0!</v>
      </c>
      <c r="S335" s="29">
        <f t="shared" si="111"/>
        <v>3</v>
      </c>
      <c r="T335" s="29" t="e">
        <f t="shared" si="101"/>
        <v>#N/A</v>
      </c>
      <c r="U335" s="29" t="e">
        <f t="shared" si="102"/>
        <v>#N/A</v>
      </c>
      <c r="V335" s="29" t="e">
        <f t="shared" si="103"/>
        <v>#N/A</v>
      </c>
      <c r="W335" s="21" t="e">
        <f t="shared" si="112"/>
        <v>#DIV/0!</v>
      </c>
      <c r="X335" s="28">
        <f t="shared" si="104"/>
        <v>0</v>
      </c>
      <c r="Y335" s="28">
        <f t="shared" si="105"/>
        <v>0</v>
      </c>
      <c r="Z335" s="45" t="e">
        <f t="shared" si="113"/>
        <v>#DIV/0!</v>
      </c>
    </row>
    <row r="336" spans="4:26">
      <c r="D336" s="21"/>
      <c r="E336" s="21"/>
      <c r="G336" s="21"/>
      <c r="H336" s="54">
        <f t="shared" si="106"/>
        <v>0</v>
      </c>
      <c r="I336" s="28">
        <f t="shared" si="95"/>
        <v>0</v>
      </c>
      <c r="J336" s="45" t="e">
        <f t="shared" si="107"/>
        <v>#DIV/0!</v>
      </c>
      <c r="K336" s="29">
        <f t="shared" si="108"/>
        <v>3</v>
      </c>
      <c r="L336" s="29">
        <f t="shared" si="96"/>
        <v>0.27</v>
      </c>
      <c r="M336" s="29">
        <f t="shared" si="97"/>
        <v>8.4199999999999997E-2</v>
      </c>
      <c r="N336" s="29">
        <f t="shared" si="98"/>
        <v>12.92</v>
      </c>
      <c r="O336" s="45" t="e">
        <f t="shared" si="109"/>
        <v>#DIV/0!</v>
      </c>
      <c r="P336" s="28">
        <f t="shared" si="99"/>
        <v>10.989169238449415</v>
      </c>
      <c r="Q336" s="28">
        <f t="shared" si="100"/>
        <v>15.087458954343088</v>
      </c>
      <c r="R336" s="45" t="e">
        <f t="shared" si="110"/>
        <v>#DIV/0!</v>
      </c>
      <c r="S336" s="29">
        <f t="shared" si="111"/>
        <v>3</v>
      </c>
      <c r="T336" s="29" t="e">
        <f t="shared" si="101"/>
        <v>#N/A</v>
      </c>
      <c r="U336" s="29" t="e">
        <f t="shared" si="102"/>
        <v>#N/A</v>
      </c>
      <c r="V336" s="29" t="e">
        <f t="shared" si="103"/>
        <v>#N/A</v>
      </c>
      <c r="W336" s="21" t="e">
        <f t="shared" si="112"/>
        <v>#DIV/0!</v>
      </c>
      <c r="X336" s="28">
        <f t="shared" si="104"/>
        <v>0</v>
      </c>
      <c r="Y336" s="28">
        <f t="shared" si="105"/>
        <v>0</v>
      </c>
      <c r="Z336" s="45" t="e">
        <f t="shared" si="113"/>
        <v>#DIV/0!</v>
      </c>
    </row>
    <row r="337" spans="4:26">
      <c r="D337" s="21"/>
      <c r="E337" s="21"/>
      <c r="G337" s="21"/>
      <c r="H337" s="54">
        <f t="shared" si="106"/>
        <v>0</v>
      </c>
      <c r="I337" s="28">
        <f t="shared" si="95"/>
        <v>0</v>
      </c>
      <c r="J337" s="45" t="e">
        <f t="shared" si="107"/>
        <v>#DIV/0!</v>
      </c>
      <c r="K337" s="29">
        <f t="shared" si="108"/>
        <v>3</v>
      </c>
      <c r="L337" s="29">
        <f t="shared" si="96"/>
        <v>0.27</v>
      </c>
      <c r="M337" s="29">
        <f t="shared" si="97"/>
        <v>8.4199999999999997E-2</v>
      </c>
      <c r="N337" s="29">
        <f t="shared" si="98"/>
        <v>12.92</v>
      </c>
      <c r="O337" s="45" t="e">
        <f t="shared" si="109"/>
        <v>#DIV/0!</v>
      </c>
      <c r="P337" s="28">
        <f t="shared" si="99"/>
        <v>10.989169238449415</v>
      </c>
      <c r="Q337" s="28">
        <f t="shared" si="100"/>
        <v>15.087458954343088</v>
      </c>
      <c r="R337" s="45" t="e">
        <f t="shared" si="110"/>
        <v>#DIV/0!</v>
      </c>
      <c r="S337" s="29">
        <f t="shared" si="111"/>
        <v>3</v>
      </c>
      <c r="T337" s="29" t="e">
        <f t="shared" si="101"/>
        <v>#N/A</v>
      </c>
      <c r="U337" s="29" t="e">
        <f t="shared" si="102"/>
        <v>#N/A</v>
      </c>
      <c r="V337" s="29" t="e">
        <f t="shared" si="103"/>
        <v>#N/A</v>
      </c>
      <c r="W337" s="21" t="e">
        <f t="shared" si="112"/>
        <v>#DIV/0!</v>
      </c>
      <c r="X337" s="28">
        <f t="shared" si="104"/>
        <v>0</v>
      </c>
      <c r="Y337" s="28">
        <f t="shared" si="105"/>
        <v>0</v>
      </c>
      <c r="Z337" s="45" t="e">
        <f t="shared" si="113"/>
        <v>#DIV/0!</v>
      </c>
    </row>
    <row r="338" spans="4:26">
      <c r="D338" s="21"/>
      <c r="E338" s="21"/>
      <c r="G338" s="21"/>
      <c r="H338" s="54">
        <f t="shared" si="106"/>
        <v>0</v>
      </c>
      <c r="I338" s="28">
        <f t="shared" si="95"/>
        <v>0</v>
      </c>
      <c r="J338" s="45" t="e">
        <f t="shared" si="107"/>
        <v>#DIV/0!</v>
      </c>
      <c r="K338" s="29">
        <f t="shared" si="108"/>
        <v>3</v>
      </c>
      <c r="L338" s="29">
        <f t="shared" si="96"/>
        <v>0.27</v>
      </c>
      <c r="M338" s="29">
        <f t="shared" si="97"/>
        <v>8.4199999999999997E-2</v>
      </c>
      <c r="N338" s="29">
        <f t="shared" si="98"/>
        <v>12.92</v>
      </c>
      <c r="O338" s="45" t="e">
        <f t="shared" si="109"/>
        <v>#DIV/0!</v>
      </c>
      <c r="P338" s="28">
        <f t="shared" si="99"/>
        <v>10.989169238449415</v>
      </c>
      <c r="Q338" s="28">
        <f t="shared" si="100"/>
        <v>15.087458954343088</v>
      </c>
      <c r="R338" s="45" t="e">
        <f t="shared" si="110"/>
        <v>#DIV/0!</v>
      </c>
      <c r="S338" s="29">
        <f t="shared" si="111"/>
        <v>3</v>
      </c>
      <c r="T338" s="29" t="e">
        <f t="shared" si="101"/>
        <v>#N/A</v>
      </c>
      <c r="U338" s="29" t="e">
        <f t="shared" si="102"/>
        <v>#N/A</v>
      </c>
      <c r="V338" s="29" t="e">
        <f t="shared" si="103"/>
        <v>#N/A</v>
      </c>
      <c r="W338" s="21" t="e">
        <f t="shared" si="112"/>
        <v>#DIV/0!</v>
      </c>
      <c r="X338" s="28">
        <f t="shared" si="104"/>
        <v>0</v>
      </c>
      <c r="Y338" s="28">
        <f t="shared" si="105"/>
        <v>0</v>
      </c>
      <c r="Z338" s="45" t="e">
        <f t="shared" si="113"/>
        <v>#DIV/0!</v>
      </c>
    </row>
    <row r="339" spans="4:26">
      <c r="D339" s="21"/>
      <c r="E339" s="21"/>
      <c r="G339" s="21"/>
      <c r="H339" s="54">
        <f t="shared" si="106"/>
        <v>0</v>
      </c>
      <c r="I339" s="28">
        <f t="shared" si="95"/>
        <v>0</v>
      </c>
      <c r="J339" s="45" t="e">
        <f t="shared" si="107"/>
        <v>#DIV/0!</v>
      </c>
      <c r="K339" s="29">
        <f t="shared" si="108"/>
        <v>3</v>
      </c>
      <c r="L339" s="29">
        <f t="shared" si="96"/>
        <v>0.27</v>
      </c>
      <c r="M339" s="29">
        <f t="shared" si="97"/>
        <v>8.4199999999999997E-2</v>
      </c>
      <c r="N339" s="29">
        <f t="shared" si="98"/>
        <v>12.92</v>
      </c>
      <c r="O339" s="45" t="e">
        <f t="shared" si="109"/>
        <v>#DIV/0!</v>
      </c>
      <c r="P339" s="28">
        <f t="shared" si="99"/>
        <v>10.989169238449415</v>
      </c>
      <c r="Q339" s="28">
        <f t="shared" si="100"/>
        <v>15.087458954343088</v>
      </c>
      <c r="R339" s="45" t="e">
        <f t="shared" si="110"/>
        <v>#DIV/0!</v>
      </c>
      <c r="S339" s="29">
        <f t="shared" si="111"/>
        <v>3</v>
      </c>
      <c r="T339" s="29" t="e">
        <f t="shared" si="101"/>
        <v>#N/A</v>
      </c>
      <c r="U339" s="29" t="e">
        <f t="shared" si="102"/>
        <v>#N/A</v>
      </c>
      <c r="V339" s="29" t="e">
        <f t="shared" si="103"/>
        <v>#N/A</v>
      </c>
      <c r="W339" s="21" t="e">
        <f t="shared" si="112"/>
        <v>#DIV/0!</v>
      </c>
      <c r="X339" s="28">
        <f t="shared" si="104"/>
        <v>0</v>
      </c>
      <c r="Y339" s="28">
        <f t="shared" si="105"/>
        <v>0</v>
      </c>
      <c r="Z339" s="45" t="e">
        <f t="shared" si="113"/>
        <v>#DIV/0!</v>
      </c>
    </row>
    <row r="340" spans="4:26">
      <c r="D340" s="21"/>
      <c r="E340" s="21"/>
      <c r="G340" s="21"/>
      <c r="H340" s="54">
        <f t="shared" si="106"/>
        <v>0</v>
      </c>
      <c r="I340" s="28">
        <f t="shared" si="95"/>
        <v>0</v>
      </c>
      <c r="J340" s="45" t="e">
        <f t="shared" si="107"/>
        <v>#DIV/0!</v>
      </c>
      <c r="K340" s="29">
        <f t="shared" si="108"/>
        <v>3</v>
      </c>
      <c r="L340" s="29">
        <f t="shared" si="96"/>
        <v>0.27</v>
      </c>
      <c r="M340" s="29">
        <f t="shared" si="97"/>
        <v>8.4199999999999997E-2</v>
      </c>
      <c r="N340" s="29">
        <f t="shared" si="98"/>
        <v>12.92</v>
      </c>
      <c r="O340" s="45" t="e">
        <f t="shared" si="109"/>
        <v>#DIV/0!</v>
      </c>
      <c r="P340" s="28">
        <f t="shared" si="99"/>
        <v>10.989169238449415</v>
      </c>
      <c r="Q340" s="28">
        <f t="shared" si="100"/>
        <v>15.087458954343088</v>
      </c>
      <c r="R340" s="45" t="e">
        <f t="shared" si="110"/>
        <v>#DIV/0!</v>
      </c>
      <c r="S340" s="29">
        <f t="shared" si="111"/>
        <v>3</v>
      </c>
      <c r="T340" s="29" t="e">
        <f t="shared" si="101"/>
        <v>#N/A</v>
      </c>
      <c r="U340" s="29" t="e">
        <f t="shared" si="102"/>
        <v>#N/A</v>
      </c>
      <c r="V340" s="29" t="e">
        <f t="shared" si="103"/>
        <v>#N/A</v>
      </c>
      <c r="W340" s="21" t="e">
        <f t="shared" si="112"/>
        <v>#DIV/0!</v>
      </c>
      <c r="X340" s="28">
        <f t="shared" si="104"/>
        <v>0</v>
      </c>
      <c r="Y340" s="28">
        <f t="shared" si="105"/>
        <v>0</v>
      </c>
      <c r="Z340" s="45" t="e">
        <f t="shared" si="113"/>
        <v>#DIV/0!</v>
      </c>
    </row>
    <row r="341" spans="4:26">
      <c r="D341" s="21"/>
      <c r="E341" s="21"/>
      <c r="G341" s="21"/>
      <c r="H341" s="54">
        <f t="shared" si="106"/>
        <v>0</v>
      </c>
      <c r="I341" s="28">
        <f t="shared" si="95"/>
        <v>0</v>
      </c>
      <c r="J341" s="45" t="e">
        <f t="shared" si="107"/>
        <v>#DIV/0!</v>
      </c>
      <c r="K341" s="29">
        <f t="shared" si="108"/>
        <v>3</v>
      </c>
      <c r="L341" s="29">
        <f t="shared" si="96"/>
        <v>0.27</v>
      </c>
      <c r="M341" s="29">
        <f t="shared" si="97"/>
        <v>8.4199999999999997E-2</v>
      </c>
      <c r="N341" s="29">
        <f t="shared" si="98"/>
        <v>12.92</v>
      </c>
      <c r="O341" s="45" t="e">
        <f t="shared" si="109"/>
        <v>#DIV/0!</v>
      </c>
      <c r="P341" s="28">
        <f t="shared" si="99"/>
        <v>10.989169238449415</v>
      </c>
      <c r="Q341" s="28">
        <f t="shared" si="100"/>
        <v>15.087458954343088</v>
      </c>
      <c r="R341" s="45" t="e">
        <f t="shared" si="110"/>
        <v>#DIV/0!</v>
      </c>
      <c r="S341" s="29">
        <f t="shared" si="111"/>
        <v>3</v>
      </c>
      <c r="T341" s="29" t="e">
        <f t="shared" si="101"/>
        <v>#N/A</v>
      </c>
      <c r="U341" s="29" t="e">
        <f t="shared" si="102"/>
        <v>#N/A</v>
      </c>
      <c r="V341" s="29" t="e">
        <f t="shared" si="103"/>
        <v>#N/A</v>
      </c>
      <c r="W341" s="21" t="e">
        <f t="shared" si="112"/>
        <v>#DIV/0!</v>
      </c>
      <c r="X341" s="28">
        <f t="shared" si="104"/>
        <v>0</v>
      </c>
      <c r="Y341" s="28">
        <f t="shared" si="105"/>
        <v>0</v>
      </c>
      <c r="Z341" s="45" t="e">
        <f t="shared" si="113"/>
        <v>#DIV/0!</v>
      </c>
    </row>
    <row r="342" spans="4:26">
      <c r="D342" s="21"/>
      <c r="E342" s="21"/>
      <c r="G342" s="21"/>
      <c r="H342" s="54">
        <f t="shared" si="106"/>
        <v>0</v>
      </c>
      <c r="I342" s="28">
        <f t="shared" si="95"/>
        <v>0</v>
      </c>
      <c r="J342" s="45" t="e">
        <f t="shared" si="107"/>
        <v>#DIV/0!</v>
      </c>
      <c r="K342" s="29">
        <f t="shared" si="108"/>
        <v>3</v>
      </c>
      <c r="L342" s="29">
        <f t="shared" si="96"/>
        <v>0.27</v>
      </c>
      <c r="M342" s="29">
        <f t="shared" si="97"/>
        <v>8.4199999999999997E-2</v>
      </c>
      <c r="N342" s="29">
        <f t="shared" si="98"/>
        <v>12.92</v>
      </c>
      <c r="O342" s="45" t="e">
        <f t="shared" si="109"/>
        <v>#DIV/0!</v>
      </c>
      <c r="P342" s="28">
        <f t="shared" si="99"/>
        <v>10.989169238449415</v>
      </c>
      <c r="Q342" s="28">
        <f t="shared" si="100"/>
        <v>15.087458954343088</v>
      </c>
      <c r="R342" s="45" t="e">
        <f t="shared" si="110"/>
        <v>#DIV/0!</v>
      </c>
      <c r="S342" s="29">
        <f t="shared" si="111"/>
        <v>3</v>
      </c>
      <c r="T342" s="29" t="e">
        <f t="shared" si="101"/>
        <v>#N/A</v>
      </c>
      <c r="U342" s="29" t="e">
        <f t="shared" si="102"/>
        <v>#N/A</v>
      </c>
      <c r="V342" s="29" t="e">
        <f t="shared" si="103"/>
        <v>#N/A</v>
      </c>
      <c r="W342" s="21" t="e">
        <f t="shared" si="112"/>
        <v>#DIV/0!</v>
      </c>
      <c r="X342" s="28">
        <f t="shared" si="104"/>
        <v>0</v>
      </c>
      <c r="Y342" s="28">
        <f t="shared" si="105"/>
        <v>0</v>
      </c>
      <c r="Z342" s="45" t="e">
        <f t="shared" si="113"/>
        <v>#DIV/0!</v>
      </c>
    </row>
    <row r="343" spans="4:26">
      <c r="D343" s="21"/>
      <c r="E343" s="21"/>
      <c r="G343" s="21"/>
      <c r="H343" s="54">
        <f t="shared" si="106"/>
        <v>0</v>
      </c>
      <c r="I343" s="28">
        <f t="shared" si="95"/>
        <v>0</v>
      </c>
      <c r="J343" s="45" t="e">
        <f t="shared" si="107"/>
        <v>#DIV/0!</v>
      </c>
      <c r="K343" s="29">
        <f t="shared" si="108"/>
        <v>3</v>
      </c>
      <c r="L343" s="29">
        <f t="shared" si="96"/>
        <v>0.27</v>
      </c>
      <c r="M343" s="29">
        <f t="shared" si="97"/>
        <v>8.4199999999999997E-2</v>
      </c>
      <c r="N343" s="29">
        <f t="shared" si="98"/>
        <v>12.92</v>
      </c>
      <c r="O343" s="45" t="e">
        <f t="shared" si="109"/>
        <v>#DIV/0!</v>
      </c>
      <c r="P343" s="28">
        <f t="shared" si="99"/>
        <v>10.989169238449415</v>
      </c>
      <c r="Q343" s="28">
        <f t="shared" si="100"/>
        <v>15.087458954343088</v>
      </c>
      <c r="R343" s="45" t="e">
        <f t="shared" si="110"/>
        <v>#DIV/0!</v>
      </c>
      <c r="S343" s="29">
        <f t="shared" si="111"/>
        <v>3</v>
      </c>
      <c r="T343" s="29" t="e">
        <f t="shared" si="101"/>
        <v>#N/A</v>
      </c>
      <c r="U343" s="29" t="e">
        <f t="shared" si="102"/>
        <v>#N/A</v>
      </c>
      <c r="V343" s="29" t="e">
        <f t="shared" si="103"/>
        <v>#N/A</v>
      </c>
      <c r="W343" s="21" t="e">
        <f t="shared" si="112"/>
        <v>#DIV/0!</v>
      </c>
      <c r="X343" s="28">
        <f t="shared" si="104"/>
        <v>0</v>
      </c>
      <c r="Y343" s="28">
        <f t="shared" si="105"/>
        <v>0</v>
      </c>
      <c r="Z343" s="45" t="e">
        <f t="shared" si="113"/>
        <v>#DIV/0!</v>
      </c>
    </row>
    <row r="344" spans="4:26">
      <c r="D344" s="21"/>
      <c r="E344" s="21"/>
      <c r="G344" s="21"/>
      <c r="H344" s="54">
        <f t="shared" si="106"/>
        <v>0</v>
      </c>
      <c r="I344" s="28">
        <f t="shared" si="95"/>
        <v>0</v>
      </c>
      <c r="J344" s="45" t="e">
        <f t="shared" si="107"/>
        <v>#DIV/0!</v>
      </c>
      <c r="K344" s="29">
        <f t="shared" si="108"/>
        <v>3</v>
      </c>
      <c r="L344" s="29">
        <f t="shared" si="96"/>
        <v>0.27</v>
      </c>
      <c r="M344" s="29">
        <f t="shared" si="97"/>
        <v>8.4199999999999997E-2</v>
      </c>
      <c r="N344" s="29">
        <f t="shared" si="98"/>
        <v>12.92</v>
      </c>
      <c r="O344" s="45" t="e">
        <f t="shared" si="109"/>
        <v>#DIV/0!</v>
      </c>
      <c r="P344" s="28">
        <f t="shared" si="99"/>
        <v>10.989169238449415</v>
      </c>
      <c r="Q344" s="28">
        <f t="shared" si="100"/>
        <v>15.087458954343088</v>
      </c>
      <c r="R344" s="45" t="e">
        <f t="shared" si="110"/>
        <v>#DIV/0!</v>
      </c>
      <c r="S344" s="29">
        <f t="shared" si="111"/>
        <v>3</v>
      </c>
      <c r="T344" s="29" t="e">
        <f t="shared" si="101"/>
        <v>#N/A</v>
      </c>
      <c r="U344" s="29" t="e">
        <f t="shared" si="102"/>
        <v>#N/A</v>
      </c>
      <c r="V344" s="29" t="e">
        <f t="shared" si="103"/>
        <v>#N/A</v>
      </c>
      <c r="W344" s="21" t="e">
        <f t="shared" si="112"/>
        <v>#DIV/0!</v>
      </c>
      <c r="X344" s="28">
        <f t="shared" si="104"/>
        <v>0</v>
      </c>
      <c r="Y344" s="28">
        <f t="shared" si="105"/>
        <v>0</v>
      </c>
      <c r="Z344" s="45" t="e">
        <f t="shared" si="113"/>
        <v>#DIV/0!</v>
      </c>
    </row>
    <row r="345" spans="4:26">
      <c r="D345" s="21"/>
      <c r="E345" s="21"/>
      <c r="G345" s="21"/>
      <c r="H345" s="54">
        <f t="shared" si="106"/>
        <v>0</v>
      </c>
      <c r="I345" s="28">
        <f t="shared" si="95"/>
        <v>0</v>
      </c>
      <c r="J345" s="45" t="e">
        <f t="shared" si="107"/>
        <v>#DIV/0!</v>
      </c>
      <c r="K345" s="29">
        <f t="shared" si="108"/>
        <v>3</v>
      </c>
      <c r="L345" s="29">
        <f t="shared" si="96"/>
        <v>0.27</v>
      </c>
      <c r="M345" s="29">
        <f t="shared" si="97"/>
        <v>8.4199999999999997E-2</v>
      </c>
      <c r="N345" s="29">
        <f t="shared" si="98"/>
        <v>12.92</v>
      </c>
      <c r="O345" s="45" t="e">
        <f t="shared" si="109"/>
        <v>#DIV/0!</v>
      </c>
      <c r="P345" s="28">
        <f t="shared" si="99"/>
        <v>10.989169238449415</v>
      </c>
      <c r="Q345" s="28">
        <f t="shared" si="100"/>
        <v>15.087458954343088</v>
      </c>
      <c r="R345" s="45" t="e">
        <f t="shared" si="110"/>
        <v>#DIV/0!</v>
      </c>
      <c r="S345" s="29">
        <f t="shared" si="111"/>
        <v>3</v>
      </c>
      <c r="T345" s="29" t="e">
        <f t="shared" si="101"/>
        <v>#N/A</v>
      </c>
      <c r="U345" s="29" t="e">
        <f t="shared" si="102"/>
        <v>#N/A</v>
      </c>
      <c r="V345" s="29" t="e">
        <f t="shared" si="103"/>
        <v>#N/A</v>
      </c>
      <c r="W345" s="21" t="e">
        <f t="shared" si="112"/>
        <v>#DIV/0!</v>
      </c>
      <c r="X345" s="28">
        <f t="shared" si="104"/>
        <v>0</v>
      </c>
      <c r="Y345" s="28">
        <f t="shared" si="105"/>
        <v>0</v>
      </c>
      <c r="Z345" s="45" t="e">
        <f t="shared" si="113"/>
        <v>#DIV/0!</v>
      </c>
    </row>
    <row r="346" spans="4:26">
      <c r="D346" s="21"/>
      <c r="E346" s="21"/>
      <c r="G346" s="21"/>
      <c r="H346" s="54">
        <f t="shared" si="106"/>
        <v>0</v>
      </c>
      <c r="I346" s="28">
        <f t="shared" si="95"/>
        <v>0</v>
      </c>
      <c r="J346" s="45" t="e">
        <f t="shared" si="107"/>
        <v>#DIV/0!</v>
      </c>
      <c r="K346" s="29">
        <f t="shared" si="108"/>
        <v>3</v>
      </c>
      <c r="L346" s="29">
        <f t="shared" si="96"/>
        <v>0.27</v>
      </c>
      <c r="M346" s="29">
        <f t="shared" si="97"/>
        <v>8.4199999999999997E-2</v>
      </c>
      <c r="N346" s="29">
        <f t="shared" si="98"/>
        <v>12.92</v>
      </c>
      <c r="O346" s="45" t="e">
        <f t="shared" si="109"/>
        <v>#DIV/0!</v>
      </c>
      <c r="P346" s="28">
        <f t="shared" si="99"/>
        <v>10.989169238449415</v>
      </c>
      <c r="Q346" s="28">
        <f t="shared" si="100"/>
        <v>15.087458954343088</v>
      </c>
      <c r="R346" s="45" t="e">
        <f t="shared" si="110"/>
        <v>#DIV/0!</v>
      </c>
      <c r="S346" s="29">
        <f t="shared" si="111"/>
        <v>3</v>
      </c>
      <c r="T346" s="29" t="e">
        <f t="shared" si="101"/>
        <v>#N/A</v>
      </c>
      <c r="U346" s="29" t="e">
        <f t="shared" si="102"/>
        <v>#N/A</v>
      </c>
      <c r="V346" s="29" t="e">
        <f t="shared" si="103"/>
        <v>#N/A</v>
      </c>
      <c r="W346" s="21" t="e">
        <f t="shared" si="112"/>
        <v>#DIV/0!</v>
      </c>
      <c r="X346" s="28">
        <f t="shared" si="104"/>
        <v>0</v>
      </c>
      <c r="Y346" s="28">
        <f t="shared" si="105"/>
        <v>0</v>
      </c>
      <c r="Z346" s="45" t="e">
        <f t="shared" si="113"/>
        <v>#DIV/0!</v>
      </c>
    </row>
    <row r="347" spans="4:26">
      <c r="D347" s="21"/>
      <c r="E347" s="21"/>
      <c r="G347" s="21"/>
      <c r="H347" s="54">
        <f t="shared" si="106"/>
        <v>0</v>
      </c>
      <c r="I347" s="28">
        <f t="shared" si="95"/>
        <v>0</v>
      </c>
      <c r="J347" s="45" t="e">
        <f t="shared" si="107"/>
        <v>#DIV/0!</v>
      </c>
      <c r="K347" s="29">
        <f t="shared" si="108"/>
        <v>3</v>
      </c>
      <c r="L347" s="29">
        <f t="shared" si="96"/>
        <v>0.27</v>
      </c>
      <c r="M347" s="29">
        <f t="shared" si="97"/>
        <v>8.4199999999999997E-2</v>
      </c>
      <c r="N347" s="29">
        <f t="shared" si="98"/>
        <v>12.92</v>
      </c>
      <c r="O347" s="45" t="e">
        <f t="shared" si="109"/>
        <v>#DIV/0!</v>
      </c>
      <c r="P347" s="28">
        <f t="shared" si="99"/>
        <v>10.989169238449415</v>
      </c>
      <c r="Q347" s="28">
        <f t="shared" si="100"/>
        <v>15.087458954343088</v>
      </c>
      <c r="R347" s="45" t="e">
        <f t="shared" si="110"/>
        <v>#DIV/0!</v>
      </c>
      <c r="S347" s="29">
        <f t="shared" si="111"/>
        <v>3</v>
      </c>
      <c r="T347" s="29" t="e">
        <f t="shared" si="101"/>
        <v>#N/A</v>
      </c>
      <c r="U347" s="29" t="e">
        <f t="shared" si="102"/>
        <v>#N/A</v>
      </c>
      <c r="V347" s="29" t="e">
        <f t="shared" si="103"/>
        <v>#N/A</v>
      </c>
      <c r="W347" s="21" t="e">
        <f t="shared" si="112"/>
        <v>#DIV/0!</v>
      </c>
      <c r="X347" s="28">
        <f t="shared" si="104"/>
        <v>0</v>
      </c>
      <c r="Y347" s="28">
        <f t="shared" si="105"/>
        <v>0</v>
      </c>
      <c r="Z347" s="45" t="e">
        <f t="shared" si="113"/>
        <v>#DIV/0!</v>
      </c>
    </row>
    <row r="348" spans="4:26">
      <c r="D348" s="21"/>
      <c r="E348" s="21"/>
      <c r="G348" s="21"/>
      <c r="H348" s="54">
        <f t="shared" si="106"/>
        <v>0</v>
      </c>
      <c r="I348" s="28">
        <f t="shared" si="95"/>
        <v>0</v>
      </c>
      <c r="J348" s="45" t="e">
        <f t="shared" si="107"/>
        <v>#DIV/0!</v>
      </c>
      <c r="K348" s="29">
        <f t="shared" si="108"/>
        <v>3</v>
      </c>
      <c r="L348" s="29">
        <f t="shared" si="96"/>
        <v>0.27</v>
      </c>
      <c r="M348" s="29">
        <f t="shared" si="97"/>
        <v>8.4199999999999997E-2</v>
      </c>
      <c r="N348" s="29">
        <f t="shared" si="98"/>
        <v>12.92</v>
      </c>
      <c r="O348" s="45" t="e">
        <f t="shared" si="109"/>
        <v>#DIV/0!</v>
      </c>
      <c r="P348" s="28">
        <f t="shared" si="99"/>
        <v>10.989169238449415</v>
      </c>
      <c r="Q348" s="28">
        <f t="shared" si="100"/>
        <v>15.087458954343088</v>
      </c>
      <c r="R348" s="45" t="e">
        <f t="shared" si="110"/>
        <v>#DIV/0!</v>
      </c>
      <c r="S348" s="29">
        <f t="shared" si="111"/>
        <v>3</v>
      </c>
      <c r="T348" s="29" t="e">
        <f t="shared" si="101"/>
        <v>#N/A</v>
      </c>
      <c r="U348" s="29" t="e">
        <f t="shared" si="102"/>
        <v>#N/A</v>
      </c>
      <c r="V348" s="29" t="e">
        <f t="shared" si="103"/>
        <v>#N/A</v>
      </c>
      <c r="W348" s="21" t="e">
        <f t="shared" si="112"/>
        <v>#DIV/0!</v>
      </c>
      <c r="X348" s="28">
        <f t="shared" si="104"/>
        <v>0</v>
      </c>
      <c r="Y348" s="28">
        <f t="shared" si="105"/>
        <v>0</v>
      </c>
      <c r="Z348" s="45" t="e">
        <f t="shared" si="113"/>
        <v>#DIV/0!</v>
      </c>
    </row>
    <row r="349" spans="4:26">
      <c r="D349" s="21"/>
      <c r="E349" s="21"/>
      <c r="G349" s="21"/>
      <c r="H349" s="54">
        <f t="shared" si="106"/>
        <v>0</v>
      </c>
      <c r="I349" s="28">
        <f t="shared" si="95"/>
        <v>0</v>
      </c>
      <c r="J349" s="45" t="e">
        <f t="shared" si="107"/>
        <v>#DIV/0!</v>
      </c>
      <c r="K349" s="29">
        <f t="shared" si="108"/>
        <v>3</v>
      </c>
      <c r="L349" s="29">
        <f t="shared" si="96"/>
        <v>0.27</v>
      </c>
      <c r="M349" s="29">
        <f t="shared" si="97"/>
        <v>8.4199999999999997E-2</v>
      </c>
      <c r="N349" s="29">
        <f t="shared" si="98"/>
        <v>12.92</v>
      </c>
      <c r="O349" s="45" t="e">
        <f t="shared" si="109"/>
        <v>#DIV/0!</v>
      </c>
      <c r="P349" s="28">
        <f t="shared" si="99"/>
        <v>10.989169238449415</v>
      </c>
      <c r="Q349" s="28">
        <f t="shared" si="100"/>
        <v>15.087458954343088</v>
      </c>
      <c r="R349" s="45" t="e">
        <f t="shared" si="110"/>
        <v>#DIV/0!</v>
      </c>
      <c r="S349" s="29">
        <f t="shared" si="111"/>
        <v>3</v>
      </c>
      <c r="T349" s="29" t="e">
        <f t="shared" si="101"/>
        <v>#N/A</v>
      </c>
      <c r="U349" s="29" t="e">
        <f t="shared" si="102"/>
        <v>#N/A</v>
      </c>
      <c r="V349" s="29" t="e">
        <f t="shared" si="103"/>
        <v>#N/A</v>
      </c>
      <c r="W349" s="21" t="e">
        <f t="shared" si="112"/>
        <v>#DIV/0!</v>
      </c>
      <c r="X349" s="28">
        <f t="shared" si="104"/>
        <v>0</v>
      </c>
      <c r="Y349" s="28">
        <f t="shared" si="105"/>
        <v>0</v>
      </c>
      <c r="Z349" s="45" t="e">
        <f t="shared" si="113"/>
        <v>#DIV/0!</v>
      </c>
    </row>
    <row r="350" spans="4:26">
      <c r="D350" s="21"/>
      <c r="E350" s="21"/>
      <c r="G350" s="21"/>
      <c r="H350" s="54">
        <f t="shared" si="106"/>
        <v>0</v>
      </c>
      <c r="I350" s="28">
        <f t="shared" si="95"/>
        <v>0</v>
      </c>
      <c r="J350" s="45" t="e">
        <f t="shared" si="107"/>
        <v>#DIV/0!</v>
      </c>
      <c r="K350" s="29">
        <f t="shared" si="108"/>
        <v>3</v>
      </c>
      <c r="L350" s="29">
        <f t="shared" si="96"/>
        <v>0.27</v>
      </c>
      <c r="M350" s="29">
        <f t="shared" si="97"/>
        <v>8.4199999999999997E-2</v>
      </c>
      <c r="N350" s="29">
        <f t="shared" si="98"/>
        <v>12.92</v>
      </c>
      <c r="O350" s="45" t="e">
        <f t="shared" si="109"/>
        <v>#DIV/0!</v>
      </c>
      <c r="P350" s="28">
        <f t="shared" si="99"/>
        <v>10.989169238449415</v>
      </c>
      <c r="Q350" s="28">
        <f t="shared" si="100"/>
        <v>15.087458954343088</v>
      </c>
      <c r="R350" s="45" t="e">
        <f t="shared" si="110"/>
        <v>#DIV/0!</v>
      </c>
      <c r="S350" s="29">
        <f t="shared" si="111"/>
        <v>3</v>
      </c>
      <c r="T350" s="29" t="e">
        <f t="shared" si="101"/>
        <v>#N/A</v>
      </c>
      <c r="U350" s="29" t="e">
        <f t="shared" si="102"/>
        <v>#N/A</v>
      </c>
      <c r="V350" s="29" t="e">
        <f t="shared" si="103"/>
        <v>#N/A</v>
      </c>
      <c r="W350" s="21" t="e">
        <f t="shared" si="112"/>
        <v>#DIV/0!</v>
      </c>
      <c r="X350" s="28">
        <f t="shared" si="104"/>
        <v>0</v>
      </c>
      <c r="Y350" s="28">
        <f t="shared" si="105"/>
        <v>0</v>
      </c>
      <c r="Z350" s="45" t="e">
        <f t="shared" si="113"/>
        <v>#DIV/0!</v>
      </c>
    </row>
    <row r="351" spans="4:26">
      <c r="D351" s="21"/>
      <c r="E351" s="21"/>
      <c r="G351" s="21"/>
      <c r="H351" s="54">
        <f t="shared" si="106"/>
        <v>0</v>
      </c>
      <c r="I351" s="28">
        <f t="shared" si="95"/>
        <v>0</v>
      </c>
      <c r="J351" s="45" t="e">
        <f t="shared" si="107"/>
        <v>#DIV/0!</v>
      </c>
      <c r="K351" s="29">
        <f t="shared" si="108"/>
        <v>3</v>
      </c>
      <c r="L351" s="29">
        <f t="shared" si="96"/>
        <v>0.27</v>
      </c>
      <c r="M351" s="29">
        <f t="shared" si="97"/>
        <v>8.4199999999999997E-2</v>
      </c>
      <c r="N351" s="29">
        <f t="shared" si="98"/>
        <v>12.92</v>
      </c>
      <c r="O351" s="45" t="e">
        <f t="shared" si="109"/>
        <v>#DIV/0!</v>
      </c>
      <c r="P351" s="28">
        <f t="shared" si="99"/>
        <v>10.989169238449415</v>
      </c>
      <c r="Q351" s="28">
        <f t="shared" si="100"/>
        <v>15.087458954343088</v>
      </c>
      <c r="R351" s="45" t="e">
        <f t="shared" si="110"/>
        <v>#DIV/0!</v>
      </c>
      <c r="S351" s="29">
        <f t="shared" si="111"/>
        <v>3</v>
      </c>
      <c r="T351" s="29" t="e">
        <f t="shared" si="101"/>
        <v>#N/A</v>
      </c>
      <c r="U351" s="29" t="e">
        <f t="shared" si="102"/>
        <v>#N/A</v>
      </c>
      <c r="V351" s="29" t="e">
        <f t="shared" si="103"/>
        <v>#N/A</v>
      </c>
      <c r="W351" s="21" t="e">
        <f t="shared" si="112"/>
        <v>#DIV/0!</v>
      </c>
      <c r="X351" s="28">
        <f t="shared" si="104"/>
        <v>0</v>
      </c>
      <c r="Y351" s="28">
        <f t="shared" si="105"/>
        <v>0</v>
      </c>
      <c r="Z351" s="45" t="e">
        <f t="shared" si="113"/>
        <v>#DIV/0!</v>
      </c>
    </row>
    <row r="352" spans="4:26">
      <c r="D352" s="21"/>
      <c r="E352" s="21"/>
      <c r="G352" s="21"/>
      <c r="H352" s="54">
        <f t="shared" si="106"/>
        <v>0</v>
      </c>
      <c r="I352" s="28">
        <f t="shared" si="95"/>
        <v>0</v>
      </c>
      <c r="J352" s="45" t="e">
        <f t="shared" si="107"/>
        <v>#DIV/0!</v>
      </c>
      <c r="K352" s="29">
        <f t="shared" si="108"/>
        <v>3</v>
      </c>
      <c r="L352" s="29">
        <f t="shared" si="96"/>
        <v>0.27</v>
      </c>
      <c r="M352" s="29">
        <f t="shared" si="97"/>
        <v>8.4199999999999997E-2</v>
      </c>
      <c r="N352" s="29">
        <f t="shared" si="98"/>
        <v>12.92</v>
      </c>
      <c r="O352" s="45" t="e">
        <f t="shared" si="109"/>
        <v>#DIV/0!</v>
      </c>
      <c r="P352" s="28">
        <f t="shared" si="99"/>
        <v>10.989169238449415</v>
      </c>
      <c r="Q352" s="28">
        <f t="shared" si="100"/>
        <v>15.087458954343088</v>
      </c>
      <c r="R352" s="45" t="e">
        <f t="shared" si="110"/>
        <v>#DIV/0!</v>
      </c>
      <c r="S352" s="29">
        <f t="shared" si="111"/>
        <v>3</v>
      </c>
      <c r="T352" s="29" t="e">
        <f t="shared" si="101"/>
        <v>#N/A</v>
      </c>
      <c r="U352" s="29" t="e">
        <f t="shared" si="102"/>
        <v>#N/A</v>
      </c>
      <c r="V352" s="29" t="e">
        <f t="shared" si="103"/>
        <v>#N/A</v>
      </c>
      <c r="W352" s="21" t="e">
        <f t="shared" si="112"/>
        <v>#DIV/0!</v>
      </c>
      <c r="X352" s="28">
        <f t="shared" si="104"/>
        <v>0</v>
      </c>
      <c r="Y352" s="28">
        <f t="shared" si="105"/>
        <v>0</v>
      </c>
      <c r="Z352" s="45" t="e">
        <f t="shared" si="113"/>
        <v>#DIV/0!</v>
      </c>
    </row>
    <row r="353" spans="4:26">
      <c r="D353" s="21"/>
      <c r="E353" s="21"/>
      <c r="G353" s="21"/>
      <c r="H353" s="54">
        <f t="shared" si="106"/>
        <v>0</v>
      </c>
      <c r="I353" s="28">
        <f t="shared" si="95"/>
        <v>0</v>
      </c>
      <c r="J353" s="45" t="e">
        <f t="shared" si="107"/>
        <v>#DIV/0!</v>
      </c>
      <c r="K353" s="29">
        <f t="shared" si="108"/>
        <v>3</v>
      </c>
      <c r="L353" s="29">
        <f t="shared" si="96"/>
        <v>0.27</v>
      </c>
      <c r="M353" s="29">
        <f t="shared" si="97"/>
        <v>8.4199999999999997E-2</v>
      </c>
      <c r="N353" s="29">
        <f t="shared" si="98"/>
        <v>12.92</v>
      </c>
      <c r="O353" s="45" t="e">
        <f t="shared" si="109"/>
        <v>#DIV/0!</v>
      </c>
      <c r="P353" s="28">
        <f t="shared" si="99"/>
        <v>10.989169238449415</v>
      </c>
      <c r="Q353" s="28">
        <f t="shared" si="100"/>
        <v>15.087458954343088</v>
      </c>
      <c r="R353" s="45" t="e">
        <f t="shared" si="110"/>
        <v>#DIV/0!</v>
      </c>
      <c r="S353" s="29">
        <f t="shared" si="111"/>
        <v>3</v>
      </c>
      <c r="T353" s="29" t="e">
        <f t="shared" si="101"/>
        <v>#N/A</v>
      </c>
      <c r="U353" s="29" t="e">
        <f t="shared" si="102"/>
        <v>#N/A</v>
      </c>
      <c r="V353" s="29" t="e">
        <f t="shared" si="103"/>
        <v>#N/A</v>
      </c>
      <c r="W353" s="21" t="e">
        <f t="shared" si="112"/>
        <v>#DIV/0!</v>
      </c>
      <c r="X353" s="28">
        <f t="shared" si="104"/>
        <v>0</v>
      </c>
      <c r="Y353" s="28">
        <f t="shared" si="105"/>
        <v>0</v>
      </c>
      <c r="Z353" s="45" t="e">
        <f t="shared" si="113"/>
        <v>#DIV/0!</v>
      </c>
    </row>
    <row r="354" spans="4:26">
      <c r="D354" s="21"/>
      <c r="E354" s="21"/>
      <c r="G354" s="21"/>
      <c r="H354" s="54">
        <f t="shared" si="106"/>
        <v>0</v>
      </c>
      <c r="I354" s="28">
        <f t="shared" si="95"/>
        <v>0</v>
      </c>
      <c r="J354" s="45" t="e">
        <f t="shared" si="107"/>
        <v>#DIV/0!</v>
      </c>
      <c r="K354" s="29">
        <f t="shared" si="108"/>
        <v>3</v>
      </c>
      <c r="L354" s="29">
        <f t="shared" si="96"/>
        <v>0.27</v>
      </c>
      <c r="M354" s="29">
        <f t="shared" si="97"/>
        <v>8.4199999999999997E-2</v>
      </c>
      <c r="N354" s="29">
        <f t="shared" si="98"/>
        <v>12.92</v>
      </c>
      <c r="O354" s="45" t="e">
        <f t="shared" si="109"/>
        <v>#DIV/0!</v>
      </c>
      <c r="P354" s="28">
        <f t="shared" si="99"/>
        <v>10.989169238449415</v>
      </c>
      <c r="Q354" s="28">
        <f t="shared" si="100"/>
        <v>15.087458954343088</v>
      </c>
      <c r="R354" s="45" t="e">
        <f t="shared" si="110"/>
        <v>#DIV/0!</v>
      </c>
      <c r="S354" s="29">
        <f t="shared" si="111"/>
        <v>3</v>
      </c>
      <c r="T354" s="29" t="e">
        <f t="shared" si="101"/>
        <v>#N/A</v>
      </c>
      <c r="U354" s="29" t="e">
        <f t="shared" si="102"/>
        <v>#N/A</v>
      </c>
      <c r="V354" s="29" t="e">
        <f t="shared" si="103"/>
        <v>#N/A</v>
      </c>
      <c r="W354" s="21" t="e">
        <f t="shared" si="112"/>
        <v>#DIV/0!</v>
      </c>
      <c r="X354" s="28">
        <f t="shared" si="104"/>
        <v>0</v>
      </c>
      <c r="Y354" s="28">
        <f t="shared" si="105"/>
        <v>0</v>
      </c>
      <c r="Z354" s="45" t="e">
        <f t="shared" si="113"/>
        <v>#DIV/0!</v>
      </c>
    </row>
    <row r="355" spans="4:26">
      <c r="D355" s="21"/>
      <c r="E355" s="21"/>
      <c r="G355" s="21"/>
      <c r="H355" s="54">
        <f t="shared" si="106"/>
        <v>0</v>
      </c>
      <c r="I355" s="28">
        <f t="shared" si="95"/>
        <v>0</v>
      </c>
      <c r="J355" s="45" t="e">
        <f t="shared" si="107"/>
        <v>#DIV/0!</v>
      </c>
      <c r="K355" s="29">
        <f t="shared" si="108"/>
        <v>3</v>
      </c>
      <c r="L355" s="29">
        <f t="shared" si="96"/>
        <v>0.27</v>
      </c>
      <c r="M355" s="29">
        <f t="shared" si="97"/>
        <v>8.4199999999999997E-2</v>
      </c>
      <c r="N355" s="29">
        <f t="shared" si="98"/>
        <v>12.92</v>
      </c>
      <c r="O355" s="45" t="e">
        <f t="shared" si="109"/>
        <v>#DIV/0!</v>
      </c>
      <c r="P355" s="28">
        <f t="shared" si="99"/>
        <v>10.989169238449415</v>
      </c>
      <c r="Q355" s="28">
        <f t="shared" si="100"/>
        <v>15.087458954343088</v>
      </c>
      <c r="R355" s="45" t="e">
        <f t="shared" si="110"/>
        <v>#DIV/0!</v>
      </c>
      <c r="S355" s="29">
        <f t="shared" si="111"/>
        <v>3</v>
      </c>
      <c r="T355" s="29" t="e">
        <f t="shared" si="101"/>
        <v>#N/A</v>
      </c>
      <c r="U355" s="29" t="e">
        <f t="shared" si="102"/>
        <v>#N/A</v>
      </c>
      <c r="V355" s="29" t="e">
        <f t="shared" si="103"/>
        <v>#N/A</v>
      </c>
      <c r="W355" s="21" t="e">
        <f t="shared" si="112"/>
        <v>#DIV/0!</v>
      </c>
      <c r="X355" s="28">
        <f t="shared" si="104"/>
        <v>0</v>
      </c>
      <c r="Y355" s="28">
        <f t="shared" si="105"/>
        <v>0</v>
      </c>
      <c r="Z355" s="45" t="e">
        <f t="shared" si="113"/>
        <v>#DIV/0!</v>
      </c>
    </row>
    <row r="356" spans="4:26">
      <c r="D356" s="21"/>
      <c r="E356" s="21"/>
      <c r="G356" s="21"/>
      <c r="H356" s="54">
        <f t="shared" si="106"/>
        <v>0</v>
      </c>
      <c r="I356" s="28">
        <f t="shared" si="95"/>
        <v>0</v>
      </c>
      <c r="J356" s="45" t="e">
        <f t="shared" si="107"/>
        <v>#DIV/0!</v>
      </c>
      <c r="K356" s="29">
        <f t="shared" si="108"/>
        <v>3</v>
      </c>
      <c r="L356" s="29">
        <f t="shared" si="96"/>
        <v>0.27</v>
      </c>
      <c r="M356" s="29">
        <f t="shared" si="97"/>
        <v>8.4199999999999997E-2</v>
      </c>
      <c r="N356" s="29">
        <f t="shared" si="98"/>
        <v>12.92</v>
      </c>
      <c r="O356" s="45" t="e">
        <f t="shared" si="109"/>
        <v>#DIV/0!</v>
      </c>
      <c r="P356" s="28">
        <f t="shared" si="99"/>
        <v>10.989169238449415</v>
      </c>
      <c r="Q356" s="28">
        <f t="shared" si="100"/>
        <v>15.087458954343088</v>
      </c>
      <c r="R356" s="45" t="e">
        <f t="shared" si="110"/>
        <v>#DIV/0!</v>
      </c>
      <c r="S356" s="29">
        <f t="shared" si="111"/>
        <v>3</v>
      </c>
      <c r="T356" s="29" t="e">
        <f t="shared" si="101"/>
        <v>#N/A</v>
      </c>
      <c r="U356" s="29" t="e">
        <f t="shared" si="102"/>
        <v>#N/A</v>
      </c>
      <c r="V356" s="29" t="e">
        <f t="shared" si="103"/>
        <v>#N/A</v>
      </c>
      <c r="W356" s="21" t="e">
        <f t="shared" si="112"/>
        <v>#DIV/0!</v>
      </c>
      <c r="X356" s="28">
        <f t="shared" si="104"/>
        <v>0</v>
      </c>
      <c r="Y356" s="28">
        <f t="shared" si="105"/>
        <v>0</v>
      </c>
      <c r="Z356" s="45" t="e">
        <f t="shared" si="113"/>
        <v>#DIV/0!</v>
      </c>
    </row>
    <row r="357" spans="4:26">
      <c r="D357" s="21"/>
      <c r="E357" s="21"/>
      <c r="G357" s="21"/>
      <c r="H357" s="54">
        <f t="shared" si="106"/>
        <v>0</v>
      </c>
      <c r="I357" s="28">
        <f t="shared" si="95"/>
        <v>0</v>
      </c>
      <c r="J357" s="45" t="e">
        <f t="shared" si="107"/>
        <v>#DIV/0!</v>
      </c>
      <c r="K357" s="29">
        <f t="shared" si="108"/>
        <v>3</v>
      </c>
      <c r="L357" s="29">
        <f t="shared" si="96"/>
        <v>0.27</v>
      </c>
      <c r="M357" s="29">
        <f t="shared" si="97"/>
        <v>8.4199999999999997E-2</v>
      </c>
      <c r="N357" s="29">
        <f t="shared" si="98"/>
        <v>12.92</v>
      </c>
      <c r="O357" s="45" t="e">
        <f t="shared" si="109"/>
        <v>#DIV/0!</v>
      </c>
      <c r="P357" s="28">
        <f t="shared" si="99"/>
        <v>10.989169238449415</v>
      </c>
      <c r="Q357" s="28">
        <f t="shared" si="100"/>
        <v>15.087458954343088</v>
      </c>
      <c r="R357" s="45" t="e">
        <f t="shared" si="110"/>
        <v>#DIV/0!</v>
      </c>
      <c r="S357" s="29">
        <f t="shared" si="111"/>
        <v>3</v>
      </c>
      <c r="T357" s="29" t="e">
        <f t="shared" si="101"/>
        <v>#N/A</v>
      </c>
      <c r="U357" s="29" t="e">
        <f t="shared" si="102"/>
        <v>#N/A</v>
      </c>
      <c r="V357" s="29" t="e">
        <f t="shared" si="103"/>
        <v>#N/A</v>
      </c>
      <c r="W357" s="21" t="e">
        <f t="shared" si="112"/>
        <v>#DIV/0!</v>
      </c>
      <c r="X357" s="28">
        <f t="shared" si="104"/>
        <v>0</v>
      </c>
      <c r="Y357" s="28">
        <f t="shared" si="105"/>
        <v>0</v>
      </c>
      <c r="Z357" s="45" t="e">
        <f t="shared" si="113"/>
        <v>#DIV/0!</v>
      </c>
    </row>
    <row r="358" spans="4:26">
      <c r="D358" s="21"/>
      <c r="E358" s="21"/>
      <c r="G358" s="21"/>
      <c r="H358" s="54">
        <f t="shared" si="106"/>
        <v>0</v>
      </c>
      <c r="I358" s="28">
        <f t="shared" si="95"/>
        <v>0</v>
      </c>
      <c r="J358" s="45" t="e">
        <f t="shared" si="107"/>
        <v>#DIV/0!</v>
      </c>
      <c r="K358" s="29">
        <f t="shared" si="108"/>
        <v>3</v>
      </c>
      <c r="L358" s="29">
        <f t="shared" si="96"/>
        <v>0.27</v>
      </c>
      <c r="M358" s="29">
        <f t="shared" si="97"/>
        <v>8.4199999999999997E-2</v>
      </c>
      <c r="N358" s="29">
        <f t="shared" si="98"/>
        <v>12.92</v>
      </c>
      <c r="O358" s="45" t="e">
        <f t="shared" si="109"/>
        <v>#DIV/0!</v>
      </c>
      <c r="P358" s="28">
        <f t="shared" si="99"/>
        <v>10.989169238449415</v>
      </c>
      <c r="Q358" s="28">
        <f t="shared" si="100"/>
        <v>15.087458954343088</v>
      </c>
      <c r="R358" s="45" t="e">
        <f t="shared" si="110"/>
        <v>#DIV/0!</v>
      </c>
      <c r="S358" s="29">
        <f t="shared" si="111"/>
        <v>3</v>
      </c>
      <c r="T358" s="29" t="e">
        <f t="shared" si="101"/>
        <v>#N/A</v>
      </c>
      <c r="U358" s="29" t="e">
        <f t="shared" si="102"/>
        <v>#N/A</v>
      </c>
      <c r="V358" s="29" t="e">
        <f t="shared" si="103"/>
        <v>#N/A</v>
      </c>
      <c r="W358" s="21" t="e">
        <f t="shared" si="112"/>
        <v>#DIV/0!</v>
      </c>
      <c r="X358" s="28">
        <f t="shared" si="104"/>
        <v>0</v>
      </c>
      <c r="Y358" s="28">
        <f t="shared" si="105"/>
        <v>0</v>
      </c>
      <c r="Z358" s="45" t="e">
        <f t="shared" si="113"/>
        <v>#DIV/0!</v>
      </c>
    </row>
    <row r="359" spans="4:26">
      <c r="D359" s="21"/>
      <c r="E359" s="21"/>
      <c r="G359" s="21"/>
      <c r="H359" s="54">
        <f t="shared" si="106"/>
        <v>0</v>
      </c>
      <c r="I359" s="28">
        <f t="shared" si="95"/>
        <v>0</v>
      </c>
      <c r="J359" s="45" t="e">
        <f t="shared" si="107"/>
        <v>#DIV/0!</v>
      </c>
      <c r="K359" s="29">
        <f t="shared" si="108"/>
        <v>3</v>
      </c>
      <c r="L359" s="29">
        <f t="shared" si="96"/>
        <v>0.27</v>
      </c>
      <c r="M359" s="29">
        <f t="shared" si="97"/>
        <v>8.4199999999999997E-2</v>
      </c>
      <c r="N359" s="29">
        <f t="shared" si="98"/>
        <v>12.92</v>
      </c>
      <c r="O359" s="45" t="e">
        <f t="shared" si="109"/>
        <v>#DIV/0!</v>
      </c>
      <c r="P359" s="28">
        <f t="shared" si="99"/>
        <v>10.989169238449415</v>
      </c>
      <c r="Q359" s="28">
        <f t="shared" si="100"/>
        <v>15.087458954343088</v>
      </c>
      <c r="R359" s="45" t="e">
        <f t="shared" si="110"/>
        <v>#DIV/0!</v>
      </c>
      <c r="S359" s="29">
        <f t="shared" si="111"/>
        <v>3</v>
      </c>
      <c r="T359" s="29" t="e">
        <f t="shared" si="101"/>
        <v>#N/A</v>
      </c>
      <c r="U359" s="29" t="e">
        <f t="shared" si="102"/>
        <v>#N/A</v>
      </c>
      <c r="V359" s="29" t="e">
        <f t="shared" si="103"/>
        <v>#N/A</v>
      </c>
      <c r="W359" s="21" t="e">
        <f t="shared" si="112"/>
        <v>#DIV/0!</v>
      </c>
      <c r="X359" s="28">
        <f t="shared" si="104"/>
        <v>0</v>
      </c>
      <c r="Y359" s="28">
        <f t="shared" si="105"/>
        <v>0</v>
      </c>
      <c r="Z359" s="45" t="e">
        <f t="shared" si="113"/>
        <v>#DIV/0!</v>
      </c>
    </row>
    <row r="360" spans="4:26">
      <c r="D360" s="21"/>
      <c r="E360" s="21"/>
      <c r="G360" s="21"/>
      <c r="H360" s="54">
        <f t="shared" si="106"/>
        <v>0</v>
      </c>
      <c r="I360" s="28">
        <f t="shared" si="95"/>
        <v>0</v>
      </c>
      <c r="J360" s="45" t="e">
        <f t="shared" si="107"/>
        <v>#DIV/0!</v>
      </c>
      <c r="K360" s="29">
        <f t="shared" si="108"/>
        <v>3</v>
      </c>
      <c r="L360" s="29">
        <f t="shared" si="96"/>
        <v>0.27</v>
      </c>
      <c r="M360" s="29">
        <f t="shared" si="97"/>
        <v>8.4199999999999997E-2</v>
      </c>
      <c r="N360" s="29">
        <f t="shared" si="98"/>
        <v>12.92</v>
      </c>
      <c r="O360" s="45" t="e">
        <f t="shared" si="109"/>
        <v>#DIV/0!</v>
      </c>
      <c r="P360" s="28">
        <f t="shared" si="99"/>
        <v>10.989169238449415</v>
      </c>
      <c r="Q360" s="28">
        <f t="shared" si="100"/>
        <v>15.087458954343088</v>
      </c>
      <c r="R360" s="45" t="e">
        <f t="shared" si="110"/>
        <v>#DIV/0!</v>
      </c>
      <c r="S360" s="29">
        <f t="shared" si="111"/>
        <v>3</v>
      </c>
      <c r="T360" s="29" t="e">
        <f t="shared" si="101"/>
        <v>#N/A</v>
      </c>
      <c r="U360" s="29" t="e">
        <f t="shared" si="102"/>
        <v>#N/A</v>
      </c>
      <c r="V360" s="29" t="e">
        <f t="shared" si="103"/>
        <v>#N/A</v>
      </c>
      <c r="W360" s="21" t="e">
        <f t="shared" si="112"/>
        <v>#DIV/0!</v>
      </c>
      <c r="X360" s="28">
        <f t="shared" si="104"/>
        <v>0</v>
      </c>
      <c r="Y360" s="28">
        <f t="shared" si="105"/>
        <v>0</v>
      </c>
      <c r="Z360" s="45" t="e">
        <f t="shared" si="113"/>
        <v>#DIV/0!</v>
      </c>
    </row>
    <row r="361" spans="4:26">
      <c r="D361" s="21"/>
      <c r="E361" s="21"/>
      <c r="G361" s="21"/>
      <c r="H361" s="54">
        <f t="shared" si="106"/>
        <v>0</v>
      </c>
      <c r="I361" s="28">
        <f t="shared" si="95"/>
        <v>0</v>
      </c>
      <c r="J361" s="45" t="e">
        <f t="shared" si="107"/>
        <v>#DIV/0!</v>
      </c>
      <c r="K361" s="29">
        <f t="shared" si="108"/>
        <v>3</v>
      </c>
      <c r="L361" s="29">
        <f t="shared" si="96"/>
        <v>0.27</v>
      </c>
      <c r="M361" s="29">
        <f t="shared" si="97"/>
        <v>8.4199999999999997E-2</v>
      </c>
      <c r="N361" s="29">
        <f t="shared" si="98"/>
        <v>12.92</v>
      </c>
      <c r="O361" s="45" t="e">
        <f t="shared" si="109"/>
        <v>#DIV/0!</v>
      </c>
      <c r="P361" s="28">
        <f t="shared" si="99"/>
        <v>10.989169238449415</v>
      </c>
      <c r="Q361" s="28">
        <f t="shared" si="100"/>
        <v>15.087458954343088</v>
      </c>
      <c r="R361" s="45" t="e">
        <f t="shared" si="110"/>
        <v>#DIV/0!</v>
      </c>
      <c r="S361" s="29">
        <f t="shared" si="111"/>
        <v>3</v>
      </c>
      <c r="T361" s="29" t="e">
        <f t="shared" si="101"/>
        <v>#N/A</v>
      </c>
      <c r="U361" s="29" t="e">
        <f t="shared" si="102"/>
        <v>#N/A</v>
      </c>
      <c r="V361" s="29" t="e">
        <f t="shared" si="103"/>
        <v>#N/A</v>
      </c>
      <c r="W361" s="21" t="e">
        <f t="shared" si="112"/>
        <v>#DIV/0!</v>
      </c>
      <c r="X361" s="28">
        <f t="shared" si="104"/>
        <v>0</v>
      </c>
      <c r="Y361" s="28">
        <f t="shared" si="105"/>
        <v>0</v>
      </c>
      <c r="Z361" s="45" t="e">
        <f t="shared" si="113"/>
        <v>#DIV/0!</v>
      </c>
    </row>
    <row r="362" spans="4:26">
      <c r="D362" s="21"/>
      <c r="E362" s="21"/>
      <c r="G362" s="21"/>
      <c r="H362" s="54">
        <f t="shared" si="106"/>
        <v>0</v>
      </c>
      <c r="I362" s="28">
        <f t="shared" si="95"/>
        <v>0</v>
      </c>
      <c r="J362" s="45" t="e">
        <f t="shared" si="107"/>
        <v>#DIV/0!</v>
      </c>
      <c r="K362" s="29">
        <f t="shared" si="108"/>
        <v>3</v>
      </c>
      <c r="L362" s="29">
        <f t="shared" si="96"/>
        <v>0.27</v>
      </c>
      <c r="M362" s="29">
        <f t="shared" si="97"/>
        <v>8.4199999999999997E-2</v>
      </c>
      <c r="N362" s="29">
        <f t="shared" si="98"/>
        <v>12.92</v>
      </c>
      <c r="O362" s="45" t="e">
        <f t="shared" si="109"/>
        <v>#DIV/0!</v>
      </c>
      <c r="P362" s="28">
        <f t="shared" si="99"/>
        <v>10.989169238449415</v>
      </c>
      <c r="Q362" s="28">
        <f t="shared" si="100"/>
        <v>15.087458954343088</v>
      </c>
      <c r="R362" s="45" t="e">
        <f t="shared" si="110"/>
        <v>#DIV/0!</v>
      </c>
      <c r="S362" s="29">
        <f t="shared" si="111"/>
        <v>3</v>
      </c>
      <c r="T362" s="29" t="e">
        <f t="shared" si="101"/>
        <v>#N/A</v>
      </c>
      <c r="U362" s="29" t="e">
        <f t="shared" si="102"/>
        <v>#N/A</v>
      </c>
      <c r="V362" s="29" t="e">
        <f t="shared" si="103"/>
        <v>#N/A</v>
      </c>
      <c r="W362" s="21" t="e">
        <f t="shared" si="112"/>
        <v>#DIV/0!</v>
      </c>
      <c r="X362" s="28">
        <f t="shared" si="104"/>
        <v>0</v>
      </c>
      <c r="Y362" s="28">
        <f t="shared" si="105"/>
        <v>0</v>
      </c>
      <c r="Z362" s="45" t="e">
        <f t="shared" si="113"/>
        <v>#DIV/0!</v>
      </c>
    </row>
    <row r="363" spans="4:26">
      <c r="D363" s="21"/>
      <c r="E363" s="21"/>
      <c r="G363" s="21"/>
      <c r="H363" s="54">
        <f t="shared" si="106"/>
        <v>0</v>
      </c>
      <c r="I363" s="28">
        <f t="shared" si="95"/>
        <v>0</v>
      </c>
      <c r="J363" s="45" t="e">
        <f t="shared" si="107"/>
        <v>#DIV/0!</v>
      </c>
      <c r="K363" s="29">
        <f t="shared" si="108"/>
        <v>3</v>
      </c>
      <c r="L363" s="29">
        <f t="shared" si="96"/>
        <v>0.27</v>
      </c>
      <c r="M363" s="29">
        <f t="shared" si="97"/>
        <v>8.4199999999999997E-2</v>
      </c>
      <c r="N363" s="29">
        <f t="shared" si="98"/>
        <v>12.92</v>
      </c>
      <c r="O363" s="45" t="e">
        <f t="shared" si="109"/>
        <v>#DIV/0!</v>
      </c>
      <c r="P363" s="28">
        <f t="shared" si="99"/>
        <v>10.989169238449415</v>
      </c>
      <c r="Q363" s="28">
        <f t="shared" si="100"/>
        <v>15.087458954343088</v>
      </c>
      <c r="R363" s="45" t="e">
        <f t="shared" si="110"/>
        <v>#DIV/0!</v>
      </c>
      <c r="S363" s="29">
        <f t="shared" si="111"/>
        <v>3</v>
      </c>
      <c r="T363" s="29" t="e">
        <f t="shared" si="101"/>
        <v>#N/A</v>
      </c>
      <c r="U363" s="29" t="e">
        <f t="shared" si="102"/>
        <v>#N/A</v>
      </c>
      <c r="V363" s="29" t="e">
        <f t="shared" si="103"/>
        <v>#N/A</v>
      </c>
      <c r="W363" s="21" t="e">
        <f t="shared" si="112"/>
        <v>#DIV/0!</v>
      </c>
      <c r="X363" s="28">
        <f t="shared" si="104"/>
        <v>0</v>
      </c>
      <c r="Y363" s="28">
        <f t="shared" si="105"/>
        <v>0</v>
      </c>
      <c r="Z363" s="45" t="e">
        <f t="shared" si="113"/>
        <v>#DIV/0!</v>
      </c>
    </row>
    <row r="364" spans="4:26">
      <c r="D364" s="21"/>
      <c r="E364" s="21"/>
      <c r="G364" s="21"/>
      <c r="H364" s="54">
        <f t="shared" si="106"/>
        <v>0</v>
      </c>
      <c r="I364" s="28">
        <f t="shared" si="95"/>
        <v>0</v>
      </c>
      <c r="J364" s="45" t="e">
        <f t="shared" si="107"/>
        <v>#DIV/0!</v>
      </c>
      <c r="K364" s="29">
        <f t="shared" si="108"/>
        <v>3</v>
      </c>
      <c r="L364" s="29">
        <f t="shared" si="96"/>
        <v>0.27</v>
      </c>
      <c r="M364" s="29">
        <f t="shared" si="97"/>
        <v>8.4199999999999997E-2</v>
      </c>
      <c r="N364" s="29">
        <f t="shared" si="98"/>
        <v>12.92</v>
      </c>
      <c r="O364" s="45" t="e">
        <f t="shared" si="109"/>
        <v>#DIV/0!</v>
      </c>
      <c r="P364" s="28">
        <f t="shared" si="99"/>
        <v>10.989169238449415</v>
      </c>
      <c r="Q364" s="28">
        <f t="shared" si="100"/>
        <v>15.087458954343088</v>
      </c>
      <c r="R364" s="45" t="e">
        <f t="shared" si="110"/>
        <v>#DIV/0!</v>
      </c>
      <c r="S364" s="29">
        <f t="shared" si="111"/>
        <v>3</v>
      </c>
      <c r="T364" s="29" t="e">
        <f t="shared" si="101"/>
        <v>#N/A</v>
      </c>
      <c r="U364" s="29" t="e">
        <f t="shared" si="102"/>
        <v>#N/A</v>
      </c>
      <c r="V364" s="29" t="e">
        <f t="shared" si="103"/>
        <v>#N/A</v>
      </c>
      <c r="W364" s="21" t="e">
        <f t="shared" si="112"/>
        <v>#DIV/0!</v>
      </c>
      <c r="X364" s="28">
        <f t="shared" si="104"/>
        <v>0</v>
      </c>
      <c r="Y364" s="28">
        <f t="shared" si="105"/>
        <v>0</v>
      </c>
      <c r="Z364" s="45" t="e">
        <f t="shared" si="113"/>
        <v>#DIV/0!</v>
      </c>
    </row>
    <row r="365" spans="4:26">
      <c r="D365" s="21"/>
      <c r="E365" s="21"/>
      <c r="G365" s="21"/>
      <c r="H365" s="54">
        <f t="shared" si="106"/>
        <v>0</v>
      </c>
      <c r="I365" s="28">
        <f t="shared" si="95"/>
        <v>0</v>
      </c>
      <c r="J365" s="45" t="e">
        <f t="shared" si="107"/>
        <v>#DIV/0!</v>
      </c>
      <c r="K365" s="29">
        <f t="shared" si="108"/>
        <v>3</v>
      </c>
      <c r="L365" s="29">
        <f t="shared" si="96"/>
        <v>0.27</v>
      </c>
      <c r="M365" s="29">
        <f t="shared" si="97"/>
        <v>8.4199999999999997E-2</v>
      </c>
      <c r="N365" s="29">
        <f t="shared" si="98"/>
        <v>12.92</v>
      </c>
      <c r="O365" s="45" t="e">
        <f t="shared" si="109"/>
        <v>#DIV/0!</v>
      </c>
      <c r="P365" s="28">
        <f t="shared" si="99"/>
        <v>10.989169238449415</v>
      </c>
      <c r="Q365" s="28">
        <f t="shared" si="100"/>
        <v>15.087458954343088</v>
      </c>
      <c r="R365" s="45" t="e">
        <f t="shared" si="110"/>
        <v>#DIV/0!</v>
      </c>
      <c r="S365" s="29">
        <f t="shared" si="111"/>
        <v>3</v>
      </c>
      <c r="T365" s="29" t="e">
        <f t="shared" si="101"/>
        <v>#N/A</v>
      </c>
      <c r="U365" s="29" t="e">
        <f t="shared" si="102"/>
        <v>#N/A</v>
      </c>
      <c r="V365" s="29" t="e">
        <f t="shared" si="103"/>
        <v>#N/A</v>
      </c>
      <c r="W365" s="21" t="e">
        <f t="shared" si="112"/>
        <v>#DIV/0!</v>
      </c>
      <c r="X365" s="28">
        <f t="shared" si="104"/>
        <v>0</v>
      </c>
      <c r="Y365" s="28">
        <f t="shared" si="105"/>
        <v>0</v>
      </c>
      <c r="Z365" s="45" t="e">
        <f t="shared" si="113"/>
        <v>#DIV/0!</v>
      </c>
    </row>
    <row r="366" spans="4:26">
      <c r="D366" s="21"/>
      <c r="E366" s="21"/>
      <c r="G366" s="21"/>
      <c r="H366" s="54">
        <f t="shared" si="106"/>
        <v>0</v>
      </c>
      <c r="I366" s="28">
        <f t="shared" si="95"/>
        <v>0</v>
      </c>
      <c r="J366" s="45" t="e">
        <f t="shared" si="107"/>
        <v>#DIV/0!</v>
      </c>
      <c r="K366" s="29">
        <f t="shared" si="108"/>
        <v>3</v>
      </c>
      <c r="L366" s="29">
        <f t="shared" si="96"/>
        <v>0.27</v>
      </c>
      <c r="M366" s="29">
        <f t="shared" si="97"/>
        <v>8.4199999999999997E-2</v>
      </c>
      <c r="N366" s="29">
        <f t="shared" si="98"/>
        <v>12.92</v>
      </c>
      <c r="O366" s="45" t="e">
        <f t="shared" si="109"/>
        <v>#DIV/0!</v>
      </c>
      <c r="P366" s="28">
        <f t="shared" si="99"/>
        <v>10.989169238449415</v>
      </c>
      <c r="Q366" s="28">
        <f t="shared" si="100"/>
        <v>15.087458954343088</v>
      </c>
      <c r="R366" s="45" t="e">
        <f t="shared" si="110"/>
        <v>#DIV/0!</v>
      </c>
      <c r="S366" s="29">
        <f t="shared" si="111"/>
        <v>3</v>
      </c>
      <c r="T366" s="29" t="e">
        <f t="shared" si="101"/>
        <v>#N/A</v>
      </c>
      <c r="U366" s="29" t="e">
        <f t="shared" si="102"/>
        <v>#N/A</v>
      </c>
      <c r="V366" s="29" t="e">
        <f t="shared" si="103"/>
        <v>#N/A</v>
      </c>
      <c r="W366" s="21" t="e">
        <f t="shared" si="112"/>
        <v>#DIV/0!</v>
      </c>
      <c r="X366" s="28">
        <f t="shared" si="104"/>
        <v>0</v>
      </c>
      <c r="Y366" s="28">
        <f t="shared" si="105"/>
        <v>0</v>
      </c>
      <c r="Z366" s="45" t="e">
        <f t="shared" si="113"/>
        <v>#DIV/0!</v>
      </c>
    </row>
    <row r="367" spans="4:26">
      <c r="D367" s="21"/>
      <c r="E367" s="21"/>
      <c r="G367" s="21"/>
      <c r="H367" s="54">
        <f t="shared" si="106"/>
        <v>0</v>
      </c>
      <c r="I367" s="28">
        <f t="shared" si="95"/>
        <v>0</v>
      </c>
      <c r="J367" s="45" t="e">
        <f t="shared" si="107"/>
        <v>#DIV/0!</v>
      </c>
      <c r="K367" s="29">
        <f t="shared" si="108"/>
        <v>3</v>
      </c>
      <c r="L367" s="29">
        <f t="shared" si="96"/>
        <v>0.27</v>
      </c>
      <c r="M367" s="29">
        <f t="shared" si="97"/>
        <v>8.4199999999999997E-2</v>
      </c>
      <c r="N367" s="29">
        <f t="shared" si="98"/>
        <v>12.92</v>
      </c>
      <c r="O367" s="45" t="e">
        <f t="shared" si="109"/>
        <v>#DIV/0!</v>
      </c>
      <c r="P367" s="28">
        <f t="shared" si="99"/>
        <v>10.989169238449415</v>
      </c>
      <c r="Q367" s="28">
        <f t="shared" si="100"/>
        <v>15.087458954343088</v>
      </c>
      <c r="R367" s="45" t="e">
        <f t="shared" si="110"/>
        <v>#DIV/0!</v>
      </c>
      <c r="S367" s="29">
        <f t="shared" si="111"/>
        <v>3</v>
      </c>
      <c r="T367" s="29" t="e">
        <f t="shared" si="101"/>
        <v>#N/A</v>
      </c>
      <c r="U367" s="29" t="e">
        <f t="shared" si="102"/>
        <v>#N/A</v>
      </c>
      <c r="V367" s="29" t="e">
        <f t="shared" si="103"/>
        <v>#N/A</v>
      </c>
      <c r="W367" s="21" t="e">
        <f t="shared" si="112"/>
        <v>#DIV/0!</v>
      </c>
      <c r="X367" s="28">
        <f t="shared" si="104"/>
        <v>0</v>
      </c>
      <c r="Y367" s="28">
        <f t="shared" si="105"/>
        <v>0</v>
      </c>
      <c r="Z367" s="45" t="e">
        <f t="shared" si="113"/>
        <v>#DIV/0!</v>
      </c>
    </row>
    <row r="368" spans="4:26">
      <c r="D368" s="21"/>
      <c r="E368" s="21"/>
      <c r="G368" s="21"/>
      <c r="H368" s="54">
        <f t="shared" si="106"/>
        <v>0</v>
      </c>
      <c r="I368" s="28">
        <f t="shared" si="95"/>
        <v>0</v>
      </c>
      <c r="J368" s="45" t="e">
        <f t="shared" si="107"/>
        <v>#DIV/0!</v>
      </c>
      <c r="K368" s="29">
        <f t="shared" si="108"/>
        <v>3</v>
      </c>
      <c r="L368" s="29">
        <f t="shared" si="96"/>
        <v>0.27</v>
      </c>
      <c r="M368" s="29">
        <f t="shared" si="97"/>
        <v>8.4199999999999997E-2</v>
      </c>
      <c r="N368" s="29">
        <f t="shared" si="98"/>
        <v>12.92</v>
      </c>
      <c r="O368" s="45" t="e">
        <f t="shared" si="109"/>
        <v>#DIV/0!</v>
      </c>
      <c r="P368" s="28">
        <f t="shared" si="99"/>
        <v>10.989169238449415</v>
      </c>
      <c r="Q368" s="28">
        <f t="shared" si="100"/>
        <v>15.087458954343088</v>
      </c>
      <c r="R368" s="45" t="e">
        <f t="shared" si="110"/>
        <v>#DIV/0!</v>
      </c>
      <c r="S368" s="29">
        <f t="shared" si="111"/>
        <v>3</v>
      </c>
      <c r="T368" s="29" t="e">
        <f t="shared" si="101"/>
        <v>#N/A</v>
      </c>
      <c r="U368" s="29" t="e">
        <f t="shared" si="102"/>
        <v>#N/A</v>
      </c>
      <c r="V368" s="29" t="e">
        <f t="shared" si="103"/>
        <v>#N/A</v>
      </c>
      <c r="W368" s="21" t="e">
        <f t="shared" si="112"/>
        <v>#DIV/0!</v>
      </c>
      <c r="X368" s="28">
        <f t="shared" si="104"/>
        <v>0</v>
      </c>
      <c r="Y368" s="28">
        <f t="shared" si="105"/>
        <v>0</v>
      </c>
      <c r="Z368" s="45" t="e">
        <f t="shared" si="113"/>
        <v>#DIV/0!</v>
      </c>
    </row>
    <row r="369" spans="4:26">
      <c r="D369" s="21"/>
      <c r="E369" s="21"/>
      <c r="G369" s="21"/>
      <c r="H369" s="54">
        <f t="shared" si="106"/>
        <v>0</v>
      </c>
      <c r="I369" s="28">
        <f t="shared" si="95"/>
        <v>0</v>
      </c>
      <c r="J369" s="45" t="e">
        <f t="shared" si="107"/>
        <v>#DIV/0!</v>
      </c>
      <c r="K369" s="29">
        <f t="shared" si="108"/>
        <v>3</v>
      </c>
      <c r="L369" s="29">
        <f t="shared" si="96"/>
        <v>0.27</v>
      </c>
      <c r="M369" s="29">
        <f t="shared" si="97"/>
        <v>8.4199999999999997E-2</v>
      </c>
      <c r="N369" s="29">
        <f t="shared" si="98"/>
        <v>12.92</v>
      </c>
      <c r="O369" s="45" t="e">
        <f t="shared" si="109"/>
        <v>#DIV/0!</v>
      </c>
      <c r="P369" s="28">
        <f t="shared" si="99"/>
        <v>10.989169238449415</v>
      </c>
      <c r="Q369" s="28">
        <f t="shared" si="100"/>
        <v>15.087458954343088</v>
      </c>
      <c r="R369" s="45" t="e">
        <f t="shared" si="110"/>
        <v>#DIV/0!</v>
      </c>
      <c r="S369" s="29">
        <f t="shared" si="111"/>
        <v>3</v>
      </c>
      <c r="T369" s="29" t="e">
        <f t="shared" si="101"/>
        <v>#N/A</v>
      </c>
      <c r="U369" s="29" t="e">
        <f t="shared" si="102"/>
        <v>#N/A</v>
      </c>
      <c r="V369" s="29" t="e">
        <f t="shared" si="103"/>
        <v>#N/A</v>
      </c>
      <c r="W369" s="21" t="e">
        <f t="shared" si="112"/>
        <v>#DIV/0!</v>
      </c>
      <c r="X369" s="28">
        <f t="shared" si="104"/>
        <v>0</v>
      </c>
      <c r="Y369" s="28">
        <f t="shared" si="105"/>
        <v>0</v>
      </c>
      <c r="Z369" s="45" t="e">
        <f t="shared" si="113"/>
        <v>#DIV/0!</v>
      </c>
    </row>
    <row r="370" spans="4:26">
      <c r="D370" s="21"/>
      <c r="E370" s="21"/>
      <c r="G370" s="21"/>
      <c r="H370" s="54">
        <f t="shared" si="106"/>
        <v>0</v>
      </c>
      <c r="I370" s="28">
        <f t="shared" si="95"/>
        <v>0</v>
      </c>
      <c r="J370" s="45" t="e">
        <f t="shared" si="107"/>
        <v>#DIV/0!</v>
      </c>
      <c r="K370" s="29">
        <f t="shared" si="108"/>
        <v>3</v>
      </c>
      <c r="L370" s="29">
        <f t="shared" si="96"/>
        <v>0.27</v>
      </c>
      <c r="M370" s="29">
        <f t="shared" si="97"/>
        <v>8.4199999999999997E-2</v>
      </c>
      <c r="N370" s="29">
        <f t="shared" si="98"/>
        <v>12.92</v>
      </c>
      <c r="O370" s="45" t="e">
        <f t="shared" si="109"/>
        <v>#DIV/0!</v>
      </c>
      <c r="P370" s="28">
        <f t="shared" si="99"/>
        <v>10.989169238449415</v>
      </c>
      <c r="Q370" s="28">
        <f t="shared" si="100"/>
        <v>15.087458954343088</v>
      </c>
      <c r="R370" s="45" t="e">
        <f t="shared" si="110"/>
        <v>#DIV/0!</v>
      </c>
      <c r="S370" s="29">
        <f t="shared" si="111"/>
        <v>3</v>
      </c>
      <c r="T370" s="29" t="e">
        <f t="shared" si="101"/>
        <v>#N/A</v>
      </c>
      <c r="U370" s="29" t="e">
        <f t="shared" si="102"/>
        <v>#N/A</v>
      </c>
      <c r="V370" s="29" t="e">
        <f t="shared" si="103"/>
        <v>#N/A</v>
      </c>
      <c r="W370" s="21" t="e">
        <f t="shared" si="112"/>
        <v>#DIV/0!</v>
      </c>
      <c r="X370" s="28">
        <f t="shared" si="104"/>
        <v>0</v>
      </c>
      <c r="Y370" s="28">
        <f t="shared" si="105"/>
        <v>0</v>
      </c>
      <c r="Z370" s="45" t="e">
        <f t="shared" si="113"/>
        <v>#DIV/0!</v>
      </c>
    </row>
    <row r="371" spans="4:26">
      <c r="D371" s="21"/>
      <c r="E371" s="21"/>
      <c r="G371" s="21"/>
      <c r="H371" s="54">
        <f t="shared" si="106"/>
        <v>0</v>
      </c>
      <c r="I371" s="28">
        <f t="shared" si="95"/>
        <v>0</v>
      </c>
      <c r="J371" s="45" t="e">
        <f t="shared" si="107"/>
        <v>#DIV/0!</v>
      </c>
      <c r="K371" s="29">
        <f t="shared" si="108"/>
        <v>3</v>
      </c>
      <c r="L371" s="29">
        <f t="shared" si="96"/>
        <v>0.27</v>
      </c>
      <c r="M371" s="29">
        <f t="shared" si="97"/>
        <v>8.4199999999999997E-2</v>
      </c>
      <c r="N371" s="29">
        <f t="shared" si="98"/>
        <v>12.92</v>
      </c>
      <c r="O371" s="45" t="e">
        <f t="shared" si="109"/>
        <v>#DIV/0!</v>
      </c>
      <c r="P371" s="28">
        <f t="shared" si="99"/>
        <v>10.989169238449415</v>
      </c>
      <c r="Q371" s="28">
        <f t="shared" si="100"/>
        <v>15.087458954343088</v>
      </c>
      <c r="R371" s="45" t="e">
        <f t="shared" si="110"/>
        <v>#DIV/0!</v>
      </c>
      <c r="S371" s="29">
        <f t="shared" si="111"/>
        <v>3</v>
      </c>
      <c r="T371" s="29" t="e">
        <f t="shared" si="101"/>
        <v>#N/A</v>
      </c>
      <c r="U371" s="29" t="e">
        <f t="shared" si="102"/>
        <v>#N/A</v>
      </c>
      <c r="V371" s="29" t="e">
        <f t="shared" si="103"/>
        <v>#N/A</v>
      </c>
      <c r="W371" s="21" t="e">
        <f t="shared" si="112"/>
        <v>#DIV/0!</v>
      </c>
      <c r="X371" s="28">
        <f t="shared" si="104"/>
        <v>0</v>
      </c>
      <c r="Y371" s="28">
        <f t="shared" si="105"/>
        <v>0</v>
      </c>
      <c r="Z371" s="45" t="e">
        <f t="shared" si="113"/>
        <v>#DIV/0!</v>
      </c>
    </row>
    <row r="372" spans="4:26">
      <c r="D372" s="21"/>
      <c r="E372" s="21"/>
      <c r="G372" s="21"/>
      <c r="H372" s="54">
        <f t="shared" si="106"/>
        <v>0</v>
      </c>
      <c r="I372" s="28">
        <f t="shared" si="95"/>
        <v>0</v>
      </c>
      <c r="J372" s="45" t="e">
        <f t="shared" si="107"/>
        <v>#DIV/0!</v>
      </c>
      <c r="K372" s="29">
        <f t="shared" si="108"/>
        <v>3</v>
      </c>
      <c r="L372" s="29">
        <f t="shared" si="96"/>
        <v>0.27</v>
      </c>
      <c r="M372" s="29">
        <f t="shared" si="97"/>
        <v>8.4199999999999997E-2</v>
      </c>
      <c r="N372" s="29">
        <f t="shared" si="98"/>
        <v>12.92</v>
      </c>
      <c r="O372" s="45" t="e">
        <f t="shared" si="109"/>
        <v>#DIV/0!</v>
      </c>
      <c r="P372" s="28">
        <f t="shared" si="99"/>
        <v>10.989169238449415</v>
      </c>
      <c r="Q372" s="28">
        <f t="shared" si="100"/>
        <v>15.087458954343088</v>
      </c>
      <c r="R372" s="45" t="e">
        <f t="shared" si="110"/>
        <v>#DIV/0!</v>
      </c>
      <c r="S372" s="29">
        <f t="shared" si="111"/>
        <v>3</v>
      </c>
      <c r="T372" s="29" t="e">
        <f t="shared" si="101"/>
        <v>#N/A</v>
      </c>
      <c r="U372" s="29" t="e">
        <f t="shared" si="102"/>
        <v>#N/A</v>
      </c>
      <c r="V372" s="29" t="e">
        <f t="shared" si="103"/>
        <v>#N/A</v>
      </c>
      <c r="W372" s="21" t="e">
        <f t="shared" si="112"/>
        <v>#DIV/0!</v>
      </c>
      <c r="X372" s="28">
        <f t="shared" si="104"/>
        <v>0</v>
      </c>
      <c r="Y372" s="28">
        <f t="shared" si="105"/>
        <v>0</v>
      </c>
      <c r="Z372" s="45" t="e">
        <f t="shared" si="113"/>
        <v>#DIV/0!</v>
      </c>
    </row>
    <row r="373" spans="4:26">
      <c r="D373" s="21"/>
      <c r="E373" s="21"/>
      <c r="G373" s="21"/>
      <c r="H373" s="54">
        <f t="shared" si="106"/>
        <v>0</v>
      </c>
      <c r="I373" s="28">
        <f t="shared" si="95"/>
        <v>0</v>
      </c>
      <c r="J373" s="45" t="e">
        <f t="shared" si="107"/>
        <v>#DIV/0!</v>
      </c>
      <c r="K373" s="29">
        <f t="shared" si="108"/>
        <v>3</v>
      </c>
      <c r="L373" s="29">
        <f t="shared" si="96"/>
        <v>0.27</v>
      </c>
      <c r="M373" s="29">
        <f t="shared" si="97"/>
        <v>8.4199999999999997E-2</v>
      </c>
      <c r="N373" s="29">
        <f t="shared" si="98"/>
        <v>12.92</v>
      </c>
      <c r="O373" s="45" t="e">
        <f t="shared" si="109"/>
        <v>#DIV/0!</v>
      </c>
      <c r="P373" s="28">
        <f t="shared" si="99"/>
        <v>10.989169238449415</v>
      </c>
      <c r="Q373" s="28">
        <f t="shared" si="100"/>
        <v>15.087458954343088</v>
      </c>
      <c r="R373" s="45" t="e">
        <f t="shared" si="110"/>
        <v>#DIV/0!</v>
      </c>
      <c r="S373" s="29">
        <f t="shared" si="111"/>
        <v>3</v>
      </c>
      <c r="T373" s="29" t="e">
        <f t="shared" si="101"/>
        <v>#N/A</v>
      </c>
      <c r="U373" s="29" t="e">
        <f t="shared" si="102"/>
        <v>#N/A</v>
      </c>
      <c r="V373" s="29" t="e">
        <f t="shared" si="103"/>
        <v>#N/A</v>
      </c>
      <c r="W373" s="21" t="e">
        <f t="shared" si="112"/>
        <v>#DIV/0!</v>
      </c>
      <c r="X373" s="28">
        <f t="shared" si="104"/>
        <v>0</v>
      </c>
      <c r="Y373" s="28">
        <f t="shared" si="105"/>
        <v>0</v>
      </c>
      <c r="Z373" s="45" t="e">
        <f t="shared" si="113"/>
        <v>#DIV/0!</v>
      </c>
    </row>
    <row r="374" spans="4:26">
      <c r="D374" s="21"/>
      <c r="E374" s="21"/>
      <c r="G374" s="21"/>
      <c r="H374" s="54">
        <f t="shared" si="106"/>
        <v>0</v>
      </c>
      <c r="I374" s="28">
        <f t="shared" si="95"/>
        <v>0</v>
      </c>
      <c r="J374" s="45" t="e">
        <f t="shared" si="107"/>
        <v>#DIV/0!</v>
      </c>
      <c r="K374" s="29">
        <f t="shared" si="108"/>
        <v>3</v>
      </c>
      <c r="L374" s="29">
        <f t="shared" si="96"/>
        <v>0.27</v>
      </c>
      <c r="M374" s="29">
        <f t="shared" si="97"/>
        <v>8.4199999999999997E-2</v>
      </c>
      <c r="N374" s="29">
        <f t="shared" si="98"/>
        <v>12.92</v>
      </c>
      <c r="O374" s="45" t="e">
        <f t="shared" si="109"/>
        <v>#DIV/0!</v>
      </c>
      <c r="P374" s="28">
        <f t="shared" si="99"/>
        <v>10.989169238449415</v>
      </c>
      <c r="Q374" s="28">
        <f t="shared" si="100"/>
        <v>15.087458954343088</v>
      </c>
      <c r="R374" s="45" t="e">
        <f t="shared" si="110"/>
        <v>#DIV/0!</v>
      </c>
      <c r="S374" s="29">
        <f t="shared" si="111"/>
        <v>3</v>
      </c>
      <c r="T374" s="29" t="e">
        <f t="shared" si="101"/>
        <v>#N/A</v>
      </c>
      <c r="U374" s="29" t="e">
        <f t="shared" si="102"/>
        <v>#N/A</v>
      </c>
      <c r="V374" s="29" t="e">
        <f t="shared" si="103"/>
        <v>#N/A</v>
      </c>
      <c r="W374" s="21" t="e">
        <f t="shared" si="112"/>
        <v>#DIV/0!</v>
      </c>
      <c r="X374" s="28">
        <f t="shared" si="104"/>
        <v>0</v>
      </c>
      <c r="Y374" s="28">
        <f t="shared" si="105"/>
        <v>0</v>
      </c>
      <c r="Z374" s="45" t="e">
        <f t="shared" si="113"/>
        <v>#DIV/0!</v>
      </c>
    </row>
    <row r="375" spans="4:26">
      <c r="D375" s="21"/>
      <c r="E375" s="21"/>
      <c r="G375" s="21"/>
      <c r="H375" s="54">
        <f t="shared" si="106"/>
        <v>0</v>
      </c>
      <c r="I375" s="28">
        <f t="shared" si="95"/>
        <v>0</v>
      </c>
      <c r="J375" s="45" t="e">
        <f t="shared" si="107"/>
        <v>#DIV/0!</v>
      </c>
      <c r="K375" s="29">
        <f t="shared" si="108"/>
        <v>3</v>
      </c>
      <c r="L375" s="29">
        <f t="shared" si="96"/>
        <v>0.27</v>
      </c>
      <c r="M375" s="29">
        <f t="shared" si="97"/>
        <v>8.4199999999999997E-2</v>
      </c>
      <c r="N375" s="29">
        <f t="shared" si="98"/>
        <v>12.92</v>
      </c>
      <c r="O375" s="45" t="e">
        <f t="shared" si="109"/>
        <v>#DIV/0!</v>
      </c>
      <c r="P375" s="28">
        <f t="shared" si="99"/>
        <v>10.989169238449415</v>
      </c>
      <c r="Q375" s="28">
        <f t="shared" si="100"/>
        <v>15.087458954343088</v>
      </c>
      <c r="R375" s="45" t="e">
        <f t="shared" si="110"/>
        <v>#DIV/0!</v>
      </c>
      <c r="S375" s="29">
        <f t="shared" si="111"/>
        <v>3</v>
      </c>
      <c r="T375" s="29" t="e">
        <f t="shared" si="101"/>
        <v>#N/A</v>
      </c>
      <c r="U375" s="29" t="e">
        <f t="shared" si="102"/>
        <v>#N/A</v>
      </c>
      <c r="V375" s="29" t="e">
        <f t="shared" si="103"/>
        <v>#N/A</v>
      </c>
      <c r="W375" s="21" t="e">
        <f t="shared" si="112"/>
        <v>#DIV/0!</v>
      </c>
      <c r="X375" s="28">
        <f t="shared" si="104"/>
        <v>0</v>
      </c>
      <c r="Y375" s="28">
        <f t="shared" si="105"/>
        <v>0</v>
      </c>
      <c r="Z375" s="45" t="e">
        <f t="shared" si="113"/>
        <v>#DIV/0!</v>
      </c>
    </row>
    <row r="376" spans="4:26">
      <c r="D376" s="21"/>
      <c r="E376" s="21"/>
      <c r="G376" s="21"/>
      <c r="H376" s="54">
        <f t="shared" si="106"/>
        <v>0</v>
      </c>
      <c r="I376" s="28">
        <f t="shared" si="95"/>
        <v>0</v>
      </c>
      <c r="J376" s="45" t="e">
        <f t="shared" si="107"/>
        <v>#DIV/0!</v>
      </c>
      <c r="K376" s="29">
        <f t="shared" si="108"/>
        <v>3</v>
      </c>
      <c r="L376" s="29">
        <f t="shared" si="96"/>
        <v>0.27</v>
      </c>
      <c r="M376" s="29">
        <f t="shared" si="97"/>
        <v>8.4199999999999997E-2</v>
      </c>
      <c r="N376" s="29">
        <f t="shared" si="98"/>
        <v>12.92</v>
      </c>
      <c r="O376" s="45" t="e">
        <f t="shared" si="109"/>
        <v>#DIV/0!</v>
      </c>
      <c r="P376" s="28">
        <f t="shared" si="99"/>
        <v>10.989169238449415</v>
      </c>
      <c r="Q376" s="28">
        <f t="shared" si="100"/>
        <v>15.087458954343088</v>
      </c>
      <c r="R376" s="45" t="e">
        <f t="shared" si="110"/>
        <v>#DIV/0!</v>
      </c>
      <c r="S376" s="29">
        <f t="shared" si="111"/>
        <v>3</v>
      </c>
      <c r="T376" s="29" t="e">
        <f t="shared" si="101"/>
        <v>#N/A</v>
      </c>
      <c r="U376" s="29" t="e">
        <f t="shared" si="102"/>
        <v>#N/A</v>
      </c>
      <c r="V376" s="29" t="e">
        <f t="shared" si="103"/>
        <v>#N/A</v>
      </c>
      <c r="W376" s="21" t="e">
        <f t="shared" si="112"/>
        <v>#DIV/0!</v>
      </c>
      <c r="X376" s="28">
        <f t="shared" si="104"/>
        <v>0</v>
      </c>
      <c r="Y376" s="28">
        <f t="shared" si="105"/>
        <v>0</v>
      </c>
      <c r="Z376" s="45" t="e">
        <f t="shared" si="113"/>
        <v>#DIV/0!</v>
      </c>
    </row>
    <row r="377" spans="4:26">
      <c r="D377" s="21"/>
      <c r="E377" s="21"/>
      <c r="G377" s="21"/>
      <c r="H377" s="54">
        <f t="shared" si="106"/>
        <v>0</v>
      </c>
      <c r="I377" s="28">
        <f t="shared" si="95"/>
        <v>0</v>
      </c>
      <c r="J377" s="45" t="e">
        <f t="shared" si="107"/>
        <v>#DIV/0!</v>
      </c>
      <c r="K377" s="29">
        <f t="shared" si="108"/>
        <v>3</v>
      </c>
      <c r="L377" s="29">
        <f t="shared" si="96"/>
        <v>0.27</v>
      </c>
      <c r="M377" s="29">
        <f t="shared" si="97"/>
        <v>8.4199999999999997E-2</v>
      </c>
      <c r="N377" s="29">
        <f t="shared" si="98"/>
        <v>12.92</v>
      </c>
      <c r="O377" s="45" t="e">
        <f t="shared" si="109"/>
        <v>#DIV/0!</v>
      </c>
      <c r="P377" s="28">
        <f t="shared" si="99"/>
        <v>10.989169238449415</v>
      </c>
      <c r="Q377" s="28">
        <f t="shared" si="100"/>
        <v>15.087458954343088</v>
      </c>
      <c r="R377" s="45" t="e">
        <f t="shared" si="110"/>
        <v>#DIV/0!</v>
      </c>
      <c r="S377" s="29">
        <f t="shared" si="111"/>
        <v>3</v>
      </c>
      <c r="T377" s="29" t="e">
        <f t="shared" si="101"/>
        <v>#N/A</v>
      </c>
      <c r="U377" s="29" t="e">
        <f t="shared" si="102"/>
        <v>#N/A</v>
      </c>
      <c r="V377" s="29" t="e">
        <f t="shared" si="103"/>
        <v>#N/A</v>
      </c>
      <c r="W377" s="21" t="e">
        <f t="shared" si="112"/>
        <v>#DIV/0!</v>
      </c>
      <c r="X377" s="28">
        <f t="shared" si="104"/>
        <v>0</v>
      </c>
      <c r="Y377" s="28">
        <f t="shared" si="105"/>
        <v>0</v>
      </c>
      <c r="Z377" s="45" t="e">
        <f t="shared" si="113"/>
        <v>#DIV/0!</v>
      </c>
    </row>
    <row r="378" spans="4:26">
      <c r="D378" s="21"/>
      <c r="E378" s="21"/>
      <c r="G378" s="21"/>
      <c r="H378" s="54">
        <f t="shared" si="106"/>
        <v>0</v>
      </c>
      <c r="I378" s="28">
        <f t="shared" si="95"/>
        <v>0</v>
      </c>
      <c r="J378" s="45" t="e">
        <f t="shared" si="107"/>
        <v>#DIV/0!</v>
      </c>
      <c r="K378" s="29">
        <f t="shared" si="108"/>
        <v>3</v>
      </c>
      <c r="L378" s="29">
        <f t="shared" si="96"/>
        <v>0.27</v>
      </c>
      <c r="M378" s="29">
        <f t="shared" si="97"/>
        <v>8.4199999999999997E-2</v>
      </c>
      <c r="N378" s="29">
        <f t="shared" si="98"/>
        <v>12.92</v>
      </c>
      <c r="O378" s="45" t="e">
        <f t="shared" si="109"/>
        <v>#DIV/0!</v>
      </c>
      <c r="P378" s="28">
        <f t="shared" si="99"/>
        <v>10.989169238449415</v>
      </c>
      <c r="Q378" s="28">
        <f t="shared" si="100"/>
        <v>15.087458954343088</v>
      </c>
      <c r="R378" s="45" t="e">
        <f t="shared" si="110"/>
        <v>#DIV/0!</v>
      </c>
      <c r="S378" s="29">
        <f t="shared" si="111"/>
        <v>3</v>
      </c>
      <c r="T378" s="29" t="e">
        <f t="shared" si="101"/>
        <v>#N/A</v>
      </c>
      <c r="U378" s="29" t="e">
        <f t="shared" si="102"/>
        <v>#N/A</v>
      </c>
      <c r="V378" s="29" t="e">
        <f t="shared" si="103"/>
        <v>#N/A</v>
      </c>
      <c r="W378" s="21" t="e">
        <f t="shared" si="112"/>
        <v>#DIV/0!</v>
      </c>
      <c r="X378" s="28">
        <f t="shared" si="104"/>
        <v>0</v>
      </c>
      <c r="Y378" s="28">
        <f t="shared" si="105"/>
        <v>0</v>
      </c>
      <c r="Z378" s="45" t="e">
        <f t="shared" si="113"/>
        <v>#DIV/0!</v>
      </c>
    </row>
    <row r="379" spans="4:26">
      <c r="D379" s="21"/>
      <c r="E379" s="21"/>
      <c r="G379" s="21"/>
      <c r="H379" s="54">
        <f t="shared" si="106"/>
        <v>0</v>
      </c>
      <c r="I379" s="28">
        <f t="shared" si="95"/>
        <v>0</v>
      </c>
      <c r="J379" s="45" t="e">
        <f t="shared" si="107"/>
        <v>#DIV/0!</v>
      </c>
      <c r="K379" s="29">
        <f t="shared" si="108"/>
        <v>3</v>
      </c>
      <c r="L379" s="29">
        <f t="shared" si="96"/>
        <v>0.27</v>
      </c>
      <c r="M379" s="29">
        <f t="shared" si="97"/>
        <v>8.4199999999999997E-2</v>
      </c>
      <c r="N379" s="29">
        <f t="shared" si="98"/>
        <v>12.92</v>
      </c>
      <c r="O379" s="45" t="e">
        <f t="shared" si="109"/>
        <v>#DIV/0!</v>
      </c>
      <c r="P379" s="28">
        <f t="shared" si="99"/>
        <v>10.989169238449415</v>
      </c>
      <c r="Q379" s="28">
        <f t="shared" si="100"/>
        <v>15.087458954343088</v>
      </c>
      <c r="R379" s="45" t="e">
        <f t="shared" si="110"/>
        <v>#DIV/0!</v>
      </c>
      <c r="S379" s="29">
        <f t="shared" si="111"/>
        <v>3</v>
      </c>
      <c r="T379" s="29" t="e">
        <f t="shared" si="101"/>
        <v>#N/A</v>
      </c>
      <c r="U379" s="29" t="e">
        <f t="shared" si="102"/>
        <v>#N/A</v>
      </c>
      <c r="V379" s="29" t="e">
        <f t="shared" si="103"/>
        <v>#N/A</v>
      </c>
      <c r="W379" s="21" t="e">
        <f t="shared" si="112"/>
        <v>#DIV/0!</v>
      </c>
      <c r="X379" s="28">
        <f t="shared" si="104"/>
        <v>0</v>
      </c>
      <c r="Y379" s="28">
        <f t="shared" si="105"/>
        <v>0</v>
      </c>
      <c r="Z379" s="45" t="e">
        <f t="shared" si="113"/>
        <v>#DIV/0!</v>
      </c>
    </row>
    <row r="380" spans="4:26">
      <c r="D380" s="21"/>
      <c r="E380" s="21"/>
      <c r="G380" s="21"/>
      <c r="H380" s="54">
        <f t="shared" si="106"/>
        <v>0</v>
      </c>
      <c r="I380" s="28">
        <f t="shared" si="95"/>
        <v>0</v>
      </c>
      <c r="J380" s="45" t="e">
        <f t="shared" si="107"/>
        <v>#DIV/0!</v>
      </c>
      <c r="K380" s="29">
        <f t="shared" si="108"/>
        <v>3</v>
      </c>
      <c r="L380" s="29">
        <f t="shared" si="96"/>
        <v>0.27</v>
      </c>
      <c r="M380" s="29">
        <f t="shared" si="97"/>
        <v>8.4199999999999997E-2</v>
      </c>
      <c r="N380" s="29">
        <f t="shared" si="98"/>
        <v>12.92</v>
      </c>
      <c r="O380" s="45" t="e">
        <f t="shared" si="109"/>
        <v>#DIV/0!</v>
      </c>
      <c r="P380" s="28">
        <f t="shared" si="99"/>
        <v>10.989169238449415</v>
      </c>
      <c r="Q380" s="28">
        <f t="shared" si="100"/>
        <v>15.087458954343088</v>
      </c>
      <c r="R380" s="45" t="e">
        <f t="shared" si="110"/>
        <v>#DIV/0!</v>
      </c>
      <c r="S380" s="29">
        <f t="shared" si="111"/>
        <v>3</v>
      </c>
      <c r="T380" s="29" t="e">
        <f t="shared" si="101"/>
        <v>#N/A</v>
      </c>
      <c r="U380" s="29" t="e">
        <f t="shared" si="102"/>
        <v>#N/A</v>
      </c>
      <c r="V380" s="29" t="e">
        <f t="shared" si="103"/>
        <v>#N/A</v>
      </c>
      <c r="W380" s="21" t="e">
        <f t="shared" si="112"/>
        <v>#DIV/0!</v>
      </c>
      <c r="X380" s="28">
        <f t="shared" si="104"/>
        <v>0</v>
      </c>
      <c r="Y380" s="28">
        <f t="shared" si="105"/>
        <v>0</v>
      </c>
      <c r="Z380" s="45" t="e">
        <f t="shared" si="113"/>
        <v>#DIV/0!</v>
      </c>
    </row>
    <row r="381" spans="4:26">
      <c r="D381" s="21"/>
      <c r="E381" s="21"/>
      <c r="G381" s="21"/>
      <c r="H381" s="54">
        <f t="shared" si="106"/>
        <v>0</v>
      </c>
      <c r="I381" s="28">
        <f t="shared" si="95"/>
        <v>0</v>
      </c>
      <c r="J381" s="45" t="e">
        <f t="shared" si="107"/>
        <v>#DIV/0!</v>
      </c>
      <c r="K381" s="29">
        <f t="shared" si="108"/>
        <v>3</v>
      </c>
      <c r="L381" s="29">
        <f t="shared" si="96"/>
        <v>0.27</v>
      </c>
      <c r="M381" s="29">
        <f t="shared" si="97"/>
        <v>8.4199999999999997E-2</v>
      </c>
      <c r="N381" s="29">
        <f t="shared" si="98"/>
        <v>12.92</v>
      </c>
      <c r="O381" s="45" t="e">
        <f t="shared" si="109"/>
        <v>#DIV/0!</v>
      </c>
      <c r="P381" s="28">
        <f t="shared" si="99"/>
        <v>10.989169238449415</v>
      </c>
      <c r="Q381" s="28">
        <f t="shared" si="100"/>
        <v>15.087458954343088</v>
      </c>
      <c r="R381" s="45" t="e">
        <f t="shared" si="110"/>
        <v>#DIV/0!</v>
      </c>
      <c r="S381" s="29">
        <f t="shared" si="111"/>
        <v>3</v>
      </c>
      <c r="T381" s="29" t="e">
        <f t="shared" si="101"/>
        <v>#N/A</v>
      </c>
      <c r="U381" s="29" t="e">
        <f t="shared" si="102"/>
        <v>#N/A</v>
      </c>
      <c r="V381" s="29" t="e">
        <f t="shared" si="103"/>
        <v>#N/A</v>
      </c>
      <c r="W381" s="21" t="e">
        <f t="shared" si="112"/>
        <v>#DIV/0!</v>
      </c>
      <c r="X381" s="28">
        <f t="shared" si="104"/>
        <v>0</v>
      </c>
      <c r="Y381" s="28">
        <f t="shared" si="105"/>
        <v>0</v>
      </c>
      <c r="Z381" s="45" t="e">
        <f t="shared" si="113"/>
        <v>#DIV/0!</v>
      </c>
    </row>
    <row r="382" spans="4:26">
      <c r="D382" s="21"/>
      <c r="E382" s="21"/>
      <c r="G382" s="21"/>
      <c r="H382" s="54">
        <f t="shared" si="106"/>
        <v>0</v>
      </c>
      <c r="I382" s="28">
        <f t="shared" si="95"/>
        <v>0</v>
      </c>
      <c r="J382" s="45" t="e">
        <f t="shared" si="107"/>
        <v>#DIV/0!</v>
      </c>
      <c r="K382" s="29">
        <f t="shared" si="108"/>
        <v>3</v>
      </c>
      <c r="L382" s="29">
        <f t="shared" si="96"/>
        <v>0.27</v>
      </c>
      <c r="M382" s="29">
        <f t="shared" si="97"/>
        <v>8.4199999999999997E-2</v>
      </c>
      <c r="N382" s="29">
        <f t="shared" si="98"/>
        <v>12.92</v>
      </c>
      <c r="O382" s="45" t="e">
        <f t="shared" si="109"/>
        <v>#DIV/0!</v>
      </c>
      <c r="P382" s="28">
        <f t="shared" si="99"/>
        <v>10.989169238449415</v>
      </c>
      <c r="Q382" s="28">
        <f t="shared" si="100"/>
        <v>15.087458954343088</v>
      </c>
      <c r="R382" s="45" t="e">
        <f t="shared" si="110"/>
        <v>#DIV/0!</v>
      </c>
      <c r="S382" s="29">
        <f t="shared" si="111"/>
        <v>3</v>
      </c>
      <c r="T382" s="29" t="e">
        <f t="shared" si="101"/>
        <v>#N/A</v>
      </c>
      <c r="U382" s="29" t="e">
        <f t="shared" si="102"/>
        <v>#N/A</v>
      </c>
      <c r="V382" s="29" t="e">
        <f t="shared" si="103"/>
        <v>#N/A</v>
      </c>
      <c r="W382" s="21" t="e">
        <f t="shared" si="112"/>
        <v>#DIV/0!</v>
      </c>
      <c r="X382" s="28">
        <f t="shared" si="104"/>
        <v>0</v>
      </c>
      <c r="Y382" s="28">
        <f t="shared" si="105"/>
        <v>0</v>
      </c>
      <c r="Z382" s="45" t="e">
        <f t="shared" si="113"/>
        <v>#DIV/0!</v>
      </c>
    </row>
    <row r="383" spans="4:26">
      <c r="D383" s="21"/>
      <c r="E383" s="21"/>
      <c r="G383" s="21"/>
      <c r="H383" s="54">
        <f t="shared" si="106"/>
        <v>0</v>
      </c>
      <c r="I383" s="28">
        <f t="shared" si="95"/>
        <v>0</v>
      </c>
      <c r="J383" s="45" t="e">
        <f t="shared" si="107"/>
        <v>#DIV/0!</v>
      </c>
      <c r="K383" s="29">
        <f t="shared" si="108"/>
        <v>3</v>
      </c>
      <c r="L383" s="29">
        <f t="shared" si="96"/>
        <v>0.27</v>
      </c>
      <c r="M383" s="29">
        <f t="shared" si="97"/>
        <v>8.4199999999999997E-2</v>
      </c>
      <c r="N383" s="29">
        <f t="shared" si="98"/>
        <v>12.92</v>
      </c>
      <c r="O383" s="45" t="e">
        <f t="shared" si="109"/>
        <v>#DIV/0!</v>
      </c>
      <c r="P383" s="28">
        <f t="shared" si="99"/>
        <v>10.989169238449415</v>
      </c>
      <c r="Q383" s="28">
        <f t="shared" si="100"/>
        <v>15.087458954343088</v>
      </c>
      <c r="R383" s="45" t="e">
        <f t="shared" si="110"/>
        <v>#DIV/0!</v>
      </c>
      <c r="S383" s="29">
        <f t="shared" si="111"/>
        <v>3</v>
      </c>
      <c r="T383" s="29" t="e">
        <f t="shared" si="101"/>
        <v>#N/A</v>
      </c>
      <c r="U383" s="29" t="e">
        <f t="shared" si="102"/>
        <v>#N/A</v>
      </c>
      <c r="V383" s="29" t="e">
        <f t="shared" si="103"/>
        <v>#N/A</v>
      </c>
      <c r="W383" s="21" t="e">
        <f t="shared" si="112"/>
        <v>#DIV/0!</v>
      </c>
      <c r="X383" s="28">
        <f t="shared" si="104"/>
        <v>0</v>
      </c>
      <c r="Y383" s="28">
        <f t="shared" si="105"/>
        <v>0</v>
      </c>
      <c r="Z383" s="45" t="e">
        <f t="shared" si="113"/>
        <v>#DIV/0!</v>
      </c>
    </row>
    <row r="384" spans="4:26">
      <c r="D384" s="21"/>
      <c r="E384" s="21"/>
      <c r="G384" s="21"/>
      <c r="H384" s="54">
        <f t="shared" si="106"/>
        <v>0</v>
      </c>
      <c r="I384" s="28">
        <f t="shared" si="95"/>
        <v>0</v>
      </c>
      <c r="J384" s="45" t="e">
        <f t="shared" si="107"/>
        <v>#DIV/0!</v>
      </c>
      <c r="K384" s="29">
        <f t="shared" si="108"/>
        <v>3</v>
      </c>
      <c r="L384" s="29">
        <f t="shared" si="96"/>
        <v>0.27</v>
      </c>
      <c r="M384" s="29">
        <f t="shared" si="97"/>
        <v>8.4199999999999997E-2</v>
      </c>
      <c r="N384" s="29">
        <f t="shared" si="98"/>
        <v>12.92</v>
      </c>
      <c r="O384" s="45" t="e">
        <f t="shared" si="109"/>
        <v>#DIV/0!</v>
      </c>
      <c r="P384" s="28">
        <f t="shared" si="99"/>
        <v>10.989169238449415</v>
      </c>
      <c r="Q384" s="28">
        <f t="shared" si="100"/>
        <v>15.087458954343088</v>
      </c>
      <c r="R384" s="45" t="e">
        <f t="shared" si="110"/>
        <v>#DIV/0!</v>
      </c>
      <c r="S384" s="29">
        <f t="shared" si="111"/>
        <v>3</v>
      </c>
      <c r="T384" s="29" t="e">
        <f t="shared" si="101"/>
        <v>#N/A</v>
      </c>
      <c r="U384" s="29" t="e">
        <f t="shared" si="102"/>
        <v>#N/A</v>
      </c>
      <c r="V384" s="29" t="e">
        <f t="shared" si="103"/>
        <v>#N/A</v>
      </c>
      <c r="W384" s="21" t="e">
        <f t="shared" si="112"/>
        <v>#DIV/0!</v>
      </c>
      <c r="X384" s="28">
        <f t="shared" si="104"/>
        <v>0</v>
      </c>
      <c r="Y384" s="28">
        <f t="shared" si="105"/>
        <v>0</v>
      </c>
      <c r="Z384" s="45" t="e">
        <f t="shared" si="113"/>
        <v>#DIV/0!</v>
      </c>
    </row>
    <row r="385" spans="4:26">
      <c r="D385" s="21"/>
      <c r="E385" s="21"/>
      <c r="G385" s="21"/>
      <c r="H385" s="54">
        <f t="shared" si="106"/>
        <v>0</v>
      </c>
      <c r="I385" s="28">
        <f t="shared" si="95"/>
        <v>0</v>
      </c>
      <c r="J385" s="45" t="e">
        <f t="shared" si="107"/>
        <v>#DIV/0!</v>
      </c>
      <c r="K385" s="29">
        <f t="shared" si="108"/>
        <v>3</v>
      </c>
      <c r="L385" s="29">
        <f t="shared" si="96"/>
        <v>0.27</v>
      </c>
      <c r="M385" s="29">
        <f t="shared" si="97"/>
        <v>8.4199999999999997E-2</v>
      </c>
      <c r="N385" s="29">
        <f t="shared" si="98"/>
        <v>12.92</v>
      </c>
      <c r="O385" s="45" t="e">
        <f t="shared" si="109"/>
        <v>#DIV/0!</v>
      </c>
      <c r="P385" s="28">
        <f t="shared" si="99"/>
        <v>10.989169238449415</v>
      </c>
      <c r="Q385" s="28">
        <f t="shared" si="100"/>
        <v>15.087458954343088</v>
      </c>
      <c r="R385" s="45" t="e">
        <f t="shared" si="110"/>
        <v>#DIV/0!</v>
      </c>
      <c r="S385" s="29">
        <f t="shared" si="111"/>
        <v>3</v>
      </c>
      <c r="T385" s="29" t="e">
        <f t="shared" si="101"/>
        <v>#N/A</v>
      </c>
      <c r="U385" s="29" t="e">
        <f t="shared" si="102"/>
        <v>#N/A</v>
      </c>
      <c r="V385" s="29" t="e">
        <f t="shared" si="103"/>
        <v>#N/A</v>
      </c>
      <c r="W385" s="21" t="e">
        <f t="shared" si="112"/>
        <v>#DIV/0!</v>
      </c>
      <c r="X385" s="28">
        <f t="shared" si="104"/>
        <v>0</v>
      </c>
      <c r="Y385" s="28">
        <f t="shared" si="105"/>
        <v>0</v>
      </c>
      <c r="Z385" s="45" t="e">
        <f t="shared" si="113"/>
        <v>#DIV/0!</v>
      </c>
    </row>
    <row r="386" spans="4:26">
      <c r="D386" s="21"/>
      <c r="E386" s="21"/>
      <c r="G386" s="21"/>
      <c r="H386" s="54">
        <f t="shared" si="106"/>
        <v>0</v>
      </c>
      <c r="I386" s="28">
        <f t="shared" si="95"/>
        <v>0</v>
      </c>
      <c r="J386" s="45" t="e">
        <f t="shared" si="107"/>
        <v>#DIV/0!</v>
      </c>
      <c r="K386" s="29">
        <f t="shared" si="108"/>
        <v>3</v>
      </c>
      <c r="L386" s="29">
        <f t="shared" si="96"/>
        <v>0.27</v>
      </c>
      <c r="M386" s="29">
        <f t="shared" si="97"/>
        <v>8.4199999999999997E-2</v>
      </c>
      <c r="N386" s="29">
        <f t="shared" si="98"/>
        <v>12.92</v>
      </c>
      <c r="O386" s="45" t="e">
        <f t="shared" si="109"/>
        <v>#DIV/0!</v>
      </c>
      <c r="P386" s="28">
        <f t="shared" si="99"/>
        <v>10.989169238449415</v>
      </c>
      <c r="Q386" s="28">
        <f t="shared" si="100"/>
        <v>15.087458954343088</v>
      </c>
      <c r="R386" s="45" t="e">
        <f t="shared" si="110"/>
        <v>#DIV/0!</v>
      </c>
      <c r="S386" s="29">
        <f t="shared" si="111"/>
        <v>3</v>
      </c>
      <c r="T386" s="29" t="e">
        <f t="shared" si="101"/>
        <v>#N/A</v>
      </c>
      <c r="U386" s="29" t="e">
        <f t="shared" si="102"/>
        <v>#N/A</v>
      </c>
      <c r="V386" s="29" t="e">
        <f t="shared" si="103"/>
        <v>#N/A</v>
      </c>
      <c r="W386" s="21" t="e">
        <f t="shared" si="112"/>
        <v>#DIV/0!</v>
      </c>
      <c r="X386" s="28">
        <f t="shared" si="104"/>
        <v>0</v>
      </c>
      <c r="Y386" s="28">
        <f t="shared" si="105"/>
        <v>0</v>
      </c>
      <c r="Z386" s="45" t="e">
        <f t="shared" si="113"/>
        <v>#DIV/0!</v>
      </c>
    </row>
    <row r="387" spans="4:26">
      <c r="D387" s="21"/>
      <c r="E387" s="21"/>
      <c r="G387" s="21"/>
      <c r="H387" s="54">
        <f t="shared" si="106"/>
        <v>0</v>
      </c>
      <c r="I387" s="28">
        <f t="shared" si="95"/>
        <v>0</v>
      </c>
      <c r="J387" s="45" t="e">
        <f t="shared" si="107"/>
        <v>#DIV/0!</v>
      </c>
      <c r="K387" s="29">
        <f t="shared" si="108"/>
        <v>3</v>
      </c>
      <c r="L387" s="29">
        <f t="shared" si="96"/>
        <v>0.27</v>
      </c>
      <c r="M387" s="29">
        <f t="shared" si="97"/>
        <v>8.4199999999999997E-2</v>
      </c>
      <c r="N387" s="29">
        <f t="shared" si="98"/>
        <v>12.92</v>
      </c>
      <c r="O387" s="45" t="e">
        <f t="shared" si="109"/>
        <v>#DIV/0!</v>
      </c>
      <c r="P387" s="28">
        <f t="shared" si="99"/>
        <v>10.989169238449415</v>
      </c>
      <c r="Q387" s="28">
        <f t="shared" si="100"/>
        <v>15.087458954343088</v>
      </c>
      <c r="R387" s="45" t="e">
        <f t="shared" si="110"/>
        <v>#DIV/0!</v>
      </c>
      <c r="S387" s="29">
        <f t="shared" si="111"/>
        <v>3</v>
      </c>
      <c r="T387" s="29" t="e">
        <f t="shared" si="101"/>
        <v>#N/A</v>
      </c>
      <c r="U387" s="29" t="e">
        <f t="shared" si="102"/>
        <v>#N/A</v>
      </c>
      <c r="V387" s="29" t="e">
        <f t="shared" si="103"/>
        <v>#N/A</v>
      </c>
      <c r="W387" s="21" t="e">
        <f t="shared" si="112"/>
        <v>#DIV/0!</v>
      </c>
      <c r="X387" s="28">
        <f t="shared" si="104"/>
        <v>0</v>
      </c>
      <c r="Y387" s="28">
        <f t="shared" si="105"/>
        <v>0</v>
      </c>
      <c r="Z387" s="45" t="e">
        <f t="shared" si="113"/>
        <v>#DIV/0!</v>
      </c>
    </row>
    <row r="388" spans="4:26">
      <c r="D388" s="21"/>
      <c r="E388" s="21"/>
      <c r="G388" s="21"/>
      <c r="H388" s="54">
        <f t="shared" si="106"/>
        <v>0</v>
      </c>
      <c r="I388" s="28">
        <f t="shared" si="95"/>
        <v>0</v>
      </c>
      <c r="J388" s="45" t="e">
        <f t="shared" si="107"/>
        <v>#DIV/0!</v>
      </c>
      <c r="K388" s="29">
        <f t="shared" si="108"/>
        <v>3</v>
      </c>
      <c r="L388" s="29">
        <f t="shared" si="96"/>
        <v>0.27</v>
      </c>
      <c r="M388" s="29">
        <f t="shared" si="97"/>
        <v>8.4199999999999997E-2</v>
      </c>
      <c r="N388" s="29">
        <f t="shared" si="98"/>
        <v>12.92</v>
      </c>
      <c r="O388" s="45" t="e">
        <f t="shared" si="109"/>
        <v>#DIV/0!</v>
      </c>
      <c r="P388" s="28">
        <f t="shared" si="99"/>
        <v>10.989169238449415</v>
      </c>
      <c r="Q388" s="28">
        <f t="shared" si="100"/>
        <v>15.087458954343088</v>
      </c>
      <c r="R388" s="45" t="e">
        <f t="shared" si="110"/>
        <v>#DIV/0!</v>
      </c>
      <c r="S388" s="29">
        <f t="shared" si="111"/>
        <v>3</v>
      </c>
      <c r="T388" s="29" t="e">
        <f t="shared" si="101"/>
        <v>#N/A</v>
      </c>
      <c r="U388" s="29" t="e">
        <f t="shared" si="102"/>
        <v>#N/A</v>
      </c>
      <c r="V388" s="29" t="e">
        <f t="shared" si="103"/>
        <v>#N/A</v>
      </c>
      <c r="W388" s="21" t="e">
        <f t="shared" si="112"/>
        <v>#DIV/0!</v>
      </c>
      <c r="X388" s="28">
        <f t="shared" si="104"/>
        <v>0</v>
      </c>
      <c r="Y388" s="28">
        <f t="shared" si="105"/>
        <v>0</v>
      </c>
      <c r="Z388" s="45" t="e">
        <f t="shared" si="113"/>
        <v>#DIV/0!</v>
      </c>
    </row>
    <row r="389" spans="4:26">
      <c r="D389" s="21"/>
      <c r="E389" s="21"/>
      <c r="G389" s="21"/>
      <c r="H389" s="54">
        <f t="shared" si="106"/>
        <v>0</v>
      </c>
      <c r="I389" s="28">
        <f t="shared" si="95"/>
        <v>0</v>
      </c>
      <c r="J389" s="45" t="e">
        <f t="shared" si="107"/>
        <v>#DIV/0!</v>
      </c>
      <c r="K389" s="29">
        <f t="shared" si="108"/>
        <v>3</v>
      </c>
      <c r="L389" s="29">
        <f t="shared" si="96"/>
        <v>0.27</v>
      </c>
      <c r="M389" s="29">
        <f t="shared" si="97"/>
        <v>8.4199999999999997E-2</v>
      </c>
      <c r="N389" s="29">
        <f t="shared" si="98"/>
        <v>12.92</v>
      </c>
      <c r="O389" s="45" t="e">
        <f t="shared" si="109"/>
        <v>#DIV/0!</v>
      </c>
      <c r="P389" s="28">
        <f t="shared" si="99"/>
        <v>10.989169238449415</v>
      </c>
      <c r="Q389" s="28">
        <f t="shared" si="100"/>
        <v>15.087458954343088</v>
      </c>
      <c r="R389" s="45" t="e">
        <f t="shared" si="110"/>
        <v>#DIV/0!</v>
      </c>
      <c r="S389" s="29">
        <f t="shared" si="111"/>
        <v>3</v>
      </c>
      <c r="T389" s="29" t="e">
        <f t="shared" si="101"/>
        <v>#N/A</v>
      </c>
      <c r="U389" s="29" t="e">
        <f t="shared" si="102"/>
        <v>#N/A</v>
      </c>
      <c r="V389" s="29" t="e">
        <f t="shared" si="103"/>
        <v>#N/A</v>
      </c>
      <c r="W389" s="21" t="e">
        <f t="shared" si="112"/>
        <v>#DIV/0!</v>
      </c>
      <c r="X389" s="28">
        <f t="shared" si="104"/>
        <v>0</v>
      </c>
      <c r="Y389" s="28">
        <f t="shared" si="105"/>
        <v>0</v>
      </c>
      <c r="Z389" s="45" t="e">
        <f t="shared" si="113"/>
        <v>#DIV/0!</v>
      </c>
    </row>
    <row r="390" spans="4:26">
      <c r="D390" s="21"/>
      <c r="E390" s="21"/>
      <c r="G390" s="21"/>
      <c r="H390" s="54">
        <f t="shared" si="106"/>
        <v>0</v>
      </c>
      <c r="I390" s="28">
        <f t="shared" si="95"/>
        <v>0</v>
      </c>
      <c r="J390" s="45" t="e">
        <f t="shared" si="107"/>
        <v>#DIV/0!</v>
      </c>
      <c r="K390" s="29">
        <f t="shared" si="108"/>
        <v>3</v>
      </c>
      <c r="L390" s="29">
        <f t="shared" si="96"/>
        <v>0.27</v>
      </c>
      <c r="M390" s="29">
        <f t="shared" si="97"/>
        <v>8.4199999999999997E-2</v>
      </c>
      <c r="N390" s="29">
        <f t="shared" si="98"/>
        <v>12.92</v>
      </c>
      <c r="O390" s="45" t="e">
        <f t="shared" si="109"/>
        <v>#DIV/0!</v>
      </c>
      <c r="P390" s="28">
        <f t="shared" si="99"/>
        <v>10.989169238449415</v>
      </c>
      <c r="Q390" s="28">
        <f t="shared" si="100"/>
        <v>15.087458954343088</v>
      </c>
      <c r="R390" s="45" t="e">
        <f t="shared" si="110"/>
        <v>#DIV/0!</v>
      </c>
      <c r="S390" s="29">
        <f t="shared" si="111"/>
        <v>3</v>
      </c>
      <c r="T390" s="29" t="e">
        <f t="shared" si="101"/>
        <v>#N/A</v>
      </c>
      <c r="U390" s="29" t="e">
        <f t="shared" si="102"/>
        <v>#N/A</v>
      </c>
      <c r="V390" s="29" t="e">
        <f t="shared" si="103"/>
        <v>#N/A</v>
      </c>
      <c r="W390" s="21" t="e">
        <f t="shared" si="112"/>
        <v>#DIV/0!</v>
      </c>
      <c r="X390" s="28">
        <f t="shared" si="104"/>
        <v>0</v>
      </c>
      <c r="Y390" s="28">
        <f t="shared" si="105"/>
        <v>0</v>
      </c>
      <c r="Z390" s="45" t="e">
        <f t="shared" si="113"/>
        <v>#DIV/0!</v>
      </c>
    </row>
    <row r="391" spans="4:26">
      <c r="D391" s="21"/>
      <c r="E391" s="21"/>
      <c r="G391" s="21"/>
      <c r="H391" s="54">
        <f t="shared" si="106"/>
        <v>0</v>
      </c>
      <c r="I391" s="28">
        <f t="shared" ref="I391:I454" si="114">MROUND(H391,0.5)</f>
        <v>0</v>
      </c>
      <c r="J391" s="45" t="e">
        <f t="shared" si="107"/>
        <v>#DIV/0!</v>
      </c>
      <c r="K391" s="29">
        <f t="shared" si="108"/>
        <v>3</v>
      </c>
      <c r="L391" s="29">
        <f t="shared" ref="L391:L454" si="115">VLOOKUP(I391,TableRefFR,2+K391)</f>
        <v>0.27</v>
      </c>
      <c r="M391" s="29">
        <f t="shared" ref="M391:M454" si="116">VLOOKUP(I391,TableRefFR,3+K391)</f>
        <v>8.4199999999999997E-2</v>
      </c>
      <c r="N391" s="29">
        <f t="shared" ref="N391:N454" si="117">VLOOKUP(I391,TableRefFR,4+K391)</f>
        <v>12.92</v>
      </c>
      <c r="O391" s="45" t="e">
        <f t="shared" si="109"/>
        <v>#DIV/0!</v>
      </c>
      <c r="P391" s="28">
        <f t="shared" ref="P391:P454" si="118">VLOOKUP(I391,CorpFR,2+K391)</f>
        <v>10.989169238449415</v>
      </c>
      <c r="Q391" s="28">
        <f t="shared" ref="Q391:Q454" si="119">VLOOKUP(I391,CorpFR,3+K391)</f>
        <v>15.087458954343088</v>
      </c>
      <c r="R391" s="45" t="e">
        <f t="shared" si="110"/>
        <v>#DIV/0!</v>
      </c>
      <c r="S391" s="29">
        <f t="shared" si="111"/>
        <v>3</v>
      </c>
      <c r="T391" s="29" t="e">
        <f t="shared" ref="T391:T454" si="120">VLOOKUP(I391,TableRefIOTF,2+S391)</f>
        <v>#N/A</v>
      </c>
      <c r="U391" s="29" t="e">
        <f t="shared" ref="U391:U454" si="121">VLOOKUP(I391,TableRefIOTF,3+S391)</f>
        <v>#N/A</v>
      </c>
      <c r="V391" s="29" t="e">
        <f t="shared" ref="V391:V454" si="122">VLOOKUP(I391,TableRefIOTF,4+S391)</f>
        <v>#N/A</v>
      </c>
      <c r="W391" s="21" t="e">
        <f t="shared" si="112"/>
        <v>#DIV/0!</v>
      </c>
      <c r="X391" s="28">
        <f t="shared" ref="X391:X454" si="123">VLOOKUP(I391,CorpIOTF,2+S391)</f>
        <v>0</v>
      </c>
      <c r="Y391" s="28">
        <f t="shared" ref="Y391:Y454" si="124">VLOOKUP(I391,CorpIOTF,3+S391)</f>
        <v>0</v>
      </c>
      <c r="Z391" s="45" t="e">
        <f t="shared" si="113"/>
        <v>#DIV/0!</v>
      </c>
    </row>
    <row r="392" spans="4:26">
      <c r="D392" s="21"/>
      <c r="E392" s="21"/>
      <c r="G392" s="21"/>
      <c r="H392" s="54">
        <f t="shared" ref="H392:H455" si="125">DATEDIF(B392,F392,"d")/365.25</f>
        <v>0</v>
      </c>
      <c r="I392" s="28">
        <f t="shared" si="114"/>
        <v>0</v>
      </c>
      <c r="J392" s="45" t="e">
        <f t="shared" ref="J392:J455" si="126">(D392/(E392*E392))*10000</f>
        <v>#DIV/0!</v>
      </c>
      <c r="K392" s="29">
        <f t="shared" ref="K392:K455" si="127">IF(OR(C392=1),0,3)</f>
        <v>3</v>
      </c>
      <c r="L392" s="29">
        <f t="shared" si="115"/>
        <v>0.27</v>
      </c>
      <c r="M392" s="29">
        <f t="shared" si="116"/>
        <v>8.4199999999999997E-2</v>
      </c>
      <c r="N392" s="29">
        <f t="shared" si="117"/>
        <v>12.92</v>
      </c>
      <c r="O392" s="45" t="e">
        <f t="shared" ref="O392:O455" si="128">(((J392/N392)^L392)-1)/(L392*M392)</f>
        <v>#DIV/0!</v>
      </c>
      <c r="P392" s="28">
        <f t="shared" si="118"/>
        <v>10.989169238449415</v>
      </c>
      <c r="Q392" s="28">
        <f t="shared" si="119"/>
        <v>15.087458954343088</v>
      </c>
      <c r="R392" s="45" t="e">
        <f t="shared" ref="R392:R455" si="129">IF(J392&gt;Q392,"surpoids",IF(J392&lt;P392,"ins. Pondérale","corpulence normale"))</f>
        <v>#DIV/0!</v>
      </c>
      <c r="S392" s="29">
        <f t="shared" ref="S392:S455" si="130">IF(OR(C392=1),0,3)</f>
        <v>3</v>
      </c>
      <c r="T392" s="29" t="e">
        <f t="shared" si="120"/>
        <v>#N/A</v>
      </c>
      <c r="U392" s="29" t="e">
        <f t="shared" si="121"/>
        <v>#N/A</v>
      </c>
      <c r="V392" s="29" t="e">
        <f t="shared" si="122"/>
        <v>#N/A</v>
      </c>
      <c r="W392" s="21" t="e">
        <f t="shared" ref="W392:W455" si="131">(((J392/V392)^T392)-1)/(T392*U392)</f>
        <v>#DIV/0!</v>
      </c>
      <c r="X392" s="28">
        <f t="shared" si="123"/>
        <v>0</v>
      </c>
      <c r="Y392" s="28">
        <f t="shared" si="124"/>
        <v>0</v>
      </c>
      <c r="Z392" s="45" t="e">
        <f t="shared" ref="Z392:Z455" si="132">IF(J392&gt;Y392,"obésité",IF(J392&gt;X392,"surpoids","pas de surpoids ni d'obésité"))</f>
        <v>#DIV/0!</v>
      </c>
    </row>
    <row r="393" spans="4:26">
      <c r="D393" s="21"/>
      <c r="E393" s="21"/>
      <c r="G393" s="21"/>
      <c r="H393" s="54">
        <f t="shared" si="125"/>
        <v>0</v>
      </c>
      <c r="I393" s="28">
        <f t="shared" si="114"/>
        <v>0</v>
      </c>
      <c r="J393" s="45" t="e">
        <f t="shared" si="126"/>
        <v>#DIV/0!</v>
      </c>
      <c r="K393" s="29">
        <f t="shared" si="127"/>
        <v>3</v>
      </c>
      <c r="L393" s="29">
        <f t="shared" si="115"/>
        <v>0.27</v>
      </c>
      <c r="M393" s="29">
        <f t="shared" si="116"/>
        <v>8.4199999999999997E-2</v>
      </c>
      <c r="N393" s="29">
        <f t="shared" si="117"/>
        <v>12.92</v>
      </c>
      <c r="O393" s="45" t="e">
        <f t="shared" si="128"/>
        <v>#DIV/0!</v>
      </c>
      <c r="P393" s="28">
        <f t="shared" si="118"/>
        <v>10.989169238449415</v>
      </c>
      <c r="Q393" s="28">
        <f t="shared" si="119"/>
        <v>15.087458954343088</v>
      </c>
      <c r="R393" s="45" t="e">
        <f t="shared" si="129"/>
        <v>#DIV/0!</v>
      </c>
      <c r="S393" s="29">
        <f t="shared" si="130"/>
        <v>3</v>
      </c>
      <c r="T393" s="29" t="e">
        <f t="shared" si="120"/>
        <v>#N/A</v>
      </c>
      <c r="U393" s="29" t="e">
        <f t="shared" si="121"/>
        <v>#N/A</v>
      </c>
      <c r="V393" s="29" t="e">
        <f t="shared" si="122"/>
        <v>#N/A</v>
      </c>
      <c r="W393" s="21" t="e">
        <f t="shared" si="131"/>
        <v>#DIV/0!</v>
      </c>
      <c r="X393" s="28">
        <f t="shared" si="123"/>
        <v>0</v>
      </c>
      <c r="Y393" s="28">
        <f t="shared" si="124"/>
        <v>0</v>
      </c>
      <c r="Z393" s="45" t="e">
        <f t="shared" si="132"/>
        <v>#DIV/0!</v>
      </c>
    </row>
    <row r="394" spans="4:26">
      <c r="D394" s="21"/>
      <c r="E394" s="21"/>
      <c r="G394" s="21"/>
      <c r="H394" s="54">
        <f t="shared" si="125"/>
        <v>0</v>
      </c>
      <c r="I394" s="28">
        <f t="shared" si="114"/>
        <v>0</v>
      </c>
      <c r="J394" s="45" t="e">
        <f t="shared" si="126"/>
        <v>#DIV/0!</v>
      </c>
      <c r="K394" s="29">
        <f t="shared" si="127"/>
        <v>3</v>
      </c>
      <c r="L394" s="29">
        <f t="shared" si="115"/>
        <v>0.27</v>
      </c>
      <c r="M394" s="29">
        <f t="shared" si="116"/>
        <v>8.4199999999999997E-2</v>
      </c>
      <c r="N394" s="29">
        <f t="shared" si="117"/>
        <v>12.92</v>
      </c>
      <c r="O394" s="45" t="e">
        <f t="shared" si="128"/>
        <v>#DIV/0!</v>
      </c>
      <c r="P394" s="28">
        <f t="shared" si="118"/>
        <v>10.989169238449415</v>
      </c>
      <c r="Q394" s="28">
        <f t="shared" si="119"/>
        <v>15.087458954343088</v>
      </c>
      <c r="R394" s="45" t="e">
        <f t="shared" si="129"/>
        <v>#DIV/0!</v>
      </c>
      <c r="S394" s="29">
        <f t="shared" si="130"/>
        <v>3</v>
      </c>
      <c r="T394" s="29" t="e">
        <f t="shared" si="120"/>
        <v>#N/A</v>
      </c>
      <c r="U394" s="29" t="e">
        <f t="shared" si="121"/>
        <v>#N/A</v>
      </c>
      <c r="V394" s="29" t="e">
        <f t="shared" si="122"/>
        <v>#N/A</v>
      </c>
      <c r="W394" s="21" t="e">
        <f t="shared" si="131"/>
        <v>#DIV/0!</v>
      </c>
      <c r="X394" s="28">
        <f t="shared" si="123"/>
        <v>0</v>
      </c>
      <c r="Y394" s="28">
        <f t="shared" si="124"/>
        <v>0</v>
      </c>
      <c r="Z394" s="45" t="e">
        <f t="shared" si="132"/>
        <v>#DIV/0!</v>
      </c>
    </row>
    <row r="395" spans="4:26">
      <c r="D395" s="21"/>
      <c r="E395" s="21"/>
      <c r="G395" s="21"/>
      <c r="H395" s="54">
        <f t="shared" si="125"/>
        <v>0</v>
      </c>
      <c r="I395" s="28">
        <f t="shared" si="114"/>
        <v>0</v>
      </c>
      <c r="J395" s="45" t="e">
        <f t="shared" si="126"/>
        <v>#DIV/0!</v>
      </c>
      <c r="K395" s="29">
        <f t="shared" si="127"/>
        <v>3</v>
      </c>
      <c r="L395" s="29">
        <f t="shared" si="115"/>
        <v>0.27</v>
      </c>
      <c r="M395" s="29">
        <f t="shared" si="116"/>
        <v>8.4199999999999997E-2</v>
      </c>
      <c r="N395" s="29">
        <f t="shared" si="117"/>
        <v>12.92</v>
      </c>
      <c r="O395" s="45" t="e">
        <f t="shared" si="128"/>
        <v>#DIV/0!</v>
      </c>
      <c r="P395" s="28">
        <f t="shared" si="118"/>
        <v>10.989169238449415</v>
      </c>
      <c r="Q395" s="28">
        <f t="shared" si="119"/>
        <v>15.087458954343088</v>
      </c>
      <c r="R395" s="45" t="e">
        <f t="shared" si="129"/>
        <v>#DIV/0!</v>
      </c>
      <c r="S395" s="29">
        <f t="shared" si="130"/>
        <v>3</v>
      </c>
      <c r="T395" s="29" t="e">
        <f t="shared" si="120"/>
        <v>#N/A</v>
      </c>
      <c r="U395" s="29" t="e">
        <f t="shared" si="121"/>
        <v>#N/A</v>
      </c>
      <c r="V395" s="29" t="e">
        <f t="shared" si="122"/>
        <v>#N/A</v>
      </c>
      <c r="W395" s="21" t="e">
        <f t="shared" si="131"/>
        <v>#DIV/0!</v>
      </c>
      <c r="X395" s="28">
        <f t="shared" si="123"/>
        <v>0</v>
      </c>
      <c r="Y395" s="28">
        <f t="shared" si="124"/>
        <v>0</v>
      </c>
      <c r="Z395" s="45" t="e">
        <f t="shared" si="132"/>
        <v>#DIV/0!</v>
      </c>
    </row>
    <row r="396" spans="4:26">
      <c r="D396" s="21"/>
      <c r="E396" s="21"/>
      <c r="G396" s="21"/>
      <c r="H396" s="54">
        <f t="shared" si="125"/>
        <v>0</v>
      </c>
      <c r="I396" s="28">
        <f t="shared" si="114"/>
        <v>0</v>
      </c>
      <c r="J396" s="45" t="e">
        <f t="shared" si="126"/>
        <v>#DIV/0!</v>
      </c>
      <c r="K396" s="29">
        <f t="shared" si="127"/>
        <v>3</v>
      </c>
      <c r="L396" s="29">
        <f t="shared" si="115"/>
        <v>0.27</v>
      </c>
      <c r="M396" s="29">
        <f t="shared" si="116"/>
        <v>8.4199999999999997E-2</v>
      </c>
      <c r="N396" s="29">
        <f t="shared" si="117"/>
        <v>12.92</v>
      </c>
      <c r="O396" s="45" t="e">
        <f t="shared" si="128"/>
        <v>#DIV/0!</v>
      </c>
      <c r="P396" s="28">
        <f t="shared" si="118"/>
        <v>10.989169238449415</v>
      </c>
      <c r="Q396" s="28">
        <f t="shared" si="119"/>
        <v>15.087458954343088</v>
      </c>
      <c r="R396" s="45" t="e">
        <f t="shared" si="129"/>
        <v>#DIV/0!</v>
      </c>
      <c r="S396" s="29">
        <f t="shared" si="130"/>
        <v>3</v>
      </c>
      <c r="T396" s="29" t="e">
        <f t="shared" si="120"/>
        <v>#N/A</v>
      </c>
      <c r="U396" s="29" t="e">
        <f t="shared" si="121"/>
        <v>#N/A</v>
      </c>
      <c r="V396" s="29" t="e">
        <f t="shared" si="122"/>
        <v>#N/A</v>
      </c>
      <c r="W396" s="21" t="e">
        <f t="shared" si="131"/>
        <v>#DIV/0!</v>
      </c>
      <c r="X396" s="28">
        <f t="shared" si="123"/>
        <v>0</v>
      </c>
      <c r="Y396" s="28">
        <f t="shared" si="124"/>
        <v>0</v>
      </c>
      <c r="Z396" s="45" t="e">
        <f t="shared" si="132"/>
        <v>#DIV/0!</v>
      </c>
    </row>
    <row r="397" spans="4:26">
      <c r="D397" s="21"/>
      <c r="E397" s="21"/>
      <c r="G397" s="21"/>
      <c r="H397" s="54">
        <f t="shared" si="125"/>
        <v>0</v>
      </c>
      <c r="I397" s="28">
        <f t="shared" si="114"/>
        <v>0</v>
      </c>
      <c r="J397" s="45" t="e">
        <f t="shared" si="126"/>
        <v>#DIV/0!</v>
      </c>
      <c r="K397" s="29">
        <f t="shared" si="127"/>
        <v>3</v>
      </c>
      <c r="L397" s="29">
        <f t="shared" si="115"/>
        <v>0.27</v>
      </c>
      <c r="M397" s="29">
        <f t="shared" si="116"/>
        <v>8.4199999999999997E-2</v>
      </c>
      <c r="N397" s="29">
        <f t="shared" si="117"/>
        <v>12.92</v>
      </c>
      <c r="O397" s="45" t="e">
        <f t="shared" si="128"/>
        <v>#DIV/0!</v>
      </c>
      <c r="P397" s="28">
        <f t="shared" si="118"/>
        <v>10.989169238449415</v>
      </c>
      <c r="Q397" s="28">
        <f t="shared" si="119"/>
        <v>15.087458954343088</v>
      </c>
      <c r="R397" s="45" t="e">
        <f t="shared" si="129"/>
        <v>#DIV/0!</v>
      </c>
      <c r="S397" s="29">
        <f t="shared" si="130"/>
        <v>3</v>
      </c>
      <c r="T397" s="29" t="e">
        <f t="shared" si="120"/>
        <v>#N/A</v>
      </c>
      <c r="U397" s="29" t="e">
        <f t="shared" si="121"/>
        <v>#N/A</v>
      </c>
      <c r="V397" s="29" t="e">
        <f t="shared" si="122"/>
        <v>#N/A</v>
      </c>
      <c r="W397" s="21" t="e">
        <f t="shared" si="131"/>
        <v>#DIV/0!</v>
      </c>
      <c r="X397" s="28">
        <f t="shared" si="123"/>
        <v>0</v>
      </c>
      <c r="Y397" s="28">
        <f t="shared" si="124"/>
        <v>0</v>
      </c>
      <c r="Z397" s="45" t="e">
        <f t="shared" si="132"/>
        <v>#DIV/0!</v>
      </c>
    </row>
    <row r="398" spans="4:26">
      <c r="D398" s="21"/>
      <c r="E398" s="21"/>
      <c r="G398" s="21"/>
      <c r="H398" s="54">
        <f t="shared" si="125"/>
        <v>0</v>
      </c>
      <c r="I398" s="28">
        <f t="shared" si="114"/>
        <v>0</v>
      </c>
      <c r="J398" s="45" t="e">
        <f t="shared" si="126"/>
        <v>#DIV/0!</v>
      </c>
      <c r="K398" s="29">
        <f t="shared" si="127"/>
        <v>3</v>
      </c>
      <c r="L398" s="29">
        <f t="shared" si="115"/>
        <v>0.27</v>
      </c>
      <c r="M398" s="29">
        <f t="shared" si="116"/>
        <v>8.4199999999999997E-2</v>
      </c>
      <c r="N398" s="29">
        <f t="shared" si="117"/>
        <v>12.92</v>
      </c>
      <c r="O398" s="45" t="e">
        <f t="shared" si="128"/>
        <v>#DIV/0!</v>
      </c>
      <c r="P398" s="28">
        <f t="shared" si="118"/>
        <v>10.989169238449415</v>
      </c>
      <c r="Q398" s="28">
        <f t="shared" si="119"/>
        <v>15.087458954343088</v>
      </c>
      <c r="R398" s="45" t="e">
        <f t="shared" si="129"/>
        <v>#DIV/0!</v>
      </c>
      <c r="S398" s="29">
        <f t="shared" si="130"/>
        <v>3</v>
      </c>
      <c r="T398" s="29" t="e">
        <f t="shared" si="120"/>
        <v>#N/A</v>
      </c>
      <c r="U398" s="29" t="e">
        <f t="shared" si="121"/>
        <v>#N/A</v>
      </c>
      <c r="V398" s="29" t="e">
        <f t="shared" si="122"/>
        <v>#N/A</v>
      </c>
      <c r="W398" s="21" t="e">
        <f t="shared" si="131"/>
        <v>#DIV/0!</v>
      </c>
      <c r="X398" s="28">
        <f t="shared" si="123"/>
        <v>0</v>
      </c>
      <c r="Y398" s="28">
        <f t="shared" si="124"/>
        <v>0</v>
      </c>
      <c r="Z398" s="45" t="e">
        <f t="shared" si="132"/>
        <v>#DIV/0!</v>
      </c>
    </row>
    <row r="399" spans="4:26">
      <c r="D399" s="21"/>
      <c r="E399" s="21"/>
      <c r="G399" s="21"/>
      <c r="H399" s="54">
        <f t="shared" si="125"/>
        <v>0</v>
      </c>
      <c r="I399" s="28">
        <f t="shared" si="114"/>
        <v>0</v>
      </c>
      <c r="J399" s="45" t="e">
        <f t="shared" si="126"/>
        <v>#DIV/0!</v>
      </c>
      <c r="K399" s="29">
        <f t="shared" si="127"/>
        <v>3</v>
      </c>
      <c r="L399" s="29">
        <f t="shared" si="115"/>
        <v>0.27</v>
      </c>
      <c r="M399" s="29">
        <f t="shared" si="116"/>
        <v>8.4199999999999997E-2</v>
      </c>
      <c r="N399" s="29">
        <f t="shared" si="117"/>
        <v>12.92</v>
      </c>
      <c r="O399" s="45" t="e">
        <f t="shared" si="128"/>
        <v>#DIV/0!</v>
      </c>
      <c r="P399" s="28">
        <f t="shared" si="118"/>
        <v>10.989169238449415</v>
      </c>
      <c r="Q399" s="28">
        <f t="shared" si="119"/>
        <v>15.087458954343088</v>
      </c>
      <c r="R399" s="45" t="e">
        <f t="shared" si="129"/>
        <v>#DIV/0!</v>
      </c>
      <c r="S399" s="29">
        <f t="shared" si="130"/>
        <v>3</v>
      </c>
      <c r="T399" s="29" t="e">
        <f t="shared" si="120"/>
        <v>#N/A</v>
      </c>
      <c r="U399" s="29" t="e">
        <f t="shared" si="121"/>
        <v>#N/A</v>
      </c>
      <c r="V399" s="29" t="e">
        <f t="shared" si="122"/>
        <v>#N/A</v>
      </c>
      <c r="W399" s="21" t="e">
        <f t="shared" si="131"/>
        <v>#DIV/0!</v>
      </c>
      <c r="X399" s="28">
        <f t="shared" si="123"/>
        <v>0</v>
      </c>
      <c r="Y399" s="28">
        <f t="shared" si="124"/>
        <v>0</v>
      </c>
      <c r="Z399" s="45" t="e">
        <f t="shared" si="132"/>
        <v>#DIV/0!</v>
      </c>
    </row>
    <row r="400" spans="4:26">
      <c r="D400" s="21"/>
      <c r="E400" s="21"/>
      <c r="G400" s="21"/>
      <c r="H400" s="54">
        <f t="shared" si="125"/>
        <v>0</v>
      </c>
      <c r="I400" s="28">
        <f t="shared" si="114"/>
        <v>0</v>
      </c>
      <c r="J400" s="45" t="e">
        <f t="shared" si="126"/>
        <v>#DIV/0!</v>
      </c>
      <c r="K400" s="29">
        <f t="shared" si="127"/>
        <v>3</v>
      </c>
      <c r="L400" s="29">
        <f t="shared" si="115"/>
        <v>0.27</v>
      </c>
      <c r="M400" s="29">
        <f t="shared" si="116"/>
        <v>8.4199999999999997E-2</v>
      </c>
      <c r="N400" s="29">
        <f t="shared" si="117"/>
        <v>12.92</v>
      </c>
      <c r="O400" s="45" t="e">
        <f t="shared" si="128"/>
        <v>#DIV/0!</v>
      </c>
      <c r="P400" s="28">
        <f t="shared" si="118"/>
        <v>10.989169238449415</v>
      </c>
      <c r="Q400" s="28">
        <f t="shared" si="119"/>
        <v>15.087458954343088</v>
      </c>
      <c r="R400" s="45" t="e">
        <f t="shared" si="129"/>
        <v>#DIV/0!</v>
      </c>
      <c r="S400" s="29">
        <f t="shared" si="130"/>
        <v>3</v>
      </c>
      <c r="T400" s="29" t="e">
        <f t="shared" si="120"/>
        <v>#N/A</v>
      </c>
      <c r="U400" s="29" t="e">
        <f t="shared" si="121"/>
        <v>#N/A</v>
      </c>
      <c r="V400" s="29" t="e">
        <f t="shared" si="122"/>
        <v>#N/A</v>
      </c>
      <c r="W400" s="21" t="e">
        <f t="shared" si="131"/>
        <v>#DIV/0!</v>
      </c>
      <c r="X400" s="28">
        <f t="shared" si="123"/>
        <v>0</v>
      </c>
      <c r="Y400" s="28">
        <f t="shared" si="124"/>
        <v>0</v>
      </c>
      <c r="Z400" s="45" t="e">
        <f t="shared" si="132"/>
        <v>#DIV/0!</v>
      </c>
    </row>
    <row r="401" spans="4:26">
      <c r="D401" s="21"/>
      <c r="E401" s="21"/>
      <c r="G401" s="21"/>
      <c r="H401" s="54">
        <f t="shared" si="125"/>
        <v>0</v>
      </c>
      <c r="I401" s="28">
        <f t="shared" si="114"/>
        <v>0</v>
      </c>
      <c r="J401" s="45" t="e">
        <f t="shared" si="126"/>
        <v>#DIV/0!</v>
      </c>
      <c r="K401" s="29">
        <f t="shared" si="127"/>
        <v>3</v>
      </c>
      <c r="L401" s="29">
        <f t="shared" si="115"/>
        <v>0.27</v>
      </c>
      <c r="M401" s="29">
        <f t="shared" si="116"/>
        <v>8.4199999999999997E-2</v>
      </c>
      <c r="N401" s="29">
        <f t="shared" si="117"/>
        <v>12.92</v>
      </c>
      <c r="O401" s="45" t="e">
        <f t="shared" si="128"/>
        <v>#DIV/0!</v>
      </c>
      <c r="P401" s="28">
        <f t="shared" si="118"/>
        <v>10.989169238449415</v>
      </c>
      <c r="Q401" s="28">
        <f t="shared" si="119"/>
        <v>15.087458954343088</v>
      </c>
      <c r="R401" s="45" t="e">
        <f t="shared" si="129"/>
        <v>#DIV/0!</v>
      </c>
      <c r="S401" s="29">
        <f t="shared" si="130"/>
        <v>3</v>
      </c>
      <c r="T401" s="29" t="e">
        <f t="shared" si="120"/>
        <v>#N/A</v>
      </c>
      <c r="U401" s="29" t="e">
        <f t="shared" si="121"/>
        <v>#N/A</v>
      </c>
      <c r="V401" s="29" t="e">
        <f t="shared" si="122"/>
        <v>#N/A</v>
      </c>
      <c r="W401" s="21" t="e">
        <f t="shared" si="131"/>
        <v>#DIV/0!</v>
      </c>
      <c r="X401" s="28">
        <f t="shared" si="123"/>
        <v>0</v>
      </c>
      <c r="Y401" s="28">
        <f t="shared" si="124"/>
        <v>0</v>
      </c>
      <c r="Z401" s="45" t="e">
        <f t="shared" si="132"/>
        <v>#DIV/0!</v>
      </c>
    </row>
    <row r="402" spans="4:26">
      <c r="D402" s="21"/>
      <c r="E402" s="21"/>
      <c r="G402" s="21"/>
      <c r="H402" s="54">
        <f t="shared" si="125"/>
        <v>0</v>
      </c>
      <c r="I402" s="28">
        <f t="shared" si="114"/>
        <v>0</v>
      </c>
      <c r="J402" s="45" t="e">
        <f t="shared" si="126"/>
        <v>#DIV/0!</v>
      </c>
      <c r="K402" s="29">
        <f t="shared" si="127"/>
        <v>3</v>
      </c>
      <c r="L402" s="29">
        <f t="shared" si="115"/>
        <v>0.27</v>
      </c>
      <c r="M402" s="29">
        <f t="shared" si="116"/>
        <v>8.4199999999999997E-2</v>
      </c>
      <c r="N402" s="29">
        <f t="shared" si="117"/>
        <v>12.92</v>
      </c>
      <c r="O402" s="45" t="e">
        <f t="shared" si="128"/>
        <v>#DIV/0!</v>
      </c>
      <c r="P402" s="28">
        <f t="shared" si="118"/>
        <v>10.989169238449415</v>
      </c>
      <c r="Q402" s="28">
        <f t="shared" si="119"/>
        <v>15.087458954343088</v>
      </c>
      <c r="R402" s="45" t="e">
        <f t="shared" si="129"/>
        <v>#DIV/0!</v>
      </c>
      <c r="S402" s="29">
        <f t="shared" si="130"/>
        <v>3</v>
      </c>
      <c r="T402" s="29" t="e">
        <f t="shared" si="120"/>
        <v>#N/A</v>
      </c>
      <c r="U402" s="29" t="e">
        <f t="shared" si="121"/>
        <v>#N/A</v>
      </c>
      <c r="V402" s="29" t="e">
        <f t="shared" si="122"/>
        <v>#N/A</v>
      </c>
      <c r="W402" s="21" t="e">
        <f t="shared" si="131"/>
        <v>#DIV/0!</v>
      </c>
      <c r="X402" s="28">
        <f t="shared" si="123"/>
        <v>0</v>
      </c>
      <c r="Y402" s="28">
        <f t="shared" si="124"/>
        <v>0</v>
      </c>
      <c r="Z402" s="45" t="e">
        <f t="shared" si="132"/>
        <v>#DIV/0!</v>
      </c>
    </row>
    <row r="403" spans="4:26">
      <c r="D403" s="21"/>
      <c r="E403" s="21"/>
      <c r="G403" s="21"/>
      <c r="H403" s="54">
        <f t="shared" si="125"/>
        <v>0</v>
      </c>
      <c r="I403" s="28">
        <f t="shared" si="114"/>
        <v>0</v>
      </c>
      <c r="J403" s="45" t="e">
        <f t="shared" si="126"/>
        <v>#DIV/0!</v>
      </c>
      <c r="K403" s="29">
        <f t="shared" si="127"/>
        <v>3</v>
      </c>
      <c r="L403" s="29">
        <f t="shared" si="115"/>
        <v>0.27</v>
      </c>
      <c r="M403" s="29">
        <f t="shared" si="116"/>
        <v>8.4199999999999997E-2</v>
      </c>
      <c r="N403" s="29">
        <f t="shared" si="117"/>
        <v>12.92</v>
      </c>
      <c r="O403" s="45" t="e">
        <f t="shared" si="128"/>
        <v>#DIV/0!</v>
      </c>
      <c r="P403" s="28">
        <f t="shared" si="118"/>
        <v>10.989169238449415</v>
      </c>
      <c r="Q403" s="28">
        <f t="shared" si="119"/>
        <v>15.087458954343088</v>
      </c>
      <c r="R403" s="45" t="e">
        <f t="shared" si="129"/>
        <v>#DIV/0!</v>
      </c>
      <c r="S403" s="29">
        <f t="shared" si="130"/>
        <v>3</v>
      </c>
      <c r="T403" s="29" t="e">
        <f t="shared" si="120"/>
        <v>#N/A</v>
      </c>
      <c r="U403" s="29" t="e">
        <f t="shared" si="121"/>
        <v>#N/A</v>
      </c>
      <c r="V403" s="29" t="e">
        <f t="shared" si="122"/>
        <v>#N/A</v>
      </c>
      <c r="W403" s="21" t="e">
        <f t="shared" si="131"/>
        <v>#DIV/0!</v>
      </c>
      <c r="X403" s="28">
        <f t="shared" si="123"/>
        <v>0</v>
      </c>
      <c r="Y403" s="28">
        <f t="shared" si="124"/>
        <v>0</v>
      </c>
      <c r="Z403" s="45" t="e">
        <f t="shared" si="132"/>
        <v>#DIV/0!</v>
      </c>
    </row>
    <row r="404" spans="4:26">
      <c r="D404" s="21"/>
      <c r="E404" s="21"/>
      <c r="G404" s="21"/>
      <c r="H404" s="54">
        <f t="shared" si="125"/>
        <v>0</v>
      </c>
      <c r="I404" s="28">
        <f t="shared" si="114"/>
        <v>0</v>
      </c>
      <c r="J404" s="45" t="e">
        <f t="shared" si="126"/>
        <v>#DIV/0!</v>
      </c>
      <c r="K404" s="29">
        <f t="shared" si="127"/>
        <v>3</v>
      </c>
      <c r="L404" s="29">
        <f t="shared" si="115"/>
        <v>0.27</v>
      </c>
      <c r="M404" s="29">
        <f t="shared" si="116"/>
        <v>8.4199999999999997E-2</v>
      </c>
      <c r="N404" s="29">
        <f t="shared" si="117"/>
        <v>12.92</v>
      </c>
      <c r="O404" s="45" t="e">
        <f t="shared" si="128"/>
        <v>#DIV/0!</v>
      </c>
      <c r="P404" s="28">
        <f t="shared" si="118"/>
        <v>10.989169238449415</v>
      </c>
      <c r="Q404" s="28">
        <f t="shared" si="119"/>
        <v>15.087458954343088</v>
      </c>
      <c r="R404" s="45" t="e">
        <f t="shared" si="129"/>
        <v>#DIV/0!</v>
      </c>
      <c r="S404" s="29">
        <f t="shared" si="130"/>
        <v>3</v>
      </c>
      <c r="T404" s="29" t="e">
        <f t="shared" si="120"/>
        <v>#N/A</v>
      </c>
      <c r="U404" s="29" t="e">
        <f t="shared" si="121"/>
        <v>#N/A</v>
      </c>
      <c r="V404" s="29" t="e">
        <f t="shared" si="122"/>
        <v>#N/A</v>
      </c>
      <c r="W404" s="21" t="e">
        <f t="shared" si="131"/>
        <v>#DIV/0!</v>
      </c>
      <c r="X404" s="28">
        <f t="shared" si="123"/>
        <v>0</v>
      </c>
      <c r="Y404" s="28">
        <f t="shared" si="124"/>
        <v>0</v>
      </c>
      <c r="Z404" s="45" t="e">
        <f t="shared" si="132"/>
        <v>#DIV/0!</v>
      </c>
    </row>
    <row r="405" spans="4:26">
      <c r="D405" s="21"/>
      <c r="E405" s="21"/>
      <c r="G405" s="21"/>
      <c r="H405" s="54">
        <f t="shared" si="125"/>
        <v>0</v>
      </c>
      <c r="I405" s="28">
        <f t="shared" si="114"/>
        <v>0</v>
      </c>
      <c r="J405" s="45" t="e">
        <f t="shared" si="126"/>
        <v>#DIV/0!</v>
      </c>
      <c r="K405" s="29">
        <f t="shared" si="127"/>
        <v>3</v>
      </c>
      <c r="L405" s="29">
        <f t="shared" si="115"/>
        <v>0.27</v>
      </c>
      <c r="M405" s="29">
        <f t="shared" si="116"/>
        <v>8.4199999999999997E-2</v>
      </c>
      <c r="N405" s="29">
        <f t="shared" si="117"/>
        <v>12.92</v>
      </c>
      <c r="O405" s="45" t="e">
        <f t="shared" si="128"/>
        <v>#DIV/0!</v>
      </c>
      <c r="P405" s="28">
        <f t="shared" si="118"/>
        <v>10.989169238449415</v>
      </c>
      <c r="Q405" s="28">
        <f t="shared" si="119"/>
        <v>15.087458954343088</v>
      </c>
      <c r="R405" s="45" t="e">
        <f t="shared" si="129"/>
        <v>#DIV/0!</v>
      </c>
      <c r="S405" s="29">
        <f t="shared" si="130"/>
        <v>3</v>
      </c>
      <c r="T405" s="29" t="e">
        <f t="shared" si="120"/>
        <v>#N/A</v>
      </c>
      <c r="U405" s="29" t="e">
        <f t="shared" si="121"/>
        <v>#N/A</v>
      </c>
      <c r="V405" s="29" t="e">
        <f t="shared" si="122"/>
        <v>#N/A</v>
      </c>
      <c r="W405" s="21" t="e">
        <f t="shared" si="131"/>
        <v>#DIV/0!</v>
      </c>
      <c r="X405" s="28">
        <f t="shared" si="123"/>
        <v>0</v>
      </c>
      <c r="Y405" s="28">
        <f t="shared" si="124"/>
        <v>0</v>
      </c>
      <c r="Z405" s="45" t="e">
        <f t="shared" si="132"/>
        <v>#DIV/0!</v>
      </c>
    </row>
    <row r="406" spans="4:26">
      <c r="D406" s="21"/>
      <c r="E406" s="21"/>
      <c r="G406" s="21"/>
      <c r="H406" s="54">
        <f t="shared" si="125"/>
        <v>0</v>
      </c>
      <c r="I406" s="28">
        <f t="shared" si="114"/>
        <v>0</v>
      </c>
      <c r="J406" s="45" t="e">
        <f t="shared" si="126"/>
        <v>#DIV/0!</v>
      </c>
      <c r="K406" s="29">
        <f t="shared" si="127"/>
        <v>3</v>
      </c>
      <c r="L406" s="29">
        <f t="shared" si="115"/>
        <v>0.27</v>
      </c>
      <c r="M406" s="29">
        <f t="shared" si="116"/>
        <v>8.4199999999999997E-2</v>
      </c>
      <c r="N406" s="29">
        <f t="shared" si="117"/>
        <v>12.92</v>
      </c>
      <c r="O406" s="45" t="e">
        <f t="shared" si="128"/>
        <v>#DIV/0!</v>
      </c>
      <c r="P406" s="28">
        <f t="shared" si="118"/>
        <v>10.989169238449415</v>
      </c>
      <c r="Q406" s="28">
        <f t="shared" si="119"/>
        <v>15.087458954343088</v>
      </c>
      <c r="R406" s="45" t="e">
        <f t="shared" si="129"/>
        <v>#DIV/0!</v>
      </c>
      <c r="S406" s="29">
        <f t="shared" si="130"/>
        <v>3</v>
      </c>
      <c r="T406" s="29" t="e">
        <f t="shared" si="120"/>
        <v>#N/A</v>
      </c>
      <c r="U406" s="29" t="e">
        <f t="shared" si="121"/>
        <v>#N/A</v>
      </c>
      <c r="V406" s="29" t="e">
        <f t="shared" si="122"/>
        <v>#N/A</v>
      </c>
      <c r="W406" s="21" t="e">
        <f t="shared" si="131"/>
        <v>#DIV/0!</v>
      </c>
      <c r="X406" s="28">
        <f t="shared" si="123"/>
        <v>0</v>
      </c>
      <c r="Y406" s="28">
        <f t="shared" si="124"/>
        <v>0</v>
      </c>
      <c r="Z406" s="45" t="e">
        <f t="shared" si="132"/>
        <v>#DIV/0!</v>
      </c>
    </row>
    <row r="407" spans="4:26">
      <c r="D407" s="21"/>
      <c r="E407" s="21"/>
      <c r="G407" s="21"/>
      <c r="H407" s="54">
        <f t="shared" si="125"/>
        <v>0</v>
      </c>
      <c r="I407" s="28">
        <f t="shared" si="114"/>
        <v>0</v>
      </c>
      <c r="J407" s="45" t="e">
        <f t="shared" si="126"/>
        <v>#DIV/0!</v>
      </c>
      <c r="K407" s="29">
        <f t="shared" si="127"/>
        <v>3</v>
      </c>
      <c r="L407" s="29">
        <f t="shared" si="115"/>
        <v>0.27</v>
      </c>
      <c r="M407" s="29">
        <f t="shared" si="116"/>
        <v>8.4199999999999997E-2</v>
      </c>
      <c r="N407" s="29">
        <f t="shared" si="117"/>
        <v>12.92</v>
      </c>
      <c r="O407" s="45" t="e">
        <f t="shared" si="128"/>
        <v>#DIV/0!</v>
      </c>
      <c r="P407" s="28">
        <f t="shared" si="118"/>
        <v>10.989169238449415</v>
      </c>
      <c r="Q407" s="28">
        <f t="shared" si="119"/>
        <v>15.087458954343088</v>
      </c>
      <c r="R407" s="45" t="e">
        <f t="shared" si="129"/>
        <v>#DIV/0!</v>
      </c>
      <c r="S407" s="29">
        <f t="shared" si="130"/>
        <v>3</v>
      </c>
      <c r="T407" s="29" t="e">
        <f t="shared" si="120"/>
        <v>#N/A</v>
      </c>
      <c r="U407" s="29" t="e">
        <f t="shared" si="121"/>
        <v>#N/A</v>
      </c>
      <c r="V407" s="29" t="e">
        <f t="shared" si="122"/>
        <v>#N/A</v>
      </c>
      <c r="W407" s="21" t="e">
        <f t="shared" si="131"/>
        <v>#DIV/0!</v>
      </c>
      <c r="X407" s="28">
        <f t="shared" si="123"/>
        <v>0</v>
      </c>
      <c r="Y407" s="28">
        <f t="shared" si="124"/>
        <v>0</v>
      </c>
      <c r="Z407" s="45" t="e">
        <f t="shared" si="132"/>
        <v>#DIV/0!</v>
      </c>
    </row>
    <row r="408" spans="4:26">
      <c r="D408" s="21"/>
      <c r="E408" s="21"/>
      <c r="G408" s="21"/>
      <c r="H408" s="54">
        <f t="shared" si="125"/>
        <v>0</v>
      </c>
      <c r="I408" s="28">
        <f t="shared" si="114"/>
        <v>0</v>
      </c>
      <c r="J408" s="45" t="e">
        <f t="shared" si="126"/>
        <v>#DIV/0!</v>
      </c>
      <c r="K408" s="29">
        <f t="shared" si="127"/>
        <v>3</v>
      </c>
      <c r="L408" s="29">
        <f t="shared" si="115"/>
        <v>0.27</v>
      </c>
      <c r="M408" s="29">
        <f t="shared" si="116"/>
        <v>8.4199999999999997E-2</v>
      </c>
      <c r="N408" s="29">
        <f t="shared" si="117"/>
        <v>12.92</v>
      </c>
      <c r="O408" s="45" t="e">
        <f t="shared" si="128"/>
        <v>#DIV/0!</v>
      </c>
      <c r="P408" s="28">
        <f t="shared" si="118"/>
        <v>10.989169238449415</v>
      </c>
      <c r="Q408" s="28">
        <f t="shared" si="119"/>
        <v>15.087458954343088</v>
      </c>
      <c r="R408" s="45" t="e">
        <f t="shared" si="129"/>
        <v>#DIV/0!</v>
      </c>
      <c r="S408" s="29">
        <f t="shared" si="130"/>
        <v>3</v>
      </c>
      <c r="T408" s="29" t="e">
        <f t="shared" si="120"/>
        <v>#N/A</v>
      </c>
      <c r="U408" s="29" t="e">
        <f t="shared" si="121"/>
        <v>#N/A</v>
      </c>
      <c r="V408" s="29" t="e">
        <f t="shared" si="122"/>
        <v>#N/A</v>
      </c>
      <c r="W408" s="21" t="e">
        <f t="shared" si="131"/>
        <v>#DIV/0!</v>
      </c>
      <c r="X408" s="28">
        <f t="shared" si="123"/>
        <v>0</v>
      </c>
      <c r="Y408" s="28">
        <f t="shared" si="124"/>
        <v>0</v>
      </c>
      <c r="Z408" s="45" t="e">
        <f t="shared" si="132"/>
        <v>#DIV/0!</v>
      </c>
    </row>
    <row r="409" spans="4:26">
      <c r="D409" s="21"/>
      <c r="H409" s="54">
        <f t="shared" si="125"/>
        <v>0</v>
      </c>
      <c r="I409" s="28">
        <f t="shared" si="114"/>
        <v>0</v>
      </c>
      <c r="J409" s="45" t="e">
        <f t="shared" si="126"/>
        <v>#DIV/0!</v>
      </c>
      <c r="K409" s="29">
        <f t="shared" si="127"/>
        <v>3</v>
      </c>
      <c r="L409" s="29">
        <f t="shared" si="115"/>
        <v>0.27</v>
      </c>
      <c r="M409" s="29">
        <f t="shared" si="116"/>
        <v>8.4199999999999997E-2</v>
      </c>
      <c r="N409" s="29">
        <f t="shared" si="117"/>
        <v>12.92</v>
      </c>
      <c r="O409" s="45" t="e">
        <f t="shared" si="128"/>
        <v>#DIV/0!</v>
      </c>
      <c r="P409" s="28">
        <f t="shared" si="118"/>
        <v>10.989169238449415</v>
      </c>
      <c r="Q409" s="28">
        <f t="shared" si="119"/>
        <v>15.087458954343088</v>
      </c>
      <c r="R409" s="45" t="e">
        <f t="shared" si="129"/>
        <v>#DIV/0!</v>
      </c>
      <c r="S409" s="29">
        <f t="shared" si="130"/>
        <v>3</v>
      </c>
      <c r="T409" s="29" t="e">
        <f t="shared" si="120"/>
        <v>#N/A</v>
      </c>
      <c r="U409" s="29" t="e">
        <f t="shared" si="121"/>
        <v>#N/A</v>
      </c>
      <c r="V409" s="29" t="e">
        <f t="shared" si="122"/>
        <v>#N/A</v>
      </c>
      <c r="W409" s="21" t="e">
        <f t="shared" si="131"/>
        <v>#DIV/0!</v>
      </c>
      <c r="X409" s="28">
        <f t="shared" si="123"/>
        <v>0</v>
      </c>
      <c r="Y409" s="28">
        <f t="shared" si="124"/>
        <v>0</v>
      </c>
      <c r="Z409" s="45" t="e">
        <f t="shared" si="132"/>
        <v>#DIV/0!</v>
      </c>
    </row>
    <row r="410" spans="4:26">
      <c r="D410" s="21"/>
      <c r="E410" s="21"/>
      <c r="G410" s="21"/>
      <c r="H410" s="54">
        <f t="shared" si="125"/>
        <v>0</v>
      </c>
      <c r="I410" s="28">
        <f t="shared" si="114"/>
        <v>0</v>
      </c>
      <c r="J410" s="45" t="e">
        <f t="shared" si="126"/>
        <v>#DIV/0!</v>
      </c>
      <c r="K410" s="29">
        <f t="shared" si="127"/>
        <v>3</v>
      </c>
      <c r="L410" s="29">
        <f t="shared" si="115"/>
        <v>0.27</v>
      </c>
      <c r="M410" s="29">
        <f t="shared" si="116"/>
        <v>8.4199999999999997E-2</v>
      </c>
      <c r="N410" s="29">
        <f t="shared" si="117"/>
        <v>12.92</v>
      </c>
      <c r="O410" s="45" t="e">
        <f t="shared" si="128"/>
        <v>#DIV/0!</v>
      </c>
      <c r="P410" s="28">
        <f t="shared" si="118"/>
        <v>10.989169238449415</v>
      </c>
      <c r="Q410" s="28">
        <f t="shared" si="119"/>
        <v>15.087458954343088</v>
      </c>
      <c r="R410" s="45" t="e">
        <f t="shared" si="129"/>
        <v>#DIV/0!</v>
      </c>
      <c r="S410" s="29">
        <f t="shared" si="130"/>
        <v>3</v>
      </c>
      <c r="T410" s="29" t="e">
        <f t="shared" si="120"/>
        <v>#N/A</v>
      </c>
      <c r="U410" s="29" t="e">
        <f t="shared" si="121"/>
        <v>#N/A</v>
      </c>
      <c r="V410" s="29" t="e">
        <f t="shared" si="122"/>
        <v>#N/A</v>
      </c>
      <c r="W410" s="21" t="e">
        <f t="shared" si="131"/>
        <v>#DIV/0!</v>
      </c>
      <c r="X410" s="28">
        <f t="shared" si="123"/>
        <v>0</v>
      </c>
      <c r="Y410" s="28">
        <f t="shared" si="124"/>
        <v>0</v>
      </c>
      <c r="Z410" s="45" t="e">
        <f t="shared" si="132"/>
        <v>#DIV/0!</v>
      </c>
    </row>
    <row r="411" spans="4:26">
      <c r="D411" s="21"/>
      <c r="E411" s="21"/>
      <c r="G411" s="21"/>
      <c r="H411" s="54">
        <f t="shared" si="125"/>
        <v>0</v>
      </c>
      <c r="I411" s="28">
        <f t="shared" si="114"/>
        <v>0</v>
      </c>
      <c r="J411" s="45" t="e">
        <f t="shared" si="126"/>
        <v>#DIV/0!</v>
      </c>
      <c r="K411" s="29">
        <f t="shared" si="127"/>
        <v>3</v>
      </c>
      <c r="L411" s="29">
        <f t="shared" si="115"/>
        <v>0.27</v>
      </c>
      <c r="M411" s="29">
        <f t="shared" si="116"/>
        <v>8.4199999999999997E-2</v>
      </c>
      <c r="N411" s="29">
        <f t="shared" si="117"/>
        <v>12.92</v>
      </c>
      <c r="O411" s="45" t="e">
        <f t="shared" si="128"/>
        <v>#DIV/0!</v>
      </c>
      <c r="P411" s="28">
        <f t="shared" si="118"/>
        <v>10.989169238449415</v>
      </c>
      <c r="Q411" s="28">
        <f t="shared" si="119"/>
        <v>15.087458954343088</v>
      </c>
      <c r="R411" s="45" t="e">
        <f t="shared" si="129"/>
        <v>#DIV/0!</v>
      </c>
      <c r="S411" s="29">
        <f t="shared" si="130"/>
        <v>3</v>
      </c>
      <c r="T411" s="29" t="e">
        <f t="shared" si="120"/>
        <v>#N/A</v>
      </c>
      <c r="U411" s="29" t="e">
        <f t="shared" si="121"/>
        <v>#N/A</v>
      </c>
      <c r="V411" s="29" t="e">
        <f t="shared" si="122"/>
        <v>#N/A</v>
      </c>
      <c r="W411" s="21" t="e">
        <f t="shared" si="131"/>
        <v>#DIV/0!</v>
      </c>
      <c r="X411" s="28">
        <f t="shared" si="123"/>
        <v>0</v>
      </c>
      <c r="Y411" s="28">
        <f t="shared" si="124"/>
        <v>0</v>
      </c>
      <c r="Z411" s="45" t="e">
        <f t="shared" si="132"/>
        <v>#DIV/0!</v>
      </c>
    </row>
    <row r="412" spans="4:26">
      <c r="D412" s="21"/>
      <c r="E412" s="21"/>
      <c r="G412" s="21"/>
      <c r="H412" s="54">
        <f t="shared" si="125"/>
        <v>0</v>
      </c>
      <c r="I412" s="28">
        <f t="shared" si="114"/>
        <v>0</v>
      </c>
      <c r="J412" s="45" t="e">
        <f t="shared" si="126"/>
        <v>#DIV/0!</v>
      </c>
      <c r="K412" s="29">
        <f t="shared" si="127"/>
        <v>3</v>
      </c>
      <c r="L412" s="29">
        <f t="shared" si="115"/>
        <v>0.27</v>
      </c>
      <c r="M412" s="29">
        <f t="shared" si="116"/>
        <v>8.4199999999999997E-2</v>
      </c>
      <c r="N412" s="29">
        <f t="shared" si="117"/>
        <v>12.92</v>
      </c>
      <c r="O412" s="45" t="e">
        <f t="shared" si="128"/>
        <v>#DIV/0!</v>
      </c>
      <c r="P412" s="28">
        <f t="shared" si="118"/>
        <v>10.989169238449415</v>
      </c>
      <c r="Q412" s="28">
        <f t="shared" si="119"/>
        <v>15.087458954343088</v>
      </c>
      <c r="R412" s="45" t="e">
        <f t="shared" si="129"/>
        <v>#DIV/0!</v>
      </c>
      <c r="S412" s="29">
        <f t="shared" si="130"/>
        <v>3</v>
      </c>
      <c r="T412" s="29" t="e">
        <f t="shared" si="120"/>
        <v>#N/A</v>
      </c>
      <c r="U412" s="29" t="e">
        <f t="shared" si="121"/>
        <v>#N/A</v>
      </c>
      <c r="V412" s="29" t="e">
        <f t="shared" si="122"/>
        <v>#N/A</v>
      </c>
      <c r="W412" s="21" t="e">
        <f t="shared" si="131"/>
        <v>#DIV/0!</v>
      </c>
      <c r="X412" s="28">
        <f t="shared" si="123"/>
        <v>0</v>
      </c>
      <c r="Y412" s="28">
        <f t="shared" si="124"/>
        <v>0</v>
      </c>
      <c r="Z412" s="45" t="e">
        <f t="shared" si="132"/>
        <v>#DIV/0!</v>
      </c>
    </row>
    <row r="413" spans="4:26">
      <c r="D413" s="21"/>
      <c r="E413" s="21"/>
      <c r="G413" s="21"/>
      <c r="H413" s="54">
        <f t="shared" si="125"/>
        <v>0</v>
      </c>
      <c r="I413" s="28">
        <f t="shared" si="114"/>
        <v>0</v>
      </c>
      <c r="J413" s="45" t="e">
        <f t="shared" si="126"/>
        <v>#DIV/0!</v>
      </c>
      <c r="K413" s="29">
        <f t="shared" si="127"/>
        <v>3</v>
      </c>
      <c r="L413" s="29">
        <f t="shared" si="115"/>
        <v>0.27</v>
      </c>
      <c r="M413" s="29">
        <f t="shared" si="116"/>
        <v>8.4199999999999997E-2</v>
      </c>
      <c r="N413" s="29">
        <f t="shared" si="117"/>
        <v>12.92</v>
      </c>
      <c r="O413" s="45" t="e">
        <f t="shared" si="128"/>
        <v>#DIV/0!</v>
      </c>
      <c r="P413" s="28">
        <f t="shared" si="118"/>
        <v>10.989169238449415</v>
      </c>
      <c r="Q413" s="28">
        <f t="shared" si="119"/>
        <v>15.087458954343088</v>
      </c>
      <c r="R413" s="45" t="e">
        <f t="shared" si="129"/>
        <v>#DIV/0!</v>
      </c>
      <c r="S413" s="29">
        <f t="shared" si="130"/>
        <v>3</v>
      </c>
      <c r="T413" s="29" t="e">
        <f t="shared" si="120"/>
        <v>#N/A</v>
      </c>
      <c r="U413" s="29" t="e">
        <f t="shared" si="121"/>
        <v>#N/A</v>
      </c>
      <c r="V413" s="29" t="e">
        <f t="shared" si="122"/>
        <v>#N/A</v>
      </c>
      <c r="W413" s="21" t="e">
        <f t="shared" si="131"/>
        <v>#DIV/0!</v>
      </c>
      <c r="X413" s="28">
        <f t="shared" si="123"/>
        <v>0</v>
      </c>
      <c r="Y413" s="28">
        <f t="shared" si="124"/>
        <v>0</v>
      </c>
      <c r="Z413" s="45" t="e">
        <f t="shared" si="132"/>
        <v>#DIV/0!</v>
      </c>
    </row>
    <row r="414" spans="4:26">
      <c r="D414" s="21"/>
      <c r="E414" s="21"/>
      <c r="G414" s="21"/>
      <c r="H414" s="54">
        <f t="shared" si="125"/>
        <v>0</v>
      </c>
      <c r="I414" s="28">
        <f t="shared" si="114"/>
        <v>0</v>
      </c>
      <c r="J414" s="45" t="e">
        <f t="shared" si="126"/>
        <v>#DIV/0!</v>
      </c>
      <c r="K414" s="29">
        <f t="shared" si="127"/>
        <v>3</v>
      </c>
      <c r="L414" s="29">
        <f t="shared" si="115"/>
        <v>0.27</v>
      </c>
      <c r="M414" s="29">
        <f t="shared" si="116"/>
        <v>8.4199999999999997E-2</v>
      </c>
      <c r="N414" s="29">
        <f t="shared" si="117"/>
        <v>12.92</v>
      </c>
      <c r="O414" s="45" t="e">
        <f t="shared" si="128"/>
        <v>#DIV/0!</v>
      </c>
      <c r="P414" s="28">
        <f t="shared" si="118"/>
        <v>10.989169238449415</v>
      </c>
      <c r="Q414" s="28">
        <f t="shared" si="119"/>
        <v>15.087458954343088</v>
      </c>
      <c r="R414" s="45" t="e">
        <f t="shared" si="129"/>
        <v>#DIV/0!</v>
      </c>
      <c r="S414" s="29">
        <f t="shared" si="130"/>
        <v>3</v>
      </c>
      <c r="T414" s="29" t="e">
        <f t="shared" si="120"/>
        <v>#N/A</v>
      </c>
      <c r="U414" s="29" t="e">
        <f t="shared" si="121"/>
        <v>#N/A</v>
      </c>
      <c r="V414" s="29" t="e">
        <f t="shared" si="122"/>
        <v>#N/A</v>
      </c>
      <c r="W414" s="21" t="e">
        <f t="shared" si="131"/>
        <v>#DIV/0!</v>
      </c>
      <c r="X414" s="28">
        <f t="shared" si="123"/>
        <v>0</v>
      </c>
      <c r="Y414" s="28">
        <f t="shared" si="124"/>
        <v>0</v>
      </c>
      <c r="Z414" s="45" t="e">
        <f t="shared" si="132"/>
        <v>#DIV/0!</v>
      </c>
    </row>
    <row r="415" spans="4:26">
      <c r="D415" s="21"/>
      <c r="E415" s="21"/>
      <c r="G415" s="21"/>
      <c r="H415" s="54">
        <f t="shared" si="125"/>
        <v>0</v>
      </c>
      <c r="I415" s="28">
        <f t="shared" si="114"/>
        <v>0</v>
      </c>
      <c r="J415" s="45" t="e">
        <f t="shared" si="126"/>
        <v>#DIV/0!</v>
      </c>
      <c r="K415" s="29">
        <f t="shared" si="127"/>
        <v>3</v>
      </c>
      <c r="L415" s="29">
        <f t="shared" si="115"/>
        <v>0.27</v>
      </c>
      <c r="M415" s="29">
        <f t="shared" si="116"/>
        <v>8.4199999999999997E-2</v>
      </c>
      <c r="N415" s="29">
        <f t="shared" si="117"/>
        <v>12.92</v>
      </c>
      <c r="O415" s="45" t="e">
        <f t="shared" si="128"/>
        <v>#DIV/0!</v>
      </c>
      <c r="P415" s="28">
        <f t="shared" si="118"/>
        <v>10.989169238449415</v>
      </c>
      <c r="Q415" s="28">
        <f t="shared" si="119"/>
        <v>15.087458954343088</v>
      </c>
      <c r="R415" s="45" t="e">
        <f t="shared" si="129"/>
        <v>#DIV/0!</v>
      </c>
      <c r="S415" s="29">
        <f t="shared" si="130"/>
        <v>3</v>
      </c>
      <c r="T415" s="29" t="e">
        <f t="shared" si="120"/>
        <v>#N/A</v>
      </c>
      <c r="U415" s="29" t="e">
        <f t="shared" si="121"/>
        <v>#N/A</v>
      </c>
      <c r="V415" s="29" t="e">
        <f t="shared" si="122"/>
        <v>#N/A</v>
      </c>
      <c r="W415" s="21" t="e">
        <f t="shared" si="131"/>
        <v>#DIV/0!</v>
      </c>
      <c r="X415" s="28">
        <f t="shared" si="123"/>
        <v>0</v>
      </c>
      <c r="Y415" s="28">
        <f t="shared" si="124"/>
        <v>0</v>
      </c>
      <c r="Z415" s="45" t="e">
        <f t="shared" si="132"/>
        <v>#DIV/0!</v>
      </c>
    </row>
    <row r="416" spans="4:26">
      <c r="D416" s="21"/>
      <c r="E416" s="21"/>
      <c r="G416" s="21"/>
      <c r="H416" s="54">
        <f t="shared" si="125"/>
        <v>0</v>
      </c>
      <c r="I416" s="28">
        <f t="shared" si="114"/>
        <v>0</v>
      </c>
      <c r="J416" s="45" t="e">
        <f t="shared" si="126"/>
        <v>#DIV/0!</v>
      </c>
      <c r="K416" s="29">
        <f t="shared" si="127"/>
        <v>3</v>
      </c>
      <c r="L416" s="29">
        <f t="shared" si="115"/>
        <v>0.27</v>
      </c>
      <c r="M416" s="29">
        <f t="shared" si="116"/>
        <v>8.4199999999999997E-2</v>
      </c>
      <c r="N416" s="29">
        <f t="shared" si="117"/>
        <v>12.92</v>
      </c>
      <c r="O416" s="45" t="e">
        <f t="shared" si="128"/>
        <v>#DIV/0!</v>
      </c>
      <c r="P416" s="28">
        <f t="shared" si="118"/>
        <v>10.989169238449415</v>
      </c>
      <c r="Q416" s="28">
        <f t="shared" si="119"/>
        <v>15.087458954343088</v>
      </c>
      <c r="R416" s="45" t="e">
        <f t="shared" si="129"/>
        <v>#DIV/0!</v>
      </c>
      <c r="S416" s="29">
        <f t="shared" si="130"/>
        <v>3</v>
      </c>
      <c r="T416" s="29" t="e">
        <f t="shared" si="120"/>
        <v>#N/A</v>
      </c>
      <c r="U416" s="29" t="e">
        <f t="shared" si="121"/>
        <v>#N/A</v>
      </c>
      <c r="V416" s="29" t="e">
        <f t="shared" si="122"/>
        <v>#N/A</v>
      </c>
      <c r="W416" s="21" t="e">
        <f t="shared" si="131"/>
        <v>#DIV/0!</v>
      </c>
      <c r="X416" s="28">
        <f t="shared" si="123"/>
        <v>0</v>
      </c>
      <c r="Y416" s="28">
        <f t="shared" si="124"/>
        <v>0</v>
      </c>
      <c r="Z416" s="45" t="e">
        <f t="shared" si="132"/>
        <v>#DIV/0!</v>
      </c>
    </row>
    <row r="417" spans="4:26">
      <c r="D417" s="21"/>
      <c r="E417" s="21"/>
      <c r="G417" s="21"/>
      <c r="H417" s="54">
        <f t="shared" si="125"/>
        <v>0</v>
      </c>
      <c r="I417" s="28">
        <f t="shared" si="114"/>
        <v>0</v>
      </c>
      <c r="J417" s="45" t="e">
        <f t="shared" si="126"/>
        <v>#DIV/0!</v>
      </c>
      <c r="K417" s="29">
        <f t="shared" si="127"/>
        <v>3</v>
      </c>
      <c r="L417" s="29">
        <f t="shared" si="115"/>
        <v>0.27</v>
      </c>
      <c r="M417" s="29">
        <f t="shared" si="116"/>
        <v>8.4199999999999997E-2</v>
      </c>
      <c r="N417" s="29">
        <f t="shared" si="117"/>
        <v>12.92</v>
      </c>
      <c r="O417" s="45" t="e">
        <f t="shared" si="128"/>
        <v>#DIV/0!</v>
      </c>
      <c r="P417" s="28">
        <f t="shared" si="118"/>
        <v>10.989169238449415</v>
      </c>
      <c r="Q417" s="28">
        <f t="shared" si="119"/>
        <v>15.087458954343088</v>
      </c>
      <c r="R417" s="45" t="e">
        <f t="shared" si="129"/>
        <v>#DIV/0!</v>
      </c>
      <c r="S417" s="29">
        <f t="shared" si="130"/>
        <v>3</v>
      </c>
      <c r="T417" s="29" t="e">
        <f t="shared" si="120"/>
        <v>#N/A</v>
      </c>
      <c r="U417" s="29" t="e">
        <f t="shared" si="121"/>
        <v>#N/A</v>
      </c>
      <c r="V417" s="29" t="e">
        <f t="shared" si="122"/>
        <v>#N/A</v>
      </c>
      <c r="W417" s="21" t="e">
        <f t="shared" si="131"/>
        <v>#DIV/0!</v>
      </c>
      <c r="X417" s="28">
        <f t="shared" si="123"/>
        <v>0</v>
      </c>
      <c r="Y417" s="28">
        <f t="shared" si="124"/>
        <v>0</v>
      </c>
      <c r="Z417" s="45" t="e">
        <f t="shared" si="132"/>
        <v>#DIV/0!</v>
      </c>
    </row>
    <row r="418" spans="4:26">
      <c r="D418" s="21"/>
      <c r="E418" s="21"/>
      <c r="G418" s="21"/>
      <c r="H418" s="54">
        <f t="shared" si="125"/>
        <v>0</v>
      </c>
      <c r="I418" s="28">
        <f t="shared" si="114"/>
        <v>0</v>
      </c>
      <c r="J418" s="45" t="e">
        <f t="shared" si="126"/>
        <v>#DIV/0!</v>
      </c>
      <c r="K418" s="29">
        <f t="shared" si="127"/>
        <v>3</v>
      </c>
      <c r="L418" s="29">
        <f t="shared" si="115"/>
        <v>0.27</v>
      </c>
      <c r="M418" s="29">
        <f t="shared" si="116"/>
        <v>8.4199999999999997E-2</v>
      </c>
      <c r="N418" s="29">
        <f t="shared" si="117"/>
        <v>12.92</v>
      </c>
      <c r="O418" s="45" t="e">
        <f t="shared" si="128"/>
        <v>#DIV/0!</v>
      </c>
      <c r="P418" s="28">
        <f t="shared" si="118"/>
        <v>10.989169238449415</v>
      </c>
      <c r="Q418" s="28">
        <f t="shared" si="119"/>
        <v>15.087458954343088</v>
      </c>
      <c r="R418" s="45" t="e">
        <f t="shared" si="129"/>
        <v>#DIV/0!</v>
      </c>
      <c r="S418" s="29">
        <f t="shared" si="130"/>
        <v>3</v>
      </c>
      <c r="T418" s="29" t="e">
        <f t="shared" si="120"/>
        <v>#N/A</v>
      </c>
      <c r="U418" s="29" t="e">
        <f t="shared" si="121"/>
        <v>#N/A</v>
      </c>
      <c r="V418" s="29" t="e">
        <f t="shared" si="122"/>
        <v>#N/A</v>
      </c>
      <c r="W418" s="21" t="e">
        <f t="shared" si="131"/>
        <v>#DIV/0!</v>
      </c>
      <c r="X418" s="28">
        <f t="shared" si="123"/>
        <v>0</v>
      </c>
      <c r="Y418" s="28">
        <f t="shared" si="124"/>
        <v>0</v>
      </c>
      <c r="Z418" s="45" t="e">
        <f t="shared" si="132"/>
        <v>#DIV/0!</v>
      </c>
    </row>
    <row r="419" spans="4:26">
      <c r="D419" s="21"/>
      <c r="E419" s="21"/>
      <c r="G419" s="21"/>
      <c r="H419" s="54">
        <f t="shared" si="125"/>
        <v>0</v>
      </c>
      <c r="I419" s="28">
        <f t="shared" si="114"/>
        <v>0</v>
      </c>
      <c r="J419" s="45" t="e">
        <f t="shared" si="126"/>
        <v>#DIV/0!</v>
      </c>
      <c r="K419" s="29">
        <f t="shared" si="127"/>
        <v>3</v>
      </c>
      <c r="L419" s="29">
        <f t="shared" si="115"/>
        <v>0.27</v>
      </c>
      <c r="M419" s="29">
        <f t="shared" si="116"/>
        <v>8.4199999999999997E-2</v>
      </c>
      <c r="N419" s="29">
        <f t="shared" si="117"/>
        <v>12.92</v>
      </c>
      <c r="O419" s="45" t="e">
        <f t="shared" si="128"/>
        <v>#DIV/0!</v>
      </c>
      <c r="P419" s="28">
        <f t="shared" si="118"/>
        <v>10.989169238449415</v>
      </c>
      <c r="Q419" s="28">
        <f t="shared" si="119"/>
        <v>15.087458954343088</v>
      </c>
      <c r="R419" s="45" t="e">
        <f t="shared" si="129"/>
        <v>#DIV/0!</v>
      </c>
      <c r="S419" s="29">
        <f t="shared" si="130"/>
        <v>3</v>
      </c>
      <c r="T419" s="29" t="e">
        <f t="shared" si="120"/>
        <v>#N/A</v>
      </c>
      <c r="U419" s="29" t="e">
        <f t="shared" si="121"/>
        <v>#N/A</v>
      </c>
      <c r="V419" s="29" t="e">
        <f t="shared" si="122"/>
        <v>#N/A</v>
      </c>
      <c r="W419" s="21" t="e">
        <f t="shared" si="131"/>
        <v>#DIV/0!</v>
      </c>
      <c r="X419" s="28">
        <f t="shared" si="123"/>
        <v>0</v>
      </c>
      <c r="Y419" s="28">
        <f t="shared" si="124"/>
        <v>0</v>
      </c>
      <c r="Z419" s="45" t="e">
        <f t="shared" si="132"/>
        <v>#DIV/0!</v>
      </c>
    </row>
    <row r="420" spans="4:26">
      <c r="D420" s="21"/>
      <c r="E420" s="21"/>
      <c r="G420" s="21"/>
      <c r="H420" s="54">
        <f t="shared" si="125"/>
        <v>0</v>
      </c>
      <c r="I420" s="28">
        <f t="shared" si="114"/>
        <v>0</v>
      </c>
      <c r="J420" s="45" t="e">
        <f t="shared" si="126"/>
        <v>#DIV/0!</v>
      </c>
      <c r="K420" s="29">
        <f t="shared" si="127"/>
        <v>3</v>
      </c>
      <c r="L420" s="29">
        <f t="shared" si="115"/>
        <v>0.27</v>
      </c>
      <c r="M420" s="29">
        <f t="shared" si="116"/>
        <v>8.4199999999999997E-2</v>
      </c>
      <c r="N420" s="29">
        <f t="shared" si="117"/>
        <v>12.92</v>
      </c>
      <c r="O420" s="45" t="e">
        <f t="shared" si="128"/>
        <v>#DIV/0!</v>
      </c>
      <c r="P420" s="28">
        <f t="shared" si="118"/>
        <v>10.989169238449415</v>
      </c>
      <c r="Q420" s="28">
        <f t="shared" si="119"/>
        <v>15.087458954343088</v>
      </c>
      <c r="R420" s="45" t="e">
        <f t="shared" si="129"/>
        <v>#DIV/0!</v>
      </c>
      <c r="S420" s="29">
        <f t="shared" si="130"/>
        <v>3</v>
      </c>
      <c r="T420" s="29" t="e">
        <f t="shared" si="120"/>
        <v>#N/A</v>
      </c>
      <c r="U420" s="29" t="e">
        <f t="shared" si="121"/>
        <v>#N/A</v>
      </c>
      <c r="V420" s="29" t="e">
        <f t="shared" si="122"/>
        <v>#N/A</v>
      </c>
      <c r="W420" s="21" t="e">
        <f t="shared" si="131"/>
        <v>#DIV/0!</v>
      </c>
      <c r="X420" s="28">
        <f t="shared" si="123"/>
        <v>0</v>
      </c>
      <c r="Y420" s="28">
        <f t="shared" si="124"/>
        <v>0</v>
      </c>
      <c r="Z420" s="45" t="e">
        <f t="shared" si="132"/>
        <v>#DIV/0!</v>
      </c>
    </row>
    <row r="421" spans="4:26">
      <c r="D421" s="21"/>
      <c r="E421" s="21"/>
      <c r="G421" s="21"/>
      <c r="H421" s="54">
        <f t="shared" si="125"/>
        <v>0</v>
      </c>
      <c r="I421" s="28">
        <f t="shared" si="114"/>
        <v>0</v>
      </c>
      <c r="J421" s="45" t="e">
        <f t="shared" si="126"/>
        <v>#DIV/0!</v>
      </c>
      <c r="K421" s="29">
        <f t="shared" si="127"/>
        <v>3</v>
      </c>
      <c r="L421" s="29">
        <f t="shared" si="115"/>
        <v>0.27</v>
      </c>
      <c r="M421" s="29">
        <f t="shared" si="116"/>
        <v>8.4199999999999997E-2</v>
      </c>
      <c r="N421" s="29">
        <f t="shared" si="117"/>
        <v>12.92</v>
      </c>
      <c r="O421" s="45" t="e">
        <f t="shared" si="128"/>
        <v>#DIV/0!</v>
      </c>
      <c r="P421" s="28">
        <f t="shared" si="118"/>
        <v>10.989169238449415</v>
      </c>
      <c r="Q421" s="28">
        <f t="shared" si="119"/>
        <v>15.087458954343088</v>
      </c>
      <c r="R421" s="45" t="e">
        <f t="shared" si="129"/>
        <v>#DIV/0!</v>
      </c>
      <c r="S421" s="29">
        <f t="shared" si="130"/>
        <v>3</v>
      </c>
      <c r="T421" s="29" t="e">
        <f t="shared" si="120"/>
        <v>#N/A</v>
      </c>
      <c r="U421" s="29" t="e">
        <f t="shared" si="121"/>
        <v>#N/A</v>
      </c>
      <c r="V421" s="29" t="e">
        <f t="shared" si="122"/>
        <v>#N/A</v>
      </c>
      <c r="W421" s="21" t="e">
        <f t="shared" si="131"/>
        <v>#DIV/0!</v>
      </c>
      <c r="X421" s="28">
        <f t="shared" si="123"/>
        <v>0</v>
      </c>
      <c r="Y421" s="28">
        <f t="shared" si="124"/>
        <v>0</v>
      </c>
      <c r="Z421" s="45" t="e">
        <f t="shared" si="132"/>
        <v>#DIV/0!</v>
      </c>
    </row>
    <row r="422" spans="4:26">
      <c r="D422" s="21"/>
      <c r="E422" s="21"/>
      <c r="G422" s="21"/>
      <c r="H422" s="54">
        <f t="shared" si="125"/>
        <v>0</v>
      </c>
      <c r="I422" s="28">
        <f t="shared" si="114"/>
        <v>0</v>
      </c>
      <c r="J422" s="45" t="e">
        <f t="shared" si="126"/>
        <v>#DIV/0!</v>
      </c>
      <c r="K422" s="29">
        <f t="shared" si="127"/>
        <v>3</v>
      </c>
      <c r="L422" s="29">
        <f t="shared" si="115"/>
        <v>0.27</v>
      </c>
      <c r="M422" s="29">
        <f t="shared" si="116"/>
        <v>8.4199999999999997E-2</v>
      </c>
      <c r="N422" s="29">
        <f t="shared" si="117"/>
        <v>12.92</v>
      </c>
      <c r="O422" s="45" t="e">
        <f t="shared" si="128"/>
        <v>#DIV/0!</v>
      </c>
      <c r="P422" s="28">
        <f t="shared" si="118"/>
        <v>10.989169238449415</v>
      </c>
      <c r="Q422" s="28">
        <f t="shared" si="119"/>
        <v>15.087458954343088</v>
      </c>
      <c r="R422" s="45" t="e">
        <f t="shared" si="129"/>
        <v>#DIV/0!</v>
      </c>
      <c r="S422" s="29">
        <f t="shared" si="130"/>
        <v>3</v>
      </c>
      <c r="T422" s="29" t="e">
        <f t="shared" si="120"/>
        <v>#N/A</v>
      </c>
      <c r="U422" s="29" t="e">
        <f t="shared" si="121"/>
        <v>#N/A</v>
      </c>
      <c r="V422" s="29" t="e">
        <f t="shared" si="122"/>
        <v>#N/A</v>
      </c>
      <c r="W422" s="21" t="e">
        <f t="shared" si="131"/>
        <v>#DIV/0!</v>
      </c>
      <c r="X422" s="28">
        <f t="shared" si="123"/>
        <v>0</v>
      </c>
      <c r="Y422" s="28">
        <f t="shared" si="124"/>
        <v>0</v>
      </c>
      <c r="Z422" s="45" t="e">
        <f t="shared" si="132"/>
        <v>#DIV/0!</v>
      </c>
    </row>
    <row r="423" spans="4:26">
      <c r="D423" s="21"/>
      <c r="E423" s="21"/>
      <c r="G423" s="21"/>
      <c r="H423" s="54">
        <f t="shared" si="125"/>
        <v>0</v>
      </c>
      <c r="I423" s="28">
        <f t="shared" si="114"/>
        <v>0</v>
      </c>
      <c r="J423" s="45" t="e">
        <f t="shared" si="126"/>
        <v>#DIV/0!</v>
      </c>
      <c r="K423" s="29">
        <f t="shared" si="127"/>
        <v>3</v>
      </c>
      <c r="L423" s="29">
        <f t="shared" si="115"/>
        <v>0.27</v>
      </c>
      <c r="M423" s="29">
        <f t="shared" si="116"/>
        <v>8.4199999999999997E-2</v>
      </c>
      <c r="N423" s="29">
        <f t="shared" si="117"/>
        <v>12.92</v>
      </c>
      <c r="O423" s="45" t="e">
        <f t="shared" si="128"/>
        <v>#DIV/0!</v>
      </c>
      <c r="P423" s="28">
        <f t="shared" si="118"/>
        <v>10.989169238449415</v>
      </c>
      <c r="Q423" s="28">
        <f t="shared" si="119"/>
        <v>15.087458954343088</v>
      </c>
      <c r="R423" s="45" t="e">
        <f t="shared" si="129"/>
        <v>#DIV/0!</v>
      </c>
      <c r="S423" s="29">
        <f t="shared" si="130"/>
        <v>3</v>
      </c>
      <c r="T423" s="29" t="e">
        <f t="shared" si="120"/>
        <v>#N/A</v>
      </c>
      <c r="U423" s="29" t="e">
        <f t="shared" si="121"/>
        <v>#N/A</v>
      </c>
      <c r="V423" s="29" t="e">
        <f t="shared" si="122"/>
        <v>#N/A</v>
      </c>
      <c r="W423" s="21" t="e">
        <f t="shared" si="131"/>
        <v>#DIV/0!</v>
      </c>
      <c r="X423" s="28">
        <f t="shared" si="123"/>
        <v>0</v>
      </c>
      <c r="Y423" s="28">
        <f t="shared" si="124"/>
        <v>0</v>
      </c>
      <c r="Z423" s="45" t="e">
        <f t="shared" si="132"/>
        <v>#DIV/0!</v>
      </c>
    </row>
    <row r="424" spans="4:26">
      <c r="D424" s="21"/>
      <c r="E424" s="21"/>
      <c r="G424" s="21"/>
      <c r="H424" s="54">
        <f t="shared" si="125"/>
        <v>0</v>
      </c>
      <c r="I424" s="28">
        <f t="shared" si="114"/>
        <v>0</v>
      </c>
      <c r="J424" s="45" t="e">
        <f t="shared" si="126"/>
        <v>#DIV/0!</v>
      </c>
      <c r="K424" s="29">
        <f t="shared" si="127"/>
        <v>3</v>
      </c>
      <c r="L424" s="29">
        <f t="shared" si="115"/>
        <v>0.27</v>
      </c>
      <c r="M424" s="29">
        <f t="shared" si="116"/>
        <v>8.4199999999999997E-2</v>
      </c>
      <c r="N424" s="29">
        <f t="shared" si="117"/>
        <v>12.92</v>
      </c>
      <c r="O424" s="45" t="e">
        <f t="shared" si="128"/>
        <v>#DIV/0!</v>
      </c>
      <c r="P424" s="28">
        <f t="shared" si="118"/>
        <v>10.989169238449415</v>
      </c>
      <c r="Q424" s="28">
        <f t="shared" si="119"/>
        <v>15.087458954343088</v>
      </c>
      <c r="R424" s="45" t="e">
        <f t="shared" si="129"/>
        <v>#DIV/0!</v>
      </c>
      <c r="S424" s="29">
        <f t="shared" si="130"/>
        <v>3</v>
      </c>
      <c r="T424" s="29" t="e">
        <f t="shared" si="120"/>
        <v>#N/A</v>
      </c>
      <c r="U424" s="29" t="e">
        <f t="shared" si="121"/>
        <v>#N/A</v>
      </c>
      <c r="V424" s="29" t="e">
        <f t="shared" si="122"/>
        <v>#N/A</v>
      </c>
      <c r="W424" s="21" t="e">
        <f t="shared" si="131"/>
        <v>#DIV/0!</v>
      </c>
      <c r="X424" s="28">
        <f t="shared" si="123"/>
        <v>0</v>
      </c>
      <c r="Y424" s="28">
        <f t="shared" si="124"/>
        <v>0</v>
      </c>
      <c r="Z424" s="45" t="e">
        <f t="shared" si="132"/>
        <v>#DIV/0!</v>
      </c>
    </row>
    <row r="425" spans="4:26">
      <c r="D425" s="21"/>
      <c r="E425" s="21"/>
      <c r="G425" s="21"/>
      <c r="H425" s="54">
        <f t="shared" si="125"/>
        <v>0</v>
      </c>
      <c r="I425" s="28">
        <f t="shared" si="114"/>
        <v>0</v>
      </c>
      <c r="J425" s="45" t="e">
        <f t="shared" si="126"/>
        <v>#DIV/0!</v>
      </c>
      <c r="K425" s="29">
        <f t="shared" si="127"/>
        <v>3</v>
      </c>
      <c r="L425" s="29">
        <f t="shared" si="115"/>
        <v>0.27</v>
      </c>
      <c r="M425" s="29">
        <f t="shared" si="116"/>
        <v>8.4199999999999997E-2</v>
      </c>
      <c r="N425" s="29">
        <f t="shared" si="117"/>
        <v>12.92</v>
      </c>
      <c r="O425" s="45" t="e">
        <f t="shared" si="128"/>
        <v>#DIV/0!</v>
      </c>
      <c r="P425" s="28">
        <f t="shared" si="118"/>
        <v>10.989169238449415</v>
      </c>
      <c r="Q425" s="28">
        <f t="shared" si="119"/>
        <v>15.087458954343088</v>
      </c>
      <c r="R425" s="45" t="e">
        <f t="shared" si="129"/>
        <v>#DIV/0!</v>
      </c>
      <c r="S425" s="29">
        <f t="shared" si="130"/>
        <v>3</v>
      </c>
      <c r="T425" s="29" t="e">
        <f t="shared" si="120"/>
        <v>#N/A</v>
      </c>
      <c r="U425" s="29" t="e">
        <f t="shared" si="121"/>
        <v>#N/A</v>
      </c>
      <c r="V425" s="29" t="e">
        <f t="shared" si="122"/>
        <v>#N/A</v>
      </c>
      <c r="W425" s="21" t="e">
        <f t="shared" si="131"/>
        <v>#DIV/0!</v>
      </c>
      <c r="X425" s="28">
        <f t="shared" si="123"/>
        <v>0</v>
      </c>
      <c r="Y425" s="28">
        <f t="shared" si="124"/>
        <v>0</v>
      </c>
      <c r="Z425" s="45" t="e">
        <f t="shared" si="132"/>
        <v>#DIV/0!</v>
      </c>
    </row>
    <row r="426" spans="4:26" ht="14.4">
      <c r="D426" s="21"/>
      <c r="E426" s="30"/>
      <c r="F426" s="65"/>
      <c r="G426" s="30"/>
      <c r="H426" s="54">
        <f t="shared" si="125"/>
        <v>0</v>
      </c>
      <c r="I426" s="28">
        <f t="shared" si="114"/>
        <v>0</v>
      </c>
      <c r="J426" s="45" t="e">
        <f t="shared" si="126"/>
        <v>#DIV/0!</v>
      </c>
      <c r="K426" s="29">
        <f t="shared" si="127"/>
        <v>3</v>
      </c>
      <c r="L426" s="29">
        <f t="shared" si="115"/>
        <v>0.27</v>
      </c>
      <c r="M426" s="29">
        <f t="shared" si="116"/>
        <v>8.4199999999999997E-2</v>
      </c>
      <c r="N426" s="29">
        <f t="shared" si="117"/>
        <v>12.92</v>
      </c>
      <c r="O426" s="45" t="e">
        <f t="shared" si="128"/>
        <v>#DIV/0!</v>
      </c>
      <c r="P426" s="28">
        <f t="shared" si="118"/>
        <v>10.989169238449415</v>
      </c>
      <c r="Q426" s="28">
        <f t="shared" si="119"/>
        <v>15.087458954343088</v>
      </c>
      <c r="R426" s="45" t="e">
        <f t="shared" si="129"/>
        <v>#DIV/0!</v>
      </c>
      <c r="S426" s="29">
        <f t="shared" si="130"/>
        <v>3</v>
      </c>
      <c r="T426" s="29" t="e">
        <f t="shared" si="120"/>
        <v>#N/A</v>
      </c>
      <c r="U426" s="29" t="e">
        <f t="shared" si="121"/>
        <v>#N/A</v>
      </c>
      <c r="V426" s="29" t="e">
        <f t="shared" si="122"/>
        <v>#N/A</v>
      </c>
      <c r="W426" s="21" t="e">
        <f t="shared" si="131"/>
        <v>#DIV/0!</v>
      </c>
      <c r="X426" s="28">
        <f t="shared" si="123"/>
        <v>0</v>
      </c>
      <c r="Y426" s="28">
        <f t="shared" si="124"/>
        <v>0</v>
      </c>
      <c r="Z426" s="45" t="e">
        <f t="shared" si="132"/>
        <v>#DIV/0!</v>
      </c>
    </row>
    <row r="427" spans="4:26">
      <c r="D427" s="21"/>
      <c r="E427" s="21"/>
      <c r="G427" s="21"/>
      <c r="H427" s="54">
        <f t="shared" si="125"/>
        <v>0</v>
      </c>
      <c r="I427" s="28">
        <f t="shared" si="114"/>
        <v>0</v>
      </c>
      <c r="J427" s="45" t="e">
        <f t="shared" si="126"/>
        <v>#DIV/0!</v>
      </c>
      <c r="K427" s="29">
        <f t="shared" si="127"/>
        <v>3</v>
      </c>
      <c r="L427" s="29">
        <f t="shared" si="115"/>
        <v>0.27</v>
      </c>
      <c r="M427" s="29">
        <f t="shared" si="116"/>
        <v>8.4199999999999997E-2</v>
      </c>
      <c r="N427" s="29">
        <f t="shared" si="117"/>
        <v>12.92</v>
      </c>
      <c r="O427" s="45" t="e">
        <f t="shared" si="128"/>
        <v>#DIV/0!</v>
      </c>
      <c r="P427" s="28">
        <f t="shared" si="118"/>
        <v>10.989169238449415</v>
      </c>
      <c r="Q427" s="28">
        <f t="shared" si="119"/>
        <v>15.087458954343088</v>
      </c>
      <c r="R427" s="45" t="e">
        <f t="shared" si="129"/>
        <v>#DIV/0!</v>
      </c>
      <c r="S427" s="29">
        <f t="shared" si="130"/>
        <v>3</v>
      </c>
      <c r="T427" s="29" t="e">
        <f t="shared" si="120"/>
        <v>#N/A</v>
      </c>
      <c r="U427" s="29" t="e">
        <f t="shared" si="121"/>
        <v>#N/A</v>
      </c>
      <c r="V427" s="29" t="e">
        <f t="shared" si="122"/>
        <v>#N/A</v>
      </c>
      <c r="W427" s="21" t="e">
        <f t="shared" si="131"/>
        <v>#DIV/0!</v>
      </c>
      <c r="X427" s="28">
        <f t="shared" si="123"/>
        <v>0</v>
      </c>
      <c r="Y427" s="28">
        <f t="shared" si="124"/>
        <v>0</v>
      </c>
      <c r="Z427" s="45" t="e">
        <f t="shared" si="132"/>
        <v>#DIV/0!</v>
      </c>
    </row>
    <row r="428" spans="4:26">
      <c r="D428" s="21"/>
      <c r="E428" s="21"/>
      <c r="G428" s="21"/>
      <c r="H428" s="54">
        <f t="shared" si="125"/>
        <v>0</v>
      </c>
      <c r="I428" s="28">
        <f t="shared" si="114"/>
        <v>0</v>
      </c>
      <c r="J428" s="45" t="e">
        <f t="shared" si="126"/>
        <v>#DIV/0!</v>
      </c>
      <c r="K428" s="29">
        <f t="shared" si="127"/>
        <v>3</v>
      </c>
      <c r="L428" s="29">
        <f t="shared" si="115"/>
        <v>0.27</v>
      </c>
      <c r="M428" s="29">
        <f t="shared" si="116"/>
        <v>8.4199999999999997E-2</v>
      </c>
      <c r="N428" s="29">
        <f t="shared" si="117"/>
        <v>12.92</v>
      </c>
      <c r="O428" s="45" t="e">
        <f t="shared" si="128"/>
        <v>#DIV/0!</v>
      </c>
      <c r="P428" s="28">
        <f t="shared" si="118"/>
        <v>10.989169238449415</v>
      </c>
      <c r="Q428" s="28">
        <f t="shared" si="119"/>
        <v>15.087458954343088</v>
      </c>
      <c r="R428" s="45" t="e">
        <f t="shared" si="129"/>
        <v>#DIV/0!</v>
      </c>
      <c r="S428" s="29">
        <f t="shared" si="130"/>
        <v>3</v>
      </c>
      <c r="T428" s="29" t="e">
        <f t="shared" si="120"/>
        <v>#N/A</v>
      </c>
      <c r="U428" s="29" t="e">
        <f t="shared" si="121"/>
        <v>#N/A</v>
      </c>
      <c r="V428" s="29" t="e">
        <f t="shared" si="122"/>
        <v>#N/A</v>
      </c>
      <c r="W428" s="21" t="e">
        <f t="shared" si="131"/>
        <v>#DIV/0!</v>
      </c>
      <c r="X428" s="28">
        <f t="shared" si="123"/>
        <v>0</v>
      </c>
      <c r="Y428" s="28">
        <f t="shared" si="124"/>
        <v>0</v>
      </c>
      <c r="Z428" s="45" t="e">
        <f t="shared" si="132"/>
        <v>#DIV/0!</v>
      </c>
    </row>
    <row r="429" spans="4:26">
      <c r="D429" s="21"/>
      <c r="E429" s="21"/>
      <c r="G429" s="21"/>
      <c r="H429" s="54">
        <f t="shared" si="125"/>
        <v>0</v>
      </c>
      <c r="I429" s="28">
        <f t="shared" si="114"/>
        <v>0</v>
      </c>
      <c r="J429" s="45" t="e">
        <f t="shared" si="126"/>
        <v>#DIV/0!</v>
      </c>
      <c r="K429" s="29">
        <f t="shared" si="127"/>
        <v>3</v>
      </c>
      <c r="L429" s="29">
        <f t="shared" si="115"/>
        <v>0.27</v>
      </c>
      <c r="M429" s="29">
        <f t="shared" si="116"/>
        <v>8.4199999999999997E-2</v>
      </c>
      <c r="N429" s="29">
        <f t="shared" si="117"/>
        <v>12.92</v>
      </c>
      <c r="O429" s="45" t="e">
        <f t="shared" si="128"/>
        <v>#DIV/0!</v>
      </c>
      <c r="P429" s="28">
        <f t="shared" si="118"/>
        <v>10.989169238449415</v>
      </c>
      <c r="Q429" s="28">
        <f t="shared" si="119"/>
        <v>15.087458954343088</v>
      </c>
      <c r="R429" s="45" t="e">
        <f t="shared" si="129"/>
        <v>#DIV/0!</v>
      </c>
      <c r="S429" s="29">
        <f t="shared" si="130"/>
        <v>3</v>
      </c>
      <c r="T429" s="29" t="e">
        <f t="shared" si="120"/>
        <v>#N/A</v>
      </c>
      <c r="U429" s="29" t="e">
        <f t="shared" si="121"/>
        <v>#N/A</v>
      </c>
      <c r="V429" s="29" t="e">
        <f t="shared" si="122"/>
        <v>#N/A</v>
      </c>
      <c r="W429" s="21" t="e">
        <f t="shared" si="131"/>
        <v>#DIV/0!</v>
      </c>
      <c r="X429" s="28">
        <f t="shared" si="123"/>
        <v>0</v>
      </c>
      <c r="Y429" s="28">
        <f t="shared" si="124"/>
        <v>0</v>
      </c>
      <c r="Z429" s="45" t="e">
        <f t="shared" si="132"/>
        <v>#DIV/0!</v>
      </c>
    </row>
    <row r="430" spans="4:26">
      <c r="D430" s="21"/>
      <c r="E430" s="21"/>
      <c r="G430" s="21"/>
      <c r="H430" s="54">
        <f t="shared" si="125"/>
        <v>0</v>
      </c>
      <c r="I430" s="28">
        <f t="shared" si="114"/>
        <v>0</v>
      </c>
      <c r="J430" s="45" t="e">
        <f t="shared" si="126"/>
        <v>#DIV/0!</v>
      </c>
      <c r="K430" s="29">
        <f t="shared" si="127"/>
        <v>3</v>
      </c>
      <c r="L430" s="29">
        <f t="shared" si="115"/>
        <v>0.27</v>
      </c>
      <c r="M430" s="29">
        <f t="shared" si="116"/>
        <v>8.4199999999999997E-2</v>
      </c>
      <c r="N430" s="29">
        <f t="shared" si="117"/>
        <v>12.92</v>
      </c>
      <c r="O430" s="45" t="e">
        <f t="shared" si="128"/>
        <v>#DIV/0!</v>
      </c>
      <c r="P430" s="28">
        <f t="shared" si="118"/>
        <v>10.989169238449415</v>
      </c>
      <c r="Q430" s="28">
        <f t="shared" si="119"/>
        <v>15.087458954343088</v>
      </c>
      <c r="R430" s="45" t="e">
        <f t="shared" si="129"/>
        <v>#DIV/0!</v>
      </c>
      <c r="S430" s="29">
        <f t="shared" si="130"/>
        <v>3</v>
      </c>
      <c r="T430" s="29" t="e">
        <f t="shared" si="120"/>
        <v>#N/A</v>
      </c>
      <c r="U430" s="29" t="e">
        <f t="shared" si="121"/>
        <v>#N/A</v>
      </c>
      <c r="V430" s="29" t="e">
        <f t="shared" si="122"/>
        <v>#N/A</v>
      </c>
      <c r="W430" s="21" t="e">
        <f t="shared" si="131"/>
        <v>#DIV/0!</v>
      </c>
      <c r="X430" s="28">
        <f t="shared" si="123"/>
        <v>0</v>
      </c>
      <c r="Y430" s="28">
        <f t="shared" si="124"/>
        <v>0</v>
      </c>
      <c r="Z430" s="45" t="e">
        <f t="shared" si="132"/>
        <v>#DIV/0!</v>
      </c>
    </row>
    <row r="431" spans="4:26">
      <c r="D431" s="21"/>
      <c r="E431" s="21"/>
      <c r="G431" s="21"/>
      <c r="H431" s="54">
        <f t="shared" si="125"/>
        <v>0</v>
      </c>
      <c r="I431" s="28">
        <f t="shared" si="114"/>
        <v>0</v>
      </c>
      <c r="J431" s="45" t="e">
        <f t="shared" si="126"/>
        <v>#DIV/0!</v>
      </c>
      <c r="K431" s="29">
        <f t="shared" si="127"/>
        <v>3</v>
      </c>
      <c r="L431" s="29">
        <f t="shared" si="115"/>
        <v>0.27</v>
      </c>
      <c r="M431" s="29">
        <f t="shared" si="116"/>
        <v>8.4199999999999997E-2</v>
      </c>
      <c r="N431" s="29">
        <f t="shared" si="117"/>
        <v>12.92</v>
      </c>
      <c r="O431" s="45" t="e">
        <f t="shared" si="128"/>
        <v>#DIV/0!</v>
      </c>
      <c r="P431" s="28">
        <f t="shared" si="118"/>
        <v>10.989169238449415</v>
      </c>
      <c r="Q431" s="28">
        <f t="shared" si="119"/>
        <v>15.087458954343088</v>
      </c>
      <c r="R431" s="45" t="e">
        <f t="shared" si="129"/>
        <v>#DIV/0!</v>
      </c>
      <c r="S431" s="29">
        <f t="shared" si="130"/>
        <v>3</v>
      </c>
      <c r="T431" s="29" t="e">
        <f t="shared" si="120"/>
        <v>#N/A</v>
      </c>
      <c r="U431" s="29" t="e">
        <f t="shared" si="121"/>
        <v>#N/A</v>
      </c>
      <c r="V431" s="29" t="e">
        <f t="shared" si="122"/>
        <v>#N/A</v>
      </c>
      <c r="W431" s="21" t="e">
        <f t="shared" si="131"/>
        <v>#DIV/0!</v>
      </c>
      <c r="X431" s="28">
        <f t="shared" si="123"/>
        <v>0</v>
      </c>
      <c r="Y431" s="28">
        <f t="shared" si="124"/>
        <v>0</v>
      </c>
      <c r="Z431" s="45" t="e">
        <f t="shared" si="132"/>
        <v>#DIV/0!</v>
      </c>
    </row>
    <row r="432" spans="4:26">
      <c r="D432" s="21"/>
      <c r="E432" s="21"/>
      <c r="G432" s="21"/>
      <c r="H432" s="54">
        <f t="shared" si="125"/>
        <v>0</v>
      </c>
      <c r="I432" s="28">
        <f t="shared" si="114"/>
        <v>0</v>
      </c>
      <c r="J432" s="45" t="e">
        <f t="shared" si="126"/>
        <v>#DIV/0!</v>
      </c>
      <c r="K432" s="29">
        <f t="shared" si="127"/>
        <v>3</v>
      </c>
      <c r="L432" s="29">
        <f t="shared" si="115"/>
        <v>0.27</v>
      </c>
      <c r="M432" s="29">
        <f t="shared" si="116"/>
        <v>8.4199999999999997E-2</v>
      </c>
      <c r="N432" s="29">
        <f t="shared" si="117"/>
        <v>12.92</v>
      </c>
      <c r="O432" s="45" t="e">
        <f t="shared" si="128"/>
        <v>#DIV/0!</v>
      </c>
      <c r="P432" s="28">
        <f t="shared" si="118"/>
        <v>10.989169238449415</v>
      </c>
      <c r="Q432" s="28">
        <f t="shared" si="119"/>
        <v>15.087458954343088</v>
      </c>
      <c r="R432" s="45" t="e">
        <f t="shared" si="129"/>
        <v>#DIV/0!</v>
      </c>
      <c r="S432" s="29">
        <f t="shared" si="130"/>
        <v>3</v>
      </c>
      <c r="T432" s="29" t="e">
        <f t="shared" si="120"/>
        <v>#N/A</v>
      </c>
      <c r="U432" s="29" t="e">
        <f t="shared" si="121"/>
        <v>#N/A</v>
      </c>
      <c r="V432" s="29" t="e">
        <f t="shared" si="122"/>
        <v>#N/A</v>
      </c>
      <c r="W432" s="21" t="e">
        <f t="shared" si="131"/>
        <v>#DIV/0!</v>
      </c>
      <c r="X432" s="28">
        <f t="shared" si="123"/>
        <v>0</v>
      </c>
      <c r="Y432" s="28">
        <f t="shared" si="124"/>
        <v>0</v>
      </c>
      <c r="Z432" s="45" t="e">
        <f t="shared" si="132"/>
        <v>#DIV/0!</v>
      </c>
    </row>
    <row r="433" spans="4:26">
      <c r="D433" s="21"/>
      <c r="E433" s="21"/>
      <c r="G433" s="21"/>
      <c r="H433" s="54">
        <f t="shared" si="125"/>
        <v>0</v>
      </c>
      <c r="I433" s="28">
        <f t="shared" si="114"/>
        <v>0</v>
      </c>
      <c r="J433" s="45" t="e">
        <f t="shared" si="126"/>
        <v>#DIV/0!</v>
      </c>
      <c r="K433" s="29">
        <f t="shared" si="127"/>
        <v>3</v>
      </c>
      <c r="L433" s="29">
        <f t="shared" si="115"/>
        <v>0.27</v>
      </c>
      <c r="M433" s="29">
        <f t="shared" si="116"/>
        <v>8.4199999999999997E-2</v>
      </c>
      <c r="N433" s="29">
        <f t="shared" si="117"/>
        <v>12.92</v>
      </c>
      <c r="O433" s="45" t="e">
        <f t="shared" si="128"/>
        <v>#DIV/0!</v>
      </c>
      <c r="P433" s="28">
        <f t="shared" si="118"/>
        <v>10.989169238449415</v>
      </c>
      <c r="Q433" s="28">
        <f t="shared" si="119"/>
        <v>15.087458954343088</v>
      </c>
      <c r="R433" s="45" t="e">
        <f t="shared" si="129"/>
        <v>#DIV/0!</v>
      </c>
      <c r="S433" s="29">
        <f t="shared" si="130"/>
        <v>3</v>
      </c>
      <c r="T433" s="29" t="e">
        <f t="shared" si="120"/>
        <v>#N/A</v>
      </c>
      <c r="U433" s="29" t="e">
        <f t="shared" si="121"/>
        <v>#N/A</v>
      </c>
      <c r="V433" s="29" t="e">
        <f t="shared" si="122"/>
        <v>#N/A</v>
      </c>
      <c r="W433" s="21" t="e">
        <f t="shared" si="131"/>
        <v>#DIV/0!</v>
      </c>
      <c r="X433" s="28">
        <f t="shared" si="123"/>
        <v>0</v>
      </c>
      <c r="Y433" s="28">
        <f t="shared" si="124"/>
        <v>0</v>
      </c>
      <c r="Z433" s="45" t="e">
        <f t="shared" si="132"/>
        <v>#DIV/0!</v>
      </c>
    </row>
    <row r="434" spans="4:26">
      <c r="D434" s="21"/>
      <c r="E434" s="21"/>
      <c r="G434" s="21"/>
      <c r="H434" s="54">
        <f t="shared" si="125"/>
        <v>0</v>
      </c>
      <c r="I434" s="28">
        <f t="shared" si="114"/>
        <v>0</v>
      </c>
      <c r="J434" s="45" t="e">
        <f t="shared" si="126"/>
        <v>#DIV/0!</v>
      </c>
      <c r="K434" s="29">
        <f t="shared" si="127"/>
        <v>3</v>
      </c>
      <c r="L434" s="29">
        <f t="shared" si="115"/>
        <v>0.27</v>
      </c>
      <c r="M434" s="29">
        <f t="shared" si="116"/>
        <v>8.4199999999999997E-2</v>
      </c>
      <c r="N434" s="29">
        <f t="shared" si="117"/>
        <v>12.92</v>
      </c>
      <c r="O434" s="45" t="e">
        <f t="shared" si="128"/>
        <v>#DIV/0!</v>
      </c>
      <c r="P434" s="28">
        <f t="shared" si="118"/>
        <v>10.989169238449415</v>
      </c>
      <c r="Q434" s="28">
        <f t="shared" si="119"/>
        <v>15.087458954343088</v>
      </c>
      <c r="R434" s="45" t="e">
        <f t="shared" si="129"/>
        <v>#DIV/0!</v>
      </c>
      <c r="S434" s="29">
        <f t="shared" si="130"/>
        <v>3</v>
      </c>
      <c r="T434" s="29" t="e">
        <f t="shared" si="120"/>
        <v>#N/A</v>
      </c>
      <c r="U434" s="29" t="e">
        <f t="shared" si="121"/>
        <v>#N/A</v>
      </c>
      <c r="V434" s="29" t="e">
        <f t="shared" si="122"/>
        <v>#N/A</v>
      </c>
      <c r="W434" s="21" t="e">
        <f t="shared" si="131"/>
        <v>#DIV/0!</v>
      </c>
      <c r="X434" s="28">
        <f t="shared" si="123"/>
        <v>0</v>
      </c>
      <c r="Y434" s="28">
        <f t="shared" si="124"/>
        <v>0</v>
      </c>
      <c r="Z434" s="45" t="e">
        <f t="shared" si="132"/>
        <v>#DIV/0!</v>
      </c>
    </row>
    <row r="435" spans="4:26">
      <c r="D435" s="21"/>
      <c r="E435" s="21"/>
      <c r="G435" s="21"/>
      <c r="H435" s="54">
        <f t="shared" si="125"/>
        <v>0</v>
      </c>
      <c r="I435" s="28">
        <f t="shared" si="114"/>
        <v>0</v>
      </c>
      <c r="J435" s="45" t="e">
        <f t="shared" si="126"/>
        <v>#DIV/0!</v>
      </c>
      <c r="K435" s="29">
        <f t="shared" si="127"/>
        <v>3</v>
      </c>
      <c r="L435" s="29">
        <f t="shared" si="115"/>
        <v>0.27</v>
      </c>
      <c r="M435" s="29">
        <f t="shared" si="116"/>
        <v>8.4199999999999997E-2</v>
      </c>
      <c r="N435" s="29">
        <f t="shared" si="117"/>
        <v>12.92</v>
      </c>
      <c r="O435" s="45" t="e">
        <f t="shared" si="128"/>
        <v>#DIV/0!</v>
      </c>
      <c r="P435" s="28">
        <f t="shared" si="118"/>
        <v>10.989169238449415</v>
      </c>
      <c r="Q435" s="28">
        <f t="shared" si="119"/>
        <v>15.087458954343088</v>
      </c>
      <c r="R435" s="45" t="e">
        <f t="shared" si="129"/>
        <v>#DIV/0!</v>
      </c>
      <c r="S435" s="29">
        <f t="shared" si="130"/>
        <v>3</v>
      </c>
      <c r="T435" s="29" t="e">
        <f t="shared" si="120"/>
        <v>#N/A</v>
      </c>
      <c r="U435" s="29" t="e">
        <f t="shared" si="121"/>
        <v>#N/A</v>
      </c>
      <c r="V435" s="29" t="e">
        <f t="shared" si="122"/>
        <v>#N/A</v>
      </c>
      <c r="W435" s="21" t="e">
        <f t="shared" si="131"/>
        <v>#DIV/0!</v>
      </c>
      <c r="X435" s="28">
        <f t="shared" si="123"/>
        <v>0</v>
      </c>
      <c r="Y435" s="28">
        <f t="shared" si="124"/>
        <v>0</v>
      </c>
      <c r="Z435" s="45" t="e">
        <f t="shared" si="132"/>
        <v>#DIV/0!</v>
      </c>
    </row>
    <row r="436" spans="4:26">
      <c r="D436" s="21"/>
      <c r="E436" s="21"/>
      <c r="G436" s="21"/>
      <c r="H436" s="54">
        <f t="shared" si="125"/>
        <v>0</v>
      </c>
      <c r="I436" s="28">
        <f t="shared" si="114"/>
        <v>0</v>
      </c>
      <c r="J436" s="45" t="e">
        <f t="shared" si="126"/>
        <v>#DIV/0!</v>
      </c>
      <c r="K436" s="29">
        <f t="shared" si="127"/>
        <v>3</v>
      </c>
      <c r="L436" s="29">
        <f t="shared" si="115"/>
        <v>0.27</v>
      </c>
      <c r="M436" s="29">
        <f t="shared" si="116"/>
        <v>8.4199999999999997E-2</v>
      </c>
      <c r="N436" s="29">
        <f t="shared" si="117"/>
        <v>12.92</v>
      </c>
      <c r="O436" s="45" t="e">
        <f t="shared" si="128"/>
        <v>#DIV/0!</v>
      </c>
      <c r="P436" s="28">
        <f t="shared" si="118"/>
        <v>10.989169238449415</v>
      </c>
      <c r="Q436" s="28">
        <f t="shared" si="119"/>
        <v>15.087458954343088</v>
      </c>
      <c r="R436" s="45" t="e">
        <f t="shared" si="129"/>
        <v>#DIV/0!</v>
      </c>
      <c r="S436" s="29">
        <f t="shared" si="130"/>
        <v>3</v>
      </c>
      <c r="T436" s="29" t="e">
        <f t="shared" si="120"/>
        <v>#N/A</v>
      </c>
      <c r="U436" s="29" t="e">
        <f t="shared" si="121"/>
        <v>#N/A</v>
      </c>
      <c r="V436" s="29" t="e">
        <f t="shared" si="122"/>
        <v>#N/A</v>
      </c>
      <c r="W436" s="21" t="e">
        <f t="shared" si="131"/>
        <v>#DIV/0!</v>
      </c>
      <c r="X436" s="28">
        <f t="shared" si="123"/>
        <v>0</v>
      </c>
      <c r="Y436" s="28">
        <f t="shared" si="124"/>
        <v>0</v>
      </c>
      <c r="Z436" s="45" t="e">
        <f t="shared" si="132"/>
        <v>#DIV/0!</v>
      </c>
    </row>
    <row r="437" spans="4:26">
      <c r="D437" s="21"/>
      <c r="E437" s="21"/>
      <c r="G437" s="21"/>
      <c r="H437" s="54">
        <f t="shared" si="125"/>
        <v>0</v>
      </c>
      <c r="I437" s="28">
        <f t="shared" si="114"/>
        <v>0</v>
      </c>
      <c r="J437" s="45" t="e">
        <f t="shared" si="126"/>
        <v>#DIV/0!</v>
      </c>
      <c r="K437" s="29">
        <f t="shared" si="127"/>
        <v>3</v>
      </c>
      <c r="L437" s="29">
        <f t="shared" si="115"/>
        <v>0.27</v>
      </c>
      <c r="M437" s="29">
        <f t="shared" si="116"/>
        <v>8.4199999999999997E-2</v>
      </c>
      <c r="N437" s="29">
        <f t="shared" si="117"/>
        <v>12.92</v>
      </c>
      <c r="O437" s="45" t="e">
        <f t="shared" si="128"/>
        <v>#DIV/0!</v>
      </c>
      <c r="P437" s="28">
        <f t="shared" si="118"/>
        <v>10.989169238449415</v>
      </c>
      <c r="Q437" s="28">
        <f t="shared" si="119"/>
        <v>15.087458954343088</v>
      </c>
      <c r="R437" s="45" t="e">
        <f t="shared" si="129"/>
        <v>#DIV/0!</v>
      </c>
      <c r="S437" s="29">
        <f t="shared" si="130"/>
        <v>3</v>
      </c>
      <c r="T437" s="29" t="e">
        <f t="shared" si="120"/>
        <v>#N/A</v>
      </c>
      <c r="U437" s="29" t="e">
        <f t="shared" si="121"/>
        <v>#N/A</v>
      </c>
      <c r="V437" s="29" t="e">
        <f t="shared" si="122"/>
        <v>#N/A</v>
      </c>
      <c r="W437" s="21" t="e">
        <f t="shared" si="131"/>
        <v>#DIV/0!</v>
      </c>
      <c r="X437" s="28">
        <f t="shared" si="123"/>
        <v>0</v>
      </c>
      <c r="Y437" s="28">
        <f t="shared" si="124"/>
        <v>0</v>
      </c>
      <c r="Z437" s="45" t="e">
        <f t="shared" si="132"/>
        <v>#DIV/0!</v>
      </c>
    </row>
    <row r="438" spans="4:26">
      <c r="D438" s="21"/>
      <c r="E438" s="21"/>
      <c r="G438" s="21"/>
      <c r="H438" s="54">
        <f t="shared" si="125"/>
        <v>0</v>
      </c>
      <c r="I438" s="28">
        <f t="shared" si="114"/>
        <v>0</v>
      </c>
      <c r="J438" s="45" t="e">
        <f t="shared" si="126"/>
        <v>#DIV/0!</v>
      </c>
      <c r="K438" s="29">
        <f t="shared" si="127"/>
        <v>3</v>
      </c>
      <c r="L438" s="29">
        <f t="shared" si="115"/>
        <v>0.27</v>
      </c>
      <c r="M438" s="29">
        <f t="shared" si="116"/>
        <v>8.4199999999999997E-2</v>
      </c>
      <c r="N438" s="29">
        <f t="shared" si="117"/>
        <v>12.92</v>
      </c>
      <c r="O438" s="45" t="e">
        <f t="shared" si="128"/>
        <v>#DIV/0!</v>
      </c>
      <c r="P438" s="28">
        <f t="shared" si="118"/>
        <v>10.989169238449415</v>
      </c>
      <c r="Q438" s="28">
        <f t="shared" si="119"/>
        <v>15.087458954343088</v>
      </c>
      <c r="R438" s="45" t="e">
        <f t="shared" si="129"/>
        <v>#DIV/0!</v>
      </c>
      <c r="S438" s="29">
        <f t="shared" si="130"/>
        <v>3</v>
      </c>
      <c r="T438" s="29" t="e">
        <f t="shared" si="120"/>
        <v>#N/A</v>
      </c>
      <c r="U438" s="29" t="e">
        <f t="shared" si="121"/>
        <v>#N/A</v>
      </c>
      <c r="V438" s="29" t="e">
        <f t="shared" si="122"/>
        <v>#N/A</v>
      </c>
      <c r="W438" s="21" t="e">
        <f t="shared" si="131"/>
        <v>#DIV/0!</v>
      </c>
      <c r="X438" s="28">
        <f t="shared" si="123"/>
        <v>0</v>
      </c>
      <c r="Y438" s="28">
        <f t="shared" si="124"/>
        <v>0</v>
      </c>
      <c r="Z438" s="45" t="e">
        <f t="shared" si="132"/>
        <v>#DIV/0!</v>
      </c>
    </row>
    <row r="439" spans="4:26">
      <c r="D439" s="21"/>
      <c r="E439" s="21"/>
      <c r="G439" s="21"/>
      <c r="H439" s="54">
        <f t="shared" si="125"/>
        <v>0</v>
      </c>
      <c r="I439" s="28">
        <f t="shared" si="114"/>
        <v>0</v>
      </c>
      <c r="J439" s="45" t="e">
        <f t="shared" si="126"/>
        <v>#DIV/0!</v>
      </c>
      <c r="K439" s="29">
        <f t="shared" si="127"/>
        <v>3</v>
      </c>
      <c r="L439" s="29">
        <f t="shared" si="115"/>
        <v>0.27</v>
      </c>
      <c r="M439" s="29">
        <f t="shared" si="116"/>
        <v>8.4199999999999997E-2</v>
      </c>
      <c r="N439" s="29">
        <f t="shared" si="117"/>
        <v>12.92</v>
      </c>
      <c r="O439" s="45" t="e">
        <f t="shared" si="128"/>
        <v>#DIV/0!</v>
      </c>
      <c r="P439" s="28">
        <f t="shared" si="118"/>
        <v>10.989169238449415</v>
      </c>
      <c r="Q439" s="28">
        <f t="shared" si="119"/>
        <v>15.087458954343088</v>
      </c>
      <c r="R439" s="45" t="e">
        <f t="shared" si="129"/>
        <v>#DIV/0!</v>
      </c>
      <c r="S439" s="29">
        <f t="shared" si="130"/>
        <v>3</v>
      </c>
      <c r="T439" s="29" t="e">
        <f t="shared" si="120"/>
        <v>#N/A</v>
      </c>
      <c r="U439" s="29" t="e">
        <f t="shared" si="121"/>
        <v>#N/A</v>
      </c>
      <c r="V439" s="29" t="e">
        <f t="shared" si="122"/>
        <v>#N/A</v>
      </c>
      <c r="W439" s="21" t="e">
        <f t="shared" si="131"/>
        <v>#DIV/0!</v>
      </c>
      <c r="X439" s="28">
        <f t="shared" si="123"/>
        <v>0</v>
      </c>
      <c r="Y439" s="28">
        <f t="shared" si="124"/>
        <v>0</v>
      </c>
      <c r="Z439" s="45" t="e">
        <f t="shared" si="132"/>
        <v>#DIV/0!</v>
      </c>
    </row>
    <row r="440" spans="4:26">
      <c r="D440" s="21"/>
      <c r="E440" s="21"/>
      <c r="G440" s="21"/>
      <c r="H440" s="54">
        <f t="shared" si="125"/>
        <v>0</v>
      </c>
      <c r="I440" s="28">
        <f t="shared" si="114"/>
        <v>0</v>
      </c>
      <c r="J440" s="45" t="e">
        <f t="shared" si="126"/>
        <v>#DIV/0!</v>
      </c>
      <c r="K440" s="29">
        <f t="shared" si="127"/>
        <v>3</v>
      </c>
      <c r="L440" s="29">
        <f t="shared" si="115"/>
        <v>0.27</v>
      </c>
      <c r="M440" s="29">
        <f t="shared" si="116"/>
        <v>8.4199999999999997E-2</v>
      </c>
      <c r="N440" s="29">
        <f t="shared" si="117"/>
        <v>12.92</v>
      </c>
      <c r="O440" s="45" t="e">
        <f t="shared" si="128"/>
        <v>#DIV/0!</v>
      </c>
      <c r="P440" s="28">
        <f t="shared" si="118"/>
        <v>10.989169238449415</v>
      </c>
      <c r="Q440" s="28">
        <f t="shared" si="119"/>
        <v>15.087458954343088</v>
      </c>
      <c r="R440" s="45" t="e">
        <f t="shared" si="129"/>
        <v>#DIV/0!</v>
      </c>
      <c r="S440" s="29">
        <f t="shared" si="130"/>
        <v>3</v>
      </c>
      <c r="T440" s="29" t="e">
        <f t="shared" si="120"/>
        <v>#N/A</v>
      </c>
      <c r="U440" s="29" t="e">
        <f t="shared" si="121"/>
        <v>#N/A</v>
      </c>
      <c r="V440" s="29" t="e">
        <f t="shared" si="122"/>
        <v>#N/A</v>
      </c>
      <c r="W440" s="21" t="e">
        <f t="shared" si="131"/>
        <v>#DIV/0!</v>
      </c>
      <c r="X440" s="28">
        <f t="shared" si="123"/>
        <v>0</v>
      </c>
      <c r="Y440" s="28">
        <f t="shared" si="124"/>
        <v>0</v>
      </c>
      <c r="Z440" s="45" t="e">
        <f t="shared" si="132"/>
        <v>#DIV/0!</v>
      </c>
    </row>
    <row r="441" spans="4:26">
      <c r="D441" s="21"/>
      <c r="E441" s="21"/>
      <c r="G441" s="21"/>
      <c r="H441" s="54">
        <f t="shared" si="125"/>
        <v>0</v>
      </c>
      <c r="I441" s="28">
        <f t="shared" si="114"/>
        <v>0</v>
      </c>
      <c r="J441" s="45" t="e">
        <f t="shared" si="126"/>
        <v>#DIV/0!</v>
      </c>
      <c r="K441" s="29">
        <f t="shared" si="127"/>
        <v>3</v>
      </c>
      <c r="L441" s="29">
        <f t="shared" si="115"/>
        <v>0.27</v>
      </c>
      <c r="M441" s="29">
        <f t="shared" si="116"/>
        <v>8.4199999999999997E-2</v>
      </c>
      <c r="N441" s="29">
        <f t="shared" si="117"/>
        <v>12.92</v>
      </c>
      <c r="O441" s="45" t="e">
        <f t="shared" si="128"/>
        <v>#DIV/0!</v>
      </c>
      <c r="P441" s="28">
        <f t="shared" si="118"/>
        <v>10.989169238449415</v>
      </c>
      <c r="Q441" s="28">
        <f t="shared" si="119"/>
        <v>15.087458954343088</v>
      </c>
      <c r="R441" s="45" t="e">
        <f t="shared" si="129"/>
        <v>#DIV/0!</v>
      </c>
      <c r="S441" s="29">
        <f t="shared" si="130"/>
        <v>3</v>
      </c>
      <c r="T441" s="29" t="e">
        <f t="shared" si="120"/>
        <v>#N/A</v>
      </c>
      <c r="U441" s="29" t="e">
        <f t="shared" si="121"/>
        <v>#N/A</v>
      </c>
      <c r="V441" s="29" t="e">
        <f t="shared" si="122"/>
        <v>#N/A</v>
      </c>
      <c r="W441" s="21" t="e">
        <f t="shared" si="131"/>
        <v>#DIV/0!</v>
      </c>
      <c r="X441" s="28">
        <f t="shared" si="123"/>
        <v>0</v>
      </c>
      <c r="Y441" s="28">
        <f t="shared" si="124"/>
        <v>0</v>
      </c>
      <c r="Z441" s="45" t="e">
        <f t="shared" si="132"/>
        <v>#DIV/0!</v>
      </c>
    </row>
    <row r="442" spans="4:26">
      <c r="D442" s="21"/>
      <c r="E442" s="21"/>
      <c r="G442" s="21"/>
      <c r="H442" s="54">
        <f t="shared" si="125"/>
        <v>0</v>
      </c>
      <c r="I442" s="28">
        <f t="shared" si="114"/>
        <v>0</v>
      </c>
      <c r="J442" s="45" t="e">
        <f t="shared" si="126"/>
        <v>#DIV/0!</v>
      </c>
      <c r="K442" s="29">
        <f t="shared" si="127"/>
        <v>3</v>
      </c>
      <c r="L442" s="29">
        <f t="shared" si="115"/>
        <v>0.27</v>
      </c>
      <c r="M442" s="29">
        <f t="shared" si="116"/>
        <v>8.4199999999999997E-2</v>
      </c>
      <c r="N442" s="29">
        <f t="shared" si="117"/>
        <v>12.92</v>
      </c>
      <c r="O442" s="45" t="e">
        <f t="shared" si="128"/>
        <v>#DIV/0!</v>
      </c>
      <c r="P442" s="28">
        <f t="shared" si="118"/>
        <v>10.989169238449415</v>
      </c>
      <c r="Q442" s="28">
        <f t="shared" si="119"/>
        <v>15.087458954343088</v>
      </c>
      <c r="R442" s="45" t="e">
        <f t="shared" si="129"/>
        <v>#DIV/0!</v>
      </c>
      <c r="S442" s="29">
        <f t="shared" si="130"/>
        <v>3</v>
      </c>
      <c r="T442" s="29" t="e">
        <f t="shared" si="120"/>
        <v>#N/A</v>
      </c>
      <c r="U442" s="29" t="e">
        <f t="shared" si="121"/>
        <v>#N/A</v>
      </c>
      <c r="V442" s="29" t="e">
        <f t="shared" si="122"/>
        <v>#N/A</v>
      </c>
      <c r="W442" s="21" t="e">
        <f t="shared" si="131"/>
        <v>#DIV/0!</v>
      </c>
      <c r="X442" s="28">
        <f t="shared" si="123"/>
        <v>0</v>
      </c>
      <c r="Y442" s="28">
        <f t="shared" si="124"/>
        <v>0</v>
      </c>
      <c r="Z442" s="45" t="e">
        <f t="shared" si="132"/>
        <v>#DIV/0!</v>
      </c>
    </row>
    <row r="443" spans="4:26">
      <c r="D443" s="21"/>
      <c r="E443" s="21"/>
      <c r="G443" s="21"/>
      <c r="H443" s="54">
        <f t="shared" si="125"/>
        <v>0</v>
      </c>
      <c r="I443" s="28">
        <f t="shared" si="114"/>
        <v>0</v>
      </c>
      <c r="J443" s="45" t="e">
        <f t="shared" si="126"/>
        <v>#DIV/0!</v>
      </c>
      <c r="K443" s="29">
        <f t="shared" si="127"/>
        <v>3</v>
      </c>
      <c r="L443" s="29">
        <f t="shared" si="115"/>
        <v>0.27</v>
      </c>
      <c r="M443" s="29">
        <f t="shared" si="116"/>
        <v>8.4199999999999997E-2</v>
      </c>
      <c r="N443" s="29">
        <f t="shared" si="117"/>
        <v>12.92</v>
      </c>
      <c r="O443" s="45" t="e">
        <f t="shared" si="128"/>
        <v>#DIV/0!</v>
      </c>
      <c r="P443" s="28">
        <f t="shared" si="118"/>
        <v>10.989169238449415</v>
      </c>
      <c r="Q443" s="28">
        <f t="shared" si="119"/>
        <v>15.087458954343088</v>
      </c>
      <c r="R443" s="45" t="e">
        <f t="shared" si="129"/>
        <v>#DIV/0!</v>
      </c>
      <c r="S443" s="29">
        <f t="shared" si="130"/>
        <v>3</v>
      </c>
      <c r="T443" s="29" t="e">
        <f t="shared" si="120"/>
        <v>#N/A</v>
      </c>
      <c r="U443" s="29" t="e">
        <f t="shared" si="121"/>
        <v>#N/A</v>
      </c>
      <c r="V443" s="29" t="e">
        <f t="shared" si="122"/>
        <v>#N/A</v>
      </c>
      <c r="W443" s="21" t="e">
        <f t="shared" si="131"/>
        <v>#DIV/0!</v>
      </c>
      <c r="X443" s="28">
        <f t="shared" si="123"/>
        <v>0</v>
      </c>
      <c r="Y443" s="28">
        <f t="shared" si="124"/>
        <v>0</v>
      </c>
      <c r="Z443" s="45" t="e">
        <f t="shared" si="132"/>
        <v>#DIV/0!</v>
      </c>
    </row>
    <row r="444" spans="4:26">
      <c r="D444" s="21"/>
      <c r="E444" s="21"/>
      <c r="G444" s="21"/>
      <c r="H444" s="54">
        <f t="shared" si="125"/>
        <v>0</v>
      </c>
      <c r="I444" s="28">
        <f t="shared" si="114"/>
        <v>0</v>
      </c>
      <c r="J444" s="45" t="e">
        <f t="shared" si="126"/>
        <v>#DIV/0!</v>
      </c>
      <c r="K444" s="29">
        <f t="shared" si="127"/>
        <v>3</v>
      </c>
      <c r="L444" s="29">
        <f t="shared" si="115"/>
        <v>0.27</v>
      </c>
      <c r="M444" s="29">
        <f t="shared" si="116"/>
        <v>8.4199999999999997E-2</v>
      </c>
      <c r="N444" s="29">
        <f t="shared" si="117"/>
        <v>12.92</v>
      </c>
      <c r="O444" s="45" t="e">
        <f t="shared" si="128"/>
        <v>#DIV/0!</v>
      </c>
      <c r="P444" s="28">
        <f t="shared" si="118"/>
        <v>10.989169238449415</v>
      </c>
      <c r="Q444" s="28">
        <f t="shared" si="119"/>
        <v>15.087458954343088</v>
      </c>
      <c r="R444" s="45" t="e">
        <f t="shared" si="129"/>
        <v>#DIV/0!</v>
      </c>
      <c r="S444" s="29">
        <f t="shared" si="130"/>
        <v>3</v>
      </c>
      <c r="T444" s="29" t="e">
        <f t="shared" si="120"/>
        <v>#N/A</v>
      </c>
      <c r="U444" s="29" t="e">
        <f t="shared" si="121"/>
        <v>#N/A</v>
      </c>
      <c r="V444" s="29" t="e">
        <f t="shared" si="122"/>
        <v>#N/A</v>
      </c>
      <c r="W444" s="21" t="e">
        <f t="shared" si="131"/>
        <v>#DIV/0!</v>
      </c>
      <c r="X444" s="28">
        <f t="shared" si="123"/>
        <v>0</v>
      </c>
      <c r="Y444" s="28">
        <f t="shared" si="124"/>
        <v>0</v>
      </c>
      <c r="Z444" s="45" t="e">
        <f t="shared" si="132"/>
        <v>#DIV/0!</v>
      </c>
    </row>
    <row r="445" spans="4:26">
      <c r="D445" s="21"/>
      <c r="E445" s="21"/>
      <c r="G445" s="21"/>
      <c r="H445" s="54">
        <f t="shared" si="125"/>
        <v>0</v>
      </c>
      <c r="I445" s="28">
        <f t="shared" si="114"/>
        <v>0</v>
      </c>
      <c r="J445" s="45" t="e">
        <f t="shared" si="126"/>
        <v>#DIV/0!</v>
      </c>
      <c r="K445" s="29">
        <f t="shared" si="127"/>
        <v>3</v>
      </c>
      <c r="L445" s="29">
        <f t="shared" si="115"/>
        <v>0.27</v>
      </c>
      <c r="M445" s="29">
        <f t="shared" si="116"/>
        <v>8.4199999999999997E-2</v>
      </c>
      <c r="N445" s="29">
        <f t="shared" si="117"/>
        <v>12.92</v>
      </c>
      <c r="O445" s="45" t="e">
        <f t="shared" si="128"/>
        <v>#DIV/0!</v>
      </c>
      <c r="P445" s="28">
        <f t="shared" si="118"/>
        <v>10.989169238449415</v>
      </c>
      <c r="Q445" s="28">
        <f t="shared" si="119"/>
        <v>15.087458954343088</v>
      </c>
      <c r="R445" s="45" t="e">
        <f t="shared" si="129"/>
        <v>#DIV/0!</v>
      </c>
      <c r="S445" s="29">
        <f t="shared" si="130"/>
        <v>3</v>
      </c>
      <c r="T445" s="29" t="e">
        <f t="shared" si="120"/>
        <v>#N/A</v>
      </c>
      <c r="U445" s="29" t="e">
        <f t="shared" si="121"/>
        <v>#N/A</v>
      </c>
      <c r="V445" s="29" t="e">
        <f t="shared" si="122"/>
        <v>#N/A</v>
      </c>
      <c r="W445" s="21" t="e">
        <f t="shared" si="131"/>
        <v>#DIV/0!</v>
      </c>
      <c r="X445" s="28">
        <f t="shared" si="123"/>
        <v>0</v>
      </c>
      <c r="Y445" s="28">
        <f t="shared" si="124"/>
        <v>0</v>
      </c>
      <c r="Z445" s="45" t="e">
        <f t="shared" si="132"/>
        <v>#DIV/0!</v>
      </c>
    </row>
    <row r="446" spans="4:26">
      <c r="D446" s="21"/>
      <c r="E446" s="21"/>
      <c r="G446" s="21"/>
      <c r="H446" s="54">
        <f t="shared" si="125"/>
        <v>0</v>
      </c>
      <c r="I446" s="28">
        <f t="shared" si="114"/>
        <v>0</v>
      </c>
      <c r="J446" s="45" t="e">
        <f t="shared" si="126"/>
        <v>#DIV/0!</v>
      </c>
      <c r="K446" s="29">
        <f t="shared" si="127"/>
        <v>3</v>
      </c>
      <c r="L446" s="29">
        <f t="shared" si="115"/>
        <v>0.27</v>
      </c>
      <c r="M446" s="29">
        <f t="shared" si="116"/>
        <v>8.4199999999999997E-2</v>
      </c>
      <c r="N446" s="29">
        <f t="shared" si="117"/>
        <v>12.92</v>
      </c>
      <c r="O446" s="45" t="e">
        <f t="shared" si="128"/>
        <v>#DIV/0!</v>
      </c>
      <c r="P446" s="28">
        <f t="shared" si="118"/>
        <v>10.989169238449415</v>
      </c>
      <c r="Q446" s="28">
        <f t="shared" si="119"/>
        <v>15.087458954343088</v>
      </c>
      <c r="R446" s="45" t="e">
        <f t="shared" si="129"/>
        <v>#DIV/0!</v>
      </c>
      <c r="S446" s="29">
        <f t="shared" si="130"/>
        <v>3</v>
      </c>
      <c r="T446" s="29" t="e">
        <f t="shared" si="120"/>
        <v>#N/A</v>
      </c>
      <c r="U446" s="29" t="e">
        <f t="shared" si="121"/>
        <v>#N/A</v>
      </c>
      <c r="V446" s="29" t="e">
        <f t="shared" si="122"/>
        <v>#N/A</v>
      </c>
      <c r="W446" s="21" t="e">
        <f t="shared" si="131"/>
        <v>#DIV/0!</v>
      </c>
      <c r="X446" s="28">
        <f t="shared" si="123"/>
        <v>0</v>
      </c>
      <c r="Y446" s="28">
        <f t="shared" si="124"/>
        <v>0</v>
      </c>
      <c r="Z446" s="45" t="e">
        <f t="shared" si="132"/>
        <v>#DIV/0!</v>
      </c>
    </row>
    <row r="447" spans="4:26">
      <c r="D447" s="21"/>
      <c r="E447" s="21"/>
      <c r="G447" s="21"/>
      <c r="H447" s="54">
        <f t="shared" si="125"/>
        <v>0</v>
      </c>
      <c r="I447" s="28">
        <f t="shared" si="114"/>
        <v>0</v>
      </c>
      <c r="J447" s="45" t="e">
        <f t="shared" si="126"/>
        <v>#DIV/0!</v>
      </c>
      <c r="K447" s="29">
        <f t="shared" si="127"/>
        <v>3</v>
      </c>
      <c r="L447" s="29">
        <f t="shared" si="115"/>
        <v>0.27</v>
      </c>
      <c r="M447" s="29">
        <f t="shared" si="116"/>
        <v>8.4199999999999997E-2</v>
      </c>
      <c r="N447" s="29">
        <f t="shared" si="117"/>
        <v>12.92</v>
      </c>
      <c r="O447" s="45" t="e">
        <f t="shared" si="128"/>
        <v>#DIV/0!</v>
      </c>
      <c r="P447" s="28">
        <f t="shared" si="118"/>
        <v>10.989169238449415</v>
      </c>
      <c r="Q447" s="28">
        <f t="shared" si="119"/>
        <v>15.087458954343088</v>
      </c>
      <c r="R447" s="45" t="e">
        <f t="shared" si="129"/>
        <v>#DIV/0!</v>
      </c>
      <c r="S447" s="29">
        <f t="shared" si="130"/>
        <v>3</v>
      </c>
      <c r="T447" s="29" t="e">
        <f t="shared" si="120"/>
        <v>#N/A</v>
      </c>
      <c r="U447" s="29" t="e">
        <f t="shared" si="121"/>
        <v>#N/A</v>
      </c>
      <c r="V447" s="29" t="e">
        <f t="shared" si="122"/>
        <v>#N/A</v>
      </c>
      <c r="W447" s="21" t="e">
        <f t="shared" si="131"/>
        <v>#DIV/0!</v>
      </c>
      <c r="X447" s="28">
        <f t="shared" si="123"/>
        <v>0</v>
      </c>
      <c r="Y447" s="28">
        <f t="shared" si="124"/>
        <v>0</v>
      </c>
      <c r="Z447" s="45" t="e">
        <f t="shared" si="132"/>
        <v>#DIV/0!</v>
      </c>
    </row>
    <row r="448" spans="4:26">
      <c r="D448" s="21"/>
      <c r="E448" s="21"/>
      <c r="G448" s="21"/>
      <c r="H448" s="54">
        <f t="shared" si="125"/>
        <v>0</v>
      </c>
      <c r="I448" s="28">
        <f t="shared" si="114"/>
        <v>0</v>
      </c>
      <c r="J448" s="45" t="e">
        <f t="shared" si="126"/>
        <v>#DIV/0!</v>
      </c>
      <c r="K448" s="29">
        <f t="shared" si="127"/>
        <v>3</v>
      </c>
      <c r="L448" s="29">
        <f t="shared" si="115"/>
        <v>0.27</v>
      </c>
      <c r="M448" s="29">
        <f t="shared" si="116"/>
        <v>8.4199999999999997E-2</v>
      </c>
      <c r="N448" s="29">
        <f t="shared" si="117"/>
        <v>12.92</v>
      </c>
      <c r="O448" s="45" t="e">
        <f t="shared" si="128"/>
        <v>#DIV/0!</v>
      </c>
      <c r="P448" s="28">
        <f t="shared" si="118"/>
        <v>10.989169238449415</v>
      </c>
      <c r="Q448" s="28">
        <f t="shared" si="119"/>
        <v>15.087458954343088</v>
      </c>
      <c r="R448" s="45" t="e">
        <f t="shared" si="129"/>
        <v>#DIV/0!</v>
      </c>
      <c r="S448" s="29">
        <f t="shared" si="130"/>
        <v>3</v>
      </c>
      <c r="T448" s="29" t="e">
        <f t="shared" si="120"/>
        <v>#N/A</v>
      </c>
      <c r="U448" s="29" t="e">
        <f t="shared" si="121"/>
        <v>#N/A</v>
      </c>
      <c r="V448" s="29" t="e">
        <f t="shared" si="122"/>
        <v>#N/A</v>
      </c>
      <c r="W448" s="21" t="e">
        <f t="shared" si="131"/>
        <v>#DIV/0!</v>
      </c>
      <c r="X448" s="28">
        <f t="shared" si="123"/>
        <v>0</v>
      </c>
      <c r="Y448" s="28">
        <f t="shared" si="124"/>
        <v>0</v>
      </c>
      <c r="Z448" s="45" t="e">
        <f t="shared" si="132"/>
        <v>#DIV/0!</v>
      </c>
    </row>
    <row r="449" spans="4:26">
      <c r="D449" s="21"/>
      <c r="E449" s="21"/>
      <c r="G449" s="21"/>
      <c r="H449" s="54">
        <f t="shared" si="125"/>
        <v>0</v>
      </c>
      <c r="I449" s="28">
        <f t="shared" si="114"/>
        <v>0</v>
      </c>
      <c r="J449" s="45" t="e">
        <f t="shared" si="126"/>
        <v>#DIV/0!</v>
      </c>
      <c r="K449" s="29">
        <f t="shared" si="127"/>
        <v>3</v>
      </c>
      <c r="L449" s="29">
        <f t="shared" si="115"/>
        <v>0.27</v>
      </c>
      <c r="M449" s="29">
        <f t="shared" si="116"/>
        <v>8.4199999999999997E-2</v>
      </c>
      <c r="N449" s="29">
        <f t="shared" si="117"/>
        <v>12.92</v>
      </c>
      <c r="O449" s="45" t="e">
        <f t="shared" si="128"/>
        <v>#DIV/0!</v>
      </c>
      <c r="P449" s="28">
        <f t="shared" si="118"/>
        <v>10.989169238449415</v>
      </c>
      <c r="Q449" s="28">
        <f t="shared" si="119"/>
        <v>15.087458954343088</v>
      </c>
      <c r="R449" s="45" t="e">
        <f t="shared" si="129"/>
        <v>#DIV/0!</v>
      </c>
      <c r="S449" s="29">
        <f t="shared" si="130"/>
        <v>3</v>
      </c>
      <c r="T449" s="29" t="e">
        <f t="shared" si="120"/>
        <v>#N/A</v>
      </c>
      <c r="U449" s="29" t="e">
        <f t="shared" si="121"/>
        <v>#N/A</v>
      </c>
      <c r="V449" s="29" t="e">
        <f t="shared" si="122"/>
        <v>#N/A</v>
      </c>
      <c r="W449" s="21" t="e">
        <f t="shared" si="131"/>
        <v>#DIV/0!</v>
      </c>
      <c r="X449" s="28">
        <f t="shared" si="123"/>
        <v>0</v>
      </c>
      <c r="Y449" s="28">
        <f t="shared" si="124"/>
        <v>0</v>
      </c>
      <c r="Z449" s="45" t="e">
        <f t="shared" si="132"/>
        <v>#DIV/0!</v>
      </c>
    </row>
    <row r="450" spans="4:26">
      <c r="D450" s="21"/>
      <c r="E450" s="21"/>
      <c r="G450" s="21"/>
      <c r="H450" s="54">
        <f t="shared" si="125"/>
        <v>0</v>
      </c>
      <c r="I450" s="28">
        <f t="shared" si="114"/>
        <v>0</v>
      </c>
      <c r="J450" s="45" t="e">
        <f t="shared" si="126"/>
        <v>#DIV/0!</v>
      </c>
      <c r="K450" s="29">
        <f t="shared" si="127"/>
        <v>3</v>
      </c>
      <c r="L450" s="29">
        <f t="shared" si="115"/>
        <v>0.27</v>
      </c>
      <c r="M450" s="29">
        <f t="shared" si="116"/>
        <v>8.4199999999999997E-2</v>
      </c>
      <c r="N450" s="29">
        <f t="shared" si="117"/>
        <v>12.92</v>
      </c>
      <c r="O450" s="45" t="e">
        <f t="shared" si="128"/>
        <v>#DIV/0!</v>
      </c>
      <c r="P450" s="28">
        <f t="shared" si="118"/>
        <v>10.989169238449415</v>
      </c>
      <c r="Q450" s="28">
        <f t="shared" si="119"/>
        <v>15.087458954343088</v>
      </c>
      <c r="R450" s="45" t="e">
        <f t="shared" si="129"/>
        <v>#DIV/0!</v>
      </c>
      <c r="S450" s="29">
        <f t="shared" si="130"/>
        <v>3</v>
      </c>
      <c r="T450" s="29" t="e">
        <f t="shared" si="120"/>
        <v>#N/A</v>
      </c>
      <c r="U450" s="29" t="e">
        <f t="shared" si="121"/>
        <v>#N/A</v>
      </c>
      <c r="V450" s="29" t="e">
        <f t="shared" si="122"/>
        <v>#N/A</v>
      </c>
      <c r="W450" s="21" t="e">
        <f t="shared" si="131"/>
        <v>#DIV/0!</v>
      </c>
      <c r="X450" s="28">
        <f t="shared" si="123"/>
        <v>0</v>
      </c>
      <c r="Y450" s="28">
        <f t="shared" si="124"/>
        <v>0</v>
      </c>
      <c r="Z450" s="45" t="e">
        <f t="shared" si="132"/>
        <v>#DIV/0!</v>
      </c>
    </row>
    <row r="451" spans="4:26">
      <c r="D451" s="21"/>
      <c r="E451" s="21"/>
      <c r="G451" s="21"/>
      <c r="H451" s="54">
        <f t="shared" si="125"/>
        <v>0</v>
      </c>
      <c r="I451" s="28">
        <f t="shared" si="114"/>
        <v>0</v>
      </c>
      <c r="J451" s="45" t="e">
        <f t="shared" si="126"/>
        <v>#DIV/0!</v>
      </c>
      <c r="K451" s="29">
        <f t="shared" si="127"/>
        <v>3</v>
      </c>
      <c r="L451" s="29">
        <f t="shared" si="115"/>
        <v>0.27</v>
      </c>
      <c r="M451" s="29">
        <f t="shared" si="116"/>
        <v>8.4199999999999997E-2</v>
      </c>
      <c r="N451" s="29">
        <f t="shared" si="117"/>
        <v>12.92</v>
      </c>
      <c r="O451" s="45" t="e">
        <f t="shared" si="128"/>
        <v>#DIV/0!</v>
      </c>
      <c r="P451" s="28">
        <f t="shared" si="118"/>
        <v>10.989169238449415</v>
      </c>
      <c r="Q451" s="28">
        <f t="shared" si="119"/>
        <v>15.087458954343088</v>
      </c>
      <c r="R451" s="45" t="e">
        <f t="shared" si="129"/>
        <v>#DIV/0!</v>
      </c>
      <c r="S451" s="29">
        <f t="shared" si="130"/>
        <v>3</v>
      </c>
      <c r="T451" s="29" t="e">
        <f t="shared" si="120"/>
        <v>#N/A</v>
      </c>
      <c r="U451" s="29" t="e">
        <f t="shared" si="121"/>
        <v>#N/A</v>
      </c>
      <c r="V451" s="29" t="e">
        <f t="shared" si="122"/>
        <v>#N/A</v>
      </c>
      <c r="W451" s="21" t="e">
        <f t="shared" si="131"/>
        <v>#DIV/0!</v>
      </c>
      <c r="X451" s="28">
        <f t="shared" si="123"/>
        <v>0</v>
      </c>
      <c r="Y451" s="28">
        <f t="shared" si="124"/>
        <v>0</v>
      </c>
      <c r="Z451" s="45" t="e">
        <f t="shared" si="132"/>
        <v>#DIV/0!</v>
      </c>
    </row>
    <row r="452" spans="4:26">
      <c r="D452" s="21"/>
      <c r="E452" s="21"/>
      <c r="G452" s="21"/>
      <c r="H452" s="54">
        <f t="shared" si="125"/>
        <v>0</v>
      </c>
      <c r="I452" s="28">
        <f t="shared" si="114"/>
        <v>0</v>
      </c>
      <c r="J452" s="45" t="e">
        <f t="shared" si="126"/>
        <v>#DIV/0!</v>
      </c>
      <c r="K452" s="29">
        <f t="shared" si="127"/>
        <v>3</v>
      </c>
      <c r="L452" s="29">
        <f t="shared" si="115"/>
        <v>0.27</v>
      </c>
      <c r="M452" s="29">
        <f t="shared" si="116"/>
        <v>8.4199999999999997E-2</v>
      </c>
      <c r="N452" s="29">
        <f t="shared" si="117"/>
        <v>12.92</v>
      </c>
      <c r="O452" s="45" t="e">
        <f t="shared" si="128"/>
        <v>#DIV/0!</v>
      </c>
      <c r="P452" s="28">
        <f t="shared" si="118"/>
        <v>10.989169238449415</v>
      </c>
      <c r="Q452" s="28">
        <f t="shared" si="119"/>
        <v>15.087458954343088</v>
      </c>
      <c r="R452" s="45" t="e">
        <f t="shared" si="129"/>
        <v>#DIV/0!</v>
      </c>
      <c r="S452" s="29">
        <f t="shared" si="130"/>
        <v>3</v>
      </c>
      <c r="T452" s="29" t="e">
        <f t="shared" si="120"/>
        <v>#N/A</v>
      </c>
      <c r="U452" s="29" t="e">
        <f t="shared" si="121"/>
        <v>#N/A</v>
      </c>
      <c r="V452" s="29" t="e">
        <f t="shared" si="122"/>
        <v>#N/A</v>
      </c>
      <c r="W452" s="21" t="e">
        <f t="shared" si="131"/>
        <v>#DIV/0!</v>
      </c>
      <c r="X452" s="28">
        <f t="shared" si="123"/>
        <v>0</v>
      </c>
      <c r="Y452" s="28">
        <f t="shared" si="124"/>
        <v>0</v>
      </c>
      <c r="Z452" s="45" t="e">
        <f t="shared" si="132"/>
        <v>#DIV/0!</v>
      </c>
    </row>
    <row r="453" spans="4:26">
      <c r="D453" s="21"/>
      <c r="E453" s="21"/>
      <c r="G453" s="21"/>
      <c r="H453" s="54">
        <f t="shared" si="125"/>
        <v>0</v>
      </c>
      <c r="I453" s="28">
        <f t="shared" si="114"/>
        <v>0</v>
      </c>
      <c r="J453" s="45" t="e">
        <f t="shared" si="126"/>
        <v>#DIV/0!</v>
      </c>
      <c r="K453" s="29">
        <f t="shared" si="127"/>
        <v>3</v>
      </c>
      <c r="L453" s="29">
        <f t="shared" si="115"/>
        <v>0.27</v>
      </c>
      <c r="M453" s="29">
        <f t="shared" si="116"/>
        <v>8.4199999999999997E-2</v>
      </c>
      <c r="N453" s="29">
        <f t="shared" si="117"/>
        <v>12.92</v>
      </c>
      <c r="O453" s="45" t="e">
        <f t="shared" si="128"/>
        <v>#DIV/0!</v>
      </c>
      <c r="P453" s="28">
        <f t="shared" si="118"/>
        <v>10.989169238449415</v>
      </c>
      <c r="Q453" s="28">
        <f t="shared" si="119"/>
        <v>15.087458954343088</v>
      </c>
      <c r="R453" s="45" t="e">
        <f t="shared" si="129"/>
        <v>#DIV/0!</v>
      </c>
      <c r="S453" s="29">
        <f t="shared" si="130"/>
        <v>3</v>
      </c>
      <c r="T453" s="29" t="e">
        <f t="shared" si="120"/>
        <v>#N/A</v>
      </c>
      <c r="U453" s="29" t="e">
        <f t="shared" si="121"/>
        <v>#N/A</v>
      </c>
      <c r="V453" s="29" t="e">
        <f t="shared" si="122"/>
        <v>#N/A</v>
      </c>
      <c r="W453" s="21" t="e">
        <f t="shared" si="131"/>
        <v>#DIV/0!</v>
      </c>
      <c r="X453" s="28">
        <f t="shared" si="123"/>
        <v>0</v>
      </c>
      <c r="Y453" s="28">
        <f t="shared" si="124"/>
        <v>0</v>
      </c>
      <c r="Z453" s="45" t="e">
        <f t="shared" si="132"/>
        <v>#DIV/0!</v>
      </c>
    </row>
    <row r="454" spans="4:26">
      <c r="D454" s="21"/>
      <c r="E454" s="21"/>
      <c r="G454" s="21"/>
      <c r="H454" s="54">
        <f t="shared" si="125"/>
        <v>0</v>
      </c>
      <c r="I454" s="28">
        <f t="shared" si="114"/>
        <v>0</v>
      </c>
      <c r="J454" s="45" t="e">
        <f t="shared" si="126"/>
        <v>#DIV/0!</v>
      </c>
      <c r="K454" s="29">
        <f t="shared" si="127"/>
        <v>3</v>
      </c>
      <c r="L454" s="29">
        <f t="shared" si="115"/>
        <v>0.27</v>
      </c>
      <c r="M454" s="29">
        <f t="shared" si="116"/>
        <v>8.4199999999999997E-2</v>
      </c>
      <c r="N454" s="29">
        <f t="shared" si="117"/>
        <v>12.92</v>
      </c>
      <c r="O454" s="45" t="e">
        <f t="shared" si="128"/>
        <v>#DIV/0!</v>
      </c>
      <c r="P454" s="28">
        <f t="shared" si="118"/>
        <v>10.989169238449415</v>
      </c>
      <c r="Q454" s="28">
        <f t="shared" si="119"/>
        <v>15.087458954343088</v>
      </c>
      <c r="R454" s="45" t="e">
        <f t="shared" si="129"/>
        <v>#DIV/0!</v>
      </c>
      <c r="S454" s="29">
        <f t="shared" si="130"/>
        <v>3</v>
      </c>
      <c r="T454" s="29" t="e">
        <f t="shared" si="120"/>
        <v>#N/A</v>
      </c>
      <c r="U454" s="29" t="e">
        <f t="shared" si="121"/>
        <v>#N/A</v>
      </c>
      <c r="V454" s="29" t="e">
        <f t="shared" si="122"/>
        <v>#N/A</v>
      </c>
      <c r="W454" s="21" t="e">
        <f t="shared" si="131"/>
        <v>#DIV/0!</v>
      </c>
      <c r="X454" s="28">
        <f t="shared" si="123"/>
        <v>0</v>
      </c>
      <c r="Y454" s="28">
        <f t="shared" si="124"/>
        <v>0</v>
      </c>
      <c r="Z454" s="45" t="e">
        <f t="shared" si="132"/>
        <v>#DIV/0!</v>
      </c>
    </row>
    <row r="455" spans="4:26">
      <c r="D455" s="21"/>
      <c r="E455" s="21"/>
      <c r="G455" s="21"/>
      <c r="H455" s="54">
        <f t="shared" si="125"/>
        <v>0</v>
      </c>
      <c r="I455" s="28">
        <f t="shared" ref="I455:I518" si="133">MROUND(H455,0.5)</f>
        <v>0</v>
      </c>
      <c r="J455" s="45" t="e">
        <f t="shared" si="126"/>
        <v>#DIV/0!</v>
      </c>
      <c r="K455" s="29">
        <f t="shared" si="127"/>
        <v>3</v>
      </c>
      <c r="L455" s="29">
        <f t="shared" ref="L455:L518" si="134">VLOOKUP(I455,TableRefFR,2+K455)</f>
        <v>0.27</v>
      </c>
      <c r="M455" s="29">
        <f t="shared" ref="M455:M518" si="135">VLOOKUP(I455,TableRefFR,3+K455)</f>
        <v>8.4199999999999997E-2</v>
      </c>
      <c r="N455" s="29">
        <f t="shared" ref="N455:N518" si="136">VLOOKUP(I455,TableRefFR,4+K455)</f>
        <v>12.92</v>
      </c>
      <c r="O455" s="45" t="e">
        <f t="shared" si="128"/>
        <v>#DIV/0!</v>
      </c>
      <c r="P455" s="28">
        <f t="shared" ref="P455:P518" si="137">VLOOKUP(I455,CorpFR,2+K455)</f>
        <v>10.989169238449415</v>
      </c>
      <c r="Q455" s="28">
        <f t="shared" ref="Q455:Q518" si="138">VLOOKUP(I455,CorpFR,3+K455)</f>
        <v>15.087458954343088</v>
      </c>
      <c r="R455" s="45" t="e">
        <f t="shared" si="129"/>
        <v>#DIV/0!</v>
      </c>
      <c r="S455" s="29">
        <f t="shared" si="130"/>
        <v>3</v>
      </c>
      <c r="T455" s="29" t="e">
        <f t="shared" ref="T455:T518" si="139">VLOOKUP(I455,TableRefIOTF,2+S455)</f>
        <v>#N/A</v>
      </c>
      <c r="U455" s="29" t="e">
        <f t="shared" ref="U455:U518" si="140">VLOOKUP(I455,TableRefIOTF,3+S455)</f>
        <v>#N/A</v>
      </c>
      <c r="V455" s="29" t="e">
        <f t="shared" ref="V455:V518" si="141">VLOOKUP(I455,TableRefIOTF,4+S455)</f>
        <v>#N/A</v>
      </c>
      <c r="W455" s="21" t="e">
        <f t="shared" si="131"/>
        <v>#DIV/0!</v>
      </c>
      <c r="X455" s="28">
        <f t="shared" ref="X455:X518" si="142">VLOOKUP(I455,CorpIOTF,2+S455)</f>
        <v>0</v>
      </c>
      <c r="Y455" s="28">
        <f t="shared" ref="Y455:Y518" si="143">VLOOKUP(I455,CorpIOTF,3+S455)</f>
        <v>0</v>
      </c>
      <c r="Z455" s="45" t="e">
        <f t="shared" si="132"/>
        <v>#DIV/0!</v>
      </c>
    </row>
    <row r="456" spans="4:26">
      <c r="D456" s="21"/>
      <c r="E456" s="21"/>
      <c r="G456" s="21"/>
      <c r="H456" s="54">
        <f t="shared" ref="H456:H519" si="144">DATEDIF(B456,F456,"d")/365.25</f>
        <v>0</v>
      </c>
      <c r="I456" s="28">
        <f t="shared" si="133"/>
        <v>0</v>
      </c>
      <c r="J456" s="45" t="e">
        <f t="shared" ref="J456:J519" si="145">(D456/(E456*E456))*10000</f>
        <v>#DIV/0!</v>
      </c>
      <c r="K456" s="29">
        <f t="shared" ref="K456:K519" si="146">IF(OR(C456=1),0,3)</f>
        <v>3</v>
      </c>
      <c r="L456" s="29">
        <f t="shared" si="134"/>
        <v>0.27</v>
      </c>
      <c r="M456" s="29">
        <f t="shared" si="135"/>
        <v>8.4199999999999997E-2</v>
      </c>
      <c r="N456" s="29">
        <f t="shared" si="136"/>
        <v>12.92</v>
      </c>
      <c r="O456" s="45" t="e">
        <f t="shared" ref="O456:O519" si="147">(((J456/N456)^L456)-1)/(L456*M456)</f>
        <v>#DIV/0!</v>
      </c>
      <c r="P456" s="28">
        <f t="shared" si="137"/>
        <v>10.989169238449415</v>
      </c>
      <c r="Q456" s="28">
        <f t="shared" si="138"/>
        <v>15.087458954343088</v>
      </c>
      <c r="R456" s="45" t="e">
        <f t="shared" ref="R456:R519" si="148">IF(J456&gt;Q456,"surpoids",IF(J456&lt;P456,"ins. Pondérale","corpulence normale"))</f>
        <v>#DIV/0!</v>
      </c>
      <c r="S456" s="29">
        <f t="shared" ref="S456:S519" si="149">IF(OR(C456=1),0,3)</f>
        <v>3</v>
      </c>
      <c r="T456" s="29" t="e">
        <f t="shared" si="139"/>
        <v>#N/A</v>
      </c>
      <c r="U456" s="29" t="e">
        <f t="shared" si="140"/>
        <v>#N/A</v>
      </c>
      <c r="V456" s="29" t="e">
        <f t="shared" si="141"/>
        <v>#N/A</v>
      </c>
      <c r="W456" s="21" t="e">
        <f t="shared" ref="W456:W519" si="150">(((J456/V456)^T456)-1)/(T456*U456)</f>
        <v>#DIV/0!</v>
      </c>
      <c r="X456" s="28">
        <f t="shared" si="142"/>
        <v>0</v>
      </c>
      <c r="Y456" s="28">
        <f t="shared" si="143"/>
        <v>0</v>
      </c>
      <c r="Z456" s="45" t="e">
        <f t="shared" ref="Z456:Z519" si="151">IF(J456&gt;Y456,"obésité",IF(J456&gt;X456,"surpoids","pas de surpoids ni d'obésité"))</f>
        <v>#DIV/0!</v>
      </c>
    </row>
    <row r="457" spans="4:26">
      <c r="D457" s="21"/>
      <c r="E457" s="21"/>
      <c r="G457" s="21"/>
      <c r="H457" s="54">
        <f t="shared" si="144"/>
        <v>0</v>
      </c>
      <c r="I457" s="28">
        <f t="shared" si="133"/>
        <v>0</v>
      </c>
      <c r="J457" s="45" t="e">
        <f t="shared" si="145"/>
        <v>#DIV/0!</v>
      </c>
      <c r="K457" s="29">
        <f t="shared" si="146"/>
        <v>3</v>
      </c>
      <c r="L457" s="29">
        <f t="shared" si="134"/>
        <v>0.27</v>
      </c>
      <c r="M457" s="29">
        <f t="shared" si="135"/>
        <v>8.4199999999999997E-2</v>
      </c>
      <c r="N457" s="29">
        <f t="shared" si="136"/>
        <v>12.92</v>
      </c>
      <c r="O457" s="45" t="e">
        <f t="shared" si="147"/>
        <v>#DIV/0!</v>
      </c>
      <c r="P457" s="28">
        <f t="shared" si="137"/>
        <v>10.989169238449415</v>
      </c>
      <c r="Q457" s="28">
        <f t="shared" si="138"/>
        <v>15.087458954343088</v>
      </c>
      <c r="R457" s="45" t="e">
        <f t="shared" si="148"/>
        <v>#DIV/0!</v>
      </c>
      <c r="S457" s="29">
        <f t="shared" si="149"/>
        <v>3</v>
      </c>
      <c r="T457" s="29" t="e">
        <f t="shared" si="139"/>
        <v>#N/A</v>
      </c>
      <c r="U457" s="29" t="e">
        <f t="shared" si="140"/>
        <v>#N/A</v>
      </c>
      <c r="V457" s="29" t="e">
        <f t="shared" si="141"/>
        <v>#N/A</v>
      </c>
      <c r="W457" s="21" t="e">
        <f t="shared" si="150"/>
        <v>#DIV/0!</v>
      </c>
      <c r="X457" s="28">
        <f t="shared" si="142"/>
        <v>0</v>
      </c>
      <c r="Y457" s="28">
        <f t="shared" si="143"/>
        <v>0</v>
      </c>
      <c r="Z457" s="45" t="e">
        <f t="shared" si="151"/>
        <v>#DIV/0!</v>
      </c>
    </row>
    <row r="458" spans="4:26">
      <c r="D458" s="21"/>
      <c r="E458" s="21"/>
      <c r="G458" s="21"/>
      <c r="H458" s="54">
        <f t="shared" si="144"/>
        <v>0</v>
      </c>
      <c r="I458" s="28">
        <f t="shared" si="133"/>
        <v>0</v>
      </c>
      <c r="J458" s="45" t="e">
        <f t="shared" si="145"/>
        <v>#DIV/0!</v>
      </c>
      <c r="K458" s="29">
        <f t="shared" si="146"/>
        <v>3</v>
      </c>
      <c r="L458" s="29">
        <f t="shared" si="134"/>
        <v>0.27</v>
      </c>
      <c r="M458" s="29">
        <f t="shared" si="135"/>
        <v>8.4199999999999997E-2</v>
      </c>
      <c r="N458" s="29">
        <f t="shared" si="136"/>
        <v>12.92</v>
      </c>
      <c r="O458" s="45" t="e">
        <f t="shared" si="147"/>
        <v>#DIV/0!</v>
      </c>
      <c r="P458" s="28">
        <f t="shared" si="137"/>
        <v>10.989169238449415</v>
      </c>
      <c r="Q458" s="28">
        <f t="shared" si="138"/>
        <v>15.087458954343088</v>
      </c>
      <c r="R458" s="45" t="e">
        <f t="shared" si="148"/>
        <v>#DIV/0!</v>
      </c>
      <c r="S458" s="29">
        <f t="shared" si="149"/>
        <v>3</v>
      </c>
      <c r="T458" s="29" t="e">
        <f t="shared" si="139"/>
        <v>#N/A</v>
      </c>
      <c r="U458" s="29" t="e">
        <f t="shared" si="140"/>
        <v>#N/A</v>
      </c>
      <c r="V458" s="29" t="e">
        <f t="shared" si="141"/>
        <v>#N/A</v>
      </c>
      <c r="W458" s="21" t="e">
        <f t="shared" si="150"/>
        <v>#DIV/0!</v>
      </c>
      <c r="X458" s="28">
        <f t="shared" si="142"/>
        <v>0</v>
      </c>
      <c r="Y458" s="28">
        <f t="shared" si="143"/>
        <v>0</v>
      </c>
      <c r="Z458" s="45" t="e">
        <f t="shared" si="151"/>
        <v>#DIV/0!</v>
      </c>
    </row>
    <row r="459" spans="4:26">
      <c r="D459" s="21"/>
      <c r="E459" s="21"/>
      <c r="G459" s="21"/>
      <c r="H459" s="54">
        <f t="shared" si="144"/>
        <v>0</v>
      </c>
      <c r="I459" s="28">
        <f t="shared" si="133"/>
        <v>0</v>
      </c>
      <c r="J459" s="45" t="e">
        <f t="shared" si="145"/>
        <v>#DIV/0!</v>
      </c>
      <c r="K459" s="29">
        <f t="shared" si="146"/>
        <v>3</v>
      </c>
      <c r="L459" s="29">
        <f t="shared" si="134"/>
        <v>0.27</v>
      </c>
      <c r="M459" s="29">
        <f t="shared" si="135"/>
        <v>8.4199999999999997E-2</v>
      </c>
      <c r="N459" s="29">
        <f t="shared" si="136"/>
        <v>12.92</v>
      </c>
      <c r="O459" s="45" t="e">
        <f t="shared" si="147"/>
        <v>#DIV/0!</v>
      </c>
      <c r="P459" s="28">
        <f t="shared" si="137"/>
        <v>10.989169238449415</v>
      </c>
      <c r="Q459" s="28">
        <f t="shared" si="138"/>
        <v>15.087458954343088</v>
      </c>
      <c r="R459" s="45" t="e">
        <f t="shared" si="148"/>
        <v>#DIV/0!</v>
      </c>
      <c r="S459" s="29">
        <f t="shared" si="149"/>
        <v>3</v>
      </c>
      <c r="T459" s="29" t="e">
        <f t="shared" si="139"/>
        <v>#N/A</v>
      </c>
      <c r="U459" s="29" t="e">
        <f t="shared" si="140"/>
        <v>#N/A</v>
      </c>
      <c r="V459" s="29" t="e">
        <f t="shared" si="141"/>
        <v>#N/A</v>
      </c>
      <c r="W459" s="21" t="e">
        <f t="shared" si="150"/>
        <v>#DIV/0!</v>
      </c>
      <c r="X459" s="28">
        <f t="shared" si="142"/>
        <v>0</v>
      </c>
      <c r="Y459" s="28">
        <f t="shared" si="143"/>
        <v>0</v>
      </c>
      <c r="Z459" s="45" t="e">
        <f t="shared" si="151"/>
        <v>#DIV/0!</v>
      </c>
    </row>
    <row r="460" spans="4:26">
      <c r="D460" s="21"/>
      <c r="E460" s="21"/>
      <c r="G460" s="21"/>
      <c r="H460" s="54">
        <f t="shared" si="144"/>
        <v>0</v>
      </c>
      <c r="I460" s="28">
        <f t="shared" si="133"/>
        <v>0</v>
      </c>
      <c r="J460" s="45" t="e">
        <f t="shared" si="145"/>
        <v>#DIV/0!</v>
      </c>
      <c r="K460" s="29">
        <f t="shared" si="146"/>
        <v>3</v>
      </c>
      <c r="L460" s="29">
        <f t="shared" si="134"/>
        <v>0.27</v>
      </c>
      <c r="M460" s="29">
        <f t="shared" si="135"/>
        <v>8.4199999999999997E-2</v>
      </c>
      <c r="N460" s="29">
        <f t="shared" si="136"/>
        <v>12.92</v>
      </c>
      <c r="O460" s="45" t="e">
        <f t="shared" si="147"/>
        <v>#DIV/0!</v>
      </c>
      <c r="P460" s="28">
        <f t="shared" si="137"/>
        <v>10.989169238449415</v>
      </c>
      <c r="Q460" s="28">
        <f t="shared" si="138"/>
        <v>15.087458954343088</v>
      </c>
      <c r="R460" s="45" t="e">
        <f t="shared" si="148"/>
        <v>#DIV/0!</v>
      </c>
      <c r="S460" s="29">
        <f t="shared" si="149"/>
        <v>3</v>
      </c>
      <c r="T460" s="29" t="e">
        <f t="shared" si="139"/>
        <v>#N/A</v>
      </c>
      <c r="U460" s="29" t="e">
        <f t="shared" si="140"/>
        <v>#N/A</v>
      </c>
      <c r="V460" s="29" t="e">
        <f t="shared" si="141"/>
        <v>#N/A</v>
      </c>
      <c r="W460" s="21" t="e">
        <f t="shared" si="150"/>
        <v>#DIV/0!</v>
      </c>
      <c r="X460" s="28">
        <f t="shared" si="142"/>
        <v>0</v>
      </c>
      <c r="Y460" s="28">
        <f t="shared" si="143"/>
        <v>0</v>
      </c>
      <c r="Z460" s="45" t="e">
        <f t="shared" si="151"/>
        <v>#DIV/0!</v>
      </c>
    </row>
    <row r="461" spans="4:26">
      <c r="D461" s="21"/>
      <c r="E461" s="21"/>
      <c r="G461" s="21"/>
      <c r="H461" s="54">
        <f t="shared" si="144"/>
        <v>0</v>
      </c>
      <c r="I461" s="28">
        <f t="shared" si="133"/>
        <v>0</v>
      </c>
      <c r="J461" s="45" t="e">
        <f t="shared" si="145"/>
        <v>#DIV/0!</v>
      </c>
      <c r="K461" s="29">
        <f t="shared" si="146"/>
        <v>3</v>
      </c>
      <c r="L461" s="29">
        <f t="shared" si="134"/>
        <v>0.27</v>
      </c>
      <c r="M461" s="29">
        <f t="shared" si="135"/>
        <v>8.4199999999999997E-2</v>
      </c>
      <c r="N461" s="29">
        <f t="shared" si="136"/>
        <v>12.92</v>
      </c>
      <c r="O461" s="45" t="e">
        <f t="shared" si="147"/>
        <v>#DIV/0!</v>
      </c>
      <c r="P461" s="28">
        <f t="shared" si="137"/>
        <v>10.989169238449415</v>
      </c>
      <c r="Q461" s="28">
        <f t="shared" si="138"/>
        <v>15.087458954343088</v>
      </c>
      <c r="R461" s="45" t="e">
        <f t="shared" si="148"/>
        <v>#DIV/0!</v>
      </c>
      <c r="S461" s="29">
        <f t="shared" si="149"/>
        <v>3</v>
      </c>
      <c r="T461" s="29" t="e">
        <f t="shared" si="139"/>
        <v>#N/A</v>
      </c>
      <c r="U461" s="29" t="e">
        <f t="shared" si="140"/>
        <v>#N/A</v>
      </c>
      <c r="V461" s="29" t="e">
        <f t="shared" si="141"/>
        <v>#N/A</v>
      </c>
      <c r="W461" s="21" t="e">
        <f t="shared" si="150"/>
        <v>#DIV/0!</v>
      </c>
      <c r="X461" s="28">
        <f t="shared" si="142"/>
        <v>0</v>
      </c>
      <c r="Y461" s="28">
        <f t="shared" si="143"/>
        <v>0</v>
      </c>
      <c r="Z461" s="45" t="e">
        <f t="shared" si="151"/>
        <v>#DIV/0!</v>
      </c>
    </row>
    <row r="462" spans="4:26">
      <c r="D462" s="21"/>
      <c r="E462" s="21"/>
      <c r="G462" s="21"/>
      <c r="H462" s="54">
        <f t="shared" si="144"/>
        <v>0</v>
      </c>
      <c r="I462" s="28">
        <f t="shared" si="133"/>
        <v>0</v>
      </c>
      <c r="J462" s="45" t="e">
        <f t="shared" si="145"/>
        <v>#DIV/0!</v>
      </c>
      <c r="K462" s="29">
        <f t="shared" si="146"/>
        <v>3</v>
      </c>
      <c r="L462" s="29">
        <f t="shared" si="134"/>
        <v>0.27</v>
      </c>
      <c r="M462" s="29">
        <f t="shared" si="135"/>
        <v>8.4199999999999997E-2</v>
      </c>
      <c r="N462" s="29">
        <f t="shared" si="136"/>
        <v>12.92</v>
      </c>
      <c r="O462" s="45" t="e">
        <f t="shared" si="147"/>
        <v>#DIV/0!</v>
      </c>
      <c r="P462" s="28">
        <f t="shared" si="137"/>
        <v>10.989169238449415</v>
      </c>
      <c r="Q462" s="28">
        <f t="shared" si="138"/>
        <v>15.087458954343088</v>
      </c>
      <c r="R462" s="45" t="e">
        <f t="shared" si="148"/>
        <v>#DIV/0!</v>
      </c>
      <c r="S462" s="29">
        <f t="shared" si="149"/>
        <v>3</v>
      </c>
      <c r="T462" s="29" t="e">
        <f t="shared" si="139"/>
        <v>#N/A</v>
      </c>
      <c r="U462" s="29" t="e">
        <f t="shared" si="140"/>
        <v>#N/A</v>
      </c>
      <c r="V462" s="29" t="e">
        <f t="shared" si="141"/>
        <v>#N/A</v>
      </c>
      <c r="W462" s="21" t="e">
        <f t="shared" si="150"/>
        <v>#DIV/0!</v>
      </c>
      <c r="X462" s="28">
        <f t="shared" si="142"/>
        <v>0</v>
      </c>
      <c r="Y462" s="28">
        <f t="shared" si="143"/>
        <v>0</v>
      </c>
      <c r="Z462" s="45" t="e">
        <f t="shared" si="151"/>
        <v>#DIV/0!</v>
      </c>
    </row>
    <row r="463" spans="4:26">
      <c r="D463" s="21"/>
      <c r="E463" s="21"/>
      <c r="G463" s="21"/>
      <c r="H463" s="54">
        <f t="shared" si="144"/>
        <v>0</v>
      </c>
      <c r="I463" s="28">
        <f t="shared" si="133"/>
        <v>0</v>
      </c>
      <c r="J463" s="45" t="e">
        <f t="shared" si="145"/>
        <v>#DIV/0!</v>
      </c>
      <c r="K463" s="29">
        <f t="shared" si="146"/>
        <v>3</v>
      </c>
      <c r="L463" s="29">
        <f t="shared" si="134"/>
        <v>0.27</v>
      </c>
      <c r="M463" s="29">
        <f t="shared" si="135"/>
        <v>8.4199999999999997E-2</v>
      </c>
      <c r="N463" s="29">
        <f t="shared" si="136"/>
        <v>12.92</v>
      </c>
      <c r="O463" s="45" t="e">
        <f t="shared" si="147"/>
        <v>#DIV/0!</v>
      </c>
      <c r="P463" s="28">
        <f t="shared" si="137"/>
        <v>10.989169238449415</v>
      </c>
      <c r="Q463" s="28">
        <f t="shared" si="138"/>
        <v>15.087458954343088</v>
      </c>
      <c r="R463" s="45" t="e">
        <f t="shared" si="148"/>
        <v>#DIV/0!</v>
      </c>
      <c r="S463" s="29">
        <f t="shared" si="149"/>
        <v>3</v>
      </c>
      <c r="T463" s="29" t="e">
        <f t="shared" si="139"/>
        <v>#N/A</v>
      </c>
      <c r="U463" s="29" t="e">
        <f t="shared" si="140"/>
        <v>#N/A</v>
      </c>
      <c r="V463" s="29" t="e">
        <f t="shared" si="141"/>
        <v>#N/A</v>
      </c>
      <c r="W463" s="21" t="e">
        <f t="shared" si="150"/>
        <v>#DIV/0!</v>
      </c>
      <c r="X463" s="28">
        <f t="shared" si="142"/>
        <v>0</v>
      </c>
      <c r="Y463" s="28">
        <f t="shared" si="143"/>
        <v>0</v>
      </c>
      <c r="Z463" s="45" t="e">
        <f t="shared" si="151"/>
        <v>#DIV/0!</v>
      </c>
    </row>
    <row r="464" spans="4:26">
      <c r="D464" s="21"/>
      <c r="E464" s="21"/>
      <c r="G464" s="21"/>
      <c r="H464" s="54">
        <f t="shared" si="144"/>
        <v>0</v>
      </c>
      <c r="I464" s="28">
        <f t="shared" si="133"/>
        <v>0</v>
      </c>
      <c r="J464" s="45" t="e">
        <f t="shared" si="145"/>
        <v>#DIV/0!</v>
      </c>
      <c r="K464" s="29">
        <f t="shared" si="146"/>
        <v>3</v>
      </c>
      <c r="L464" s="29">
        <f t="shared" si="134"/>
        <v>0.27</v>
      </c>
      <c r="M464" s="29">
        <f t="shared" si="135"/>
        <v>8.4199999999999997E-2</v>
      </c>
      <c r="N464" s="29">
        <f t="shared" si="136"/>
        <v>12.92</v>
      </c>
      <c r="O464" s="45" t="e">
        <f t="shared" si="147"/>
        <v>#DIV/0!</v>
      </c>
      <c r="P464" s="28">
        <f t="shared" si="137"/>
        <v>10.989169238449415</v>
      </c>
      <c r="Q464" s="28">
        <f t="shared" si="138"/>
        <v>15.087458954343088</v>
      </c>
      <c r="R464" s="45" t="e">
        <f t="shared" si="148"/>
        <v>#DIV/0!</v>
      </c>
      <c r="S464" s="29">
        <f t="shared" si="149"/>
        <v>3</v>
      </c>
      <c r="T464" s="29" t="e">
        <f t="shared" si="139"/>
        <v>#N/A</v>
      </c>
      <c r="U464" s="29" t="e">
        <f t="shared" si="140"/>
        <v>#N/A</v>
      </c>
      <c r="V464" s="29" t="e">
        <f t="shared" si="141"/>
        <v>#N/A</v>
      </c>
      <c r="W464" s="21" t="e">
        <f t="shared" si="150"/>
        <v>#DIV/0!</v>
      </c>
      <c r="X464" s="28">
        <f t="shared" si="142"/>
        <v>0</v>
      </c>
      <c r="Y464" s="28">
        <f t="shared" si="143"/>
        <v>0</v>
      </c>
      <c r="Z464" s="45" t="e">
        <f t="shared" si="151"/>
        <v>#DIV/0!</v>
      </c>
    </row>
    <row r="465" spans="4:26">
      <c r="D465" s="21"/>
      <c r="E465" s="21"/>
      <c r="G465" s="21"/>
      <c r="H465" s="54">
        <f t="shared" si="144"/>
        <v>0</v>
      </c>
      <c r="I465" s="28">
        <f t="shared" si="133"/>
        <v>0</v>
      </c>
      <c r="J465" s="45" t="e">
        <f t="shared" si="145"/>
        <v>#DIV/0!</v>
      </c>
      <c r="K465" s="29">
        <f t="shared" si="146"/>
        <v>3</v>
      </c>
      <c r="L465" s="29">
        <f t="shared" si="134"/>
        <v>0.27</v>
      </c>
      <c r="M465" s="29">
        <f t="shared" si="135"/>
        <v>8.4199999999999997E-2</v>
      </c>
      <c r="N465" s="29">
        <f t="shared" si="136"/>
        <v>12.92</v>
      </c>
      <c r="O465" s="45" t="e">
        <f t="shared" si="147"/>
        <v>#DIV/0!</v>
      </c>
      <c r="P465" s="28">
        <f t="shared" si="137"/>
        <v>10.989169238449415</v>
      </c>
      <c r="Q465" s="28">
        <f t="shared" si="138"/>
        <v>15.087458954343088</v>
      </c>
      <c r="R465" s="45" t="e">
        <f t="shared" si="148"/>
        <v>#DIV/0!</v>
      </c>
      <c r="S465" s="29">
        <f t="shared" si="149"/>
        <v>3</v>
      </c>
      <c r="T465" s="29" t="e">
        <f t="shared" si="139"/>
        <v>#N/A</v>
      </c>
      <c r="U465" s="29" t="e">
        <f t="shared" si="140"/>
        <v>#N/A</v>
      </c>
      <c r="V465" s="29" t="e">
        <f t="shared" si="141"/>
        <v>#N/A</v>
      </c>
      <c r="W465" s="21" t="e">
        <f t="shared" si="150"/>
        <v>#DIV/0!</v>
      </c>
      <c r="X465" s="28">
        <f t="shared" si="142"/>
        <v>0</v>
      </c>
      <c r="Y465" s="28">
        <f t="shared" si="143"/>
        <v>0</v>
      </c>
      <c r="Z465" s="45" t="e">
        <f t="shared" si="151"/>
        <v>#DIV/0!</v>
      </c>
    </row>
    <row r="466" spans="4:26">
      <c r="D466" s="21"/>
      <c r="E466" s="21"/>
      <c r="G466" s="21"/>
      <c r="H466" s="54">
        <f t="shared" si="144"/>
        <v>0</v>
      </c>
      <c r="I466" s="28">
        <f t="shared" si="133"/>
        <v>0</v>
      </c>
      <c r="J466" s="45" t="e">
        <f t="shared" si="145"/>
        <v>#DIV/0!</v>
      </c>
      <c r="K466" s="29">
        <f t="shared" si="146"/>
        <v>3</v>
      </c>
      <c r="L466" s="29">
        <f t="shared" si="134"/>
        <v>0.27</v>
      </c>
      <c r="M466" s="29">
        <f t="shared" si="135"/>
        <v>8.4199999999999997E-2</v>
      </c>
      <c r="N466" s="29">
        <f t="shared" si="136"/>
        <v>12.92</v>
      </c>
      <c r="O466" s="45" t="e">
        <f t="shared" si="147"/>
        <v>#DIV/0!</v>
      </c>
      <c r="P466" s="28">
        <f t="shared" si="137"/>
        <v>10.989169238449415</v>
      </c>
      <c r="Q466" s="28">
        <f t="shared" si="138"/>
        <v>15.087458954343088</v>
      </c>
      <c r="R466" s="45" t="e">
        <f t="shared" si="148"/>
        <v>#DIV/0!</v>
      </c>
      <c r="S466" s="29">
        <f t="shared" si="149"/>
        <v>3</v>
      </c>
      <c r="T466" s="29" t="e">
        <f t="shared" si="139"/>
        <v>#N/A</v>
      </c>
      <c r="U466" s="29" t="e">
        <f t="shared" si="140"/>
        <v>#N/A</v>
      </c>
      <c r="V466" s="29" t="e">
        <f t="shared" si="141"/>
        <v>#N/A</v>
      </c>
      <c r="W466" s="21" t="e">
        <f t="shared" si="150"/>
        <v>#DIV/0!</v>
      </c>
      <c r="X466" s="28">
        <f t="shared" si="142"/>
        <v>0</v>
      </c>
      <c r="Y466" s="28">
        <f t="shared" si="143"/>
        <v>0</v>
      </c>
      <c r="Z466" s="45" t="e">
        <f t="shared" si="151"/>
        <v>#DIV/0!</v>
      </c>
    </row>
    <row r="467" spans="4:26">
      <c r="D467" s="21"/>
      <c r="E467" s="21"/>
      <c r="G467" s="21"/>
      <c r="H467" s="54">
        <f t="shared" si="144"/>
        <v>0</v>
      </c>
      <c r="I467" s="28">
        <f t="shared" si="133"/>
        <v>0</v>
      </c>
      <c r="J467" s="45" t="e">
        <f t="shared" si="145"/>
        <v>#DIV/0!</v>
      </c>
      <c r="K467" s="29">
        <f t="shared" si="146"/>
        <v>3</v>
      </c>
      <c r="L467" s="29">
        <f t="shared" si="134"/>
        <v>0.27</v>
      </c>
      <c r="M467" s="29">
        <f t="shared" si="135"/>
        <v>8.4199999999999997E-2</v>
      </c>
      <c r="N467" s="29">
        <f t="shared" si="136"/>
        <v>12.92</v>
      </c>
      <c r="O467" s="45" t="e">
        <f t="shared" si="147"/>
        <v>#DIV/0!</v>
      </c>
      <c r="P467" s="28">
        <f t="shared" si="137"/>
        <v>10.989169238449415</v>
      </c>
      <c r="Q467" s="28">
        <f t="shared" si="138"/>
        <v>15.087458954343088</v>
      </c>
      <c r="R467" s="45" t="e">
        <f t="shared" si="148"/>
        <v>#DIV/0!</v>
      </c>
      <c r="S467" s="29">
        <f t="shared" si="149"/>
        <v>3</v>
      </c>
      <c r="T467" s="29" t="e">
        <f t="shared" si="139"/>
        <v>#N/A</v>
      </c>
      <c r="U467" s="29" t="e">
        <f t="shared" si="140"/>
        <v>#N/A</v>
      </c>
      <c r="V467" s="29" t="e">
        <f t="shared" si="141"/>
        <v>#N/A</v>
      </c>
      <c r="W467" s="21" t="e">
        <f t="shared" si="150"/>
        <v>#DIV/0!</v>
      </c>
      <c r="X467" s="28">
        <f t="shared" si="142"/>
        <v>0</v>
      </c>
      <c r="Y467" s="28">
        <f t="shared" si="143"/>
        <v>0</v>
      </c>
      <c r="Z467" s="45" t="e">
        <f t="shared" si="151"/>
        <v>#DIV/0!</v>
      </c>
    </row>
    <row r="468" spans="4:26">
      <c r="D468" s="21"/>
      <c r="E468" s="21"/>
      <c r="G468" s="21"/>
      <c r="H468" s="54">
        <f t="shared" si="144"/>
        <v>0</v>
      </c>
      <c r="I468" s="28">
        <f t="shared" si="133"/>
        <v>0</v>
      </c>
      <c r="J468" s="45" t="e">
        <f t="shared" si="145"/>
        <v>#DIV/0!</v>
      </c>
      <c r="K468" s="29">
        <f t="shared" si="146"/>
        <v>3</v>
      </c>
      <c r="L468" s="29">
        <f t="shared" si="134"/>
        <v>0.27</v>
      </c>
      <c r="M468" s="29">
        <f t="shared" si="135"/>
        <v>8.4199999999999997E-2</v>
      </c>
      <c r="N468" s="29">
        <f t="shared" si="136"/>
        <v>12.92</v>
      </c>
      <c r="O468" s="45" t="e">
        <f t="shared" si="147"/>
        <v>#DIV/0!</v>
      </c>
      <c r="P468" s="28">
        <f t="shared" si="137"/>
        <v>10.989169238449415</v>
      </c>
      <c r="Q468" s="28">
        <f t="shared" si="138"/>
        <v>15.087458954343088</v>
      </c>
      <c r="R468" s="45" t="e">
        <f t="shared" si="148"/>
        <v>#DIV/0!</v>
      </c>
      <c r="S468" s="29">
        <f t="shared" si="149"/>
        <v>3</v>
      </c>
      <c r="T468" s="29" t="e">
        <f t="shared" si="139"/>
        <v>#N/A</v>
      </c>
      <c r="U468" s="29" t="e">
        <f t="shared" si="140"/>
        <v>#N/A</v>
      </c>
      <c r="V468" s="29" t="e">
        <f t="shared" si="141"/>
        <v>#N/A</v>
      </c>
      <c r="W468" s="21" t="e">
        <f t="shared" si="150"/>
        <v>#DIV/0!</v>
      </c>
      <c r="X468" s="28">
        <f t="shared" si="142"/>
        <v>0</v>
      </c>
      <c r="Y468" s="28">
        <f t="shared" si="143"/>
        <v>0</v>
      </c>
      <c r="Z468" s="45" t="e">
        <f t="shared" si="151"/>
        <v>#DIV/0!</v>
      </c>
    </row>
    <row r="469" spans="4:26">
      <c r="D469" s="21"/>
      <c r="E469" s="21"/>
      <c r="G469" s="21"/>
      <c r="H469" s="54">
        <f t="shared" si="144"/>
        <v>0</v>
      </c>
      <c r="I469" s="28">
        <f t="shared" si="133"/>
        <v>0</v>
      </c>
      <c r="J469" s="45" t="e">
        <f t="shared" si="145"/>
        <v>#DIV/0!</v>
      </c>
      <c r="K469" s="29">
        <f t="shared" si="146"/>
        <v>3</v>
      </c>
      <c r="L469" s="29">
        <f t="shared" si="134"/>
        <v>0.27</v>
      </c>
      <c r="M469" s="29">
        <f t="shared" si="135"/>
        <v>8.4199999999999997E-2</v>
      </c>
      <c r="N469" s="29">
        <f t="shared" si="136"/>
        <v>12.92</v>
      </c>
      <c r="O469" s="45" t="e">
        <f t="shared" si="147"/>
        <v>#DIV/0!</v>
      </c>
      <c r="P469" s="28">
        <f t="shared" si="137"/>
        <v>10.989169238449415</v>
      </c>
      <c r="Q469" s="28">
        <f t="shared" si="138"/>
        <v>15.087458954343088</v>
      </c>
      <c r="R469" s="45" t="e">
        <f t="shared" si="148"/>
        <v>#DIV/0!</v>
      </c>
      <c r="S469" s="29">
        <f t="shared" si="149"/>
        <v>3</v>
      </c>
      <c r="T469" s="29" t="e">
        <f t="shared" si="139"/>
        <v>#N/A</v>
      </c>
      <c r="U469" s="29" t="e">
        <f t="shared" si="140"/>
        <v>#N/A</v>
      </c>
      <c r="V469" s="29" t="e">
        <f t="shared" si="141"/>
        <v>#N/A</v>
      </c>
      <c r="W469" s="21" t="e">
        <f t="shared" si="150"/>
        <v>#DIV/0!</v>
      </c>
      <c r="X469" s="28">
        <f t="shared" si="142"/>
        <v>0</v>
      </c>
      <c r="Y469" s="28">
        <f t="shared" si="143"/>
        <v>0</v>
      </c>
      <c r="Z469" s="45" t="e">
        <f t="shared" si="151"/>
        <v>#DIV/0!</v>
      </c>
    </row>
    <row r="470" spans="4:26">
      <c r="D470" s="21"/>
      <c r="E470" s="21"/>
      <c r="G470" s="21"/>
      <c r="H470" s="54">
        <f t="shared" si="144"/>
        <v>0</v>
      </c>
      <c r="I470" s="28">
        <f t="shared" si="133"/>
        <v>0</v>
      </c>
      <c r="J470" s="45" t="e">
        <f t="shared" si="145"/>
        <v>#DIV/0!</v>
      </c>
      <c r="K470" s="29">
        <f t="shared" si="146"/>
        <v>3</v>
      </c>
      <c r="L470" s="29">
        <f t="shared" si="134"/>
        <v>0.27</v>
      </c>
      <c r="M470" s="29">
        <f t="shared" si="135"/>
        <v>8.4199999999999997E-2</v>
      </c>
      <c r="N470" s="29">
        <f t="shared" si="136"/>
        <v>12.92</v>
      </c>
      <c r="O470" s="45" t="e">
        <f t="shared" si="147"/>
        <v>#DIV/0!</v>
      </c>
      <c r="P470" s="28">
        <f t="shared" si="137"/>
        <v>10.989169238449415</v>
      </c>
      <c r="Q470" s="28">
        <f t="shared" si="138"/>
        <v>15.087458954343088</v>
      </c>
      <c r="R470" s="45" t="e">
        <f t="shared" si="148"/>
        <v>#DIV/0!</v>
      </c>
      <c r="S470" s="29">
        <f t="shared" si="149"/>
        <v>3</v>
      </c>
      <c r="T470" s="29" t="e">
        <f t="shared" si="139"/>
        <v>#N/A</v>
      </c>
      <c r="U470" s="29" t="e">
        <f t="shared" si="140"/>
        <v>#N/A</v>
      </c>
      <c r="V470" s="29" t="e">
        <f t="shared" si="141"/>
        <v>#N/A</v>
      </c>
      <c r="W470" s="21" t="e">
        <f t="shared" si="150"/>
        <v>#DIV/0!</v>
      </c>
      <c r="X470" s="28">
        <f t="shared" si="142"/>
        <v>0</v>
      </c>
      <c r="Y470" s="28">
        <f t="shared" si="143"/>
        <v>0</v>
      </c>
      <c r="Z470" s="45" t="e">
        <f t="shared" si="151"/>
        <v>#DIV/0!</v>
      </c>
    </row>
    <row r="471" spans="4:26">
      <c r="D471" s="21"/>
      <c r="E471" s="21"/>
      <c r="G471" s="21"/>
      <c r="H471" s="54">
        <f t="shared" si="144"/>
        <v>0</v>
      </c>
      <c r="I471" s="28">
        <f t="shared" si="133"/>
        <v>0</v>
      </c>
      <c r="J471" s="45" t="e">
        <f t="shared" si="145"/>
        <v>#DIV/0!</v>
      </c>
      <c r="K471" s="29">
        <f t="shared" si="146"/>
        <v>3</v>
      </c>
      <c r="L471" s="29">
        <f t="shared" si="134"/>
        <v>0.27</v>
      </c>
      <c r="M471" s="29">
        <f t="shared" si="135"/>
        <v>8.4199999999999997E-2</v>
      </c>
      <c r="N471" s="29">
        <f t="shared" si="136"/>
        <v>12.92</v>
      </c>
      <c r="O471" s="45" t="e">
        <f t="shared" si="147"/>
        <v>#DIV/0!</v>
      </c>
      <c r="P471" s="28">
        <f t="shared" si="137"/>
        <v>10.989169238449415</v>
      </c>
      <c r="Q471" s="28">
        <f t="shared" si="138"/>
        <v>15.087458954343088</v>
      </c>
      <c r="R471" s="45" t="e">
        <f t="shared" si="148"/>
        <v>#DIV/0!</v>
      </c>
      <c r="S471" s="29">
        <f t="shared" si="149"/>
        <v>3</v>
      </c>
      <c r="T471" s="29" t="e">
        <f t="shared" si="139"/>
        <v>#N/A</v>
      </c>
      <c r="U471" s="29" t="e">
        <f t="shared" si="140"/>
        <v>#N/A</v>
      </c>
      <c r="V471" s="29" t="e">
        <f t="shared" si="141"/>
        <v>#N/A</v>
      </c>
      <c r="W471" s="21" t="e">
        <f t="shared" si="150"/>
        <v>#DIV/0!</v>
      </c>
      <c r="X471" s="28">
        <f t="shared" si="142"/>
        <v>0</v>
      </c>
      <c r="Y471" s="28">
        <f t="shared" si="143"/>
        <v>0</v>
      </c>
      <c r="Z471" s="45" t="e">
        <f t="shared" si="151"/>
        <v>#DIV/0!</v>
      </c>
    </row>
    <row r="472" spans="4:26">
      <c r="D472" s="21"/>
      <c r="E472" s="21"/>
      <c r="G472" s="21"/>
      <c r="H472" s="54">
        <f t="shared" si="144"/>
        <v>0</v>
      </c>
      <c r="I472" s="28">
        <f t="shared" si="133"/>
        <v>0</v>
      </c>
      <c r="J472" s="45" t="e">
        <f t="shared" si="145"/>
        <v>#DIV/0!</v>
      </c>
      <c r="K472" s="29">
        <f t="shared" si="146"/>
        <v>3</v>
      </c>
      <c r="L472" s="29">
        <f t="shared" si="134"/>
        <v>0.27</v>
      </c>
      <c r="M472" s="29">
        <f t="shared" si="135"/>
        <v>8.4199999999999997E-2</v>
      </c>
      <c r="N472" s="29">
        <f t="shared" si="136"/>
        <v>12.92</v>
      </c>
      <c r="O472" s="45" t="e">
        <f t="shared" si="147"/>
        <v>#DIV/0!</v>
      </c>
      <c r="P472" s="28">
        <f t="shared" si="137"/>
        <v>10.989169238449415</v>
      </c>
      <c r="Q472" s="28">
        <f t="shared" si="138"/>
        <v>15.087458954343088</v>
      </c>
      <c r="R472" s="45" t="e">
        <f t="shared" si="148"/>
        <v>#DIV/0!</v>
      </c>
      <c r="S472" s="29">
        <f t="shared" si="149"/>
        <v>3</v>
      </c>
      <c r="T472" s="29" t="e">
        <f t="shared" si="139"/>
        <v>#N/A</v>
      </c>
      <c r="U472" s="29" t="e">
        <f t="shared" si="140"/>
        <v>#N/A</v>
      </c>
      <c r="V472" s="29" t="e">
        <f t="shared" si="141"/>
        <v>#N/A</v>
      </c>
      <c r="W472" s="21" t="e">
        <f t="shared" si="150"/>
        <v>#DIV/0!</v>
      </c>
      <c r="X472" s="28">
        <f t="shared" si="142"/>
        <v>0</v>
      </c>
      <c r="Y472" s="28">
        <f t="shared" si="143"/>
        <v>0</v>
      </c>
      <c r="Z472" s="45" t="e">
        <f t="shared" si="151"/>
        <v>#DIV/0!</v>
      </c>
    </row>
    <row r="473" spans="4:26">
      <c r="D473" s="21"/>
      <c r="E473" s="21"/>
      <c r="G473" s="21"/>
      <c r="H473" s="54">
        <f t="shared" si="144"/>
        <v>0</v>
      </c>
      <c r="I473" s="28">
        <f t="shared" si="133"/>
        <v>0</v>
      </c>
      <c r="J473" s="45" t="e">
        <f t="shared" si="145"/>
        <v>#DIV/0!</v>
      </c>
      <c r="K473" s="29">
        <f t="shared" si="146"/>
        <v>3</v>
      </c>
      <c r="L473" s="29">
        <f t="shared" si="134"/>
        <v>0.27</v>
      </c>
      <c r="M473" s="29">
        <f t="shared" si="135"/>
        <v>8.4199999999999997E-2</v>
      </c>
      <c r="N473" s="29">
        <f t="shared" si="136"/>
        <v>12.92</v>
      </c>
      <c r="O473" s="45" t="e">
        <f t="shared" si="147"/>
        <v>#DIV/0!</v>
      </c>
      <c r="P473" s="28">
        <f t="shared" si="137"/>
        <v>10.989169238449415</v>
      </c>
      <c r="Q473" s="28">
        <f t="shared" si="138"/>
        <v>15.087458954343088</v>
      </c>
      <c r="R473" s="45" t="e">
        <f t="shared" si="148"/>
        <v>#DIV/0!</v>
      </c>
      <c r="S473" s="29">
        <f t="shared" si="149"/>
        <v>3</v>
      </c>
      <c r="T473" s="29" t="e">
        <f t="shared" si="139"/>
        <v>#N/A</v>
      </c>
      <c r="U473" s="29" t="e">
        <f t="shared" si="140"/>
        <v>#N/A</v>
      </c>
      <c r="V473" s="29" t="e">
        <f t="shared" si="141"/>
        <v>#N/A</v>
      </c>
      <c r="W473" s="21" t="e">
        <f t="shared" si="150"/>
        <v>#DIV/0!</v>
      </c>
      <c r="X473" s="28">
        <f t="shared" si="142"/>
        <v>0</v>
      </c>
      <c r="Y473" s="28">
        <f t="shared" si="143"/>
        <v>0</v>
      </c>
      <c r="Z473" s="45" t="e">
        <f t="shared" si="151"/>
        <v>#DIV/0!</v>
      </c>
    </row>
    <row r="474" spans="4:26">
      <c r="D474" s="21"/>
      <c r="E474" s="21"/>
      <c r="G474" s="21"/>
      <c r="H474" s="54">
        <f t="shared" si="144"/>
        <v>0</v>
      </c>
      <c r="I474" s="28">
        <f t="shared" si="133"/>
        <v>0</v>
      </c>
      <c r="J474" s="45" t="e">
        <f t="shared" si="145"/>
        <v>#DIV/0!</v>
      </c>
      <c r="K474" s="29">
        <f t="shared" si="146"/>
        <v>3</v>
      </c>
      <c r="L474" s="29">
        <f t="shared" si="134"/>
        <v>0.27</v>
      </c>
      <c r="M474" s="29">
        <f t="shared" si="135"/>
        <v>8.4199999999999997E-2</v>
      </c>
      <c r="N474" s="29">
        <f t="shared" si="136"/>
        <v>12.92</v>
      </c>
      <c r="O474" s="45" t="e">
        <f t="shared" si="147"/>
        <v>#DIV/0!</v>
      </c>
      <c r="P474" s="28">
        <f t="shared" si="137"/>
        <v>10.989169238449415</v>
      </c>
      <c r="Q474" s="28">
        <f t="shared" si="138"/>
        <v>15.087458954343088</v>
      </c>
      <c r="R474" s="45" t="e">
        <f t="shared" si="148"/>
        <v>#DIV/0!</v>
      </c>
      <c r="S474" s="29">
        <f t="shared" si="149"/>
        <v>3</v>
      </c>
      <c r="T474" s="29" t="e">
        <f t="shared" si="139"/>
        <v>#N/A</v>
      </c>
      <c r="U474" s="29" t="e">
        <f t="shared" si="140"/>
        <v>#N/A</v>
      </c>
      <c r="V474" s="29" t="e">
        <f t="shared" si="141"/>
        <v>#N/A</v>
      </c>
      <c r="W474" s="21" t="e">
        <f t="shared" si="150"/>
        <v>#DIV/0!</v>
      </c>
      <c r="X474" s="28">
        <f t="shared" si="142"/>
        <v>0</v>
      </c>
      <c r="Y474" s="28">
        <f t="shared" si="143"/>
        <v>0</v>
      </c>
      <c r="Z474" s="45" t="e">
        <f t="shared" si="151"/>
        <v>#DIV/0!</v>
      </c>
    </row>
    <row r="475" spans="4:26">
      <c r="D475" s="21"/>
      <c r="E475" s="21"/>
      <c r="G475" s="21"/>
      <c r="H475" s="54">
        <f t="shared" si="144"/>
        <v>0</v>
      </c>
      <c r="I475" s="28">
        <f t="shared" si="133"/>
        <v>0</v>
      </c>
      <c r="J475" s="45" t="e">
        <f t="shared" si="145"/>
        <v>#DIV/0!</v>
      </c>
      <c r="K475" s="29">
        <f t="shared" si="146"/>
        <v>3</v>
      </c>
      <c r="L475" s="29">
        <f t="shared" si="134"/>
        <v>0.27</v>
      </c>
      <c r="M475" s="29">
        <f t="shared" si="135"/>
        <v>8.4199999999999997E-2</v>
      </c>
      <c r="N475" s="29">
        <f t="shared" si="136"/>
        <v>12.92</v>
      </c>
      <c r="O475" s="45" t="e">
        <f t="shared" si="147"/>
        <v>#DIV/0!</v>
      </c>
      <c r="P475" s="28">
        <f t="shared" si="137"/>
        <v>10.989169238449415</v>
      </c>
      <c r="Q475" s="28">
        <f t="shared" si="138"/>
        <v>15.087458954343088</v>
      </c>
      <c r="R475" s="45" t="e">
        <f t="shared" si="148"/>
        <v>#DIV/0!</v>
      </c>
      <c r="S475" s="29">
        <f t="shared" si="149"/>
        <v>3</v>
      </c>
      <c r="T475" s="29" t="e">
        <f t="shared" si="139"/>
        <v>#N/A</v>
      </c>
      <c r="U475" s="29" t="e">
        <f t="shared" si="140"/>
        <v>#N/A</v>
      </c>
      <c r="V475" s="29" t="e">
        <f t="shared" si="141"/>
        <v>#N/A</v>
      </c>
      <c r="W475" s="21" t="e">
        <f t="shared" si="150"/>
        <v>#DIV/0!</v>
      </c>
      <c r="X475" s="28">
        <f t="shared" si="142"/>
        <v>0</v>
      </c>
      <c r="Y475" s="28">
        <f t="shared" si="143"/>
        <v>0</v>
      </c>
      <c r="Z475" s="45" t="e">
        <f t="shared" si="151"/>
        <v>#DIV/0!</v>
      </c>
    </row>
    <row r="476" spans="4:26">
      <c r="D476" s="21"/>
      <c r="E476" s="21"/>
      <c r="G476" s="21"/>
      <c r="H476" s="54">
        <f t="shared" si="144"/>
        <v>0</v>
      </c>
      <c r="I476" s="28">
        <f t="shared" si="133"/>
        <v>0</v>
      </c>
      <c r="J476" s="45" t="e">
        <f t="shared" si="145"/>
        <v>#DIV/0!</v>
      </c>
      <c r="K476" s="29">
        <f t="shared" si="146"/>
        <v>3</v>
      </c>
      <c r="L476" s="29">
        <f t="shared" si="134"/>
        <v>0.27</v>
      </c>
      <c r="M476" s="29">
        <f t="shared" si="135"/>
        <v>8.4199999999999997E-2</v>
      </c>
      <c r="N476" s="29">
        <f t="shared" si="136"/>
        <v>12.92</v>
      </c>
      <c r="O476" s="45" t="e">
        <f t="shared" si="147"/>
        <v>#DIV/0!</v>
      </c>
      <c r="P476" s="28">
        <f t="shared" si="137"/>
        <v>10.989169238449415</v>
      </c>
      <c r="Q476" s="28">
        <f t="shared" si="138"/>
        <v>15.087458954343088</v>
      </c>
      <c r="R476" s="45" t="e">
        <f t="shared" si="148"/>
        <v>#DIV/0!</v>
      </c>
      <c r="S476" s="29">
        <f t="shared" si="149"/>
        <v>3</v>
      </c>
      <c r="T476" s="29" t="e">
        <f t="shared" si="139"/>
        <v>#N/A</v>
      </c>
      <c r="U476" s="29" t="e">
        <f t="shared" si="140"/>
        <v>#N/A</v>
      </c>
      <c r="V476" s="29" t="e">
        <f t="shared" si="141"/>
        <v>#N/A</v>
      </c>
      <c r="W476" s="21" t="e">
        <f t="shared" si="150"/>
        <v>#DIV/0!</v>
      </c>
      <c r="X476" s="28">
        <f t="shared" si="142"/>
        <v>0</v>
      </c>
      <c r="Y476" s="28">
        <f t="shared" si="143"/>
        <v>0</v>
      </c>
      <c r="Z476" s="45" t="e">
        <f t="shared" si="151"/>
        <v>#DIV/0!</v>
      </c>
    </row>
    <row r="477" spans="4:26">
      <c r="D477" s="21"/>
      <c r="E477" s="21"/>
      <c r="G477" s="21"/>
      <c r="H477" s="54">
        <f t="shared" si="144"/>
        <v>0</v>
      </c>
      <c r="I477" s="28">
        <f t="shared" si="133"/>
        <v>0</v>
      </c>
      <c r="J477" s="45" t="e">
        <f t="shared" si="145"/>
        <v>#DIV/0!</v>
      </c>
      <c r="K477" s="29">
        <f t="shared" si="146"/>
        <v>3</v>
      </c>
      <c r="L477" s="29">
        <f t="shared" si="134"/>
        <v>0.27</v>
      </c>
      <c r="M477" s="29">
        <f t="shared" si="135"/>
        <v>8.4199999999999997E-2</v>
      </c>
      <c r="N477" s="29">
        <f t="shared" si="136"/>
        <v>12.92</v>
      </c>
      <c r="O477" s="45" t="e">
        <f t="shared" si="147"/>
        <v>#DIV/0!</v>
      </c>
      <c r="P477" s="28">
        <f t="shared" si="137"/>
        <v>10.989169238449415</v>
      </c>
      <c r="Q477" s="28">
        <f t="shared" si="138"/>
        <v>15.087458954343088</v>
      </c>
      <c r="R477" s="45" t="e">
        <f t="shared" si="148"/>
        <v>#DIV/0!</v>
      </c>
      <c r="S477" s="29">
        <f t="shared" si="149"/>
        <v>3</v>
      </c>
      <c r="T477" s="29" t="e">
        <f t="shared" si="139"/>
        <v>#N/A</v>
      </c>
      <c r="U477" s="29" t="e">
        <f t="shared" si="140"/>
        <v>#N/A</v>
      </c>
      <c r="V477" s="29" t="e">
        <f t="shared" si="141"/>
        <v>#N/A</v>
      </c>
      <c r="W477" s="21" t="e">
        <f t="shared" si="150"/>
        <v>#DIV/0!</v>
      </c>
      <c r="X477" s="28">
        <f t="shared" si="142"/>
        <v>0</v>
      </c>
      <c r="Y477" s="28">
        <f t="shared" si="143"/>
        <v>0</v>
      </c>
      <c r="Z477" s="45" t="e">
        <f t="shared" si="151"/>
        <v>#DIV/0!</v>
      </c>
    </row>
    <row r="478" spans="4:26">
      <c r="D478" s="21"/>
      <c r="E478" s="21"/>
      <c r="G478" s="21"/>
      <c r="H478" s="54">
        <f t="shared" si="144"/>
        <v>0</v>
      </c>
      <c r="I478" s="28">
        <f t="shared" si="133"/>
        <v>0</v>
      </c>
      <c r="J478" s="45" t="e">
        <f t="shared" si="145"/>
        <v>#DIV/0!</v>
      </c>
      <c r="K478" s="29">
        <f t="shared" si="146"/>
        <v>3</v>
      </c>
      <c r="L478" s="29">
        <f t="shared" si="134"/>
        <v>0.27</v>
      </c>
      <c r="M478" s="29">
        <f t="shared" si="135"/>
        <v>8.4199999999999997E-2</v>
      </c>
      <c r="N478" s="29">
        <f t="shared" si="136"/>
        <v>12.92</v>
      </c>
      <c r="O478" s="45" t="e">
        <f t="shared" si="147"/>
        <v>#DIV/0!</v>
      </c>
      <c r="P478" s="28">
        <f t="shared" si="137"/>
        <v>10.989169238449415</v>
      </c>
      <c r="Q478" s="28">
        <f t="shared" si="138"/>
        <v>15.087458954343088</v>
      </c>
      <c r="R478" s="45" t="e">
        <f t="shared" si="148"/>
        <v>#DIV/0!</v>
      </c>
      <c r="S478" s="29">
        <f t="shared" si="149"/>
        <v>3</v>
      </c>
      <c r="T478" s="29" t="e">
        <f t="shared" si="139"/>
        <v>#N/A</v>
      </c>
      <c r="U478" s="29" t="e">
        <f t="shared" si="140"/>
        <v>#N/A</v>
      </c>
      <c r="V478" s="29" t="e">
        <f t="shared" si="141"/>
        <v>#N/A</v>
      </c>
      <c r="W478" s="21" t="e">
        <f t="shared" si="150"/>
        <v>#DIV/0!</v>
      </c>
      <c r="X478" s="28">
        <f t="shared" si="142"/>
        <v>0</v>
      </c>
      <c r="Y478" s="28">
        <f t="shared" si="143"/>
        <v>0</v>
      </c>
      <c r="Z478" s="45" t="e">
        <f t="shared" si="151"/>
        <v>#DIV/0!</v>
      </c>
    </row>
    <row r="479" spans="4:26">
      <c r="D479" s="21"/>
      <c r="E479" s="21"/>
      <c r="G479" s="21"/>
      <c r="H479" s="54">
        <f t="shared" si="144"/>
        <v>0</v>
      </c>
      <c r="I479" s="28">
        <f t="shared" si="133"/>
        <v>0</v>
      </c>
      <c r="J479" s="45" t="e">
        <f t="shared" si="145"/>
        <v>#DIV/0!</v>
      </c>
      <c r="K479" s="29">
        <f t="shared" si="146"/>
        <v>3</v>
      </c>
      <c r="L479" s="29">
        <f t="shared" si="134"/>
        <v>0.27</v>
      </c>
      <c r="M479" s="29">
        <f t="shared" si="135"/>
        <v>8.4199999999999997E-2</v>
      </c>
      <c r="N479" s="29">
        <f t="shared" si="136"/>
        <v>12.92</v>
      </c>
      <c r="O479" s="45" t="e">
        <f t="shared" si="147"/>
        <v>#DIV/0!</v>
      </c>
      <c r="P479" s="28">
        <f t="shared" si="137"/>
        <v>10.989169238449415</v>
      </c>
      <c r="Q479" s="28">
        <f t="shared" si="138"/>
        <v>15.087458954343088</v>
      </c>
      <c r="R479" s="45" t="e">
        <f t="shared" si="148"/>
        <v>#DIV/0!</v>
      </c>
      <c r="S479" s="29">
        <f t="shared" si="149"/>
        <v>3</v>
      </c>
      <c r="T479" s="29" t="e">
        <f t="shared" si="139"/>
        <v>#N/A</v>
      </c>
      <c r="U479" s="29" t="e">
        <f t="shared" si="140"/>
        <v>#N/A</v>
      </c>
      <c r="V479" s="29" t="e">
        <f t="shared" si="141"/>
        <v>#N/A</v>
      </c>
      <c r="W479" s="21" t="e">
        <f t="shared" si="150"/>
        <v>#DIV/0!</v>
      </c>
      <c r="X479" s="28">
        <f t="shared" si="142"/>
        <v>0</v>
      </c>
      <c r="Y479" s="28">
        <f t="shared" si="143"/>
        <v>0</v>
      </c>
      <c r="Z479" s="45" t="e">
        <f t="shared" si="151"/>
        <v>#DIV/0!</v>
      </c>
    </row>
    <row r="480" spans="4:26">
      <c r="D480" s="21"/>
      <c r="E480" s="21"/>
      <c r="G480" s="21"/>
      <c r="H480" s="54">
        <f t="shared" si="144"/>
        <v>0</v>
      </c>
      <c r="I480" s="28">
        <f t="shared" si="133"/>
        <v>0</v>
      </c>
      <c r="J480" s="45" t="e">
        <f t="shared" si="145"/>
        <v>#DIV/0!</v>
      </c>
      <c r="K480" s="29">
        <f t="shared" si="146"/>
        <v>3</v>
      </c>
      <c r="L480" s="29">
        <f t="shared" si="134"/>
        <v>0.27</v>
      </c>
      <c r="M480" s="29">
        <f t="shared" si="135"/>
        <v>8.4199999999999997E-2</v>
      </c>
      <c r="N480" s="29">
        <f t="shared" si="136"/>
        <v>12.92</v>
      </c>
      <c r="O480" s="45" t="e">
        <f t="shared" si="147"/>
        <v>#DIV/0!</v>
      </c>
      <c r="P480" s="28">
        <f t="shared" si="137"/>
        <v>10.989169238449415</v>
      </c>
      <c r="Q480" s="28">
        <f t="shared" si="138"/>
        <v>15.087458954343088</v>
      </c>
      <c r="R480" s="45" t="e">
        <f t="shared" si="148"/>
        <v>#DIV/0!</v>
      </c>
      <c r="S480" s="29">
        <f t="shared" si="149"/>
        <v>3</v>
      </c>
      <c r="T480" s="29" t="e">
        <f t="shared" si="139"/>
        <v>#N/A</v>
      </c>
      <c r="U480" s="29" t="e">
        <f t="shared" si="140"/>
        <v>#N/A</v>
      </c>
      <c r="V480" s="29" t="e">
        <f t="shared" si="141"/>
        <v>#N/A</v>
      </c>
      <c r="W480" s="21" t="e">
        <f t="shared" si="150"/>
        <v>#DIV/0!</v>
      </c>
      <c r="X480" s="28">
        <f t="shared" si="142"/>
        <v>0</v>
      </c>
      <c r="Y480" s="28">
        <f t="shared" si="143"/>
        <v>0</v>
      </c>
      <c r="Z480" s="45" t="e">
        <f t="shared" si="151"/>
        <v>#DIV/0!</v>
      </c>
    </row>
    <row r="481" spans="4:26">
      <c r="D481" s="21"/>
      <c r="E481" s="21"/>
      <c r="G481" s="21"/>
      <c r="H481" s="54">
        <f t="shared" si="144"/>
        <v>0</v>
      </c>
      <c r="I481" s="28">
        <f t="shared" si="133"/>
        <v>0</v>
      </c>
      <c r="J481" s="45" t="e">
        <f t="shared" si="145"/>
        <v>#DIV/0!</v>
      </c>
      <c r="K481" s="29">
        <f t="shared" si="146"/>
        <v>3</v>
      </c>
      <c r="L481" s="29">
        <f t="shared" si="134"/>
        <v>0.27</v>
      </c>
      <c r="M481" s="29">
        <f t="shared" si="135"/>
        <v>8.4199999999999997E-2</v>
      </c>
      <c r="N481" s="29">
        <f t="shared" si="136"/>
        <v>12.92</v>
      </c>
      <c r="O481" s="45" t="e">
        <f t="shared" si="147"/>
        <v>#DIV/0!</v>
      </c>
      <c r="P481" s="28">
        <f t="shared" si="137"/>
        <v>10.989169238449415</v>
      </c>
      <c r="Q481" s="28">
        <f t="shared" si="138"/>
        <v>15.087458954343088</v>
      </c>
      <c r="R481" s="45" t="e">
        <f t="shared" si="148"/>
        <v>#DIV/0!</v>
      </c>
      <c r="S481" s="29">
        <f t="shared" si="149"/>
        <v>3</v>
      </c>
      <c r="T481" s="29" t="e">
        <f t="shared" si="139"/>
        <v>#N/A</v>
      </c>
      <c r="U481" s="29" t="e">
        <f t="shared" si="140"/>
        <v>#N/A</v>
      </c>
      <c r="V481" s="29" t="e">
        <f t="shared" si="141"/>
        <v>#N/A</v>
      </c>
      <c r="W481" s="21" t="e">
        <f t="shared" si="150"/>
        <v>#DIV/0!</v>
      </c>
      <c r="X481" s="28">
        <f t="shared" si="142"/>
        <v>0</v>
      </c>
      <c r="Y481" s="28">
        <f t="shared" si="143"/>
        <v>0</v>
      </c>
      <c r="Z481" s="45" t="e">
        <f t="shared" si="151"/>
        <v>#DIV/0!</v>
      </c>
    </row>
    <row r="482" spans="4:26">
      <c r="D482" s="21"/>
      <c r="E482" s="21"/>
      <c r="G482" s="21"/>
      <c r="H482" s="54">
        <f t="shared" si="144"/>
        <v>0</v>
      </c>
      <c r="I482" s="28">
        <f t="shared" si="133"/>
        <v>0</v>
      </c>
      <c r="J482" s="45" t="e">
        <f t="shared" si="145"/>
        <v>#DIV/0!</v>
      </c>
      <c r="K482" s="29">
        <f t="shared" si="146"/>
        <v>3</v>
      </c>
      <c r="L482" s="29">
        <f t="shared" si="134"/>
        <v>0.27</v>
      </c>
      <c r="M482" s="29">
        <f t="shared" si="135"/>
        <v>8.4199999999999997E-2</v>
      </c>
      <c r="N482" s="29">
        <f t="shared" si="136"/>
        <v>12.92</v>
      </c>
      <c r="O482" s="45" t="e">
        <f t="shared" si="147"/>
        <v>#DIV/0!</v>
      </c>
      <c r="P482" s="28">
        <f t="shared" si="137"/>
        <v>10.989169238449415</v>
      </c>
      <c r="Q482" s="28">
        <f t="shared" si="138"/>
        <v>15.087458954343088</v>
      </c>
      <c r="R482" s="45" t="e">
        <f t="shared" si="148"/>
        <v>#DIV/0!</v>
      </c>
      <c r="S482" s="29">
        <f t="shared" si="149"/>
        <v>3</v>
      </c>
      <c r="T482" s="29" t="e">
        <f t="shared" si="139"/>
        <v>#N/A</v>
      </c>
      <c r="U482" s="29" t="e">
        <f t="shared" si="140"/>
        <v>#N/A</v>
      </c>
      <c r="V482" s="29" t="e">
        <f t="shared" si="141"/>
        <v>#N/A</v>
      </c>
      <c r="W482" s="21" t="e">
        <f t="shared" si="150"/>
        <v>#DIV/0!</v>
      </c>
      <c r="X482" s="28">
        <f t="shared" si="142"/>
        <v>0</v>
      </c>
      <c r="Y482" s="28">
        <f t="shared" si="143"/>
        <v>0</v>
      </c>
      <c r="Z482" s="45" t="e">
        <f t="shared" si="151"/>
        <v>#DIV/0!</v>
      </c>
    </row>
    <row r="483" spans="4:26">
      <c r="D483" s="21"/>
      <c r="E483" s="21"/>
      <c r="G483" s="21"/>
      <c r="H483" s="54">
        <f t="shared" si="144"/>
        <v>0</v>
      </c>
      <c r="I483" s="28">
        <f t="shared" si="133"/>
        <v>0</v>
      </c>
      <c r="J483" s="45" t="e">
        <f t="shared" si="145"/>
        <v>#DIV/0!</v>
      </c>
      <c r="K483" s="29">
        <f t="shared" si="146"/>
        <v>3</v>
      </c>
      <c r="L483" s="29">
        <f t="shared" si="134"/>
        <v>0.27</v>
      </c>
      <c r="M483" s="29">
        <f t="shared" si="135"/>
        <v>8.4199999999999997E-2</v>
      </c>
      <c r="N483" s="29">
        <f t="shared" si="136"/>
        <v>12.92</v>
      </c>
      <c r="O483" s="45" t="e">
        <f t="shared" si="147"/>
        <v>#DIV/0!</v>
      </c>
      <c r="P483" s="28">
        <f t="shared" si="137"/>
        <v>10.989169238449415</v>
      </c>
      <c r="Q483" s="28">
        <f t="shared" si="138"/>
        <v>15.087458954343088</v>
      </c>
      <c r="R483" s="45" t="e">
        <f t="shared" si="148"/>
        <v>#DIV/0!</v>
      </c>
      <c r="S483" s="29">
        <f t="shared" si="149"/>
        <v>3</v>
      </c>
      <c r="T483" s="29" t="e">
        <f t="shared" si="139"/>
        <v>#N/A</v>
      </c>
      <c r="U483" s="29" t="e">
        <f t="shared" si="140"/>
        <v>#N/A</v>
      </c>
      <c r="V483" s="29" t="e">
        <f t="shared" si="141"/>
        <v>#N/A</v>
      </c>
      <c r="W483" s="21" t="e">
        <f t="shared" si="150"/>
        <v>#DIV/0!</v>
      </c>
      <c r="X483" s="28">
        <f t="shared" si="142"/>
        <v>0</v>
      </c>
      <c r="Y483" s="28">
        <f t="shared" si="143"/>
        <v>0</v>
      </c>
      <c r="Z483" s="45" t="e">
        <f t="shared" si="151"/>
        <v>#DIV/0!</v>
      </c>
    </row>
    <row r="484" spans="4:26">
      <c r="D484" s="21"/>
      <c r="E484" s="21"/>
      <c r="G484" s="21"/>
      <c r="H484" s="54">
        <f t="shared" si="144"/>
        <v>0</v>
      </c>
      <c r="I484" s="28">
        <f t="shared" si="133"/>
        <v>0</v>
      </c>
      <c r="J484" s="45" t="e">
        <f t="shared" si="145"/>
        <v>#DIV/0!</v>
      </c>
      <c r="K484" s="29">
        <f t="shared" si="146"/>
        <v>3</v>
      </c>
      <c r="L484" s="29">
        <f t="shared" si="134"/>
        <v>0.27</v>
      </c>
      <c r="M484" s="29">
        <f t="shared" si="135"/>
        <v>8.4199999999999997E-2</v>
      </c>
      <c r="N484" s="29">
        <f t="shared" si="136"/>
        <v>12.92</v>
      </c>
      <c r="O484" s="45" t="e">
        <f t="shared" si="147"/>
        <v>#DIV/0!</v>
      </c>
      <c r="P484" s="28">
        <f t="shared" si="137"/>
        <v>10.989169238449415</v>
      </c>
      <c r="Q484" s="28">
        <f t="shared" si="138"/>
        <v>15.087458954343088</v>
      </c>
      <c r="R484" s="45" t="e">
        <f t="shared" si="148"/>
        <v>#DIV/0!</v>
      </c>
      <c r="S484" s="29">
        <f t="shared" si="149"/>
        <v>3</v>
      </c>
      <c r="T484" s="29" t="e">
        <f t="shared" si="139"/>
        <v>#N/A</v>
      </c>
      <c r="U484" s="29" t="e">
        <f t="shared" si="140"/>
        <v>#N/A</v>
      </c>
      <c r="V484" s="29" t="e">
        <f t="shared" si="141"/>
        <v>#N/A</v>
      </c>
      <c r="W484" s="21" t="e">
        <f t="shared" si="150"/>
        <v>#DIV/0!</v>
      </c>
      <c r="X484" s="28">
        <f t="shared" si="142"/>
        <v>0</v>
      </c>
      <c r="Y484" s="28">
        <f t="shared" si="143"/>
        <v>0</v>
      </c>
      <c r="Z484" s="45" t="e">
        <f t="shared" si="151"/>
        <v>#DIV/0!</v>
      </c>
    </row>
    <row r="485" spans="4:26">
      <c r="D485" s="21"/>
      <c r="E485" s="21"/>
      <c r="G485" s="21"/>
      <c r="H485" s="54">
        <f t="shared" si="144"/>
        <v>0</v>
      </c>
      <c r="I485" s="28">
        <f t="shared" si="133"/>
        <v>0</v>
      </c>
      <c r="J485" s="45" t="e">
        <f t="shared" si="145"/>
        <v>#DIV/0!</v>
      </c>
      <c r="K485" s="29">
        <f t="shared" si="146"/>
        <v>3</v>
      </c>
      <c r="L485" s="29">
        <f t="shared" si="134"/>
        <v>0.27</v>
      </c>
      <c r="M485" s="29">
        <f t="shared" si="135"/>
        <v>8.4199999999999997E-2</v>
      </c>
      <c r="N485" s="29">
        <f t="shared" si="136"/>
        <v>12.92</v>
      </c>
      <c r="O485" s="45" t="e">
        <f t="shared" si="147"/>
        <v>#DIV/0!</v>
      </c>
      <c r="P485" s="28">
        <f t="shared" si="137"/>
        <v>10.989169238449415</v>
      </c>
      <c r="Q485" s="28">
        <f t="shared" si="138"/>
        <v>15.087458954343088</v>
      </c>
      <c r="R485" s="45" t="e">
        <f t="shared" si="148"/>
        <v>#DIV/0!</v>
      </c>
      <c r="S485" s="29">
        <f t="shared" si="149"/>
        <v>3</v>
      </c>
      <c r="T485" s="29" t="e">
        <f t="shared" si="139"/>
        <v>#N/A</v>
      </c>
      <c r="U485" s="29" t="e">
        <f t="shared" si="140"/>
        <v>#N/A</v>
      </c>
      <c r="V485" s="29" t="e">
        <f t="shared" si="141"/>
        <v>#N/A</v>
      </c>
      <c r="W485" s="21" t="e">
        <f t="shared" si="150"/>
        <v>#DIV/0!</v>
      </c>
      <c r="X485" s="28">
        <f t="shared" si="142"/>
        <v>0</v>
      </c>
      <c r="Y485" s="28">
        <f t="shared" si="143"/>
        <v>0</v>
      </c>
      <c r="Z485" s="45" t="e">
        <f t="shared" si="151"/>
        <v>#DIV/0!</v>
      </c>
    </row>
    <row r="486" spans="4:26">
      <c r="D486" s="21"/>
      <c r="E486" s="21"/>
      <c r="G486" s="21"/>
      <c r="H486" s="54">
        <f t="shared" si="144"/>
        <v>0</v>
      </c>
      <c r="I486" s="28">
        <f t="shared" si="133"/>
        <v>0</v>
      </c>
      <c r="J486" s="45" t="e">
        <f t="shared" si="145"/>
        <v>#DIV/0!</v>
      </c>
      <c r="K486" s="29">
        <f t="shared" si="146"/>
        <v>3</v>
      </c>
      <c r="L486" s="29">
        <f t="shared" si="134"/>
        <v>0.27</v>
      </c>
      <c r="M486" s="29">
        <f t="shared" si="135"/>
        <v>8.4199999999999997E-2</v>
      </c>
      <c r="N486" s="29">
        <f t="shared" si="136"/>
        <v>12.92</v>
      </c>
      <c r="O486" s="45" t="e">
        <f t="shared" si="147"/>
        <v>#DIV/0!</v>
      </c>
      <c r="P486" s="28">
        <f t="shared" si="137"/>
        <v>10.989169238449415</v>
      </c>
      <c r="Q486" s="28">
        <f t="shared" si="138"/>
        <v>15.087458954343088</v>
      </c>
      <c r="R486" s="45" t="e">
        <f t="shared" si="148"/>
        <v>#DIV/0!</v>
      </c>
      <c r="S486" s="29">
        <f t="shared" si="149"/>
        <v>3</v>
      </c>
      <c r="T486" s="29" t="e">
        <f t="shared" si="139"/>
        <v>#N/A</v>
      </c>
      <c r="U486" s="29" t="e">
        <f t="shared" si="140"/>
        <v>#N/A</v>
      </c>
      <c r="V486" s="29" t="e">
        <f t="shared" si="141"/>
        <v>#N/A</v>
      </c>
      <c r="W486" s="21" t="e">
        <f t="shared" si="150"/>
        <v>#DIV/0!</v>
      </c>
      <c r="X486" s="28">
        <f t="shared" si="142"/>
        <v>0</v>
      </c>
      <c r="Y486" s="28">
        <f t="shared" si="143"/>
        <v>0</v>
      </c>
      <c r="Z486" s="45" t="e">
        <f t="shared" si="151"/>
        <v>#DIV/0!</v>
      </c>
    </row>
    <row r="487" spans="4:26">
      <c r="D487" s="21"/>
      <c r="E487" s="21"/>
      <c r="G487" s="21"/>
      <c r="H487" s="54">
        <f t="shared" si="144"/>
        <v>0</v>
      </c>
      <c r="I487" s="28">
        <f t="shared" si="133"/>
        <v>0</v>
      </c>
      <c r="J487" s="45" t="e">
        <f t="shared" si="145"/>
        <v>#DIV/0!</v>
      </c>
      <c r="K487" s="29">
        <f t="shared" si="146"/>
        <v>3</v>
      </c>
      <c r="L487" s="29">
        <f t="shared" si="134"/>
        <v>0.27</v>
      </c>
      <c r="M487" s="29">
        <f t="shared" si="135"/>
        <v>8.4199999999999997E-2</v>
      </c>
      <c r="N487" s="29">
        <f t="shared" si="136"/>
        <v>12.92</v>
      </c>
      <c r="O487" s="45" t="e">
        <f t="shared" si="147"/>
        <v>#DIV/0!</v>
      </c>
      <c r="P487" s="28">
        <f t="shared" si="137"/>
        <v>10.989169238449415</v>
      </c>
      <c r="Q487" s="28">
        <f t="shared" si="138"/>
        <v>15.087458954343088</v>
      </c>
      <c r="R487" s="45" t="e">
        <f t="shared" si="148"/>
        <v>#DIV/0!</v>
      </c>
      <c r="S487" s="29">
        <f t="shared" si="149"/>
        <v>3</v>
      </c>
      <c r="T487" s="29" t="e">
        <f t="shared" si="139"/>
        <v>#N/A</v>
      </c>
      <c r="U487" s="29" t="e">
        <f t="shared" si="140"/>
        <v>#N/A</v>
      </c>
      <c r="V487" s="29" t="e">
        <f t="shared" si="141"/>
        <v>#N/A</v>
      </c>
      <c r="W487" s="21" t="e">
        <f t="shared" si="150"/>
        <v>#DIV/0!</v>
      </c>
      <c r="X487" s="28">
        <f t="shared" si="142"/>
        <v>0</v>
      </c>
      <c r="Y487" s="28">
        <f t="shared" si="143"/>
        <v>0</v>
      </c>
      <c r="Z487" s="45" t="e">
        <f t="shared" si="151"/>
        <v>#DIV/0!</v>
      </c>
    </row>
    <row r="488" spans="4:26">
      <c r="D488" s="21"/>
      <c r="E488" s="21"/>
      <c r="G488" s="21"/>
      <c r="H488" s="54">
        <f t="shared" si="144"/>
        <v>0</v>
      </c>
      <c r="I488" s="28">
        <f t="shared" si="133"/>
        <v>0</v>
      </c>
      <c r="J488" s="45" t="e">
        <f t="shared" si="145"/>
        <v>#DIV/0!</v>
      </c>
      <c r="K488" s="29">
        <f t="shared" si="146"/>
        <v>3</v>
      </c>
      <c r="L488" s="29">
        <f t="shared" si="134"/>
        <v>0.27</v>
      </c>
      <c r="M488" s="29">
        <f t="shared" si="135"/>
        <v>8.4199999999999997E-2</v>
      </c>
      <c r="N488" s="29">
        <f t="shared" si="136"/>
        <v>12.92</v>
      </c>
      <c r="O488" s="45" t="e">
        <f t="shared" si="147"/>
        <v>#DIV/0!</v>
      </c>
      <c r="P488" s="28">
        <f t="shared" si="137"/>
        <v>10.989169238449415</v>
      </c>
      <c r="Q488" s="28">
        <f t="shared" si="138"/>
        <v>15.087458954343088</v>
      </c>
      <c r="R488" s="45" t="e">
        <f t="shared" si="148"/>
        <v>#DIV/0!</v>
      </c>
      <c r="S488" s="29">
        <f t="shared" si="149"/>
        <v>3</v>
      </c>
      <c r="T488" s="29" t="e">
        <f t="shared" si="139"/>
        <v>#N/A</v>
      </c>
      <c r="U488" s="29" t="e">
        <f t="shared" si="140"/>
        <v>#N/A</v>
      </c>
      <c r="V488" s="29" t="e">
        <f t="shared" si="141"/>
        <v>#N/A</v>
      </c>
      <c r="W488" s="21" t="e">
        <f t="shared" si="150"/>
        <v>#DIV/0!</v>
      </c>
      <c r="X488" s="28">
        <f t="shared" si="142"/>
        <v>0</v>
      </c>
      <c r="Y488" s="28">
        <f t="shared" si="143"/>
        <v>0</v>
      </c>
      <c r="Z488" s="45" t="e">
        <f t="shared" si="151"/>
        <v>#DIV/0!</v>
      </c>
    </row>
    <row r="489" spans="4:26">
      <c r="D489" s="21"/>
      <c r="E489" s="21"/>
      <c r="G489" s="21"/>
      <c r="H489" s="54">
        <f t="shared" si="144"/>
        <v>0</v>
      </c>
      <c r="I489" s="28">
        <f t="shared" si="133"/>
        <v>0</v>
      </c>
      <c r="J489" s="45" t="e">
        <f t="shared" si="145"/>
        <v>#DIV/0!</v>
      </c>
      <c r="K489" s="29">
        <f t="shared" si="146"/>
        <v>3</v>
      </c>
      <c r="L489" s="29">
        <f t="shared" si="134"/>
        <v>0.27</v>
      </c>
      <c r="M489" s="29">
        <f t="shared" si="135"/>
        <v>8.4199999999999997E-2</v>
      </c>
      <c r="N489" s="29">
        <f t="shared" si="136"/>
        <v>12.92</v>
      </c>
      <c r="O489" s="45" t="e">
        <f t="shared" si="147"/>
        <v>#DIV/0!</v>
      </c>
      <c r="P489" s="28">
        <f t="shared" si="137"/>
        <v>10.989169238449415</v>
      </c>
      <c r="Q489" s="28">
        <f t="shared" si="138"/>
        <v>15.087458954343088</v>
      </c>
      <c r="R489" s="45" t="e">
        <f t="shared" si="148"/>
        <v>#DIV/0!</v>
      </c>
      <c r="S489" s="29">
        <f t="shared" si="149"/>
        <v>3</v>
      </c>
      <c r="T489" s="29" t="e">
        <f t="shared" si="139"/>
        <v>#N/A</v>
      </c>
      <c r="U489" s="29" t="e">
        <f t="shared" si="140"/>
        <v>#N/A</v>
      </c>
      <c r="V489" s="29" t="e">
        <f t="shared" si="141"/>
        <v>#N/A</v>
      </c>
      <c r="W489" s="21" t="e">
        <f t="shared" si="150"/>
        <v>#DIV/0!</v>
      </c>
      <c r="X489" s="28">
        <f t="shared" si="142"/>
        <v>0</v>
      </c>
      <c r="Y489" s="28">
        <f t="shared" si="143"/>
        <v>0</v>
      </c>
      <c r="Z489" s="45" t="e">
        <f t="shared" si="151"/>
        <v>#DIV/0!</v>
      </c>
    </row>
    <row r="490" spans="4:26">
      <c r="D490" s="21"/>
      <c r="E490" s="21"/>
      <c r="G490" s="21"/>
      <c r="H490" s="54">
        <f t="shared" si="144"/>
        <v>0</v>
      </c>
      <c r="I490" s="28">
        <f t="shared" si="133"/>
        <v>0</v>
      </c>
      <c r="J490" s="45" t="e">
        <f t="shared" si="145"/>
        <v>#DIV/0!</v>
      </c>
      <c r="K490" s="29">
        <f t="shared" si="146"/>
        <v>3</v>
      </c>
      <c r="L490" s="29">
        <f t="shared" si="134"/>
        <v>0.27</v>
      </c>
      <c r="M490" s="29">
        <f t="shared" si="135"/>
        <v>8.4199999999999997E-2</v>
      </c>
      <c r="N490" s="29">
        <f t="shared" si="136"/>
        <v>12.92</v>
      </c>
      <c r="O490" s="45" t="e">
        <f t="shared" si="147"/>
        <v>#DIV/0!</v>
      </c>
      <c r="P490" s="28">
        <f t="shared" si="137"/>
        <v>10.989169238449415</v>
      </c>
      <c r="Q490" s="28">
        <f t="shared" si="138"/>
        <v>15.087458954343088</v>
      </c>
      <c r="R490" s="45" t="e">
        <f t="shared" si="148"/>
        <v>#DIV/0!</v>
      </c>
      <c r="S490" s="29">
        <f t="shared" si="149"/>
        <v>3</v>
      </c>
      <c r="T490" s="29" t="e">
        <f t="shared" si="139"/>
        <v>#N/A</v>
      </c>
      <c r="U490" s="29" t="e">
        <f t="shared" si="140"/>
        <v>#N/A</v>
      </c>
      <c r="V490" s="29" t="e">
        <f t="shared" si="141"/>
        <v>#N/A</v>
      </c>
      <c r="W490" s="21" t="e">
        <f t="shared" si="150"/>
        <v>#DIV/0!</v>
      </c>
      <c r="X490" s="28">
        <f t="shared" si="142"/>
        <v>0</v>
      </c>
      <c r="Y490" s="28">
        <f t="shared" si="143"/>
        <v>0</v>
      </c>
      <c r="Z490" s="45" t="e">
        <f t="shared" si="151"/>
        <v>#DIV/0!</v>
      </c>
    </row>
    <row r="491" spans="4:26">
      <c r="D491" s="21"/>
      <c r="E491" s="21"/>
      <c r="G491" s="21"/>
      <c r="H491" s="54">
        <f t="shared" si="144"/>
        <v>0</v>
      </c>
      <c r="I491" s="28">
        <f t="shared" si="133"/>
        <v>0</v>
      </c>
      <c r="J491" s="45" t="e">
        <f t="shared" si="145"/>
        <v>#DIV/0!</v>
      </c>
      <c r="K491" s="29">
        <f t="shared" si="146"/>
        <v>3</v>
      </c>
      <c r="L491" s="29">
        <f t="shared" si="134"/>
        <v>0.27</v>
      </c>
      <c r="M491" s="29">
        <f t="shared" si="135"/>
        <v>8.4199999999999997E-2</v>
      </c>
      <c r="N491" s="29">
        <f t="shared" si="136"/>
        <v>12.92</v>
      </c>
      <c r="O491" s="45" t="e">
        <f t="shared" si="147"/>
        <v>#DIV/0!</v>
      </c>
      <c r="P491" s="28">
        <f t="shared" si="137"/>
        <v>10.989169238449415</v>
      </c>
      <c r="Q491" s="28">
        <f t="shared" si="138"/>
        <v>15.087458954343088</v>
      </c>
      <c r="R491" s="45" t="e">
        <f t="shared" si="148"/>
        <v>#DIV/0!</v>
      </c>
      <c r="S491" s="29">
        <f t="shared" si="149"/>
        <v>3</v>
      </c>
      <c r="T491" s="29" t="e">
        <f t="shared" si="139"/>
        <v>#N/A</v>
      </c>
      <c r="U491" s="29" t="e">
        <f t="shared" si="140"/>
        <v>#N/A</v>
      </c>
      <c r="V491" s="29" t="e">
        <f t="shared" si="141"/>
        <v>#N/A</v>
      </c>
      <c r="W491" s="21" t="e">
        <f t="shared" si="150"/>
        <v>#DIV/0!</v>
      </c>
      <c r="X491" s="28">
        <f t="shared" si="142"/>
        <v>0</v>
      </c>
      <c r="Y491" s="28">
        <f t="shared" si="143"/>
        <v>0</v>
      </c>
      <c r="Z491" s="45" t="e">
        <f t="shared" si="151"/>
        <v>#DIV/0!</v>
      </c>
    </row>
    <row r="492" spans="4:26">
      <c r="D492" s="21"/>
      <c r="E492" s="21"/>
      <c r="G492" s="21"/>
      <c r="H492" s="54">
        <f t="shared" si="144"/>
        <v>0</v>
      </c>
      <c r="I492" s="28">
        <f t="shared" si="133"/>
        <v>0</v>
      </c>
      <c r="J492" s="45" t="e">
        <f t="shared" si="145"/>
        <v>#DIV/0!</v>
      </c>
      <c r="K492" s="29">
        <f t="shared" si="146"/>
        <v>3</v>
      </c>
      <c r="L492" s="29">
        <f t="shared" si="134"/>
        <v>0.27</v>
      </c>
      <c r="M492" s="29">
        <f t="shared" si="135"/>
        <v>8.4199999999999997E-2</v>
      </c>
      <c r="N492" s="29">
        <f t="shared" si="136"/>
        <v>12.92</v>
      </c>
      <c r="O492" s="45" t="e">
        <f t="shared" si="147"/>
        <v>#DIV/0!</v>
      </c>
      <c r="P492" s="28">
        <f t="shared" si="137"/>
        <v>10.989169238449415</v>
      </c>
      <c r="Q492" s="28">
        <f t="shared" si="138"/>
        <v>15.087458954343088</v>
      </c>
      <c r="R492" s="45" t="e">
        <f t="shared" si="148"/>
        <v>#DIV/0!</v>
      </c>
      <c r="S492" s="29">
        <f t="shared" si="149"/>
        <v>3</v>
      </c>
      <c r="T492" s="29" t="e">
        <f t="shared" si="139"/>
        <v>#N/A</v>
      </c>
      <c r="U492" s="29" t="e">
        <f t="shared" si="140"/>
        <v>#N/A</v>
      </c>
      <c r="V492" s="29" t="e">
        <f t="shared" si="141"/>
        <v>#N/A</v>
      </c>
      <c r="W492" s="21" t="e">
        <f t="shared" si="150"/>
        <v>#DIV/0!</v>
      </c>
      <c r="X492" s="28">
        <f t="shared" si="142"/>
        <v>0</v>
      </c>
      <c r="Y492" s="28">
        <f t="shared" si="143"/>
        <v>0</v>
      </c>
      <c r="Z492" s="45" t="e">
        <f t="shared" si="151"/>
        <v>#DIV/0!</v>
      </c>
    </row>
    <row r="493" spans="4:26">
      <c r="D493" s="21"/>
      <c r="E493" s="21"/>
      <c r="G493" s="21"/>
      <c r="H493" s="54">
        <f t="shared" si="144"/>
        <v>0</v>
      </c>
      <c r="I493" s="28">
        <f t="shared" si="133"/>
        <v>0</v>
      </c>
      <c r="J493" s="45" t="e">
        <f t="shared" si="145"/>
        <v>#DIV/0!</v>
      </c>
      <c r="K493" s="29">
        <f t="shared" si="146"/>
        <v>3</v>
      </c>
      <c r="L493" s="29">
        <f t="shared" si="134"/>
        <v>0.27</v>
      </c>
      <c r="M493" s="29">
        <f t="shared" si="135"/>
        <v>8.4199999999999997E-2</v>
      </c>
      <c r="N493" s="29">
        <f t="shared" si="136"/>
        <v>12.92</v>
      </c>
      <c r="O493" s="45" t="e">
        <f t="shared" si="147"/>
        <v>#DIV/0!</v>
      </c>
      <c r="P493" s="28">
        <f t="shared" si="137"/>
        <v>10.989169238449415</v>
      </c>
      <c r="Q493" s="28">
        <f t="shared" si="138"/>
        <v>15.087458954343088</v>
      </c>
      <c r="R493" s="45" t="e">
        <f t="shared" si="148"/>
        <v>#DIV/0!</v>
      </c>
      <c r="S493" s="29">
        <f t="shared" si="149"/>
        <v>3</v>
      </c>
      <c r="T493" s="29" t="e">
        <f t="shared" si="139"/>
        <v>#N/A</v>
      </c>
      <c r="U493" s="29" t="e">
        <f t="shared" si="140"/>
        <v>#N/A</v>
      </c>
      <c r="V493" s="29" t="e">
        <f t="shared" si="141"/>
        <v>#N/A</v>
      </c>
      <c r="W493" s="21" t="e">
        <f t="shared" si="150"/>
        <v>#DIV/0!</v>
      </c>
      <c r="X493" s="28">
        <f t="shared" si="142"/>
        <v>0</v>
      </c>
      <c r="Y493" s="28">
        <f t="shared" si="143"/>
        <v>0</v>
      </c>
      <c r="Z493" s="45" t="e">
        <f t="shared" si="151"/>
        <v>#DIV/0!</v>
      </c>
    </row>
    <row r="494" spans="4:26">
      <c r="D494" s="21"/>
      <c r="E494" s="21"/>
      <c r="G494" s="21"/>
      <c r="H494" s="54">
        <f t="shared" si="144"/>
        <v>0</v>
      </c>
      <c r="I494" s="28">
        <f t="shared" si="133"/>
        <v>0</v>
      </c>
      <c r="J494" s="45" t="e">
        <f t="shared" si="145"/>
        <v>#DIV/0!</v>
      </c>
      <c r="K494" s="29">
        <f t="shared" si="146"/>
        <v>3</v>
      </c>
      <c r="L494" s="29">
        <f t="shared" si="134"/>
        <v>0.27</v>
      </c>
      <c r="M494" s="29">
        <f t="shared" si="135"/>
        <v>8.4199999999999997E-2</v>
      </c>
      <c r="N494" s="29">
        <f t="shared" si="136"/>
        <v>12.92</v>
      </c>
      <c r="O494" s="45" t="e">
        <f t="shared" si="147"/>
        <v>#DIV/0!</v>
      </c>
      <c r="P494" s="28">
        <f t="shared" si="137"/>
        <v>10.989169238449415</v>
      </c>
      <c r="Q494" s="28">
        <f t="shared" si="138"/>
        <v>15.087458954343088</v>
      </c>
      <c r="R494" s="45" t="e">
        <f t="shared" si="148"/>
        <v>#DIV/0!</v>
      </c>
      <c r="S494" s="29">
        <f t="shared" si="149"/>
        <v>3</v>
      </c>
      <c r="T494" s="29" t="e">
        <f t="shared" si="139"/>
        <v>#N/A</v>
      </c>
      <c r="U494" s="29" t="e">
        <f t="shared" si="140"/>
        <v>#N/A</v>
      </c>
      <c r="V494" s="29" t="e">
        <f t="shared" si="141"/>
        <v>#N/A</v>
      </c>
      <c r="W494" s="21" t="e">
        <f t="shared" si="150"/>
        <v>#DIV/0!</v>
      </c>
      <c r="X494" s="28">
        <f t="shared" si="142"/>
        <v>0</v>
      </c>
      <c r="Y494" s="28">
        <f t="shared" si="143"/>
        <v>0</v>
      </c>
      <c r="Z494" s="45" t="e">
        <f t="shared" si="151"/>
        <v>#DIV/0!</v>
      </c>
    </row>
    <row r="495" spans="4:26">
      <c r="D495" s="21"/>
      <c r="E495" s="21"/>
      <c r="G495" s="21"/>
      <c r="H495" s="54">
        <f t="shared" si="144"/>
        <v>0</v>
      </c>
      <c r="I495" s="28">
        <f t="shared" si="133"/>
        <v>0</v>
      </c>
      <c r="J495" s="45" t="e">
        <f t="shared" si="145"/>
        <v>#DIV/0!</v>
      </c>
      <c r="K495" s="29">
        <f t="shared" si="146"/>
        <v>3</v>
      </c>
      <c r="L495" s="29">
        <f t="shared" si="134"/>
        <v>0.27</v>
      </c>
      <c r="M495" s="29">
        <f t="shared" si="135"/>
        <v>8.4199999999999997E-2</v>
      </c>
      <c r="N495" s="29">
        <f t="shared" si="136"/>
        <v>12.92</v>
      </c>
      <c r="O495" s="45" t="e">
        <f t="shared" si="147"/>
        <v>#DIV/0!</v>
      </c>
      <c r="P495" s="28">
        <f t="shared" si="137"/>
        <v>10.989169238449415</v>
      </c>
      <c r="Q495" s="28">
        <f t="shared" si="138"/>
        <v>15.087458954343088</v>
      </c>
      <c r="R495" s="45" t="e">
        <f t="shared" si="148"/>
        <v>#DIV/0!</v>
      </c>
      <c r="S495" s="29">
        <f t="shared" si="149"/>
        <v>3</v>
      </c>
      <c r="T495" s="29" t="e">
        <f t="shared" si="139"/>
        <v>#N/A</v>
      </c>
      <c r="U495" s="29" t="e">
        <f t="shared" si="140"/>
        <v>#N/A</v>
      </c>
      <c r="V495" s="29" t="e">
        <f t="shared" si="141"/>
        <v>#N/A</v>
      </c>
      <c r="W495" s="21" t="e">
        <f t="shared" si="150"/>
        <v>#DIV/0!</v>
      </c>
      <c r="X495" s="28">
        <f t="shared" si="142"/>
        <v>0</v>
      </c>
      <c r="Y495" s="28">
        <f t="shared" si="143"/>
        <v>0</v>
      </c>
      <c r="Z495" s="45" t="e">
        <f t="shared" si="151"/>
        <v>#DIV/0!</v>
      </c>
    </row>
    <row r="496" spans="4:26">
      <c r="D496" s="21"/>
      <c r="E496" s="21"/>
      <c r="G496" s="21"/>
      <c r="H496" s="54">
        <f t="shared" si="144"/>
        <v>0</v>
      </c>
      <c r="I496" s="28">
        <f t="shared" si="133"/>
        <v>0</v>
      </c>
      <c r="J496" s="45" t="e">
        <f t="shared" si="145"/>
        <v>#DIV/0!</v>
      </c>
      <c r="K496" s="29">
        <f t="shared" si="146"/>
        <v>3</v>
      </c>
      <c r="L496" s="29">
        <f t="shared" si="134"/>
        <v>0.27</v>
      </c>
      <c r="M496" s="29">
        <f t="shared" si="135"/>
        <v>8.4199999999999997E-2</v>
      </c>
      <c r="N496" s="29">
        <f t="shared" si="136"/>
        <v>12.92</v>
      </c>
      <c r="O496" s="45" t="e">
        <f t="shared" si="147"/>
        <v>#DIV/0!</v>
      </c>
      <c r="P496" s="28">
        <f t="shared" si="137"/>
        <v>10.989169238449415</v>
      </c>
      <c r="Q496" s="28">
        <f t="shared" si="138"/>
        <v>15.087458954343088</v>
      </c>
      <c r="R496" s="45" t="e">
        <f t="shared" si="148"/>
        <v>#DIV/0!</v>
      </c>
      <c r="S496" s="29">
        <f t="shared" si="149"/>
        <v>3</v>
      </c>
      <c r="T496" s="29" t="e">
        <f t="shared" si="139"/>
        <v>#N/A</v>
      </c>
      <c r="U496" s="29" t="e">
        <f t="shared" si="140"/>
        <v>#N/A</v>
      </c>
      <c r="V496" s="29" t="e">
        <f t="shared" si="141"/>
        <v>#N/A</v>
      </c>
      <c r="W496" s="21" t="e">
        <f t="shared" si="150"/>
        <v>#DIV/0!</v>
      </c>
      <c r="X496" s="28">
        <f t="shared" si="142"/>
        <v>0</v>
      </c>
      <c r="Y496" s="28">
        <f t="shared" si="143"/>
        <v>0</v>
      </c>
      <c r="Z496" s="45" t="e">
        <f t="shared" si="151"/>
        <v>#DIV/0!</v>
      </c>
    </row>
    <row r="497" spans="4:26">
      <c r="D497" s="21"/>
      <c r="E497" s="21"/>
      <c r="G497" s="21"/>
      <c r="H497" s="54">
        <f t="shared" si="144"/>
        <v>0</v>
      </c>
      <c r="I497" s="28">
        <f t="shared" si="133"/>
        <v>0</v>
      </c>
      <c r="J497" s="45" t="e">
        <f t="shared" si="145"/>
        <v>#DIV/0!</v>
      </c>
      <c r="K497" s="29">
        <f t="shared" si="146"/>
        <v>3</v>
      </c>
      <c r="L497" s="29">
        <f t="shared" si="134"/>
        <v>0.27</v>
      </c>
      <c r="M497" s="29">
        <f t="shared" si="135"/>
        <v>8.4199999999999997E-2</v>
      </c>
      <c r="N497" s="29">
        <f t="shared" si="136"/>
        <v>12.92</v>
      </c>
      <c r="O497" s="45" t="e">
        <f t="shared" si="147"/>
        <v>#DIV/0!</v>
      </c>
      <c r="P497" s="28">
        <f t="shared" si="137"/>
        <v>10.989169238449415</v>
      </c>
      <c r="Q497" s="28">
        <f t="shared" si="138"/>
        <v>15.087458954343088</v>
      </c>
      <c r="R497" s="45" t="e">
        <f t="shared" si="148"/>
        <v>#DIV/0!</v>
      </c>
      <c r="S497" s="29">
        <f t="shared" si="149"/>
        <v>3</v>
      </c>
      <c r="T497" s="29" t="e">
        <f t="shared" si="139"/>
        <v>#N/A</v>
      </c>
      <c r="U497" s="29" t="e">
        <f t="shared" si="140"/>
        <v>#N/A</v>
      </c>
      <c r="V497" s="29" t="e">
        <f t="shared" si="141"/>
        <v>#N/A</v>
      </c>
      <c r="W497" s="21" t="e">
        <f t="shared" si="150"/>
        <v>#DIV/0!</v>
      </c>
      <c r="X497" s="28">
        <f t="shared" si="142"/>
        <v>0</v>
      </c>
      <c r="Y497" s="28">
        <f t="shared" si="143"/>
        <v>0</v>
      </c>
      <c r="Z497" s="45" t="e">
        <f t="shared" si="151"/>
        <v>#DIV/0!</v>
      </c>
    </row>
    <row r="498" spans="4:26">
      <c r="D498" s="21"/>
      <c r="E498" s="21"/>
      <c r="G498" s="21"/>
      <c r="H498" s="54">
        <f t="shared" si="144"/>
        <v>0</v>
      </c>
      <c r="I498" s="28">
        <f t="shared" si="133"/>
        <v>0</v>
      </c>
      <c r="J498" s="45" t="e">
        <f t="shared" si="145"/>
        <v>#DIV/0!</v>
      </c>
      <c r="K498" s="29">
        <f t="shared" si="146"/>
        <v>3</v>
      </c>
      <c r="L498" s="29">
        <f t="shared" si="134"/>
        <v>0.27</v>
      </c>
      <c r="M498" s="29">
        <f t="shared" si="135"/>
        <v>8.4199999999999997E-2</v>
      </c>
      <c r="N498" s="29">
        <f t="shared" si="136"/>
        <v>12.92</v>
      </c>
      <c r="O498" s="45" t="e">
        <f t="shared" si="147"/>
        <v>#DIV/0!</v>
      </c>
      <c r="P498" s="28">
        <f t="shared" si="137"/>
        <v>10.989169238449415</v>
      </c>
      <c r="Q498" s="28">
        <f t="shared" si="138"/>
        <v>15.087458954343088</v>
      </c>
      <c r="R498" s="45" t="e">
        <f t="shared" si="148"/>
        <v>#DIV/0!</v>
      </c>
      <c r="S498" s="29">
        <f t="shared" si="149"/>
        <v>3</v>
      </c>
      <c r="T498" s="29" t="e">
        <f t="shared" si="139"/>
        <v>#N/A</v>
      </c>
      <c r="U498" s="29" t="e">
        <f t="shared" si="140"/>
        <v>#N/A</v>
      </c>
      <c r="V498" s="29" t="e">
        <f t="shared" si="141"/>
        <v>#N/A</v>
      </c>
      <c r="W498" s="21" t="e">
        <f t="shared" si="150"/>
        <v>#DIV/0!</v>
      </c>
      <c r="X498" s="28">
        <f t="shared" si="142"/>
        <v>0</v>
      </c>
      <c r="Y498" s="28">
        <f t="shared" si="143"/>
        <v>0</v>
      </c>
      <c r="Z498" s="45" t="e">
        <f t="shared" si="151"/>
        <v>#DIV/0!</v>
      </c>
    </row>
    <row r="499" spans="4:26">
      <c r="D499" s="21"/>
      <c r="E499" s="21"/>
      <c r="G499" s="21"/>
      <c r="H499" s="54">
        <f t="shared" si="144"/>
        <v>0</v>
      </c>
      <c r="I499" s="28">
        <f t="shared" si="133"/>
        <v>0</v>
      </c>
      <c r="J499" s="45" t="e">
        <f t="shared" si="145"/>
        <v>#DIV/0!</v>
      </c>
      <c r="K499" s="29">
        <f t="shared" si="146"/>
        <v>3</v>
      </c>
      <c r="L499" s="29">
        <f t="shared" si="134"/>
        <v>0.27</v>
      </c>
      <c r="M499" s="29">
        <f t="shared" si="135"/>
        <v>8.4199999999999997E-2</v>
      </c>
      <c r="N499" s="29">
        <f t="shared" si="136"/>
        <v>12.92</v>
      </c>
      <c r="O499" s="45" t="e">
        <f t="shared" si="147"/>
        <v>#DIV/0!</v>
      </c>
      <c r="P499" s="28">
        <f t="shared" si="137"/>
        <v>10.989169238449415</v>
      </c>
      <c r="Q499" s="28">
        <f t="shared" si="138"/>
        <v>15.087458954343088</v>
      </c>
      <c r="R499" s="45" t="e">
        <f t="shared" si="148"/>
        <v>#DIV/0!</v>
      </c>
      <c r="S499" s="29">
        <f t="shared" si="149"/>
        <v>3</v>
      </c>
      <c r="T499" s="29" t="e">
        <f t="shared" si="139"/>
        <v>#N/A</v>
      </c>
      <c r="U499" s="29" t="e">
        <f t="shared" si="140"/>
        <v>#N/A</v>
      </c>
      <c r="V499" s="29" t="e">
        <f t="shared" si="141"/>
        <v>#N/A</v>
      </c>
      <c r="W499" s="21" t="e">
        <f t="shared" si="150"/>
        <v>#DIV/0!</v>
      </c>
      <c r="X499" s="28">
        <f t="shared" si="142"/>
        <v>0</v>
      </c>
      <c r="Y499" s="28">
        <f t="shared" si="143"/>
        <v>0</v>
      </c>
      <c r="Z499" s="45" t="e">
        <f t="shared" si="151"/>
        <v>#DIV/0!</v>
      </c>
    </row>
    <row r="500" spans="4:26">
      <c r="D500" s="21"/>
      <c r="E500" s="21"/>
      <c r="G500" s="21"/>
      <c r="H500" s="54">
        <f t="shared" si="144"/>
        <v>0</v>
      </c>
      <c r="I500" s="28">
        <f t="shared" si="133"/>
        <v>0</v>
      </c>
      <c r="J500" s="45" t="e">
        <f t="shared" si="145"/>
        <v>#DIV/0!</v>
      </c>
      <c r="K500" s="29">
        <f t="shared" si="146"/>
        <v>3</v>
      </c>
      <c r="L500" s="29">
        <f t="shared" si="134"/>
        <v>0.27</v>
      </c>
      <c r="M500" s="29">
        <f t="shared" si="135"/>
        <v>8.4199999999999997E-2</v>
      </c>
      <c r="N500" s="29">
        <f t="shared" si="136"/>
        <v>12.92</v>
      </c>
      <c r="O500" s="45" t="e">
        <f t="shared" si="147"/>
        <v>#DIV/0!</v>
      </c>
      <c r="P500" s="28">
        <f t="shared" si="137"/>
        <v>10.989169238449415</v>
      </c>
      <c r="Q500" s="28">
        <f t="shared" si="138"/>
        <v>15.087458954343088</v>
      </c>
      <c r="R500" s="45" t="e">
        <f t="shared" si="148"/>
        <v>#DIV/0!</v>
      </c>
      <c r="S500" s="29">
        <f t="shared" si="149"/>
        <v>3</v>
      </c>
      <c r="T500" s="29" t="e">
        <f t="shared" si="139"/>
        <v>#N/A</v>
      </c>
      <c r="U500" s="29" t="e">
        <f t="shared" si="140"/>
        <v>#N/A</v>
      </c>
      <c r="V500" s="29" t="e">
        <f t="shared" si="141"/>
        <v>#N/A</v>
      </c>
      <c r="W500" s="21" t="e">
        <f t="shared" si="150"/>
        <v>#DIV/0!</v>
      </c>
      <c r="X500" s="28">
        <f t="shared" si="142"/>
        <v>0</v>
      </c>
      <c r="Y500" s="28">
        <f t="shared" si="143"/>
        <v>0</v>
      </c>
      <c r="Z500" s="45" t="e">
        <f t="shared" si="151"/>
        <v>#DIV/0!</v>
      </c>
    </row>
    <row r="501" spans="4:26">
      <c r="D501" s="21"/>
      <c r="E501" s="21"/>
      <c r="G501" s="21"/>
      <c r="H501" s="54">
        <f t="shared" si="144"/>
        <v>0</v>
      </c>
      <c r="I501" s="28">
        <f t="shared" si="133"/>
        <v>0</v>
      </c>
      <c r="J501" s="45" t="e">
        <f t="shared" si="145"/>
        <v>#DIV/0!</v>
      </c>
      <c r="K501" s="29">
        <f t="shared" si="146"/>
        <v>3</v>
      </c>
      <c r="L501" s="29">
        <f t="shared" si="134"/>
        <v>0.27</v>
      </c>
      <c r="M501" s="29">
        <f t="shared" si="135"/>
        <v>8.4199999999999997E-2</v>
      </c>
      <c r="N501" s="29">
        <f t="shared" si="136"/>
        <v>12.92</v>
      </c>
      <c r="O501" s="45" t="e">
        <f t="shared" si="147"/>
        <v>#DIV/0!</v>
      </c>
      <c r="P501" s="28">
        <f t="shared" si="137"/>
        <v>10.989169238449415</v>
      </c>
      <c r="Q501" s="28">
        <f t="shared" si="138"/>
        <v>15.087458954343088</v>
      </c>
      <c r="R501" s="45" t="e">
        <f t="shared" si="148"/>
        <v>#DIV/0!</v>
      </c>
      <c r="S501" s="29">
        <f t="shared" si="149"/>
        <v>3</v>
      </c>
      <c r="T501" s="29" t="e">
        <f t="shared" si="139"/>
        <v>#N/A</v>
      </c>
      <c r="U501" s="29" t="e">
        <f t="shared" si="140"/>
        <v>#N/A</v>
      </c>
      <c r="V501" s="29" t="e">
        <f t="shared" si="141"/>
        <v>#N/A</v>
      </c>
      <c r="W501" s="21" t="e">
        <f t="shared" si="150"/>
        <v>#DIV/0!</v>
      </c>
      <c r="X501" s="28">
        <f t="shared" si="142"/>
        <v>0</v>
      </c>
      <c r="Y501" s="28">
        <f t="shared" si="143"/>
        <v>0</v>
      </c>
      <c r="Z501" s="45" t="e">
        <f t="shared" si="151"/>
        <v>#DIV/0!</v>
      </c>
    </row>
    <row r="502" spans="4:26">
      <c r="D502" s="21"/>
      <c r="E502" s="21"/>
      <c r="G502" s="21"/>
      <c r="H502" s="54">
        <f t="shared" si="144"/>
        <v>0</v>
      </c>
      <c r="I502" s="28">
        <f t="shared" si="133"/>
        <v>0</v>
      </c>
      <c r="J502" s="45" t="e">
        <f t="shared" si="145"/>
        <v>#DIV/0!</v>
      </c>
      <c r="K502" s="29">
        <f t="shared" si="146"/>
        <v>3</v>
      </c>
      <c r="L502" s="29">
        <f t="shared" si="134"/>
        <v>0.27</v>
      </c>
      <c r="M502" s="29">
        <f t="shared" si="135"/>
        <v>8.4199999999999997E-2</v>
      </c>
      <c r="N502" s="29">
        <f t="shared" si="136"/>
        <v>12.92</v>
      </c>
      <c r="O502" s="45" t="e">
        <f t="shared" si="147"/>
        <v>#DIV/0!</v>
      </c>
      <c r="P502" s="28">
        <f t="shared" si="137"/>
        <v>10.989169238449415</v>
      </c>
      <c r="Q502" s="28">
        <f t="shared" si="138"/>
        <v>15.087458954343088</v>
      </c>
      <c r="R502" s="45" t="e">
        <f t="shared" si="148"/>
        <v>#DIV/0!</v>
      </c>
      <c r="S502" s="29">
        <f t="shared" si="149"/>
        <v>3</v>
      </c>
      <c r="T502" s="29" t="e">
        <f t="shared" si="139"/>
        <v>#N/A</v>
      </c>
      <c r="U502" s="29" t="e">
        <f t="shared" si="140"/>
        <v>#N/A</v>
      </c>
      <c r="V502" s="29" t="e">
        <f t="shared" si="141"/>
        <v>#N/A</v>
      </c>
      <c r="W502" s="21" t="e">
        <f t="shared" si="150"/>
        <v>#DIV/0!</v>
      </c>
      <c r="X502" s="28">
        <f t="shared" si="142"/>
        <v>0</v>
      </c>
      <c r="Y502" s="28">
        <f t="shared" si="143"/>
        <v>0</v>
      </c>
      <c r="Z502" s="45" t="e">
        <f t="shared" si="151"/>
        <v>#DIV/0!</v>
      </c>
    </row>
    <row r="503" spans="4:26">
      <c r="D503" s="21"/>
      <c r="E503" s="21"/>
      <c r="G503" s="21"/>
      <c r="H503" s="54">
        <f t="shared" si="144"/>
        <v>0</v>
      </c>
      <c r="I503" s="28">
        <f t="shared" si="133"/>
        <v>0</v>
      </c>
      <c r="J503" s="45" t="e">
        <f t="shared" si="145"/>
        <v>#DIV/0!</v>
      </c>
      <c r="K503" s="29">
        <f t="shared" si="146"/>
        <v>3</v>
      </c>
      <c r="L503" s="29">
        <f t="shared" si="134"/>
        <v>0.27</v>
      </c>
      <c r="M503" s="29">
        <f t="shared" si="135"/>
        <v>8.4199999999999997E-2</v>
      </c>
      <c r="N503" s="29">
        <f t="shared" si="136"/>
        <v>12.92</v>
      </c>
      <c r="O503" s="45" t="e">
        <f t="shared" si="147"/>
        <v>#DIV/0!</v>
      </c>
      <c r="P503" s="28">
        <f t="shared" si="137"/>
        <v>10.989169238449415</v>
      </c>
      <c r="Q503" s="28">
        <f t="shared" si="138"/>
        <v>15.087458954343088</v>
      </c>
      <c r="R503" s="45" t="e">
        <f t="shared" si="148"/>
        <v>#DIV/0!</v>
      </c>
      <c r="S503" s="29">
        <f t="shared" si="149"/>
        <v>3</v>
      </c>
      <c r="T503" s="29" t="e">
        <f t="shared" si="139"/>
        <v>#N/A</v>
      </c>
      <c r="U503" s="29" t="e">
        <f t="shared" si="140"/>
        <v>#N/A</v>
      </c>
      <c r="V503" s="29" t="e">
        <f t="shared" si="141"/>
        <v>#N/A</v>
      </c>
      <c r="W503" s="21" t="e">
        <f t="shared" si="150"/>
        <v>#DIV/0!</v>
      </c>
      <c r="X503" s="28">
        <f t="shared" si="142"/>
        <v>0</v>
      </c>
      <c r="Y503" s="28">
        <f t="shared" si="143"/>
        <v>0</v>
      </c>
      <c r="Z503" s="45" t="e">
        <f t="shared" si="151"/>
        <v>#DIV/0!</v>
      </c>
    </row>
    <row r="504" spans="4:26">
      <c r="D504" s="21"/>
      <c r="E504" s="21"/>
      <c r="G504" s="21"/>
      <c r="H504" s="54">
        <f t="shared" si="144"/>
        <v>0</v>
      </c>
      <c r="I504" s="28">
        <f t="shared" si="133"/>
        <v>0</v>
      </c>
      <c r="J504" s="45" t="e">
        <f t="shared" si="145"/>
        <v>#DIV/0!</v>
      </c>
      <c r="K504" s="29">
        <f t="shared" si="146"/>
        <v>3</v>
      </c>
      <c r="L504" s="29">
        <f t="shared" si="134"/>
        <v>0.27</v>
      </c>
      <c r="M504" s="29">
        <f t="shared" si="135"/>
        <v>8.4199999999999997E-2</v>
      </c>
      <c r="N504" s="29">
        <f t="shared" si="136"/>
        <v>12.92</v>
      </c>
      <c r="O504" s="45" t="e">
        <f t="shared" si="147"/>
        <v>#DIV/0!</v>
      </c>
      <c r="P504" s="28">
        <f t="shared" si="137"/>
        <v>10.989169238449415</v>
      </c>
      <c r="Q504" s="28">
        <f t="shared" si="138"/>
        <v>15.087458954343088</v>
      </c>
      <c r="R504" s="45" t="e">
        <f t="shared" si="148"/>
        <v>#DIV/0!</v>
      </c>
      <c r="S504" s="29">
        <f t="shared" si="149"/>
        <v>3</v>
      </c>
      <c r="T504" s="29" t="e">
        <f t="shared" si="139"/>
        <v>#N/A</v>
      </c>
      <c r="U504" s="29" t="e">
        <f t="shared" si="140"/>
        <v>#N/A</v>
      </c>
      <c r="V504" s="29" t="e">
        <f t="shared" si="141"/>
        <v>#N/A</v>
      </c>
      <c r="W504" s="21" t="e">
        <f t="shared" si="150"/>
        <v>#DIV/0!</v>
      </c>
      <c r="X504" s="28">
        <f t="shared" si="142"/>
        <v>0</v>
      </c>
      <c r="Y504" s="28">
        <f t="shared" si="143"/>
        <v>0</v>
      </c>
      <c r="Z504" s="45" t="e">
        <f t="shared" si="151"/>
        <v>#DIV/0!</v>
      </c>
    </row>
    <row r="505" spans="4:26">
      <c r="D505" s="21"/>
      <c r="E505" s="21"/>
      <c r="G505" s="21"/>
      <c r="H505" s="54">
        <f t="shared" si="144"/>
        <v>0</v>
      </c>
      <c r="I505" s="28">
        <f t="shared" si="133"/>
        <v>0</v>
      </c>
      <c r="J505" s="45" t="e">
        <f t="shared" si="145"/>
        <v>#DIV/0!</v>
      </c>
      <c r="K505" s="29">
        <f t="shared" si="146"/>
        <v>3</v>
      </c>
      <c r="L505" s="29">
        <f t="shared" si="134"/>
        <v>0.27</v>
      </c>
      <c r="M505" s="29">
        <f t="shared" si="135"/>
        <v>8.4199999999999997E-2</v>
      </c>
      <c r="N505" s="29">
        <f t="shared" si="136"/>
        <v>12.92</v>
      </c>
      <c r="O505" s="45" t="e">
        <f t="shared" si="147"/>
        <v>#DIV/0!</v>
      </c>
      <c r="P505" s="28">
        <f t="shared" si="137"/>
        <v>10.989169238449415</v>
      </c>
      <c r="Q505" s="28">
        <f t="shared" si="138"/>
        <v>15.087458954343088</v>
      </c>
      <c r="R505" s="45" t="e">
        <f t="shared" si="148"/>
        <v>#DIV/0!</v>
      </c>
      <c r="S505" s="29">
        <f t="shared" si="149"/>
        <v>3</v>
      </c>
      <c r="T505" s="29" t="e">
        <f t="shared" si="139"/>
        <v>#N/A</v>
      </c>
      <c r="U505" s="29" t="e">
        <f t="shared" si="140"/>
        <v>#N/A</v>
      </c>
      <c r="V505" s="29" t="e">
        <f t="shared" si="141"/>
        <v>#N/A</v>
      </c>
      <c r="W505" s="21" t="e">
        <f t="shared" si="150"/>
        <v>#DIV/0!</v>
      </c>
      <c r="X505" s="28">
        <f t="shared" si="142"/>
        <v>0</v>
      </c>
      <c r="Y505" s="28">
        <f t="shared" si="143"/>
        <v>0</v>
      </c>
      <c r="Z505" s="45" t="e">
        <f t="shared" si="151"/>
        <v>#DIV/0!</v>
      </c>
    </row>
    <row r="506" spans="4:26">
      <c r="D506" s="21"/>
      <c r="E506" s="21"/>
      <c r="G506" s="21"/>
      <c r="H506" s="54">
        <f t="shared" si="144"/>
        <v>0</v>
      </c>
      <c r="I506" s="28">
        <f t="shared" si="133"/>
        <v>0</v>
      </c>
      <c r="J506" s="45" t="e">
        <f t="shared" si="145"/>
        <v>#DIV/0!</v>
      </c>
      <c r="K506" s="29">
        <f t="shared" si="146"/>
        <v>3</v>
      </c>
      <c r="L506" s="29">
        <f t="shared" si="134"/>
        <v>0.27</v>
      </c>
      <c r="M506" s="29">
        <f t="shared" si="135"/>
        <v>8.4199999999999997E-2</v>
      </c>
      <c r="N506" s="29">
        <f t="shared" si="136"/>
        <v>12.92</v>
      </c>
      <c r="O506" s="45" t="e">
        <f t="shared" si="147"/>
        <v>#DIV/0!</v>
      </c>
      <c r="P506" s="28">
        <f t="shared" si="137"/>
        <v>10.989169238449415</v>
      </c>
      <c r="Q506" s="28">
        <f t="shared" si="138"/>
        <v>15.087458954343088</v>
      </c>
      <c r="R506" s="45" t="e">
        <f t="shared" si="148"/>
        <v>#DIV/0!</v>
      </c>
      <c r="S506" s="29">
        <f t="shared" si="149"/>
        <v>3</v>
      </c>
      <c r="T506" s="29" t="e">
        <f t="shared" si="139"/>
        <v>#N/A</v>
      </c>
      <c r="U506" s="29" t="e">
        <f t="shared" si="140"/>
        <v>#N/A</v>
      </c>
      <c r="V506" s="29" t="e">
        <f t="shared" si="141"/>
        <v>#N/A</v>
      </c>
      <c r="W506" s="21" t="e">
        <f t="shared" si="150"/>
        <v>#DIV/0!</v>
      </c>
      <c r="X506" s="28">
        <f t="shared" si="142"/>
        <v>0</v>
      </c>
      <c r="Y506" s="28">
        <f t="shared" si="143"/>
        <v>0</v>
      </c>
      <c r="Z506" s="45" t="e">
        <f t="shared" si="151"/>
        <v>#DIV/0!</v>
      </c>
    </row>
    <row r="507" spans="4:26">
      <c r="D507" s="21"/>
      <c r="E507" s="21"/>
      <c r="G507" s="21"/>
      <c r="H507" s="54">
        <f t="shared" si="144"/>
        <v>0</v>
      </c>
      <c r="I507" s="28">
        <f t="shared" si="133"/>
        <v>0</v>
      </c>
      <c r="J507" s="45" t="e">
        <f t="shared" si="145"/>
        <v>#DIV/0!</v>
      </c>
      <c r="K507" s="29">
        <f t="shared" si="146"/>
        <v>3</v>
      </c>
      <c r="L507" s="29">
        <f t="shared" si="134"/>
        <v>0.27</v>
      </c>
      <c r="M507" s="29">
        <f t="shared" si="135"/>
        <v>8.4199999999999997E-2</v>
      </c>
      <c r="N507" s="29">
        <f t="shared" si="136"/>
        <v>12.92</v>
      </c>
      <c r="O507" s="45" t="e">
        <f t="shared" si="147"/>
        <v>#DIV/0!</v>
      </c>
      <c r="P507" s="28">
        <f t="shared" si="137"/>
        <v>10.989169238449415</v>
      </c>
      <c r="Q507" s="28">
        <f t="shared" si="138"/>
        <v>15.087458954343088</v>
      </c>
      <c r="R507" s="45" t="e">
        <f t="shared" si="148"/>
        <v>#DIV/0!</v>
      </c>
      <c r="S507" s="29">
        <f t="shared" si="149"/>
        <v>3</v>
      </c>
      <c r="T507" s="29" t="e">
        <f t="shared" si="139"/>
        <v>#N/A</v>
      </c>
      <c r="U507" s="29" t="e">
        <f t="shared" si="140"/>
        <v>#N/A</v>
      </c>
      <c r="V507" s="29" t="e">
        <f t="shared" si="141"/>
        <v>#N/A</v>
      </c>
      <c r="W507" s="21" t="e">
        <f t="shared" si="150"/>
        <v>#DIV/0!</v>
      </c>
      <c r="X507" s="28">
        <f t="shared" si="142"/>
        <v>0</v>
      </c>
      <c r="Y507" s="28">
        <f t="shared" si="143"/>
        <v>0</v>
      </c>
      <c r="Z507" s="45" t="e">
        <f t="shared" si="151"/>
        <v>#DIV/0!</v>
      </c>
    </row>
    <row r="508" spans="4:26">
      <c r="D508" s="21"/>
      <c r="E508" s="21"/>
      <c r="G508" s="21"/>
      <c r="H508" s="54">
        <f t="shared" si="144"/>
        <v>0</v>
      </c>
      <c r="I508" s="28">
        <f t="shared" si="133"/>
        <v>0</v>
      </c>
      <c r="J508" s="45" t="e">
        <f t="shared" si="145"/>
        <v>#DIV/0!</v>
      </c>
      <c r="K508" s="29">
        <f t="shared" si="146"/>
        <v>3</v>
      </c>
      <c r="L508" s="29">
        <f t="shared" si="134"/>
        <v>0.27</v>
      </c>
      <c r="M508" s="29">
        <f t="shared" si="135"/>
        <v>8.4199999999999997E-2</v>
      </c>
      <c r="N508" s="29">
        <f t="shared" si="136"/>
        <v>12.92</v>
      </c>
      <c r="O508" s="45" t="e">
        <f t="shared" si="147"/>
        <v>#DIV/0!</v>
      </c>
      <c r="P508" s="28">
        <f t="shared" si="137"/>
        <v>10.989169238449415</v>
      </c>
      <c r="Q508" s="28">
        <f t="shared" si="138"/>
        <v>15.087458954343088</v>
      </c>
      <c r="R508" s="45" t="e">
        <f t="shared" si="148"/>
        <v>#DIV/0!</v>
      </c>
      <c r="S508" s="29">
        <f t="shared" si="149"/>
        <v>3</v>
      </c>
      <c r="T508" s="29" t="e">
        <f t="shared" si="139"/>
        <v>#N/A</v>
      </c>
      <c r="U508" s="29" t="e">
        <f t="shared" si="140"/>
        <v>#N/A</v>
      </c>
      <c r="V508" s="29" t="e">
        <f t="shared" si="141"/>
        <v>#N/A</v>
      </c>
      <c r="W508" s="21" t="e">
        <f t="shared" si="150"/>
        <v>#DIV/0!</v>
      </c>
      <c r="X508" s="28">
        <f t="shared" si="142"/>
        <v>0</v>
      </c>
      <c r="Y508" s="28">
        <f t="shared" si="143"/>
        <v>0</v>
      </c>
      <c r="Z508" s="45" t="e">
        <f t="shared" si="151"/>
        <v>#DIV/0!</v>
      </c>
    </row>
    <row r="509" spans="4:26">
      <c r="D509" s="21"/>
      <c r="E509" s="21"/>
      <c r="G509" s="21"/>
      <c r="H509" s="54">
        <f t="shared" si="144"/>
        <v>0</v>
      </c>
      <c r="I509" s="28">
        <f t="shared" si="133"/>
        <v>0</v>
      </c>
      <c r="J509" s="45" t="e">
        <f t="shared" si="145"/>
        <v>#DIV/0!</v>
      </c>
      <c r="K509" s="29">
        <f t="shared" si="146"/>
        <v>3</v>
      </c>
      <c r="L509" s="29">
        <f t="shared" si="134"/>
        <v>0.27</v>
      </c>
      <c r="M509" s="29">
        <f t="shared" si="135"/>
        <v>8.4199999999999997E-2</v>
      </c>
      <c r="N509" s="29">
        <f t="shared" si="136"/>
        <v>12.92</v>
      </c>
      <c r="O509" s="45" t="e">
        <f t="shared" si="147"/>
        <v>#DIV/0!</v>
      </c>
      <c r="P509" s="28">
        <f t="shared" si="137"/>
        <v>10.989169238449415</v>
      </c>
      <c r="Q509" s="28">
        <f t="shared" si="138"/>
        <v>15.087458954343088</v>
      </c>
      <c r="R509" s="45" t="e">
        <f t="shared" si="148"/>
        <v>#DIV/0!</v>
      </c>
      <c r="S509" s="29">
        <f t="shared" si="149"/>
        <v>3</v>
      </c>
      <c r="T509" s="29" t="e">
        <f t="shared" si="139"/>
        <v>#N/A</v>
      </c>
      <c r="U509" s="29" t="e">
        <f t="shared" si="140"/>
        <v>#N/A</v>
      </c>
      <c r="V509" s="29" t="e">
        <f t="shared" si="141"/>
        <v>#N/A</v>
      </c>
      <c r="W509" s="21" t="e">
        <f t="shared" si="150"/>
        <v>#DIV/0!</v>
      </c>
      <c r="X509" s="28">
        <f t="shared" si="142"/>
        <v>0</v>
      </c>
      <c r="Y509" s="28">
        <f t="shared" si="143"/>
        <v>0</v>
      </c>
      <c r="Z509" s="45" t="e">
        <f t="shared" si="151"/>
        <v>#DIV/0!</v>
      </c>
    </row>
    <row r="510" spans="4:26">
      <c r="D510" s="21"/>
      <c r="E510" s="21"/>
      <c r="G510" s="21"/>
      <c r="H510" s="54">
        <f t="shared" si="144"/>
        <v>0</v>
      </c>
      <c r="I510" s="28">
        <f t="shared" si="133"/>
        <v>0</v>
      </c>
      <c r="J510" s="45" t="e">
        <f t="shared" si="145"/>
        <v>#DIV/0!</v>
      </c>
      <c r="K510" s="29">
        <f t="shared" si="146"/>
        <v>3</v>
      </c>
      <c r="L510" s="29">
        <f t="shared" si="134"/>
        <v>0.27</v>
      </c>
      <c r="M510" s="29">
        <f t="shared" si="135"/>
        <v>8.4199999999999997E-2</v>
      </c>
      <c r="N510" s="29">
        <f t="shared" si="136"/>
        <v>12.92</v>
      </c>
      <c r="O510" s="45" t="e">
        <f t="shared" si="147"/>
        <v>#DIV/0!</v>
      </c>
      <c r="P510" s="28">
        <f t="shared" si="137"/>
        <v>10.989169238449415</v>
      </c>
      <c r="Q510" s="28">
        <f t="shared" si="138"/>
        <v>15.087458954343088</v>
      </c>
      <c r="R510" s="45" t="e">
        <f t="shared" si="148"/>
        <v>#DIV/0!</v>
      </c>
      <c r="S510" s="29">
        <f t="shared" si="149"/>
        <v>3</v>
      </c>
      <c r="T510" s="29" t="e">
        <f t="shared" si="139"/>
        <v>#N/A</v>
      </c>
      <c r="U510" s="29" t="e">
        <f t="shared" si="140"/>
        <v>#N/A</v>
      </c>
      <c r="V510" s="29" t="e">
        <f t="shared" si="141"/>
        <v>#N/A</v>
      </c>
      <c r="W510" s="21" t="e">
        <f t="shared" si="150"/>
        <v>#DIV/0!</v>
      </c>
      <c r="X510" s="28">
        <f t="shared" si="142"/>
        <v>0</v>
      </c>
      <c r="Y510" s="28">
        <f t="shared" si="143"/>
        <v>0</v>
      </c>
      <c r="Z510" s="45" t="e">
        <f t="shared" si="151"/>
        <v>#DIV/0!</v>
      </c>
    </row>
    <row r="511" spans="4:26">
      <c r="D511" s="21"/>
      <c r="E511" s="21"/>
      <c r="G511" s="21"/>
      <c r="H511" s="54">
        <f t="shared" si="144"/>
        <v>0</v>
      </c>
      <c r="I511" s="28">
        <f t="shared" si="133"/>
        <v>0</v>
      </c>
      <c r="J511" s="45" t="e">
        <f t="shared" si="145"/>
        <v>#DIV/0!</v>
      </c>
      <c r="K511" s="29">
        <f t="shared" si="146"/>
        <v>3</v>
      </c>
      <c r="L511" s="29">
        <f t="shared" si="134"/>
        <v>0.27</v>
      </c>
      <c r="M511" s="29">
        <f t="shared" si="135"/>
        <v>8.4199999999999997E-2</v>
      </c>
      <c r="N511" s="29">
        <f t="shared" si="136"/>
        <v>12.92</v>
      </c>
      <c r="O511" s="45" t="e">
        <f t="shared" si="147"/>
        <v>#DIV/0!</v>
      </c>
      <c r="P511" s="28">
        <f t="shared" si="137"/>
        <v>10.989169238449415</v>
      </c>
      <c r="Q511" s="28">
        <f t="shared" si="138"/>
        <v>15.087458954343088</v>
      </c>
      <c r="R511" s="45" t="e">
        <f t="shared" si="148"/>
        <v>#DIV/0!</v>
      </c>
      <c r="S511" s="29">
        <f t="shared" si="149"/>
        <v>3</v>
      </c>
      <c r="T511" s="29" t="e">
        <f t="shared" si="139"/>
        <v>#N/A</v>
      </c>
      <c r="U511" s="29" t="e">
        <f t="shared" si="140"/>
        <v>#N/A</v>
      </c>
      <c r="V511" s="29" t="e">
        <f t="shared" si="141"/>
        <v>#N/A</v>
      </c>
      <c r="W511" s="21" t="e">
        <f t="shared" si="150"/>
        <v>#DIV/0!</v>
      </c>
      <c r="X511" s="28">
        <f t="shared" si="142"/>
        <v>0</v>
      </c>
      <c r="Y511" s="28">
        <f t="shared" si="143"/>
        <v>0</v>
      </c>
      <c r="Z511" s="45" t="e">
        <f t="shared" si="151"/>
        <v>#DIV/0!</v>
      </c>
    </row>
    <row r="512" spans="4:26">
      <c r="D512" s="21"/>
      <c r="E512" s="21"/>
      <c r="G512" s="21"/>
      <c r="H512" s="54">
        <f t="shared" si="144"/>
        <v>0</v>
      </c>
      <c r="I512" s="28">
        <f t="shared" si="133"/>
        <v>0</v>
      </c>
      <c r="J512" s="45" t="e">
        <f t="shared" si="145"/>
        <v>#DIV/0!</v>
      </c>
      <c r="K512" s="29">
        <f t="shared" si="146"/>
        <v>3</v>
      </c>
      <c r="L512" s="29">
        <f t="shared" si="134"/>
        <v>0.27</v>
      </c>
      <c r="M512" s="29">
        <f t="shared" si="135"/>
        <v>8.4199999999999997E-2</v>
      </c>
      <c r="N512" s="29">
        <f t="shared" si="136"/>
        <v>12.92</v>
      </c>
      <c r="O512" s="45" t="e">
        <f t="shared" si="147"/>
        <v>#DIV/0!</v>
      </c>
      <c r="P512" s="28">
        <f t="shared" si="137"/>
        <v>10.989169238449415</v>
      </c>
      <c r="Q512" s="28">
        <f t="shared" si="138"/>
        <v>15.087458954343088</v>
      </c>
      <c r="R512" s="45" t="e">
        <f t="shared" si="148"/>
        <v>#DIV/0!</v>
      </c>
      <c r="S512" s="29">
        <f t="shared" si="149"/>
        <v>3</v>
      </c>
      <c r="T512" s="29" t="e">
        <f t="shared" si="139"/>
        <v>#N/A</v>
      </c>
      <c r="U512" s="29" t="e">
        <f t="shared" si="140"/>
        <v>#N/A</v>
      </c>
      <c r="V512" s="29" t="e">
        <f t="shared" si="141"/>
        <v>#N/A</v>
      </c>
      <c r="W512" s="21" t="e">
        <f t="shared" si="150"/>
        <v>#DIV/0!</v>
      </c>
      <c r="X512" s="28">
        <f t="shared" si="142"/>
        <v>0</v>
      </c>
      <c r="Y512" s="28">
        <f t="shared" si="143"/>
        <v>0</v>
      </c>
      <c r="Z512" s="45" t="e">
        <f t="shared" si="151"/>
        <v>#DIV/0!</v>
      </c>
    </row>
    <row r="513" spans="4:26">
      <c r="D513" s="21"/>
      <c r="E513" s="21"/>
      <c r="G513" s="21"/>
      <c r="H513" s="54">
        <f t="shared" si="144"/>
        <v>0</v>
      </c>
      <c r="I513" s="28">
        <f t="shared" si="133"/>
        <v>0</v>
      </c>
      <c r="J513" s="45" t="e">
        <f t="shared" si="145"/>
        <v>#DIV/0!</v>
      </c>
      <c r="K513" s="29">
        <f t="shared" si="146"/>
        <v>3</v>
      </c>
      <c r="L513" s="29">
        <f t="shared" si="134"/>
        <v>0.27</v>
      </c>
      <c r="M513" s="29">
        <f t="shared" si="135"/>
        <v>8.4199999999999997E-2</v>
      </c>
      <c r="N513" s="29">
        <f t="shared" si="136"/>
        <v>12.92</v>
      </c>
      <c r="O513" s="45" t="e">
        <f t="shared" si="147"/>
        <v>#DIV/0!</v>
      </c>
      <c r="P513" s="28">
        <f t="shared" si="137"/>
        <v>10.989169238449415</v>
      </c>
      <c r="Q513" s="28">
        <f t="shared" si="138"/>
        <v>15.087458954343088</v>
      </c>
      <c r="R513" s="45" t="e">
        <f t="shared" si="148"/>
        <v>#DIV/0!</v>
      </c>
      <c r="S513" s="29">
        <f t="shared" si="149"/>
        <v>3</v>
      </c>
      <c r="T513" s="29" t="e">
        <f t="shared" si="139"/>
        <v>#N/A</v>
      </c>
      <c r="U513" s="29" t="e">
        <f t="shared" si="140"/>
        <v>#N/A</v>
      </c>
      <c r="V513" s="29" t="e">
        <f t="shared" si="141"/>
        <v>#N/A</v>
      </c>
      <c r="W513" s="21" t="e">
        <f t="shared" si="150"/>
        <v>#DIV/0!</v>
      </c>
      <c r="X513" s="28">
        <f t="shared" si="142"/>
        <v>0</v>
      </c>
      <c r="Y513" s="28">
        <f t="shared" si="143"/>
        <v>0</v>
      </c>
      <c r="Z513" s="45" t="e">
        <f t="shared" si="151"/>
        <v>#DIV/0!</v>
      </c>
    </row>
    <row r="514" spans="4:26">
      <c r="D514" s="21"/>
      <c r="E514" s="21"/>
      <c r="G514" s="21"/>
      <c r="H514" s="54">
        <f t="shared" si="144"/>
        <v>0</v>
      </c>
      <c r="I514" s="28">
        <f t="shared" si="133"/>
        <v>0</v>
      </c>
      <c r="J514" s="45" t="e">
        <f t="shared" si="145"/>
        <v>#DIV/0!</v>
      </c>
      <c r="K514" s="29">
        <f t="shared" si="146"/>
        <v>3</v>
      </c>
      <c r="L514" s="29">
        <f t="shared" si="134"/>
        <v>0.27</v>
      </c>
      <c r="M514" s="29">
        <f t="shared" si="135"/>
        <v>8.4199999999999997E-2</v>
      </c>
      <c r="N514" s="29">
        <f t="shared" si="136"/>
        <v>12.92</v>
      </c>
      <c r="O514" s="45" t="e">
        <f t="shared" si="147"/>
        <v>#DIV/0!</v>
      </c>
      <c r="P514" s="28">
        <f t="shared" si="137"/>
        <v>10.989169238449415</v>
      </c>
      <c r="Q514" s="28">
        <f t="shared" si="138"/>
        <v>15.087458954343088</v>
      </c>
      <c r="R514" s="45" t="e">
        <f t="shared" si="148"/>
        <v>#DIV/0!</v>
      </c>
      <c r="S514" s="29">
        <f t="shared" si="149"/>
        <v>3</v>
      </c>
      <c r="T514" s="29" t="e">
        <f t="shared" si="139"/>
        <v>#N/A</v>
      </c>
      <c r="U514" s="29" t="e">
        <f t="shared" si="140"/>
        <v>#N/A</v>
      </c>
      <c r="V514" s="29" t="e">
        <f t="shared" si="141"/>
        <v>#N/A</v>
      </c>
      <c r="W514" s="21" t="e">
        <f t="shared" si="150"/>
        <v>#DIV/0!</v>
      </c>
      <c r="X514" s="28">
        <f t="shared" si="142"/>
        <v>0</v>
      </c>
      <c r="Y514" s="28">
        <f t="shared" si="143"/>
        <v>0</v>
      </c>
      <c r="Z514" s="45" t="e">
        <f t="shared" si="151"/>
        <v>#DIV/0!</v>
      </c>
    </row>
    <row r="515" spans="4:26">
      <c r="D515" s="21"/>
      <c r="E515" s="21"/>
      <c r="G515" s="21"/>
      <c r="H515" s="54">
        <f t="shared" si="144"/>
        <v>0</v>
      </c>
      <c r="I515" s="28">
        <f t="shared" si="133"/>
        <v>0</v>
      </c>
      <c r="J515" s="45" t="e">
        <f t="shared" si="145"/>
        <v>#DIV/0!</v>
      </c>
      <c r="K515" s="29">
        <f t="shared" si="146"/>
        <v>3</v>
      </c>
      <c r="L515" s="29">
        <f t="shared" si="134"/>
        <v>0.27</v>
      </c>
      <c r="M515" s="29">
        <f t="shared" si="135"/>
        <v>8.4199999999999997E-2</v>
      </c>
      <c r="N515" s="29">
        <f t="shared" si="136"/>
        <v>12.92</v>
      </c>
      <c r="O515" s="45" t="e">
        <f t="shared" si="147"/>
        <v>#DIV/0!</v>
      </c>
      <c r="P515" s="28">
        <f t="shared" si="137"/>
        <v>10.989169238449415</v>
      </c>
      <c r="Q515" s="28">
        <f t="shared" si="138"/>
        <v>15.087458954343088</v>
      </c>
      <c r="R515" s="45" t="e">
        <f t="shared" si="148"/>
        <v>#DIV/0!</v>
      </c>
      <c r="S515" s="29">
        <f t="shared" si="149"/>
        <v>3</v>
      </c>
      <c r="T515" s="29" t="e">
        <f t="shared" si="139"/>
        <v>#N/A</v>
      </c>
      <c r="U515" s="29" t="e">
        <f t="shared" si="140"/>
        <v>#N/A</v>
      </c>
      <c r="V515" s="29" t="e">
        <f t="shared" si="141"/>
        <v>#N/A</v>
      </c>
      <c r="W515" s="21" t="e">
        <f t="shared" si="150"/>
        <v>#DIV/0!</v>
      </c>
      <c r="X515" s="28">
        <f t="shared" si="142"/>
        <v>0</v>
      </c>
      <c r="Y515" s="28">
        <f t="shared" si="143"/>
        <v>0</v>
      </c>
      <c r="Z515" s="45" t="e">
        <f t="shared" si="151"/>
        <v>#DIV/0!</v>
      </c>
    </row>
    <row r="516" spans="4:26">
      <c r="D516" s="21"/>
      <c r="E516" s="21"/>
      <c r="G516" s="21"/>
      <c r="H516" s="54">
        <f t="shared" si="144"/>
        <v>0</v>
      </c>
      <c r="I516" s="28">
        <f t="shared" si="133"/>
        <v>0</v>
      </c>
      <c r="J516" s="45" t="e">
        <f t="shared" si="145"/>
        <v>#DIV/0!</v>
      </c>
      <c r="K516" s="29">
        <f t="shared" si="146"/>
        <v>3</v>
      </c>
      <c r="L516" s="29">
        <f t="shared" si="134"/>
        <v>0.27</v>
      </c>
      <c r="M516" s="29">
        <f t="shared" si="135"/>
        <v>8.4199999999999997E-2</v>
      </c>
      <c r="N516" s="29">
        <f t="shared" si="136"/>
        <v>12.92</v>
      </c>
      <c r="O516" s="45" t="e">
        <f t="shared" si="147"/>
        <v>#DIV/0!</v>
      </c>
      <c r="P516" s="28">
        <f t="shared" si="137"/>
        <v>10.989169238449415</v>
      </c>
      <c r="Q516" s="28">
        <f t="shared" si="138"/>
        <v>15.087458954343088</v>
      </c>
      <c r="R516" s="45" t="e">
        <f t="shared" si="148"/>
        <v>#DIV/0!</v>
      </c>
      <c r="S516" s="29">
        <f t="shared" si="149"/>
        <v>3</v>
      </c>
      <c r="T516" s="29" t="e">
        <f t="shared" si="139"/>
        <v>#N/A</v>
      </c>
      <c r="U516" s="29" t="e">
        <f t="shared" si="140"/>
        <v>#N/A</v>
      </c>
      <c r="V516" s="29" t="e">
        <f t="shared" si="141"/>
        <v>#N/A</v>
      </c>
      <c r="W516" s="21" t="e">
        <f t="shared" si="150"/>
        <v>#DIV/0!</v>
      </c>
      <c r="X516" s="28">
        <f t="shared" si="142"/>
        <v>0</v>
      </c>
      <c r="Y516" s="28">
        <f t="shared" si="143"/>
        <v>0</v>
      </c>
      <c r="Z516" s="45" t="e">
        <f t="shared" si="151"/>
        <v>#DIV/0!</v>
      </c>
    </row>
    <row r="517" spans="4:26">
      <c r="D517" s="21"/>
      <c r="E517" s="21"/>
      <c r="G517" s="21"/>
      <c r="H517" s="54">
        <f t="shared" si="144"/>
        <v>0</v>
      </c>
      <c r="I517" s="28">
        <f t="shared" si="133"/>
        <v>0</v>
      </c>
      <c r="J517" s="45" t="e">
        <f t="shared" si="145"/>
        <v>#DIV/0!</v>
      </c>
      <c r="K517" s="29">
        <f t="shared" si="146"/>
        <v>3</v>
      </c>
      <c r="L517" s="29">
        <f t="shared" si="134"/>
        <v>0.27</v>
      </c>
      <c r="M517" s="29">
        <f t="shared" si="135"/>
        <v>8.4199999999999997E-2</v>
      </c>
      <c r="N517" s="29">
        <f t="shared" si="136"/>
        <v>12.92</v>
      </c>
      <c r="O517" s="45" t="e">
        <f t="shared" si="147"/>
        <v>#DIV/0!</v>
      </c>
      <c r="P517" s="28">
        <f t="shared" si="137"/>
        <v>10.989169238449415</v>
      </c>
      <c r="Q517" s="28">
        <f t="shared" si="138"/>
        <v>15.087458954343088</v>
      </c>
      <c r="R517" s="45" t="e">
        <f t="shared" si="148"/>
        <v>#DIV/0!</v>
      </c>
      <c r="S517" s="29">
        <f t="shared" si="149"/>
        <v>3</v>
      </c>
      <c r="T517" s="29" t="e">
        <f t="shared" si="139"/>
        <v>#N/A</v>
      </c>
      <c r="U517" s="29" t="e">
        <f t="shared" si="140"/>
        <v>#N/A</v>
      </c>
      <c r="V517" s="29" t="e">
        <f t="shared" si="141"/>
        <v>#N/A</v>
      </c>
      <c r="W517" s="21" t="e">
        <f t="shared" si="150"/>
        <v>#DIV/0!</v>
      </c>
      <c r="X517" s="28">
        <f t="shared" si="142"/>
        <v>0</v>
      </c>
      <c r="Y517" s="28">
        <f t="shared" si="143"/>
        <v>0</v>
      </c>
      <c r="Z517" s="45" t="e">
        <f t="shared" si="151"/>
        <v>#DIV/0!</v>
      </c>
    </row>
    <row r="518" spans="4:26">
      <c r="D518" s="21"/>
      <c r="E518" s="21"/>
      <c r="G518" s="21"/>
      <c r="H518" s="54">
        <f t="shared" si="144"/>
        <v>0</v>
      </c>
      <c r="I518" s="28">
        <f t="shared" si="133"/>
        <v>0</v>
      </c>
      <c r="J518" s="45" t="e">
        <f t="shared" si="145"/>
        <v>#DIV/0!</v>
      </c>
      <c r="K518" s="29">
        <f t="shared" si="146"/>
        <v>3</v>
      </c>
      <c r="L518" s="29">
        <f t="shared" si="134"/>
        <v>0.27</v>
      </c>
      <c r="M518" s="29">
        <f t="shared" si="135"/>
        <v>8.4199999999999997E-2</v>
      </c>
      <c r="N518" s="29">
        <f t="shared" si="136"/>
        <v>12.92</v>
      </c>
      <c r="O518" s="45" t="e">
        <f t="shared" si="147"/>
        <v>#DIV/0!</v>
      </c>
      <c r="P518" s="28">
        <f t="shared" si="137"/>
        <v>10.989169238449415</v>
      </c>
      <c r="Q518" s="28">
        <f t="shared" si="138"/>
        <v>15.087458954343088</v>
      </c>
      <c r="R518" s="45" t="e">
        <f t="shared" si="148"/>
        <v>#DIV/0!</v>
      </c>
      <c r="S518" s="29">
        <f t="shared" si="149"/>
        <v>3</v>
      </c>
      <c r="T518" s="29" t="e">
        <f t="shared" si="139"/>
        <v>#N/A</v>
      </c>
      <c r="U518" s="29" t="e">
        <f t="shared" si="140"/>
        <v>#N/A</v>
      </c>
      <c r="V518" s="29" t="e">
        <f t="shared" si="141"/>
        <v>#N/A</v>
      </c>
      <c r="W518" s="21" t="e">
        <f t="shared" si="150"/>
        <v>#DIV/0!</v>
      </c>
      <c r="X518" s="28">
        <f t="shared" si="142"/>
        <v>0</v>
      </c>
      <c r="Y518" s="28">
        <f t="shared" si="143"/>
        <v>0</v>
      </c>
      <c r="Z518" s="45" t="e">
        <f t="shared" si="151"/>
        <v>#DIV/0!</v>
      </c>
    </row>
    <row r="519" spans="4:26">
      <c r="D519" s="21"/>
      <c r="E519" s="21"/>
      <c r="G519" s="21"/>
      <c r="H519" s="54">
        <f t="shared" si="144"/>
        <v>0</v>
      </c>
      <c r="I519" s="28">
        <f t="shared" ref="I519:I582" si="152">MROUND(H519,0.5)</f>
        <v>0</v>
      </c>
      <c r="J519" s="45" t="e">
        <f t="shared" si="145"/>
        <v>#DIV/0!</v>
      </c>
      <c r="K519" s="29">
        <f t="shared" si="146"/>
        <v>3</v>
      </c>
      <c r="L519" s="29">
        <f t="shared" ref="L519:L582" si="153">VLOOKUP(I519,TableRefFR,2+K519)</f>
        <v>0.27</v>
      </c>
      <c r="M519" s="29">
        <f t="shared" ref="M519:M582" si="154">VLOOKUP(I519,TableRefFR,3+K519)</f>
        <v>8.4199999999999997E-2</v>
      </c>
      <c r="N519" s="29">
        <f t="shared" ref="N519:N582" si="155">VLOOKUP(I519,TableRefFR,4+K519)</f>
        <v>12.92</v>
      </c>
      <c r="O519" s="45" t="e">
        <f t="shared" si="147"/>
        <v>#DIV/0!</v>
      </c>
      <c r="P519" s="28">
        <f t="shared" ref="P519:P582" si="156">VLOOKUP(I519,CorpFR,2+K519)</f>
        <v>10.989169238449415</v>
      </c>
      <c r="Q519" s="28">
        <f t="shared" ref="Q519:Q582" si="157">VLOOKUP(I519,CorpFR,3+K519)</f>
        <v>15.087458954343088</v>
      </c>
      <c r="R519" s="45" t="e">
        <f t="shared" si="148"/>
        <v>#DIV/0!</v>
      </c>
      <c r="S519" s="29">
        <f t="shared" si="149"/>
        <v>3</v>
      </c>
      <c r="T519" s="29" t="e">
        <f t="shared" ref="T519:T582" si="158">VLOOKUP(I519,TableRefIOTF,2+S519)</f>
        <v>#N/A</v>
      </c>
      <c r="U519" s="29" t="e">
        <f t="shared" ref="U519:U582" si="159">VLOOKUP(I519,TableRefIOTF,3+S519)</f>
        <v>#N/A</v>
      </c>
      <c r="V519" s="29" t="e">
        <f t="shared" ref="V519:V582" si="160">VLOOKUP(I519,TableRefIOTF,4+S519)</f>
        <v>#N/A</v>
      </c>
      <c r="W519" s="21" t="e">
        <f t="shared" si="150"/>
        <v>#DIV/0!</v>
      </c>
      <c r="X519" s="28">
        <f t="shared" ref="X519:X582" si="161">VLOOKUP(I519,CorpIOTF,2+S519)</f>
        <v>0</v>
      </c>
      <c r="Y519" s="28">
        <f t="shared" ref="Y519:Y582" si="162">VLOOKUP(I519,CorpIOTF,3+S519)</f>
        <v>0</v>
      </c>
      <c r="Z519" s="45" t="e">
        <f t="shared" si="151"/>
        <v>#DIV/0!</v>
      </c>
    </row>
    <row r="520" spans="4:26">
      <c r="D520" s="21"/>
      <c r="E520" s="21"/>
      <c r="G520" s="21"/>
      <c r="H520" s="54">
        <f t="shared" ref="H520:H583" si="163">DATEDIF(B520,F520,"d")/365.25</f>
        <v>0</v>
      </c>
      <c r="I520" s="28">
        <f t="shared" si="152"/>
        <v>0</v>
      </c>
      <c r="J520" s="45" t="e">
        <f t="shared" ref="J520:J583" si="164">(D520/(E520*E520))*10000</f>
        <v>#DIV/0!</v>
      </c>
      <c r="K520" s="29">
        <f t="shared" ref="K520:K583" si="165">IF(OR(C520=1),0,3)</f>
        <v>3</v>
      </c>
      <c r="L520" s="29">
        <f t="shared" si="153"/>
        <v>0.27</v>
      </c>
      <c r="M520" s="29">
        <f t="shared" si="154"/>
        <v>8.4199999999999997E-2</v>
      </c>
      <c r="N520" s="29">
        <f t="shared" si="155"/>
        <v>12.92</v>
      </c>
      <c r="O520" s="45" t="e">
        <f t="shared" ref="O520:O583" si="166">(((J520/N520)^L520)-1)/(L520*M520)</f>
        <v>#DIV/0!</v>
      </c>
      <c r="P520" s="28">
        <f t="shared" si="156"/>
        <v>10.989169238449415</v>
      </c>
      <c r="Q520" s="28">
        <f t="shared" si="157"/>
        <v>15.087458954343088</v>
      </c>
      <c r="R520" s="45" t="e">
        <f t="shared" ref="R520:R583" si="167">IF(J520&gt;Q520,"surpoids",IF(J520&lt;P520,"ins. Pondérale","corpulence normale"))</f>
        <v>#DIV/0!</v>
      </c>
      <c r="S520" s="29">
        <f t="shared" ref="S520:S583" si="168">IF(OR(C520=1),0,3)</f>
        <v>3</v>
      </c>
      <c r="T520" s="29" t="e">
        <f t="shared" si="158"/>
        <v>#N/A</v>
      </c>
      <c r="U520" s="29" t="e">
        <f t="shared" si="159"/>
        <v>#N/A</v>
      </c>
      <c r="V520" s="29" t="e">
        <f t="shared" si="160"/>
        <v>#N/A</v>
      </c>
      <c r="W520" s="21" t="e">
        <f t="shared" ref="W520:W583" si="169">(((J520/V520)^T520)-1)/(T520*U520)</f>
        <v>#DIV/0!</v>
      </c>
      <c r="X520" s="28">
        <f t="shared" si="161"/>
        <v>0</v>
      </c>
      <c r="Y520" s="28">
        <f t="shared" si="162"/>
        <v>0</v>
      </c>
      <c r="Z520" s="45" t="e">
        <f t="shared" ref="Z520:Z583" si="170">IF(J520&gt;Y520,"obésité",IF(J520&gt;X520,"surpoids","pas de surpoids ni d'obésité"))</f>
        <v>#DIV/0!</v>
      </c>
    </row>
    <row r="521" spans="4:26">
      <c r="D521" s="21"/>
      <c r="E521" s="21"/>
      <c r="G521" s="21"/>
      <c r="H521" s="54">
        <f t="shared" si="163"/>
        <v>0</v>
      </c>
      <c r="I521" s="28">
        <f t="shared" si="152"/>
        <v>0</v>
      </c>
      <c r="J521" s="45" t="e">
        <f t="shared" si="164"/>
        <v>#DIV/0!</v>
      </c>
      <c r="K521" s="29">
        <f t="shared" si="165"/>
        <v>3</v>
      </c>
      <c r="L521" s="29">
        <f t="shared" si="153"/>
        <v>0.27</v>
      </c>
      <c r="M521" s="29">
        <f t="shared" si="154"/>
        <v>8.4199999999999997E-2</v>
      </c>
      <c r="N521" s="29">
        <f t="shared" si="155"/>
        <v>12.92</v>
      </c>
      <c r="O521" s="45" t="e">
        <f t="shared" si="166"/>
        <v>#DIV/0!</v>
      </c>
      <c r="P521" s="28">
        <f t="shared" si="156"/>
        <v>10.989169238449415</v>
      </c>
      <c r="Q521" s="28">
        <f t="shared" si="157"/>
        <v>15.087458954343088</v>
      </c>
      <c r="R521" s="45" t="e">
        <f t="shared" si="167"/>
        <v>#DIV/0!</v>
      </c>
      <c r="S521" s="29">
        <f t="shared" si="168"/>
        <v>3</v>
      </c>
      <c r="T521" s="29" t="e">
        <f t="shared" si="158"/>
        <v>#N/A</v>
      </c>
      <c r="U521" s="29" t="e">
        <f t="shared" si="159"/>
        <v>#N/A</v>
      </c>
      <c r="V521" s="29" t="e">
        <f t="shared" si="160"/>
        <v>#N/A</v>
      </c>
      <c r="W521" s="21" t="e">
        <f t="shared" si="169"/>
        <v>#DIV/0!</v>
      </c>
      <c r="X521" s="28">
        <f t="shared" si="161"/>
        <v>0</v>
      </c>
      <c r="Y521" s="28">
        <f t="shared" si="162"/>
        <v>0</v>
      </c>
      <c r="Z521" s="45" t="e">
        <f t="shared" si="170"/>
        <v>#DIV/0!</v>
      </c>
    </row>
    <row r="522" spans="4:26">
      <c r="D522" s="21"/>
      <c r="E522" s="21"/>
      <c r="G522" s="21"/>
      <c r="H522" s="54">
        <f t="shared" si="163"/>
        <v>0</v>
      </c>
      <c r="I522" s="28">
        <f t="shared" si="152"/>
        <v>0</v>
      </c>
      <c r="J522" s="45" t="e">
        <f t="shared" si="164"/>
        <v>#DIV/0!</v>
      </c>
      <c r="K522" s="29">
        <f t="shared" si="165"/>
        <v>3</v>
      </c>
      <c r="L522" s="29">
        <f t="shared" si="153"/>
        <v>0.27</v>
      </c>
      <c r="M522" s="29">
        <f t="shared" si="154"/>
        <v>8.4199999999999997E-2</v>
      </c>
      <c r="N522" s="29">
        <f t="shared" si="155"/>
        <v>12.92</v>
      </c>
      <c r="O522" s="45" t="e">
        <f t="shared" si="166"/>
        <v>#DIV/0!</v>
      </c>
      <c r="P522" s="28">
        <f t="shared" si="156"/>
        <v>10.989169238449415</v>
      </c>
      <c r="Q522" s="28">
        <f t="shared" si="157"/>
        <v>15.087458954343088</v>
      </c>
      <c r="R522" s="45" t="e">
        <f t="shared" si="167"/>
        <v>#DIV/0!</v>
      </c>
      <c r="S522" s="29">
        <f t="shared" si="168"/>
        <v>3</v>
      </c>
      <c r="T522" s="29" t="e">
        <f t="shared" si="158"/>
        <v>#N/A</v>
      </c>
      <c r="U522" s="29" t="e">
        <f t="shared" si="159"/>
        <v>#N/A</v>
      </c>
      <c r="V522" s="29" t="e">
        <f t="shared" si="160"/>
        <v>#N/A</v>
      </c>
      <c r="W522" s="21" t="e">
        <f t="shared" si="169"/>
        <v>#DIV/0!</v>
      </c>
      <c r="X522" s="28">
        <f t="shared" si="161"/>
        <v>0</v>
      </c>
      <c r="Y522" s="28">
        <f t="shared" si="162"/>
        <v>0</v>
      </c>
      <c r="Z522" s="45" t="e">
        <f t="shared" si="170"/>
        <v>#DIV/0!</v>
      </c>
    </row>
    <row r="523" spans="4:26">
      <c r="D523" s="21"/>
      <c r="E523" s="21"/>
      <c r="G523" s="21"/>
      <c r="H523" s="54">
        <f t="shared" si="163"/>
        <v>0</v>
      </c>
      <c r="I523" s="28">
        <f t="shared" si="152"/>
        <v>0</v>
      </c>
      <c r="J523" s="45" t="e">
        <f t="shared" si="164"/>
        <v>#DIV/0!</v>
      </c>
      <c r="K523" s="29">
        <f t="shared" si="165"/>
        <v>3</v>
      </c>
      <c r="L523" s="29">
        <f t="shared" si="153"/>
        <v>0.27</v>
      </c>
      <c r="M523" s="29">
        <f t="shared" si="154"/>
        <v>8.4199999999999997E-2</v>
      </c>
      <c r="N523" s="29">
        <f t="shared" si="155"/>
        <v>12.92</v>
      </c>
      <c r="O523" s="45" t="e">
        <f t="shared" si="166"/>
        <v>#DIV/0!</v>
      </c>
      <c r="P523" s="28">
        <f t="shared" si="156"/>
        <v>10.989169238449415</v>
      </c>
      <c r="Q523" s="28">
        <f t="shared" si="157"/>
        <v>15.087458954343088</v>
      </c>
      <c r="R523" s="45" t="e">
        <f t="shared" si="167"/>
        <v>#DIV/0!</v>
      </c>
      <c r="S523" s="29">
        <f t="shared" si="168"/>
        <v>3</v>
      </c>
      <c r="T523" s="29" t="e">
        <f t="shared" si="158"/>
        <v>#N/A</v>
      </c>
      <c r="U523" s="29" t="e">
        <f t="shared" si="159"/>
        <v>#N/A</v>
      </c>
      <c r="V523" s="29" t="e">
        <f t="shared" si="160"/>
        <v>#N/A</v>
      </c>
      <c r="W523" s="21" t="e">
        <f t="shared" si="169"/>
        <v>#DIV/0!</v>
      </c>
      <c r="X523" s="28">
        <f t="shared" si="161"/>
        <v>0</v>
      </c>
      <c r="Y523" s="28">
        <f t="shared" si="162"/>
        <v>0</v>
      </c>
      <c r="Z523" s="45" t="e">
        <f t="shared" si="170"/>
        <v>#DIV/0!</v>
      </c>
    </row>
    <row r="524" spans="4:26">
      <c r="D524" s="21"/>
      <c r="E524" s="21"/>
      <c r="G524" s="21"/>
      <c r="H524" s="54">
        <f t="shared" si="163"/>
        <v>0</v>
      </c>
      <c r="I524" s="28">
        <f t="shared" si="152"/>
        <v>0</v>
      </c>
      <c r="J524" s="45" t="e">
        <f t="shared" si="164"/>
        <v>#DIV/0!</v>
      </c>
      <c r="K524" s="29">
        <f t="shared" si="165"/>
        <v>3</v>
      </c>
      <c r="L524" s="29">
        <f t="shared" si="153"/>
        <v>0.27</v>
      </c>
      <c r="M524" s="29">
        <f t="shared" si="154"/>
        <v>8.4199999999999997E-2</v>
      </c>
      <c r="N524" s="29">
        <f t="shared" si="155"/>
        <v>12.92</v>
      </c>
      <c r="O524" s="45" t="e">
        <f t="shared" si="166"/>
        <v>#DIV/0!</v>
      </c>
      <c r="P524" s="28">
        <f t="shared" si="156"/>
        <v>10.989169238449415</v>
      </c>
      <c r="Q524" s="28">
        <f t="shared" si="157"/>
        <v>15.087458954343088</v>
      </c>
      <c r="R524" s="45" t="e">
        <f t="shared" si="167"/>
        <v>#DIV/0!</v>
      </c>
      <c r="S524" s="29">
        <f t="shared" si="168"/>
        <v>3</v>
      </c>
      <c r="T524" s="29" t="e">
        <f t="shared" si="158"/>
        <v>#N/A</v>
      </c>
      <c r="U524" s="29" t="e">
        <f t="shared" si="159"/>
        <v>#N/A</v>
      </c>
      <c r="V524" s="29" t="e">
        <f t="shared" si="160"/>
        <v>#N/A</v>
      </c>
      <c r="W524" s="21" t="e">
        <f t="shared" si="169"/>
        <v>#DIV/0!</v>
      </c>
      <c r="X524" s="28">
        <f t="shared" si="161"/>
        <v>0</v>
      </c>
      <c r="Y524" s="28">
        <f t="shared" si="162"/>
        <v>0</v>
      </c>
      <c r="Z524" s="45" t="e">
        <f t="shared" si="170"/>
        <v>#DIV/0!</v>
      </c>
    </row>
    <row r="525" spans="4:26">
      <c r="D525" s="21"/>
      <c r="E525" s="21"/>
      <c r="G525" s="21"/>
      <c r="H525" s="54">
        <f t="shared" si="163"/>
        <v>0</v>
      </c>
      <c r="I525" s="28">
        <f t="shared" si="152"/>
        <v>0</v>
      </c>
      <c r="J525" s="45" t="e">
        <f t="shared" si="164"/>
        <v>#DIV/0!</v>
      </c>
      <c r="K525" s="29">
        <f t="shared" si="165"/>
        <v>3</v>
      </c>
      <c r="L525" s="29">
        <f t="shared" si="153"/>
        <v>0.27</v>
      </c>
      <c r="M525" s="29">
        <f t="shared" si="154"/>
        <v>8.4199999999999997E-2</v>
      </c>
      <c r="N525" s="29">
        <f t="shared" si="155"/>
        <v>12.92</v>
      </c>
      <c r="O525" s="45" t="e">
        <f t="shared" si="166"/>
        <v>#DIV/0!</v>
      </c>
      <c r="P525" s="28">
        <f t="shared" si="156"/>
        <v>10.989169238449415</v>
      </c>
      <c r="Q525" s="28">
        <f t="shared" si="157"/>
        <v>15.087458954343088</v>
      </c>
      <c r="R525" s="45" t="e">
        <f t="shared" si="167"/>
        <v>#DIV/0!</v>
      </c>
      <c r="S525" s="29">
        <f t="shared" si="168"/>
        <v>3</v>
      </c>
      <c r="T525" s="29" t="e">
        <f t="shared" si="158"/>
        <v>#N/A</v>
      </c>
      <c r="U525" s="29" t="e">
        <f t="shared" si="159"/>
        <v>#N/A</v>
      </c>
      <c r="V525" s="29" t="e">
        <f t="shared" si="160"/>
        <v>#N/A</v>
      </c>
      <c r="W525" s="21" t="e">
        <f t="shared" si="169"/>
        <v>#DIV/0!</v>
      </c>
      <c r="X525" s="28">
        <f t="shared" si="161"/>
        <v>0</v>
      </c>
      <c r="Y525" s="28">
        <f t="shared" si="162"/>
        <v>0</v>
      </c>
      <c r="Z525" s="45" t="e">
        <f t="shared" si="170"/>
        <v>#DIV/0!</v>
      </c>
    </row>
    <row r="526" spans="4:26">
      <c r="D526" s="21"/>
      <c r="E526" s="21"/>
      <c r="G526" s="21"/>
      <c r="H526" s="54">
        <f t="shared" si="163"/>
        <v>0</v>
      </c>
      <c r="I526" s="28">
        <f t="shared" si="152"/>
        <v>0</v>
      </c>
      <c r="J526" s="45" t="e">
        <f t="shared" si="164"/>
        <v>#DIV/0!</v>
      </c>
      <c r="K526" s="29">
        <f t="shared" si="165"/>
        <v>3</v>
      </c>
      <c r="L526" s="29">
        <f t="shared" si="153"/>
        <v>0.27</v>
      </c>
      <c r="M526" s="29">
        <f t="shared" si="154"/>
        <v>8.4199999999999997E-2</v>
      </c>
      <c r="N526" s="29">
        <f t="shared" si="155"/>
        <v>12.92</v>
      </c>
      <c r="O526" s="45" t="e">
        <f t="shared" si="166"/>
        <v>#DIV/0!</v>
      </c>
      <c r="P526" s="28">
        <f t="shared" si="156"/>
        <v>10.989169238449415</v>
      </c>
      <c r="Q526" s="28">
        <f t="shared" si="157"/>
        <v>15.087458954343088</v>
      </c>
      <c r="R526" s="45" t="e">
        <f t="shared" si="167"/>
        <v>#DIV/0!</v>
      </c>
      <c r="S526" s="29">
        <f t="shared" si="168"/>
        <v>3</v>
      </c>
      <c r="T526" s="29" t="e">
        <f t="shared" si="158"/>
        <v>#N/A</v>
      </c>
      <c r="U526" s="29" t="e">
        <f t="shared" si="159"/>
        <v>#N/A</v>
      </c>
      <c r="V526" s="29" t="e">
        <f t="shared" si="160"/>
        <v>#N/A</v>
      </c>
      <c r="W526" s="21" t="e">
        <f t="shared" si="169"/>
        <v>#DIV/0!</v>
      </c>
      <c r="X526" s="28">
        <f t="shared" si="161"/>
        <v>0</v>
      </c>
      <c r="Y526" s="28">
        <f t="shared" si="162"/>
        <v>0</v>
      </c>
      <c r="Z526" s="45" t="e">
        <f t="shared" si="170"/>
        <v>#DIV/0!</v>
      </c>
    </row>
    <row r="527" spans="4:26">
      <c r="D527" s="21"/>
      <c r="E527" s="21"/>
      <c r="G527" s="21"/>
      <c r="H527" s="54">
        <f t="shared" si="163"/>
        <v>0</v>
      </c>
      <c r="I527" s="28">
        <f t="shared" si="152"/>
        <v>0</v>
      </c>
      <c r="J527" s="45" t="e">
        <f t="shared" si="164"/>
        <v>#DIV/0!</v>
      </c>
      <c r="K527" s="29">
        <f t="shared" si="165"/>
        <v>3</v>
      </c>
      <c r="L527" s="29">
        <f t="shared" si="153"/>
        <v>0.27</v>
      </c>
      <c r="M527" s="29">
        <f t="shared" si="154"/>
        <v>8.4199999999999997E-2</v>
      </c>
      <c r="N527" s="29">
        <f t="shared" si="155"/>
        <v>12.92</v>
      </c>
      <c r="O527" s="45" t="e">
        <f t="shared" si="166"/>
        <v>#DIV/0!</v>
      </c>
      <c r="P527" s="28">
        <f t="shared" si="156"/>
        <v>10.989169238449415</v>
      </c>
      <c r="Q527" s="28">
        <f t="shared" si="157"/>
        <v>15.087458954343088</v>
      </c>
      <c r="R527" s="45" t="e">
        <f t="shared" si="167"/>
        <v>#DIV/0!</v>
      </c>
      <c r="S527" s="29">
        <f t="shared" si="168"/>
        <v>3</v>
      </c>
      <c r="T527" s="29" t="e">
        <f t="shared" si="158"/>
        <v>#N/A</v>
      </c>
      <c r="U527" s="29" t="e">
        <f t="shared" si="159"/>
        <v>#N/A</v>
      </c>
      <c r="V527" s="29" t="e">
        <f t="shared" si="160"/>
        <v>#N/A</v>
      </c>
      <c r="W527" s="21" t="e">
        <f t="shared" si="169"/>
        <v>#DIV/0!</v>
      </c>
      <c r="X527" s="28">
        <f t="shared" si="161"/>
        <v>0</v>
      </c>
      <c r="Y527" s="28">
        <f t="shared" si="162"/>
        <v>0</v>
      </c>
      <c r="Z527" s="45" t="e">
        <f t="shared" si="170"/>
        <v>#DIV/0!</v>
      </c>
    </row>
    <row r="528" spans="4:26">
      <c r="D528" s="21"/>
      <c r="E528" s="21"/>
      <c r="G528" s="21"/>
      <c r="H528" s="54">
        <f t="shared" si="163"/>
        <v>0</v>
      </c>
      <c r="I528" s="28">
        <f t="shared" si="152"/>
        <v>0</v>
      </c>
      <c r="J528" s="45" t="e">
        <f t="shared" si="164"/>
        <v>#DIV/0!</v>
      </c>
      <c r="K528" s="29">
        <f t="shared" si="165"/>
        <v>3</v>
      </c>
      <c r="L528" s="29">
        <f t="shared" si="153"/>
        <v>0.27</v>
      </c>
      <c r="M528" s="29">
        <f t="shared" si="154"/>
        <v>8.4199999999999997E-2</v>
      </c>
      <c r="N528" s="29">
        <f t="shared" si="155"/>
        <v>12.92</v>
      </c>
      <c r="O528" s="45" t="e">
        <f t="shared" si="166"/>
        <v>#DIV/0!</v>
      </c>
      <c r="P528" s="28">
        <f t="shared" si="156"/>
        <v>10.989169238449415</v>
      </c>
      <c r="Q528" s="28">
        <f t="shared" si="157"/>
        <v>15.087458954343088</v>
      </c>
      <c r="R528" s="45" t="e">
        <f t="shared" si="167"/>
        <v>#DIV/0!</v>
      </c>
      <c r="S528" s="29">
        <f t="shared" si="168"/>
        <v>3</v>
      </c>
      <c r="T528" s="29" t="e">
        <f t="shared" si="158"/>
        <v>#N/A</v>
      </c>
      <c r="U528" s="29" t="e">
        <f t="shared" si="159"/>
        <v>#N/A</v>
      </c>
      <c r="V528" s="29" t="e">
        <f t="shared" si="160"/>
        <v>#N/A</v>
      </c>
      <c r="W528" s="21" t="e">
        <f t="shared" si="169"/>
        <v>#DIV/0!</v>
      </c>
      <c r="X528" s="28">
        <f t="shared" si="161"/>
        <v>0</v>
      </c>
      <c r="Y528" s="28">
        <f t="shared" si="162"/>
        <v>0</v>
      </c>
      <c r="Z528" s="45" t="e">
        <f t="shared" si="170"/>
        <v>#DIV/0!</v>
      </c>
    </row>
    <row r="529" spans="4:26">
      <c r="D529" s="21"/>
      <c r="E529" s="21"/>
      <c r="G529" s="21"/>
      <c r="H529" s="54">
        <f t="shared" si="163"/>
        <v>0</v>
      </c>
      <c r="I529" s="28">
        <f t="shared" si="152"/>
        <v>0</v>
      </c>
      <c r="J529" s="45" t="e">
        <f t="shared" si="164"/>
        <v>#DIV/0!</v>
      </c>
      <c r="K529" s="29">
        <f t="shared" si="165"/>
        <v>3</v>
      </c>
      <c r="L529" s="29">
        <f t="shared" si="153"/>
        <v>0.27</v>
      </c>
      <c r="M529" s="29">
        <f t="shared" si="154"/>
        <v>8.4199999999999997E-2</v>
      </c>
      <c r="N529" s="29">
        <f t="shared" si="155"/>
        <v>12.92</v>
      </c>
      <c r="O529" s="45" t="e">
        <f t="shared" si="166"/>
        <v>#DIV/0!</v>
      </c>
      <c r="P529" s="28">
        <f t="shared" si="156"/>
        <v>10.989169238449415</v>
      </c>
      <c r="Q529" s="28">
        <f t="shared" si="157"/>
        <v>15.087458954343088</v>
      </c>
      <c r="R529" s="45" t="e">
        <f t="shared" si="167"/>
        <v>#DIV/0!</v>
      </c>
      <c r="S529" s="29">
        <f t="shared" si="168"/>
        <v>3</v>
      </c>
      <c r="T529" s="29" t="e">
        <f t="shared" si="158"/>
        <v>#N/A</v>
      </c>
      <c r="U529" s="29" t="e">
        <f t="shared" si="159"/>
        <v>#N/A</v>
      </c>
      <c r="V529" s="29" t="e">
        <f t="shared" si="160"/>
        <v>#N/A</v>
      </c>
      <c r="W529" s="21" t="e">
        <f t="shared" si="169"/>
        <v>#DIV/0!</v>
      </c>
      <c r="X529" s="28">
        <f t="shared" si="161"/>
        <v>0</v>
      </c>
      <c r="Y529" s="28">
        <f t="shared" si="162"/>
        <v>0</v>
      </c>
      <c r="Z529" s="45" t="e">
        <f t="shared" si="170"/>
        <v>#DIV/0!</v>
      </c>
    </row>
    <row r="530" spans="4:26">
      <c r="D530" s="21"/>
      <c r="E530" s="21"/>
      <c r="G530" s="21"/>
      <c r="H530" s="54">
        <f t="shared" si="163"/>
        <v>0</v>
      </c>
      <c r="I530" s="28">
        <f t="shared" si="152"/>
        <v>0</v>
      </c>
      <c r="J530" s="45" t="e">
        <f t="shared" si="164"/>
        <v>#DIV/0!</v>
      </c>
      <c r="K530" s="29">
        <f t="shared" si="165"/>
        <v>3</v>
      </c>
      <c r="L530" s="29">
        <f t="shared" si="153"/>
        <v>0.27</v>
      </c>
      <c r="M530" s="29">
        <f t="shared" si="154"/>
        <v>8.4199999999999997E-2</v>
      </c>
      <c r="N530" s="29">
        <f t="shared" si="155"/>
        <v>12.92</v>
      </c>
      <c r="O530" s="45" t="e">
        <f t="shared" si="166"/>
        <v>#DIV/0!</v>
      </c>
      <c r="P530" s="28">
        <f t="shared" si="156"/>
        <v>10.989169238449415</v>
      </c>
      <c r="Q530" s="28">
        <f t="shared" si="157"/>
        <v>15.087458954343088</v>
      </c>
      <c r="R530" s="45" t="e">
        <f t="shared" si="167"/>
        <v>#DIV/0!</v>
      </c>
      <c r="S530" s="29">
        <f t="shared" si="168"/>
        <v>3</v>
      </c>
      <c r="T530" s="29" t="e">
        <f t="shared" si="158"/>
        <v>#N/A</v>
      </c>
      <c r="U530" s="29" t="e">
        <f t="shared" si="159"/>
        <v>#N/A</v>
      </c>
      <c r="V530" s="29" t="e">
        <f t="shared" si="160"/>
        <v>#N/A</v>
      </c>
      <c r="W530" s="21" t="e">
        <f t="shared" si="169"/>
        <v>#DIV/0!</v>
      </c>
      <c r="X530" s="28">
        <f t="shared" si="161"/>
        <v>0</v>
      </c>
      <c r="Y530" s="28">
        <f t="shared" si="162"/>
        <v>0</v>
      </c>
      <c r="Z530" s="45" t="e">
        <f t="shared" si="170"/>
        <v>#DIV/0!</v>
      </c>
    </row>
    <row r="531" spans="4:26">
      <c r="D531" s="21"/>
      <c r="E531" s="21"/>
      <c r="G531" s="21"/>
      <c r="H531" s="54">
        <f t="shared" si="163"/>
        <v>0</v>
      </c>
      <c r="I531" s="28">
        <f t="shared" si="152"/>
        <v>0</v>
      </c>
      <c r="J531" s="45" t="e">
        <f t="shared" si="164"/>
        <v>#DIV/0!</v>
      </c>
      <c r="K531" s="29">
        <f t="shared" si="165"/>
        <v>3</v>
      </c>
      <c r="L531" s="29">
        <f t="shared" si="153"/>
        <v>0.27</v>
      </c>
      <c r="M531" s="29">
        <f t="shared" si="154"/>
        <v>8.4199999999999997E-2</v>
      </c>
      <c r="N531" s="29">
        <f t="shared" si="155"/>
        <v>12.92</v>
      </c>
      <c r="O531" s="45" t="e">
        <f t="shared" si="166"/>
        <v>#DIV/0!</v>
      </c>
      <c r="P531" s="28">
        <f t="shared" si="156"/>
        <v>10.989169238449415</v>
      </c>
      <c r="Q531" s="28">
        <f t="shared" si="157"/>
        <v>15.087458954343088</v>
      </c>
      <c r="R531" s="45" t="e">
        <f t="shared" si="167"/>
        <v>#DIV/0!</v>
      </c>
      <c r="S531" s="29">
        <f t="shared" si="168"/>
        <v>3</v>
      </c>
      <c r="T531" s="29" t="e">
        <f t="shared" si="158"/>
        <v>#N/A</v>
      </c>
      <c r="U531" s="29" t="e">
        <f t="shared" si="159"/>
        <v>#N/A</v>
      </c>
      <c r="V531" s="29" t="e">
        <f t="shared" si="160"/>
        <v>#N/A</v>
      </c>
      <c r="W531" s="21" t="e">
        <f t="shared" si="169"/>
        <v>#DIV/0!</v>
      </c>
      <c r="X531" s="28">
        <f t="shared" si="161"/>
        <v>0</v>
      </c>
      <c r="Y531" s="28">
        <f t="shared" si="162"/>
        <v>0</v>
      </c>
      <c r="Z531" s="45" t="e">
        <f t="shared" si="170"/>
        <v>#DIV/0!</v>
      </c>
    </row>
    <row r="532" spans="4:26">
      <c r="D532" s="21"/>
      <c r="E532" s="21"/>
      <c r="G532" s="21"/>
      <c r="H532" s="54">
        <f t="shared" si="163"/>
        <v>0</v>
      </c>
      <c r="I532" s="28">
        <f t="shared" si="152"/>
        <v>0</v>
      </c>
      <c r="J532" s="45" t="e">
        <f t="shared" si="164"/>
        <v>#DIV/0!</v>
      </c>
      <c r="K532" s="29">
        <f t="shared" si="165"/>
        <v>3</v>
      </c>
      <c r="L532" s="29">
        <f t="shared" si="153"/>
        <v>0.27</v>
      </c>
      <c r="M532" s="29">
        <f t="shared" si="154"/>
        <v>8.4199999999999997E-2</v>
      </c>
      <c r="N532" s="29">
        <f t="shared" si="155"/>
        <v>12.92</v>
      </c>
      <c r="O532" s="45" t="e">
        <f t="shared" si="166"/>
        <v>#DIV/0!</v>
      </c>
      <c r="P532" s="28">
        <f t="shared" si="156"/>
        <v>10.989169238449415</v>
      </c>
      <c r="Q532" s="28">
        <f t="shared" si="157"/>
        <v>15.087458954343088</v>
      </c>
      <c r="R532" s="45" t="e">
        <f t="shared" si="167"/>
        <v>#DIV/0!</v>
      </c>
      <c r="S532" s="29">
        <f t="shared" si="168"/>
        <v>3</v>
      </c>
      <c r="T532" s="29" t="e">
        <f t="shared" si="158"/>
        <v>#N/A</v>
      </c>
      <c r="U532" s="29" t="e">
        <f t="shared" si="159"/>
        <v>#N/A</v>
      </c>
      <c r="V532" s="29" t="e">
        <f t="shared" si="160"/>
        <v>#N/A</v>
      </c>
      <c r="W532" s="21" t="e">
        <f t="shared" si="169"/>
        <v>#DIV/0!</v>
      </c>
      <c r="X532" s="28">
        <f t="shared" si="161"/>
        <v>0</v>
      </c>
      <c r="Y532" s="28">
        <f t="shared" si="162"/>
        <v>0</v>
      </c>
      <c r="Z532" s="45" t="e">
        <f t="shared" si="170"/>
        <v>#DIV/0!</v>
      </c>
    </row>
    <row r="533" spans="4:26">
      <c r="D533" s="21"/>
      <c r="E533" s="21"/>
      <c r="G533" s="21"/>
      <c r="H533" s="54">
        <f t="shared" si="163"/>
        <v>0</v>
      </c>
      <c r="I533" s="28">
        <f t="shared" si="152"/>
        <v>0</v>
      </c>
      <c r="J533" s="45" t="e">
        <f t="shared" si="164"/>
        <v>#DIV/0!</v>
      </c>
      <c r="K533" s="29">
        <f t="shared" si="165"/>
        <v>3</v>
      </c>
      <c r="L533" s="29">
        <f t="shared" si="153"/>
        <v>0.27</v>
      </c>
      <c r="M533" s="29">
        <f t="shared" si="154"/>
        <v>8.4199999999999997E-2</v>
      </c>
      <c r="N533" s="29">
        <f t="shared" si="155"/>
        <v>12.92</v>
      </c>
      <c r="O533" s="45" t="e">
        <f t="shared" si="166"/>
        <v>#DIV/0!</v>
      </c>
      <c r="P533" s="28">
        <f t="shared" si="156"/>
        <v>10.989169238449415</v>
      </c>
      <c r="Q533" s="28">
        <f t="shared" si="157"/>
        <v>15.087458954343088</v>
      </c>
      <c r="R533" s="45" t="e">
        <f t="shared" si="167"/>
        <v>#DIV/0!</v>
      </c>
      <c r="S533" s="29">
        <f t="shared" si="168"/>
        <v>3</v>
      </c>
      <c r="T533" s="29" t="e">
        <f t="shared" si="158"/>
        <v>#N/A</v>
      </c>
      <c r="U533" s="29" t="e">
        <f t="shared" si="159"/>
        <v>#N/A</v>
      </c>
      <c r="V533" s="29" t="e">
        <f t="shared" si="160"/>
        <v>#N/A</v>
      </c>
      <c r="W533" s="21" t="e">
        <f t="shared" si="169"/>
        <v>#DIV/0!</v>
      </c>
      <c r="X533" s="28">
        <f t="shared" si="161"/>
        <v>0</v>
      </c>
      <c r="Y533" s="28">
        <f t="shared" si="162"/>
        <v>0</v>
      </c>
      <c r="Z533" s="45" t="e">
        <f t="shared" si="170"/>
        <v>#DIV/0!</v>
      </c>
    </row>
    <row r="534" spans="4:26">
      <c r="D534" s="21"/>
      <c r="E534" s="21"/>
      <c r="G534" s="21"/>
      <c r="H534" s="54">
        <f t="shared" si="163"/>
        <v>0</v>
      </c>
      <c r="I534" s="28">
        <f t="shared" si="152"/>
        <v>0</v>
      </c>
      <c r="J534" s="45" t="e">
        <f t="shared" si="164"/>
        <v>#DIV/0!</v>
      </c>
      <c r="K534" s="29">
        <f t="shared" si="165"/>
        <v>3</v>
      </c>
      <c r="L534" s="29">
        <f t="shared" si="153"/>
        <v>0.27</v>
      </c>
      <c r="M534" s="29">
        <f t="shared" si="154"/>
        <v>8.4199999999999997E-2</v>
      </c>
      <c r="N534" s="29">
        <f t="shared" si="155"/>
        <v>12.92</v>
      </c>
      <c r="O534" s="45" t="e">
        <f t="shared" si="166"/>
        <v>#DIV/0!</v>
      </c>
      <c r="P534" s="28">
        <f t="shared" si="156"/>
        <v>10.989169238449415</v>
      </c>
      <c r="Q534" s="28">
        <f t="shared" si="157"/>
        <v>15.087458954343088</v>
      </c>
      <c r="R534" s="45" t="e">
        <f t="shared" si="167"/>
        <v>#DIV/0!</v>
      </c>
      <c r="S534" s="29">
        <f t="shared" si="168"/>
        <v>3</v>
      </c>
      <c r="T534" s="29" t="e">
        <f t="shared" si="158"/>
        <v>#N/A</v>
      </c>
      <c r="U534" s="29" t="e">
        <f t="shared" si="159"/>
        <v>#N/A</v>
      </c>
      <c r="V534" s="29" t="e">
        <f t="shared" si="160"/>
        <v>#N/A</v>
      </c>
      <c r="W534" s="21" t="e">
        <f t="shared" si="169"/>
        <v>#DIV/0!</v>
      </c>
      <c r="X534" s="28">
        <f t="shared" si="161"/>
        <v>0</v>
      </c>
      <c r="Y534" s="28">
        <f t="shared" si="162"/>
        <v>0</v>
      </c>
      <c r="Z534" s="45" t="e">
        <f t="shared" si="170"/>
        <v>#DIV/0!</v>
      </c>
    </row>
    <row r="535" spans="4:26">
      <c r="D535" s="21"/>
      <c r="E535" s="21"/>
      <c r="G535" s="21"/>
      <c r="H535" s="54">
        <f t="shared" si="163"/>
        <v>0</v>
      </c>
      <c r="I535" s="28">
        <f t="shared" si="152"/>
        <v>0</v>
      </c>
      <c r="J535" s="45" t="e">
        <f t="shared" si="164"/>
        <v>#DIV/0!</v>
      </c>
      <c r="K535" s="29">
        <f t="shared" si="165"/>
        <v>3</v>
      </c>
      <c r="L535" s="29">
        <f t="shared" si="153"/>
        <v>0.27</v>
      </c>
      <c r="M535" s="29">
        <f t="shared" si="154"/>
        <v>8.4199999999999997E-2</v>
      </c>
      <c r="N535" s="29">
        <f t="shared" si="155"/>
        <v>12.92</v>
      </c>
      <c r="O535" s="45" t="e">
        <f t="shared" si="166"/>
        <v>#DIV/0!</v>
      </c>
      <c r="P535" s="28">
        <f t="shared" si="156"/>
        <v>10.989169238449415</v>
      </c>
      <c r="Q535" s="28">
        <f t="shared" si="157"/>
        <v>15.087458954343088</v>
      </c>
      <c r="R535" s="45" t="e">
        <f t="shared" si="167"/>
        <v>#DIV/0!</v>
      </c>
      <c r="S535" s="29">
        <f t="shared" si="168"/>
        <v>3</v>
      </c>
      <c r="T535" s="29" t="e">
        <f t="shared" si="158"/>
        <v>#N/A</v>
      </c>
      <c r="U535" s="29" t="e">
        <f t="shared" si="159"/>
        <v>#N/A</v>
      </c>
      <c r="V535" s="29" t="e">
        <f t="shared" si="160"/>
        <v>#N/A</v>
      </c>
      <c r="W535" s="21" t="e">
        <f t="shared" si="169"/>
        <v>#DIV/0!</v>
      </c>
      <c r="X535" s="28">
        <f t="shared" si="161"/>
        <v>0</v>
      </c>
      <c r="Y535" s="28">
        <f t="shared" si="162"/>
        <v>0</v>
      </c>
      <c r="Z535" s="45" t="e">
        <f t="shared" si="170"/>
        <v>#DIV/0!</v>
      </c>
    </row>
    <row r="536" spans="4:26">
      <c r="D536" s="21"/>
      <c r="E536" s="21"/>
      <c r="G536" s="21"/>
      <c r="H536" s="54">
        <f t="shared" si="163"/>
        <v>0</v>
      </c>
      <c r="I536" s="28">
        <f t="shared" si="152"/>
        <v>0</v>
      </c>
      <c r="J536" s="45" t="e">
        <f t="shared" si="164"/>
        <v>#DIV/0!</v>
      </c>
      <c r="K536" s="29">
        <f t="shared" si="165"/>
        <v>3</v>
      </c>
      <c r="L536" s="29">
        <f t="shared" si="153"/>
        <v>0.27</v>
      </c>
      <c r="M536" s="29">
        <f t="shared" si="154"/>
        <v>8.4199999999999997E-2</v>
      </c>
      <c r="N536" s="29">
        <f t="shared" si="155"/>
        <v>12.92</v>
      </c>
      <c r="O536" s="45" t="e">
        <f t="shared" si="166"/>
        <v>#DIV/0!</v>
      </c>
      <c r="P536" s="28">
        <f t="shared" si="156"/>
        <v>10.989169238449415</v>
      </c>
      <c r="Q536" s="28">
        <f t="shared" si="157"/>
        <v>15.087458954343088</v>
      </c>
      <c r="R536" s="45" t="e">
        <f t="shared" si="167"/>
        <v>#DIV/0!</v>
      </c>
      <c r="S536" s="29">
        <f t="shared" si="168"/>
        <v>3</v>
      </c>
      <c r="T536" s="29" t="e">
        <f t="shared" si="158"/>
        <v>#N/A</v>
      </c>
      <c r="U536" s="29" t="e">
        <f t="shared" si="159"/>
        <v>#N/A</v>
      </c>
      <c r="V536" s="29" t="e">
        <f t="shared" si="160"/>
        <v>#N/A</v>
      </c>
      <c r="W536" s="21" t="e">
        <f t="shared" si="169"/>
        <v>#DIV/0!</v>
      </c>
      <c r="X536" s="28">
        <f t="shared" si="161"/>
        <v>0</v>
      </c>
      <c r="Y536" s="28">
        <f t="shared" si="162"/>
        <v>0</v>
      </c>
      <c r="Z536" s="45" t="e">
        <f t="shared" si="170"/>
        <v>#DIV/0!</v>
      </c>
    </row>
    <row r="537" spans="4:26">
      <c r="D537" s="21"/>
      <c r="E537" s="21"/>
      <c r="G537" s="21"/>
      <c r="H537" s="54">
        <f t="shared" si="163"/>
        <v>0</v>
      </c>
      <c r="I537" s="28">
        <f t="shared" si="152"/>
        <v>0</v>
      </c>
      <c r="J537" s="45" t="e">
        <f t="shared" si="164"/>
        <v>#DIV/0!</v>
      </c>
      <c r="K537" s="29">
        <f t="shared" si="165"/>
        <v>3</v>
      </c>
      <c r="L537" s="29">
        <f t="shared" si="153"/>
        <v>0.27</v>
      </c>
      <c r="M537" s="29">
        <f t="shared" si="154"/>
        <v>8.4199999999999997E-2</v>
      </c>
      <c r="N537" s="29">
        <f t="shared" si="155"/>
        <v>12.92</v>
      </c>
      <c r="O537" s="45" t="e">
        <f t="shared" si="166"/>
        <v>#DIV/0!</v>
      </c>
      <c r="P537" s="28">
        <f t="shared" si="156"/>
        <v>10.989169238449415</v>
      </c>
      <c r="Q537" s="28">
        <f t="shared" si="157"/>
        <v>15.087458954343088</v>
      </c>
      <c r="R537" s="45" t="e">
        <f t="shared" si="167"/>
        <v>#DIV/0!</v>
      </c>
      <c r="S537" s="29">
        <f t="shared" si="168"/>
        <v>3</v>
      </c>
      <c r="T537" s="29" t="e">
        <f t="shared" si="158"/>
        <v>#N/A</v>
      </c>
      <c r="U537" s="29" t="e">
        <f t="shared" si="159"/>
        <v>#N/A</v>
      </c>
      <c r="V537" s="29" t="e">
        <f t="shared" si="160"/>
        <v>#N/A</v>
      </c>
      <c r="W537" s="21" t="e">
        <f t="shared" si="169"/>
        <v>#DIV/0!</v>
      </c>
      <c r="X537" s="28">
        <f t="shared" si="161"/>
        <v>0</v>
      </c>
      <c r="Y537" s="28">
        <f t="shared" si="162"/>
        <v>0</v>
      </c>
      <c r="Z537" s="45" t="e">
        <f t="shared" si="170"/>
        <v>#DIV/0!</v>
      </c>
    </row>
    <row r="538" spans="4:26">
      <c r="D538" s="21"/>
      <c r="E538" s="21"/>
      <c r="G538" s="21"/>
      <c r="H538" s="54">
        <f t="shared" si="163"/>
        <v>0</v>
      </c>
      <c r="I538" s="28">
        <f t="shared" si="152"/>
        <v>0</v>
      </c>
      <c r="J538" s="45" t="e">
        <f t="shared" si="164"/>
        <v>#DIV/0!</v>
      </c>
      <c r="K538" s="29">
        <f t="shared" si="165"/>
        <v>3</v>
      </c>
      <c r="L538" s="29">
        <f t="shared" si="153"/>
        <v>0.27</v>
      </c>
      <c r="M538" s="29">
        <f t="shared" si="154"/>
        <v>8.4199999999999997E-2</v>
      </c>
      <c r="N538" s="29">
        <f t="shared" si="155"/>
        <v>12.92</v>
      </c>
      <c r="O538" s="45" t="e">
        <f t="shared" si="166"/>
        <v>#DIV/0!</v>
      </c>
      <c r="P538" s="28">
        <f t="shared" si="156"/>
        <v>10.989169238449415</v>
      </c>
      <c r="Q538" s="28">
        <f t="shared" si="157"/>
        <v>15.087458954343088</v>
      </c>
      <c r="R538" s="45" t="e">
        <f t="shared" si="167"/>
        <v>#DIV/0!</v>
      </c>
      <c r="S538" s="29">
        <f t="shared" si="168"/>
        <v>3</v>
      </c>
      <c r="T538" s="29" t="e">
        <f t="shared" si="158"/>
        <v>#N/A</v>
      </c>
      <c r="U538" s="29" t="e">
        <f t="shared" si="159"/>
        <v>#N/A</v>
      </c>
      <c r="V538" s="29" t="e">
        <f t="shared" si="160"/>
        <v>#N/A</v>
      </c>
      <c r="W538" s="21" t="e">
        <f t="shared" si="169"/>
        <v>#DIV/0!</v>
      </c>
      <c r="X538" s="28">
        <f t="shared" si="161"/>
        <v>0</v>
      </c>
      <c r="Y538" s="28">
        <f t="shared" si="162"/>
        <v>0</v>
      </c>
      <c r="Z538" s="45" t="e">
        <f t="shared" si="170"/>
        <v>#DIV/0!</v>
      </c>
    </row>
    <row r="539" spans="4:26">
      <c r="D539" s="21"/>
      <c r="E539" s="21"/>
      <c r="G539" s="21"/>
      <c r="H539" s="54">
        <f t="shared" si="163"/>
        <v>0</v>
      </c>
      <c r="I539" s="28">
        <f t="shared" si="152"/>
        <v>0</v>
      </c>
      <c r="J539" s="45" t="e">
        <f t="shared" si="164"/>
        <v>#DIV/0!</v>
      </c>
      <c r="K539" s="29">
        <f t="shared" si="165"/>
        <v>3</v>
      </c>
      <c r="L539" s="29">
        <f t="shared" si="153"/>
        <v>0.27</v>
      </c>
      <c r="M539" s="29">
        <f t="shared" si="154"/>
        <v>8.4199999999999997E-2</v>
      </c>
      <c r="N539" s="29">
        <f t="shared" si="155"/>
        <v>12.92</v>
      </c>
      <c r="O539" s="45" t="e">
        <f t="shared" si="166"/>
        <v>#DIV/0!</v>
      </c>
      <c r="P539" s="28">
        <f t="shared" si="156"/>
        <v>10.989169238449415</v>
      </c>
      <c r="Q539" s="28">
        <f t="shared" si="157"/>
        <v>15.087458954343088</v>
      </c>
      <c r="R539" s="45" t="e">
        <f t="shared" si="167"/>
        <v>#DIV/0!</v>
      </c>
      <c r="S539" s="29">
        <f t="shared" si="168"/>
        <v>3</v>
      </c>
      <c r="T539" s="29" t="e">
        <f t="shared" si="158"/>
        <v>#N/A</v>
      </c>
      <c r="U539" s="29" t="e">
        <f t="shared" si="159"/>
        <v>#N/A</v>
      </c>
      <c r="V539" s="29" t="e">
        <f t="shared" si="160"/>
        <v>#N/A</v>
      </c>
      <c r="W539" s="21" t="e">
        <f t="shared" si="169"/>
        <v>#DIV/0!</v>
      </c>
      <c r="X539" s="28">
        <f t="shared" si="161"/>
        <v>0</v>
      </c>
      <c r="Y539" s="28">
        <f t="shared" si="162"/>
        <v>0</v>
      </c>
      <c r="Z539" s="45" t="e">
        <f t="shared" si="170"/>
        <v>#DIV/0!</v>
      </c>
    </row>
    <row r="540" spans="4:26">
      <c r="D540" s="21"/>
      <c r="E540" s="21"/>
      <c r="G540" s="21"/>
      <c r="H540" s="54">
        <f t="shared" si="163"/>
        <v>0</v>
      </c>
      <c r="I540" s="28">
        <f t="shared" si="152"/>
        <v>0</v>
      </c>
      <c r="J540" s="45" t="e">
        <f t="shared" si="164"/>
        <v>#DIV/0!</v>
      </c>
      <c r="K540" s="29">
        <f t="shared" si="165"/>
        <v>3</v>
      </c>
      <c r="L540" s="29">
        <f t="shared" si="153"/>
        <v>0.27</v>
      </c>
      <c r="M540" s="29">
        <f t="shared" si="154"/>
        <v>8.4199999999999997E-2</v>
      </c>
      <c r="N540" s="29">
        <f t="shared" si="155"/>
        <v>12.92</v>
      </c>
      <c r="O540" s="45" t="e">
        <f t="shared" si="166"/>
        <v>#DIV/0!</v>
      </c>
      <c r="P540" s="28">
        <f t="shared" si="156"/>
        <v>10.989169238449415</v>
      </c>
      <c r="Q540" s="28">
        <f t="shared" si="157"/>
        <v>15.087458954343088</v>
      </c>
      <c r="R540" s="45" t="e">
        <f t="shared" si="167"/>
        <v>#DIV/0!</v>
      </c>
      <c r="S540" s="29">
        <f t="shared" si="168"/>
        <v>3</v>
      </c>
      <c r="T540" s="29" t="e">
        <f t="shared" si="158"/>
        <v>#N/A</v>
      </c>
      <c r="U540" s="29" t="e">
        <f t="shared" si="159"/>
        <v>#N/A</v>
      </c>
      <c r="V540" s="29" t="e">
        <f t="shared" si="160"/>
        <v>#N/A</v>
      </c>
      <c r="W540" s="21" t="e">
        <f t="shared" si="169"/>
        <v>#DIV/0!</v>
      </c>
      <c r="X540" s="28">
        <f t="shared" si="161"/>
        <v>0</v>
      </c>
      <c r="Y540" s="28">
        <f t="shared" si="162"/>
        <v>0</v>
      </c>
      <c r="Z540" s="45" t="e">
        <f t="shared" si="170"/>
        <v>#DIV/0!</v>
      </c>
    </row>
    <row r="541" spans="4:26">
      <c r="D541" s="21"/>
      <c r="E541" s="21"/>
      <c r="G541" s="21"/>
      <c r="H541" s="54">
        <f t="shared" si="163"/>
        <v>0</v>
      </c>
      <c r="I541" s="28">
        <f t="shared" si="152"/>
        <v>0</v>
      </c>
      <c r="J541" s="45" t="e">
        <f t="shared" si="164"/>
        <v>#DIV/0!</v>
      </c>
      <c r="K541" s="29">
        <f t="shared" si="165"/>
        <v>3</v>
      </c>
      <c r="L541" s="29">
        <f t="shared" si="153"/>
        <v>0.27</v>
      </c>
      <c r="M541" s="29">
        <f t="shared" si="154"/>
        <v>8.4199999999999997E-2</v>
      </c>
      <c r="N541" s="29">
        <f t="shared" si="155"/>
        <v>12.92</v>
      </c>
      <c r="O541" s="45" t="e">
        <f t="shared" si="166"/>
        <v>#DIV/0!</v>
      </c>
      <c r="P541" s="28">
        <f t="shared" si="156"/>
        <v>10.989169238449415</v>
      </c>
      <c r="Q541" s="28">
        <f t="shared" si="157"/>
        <v>15.087458954343088</v>
      </c>
      <c r="R541" s="45" t="e">
        <f t="shared" si="167"/>
        <v>#DIV/0!</v>
      </c>
      <c r="S541" s="29">
        <f t="shared" si="168"/>
        <v>3</v>
      </c>
      <c r="T541" s="29" t="e">
        <f t="shared" si="158"/>
        <v>#N/A</v>
      </c>
      <c r="U541" s="29" t="e">
        <f t="shared" si="159"/>
        <v>#N/A</v>
      </c>
      <c r="V541" s="29" t="e">
        <f t="shared" si="160"/>
        <v>#N/A</v>
      </c>
      <c r="W541" s="21" t="e">
        <f t="shared" si="169"/>
        <v>#DIV/0!</v>
      </c>
      <c r="X541" s="28">
        <f t="shared" si="161"/>
        <v>0</v>
      </c>
      <c r="Y541" s="28">
        <f t="shared" si="162"/>
        <v>0</v>
      </c>
      <c r="Z541" s="45" t="e">
        <f t="shared" si="170"/>
        <v>#DIV/0!</v>
      </c>
    </row>
    <row r="542" spans="4:26">
      <c r="D542" s="21"/>
      <c r="E542" s="21"/>
      <c r="G542" s="21"/>
      <c r="H542" s="54">
        <f t="shared" si="163"/>
        <v>0</v>
      </c>
      <c r="I542" s="28">
        <f t="shared" si="152"/>
        <v>0</v>
      </c>
      <c r="J542" s="45" t="e">
        <f t="shared" si="164"/>
        <v>#DIV/0!</v>
      </c>
      <c r="K542" s="29">
        <f t="shared" si="165"/>
        <v>3</v>
      </c>
      <c r="L542" s="29">
        <f t="shared" si="153"/>
        <v>0.27</v>
      </c>
      <c r="M542" s="29">
        <f t="shared" si="154"/>
        <v>8.4199999999999997E-2</v>
      </c>
      <c r="N542" s="29">
        <f t="shared" si="155"/>
        <v>12.92</v>
      </c>
      <c r="O542" s="45" t="e">
        <f t="shared" si="166"/>
        <v>#DIV/0!</v>
      </c>
      <c r="P542" s="28">
        <f t="shared" si="156"/>
        <v>10.989169238449415</v>
      </c>
      <c r="Q542" s="28">
        <f t="shared" si="157"/>
        <v>15.087458954343088</v>
      </c>
      <c r="R542" s="45" t="e">
        <f t="shared" si="167"/>
        <v>#DIV/0!</v>
      </c>
      <c r="S542" s="29">
        <f t="shared" si="168"/>
        <v>3</v>
      </c>
      <c r="T542" s="29" t="e">
        <f t="shared" si="158"/>
        <v>#N/A</v>
      </c>
      <c r="U542" s="29" t="e">
        <f t="shared" si="159"/>
        <v>#N/A</v>
      </c>
      <c r="V542" s="29" t="e">
        <f t="shared" si="160"/>
        <v>#N/A</v>
      </c>
      <c r="W542" s="21" t="e">
        <f t="shared" si="169"/>
        <v>#DIV/0!</v>
      </c>
      <c r="X542" s="28">
        <f t="shared" si="161"/>
        <v>0</v>
      </c>
      <c r="Y542" s="28">
        <f t="shared" si="162"/>
        <v>0</v>
      </c>
      <c r="Z542" s="45" t="e">
        <f t="shared" si="170"/>
        <v>#DIV/0!</v>
      </c>
    </row>
    <row r="543" spans="4:26">
      <c r="D543" s="21"/>
      <c r="E543" s="21"/>
      <c r="G543" s="21"/>
      <c r="H543" s="54">
        <f t="shared" si="163"/>
        <v>0</v>
      </c>
      <c r="I543" s="28">
        <f t="shared" si="152"/>
        <v>0</v>
      </c>
      <c r="J543" s="45" t="e">
        <f t="shared" si="164"/>
        <v>#DIV/0!</v>
      </c>
      <c r="K543" s="29">
        <f t="shared" si="165"/>
        <v>3</v>
      </c>
      <c r="L543" s="29">
        <f t="shared" si="153"/>
        <v>0.27</v>
      </c>
      <c r="M543" s="29">
        <f t="shared" si="154"/>
        <v>8.4199999999999997E-2</v>
      </c>
      <c r="N543" s="29">
        <f t="shared" si="155"/>
        <v>12.92</v>
      </c>
      <c r="O543" s="45" t="e">
        <f t="shared" si="166"/>
        <v>#DIV/0!</v>
      </c>
      <c r="P543" s="28">
        <f t="shared" si="156"/>
        <v>10.989169238449415</v>
      </c>
      <c r="Q543" s="28">
        <f t="shared" si="157"/>
        <v>15.087458954343088</v>
      </c>
      <c r="R543" s="45" t="e">
        <f t="shared" si="167"/>
        <v>#DIV/0!</v>
      </c>
      <c r="S543" s="29">
        <f t="shared" si="168"/>
        <v>3</v>
      </c>
      <c r="T543" s="29" t="e">
        <f t="shared" si="158"/>
        <v>#N/A</v>
      </c>
      <c r="U543" s="29" t="e">
        <f t="shared" si="159"/>
        <v>#N/A</v>
      </c>
      <c r="V543" s="29" t="e">
        <f t="shared" si="160"/>
        <v>#N/A</v>
      </c>
      <c r="W543" s="21" t="e">
        <f t="shared" si="169"/>
        <v>#DIV/0!</v>
      </c>
      <c r="X543" s="28">
        <f t="shared" si="161"/>
        <v>0</v>
      </c>
      <c r="Y543" s="28">
        <f t="shared" si="162"/>
        <v>0</v>
      </c>
      <c r="Z543" s="45" t="e">
        <f t="shared" si="170"/>
        <v>#DIV/0!</v>
      </c>
    </row>
    <row r="544" spans="4:26">
      <c r="D544" s="21"/>
      <c r="E544" s="21"/>
      <c r="G544" s="21"/>
      <c r="H544" s="54">
        <f t="shared" si="163"/>
        <v>0</v>
      </c>
      <c r="I544" s="28">
        <f t="shared" si="152"/>
        <v>0</v>
      </c>
      <c r="J544" s="45" t="e">
        <f t="shared" si="164"/>
        <v>#DIV/0!</v>
      </c>
      <c r="K544" s="29">
        <f t="shared" si="165"/>
        <v>3</v>
      </c>
      <c r="L544" s="29">
        <f t="shared" si="153"/>
        <v>0.27</v>
      </c>
      <c r="M544" s="29">
        <f t="shared" si="154"/>
        <v>8.4199999999999997E-2</v>
      </c>
      <c r="N544" s="29">
        <f t="shared" si="155"/>
        <v>12.92</v>
      </c>
      <c r="O544" s="45" t="e">
        <f t="shared" si="166"/>
        <v>#DIV/0!</v>
      </c>
      <c r="P544" s="28">
        <f t="shared" si="156"/>
        <v>10.989169238449415</v>
      </c>
      <c r="Q544" s="28">
        <f t="shared" si="157"/>
        <v>15.087458954343088</v>
      </c>
      <c r="R544" s="45" t="e">
        <f t="shared" si="167"/>
        <v>#DIV/0!</v>
      </c>
      <c r="S544" s="29">
        <f t="shared" si="168"/>
        <v>3</v>
      </c>
      <c r="T544" s="29" t="e">
        <f t="shared" si="158"/>
        <v>#N/A</v>
      </c>
      <c r="U544" s="29" t="e">
        <f t="shared" si="159"/>
        <v>#N/A</v>
      </c>
      <c r="V544" s="29" t="e">
        <f t="shared" si="160"/>
        <v>#N/A</v>
      </c>
      <c r="W544" s="21" t="e">
        <f t="shared" si="169"/>
        <v>#DIV/0!</v>
      </c>
      <c r="X544" s="28">
        <f t="shared" si="161"/>
        <v>0</v>
      </c>
      <c r="Y544" s="28">
        <f t="shared" si="162"/>
        <v>0</v>
      </c>
      <c r="Z544" s="45" t="e">
        <f t="shared" si="170"/>
        <v>#DIV/0!</v>
      </c>
    </row>
    <row r="545" spans="4:26">
      <c r="D545" s="21"/>
      <c r="E545" s="21"/>
      <c r="G545" s="21"/>
      <c r="H545" s="54">
        <f t="shared" si="163"/>
        <v>0</v>
      </c>
      <c r="I545" s="28">
        <f t="shared" si="152"/>
        <v>0</v>
      </c>
      <c r="J545" s="45" t="e">
        <f t="shared" si="164"/>
        <v>#DIV/0!</v>
      </c>
      <c r="K545" s="29">
        <f t="shared" si="165"/>
        <v>3</v>
      </c>
      <c r="L545" s="29">
        <f t="shared" si="153"/>
        <v>0.27</v>
      </c>
      <c r="M545" s="29">
        <f t="shared" si="154"/>
        <v>8.4199999999999997E-2</v>
      </c>
      <c r="N545" s="29">
        <f t="shared" si="155"/>
        <v>12.92</v>
      </c>
      <c r="O545" s="45" t="e">
        <f t="shared" si="166"/>
        <v>#DIV/0!</v>
      </c>
      <c r="P545" s="28">
        <f t="shared" si="156"/>
        <v>10.989169238449415</v>
      </c>
      <c r="Q545" s="28">
        <f t="shared" si="157"/>
        <v>15.087458954343088</v>
      </c>
      <c r="R545" s="45" t="e">
        <f t="shared" si="167"/>
        <v>#DIV/0!</v>
      </c>
      <c r="S545" s="29">
        <f t="shared" si="168"/>
        <v>3</v>
      </c>
      <c r="T545" s="29" t="e">
        <f t="shared" si="158"/>
        <v>#N/A</v>
      </c>
      <c r="U545" s="29" t="e">
        <f t="shared" si="159"/>
        <v>#N/A</v>
      </c>
      <c r="V545" s="29" t="e">
        <f t="shared" si="160"/>
        <v>#N/A</v>
      </c>
      <c r="W545" s="21" t="e">
        <f t="shared" si="169"/>
        <v>#DIV/0!</v>
      </c>
      <c r="X545" s="28">
        <f t="shared" si="161"/>
        <v>0</v>
      </c>
      <c r="Y545" s="28">
        <f t="shared" si="162"/>
        <v>0</v>
      </c>
      <c r="Z545" s="45" t="e">
        <f t="shared" si="170"/>
        <v>#DIV/0!</v>
      </c>
    </row>
    <row r="546" spans="4:26">
      <c r="D546" s="21"/>
      <c r="E546" s="21"/>
      <c r="G546" s="21"/>
      <c r="H546" s="54">
        <f t="shared" si="163"/>
        <v>0</v>
      </c>
      <c r="I546" s="28">
        <f t="shared" si="152"/>
        <v>0</v>
      </c>
      <c r="J546" s="45" t="e">
        <f t="shared" si="164"/>
        <v>#DIV/0!</v>
      </c>
      <c r="K546" s="29">
        <f t="shared" si="165"/>
        <v>3</v>
      </c>
      <c r="L546" s="29">
        <f t="shared" si="153"/>
        <v>0.27</v>
      </c>
      <c r="M546" s="29">
        <f t="shared" si="154"/>
        <v>8.4199999999999997E-2</v>
      </c>
      <c r="N546" s="29">
        <f t="shared" si="155"/>
        <v>12.92</v>
      </c>
      <c r="O546" s="45" t="e">
        <f t="shared" si="166"/>
        <v>#DIV/0!</v>
      </c>
      <c r="P546" s="28">
        <f t="shared" si="156"/>
        <v>10.989169238449415</v>
      </c>
      <c r="Q546" s="28">
        <f t="shared" si="157"/>
        <v>15.087458954343088</v>
      </c>
      <c r="R546" s="45" t="e">
        <f t="shared" si="167"/>
        <v>#DIV/0!</v>
      </c>
      <c r="S546" s="29">
        <f t="shared" si="168"/>
        <v>3</v>
      </c>
      <c r="T546" s="29" t="e">
        <f t="shared" si="158"/>
        <v>#N/A</v>
      </c>
      <c r="U546" s="29" t="e">
        <f t="shared" si="159"/>
        <v>#N/A</v>
      </c>
      <c r="V546" s="29" t="e">
        <f t="shared" si="160"/>
        <v>#N/A</v>
      </c>
      <c r="W546" s="21" t="e">
        <f t="shared" si="169"/>
        <v>#DIV/0!</v>
      </c>
      <c r="X546" s="28">
        <f t="shared" si="161"/>
        <v>0</v>
      </c>
      <c r="Y546" s="28">
        <f t="shared" si="162"/>
        <v>0</v>
      </c>
      <c r="Z546" s="45" t="e">
        <f t="shared" si="170"/>
        <v>#DIV/0!</v>
      </c>
    </row>
    <row r="547" spans="4:26">
      <c r="D547" s="21"/>
      <c r="E547" s="21"/>
      <c r="G547" s="21"/>
      <c r="H547" s="54">
        <f t="shared" si="163"/>
        <v>0</v>
      </c>
      <c r="I547" s="28">
        <f t="shared" si="152"/>
        <v>0</v>
      </c>
      <c r="J547" s="45" t="e">
        <f t="shared" si="164"/>
        <v>#DIV/0!</v>
      </c>
      <c r="K547" s="29">
        <f t="shared" si="165"/>
        <v>3</v>
      </c>
      <c r="L547" s="29">
        <f t="shared" si="153"/>
        <v>0.27</v>
      </c>
      <c r="M547" s="29">
        <f t="shared" si="154"/>
        <v>8.4199999999999997E-2</v>
      </c>
      <c r="N547" s="29">
        <f t="shared" si="155"/>
        <v>12.92</v>
      </c>
      <c r="O547" s="45" t="e">
        <f t="shared" si="166"/>
        <v>#DIV/0!</v>
      </c>
      <c r="P547" s="28">
        <f t="shared" si="156"/>
        <v>10.989169238449415</v>
      </c>
      <c r="Q547" s="28">
        <f t="shared" si="157"/>
        <v>15.087458954343088</v>
      </c>
      <c r="R547" s="45" t="e">
        <f t="shared" si="167"/>
        <v>#DIV/0!</v>
      </c>
      <c r="S547" s="29">
        <f t="shared" si="168"/>
        <v>3</v>
      </c>
      <c r="T547" s="29" t="e">
        <f t="shared" si="158"/>
        <v>#N/A</v>
      </c>
      <c r="U547" s="29" t="e">
        <f t="shared" si="159"/>
        <v>#N/A</v>
      </c>
      <c r="V547" s="29" t="e">
        <f t="shared" si="160"/>
        <v>#N/A</v>
      </c>
      <c r="W547" s="21" t="e">
        <f t="shared" si="169"/>
        <v>#DIV/0!</v>
      </c>
      <c r="X547" s="28">
        <f t="shared" si="161"/>
        <v>0</v>
      </c>
      <c r="Y547" s="28">
        <f t="shared" si="162"/>
        <v>0</v>
      </c>
      <c r="Z547" s="45" t="e">
        <f t="shared" si="170"/>
        <v>#DIV/0!</v>
      </c>
    </row>
    <row r="548" spans="4:26">
      <c r="D548" s="21"/>
      <c r="E548" s="21"/>
      <c r="G548" s="21"/>
      <c r="H548" s="54">
        <f t="shared" si="163"/>
        <v>0</v>
      </c>
      <c r="I548" s="28">
        <f t="shared" si="152"/>
        <v>0</v>
      </c>
      <c r="J548" s="45" t="e">
        <f t="shared" si="164"/>
        <v>#DIV/0!</v>
      </c>
      <c r="K548" s="29">
        <f t="shared" si="165"/>
        <v>3</v>
      </c>
      <c r="L548" s="29">
        <f t="shared" si="153"/>
        <v>0.27</v>
      </c>
      <c r="M548" s="29">
        <f t="shared" si="154"/>
        <v>8.4199999999999997E-2</v>
      </c>
      <c r="N548" s="29">
        <f t="shared" si="155"/>
        <v>12.92</v>
      </c>
      <c r="O548" s="45" t="e">
        <f t="shared" si="166"/>
        <v>#DIV/0!</v>
      </c>
      <c r="P548" s="28">
        <f t="shared" si="156"/>
        <v>10.989169238449415</v>
      </c>
      <c r="Q548" s="28">
        <f t="shared" si="157"/>
        <v>15.087458954343088</v>
      </c>
      <c r="R548" s="45" t="e">
        <f t="shared" si="167"/>
        <v>#DIV/0!</v>
      </c>
      <c r="S548" s="29">
        <f t="shared" si="168"/>
        <v>3</v>
      </c>
      <c r="T548" s="29" t="e">
        <f t="shared" si="158"/>
        <v>#N/A</v>
      </c>
      <c r="U548" s="29" t="e">
        <f t="shared" si="159"/>
        <v>#N/A</v>
      </c>
      <c r="V548" s="29" t="e">
        <f t="shared" si="160"/>
        <v>#N/A</v>
      </c>
      <c r="W548" s="21" t="e">
        <f t="shared" si="169"/>
        <v>#DIV/0!</v>
      </c>
      <c r="X548" s="28">
        <f t="shared" si="161"/>
        <v>0</v>
      </c>
      <c r="Y548" s="28">
        <f t="shared" si="162"/>
        <v>0</v>
      </c>
      <c r="Z548" s="45" t="e">
        <f t="shared" si="170"/>
        <v>#DIV/0!</v>
      </c>
    </row>
    <row r="549" spans="4:26">
      <c r="D549" s="21"/>
      <c r="E549" s="21"/>
      <c r="G549" s="21"/>
      <c r="H549" s="54">
        <f t="shared" si="163"/>
        <v>0</v>
      </c>
      <c r="I549" s="28">
        <f t="shared" si="152"/>
        <v>0</v>
      </c>
      <c r="J549" s="45" t="e">
        <f t="shared" si="164"/>
        <v>#DIV/0!</v>
      </c>
      <c r="K549" s="29">
        <f t="shared" si="165"/>
        <v>3</v>
      </c>
      <c r="L549" s="29">
        <f t="shared" si="153"/>
        <v>0.27</v>
      </c>
      <c r="M549" s="29">
        <f t="shared" si="154"/>
        <v>8.4199999999999997E-2</v>
      </c>
      <c r="N549" s="29">
        <f t="shared" si="155"/>
        <v>12.92</v>
      </c>
      <c r="O549" s="45" t="e">
        <f t="shared" si="166"/>
        <v>#DIV/0!</v>
      </c>
      <c r="P549" s="28">
        <f t="shared" si="156"/>
        <v>10.989169238449415</v>
      </c>
      <c r="Q549" s="28">
        <f t="shared" si="157"/>
        <v>15.087458954343088</v>
      </c>
      <c r="R549" s="45" t="e">
        <f t="shared" si="167"/>
        <v>#DIV/0!</v>
      </c>
      <c r="S549" s="29">
        <f t="shared" si="168"/>
        <v>3</v>
      </c>
      <c r="T549" s="29" t="e">
        <f t="shared" si="158"/>
        <v>#N/A</v>
      </c>
      <c r="U549" s="29" t="e">
        <f t="shared" si="159"/>
        <v>#N/A</v>
      </c>
      <c r="V549" s="29" t="e">
        <f t="shared" si="160"/>
        <v>#N/A</v>
      </c>
      <c r="W549" s="21" t="e">
        <f t="shared" si="169"/>
        <v>#DIV/0!</v>
      </c>
      <c r="X549" s="28">
        <f t="shared" si="161"/>
        <v>0</v>
      </c>
      <c r="Y549" s="28">
        <f t="shared" si="162"/>
        <v>0</v>
      </c>
      <c r="Z549" s="45" t="e">
        <f t="shared" si="170"/>
        <v>#DIV/0!</v>
      </c>
    </row>
    <row r="550" spans="4:26">
      <c r="D550" s="21"/>
      <c r="E550" s="21"/>
      <c r="G550" s="21"/>
      <c r="H550" s="54">
        <f t="shared" si="163"/>
        <v>0</v>
      </c>
      <c r="I550" s="28">
        <f t="shared" si="152"/>
        <v>0</v>
      </c>
      <c r="J550" s="45" t="e">
        <f t="shared" si="164"/>
        <v>#DIV/0!</v>
      </c>
      <c r="K550" s="29">
        <f t="shared" si="165"/>
        <v>3</v>
      </c>
      <c r="L550" s="29">
        <f t="shared" si="153"/>
        <v>0.27</v>
      </c>
      <c r="M550" s="29">
        <f t="shared" si="154"/>
        <v>8.4199999999999997E-2</v>
      </c>
      <c r="N550" s="29">
        <f t="shared" si="155"/>
        <v>12.92</v>
      </c>
      <c r="O550" s="45" t="e">
        <f t="shared" si="166"/>
        <v>#DIV/0!</v>
      </c>
      <c r="P550" s="28">
        <f t="shared" si="156"/>
        <v>10.989169238449415</v>
      </c>
      <c r="Q550" s="28">
        <f t="shared" si="157"/>
        <v>15.087458954343088</v>
      </c>
      <c r="R550" s="45" t="e">
        <f t="shared" si="167"/>
        <v>#DIV/0!</v>
      </c>
      <c r="S550" s="29">
        <f t="shared" si="168"/>
        <v>3</v>
      </c>
      <c r="T550" s="29" t="e">
        <f t="shared" si="158"/>
        <v>#N/A</v>
      </c>
      <c r="U550" s="29" t="e">
        <f t="shared" si="159"/>
        <v>#N/A</v>
      </c>
      <c r="V550" s="29" t="e">
        <f t="shared" si="160"/>
        <v>#N/A</v>
      </c>
      <c r="W550" s="21" t="e">
        <f t="shared" si="169"/>
        <v>#DIV/0!</v>
      </c>
      <c r="X550" s="28">
        <f t="shared" si="161"/>
        <v>0</v>
      </c>
      <c r="Y550" s="28">
        <f t="shared" si="162"/>
        <v>0</v>
      </c>
      <c r="Z550" s="45" t="e">
        <f t="shared" si="170"/>
        <v>#DIV/0!</v>
      </c>
    </row>
    <row r="551" spans="4:26">
      <c r="D551" s="21"/>
      <c r="E551" s="21"/>
      <c r="G551" s="21"/>
      <c r="H551" s="54">
        <f t="shared" si="163"/>
        <v>0</v>
      </c>
      <c r="I551" s="28">
        <f t="shared" si="152"/>
        <v>0</v>
      </c>
      <c r="J551" s="45" t="e">
        <f t="shared" si="164"/>
        <v>#DIV/0!</v>
      </c>
      <c r="K551" s="29">
        <f t="shared" si="165"/>
        <v>3</v>
      </c>
      <c r="L551" s="29">
        <f t="shared" si="153"/>
        <v>0.27</v>
      </c>
      <c r="M551" s="29">
        <f t="shared" si="154"/>
        <v>8.4199999999999997E-2</v>
      </c>
      <c r="N551" s="29">
        <f t="shared" si="155"/>
        <v>12.92</v>
      </c>
      <c r="O551" s="45" t="e">
        <f t="shared" si="166"/>
        <v>#DIV/0!</v>
      </c>
      <c r="P551" s="28">
        <f t="shared" si="156"/>
        <v>10.989169238449415</v>
      </c>
      <c r="Q551" s="28">
        <f t="shared" si="157"/>
        <v>15.087458954343088</v>
      </c>
      <c r="R551" s="45" t="e">
        <f t="shared" si="167"/>
        <v>#DIV/0!</v>
      </c>
      <c r="S551" s="29">
        <f t="shared" si="168"/>
        <v>3</v>
      </c>
      <c r="T551" s="29" t="e">
        <f t="shared" si="158"/>
        <v>#N/A</v>
      </c>
      <c r="U551" s="29" t="e">
        <f t="shared" si="159"/>
        <v>#N/A</v>
      </c>
      <c r="V551" s="29" t="e">
        <f t="shared" si="160"/>
        <v>#N/A</v>
      </c>
      <c r="W551" s="21" t="e">
        <f t="shared" si="169"/>
        <v>#DIV/0!</v>
      </c>
      <c r="X551" s="28">
        <f t="shared" si="161"/>
        <v>0</v>
      </c>
      <c r="Y551" s="28">
        <f t="shared" si="162"/>
        <v>0</v>
      </c>
      <c r="Z551" s="45" t="e">
        <f t="shared" si="170"/>
        <v>#DIV/0!</v>
      </c>
    </row>
    <row r="552" spans="4:26">
      <c r="D552" s="21"/>
      <c r="E552" s="21"/>
      <c r="G552" s="21"/>
      <c r="H552" s="54">
        <f t="shared" si="163"/>
        <v>0</v>
      </c>
      <c r="I552" s="28">
        <f t="shared" si="152"/>
        <v>0</v>
      </c>
      <c r="J552" s="45" t="e">
        <f t="shared" si="164"/>
        <v>#DIV/0!</v>
      </c>
      <c r="K552" s="29">
        <f t="shared" si="165"/>
        <v>3</v>
      </c>
      <c r="L552" s="29">
        <f t="shared" si="153"/>
        <v>0.27</v>
      </c>
      <c r="M552" s="29">
        <f t="shared" si="154"/>
        <v>8.4199999999999997E-2</v>
      </c>
      <c r="N552" s="29">
        <f t="shared" si="155"/>
        <v>12.92</v>
      </c>
      <c r="O552" s="45" t="e">
        <f t="shared" si="166"/>
        <v>#DIV/0!</v>
      </c>
      <c r="P552" s="28">
        <f t="shared" si="156"/>
        <v>10.989169238449415</v>
      </c>
      <c r="Q552" s="28">
        <f t="shared" si="157"/>
        <v>15.087458954343088</v>
      </c>
      <c r="R552" s="45" t="e">
        <f t="shared" si="167"/>
        <v>#DIV/0!</v>
      </c>
      <c r="S552" s="29">
        <f t="shared" si="168"/>
        <v>3</v>
      </c>
      <c r="T552" s="29" t="e">
        <f t="shared" si="158"/>
        <v>#N/A</v>
      </c>
      <c r="U552" s="29" t="e">
        <f t="shared" si="159"/>
        <v>#N/A</v>
      </c>
      <c r="V552" s="29" t="e">
        <f t="shared" si="160"/>
        <v>#N/A</v>
      </c>
      <c r="W552" s="21" t="e">
        <f t="shared" si="169"/>
        <v>#DIV/0!</v>
      </c>
      <c r="X552" s="28">
        <f t="shared" si="161"/>
        <v>0</v>
      </c>
      <c r="Y552" s="28">
        <f t="shared" si="162"/>
        <v>0</v>
      </c>
      <c r="Z552" s="45" t="e">
        <f t="shared" si="170"/>
        <v>#DIV/0!</v>
      </c>
    </row>
    <row r="553" spans="4:26">
      <c r="D553" s="21"/>
      <c r="E553" s="21"/>
      <c r="G553" s="21"/>
      <c r="H553" s="54">
        <f t="shared" si="163"/>
        <v>0</v>
      </c>
      <c r="I553" s="28">
        <f t="shared" si="152"/>
        <v>0</v>
      </c>
      <c r="J553" s="45" t="e">
        <f t="shared" si="164"/>
        <v>#DIV/0!</v>
      </c>
      <c r="K553" s="29">
        <f t="shared" si="165"/>
        <v>3</v>
      </c>
      <c r="L553" s="29">
        <f t="shared" si="153"/>
        <v>0.27</v>
      </c>
      <c r="M553" s="29">
        <f t="shared" si="154"/>
        <v>8.4199999999999997E-2</v>
      </c>
      <c r="N553" s="29">
        <f t="shared" si="155"/>
        <v>12.92</v>
      </c>
      <c r="O553" s="45" t="e">
        <f t="shared" si="166"/>
        <v>#DIV/0!</v>
      </c>
      <c r="P553" s="28">
        <f t="shared" si="156"/>
        <v>10.989169238449415</v>
      </c>
      <c r="Q553" s="28">
        <f t="shared" si="157"/>
        <v>15.087458954343088</v>
      </c>
      <c r="R553" s="45" t="e">
        <f t="shared" si="167"/>
        <v>#DIV/0!</v>
      </c>
      <c r="S553" s="29">
        <f t="shared" si="168"/>
        <v>3</v>
      </c>
      <c r="T553" s="29" t="e">
        <f t="shared" si="158"/>
        <v>#N/A</v>
      </c>
      <c r="U553" s="29" t="e">
        <f t="shared" si="159"/>
        <v>#N/A</v>
      </c>
      <c r="V553" s="29" t="e">
        <f t="shared" si="160"/>
        <v>#N/A</v>
      </c>
      <c r="W553" s="21" t="e">
        <f t="shared" si="169"/>
        <v>#DIV/0!</v>
      </c>
      <c r="X553" s="28">
        <f t="shared" si="161"/>
        <v>0</v>
      </c>
      <c r="Y553" s="28">
        <f t="shared" si="162"/>
        <v>0</v>
      </c>
      <c r="Z553" s="45" t="e">
        <f t="shared" si="170"/>
        <v>#DIV/0!</v>
      </c>
    </row>
    <row r="554" spans="4:26">
      <c r="D554" s="21"/>
      <c r="E554" s="21"/>
      <c r="G554" s="21"/>
      <c r="H554" s="54">
        <f t="shared" si="163"/>
        <v>0</v>
      </c>
      <c r="I554" s="28">
        <f t="shared" si="152"/>
        <v>0</v>
      </c>
      <c r="J554" s="45" t="e">
        <f t="shared" si="164"/>
        <v>#DIV/0!</v>
      </c>
      <c r="K554" s="29">
        <f t="shared" si="165"/>
        <v>3</v>
      </c>
      <c r="L554" s="29">
        <f t="shared" si="153"/>
        <v>0.27</v>
      </c>
      <c r="M554" s="29">
        <f t="shared" si="154"/>
        <v>8.4199999999999997E-2</v>
      </c>
      <c r="N554" s="29">
        <f t="shared" si="155"/>
        <v>12.92</v>
      </c>
      <c r="O554" s="45" t="e">
        <f t="shared" si="166"/>
        <v>#DIV/0!</v>
      </c>
      <c r="P554" s="28">
        <f t="shared" si="156"/>
        <v>10.989169238449415</v>
      </c>
      <c r="Q554" s="28">
        <f t="shared" si="157"/>
        <v>15.087458954343088</v>
      </c>
      <c r="R554" s="45" t="e">
        <f t="shared" si="167"/>
        <v>#DIV/0!</v>
      </c>
      <c r="S554" s="29">
        <f t="shared" si="168"/>
        <v>3</v>
      </c>
      <c r="T554" s="29" t="e">
        <f t="shared" si="158"/>
        <v>#N/A</v>
      </c>
      <c r="U554" s="29" t="e">
        <f t="shared" si="159"/>
        <v>#N/A</v>
      </c>
      <c r="V554" s="29" t="e">
        <f t="shared" si="160"/>
        <v>#N/A</v>
      </c>
      <c r="W554" s="21" t="e">
        <f t="shared" si="169"/>
        <v>#DIV/0!</v>
      </c>
      <c r="X554" s="28">
        <f t="shared" si="161"/>
        <v>0</v>
      </c>
      <c r="Y554" s="28">
        <f t="shared" si="162"/>
        <v>0</v>
      </c>
      <c r="Z554" s="45" t="e">
        <f t="shared" si="170"/>
        <v>#DIV/0!</v>
      </c>
    </row>
    <row r="555" spans="4:26">
      <c r="D555" s="21"/>
      <c r="E555" s="21"/>
      <c r="G555" s="21"/>
      <c r="H555" s="54">
        <f t="shared" si="163"/>
        <v>0</v>
      </c>
      <c r="I555" s="28">
        <f t="shared" si="152"/>
        <v>0</v>
      </c>
      <c r="J555" s="45" t="e">
        <f t="shared" si="164"/>
        <v>#DIV/0!</v>
      </c>
      <c r="K555" s="29">
        <f t="shared" si="165"/>
        <v>3</v>
      </c>
      <c r="L555" s="29">
        <f t="shared" si="153"/>
        <v>0.27</v>
      </c>
      <c r="M555" s="29">
        <f t="shared" si="154"/>
        <v>8.4199999999999997E-2</v>
      </c>
      <c r="N555" s="29">
        <f t="shared" si="155"/>
        <v>12.92</v>
      </c>
      <c r="O555" s="45" t="e">
        <f t="shared" si="166"/>
        <v>#DIV/0!</v>
      </c>
      <c r="P555" s="28">
        <f t="shared" si="156"/>
        <v>10.989169238449415</v>
      </c>
      <c r="Q555" s="28">
        <f t="shared" si="157"/>
        <v>15.087458954343088</v>
      </c>
      <c r="R555" s="45" t="e">
        <f t="shared" si="167"/>
        <v>#DIV/0!</v>
      </c>
      <c r="S555" s="29">
        <f t="shared" si="168"/>
        <v>3</v>
      </c>
      <c r="T555" s="29" t="e">
        <f t="shared" si="158"/>
        <v>#N/A</v>
      </c>
      <c r="U555" s="29" t="e">
        <f t="shared" si="159"/>
        <v>#N/A</v>
      </c>
      <c r="V555" s="29" t="e">
        <f t="shared" si="160"/>
        <v>#N/A</v>
      </c>
      <c r="W555" s="21" t="e">
        <f t="shared" si="169"/>
        <v>#DIV/0!</v>
      </c>
      <c r="X555" s="28">
        <f t="shared" si="161"/>
        <v>0</v>
      </c>
      <c r="Y555" s="28">
        <f t="shared" si="162"/>
        <v>0</v>
      </c>
      <c r="Z555" s="45" t="e">
        <f t="shared" si="170"/>
        <v>#DIV/0!</v>
      </c>
    </row>
    <row r="556" spans="4:26">
      <c r="D556" s="21"/>
      <c r="E556" s="21"/>
      <c r="G556" s="21"/>
      <c r="H556" s="54">
        <f t="shared" si="163"/>
        <v>0</v>
      </c>
      <c r="I556" s="28">
        <f t="shared" si="152"/>
        <v>0</v>
      </c>
      <c r="J556" s="45" t="e">
        <f t="shared" si="164"/>
        <v>#DIV/0!</v>
      </c>
      <c r="K556" s="29">
        <f t="shared" si="165"/>
        <v>3</v>
      </c>
      <c r="L556" s="29">
        <f t="shared" si="153"/>
        <v>0.27</v>
      </c>
      <c r="M556" s="29">
        <f t="shared" si="154"/>
        <v>8.4199999999999997E-2</v>
      </c>
      <c r="N556" s="29">
        <f t="shared" si="155"/>
        <v>12.92</v>
      </c>
      <c r="O556" s="45" t="e">
        <f t="shared" si="166"/>
        <v>#DIV/0!</v>
      </c>
      <c r="P556" s="28">
        <f t="shared" si="156"/>
        <v>10.989169238449415</v>
      </c>
      <c r="Q556" s="28">
        <f t="shared" si="157"/>
        <v>15.087458954343088</v>
      </c>
      <c r="R556" s="45" t="e">
        <f t="shared" si="167"/>
        <v>#DIV/0!</v>
      </c>
      <c r="S556" s="29">
        <f t="shared" si="168"/>
        <v>3</v>
      </c>
      <c r="T556" s="29" t="e">
        <f t="shared" si="158"/>
        <v>#N/A</v>
      </c>
      <c r="U556" s="29" t="e">
        <f t="shared" si="159"/>
        <v>#N/A</v>
      </c>
      <c r="V556" s="29" t="e">
        <f t="shared" si="160"/>
        <v>#N/A</v>
      </c>
      <c r="W556" s="21" t="e">
        <f t="shared" si="169"/>
        <v>#DIV/0!</v>
      </c>
      <c r="X556" s="28">
        <f t="shared" si="161"/>
        <v>0</v>
      </c>
      <c r="Y556" s="28">
        <f t="shared" si="162"/>
        <v>0</v>
      </c>
      <c r="Z556" s="45" t="e">
        <f t="shared" si="170"/>
        <v>#DIV/0!</v>
      </c>
    </row>
    <row r="557" spans="4:26">
      <c r="D557" s="21"/>
      <c r="E557" s="21"/>
      <c r="G557" s="21"/>
      <c r="H557" s="54">
        <f t="shared" si="163"/>
        <v>0</v>
      </c>
      <c r="I557" s="28">
        <f t="shared" si="152"/>
        <v>0</v>
      </c>
      <c r="J557" s="45" t="e">
        <f t="shared" si="164"/>
        <v>#DIV/0!</v>
      </c>
      <c r="K557" s="29">
        <f t="shared" si="165"/>
        <v>3</v>
      </c>
      <c r="L557" s="29">
        <f t="shared" si="153"/>
        <v>0.27</v>
      </c>
      <c r="M557" s="29">
        <f t="shared" si="154"/>
        <v>8.4199999999999997E-2</v>
      </c>
      <c r="N557" s="29">
        <f t="shared" si="155"/>
        <v>12.92</v>
      </c>
      <c r="O557" s="45" t="e">
        <f t="shared" si="166"/>
        <v>#DIV/0!</v>
      </c>
      <c r="P557" s="28">
        <f t="shared" si="156"/>
        <v>10.989169238449415</v>
      </c>
      <c r="Q557" s="28">
        <f t="shared" si="157"/>
        <v>15.087458954343088</v>
      </c>
      <c r="R557" s="45" t="e">
        <f t="shared" si="167"/>
        <v>#DIV/0!</v>
      </c>
      <c r="S557" s="29">
        <f t="shared" si="168"/>
        <v>3</v>
      </c>
      <c r="T557" s="29" t="e">
        <f t="shared" si="158"/>
        <v>#N/A</v>
      </c>
      <c r="U557" s="29" t="e">
        <f t="shared" si="159"/>
        <v>#N/A</v>
      </c>
      <c r="V557" s="29" t="e">
        <f t="shared" si="160"/>
        <v>#N/A</v>
      </c>
      <c r="W557" s="21" t="e">
        <f t="shared" si="169"/>
        <v>#DIV/0!</v>
      </c>
      <c r="X557" s="28">
        <f t="shared" si="161"/>
        <v>0</v>
      </c>
      <c r="Y557" s="28">
        <f t="shared" si="162"/>
        <v>0</v>
      </c>
      <c r="Z557" s="45" t="e">
        <f t="shared" si="170"/>
        <v>#DIV/0!</v>
      </c>
    </row>
    <row r="558" spans="4:26">
      <c r="D558" s="21"/>
      <c r="E558" s="21"/>
      <c r="G558" s="21"/>
      <c r="H558" s="54">
        <f t="shared" si="163"/>
        <v>0</v>
      </c>
      <c r="I558" s="28">
        <f t="shared" si="152"/>
        <v>0</v>
      </c>
      <c r="J558" s="45" t="e">
        <f t="shared" si="164"/>
        <v>#DIV/0!</v>
      </c>
      <c r="K558" s="29">
        <f t="shared" si="165"/>
        <v>3</v>
      </c>
      <c r="L558" s="29">
        <f t="shared" si="153"/>
        <v>0.27</v>
      </c>
      <c r="M558" s="29">
        <f t="shared" si="154"/>
        <v>8.4199999999999997E-2</v>
      </c>
      <c r="N558" s="29">
        <f t="shared" si="155"/>
        <v>12.92</v>
      </c>
      <c r="O558" s="45" t="e">
        <f t="shared" si="166"/>
        <v>#DIV/0!</v>
      </c>
      <c r="P558" s="28">
        <f t="shared" si="156"/>
        <v>10.989169238449415</v>
      </c>
      <c r="Q558" s="28">
        <f t="shared" si="157"/>
        <v>15.087458954343088</v>
      </c>
      <c r="R558" s="45" t="e">
        <f t="shared" si="167"/>
        <v>#DIV/0!</v>
      </c>
      <c r="S558" s="29">
        <f t="shared" si="168"/>
        <v>3</v>
      </c>
      <c r="T558" s="29" t="e">
        <f t="shared" si="158"/>
        <v>#N/A</v>
      </c>
      <c r="U558" s="29" t="e">
        <f t="shared" si="159"/>
        <v>#N/A</v>
      </c>
      <c r="V558" s="29" t="e">
        <f t="shared" si="160"/>
        <v>#N/A</v>
      </c>
      <c r="W558" s="21" t="e">
        <f t="shared" si="169"/>
        <v>#DIV/0!</v>
      </c>
      <c r="X558" s="28">
        <f t="shared" si="161"/>
        <v>0</v>
      </c>
      <c r="Y558" s="28">
        <f t="shared" si="162"/>
        <v>0</v>
      </c>
      <c r="Z558" s="45" t="e">
        <f t="shared" si="170"/>
        <v>#DIV/0!</v>
      </c>
    </row>
    <row r="559" spans="4:26">
      <c r="D559" s="21"/>
      <c r="E559" s="21"/>
      <c r="G559" s="21"/>
      <c r="H559" s="54">
        <f t="shared" si="163"/>
        <v>0</v>
      </c>
      <c r="I559" s="28">
        <f t="shared" si="152"/>
        <v>0</v>
      </c>
      <c r="J559" s="45" t="e">
        <f t="shared" si="164"/>
        <v>#DIV/0!</v>
      </c>
      <c r="K559" s="29">
        <f t="shared" si="165"/>
        <v>3</v>
      </c>
      <c r="L559" s="29">
        <f t="shared" si="153"/>
        <v>0.27</v>
      </c>
      <c r="M559" s="29">
        <f t="shared" si="154"/>
        <v>8.4199999999999997E-2</v>
      </c>
      <c r="N559" s="29">
        <f t="shared" si="155"/>
        <v>12.92</v>
      </c>
      <c r="O559" s="45" t="e">
        <f t="shared" si="166"/>
        <v>#DIV/0!</v>
      </c>
      <c r="P559" s="28">
        <f t="shared" si="156"/>
        <v>10.989169238449415</v>
      </c>
      <c r="Q559" s="28">
        <f t="shared" si="157"/>
        <v>15.087458954343088</v>
      </c>
      <c r="R559" s="45" t="e">
        <f t="shared" si="167"/>
        <v>#DIV/0!</v>
      </c>
      <c r="S559" s="29">
        <f t="shared" si="168"/>
        <v>3</v>
      </c>
      <c r="T559" s="29" t="e">
        <f t="shared" si="158"/>
        <v>#N/A</v>
      </c>
      <c r="U559" s="29" t="e">
        <f t="shared" si="159"/>
        <v>#N/A</v>
      </c>
      <c r="V559" s="29" t="e">
        <f t="shared" si="160"/>
        <v>#N/A</v>
      </c>
      <c r="W559" s="21" t="e">
        <f t="shared" si="169"/>
        <v>#DIV/0!</v>
      </c>
      <c r="X559" s="28">
        <f t="shared" si="161"/>
        <v>0</v>
      </c>
      <c r="Y559" s="28">
        <f t="shared" si="162"/>
        <v>0</v>
      </c>
      <c r="Z559" s="45" t="e">
        <f t="shared" si="170"/>
        <v>#DIV/0!</v>
      </c>
    </row>
    <row r="560" spans="4:26">
      <c r="D560" s="21"/>
      <c r="E560" s="21"/>
      <c r="G560" s="21"/>
      <c r="H560" s="54">
        <f t="shared" si="163"/>
        <v>0</v>
      </c>
      <c r="I560" s="28">
        <f t="shared" si="152"/>
        <v>0</v>
      </c>
      <c r="J560" s="45" t="e">
        <f t="shared" si="164"/>
        <v>#DIV/0!</v>
      </c>
      <c r="K560" s="29">
        <f t="shared" si="165"/>
        <v>3</v>
      </c>
      <c r="L560" s="29">
        <f t="shared" si="153"/>
        <v>0.27</v>
      </c>
      <c r="M560" s="29">
        <f t="shared" si="154"/>
        <v>8.4199999999999997E-2</v>
      </c>
      <c r="N560" s="29">
        <f t="shared" si="155"/>
        <v>12.92</v>
      </c>
      <c r="O560" s="45" t="e">
        <f t="shared" si="166"/>
        <v>#DIV/0!</v>
      </c>
      <c r="P560" s="28">
        <f t="shared" si="156"/>
        <v>10.989169238449415</v>
      </c>
      <c r="Q560" s="28">
        <f t="shared" si="157"/>
        <v>15.087458954343088</v>
      </c>
      <c r="R560" s="45" t="e">
        <f t="shared" si="167"/>
        <v>#DIV/0!</v>
      </c>
      <c r="S560" s="29">
        <f t="shared" si="168"/>
        <v>3</v>
      </c>
      <c r="T560" s="29" t="e">
        <f t="shared" si="158"/>
        <v>#N/A</v>
      </c>
      <c r="U560" s="29" t="e">
        <f t="shared" si="159"/>
        <v>#N/A</v>
      </c>
      <c r="V560" s="29" t="e">
        <f t="shared" si="160"/>
        <v>#N/A</v>
      </c>
      <c r="W560" s="21" t="e">
        <f t="shared" si="169"/>
        <v>#DIV/0!</v>
      </c>
      <c r="X560" s="28">
        <f t="shared" si="161"/>
        <v>0</v>
      </c>
      <c r="Y560" s="28">
        <f t="shared" si="162"/>
        <v>0</v>
      </c>
      <c r="Z560" s="45" t="e">
        <f t="shared" si="170"/>
        <v>#DIV/0!</v>
      </c>
    </row>
    <row r="561" spans="4:26">
      <c r="D561" s="21"/>
      <c r="E561" s="21"/>
      <c r="G561" s="21"/>
      <c r="H561" s="54">
        <f t="shared" si="163"/>
        <v>0</v>
      </c>
      <c r="I561" s="28">
        <f t="shared" si="152"/>
        <v>0</v>
      </c>
      <c r="J561" s="45" t="e">
        <f t="shared" si="164"/>
        <v>#DIV/0!</v>
      </c>
      <c r="K561" s="29">
        <f t="shared" si="165"/>
        <v>3</v>
      </c>
      <c r="L561" s="29">
        <f t="shared" si="153"/>
        <v>0.27</v>
      </c>
      <c r="M561" s="29">
        <f t="shared" si="154"/>
        <v>8.4199999999999997E-2</v>
      </c>
      <c r="N561" s="29">
        <f t="shared" si="155"/>
        <v>12.92</v>
      </c>
      <c r="O561" s="45" t="e">
        <f t="shared" si="166"/>
        <v>#DIV/0!</v>
      </c>
      <c r="P561" s="28">
        <f t="shared" si="156"/>
        <v>10.989169238449415</v>
      </c>
      <c r="Q561" s="28">
        <f t="shared" si="157"/>
        <v>15.087458954343088</v>
      </c>
      <c r="R561" s="45" t="e">
        <f t="shared" si="167"/>
        <v>#DIV/0!</v>
      </c>
      <c r="S561" s="29">
        <f t="shared" si="168"/>
        <v>3</v>
      </c>
      <c r="T561" s="29" t="e">
        <f t="shared" si="158"/>
        <v>#N/A</v>
      </c>
      <c r="U561" s="29" t="e">
        <f t="shared" si="159"/>
        <v>#N/A</v>
      </c>
      <c r="V561" s="29" t="e">
        <f t="shared" si="160"/>
        <v>#N/A</v>
      </c>
      <c r="W561" s="21" t="e">
        <f t="shared" si="169"/>
        <v>#DIV/0!</v>
      </c>
      <c r="X561" s="28">
        <f t="shared" si="161"/>
        <v>0</v>
      </c>
      <c r="Y561" s="28">
        <f t="shared" si="162"/>
        <v>0</v>
      </c>
      <c r="Z561" s="45" t="e">
        <f t="shared" si="170"/>
        <v>#DIV/0!</v>
      </c>
    </row>
    <row r="562" spans="4:26">
      <c r="D562" s="21"/>
      <c r="E562" s="21"/>
      <c r="G562" s="21"/>
      <c r="H562" s="54">
        <f t="shared" si="163"/>
        <v>0</v>
      </c>
      <c r="I562" s="28">
        <f t="shared" si="152"/>
        <v>0</v>
      </c>
      <c r="J562" s="45" t="e">
        <f t="shared" si="164"/>
        <v>#DIV/0!</v>
      </c>
      <c r="K562" s="29">
        <f t="shared" si="165"/>
        <v>3</v>
      </c>
      <c r="L562" s="29">
        <f t="shared" si="153"/>
        <v>0.27</v>
      </c>
      <c r="M562" s="29">
        <f t="shared" si="154"/>
        <v>8.4199999999999997E-2</v>
      </c>
      <c r="N562" s="29">
        <f t="shared" si="155"/>
        <v>12.92</v>
      </c>
      <c r="O562" s="45" t="e">
        <f t="shared" si="166"/>
        <v>#DIV/0!</v>
      </c>
      <c r="P562" s="28">
        <f t="shared" si="156"/>
        <v>10.989169238449415</v>
      </c>
      <c r="Q562" s="28">
        <f t="shared" si="157"/>
        <v>15.087458954343088</v>
      </c>
      <c r="R562" s="45" t="e">
        <f t="shared" si="167"/>
        <v>#DIV/0!</v>
      </c>
      <c r="S562" s="29">
        <f t="shared" si="168"/>
        <v>3</v>
      </c>
      <c r="T562" s="29" t="e">
        <f t="shared" si="158"/>
        <v>#N/A</v>
      </c>
      <c r="U562" s="29" t="e">
        <f t="shared" si="159"/>
        <v>#N/A</v>
      </c>
      <c r="V562" s="29" t="e">
        <f t="shared" si="160"/>
        <v>#N/A</v>
      </c>
      <c r="W562" s="21" t="e">
        <f t="shared" si="169"/>
        <v>#DIV/0!</v>
      </c>
      <c r="X562" s="28">
        <f t="shared" si="161"/>
        <v>0</v>
      </c>
      <c r="Y562" s="28">
        <f t="shared" si="162"/>
        <v>0</v>
      </c>
      <c r="Z562" s="45" t="e">
        <f t="shared" si="170"/>
        <v>#DIV/0!</v>
      </c>
    </row>
    <row r="563" spans="4:26">
      <c r="D563" s="21"/>
      <c r="E563" s="21"/>
      <c r="G563" s="21"/>
      <c r="H563" s="54">
        <f t="shared" si="163"/>
        <v>0</v>
      </c>
      <c r="I563" s="28">
        <f t="shared" si="152"/>
        <v>0</v>
      </c>
      <c r="J563" s="45" t="e">
        <f t="shared" si="164"/>
        <v>#DIV/0!</v>
      </c>
      <c r="K563" s="29">
        <f t="shared" si="165"/>
        <v>3</v>
      </c>
      <c r="L563" s="29">
        <f t="shared" si="153"/>
        <v>0.27</v>
      </c>
      <c r="M563" s="29">
        <f t="shared" si="154"/>
        <v>8.4199999999999997E-2</v>
      </c>
      <c r="N563" s="29">
        <f t="shared" si="155"/>
        <v>12.92</v>
      </c>
      <c r="O563" s="45" t="e">
        <f t="shared" si="166"/>
        <v>#DIV/0!</v>
      </c>
      <c r="P563" s="28">
        <f t="shared" si="156"/>
        <v>10.989169238449415</v>
      </c>
      <c r="Q563" s="28">
        <f t="shared" si="157"/>
        <v>15.087458954343088</v>
      </c>
      <c r="R563" s="45" t="e">
        <f t="shared" si="167"/>
        <v>#DIV/0!</v>
      </c>
      <c r="S563" s="29">
        <f t="shared" si="168"/>
        <v>3</v>
      </c>
      <c r="T563" s="29" t="e">
        <f t="shared" si="158"/>
        <v>#N/A</v>
      </c>
      <c r="U563" s="29" t="e">
        <f t="shared" si="159"/>
        <v>#N/A</v>
      </c>
      <c r="V563" s="29" t="e">
        <f t="shared" si="160"/>
        <v>#N/A</v>
      </c>
      <c r="W563" s="21" t="e">
        <f t="shared" si="169"/>
        <v>#DIV/0!</v>
      </c>
      <c r="X563" s="28">
        <f t="shared" si="161"/>
        <v>0</v>
      </c>
      <c r="Y563" s="28">
        <f t="shared" si="162"/>
        <v>0</v>
      </c>
      <c r="Z563" s="45" t="e">
        <f t="shared" si="170"/>
        <v>#DIV/0!</v>
      </c>
    </row>
    <row r="564" spans="4:26">
      <c r="D564" s="21"/>
      <c r="E564" s="21"/>
      <c r="G564" s="21"/>
      <c r="H564" s="54">
        <f t="shared" si="163"/>
        <v>0</v>
      </c>
      <c r="I564" s="28">
        <f t="shared" si="152"/>
        <v>0</v>
      </c>
      <c r="J564" s="45" t="e">
        <f t="shared" si="164"/>
        <v>#DIV/0!</v>
      </c>
      <c r="K564" s="29">
        <f t="shared" si="165"/>
        <v>3</v>
      </c>
      <c r="L564" s="29">
        <f t="shared" si="153"/>
        <v>0.27</v>
      </c>
      <c r="M564" s="29">
        <f t="shared" si="154"/>
        <v>8.4199999999999997E-2</v>
      </c>
      <c r="N564" s="29">
        <f t="shared" si="155"/>
        <v>12.92</v>
      </c>
      <c r="O564" s="45" t="e">
        <f t="shared" si="166"/>
        <v>#DIV/0!</v>
      </c>
      <c r="P564" s="28">
        <f t="shared" si="156"/>
        <v>10.989169238449415</v>
      </c>
      <c r="Q564" s="28">
        <f t="shared" si="157"/>
        <v>15.087458954343088</v>
      </c>
      <c r="R564" s="45" t="e">
        <f t="shared" si="167"/>
        <v>#DIV/0!</v>
      </c>
      <c r="S564" s="29">
        <f t="shared" si="168"/>
        <v>3</v>
      </c>
      <c r="T564" s="29" t="e">
        <f t="shared" si="158"/>
        <v>#N/A</v>
      </c>
      <c r="U564" s="29" t="e">
        <f t="shared" si="159"/>
        <v>#N/A</v>
      </c>
      <c r="V564" s="29" t="e">
        <f t="shared" si="160"/>
        <v>#N/A</v>
      </c>
      <c r="W564" s="21" t="e">
        <f t="shared" si="169"/>
        <v>#DIV/0!</v>
      </c>
      <c r="X564" s="28">
        <f t="shared" si="161"/>
        <v>0</v>
      </c>
      <c r="Y564" s="28">
        <f t="shared" si="162"/>
        <v>0</v>
      </c>
      <c r="Z564" s="45" t="e">
        <f t="shared" si="170"/>
        <v>#DIV/0!</v>
      </c>
    </row>
    <row r="565" spans="4:26">
      <c r="D565" s="21"/>
      <c r="E565" s="21"/>
      <c r="G565" s="21"/>
      <c r="H565" s="54">
        <f t="shared" si="163"/>
        <v>0</v>
      </c>
      <c r="I565" s="28">
        <f t="shared" si="152"/>
        <v>0</v>
      </c>
      <c r="J565" s="45" t="e">
        <f t="shared" si="164"/>
        <v>#DIV/0!</v>
      </c>
      <c r="K565" s="29">
        <f t="shared" si="165"/>
        <v>3</v>
      </c>
      <c r="L565" s="29">
        <f t="shared" si="153"/>
        <v>0.27</v>
      </c>
      <c r="M565" s="29">
        <f t="shared" si="154"/>
        <v>8.4199999999999997E-2</v>
      </c>
      <c r="N565" s="29">
        <f t="shared" si="155"/>
        <v>12.92</v>
      </c>
      <c r="O565" s="45" t="e">
        <f t="shared" si="166"/>
        <v>#DIV/0!</v>
      </c>
      <c r="P565" s="28">
        <f t="shared" si="156"/>
        <v>10.989169238449415</v>
      </c>
      <c r="Q565" s="28">
        <f t="shared" si="157"/>
        <v>15.087458954343088</v>
      </c>
      <c r="R565" s="45" t="e">
        <f t="shared" si="167"/>
        <v>#DIV/0!</v>
      </c>
      <c r="S565" s="29">
        <f t="shared" si="168"/>
        <v>3</v>
      </c>
      <c r="T565" s="29" t="e">
        <f t="shared" si="158"/>
        <v>#N/A</v>
      </c>
      <c r="U565" s="29" t="e">
        <f t="shared" si="159"/>
        <v>#N/A</v>
      </c>
      <c r="V565" s="29" t="e">
        <f t="shared" si="160"/>
        <v>#N/A</v>
      </c>
      <c r="W565" s="21" t="e">
        <f t="shared" si="169"/>
        <v>#DIV/0!</v>
      </c>
      <c r="X565" s="28">
        <f t="shared" si="161"/>
        <v>0</v>
      </c>
      <c r="Y565" s="28">
        <f t="shared" si="162"/>
        <v>0</v>
      </c>
      <c r="Z565" s="45" t="e">
        <f t="shared" si="170"/>
        <v>#DIV/0!</v>
      </c>
    </row>
    <row r="566" spans="4:26">
      <c r="D566" s="21"/>
      <c r="E566" s="21"/>
      <c r="G566" s="21"/>
      <c r="H566" s="54">
        <f t="shared" si="163"/>
        <v>0</v>
      </c>
      <c r="I566" s="28">
        <f t="shared" si="152"/>
        <v>0</v>
      </c>
      <c r="J566" s="45" t="e">
        <f t="shared" si="164"/>
        <v>#DIV/0!</v>
      </c>
      <c r="K566" s="29">
        <f t="shared" si="165"/>
        <v>3</v>
      </c>
      <c r="L566" s="29">
        <f t="shared" si="153"/>
        <v>0.27</v>
      </c>
      <c r="M566" s="29">
        <f t="shared" si="154"/>
        <v>8.4199999999999997E-2</v>
      </c>
      <c r="N566" s="29">
        <f t="shared" si="155"/>
        <v>12.92</v>
      </c>
      <c r="O566" s="45" t="e">
        <f t="shared" si="166"/>
        <v>#DIV/0!</v>
      </c>
      <c r="P566" s="28">
        <f t="shared" si="156"/>
        <v>10.989169238449415</v>
      </c>
      <c r="Q566" s="28">
        <f t="shared" si="157"/>
        <v>15.087458954343088</v>
      </c>
      <c r="R566" s="45" t="e">
        <f t="shared" si="167"/>
        <v>#DIV/0!</v>
      </c>
      <c r="S566" s="29">
        <f t="shared" si="168"/>
        <v>3</v>
      </c>
      <c r="T566" s="29" t="e">
        <f t="shared" si="158"/>
        <v>#N/A</v>
      </c>
      <c r="U566" s="29" t="e">
        <f t="shared" si="159"/>
        <v>#N/A</v>
      </c>
      <c r="V566" s="29" t="e">
        <f t="shared" si="160"/>
        <v>#N/A</v>
      </c>
      <c r="W566" s="21" t="e">
        <f t="shared" si="169"/>
        <v>#DIV/0!</v>
      </c>
      <c r="X566" s="28">
        <f t="shared" si="161"/>
        <v>0</v>
      </c>
      <c r="Y566" s="28">
        <f t="shared" si="162"/>
        <v>0</v>
      </c>
      <c r="Z566" s="45" t="e">
        <f t="shared" si="170"/>
        <v>#DIV/0!</v>
      </c>
    </row>
    <row r="567" spans="4:26">
      <c r="D567" s="21"/>
      <c r="E567" s="21"/>
      <c r="G567" s="21"/>
      <c r="H567" s="54">
        <f t="shared" si="163"/>
        <v>0</v>
      </c>
      <c r="I567" s="28">
        <f t="shared" si="152"/>
        <v>0</v>
      </c>
      <c r="J567" s="45" t="e">
        <f t="shared" si="164"/>
        <v>#DIV/0!</v>
      </c>
      <c r="K567" s="29">
        <f t="shared" si="165"/>
        <v>3</v>
      </c>
      <c r="L567" s="29">
        <f t="shared" si="153"/>
        <v>0.27</v>
      </c>
      <c r="M567" s="29">
        <f t="shared" si="154"/>
        <v>8.4199999999999997E-2</v>
      </c>
      <c r="N567" s="29">
        <f t="shared" si="155"/>
        <v>12.92</v>
      </c>
      <c r="O567" s="45" t="e">
        <f t="shared" si="166"/>
        <v>#DIV/0!</v>
      </c>
      <c r="P567" s="28">
        <f t="shared" si="156"/>
        <v>10.989169238449415</v>
      </c>
      <c r="Q567" s="28">
        <f t="shared" si="157"/>
        <v>15.087458954343088</v>
      </c>
      <c r="R567" s="45" t="e">
        <f t="shared" si="167"/>
        <v>#DIV/0!</v>
      </c>
      <c r="S567" s="29">
        <f t="shared" si="168"/>
        <v>3</v>
      </c>
      <c r="T567" s="29" t="e">
        <f t="shared" si="158"/>
        <v>#N/A</v>
      </c>
      <c r="U567" s="29" t="e">
        <f t="shared" si="159"/>
        <v>#N/A</v>
      </c>
      <c r="V567" s="29" t="e">
        <f t="shared" si="160"/>
        <v>#N/A</v>
      </c>
      <c r="W567" s="21" t="e">
        <f t="shared" si="169"/>
        <v>#DIV/0!</v>
      </c>
      <c r="X567" s="28">
        <f t="shared" si="161"/>
        <v>0</v>
      </c>
      <c r="Y567" s="28">
        <f t="shared" si="162"/>
        <v>0</v>
      </c>
      <c r="Z567" s="45" t="e">
        <f t="shared" si="170"/>
        <v>#DIV/0!</v>
      </c>
    </row>
    <row r="568" spans="4:26">
      <c r="D568" s="21"/>
      <c r="E568" s="21"/>
      <c r="G568" s="21"/>
      <c r="H568" s="54">
        <f t="shared" si="163"/>
        <v>0</v>
      </c>
      <c r="I568" s="28">
        <f t="shared" si="152"/>
        <v>0</v>
      </c>
      <c r="J568" s="45" t="e">
        <f t="shared" si="164"/>
        <v>#DIV/0!</v>
      </c>
      <c r="K568" s="29">
        <f t="shared" si="165"/>
        <v>3</v>
      </c>
      <c r="L568" s="29">
        <f t="shared" si="153"/>
        <v>0.27</v>
      </c>
      <c r="M568" s="29">
        <f t="shared" si="154"/>
        <v>8.4199999999999997E-2</v>
      </c>
      <c r="N568" s="29">
        <f t="shared" si="155"/>
        <v>12.92</v>
      </c>
      <c r="O568" s="45" t="e">
        <f t="shared" si="166"/>
        <v>#DIV/0!</v>
      </c>
      <c r="P568" s="28">
        <f t="shared" si="156"/>
        <v>10.989169238449415</v>
      </c>
      <c r="Q568" s="28">
        <f t="shared" si="157"/>
        <v>15.087458954343088</v>
      </c>
      <c r="R568" s="45" t="e">
        <f t="shared" si="167"/>
        <v>#DIV/0!</v>
      </c>
      <c r="S568" s="29">
        <f t="shared" si="168"/>
        <v>3</v>
      </c>
      <c r="T568" s="29" t="e">
        <f t="shared" si="158"/>
        <v>#N/A</v>
      </c>
      <c r="U568" s="29" t="e">
        <f t="shared" si="159"/>
        <v>#N/A</v>
      </c>
      <c r="V568" s="29" t="e">
        <f t="shared" si="160"/>
        <v>#N/A</v>
      </c>
      <c r="W568" s="21" t="e">
        <f t="shared" si="169"/>
        <v>#DIV/0!</v>
      </c>
      <c r="X568" s="28">
        <f t="shared" si="161"/>
        <v>0</v>
      </c>
      <c r="Y568" s="28">
        <f t="shared" si="162"/>
        <v>0</v>
      </c>
      <c r="Z568" s="45" t="e">
        <f t="shared" si="170"/>
        <v>#DIV/0!</v>
      </c>
    </row>
    <row r="569" spans="4:26">
      <c r="D569" s="21"/>
      <c r="E569" s="21"/>
      <c r="G569" s="21"/>
      <c r="H569" s="54">
        <f t="shared" si="163"/>
        <v>0</v>
      </c>
      <c r="I569" s="28">
        <f t="shared" si="152"/>
        <v>0</v>
      </c>
      <c r="J569" s="45" t="e">
        <f t="shared" si="164"/>
        <v>#DIV/0!</v>
      </c>
      <c r="K569" s="29">
        <f t="shared" si="165"/>
        <v>3</v>
      </c>
      <c r="L569" s="29">
        <f t="shared" si="153"/>
        <v>0.27</v>
      </c>
      <c r="M569" s="29">
        <f t="shared" si="154"/>
        <v>8.4199999999999997E-2</v>
      </c>
      <c r="N569" s="29">
        <f t="shared" si="155"/>
        <v>12.92</v>
      </c>
      <c r="O569" s="45" t="e">
        <f t="shared" si="166"/>
        <v>#DIV/0!</v>
      </c>
      <c r="P569" s="28">
        <f t="shared" si="156"/>
        <v>10.989169238449415</v>
      </c>
      <c r="Q569" s="28">
        <f t="shared" si="157"/>
        <v>15.087458954343088</v>
      </c>
      <c r="R569" s="45" t="e">
        <f t="shared" si="167"/>
        <v>#DIV/0!</v>
      </c>
      <c r="S569" s="29">
        <f t="shared" si="168"/>
        <v>3</v>
      </c>
      <c r="T569" s="29" t="e">
        <f t="shared" si="158"/>
        <v>#N/A</v>
      </c>
      <c r="U569" s="29" t="e">
        <f t="shared" si="159"/>
        <v>#N/A</v>
      </c>
      <c r="V569" s="29" t="e">
        <f t="shared" si="160"/>
        <v>#N/A</v>
      </c>
      <c r="W569" s="21" t="e">
        <f t="shared" si="169"/>
        <v>#DIV/0!</v>
      </c>
      <c r="X569" s="28">
        <f t="shared" si="161"/>
        <v>0</v>
      </c>
      <c r="Y569" s="28">
        <f t="shared" si="162"/>
        <v>0</v>
      </c>
      <c r="Z569" s="45" t="e">
        <f t="shared" si="170"/>
        <v>#DIV/0!</v>
      </c>
    </row>
    <row r="570" spans="4:26">
      <c r="D570" s="21"/>
      <c r="E570" s="21"/>
      <c r="G570" s="21"/>
      <c r="H570" s="54">
        <f t="shared" si="163"/>
        <v>0</v>
      </c>
      <c r="I570" s="28">
        <f t="shared" si="152"/>
        <v>0</v>
      </c>
      <c r="J570" s="45" t="e">
        <f t="shared" si="164"/>
        <v>#DIV/0!</v>
      </c>
      <c r="K570" s="29">
        <f t="shared" si="165"/>
        <v>3</v>
      </c>
      <c r="L570" s="29">
        <f t="shared" si="153"/>
        <v>0.27</v>
      </c>
      <c r="M570" s="29">
        <f t="shared" si="154"/>
        <v>8.4199999999999997E-2</v>
      </c>
      <c r="N570" s="29">
        <f t="shared" si="155"/>
        <v>12.92</v>
      </c>
      <c r="O570" s="45" t="e">
        <f t="shared" si="166"/>
        <v>#DIV/0!</v>
      </c>
      <c r="P570" s="28">
        <f t="shared" si="156"/>
        <v>10.989169238449415</v>
      </c>
      <c r="Q570" s="28">
        <f t="shared" si="157"/>
        <v>15.087458954343088</v>
      </c>
      <c r="R570" s="45" t="e">
        <f t="shared" si="167"/>
        <v>#DIV/0!</v>
      </c>
      <c r="S570" s="29">
        <f t="shared" si="168"/>
        <v>3</v>
      </c>
      <c r="T570" s="29" t="e">
        <f t="shared" si="158"/>
        <v>#N/A</v>
      </c>
      <c r="U570" s="29" t="e">
        <f t="shared" si="159"/>
        <v>#N/A</v>
      </c>
      <c r="V570" s="29" t="e">
        <f t="shared" si="160"/>
        <v>#N/A</v>
      </c>
      <c r="W570" s="21" t="e">
        <f t="shared" si="169"/>
        <v>#DIV/0!</v>
      </c>
      <c r="X570" s="28">
        <f t="shared" si="161"/>
        <v>0</v>
      </c>
      <c r="Y570" s="28">
        <f t="shared" si="162"/>
        <v>0</v>
      </c>
      <c r="Z570" s="45" t="e">
        <f t="shared" si="170"/>
        <v>#DIV/0!</v>
      </c>
    </row>
    <row r="571" spans="4:26">
      <c r="D571" s="21"/>
      <c r="E571" s="21"/>
      <c r="G571" s="21"/>
      <c r="H571" s="54">
        <f t="shared" si="163"/>
        <v>0</v>
      </c>
      <c r="I571" s="28">
        <f t="shared" si="152"/>
        <v>0</v>
      </c>
      <c r="J571" s="45" t="e">
        <f t="shared" si="164"/>
        <v>#DIV/0!</v>
      </c>
      <c r="K571" s="29">
        <f t="shared" si="165"/>
        <v>3</v>
      </c>
      <c r="L571" s="29">
        <f t="shared" si="153"/>
        <v>0.27</v>
      </c>
      <c r="M571" s="29">
        <f t="shared" si="154"/>
        <v>8.4199999999999997E-2</v>
      </c>
      <c r="N571" s="29">
        <f t="shared" si="155"/>
        <v>12.92</v>
      </c>
      <c r="O571" s="45" t="e">
        <f t="shared" si="166"/>
        <v>#DIV/0!</v>
      </c>
      <c r="P571" s="28">
        <f t="shared" si="156"/>
        <v>10.989169238449415</v>
      </c>
      <c r="Q571" s="28">
        <f t="shared" si="157"/>
        <v>15.087458954343088</v>
      </c>
      <c r="R571" s="45" t="e">
        <f t="shared" si="167"/>
        <v>#DIV/0!</v>
      </c>
      <c r="S571" s="29">
        <f t="shared" si="168"/>
        <v>3</v>
      </c>
      <c r="T571" s="29" t="e">
        <f t="shared" si="158"/>
        <v>#N/A</v>
      </c>
      <c r="U571" s="29" t="e">
        <f t="shared" si="159"/>
        <v>#N/A</v>
      </c>
      <c r="V571" s="29" t="e">
        <f t="shared" si="160"/>
        <v>#N/A</v>
      </c>
      <c r="W571" s="21" t="e">
        <f t="shared" si="169"/>
        <v>#DIV/0!</v>
      </c>
      <c r="X571" s="28">
        <f t="shared" si="161"/>
        <v>0</v>
      </c>
      <c r="Y571" s="28">
        <f t="shared" si="162"/>
        <v>0</v>
      </c>
      <c r="Z571" s="45" t="e">
        <f t="shared" si="170"/>
        <v>#DIV/0!</v>
      </c>
    </row>
    <row r="572" spans="4:26">
      <c r="D572" s="21"/>
      <c r="E572" s="21"/>
      <c r="G572" s="21"/>
      <c r="H572" s="54">
        <f t="shared" si="163"/>
        <v>0</v>
      </c>
      <c r="I572" s="28">
        <f t="shared" si="152"/>
        <v>0</v>
      </c>
      <c r="J572" s="45" t="e">
        <f t="shared" si="164"/>
        <v>#DIV/0!</v>
      </c>
      <c r="K572" s="29">
        <f t="shared" si="165"/>
        <v>3</v>
      </c>
      <c r="L572" s="29">
        <f t="shared" si="153"/>
        <v>0.27</v>
      </c>
      <c r="M572" s="29">
        <f t="shared" si="154"/>
        <v>8.4199999999999997E-2</v>
      </c>
      <c r="N572" s="29">
        <f t="shared" si="155"/>
        <v>12.92</v>
      </c>
      <c r="O572" s="45" t="e">
        <f t="shared" si="166"/>
        <v>#DIV/0!</v>
      </c>
      <c r="P572" s="28">
        <f t="shared" si="156"/>
        <v>10.989169238449415</v>
      </c>
      <c r="Q572" s="28">
        <f t="shared" si="157"/>
        <v>15.087458954343088</v>
      </c>
      <c r="R572" s="45" t="e">
        <f t="shared" si="167"/>
        <v>#DIV/0!</v>
      </c>
      <c r="S572" s="29">
        <f t="shared" si="168"/>
        <v>3</v>
      </c>
      <c r="T572" s="29" t="e">
        <f t="shared" si="158"/>
        <v>#N/A</v>
      </c>
      <c r="U572" s="29" t="e">
        <f t="shared" si="159"/>
        <v>#N/A</v>
      </c>
      <c r="V572" s="29" t="e">
        <f t="shared" si="160"/>
        <v>#N/A</v>
      </c>
      <c r="W572" s="21" t="e">
        <f t="shared" si="169"/>
        <v>#DIV/0!</v>
      </c>
      <c r="X572" s="28">
        <f t="shared" si="161"/>
        <v>0</v>
      </c>
      <c r="Y572" s="28">
        <f t="shared" si="162"/>
        <v>0</v>
      </c>
      <c r="Z572" s="45" t="e">
        <f t="shared" si="170"/>
        <v>#DIV/0!</v>
      </c>
    </row>
    <row r="573" spans="4:26">
      <c r="D573" s="21"/>
      <c r="E573" s="21"/>
      <c r="G573" s="21"/>
      <c r="H573" s="54">
        <f t="shared" si="163"/>
        <v>0</v>
      </c>
      <c r="I573" s="28">
        <f t="shared" si="152"/>
        <v>0</v>
      </c>
      <c r="J573" s="45" t="e">
        <f t="shared" si="164"/>
        <v>#DIV/0!</v>
      </c>
      <c r="K573" s="29">
        <f t="shared" si="165"/>
        <v>3</v>
      </c>
      <c r="L573" s="29">
        <f t="shared" si="153"/>
        <v>0.27</v>
      </c>
      <c r="M573" s="29">
        <f t="shared" si="154"/>
        <v>8.4199999999999997E-2</v>
      </c>
      <c r="N573" s="29">
        <f t="shared" si="155"/>
        <v>12.92</v>
      </c>
      <c r="O573" s="45" t="e">
        <f t="shared" si="166"/>
        <v>#DIV/0!</v>
      </c>
      <c r="P573" s="28">
        <f t="shared" si="156"/>
        <v>10.989169238449415</v>
      </c>
      <c r="Q573" s="28">
        <f t="shared" si="157"/>
        <v>15.087458954343088</v>
      </c>
      <c r="R573" s="45" t="e">
        <f t="shared" si="167"/>
        <v>#DIV/0!</v>
      </c>
      <c r="S573" s="29">
        <f t="shared" si="168"/>
        <v>3</v>
      </c>
      <c r="T573" s="29" t="e">
        <f t="shared" si="158"/>
        <v>#N/A</v>
      </c>
      <c r="U573" s="29" t="e">
        <f t="shared" si="159"/>
        <v>#N/A</v>
      </c>
      <c r="V573" s="29" t="e">
        <f t="shared" si="160"/>
        <v>#N/A</v>
      </c>
      <c r="W573" s="21" t="e">
        <f t="shared" si="169"/>
        <v>#DIV/0!</v>
      </c>
      <c r="X573" s="28">
        <f t="shared" si="161"/>
        <v>0</v>
      </c>
      <c r="Y573" s="28">
        <f t="shared" si="162"/>
        <v>0</v>
      </c>
      <c r="Z573" s="45" t="e">
        <f t="shared" si="170"/>
        <v>#DIV/0!</v>
      </c>
    </row>
    <row r="574" spans="4:26">
      <c r="D574" s="21"/>
      <c r="E574" s="21"/>
      <c r="G574" s="21"/>
      <c r="H574" s="54">
        <f t="shared" si="163"/>
        <v>0</v>
      </c>
      <c r="I574" s="28">
        <f t="shared" si="152"/>
        <v>0</v>
      </c>
      <c r="J574" s="45" t="e">
        <f t="shared" si="164"/>
        <v>#DIV/0!</v>
      </c>
      <c r="K574" s="29">
        <f t="shared" si="165"/>
        <v>3</v>
      </c>
      <c r="L574" s="29">
        <f t="shared" si="153"/>
        <v>0.27</v>
      </c>
      <c r="M574" s="29">
        <f t="shared" si="154"/>
        <v>8.4199999999999997E-2</v>
      </c>
      <c r="N574" s="29">
        <f t="shared" si="155"/>
        <v>12.92</v>
      </c>
      <c r="O574" s="45" t="e">
        <f t="shared" si="166"/>
        <v>#DIV/0!</v>
      </c>
      <c r="P574" s="28">
        <f t="shared" si="156"/>
        <v>10.989169238449415</v>
      </c>
      <c r="Q574" s="28">
        <f t="shared" si="157"/>
        <v>15.087458954343088</v>
      </c>
      <c r="R574" s="45" t="e">
        <f t="shared" si="167"/>
        <v>#DIV/0!</v>
      </c>
      <c r="S574" s="29">
        <f t="shared" si="168"/>
        <v>3</v>
      </c>
      <c r="T574" s="29" t="e">
        <f t="shared" si="158"/>
        <v>#N/A</v>
      </c>
      <c r="U574" s="29" t="e">
        <f t="shared" si="159"/>
        <v>#N/A</v>
      </c>
      <c r="V574" s="29" t="e">
        <f t="shared" si="160"/>
        <v>#N/A</v>
      </c>
      <c r="W574" s="21" t="e">
        <f t="shared" si="169"/>
        <v>#DIV/0!</v>
      </c>
      <c r="X574" s="28">
        <f t="shared" si="161"/>
        <v>0</v>
      </c>
      <c r="Y574" s="28">
        <f t="shared" si="162"/>
        <v>0</v>
      </c>
      <c r="Z574" s="45" t="e">
        <f t="shared" si="170"/>
        <v>#DIV/0!</v>
      </c>
    </row>
    <row r="575" spans="4:26">
      <c r="D575" s="21"/>
      <c r="E575" s="21"/>
      <c r="G575" s="21"/>
      <c r="H575" s="54">
        <f t="shared" si="163"/>
        <v>0</v>
      </c>
      <c r="I575" s="28">
        <f t="shared" si="152"/>
        <v>0</v>
      </c>
      <c r="J575" s="45" t="e">
        <f t="shared" si="164"/>
        <v>#DIV/0!</v>
      </c>
      <c r="K575" s="29">
        <f t="shared" si="165"/>
        <v>3</v>
      </c>
      <c r="L575" s="29">
        <f t="shared" si="153"/>
        <v>0.27</v>
      </c>
      <c r="M575" s="29">
        <f t="shared" si="154"/>
        <v>8.4199999999999997E-2</v>
      </c>
      <c r="N575" s="29">
        <f t="shared" si="155"/>
        <v>12.92</v>
      </c>
      <c r="O575" s="45" t="e">
        <f t="shared" si="166"/>
        <v>#DIV/0!</v>
      </c>
      <c r="P575" s="28">
        <f t="shared" si="156"/>
        <v>10.989169238449415</v>
      </c>
      <c r="Q575" s="28">
        <f t="shared" si="157"/>
        <v>15.087458954343088</v>
      </c>
      <c r="R575" s="45" t="e">
        <f t="shared" si="167"/>
        <v>#DIV/0!</v>
      </c>
      <c r="S575" s="29">
        <f t="shared" si="168"/>
        <v>3</v>
      </c>
      <c r="T575" s="29" t="e">
        <f t="shared" si="158"/>
        <v>#N/A</v>
      </c>
      <c r="U575" s="29" t="e">
        <f t="shared" si="159"/>
        <v>#N/A</v>
      </c>
      <c r="V575" s="29" t="e">
        <f t="shared" si="160"/>
        <v>#N/A</v>
      </c>
      <c r="W575" s="21" t="e">
        <f t="shared" si="169"/>
        <v>#DIV/0!</v>
      </c>
      <c r="X575" s="28">
        <f t="shared" si="161"/>
        <v>0</v>
      </c>
      <c r="Y575" s="28">
        <f t="shared" si="162"/>
        <v>0</v>
      </c>
      <c r="Z575" s="45" t="e">
        <f t="shared" si="170"/>
        <v>#DIV/0!</v>
      </c>
    </row>
    <row r="576" spans="4:26">
      <c r="D576" s="21"/>
      <c r="E576" s="21"/>
      <c r="G576" s="21"/>
      <c r="H576" s="54">
        <f t="shared" si="163"/>
        <v>0</v>
      </c>
      <c r="I576" s="28">
        <f t="shared" si="152"/>
        <v>0</v>
      </c>
      <c r="J576" s="45" t="e">
        <f t="shared" si="164"/>
        <v>#DIV/0!</v>
      </c>
      <c r="K576" s="29">
        <f t="shared" si="165"/>
        <v>3</v>
      </c>
      <c r="L576" s="29">
        <f t="shared" si="153"/>
        <v>0.27</v>
      </c>
      <c r="M576" s="29">
        <f t="shared" si="154"/>
        <v>8.4199999999999997E-2</v>
      </c>
      <c r="N576" s="29">
        <f t="shared" si="155"/>
        <v>12.92</v>
      </c>
      <c r="O576" s="45" t="e">
        <f t="shared" si="166"/>
        <v>#DIV/0!</v>
      </c>
      <c r="P576" s="28">
        <f t="shared" si="156"/>
        <v>10.989169238449415</v>
      </c>
      <c r="Q576" s="28">
        <f t="shared" si="157"/>
        <v>15.087458954343088</v>
      </c>
      <c r="R576" s="45" t="e">
        <f t="shared" si="167"/>
        <v>#DIV/0!</v>
      </c>
      <c r="S576" s="29">
        <f t="shared" si="168"/>
        <v>3</v>
      </c>
      <c r="T576" s="29" t="e">
        <f t="shared" si="158"/>
        <v>#N/A</v>
      </c>
      <c r="U576" s="29" t="e">
        <f t="shared" si="159"/>
        <v>#N/A</v>
      </c>
      <c r="V576" s="29" t="e">
        <f t="shared" si="160"/>
        <v>#N/A</v>
      </c>
      <c r="W576" s="21" t="e">
        <f t="shared" si="169"/>
        <v>#DIV/0!</v>
      </c>
      <c r="X576" s="28">
        <f t="shared" si="161"/>
        <v>0</v>
      </c>
      <c r="Y576" s="28">
        <f t="shared" si="162"/>
        <v>0</v>
      </c>
      <c r="Z576" s="45" t="e">
        <f t="shared" si="170"/>
        <v>#DIV/0!</v>
      </c>
    </row>
    <row r="577" spans="4:26">
      <c r="D577" s="21"/>
      <c r="E577" s="21"/>
      <c r="G577" s="21"/>
      <c r="H577" s="54">
        <f t="shared" si="163"/>
        <v>0</v>
      </c>
      <c r="I577" s="28">
        <f t="shared" si="152"/>
        <v>0</v>
      </c>
      <c r="J577" s="45" t="e">
        <f t="shared" si="164"/>
        <v>#DIV/0!</v>
      </c>
      <c r="K577" s="29">
        <f t="shared" si="165"/>
        <v>3</v>
      </c>
      <c r="L577" s="29">
        <f t="shared" si="153"/>
        <v>0.27</v>
      </c>
      <c r="M577" s="29">
        <f t="shared" si="154"/>
        <v>8.4199999999999997E-2</v>
      </c>
      <c r="N577" s="29">
        <f t="shared" si="155"/>
        <v>12.92</v>
      </c>
      <c r="O577" s="45" t="e">
        <f t="shared" si="166"/>
        <v>#DIV/0!</v>
      </c>
      <c r="P577" s="28">
        <f t="shared" si="156"/>
        <v>10.989169238449415</v>
      </c>
      <c r="Q577" s="28">
        <f t="shared" si="157"/>
        <v>15.087458954343088</v>
      </c>
      <c r="R577" s="45" t="e">
        <f t="shared" si="167"/>
        <v>#DIV/0!</v>
      </c>
      <c r="S577" s="29">
        <f t="shared" si="168"/>
        <v>3</v>
      </c>
      <c r="T577" s="29" t="e">
        <f t="shared" si="158"/>
        <v>#N/A</v>
      </c>
      <c r="U577" s="29" t="e">
        <f t="shared" si="159"/>
        <v>#N/A</v>
      </c>
      <c r="V577" s="29" t="e">
        <f t="shared" si="160"/>
        <v>#N/A</v>
      </c>
      <c r="W577" s="21" t="e">
        <f t="shared" si="169"/>
        <v>#DIV/0!</v>
      </c>
      <c r="X577" s="28">
        <f t="shared" si="161"/>
        <v>0</v>
      </c>
      <c r="Y577" s="28">
        <f t="shared" si="162"/>
        <v>0</v>
      </c>
      <c r="Z577" s="45" t="e">
        <f t="shared" si="170"/>
        <v>#DIV/0!</v>
      </c>
    </row>
    <row r="578" spans="4:26">
      <c r="D578" s="21"/>
      <c r="E578" s="21"/>
      <c r="G578" s="21"/>
      <c r="H578" s="54">
        <f t="shared" si="163"/>
        <v>0</v>
      </c>
      <c r="I578" s="28">
        <f t="shared" si="152"/>
        <v>0</v>
      </c>
      <c r="J578" s="45" t="e">
        <f t="shared" si="164"/>
        <v>#DIV/0!</v>
      </c>
      <c r="K578" s="29">
        <f t="shared" si="165"/>
        <v>3</v>
      </c>
      <c r="L578" s="29">
        <f t="shared" si="153"/>
        <v>0.27</v>
      </c>
      <c r="M578" s="29">
        <f t="shared" si="154"/>
        <v>8.4199999999999997E-2</v>
      </c>
      <c r="N578" s="29">
        <f t="shared" si="155"/>
        <v>12.92</v>
      </c>
      <c r="O578" s="45" t="e">
        <f t="shared" si="166"/>
        <v>#DIV/0!</v>
      </c>
      <c r="P578" s="28">
        <f t="shared" si="156"/>
        <v>10.989169238449415</v>
      </c>
      <c r="Q578" s="28">
        <f t="shared" si="157"/>
        <v>15.087458954343088</v>
      </c>
      <c r="R578" s="45" t="e">
        <f t="shared" si="167"/>
        <v>#DIV/0!</v>
      </c>
      <c r="S578" s="29">
        <f t="shared" si="168"/>
        <v>3</v>
      </c>
      <c r="T578" s="29" t="e">
        <f t="shared" si="158"/>
        <v>#N/A</v>
      </c>
      <c r="U578" s="29" t="e">
        <f t="shared" si="159"/>
        <v>#N/A</v>
      </c>
      <c r="V578" s="29" t="e">
        <f t="shared" si="160"/>
        <v>#N/A</v>
      </c>
      <c r="W578" s="21" t="e">
        <f t="shared" si="169"/>
        <v>#DIV/0!</v>
      </c>
      <c r="X578" s="28">
        <f t="shared" si="161"/>
        <v>0</v>
      </c>
      <c r="Y578" s="28">
        <f t="shared" si="162"/>
        <v>0</v>
      </c>
      <c r="Z578" s="45" t="e">
        <f t="shared" si="170"/>
        <v>#DIV/0!</v>
      </c>
    </row>
    <row r="579" spans="4:26">
      <c r="D579" s="21"/>
      <c r="E579" s="21"/>
      <c r="G579" s="21"/>
      <c r="H579" s="54">
        <f t="shared" si="163"/>
        <v>0</v>
      </c>
      <c r="I579" s="28">
        <f t="shared" si="152"/>
        <v>0</v>
      </c>
      <c r="J579" s="45" t="e">
        <f t="shared" si="164"/>
        <v>#DIV/0!</v>
      </c>
      <c r="K579" s="29">
        <f t="shared" si="165"/>
        <v>3</v>
      </c>
      <c r="L579" s="29">
        <f t="shared" si="153"/>
        <v>0.27</v>
      </c>
      <c r="M579" s="29">
        <f t="shared" si="154"/>
        <v>8.4199999999999997E-2</v>
      </c>
      <c r="N579" s="29">
        <f t="shared" si="155"/>
        <v>12.92</v>
      </c>
      <c r="O579" s="45" t="e">
        <f t="shared" si="166"/>
        <v>#DIV/0!</v>
      </c>
      <c r="P579" s="28">
        <f t="shared" si="156"/>
        <v>10.989169238449415</v>
      </c>
      <c r="Q579" s="28">
        <f t="shared" si="157"/>
        <v>15.087458954343088</v>
      </c>
      <c r="R579" s="45" t="e">
        <f t="shared" si="167"/>
        <v>#DIV/0!</v>
      </c>
      <c r="S579" s="29">
        <f t="shared" si="168"/>
        <v>3</v>
      </c>
      <c r="T579" s="29" t="e">
        <f t="shared" si="158"/>
        <v>#N/A</v>
      </c>
      <c r="U579" s="29" t="e">
        <f t="shared" si="159"/>
        <v>#N/A</v>
      </c>
      <c r="V579" s="29" t="e">
        <f t="shared" si="160"/>
        <v>#N/A</v>
      </c>
      <c r="W579" s="21" t="e">
        <f t="shared" si="169"/>
        <v>#DIV/0!</v>
      </c>
      <c r="X579" s="28">
        <f t="shared" si="161"/>
        <v>0</v>
      </c>
      <c r="Y579" s="28">
        <f t="shared" si="162"/>
        <v>0</v>
      </c>
      <c r="Z579" s="45" t="e">
        <f t="shared" si="170"/>
        <v>#DIV/0!</v>
      </c>
    </row>
    <row r="580" spans="4:26">
      <c r="D580" s="21"/>
      <c r="E580" s="21"/>
      <c r="G580" s="21"/>
      <c r="H580" s="54">
        <f t="shared" si="163"/>
        <v>0</v>
      </c>
      <c r="I580" s="28">
        <f t="shared" si="152"/>
        <v>0</v>
      </c>
      <c r="J580" s="45" t="e">
        <f t="shared" si="164"/>
        <v>#DIV/0!</v>
      </c>
      <c r="K580" s="29">
        <f t="shared" si="165"/>
        <v>3</v>
      </c>
      <c r="L580" s="29">
        <f t="shared" si="153"/>
        <v>0.27</v>
      </c>
      <c r="M580" s="29">
        <f t="shared" si="154"/>
        <v>8.4199999999999997E-2</v>
      </c>
      <c r="N580" s="29">
        <f t="shared" si="155"/>
        <v>12.92</v>
      </c>
      <c r="O580" s="45" t="e">
        <f t="shared" si="166"/>
        <v>#DIV/0!</v>
      </c>
      <c r="P580" s="28">
        <f t="shared" si="156"/>
        <v>10.989169238449415</v>
      </c>
      <c r="Q580" s="28">
        <f t="shared" si="157"/>
        <v>15.087458954343088</v>
      </c>
      <c r="R580" s="45" t="e">
        <f t="shared" si="167"/>
        <v>#DIV/0!</v>
      </c>
      <c r="S580" s="29">
        <f t="shared" si="168"/>
        <v>3</v>
      </c>
      <c r="T580" s="29" t="e">
        <f t="shared" si="158"/>
        <v>#N/A</v>
      </c>
      <c r="U580" s="29" t="e">
        <f t="shared" si="159"/>
        <v>#N/A</v>
      </c>
      <c r="V580" s="29" t="e">
        <f t="shared" si="160"/>
        <v>#N/A</v>
      </c>
      <c r="W580" s="21" t="e">
        <f t="shared" si="169"/>
        <v>#DIV/0!</v>
      </c>
      <c r="X580" s="28">
        <f t="shared" si="161"/>
        <v>0</v>
      </c>
      <c r="Y580" s="28">
        <f t="shared" si="162"/>
        <v>0</v>
      </c>
      <c r="Z580" s="45" t="e">
        <f t="shared" si="170"/>
        <v>#DIV/0!</v>
      </c>
    </row>
    <row r="581" spans="4:26">
      <c r="D581" s="21"/>
      <c r="E581" s="21"/>
      <c r="G581" s="21"/>
      <c r="H581" s="54">
        <f t="shared" si="163"/>
        <v>0</v>
      </c>
      <c r="I581" s="28">
        <f t="shared" si="152"/>
        <v>0</v>
      </c>
      <c r="J581" s="45" t="e">
        <f t="shared" si="164"/>
        <v>#DIV/0!</v>
      </c>
      <c r="K581" s="29">
        <f t="shared" si="165"/>
        <v>3</v>
      </c>
      <c r="L581" s="29">
        <f t="shared" si="153"/>
        <v>0.27</v>
      </c>
      <c r="M581" s="29">
        <f t="shared" si="154"/>
        <v>8.4199999999999997E-2</v>
      </c>
      <c r="N581" s="29">
        <f t="shared" si="155"/>
        <v>12.92</v>
      </c>
      <c r="O581" s="45" t="e">
        <f t="shared" si="166"/>
        <v>#DIV/0!</v>
      </c>
      <c r="P581" s="28">
        <f t="shared" si="156"/>
        <v>10.989169238449415</v>
      </c>
      <c r="Q581" s="28">
        <f t="shared" si="157"/>
        <v>15.087458954343088</v>
      </c>
      <c r="R581" s="45" t="e">
        <f t="shared" si="167"/>
        <v>#DIV/0!</v>
      </c>
      <c r="S581" s="29">
        <f t="shared" si="168"/>
        <v>3</v>
      </c>
      <c r="T581" s="29" t="e">
        <f t="shared" si="158"/>
        <v>#N/A</v>
      </c>
      <c r="U581" s="29" t="e">
        <f t="shared" si="159"/>
        <v>#N/A</v>
      </c>
      <c r="V581" s="29" t="e">
        <f t="shared" si="160"/>
        <v>#N/A</v>
      </c>
      <c r="W581" s="21" t="e">
        <f t="shared" si="169"/>
        <v>#DIV/0!</v>
      </c>
      <c r="X581" s="28">
        <f t="shared" si="161"/>
        <v>0</v>
      </c>
      <c r="Y581" s="28">
        <f t="shared" si="162"/>
        <v>0</v>
      </c>
      <c r="Z581" s="45" t="e">
        <f t="shared" si="170"/>
        <v>#DIV/0!</v>
      </c>
    </row>
    <row r="582" spans="4:26">
      <c r="D582" s="21"/>
      <c r="E582" s="21"/>
      <c r="G582" s="21"/>
      <c r="H582" s="54">
        <f t="shared" si="163"/>
        <v>0</v>
      </c>
      <c r="I582" s="28">
        <f t="shared" si="152"/>
        <v>0</v>
      </c>
      <c r="J582" s="45" t="e">
        <f t="shared" si="164"/>
        <v>#DIV/0!</v>
      </c>
      <c r="K582" s="29">
        <f t="shared" si="165"/>
        <v>3</v>
      </c>
      <c r="L582" s="29">
        <f t="shared" si="153"/>
        <v>0.27</v>
      </c>
      <c r="M582" s="29">
        <f t="shared" si="154"/>
        <v>8.4199999999999997E-2</v>
      </c>
      <c r="N582" s="29">
        <f t="shared" si="155"/>
        <v>12.92</v>
      </c>
      <c r="O582" s="45" t="e">
        <f t="shared" si="166"/>
        <v>#DIV/0!</v>
      </c>
      <c r="P582" s="28">
        <f t="shared" si="156"/>
        <v>10.989169238449415</v>
      </c>
      <c r="Q582" s="28">
        <f t="shared" si="157"/>
        <v>15.087458954343088</v>
      </c>
      <c r="R582" s="45" t="e">
        <f t="shared" si="167"/>
        <v>#DIV/0!</v>
      </c>
      <c r="S582" s="29">
        <f t="shared" si="168"/>
        <v>3</v>
      </c>
      <c r="T582" s="29" t="e">
        <f t="shared" si="158"/>
        <v>#N/A</v>
      </c>
      <c r="U582" s="29" t="e">
        <f t="shared" si="159"/>
        <v>#N/A</v>
      </c>
      <c r="V582" s="29" t="e">
        <f t="shared" si="160"/>
        <v>#N/A</v>
      </c>
      <c r="W582" s="21" t="e">
        <f t="shared" si="169"/>
        <v>#DIV/0!</v>
      </c>
      <c r="X582" s="28">
        <f t="shared" si="161"/>
        <v>0</v>
      </c>
      <c r="Y582" s="28">
        <f t="shared" si="162"/>
        <v>0</v>
      </c>
      <c r="Z582" s="45" t="e">
        <f t="shared" si="170"/>
        <v>#DIV/0!</v>
      </c>
    </row>
    <row r="583" spans="4:26">
      <c r="D583" s="21"/>
      <c r="E583" s="21"/>
      <c r="G583" s="21"/>
      <c r="H583" s="54">
        <f t="shared" si="163"/>
        <v>0</v>
      </c>
      <c r="I583" s="28">
        <f t="shared" ref="I583:I646" si="171">MROUND(H583,0.5)</f>
        <v>0</v>
      </c>
      <c r="J583" s="45" t="e">
        <f t="shared" si="164"/>
        <v>#DIV/0!</v>
      </c>
      <c r="K583" s="29">
        <f t="shared" si="165"/>
        <v>3</v>
      </c>
      <c r="L583" s="29">
        <f t="shared" ref="L583:L646" si="172">VLOOKUP(I583,TableRefFR,2+K583)</f>
        <v>0.27</v>
      </c>
      <c r="M583" s="29">
        <f t="shared" ref="M583:M646" si="173">VLOOKUP(I583,TableRefFR,3+K583)</f>
        <v>8.4199999999999997E-2</v>
      </c>
      <c r="N583" s="29">
        <f t="shared" ref="N583:N646" si="174">VLOOKUP(I583,TableRefFR,4+K583)</f>
        <v>12.92</v>
      </c>
      <c r="O583" s="45" t="e">
        <f t="shared" si="166"/>
        <v>#DIV/0!</v>
      </c>
      <c r="P583" s="28">
        <f t="shared" ref="P583:P646" si="175">VLOOKUP(I583,CorpFR,2+K583)</f>
        <v>10.989169238449415</v>
      </c>
      <c r="Q583" s="28">
        <f t="shared" ref="Q583:Q646" si="176">VLOOKUP(I583,CorpFR,3+K583)</f>
        <v>15.087458954343088</v>
      </c>
      <c r="R583" s="45" t="e">
        <f t="shared" si="167"/>
        <v>#DIV/0!</v>
      </c>
      <c r="S583" s="29">
        <f t="shared" si="168"/>
        <v>3</v>
      </c>
      <c r="T583" s="29" t="e">
        <f t="shared" ref="T583:T646" si="177">VLOOKUP(I583,TableRefIOTF,2+S583)</f>
        <v>#N/A</v>
      </c>
      <c r="U583" s="29" t="e">
        <f t="shared" ref="U583:U646" si="178">VLOOKUP(I583,TableRefIOTF,3+S583)</f>
        <v>#N/A</v>
      </c>
      <c r="V583" s="29" t="e">
        <f t="shared" ref="V583:V646" si="179">VLOOKUP(I583,TableRefIOTF,4+S583)</f>
        <v>#N/A</v>
      </c>
      <c r="W583" s="21" t="e">
        <f t="shared" si="169"/>
        <v>#DIV/0!</v>
      </c>
      <c r="X583" s="28">
        <f t="shared" ref="X583:X646" si="180">VLOOKUP(I583,CorpIOTF,2+S583)</f>
        <v>0</v>
      </c>
      <c r="Y583" s="28">
        <f t="shared" ref="Y583:Y646" si="181">VLOOKUP(I583,CorpIOTF,3+S583)</f>
        <v>0</v>
      </c>
      <c r="Z583" s="45" t="e">
        <f t="shared" si="170"/>
        <v>#DIV/0!</v>
      </c>
    </row>
    <row r="584" spans="4:26">
      <c r="D584" s="21"/>
      <c r="E584" s="21"/>
      <c r="G584" s="21"/>
      <c r="H584" s="54">
        <f t="shared" ref="H584:H647" si="182">DATEDIF(B584,F584,"d")/365.25</f>
        <v>0</v>
      </c>
      <c r="I584" s="28">
        <f t="shared" si="171"/>
        <v>0</v>
      </c>
      <c r="J584" s="45" t="e">
        <f t="shared" ref="J584:J647" si="183">(D584/(E584*E584))*10000</f>
        <v>#DIV/0!</v>
      </c>
      <c r="K584" s="29">
        <f t="shared" ref="K584:K647" si="184">IF(OR(C584=1),0,3)</f>
        <v>3</v>
      </c>
      <c r="L584" s="29">
        <f t="shared" si="172"/>
        <v>0.27</v>
      </c>
      <c r="M584" s="29">
        <f t="shared" si="173"/>
        <v>8.4199999999999997E-2</v>
      </c>
      <c r="N584" s="29">
        <f t="shared" si="174"/>
        <v>12.92</v>
      </c>
      <c r="O584" s="45" t="e">
        <f t="shared" ref="O584:O647" si="185">(((J584/N584)^L584)-1)/(L584*M584)</f>
        <v>#DIV/0!</v>
      </c>
      <c r="P584" s="28">
        <f t="shared" si="175"/>
        <v>10.989169238449415</v>
      </c>
      <c r="Q584" s="28">
        <f t="shared" si="176"/>
        <v>15.087458954343088</v>
      </c>
      <c r="R584" s="45" t="e">
        <f t="shared" ref="R584:R647" si="186">IF(J584&gt;Q584,"surpoids",IF(J584&lt;P584,"ins. Pondérale","corpulence normale"))</f>
        <v>#DIV/0!</v>
      </c>
      <c r="S584" s="29">
        <f t="shared" ref="S584:S647" si="187">IF(OR(C584=1),0,3)</f>
        <v>3</v>
      </c>
      <c r="T584" s="29" t="e">
        <f t="shared" si="177"/>
        <v>#N/A</v>
      </c>
      <c r="U584" s="29" t="e">
        <f t="shared" si="178"/>
        <v>#N/A</v>
      </c>
      <c r="V584" s="29" t="e">
        <f t="shared" si="179"/>
        <v>#N/A</v>
      </c>
      <c r="W584" s="21" t="e">
        <f t="shared" ref="W584:W647" si="188">(((J584/V584)^T584)-1)/(T584*U584)</f>
        <v>#DIV/0!</v>
      </c>
      <c r="X584" s="28">
        <f t="shared" si="180"/>
        <v>0</v>
      </c>
      <c r="Y584" s="28">
        <f t="shared" si="181"/>
        <v>0</v>
      </c>
      <c r="Z584" s="45" t="e">
        <f t="shared" ref="Z584:Z647" si="189">IF(J584&gt;Y584,"obésité",IF(J584&gt;X584,"surpoids","pas de surpoids ni d'obésité"))</f>
        <v>#DIV/0!</v>
      </c>
    </row>
    <row r="585" spans="4:26">
      <c r="D585" s="21"/>
      <c r="E585" s="21"/>
      <c r="G585" s="21"/>
      <c r="H585" s="54">
        <f t="shared" si="182"/>
        <v>0</v>
      </c>
      <c r="I585" s="28">
        <f t="shared" si="171"/>
        <v>0</v>
      </c>
      <c r="J585" s="45" t="e">
        <f t="shared" si="183"/>
        <v>#DIV/0!</v>
      </c>
      <c r="K585" s="29">
        <f t="shared" si="184"/>
        <v>3</v>
      </c>
      <c r="L585" s="29">
        <f t="shared" si="172"/>
        <v>0.27</v>
      </c>
      <c r="M585" s="29">
        <f t="shared" si="173"/>
        <v>8.4199999999999997E-2</v>
      </c>
      <c r="N585" s="29">
        <f t="shared" si="174"/>
        <v>12.92</v>
      </c>
      <c r="O585" s="45" t="e">
        <f t="shared" si="185"/>
        <v>#DIV/0!</v>
      </c>
      <c r="P585" s="28">
        <f t="shared" si="175"/>
        <v>10.989169238449415</v>
      </c>
      <c r="Q585" s="28">
        <f t="shared" si="176"/>
        <v>15.087458954343088</v>
      </c>
      <c r="R585" s="45" t="e">
        <f t="shared" si="186"/>
        <v>#DIV/0!</v>
      </c>
      <c r="S585" s="29">
        <f t="shared" si="187"/>
        <v>3</v>
      </c>
      <c r="T585" s="29" t="e">
        <f t="shared" si="177"/>
        <v>#N/A</v>
      </c>
      <c r="U585" s="29" t="e">
        <f t="shared" si="178"/>
        <v>#N/A</v>
      </c>
      <c r="V585" s="29" t="e">
        <f t="shared" si="179"/>
        <v>#N/A</v>
      </c>
      <c r="W585" s="21" t="e">
        <f t="shared" si="188"/>
        <v>#DIV/0!</v>
      </c>
      <c r="X585" s="28">
        <f t="shared" si="180"/>
        <v>0</v>
      </c>
      <c r="Y585" s="28">
        <f t="shared" si="181"/>
        <v>0</v>
      </c>
      <c r="Z585" s="45" t="e">
        <f t="shared" si="189"/>
        <v>#DIV/0!</v>
      </c>
    </row>
    <row r="586" spans="4:26">
      <c r="D586" s="21"/>
      <c r="E586" s="21"/>
      <c r="G586" s="21"/>
      <c r="H586" s="54">
        <f t="shared" si="182"/>
        <v>0</v>
      </c>
      <c r="I586" s="28">
        <f t="shared" si="171"/>
        <v>0</v>
      </c>
      <c r="J586" s="45" t="e">
        <f t="shared" si="183"/>
        <v>#DIV/0!</v>
      </c>
      <c r="K586" s="29">
        <f t="shared" si="184"/>
        <v>3</v>
      </c>
      <c r="L586" s="29">
        <f t="shared" si="172"/>
        <v>0.27</v>
      </c>
      <c r="M586" s="29">
        <f t="shared" si="173"/>
        <v>8.4199999999999997E-2</v>
      </c>
      <c r="N586" s="29">
        <f t="shared" si="174"/>
        <v>12.92</v>
      </c>
      <c r="O586" s="45" t="e">
        <f t="shared" si="185"/>
        <v>#DIV/0!</v>
      </c>
      <c r="P586" s="28">
        <f t="shared" si="175"/>
        <v>10.989169238449415</v>
      </c>
      <c r="Q586" s="28">
        <f t="shared" si="176"/>
        <v>15.087458954343088</v>
      </c>
      <c r="R586" s="45" t="e">
        <f t="shared" si="186"/>
        <v>#DIV/0!</v>
      </c>
      <c r="S586" s="29">
        <f t="shared" si="187"/>
        <v>3</v>
      </c>
      <c r="T586" s="29" t="e">
        <f t="shared" si="177"/>
        <v>#N/A</v>
      </c>
      <c r="U586" s="29" t="e">
        <f t="shared" si="178"/>
        <v>#N/A</v>
      </c>
      <c r="V586" s="29" t="e">
        <f t="shared" si="179"/>
        <v>#N/A</v>
      </c>
      <c r="W586" s="21" t="e">
        <f t="shared" si="188"/>
        <v>#DIV/0!</v>
      </c>
      <c r="X586" s="28">
        <f t="shared" si="180"/>
        <v>0</v>
      </c>
      <c r="Y586" s="28">
        <f t="shared" si="181"/>
        <v>0</v>
      </c>
      <c r="Z586" s="45" t="e">
        <f t="shared" si="189"/>
        <v>#DIV/0!</v>
      </c>
    </row>
    <row r="587" spans="4:26">
      <c r="D587" s="21"/>
      <c r="E587" s="21"/>
      <c r="G587" s="21"/>
      <c r="H587" s="54">
        <f t="shared" si="182"/>
        <v>0</v>
      </c>
      <c r="I587" s="28">
        <f t="shared" si="171"/>
        <v>0</v>
      </c>
      <c r="J587" s="45" t="e">
        <f t="shared" si="183"/>
        <v>#DIV/0!</v>
      </c>
      <c r="K587" s="29">
        <f t="shared" si="184"/>
        <v>3</v>
      </c>
      <c r="L587" s="29">
        <f t="shared" si="172"/>
        <v>0.27</v>
      </c>
      <c r="M587" s="29">
        <f t="shared" si="173"/>
        <v>8.4199999999999997E-2</v>
      </c>
      <c r="N587" s="29">
        <f t="shared" si="174"/>
        <v>12.92</v>
      </c>
      <c r="O587" s="45" t="e">
        <f t="shared" si="185"/>
        <v>#DIV/0!</v>
      </c>
      <c r="P587" s="28">
        <f t="shared" si="175"/>
        <v>10.989169238449415</v>
      </c>
      <c r="Q587" s="28">
        <f t="shared" si="176"/>
        <v>15.087458954343088</v>
      </c>
      <c r="R587" s="45" t="e">
        <f t="shared" si="186"/>
        <v>#DIV/0!</v>
      </c>
      <c r="S587" s="29">
        <f t="shared" si="187"/>
        <v>3</v>
      </c>
      <c r="T587" s="29" t="e">
        <f t="shared" si="177"/>
        <v>#N/A</v>
      </c>
      <c r="U587" s="29" t="e">
        <f t="shared" si="178"/>
        <v>#N/A</v>
      </c>
      <c r="V587" s="29" t="e">
        <f t="shared" si="179"/>
        <v>#N/A</v>
      </c>
      <c r="W587" s="21" t="e">
        <f t="shared" si="188"/>
        <v>#DIV/0!</v>
      </c>
      <c r="X587" s="28">
        <f t="shared" si="180"/>
        <v>0</v>
      </c>
      <c r="Y587" s="28">
        <f t="shared" si="181"/>
        <v>0</v>
      </c>
      <c r="Z587" s="45" t="e">
        <f t="shared" si="189"/>
        <v>#DIV/0!</v>
      </c>
    </row>
    <row r="588" spans="4:26">
      <c r="D588" s="21"/>
      <c r="E588" s="21"/>
      <c r="G588" s="21"/>
      <c r="H588" s="54">
        <f t="shared" si="182"/>
        <v>0</v>
      </c>
      <c r="I588" s="28">
        <f t="shared" si="171"/>
        <v>0</v>
      </c>
      <c r="J588" s="45" t="e">
        <f t="shared" si="183"/>
        <v>#DIV/0!</v>
      </c>
      <c r="K588" s="29">
        <f t="shared" si="184"/>
        <v>3</v>
      </c>
      <c r="L588" s="29">
        <f t="shared" si="172"/>
        <v>0.27</v>
      </c>
      <c r="M588" s="29">
        <f t="shared" si="173"/>
        <v>8.4199999999999997E-2</v>
      </c>
      <c r="N588" s="29">
        <f t="shared" si="174"/>
        <v>12.92</v>
      </c>
      <c r="O588" s="45" t="e">
        <f t="shared" si="185"/>
        <v>#DIV/0!</v>
      </c>
      <c r="P588" s="28">
        <f t="shared" si="175"/>
        <v>10.989169238449415</v>
      </c>
      <c r="Q588" s="28">
        <f t="shared" si="176"/>
        <v>15.087458954343088</v>
      </c>
      <c r="R588" s="45" t="e">
        <f t="shared" si="186"/>
        <v>#DIV/0!</v>
      </c>
      <c r="S588" s="29">
        <f t="shared" si="187"/>
        <v>3</v>
      </c>
      <c r="T588" s="29" t="e">
        <f t="shared" si="177"/>
        <v>#N/A</v>
      </c>
      <c r="U588" s="29" t="e">
        <f t="shared" si="178"/>
        <v>#N/A</v>
      </c>
      <c r="V588" s="29" t="e">
        <f t="shared" si="179"/>
        <v>#N/A</v>
      </c>
      <c r="W588" s="21" t="e">
        <f t="shared" si="188"/>
        <v>#DIV/0!</v>
      </c>
      <c r="X588" s="28">
        <f t="shared" si="180"/>
        <v>0</v>
      </c>
      <c r="Y588" s="28">
        <f t="shared" si="181"/>
        <v>0</v>
      </c>
      <c r="Z588" s="45" t="e">
        <f t="shared" si="189"/>
        <v>#DIV/0!</v>
      </c>
    </row>
    <row r="589" spans="4:26">
      <c r="D589" s="21"/>
      <c r="E589" s="21"/>
      <c r="G589" s="21"/>
      <c r="H589" s="54">
        <f t="shared" si="182"/>
        <v>0</v>
      </c>
      <c r="I589" s="28">
        <f t="shared" si="171"/>
        <v>0</v>
      </c>
      <c r="J589" s="45" t="e">
        <f t="shared" si="183"/>
        <v>#DIV/0!</v>
      </c>
      <c r="K589" s="29">
        <f t="shared" si="184"/>
        <v>3</v>
      </c>
      <c r="L589" s="29">
        <f t="shared" si="172"/>
        <v>0.27</v>
      </c>
      <c r="M589" s="29">
        <f t="shared" si="173"/>
        <v>8.4199999999999997E-2</v>
      </c>
      <c r="N589" s="29">
        <f t="shared" si="174"/>
        <v>12.92</v>
      </c>
      <c r="O589" s="45" t="e">
        <f t="shared" si="185"/>
        <v>#DIV/0!</v>
      </c>
      <c r="P589" s="28">
        <f t="shared" si="175"/>
        <v>10.989169238449415</v>
      </c>
      <c r="Q589" s="28">
        <f t="shared" si="176"/>
        <v>15.087458954343088</v>
      </c>
      <c r="R589" s="45" t="e">
        <f t="shared" si="186"/>
        <v>#DIV/0!</v>
      </c>
      <c r="S589" s="29">
        <f t="shared" si="187"/>
        <v>3</v>
      </c>
      <c r="T589" s="29" t="e">
        <f t="shared" si="177"/>
        <v>#N/A</v>
      </c>
      <c r="U589" s="29" t="e">
        <f t="shared" si="178"/>
        <v>#N/A</v>
      </c>
      <c r="V589" s="29" t="e">
        <f t="shared" si="179"/>
        <v>#N/A</v>
      </c>
      <c r="W589" s="21" t="e">
        <f t="shared" si="188"/>
        <v>#DIV/0!</v>
      </c>
      <c r="X589" s="28">
        <f t="shared" si="180"/>
        <v>0</v>
      </c>
      <c r="Y589" s="28">
        <f t="shared" si="181"/>
        <v>0</v>
      </c>
      <c r="Z589" s="45" t="e">
        <f t="shared" si="189"/>
        <v>#DIV/0!</v>
      </c>
    </row>
    <row r="590" spans="4:26">
      <c r="D590" s="21"/>
      <c r="E590" s="21"/>
      <c r="G590" s="21"/>
      <c r="H590" s="54">
        <f t="shared" si="182"/>
        <v>0</v>
      </c>
      <c r="I590" s="28">
        <f t="shared" si="171"/>
        <v>0</v>
      </c>
      <c r="J590" s="45" t="e">
        <f t="shared" si="183"/>
        <v>#DIV/0!</v>
      </c>
      <c r="K590" s="29">
        <f t="shared" si="184"/>
        <v>3</v>
      </c>
      <c r="L590" s="29">
        <f t="shared" si="172"/>
        <v>0.27</v>
      </c>
      <c r="M590" s="29">
        <f t="shared" si="173"/>
        <v>8.4199999999999997E-2</v>
      </c>
      <c r="N590" s="29">
        <f t="shared" si="174"/>
        <v>12.92</v>
      </c>
      <c r="O590" s="45" t="e">
        <f t="shared" si="185"/>
        <v>#DIV/0!</v>
      </c>
      <c r="P590" s="28">
        <f t="shared" si="175"/>
        <v>10.989169238449415</v>
      </c>
      <c r="Q590" s="28">
        <f t="shared" si="176"/>
        <v>15.087458954343088</v>
      </c>
      <c r="R590" s="45" t="e">
        <f t="shared" si="186"/>
        <v>#DIV/0!</v>
      </c>
      <c r="S590" s="29">
        <f t="shared" si="187"/>
        <v>3</v>
      </c>
      <c r="T590" s="29" t="e">
        <f t="shared" si="177"/>
        <v>#N/A</v>
      </c>
      <c r="U590" s="29" t="e">
        <f t="shared" si="178"/>
        <v>#N/A</v>
      </c>
      <c r="V590" s="29" t="e">
        <f t="shared" si="179"/>
        <v>#N/A</v>
      </c>
      <c r="W590" s="21" t="e">
        <f t="shared" si="188"/>
        <v>#DIV/0!</v>
      </c>
      <c r="X590" s="28">
        <f t="shared" si="180"/>
        <v>0</v>
      </c>
      <c r="Y590" s="28">
        <f t="shared" si="181"/>
        <v>0</v>
      </c>
      <c r="Z590" s="45" t="e">
        <f t="shared" si="189"/>
        <v>#DIV/0!</v>
      </c>
    </row>
    <row r="591" spans="4:26">
      <c r="D591" s="21"/>
      <c r="E591" s="21"/>
      <c r="G591" s="21"/>
      <c r="H591" s="54">
        <f t="shared" si="182"/>
        <v>0</v>
      </c>
      <c r="I591" s="28">
        <f t="shared" si="171"/>
        <v>0</v>
      </c>
      <c r="J591" s="45" t="e">
        <f t="shared" si="183"/>
        <v>#DIV/0!</v>
      </c>
      <c r="K591" s="29">
        <f t="shared" si="184"/>
        <v>3</v>
      </c>
      <c r="L591" s="29">
        <f t="shared" si="172"/>
        <v>0.27</v>
      </c>
      <c r="M591" s="29">
        <f t="shared" si="173"/>
        <v>8.4199999999999997E-2</v>
      </c>
      <c r="N591" s="29">
        <f t="shared" si="174"/>
        <v>12.92</v>
      </c>
      <c r="O591" s="45" t="e">
        <f t="shared" si="185"/>
        <v>#DIV/0!</v>
      </c>
      <c r="P591" s="28">
        <f t="shared" si="175"/>
        <v>10.989169238449415</v>
      </c>
      <c r="Q591" s="28">
        <f t="shared" si="176"/>
        <v>15.087458954343088</v>
      </c>
      <c r="R591" s="45" t="e">
        <f t="shared" si="186"/>
        <v>#DIV/0!</v>
      </c>
      <c r="S591" s="29">
        <f t="shared" si="187"/>
        <v>3</v>
      </c>
      <c r="T591" s="29" t="e">
        <f t="shared" si="177"/>
        <v>#N/A</v>
      </c>
      <c r="U591" s="29" t="e">
        <f t="shared" si="178"/>
        <v>#N/A</v>
      </c>
      <c r="V591" s="29" t="e">
        <f t="shared" si="179"/>
        <v>#N/A</v>
      </c>
      <c r="W591" s="21" t="e">
        <f t="shared" si="188"/>
        <v>#DIV/0!</v>
      </c>
      <c r="X591" s="28">
        <f t="shared" si="180"/>
        <v>0</v>
      </c>
      <c r="Y591" s="28">
        <f t="shared" si="181"/>
        <v>0</v>
      </c>
      <c r="Z591" s="45" t="e">
        <f t="shared" si="189"/>
        <v>#DIV/0!</v>
      </c>
    </row>
    <row r="592" spans="4:26">
      <c r="D592" s="21"/>
      <c r="E592" s="21"/>
      <c r="G592" s="21"/>
      <c r="H592" s="54">
        <f t="shared" si="182"/>
        <v>0</v>
      </c>
      <c r="I592" s="28">
        <f t="shared" si="171"/>
        <v>0</v>
      </c>
      <c r="J592" s="45" t="e">
        <f t="shared" si="183"/>
        <v>#DIV/0!</v>
      </c>
      <c r="K592" s="29">
        <f t="shared" si="184"/>
        <v>3</v>
      </c>
      <c r="L592" s="29">
        <f t="shared" si="172"/>
        <v>0.27</v>
      </c>
      <c r="M592" s="29">
        <f t="shared" si="173"/>
        <v>8.4199999999999997E-2</v>
      </c>
      <c r="N592" s="29">
        <f t="shared" si="174"/>
        <v>12.92</v>
      </c>
      <c r="O592" s="45" t="e">
        <f t="shared" si="185"/>
        <v>#DIV/0!</v>
      </c>
      <c r="P592" s="28">
        <f t="shared" si="175"/>
        <v>10.989169238449415</v>
      </c>
      <c r="Q592" s="28">
        <f t="shared" si="176"/>
        <v>15.087458954343088</v>
      </c>
      <c r="R592" s="45" t="e">
        <f t="shared" si="186"/>
        <v>#DIV/0!</v>
      </c>
      <c r="S592" s="29">
        <f t="shared" si="187"/>
        <v>3</v>
      </c>
      <c r="T592" s="29" t="e">
        <f t="shared" si="177"/>
        <v>#N/A</v>
      </c>
      <c r="U592" s="29" t="e">
        <f t="shared" si="178"/>
        <v>#N/A</v>
      </c>
      <c r="V592" s="29" t="e">
        <f t="shared" si="179"/>
        <v>#N/A</v>
      </c>
      <c r="W592" s="21" t="e">
        <f t="shared" si="188"/>
        <v>#DIV/0!</v>
      </c>
      <c r="X592" s="28">
        <f t="shared" si="180"/>
        <v>0</v>
      </c>
      <c r="Y592" s="28">
        <f t="shared" si="181"/>
        <v>0</v>
      </c>
      <c r="Z592" s="45" t="e">
        <f t="shared" si="189"/>
        <v>#DIV/0!</v>
      </c>
    </row>
    <row r="593" spans="4:26">
      <c r="D593" s="21"/>
      <c r="E593" s="21"/>
      <c r="G593" s="21"/>
      <c r="H593" s="54">
        <f t="shared" si="182"/>
        <v>0</v>
      </c>
      <c r="I593" s="28">
        <f t="shared" si="171"/>
        <v>0</v>
      </c>
      <c r="J593" s="45" t="e">
        <f t="shared" si="183"/>
        <v>#DIV/0!</v>
      </c>
      <c r="K593" s="29">
        <f t="shared" si="184"/>
        <v>3</v>
      </c>
      <c r="L593" s="29">
        <f t="shared" si="172"/>
        <v>0.27</v>
      </c>
      <c r="M593" s="29">
        <f t="shared" si="173"/>
        <v>8.4199999999999997E-2</v>
      </c>
      <c r="N593" s="29">
        <f t="shared" si="174"/>
        <v>12.92</v>
      </c>
      <c r="O593" s="45" t="e">
        <f t="shared" si="185"/>
        <v>#DIV/0!</v>
      </c>
      <c r="P593" s="28">
        <f t="shared" si="175"/>
        <v>10.989169238449415</v>
      </c>
      <c r="Q593" s="28">
        <f t="shared" si="176"/>
        <v>15.087458954343088</v>
      </c>
      <c r="R593" s="45" t="e">
        <f t="shared" si="186"/>
        <v>#DIV/0!</v>
      </c>
      <c r="S593" s="29">
        <f t="shared" si="187"/>
        <v>3</v>
      </c>
      <c r="T593" s="29" t="e">
        <f t="shared" si="177"/>
        <v>#N/A</v>
      </c>
      <c r="U593" s="29" t="e">
        <f t="shared" si="178"/>
        <v>#N/A</v>
      </c>
      <c r="V593" s="29" t="e">
        <f t="shared" si="179"/>
        <v>#N/A</v>
      </c>
      <c r="W593" s="21" t="e">
        <f t="shared" si="188"/>
        <v>#DIV/0!</v>
      </c>
      <c r="X593" s="28">
        <f t="shared" si="180"/>
        <v>0</v>
      </c>
      <c r="Y593" s="28">
        <f t="shared" si="181"/>
        <v>0</v>
      </c>
      <c r="Z593" s="45" t="e">
        <f t="shared" si="189"/>
        <v>#DIV/0!</v>
      </c>
    </row>
    <row r="594" spans="4:26">
      <c r="D594" s="21"/>
      <c r="E594" s="21"/>
      <c r="G594" s="21"/>
      <c r="H594" s="54">
        <f t="shared" si="182"/>
        <v>0</v>
      </c>
      <c r="I594" s="28">
        <f t="shared" si="171"/>
        <v>0</v>
      </c>
      <c r="J594" s="45" t="e">
        <f t="shared" si="183"/>
        <v>#DIV/0!</v>
      </c>
      <c r="K594" s="29">
        <f t="shared" si="184"/>
        <v>3</v>
      </c>
      <c r="L594" s="29">
        <f t="shared" si="172"/>
        <v>0.27</v>
      </c>
      <c r="M594" s="29">
        <f t="shared" si="173"/>
        <v>8.4199999999999997E-2</v>
      </c>
      <c r="N594" s="29">
        <f t="shared" si="174"/>
        <v>12.92</v>
      </c>
      <c r="O594" s="45" t="e">
        <f t="shared" si="185"/>
        <v>#DIV/0!</v>
      </c>
      <c r="P594" s="28">
        <f t="shared" si="175"/>
        <v>10.989169238449415</v>
      </c>
      <c r="Q594" s="28">
        <f t="shared" si="176"/>
        <v>15.087458954343088</v>
      </c>
      <c r="R594" s="45" t="e">
        <f t="shared" si="186"/>
        <v>#DIV/0!</v>
      </c>
      <c r="S594" s="29">
        <f t="shared" si="187"/>
        <v>3</v>
      </c>
      <c r="T594" s="29" t="e">
        <f t="shared" si="177"/>
        <v>#N/A</v>
      </c>
      <c r="U594" s="29" t="e">
        <f t="shared" si="178"/>
        <v>#N/A</v>
      </c>
      <c r="V594" s="29" t="e">
        <f t="shared" si="179"/>
        <v>#N/A</v>
      </c>
      <c r="W594" s="21" t="e">
        <f t="shared" si="188"/>
        <v>#DIV/0!</v>
      </c>
      <c r="X594" s="28">
        <f t="shared" si="180"/>
        <v>0</v>
      </c>
      <c r="Y594" s="28">
        <f t="shared" si="181"/>
        <v>0</v>
      </c>
      <c r="Z594" s="45" t="e">
        <f t="shared" si="189"/>
        <v>#DIV/0!</v>
      </c>
    </row>
    <row r="595" spans="4:26">
      <c r="D595" s="21"/>
      <c r="E595" s="21"/>
      <c r="G595" s="21"/>
      <c r="H595" s="54">
        <f t="shared" si="182"/>
        <v>0</v>
      </c>
      <c r="I595" s="28">
        <f t="shared" si="171"/>
        <v>0</v>
      </c>
      <c r="J595" s="45" t="e">
        <f t="shared" si="183"/>
        <v>#DIV/0!</v>
      </c>
      <c r="K595" s="29">
        <f t="shared" si="184"/>
        <v>3</v>
      </c>
      <c r="L595" s="29">
        <f t="shared" si="172"/>
        <v>0.27</v>
      </c>
      <c r="M595" s="29">
        <f t="shared" si="173"/>
        <v>8.4199999999999997E-2</v>
      </c>
      <c r="N595" s="29">
        <f t="shared" si="174"/>
        <v>12.92</v>
      </c>
      <c r="O595" s="45" t="e">
        <f t="shared" si="185"/>
        <v>#DIV/0!</v>
      </c>
      <c r="P595" s="28">
        <f t="shared" si="175"/>
        <v>10.989169238449415</v>
      </c>
      <c r="Q595" s="28">
        <f t="shared" si="176"/>
        <v>15.087458954343088</v>
      </c>
      <c r="R595" s="45" t="e">
        <f t="shared" si="186"/>
        <v>#DIV/0!</v>
      </c>
      <c r="S595" s="29">
        <f t="shared" si="187"/>
        <v>3</v>
      </c>
      <c r="T595" s="29" t="e">
        <f t="shared" si="177"/>
        <v>#N/A</v>
      </c>
      <c r="U595" s="29" t="e">
        <f t="shared" si="178"/>
        <v>#N/A</v>
      </c>
      <c r="V595" s="29" t="e">
        <f t="shared" si="179"/>
        <v>#N/A</v>
      </c>
      <c r="W595" s="21" t="e">
        <f t="shared" si="188"/>
        <v>#DIV/0!</v>
      </c>
      <c r="X595" s="28">
        <f t="shared" si="180"/>
        <v>0</v>
      </c>
      <c r="Y595" s="28">
        <f t="shared" si="181"/>
        <v>0</v>
      </c>
      <c r="Z595" s="45" t="e">
        <f t="shared" si="189"/>
        <v>#DIV/0!</v>
      </c>
    </row>
    <row r="596" spans="4:26">
      <c r="D596" s="21"/>
      <c r="E596" s="21"/>
      <c r="G596" s="21"/>
      <c r="H596" s="54">
        <f t="shared" si="182"/>
        <v>0</v>
      </c>
      <c r="I596" s="28">
        <f t="shared" si="171"/>
        <v>0</v>
      </c>
      <c r="J596" s="45" t="e">
        <f t="shared" si="183"/>
        <v>#DIV/0!</v>
      </c>
      <c r="K596" s="29">
        <f t="shared" si="184"/>
        <v>3</v>
      </c>
      <c r="L596" s="29">
        <f t="shared" si="172"/>
        <v>0.27</v>
      </c>
      <c r="M596" s="29">
        <f t="shared" si="173"/>
        <v>8.4199999999999997E-2</v>
      </c>
      <c r="N596" s="29">
        <f t="shared" si="174"/>
        <v>12.92</v>
      </c>
      <c r="O596" s="45" t="e">
        <f t="shared" si="185"/>
        <v>#DIV/0!</v>
      </c>
      <c r="P596" s="28">
        <f t="shared" si="175"/>
        <v>10.989169238449415</v>
      </c>
      <c r="Q596" s="28">
        <f t="shared" si="176"/>
        <v>15.087458954343088</v>
      </c>
      <c r="R596" s="45" t="e">
        <f t="shared" si="186"/>
        <v>#DIV/0!</v>
      </c>
      <c r="S596" s="29">
        <f t="shared" si="187"/>
        <v>3</v>
      </c>
      <c r="T596" s="29" t="e">
        <f t="shared" si="177"/>
        <v>#N/A</v>
      </c>
      <c r="U596" s="29" t="e">
        <f t="shared" si="178"/>
        <v>#N/A</v>
      </c>
      <c r="V596" s="29" t="e">
        <f t="shared" si="179"/>
        <v>#N/A</v>
      </c>
      <c r="W596" s="21" t="e">
        <f t="shared" si="188"/>
        <v>#DIV/0!</v>
      </c>
      <c r="X596" s="28">
        <f t="shared" si="180"/>
        <v>0</v>
      </c>
      <c r="Y596" s="28">
        <f t="shared" si="181"/>
        <v>0</v>
      </c>
      <c r="Z596" s="45" t="e">
        <f t="shared" si="189"/>
        <v>#DIV/0!</v>
      </c>
    </row>
    <row r="597" spans="4:26">
      <c r="D597" s="21"/>
      <c r="E597" s="21"/>
      <c r="G597" s="21"/>
      <c r="H597" s="54">
        <f t="shared" si="182"/>
        <v>0</v>
      </c>
      <c r="I597" s="28">
        <f t="shared" si="171"/>
        <v>0</v>
      </c>
      <c r="J597" s="45" t="e">
        <f t="shared" si="183"/>
        <v>#DIV/0!</v>
      </c>
      <c r="K597" s="29">
        <f t="shared" si="184"/>
        <v>3</v>
      </c>
      <c r="L597" s="29">
        <f t="shared" si="172"/>
        <v>0.27</v>
      </c>
      <c r="M597" s="29">
        <f t="shared" si="173"/>
        <v>8.4199999999999997E-2</v>
      </c>
      <c r="N597" s="29">
        <f t="shared" si="174"/>
        <v>12.92</v>
      </c>
      <c r="O597" s="45" t="e">
        <f t="shared" si="185"/>
        <v>#DIV/0!</v>
      </c>
      <c r="P597" s="28">
        <f t="shared" si="175"/>
        <v>10.989169238449415</v>
      </c>
      <c r="Q597" s="28">
        <f t="shared" si="176"/>
        <v>15.087458954343088</v>
      </c>
      <c r="R597" s="45" t="e">
        <f t="shared" si="186"/>
        <v>#DIV/0!</v>
      </c>
      <c r="S597" s="29">
        <f t="shared" si="187"/>
        <v>3</v>
      </c>
      <c r="T597" s="29" t="e">
        <f t="shared" si="177"/>
        <v>#N/A</v>
      </c>
      <c r="U597" s="29" t="e">
        <f t="shared" si="178"/>
        <v>#N/A</v>
      </c>
      <c r="V597" s="29" t="e">
        <f t="shared" si="179"/>
        <v>#N/A</v>
      </c>
      <c r="W597" s="21" t="e">
        <f t="shared" si="188"/>
        <v>#DIV/0!</v>
      </c>
      <c r="X597" s="28">
        <f t="shared" si="180"/>
        <v>0</v>
      </c>
      <c r="Y597" s="28">
        <f t="shared" si="181"/>
        <v>0</v>
      </c>
      <c r="Z597" s="45" t="e">
        <f t="shared" si="189"/>
        <v>#DIV/0!</v>
      </c>
    </row>
    <row r="598" spans="4:26">
      <c r="D598" s="21"/>
      <c r="E598" s="21"/>
      <c r="G598" s="21"/>
      <c r="H598" s="54">
        <f t="shared" si="182"/>
        <v>0</v>
      </c>
      <c r="I598" s="28">
        <f t="shared" si="171"/>
        <v>0</v>
      </c>
      <c r="J598" s="45" t="e">
        <f t="shared" si="183"/>
        <v>#DIV/0!</v>
      </c>
      <c r="K598" s="29">
        <f t="shared" si="184"/>
        <v>3</v>
      </c>
      <c r="L598" s="29">
        <f t="shared" si="172"/>
        <v>0.27</v>
      </c>
      <c r="M598" s="29">
        <f t="shared" si="173"/>
        <v>8.4199999999999997E-2</v>
      </c>
      <c r="N598" s="29">
        <f t="shared" si="174"/>
        <v>12.92</v>
      </c>
      <c r="O598" s="45" t="e">
        <f t="shared" si="185"/>
        <v>#DIV/0!</v>
      </c>
      <c r="P598" s="28">
        <f t="shared" si="175"/>
        <v>10.989169238449415</v>
      </c>
      <c r="Q598" s="28">
        <f t="shared" si="176"/>
        <v>15.087458954343088</v>
      </c>
      <c r="R598" s="45" t="e">
        <f t="shared" si="186"/>
        <v>#DIV/0!</v>
      </c>
      <c r="S598" s="29">
        <f t="shared" si="187"/>
        <v>3</v>
      </c>
      <c r="T598" s="29" t="e">
        <f t="shared" si="177"/>
        <v>#N/A</v>
      </c>
      <c r="U598" s="29" t="e">
        <f t="shared" si="178"/>
        <v>#N/A</v>
      </c>
      <c r="V598" s="29" t="e">
        <f t="shared" si="179"/>
        <v>#N/A</v>
      </c>
      <c r="W598" s="21" t="e">
        <f t="shared" si="188"/>
        <v>#DIV/0!</v>
      </c>
      <c r="X598" s="28">
        <f t="shared" si="180"/>
        <v>0</v>
      </c>
      <c r="Y598" s="28">
        <f t="shared" si="181"/>
        <v>0</v>
      </c>
      <c r="Z598" s="45" t="e">
        <f t="shared" si="189"/>
        <v>#DIV/0!</v>
      </c>
    </row>
    <row r="599" spans="4:26">
      <c r="D599" s="21"/>
      <c r="E599" s="21"/>
      <c r="G599" s="21"/>
      <c r="H599" s="54">
        <f t="shared" si="182"/>
        <v>0</v>
      </c>
      <c r="I599" s="28">
        <f t="shared" si="171"/>
        <v>0</v>
      </c>
      <c r="J599" s="45" t="e">
        <f t="shared" si="183"/>
        <v>#DIV/0!</v>
      </c>
      <c r="K599" s="29">
        <f t="shared" si="184"/>
        <v>3</v>
      </c>
      <c r="L599" s="29">
        <f t="shared" si="172"/>
        <v>0.27</v>
      </c>
      <c r="M599" s="29">
        <f t="shared" si="173"/>
        <v>8.4199999999999997E-2</v>
      </c>
      <c r="N599" s="29">
        <f t="shared" si="174"/>
        <v>12.92</v>
      </c>
      <c r="O599" s="45" t="e">
        <f t="shared" si="185"/>
        <v>#DIV/0!</v>
      </c>
      <c r="P599" s="28">
        <f t="shared" si="175"/>
        <v>10.989169238449415</v>
      </c>
      <c r="Q599" s="28">
        <f t="shared" si="176"/>
        <v>15.087458954343088</v>
      </c>
      <c r="R599" s="45" t="e">
        <f t="shared" si="186"/>
        <v>#DIV/0!</v>
      </c>
      <c r="S599" s="29">
        <f t="shared" si="187"/>
        <v>3</v>
      </c>
      <c r="T599" s="29" t="e">
        <f t="shared" si="177"/>
        <v>#N/A</v>
      </c>
      <c r="U599" s="29" t="e">
        <f t="shared" si="178"/>
        <v>#N/A</v>
      </c>
      <c r="V599" s="29" t="e">
        <f t="shared" si="179"/>
        <v>#N/A</v>
      </c>
      <c r="W599" s="21" t="e">
        <f t="shared" si="188"/>
        <v>#DIV/0!</v>
      </c>
      <c r="X599" s="28">
        <f t="shared" si="180"/>
        <v>0</v>
      </c>
      <c r="Y599" s="28">
        <f t="shared" si="181"/>
        <v>0</v>
      </c>
      <c r="Z599" s="45" t="e">
        <f t="shared" si="189"/>
        <v>#DIV/0!</v>
      </c>
    </row>
    <row r="600" spans="4:26">
      <c r="D600" s="21"/>
      <c r="E600" s="21"/>
      <c r="G600" s="21"/>
      <c r="H600" s="54">
        <f t="shared" si="182"/>
        <v>0</v>
      </c>
      <c r="I600" s="28">
        <f t="shared" si="171"/>
        <v>0</v>
      </c>
      <c r="J600" s="45" t="e">
        <f t="shared" si="183"/>
        <v>#DIV/0!</v>
      </c>
      <c r="K600" s="29">
        <f t="shared" si="184"/>
        <v>3</v>
      </c>
      <c r="L600" s="29">
        <f t="shared" si="172"/>
        <v>0.27</v>
      </c>
      <c r="M600" s="29">
        <f t="shared" si="173"/>
        <v>8.4199999999999997E-2</v>
      </c>
      <c r="N600" s="29">
        <f t="shared" si="174"/>
        <v>12.92</v>
      </c>
      <c r="O600" s="45" t="e">
        <f t="shared" si="185"/>
        <v>#DIV/0!</v>
      </c>
      <c r="P600" s="28">
        <f t="shared" si="175"/>
        <v>10.989169238449415</v>
      </c>
      <c r="Q600" s="28">
        <f t="shared" si="176"/>
        <v>15.087458954343088</v>
      </c>
      <c r="R600" s="45" t="e">
        <f t="shared" si="186"/>
        <v>#DIV/0!</v>
      </c>
      <c r="S600" s="29">
        <f t="shared" si="187"/>
        <v>3</v>
      </c>
      <c r="T600" s="29" t="e">
        <f t="shared" si="177"/>
        <v>#N/A</v>
      </c>
      <c r="U600" s="29" t="e">
        <f t="shared" si="178"/>
        <v>#N/A</v>
      </c>
      <c r="V600" s="29" t="e">
        <f t="shared" si="179"/>
        <v>#N/A</v>
      </c>
      <c r="W600" s="21" t="e">
        <f t="shared" si="188"/>
        <v>#DIV/0!</v>
      </c>
      <c r="X600" s="28">
        <f t="shared" si="180"/>
        <v>0</v>
      </c>
      <c r="Y600" s="28">
        <f t="shared" si="181"/>
        <v>0</v>
      </c>
      <c r="Z600" s="45" t="e">
        <f t="shared" si="189"/>
        <v>#DIV/0!</v>
      </c>
    </row>
    <row r="601" spans="4:26">
      <c r="D601" s="21"/>
      <c r="E601" s="21"/>
      <c r="G601" s="21"/>
      <c r="H601" s="54">
        <f t="shared" si="182"/>
        <v>0</v>
      </c>
      <c r="I601" s="28">
        <f t="shared" si="171"/>
        <v>0</v>
      </c>
      <c r="J601" s="45" t="e">
        <f t="shared" si="183"/>
        <v>#DIV/0!</v>
      </c>
      <c r="K601" s="29">
        <f t="shared" si="184"/>
        <v>3</v>
      </c>
      <c r="L601" s="29">
        <f t="shared" si="172"/>
        <v>0.27</v>
      </c>
      <c r="M601" s="29">
        <f t="shared" si="173"/>
        <v>8.4199999999999997E-2</v>
      </c>
      <c r="N601" s="29">
        <f t="shared" si="174"/>
        <v>12.92</v>
      </c>
      <c r="O601" s="45" t="e">
        <f t="shared" si="185"/>
        <v>#DIV/0!</v>
      </c>
      <c r="P601" s="28">
        <f t="shared" si="175"/>
        <v>10.989169238449415</v>
      </c>
      <c r="Q601" s="28">
        <f t="shared" si="176"/>
        <v>15.087458954343088</v>
      </c>
      <c r="R601" s="45" t="e">
        <f t="shared" si="186"/>
        <v>#DIV/0!</v>
      </c>
      <c r="S601" s="29">
        <f t="shared" si="187"/>
        <v>3</v>
      </c>
      <c r="T601" s="29" t="e">
        <f t="shared" si="177"/>
        <v>#N/A</v>
      </c>
      <c r="U601" s="29" t="e">
        <f t="shared" si="178"/>
        <v>#N/A</v>
      </c>
      <c r="V601" s="29" t="e">
        <f t="shared" si="179"/>
        <v>#N/A</v>
      </c>
      <c r="W601" s="21" t="e">
        <f t="shared" si="188"/>
        <v>#DIV/0!</v>
      </c>
      <c r="X601" s="28">
        <f t="shared" si="180"/>
        <v>0</v>
      </c>
      <c r="Y601" s="28">
        <f t="shared" si="181"/>
        <v>0</v>
      </c>
      <c r="Z601" s="45" t="e">
        <f t="shared" si="189"/>
        <v>#DIV/0!</v>
      </c>
    </row>
    <row r="602" spans="4:26">
      <c r="D602" s="21"/>
      <c r="E602" s="21"/>
      <c r="G602" s="21"/>
      <c r="H602" s="54">
        <f t="shared" si="182"/>
        <v>0</v>
      </c>
      <c r="I602" s="28">
        <f t="shared" si="171"/>
        <v>0</v>
      </c>
      <c r="J602" s="45" t="e">
        <f t="shared" si="183"/>
        <v>#DIV/0!</v>
      </c>
      <c r="K602" s="29">
        <f t="shared" si="184"/>
        <v>3</v>
      </c>
      <c r="L602" s="29">
        <f t="shared" si="172"/>
        <v>0.27</v>
      </c>
      <c r="M602" s="29">
        <f t="shared" si="173"/>
        <v>8.4199999999999997E-2</v>
      </c>
      <c r="N602" s="29">
        <f t="shared" si="174"/>
        <v>12.92</v>
      </c>
      <c r="O602" s="45" t="e">
        <f t="shared" si="185"/>
        <v>#DIV/0!</v>
      </c>
      <c r="P602" s="28">
        <f t="shared" si="175"/>
        <v>10.989169238449415</v>
      </c>
      <c r="Q602" s="28">
        <f t="shared" si="176"/>
        <v>15.087458954343088</v>
      </c>
      <c r="R602" s="45" t="e">
        <f t="shared" si="186"/>
        <v>#DIV/0!</v>
      </c>
      <c r="S602" s="29">
        <f t="shared" si="187"/>
        <v>3</v>
      </c>
      <c r="T602" s="29" t="e">
        <f t="shared" si="177"/>
        <v>#N/A</v>
      </c>
      <c r="U602" s="29" t="e">
        <f t="shared" si="178"/>
        <v>#N/A</v>
      </c>
      <c r="V602" s="29" t="e">
        <f t="shared" si="179"/>
        <v>#N/A</v>
      </c>
      <c r="W602" s="21" t="e">
        <f t="shared" si="188"/>
        <v>#DIV/0!</v>
      </c>
      <c r="X602" s="28">
        <f t="shared" si="180"/>
        <v>0</v>
      </c>
      <c r="Y602" s="28">
        <f t="shared" si="181"/>
        <v>0</v>
      </c>
      <c r="Z602" s="45" t="e">
        <f t="shared" si="189"/>
        <v>#DIV/0!</v>
      </c>
    </row>
    <row r="603" spans="4:26">
      <c r="D603" s="21"/>
      <c r="E603" s="21"/>
      <c r="G603" s="21"/>
      <c r="H603" s="54">
        <f t="shared" si="182"/>
        <v>0</v>
      </c>
      <c r="I603" s="28">
        <f t="shared" si="171"/>
        <v>0</v>
      </c>
      <c r="J603" s="45" t="e">
        <f t="shared" si="183"/>
        <v>#DIV/0!</v>
      </c>
      <c r="K603" s="29">
        <f t="shared" si="184"/>
        <v>3</v>
      </c>
      <c r="L603" s="29">
        <f t="shared" si="172"/>
        <v>0.27</v>
      </c>
      <c r="M603" s="29">
        <f t="shared" si="173"/>
        <v>8.4199999999999997E-2</v>
      </c>
      <c r="N603" s="29">
        <f t="shared" si="174"/>
        <v>12.92</v>
      </c>
      <c r="O603" s="45" t="e">
        <f t="shared" si="185"/>
        <v>#DIV/0!</v>
      </c>
      <c r="P603" s="28">
        <f t="shared" si="175"/>
        <v>10.989169238449415</v>
      </c>
      <c r="Q603" s="28">
        <f t="shared" si="176"/>
        <v>15.087458954343088</v>
      </c>
      <c r="R603" s="45" t="e">
        <f t="shared" si="186"/>
        <v>#DIV/0!</v>
      </c>
      <c r="S603" s="29">
        <f t="shared" si="187"/>
        <v>3</v>
      </c>
      <c r="T603" s="29" t="e">
        <f t="shared" si="177"/>
        <v>#N/A</v>
      </c>
      <c r="U603" s="29" t="e">
        <f t="shared" si="178"/>
        <v>#N/A</v>
      </c>
      <c r="V603" s="29" t="e">
        <f t="shared" si="179"/>
        <v>#N/A</v>
      </c>
      <c r="W603" s="21" t="e">
        <f t="shared" si="188"/>
        <v>#DIV/0!</v>
      </c>
      <c r="X603" s="28">
        <f t="shared" si="180"/>
        <v>0</v>
      </c>
      <c r="Y603" s="28">
        <f t="shared" si="181"/>
        <v>0</v>
      </c>
      <c r="Z603" s="45" t="e">
        <f t="shared" si="189"/>
        <v>#DIV/0!</v>
      </c>
    </row>
    <row r="604" spans="4:26">
      <c r="D604" s="21"/>
      <c r="E604" s="21"/>
      <c r="G604" s="21"/>
      <c r="H604" s="54">
        <f t="shared" si="182"/>
        <v>0</v>
      </c>
      <c r="I604" s="28">
        <f t="shared" si="171"/>
        <v>0</v>
      </c>
      <c r="J604" s="45" t="e">
        <f t="shared" si="183"/>
        <v>#DIV/0!</v>
      </c>
      <c r="K604" s="29">
        <f t="shared" si="184"/>
        <v>3</v>
      </c>
      <c r="L604" s="29">
        <f t="shared" si="172"/>
        <v>0.27</v>
      </c>
      <c r="M604" s="29">
        <f t="shared" si="173"/>
        <v>8.4199999999999997E-2</v>
      </c>
      <c r="N604" s="29">
        <f t="shared" si="174"/>
        <v>12.92</v>
      </c>
      <c r="O604" s="45" t="e">
        <f t="shared" si="185"/>
        <v>#DIV/0!</v>
      </c>
      <c r="P604" s="28">
        <f t="shared" si="175"/>
        <v>10.989169238449415</v>
      </c>
      <c r="Q604" s="28">
        <f t="shared" si="176"/>
        <v>15.087458954343088</v>
      </c>
      <c r="R604" s="45" t="e">
        <f t="shared" si="186"/>
        <v>#DIV/0!</v>
      </c>
      <c r="S604" s="29">
        <f t="shared" si="187"/>
        <v>3</v>
      </c>
      <c r="T604" s="29" t="e">
        <f t="shared" si="177"/>
        <v>#N/A</v>
      </c>
      <c r="U604" s="29" t="e">
        <f t="shared" si="178"/>
        <v>#N/A</v>
      </c>
      <c r="V604" s="29" t="e">
        <f t="shared" si="179"/>
        <v>#N/A</v>
      </c>
      <c r="W604" s="21" t="e">
        <f t="shared" si="188"/>
        <v>#DIV/0!</v>
      </c>
      <c r="X604" s="28">
        <f t="shared" si="180"/>
        <v>0</v>
      </c>
      <c r="Y604" s="28">
        <f t="shared" si="181"/>
        <v>0</v>
      </c>
      <c r="Z604" s="45" t="e">
        <f t="shared" si="189"/>
        <v>#DIV/0!</v>
      </c>
    </row>
    <row r="605" spans="4:26">
      <c r="D605" s="21"/>
      <c r="E605" s="21"/>
      <c r="G605" s="21"/>
      <c r="H605" s="54">
        <f t="shared" si="182"/>
        <v>0</v>
      </c>
      <c r="I605" s="28">
        <f t="shared" si="171"/>
        <v>0</v>
      </c>
      <c r="J605" s="45" t="e">
        <f t="shared" si="183"/>
        <v>#DIV/0!</v>
      </c>
      <c r="K605" s="29">
        <f t="shared" si="184"/>
        <v>3</v>
      </c>
      <c r="L605" s="29">
        <f t="shared" si="172"/>
        <v>0.27</v>
      </c>
      <c r="M605" s="29">
        <f t="shared" si="173"/>
        <v>8.4199999999999997E-2</v>
      </c>
      <c r="N605" s="29">
        <f t="shared" si="174"/>
        <v>12.92</v>
      </c>
      <c r="O605" s="45" t="e">
        <f t="shared" si="185"/>
        <v>#DIV/0!</v>
      </c>
      <c r="P605" s="28">
        <f t="shared" si="175"/>
        <v>10.989169238449415</v>
      </c>
      <c r="Q605" s="28">
        <f t="shared" si="176"/>
        <v>15.087458954343088</v>
      </c>
      <c r="R605" s="45" t="e">
        <f t="shared" si="186"/>
        <v>#DIV/0!</v>
      </c>
      <c r="S605" s="29">
        <f t="shared" si="187"/>
        <v>3</v>
      </c>
      <c r="T605" s="29" t="e">
        <f t="shared" si="177"/>
        <v>#N/A</v>
      </c>
      <c r="U605" s="29" t="e">
        <f t="shared" si="178"/>
        <v>#N/A</v>
      </c>
      <c r="V605" s="29" t="e">
        <f t="shared" si="179"/>
        <v>#N/A</v>
      </c>
      <c r="W605" s="21" t="e">
        <f t="shared" si="188"/>
        <v>#DIV/0!</v>
      </c>
      <c r="X605" s="28">
        <f t="shared" si="180"/>
        <v>0</v>
      </c>
      <c r="Y605" s="28">
        <f t="shared" si="181"/>
        <v>0</v>
      </c>
      <c r="Z605" s="45" t="e">
        <f t="shared" si="189"/>
        <v>#DIV/0!</v>
      </c>
    </row>
    <row r="606" spans="4:26">
      <c r="D606" s="21"/>
      <c r="E606" s="21"/>
      <c r="G606" s="21"/>
      <c r="H606" s="54">
        <f t="shared" si="182"/>
        <v>0</v>
      </c>
      <c r="I606" s="28">
        <f t="shared" si="171"/>
        <v>0</v>
      </c>
      <c r="J606" s="45" t="e">
        <f t="shared" si="183"/>
        <v>#DIV/0!</v>
      </c>
      <c r="K606" s="29">
        <f t="shared" si="184"/>
        <v>3</v>
      </c>
      <c r="L606" s="29">
        <f t="shared" si="172"/>
        <v>0.27</v>
      </c>
      <c r="M606" s="29">
        <f t="shared" si="173"/>
        <v>8.4199999999999997E-2</v>
      </c>
      <c r="N606" s="29">
        <f t="shared" si="174"/>
        <v>12.92</v>
      </c>
      <c r="O606" s="45" t="e">
        <f t="shared" si="185"/>
        <v>#DIV/0!</v>
      </c>
      <c r="P606" s="28">
        <f t="shared" si="175"/>
        <v>10.989169238449415</v>
      </c>
      <c r="Q606" s="28">
        <f t="shared" si="176"/>
        <v>15.087458954343088</v>
      </c>
      <c r="R606" s="45" t="e">
        <f t="shared" si="186"/>
        <v>#DIV/0!</v>
      </c>
      <c r="S606" s="29">
        <f t="shared" si="187"/>
        <v>3</v>
      </c>
      <c r="T606" s="29" t="e">
        <f t="shared" si="177"/>
        <v>#N/A</v>
      </c>
      <c r="U606" s="29" t="e">
        <f t="shared" si="178"/>
        <v>#N/A</v>
      </c>
      <c r="V606" s="29" t="e">
        <f t="shared" si="179"/>
        <v>#N/A</v>
      </c>
      <c r="W606" s="21" t="e">
        <f t="shared" si="188"/>
        <v>#DIV/0!</v>
      </c>
      <c r="X606" s="28">
        <f t="shared" si="180"/>
        <v>0</v>
      </c>
      <c r="Y606" s="28">
        <f t="shared" si="181"/>
        <v>0</v>
      </c>
      <c r="Z606" s="45" t="e">
        <f t="shared" si="189"/>
        <v>#DIV/0!</v>
      </c>
    </row>
    <row r="607" spans="4:26">
      <c r="D607" s="21"/>
      <c r="E607" s="21"/>
      <c r="G607" s="21"/>
      <c r="H607" s="54">
        <f t="shared" si="182"/>
        <v>0</v>
      </c>
      <c r="I607" s="28">
        <f t="shared" si="171"/>
        <v>0</v>
      </c>
      <c r="J607" s="45" t="e">
        <f t="shared" si="183"/>
        <v>#DIV/0!</v>
      </c>
      <c r="K607" s="29">
        <f t="shared" si="184"/>
        <v>3</v>
      </c>
      <c r="L607" s="29">
        <f t="shared" si="172"/>
        <v>0.27</v>
      </c>
      <c r="M607" s="29">
        <f t="shared" si="173"/>
        <v>8.4199999999999997E-2</v>
      </c>
      <c r="N607" s="29">
        <f t="shared" si="174"/>
        <v>12.92</v>
      </c>
      <c r="O607" s="45" t="e">
        <f t="shared" si="185"/>
        <v>#DIV/0!</v>
      </c>
      <c r="P607" s="28">
        <f t="shared" si="175"/>
        <v>10.989169238449415</v>
      </c>
      <c r="Q607" s="28">
        <f t="shared" si="176"/>
        <v>15.087458954343088</v>
      </c>
      <c r="R607" s="45" t="e">
        <f t="shared" si="186"/>
        <v>#DIV/0!</v>
      </c>
      <c r="S607" s="29">
        <f t="shared" si="187"/>
        <v>3</v>
      </c>
      <c r="T607" s="29" t="e">
        <f t="shared" si="177"/>
        <v>#N/A</v>
      </c>
      <c r="U607" s="29" t="e">
        <f t="shared" si="178"/>
        <v>#N/A</v>
      </c>
      <c r="V607" s="29" t="e">
        <f t="shared" si="179"/>
        <v>#N/A</v>
      </c>
      <c r="W607" s="21" t="e">
        <f t="shared" si="188"/>
        <v>#DIV/0!</v>
      </c>
      <c r="X607" s="28">
        <f t="shared" si="180"/>
        <v>0</v>
      </c>
      <c r="Y607" s="28">
        <f t="shared" si="181"/>
        <v>0</v>
      </c>
      <c r="Z607" s="45" t="e">
        <f t="shared" si="189"/>
        <v>#DIV/0!</v>
      </c>
    </row>
    <row r="608" spans="4:26">
      <c r="D608" s="21"/>
      <c r="E608" s="21"/>
      <c r="G608" s="21"/>
      <c r="H608" s="54">
        <f t="shared" si="182"/>
        <v>0</v>
      </c>
      <c r="I608" s="28">
        <f t="shared" si="171"/>
        <v>0</v>
      </c>
      <c r="J608" s="45" t="e">
        <f t="shared" si="183"/>
        <v>#DIV/0!</v>
      </c>
      <c r="K608" s="29">
        <f t="shared" si="184"/>
        <v>3</v>
      </c>
      <c r="L608" s="29">
        <f t="shared" si="172"/>
        <v>0.27</v>
      </c>
      <c r="M608" s="29">
        <f t="shared" si="173"/>
        <v>8.4199999999999997E-2</v>
      </c>
      <c r="N608" s="29">
        <f t="shared" si="174"/>
        <v>12.92</v>
      </c>
      <c r="O608" s="45" t="e">
        <f t="shared" si="185"/>
        <v>#DIV/0!</v>
      </c>
      <c r="P608" s="28">
        <f t="shared" si="175"/>
        <v>10.989169238449415</v>
      </c>
      <c r="Q608" s="28">
        <f t="shared" si="176"/>
        <v>15.087458954343088</v>
      </c>
      <c r="R608" s="45" t="e">
        <f t="shared" si="186"/>
        <v>#DIV/0!</v>
      </c>
      <c r="S608" s="29">
        <f t="shared" si="187"/>
        <v>3</v>
      </c>
      <c r="T608" s="29" t="e">
        <f t="shared" si="177"/>
        <v>#N/A</v>
      </c>
      <c r="U608" s="29" t="e">
        <f t="shared" si="178"/>
        <v>#N/A</v>
      </c>
      <c r="V608" s="29" t="e">
        <f t="shared" si="179"/>
        <v>#N/A</v>
      </c>
      <c r="W608" s="21" t="e">
        <f t="shared" si="188"/>
        <v>#DIV/0!</v>
      </c>
      <c r="X608" s="28">
        <f t="shared" si="180"/>
        <v>0</v>
      </c>
      <c r="Y608" s="28">
        <f t="shared" si="181"/>
        <v>0</v>
      </c>
      <c r="Z608" s="45" t="e">
        <f t="shared" si="189"/>
        <v>#DIV/0!</v>
      </c>
    </row>
    <row r="609" spans="4:26">
      <c r="D609" s="21"/>
      <c r="E609" s="21"/>
      <c r="G609" s="21"/>
      <c r="H609" s="54">
        <f t="shared" si="182"/>
        <v>0</v>
      </c>
      <c r="I609" s="28">
        <f t="shared" si="171"/>
        <v>0</v>
      </c>
      <c r="J609" s="45" t="e">
        <f t="shared" si="183"/>
        <v>#DIV/0!</v>
      </c>
      <c r="K609" s="29">
        <f t="shared" si="184"/>
        <v>3</v>
      </c>
      <c r="L609" s="29">
        <f t="shared" si="172"/>
        <v>0.27</v>
      </c>
      <c r="M609" s="29">
        <f t="shared" si="173"/>
        <v>8.4199999999999997E-2</v>
      </c>
      <c r="N609" s="29">
        <f t="shared" si="174"/>
        <v>12.92</v>
      </c>
      <c r="O609" s="45" t="e">
        <f t="shared" si="185"/>
        <v>#DIV/0!</v>
      </c>
      <c r="P609" s="28">
        <f t="shared" si="175"/>
        <v>10.989169238449415</v>
      </c>
      <c r="Q609" s="28">
        <f t="shared" si="176"/>
        <v>15.087458954343088</v>
      </c>
      <c r="R609" s="45" t="e">
        <f t="shared" si="186"/>
        <v>#DIV/0!</v>
      </c>
      <c r="S609" s="29">
        <f t="shared" si="187"/>
        <v>3</v>
      </c>
      <c r="T609" s="29" t="e">
        <f t="shared" si="177"/>
        <v>#N/A</v>
      </c>
      <c r="U609" s="29" t="e">
        <f t="shared" si="178"/>
        <v>#N/A</v>
      </c>
      <c r="V609" s="29" t="e">
        <f t="shared" si="179"/>
        <v>#N/A</v>
      </c>
      <c r="W609" s="21" t="e">
        <f t="shared" si="188"/>
        <v>#DIV/0!</v>
      </c>
      <c r="X609" s="28">
        <f t="shared" si="180"/>
        <v>0</v>
      </c>
      <c r="Y609" s="28">
        <f t="shared" si="181"/>
        <v>0</v>
      </c>
      <c r="Z609" s="45" t="e">
        <f t="shared" si="189"/>
        <v>#DIV/0!</v>
      </c>
    </row>
    <row r="610" spans="4:26">
      <c r="D610" s="21"/>
      <c r="E610" s="21"/>
      <c r="G610" s="21"/>
      <c r="H610" s="54">
        <f t="shared" si="182"/>
        <v>0</v>
      </c>
      <c r="I610" s="28">
        <f t="shared" si="171"/>
        <v>0</v>
      </c>
      <c r="J610" s="45" t="e">
        <f t="shared" si="183"/>
        <v>#DIV/0!</v>
      </c>
      <c r="K610" s="29">
        <f t="shared" si="184"/>
        <v>3</v>
      </c>
      <c r="L610" s="29">
        <f t="shared" si="172"/>
        <v>0.27</v>
      </c>
      <c r="M610" s="29">
        <f t="shared" si="173"/>
        <v>8.4199999999999997E-2</v>
      </c>
      <c r="N610" s="29">
        <f t="shared" si="174"/>
        <v>12.92</v>
      </c>
      <c r="O610" s="45" t="e">
        <f t="shared" si="185"/>
        <v>#DIV/0!</v>
      </c>
      <c r="P610" s="28">
        <f t="shared" si="175"/>
        <v>10.989169238449415</v>
      </c>
      <c r="Q610" s="28">
        <f t="shared" si="176"/>
        <v>15.087458954343088</v>
      </c>
      <c r="R610" s="45" t="e">
        <f t="shared" si="186"/>
        <v>#DIV/0!</v>
      </c>
      <c r="S610" s="29">
        <f t="shared" si="187"/>
        <v>3</v>
      </c>
      <c r="T610" s="29" t="e">
        <f t="shared" si="177"/>
        <v>#N/A</v>
      </c>
      <c r="U610" s="29" t="e">
        <f t="shared" si="178"/>
        <v>#N/A</v>
      </c>
      <c r="V610" s="29" t="e">
        <f t="shared" si="179"/>
        <v>#N/A</v>
      </c>
      <c r="W610" s="21" t="e">
        <f t="shared" si="188"/>
        <v>#DIV/0!</v>
      </c>
      <c r="X610" s="28">
        <f t="shared" si="180"/>
        <v>0</v>
      </c>
      <c r="Y610" s="28">
        <f t="shared" si="181"/>
        <v>0</v>
      </c>
      <c r="Z610" s="45" t="e">
        <f t="shared" si="189"/>
        <v>#DIV/0!</v>
      </c>
    </row>
    <row r="611" spans="4:26">
      <c r="D611" s="21"/>
      <c r="E611" s="21"/>
      <c r="G611" s="21"/>
      <c r="H611" s="54">
        <f t="shared" si="182"/>
        <v>0</v>
      </c>
      <c r="I611" s="28">
        <f t="shared" si="171"/>
        <v>0</v>
      </c>
      <c r="J611" s="45" t="e">
        <f t="shared" si="183"/>
        <v>#DIV/0!</v>
      </c>
      <c r="K611" s="29">
        <f t="shared" si="184"/>
        <v>3</v>
      </c>
      <c r="L611" s="29">
        <f t="shared" si="172"/>
        <v>0.27</v>
      </c>
      <c r="M611" s="29">
        <f t="shared" si="173"/>
        <v>8.4199999999999997E-2</v>
      </c>
      <c r="N611" s="29">
        <f t="shared" si="174"/>
        <v>12.92</v>
      </c>
      <c r="O611" s="45" t="e">
        <f t="shared" si="185"/>
        <v>#DIV/0!</v>
      </c>
      <c r="P611" s="28">
        <f t="shared" si="175"/>
        <v>10.989169238449415</v>
      </c>
      <c r="Q611" s="28">
        <f t="shared" si="176"/>
        <v>15.087458954343088</v>
      </c>
      <c r="R611" s="45" t="e">
        <f t="shared" si="186"/>
        <v>#DIV/0!</v>
      </c>
      <c r="S611" s="29">
        <f t="shared" si="187"/>
        <v>3</v>
      </c>
      <c r="T611" s="29" t="e">
        <f t="shared" si="177"/>
        <v>#N/A</v>
      </c>
      <c r="U611" s="29" t="e">
        <f t="shared" si="178"/>
        <v>#N/A</v>
      </c>
      <c r="V611" s="29" t="e">
        <f t="shared" si="179"/>
        <v>#N/A</v>
      </c>
      <c r="W611" s="21" t="e">
        <f t="shared" si="188"/>
        <v>#DIV/0!</v>
      </c>
      <c r="X611" s="28">
        <f t="shared" si="180"/>
        <v>0</v>
      </c>
      <c r="Y611" s="28">
        <f t="shared" si="181"/>
        <v>0</v>
      </c>
      <c r="Z611" s="45" t="e">
        <f t="shared" si="189"/>
        <v>#DIV/0!</v>
      </c>
    </row>
    <row r="612" spans="4:26">
      <c r="D612" s="21"/>
      <c r="E612" s="21"/>
      <c r="G612" s="21"/>
      <c r="H612" s="54">
        <f t="shared" si="182"/>
        <v>0</v>
      </c>
      <c r="I612" s="28">
        <f t="shared" si="171"/>
        <v>0</v>
      </c>
      <c r="J612" s="45" t="e">
        <f t="shared" si="183"/>
        <v>#DIV/0!</v>
      </c>
      <c r="K612" s="29">
        <f t="shared" si="184"/>
        <v>3</v>
      </c>
      <c r="L612" s="29">
        <f t="shared" si="172"/>
        <v>0.27</v>
      </c>
      <c r="M612" s="29">
        <f t="shared" si="173"/>
        <v>8.4199999999999997E-2</v>
      </c>
      <c r="N612" s="29">
        <f t="shared" si="174"/>
        <v>12.92</v>
      </c>
      <c r="O612" s="45" t="e">
        <f t="shared" si="185"/>
        <v>#DIV/0!</v>
      </c>
      <c r="P612" s="28">
        <f t="shared" si="175"/>
        <v>10.989169238449415</v>
      </c>
      <c r="Q612" s="28">
        <f t="shared" si="176"/>
        <v>15.087458954343088</v>
      </c>
      <c r="R612" s="45" t="e">
        <f t="shared" si="186"/>
        <v>#DIV/0!</v>
      </c>
      <c r="S612" s="29">
        <f t="shared" si="187"/>
        <v>3</v>
      </c>
      <c r="T612" s="29" t="e">
        <f t="shared" si="177"/>
        <v>#N/A</v>
      </c>
      <c r="U612" s="29" t="e">
        <f t="shared" si="178"/>
        <v>#N/A</v>
      </c>
      <c r="V612" s="29" t="e">
        <f t="shared" si="179"/>
        <v>#N/A</v>
      </c>
      <c r="W612" s="21" t="e">
        <f t="shared" si="188"/>
        <v>#DIV/0!</v>
      </c>
      <c r="X612" s="28">
        <f t="shared" si="180"/>
        <v>0</v>
      </c>
      <c r="Y612" s="28">
        <f t="shared" si="181"/>
        <v>0</v>
      </c>
      <c r="Z612" s="45" t="e">
        <f t="shared" si="189"/>
        <v>#DIV/0!</v>
      </c>
    </row>
    <row r="613" spans="4:26">
      <c r="D613" s="21"/>
      <c r="E613" s="21"/>
      <c r="G613" s="21"/>
      <c r="H613" s="54">
        <f t="shared" si="182"/>
        <v>0</v>
      </c>
      <c r="I613" s="28">
        <f t="shared" si="171"/>
        <v>0</v>
      </c>
      <c r="J613" s="45" t="e">
        <f t="shared" si="183"/>
        <v>#DIV/0!</v>
      </c>
      <c r="K613" s="29">
        <f t="shared" si="184"/>
        <v>3</v>
      </c>
      <c r="L613" s="29">
        <f t="shared" si="172"/>
        <v>0.27</v>
      </c>
      <c r="M613" s="29">
        <f t="shared" si="173"/>
        <v>8.4199999999999997E-2</v>
      </c>
      <c r="N613" s="29">
        <f t="shared" si="174"/>
        <v>12.92</v>
      </c>
      <c r="O613" s="45" t="e">
        <f t="shared" si="185"/>
        <v>#DIV/0!</v>
      </c>
      <c r="P613" s="28">
        <f t="shared" si="175"/>
        <v>10.989169238449415</v>
      </c>
      <c r="Q613" s="28">
        <f t="shared" si="176"/>
        <v>15.087458954343088</v>
      </c>
      <c r="R613" s="45" t="e">
        <f t="shared" si="186"/>
        <v>#DIV/0!</v>
      </c>
      <c r="S613" s="29">
        <f t="shared" si="187"/>
        <v>3</v>
      </c>
      <c r="T613" s="29" t="e">
        <f t="shared" si="177"/>
        <v>#N/A</v>
      </c>
      <c r="U613" s="29" t="e">
        <f t="shared" si="178"/>
        <v>#N/A</v>
      </c>
      <c r="V613" s="29" t="e">
        <f t="shared" si="179"/>
        <v>#N/A</v>
      </c>
      <c r="W613" s="21" t="e">
        <f t="shared" si="188"/>
        <v>#DIV/0!</v>
      </c>
      <c r="X613" s="28">
        <f t="shared" si="180"/>
        <v>0</v>
      </c>
      <c r="Y613" s="28">
        <f t="shared" si="181"/>
        <v>0</v>
      </c>
      <c r="Z613" s="45" t="e">
        <f t="shared" si="189"/>
        <v>#DIV/0!</v>
      </c>
    </row>
    <row r="614" spans="4:26">
      <c r="D614" s="21"/>
      <c r="E614" s="21"/>
      <c r="G614" s="21"/>
      <c r="H614" s="54">
        <f t="shared" si="182"/>
        <v>0</v>
      </c>
      <c r="I614" s="28">
        <f t="shared" si="171"/>
        <v>0</v>
      </c>
      <c r="J614" s="45" t="e">
        <f t="shared" si="183"/>
        <v>#DIV/0!</v>
      </c>
      <c r="K614" s="29">
        <f t="shared" si="184"/>
        <v>3</v>
      </c>
      <c r="L614" s="29">
        <f t="shared" si="172"/>
        <v>0.27</v>
      </c>
      <c r="M614" s="29">
        <f t="shared" si="173"/>
        <v>8.4199999999999997E-2</v>
      </c>
      <c r="N614" s="29">
        <f t="shared" si="174"/>
        <v>12.92</v>
      </c>
      <c r="O614" s="45" t="e">
        <f t="shared" si="185"/>
        <v>#DIV/0!</v>
      </c>
      <c r="P614" s="28">
        <f t="shared" si="175"/>
        <v>10.989169238449415</v>
      </c>
      <c r="Q614" s="28">
        <f t="shared" si="176"/>
        <v>15.087458954343088</v>
      </c>
      <c r="R614" s="45" t="e">
        <f t="shared" si="186"/>
        <v>#DIV/0!</v>
      </c>
      <c r="S614" s="29">
        <f t="shared" si="187"/>
        <v>3</v>
      </c>
      <c r="T614" s="29" t="e">
        <f t="shared" si="177"/>
        <v>#N/A</v>
      </c>
      <c r="U614" s="29" t="e">
        <f t="shared" si="178"/>
        <v>#N/A</v>
      </c>
      <c r="V614" s="29" t="e">
        <f t="shared" si="179"/>
        <v>#N/A</v>
      </c>
      <c r="W614" s="21" t="e">
        <f t="shared" si="188"/>
        <v>#DIV/0!</v>
      </c>
      <c r="X614" s="28">
        <f t="shared" si="180"/>
        <v>0</v>
      </c>
      <c r="Y614" s="28">
        <f t="shared" si="181"/>
        <v>0</v>
      </c>
      <c r="Z614" s="45" t="e">
        <f t="shared" si="189"/>
        <v>#DIV/0!</v>
      </c>
    </row>
    <row r="615" spans="4:26">
      <c r="D615" s="21"/>
      <c r="E615" s="21"/>
      <c r="G615" s="21"/>
      <c r="H615" s="54">
        <f t="shared" si="182"/>
        <v>0</v>
      </c>
      <c r="I615" s="28">
        <f t="shared" si="171"/>
        <v>0</v>
      </c>
      <c r="J615" s="45" t="e">
        <f t="shared" si="183"/>
        <v>#DIV/0!</v>
      </c>
      <c r="K615" s="29">
        <f t="shared" si="184"/>
        <v>3</v>
      </c>
      <c r="L615" s="29">
        <f t="shared" si="172"/>
        <v>0.27</v>
      </c>
      <c r="M615" s="29">
        <f t="shared" si="173"/>
        <v>8.4199999999999997E-2</v>
      </c>
      <c r="N615" s="29">
        <f t="shared" si="174"/>
        <v>12.92</v>
      </c>
      <c r="O615" s="45" t="e">
        <f t="shared" si="185"/>
        <v>#DIV/0!</v>
      </c>
      <c r="P615" s="28">
        <f t="shared" si="175"/>
        <v>10.989169238449415</v>
      </c>
      <c r="Q615" s="28">
        <f t="shared" si="176"/>
        <v>15.087458954343088</v>
      </c>
      <c r="R615" s="45" t="e">
        <f t="shared" si="186"/>
        <v>#DIV/0!</v>
      </c>
      <c r="S615" s="29">
        <f t="shared" si="187"/>
        <v>3</v>
      </c>
      <c r="T615" s="29" t="e">
        <f t="shared" si="177"/>
        <v>#N/A</v>
      </c>
      <c r="U615" s="29" t="e">
        <f t="shared" si="178"/>
        <v>#N/A</v>
      </c>
      <c r="V615" s="29" t="e">
        <f t="shared" si="179"/>
        <v>#N/A</v>
      </c>
      <c r="W615" s="21" t="e">
        <f t="shared" si="188"/>
        <v>#DIV/0!</v>
      </c>
      <c r="X615" s="28">
        <f t="shared" si="180"/>
        <v>0</v>
      </c>
      <c r="Y615" s="28">
        <f t="shared" si="181"/>
        <v>0</v>
      </c>
      <c r="Z615" s="45" t="e">
        <f t="shared" si="189"/>
        <v>#DIV/0!</v>
      </c>
    </row>
    <row r="616" spans="4:26">
      <c r="D616" s="21"/>
      <c r="E616" s="21"/>
      <c r="G616" s="21"/>
      <c r="H616" s="54">
        <f t="shared" si="182"/>
        <v>0</v>
      </c>
      <c r="I616" s="28">
        <f t="shared" si="171"/>
        <v>0</v>
      </c>
      <c r="J616" s="45" t="e">
        <f t="shared" si="183"/>
        <v>#DIV/0!</v>
      </c>
      <c r="K616" s="29">
        <f t="shared" si="184"/>
        <v>3</v>
      </c>
      <c r="L616" s="29">
        <f t="shared" si="172"/>
        <v>0.27</v>
      </c>
      <c r="M616" s="29">
        <f t="shared" si="173"/>
        <v>8.4199999999999997E-2</v>
      </c>
      <c r="N616" s="29">
        <f t="shared" si="174"/>
        <v>12.92</v>
      </c>
      <c r="O616" s="45" t="e">
        <f t="shared" si="185"/>
        <v>#DIV/0!</v>
      </c>
      <c r="P616" s="28">
        <f t="shared" si="175"/>
        <v>10.989169238449415</v>
      </c>
      <c r="Q616" s="28">
        <f t="shared" si="176"/>
        <v>15.087458954343088</v>
      </c>
      <c r="R616" s="45" t="e">
        <f t="shared" si="186"/>
        <v>#DIV/0!</v>
      </c>
      <c r="S616" s="29">
        <f t="shared" si="187"/>
        <v>3</v>
      </c>
      <c r="T616" s="29" t="e">
        <f t="shared" si="177"/>
        <v>#N/A</v>
      </c>
      <c r="U616" s="29" t="e">
        <f t="shared" si="178"/>
        <v>#N/A</v>
      </c>
      <c r="V616" s="29" t="e">
        <f t="shared" si="179"/>
        <v>#N/A</v>
      </c>
      <c r="W616" s="21" t="e">
        <f t="shared" si="188"/>
        <v>#DIV/0!</v>
      </c>
      <c r="X616" s="28">
        <f t="shared" si="180"/>
        <v>0</v>
      </c>
      <c r="Y616" s="28">
        <f t="shared" si="181"/>
        <v>0</v>
      </c>
      <c r="Z616" s="45" t="e">
        <f t="shared" si="189"/>
        <v>#DIV/0!</v>
      </c>
    </row>
    <row r="617" spans="4:26">
      <c r="D617" s="21"/>
      <c r="E617" s="21"/>
      <c r="G617" s="21"/>
      <c r="H617" s="54">
        <f t="shared" si="182"/>
        <v>0</v>
      </c>
      <c r="I617" s="28">
        <f t="shared" si="171"/>
        <v>0</v>
      </c>
      <c r="J617" s="45" t="e">
        <f t="shared" si="183"/>
        <v>#DIV/0!</v>
      </c>
      <c r="K617" s="29">
        <f t="shared" si="184"/>
        <v>3</v>
      </c>
      <c r="L617" s="29">
        <f t="shared" si="172"/>
        <v>0.27</v>
      </c>
      <c r="M617" s="29">
        <f t="shared" si="173"/>
        <v>8.4199999999999997E-2</v>
      </c>
      <c r="N617" s="29">
        <f t="shared" si="174"/>
        <v>12.92</v>
      </c>
      <c r="O617" s="45" t="e">
        <f t="shared" si="185"/>
        <v>#DIV/0!</v>
      </c>
      <c r="P617" s="28">
        <f t="shared" si="175"/>
        <v>10.989169238449415</v>
      </c>
      <c r="Q617" s="28">
        <f t="shared" si="176"/>
        <v>15.087458954343088</v>
      </c>
      <c r="R617" s="45" t="e">
        <f t="shared" si="186"/>
        <v>#DIV/0!</v>
      </c>
      <c r="S617" s="29">
        <f t="shared" si="187"/>
        <v>3</v>
      </c>
      <c r="T617" s="29" t="e">
        <f t="shared" si="177"/>
        <v>#N/A</v>
      </c>
      <c r="U617" s="29" t="e">
        <f t="shared" si="178"/>
        <v>#N/A</v>
      </c>
      <c r="V617" s="29" t="e">
        <f t="shared" si="179"/>
        <v>#N/A</v>
      </c>
      <c r="W617" s="21" t="e">
        <f t="shared" si="188"/>
        <v>#DIV/0!</v>
      </c>
      <c r="X617" s="28">
        <f t="shared" si="180"/>
        <v>0</v>
      </c>
      <c r="Y617" s="28">
        <f t="shared" si="181"/>
        <v>0</v>
      </c>
      <c r="Z617" s="45" t="e">
        <f t="shared" si="189"/>
        <v>#DIV/0!</v>
      </c>
    </row>
    <row r="618" spans="4:26">
      <c r="D618" s="21"/>
      <c r="E618" s="21"/>
      <c r="G618" s="21"/>
      <c r="H618" s="54">
        <f t="shared" si="182"/>
        <v>0</v>
      </c>
      <c r="I618" s="28">
        <f t="shared" si="171"/>
        <v>0</v>
      </c>
      <c r="J618" s="45" t="e">
        <f t="shared" si="183"/>
        <v>#DIV/0!</v>
      </c>
      <c r="K618" s="29">
        <f t="shared" si="184"/>
        <v>3</v>
      </c>
      <c r="L618" s="29">
        <f t="shared" si="172"/>
        <v>0.27</v>
      </c>
      <c r="M618" s="29">
        <f t="shared" si="173"/>
        <v>8.4199999999999997E-2</v>
      </c>
      <c r="N618" s="29">
        <f t="shared" si="174"/>
        <v>12.92</v>
      </c>
      <c r="O618" s="45" t="e">
        <f t="shared" si="185"/>
        <v>#DIV/0!</v>
      </c>
      <c r="P618" s="28">
        <f t="shared" si="175"/>
        <v>10.989169238449415</v>
      </c>
      <c r="Q618" s="28">
        <f t="shared" si="176"/>
        <v>15.087458954343088</v>
      </c>
      <c r="R618" s="45" t="e">
        <f t="shared" si="186"/>
        <v>#DIV/0!</v>
      </c>
      <c r="S618" s="29">
        <f t="shared" si="187"/>
        <v>3</v>
      </c>
      <c r="T618" s="29" t="e">
        <f t="shared" si="177"/>
        <v>#N/A</v>
      </c>
      <c r="U618" s="29" t="e">
        <f t="shared" si="178"/>
        <v>#N/A</v>
      </c>
      <c r="V618" s="29" t="e">
        <f t="shared" si="179"/>
        <v>#N/A</v>
      </c>
      <c r="W618" s="21" t="e">
        <f t="shared" si="188"/>
        <v>#DIV/0!</v>
      </c>
      <c r="X618" s="28">
        <f t="shared" si="180"/>
        <v>0</v>
      </c>
      <c r="Y618" s="28">
        <f t="shared" si="181"/>
        <v>0</v>
      </c>
      <c r="Z618" s="45" t="e">
        <f t="shared" si="189"/>
        <v>#DIV/0!</v>
      </c>
    </row>
    <row r="619" spans="4:26">
      <c r="D619" s="21"/>
      <c r="E619" s="21"/>
      <c r="G619" s="21"/>
      <c r="H619" s="54">
        <f t="shared" si="182"/>
        <v>0</v>
      </c>
      <c r="I619" s="28">
        <f t="shared" si="171"/>
        <v>0</v>
      </c>
      <c r="J619" s="45" t="e">
        <f t="shared" si="183"/>
        <v>#DIV/0!</v>
      </c>
      <c r="K619" s="29">
        <f t="shared" si="184"/>
        <v>3</v>
      </c>
      <c r="L619" s="29">
        <f t="shared" si="172"/>
        <v>0.27</v>
      </c>
      <c r="M619" s="29">
        <f t="shared" si="173"/>
        <v>8.4199999999999997E-2</v>
      </c>
      <c r="N619" s="29">
        <f t="shared" si="174"/>
        <v>12.92</v>
      </c>
      <c r="O619" s="45" t="e">
        <f t="shared" si="185"/>
        <v>#DIV/0!</v>
      </c>
      <c r="P619" s="28">
        <f t="shared" si="175"/>
        <v>10.989169238449415</v>
      </c>
      <c r="Q619" s="28">
        <f t="shared" si="176"/>
        <v>15.087458954343088</v>
      </c>
      <c r="R619" s="45" t="e">
        <f t="shared" si="186"/>
        <v>#DIV/0!</v>
      </c>
      <c r="S619" s="29">
        <f t="shared" si="187"/>
        <v>3</v>
      </c>
      <c r="T619" s="29" t="e">
        <f t="shared" si="177"/>
        <v>#N/A</v>
      </c>
      <c r="U619" s="29" t="e">
        <f t="shared" si="178"/>
        <v>#N/A</v>
      </c>
      <c r="V619" s="29" t="e">
        <f t="shared" si="179"/>
        <v>#N/A</v>
      </c>
      <c r="W619" s="21" t="e">
        <f t="shared" si="188"/>
        <v>#DIV/0!</v>
      </c>
      <c r="X619" s="28">
        <f t="shared" si="180"/>
        <v>0</v>
      </c>
      <c r="Y619" s="28">
        <f t="shared" si="181"/>
        <v>0</v>
      </c>
      <c r="Z619" s="45" t="e">
        <f t="shared" si="189"/>
        <v>#DIV/0!</v>
      </c>
    </row>
    <row r="620" spans="4:26">
      <c r="D620" s="21"/>
      <c r="E620" s="21"/>
      <c r="G620" s="21"/>
      <c r="H620" s="54">
        <f t="shared" si="182"/>
        <v>0</v>
      </c>
      <c r="I620" s="28">
        <f t="shared" si="171"/>
        <v>0</v>
      </c>
      <c r="J620" s="45" t="e">
        <f t="shared" si="183"/>
        <v>#DIV/0!</v>
      </c>
      <c r="K620" s="29">
        <f t="shared" si="184"/>
        <v>3</v>
      </c>
      <c r="L620" s="29">
        <f t="shared" si="172"/>
        <v>0.27</v>
      </c>
      <c r="M620" s="29">
        <f t="shared" si="173"/>
        <v>8.4199999999999997E-2</v>
      </c>
      <c r="N620" s="29">
        <f t="shared" si="174"/>
        <v>12.92</v>
      </c>
      <c r="O620" s="45" t="e">
        <f t="shared" si="185"/>
        <v>#DIV/0!</v>
      </c>
      <c r="P620" s="28">
        <f t="shared" si="175"/>
        <v>10.989169238449415</v>
      </c>
      <c r="Q620" s="28">
        <f t="shared" si="176"/>
        <v>15.087458954343088</v>
      </c>
      <c r="R620" s="45" t="e">
        <f t="shared" si="186"/>
        <v>#DIV/0!</v>
      </c>
      <c r="S620" s="29">
        <f t="shared" si="187"/>
        <v>3</v>
      </c>
      <c r="T620" s="29" t="e">
        <f t="shared" si="177"/>
        <v>#N/A</v>
      </c>
      <c r="U620" s="29" t="e">
        <f t="shared" si="178"/>
        <v>#N/A</v>
      </c>
      <c r="V620" s="29" t="e">
        <f t="shared" si="179"/>
        <v>#N/A</v>
      </c>
      <c r="W620" s="21" t="e">
        <f t="shared" si="188"/>
        <v>#DIV/0!</v>
      </c>
      <c r="X620" s="28">
        <f t="shared" si="180"/>
        <v>0</v>
      </c>
      <c r="Y620" s="28">
        <f t="shared" si="181"/>
        <v>0</v>
      </c>
      <c r="Z620" s="45" t="e">
        <f t="shared" si="189"/>
        <v>#DIV/0!</v>
      </c>
    </row>
    <row r="621" spans="4:26">
      <c r="D621" s="21"/>
      <c r="E621" s="21"/>
      <c r="G621" s="21"/>
      <c r="H621" s="54">
        <f t="shared" si="182"/>
        <v>0</v>
      </c>
      <c r="I621" s="28">
        <f t="shared" si="171"/>
        <v>0</v>
      </c>
      <c r="J621" s="45" t="e">
        <f t="shared" si="183"/>
        <v>#DIV/0!</v>
      </c>
      <c r="K621" s="29">
        <f t="shared" si="184"/>
        <v>3</v>
      </c>
      <c r="L621" s="29">
        <f t="shared" si="172"/>
        <v>0.27</v>
      </c>
      <c r="M621" s="29">
        <f t="shared" si="173"/>
        <v>8.4199999999999997E-2</v>
      </c>
      <c r="N621" s="29">
        <f t="shared" si="174"/>
        <v>12.92</v>
      </c>
      <c r="O621" s="45" t="e">
        <f t="shared" si="185"/>
        <v>#DIV/0!</v>
      </c>
      <c r="P621" s="28">
        <f t="shared" si="175"/>
        <v>10.989169238449415</v>
      </c>
      <c r="Q621" s="28">
        <f t="shared" si="176"/>
        <v>15.087458954343088</v>
      </c>
      <c r="R621" s="45" t="e">
        <f t="shared" si="186"/>
        <v>#DIV/0!</v>
      </c>
      <c r="S621" s="29">
        <f t="shared" si="187"/>
        <v>3</v>
      </c>
      <c r="T621" s="29" t="e">
        <f t="shared" si="177"/>
        <v>#N/A</v>
      </c>
      <c r="U621" s="29" t="e">
        <f t="shared" si="178"/>
        <v>#N/A</v>
      </c>
      <c r="V621" s="29" t="e">
        <f t="shared" si="179"/>
        <v>#N/A</v>
      </c>
      <c r="W621" s="21" t="e">
        <f t="shared" si="188"/>
        <v>#DIV/0!</v>
      </c>
      <c r="X621" s="28">
        <f t="shared" si="180"/>
        <v>0</v>
      </c>
      <c r="Y621" s="28">
        <f t="shared" si="181"/>
        <v>0</v>
      </c>
      <c r="Z621" s="45" t="e">
        <f t="shared" si="189"/>
        <v>#DIV/0!</v>
      </c>
    </row>
    <row r="622" spans="4:26">
      <c r="D622" s="21"/>
      <c r="E622" s="21"/>
      <c r="G622" s="21"/>
      <c r="H622" s="54">
        <f t="shared" si="182"/>
        <v>0</v>
      </c>
      <c r="I622" s="28">
        <f t="shared" si="171"/>
        <v>0</v>
      </c>
      <c r="J622" s="45" t="e">
        <f t="shared" si="183"/>
        <v>#DIV/0!</v>
      </c>
      <c r="K622" s="29">
        <f t="shared" si="184"/>
        <v>3</v>
      </c>
      <c r="L622" s="29">
        <f t="shared" si="172"/>
        <v>0.27</v>
      </c>
      <c r="M622" s="29">
        <f t="shared" si="173"/>
        <v>8.4199999999999997E-2</v>
      </c>
      <c r="N622" s="29">
        <f t="shared" si="174"/>
        <v>12.92</v>
      </c>
      <c r="O622" s="45" t="e">
        <f t="shared" si="185"/>
        <v>#DIV/0!</v>
      </c>
      <c r="P622" s="28">
        <f t="shared" si="175"/>
        <v>10.989169238449415</v>
      </c>
      <c r="Q622" s="28">
        <f t="shared" si="176"/>
        <v>15.087458954343088</v>
      </c>
      <c r="R622" s="45" t="e">
        <f t="shared" si="186"/>
        <v>#DIV/0!</v>
      </c>
      <c r="S622" s="29">
        <f t="shared" si="187"/>
        <v>3</v>
      </c>
      <c r="T622" s="29" t="e">
        <f t="shared" si="177"/>
        <v>#N/A</v>
      </c>
      <c r="U622" s="29" t="e">
        <f t="shared" si="178"/>
        <v>#N/A</v>
      </c>
      <c r="V622" s="29" t="e">
        <f t="shared" si="179"/>
        <v>#N/A</v>
      </c>
      <c r="W622" s="21" t="e">
        <f t="shared" si="188"/>
        <v>#DIV/0!</v>
      </c>
      <c r="X622" s="28">
        <f t="shared" si="180"/>
        <v>0</v>
      </c>
      <c r="Y622" s="28">
        <f t="shared" si="181"/>
        <v>0</v>
      </c>
      <c r="Z622" s="45" t="e">
        <f t="shared" si="189"/>
        <v>#DIV/0!</v>
      </c>
    </row>
    <row r="623" spans="4:26">
      <c r="D623" s="21"/>
      <c r="E623" s="21"/>
      <c r="G623" s="21"/>
      <c r="H623" s="54">
        <f t="shared" si="182"/>
        <v>0</v>
      </c>
      <c r="I623" s="28">
        <f t="shared" si="171"/>
        <v>0</v>
      </c>
      <c r="J623" s="45" t="e">
        <f t="shared" si="183"/>
        <v>#DIV/0!</v>
      </c>
      <c r="K623" s="29">
        <f t="shared" si="184"/>
        <v>3</v>
      </c>
      <c r="L623" s="29">
        <f t="shared" si="172"/>
        <v>0.27</v>
      </c>
      <c r="M623" s="29">
        <f t="shared" si="173"/>
        <v>8.4199999999999997E-2</v>
      </c>
      <c r="N623" s="29">
        <f t="shared" si="174"/>
        <v>12.92</v>
      </c>
      <c r="O623" s="45" t="e">
        <f t="shared" si="185"/>
        <v>#DIV/0!</v>
      </c>
      <c r="P623" s="28">
        <f t="shared" si="175"/>
        <v>10.989169238449415</v>
      </c>
      <c r="Q623" s="28">
        <f t="shared" si="176"/>
        <v>15.087458954343088</v>
      </c>
      <c r="R623" s="45" t="e">
        <f t="shared" si="186"/>
        <v>#DIV/0!</v>
      </c>
      <c r="S623" s="29">
        <f t="shared" si="187"/>
        <v>3</v>
      </c>
      <c r="T623" s="29" t="e">
        <f t="shared" si="177"/>
        <v>#N/A</v>
      </c>
      <c r="U623" s="29" t="e">
        <f t="shared" si="178"/>
        <v>#N/A</v>
      </c>
      <c r="V623" s="29" t="e">
        <f t="shared" si="179"/>
        <v>#N/A</v>
      </c>
      <c r="W623" s="21" t="e">
        <f t="shared" si="188"/>
        <v>#DIV/0!</v>
      </c>
      <c r="X623" s="28">
        <f t="shared" si="180"/>
        <v>0</v>
      </c>
      <c r="Y623" s="28">
        <f t="shared" si="181"/>
        <v>0</v>
      </c>
      <c r="Z623" s="45" t="e">
        <f t="shared" si="189"/>
        <v>#DIV/0!</v>
      </c>
    </row>
    <row r="624" spans="4:26">
      <c r="D624" s="21"/>
      <c r="E624" s="21"/>
      <c r="G624" s="21"/>
      <c r="H624" s="54">
        <f t="shared" si="182"/>
        <v>0</v>
      </c>
      <c r="I624" s="28">
        <f t="shared" si="171"/>
        <v>0</v>
      </c>
      <c r="J624" s="45" t="e">
        <f t="shared" si="183"/>
        <v>#DIV/0!</v>
      </c>
      <c r="K624" s="29">
        <f t="shared" si="184"/>
        <v>3</v>
      </c>
      <c r="L624" s="29">
        <f t="shared" si="172"/>
        <v>0.27</v>
      </c>
      <c r="M624" s="29">
        <f t="shared" si="173"/>
        <v>8.4199999999999997E-2</v>
      </c>
      <c r="N624" s="29">
        <f t="shared" si="174"/>
        <v>12.92</v>
      </c>
      <c r="O624" s="45" t="e">
        <f t="shared" si="185"/>
        <v>#DIV/0!</v>
      </c>
      <c r="P624" s="28">
        <f t="shared" si="175"/>
        <v>10.989169238449415</v>
      </c>
      <c r="Q624" s="28">
        <f t="shared" si="176"/>
        <v>15.087458954343088</v>
      </c>
      <c r="R624" s="45" t="e">
        <f t="shared" si="186"/>
        <v>#DIV/0!</v>
      </c>
      <c r="S624" s="29">
        <f t="shared" si="187"/>
        <v>3</v>
      </c>
      <c r="T624" s="29" t="e">
        <f t="shared" si="177"/>
        <v>#N/A</v>
      </c>
      <c r="U624" s="29" t="e">
        <f t="shared" si="178"/>
        <v>#N/A</v>
      </c>
      <c r="V624" s="29" t="e">
        <f t="shared" si="179"/>
        <v>#N/A</v>
      </c>
      <c r="W624" s="21" t="e">
        <f t="shared" si="188"/>
        <v>#DIV/0!</v>
      </c>
      <c r="X624" s="28">
        <f t="shared" si="180"/>
        <v>0</v>
      </c>
      <c r="Y624" s="28">
        <f t="shared" si="181"/>
        <v>0</v>
      </c>
      <c r="Z624" s="45" t="e">
        <f t="shared" si="189"/>
        <v>#DIV/0!</v>
      </c>
    </row>
    <row r="625" spans="4:26">
      <c r="D625" s="21"/>
      <c r="E625" s="21"/>
      <c r="G625" s="21"/>
      <c r="H625" s="54">
        <f t="shared" si="182"/>
        <v>0</v>
      </c>
      <c r="I625" s="28">
        <f t="shared" si="171"/>
        <v>0</v>
      </c>
      <c r="J625" s="45" t="e">
        <f t="shared" si="183"/>
        <v>#DIV/0!</v>
      </c>
      <c r="K625" s="29">
        <f t="shared" si="184"/>
        <v>3</v>
      </c>
      <c r="L625" s="29">
        <f t="shared" si="172"/>
        <v>0.27</v>
      </c>
      <c r="M625" s="29">
        <f t="shared" si="173"/>
        <v>8.4199999999999997E-2</v>
      </c>
      <c r="N625" s="29">
        <f t="shared" si="174"/>
        <v>12.92</v>
      </c>
      <c r="O625" s="45" t="e">
        <f t="shared" si="185"/>
        <v>#DIV/0!</v>
      </c>
      <c r="P625" s="28">
        <f t="shared" si="175"/>
        <v>10.989169238449415</v>
      </c>
      <c r="Q625" s="28">
        <f t="shared" si="176"/>
        <v>15.087458954343088</v>
      </c>
      <c r="R625" s="45" t="e">
        <f t="shared" si="186"/>
        <v>#DIV/0!</v>
      </c>
      <c r="S625" s="29">
        <f t="shared" si="187"/>
        <v>3</v>
      </c>
      <c r="T625" s="29" t="e">
        <f t="shared" si="177"/>
        <v>#N/A</v>
      </c>
      <c r="U625" s="29" t="e">
        <f t="shared" si="178"/>
        <v>#N/A</v>
      </c>
      <c r="V625" s="29" t="e">
        <f t="shared" si="179"/>
        <v>#N/A</v>
      </c>
      <c r="W625" s="21" t="e">
        <f t="shared" si="188"/>
        <v>#DIV/0!</v>
      </c>
      <c r="X625" s="28">
        <f t="shared" si="180"/>
        <v>0</v>
      </c>
      <c r="Y625" s="28">
        <f t="shared" si="181"/>
        <v>0</v>
      </c>
      <c r="Z625" s="45" t="e">
        <f t="shared" si="189"/>
        <v>#DIV/0!</v>
      </c>
    </row>
    <row r="626" spans="4:26">
      <c r="D626" s="21"/>
      <c r="E626" s="21"/>
      <c r="G626" s="21"/>
      <c r="H626" s="54">
        <f t="shared" si="182"/>
        <v>0</v>
      </c>
      <c r="I626" s="28">
        <f t="shared" si="171"/>
        <v>0</v>
      </c>
      <c r="J626" s="45" t="e">
        <f t="shared" si="183"/>
        <v>#DIV/0!</v>
      </c>
      <c r="K626" s="29">
        <f t="shared" si="184"/>
        <v>3</v>
      </c>
      <c r="L626" s="29">
        <f t="shared" si="172"/>
        <v>0.27</v>
      </c>
      <c r="M626" s="29">
        <f t="shared" si="173"/>
        <v>8.4199999999999997E-2</v>
      </c>
      <c r="N626" s="29">
        <f t="shared" si="174"/>
        <v>12.92</v>
      </c>
      <c r="O626" s="45" t="e">
        <f t="shared" si="185"/>
        <v>#DIV/0!</v>
      </c>
      <c r="P626" s="28">
        <f t="shared" si="175"/>
        <v>10.989169238449415</v>
      </c>
      <c r="Q626" s="28">
        <f t="shared" si="176"/>
        <v>15.087458954343088</v>
      </c>
      <c r="R626" s="45" t="e">
        <f t="shared" si="186"/>
        <v>#DIV/0!</v>
      </c>
      <c r="S626" s="29">
        <f t="shared" si="187"/>
        <v>3</v>
      </c>
      <c r="T626" s="29" t="e">
        <f t="shared" si="177"/>
        <v>#N/A</v>
      </c>
      <c r="U626" s="29" t="e">
        <f t="shared" si="178"/>
        <v>#N/A</v>
      </c>
      <c r="V626" s="29" t="e">
        <f t="shared" si="179"/>
        <v>#N/A</v>
      </c>
      <c r="W626" s="21" t="e">
        <f t="shared" si="188"/>
        <v>#DIV/0!</v>
      </c>
      <c r="X626" s="28">
        <f t="shared" si="180"/>
        <v>0</v>
      </c>
      <c r="Y626" s="28">
        <f t="shared" si="181"/>
        <v>0</v>
      </c>
      <c r="Z626" s="45" t="e">
        <f t="shared" si="189"/>
        <v>#DIV/0!</v>
      </c>
    </row>
    <row r="627" spans="4:26">
      <c r="D627" s="21"/>
      <c r="E627" s="21"/>
      <c r="G627" s="21"/>
      <c r="H627" s="54">
        <f t="shared" si="182"/>
        <v>0</v>
      </c>
      <c r="I627" s="28">
        <f t="shared" si="171"/>
        <v>0</v>
      </c>
      <c r="J627" s="45" t="e">
        <f t="shared" si="183"/>
        <v>#DIV/0!</v>
      </c>
      <c r="K627" s="29">
        <f t="shared" si="184"/>
        <v>3</v>
      </c>
      <c r="L627" s="29">
        <f t="shared" si="172"/>
        <v>0.27</v>
      </c>
      <c r="M627" s="29">
        <f t="shared" si="173"/>
        <v>8.4199999999999997E-2</v>
      </c>
      <c r="N627" s="29">
        <f t="shared" si="174"/>
        <v>12.92</v>
      </c>
      <c r="O627" s="45" t="e">
        <f t="shared" si="185"/>
        <v>#DIV/0!</v>
      </c>
      <c r="P627" s="28">
        <f t="shared" si="175"/>
        <v>10.989169238449415</v>
      </c>
      <c r="Q627" s="28">
        <f t="shared" si="176"/>
        <v>15.087458954343088</v>
      </c>
      <c r="R627" s="45" t="e">
        <f t="shared" si="186"/>
        <v>#DIV/0!</v>
      </c>
      <c r="S627" s="29">
        <f t="shared" si="187"/>
        <v>3</v>
      </c>
      <c r="T627" s="29" t="e">
        <f t="shared" si="177"/>
        <v>#N/A</v>
      </c>
      <c r="U627" s="29" t="e">
        <f t="shared" si="178"/>
        <v>#N/A</v>
      </c>
      <c r="V627" s="29" t="e">
        <f t="shared" si="179"/>
        <v>#N/A</v>
      </c>
      <c r="W627" s="21" t="e">
        <f t="shared" si="188"/>
        <v>#DIV/0!</v>
      </c>
      <c r="X627" s="28">
        <f t="shared" si="180"/>
        <v>0</v>
      </c>
      <c r="Y627" s="28">
        <f t="shared" si="181"/>
        <v>0</v>
      </c>
      <c r="Z627" s="45" t="e">
        <f t="shared" si="189"/>
        <v>#DIV/0!</v>
      </c>
    </row>
    <row r="628" spans="4:26">
      <c r="D628" s="21"/>
      <c r="E628" s="21"/>
      <c r="G628" s="21"/>
      <c r="H628" s="54">
        <f t="shared" si="182"/>
        <v>0</v>
      </c>
      <c r="I628" s="28">
        <f t="shared" si="171"/>
        <v>0</v>
      </c>
      <c r="J628" s="45" t="e">
        <f t="shared" si="183"/>
        <v>#DIV/0!</v>
      </c>
      <c r="K628" s="29">
        <f t="shared" si="184"/>
        <v>3</v>
      </c>
      <c r="L628" s="29">
        <f t="shared" si="172"/>
        <v>0.27</v>
      </c>
      <c r="M628" s="29">
        <f t="shared" si="173"/>
        <v>8.4199999999999997E-2</v>
      </c>
      <c r="N628" s="29">
        <f t="shared" si="174"/>
        <v>12.92</v>
      </c>
      <c r="O628" s="45" t="e">
        <f t="shared" si="185"/>
        <v>#DIV/0!</v>
      </c>
      <c r="P628" s="28">
        <f t="shared" si="175"/>
        <v>10.989169238449415</v>
      </c>
      <c r="Q628" s="28">
        <f t="shared" si="176"/>
        <v>15.087458954343088</v>
      </c>
      <c r="R628" s="45" t="e">
        <f t="shared" si="186"/>
        <v>#DIV/0!</v>
      </c>
      <c r="S628" s="29">
        <f t="shared" si="187"/>
        <v>3</v>
      </c>
      <c r="T628" s="29" t="e">
        <f t="shared" si="177"/>
        <v>#N/A</v>
      </c>
      <c r="U628" s="29" t="e">
        <f t="shared" si="178"/>
        <v>#N/A</v>
      </c>
      <c r="V628" s="29" t="e">
        <f t="shared" si="179"/>
        <v>#N/A</v>
      </c>
      <c r="W628" s="21" t="e">
        <f t="shared" si="188"/>
        <v>#DIV/0!</v>
      </c>
      <c r="X628" s="28">
        <f t="shared" si="180"/>
        <v>0</v>
      </c>
      <c r="Y628" s="28">
        <f t="shared" si="181"/>
        <v>0</v>
      </c>
      <c r="Z628" s="45" t="e">
        <f t="shared" si="189"/>
        <v>#DIV/0!</v>
      </c>
    </row>
    <row r="629" spans="4:26">
      <c r="D629" s="21"/>
      <c r="E629" s="21"/>
      <c r="G629" s="21"/>
      <c r="H629" s="54">
        <f t="shared" si="182"/>
        <v>0</v>
      </c>
      <c r="I629" s="28">
        <f t="shared" si="171"/>
        <v>0</v>
      </c>
      <c r="J629" s="45" t="e">
        <f t="shared" si="183"/>
        <v>#DIV/0!</v>
      </c>
      <c r="K629" s="29">
        <f t="shared" si="184"/>
        <v>3</v>
      </c>
      <c r="L629" s="29">
        <f t="shared" si="172"/>
        <v>0.27</v>
      </c>
      <c r="M629" s="29">
        <f t="shared" si="173"/>
        <v>8.4199999999999997E-2</v>
      </c>
      <c r="N629" s="29">
        <f t="shared" si="174"/>
        <v>12.92</v>
      </c>
      <c r="O629" s="45" t="e">
        <f t="shared" si="185"/>
        <v>#DIV/0!</v>
      </c>
      <c r="P629" s="28">
        <f t="shared" si="175"/>
        <v>10.989169238449415</v>
      </c>
      <c r="Q629" s="28">
        <f t="shared" si="176"/>
        <v>15.087458954343088</v>
      </c>
      <c r="R629" s="45" t="e">
        <f t="shared" si="186"/>
        <v>#DIV/0!</v>
      </c>
      <c r="S629" s="29">
        <f t="shared" si="187"/>
        <v>3</v>
      </c>
      <c r="T629" s="29" t="e">
        <f t="shared" si="177"/>
        <v>#N/A</v>
      </c>
      <c r="U629" s="29" t="e">
        <f t="shared" si="178"/>
        <v>#N/A</v>
      </c>
      <c r="V629" s="29" t="e">
        <f t="shared" si="179"/>
        <v>#N/A</v>
      </c>
      <c r="W629" s="21" t="e">
        <f t="shared" si="188"/>
        <v>#DIV/0!</v>
      </c>
      <c r="X629" s="28">
        <f t="shared" si="180"/>
        <v>0</v>
      </c>
      <c r="Y629" s="28">
        <f t="shared" si="181"/>
        <v>0</v>
      </c>
      <c r="Z629" s="45" t="e">
        <f t="shared" si="189"/>
        <v>#DIV/0!</v>
      </c>
    </row>
    <row r="630" spans="4:26">
      <c r="D630" s="21"/>
      <c r="E630" s="21"/>
      <c r="G630" s="21"/>
      <c r="H630" s="54">
        <f t="shared" si="182"/>
        <v>0</v>
      </c>
      <c r="I630" s="28">
        <f t="shared" si="171"/>
        <v>0</v>
      </c>
      <c r="J630" s="45" t="e">
        <f t="shared" si="183"/>
        <v>#DIV/0!</v>
      </c>
      <c r="K630" s="29">
        <f t="shared" si="184"/>
        <v>3</v>
      </c>
      <c r="L630" s="29">
        <f t="shared" si="172"/>
        <v>0.27</v>
      </c>
      <c r="M630" s="29">
        <f t="shared" si="173"/>
        <v>8.4199999999999997E-2</v>
      </c>
      <c r="N630" s="29">
        <f t="shared" si="174"/>
        <v>12.92</v>
      </c>
      <c r="O630" s="45" t="e">
        <f t="shared" si="185"/>
        <v>#DIV/0!</v>
      </c>
      <c r="P630" s="28">
        <f t="shared" si="175"/>
        <v>10.989169238449415</v>
      </c>
      <c r="Q630" s="28">
        <f t="shared" si="176"/>
        <v>15.087458954343088</v>
      </c>
      <c r="R630" s="45" t="e">
        <f t="shared" si="186"/>
        <v>#DIV/0!</v>
      </c>
      <c r="S630" s="29">
        <f t="shared" si="187"/>
        <v>3</v>
      </c>
      <c r="T630" s="29" t="e">
        <f t="shared" si="177"/>
        <v>#N/A</v>
      </c>
      <c r="U630" s="29" t="e">
        <f t="shared" si="178"/>
        <v>#N/A</v>
      </c>
      <c r="V630" s="29" t="e">
        <f t="shared" si="179"/>
        <v>#N/A</v>
      </c>
      <c r="W630" s="21" t="e">
        <f t="shared" si="188"/>
        <v>#DIV/0!</v>
      </c>
      <c r="X630" s="28">
        <f t="shared" si="180"/>
        <v>0</v>
      </c>
      <c r="Y630" s="28">
        <f t="shared" si="181"/>
        <v>0</v>
      </c>
      <c r="Z630" s="45" t="e">
        <f t="shared" si="189"/>
        <v>#DIV/0!</v>
      </c>
    </row>
    <row r="631" spans="4:26">
      <c r="D631" s="21"/>
      <c r="E631" s="21"/>
      <c r="G631" s="21"/>
      <c r="H631" s="54">
        <f t="shared" si="182"/>
        <v>0</v>
      </c>
      <c r="I631" s="28">
        <f t="shared" si="171"/>
        <v>0</v>
      </c>
      <c r="J631" s="45" t="e">
        <f t="shared" si="183"/>
        <v>#DIV/0!</v>
      </c>
      <c r="K631" s="29">
        <f t="shared" si="184"/>
        <v>3</v>
      </c>
      <c r="L631" s="29">
        <f t="shared" si="172"/>
        <v>0.27</v>
      </c>
      <c r="M631" s="29">
        <f t="shared" si="173"/>
        <v>8.4199999999999997E-2</v>
      </c>
      <c r="N631" s="29">
        <f t="shared" si="174"/>
        <v>12.92</v>
      </c>
      <c r="O631" s="45" t="e">
        <f t="shared" si="185"/>
        <v>#DIV/0!</v>
      </c>
      <c r="P631" s="28">
        <f t="shared" si="175"/>
        <v>10.989169238449415</v>
      </c>
      <c r="Q631" s="28">
        <f t="shared" si="176"/>
        <v>15.087458954343088</v>
      </c>
      <c r="R631" s="45" t="e">
        <f t="shared" si="186"/>
        <v>#DIV/0!</v>
      </c>
      <c r="S631" s="29">
        <f t="shared" si="187"/>
        <v>3</v>
      </c>
      <c r="T631" s="29" t="e">
        <f t="shared" si="177"/>
        <v>#N/A</v>
      </c>
      <c r="U631" s="29" t="e">
        <f t="shared" si="178"/>
        <v>#N/A</v>
      </c>
      <c r="V631" s="29" t="e">
        <f t="shared" si="179"/>
        <v>#N/A</v>
      </c>
      <c r="W631" s="21" t="e">
        <f t="shared" si="188"/>
        <v>#DIV/0!</v>
      </c>
      <c r="X631" s="28">
        <f t="shared" si="180"/>
        <v>0</v>
      </c>
      <c r="Y631" s="28">
        <f t="shared" si="181"/>
        <v>0</v>
      </c>
      <c r="Z631" s="45" t="e">
        <f t="shared" si="189"/>
        <v>#DIV/0!</v>
      </c>
    </row>
    <row r="632" spans="4:26">
      <c r="D632" s="21"/>
      <c r="E632" s="21"/>
      <c r="G632" s="21"/>
      <c r="H632" s="54">
        <f t="shared" si="182"/>
        <v>0</v>
      </c>
      <c r="I632" s="28">
        <f t="shared" si="171"/>
        <v>0</v>
      </c>
      <c r="J632" s="45" t="e">
        <f t="shared" si="183"/>
        <v>#DIV/0!</v>
      </c>
      <c r="K632" s="29">
        <f t="shared" si="184"/>
        <v>3</v>
      </c>
      <c r="L632" s="29">
        <f t="shared" si="172"/>
        <v>0.27</v>
      </c>
      <c r="M632" s="29">
        <f t="shared" si="173"/>
        <v>8.4199999999999997E-2</v>
      </c>
      <c r="N632" s="29">
        <f t="shared" si="174"/>
        <v>12.92</v>
      </c>
      <c r="O632" s="45" t="e">
        <f t="shared" si="185"/>
        <v>#DIV/0!</v>
      </c>
      <c r="P632" s="28">
        <f t="shared" si="175"/>
        <v>10.989169238449415</v>
      </c>
      <c r="Q632" s="28">
        <f t="shared" si="176"/>
        <v>15.087458954343088</v>
      </c>
      <c r="R632" s="45" t="e">
        <f t="shared" si="186"/>
        <v>#DIV/0!</v>
      </c>
      <c r="S632" s="29">
        <f t="shared" si="187"/>
        <v>3</v>
      </c>
      <c r="T632" s="29" t="e">
        <f t="shared" si="177"/>
        <v>#N/A</v>
      </c>
      <c r="U632" s="29" t="e">
        <f t="shared" si="178"/>
        <v>#N/A</v>
      </c>
      <c r="V632" s="29" t="e">
        <f t="shared" si="179"/>
        <v>#N/A</v>
      </c>
      <c r="W632" s="21" t="e">
        <f t="shared" si="188"/>
        <v>#DIV/0!</v>
      </c>
      <c r="X632" s="28">
        <f t="shared" si="180"/>
        <v>0</v>
      </c>
      <c r="Y632" s="28">
        <f t="shared" si="181"/>
        <v>0</v>
      </c>
      <c r="Z632" s="45" t="e">
        <f t="shared" si="189"/>
        <v>#DIV/0!</v>
      </c>
    </row>
    <row r="633" spans="4:26">
      <c r="D633" s="21"/>
      <c r="E633" s="21"/>
      <c r="G633" s="21"/>
      <c r="H633" s="54">
        <f t="shared" si="182"/>
        <v>0</v>
      </c>
      <c r="I633" s="28">
        <f t="shared" si="171"/>
        <v>0</v>
      </c>
      <c r="J633" s="45" t="e">
        <f t="shared" si="183"/>
        <v>#DIV/0!</v>
      </c>
      <c r="K633" s="29">
        <f t="shared" si="184"/>
        <v>3</v>
      </c>
      <c r="L633" s="29">
        <f t="shared" si="172"/>
        <v>0.27</v>
      </c>
      <c r="M633" s="29">
        <f t="shared" si="173"/>
        <v>8.4199999999999997E-2</v>
      </c>
      <c r="N633" s="29">
        <f t="shared" si="174"/>
        <v>12.92</v>
      </c>
      <c r="O633" s="45" t="e">
        <f t="shared" si="185"/>
        <v>#DIV/0!</v>
      </c>
      <c r="P633" s="28">
        <f t="shared" si="175"/>
        <v>10.989169238449415</v>
      </c>
      <c r="Q633" s="28">
        <f t="shared" si="176"/>
        <v>15.087458954343088</v>
      </c>
      <c r="R633" s="45" t="e">
        <f t="shared" si="186"/>
        <v>#DIV/0!</v>
      </c>
      <c r="S633" s="29">
        <f t="shared" si="187"/>
        <v>3</v>
      </c>
      <c r="T633" s="29" t="e">
        <f t="shared" si="177"/>
        <v>#N/A</v>
      </c>
      <c r="U633" s="29" t="e">
        <f t="shared" si="178"/>
        <v>#N/A</v>
      </c>
      <c r="V633" s="29" t="e">
        <f t="shared" si="179"/>
        <v>#N/A</v>
      </c>
      <c r="W633" s="21" t="e">
        <f t="shared" si="188"/>
        <v>#DIV/0!</v>
      </c>
      <c r="X633" s="28">
        <f t="shared" si="180"/>
        <v>0</v>
      </c>
      <c r="Y633" s="28">
        <f t="shared" si="181"/>
        <v>0</v>
      </c>
      <c r="Z633" s="45" t="e">
        <f t="shared" si="189"/>
        <v>#DIV/0!</v>
      </c>
    </row>
    <row r="634" spans="4:26">
      <c r="D634" s="21"/>
      <c r="E634" s="21"/>
      <c r="G634" s="21"/>
      <c r="H634" s="54">
        <f t="shared" si="182"/>
        <v>0</v>
      </c>
      <c r="I634" s="28">
        <f t="shared" si="171"/>
        <v>0</v>
      </c>
      <c r="J634" s="45" t="e">
        <f t="shared" si="183"/>
        <v>#DIV/0!</v>
      </c>
      <c r="K634" s="29">
        <f t="shared" si="184"/>
        <v>3</v>
      </c>
      <c r="L634" s="29">
        <f t="shared" si="172"/>
        <v>0.27</v>
      </c>
      <c r="M634" s="29">
        <f t="shared" si="173"/>
        <v>8.4199999999999997E-2</v>
      </c>
      <c r="N634" s="29">
        <f t="shared" si="174"/>
        <v>12.92</v>
      </c>
      <c r="O634" s="45" t="e">
        <f t="shared" si="185"/>
        <v>#DIV/0!</v>
      </c>
      <c r="P634" s="28">
        <f t="shared" si="175"/>
        <v>10.989169238449415</v>
      </c>
      <c r="Q634" s="28">
        <f t="shared" si="176"/>
        <v>15.087458954343088</v>
      </c>
      <c r="R634" s="45" t="e">
        <f t="shared" si="186"/>
        <v>#DIV/0!</v>
      </c>
      <c r="S634" s="29">
        <f t="shared" si="187"/>
        <v>3</v>
      </c>
      <c r="T634" s="29" t="e">
        <f t="shared" si="177"/>
        <v>#N/A</v>
      </c>
      <c r="U634" s="29" t="e">
        <f t="shared" si="178"/>
        <v>#N/A</v>
      </c>
      <c r="V634" s="29" t="e">
        <f t="shared" si="179"/>
        <v>#N/A</v>
      </c>
      <c r="W634" s="21" t="e">
        <f t="shared" si="188"/>
        <v>#DIV/0!</v>
      </c>
      <c r="X634" s="28">
        <f t="shared" si="180"/>
        <v>0</v>
      </c>
      <c r="Y634" s="28">
        <f t="shared" si="181"/>
        <v>0</v>
      </c>
      <c r="Z634" s="45" t="e">
        <f t="shared" si="189"/>
        <v>#DIV/0!</v>
      </c>
    </row>
    <row r="635" spans="4:26">
      <c r="D635" s="21"/>
      <c r="E635" s="21"/>
      <c r="G635" s="21"/>
      <c r="H635" s="54">
        <f t="shared" si="182"/>
        <v>0</v>
      </c>
      <c r="I635" s="28">
        <f t="shared" si="171"/>
        <v>0</v>
      </c>
      <c r="J635" s="45" t="e">
        <f t="shared" si="183"/>
        <v>#DIV/0!</v>
      </c>
      <c r="K635" s="29">
        <f t="shared" si="184"/>
        <v>3</v>
      </c>
      <c r="L635" s="29">
        <f t="shared" si="172"/>
        <v>0.27</v>
      </c>
      <c r="M635" s="29">
        <f t="shared" si="173"/>
        <v>8.4199999999999997E-2</v>
      </c>
      <c r="N635" s="29">
        <f t="shared" si="174"/>
        <v>12.92</v>
      </c>
      <c r="O635" s="45" t="e">
        <f t="shared" si="185"/>
        <v>#DIV/0!</v>
      </c>
      <c r="P635" s="28">
        <f t="shared" si="175"/>
        <v>10.989169238449415</v>
      </c>
      <c r="Q635" s="28">
        <f t="shared" si="176"/>
        <v>15.087458954343088</v>
      </c>
      <c r="R635" s="45" t="e">
        <f t="shared" si="186"/>
        <v>#DIV/0!</v>
      </c>
      <c r="S635" s="29">
        <f t="shared" si="187"/>
        <v>3</v>
      </c>
      <c r="T635" s="29" t="e">
        <f t="shared" si="177"/>
        <v>#N/A</v>
      </c>
      <c r="U635" s="29" t="e">
        <f t="shared" si="178"/>
        <v>#N/A</v>
      </c>
      <c r="V635" s="29" t="e">
        <f t="shared" si="179"/>
        <v>#N/A</v>
      </c>
      <c r="W635" s="21" t="e">
        <f t="shared" si="188"/>
        <v>#DIV/0!</v>
      </c>
      <c r="X635" s="28">
        <f t="shared" si="180"/>
        <v>0</v>
      </c>
      <c r="Y635" s="28">
        <f t="shared" si="181"/>
        <v>0</v>
      </c>
      <c r="Z635" s="45" t="e">
        <f t="shared" si="189"/>
        <v>#DIV/0!</v>
      </c>
    </row>
    <row r="636" spans="4:26">
      <c r="D636" s="21"/>
      <c r="E636" s="21"/>
      <c r="G636" s="21"/>
      <c r="H636" s="54">
        <f t="shared" si="182"/>
        <v>0</v>
      </c>
      <c r="I636" s="28">
        <f t="shared" si="171"/>
        <v>0</v>
      </c>
      <c r="J636" s="45" t="e">
        <f t="shared" si="183"/>
        <v>#DIV/0!</v>
      </c>
      <c r="K636" s="29">
        <f t="shared" si="184"/>
        <v>3</v>
      </c>
      <c r="L636" s="29">
        <f t="shared" si="172"/>
        <v>0.27</v>
      </c>
      <c r="M636" s="29">
        <f t="shared" si="173"/>
        <v>8.4199999999999997E-2</v>
      </c>
      <c r="N636" s="29">
        <f t="shared" si="174"/>
        <v>12.92</v>
      </c>
      <c r="O636" s="45" t="e">
        <f t="shared" si="185"/>
        <v>#DIV/0!</v>
      </c>
      <c r="P636" s="28">
        <f t="shared" si="175"/>
        <v>10.989169238449415</v>
      </c>
      <c r="Q636" s="28">
        <f t="shared" si="176"/>
        <v>15.087458954343088</v>
      </c>
      <c r="R636" s="45" t="e">
        <f t="shared" si="186"/>
        <v>#DIV/0!</v>
      </c>
      <c r="S636" s="29">
        <f t="shared" si="187"/>
        <v>3</v>
      </c>
      <c r="T636" s="29" t="e">
        <f t="shared" si="177"/>
        <v>#N/A</v>
      </c>
      <c r="U636" s="29" t="e">
        <f t="shared" si="178"/>
        <v>#N/A</v>
      </c>
      <c r="V636" s="29" t="e">
        <f t="shared" si="179"/>
        <v>#N/A</v>
      </c>
      <c r="W636" s="21" t="e">
        <f t="shared" si="188"/>
        <v>#DIV/0!</v>
      </c>
      <c r="X636" s="28">
        <f t="shared" si="180"/>
        <v>0</v>
      </c>
      <c r="Y636" s="28">
        <f t="shared" si="181"/>
        <v>0</v>
      </c>
      <c r="Z636" s="45" t="e">
        <f t="shared" si="189"/>
        <v>#DIV/0!</v>
      </c>
    </row>
    <row r="637" spans="4:26">
      <c r="D637" s="21"/>
      <c r="E637" s="21"/>
      <c r="G637" s="21"/>
      <c r="H637" s="54">
        <f t="shared" si="182"/>
        <v>0</v>
      </c>
      <c r="I637" s="28">
        <f t="shared" si="171"/>
        <v>0</v>
      </c>
      <c r="J637" s="45" t="e">
        <f t="shared" si="183"/>
        <v>#DIV/0!</v>
      </c>
      <c r="K637" s="29">
        <f t="shared" si="184"/>
        <v>3</v>
      </c>
      <c r="L637" s="29">
        <f t="shared" si="172"/>
        <v>0.27</v>
      </c>
      <c r="M637" s="29">
        <f t="shared" si="173"/>
        <v>8.4199999999999997E-2</v>
      </c>
      <c r="N637" s="29">
        <f t="shared" si="174"/>
        <v>12.92</v>
      </c>
      <c r="O637" s="45" t="e">
        <f t="shared" si="185"/>
        <v>#DIV/0!</v>
      </c>
      <c r="P637" s="28">
        <f t="shared" si="175"/>
        <v>10.989169238449415</v>
      </c>
      <c r="Q637" s="28">
        <f t="shared" si="176"/>
        <v>15.087458954343088</v>
      </c>
      <c r="R637" s="45" t="e">
        <f t="shared" si="186"/>
        <v>#DIV/0!</v>
      </c>
      <c r="S637" s="29">
        <f t="shared" si="187"/>
        <v>3</v>
      </c>
      <c r="T637" s="29" t="e">
        <f t="shared" si="177"/>
        <v>#N/A</v>
      </c>
      <c r="U637" s="29" t="e">
        <f t="shared" si="178"/>
        <v>#N/A</v>
      </c>
      <c r="V637" s="29" t="e">
        <f t="shared" si="179"/>
        <v>#N/A</v>
      </c>
      <c r="W637" s="21" t="e">
        <f t="shared" si="188"/>
        <v>#DIV/0!</v>
      </c>
      <c r="X637" s="28">
        <f t="shared" si="180"/>
        <v>0</v>
      </c>
      <c r="Y637" s="28">
        <f t="shared" si="181"/>
        <v>0</v>
      </c>
      <c r="Z637" s="45" t="e">
        <f t="shared" si="189"/>
        <v>#DIV/0!</v>
      </c>
    </row>
    <row r="638" spans="4:26">
      <c r="D638" s="21"/>
      <c r="E638" s="21"/>
      <c r="G638" s="21"/>
      <c r="H638" s="54">
        <f t="shared" si="182"/>
        <v>0</v>
      </c>
      <c r="I638" s="28">
        <f t="shared" si="171"/>
        <v>0</v>
      </c>
      <c r="J638" s="45" t="e">
        <f t="shared" si="183"/>
        <v>#DIV/0!</v>
      </c>
      <c r="K638" s="29">
        <f t="shared" si="184"/>
        <v>3</v>
      </c>
      <c r="L638" s="29">
        <f t="shared" si="172"/>
        <v>0.27</v>
      </c>
      <c r="M638" s="29">
        <f t="shared" si="173"/>
        <v>8.4199999999999997E-2</v>
      </c>
      <c r="N638" s="29">
        <f t="shared" si="174"/>
        <v>12.92</v>
      </c>
      <c r="O638" s="45" t="e">
        <f t="shared" si="185"/>
        <v>#DIV/0!</v>
      </c>
      <c r="P638" s="28">
        <f t="shared" si="175"/>
        <v>10.989169238449415</v>
      </c>
      <c r="Q638" s="28">
        <f t="shared" si="176"/>
        <v>15.087458954343088</v>
      </c>
      <c r="R638" s="45" t="e">
        <f t="shared" si="186"/>
        <v>#DIV/0!</v>
      </c>
      <c r="S638" s="29">
        <f t="shared" si="187"/>
        <v>3</v>
      </c>
      <c r="T638" s="29" t="e">
        <f t="shared" si="177"/>
        <v>#N/A</v>
      </c>
      <c r="U638" s="29" t="e">
        <f t="shared" si="178"/>
        <v>#N/A</v>
      </c>
      <c r="V638" s="29" t="e">
        <f t="shared" si="179"/>
        <v>#N/A</v>
      </c>
      <c r="W638" s="21" t="e">
        <f t="shared" si="188"/>
        <v>#DIV/0!</v>
      </c>
      <c r="X638" s="28">
        <f t="shared" si="180"/>
        <v>0</v>
      </c>
      <c r="Y638" s="28">
        <f t="shared" si="181"/>
        <v>0</v>
      </c>
      <c r="Z638" s="45" t="e">
        <f t="shared" si="189"/>
        <v>#DIV/0!</v>
      </c>
    </row>
    <row r="639" spans="4:26">
      <c r="D639" s="21"/>
      <c r="E639" s="21"/>
      <c r="G639" s="21"/>
      <c r="H639" s="54">
        <f t="shared" si="182"/>
        <v>0</v>
      </c>
      <c r="I639" s="28">
        <f t="shared" si="171"/>
        <v>0</v>
      </c>
      <c r="J639" s="45" t="e">
        <f t="shared" si="183"/>
        <v>#DIV/0!</v>
      </c>
      <c r="K639" s="29">
        <f t="shared" si="184"/>
        <v>3</v>
      </c>
      <c r="L639" s="29">
        <f t="shared" si="172"/>
        <v>0.27</v>
      </c>
      <c r="M639" s="29">
        <f t="shared" si="173"/>
        <v>8.4199999999999997E-2</v>
      </c>
      <c r="N639" s="29">
        <f t="shared" si="174"/>
        <v>12.92</v>
      </c>
      <c r="O639" s="45" t="e">
        <f t="shared" si="185"/>
        <v>#DIV/0!</v>
      </c>
      <c r="P639" s="28">
        <f t="shared" si="175"/>
        <v>10.989169238449415</v>
      </c>
      <c r="Q639" s="28">
        <f t="shared" si="176"/>
        <v>15.087458954343088</v>
      </c>
      <c r="R639" s="45" t="e">
        <f t="shared" si="186"/>
        <v>#DIV/0!</v>
      </c>
      <c r="S639" s="29">
        <f t="shared" si="187"/>
        <v>3</v>
      </c>
      <c r="T639" s="29" t="e">
        <f t="shared" si="177"/>
        <v>#N/A</v>
      </c>
      <c r="U639" s="29" t="e">
        <f t="shared" si="178"/>
        <v>#N/A</v>
      </c>
      <c r="V639" s="29" t="e">
        <f t="shared" si="179"/>
        <v>#N/A</v>
      </c>
      <c r="W639" s="21" t="e">
        <f t="shared" si="188"/>
        <v>#DIV/0!</v>
      </c>
      <c r="X639" s="28">
        <f t="shared" si="180"/>
        <v>0</v>
      </c>
      <c r="Y639" s="28">
        <f t="shared" si="181"/>
        <v>0</v>
      </c>
      <c r="Z639" s="45" t="e">
        <f t="shared" si="189"/>
        <v>#DIV/0!</v>
      </c>
    </row>
    <row r="640" spans="4:26">
      <c r="D640" s="21"/>
      <c r="E640" s="21"/>
      <c r="G640" s="21"/>
      <c r="H640" s="54">
        <f t="shared" si="182"/>
        <v>0</v>
      </c>
      <c r="I640" s="28">
        <f t="shared" si="171"/>
        <v>0</v>
      </c>
      <c r="J640" s="45" t="e">
        <f t="shared" si="183"/>
        <v>#DIV/0!</v>
      </c>
      <c r="K640" s="29">
        <f t="shared" si="184"/>
        <v>3</v>
      </c>
      <c r="L640" s="29">
        <f t="shared" si="172"/>
        <v>0.27</v>
      </c>
      <c r="M640" s="29">
        <f t="shared" si="173"/>
        <v>8.4199999999999997E-2</v>
      </c>
      <c r="N640" s="29">
        <f t="shared" si="174"/>
        <v>12.92</v>
      </c>
      <c r="O640" s="45" t="e">
        <f t="shared" si="185"/>
        <v>#DIV/0!</v>
      </c>
      <c r="P640" s="28">
        <f t="shared" si="175"/>
        <v>10.989169238449415</v>
      </c>
      <c r="Q640" s="28">
        <f t="shared" si="176"/>
        <v>15.087458954343088</v>
      </c>
      <c r="R640" s="45" t="e">
        <f t="shared" si="186"/>
        <v>#DIV/0!</v>
      </c>
      <c r="S640" s="29">
        <f t="shared" si="187"/>
        <v>3</v>
      </c>
      <c r="T640" s="29" t="e">
        <f t="shared" si="177"/>
        <v>#N/A</v>
      </c>
      <c r="U640" s="29" t="e">
        <f t="shared" si="178"/>
        <v>#N/A</v>
      </c>
      <c r="V640" s="29" t="e">
        <f t="shared" si="179"/>
        <v>#N/A</v>
      </c>
      <c r="W640" s="21" t="e">
        <f t="shared" si="188"/>
        <v>#DIV/0!</v>
      </c>
      <c r="X640" s="28">
        <f t="shared" si="180"/>
        <v>0</v>
      </c>
      <c r="Y640" s="28">
        <f t="shared" si="181"/>
        <v>0</v>
      </c>
      <c r="Z640" s="45" t="e">
        <f t="shared" si="189"/>
        <v>#DIV/0!</v>
      </c>
    </row>
    <row r="641" spans="4:26">
      <c r="D641" s="21"/>
      <c r="E641" s="21"/>
      <c r="G641" s="21"/>
      <c r="H641" s="54">
        <f t="shared" si="182"/>
        <v>0</v>
      </c>
      <c r="I641" s="28">
        <f t="shared" si="171"/>
        <v>0</v>
      </c>
      <c r="J641" s="45" t="e">
        <f t="shared" si="183"/>
        <v>#DIV/0!</v>
      </c>
      <c r="K641" s="29">
        <f t="shared" si="184"/>
        <v>3</v>
      </c>
      <c r="L641" s="29">
        <f t="shared" si="172"/>
        <v>0.27</v>
      </c>
      <c r="M641" s="29">
        <f t="shared" si="173"/>
        <v>8.4199999999999997E-2</v>
      </c>
      <c r="N641" s="29">
        <f t="shared" si="174"/>
        <v>12.92</v>
      </c>
      <c r="O641" s="45" t="e">
        <f t="shared" si="185"/>
        <v>#DIV/0!</v>
      </c>
      <c r="P641" s="28">
        <f t="shared" si="175"/>
        <v>10.989169238449415</v>
      </c>
      <c r="Q641" s="28">
        <f t="shared" si="176"/>
        <v>15.087458954343088</v>
      </c>
      <c r="R641" s="45" t="e">
        <f t="shared" si="186"/>
        <v>#DIV/0!</v>
      </c>
      <c r="S641" s="29">
        <f t="shared" si="187"/>
        <v>3</v>
      </c>
      <c r="T641" s="29" t="e">
        <f t="shared" si="177"/>
        <v>#N/A</v>
      </c>
      <c r="U641" s="29" t="e">
        <f t="shared" si="178"/>
        <v>#N/A</v>
      </c>
      <c r="V641" s="29" t="e">
        <f t="shared" si="179"/>
        <v>#N/A</v>
      </c>
      <c r="W641" s="21" t="e">
        <f t="shared" si="188"/>
        <v>#DIV/0!</v>
      </c>
      <c r="X641" s="28">
        <f t="shared" si="180"/>
        <v>0</v>
      </c>
      <c r="Y641" s="28">
        <f t="shared" si="181"/>
        <v>0</v>
      </c>
      <c r="Z641" s="45" t="e">
        <f t="shared" si="189"/>
        <v>#DIV/0!</v>
      </c>
    </row>
    <row r="642" spans="4:26">
      <c r="D642" s="21"/>
      <c r="E642" s="21"/>
      <c r="G642" s="21"/>
      <c r="H642" s="54">
        <f t="shared" si="182"/>
        <v>0</v>
      </c>
      <c r="I642" s="28">
        <f t="shared" si="171"/>
        <v>0</v>
      </c>
      <c r="J642" s="45" t="e">
        <f t="shared" si="183"/>
        <v>#DIV/0!</v>
      </c>
      <c r="K642" s="29">
        <f t="shared" si="184"/>
        <v>3</v>
      </c>
      <c r="L642" s="29">
        <f t="shared" si="172"/>
        <v>0.27</v>
      </c>
      <c r="M642" s="29">
        <f t="shared" si="173"/>
        <v>8.4199999999999997E-2</v>
      </c>
      <c r="N642" s="29">
        <f t="shared" si="174"/>
        <v>12.92</v>
      </c>
      <c r="O642" s="45" t="e">
        <f t="shared" si="185"/>
        <v>#DIV/0!</v>
      </c>
      <c r="P642" s="28">
        <f t="shared" si="175"/>
        <v>10.989169238449415</v>
      </c>
      <c r="Q642" s="28">
        <f t="shared" si="176"/>
        <v>15.087458954343088</v>
      </c>
      <c r="R642" s="45" t="e">
        <f t="shared" si="186"/>
        <v>#DIV/0!</v>
      </c>
      <c r="S642" s="29">
        <f t="shared" si="187"/>
        <v>3</v>
      </c>
      <c r="T642" s="29" t="e">
        <f t="shared" si="177"/>
        <v>#N/A</v>
      </c>
      <c r="U642" s="29" t="e">
        <f t="shared" si="178"/>
        <v>#N/A</v>
      </c>
      <c r="V642" s="29" t="e">
        <f t="shared" si="179"/>
        <v>#N/A</v>
      </c>
      <c r="W642" s="21" t="e">
        <f t="shared" si="188"/>
        <v>#DIV/0!</v>
      </c>
      <c r="X642" s="28">
        <f t="shared" si="180"/>
        <v>0</v>
      </c>
      <c r="Y642" s="28">
        <f t="shared" si="181"/>
        <v>0</v>
      </c>
      <c r="Z642" s="45" t="e">
        <f t="shared" si="189"/>
        <v>#DIV/0!</v>
      </c>
    </row>
    <row r="643" spans="4:26">
      <c r="D643" s="21"/>
      <c r="E643" s="21"/>
      <c r="G643" s="21"/>
      <c r="H643" s="54">
        <f t="shared" si="182"/>
        <v>0</v>
      </c>
      <c r="I643" s="28">
        <f t="shared" si="171"/>
        <v>0</v>
      </c>
      <c r="J643" s="45" t="e">
        <f t="shared" si="183"/>
        <v>#DIV/0!</v>
      </c>
      <c r="K643" s="29">
        <f t="shared" si="184"/>
        <v>3</v>
      </c>
      <c r="L643" s="29">
        <f t="shared" si="172"/>
        <v>0.27</v>
      </c>
      <c r="M643" s="29">
        <f t="shared" si="173"/>
        <v>8.4199999999999997E-2</v>
      </c>
      <c r="N643" s="29">
        <f t="shared" si="174"/>
        <v>12.92</v>
      </c>
      <c r="O643" s="45" t="e">
        <f t="shared" si="185"/>
        <v>#DIV/0!</v>
      </c>
      <c r="P643" s="28">
        <f t="shared" si="175"/>
        <v>10.989169238449415</v>
      </c>
      <c r="Q643" s="28">
        <f t="shared" si="176"/>
        <v>15.087458954343088</v>
      </c>
      <c r="R643" s="45" t="e">
        <f t="shared" si="186"/>
        <v>#DIV/0!</v>
      </c>
      <c r="S643" s="29">
        <f t="shared" si="187"/>
        <v>3</v>
      </c>
      <c r="T643" s="29" t="e">
        <f t="shared" si="177"/>
        <v>#N/A</v>
      </c>
      <c r="U643" s="29" t="e">
        <f t="shared" si="178"/>
        <v>#N/A</v>
      </c>
      <c r="V643" s="29" t="e">
        <f t="shared" si="179"/>
        <v>#N/A</v>
      </c>
      <c r="W643" s="21" t="e">
        <f t="shared" si="188"/>
        <v>#DIV/0!</v>
      </c>
      <c r="X643" s="28">
        <f t="shared" si="180"/>
        <v>0</v>
      </c>
      <c r="Y643" s="28">
        <f t="shared" si="181"/>
        <v>0</v>
      </c>
      <c r="Z643" s="45" t="e">
        <f t="shared" si="189"/>
        <v>#DIV/0!</v>
      </c>
    </row>
    <row r="644" spans="4:26">
      <c r="D644" s="21"/>
      <c r="E644" s="21"/>
      <c r="G644" s="21"/>
      <c r="H644" s="54">
        <f t="shared" si="182"/>
        <v>0</v>
      </c>
      <c r="I644" s="28">
        <f t="shared" si="171"/>
        <v>0</v>
      </c>
      <c r="J644" s="45" t="e">
        <f t="shared" si="183"/>
        <v>#DIV/0!</v>
      </c>
      <c r="K644" s="29">
        <f t="shared" si="184"/>
        <v>3</v>
      </c>
      <c r="L644" s="29">
        <f t="shared" si="172"/>
        <v>0.27</v>
      </c>
      <c r="M644" s="29">
        <f t="shared" si="173"/>
        <v>8.4199999999999997E-2</v>
      </c>
      <c r="N644" s="29">
        <f t="shared" si="174"/>
        <v>12.92</v>
      </c>
      <c r="O644" s="45" t="e">
        <f t="shared" si="185"/>
        <v>#DIV/0!</v>
      </c>
      <c r="P644" s="28">
        <f t="shared" si="175"/>
        <v>10.989169238449415</v>
      </c>
      <c r="Q644" s="28">
        <f t="shared" si="176"/>
        <v>15.087458954343088</v>
      </c>
      <c r="R644" s="45" t="e">
        <f t="shared" si="186"/>
        <v>#DIV/0!</v>
      </c>
      <c r="S644" s="29">
        <f t="shared" si="187"/>
        <v>3</v>
      </c>
      <c r="T644" s="29" t="e">
        <f t="shared" si="177"/>
        <v>#N/A</v>
      </c>
      <c r="U644" s="29" t="e">
        <f t="shared" si="178"/>
        <v>#N/A</v>
      </c>
      <c r="V644" s="29" t="e">
        <f t="shared" si="179"/>
        <v>#N/A</v>
      </c>
      <c r="W644" s="21" t="e">
        <f t="shared" si="188"/>
        <v>#DIV/0!</v>
      </c>
      <c r="X644" s="28">
        <f t="shared" si="180"/>
        <v>0</v>
      </c>
      <c r="Y644" s="28">
        <f t="shared" si="181"/>
        <v>0</v>
      </c>
      <c r="Z644" s="45" t="e">
        <f t="shared" si="189"/>
        <v>#DIV/0!</v>
      </c>
    </row>
    <row r="645" spans="4:26">
      <c r="D645" s="21"/>
      <c r="E645" s="21"/>
      <c r="G645" s="21"/>
      <c r="H645" s="54">
        <f t="shared" si="182"/>
        <v>0</v>
      </c>
      <c r="I645" s="28">
        <f t="shared" si="171"/>
        <v>0</v>
      </c>
      <c r="J645" s="45" t="e">
        <f t="shared" si="183"/>
        <v>#DIV/0!</v>
      </c>
      <c r="K645" s="29">
        <f t="shared" si="184"/>
        <v>3</v>
      </c>
      <c r="L645" s="29">
        <f t="shared" si="172"/>
        <v>0.27</v>
      </c>
      <c r="M645" s="29">
        <f t="shared" si="173"/>
        <v>8.4199999999999997E-2</v>
      </c>
      <c r="N645" s="29">
        <f t="shared" si="174"/>
        <v>12.92</v>
      </c>
      <c r="O645" s="45" t="e">
        <f t="shared" si="185"/>
        <v>#DIV/0!</v>
      </c>
      <c r="P645" s="28">
        <f t="shared" si="175"/>
        <v>10.989169238449415</v>
      </c>
      <c r="Q645" s="28">
        <f t="shared" si="176"/>
        <v>15.087458954343088</v>
      </c>
      <c r="R645" s="45" t="e">
        <f t="shared" si="186"/>
        <v>#DIV/0!</v>
      </c>
      <c r="S645" s="29">
        <f t="shared" si="187"/>
        <v>3</v>
      </c>
      <c r="T645" s="29" t="e">
        <f t="shared" si="177"/>
        <v>#N/A</v>
      </c>
      <c r="U645" s="29" t="e">
        <f t="shared" si="178"/>
        <v>#N/A</v>
      </c>
      <c r="V645" s="29" t="e">
        <f t="shared" si="179"/>
        <v>#N/A</v>
      </c>
      <c r="W645" s="21" t="e">
        <f t="shared" si="188"/>
        <v>#DIV/0!</v>
      </c>
      <c r="X645" s="28">
        <f t="shared" si="180"/>
        <v>0</v>
      </c>
      <c r="Y645" s="28">
        <f t="shared" si="181"/>
        <v>0</v>
      </c>
      <c r="Z645" s="45" t="e">
        <f t="shared" si="189"/>
        <v>#DIV/0!</v>
      </c>
    </row>
    <row r="646" spans="4:26">
      <c r="D646" s="21"/>
      <c r="E646" s="21"/>
      <c r="G646" s="21"/>
      <c r="H646" s="54">
        <f t="shared" si="182"/>
        <v>0</v>
      </c>
      <c r="I646" s="28">
        <f t="shared" si="171"/>
        <v>0</v>
      </c>
      <c r="J646" s="45" t="e">
        <f t="shared" si="183"/>
        <v>#DIV/0!</v>
      </c>
      <c r="K646" s="29">
        <f t="shared" si="184"/>
        <v>3</v>
      </c>
      <c r="L646" s="29">
        <f t="shared" si="172"/>
        <v>0.27</v>
      </c>
      <c r="M646" s="29">
        <f t="shared" si="173"/>
        <v>8.4199999999999997E-2</v>
      </c>
      <c r="N646" s="29">
        <f t="shared" si="174"/>
        <v>12.92</v>
      </c>
      <c r="O646" s="45" t="e">
        <f t="shared" si="185"/>
        <v>#DIV/0!</v>
      </c>
      <c r="P646" s="28">
        <f t="shared" si="175"/>
        <v>10.989169238449415</v>
      </c>
      <c r="Q646" s="28">
        <f t="shared" si="176"/>
        <v>15.087458954343088</v>
      </c>
      <c r="R646" s="45" t="e">
        <f t="shared" si="186"/>
        <v>#DIV/0!</v>
      </c>
      <c r="S646" s="29">
        <f t="shared" si="187"/>
        <v>3</v>
      </c>
      <c r="T646" s="29" t="e">
        <f t="shared" si="177"/>
        <v>#N/A</v>
      </c>
      <c r="U646" s="29" t="e">
        <f t="shared" si="178"/>
        <v>#N/A</v>
      </c>
      <c r="V646" s="29" t="e">
        <f t="shared" si="179"/>
        <v>#N/A</v>
      </c>
      <c r="W646" s="21" t="e">
        <f t="shared" si="188"/>
        <v>#DIV/0!</v>
      </c>
      <c r="X646" s="28">
        <f t="shared" si="180"/>
        <v>0</v>
      </c>
      <c r="Y646" s="28">
        <f t="shared" si="181"/>
        <v>0</v>
      </c>
      <c r="Z646" s="45" t="e">
        <f t="shared" si="189"/>
        <v>#DIV/0!</v>
      </c>
    </row>
    <row r="647" spans="4:26">
      <c r="D647" s="21"/>
      <c r="E647" s="21"/>
      <c r="G647" s="21"/>
      <c r="H647" s="54">
        <f t="shared" si="182"/>
        <v>0</v>
      </c>
      <c r="I647" s="28">
        <f t="shared" ref="I647:I710" si="190">MROUND(H647,0.5)</f>
        <v>0</v>
      </c>
      <c r="J647" s="45" t="e">
        <f t="shared" si="183"/>
        <v>#DIV/0!</v>
      </c>
      <c r="K647" s="29">
        <f t="shared" si="184"/>
        <v>3</v>
      </c>
      <c r="L647" s="29">
        <f t="shared" ref="L647:L710" si="191">VLOOKUP(I647,TableRefFR,2+K647)</f>
        <v>0.27</v>
      </c>
      <c r="M647" s="29">
        <f t="shared" ref="M647:M710" si="192">VLOOKUP(I647,TableRefFR,3+K647)</f>
        <v>8.4199999999999997E-2</v>
      </c>
      <c r="N647" s="29">
        <f t="shared" ref="N647:N710" si="193">VLOOKUP(I647,TableRefFR,4+K647)</f>
        <v>12.92</v>
      </c>
      <c r="O647" s="45" t="e">
        <f t="shared" si="185"/>
        <v>#DIV/0!</v>
      </c>
      <c r="P647" s="28">
        <f t="shared" ref="P647:P710" si="194">VLOOKUP(I647,CorpFR,2+K647)</f>
        <v>10.989169238449415</v>
      </c>
      <c r="Q647" s="28">
        <f t="shared" ref="Q647:Q710" si="195">VLOOKUP(I647,CorpFR,3+K647)</f>
        <v>15.087458954343088</v>
      </c>
      <c r="R647" s="45" t="e">
        <f t="shared" si="186"/>
        <v>#DIV/0!</v>
      </c>
      <c r="S647" s="29">
        <f t="shared" si="187"/>
        <v>3</v>
      </c>
      <c r="T647" s="29" t="e">
        <f t="shared" ref="T647:T710" si="196">VLOOKUP(I647,TableRefIOTF,2+S647)</f>
        <v>#N/A</v>
      </c>
      <c r="U647" s="29" t="e">
        <f t="shared" ref="U647:U710" si="197">VLOOKUP(I647,TableRefIOTF,3+S647)</f>
        <v>#N/A</v>
      </c>
      <c r="V647" s="29" t="e">
        <f t="shared" ref="V647:V710" si="198">VLOOKUP(I647,TableRefIOTF,4+S647)</f>
        <v>#N/A</v>
      </c>
      <c r="W647" s="21" t="e">
        <f t="shared" si="188"/>
        <v>#DIV/0!</v>
      </c>
      <c r="X647" s="28">
        <f t="shared" ref="X647:X710" si="199">VLOOKUP(I647,CorpIOTF,2+S647)</f>
        <v>0</v>
      </c>
      <c r="Y647" s="28">
        <f t="shared" ref="Y647:Y710" si="200">VLOOKUP(I647,CorpIOTF,3+S647)</f>
        <v>0</v>
      </c>
      <c r="Z647" s="45" t="e">
        <f t="shared" si="189"/>
        <v>#DIV/0!</v>
      </c>
    </row>
    <row r="648" spans="4:26">
      <c r="D648" s="21"/>
      <c r="E648" s="21"/>
      <c r="G648" s="21"/>
      <c r="H648" s="54">
        <f t="shared" ref="H648:H711" si="201">DATEDIF(B648,F648,"d")/365.25</f>
        <v>0</v>
      </c>
      <c r="I648" s="28">
        <f t="shared" si="190"/>
        <v>0</v>
      </c>
      <c r="J648" s="45" t="e">
        <f t="shared" ref="J648:J711" si="202">(D648/(E648*E648))*10000</f>
        <v>#DIV/0!</v>
      </c>
      <c r="K648" s="29">
        <f t="shared" ref="K648:K711" si="203">IF(OR(C648=1),0,3)</f>
        <v>3</v>
      </c>
      <c r="L648" s="29">
        <f t="shared" si="191"/>
        <v>0.27</v>
      </c>
      <c r="M648" s="29">
        <f t="shared" si="192"/>
        <v>8.4199999999999997E-2</v>
      </c>
      <c r="N648" s="29">
        <f t="shared" si="193"/>
        <v>12.92</v>
      </c>
      <c r="O648" s="45" t="e">
        <f t="shared" ref="O648:O711" si="204">(((J648/N648)^L648)-1)/(L648*M648)</f>
        <v>#DIV/0!</v>
      </c>
      <c r="P648" s="28">
        <f t="shared" si="194"/>
        <v>10.989169238449415</v>
      </c>
      <c r="Q648" s="28">
        <f t="shared" si="195"/>
        <v>15.087458954343088</v>
      </c>
      <c r="R648" s="45" t="e">
        <f t="shared" ref="R648:R711" si="205">IF(J648&gt;Q648,"surpoids",IF(J648&lt;P648,"ins. Pondérale","corpulence normale"))</f>
        <v>#DIV/0!</v>
      </c>
      <c r="S648" s="29">
        <f t="shared" ref="S648:S711" si="206">IF(OR(C648=1),0,3)</f>
        <v>3</v>
      </c>
      <c r="T648" s="29" t="e">
        <f t="shared" si="196"/>
        <v>#N/A</v>
      </c>
      <c r="U648" s="29" t="e">
        <f t="shared" si="197"/>
        <v>#N/A</v>
      </c>
      <c r="V648" s="29" t="e">
        <f t="shared" si="198"/>
        <v>#N/A</v>
      </c>
      <c r="W648" s="21" t="e">
        <f t="shared" ref="W648:W711" si="207">(((J648/V648)^T648)-1)/(T648*U648)</f>
        <v>#DIV/0!</v>
      </c>
      <c r="X648" s="28">
        <f t="shared" si="199"/>
        <v>0</v>
      </c>
      <c r="Y648" s="28">
        <f t="shared" si="200"/>
        <v>0</v>
      </c>
      <c r="Z648" s="45" t="e">
        <f t="shared" ref="Z648:Z711" si="208">IF(J648&gt;Y648,"obésité",IF(J648&gt;X648,"surpoids","pas de surpoids ni d'obésité"))</f>
        <v>#DIV/0!</v>
      </c>
    </row>
    <row r="649" spans="4:26">
      <c r="D649" s="21"/>
      <c r="E649" s="21"/>
      <c r="G649" s="21"/>
      <c r="H649" s="54">
        <f t="shared" si="201"/>
        <v>0</v>
      </c>
      <c r="I649" s="28">
        <f t="shared" si="190"/>
        <v>0</v>
      </c>
      <c r="J649" s="45" t="e">
        <f t="shared" si="202"/>
        <v>#DIV/0!</v>
      </c>
      <c r="K649" s="29">
        <f t="shared" si="203"/>
        <v>3</v>
      </c>
      <c r="L649" s="29">
        <f t="shared" si="191"/>
        <v>0.27</v>
      </c>
      <c r="M649" s="29">
        <f t="shared" si="192"/>
        <v>8.4199999999999997E-2</v>
      </c>
      <c r="N649" s="29">
        <f t="shared" si="193"/>
        <v>12.92</v>
      </c>
      <c r="O649" s="45" t="e">
        <f t="shared" si="204"/>
        <v>#DIV/0!</v>
      </c>
      <c r="P649" s="28">
        <f t="shared" si="194"/>
        <v>10.989169238449415</v>
      </c>
      <c r="Q649" s="28">
        <f t="shared" si="195"/>
        <v>15.087458954343088</v>
      </c>
      <c r="R649" s="45" t="e">
        <f t="shared" si="205"/>
        <v>#DIV/0!</v>
      </c>
      <c r="S649" s="29">
        <f t="shared" si="206"/>
        <v>3</v>
      </c>
      <c r="T649" s="29" t="e">
        <f t="shared" si="196"/>
        <v>#N/A</v>
      </c>
      <c r="U649" s="29" t="e">
        <f t="shared" si="197"/>
        <v>#N/A</v>
      </c>
      <c r="V649" s="29" t="e">
        <f t="shared" si="198"/>
        <v>#N/A</v>
      </c>
      <c r="W649" s="21" t="e">
        <f t="shared" si="207"/>
        <v>#DIV/0!</v>
      </c>
      <c r="X649" s="28">
        <f t="shared" si="199"/>
        <v>0</v>
      </c>
      <c r="Y649" s="28">
        <f t="shared" si="200"/>
        <v>0</v>
      </c>
      <c r="Z649" s="45" t="e">
        <f t="shared" si="208"/>
        <v>#DIV/0!</v>
      </c>
    </row>
    <row r="650" spans="4:26">
      <c r="D650" s="21"/>
      <c r="E650" s="21"/>
      <c r="G650" s="21"/>
      <c r="H650" s="54">
        <f t="shared" si="201"/>
        <v>0</v>
      </c>
      <c r="I650" s="28">
        <f t="shared" si="190"/>
        <v>0</v>
      </c>
      <c r="J650" s="45" t="e">
        <f t="shared" si="202"/>
        <v>#DIV/0!</v>
      </c>
      <c r="K650" s="29">
        <f t="shared" si="203"/>
        <v>3</v>
      </c>
      <c r="L650" s="29">
        <f t="shared" si="191"/>
        <v>0.27</v>
      </c>
      <c r="M650" s="29">
        <f t="shared" si="192"/>
        <v>8.4199999999999997E-2</v>
      </c>
      <c r="N650" s="29">
        <f t="shared" si="193"/>
        <v>12.92</v>
      </c>
      <c r="O650" s="45" t="e">
        <f t="shared" si="204"/>
        <v>#DIV/0!</v>
      </c>
      <c r="P650" s="28">
        <f t="shared" si="194"/>
        <v>10.989169238449415</v>
      </c>
      <c r="Q650" s="28">
        <f t="shared" si="195"/>
        <v>15.087458954343088</v>
      </c>
      <c r="R650" s="45" t="e">
        <f t="shared" si="205"/>
        <v>#DIV/0!</v>
      </c>
      <c r="S650" s="29">
        <f t="shared" si="206"/>
        <v>3</v>
      </c>
      <c r="T650" s="29" t="e">
        <f t="shared" si="196"/>
        <v>#N/A</v>
      </c>
      <c r="U650" s="29" t="e">
        <f t="shared" si="197"/>
        <v>#N/A</v>
      </c>
      <c r="V650" s="29" t="e">
        <f t="shared" si="198"/>
        <v>#N/A</v>
      </c>
      <c r="W650" s="21" t="e">
        <f t="shared" si="207"/>
        <v>#DIV/0!</v>
      </c>
      <c r="X650" s="28">
        <f t="shared" si="199"/>
        <v>0</v>
      </c>
      <c r="Y650" s="28">
        <f t="shared" si="200"/>
        <v>0</v>
      </c>
      <c r="Z650" s="45" t="e">
        <f t="shared" si="208"/>
        <v>#DIV/0!</v>
      </c>
    </row>
    <row r="651" spans="4:26">
      <c r="D651" s="21"/>
      <c r="E651" s="21"/>
      <c r="G651" s="21"/>
      <c r="H651" s="54">
        <f t="shared" si="201"/>
        <v>0</v>
      </c>
      <c r="I651" s="28">
        <f t="shared" si="190"/>
        <v>0</v>
      </c>
      <c r="J651" s="45" t="e">
        <f t="shared" si="202"/>
        <v>#DIV/0!</v>
      </c>
      <c r="K651" s="29">
        <f t="shared" si="203"/>
        <v>3</v>
      </c>
      <c r="L651" s="29">
        <f t="shared" si="191"/>
        <v>0.27</v>
      </c>
      <c r="M651" s="29">
        <f t="shared" si="192"/>
        <v>8.4199999999999997E-2</v>
      </c>
      <c r="N651" s="29">
        <f t="shared" si="193"/>
        <v>12.92</v>
      </c>
      <c r="O651" s="45" t="e">
        <f t="shared" si="204"/>
        <v>#DIV/0!</v>
      </c>
      <c r="P651" s="28">
        <f t="shared" si="194"/>
        <v>10.989169238449415</v>
      </c>
      <c r="Q651" s="28">
        <f t="shared" si="195"/>
        <v>15.087458954343088</v>
      </c>
      <c r="R651" s="45" t="e">
        <f t="shared" si="205"/>
        <v>#DIV/0!</v>
      </c>
      <c r="S651" s="29">
        <f t="shared" si="206"/>
        <v>3</v>
      </c>
      <c r="T651" s="29" t="e">
        <f t="shared" si="196"/>
        <v>#N/A</v>
      </c>
      <c r="U651" s="29" t="e">
        <f t="shared" si="197"/>
        <v>#N/A</v>
      </c>
      <c r="V651" s="29" t="e">
        <f t="shared" si="198"/>
        <v>#N/A</v>
      </c>
      <c r="W651" s="21" t="e">
        <f t="shared" si="207"/>
        <v>#DIV/0!</v>
      </c>
      <c r="X651" s="28">
        <f t="shared" si="199"/>
        <v>0</v>
      </c>
      <c r="Y651" s="28">
        <f t="shared" si="200"/>
        <v>0</v>
      </c>
      <c r="Z651" s="45" t="e">
        <f t="shared" si="208"/>
        <v>#DIV/0!</v>
      </c>
    </row>
    <row r="652" spans="4:26">
      <c r="D652" s="21"/>
      <c r="E652" s="21"/>
      <c r="G652" s="21"/>
      <c r="H652" s="54">
        <f t="shared" si="201"/>
        <v>0</v>
      </c>
      <c r="I652" s="28">
        <f t="shared" si="190"/>
        <v>0</v>
      </c>
      <c r="J652" s="45" t="e">
        <f t="shared" si="202"/>
        <v>#DIV/0!</v>
      </c>
      <c r="K652" s="29">
        <f t="shared" si="203"/>
        <v>3</v>
      </c>
      <c r="L652" s="29">
        <f t="shared" si="191"/>
        <v>0.27</v>
      </c>
      <c r="M652" s="29">
        <f t="shared" si="192"/>
        <v>8.4199999999999997E-2</v>
      </c>
      <c r="N652" s="29">
        <f t="shared" si="193"/>
        <v>12.92</v>
      </c>
      <c r="O652" s="45" t="e">
        <f t="shared" si="204"/>
        <v>#DIV/0!</v>
      </c>
      <c r="P652" s="28">
        <f t="shared" si="194"/>
        <v>10.989169238449415</v>
      </c>
      <c r="Q652" s="28">
        <f t="shared" si="195"/>
        <v>15.087458954343088</v>
      </c>
      <c r="R652" s="45" t="e">
        <f t="shared" si="205"/>
        <v>#DIV/0!</v>
      </c>
      <c r="S652" s="29">
        <f t="shared" si="206"/>
        <v>3</v>
      </c>
      <c r="T652" s="29" t="e">
        <f t="shared" si="196"/>
        <v>#N/A</v>
      </c>
      <c r="U652" s="29" t="e">
        <f t="shared" si="197"/>
        <v>#N/A</v>
      </c>
      <c r="V652" s="29" t="e">
        <f t="shared" si="198"/>
        <v>#N/A</v>
      </c>
      <c r="W652" s="21" t="e">
        <f t="shared" si="207"/>
        <v>#DIV/0!</v>
      </c>
      <c r="X652" s="28">
        <f t="shared" si="199"/>
        <v>0</v>
      </c>
      <c r="Y652" s="28">
        <f t="shared" si="200"/>
        <v>0</v>
      </c>
      <c r="Z652" s="45" t="e">
        <f t="shared" si="208"/>
        <v>#DIV/0!</v>
      </c>
    </row>
    <row r="653" spans="4:26">
      <c r="D653" s="21"/>
      <c r="E653" s="21"/>
      <c r="G653" s="21"/>
      <c r="H653" s="54">
        <f t="shared" si="201"/>
        <v>0</v>
      </c>
      <c r="I653" s="28">
        <f t="shared" si="190"/>
        <v>0</v>
      </c>
      <c r="J653" s="45" t="e">
        <f t="shared" si="202"/>
        <v>#DIV/0!</v>
      </c>
      <c r="K653" s="29">
        <f t="shared" si="203"/>
        <v>3</v>
      </c>
      <c r="L653" s="29">
        <f t="shared" si="191"/>
        <v>0.27</v>
      </c>
      <c r="M653" s="29">
        <f t="shared" si="192"/>
        <v>8.4199999999999997E-2</v>
      </c>
      <c r="N653" s="29">
        <f t="shared" si="193"/>
        <v>12.92</v>
      </c>
      <c r="O653" s="45" t="e">
        <f t="shared" si="204"/>
        <v>#DIV/0!</v>
      </c>
      <c r="P653" s="28">
        <f t="shared" si="194"/>
        <v>10.989169238449415</v>
      </c>
      <c r="Q653" s="28">
        <f t="shared" si="195"/>
        <v>15.087458954343088</v>
      </c>
      <c r="R653" s="45" t="e">
        <f t="shared" si="205"/>
        <v>#DIV/0!</v>
      </c>
      <c r="S653" s="29">
        <f t="shared" si="206"/>
        <v>3</v>
      </c>
      <c r="T653" s="29" t="e">
        <f t="shared" si="196"/>
        <v>#N/A</v>
      </c>
      <c r="U653" s="29" t="e">
        <f t="shared" si="197"/>
        <v>#N/A</v>
      </c>
      <c r="V653" s="29" t="e">
        <f t="shared" si="198"/>
        <v>#N/A</v>
      </c>
      <c r="W653" s="21" t="e">
        <f t="shared" si="207"/>
        <v>#DIV/0!</v>
      </c>
      <c r="X653" s="28">
        <f t="shared" si="199"/>
        <v>0</v>
      </c>
      <c r="Y653" s="28">
        <f t="shared" si="200"/>
        <v>0</v>
      </c>
      <c r="Z653" s="45" t="e">
        <f t="shared" si="208"/>
        <v>#DIV/0!</v>
      </c>
    </row>
    <row r="654" spans="4:26">
      <c r="D654" s="21"/>
      <c r="E654" s="21"/>
      <c r="G654" s="21"/>
      <c r="H654" s="54">
        <f t="shared" si="201"/>
        <v>0</v>
      </c>
      <c r="I654" s="28">
        <f t="shared" si="190"/>
        <v>0</v>
      </c>
      <c r="J654" s="45" t="e">
        <f t="shared" si="202"/>
        <v>#DIV/0!</v>
      </c>
      <c r="K654" s="29">
        <f t="shared" si="203"/>
        <v>3</v>
      </c>
      <c r="L654" s="29">
        <f t="shared" si="191"/>
        <v>0.27</v>
      </c>
      <c r="M654" s="29">
        <f t="shared" si="192"/>
        <v>8.4199999999999997E-2</v>
      </c>
      <c r="N654" s="29">
        <f t="shared" si="193"/>
        <v>12.92</v>
      </c>
      <c r="O654" s="45" t="e">
        <f t="shared" si="204"/>
        <v>#DIV/0!</v>
      </c>
      <c r="P654" s="28">
        <f t="shared" si="194"/>
        <v>10.989169238449415</v>
      </c>
      <c r="Q654" s="28">
        <f t="shared" si="195"/>
        <v>15.087458954343088</v>
      </c>
      <c r="R654" s="45" t="e">
        <f t="shared" si="205"/>
        <v>#DIV/0!</v>
      </c>
      <c r="S654" s="29">
        <f t="shared" si="206"/>
        <v>3</v>
      </c>
      <c r="T654" s="29" t="e">
        <f t="shared" si="196"/>
        <v>#N/A</v>
      </c>
      <c r="U654" s="29" t="e">
        <f t="shared" si="197"/>
        <v>#N/A</v>
      </c>
      <c r="V654" s="29" t="e">
        <f t="shared" si="198"/>
        <v>#N/A</v>
      </c>
      <c r="W654" s="21" t="e">
        <f t="shared" si="207"/>
        <v>#DIV/0!</v>
      </c>
      <c r="X654" s="28">
        <f t="shared" si="199"/>
        <v>0</v>
      </c>
      <c r="Y654" s="28">
        <f t="shared" si="200"/>
        <v>0</v>
      </c>
      <c r="Z654" s="45" t="e">
        <f t="shared" si="208"/>
        <v>#DIV/0!</v>
      </c>
    </row>
    <row r="655" spans="4:26">
      <c r="D655" s="21"/>
      <c r="E655" s="21"/>
      <c r="G655" s="21"/>
      <c r="H655" s="54">
        <f t="shared" si="201"/>
        <v>0</v>
      </c>
      <c r="I655" s="28">
        <f t="shared" si="190"/>
        <v>0</v>
      </c>
      <c r="J655" s="45" t="e">
        <f t="shared" si="202"/>
        <v>#DIV/0!</v>
      </c>
      <c r="K655" s="29">
        <f t="shared" si="203"/>
        <v>3</v>
      </c>
      <c r="L655" s="29">
        <f t="shared" si="191"/>
        <v>0.27</v>
      </c>
      <c r="M655" s="29">
        <f t="shared" si="192"/>
        <v>8.4199999999999997E-2</v>
      </c>
      <c r="N655" s="29">
        <f t="shared" si="193"/>
        <v>12.92</v>
      </c>
      <c r="O655" s="45" t="e">
        <f t="shared" si="204"/>
        <v>#DIV/0!</v>
      </c>
      <c r="P655" s="28">
        <f t="shared" si="194"/>
        <v>10.989169238449415</v>
      </c>
      <c r="Q655" s="28">
        <f t="shared" si="195"/>
        <v>15.087458954343088</v>
      </c>
      <c r="R655" s="45" t="e">
        <f t="shared" si="205"/>
        <v>#DIV/0!</v>
      </c>
      <c r="S655" s="29">
        <f t="shared" si="206"/>
        <v>3</v>
      </c>
      <c r="T655" s="29" t="e">
        <f t="shared" si="196"/>
        <v>#N/A</v>
      </c>
      <c r="U655" s="29" t="e">
        <f t="shared" si="197"/>
        <v>#N/A</v>
      </c>
      <c r="V655" s="29" t="e">
        <f t="shared" si="198"/>
        <v>#N/A</v>
      </c>
      <c r="W655" s="21" t="e">
        <f t="shared" si="207"/>
        <v>#DIV/0!</v>
      </c>
      <c r="X655" s="28">
        <f t="shared" si="199"/>
        <v>0</v>
      </c>
      <c r="Y655" s="28">
        <f t="shared" si="200"/>
        <v>0</v>
      </c>
      <c r="Z655" s="45" t="e">
        <f t="shared" si="208"/>
        <v>#DIV/0!</v>
      </c>
    </row>
    <row r="656" spans="4:26">
      <c r="D656" s="21"/>
      <c r="E656" s="21"/>
      <c r="G656" s="21"/>
      <c r="H656" s="54">
        <f t="shared" si="201"/>
        <v>0</v>
      </c>
      <c r="I656" s="28">
        <f t="shared" si="190"/>
        <v>0</v>
      </c>
      <c r="J656" s="45" t="e">
        <f t="shared" si="202"/>
        <v>#DIV/0!</v>
      </c>
      <c r="K656" s="29">
        <f t="shared" si="203"/>
        <v>3</v>
      </c>
      <c r="L656" s="29">
        <f t="shared" si="191"/>
        <v>0.27</v>
      </c>
      <c r="M656" s="29">
        <f t="shared" si="192"/>
        <v>8.4199999999999997E-2</v>
      </c>
      <c r="N656" s="29">
        <f t="shared" si="193"/>
        <v>12.92</v>
      </c>
      <c r="O656" s="45" t="e">
        <f t="shared" si="204"/>
        <v>#DIV/0!</v>
      </c>
      <c r="P656" s="28">
        <f t="shared" si="194"/>
        <v>10.989169238449415</v>
      </c>
      <c r="Q656" s="28">
        <f t="shared" si="195"/>
        <v>15.087458954343088</v>
      </c>
      <c r="R656" s="45" t="e">
        <f t="shared" si="205"/>
        <v>#DIV/0!</v>
      </c>
      <c r="S656" s="29">
        <f t="shared" si="206"/>
        <v>3</v>
      </c>
      <c r="T656" s="29" t="e">
        <f t="shared" si="196"/>
        <v>#N/A</v>
      </c>
      <c r="U656" s="29" t="e">
        <f t="shared" si="197"/>
        <v>#N/A</v>
      </c>
      <c r="V656" s="29" t="e">
        <f t="shared" si="198"/>
        <v>#N/A</v>
      </c>
      <c r="W656" s="21" t="e">
        <f t="shared" si="207"/>
        <v>#DIV/0!</v>
      </c>
      <c r="X656" s="28">
        <f t="shared" si="199"/>
        <v>0</v>
      </c>
      <c r="Y656" s="28">
        <f t="shared" si="200"/>
        <v>0</v>
      </c>
      <c r="Z656" s="45" t="e">
        <f t="shared" si="208"/>
        <v>#DIV/0!</v>
      </c>
    </row>
    <row r="657" spans="4:26">
      <c r="D657" s="21"/>
      <c r="E657" s="21"/>
      <c r="G657" s="21"/>
      <c r="H657" s="54">
        <f t="shared" si="201"/>
        <v>0</v>
      </c>
      <c r="I657" s="28">
        <f t="shared" si="190"/>
        <v>0</v>
      </c>
      <c r="J657" s="45" t="e">
        <f t="shared" si="202"/>
        <v>#DIV/0!</v>
      </c>
      <c r="K657" s="29">
        <f t="shared" si="203"/>
        <v>3</v>
      </c>
      <c r="L657" s="29">
        <f t="shared" si="191"/>
        <v>0.27</v>
      </c>
      <c r="M657" s="29">
        <f t="shared" si="192"/>
        <v>8.4199999999999997E-2</v>
      </c>
      <c r="N657" s="29">
        <f t="shared" si="193"/>
        <v>12.92</v>
      </c>
      <c r="O657" s="45" t="e">
        <f t="shared" si="204"/>
        <v>#DIV/0!</v>
      </c>
      <c r="P657" s="28">
        <f t="shared" si="194"/>
        <v>10.989169238449415</v>
      </c>
      <c r="Q657" s="28">
        <f t="shared" si="195"/>
        <v>15.087458954343088</v>
      </c>
      <c r="R657" s="45" t="e">
        <f t="shared" si="205"/>
        <v>#DIV/0!</v>
      </c>
      <c r="S657" s="29">
        <f t="shared" si="206"/>
        <v>3</v>
      </c>
      <c r="T657" s="29" t="e">
        <f t="shared" si="196"/>
        <v>#N/A</v>
      </c>
      <c r="U657" s="29" t="e">
        <f t="shared" si="197"/>
        <v>#N/A</v>
      </c>
      <c r="V657" s="29" t="e">
        <f t="shared" si="198"/>
        <v>#N/A</v>
      </c>
      <c r="W657" s="21" t="e">
        <f t="shared" si="207"/>
        <v>#DIV/0!</v>
      </c>
      <c r="X657" s="28">
        <f t="shared" si="199"/>
        <v>0</v>
      </c>
      <c r="Y657" s="28">
        <f t="shared" si="200"/>
        <v>0</v>
      </c>
      <c r="Z657" s="45" t="e">
        <f t="shared" si="208"/>
        <v>#DIV/0!</v>
      </c>
    </row>
    <row r="658" spans="4:26">
      <c r="D658" s="21"/>
      <c r="E658" s="21"/>
      <c r="G658" s="21"/>
      <c r="H658" s="54">
        <f t="shared" si="201"/>
        <v>0</v>
      </c>
      <c r="I658" s="28">
        <f t="shared" si="190"/>
        <v>0</v>
      </c>
      <c r="J658" s="45" t="e">
        <f t="shared" si="202"/>
        <v>#DIV/0!</v>
      </c>
      <c r="K658" s="29">
        <f t="shared" si="203"/>
        <v>3</v>
      </c>
      <c r="L658" s="29">
        <f t="shared" si="191"/>
        <v>0.27</v>
      </c>
      <c r="M658" s="29">
        <f t="shared" si="192"/>
        <v>8.4199999999999997E-2</v>
      </c>
      <c r="N658" s="29">
        <f t="shared" si="193"/>
        <v>12.92</v>
      </c>
      <c r="O658" s="45" t="e">
        <f t="shared" si="204"/>
        <v>#DIV/0!</v>
      </c>
      <c r="P658" s="28">
        <f t="shared" si="194"/>
        <v>10.989169238449415</v>
      </c>
      <c r="Q658" s="28">
        <f t="shared" si="195"/>
        <v>15.087458954343088</v>
      </c>
      <c r="R658" s="45" t="e">
        <f t="shared" si="205"/>
        <v>#DIV/0!</v>
      </c>
      <c r="S658" s="29">
        <f t="shared" si="206"/>
        <v>3</v>
      </c>
      <c r="T658" s="29" t="e">
        <f t="shared" si="196"/>
        <v>#N/A</v>
      </c>
      <c r="U658" s="29" t="e">
        <f t="shared" si="197"/>
        <v>#N/A</v>
      </c>
      <c r="V658" s="29" t="e">
        <f t="shared" si="198"/>
        <v>#N/A</v>
      </c>
      <c r="W658" s="21" t="e">
        <f t="shared" si="207"/>
        <v>#DIV/0!</v>
      </c>
      <c r="X658" s="28">
        <f t="shared" si="199"/>
        <v>0</v>
      </c>
      <c r="Y658" s="28">
        <f t="shared" si="200"/>
        <v>0</v>
      </c>
      <c r="Z658" s="45" t="e">
        <f t="shared" si="208"/>
        <v>#DIV/0!</v>
      </c>
    </row>
    <row r="659" spans="4:26">
      <c r="D659" s="21"/>
      <c r="E659" s="21"/>
      <c r="G659" s="21"/>
      <c r="H659" s="54">
        <f t="shared" si="201"/>
        <v>0</v>
      </c>
      <c r="I659" s="28">
        <f t="shared" si="190"/>
        <v>0</v>
      </c>
      <c r="J659" s="45" t="e">
        <f t="shared" si="202"/>
        <v>#DIV/0!</v>
      </c>
      <c r="K659" s="29">
        <f t="shared" si="203"/>
        <v>3</v>
      </c>
      <c r="L659" s="29">
        <f t="shared" si="191"/>
        <v>0.27</v>
      </c>
      <c r="M659" s="29">
        <f t="shared" si="192"/>
        <v>8.4199999999999997E-2</v>
      </c>
      <c r="N659" s="29">
        <f t="shared" si="193"/>
        <v>12.92</v>
      </c>
      <c r="O659" s="45" t="e">
        <f t="shared" si="204"/>
        <v>#DIV/0!</v>
      </c>
      <c r="P659" s="28">
        <f t="shared" si="194"/>
        <v>10.989169238449415</v>
      </c>
      <c r="Q659" s="28">
        <f t="shared" si="195"/>
        <v>15.087458954343088</v>
      </c>
      <c r="R659" s="45" t="e">
        <f t="shared" si="205"/>
        <v>#DIV/0!</v>
      </c>
      <c r="S659" s="29">
        <f t="shared" si="206"/>
        <v>3</v>
      </c>
      <c r="T659" s="29" t="e">
        <f t="shared" si="196"/>
        <v>#N/A</v>
      </c>
      <c r="U659" s="29" t="e">
        <f t="shared" si="197"/>
        <v>#N/A</v>
      </c>
      <c r="V659" s="29" t="e">
        <f t="shared" si="198"/>
        <v>#N/A</v>
      </c>
      <c r="W659" s="21" t="e">
        <f t="shared" si="207"/>
        <v>#DIV/0!</v>
      </c>
      <c r="X659" s="28">
        <f t="shared" si="199"/>
        <v>0</v>
      </c>
      <c r="Y659" s="28">
        <f t="shared" si="200"/>
        <v>0</v>
      </c>
      <c r="Z659" s="45" t="e">
        <f t="shared" si="208"/>
        <v>#DIV/0!</v>
      </c>
    </row>
    <row r="660" spans="4:26">
      <c r="D660" s="21"/>
      <c r="E660" s="21"/>
      <c r="G660" s="21"/>
      <c r="H660" s="54">
        <f t="shared" si="201"/>
        <v>0</v>
      </c>
      <c r="I660" s="28">
        <f t="shared" si="190"/>
        <v>0</v>
      </c>
      <c r="J660" s="45" t="e">
        <f t="shared" si="202"/>
        <v>#DIV/0!</v>
      </c>
      <c r="K660" s="29">
        <f t="shared" si="203"/>
        <v>3</v>
      </c>
      <c r="L660" s="29">
        <f t="shared" si="191"/>
        <v>0.27</v>
      </c>
      <c r="M660" s="29">
        <f t="shared" si="192"/>
        <v>8.4199999999999997E-2</v>
      </c>
      <c r="N660" s="29">
        <f t="shared" si="193"/>
        <v>12.92</v>
      </c>
      <c r="O660" s="45" t="e">
        <f t="shared" si="204"/>
        <v>#DIV/0!</v>
      </c>
      <c r="P660" s="28">
        <f t="shared" si="194"/>
        <v>10.989169238449415</v>
      </c>
      <c r="Q660" s="28">
        <f t="shared" si="195"/>
        <v>15.087458954343088</v>
      </c>
      <c r="R660" s="45" t="e">
        <f t="shared" si="205"/>
        <v>#DIV/0!</v>
      </c>
      <c r="S660" s="29">
        <f t="shared" si="206"/>
        <v>3</v>
      </c>
      <c r="T660" s="29" t="e">
        <f t="shared" si="196"/>
        <v>#N/A</v>
      </c>
      <c r="U660" s="29" t="e">
        <f t="shared" si="197"/>
        <v>#N/A</v>
      </c>
      <c r="V660" s="29" t="e">
        <f t="shared" si="198"/>
        <v>#N/A</v>
      </c>
      <c r="W660" s="21" t="e">
        <f t="shared" si="207"/>
        <v>#DIV/0!</v>
      </c>
      <c r="X660" s="28">
        <f t="shared" si="199"/>
        <v>0</v>
      </c>
      <c r="Y660" s="28">
        <f t="shared" si="200"/>
        <v>0</v>
      </c>
      <c r="Z660" s="45" t="e">
        <f t="shared" si="208"/>
        <v>#DIV/0!</v>
      </c>
    </row>
    <row r="661" spans="4:26">
      <c r="D661" s="21"/>
      <c r="E661" s="21"/>
      <c r="G661" s="21"/>
      <c r="H661" s="54">
        <f t="shared" si="201"/>
        <v>0</v>
      </c>
      <c r="I661" s="28">
        <f t="shared" si="190"/>
        <v>0</v>
      </c>
      <c r="J661" s="45" t="e">
        <f t="shared" si="202"/>
        <v>#DIV/0!</v>
      </c>
      <c r="K661" s="29">
        <f t="shared" si="203"/>
        <v>3</v>
      </c>
      <c r="L661" s="29">
        <f t="shared" si="191"/>
        <v>0.27</v>
      </c>
      <c r="M661" s="29">
        <f t="shared" si="192"/>
        <v>8.4199999999999997E-2</v>
      </c>
      <c r="N661" s="29">
        <f t="shared" si="193"/>
        <v>12.92</v>
      </c>
      <c r="O661" s="45" t="e">
        <f t="shared" si="204"/>
        <v>#DIV/0!</v>
      </c>
      <c r="P661" s="28">
        <f t="shared" si="194"/>
        <v>10.989169238449415</v>
      </c>
      <c r="Q661" s="28">
        <f t="shared" si="195"/>
        <v>15.087458954343088</v>
      </c>
      <c r="R661" s="45" t="e">
        <f t="shared" si="205"/>
        <v>#DIV/0!</v>
      </c>
      <c r="S661" s="29">
        <f t="shared" si="206"/>
        <v>3</v>
      </c>
      <c r="T661" s="29" t="e">
        <f t="shared" si="196"/>
        <v>#N/A</v>
      </c>
      <c r="U661" s="29" t="e">
        <f t="shared" si="197"/>
        <v>#N/A</v>
      </c>
      <c r="V661" s="29" t="e">
        <f t="shared" si="198"/>
        <v>#N/A</v>
      </c>
      <c r="W661" s="21" t="e">
        <f t="shared" si="207"/>
        <v>#DIV/0!</v>
      </c>
      <c r="X661" s="28">
        <f t="shared" si="199"/>
        <v>0</v>
      </c>
      <c r="Y661" s="28">
        <f t="shared" si="200"/>
        <v>0</v>
      </c>
      <c r="Z661" s="45" t="e">
        <f t="shared" si="208"/>
        <v>#DIV/0!</v>
      </c>
    </row>
    <row r="662" spans="4:26">
      <c r="D662" s="21"/>
      <c r="E662" s="21"/>
      <c r="G662" s="21"/>
      <c r="H662" s="54">
        <f t="shared" si="201"/>
        <v>0</v>
      </c>
      <c r="I662" s="28">
        <f t="shared" si="190"/>
        <v>0</v>
      </c>
      <c r="J662" s="45" t="e">
        <f t="shared" si="202"/>
        <v>#DIV/0!</v>
      </c>
      <c r="K662" s="29">
        <f t="shared" si="203"/>
        <v>3</v>
      </c>
      <c r="L662" s="29">
        <f t="shared" si="191"/>
        <v>0.27</v>
      </c>
      <c r="M662" s="29">
        <f t="shared" si="192"/>
        <v>8.4199999999999997E-2</v>
      </c>
      <c r="N662" s="29">
        <f t="shared" si="193"/>
        <v>12.92</v>
      </c>
      <c r="O662" s="45" t="e">
        <f t="shared" si="204"/>
        <v>#DIV/0!</v>
      </c>
      <c r="P662" s="28">
        <f t="shared" si="194"/>
        <v>10.989169238449415</v>
      </c>
      <c r="Q662" s="28">
        <f t="shared" si="195"/>
        <v>15.087458954343088</v>
      </c>
      <c r="R662" s="45" t="e">
        <f t="shared" si="205"/>
        <v>#DIV/0!</v>
      </c>
      <c r="S662" s="29">
        <f t="shared" si="206"/>
        <v>3</v>
      </c>
      <c r="T662" s="29" t="e">
        <f t="shared" si="196"/>
        <v>#N/A</v>
      </c>
      <c r="U662" s="29" t="e">
        <f t="shared" si="197"/>
        <v>#N/A</v>
      </c>
      <c r="V662" s="29" t="e">
        <f t="shared" si="198"/>
        <v>#N/A</v>
      </c>
      <c r="W662" s="21" t="e">
        <f t="shared" si="207"/>
        <v>#DIV/0!</v>
      </c>
      <c r="X662" s="28">
        <f t="shared" si="199"/>
        <v>0</v>
      </c>
      <c r="Y662" s="28">
        <f t="shared" si="200"/>
        <v>0</v>
      </c>
      <c r="Z662" s="45" t="e">
        <f t="shared" si="208"/>
        <v>#DIV/0!</v>
      </c>
    </row>
    <row r="663" spans="4:26">
      <c r="D663" s="21"/>
      <c r="E663" s="21"/>
      <c r="G663" s="21"/>
      <c r="H663" s="54">
        <f t="shared" si="201"/>
        <v>0</v>
      </c>
      <c r="I663" s="28">
        <f t="shared" si="190"/>
        <v>0</v>
      </c>
      <c r="J663" s="45" t="e">
        <f t="shared" si="202"/>
        <v>#DIV/0!</v>
      </c>
      <c r="K663" s="29">
        <f t="shared" si="203"/>
        <v>3</v>
      </c>
      <c r="L663" s="29">
        <f t="shared" si="191"/>
        <v>0.27</v>
      </c>
      <c r="M663" s="29">
        <f t="shared" si="192"/>
        <v>8.4199999999999997E-2</v>
      </c>
      <c r="N663" s="29">
        <f t="shared" si="193"/>
        <v>12.92</v>
      </c>
      <c r="O663" s="45" t="e">
        <f t="shared" si="204"/>
        <v>#DIV/0!</v>
      </c>
      <c r="P663" s="28">
        <f t="shared" si="194"/>
        <v>10.989169238449415</v>
      </c>
      <c r="Q663" s="28">
        <f t="shared" si="195"/>
        <v>15.087458954343088</v>
      </c>
      <c r="R663" s="45" t="e">
        <f t="shared" si="205"/>
        <v>#DIV/0!</v>
      </c>
      <c r="S663" s="29">
        <f t="shared" si="206"/>
        <v>3</v>
      </c>
      <c r="T663" s="29" t="e">
        <f t="shared" si="196"/>
        <v>#N/A</v>
      </c>
      <c r="U663" s="29" t="e">
        <f t="shared" si="197"/>
        <v>#N/A</v>
      </c>
      <c r="V663" s="29" t="e">
        <f t="shared" si="198"/>
        <v>#N/A</v>
      </c>
      <c r="W663" s="21" t="e">
        <f t="shared" si="207"/>
        <v>#DIV/0!</v>
      </c>
      <c r="X663" s="28">
        <f t="shared" si="199"/>
        <v>0</v>
      </c>
      <c r="Y663" s="28">
        <f t="shared" si="200"/>
        <v>0</v>
      </c>
      <c r="Z663" s="45" t="e">
        <f t="shared" si="208"/>
        <v>#DIV/0!</v>
      </c>
    </row>
    <row r="664" spans="4:26">
      <c r="D664" s="21"/>
      <c r="E664" s="21"/>
      <c r="G664" s="21"/>
      <c r="H664" s="54">
        <f t="shared" si="201"/>
        <v>0</v>
      </c>
      <c r="I664" s="28">
        <f t="shared" si="190"/>
        <v>0</v>
      </c>
      <c r="J664" s="45" t="e">
        <f t="shared" si="202"/>
        <v>#DIV/0!</v>
      </c>
      <c r="K664" s="29">
        <f t="shared" si="203"/>
        <v>3</v>
      </c>
      <c r="L664" s="29">
        <f t="shared" si="191"/>
        <v>0.27</v>
      </c>
      <c r="M664" s="29">
        <f t="shared" si="192"/>
        <v>8.4199999999999997E-2</v>
      </c>
      <c r="N664" s="29">
        <f t="shared" si="193"/>
        <v>12.92</v>
      </c>
      <c r="O664" s="45" t="e">
        <f t="shared" si="204"/>
        <v>#DIV/0!</v>
      </c>
      <c r="P664" s="28">
        <f t="shared" si="194"/>
        <v>10.989169238449415</v>
      </c>
      <c r="Q664" s="28">
        <f t="shared" si="195"/>
        <v>15.087458954343088</v>
      </c>
      <c r="R664" s="45" t="e">
        <f t="shared" si="205"/>
        <v>#DIV/0!</v>
      </c>
      <c r="S664" s="29">
        <f t="shared" si="206"/>
        <v>3</v>
      </c>
      <c r="T664" s="29" t="e">
        <f t="shared" si="196"/>
        <v>#N/A</v>
      </c>
      <c r="U664" s="29" t="e">
        <f t="shared" si="197"/>
        <v>#N/A</v>
      </c>
      <c r="V664" s="29" t="e">
        <f t="shared" si="198"/>
        <v>#N/A</v>
      </c>
      <c r="W664" s="21" t="e">
        <f t="shared" si="207"/>
        <v>#DIV/0!</v>
      </c>
      <c r="X664" s="28">
        <f t="shared" si="199"/>
        <v>0</v>
      </c>
      <c r="Y664" s="28">
        <f t="shared" si="200"/>
        <v>0</v>
      </c>
      <c r="Z664" s="45" t="e">
        <f t="shared" si="208"/>
        <v>#DIV/0!</v>
      </c>
    </row>
    <row r="665" spans="4:26">
      <c r="D665" s="21"/>
      <c r="E665" s="21"/>
      <c r="G665" s="21"/>
      <c r="H665" s="54">
        <f t="shared" si="201"/>
        <v>0</v>
      </c>
      <c r="I665" s="28">
        <f t="shared" si="190"/>
        <v>0</v>
      </c>
      <c r="J665" s="45" t="e">
        <f t="shared" si="202"/>
        <v>#DIV/0!</v>
      </c>
      <c r="K665" s="29">
        <f t="shared" si="203"/>
        <v>3</v>
      </c>
      <c r="L665" s="29">
        <f t="shared" si="191"/>
        <v>0.27</v>
      </c>
      <c r="M665" s="29">
        <f t="shared" si="192"/>
        <v>8.4199999999999997E-2</v>
      </c>
      <c r="N665" s="29">
        <f t="shared" si="193"/>
        <v>12.92</v>
      </c>
      <c r="O665" s="45" t="e">
        <f t="shared" si="204"/>
        <v>#DIV/0!</v>
      </c>
      <c r="P665" s="28">
        <f t="shared" si="194"/>
        <v>10.989169238449415</v>
      </c>
      <c r="Q665" s="28">
        <f t="shared" si="195"/>
        <v>15.087458954343088</v>
      </c>
      <c r="R665" s="45" t="e">
        <f t="shared" si="205"/>
        <v>#DIV/0!</v>
      </c>
      <c r="S665" s="29">
        <f t="shared" si="206"/>
        <v>3</v>
      </c>
      <c r="T665" s="29" t="e">
        <f t="shared" si="196"/>
        <v>#N/A</v>
      </c>
      <c r="U665" s="29" t="e">
        <f t="shared" si="197"/>
        <v>#N/A</v>
      </c>
      <c r="V665" s="29" t="e">
        <f t="shared" si="198"/>
        <v>#N/A</v>
      </c>
      <c r="W665" s="21" t="e">
        <f t="shared" si="207"/>
        <v>#DIV/0!</v>
      </c>
      <c r="X665" s="28">
        <f t="shared" si="199"/>
        <v>0</v>
      </c>
      <c r="Y665" s="28">
        <f t="shared" si="200"/>
        <v>0</v>
      </c>
      <c r="Z665" s="45" t="e">
        <f t="shared" si="208"/>
        <v>#DIV/0!</v>
      </c>
    </row>
    <row r="666" spans="4:26">
      <c r="D666" s="21"/>
      <c r="E666" s="21"/>
      <c r="G666" s="21"/>
      <c r="H666" s="54">
        <f t="shared" si="201"/>
        <v>0</v>
      </c>
      <c r="I666" s="28">
        <f t="shared" si="190"/>
        <v>0</v>
      </c>
      <c r="J666" s="45" t="e">
        <f t="shared" si="202"/>
        <v>#DIV/0!</v>
      </c>
      <c r="K666" s="29">
        <f t="shared" si="203"/>
        <v>3</v>
      </c>
      <c r="L666" s="29">
        <f t="shared" si="191"/>
        <v>0.27</v>
      </c>
      <c r="M666" s="29">
        <f t="shared" si="192"/>
        <v>8.4199999999999997E-2</v>
      </c>
      <c r="N666" s="29">
        <f t="shared" si="193"/>
        <v>12.92</v>
      </c>
      <c r="O666" s="45" t="e">
        <f t="shared" si="204"/>
        <v>#DIV/0!</v>
      </c>
      <c r="P666" s="28">
        <f t="shared" si="194"/>
        <v>10.989169238449415</v>
      </c>
      <c r="Q666" s="28">
        <f t="shared" si="195"/>
        <v>15.087458954343088</v>
      </c>
      <c r="R666" s="45" t="e">
        <f t="shared" si="205"/>
        <v>#DIV/0!</v>
      </c>
      <c r="S666" s="29">
        <f t="shared" si="206"/>
        <v>3</v>
      </c>
      <c r="T666" s="29" t="e">
        <f t="shared" si="196"/>
        <v>#N/A</v>
      </c>
      <c r="U666" s="29" t="e">
        <f t="shared" si="197"/>
        <v>#N/A</v>
      </c>
      <c r="V666" s="29" t="e">
        <f t="shared" si="198"/>
        <v>#N/A</v>
      </c>
      <c r="W666" s="21" t="e">
        <f t="shared" si="207"/>
        <v>#DIV/0!</v>
      </c>
      <c r="X666" s="28">
        <f t="shared" si="199"/>
        <v>0</v>
      </c>
      <c r="Y666" s="28">
        <f t="shared" si="200"/>
        <v>0</v>
      </c>
      <c r="Z666" s="45" t="e">
        <f t="shared" si="208"/>
        <v>#DIV/0!</v>
      </c>
    </row>
    <row r="667" spans="4:26">
      <c r="D667" s="21"/>
      <c r="E667" s="21"/>
      <c r="G667" s="21"/>
      <c r="H667" s="54">
        <f t="shared" si="201"/>
        <v>0</v>
      </c>
      <c r="I667" s="28">
        <f t="shared" si="190"/>
        <v>0</v>
      </c>
      <c r="J667" s="45" t="e">
        <f t="shared" si="202"/>
        <v>#DIV/0!</v>
      </c>
      <c r="K667" s="29">
        <f t="shared" si="203"/>
        <v>3</v>
      </c>
      <c r="L667" s="29">
        <f t="shared" si="191"/>
        <v>0.27</v>
      </c>
      <c r="M667" s="29">
        <f t="shared" si="192"/>
        <v>8.4199999999999997E-2</v>
      </c>
      <c r="N667" s="29">
        <f t="shared" si="193"/>
        <v>12.92</v>
      </c>
      <c r="O667" s="45" t="e">
        <f t="shared" si="204"/>
        <v>#DIV/0!</v>
      </c>
      <c r="P667" s="28">
        <f t="shared" si="194"/>
        <v>10.989169238449415</v>
      </c>
      <c r="Q667" s="28">
        <f t="shared" si="195"/>
        <v>15.087458954343088</v>
      </c>
      <c r="R667" s="45" t="e">
        <f t="shared" si="205"/>
        <v>#DIV/0!</v>
      </c>
      <c r="S667" s="29">
        <f t="shared" si="206"/>
        <v>3</v>
      </c>
      <c r="T667" s="29" t="e">
        <f t="shared" si="196"/>
        <v>#N/A</v>
      </c>
      <c r="U667" s="29" t="e">
        <f t="shared" si="197"/>
        <v>#N/A</v>
      </c>
      <c r="V667" s="29" t="e">
        <f t="shared" si="198"/>
        <v>#N/A</v>
      </c>
      <c r="W667" s="21" t="e">
        <f t="shared" si="207"/>
        <v>#DIV/0!</v>
      </c>
      <c r="X667" s="28">
        <f t="shared" si="199"/>
        <v>0</v>
      </c>
      <c r="Y667" s="28">
        <f t="shared" si="200"/>
        <v>0</v>
      </c>
      <c r="Z667" s="45" t="e">
        <f t="shared" si="208"/>
        <v>#DIV/0!</v>
      </c>
    </row>
    <row r="668" spans="4:26">
      <c r="D668" s="21"/>
      <c r="E668" s="21"/>
      <c r="G668" s="21"/>
      <c r="H668" s="54">
        <f t="shared" si="201"/>
        <v>0</v>
      </c>
      <c r="I668" s="28">
        <f t="shared" si="190"/>
        <v>0</v>
      </c>
      <c r="J668" s="45" t="e">
        <f t="shared" si="202"/>
        <v>#DIV/0!</v>
      </c>
      <c r="K668" s="29">
        <f t="shared" si="203"/>
        <v>3</v>
      </c>
      <c r="L668" s="29">
        <f t="shared" si="191"/>
        <v>0.27</v>
      </c>
      <c r="M668" s="29">
        <f t="shared" si="192"/>
        <v>8.4199999999999997E-2</v>
      </c>
      <c r="N668" s="29">
        <f t="shared" si="193"/>
        <v>12.92</v>
      </c>
      <c r="O668" s="45" t="e">
        <f t="shared" si="204"/>
        <v>#DIV/0!</v>
      </c>
      <c r="P668" s="28">
        <f t="shared" si="194"/>
        <v>10.989169238449415</v>
      </c>
      <c r="Q668" s="28">
        <f t="shared" si="195"/>
        <v>15.087458954343088</v>
      </c>
      <c r="R668" s="45" t="e">
        <f t="shared" si="205"/>
        <v>#DIV/0!</v>
      </c>
      <c r="S668" s="29">
        <f t="shared" si="206"/>
        <v>3</v>
      </c>
      <c r="T668" s="29" t="e">
        <f t="shared" si="196"/>
        <v>#N/A</v>
      </c>
      <c r="U668" s="29" t="e">
        <f t="shared" si="197"/>
        <v>#N/A</v>
      </c>
      <c r="V668" s="29" t="e">
        <f t="shared" si="198"/>
        <v>#N/A</v>
      </c>
      <c r="W668" s="21" t="e">
        <f t="shared" si="207"/>
        <v>#DIV/0!</v>
      </c>
      <c r="X668" s="28">
        <f t="shared" si="199"/>
        <v>0</v>
      </c>
      <c r="Y668" s="28">
        <f t="shared" si="200"/>
        <v>0</v>
      </c>
      <c r="Z668" s="45" t="e">
        <f t="shared" si="208"/>
        <v>#DIV/0!</v>
      </c>
    </row>
    <row r="669" spans="4:26">
      <c r="D669" s="21"/>
      <c r="E669" s="21"/>
      <c r="G669" s="21"/>
      <c r="H669" s="54">
        <f t="shared" si="201"/>
        <v>0</v>
      </c>
      <c r="I669" s="28">
        <f t="shared" si="190"/>
        <v>0</v>
      </c>
      <c r="J669" s="45" t="e">
        <f t="shared" si="202"/>
        <v>#DIV/0!</v>
      </c>
      <c r="K669" s="29">
        <f t="shared" si="203"/>
        <v>3</v>
      </c>
      <c r="L669" s="29">
        <f t="shared" si="191"/>
        <v>0.27</v>
      </c>
      <c r="M669" s="29">
        <f t="shared" si="192"/>
        <v>8.4199999999999997E-2</v>
      </c>
      <c r="N669" s="29">
        <f t="shared" si="193"/>
        <v>12.92</v>
      </c>
      <c r="O669" s="45" t="e">
        <f t="shared" si="204"/>
        <v>#DIV/0!</v>
      </c>
      <c r="P669" s="28">
        <f t="shared" si="194"/>
        <v>10.989169238449415</v>
      </c>
      <c r="Q669" s="28">
        <f t="shared" si="195"/>
        <v>15.087458954343088</v>
      </c>
      <c r="R669" s="45" t="e">
        <f t="shared" si="205"/>
        <v>#DIV/0!</v>
      </c>
      <c r="S669" s="29">
        <f t="shared" si="206"/>
        <v>3</v>
      </c>
      <c r="T669" s="29" t="e">
        <f t="shared" si="196"/>
        <v>#N/A</v>
      </c>
      <c r="U669" s="29" t="e">
        <f t="shared" si="197"/>
        <v>#N/A</v>
      </c>
      <c r="V669" s="29" t="e">
        <f t="shared" si="198"/>
        <v>#N/A</v>
      </c>
      <c r="W669" s="21" t="e">
        <f t="shared" si="207"/>
        <v>#DIV/0!</v>
      </c>
      <c r="X669" s="28">
        <f t="shared" si="199"/>
        <v>0</v>
      </c>
      <c r="Y669" s="28">
        <f t="shared" si="200"/>
        <v>0</v>
      </c>
      <c r="Z669" s="45" t="e">
        <f t="shared" si="208"/>
        <v>#DIV/0!</v>
      </c>
    </row>
    <row r="670" spans="4:26">
      <c r="D670" s="21"/>
      <c r="E670" s="21"/>
      <c r="G670" s="21"/>
      <c r="H670" s="54">
        <f t="shared" si="201"/>
        <v>0</v>
      </c>
      <c r="I670" s="28">
        <f t="shared" si="190"/>
        <v>0</v>
      </c>
      <c r="J670" s="45" t="e">
        <f t="shared" si="202"/>
        <v>#DIV/0!</v>
      </c>
      <c r="K670" s="29">
        <f t="shared" si="203"/>
        <v>3</v>
      </c>
      <c r="L670" s="29">
        <f t="shared" si="191"/>
        <v>0.27</v>
      </c>
      <c r="M670" s="29">
        <f t="shared" si="192"/>
        <v>8.4199999999999997E-2</v>
      </c>
      <c r="N670" s="29">
        <f t="shared" si="193"/>
        <v>12.92</v>
      </c>
      <c r="O670" s="45" t="e">
        <f t="shared" si="204"/>
        <v>#DIV/0!</v>
      </c>
      <c r="P670" s="28">
        <f t="shared" si="194"/>
        <v>10.989169238449415</v>
      </c>
      <c r="Q670" s="28">
        <f t="shared" si="195"/>
        <v>15.087458954343088</v>
      </c>
      <c r="R670" s="45" t="e">
        <f t="shared" si="205"/>
        <v>#DIV/0!</v>
      </c>
      <c r="S670" s="29">
        <f t="shared" si="206"/>
        <v>3</v>
      </c>
      <c r="T670" s="29" t="e">
        <f t="shared" si="196"/>
        <v>#N/A</v>
      </c>
      <c r="U670" s="29" t="e">
        <f t="shared" si="197"/>
        <v>#N/A</v>
      </c>
      <c r="V670" s="29" t="e">
        <f t="shared" si="198"/>
        <v>#N/A</v>
      </c>
      <c r="W670" s="21" t="e">
        <f t="shared" si="207"/>
        <v>#DIV/0!</v>
      </c>
      <c r="X670" s="28">
        <f t="shared" si="199"/>
        <v>0</v>
      </c>
      <c r="Y670" s="28">
        <f t="shared" si="200"/>
        <v>0</v>
      </c>
      <c r="Z670" s="45" t="e">
        <f t="shared" si="208"/>
        <v>#DIV/0!</v>
      </c>
    </row>
    <row r="671" spans="4:26">
      <c r="D671" s="21"/>
      <c r="E671" s="21"/>
      <c r="G671" s="21"/>
      <c r="H671" s="54">
        <f t="shared" si="201"/>
        <v>0</v>
      </c>
      <c r="I671" s="28">
        <f t="shared" si="190"/>
        <v>0</v>
      </c>
      <c r="J671" s="45" t="e">
        <f t="shared" si="202"/>
        <v>#DIV/0!</v>
      </c>
      <c r="K671" s="29">
        <f t="shared" si="203"/>
        <v>3</v>
      </c>
      <c r="L671" s="29">
        <f t="shared" si="191"/>
        <v>0.27</v>
      </c>
      <c r="M671" s="29">
        <f t="shared" si="192"/>
        <v>8.4199999999999997E-2</v>
      </c>
      <c r="N671" s="29">
        <f t="shared" si="193"/>
        <v>12.92</v>
      </c>
      <c r="O671" s="45" t="e">
        <f t="shared" si="204"/>
        <v>#DIV/0!</v>
      </c>
      <c r="P671" s="28">
        <f t="shared" si="194"/>
        <v>10.989169238449415</v>
      </c>
      <c r="Q671" s="28">
        <f t="shared" si="195"/>
        <v>15.087458954343088</v>
      </c>
      <c r="R671" s="45" t="e">
        <f t="shared" si="205"/>
        <v>#DIV/0!</v>
      </c>
      <c r="S671" s="29">
        <f t="shared" si="206"/>
        <v>3</v>
      </c>
      <c r="T671" s="29" t="e">
        <f t="shared" si="196"/>
        <v>#N/A</v>
      </c>
      <c r="U671" s="29" t="e">
        <f t="shared" si="197"/>
        <v>#N/A</v>
      </c>
      <c r="V671" s="29" t="e">
        <f t="shared" si="198"/>
        <v>#N/A</v>
      </c>
      <c r="W671" s="21" t="e">
        <f t="shared" si="207"/>
        <v>#DIV/0!</v>
      </c>
      <c r="X671" s="28">
        <f t="shared" si="199"/>
        <v>0</v>
      </c>
      <c r="Y671" s="28">
        <f t="shared" si="200"/>
        <v>0</v>
      </c>
      <c r="Z671" s="45" t="e">
        <f t="shared" si="208"/>
        <v>#DIV/0!</v>
      </c>
    </row>
    <row r="672" spans="4:26">
      <c r="D672" s="21"/>
      <c r="E672" s="21"/>
      <c r="G672" s="21"/>
      <c r="H672" s="54">
        <f t="shared" si="201"/>
        <v>0</v>
      </c>
      <c r="I672" s="28">
        <f t="shared" si="190"/>
        <v>0</v>
      </c>
      <c r="J672" s="45" t="e">
        <f t="shared" si="202"/>
        <v>#DIV/0!</v>
      </c>
      <c r="K672" s="29">
        <f t="shared" si="203"/>
        <v>3</v>
      </c>
      <c r="L672" s="29">
        <f t="shared" si="191"/>
        <v>0.27</v>
      </c>
      <c r="M672" s="29">
        <f t="shared" si="192"/>
        <v>8.4199999999999997E-2</v>
      </c>
      <c r="N672" s="29">
        <f t="shared" si="193"/>
        <v>12.92</v>
      </c>
      <c r="O672" s="45" t="e">
        <f t="shared" si="204"/>
        <v>#DIV/0!</v>
      </c>
      <c r="P672" s="28">
        <f t="shared" si="194"/>
        <v>10.989169238449415</v>
      </c>
      <c r="Q672" s="28">
        <f t="shared" si="195"/>
        <v>15.087458954343088</v>
      </c>
      <c r="R672" s="45" t="e">
        <f t="shared" si="205"/>
        <v>#DIV/0!</v>
      </c>
      <c r="S672" s="29">
        <f t="shared" si="206"/>
        <v>3</v>
      </c>
      <c r="T672" s="29" t="e">
        <f t="shared" si="196"/>
        <v>#N/A</v>
      </c>
      <c r="U672" s="29" t="e">
        <f t="shared" si="197"/>
        <v>#N/A</v>
      </c>
      <c r="V672" s="29" t="e">
        <f t="shared" si="198"/>
        <v>#N/A</v>
      </c>
      <c r="W672" s="21" t="e">
        <f t="shared" si="207"/>
        <v>#DIV/0!</v>
      </c>
      <c r="X672" s="28">
        <f t="shared" si="199"/>
        <v>0</v>
      </c>
      <c r="Y672" s="28">
        <f t="shared" si="200"/>
        <v>0</v>
      </c>
      <c r="Z672" s="45" t="e">
        <f t="shared" si="208"/>
        <v>#DIV/0!</v>
      </c>
    </row>
    <row r="673" spans="4:26">
      <c r="D673" s="21"/>
      <c r="E673" s="21"/>
      <c r="G673" s="21"/>
      <c r="H673" s="54">
        <f t="shared" si="201"/>
        <v>0</v>
      </c>
      <c r="I673" s="28">
        <f t="shared" si="190"/>
        <v>0</v>
      </c>
      <c r="J673" s="45" t="e">
        <f t="shared" si="202"/>
        <v>#DIV/0!</v>
      </c>
      <c r="K673" s="29">
        <f t="shared" si="203"/>
        <v>3</v>
      </c>
      <c r="L673" s="29">
        <f t="shared" si="191"/>
        <v>0.27</v>
      </c>
      <c r="M673" s="29">
        <f t="shared" si="192"/>
        <v>8.4199999999999997E-2</v>
      </c>
      <c r="N673" s="29">
        <f t="shared" si="193"/>
        <v>12.92</v>
      </c>
      <c r="O673" s="45" t="e">
        <f t="shared" si="204"/>
        <v>#DIV/0!</v>
      </c>
      <c r="P673" s="28">
        <f t="shared" si="194"/>
        <v>10.989169238449415</v>
      </c>
      <c r="Q673" s="28">
        <f t="shared" si="195"/>
        <v>15.087458954343088</v>
      </c>
      <c r="R673" s="45" t="e">
        <f t="shared" si="205"/>
        <v>#DIV/0!</v>
      </c>
      <c r="S673" s="29">
        <f t="shared" si="206"/>
        <v>3</v>
      </c>
      <c r="T673" s="29" t="e">
        <f t="shared" si="196"/>
        <v>#N/A</v>
      </c>
      <c r="U673" s="29" t="e">
        <f t="shared" si="197"/>
        <v>#N/A</v>
      </c>
      <c r="V673" s="29" t="e">
        <f t="shared" si="198"/>
        <v>#N/A</v>
      </c>
      <c r="W673" s="21" t="e">
        <f t="shared" si="207"/>
        <v>#DIV/0!</v>
      </c>
      <c r="X673" s="28">
        <f t="shared" si="199"/>
        <v>0</v>
      </c>
      <c r="Y673" s="28">
        <f t="shared" si="200"/>
        <v>0</v>
      </c>
      <c r="Z673" s="45" t="e">
        <f t="shared" si="208"/>
        <v>#DIV/0!</v>
      </c>
    </row>
    <row r="674" spans="4:26">
      <c r="D674" s="21"/>
      <c r="E674" s="21"/>
      <c r="G674" s="21"/>
      <c r="H674" s="54">
        <f t="shared" si="201"/>
        <v>0</v>
      </c>
      <c r="I674" s="28">
        <f t="shared" si="190"/>
        <v>0</v>
      </c>
      <c r="J674" s="45" t="e">
        <f t="shared" si="202"/>
        <v>#DIV/0!</v>
      </c>
      <c r="K674" s="29">
        <f t="shared" si="203"/>
        <v>3</v>
      </c>
      <c r="L674" s="29">
        <f t="shared" si="191"/>
        <v>0.27</v>
      </c>
      <c r="M674" s="29">
        <f t="shared" si="192"/>
        <v>8.4199999999999997E-2</v>
      </c>
      <c r="N674" s="29">
        <f t="shared" si="193"/>
        <v>12.92</v>
      </c>
      <c r="O674" s="45" t="e">
        <f t="shared" si="204"/>
        <v>#DIV/0!</v>
      </c>
      <c r="P674" s="28">
        <f t="shared" si="194"/>
        <v>10.989169238449415</v>
      </c>
      <c r="Q674" s="28">
        <f t="shared" si="195"/>
        <v>15.087458954343088</v>
      </c>
      <c r="R674" s="45" t="e">
        <f t="shared" si="205"/>
        <v>#DIV/0!</v>
      </c>
      <c r="S674" s="29">
        <f t="shared" si="206"/>
        <v>3</v>
      </c>
      <c r="T674" s="29" t="e">
        <f t="shared" si="196"/>
        <v>#N/A</v>
      </c>
      <c r="U674" s="29" t="e">
        <f t="shared" si="197"/>
        <v>#N/A</v>
      </c>
      <c r="V674" s="29" t="e">
        <f t="shared" si="198"/>
        <v>#N/A</v>
      </c>
      <c r="W674" s="21" t="e">
        <f t="shared" si="207"/>
        <v>#DIV/0!</v>
      </c>
      <c r="X674" s="28">
        <f t="shared" si="199"/>
        <v>0</v>
      </c>
      <c r="Y674" s="28">
        <f t="shared" si="200"/>
        <v>0</v>
      </c>
      <c r="Z674" s="45" t="e">
        <f t="shared" si="208"/>
        <v>#DIV/0!</v>
      </c>
    </row>
    <row r="675" spans="4:26">
      <c r="D675" s="21"/>
      <c r="E675" s="21"/>
      <c r="G675" s="21"/>
      <c r="H675" s="54">
        <f t="shared" si="201"/>
        <v>0</v>
      </c>
      <c r="I675" s="28">
        <f t="shared" si="190"/>
        <v>0</v>
      </c>
      <c r="J675" s="45" t="e">
        <f t="shared" si="202"/>
        <v>#DIV/0!</v>
      </c>
      <c r="K675" s="29">
        <f t="shared" si="203"/>
        <v>3</v>
      </c>
      <c r="L675" s="29">
        <f t="shared" si="191"/>
        <v>0.27</v>
      </c>
      <c r="M675" s="29">
        <f t="shared" si="192"/>
        <v>8.4199999999999997E-2</v>
      </c>
      <c r="N675" s="29">
        <f t="shared" si="193"/>
        <v>12.92</v>
      </c>
      <c r="O675" s="45" t="e">
        <f t="shared" si="204"/>
        <v>#DIV/0!</v>
      </c>
      <c r="P675" s="28">
        <f t="shared" si="194"/>
        <v>10.989169238449415</v>
      </c>
      <c r="Q675" s="28">
        <f t="shared" si="195"/>
        <v>15.087458954343088</v>
      </c>
      <c r="R675" s="45" t="e">
        <f t="shared" si="205"/>
        <v>#DIV/0!</v>
      </c>
      <c r="S675" s="29">
        <f t="shared" si="206"/>
        <v>3</v>
      </c>
      <c r="T675" s="29" t="e">
        <f t="shared" si="196"/>
        <v>#N/A</v>
      </c>
      <c r="U675" s="29" t="e">
        <f t="shared" si="197"/>
        <v>#N/A</v>
      </c>
      <c r="V675" s="29" t="e">
        <f t="shared" si="198"/>
        <v>#N/A</v>
      </c>
      <c r="W675" s="21" t="e">
        <f t="shared" si="207"/>
        <v>#DIV/0!</v>
      </c>
      <c r="X675" s="28">
        <f t="shared" si="199"/>
        <v>0</v>
      </c>
      <c r="Y675" s="28">
        <f t="shared" si="200"/>
        <v>0</v>
      </c>
      <c r="Z675" s="45" t="e">
        <f t="shared" si="208"/>
        <v>#DIV/0!</v>
      </c>
    </row>
    <row r="676" spans="4:26">
      <c r="D676" s="21"/>
      <c r="E676" s="21"/>
      <c r="G676" s="21"/>
      <c r="H676" s="54">
        <f t="shared" si="201"/>
        <v>0</v>
      </c>
      <c r="I676" s="28">
        <f t="shared" si="190"/>
        <v>0</v>
      </c>
      <c r="J676" s="45" t="e">
        <f t="shared" si="202"/>
        <v>#DIV/0!</v>
      </c>
      <c r="K676" s="29">
        <f t="shared" si="203"/>
        <v>3</v>
      </c>
      <c r="L676" s="29">
        <f t="shared" si="191"/>
        <v>0.27</v>
      </c>
      <c r="M676" s="29">
        <f t="shared" si="192"/>
        <v>8.4199999999999997E-2</v>
      </c>
      <c r="N676" s="29">
        <f t="shared" si="193"/>
        <v>12.92</v>
      </c>
      <c r="O676" s="45" t="e">
        <f t="shared" si="204"/>
        <v>#DIV/0!</v>
      </c>
      <c r="P676" s="28">
        <f t="shared" si="194"/>
        <v>10.989169238449415</v>
      </c>
      <c r="Q676" s="28">
        <f t="shared" si="195"/>
        <v>15.087458954343088</v>
      </c>
      <c r="R676" s="45" t="e">
        <f t="shared" si="205"/>
        <v>#DIV/0!</v>
      </c>
      <c r="S676" s="29">
        <f t="shared" si="206"/>
        <v>3</v>
      </c>
      <c r="T676" s="29" t="e">
        <f t="shared" si="196"/>
        <v>#N/A</v>
      </c>
      <c r="U676" s="29" t="e">
        <f t="shared" si="197"/>
        <v>#N/A</v>
      </c>
      <c r="V676" s="29" t="e">
        <f t="shared" si="198"/>
        <v>#N/A</v>
      </c>
      <c r="W676" s="21" t="e">
        <f t="shared" si="207"/>
        <v>#DIV/0!</v>
      </c>
      <c r="X676" s="28">
        <f t="shared" si="199"/>
        <v>0</v>
      </c>
      <c r="Y676" s="28">
        <f t="shared" si="200"/>
        <v>0</v>
      </c>
      <c r="Z676" s="45" t="e">
        <f t="shared" si="208"/>
        <v>#DIV/0!</v>
      </c>
    </row>
    <row r="677" spans="4:26">
      <c r="D677" s="21"/>
      <c r="E677" s="21"/>
      <c r="G677" s="21"/>
      <c r="H677" s="54">
        <f t="shared" si="201"/>
        <v>0</v>
      </c>
      <c r="I677" s="28">
        <f t="shared" si="190"/>
        <v>0</v>
      </c>
      <c r="J677" s="45" t="e">
        <f t="shared" si="202"/>
        <v>#DIV/0!</v>
      </c>
      <c r="K677" s="29">
        <f t="shared" si="203"/>
        <v>3</v>
      </c>
      <c r="L677" s="29">
        <f t="shared" si="191"/>
        <v>0.27</v>
      </c>
      <c r="M677" s="29">
        <f t="shared" si="192"/>
        <v>8.4199999999999997E-2</v>
      </c>
      <c r="N677" s="29">
        <f t="shared" si="193"/>
        <v>12.92</v>
      </c>
      <c r="O677" s="45" t="e">
        <f t="shared" si="204"/>
        <v>#DIV/0!</v>
      </c>
      <c r="P677" s="28">
        <f t="shared" si="194"/>
        <v>10.989169238449415</v>
      </c>
      <c r="Q677" s="28">
        <f t="shared" si="195"/>
        <v>15.087458954343088</v>
      </c>
      <c r="R677" s="45" t="e">
        <f t="shared" si="205"/>
        <v>#DIV/0!</v>
      </c>
      <c r="S677" s="29">
        <f t="shared" si="206"/>
        <v>3</v>
      </c>
      <c r="T677" s="29" t="e">
        <f t="shared" si="196"/>
        <v>#N/A</v>
      </c>
      <c r="U677" s="29" t="e">
        <f t="shared" si="197"/>
        <v>#N/A</v>
      </c>
      <c r="V677" s="29" t="e">
        <f t="shared" si="198"/>
        <v>#N/A</v>
      </c>
      <c r="W677" s="21" t="e">
        <f t="shared" si="207"/>
        <v>#DIV/0!</v>
      </c>
      <c r="X677" s="28">
        <f t="shared" si="199"/>
        <v>0</v>
      </c>
      <c r="Y677" s="28">
        <f t="shared" si="200"/>
        <v>0</v>
      </c>
      <c r="Z677" s="45" t="e">
        <f t="shared" si="208"/>
        <v>#DIV/0!</v>
      </c>
    </row>
    <row r="678" spans="4:26">
      <c r="D678" s="21"/>
      <c r="E678" s="21"/>
      <c r="G678" s="21"/>
      <c r="H678" s="54">
        <f t="shared" si="201"/>
        <v>0</v>
      </c>
      <c r="I678" s="28">
        <f t="shared" si="190"/>
        <v>0</v>
      </c>
      <c r="J678" s="45" t="e">
        <f t="shared" si="202"/>
        <v>#DIV/0!</v>
      </c>
      <c r="K678" s="29">
        <f t="shared" si="203"/>
        <v>3</v>
      </c>
      <c r="L678" s="29">
        <f t="shared" si="191"/>
        <v>0.27</v>
      </c>
      <c r="M678" s="29">
        <f t="shared" si="192"/>
        <v>8.4199999999999997E-2</v>
      </c>
      <c r="N678" s="29">
        <f t="shared" si="193"/>
        <v>12.92</v>
      </c>
      <c r="O678" s="45" t="e">
        <f t="shared" si="204"/>
        <v>#DIV/0!</v>
      </c>
      <c r="P678" s="28">
        <f t="shared" si="194"/>
        <v>10.989169238449415</v>
      </c>
      <c r="Q678" s="28">
        <f t="shared" si="195"/>
        <v>15.087458954343088</v>
      </c>
      <c r="R678" s="45" t="e">
        <f t="shared" si="205"/>
        <v>#DIV/0!</v>
      </c>
      <c r="S678" s="29">
        <f t="shared" si="206"/>
        <v>3</v>
      </c>
      <c r="T678" s="29" t="e">
        <f t="shared" si="196"/>
        <v>#N/A</v>
      </c>
      <c r="U678" s="29" t="e">
        <f t="shared" si="197"/>
        <v>#N/A</v>
      </c>
      <c r="V678" s="29" t="e">
        <f t="shared" si="198"/>
        <v>#N/A</v>
      </c>
      <c r="W678" s="21" t="e">
        <f t="shared" si="207"/>
        <v>#DIV/0!</v>
      </c>
      <c r="X678" s="28">
        <f t="shared" si="199"/>
        <v>0</v>
      </c>
      <c r="Y678" s="28">
        <f t="shared" si="200"/>
        <v>0</v>
      </c>
      <c r="Z678" s="45" t="e">
        <f t="shared" si="208"/>
        <v>#DIV/0!</v>
      </c>
    </row>
    <row r="679" spans="4:26">
      <c r="D679" s="21"/>
      <c r="E679" s="21"/>
      <c r="G679" s="21"/>
      <c r="H679" s="54">
        <f t="shared" si="201"/>
        <v>0</v>
      </c>
      <c r="I679" s="28">
        <f t="shared" si="190"/>
        <v>0</v>
      </c>
      <c r="J679" s="45" t="e">
        <f t="shared" si="202"/>
        <v>#DIV/0!</v>
      </c>
      <c r="K679" s="29">
        <f t="shared" si="203"/>
        <v>3</v>
      </c>
      <c r="L679" s="29">
        <f t="shared" si="191"/>
        <v>0.27</v>
      </c>
      <c r="M679" s="29">
        <f t="shared" si="192"/>
        <v>8.4199999999999997E-2</v>
      </c>
      <c r="N679" s="29">
        <f t="shared" si="193"/>
        <v>12.92</v>
      </c>
      <c r="O679" s="45" t="e">
        <f t="shared" si="204"/>
        <v>#DIV/0!</v>
      </c>
      <c r="P679" s="28">
        <f t="shared" si="194"/>
        <v>10.989169238449415</v>
      </c>
      <c r="Q679" s="28">
        <f t="shared" si="195"/>
        <v>15.087458954343088</v>
      </c>
      <c r="R679" s="45" t="e">
        <f t="shared" si="205"/>
        <v>#DIV/0!</v>
      </c>
      <c r="S679" s="29">
        <f t="shared" si="206"/>
        <v>3</v>
      </c>
      <c r="T679" s="29" t="e">
        <f t="shared" si="196"/>
        <v>#N/A</v>
      </c>
      <c r="U679" s="29" t="e">
        <f t="shared" si="197"/>
        <v>#N/A</v>
      </c>
      <c r="V679" s="29" t="e">
        <f t="shared" si="198"/>
        <v>#N/A</v>
      </c>
      <c r="W679" s="21" t="e">
        <f t="shared" si="207"/>
        <v>#DIV/0!</v>
      </c>
      <c r="X679" s="28">
        <f t="shared" si="199"/>
        <v>0</v>
      </c>
      <c r="Y679" s="28">
        <f t="shared" si="200"/>
        <v>0</v>
      </c>
      <c r="Z679" s="45" t="e">
        <f t="shared" si="208"/>
        <v>#DIV/0!</v>
      </c>
    </row>
    <row r="680" spans="4:26">
      <c r="D680" s="21"/>
      <c r="E680" s="21"/>
      <c r="G680" s="21"/>
      <c r="H680" s="54">
        <f t="shared" si="201"/>
        <v>0</v>
      </c>
      <c r="I680" s="28">
        <f t="shared" si="190"/>
        <v>0</v>
      </c>
      <c r="J680" s="45" t="e">
        <f t="shared" si="202"/>
        <v>#DIV/0!</v>
      </c>
      <c r="K680" s="29">
        <f t="shared" si="203"/>
        <v>3</v>
      </c>
      <c r="L680" s="29">
        <f t="shared" si="191"/>
        <v>0.27</v>
      </c>
      <c r="M680" s="29">
        <f t="shared" si="192"/>
        <v>8.4199999999999997E-2</v>
      </c>
      <c r="N680" s="29">
        <f t="shared" si="193"/>
        <v>12.92</v>
      </c>
      <c r="O680" s="45" t="e">
        <f t="shared" si="204"/>
        <v>#DIV/0!</v>
      </c>
      <c r="P680" s="28">
        <f t="shared" si="194"/>
        <v>10.989169238449415</v>
      </c>
      <c r="Q680" s="28">
        <f t="shared" si="195"/>
        <v>15.087458954343088</v>
      </c>
      <c r="R680" s="45" t="e">
        <f t="shared" si="205"/>
        <v>#DIV/0!</v>
      </c>
      <c r="S680" s="29">
        <f t="shared" si="206"/>
        <v>3</v>
      </c>
      <c r="T680" s="29" t="e">
        <f t="shared" si="196"/>
        <v>#N/A</v>
      </c>
      <c r="U680" s="29" t="e">
        <f t="shared" si="197"/>
        <v>#N/A</v>
      </c>
      <c r="V680" s="29" t="e">
        <f t="shared" si="198"/>
        <v>#N/A</v>
      </c>
      <c r="W680" s="21" t="e">
        <f t="shared" si="207"/>
        <v>#DIV/0!</v>
      </c>
      <c r="X680" s="28">
        <f t="shared" si="199"/>
        <v>0</v>
      </c>
      <c r="Y680" s="28">
        <f t="shared" si="200"/>
        <v>0</v>
      </c>
      <c r="Z680" s="45" t="e">
        <f t="shared" si="208"/>
        <v>#DIV/0!</v>
      </c>
    </row>
    <row r="681" spans="4:26">
      <c r="D681" s="21"/>
      <c r="E681" s="21"/>
      <c r="G681" s="21"/>
      <c r="H681" s="54">
        <f t="shared" si="201"/>
        <v>0</v>
      </c>
      <c r="I681" s="28">
        <f t="shared" si="190"/>
        <v>0</v>
      </c>
      <c r="J681" s="45" t="e">
        <f t="shared" si="202"/>
        <v>#DIV/0!</v>
      </c>
      <c r="K681" s="29">
        <f t="shared" si="203"/>
        <v>3</v>
      </c>
      <c r="L681" s="29">
        <f t="shared" si="191"/>
        <v>0.27</v>
      </c>
      <c r="M681" s="29">
        <f t="shared" si="192"/>
        <v>8.4199999999999997E-2</v>
      </c>
      <c r="N681" s="29">
        <f t="shared" si="193"/>
        <v>12.92</v>
      </c>
      <c r="O681" s="45" t="e">
        <f t="shared" si="204"/>
        <v>#DIV/0!</v>
      </c>
      <c r="P681" s="28">
        <f t="shared" si="194"/>
        <v>10.989169238449415</v>
      </c>
      <c r="Q681" s="28">
        <f t="shared" si="195"/>
        <v>15.087458954343088</v>
      </c>
      <c r="R681" s="45" t="e">
        <f t="shared" si="205"/>
        <v>#DIV/0!</v>
      </c>
      <c r="S681" s="29">
        <f t="shared" si="206"/>
        <v>3</v>
      </c>
      <c r="T681" s="29" t="e">
        <f t="shared" si="196"/>
        <v>#N/A</v>
      </c>
      <c r="U681" s="29" t="e">
        <f t="shared" si="197"/>
        <v>#N/A</v>
      </c>
      <c r="V681" s="29" t="e">
        <f t="shared" si="198"/>
        <v>#N/A</v>
      </c>
      <c r="W681" s="21" t="e">
        <f t="shared" si="207"/>
        <v>#DIV/0!</v>
      </c>
      <c r="X681" s="28">
        <f t="shared" si="199"/>
        <v>0</v>
      </c>
      <c r="Y681" s="28">
        <f t="shared" si="200"/>
        <v>0</v>
      </c>
      <c r="Z681" s="45" t="e">
        <f t="shared" si="208"/>
        <v>#DIV/0!</v>
      </c>
    </row>
    <row r="682" spans="4:26">
      <c r="D682" s="21"/>
      <c r="E682" s="21"/>
      <c r="G682" s="21"/>
      <c r="H682" s="54">
        <f t="shared" si="201"/>
        <v>0</v>
      </c>
      <c r="I682" s="28">
        <f t="shared" si="190"/>
        <v>0</v>
      </c>
      <c r="J682" s="45" t="e">
        <f t="shared" si="202"/>
        <v>#DIV/0!</v>
      </c>
      <c r="K682" s="29">
        <f t="shared" si="203"/>
        <v>3</v>
      </c>
      <c r="L682" s="29">
        <f t="shared" si="191"/>
        <v>0.27</v>
      </c>
      <c r="M682" s="29">
        <f t="shared" si="192"/>
        <v>8.4199999999999997E-2</v>
      </c>
      <c r="N682" s="29">
        <f t="shared" si="193"/>
        <v>12.92</v>
      </c>
      <c r="O682" s="45" t="e">
        <f t="shared" si="204"/>
        <v>#DIV/0!</v>
      </c>
      <c r="P682" s="28">
        <f t="shared" si="194"/>
        <v>10.989169238449415</v>
      </c>
      <c r="Q682" s="28">
        <f t="shared" si="195"/>
        <v>15.087458954343088</v>
      </c>
      <c r="R682" s="45" t="e">
        <f t="shared" si="205"/>
        <v>#DIV/0!</v>
      </c>
      <c r="S682" s="29">
        <f t="shared" si="206"/>
        <v>3</v>
      </c>
      <c r="T682" s="29" t="e">
        <f t="shared" si="196"/>
        <v>#N/A</v>
      </c>
      <c r="U682" s="29" t="e">
        <f t="shared" si="197"/>
        <v>#N/A</v>
      </c>
      <c r="V682" s="29" t="e">
        <f t="shared" si="198"/>
        <v>#N/A</v>
      </c>
      <c r="W682" s="21" t="e">
        <f t="shared" si="207"/>
        <v>#DIV/0!</v>
      </c>
      <c r="X682" s="28">
        <f t="shared" si="199"/>
        <v>0</v>
      </c>
      <c r="Y682" s="28">
        <f t="shared" si="200"/>
        <v>0</v>
      </c>
      <c r="Z682" s="45" t="e">
        <f t="shared" si="208"/>
        <v>#DIV/0!</v>
      </c>
    </row>
    <row r="683" spans="4:26">
      <c r="D683" s="21"/>
      <c r="E683" s="21"/>
      <c r="G683" s="21"/>
      <c r="H683" s="54">
        <f t="shared" si="201"/>
        <v>0</v>
      </c>
      <c r="I683" s="28">
        <f t="shared" si="190"/>
        <v>0</v>
      </c>
      <c r="J683" s="45" t="e">
        <f t="shared" si="202"/>
        <v>#DIV/0!</v>
      </c>
      <c r="K683" s="29">
        <f t="shared" si="203"/>
        <v>3</v>
      </c>
      <c r="L683" s="29">
        <f t="shared" si="191"/>
        <v>0.27</v>
      </c>
      <c r="M683" s="29">
        <f t="shared" si="192"/>
        <v>8.4199999999999997E-2</v>
      </c>
      <c r="N683" s="29">
        <f t="shared" si="193"/>
        <v>12.92</v>
      </c>
      <c r="O683" s="45" t="e">
        <f t="shared" si="204"/>
        <v>#DIV/0!</v>
      </c>
      <c r="P683" s="28">
        <f t="shared" si="194"/>
        <v>10.989169238449415</v>
      </c>
      <c r="Q683" s="28">
        <f t="shared" si="195"/>
        <v>15.087458954343088</v>
      </c>
      <c r="R683" s="45" t="e">
        <f t="shared" si="205"/>
        <v>#DIV/0!</v>
      </c>
      <c r="S683" s="29">
        <f t="shared" si="206"/>
        <v>3</v>
      </c>
      <c r="T683" s="29" t="e">
        <f t="shared" si="196"/>
        <v>#N/A</v>
      </c>
      <c r="U683" s="29" t="e">
        <f t="shared" si="197"/>
        <v>#N/A</v>
      </c>
      <c r="V683" s="29" t="e">
        <f t="shared" si="198"/>
        <v>#N/A</v>
      </c>
      <c r="W683" s="21" t="e">
        <f t="shared" si="207"/>
        <v>#DIV/0!</v>
      </c>
      <c r="X683" s="28">
        <f t="shared" si="199"/>
        <v>0</v>
      </c>
      <c r="Y683" s="28">
        <f t="shared" si="200"/>
        <v>0</v>
      </c>
      <c r="Z683" s="45" t="e">
        <f t="shared" si="208"/>
        <v>#DIV/0!</v>
      </c>
    </row>
    <row r="684" spans="4:26">
      <c r="D684" s="21"/>
      <c r="E684" s="21"/>
      <c r="G684" s="21"/>
      <c r="H684" s="54">
        <f t="shared" si="201"/>
        <v>0</v>
      </c>
      <c r="I684" s="28">
        <f t="shared" si="190"/>
        <v>0</v>
      </c>
      <c r="J684" s="45" t="e">
        <f t="shared" si="202"/>
        <v>#DIV/0!</v>
      </c>
      <c r="K684" s="29">
        <f t="shared" si="203"/>
        <v>3</v>
      </c>
      <c r="L684" s="29">
        <f t="shared" si="191"/>
        <v>0.27</v>
      </c>
      <c r="M684" s="29">
        <f t="shared" si="192"/>
        <v>8.4199999999999997E-2</v>
      </c>
      <c r="N684" s="29">
        <f t="shared" si="193"/>
        <v>12.92</v>
      </c>
      <c r="O684" s="45" t="e">
        <f t="shared" si="204"/>
        <v>#DIV/0!</v>
      </c>
      <c r="P684" s="28">
        <f t="shared" si="194"/>
        <v>10.989169238449415</v>
      </c>
      <c r="Q684" s="28">
        <f t="shared" si="195"/>
        <v>15.087458954343088</v>
      </c>
      <c r="R684" s="45" t="e">
        <f t="shared" si="205"/>
        <v>#DIV/0!</v>
      </c>
      <c r="S684" s="29">
        <f t="shared" si="206"/>
        <v>3</v>
      </c>
      <c r="T684" s="29" t="e">
        <f t="shared" si="196"/>
        <v>#N/A</v>
      </c>
      <c r="U684" s="29" t="e">
        <f t="shared" si="197"/>
        <v>#N/A</v>
      </c>
      <c r="V684" s="29" t="e">
        <f t="shared" si="198"/>
        <v>#N/A</v>
      </c>
      <c r="W684" s="21" t="e">
        <f t="shared" si="207"/>
        <v>#DIV/0!</v>
      </c>
      <c r="X684" s="28">
        <f t="shared" si="199"/>
        <v>0</v>
      </c>
      <c r="Y684" s="28">
        <f t="shared" si="200"/>
        <v>0</v>
      </c>
      <c r="Z684" s="45" t="e">
        <f t="shared" si="208"/>
        <v>#DIV/0!</v>
      </c>
    </row>
    <row r="685" spans="4:26">
      <c r="D685" s="21"/>
      <c r="E685" s="21"/>
      <c r="G685" s="21"/>
      <c r="H685" s="54">
        <f t="shared" si="201"/>
        <v>0</v>
      </c>
      <c r="I685" s="28">
        <f t="shared" si="190"/>
        <v>0</v>
      </c>
      <c r="J685" s="45" t="e">
        <f t="shared" si="202"/>
        <v>#DIV/0!</v>
      </c>
      <c r="K685" s="29">
        <f t="shared" si="203"/>
        <v>3</v>
      </c>
      <c r="L685" s="29">
        <f t="shared" si="191"/>
        <v>0.27</v>
      </c>
      <c r="M685" s="29">
        <f t="shared" si="192"/>
        <v>8.4199999999999997E-2</v>
      </c>
      <c r="N685" s="29">
        <f t="shared" si="193"/>
        <v>12.92</v>
      </c>
      <c r="O685" s="45" t="e">
        <f t="shared" si="204"/>
        <v>#DIV/0!</v>
      </c>
      <c r="P685" s="28">
        <f t="shared" si="194"/>
        <v>10.989169238449415</v>
      </c>
      <c r="Q685" s="28">
        <f t="shared" si="195"/>
        <v>15.087458954343088</v>
      </c>
      <c r="R685" s="45" t="e">
        <f t="shared" si="205"/>
        <v>#DIV/0!</v>
      </c>
      <c r="S685" s="29">
        <f t="shared" si="206"/>
        <v>3</v>
      </c>
      <c r="T685" s="29" t="e">
        <f t="shared" si="196"/>
        <v>#N/A</v>
      </c>
      <c r="U685" s="29" t="e">
        <f t="shared" si="197"/>
        <v>#N/A</v>
      </c>
      <c r="V685" s="29" t="e">
        <f t="shared" si="198"/>
        <v>#N/A</v>
      </c>
      <c r="W685" s="21" t="e">
        <f t="shared" si="207"/>
        <v>#DIV/0!</v>
      </c>
      <c r="X685" s="28">
        <f t="shared" si="199"/>
        <v>0</v>
      </c>
      <c r="Y685" s="28">
        <f t="shared" si="200"/>
        <v>0</v>
      </c>
      <c r="Z685" s="45" t="e">
        <f t="shared" si="208"/>
        <v>#DIV/0!</v>
      </c>
    </row>
    <row r="686" spans="4:26">
      <c r="D686" s="21"/>
      <c r="E686" s="21"/>
      <c r="G686" s="21"/>
      <c r="H686" s="54">
        <f t="shared" si="201"/>
        <v>0</v>
      </c>
      <c r="I686" s="28">
        <f t="shared" si="190"/>
        <v>0</v>
      </c>
      <c r="J686" s="45" t="e">
        <f t="shared" si="202"/>
        <v>#DIV/0!</v>
      </c>
      <c r="K686" s="29">
        <f t="shared" si="203"/>
        <v>3</v>
      </c>
      <c r="L686" s="29">
        <f t="shared" si="191"/>
        <v>0.27</v>
      </c>
      <c r="M686" s="29">
        <f t="shared" si="192"/>
        <v>8.4199999999999997E-2</v>
      </c>
      <c r="N686" s="29">
        <f t="shared" si="193"/>
        <v>12.92</v>
      </c>
      <c r="O686" s="45" t="e">
        <f t="shared" si="204"/>
        <v>#DIV/0!</v>
      </c>
      <c r="P686" s="28">
        <f t="shared" si="194"/>
        <v>10.989169238449415</v>
      </c>
      <c r="Q686" s="28">
        <f t="shared" si="195"/>
        <v>15.087458954343088</v>
      </c>
      <c r="R686" s="45" t="e">
        <f t="shared" si="205"/>
        <v>#DIV/0!</v>
      </c>
      <c r="S686" s="29">
        <f t="shared" si="206"/>
        <v>3</v>
      </c>
      <c r="T686" s="29" t="e">
        <f t="shared" si="196"/>
        <v>#N/A</v>
      </c>
      <c r="U686" s="29" t="e">
        <f t="shared" si="197"/>
        <v>#N/A</v>
      </c>
      <c r="V686" s="29" t="e">
        <f t="shared" si="198"/>
        <v>#N/A</v>
      </c>
      <c r="W686" s="21" t="e">
        <f t="shared" si="207"/>
        <v>#DIV/0!</v>
      </c>
      <c r="X686" s="28">
        <f t="shared" si="199"/>
        <v>0</v>
      </c>
      <c r="Y686" s="28">
        <f t="shared" si="200"/>
        <v>0</v>
      </c>
      <c r="Z686" s="45" t="e">
        <f t="shared" si="208"/>
        <v>#DIV/0!</v>
      </c>
    </row>
    <row r="687" spans="4:26">
      <c r="D687" s="21"/>
      <c r="E687" s="21"/>
      <c r="G687" s="21"/>
      <c r="H687" s="54">
        <f t="shared" si="201"/>
        <v>0</v>
      </c>
      <c r="I687" s="28">
        <f t="shared" si="190"/>
        <v>0</v>
      </c>
      <c r="J687" s="45" t="e">
        <f t="shared" si="202"/>
        <v>#DIV/0!</v>
      </c>
      <c r="K687" s="29">
        <f t="shared" si="203"/>
        <v>3</v>
      </c>
      <c r="L687" s="29">
        <f t="shared" si="191"/>
        <v>0.27</v>
      </c>
      <c r="M687" s="29">
        <f t="shared" si="192"/>
        <v>8.4199999999999997E-2</v>
      </c>
      <c r="N687" s="29">
        <f t="shared" si="193"/>
        <v>12.92</v>
      </c>
      <c r="O687" s="45" t="e">
        <f t="shared" si="204"/>
        <v>#DIV/0!</v>
      </c>
      <c r="P687" s="28">
        <f t="shared" si="194"/>
        <v>10.989169238449415</v>
      </c>
      <c r="Q687" s="28">
        <f t="shared" si="195"/>
        <v>15.087458954343088</v>
      </c>
      <c r="R687" s="45" t="e">
        <f t="shared" si="205"/>
        <v>#DIV/0!</v>
      </c>
      <c r="S687" s="29">
        <f t="shared" si="206"/>
        <v>3</v>
      </c>
      <c r="T687" s="29" t="e">
        <f t="shared" si="196"/>
        <v>#N/A</v>
      </c>
      <c r="U687" s="29" t="e">
        <f t="shared" si="197"/>
        <v>#N/A</v>
      </c>
      <c r="V687" s="29" t="e">
        <f t="shared" si="198"/>
        <v>#N/A</v>
      </c>
      <c r="W687" s="21" t="e">
        <f t="shared" si="207"/>
        <v>#DIV/0!</v>
      </c>
      <c r="X687" s="28">
        <f t="shared" si="199"/>
        <v>0</v>
      </c>
      <c r="Y687" s="28">
        <f t="shared" si="200"/>
        <v>0</v>
      </c>
      <c r="Z687" s="45" t="e">
        <f t="shared" si="208"/>
        <v>#DIV/0!</v>
      </c>
    </row>
    <row r="688" spans="4:26">
      <c r="D688" s="21"/>
      <c r="E688" s="21"/>
      <c r="G688" s="21"/>
      <c r="H688" s="54">
        <f t="shared" si="201"/>
        <v>0</v>
      </c>
      <c r="I688" s="28">
        <f t="shared" si="190"/>
        <v>0</v>
      </c>
      <c r="J688" s="45" t="e">
        <f t="shared" si="202"/>
        <v>#DIV/0!</v>
      </c>
      <c r="K688" s="29">
        <f t="shared" si="203"/>
        <v>3</v>
      </c>
      <c r="L688" s="29">
        <f t="shared" si="191"/>
        <v>0.27</v>
      </c>
      <c r="M688" s="29">
        <f t="shared" si="192"/>
        <v>8.4199999999999997E-2</v>
      </c>
      <c r="N688" s="29">
        <f t="shared" si="193"/>
        <v>12.92</v>
      </c>
      <c r="O688" s="45" t="e">
        <f t="shared" si="204"/>
        <v>#DIV/0!</v>
      </c>
      <c r="P688" s="28">
        <f t="shared" si="194"/>
        <v>10.989169238449415</v>
      </c>
      <c r="Q688" s="28">
        <f t="shared" si="195"/>
        <v>15.087458954343088</v>
      </c>
      <c r="R688" s="45" t="e">
        <f t="shared" si="205"/>
        <v>#DIV/0!</v>
      </c>
      <c r="S688" s="29">
        <f t="shared" si="206"/>
        <v>3</v>
      </c>
      <c r="T688" s="29" t="e">
        <f t="shared" si="196"/>
        <v>#N/A</v>
      </c>
      <c r="U688" s="29" t="e">
        <f t="shared" si="197"/>
        <v>#N/A</v>
      </c>
      <c r="V688" s="29" t="e">
        <f t="shared" si="198"/>
        <v>#N/A</v>
      </c>
      <c r="W688" s="21" t="e">
        <f t="shared" si="207"/>
        <v>#DIV/0!</v>
      </c>
      <c r="X688" s="28">
        <f t="shared" si="199"/>
        <v>0</v>
      </c>
      <c r="Y688" s="28">
        <f t="shared" si="200"/>
        <v>0</v>
      </c>
      <c r="Z688" s="45" t="e">
        <f t="shared" si="208"/>
        <v>#DIV/0!</v>
      </c>
    </row>
    <row r="689" spans="4:26">
      <c r="D689" s="21"/>
      <c r="E689" s="21"/>
      <c r="G689" s="21"/>
      <c r="H689" s="54">
        <f t="shared" si="201"/>
        <v>0</v>
      </c>
      <c r="I689" s="28">
        <f t="shared" si="190"/>
        <v>0</v>
      </c>
      <c r="J689" s="45" t="e">
        <f t="shared" si="202"/>
        <v>#DIV/0!</v>
      </c>
      <c r="K689" s="29">
        <f t="shared" si="203"/>
        <v>3</v>
      </c>
      <c r="L689" s="29">
        <f t="shared" si="191"/>
        <v>0.27</v>
      </c>
      <c r="M689" s="29">
        <f t="shared" si="192"/>
        <v>8.4199999999999997E-2</v>
      </c>
      <c r="N689" s="29">
        <f t="shared" si="193"/>
        <v>12.92</v>
      </c>
      <c r="O689" s="45" t="e">
        <f t="shared" si="204"/>
        <v>#DIV/0!</v>
      </c>
      <c r="P689" s="28">
        <f t="shared" si="194"/>
        <v>10.989169238449415</v>
      </c>
      <c r="Q689" s="28">
        <f t="shared" si="195"/>
        <v>15.087458954343088</v>
      </c>
      <c r="R689" s="45" t="e">
        <f t="shared" si="205"/>
        <v>#DIV/0!</v>
      </c>
      <c r="S689" s="29">
        <f t="shared" si="206"/>
        <v>3</v>
      </c>
      <c r="T689" s="29" t="e">
        <f t="shared" si="196"/>
        <v>#N/A</v>
      </c>
      <c r="U689" s="29" t="e">
        <f t="shared" si="197"/>
        <v>#N/A</v>
      </c>
      <c r="V689" s="29" t="e">
        <f t="shared" si="198"/>
        <v>#N/A</v>
      </c>
      <c r="W689" s="21" t="e">
        <f t="shared" si="207"/>
        <v>#DIV/0!</v>
      </c>
      <c r="X689" s="28">
        <f t="shared" si="199"/>
        <v>0</v>
      </c>
      <c r="Y689" s="28">
        <f t="shared" si="200"/>
        <v>0</v>
      </c>
      <c r="Z689" s="45" t="e">
        <f t="shared" si="208"/>
        <v>#DIV/0!</v>
      </c>
    </row>
    <row r="690" spans="4:26">
      <c r="D690" s="21"/>
      <c r="E690" s="21"/>
      <c r="G690" s="21"/>
      <c r="H690" s="54">
        <f t="shared" si="201"/>
        <v>0</v>
      </c>
      <c r="I690" s="28">
        <f t="shared" si="190"/>
        <v>0</v>
      </c>
      <c r="J690" s="45" t="e">
        <f t="shared" si="202"/>
        <v>#DIV/0!</v>
      </c>
      <c r="K690" s="29">
        <f t="shared" si="203"/>
        <v>3</v>
      </c>
      <c r="L690" s="29">
        <f t="shared" si="191"/>
        <v>0.27</v>
      </c>
      <c r="M690" s="29">
        <f t="shared" si="192"/>
        <v>8.4199999999999997E-2</v>
      </c>
      <c r="N690" s="29">
        <f t="shared" si="193"/>
        <v>12.92</v>
      </c>
      <c r="O690" s="45" t="e">
        <f t="shared" si="204"/>
        <v>#DIV/0!</v>
      </c>
      <c r="P690" s="28">
        <f t="shared" si="194"/>
        <v>10.989169238449415</v>
      </c>
      <c r="Q690" s="28">
        <f t="shared" si="195"/>
        <v>15.087458954343088</v>
      </c>
      <c r="R690" s="45" t="e">
        <f t="shared" si="205"/>
        <v>#DIV/0!</v>
      </c>
      <c r="S690" s="29">
        <f t="shared" si="206"/>
        <v>3</v>
      </c>
      <c r="T690" s="29" t="e">
        <f t="shared" si="196"/>
        <v>#N/A</v>
      </c>
      <c r="U690" s="29" t="e">
        <f t="shared" si="197"/>
        <v>#N/A</v>
      </c>
      <c r="V690" s="29" t="e">
        <f t="shared" si="198"/>
        <v>#N/A</v>
      </c>
      <c r="W690" s="21" t="e">
        <f t="shared" si="207"/>
        <v>#DIV/0!</v>
      </c>
      <c r="X690" s="28">
        <f t="shared" si="199"/>
        <v>0</v>
      </c>
      <c r="Y690" s="28">
        <f t="shared" si="200"/>
        <v>0</v>
      </c>
      <c r="Z690" s="45" t="e">
        <f t="shared" si="208"/>
        <v>#DIV/0!</v>
      </c>
    </row>
    <row r="691" spans="4:26">
      <c r="D691" s="21"/>
      <c r="E691" s="21"/>
      <c r="G691" s="21"/>
      <c r="H691" s="54">
        <f t="shared" si="201"/>
        <v>0</v>
      </c>
      <c r="I691" s="28">
        <f t="shared" si="190"/>
        <v>0</v>
      </c>
      <c r="J691" s="45" t="e">
        <f t="shared" si="202"/>
        <v>#DIV/0!</v>
      </c>
      <c r="K691" s="29">
        <f t="shared" si="203"/>
        <v>3</v>
      </c>
      <c r="L691" s="29">
        <f t="shared" si="191"/>
        <v>0.27</v>
      </c>
      <c r="M691" s="29">
        <f t="shared" si="192"/>
        <v>8.4199999999999997E-2</v>
      </c>
      <c r="N691" s="29">
        <f t="shared" si="193"/>
        <v>12.92</v>
      </c>
      <c r="O691" s="45" t="e">
        <f t="shared" si="204"/>
        <v>#DIV/0!</v>
      </c>
      <c r="P691" s="28">
        <f t="shared" si="194"/>
        <v>10.989169238449415</v>
      </c>
      <c r="Q691" s="28">
        <f t="shared" si="195"/>
        <v>15.087458954343088</v>
      </c>
      <c r="R691" s="45" t="e">
        <f t="shared" si="205"/>
        <v>#DIV/0!</v>
      </c>
      <c r="S691" s="29">
        <f t="shared" si="206"/>
        <v>3</v>
      </c>
      <c r="T691" s="29" t="e">
        <f t="shared" si="196"/>
        <v>#N/A</v>
      </c>
      <c r="U691" s="29" t="e">
        <f t="shared" si="197"/>
        <v>#N/A</v>
      </c>
      <c r="V691" s="29" t="e">
        <f t="shared" si="198"/>
        <v>#N/A</v>
      </c>
      <c r="W691" s="21" t="e">
        <f t="shared" si="207"/>
        <v>#DIV/0!</v>
      </c>
      <c r="X691" s="28">
        <f t="shared" si="199"/>
        <v>0</v>
      </c>
      <c r="Y691" s="28">
        <f t="shared" si="200"/>
        <v>0</v>
      </c>
      <c r="Z691" s="45" t="e">
        <f t="shared" si="208"/>
        <v>#DIV/0!</v>
      </c>
    </row>
    <row r="692" spans="4:26">
      <c r="D692" s="21"/>
      <c r="E692" s="21"/>
      <c r="G692" s="21"/>
      <c r="H692" s="54">
        <f t="shared" si="201"/>
        <v>0</v>
      </c>
      <c r="I692" s="28">
        <f t="shared" si="190"/>
        <v>0</v>
      </c>
      <c r="J692" s="45" t="e">
        <f t="shared" si="202"/>
        <v>#DIV/0!</v>
      </c>
      <c r="K692" s="29">
        <f t="shared" si="203"/>
        <v>3</v>
      </c>
      <c r="L692" s="29">
        <f t="shared" si="191"/>
        <v>0.27</v>
      </c>
      <c r="M692" s="29">
        <f t="shared" si="192"/>
        <v>8.4199999999999997E-2</v>
      </c>
      <c r="N692" s="29">
        <f t="shared" si="193"/>
        <v>12.92</v>
      </c>
      <c r="O692" s="45" t="e">
        <f t="shared" si="204"/>
        <v>#DIV/0!</v>
      </c>
      <c r="P692" s="28">
        <f t="shared" si="194"/>
        <v>10.989169238449415</v>
      </c>
      <c r="Q692" s="28">
        <f t="shared" si="195"/>
        <v>15.087458954343088</v>
      </c>
      <c r="R692" s="45" t="e">
        <f t="shared" si="205"/>
        <v>#DIV/0!</v>
      </c>
      <c r="S692" s="29">
        <f t="shared" si="206"/>
        <v>3</v>
      </c>
      <c r="T692" s="29" t="e">
        <f t="shared" si="196"/>
        <v>#N/A</v>
      </c>
      <c r="U692" s="29" t="e">
        <f t="shared" si="197"/>
        <v>#N/A</v>
      </c>
      <c r="V692" s="29" t="e">
        <f t="shared" si="198"/>
        <v>#N/A</v>
      </c>
      <c r="W692" s="21" t="e">
        <f t="shared" si="207"/>
        <v>#DIV/0!</v>
      </c>
      <c r="X692" s="28">
        <f t="shared" si="199"/>
        <v>0</v>
      </c>
      <c r="Y692" s="28">
        <f t="shared" si="200"/>
        <v>0</v>
      </c>
      <c r="Z692" s="45" t="e">
        <f t="shared" si="208"/>
        <v>#DIV/0!</v>
      </c>
    </row>
    <row r="693" spans="4:26">
      <c r="D693" s="21"/>
      <c r="E693" s="21"/>
      <c r="G693" s="21"/>
      <c r="H693" s="54">
        <f t="shared" si="201"/>
        <v>0</v>
      </c>
      <c r="I693" s="28">
        <f t="shared" si="190"/>
        <v>0</v>
      </c>
      <c r="J693" s="45" t="e">
        <f t="shared" si="202"/>
        <v>#DIV/0!</v>
      </c>
      <c r="K693" s="29">
        <f t="shared" si="203"/>
        <v>3</v>
      </c>
      <c r="L693" s="29">
        <f t="shared" si="191"/>
        <v>0.27</v>
      </c>
      <c r="M693" s="29">
        <f t="shared" si="192"/>
        <v>8.4199999999999997E-2</v>
      </c>
      <c r="N693" s="29">
        <f t="shared" si="193"/>
        <v>12.92</v>
      </c>
      <c r="O693" s="45" t="e">
        <f t="shared" si="204"/>
        <v>#DIV/0!</v>
      </c>
      <c r="P693" s="28">
        <f t="shared" si="194"/>
        <v>10.989169238449415</v>
      </c>
      <c r="Q693" s="28">
        <f t="shared" si="195"/>
        <v>15.087458954343088</v>
      </c>
      <c r="R693" s="45" t="e">
        <f t="shared" si="205"/>
        <v>#DIV/0!</v>
      </c>
      <c r="S693" s="29">
        <f t="shared" si="206"/>
        <v>3</v>
      </c>
      <c r="T693" s="29" t="e">
        <f t="shared" si="196"/>
        <v>#N/A</v>
      </c>
      <c r="U693" s="29" t="e">
        <f t="shared" si="197"/>
        <v>#N/A</v>
      </c>
      <c r="V693" s="29" t="e">
        <f t="shared" si="198"/>
        <v>#N/A</v>
      </c>
      <c r="W693" s="21" t="e">
        <f t="shared" si="207"/>
        <v>#DIV/0!</v>
      </c>
      <c r="X693" s="28">
        <f t="shared" si="199"/>
        <v>0</v>
      </c>
      <c r="Y693" s="28">
        <f t="shared" si="200"/>
        <v>0</v>
      </c>
      <c r="Z693" s="45" t="e">
        <f t="shared" si="208"/>
        <v>#DIV/0!</v>
      </c>
    </row>
    <row r="694" spans="4:26">
      <c r="D694" s="21"/>
      <c r="E694" s="21"/>
      <c r="G694" s="21"/>
      <c r="H694" s="54">
        <f t="shared" si="201"/>
        <v>0</v>
      </c>
      <c r="I694" s="28">
        <f t="shared" si="190"/>
        <v>0</v>
      </c>
      <c r="J694" s="45" t="e">
        <f t="shared" si="202"/>
        <v>#DIV/0!</v>
      </c>
      <c r="K694" s="29">
        <f t="shared" si="203"/>
        <v>3</v>
      </c>
      <c r="L694" s="29">
        <f t="shared" si="191"/>
        <v>0.27</v>
      </c>
      <c r="M694" s="29">
        <f t="shared" si="192"/>
        <v>8.4199999999999997E-2</v>
      </c>
      <c r="N694" s="29">
        <f t="shared" si="193"/>
        <v>12.92</v>
      </c>
      <c r="O694" s="45" t="e">
        <f t="shared" si="204"/>
        <v>#DIV/0!</v>
      </c>
      <c r="P694" s="28">
        <f t="shared" si="194"/>
        <v>10.989169238449415</v>
      </c>
      <c r="Q694" s="28">
        <f t="shared" si="195"/>
        <v>15.087458954343088</v>
      </c>
      <c r="R694" s="45" t="e">
        <f t="shared" si="205"/>
        <v>#DIV/0!</v>
      </c>
      <c r="S694" s="29">
        <f t="shared" si="206"/>
        <v>3</v>
      </c>
      <c r="T694" s="29" t="e">
        <f t="shared" si="196"/>
        <v>#N/A</v>
      </c>
      <c r="U694" s="29" t="e">
        <f t="shared" si="197"/>
        <v>#N/A</v>
      </c>
      <c r="V694" s="29" t="e">
        <f t="shared" si="198"/>
        <v>#N/A</v>
      </c>
      <c r="W694" s="21" t="e">
        <f t="shared" si="207"/>
        <v>#DIV/0!</v>
      </c>
      <c r="X694" s="28">
        <f t="shared" si="199"/>
        <v>0</v>
      </c>
      <c r="Y694" s="28">
        <f t="shared" si="200"/>
        <v>0</v>
      </c>
      <c r="Z694" s="45" t="e">
        <f t="shared" si="208"/>
        <v>#DIV/0!</v>
      </c>
    </row>
    <row r="695" spans="4:26">
      <c r="D695" s="21"/>
      <c r="E695" s="21"/>
      <c r="G695" s="21"/>
      <c r="H695" s="54">
        <f t="shared" si="201"/>
        <v>0</v>
      </c>
      <c r="I695" s="28">
        <f t="shared" si="190"/>
        <v>0</v>
      </c>
      <c r="J695" s="45" t="e">
        <f t="shared" si="202"/>
        <v>#DIV/0!</v>
      </c>
      <c r="K695" s="29">
        <f t="shared" si="203"/>
        <v>3</v>
      </c>
      <c r="L695" s="29">
        <f t="shared" si="191"/>
        <v>0.27</v>
      </c>
      <c r="M695" s="29">
        <f t="shared" si="192"/>
        <v>8.4199999999999997E-2</v>
      </c>
      <c r="N695" s="29">
        <f t="shared" si="193"/>
        <v>12.92</v>
      </c>
      <c r="O695" s="45" t="e">
        <f t="shared" si="204"/>
        <v>#DIV/0!</v>
      </c>
      <c r="P695" s="28">
        <f t="shared" si="194"/>
        <v>10.989169238449415</v>
      </c>
      <c r="Q695" s="28">
        <f t="shared" si="195"/>
        <v>15.087458954343088</v>
      </c>
      <c r="R695" s="45" t="e">
        <f t="shared" si="205"/>
        <v>#DIV/0!</v>
      </c>
      <c r="S695" s="29">
        <f t="shared" si="206"/>
        <v>3</v>
      </c>
      <c r="T695" s="29" t="e">
        <f t="shared" si="196"/>
        <v>#N/A</v>
      </c>
      <c r="U695" s="29" t="e">
        <f t="shared" si="197"/>
        <v>#N/A</v>
      </c>
      <c r="V695" s="29" t="e">
        <f t="shared" si="198"/>
        <v>#N/A</v>
      </c>
      <c r="W695" s="21" t="e">
        <f t="shared" si="207"/>
        <v>#DIV/0!</v>
      </c>
      <c r="X695" s="28">
        <f t="shared" si="199"/>
        <v>0</v>
      </c>
      <c r="Y695" s="28">
        <f t="shared" si="200"/>
        <v>0</v>
      </c>
      <c r="Z695" s="45" t="e">
        <f t="shared" si="208"/>
        <v>#DIV/0!</v>
      </c>
    </row>
    <row r="696" spans="4:26">
      <c r="D696" s="21"/>
      <c r="E696" s="21"/>
      <c r="G696" s="21"/>
      <c r="H696" s="54">
        <f t="shared" si="201"/>
        <v>0</v>
      </c>
      <c r="I696" s="28">
        <f t="shared" si="190"/>
        <v>0</v>
      </c>
      <c r="J696" s="45" t="e">
        <f t="shared" si="202"/>
        <v>#DIV/0!</v>
      </c>
      <c r="K696" s="29">
        <f t="shared" si="203"/>
        <v>3</v>
      </c>
      <c r="L696" s="29">
        <f t="shared" si="191"/>
        <v>0.27</v>
      </c>
      <c r="M696" s="29">
        <f t="shared" si="192"/>
        <v>8.4199999999999997E-2</v>
      </c>
      <c r="N696" s="29">
        <f t="shared" si="193"/>
        <v>12.92</v>
      </c>
      <c r="O696" s="45" t="e">
        <f t="shared" si="204"/>
        <v>#DIV/0!</v>
      </c>
      <c r="P696" s="28">
        <f t="shared" si="194"/>
        <v>10.989169238449415</v>
      </c>
      <c r="Q696" s="28">
        <f t="shared" si="195"/>
        <v>15.087458954343088</v>
      </c>
      <c r="R696" s="45" t="e">
        <f t="shared" si="205"/>
        <v>#DIV/0!</v>
      </c>
      <c r="S696" s="29">
        <f t="shared" si="206"/>
        <v>3</v>
      </c>
      <c r="T696" s="29" t="e">
        <f t="shared" si="196"/>
        <v>#N/A</v>
      </c>
      <c r="U696" s="29" t="e">
        <f t="shared" si="197"/>
        <v>#N/A</v>
      </c>
      <c r="V696" s="29" t="e">
        <f t="shared" si="198"/>
        <v>#N/A</v>
      </c>
      <c r="W696" s="21" t="e">
        <f t="shared" si="207"/>
        <v>#DIV/0!</v>
      </c>
      <c r="X696" s="28">
        <f t="shared" si="199"/>
        <v>0</v>
      </c>
      <c r="Y696" s="28">
        <f t="shared" si="200"/>
        <v>0</v>
      </c>
      <c r="Z696" s="45" t="e">
        <f t="shared" si="208"/>
        <v>#DIV/0!</v>
      </c>
    </row>
    <row r="697" spans="4:26">
      <c r="D697" s="21"/>
      <c r="E697" s="21"/>
      <c r="G697" s="21"/>
      <c r="H697" s="54">
        <f t="shared" si="201"/>
        <v>0</v>
      </c>
      <c r="I697" s="28">
        <f t="shared" si="190"/>
        <v>0</v>
      </c>
      <c r="J697" s="45" t="e">
        <f t="shared" si="202"/>
        <v>#DIV/0!</v>
      </c>
      <c r="K697" s="29">
        <f t="shared" si="203"/>
        <v>3</v>
      </c>
      <c r="L697" s="29">
        <f t="shared" si="191"/>
        <v>0.27</v>
      </c>
      <c r="M697" s="29">
        <f t="shared" si="192"/>
        <v>8.4199999999999997E-2</v>
      </c>
      <c r="N697" s="29">
        <f t="shared" si="193"/>
        <v>12.92</v>
      </c>
      <c r="O697" s="45" t="e">
        <f t="shared" si="204"/>
        <v>#DIV/0!</v>
      </c>
      <c r="P697" s="28">
        <f t="shared" si="194"/>
        <v>10.989169238449415</v>
      </c>
      <c r="Q697" s="28">
        <f t="shared" si="195"/>
        <v>15.087458954343088</v>
      </c>
      <c r="R697" s="45" t="e">
        <f t="shared" si="205"/>
        <v>#DIV/0!</v>
      </c>
      <c r="S697" s="29">
        <f t="shared" si="206"/>
        <v>3</v>
      </c>
      <c r="T697" s="29" t="e">
        <f t="shared" si="196"/>
        <v>#N/A</v>
      </c>
      <c r="U697" s="29" t="e">
        <f t="shared" si="197"/>
        <v>#N/A</v>
      </c>
      <c r="V697" s="29" t="e">
        <f t="shared" si="198"/>
        <v>#N/A</v>
      </c>
      <c r="W697" s="21" t="e">
        <f t="shared" si="207"/>
        <v>#DIV/0!</v>
      </c>
      <c r="X697" s="28">
        <f t="shared" si="199"/>
        <v>0</v>
      </c>
      <c r="Y697" s="28">
        <f t="shared" si="200"/>
        <v>0</v>
      </c>
      <c r="Z697" s="45" t="e">
        <f t="shared" si="208"/>
        <v>#DIV/0!</v>
      </c>
    </row>
    <row r="698" spans="4:26">
      <c r="D698" s="21"/>
      <c r="E698" s="21"/>
      <c r="G698" s="21"/>
      <c r="H698" s="54">
        <f t="shared" si="201"/>
        <v>0</v>
      </c>
      <c r="I698" s="28">
        <f t="shared" si="190"/>
        <v>0</v>
      </c>
      <c r="J698" s="45" t="e">
        <f t="shared" si="202"/>
        <v>#DIV/0!</v>
      </c>
      <c r="K698" s="29">
        <f t="shared" si="203"/>
        <v>3</v>
      </c>
      <c r="L698" s="29">
        <f t="shared" si="191"/>
        <v>0.27</v>
      </c>
      <c r="M698" s="29">
        <f t="shared" si="192"/>
        <v>8.4199999999999997E-2</v>
      </c>
      <c r="N698" s="29">
        <f t="shared" si="193"/>
        <v>12.92</v>
      </c>
      <c r="O698" s="45" t="e">
        <f t="shared" si="204"/>
        <v>#DIV/0!</v>
      </c>
      <c r="P698" s="28">
        <f t="shared" si="194"/>
        <v>10.989169238449415</v>
      </c>
      <c r="Q698" s="28">
        <f t="shared" si="195"/>
        <v>15.087458954343088</v>
      </c>
      <c r="R698" s="45" t="e">
        <f t="shared" si="205"/>
        <v>#DIV/0!</v>
      </c>
      <c r="S698" s="29">
        <f t="shared" si="206"/>
        <v>3</v>
      </c>
      <c r="T698" s="29" t="e">
        <f t="shared" si="196"/>
        <v>#N/A</v>
      </c>
      <c r="U698" s="29" t="e">
        <f t="shared" si="197"/>
        <v>#N/A</v>
      </c>
      <c r="V698" s="29" t="e">
        <f t="shared" si="198"/>
        <v>#N/A</v>
      </c>
      <c r="W698" s="21" t="e">
        <f t="shared" si="207"/>
        <v>#DIV/0!</v>
      </c>
      <c r="X698" s="28">
        <f t="shared" si="199"/>
        <v>0</v>
      </c>
      <c r="Y698" s="28">
        <f t="shared" si="200"/>
        <v>0</v>
      </c>
      <c r="Z698" s="45" t="e">
        <f t="shared" si="208"/>
        <v>#DIV/0!</v>
      </c>
    </row>
    <row r="699" spans="4:26">
      <c r="D699" s="21"/>
      <c r="E699" s="21"/>
      <c r="G699" s="21"/>
      <c r="H699" s="54">
        <f t="shared" si="201"/>
        <v>0</v>
      </c>
      <c r="I699" s="28">
        <f t="shared" si="190"/>
        <v>0</v>
      </c>
      <c r="J699" s="45" t="e">
        <f t="shared" si="202"/>
        <v>#DIV/0!</v>
      </c>
      <c r="K699" s="29">
        <f t="shared" si="203"/>
        <v>3</v>
      </c>
      <c r="L699" s="29">
        <f t="shared" si="191"/>
        <v>0.27</v>
      </c>
      <c r="M699" s="29">
        <f t="shared" si="192"/>
        <v>8.4199999999999997E-2</v>
      </c>
      <c r="N699" s="29">
        <f t="shared" si="193"/>
        <v>12.92</v>
      </c>
      <c r="O699" s="45" t="e">
        <f t="shared" si="204"/>
        <v>#DIV/0!</v>
      </c>
      <c r="P699" s="28">
        <f t="shared" si="194"/>
        <v>10.989169238449415</v>
      </c>
      <c r="Q699" s="28">
        <f t="shared" si="195"/>
        <v>15.087458954343088</v>
      </c>
      <c r="R699" s="45" t="e">
        <f t="shared" si="205"/>
        <v>#DIV/0!</v>
      </c>
      <c r="S699" s="29">
        <f t="shared" si="206"/>
        <v>3</v>
      </c>
      <c r="T699" s="29" t="e">
        <f t="shared" si="196"/>
        <v>#N/A</v>
      </c>
      <c r="U699" s="29" t="e">
        <f t="shared" si="197"/>
        <v>#N/A</v>
      </c>
      <c r="V699" s="29" t="e">
        <f t="shared" si="198"/>
        <v>#N/A</v>
      </c>
      <c r="W699" s="21" t="e">
        <f t="shared" si="207"/>
        <v>#DIV/0!</v>
      </c>
      <c r="X699" s="28">
        <f t="shared" si="199"/>
        <v>0</v>
      </c>
      <c r="Y699" s="28">
        <f t="shared" si="200"/>
        <v>0</v>
      </c>
      <c r="Z699" s="45" t="e">
        <f t="shared" si="208"/>
        <v>#DIV/0!</v>
      </c>
    </row>
    <row r="700" spans="4:26">
      <c r="D700" s="21"/>
      <c r="E700" s="21"/>
      <c r="G700" s="21"/>
      <c r="H700" s="54">
        <f t="shared" si="201"/>
        <v>0</v>
      </c>
      <c r="I700" s="28">
        <f t="shared" si="190"/>
        <v>0</v>
      </c>
      <c r="J700" s="45" t="e">
        <f t="shared" si="202"/>
        <v>#DIV/0!</v>
      </c>
      <c r="K700" s="29">
        <f t="shared" si="203"/>
        <v>3</v>
      </c>
      <c r="L700" s="29">
        <f t="shared" si="191"/>
        <v>0.27</v>
      </c>
      <c r="M700" s="29">
        <f t="shared" si="192"/>
        <v>8.4199999999999997E-2</v>
      </c>
      <c r="N700" s="29">
        <f t="shared" si="193"/>
        <v>12.92</v>
      </c>
      <c r="O700" s="45" t="e">
        <f t="shared" si="204"/>
        <v>#DIV/0!</v>
      </c>
      <c r="P700" s="28">
        <f t="shared" si="194"/>
        <v>10.989169238449415</v>
      </c>
      <c r="Q700" s="28">
        <f t="shared" si="195"/>
        <v>15.087458954343088</v>
      </c>
      <c r="R700" s="45" t="e">
        <f t="shared" si="205"/>
        <v>#DIV/0!</v>
      </c>
      <c r="S700" s="29">
        <f t="shared" si="206"/>
        <v>3</v>
      </c>
      <c r="T700" s="29" t="e">
        <f t="shared" si="196"/>
        <v>#N/A</v>
      </c>
      <c r="U700" s="29" t="e">
        <f t="shared" si="197"/>
        <v>#N/A</v>
      </c>
      <c r="V700" s="29" t="e">
        <f t="shared" si="198"/>
        <v>#N/A</v>
      </c>
      <c r="W700" s="21" t="e">
        <f t="shared" si="207"/>
        <v>#DIV/0!</v>
      </c>
      <c r="X700" s="28">
        <f t="shared" si="199"/>
        <v>0</v>
      </c>
      <c r="Y700" s="28">
        <f t="shared" si="200"/>
        <v>0</v>
      </c>
      <c r="Z700" s="45" t="e">
        <f t="shared" si="208"/>
        <v>#DIV/0!</v>
      </c>
    </row>
    <row r="701" spans="4:26">
      <c r="D701" s="21"/>
      <c r="E701" s="21"/>
      <c r="G701" s="21"/>
      <c r="H701" s="54">
        <f t="shared" si="201"/>
        <v>0</v>
      </c>
      <c r="I701" s="28">
        <f t="shared" si="190"/>
        <v>0</v>
      </c>
      <c r="J701" s="45" t="e">
        <f t="shared" si="202"/>
        <v>#DIV/0!</v>
      </c>
      <c r="K701" s="29">
        <f t="shared" si="203"/>
        <v>3</v>
      </c>
      <c r="L701" s="29">
        <f t="shared" si="191"/>
        <v>0.27</v>
      </c>
      <c r="M701" s="29">
        <f t="shared" si="192"/>
        <v>8.4199999999999997E-2</v>
      </c>
      <c r="N701" s="29">
        <f t="shared" si="193"/>
        <v>12.92</v>
      </c>
      <c r="O701" s="45" t="e">
        <f t="shared" si="204"/>
        <v>#DIV/0!</v>
      </c>
      <c r="P701" s="28">
        <f t="shared" si="194"/>
        <v>10.989169238449415</v>
      </c>
      <c r="Q701" s="28">
        <f t="shared" si="195"/>
        <v>15.087458954343088</v>
      </c>
      <c r="R701" s="45" t="e">
        <f t="shared" si="205"/>
        <v>#DIV/0!</v>
      </c>
      <c r="S701" s="29">
        <f t="shared" si="206"/>
        <v>3</v>
      </c>
      <c r="T701" s="29" t="e">
        <f t="shared" si="196"/>
        <v>#N/A</v>
      </c>
      <c r="U701" s="29" t="e">
        <f t="shared" si="197"/>
        <v>#N/A</v>
      </c>
      <c r="V701" s="29" t="e">
        <f t="shared" si="198"/>
        <v>#N/A</v>
      </c>
      <c r="W701" s="21" t="e">
        <f t="shared" si="207"/>
        <v>#DIV/0!</v>
      </c>
      <c r="X701" s="28">
        <f t="shared" si="199"/>
        <v>0</v>
      </c>
      <c r="Y701" s="28">
        <f t="shared" si="200"/>
        <v>0</v>
      </c>
      <c r="Z701" s="45" t="e">
        <f t="shared" si="208"/>
        <v>#DIV/0!</v>
      </c>
    </row>
    <row r="702" spans="4:26">
      <c r="D702" s="21"/>
      <c r="E702" s="21"/>
      <c r="G702" s="21"/>
      <c r="H702" s="54">
        <f t="shared" si="201"/>
        <v>0</v>
      </c>
      <c r="I702" s="28">
        <f t="shared" si="190"/>
        <v>0</v>
      </c>
      <c r="J702" s="45" t="e">
        <f t="shared" si="202"/>
        <v>#DIV/0!</v>
      </c>
      <c r="K702" s="29">
        <f t="shared" si="203"/>
        <v>3</v>
      </c>
      <c r="L702" s="29">
        <f t="shared" si="191"/>
        <v>0.27</v>
      </c>
      <c r="M702" s="29">
        <f t="shared" si="192"/>
        <v>8.4199999999999997E-2</v>
      </c>
      <c r="N702" s="29">
        <f t="shared" si="193"/>
        <v>12.92</v>
      </c>
      <c r="O702" s="45" t="e">
        <f t="shared" si="204"/>
        <v>#DIV/0!</v>
      </c>
      <c r="P702" s="28">
        <f t="shared" si="194"/>
        <v>10.989169238449415</v>
      </c>
      <c r="Q702" s="28">
        <f t="shared" si="195"/>
        <v>15.087458954343088</v>
      </c>
      <c r="R702" s="45" t="e">
        <f t="shared" si="205"/>
        <v>#DIV/0!</v>
      </c>
      <c r="S702" s="29">
        <f t="shared" si="206"/>
        <v>3</v>
      </c>
      <c r="T702" s="29" t="e">
        <f t="shared" si="196"/>
        <v>#N/A</v>
      </c>
      <c r="U702" s="29" t="e">
        <f t="shared" si="197"/>
        <v>#N/A</v>
      </c>
      <c r="V702" s="29" t="e">
        <f t="shared" si="198"/>
        <v>#N/A</v>
      </c>
      <c r="W702" s="21" t="e">
        <f t="shared" si="207"/>
        <v>#DIV/0!</v>
      </c>
      <c r="X702" s="28">
        <f t="shared" si="199"/>
        <v>0</v>
      </c>
      <c r="Y702" s="28">
        <f t="shared" si="200"/>
        <v>0</v>
      </c>
      <c r="Z702" s="45" t="e">
        <f t="shared" si="208"/>
        <v>#DIV/0!</v>
      </c>
    </row>
    <row r="703" spans="4:26">
      <c r="D703" s="21"/>
      <c r="E703" s="21"/>
      <c r="G703" s="21"/>
      <c r="H703" s="54">
        <f t="shared" si="201"/>
        <v>0</v>
      </c>
      <c r="I703" s="28">
        <f t="shared" si="190"/>
        <v>0</v>
      </c>
      <c r="J703" s="45" t="e">
        <f t="shared" si="202"/>
        <v>#DIV/0!</v>
      </c>
      <c r="K703" s="29">
        <f t="shared" si="203"/>
        <v>3</v>
      </c>
      <c r="L703" s="29">
        <f t="shared" si="191"/>
        <v>0.27</v>
      </c>
      <c r="M703" s="29">
        <f t="shared" si="192"/>
        <v>8.4199999999999997E-2</v>
      </c>
      <c r="N703" s="29">
        <f t="shared" si="193"/>
        <v>12.92</v>
      </c>
      <c r="O703" s="45" t="e">
        <f t="shared" si="204"/>
        <v>#DIV/0!</v>
      </c>
      <c r="P703" s="28">
        <f t="shared" si="194"/>
        <v>10.989169238449415</v>
      </c>
      <c r="Q703" s="28">
        <f t="shared" si="195"/>
        <v>15.087458954343088</v>
      </c>
      <c r="R703" s="45" t="e">
        <f t="shared" si="205"/>
        <v>#DIV/0!</v>
      </c>
      <c r="S703" s="29">
        <f t="shared" si="206"/>
        <v>3</v>
      </c>
      <c r="T703" s="29" t="e">
        <f t="shared" si="196"/>
        <v>#N/A</v>
      </c>
      <c r="U703" s="29" t="e">
        <f t="shared" si="197"/>
        <v>#N/A</v>
      </c>
      <c r="V703" s="29" t="e">
        <f t="shared" si="198"/>
        <v>#N/A</v>
      </c>
      <c r="W703" s="21" t="e">
        <f t="shared" si="207"/>
        <v>#DIV/0!</v>
      </c>
      <c r="X703" s="28">
        <f t="shared" si="199"/>
        <v>0</v>
      </c>
      <c r="Y703" s="28">
        <f t="shared" si="200"/>
        <v>0</v>
      </c>
      <c r="Z703" s="45" t="e">
        <f t="shared" si="208"/>
        <v>#DIV/0!</v>
      </c>
    </row>
    <row r="704" spans="4:26">
      <c r="D704" s="21"/>
      <c r="E704" s="21"/>
      <c r="G704" s="21"/>
      <c r="H704" s="54">
        <f t="shared" si="201"/>
        <v>0</v>
      </c>
      <c r="I704" s="28">
        <f t="shared" si="190"/>
        <v>0</v>
      </c>
      <c r="J704" s="45" t="e">
        <f t="shared" si="202"/>
        <v>#DIV/0!</v>
      </c>
      <c r="K704" s="29">
        <f t="shared" si="203"/>
        <v>3</v>
      </c>
      <c r="L704" s="29">
        <f t="shared" si="191"/>
        <v>0.27</v>
      </c>
      <c r="M704" s="29">
        <f t="shared" si="192"/>
        <v>8.4199999999999997E-2</v>
      </c>
      <c r="N704" s="29">
        <f t="shared" si="193"/>
        <v>12.92</v>
      </c>
      <c r="O704" s="45" t="e">
        <f t="shared" si="204"/>
        <v>#DIV/0!</v>
      </c>
      <c r="P704" s="28">
        <f t="shared" si="194"/>
        <v>10.989169238449415</v>
      </c>
      <c r="Q704" s="28">
        <f t="shared" si="195"/>
        <v>15.087458954343088</v>
      </c>
      <c r="R704" s="45" t="e">
        <f t="shared" si="205"/>
        <v>#DIV/0!</v>
      </c>
      <c r="S704" s="29">
        <f t="shared" si="206"/>
        <v>3</v>
      </c>
      <c r="T704" s="29" t="e">
        <f t="shared" si="196"/>
        <v>#N/A</v>
      </c>
      <c r="U704" s="29" t="e">
        <f t="shared" si="197"/>
        <v>#N/A</v>
      </c>
      <c r="V704" s="29" t="e">
        <f t="shared" si="198"/>
        <v>#N/A</v>
      </c>
      <c r="W704" s="21" t="e">
        <f t="shared" si="207"/>
        <v>#DIV/0!</v>
      </c>
      <c r="X704" s="28">
        <f t="shared" si="199"/>
        <v>0</v>
      </c>
      <c r="Y704" s="28">
        <f t="shared" si="200"/>
        <v>0</v>
      </c>
      <c r="Z704" s="45" t="e">
        <f t="shared" si="208"/>
        <v>#DIV/0!</v>
      </c>
    </row>
    <row r="705" spans="4:26">
      <c r="D705" s="21"/>
      <c r="E705" s="21"/>
      <c r="G705" s="21"/>
      <c r="H705" s="54">
        <f t="shared" si="201"/>
        <v>0</v>
      </c>
      <c r="I705" s="28">
        <f t="shared" si="190"/>
        <v>0</v>
      </c>
      <c r="J705" s="45" t="e">
        <f t="shared" si="202"/>
        <v>#DIV/0!</v>
      </c>
      <c r="K705" s="29">
        <f t="shared" si="203"/>
        <v>3</v>
      </c>
      <c r="L705" s="29">
        <f t="shared" si="191"/>
        <v>0.27</v>
      </c>
      <c r="M705" s="29">
        <f t="shared" si="192"/>
        <v>8.4199999999999997E-2</v>
      </c>
      <c r="N705" s="29">
        <f t="shared" si="193"/>
        <v>12.92</v>
      </c>
      <c r="O705" s="45" t="e">
        <f t="shared" si="204"/>
        <v>#DIV/0!</v>
      </c>
      <c r="P705" s="28">
        <f t="shared" si="194"/>
        <v>10.989169238449415</v>
      </c>
      <c r="Q705" s="28">
        <f t="shared" si="195"/>
        <v>15.087458954343088</v>
      </c>
      <c r="R705" s="45" t="e">
        <f t="shared" si="205"/>
        <v>#DIV/0!</v>
      </c>
      <c r="S705" s="29">
        <f t="shared" si="206"/>
        <v>3</v>
      </c>
      <c r="T705" s="29" t="e">
        <f t="shared" si="196"/>
        <v>#N/A</v>
      </c>
      <c r="U705" s="29" t="e">
        <f t="shared" si="197"/>
        <v>#N/A</v>
      </c>
      <c r="V705" s="29" t="e">
        <f t="shared" si="198"/>
        <v>#N/A</v>
      </c>
      <c r="W705" s="21" t="e">
        <f t="shared" si="207"/>
        <v>#DIV/0!</v>
      </c>
      <c r="X705" s="28">
        <f t="shared" si="199"/>
        <v>0</v>
      </c>
      <c r="Y705" s="28">
        <f t="shared" si="200"/>
        <v>0</v>
      </c>
      <c r="Z705" s="45" t="e">
        <f t="shared" si="208"/>
        <v>#DIV/0!</v>
      </c>
    </row>
    <row r="706" spans="4:26">
      <c r="D706" s="21"/>
      <c r="E706" s="21"/>
      <c r="G706" s="21"/>
      <c r="H706" s="54">
        <f t="shared" si="201"/>
        <v>0</v>
      </c>
      <c r="I706" s="28">
        <f t="shared" si="190"/>
        <v>0</v>
      </c>
      <c r="J706" s="45" t="e">
        <f t="shared" si="202"/>
        <v>#DIV/0!</v>
      </c>
      <c r="K706" s="29">
        <f t="shared" si="203"/>
        <v>3</v>
      </c>
      <c r="L706" s="29">
        <f t="shared" si="191"/>
        <v>0.27</v>
      </c>
      <c r="M706" s="29">
        <f t="shared" si="192"/>
        <v>8.4199999999999997E-2</v>
      </c>
      <c r="N706" s="29">
        <f t="shared" si="193"/>
        <v>12.92</v>
      </c>
      <c r="O706" s="45" t="e">
        <f t="shared" si="204"/>
        <v>#DIV/0!</v>
      </c>
      <c r="P706" s="28">
        <f t="shared" si="194"/>
        <v>10.989169238449415</v>
      </c>
      <c r="Q706" s="28">
        <f t="shared" si="195"/>
        <v>15.087458954343088</v>
      </c>
      <c r="R706" s="45" t="e">
        <f t="shared" si="205"/>
        <v>#DIV/0!</v>
      </c>
      <c r="S706" s="29">
        <f t="shared" si="206"/>
        <v>3</v>
      </c>
      <c r="T706" s="29" t="e">
        <f t="shared" si="196"/>
        <v>#N/A</v>
      </c>
      <c r="U706" s="29" t="e">
        <f t="shared" si="197"/>
        <v>#N/A</v>
      </c>
      <c r="V706" s="29" t="e">
        <f t="shared" si="198"/>
        <v>#N/A</v>
      </c>
      <c r="W706" s="21" t="e">
        <f t="shared" si="207"/>
        <v>#DIV/0!</v>
      </c>
      <c r="X706" s="28">
        <f t="shared" si="199"/>
        <v>0</v>
      </c>
      <c r="Y706" s="28">
        <f t="shared" si="200"/>
        <v>0</v>
      </c>
      <c r="Z706" s="45" t="e">
        <f t="shared" si="208"/>
        <v>#DIV/0!</v>
      </c>
    </row>
    <row r="707" spans="4:26">
      <c r="D707" s="21"/>
      <c r="E707" s="21"/>
      <c r="G707" s="21"/>
      <c r="H707" s="54">
        <f t="shared" si="201"/>
        <v>0</v>
      </c>
      <c r="I707" s="28">
        <f t="shared" si="190"/>
        <v>0</v>
      </c>
      <c r="J707" s="45" t="e">
        <f t="shared" si="202"/>
        <v>#DIV/0!</v>
      </c>
      <c r="K707" s="29">
        <f t="shared" si="203"/>
        <v>3</v>
      </c>
      <c r="L707" s="29">
        <f t="shared" si="191"/>
        <v>0.27</v>
      </c>
      <c r="M707" s="29">
        <f t="shared" si="192"/>
        <v>8.4199999999999997E-2</v>
      </c>
      <c r="N707" s="29">
        <f t="shared" si="193"/>
        <v>12.92</v>
      </c>
      <c r="O707" s="45" t="e">
        <f t="shared" si="204"/>
        <v>#DIV/0!</v>
      </c>
      <c r="P707" s="28">
        <f t="shared" si="194"/>
        <v>10.989169238449415</v>
      </c>
      <c r="Q707" s="28">
        <f t="shared" si="195"/>
        <v>15.087458954343088</v>
      </c>
      <c r="R707" s="45" t="e">
        <f t="shared" si="205"/>
        <v>#DIV/0!</v>
      </c>
      <c r="S707" s="29">
        <f t="shared" si="206"/>
        <v>3</v>
      </c>
      <c r="T707" s="29" t="e">
        <f t="shared" si="196"/>
        <v>#N/A</v>
      </c>
      <c r="U707" s="29" t="e">
        <f t="shared" si="197"/>
        <v>#N/A</v>
      </c>
      <c r="V707" s="29" t="e">
        <f t="shared" si="198"/>
        <v>#N/A</v>
      </c>
      <c r="W707" s="21" t="e">
        <f t="shared" si="207"/>
        <v>#DIV/0!</v>
      </c>
      <c r="X707" s="28">
        <f t="shared" si="199"/>
        <v>0</v>
      </c>
      <c r="Y707" s="28">
        <f t="shared" si="200"/>
        <v>0</v>
      </c>
      <c r="Z707" s="45" t="e">
        <f t="shared" si="208"/>
        <v>#DIV/0!</v>
      </c>
    </row>
    <row r="708" spans="4:26">
      <c r="D708" s="21"/>
      <c r="E708" s="21"/>
      <c r="G708" s="21"/>
      <c r="H708" s="54">
        <f t="shared" si="201"/>
        <v>0</v>
      </c>
      <c r="I708" s="28">
        <f t="shared" si="190"/>
        <v>0</v>
      </c>
      <c r="J708" s="45" t="e">
        <f t="shared" si="202"/>
        <v>#DIV/0!</v>
      </c>
      <c r="K708" s="29">
        <f t="shared" si="203"/>
        <v>3</v>
      </c>
      <c r="L708" s="29">
        <f t="shared" si="191"/>
        <v>0.27</v>
      </c>
      <c r="M708" s="29">
        <f t="shared" si="192"/>
        <v>8.4199999999999997E-2</v>
      </c>
      <c r="N708" s="29">
        <f t="shared" si="193"/>
        <v>12.92</v>
      </c>
      <c r="O708" s="45" t="e">
        <f t="shared" si="204"/>
        <v>#DIV/0!</v>
      </c>
      <c r="P708" s="28">
        <f t="shared" si="194"/>
        <v>10.989169238449415</v>
      </c>
      <c r="Q708" s="28">
        <f t="shared" si="195"/>
        <v>15.087458954343088</v>
      </c>
      <c r="R708" s="45" t="e">
        <f t="shared" si="205"/>
        <v>#DIV/0!</v>
      </c>
      <c r="S708" s="29">
        <f t="shared" si="206"/>
        <v>3</v>
      </c>
      <c r="T708" s="29" t="e">
        <f t="shared" si="196"/>
        <v>#N/A</v>
      </c>
      <c r="U708" s="29" t="e">
        <f t="shared" si="197"/>
        <v>#N/A</v>
      </c>
      <c r="V708" s="29" t="e">
        <f t="shared" si="198"/>
        <v>#N/A</v>
      </c>
      <c r="W708" s="21" t="e">
        <f t="shared" si="207"/>
        <v>#DIV/0!</v>
      </c>
      <c r="X708" s="28">
        <f t="shared" si="199"/>
        <v>0</v>
      </c>
      <c r="Y708" s="28">
        <f t="shared" si="200"/>
        <v>0</v>
      </c>
      <c r="Z708" s="45" t="e">
        <f t="shared" si="208"/>
        <v>#DIV/0!</v>
      </c>
    </row>
    <row r="709" spans="4:26">
      <c r="D709" s="21"/>
      <c r="E709" s="21"/>
      <c r="G709" s="21"/>
      <c r="H709" s="54">
        <f t="shared" si="201"/>
        <v>0</v>
      </c>
      <c r="I709" s="28">
        <f t="shared" si="190"/>
        <v>0</v>
      </c>
      <c r="J709" s="45" t="e">
        <f t="shared" si="202"/>
        <v>#DIV/0!</v>
      </c>
      <c r="K709" s="29">
        <f t="shared" si="203"/>
        <v>3</v>
      </c>
      <c r="L709" s="29">
        <f t="shared" si="191"/>
        <v>0.27</v>
      </c>
      <c r="M709" s="29">
        <f t="shared" si="192"/>
        <v>8.4199999999999997E-2</v>
      </c>
      <c r="N709" s="29">
        <f t="shared" si="193"/>
        <v>12.92</v>
      </c>
      <c r="O709" s="45" t="e">
        <f t="shared" si="204"/>
        <v>#DIV/0!</v>
      </c>
      <c r="P709" s="28">
        <f t="shared" si="194"/>
        <v>10.989169238449415</v>
      </c>
      <c r="Q709" s="28">
        <f t="shared" si="195"/>
        <v>15.087458954343088</v>
      </c>
      <c r="R709" s="45" t="e">
        <f t="shared" si="205"/>
        <v>#DIV/0!</v>
      </c>
      <c r="S709" s="29">
        <f t="shared" si="206"/>
        <v>3</v>
      </c>
      <c r="T709" s="29" t="e">
        <f t="shared" si="196"/>
        <v>#N/A</v>
      </c>
      <c r="U709" s="29" t="e">
        <f t="shared" si="197"/>
        <v>#N/A</v>
      </c>
      <c r="V709" s="29" t="e">
        <f t="shared" si="198"/>
        <v>#N/A</v>
      </c>
      <c r="W709" s="21" t="e">
        <f t="shared" si="207"/>
        <v>#DIV/0!</v>
      </c>
      <c r="X709" s="28">
        <f t="shared" si="199"/>
        <v>0</v>
      </c>
      <c r="Y709" s="28">
        <f t="shared" si="200"/>
        <v>0</v>
      </c>
      <c r="Z709" s="45" t="e">
        <f t="shared" si="208"/>
        <v>#DIV/0!</v>
      </c>
    </row>
    <row r="710" spans="4:26">
      <c r="D710" s="21"/>
      <c r="E710" s="21"/>
      <c r="G710" s="21"/>
      <c r="H710" s="54">
        <f t="shared" si="201"/>
        <v>0</v>
      </c>
      <c r="I710" s="28">
        <f t="shared" si="190"/>
        <v>0</v>
      </c>
      <c r="J710" s="45" t="e">
        <f t="shared" si="202"/>
        <v>#DIV/0!</v>
      </c>
      <c r="K710" s="29">
        <f t="shared" si="203"/>
        <v>3</v>
      </c>
      <c r="L710" s="29">
        <f t="shared" si="191"/>
        <v>0.27</v>
      </c>
      <c r="M710" s="29">
        <f t="shared" si="192"/>
        <v>8.4199999999999997E-2</v>
      </c>
      <c r="N710" s="29">
        <f t="shared" si="193"/>
        <v>12.92</v>
      </c>
      <c r="O710" s="45" t="e">
        <f t="shared" si="204"/>
        <v>#DIV/0!</v>
      </c>
      <c r="P710" s="28">
        <f t="shared" si="194"/>
        <v>10.989169238449415</v>
      </c>
      <c r="Q710" s="28">
        <f t="shared" si="195"/>
        <v>15.087458954343088</v>
      </c>
      <c r="R710" s="45" t="e">
        <f t="shared" si="205"/>
        <v>#DIV/0!</v>
      </c>
      <c r="S710" s="29">
        <f t="shared" si="206"/>
        <v>3</v>
      </c>
      <c r="T710" s="29" t="e">
        <f t="shared" si="196"/>
        <v>#N/A</v>
      </c>
      <c r="U710" s="29" t="e">
        <f t="shared" si="197"/>
        <v>#N/A</v>
      </c>
      <c r="V710" s="29" t="e">
        <f t="shared" si="198"/>
        <v>#N/A</v>
      </c>
      <c r="W710" s="21" t="e">
        <f t="shared" si="207"/>
        <v>#DIV/0!</v>
      </c>
      <c r="X710" s="28">
        <f t="shared" si="199"/>
        <v>0</v>
      </c>
      <c r="Y710" s="28">
        <f t="shared" si="200"/>
        <v>0</v>
      </c>
      <c r="Z710" s="45" t="e">
        <f t="shared" si="208"/>
        <v>#DIV/0!</v>
      </c>
    </row>
    <row r="711" spans="4:26">
      <c r="D711" s="21"/>
      <c r="E711" s="21"/>
      <c r="G711" s="21"/>
      <c r="H711" s="54">
        <f t="shared" si="201"/>
        <v>0</v>
      </c>
      <c r="I711" s="28">
        <f t="shared" ref="I711:I774" si="209">MROUND(H711,0.5)</f>
        <v>0</v>
      </c>
      <c r="J711" s="45" t="e">
        <f t="shared" si="202"/>
        <v>#DIV/0!</v>
      </c>
      <c r="K711" s="29">
        <f t="shared" si="203"/>
        <v>3</v>
      </c>
      <c r="L711" s="29">
        <f t="shared" ref="L711:L774" si="210">VLOOKUP(I711,TableRefFR,2+K711)</f>
        <v>0.27</v>
      </c>
      <c r="M711" s="29">
        <f t="shared" ref="M711:M774" si="211">VLOOKUP(I711,TableRefFR,3+K711)</f>
        <v>8.4199999999999997E-2</v>
      </c>
      <c r="N711" s="29">
        <f t="shared" ref="N711:N774" si="212">VLOOKUP(I711,TableRefFR,4+K711)</f>
        <v>12.92</v>
      </c>
      <c r="O711" s="45" t="e">
        <f t="shared" si="204"/>
        <v>#DIV/0!</v>
      </c>
      <c r="P711" s="28">
        <f t="shared" ref="P711:P774" si="213">VLOOKUP(I711,CorpFR,2+K711)</f>
        <v>10.989169238449415</v>
      </c>
      <c r="Q711" s="28">
        <f t="shared" ref="Q711:Q774" si="214">VLOOKUP(I711,CorpFR,3+K711)</f>
        <v>15.087458954343088</v>
      </c>
      <c r="R711" s="45" t="e">
        <f t="shared" si="205"/>
        <v>#DIV/0!</v>
      </c>
      <c r="S711" s="29">
        <f t="shared" si="206"/>
        <v>3</v>
      </c>
      <c r="T711" s="29" t="e">
        <f t="shared" ref="T711:T774" si="215">VLOOKUP(I711,TableRefIOTF,2+S711)</f>
        <v>#N/A</v>
      </c>
      <c r="U711" s="29" t="e">
        <f t="shared" ref="U711:U774" si="216">VLOOKUP(I711,TableRefIOTF,3+S711)</f>
        <v>#N/A</v>
      </c>
      <c r="V711" s="29" t="e">
        <f t="shared" ref="V711:V774" si="217">VLOOKUP(I711,TableRefIOTF,4+S711)</f>
        <v>#N/A</v>
      </c>
      <c r="W711" s="21" t="e">
        <f t="shared" si="207"/>
        <v>#DIV/0!</v>
      </c>
      <c r="X711" s="28">
        <f t="shared" ref="X711:X774" si="218">VLOOKUP(I711,CorpIOTF,2+S711)</f>
        <v>0</v>
      </c>
      <c r="Y711" s="28">
        <f t="shared" ref="Y711:Y774" si="219">VLOOKUP(I711,CorpIOTF,3+S711)</f>
        <v>0</v>
      </c>
      <c r="Z711" s="45" t="e">
        <f t="shared" si="208"/>
        <v>#DIV/0!</v>
      </c>
    </row>
    <row r="712" spans="4:26">
      <c r="D712" s="21"/>
      <c r="E712" s="21"/>
      <c r="G712" s="21"/>
      <c r="H712" s="54">
        <f t="shared" ref="H712:H775" si="220">DATEDIF(B712,F712,"d")/365.25</f>
        <v>0</v>
      </c>
      <c r="I712" s="28">
        <f t="shared" si="209"/>
        <v>0</v>
      </c>
      <c r="J712" s="45" t="e">
        <f t="shared" ref="J712:J775" si="221">(D712/(E712*E712))*10000</f>
        <v>#DIV/0!</v>
      </c>
      <c r="K712" s="29">
        <f t="shared" ref="K712:K775" si="222">IF(OR(C712=1),0,3)</f>
        <v>3</v>
      </c>
      <c r="L712" s="29">
        <f t="shared" si="210"/>
        <v>0.27</v>
      </c>
      <c r="M712" s="29">
        <f t="shared" si="211"/>
        <v>8.4199999999999997E-2</v>
      </c>
      <c r="N712" s="29">
        <f t="shared" si="212"/>
        <v>12.92</v>
      </c>
      <c r="O712" s="45" t="e">
        <f t="shared" ref="O712:O775" si="223">(((J712/N712)^L712)-1)/(L712*M712)</f>
        <v>#DIV/0!</v>
      </c>
      <c r="P712" s="28">
        <f t="shared" si="213"/>
        <v>10.989169238449415</v>
      </c>
      <c r="Q712" s="28">
        <f t="shared" si="214"/>
        <v>15.087458954343088</v>
      </c>
      <c r="R712" s="45" t="e">
        <f t="shared" ref="R712:R775" si="224">IF(J712&gt;Q712,"surpoids",IF(J712&lt;P712,"ins. Pondérale","corpulence normale"))</f>
        <v>#DIV/0!</v>
      </c>
      <c r="S712" s="29">
        <f t="shared" ref="S712:S775" si="225">IF(OR(C712=1),0,3)</f>
        <v>3</v>
      </c>
      <c r="T712" s="29" t="e">
        <f t="shared" si="215"/>
        <v>#N/A</v>
      </c>
      <c r="U712" s="29" t="e">
        <f t="shared" si="216"/>
        <v>#N/A</v>
      </c>
      <c r="V712" s="29" t="e">
        <f t="shared" si="217"/>
        <v>#N/A</v>
      </c>
      <c r="W712" s="21" t="e">
        <f t="shared" ref="W712:W775" si="226">(((J712/V712)^T712)-1)/(T712*U712)</f>
        <v>#DIV/0!</v>
      </c>
      <c r="X712" s="28">
        <f t="shared" si="218"/>
        <v>0</v>
      </c>
      <c r="Y712" s="28">
        <f t="shared" si="219"/>
        <v>0</v>
      </c>
      <c r="Z712" s="45" t="e">
        <f t="shared" ref="Z712:Z775" si="227">IF(J712&gt;Y712,"obésité",IF(J712&gt;X712,"surpoids","pas de surpoids ni d'obésité"))</f>
        <v>#DIV/0!</v>
      </c>
    </row>
    <row r="713" spans="4:26">
      <c r="D713" s="21"/>
      <c r="E713" s="21"/>
      <c r="G713" s="21"/>
      <c r="H713" s="54">
        <f t="shared" si="220"/>
        <v>0</v>
      </c>
      <c r="I713" s="28">
        <f t="shared" si="209"/>
        <v>0</v>
      </c>
      <c r="J713" s="45" t="e">
        <f t="shared" si="221"/>
        <v>#DIV/0!</v>
      </c>
      <c r="K713" s="29">
        <f t="shared" si="222"/>
        <v>3</v>
      </c>
      <c r="L713" s="29">
        <f t="shared" si="210"/>
        <v>0.27</v>
      </c>
      <c r="M713" s="29">
        <f t="shared" si="211"/>
        <v>8.4199999999999997E-2</v>
      </c>
      <c r="N713" s="29">
        <f t="shared" si="212"/>
        <v>12.92</v>
      </c>
      <c r="O713" s="45" t="e">
        <f t="shared" si="223"/>
        <v>#DIV/0!</v>
      </c>
      <c r="P713" s="28">
        <f t="shared" si="213"/>
        <v>10.989169238449415</v>
      </c>
      <c r="Q713" s="28">
        <f t="shared" si="214"/>
        <v>15.087458954343088</v>
      </c>
      <c r="R713" s="45" t="e">
        <f t="shared" si="224"/>
        <v>#DIV/0!</v>
      </c>
      <c r="S713" s="29">
        <f t="shared" si="225"/>
        <v>3</v>
      </c>
      <c r="T713" s="29" t="e">
        <f t="shared" si="215"/>
        <v>#N/A</v>
      </c>
      <c r="U713" s="29" t="e">
        <f t="shared" si="216"/>
        <v>#N/A</v>
      </c>
      <c r="V713" s="29" t="e">
        <f t="shared" si="217"/>
        <v>#N/A</v>
      </c>
      <c r="W713" s="21" t="e">
        <f t="shared" si="226"/>
        <v>#DIV/0!</v>
      </c>
      <c r="X713" s="28">
        <f t="shared" si="218"/>
        <v>0</v>
      </c>
      <c r="Y713" s="28">
        <f t="shared" si="219"/>
        <v>0</v>
      </c>
      <c r="Z713" s="45" t="e">
        <f t="shared" si="227"/>
        <v>#DIV/0!</v>
      </c>
    </row>
    <row r="714" spans="4:26">
      <c r="D714" s="21"/>
      <c r="E714" s="21"/>
      <c r="G714" s="21"/>
      <c r="H714" s="54">
        <f t="shared" si="220"/>
        <v>0</v>
      </c>
      <c r="I714" s="28">
        <f t="shared" si="209"/>
        <v>0</v>
      </c>
      <c r="J714" s="45" t="e">
        <f t="shared" si="221"/>
        <v>#DIV/0!</v>
      </c>
      <c r="K714" s="29">
        <f t="shared" si="222"/>
        <v>3</v>
      </c>
      <c r="L714" s="29">
        <f t="shared" si="210"/>
        <v>0.27</v>
      </c>
      <c r="M714" s="29">
        <f t="shared" si="211"/>
        <v>8.4199999999999997E-2</v>
      </c>
      <c r="N714" s="29">
        <f t="shared" si="212"/>
        <v>12.92</v>
      </c>
      <c r="O714" s="45" t="e">
        <f t="shared" si="223"/>
        <v>#DIV/0!</v>
      </c>
      <c r="P714" s="28">
        <f t="shared" si="213"/>
        <v>10.989169238449415</v>
      </c>
      <c r="Q714" s="28">
        <f t="shared" si="214"/>
        <v>15.087458954343088</v>
      </c>
      <c r="R714" s="45" t="e">
        <f t="shared" si="224"/>
        <v>#DIV/0!</v>
      </c>
      <c r="S714" s="29">
        <f t="shared" si="225"/>
        <v>3</v>
      </c>
      <c r="T714" s="29" t="e">
        <f t="shared" si="215"/>
        <v>#N/A</v>
      </c>
      <c r="U714" s="29" t="e">
        <f t="shared" si="216"/>
        <v>#N/A</v>
      </c>
      <c r="V714" s="29" t="e">
        <f t="shared" si="217"/>
        <v>#N/A</v>
      </c>
      <c r="W714" s="21" t="e">
        <f t="shared" si="226"/>
        <v>#DIV/0!</v>
      </c>
      <c r="X714" s="28">
        <f t="shared" si="218"/>
        <v>0</v>
      </c>
      <c r="Y714" s="28">
        <f t="shared" si="219"/>
        <v>0</v>
      </c>
      <c r="Z714" s="45" t="e">
        <f t="shared" si="227"/>
        <v>#DIV/0!</v>
      </c>
    </row>
    <row r="715" spans="4:26">
      <c r="D715" s="21"/>
      <c r="E715" s="21"/>
      <c r="G715" s="21"/>
      <c r="H715" s="54">
        <f t="shared" si="220"/>
        <v>0</v>
      </c>
      <c r="I715" s="28">
        <f t="shared" si="209"/>
        <v>0</v>
      </c>
      <c r="J715" s="45" t="e">
        <f t="shared" si="221"/>
        <v>#DIV/0!</v>
      </c>
      <c r="K715" s="29">
        <f t="shared" si="222"/>
        <v>3</v>
      </c>
      <c r="L715" s="29">
        <f t="shared" si="210"/>
        <v>0.27</v>
      </c>
      <c r="M715" s="29">
        <f t="shared" si="211"/>
        <v>8.4199999999999997E-2</v>
      </c>
      <c r="N715" s="29">
        <f t="shared" si="212"/>
        <v>12.92</v>
      </c>
      <c r="O715" s="45" t="e">
        <f t="shared" si="223"/>
        <v>#DIV/0!</v>
      </c>
      <c r="P715" s="28">
        <f t="shared" si="213"/>
        <v>10.989169238449415</v>
      </c>
      <c r="Q715" s="28">
        <f t="shared" si="214"/>
        <v>15.087458954343088</v>
      </c>
      <c r="R715" s="45" t="e">
        <f t="shared" si="224"/>
        <v>#DIV/0!</v>
      </c>
      <c r="S715" s="29">
        <f t="shared" si="225"/>
        <v>3</v>
      </c>
      <c r="T715" s="29" t="e">
        <f t="shared" si="215"/>
        <v>#N/A</v>
      </c>
      <c r="U715" s="29" t="e">
        <f t="shared" si="216"/>
        <v>#N/A</v>
      </c>
      <c r="V715" s="29" t="e">
        <f t="shared" si="217"/>
        <v>#N/A</v>
      </c>
      <c r="W715" s="21" t="e">
        <f t="shared" si="226"/>
        <v>#DIV/0!</v>
      </c>
      <c r="X715" s="28">
        <f t="shared" si="218"/>
        <v>0</v>
      </c>
      <c r="Y715" s="28">
        <f t="shared" si="219"/>
        <v>0</v>
      </c>
      <c r="Z715" s="45" t="e">
        <f t="shared" si="227"/>
        <v>#DIV/0!</v>
      </c>
    </row>
    <row r="716" spans="4:26">
      <c r="D716" s="21"/>
      <c r="E716" s="21"/>
      <c r="G716" s="21"/>
      <c r="H716" s="54">
        <f t="shared" si="220"/>
        <v>0</v>
      </c>
      <c r="I716" s="28">
        <f t="shared" si="209"/>
        <v>0</v>
      </c>
      <c r="J716" s="45" t="e">
        <f t="shared" si="221"/>
        <v>#DIV/0!</v>
      </c>
      <c r="K716" s="29">
        <f t="shared" si="222"/>
        <v>3</v>
      </c>
      <c r="L716" s="29">
        <f t="shared" si="210"/>
        <v>0.27</v>
      </c>
      <c r="M716" s="29">
        <f t="shared" si="211"/>
        <v>8.4199999999999997E-2</v>
      </c>
      <c r="N716" s="29">
        <f t="shared" si="212"/>
        <v>12.92</v>
      </c>
      <c r="O716" s="45" t="e">
        <f t="shared" si="223"/>
        <v>#DIV/0!</v>
      </c>
      <c r="P716" s="28">
        <f t="shared" si="213"/>
        <v>10.989169238449415</v>
      </c>
      <c r="Q716" s="28">
        <f t="shared" si="214"/>
        <v>15.087458954343088</v>
      </c>
      <c r="R716" s="45" t="e">
        <f t="shared" si="224"/>
        <v>#DIV/0!</v>
      </c>
      <c r="S716" s="29">
        <f t="shared" si="225"/>
        <v>3</v>
      </c>
      <c r="T716" s="29" t="e">
        <f t="shared" si="215"/>
        <v>#N/A</v>
      </c>
      <c r="U716" s="29" t="e">
        <f t="shared" si="216"/>
        <v>#N/A</v>
      </c>
      <c r="V716" s="29" t="e">
        <f t="shared" si="217"/>
        <v>#N/A</v>
      </c>
      <c r="W716" s="21" t="e">
        <f t="shared" si="226"/>
        <v>#DIV/0!</v>
      </c>
      <c r="X716" s="28">
        <f t="shared" si="218"/>
        <v>0</v>
      </c>
      <c r="Y716" s="28">
        <f t="shared" si="219"/>
        <v>0</v>
      </c>
      <c r="Z716" s="45" t="e">
        <f t="shared" si="227"/>
        <v>#DIV/0!</v>
      </c>
    </row>
    <row r="717" spans="4:26">
      <c r="D717" s="21"/>
      <c r="E717" s="21"/>
      <c r="G717" s="21"/>
      <c r="H717" s="54">
        <f t="shared" si="220"/>
        <v>0</v>
      </c>
      <c r="I717" s="28">
        <f t="shared" si="209"/>
        <v>0</v>
      </c>
      <c r="J717" s="45" t="e">
        <f t="shared" si="221"/>
        <v>#DIV/0!</v>
      </c>
      <c r="K717" s="29">
        <f t="shared" si="222"/>
        <v>3</v>
      </c>
      <c r="L717" s="29">
        <f t="shared" si="210"/>
        <v>0.27</v>
      </c>
      <c r="M717" s="29">
        <f t="shared" si="211"/>
        <v>8.4199999999999997E-2</v>
      </c>
      <c r="N717" s="29">
        <f t="shared" si="212"/>
        <v>12.92</v>
      </c>
      <c r="O717" s="45" t="e">
        <f t="shared" si="223"/>
        <v>#DIV/0!</v>
      </c>
      <c r="P717" s="28">
        <f t="shared" si="213"/>
        <v>10.989169238449415</v>
      </c>
      <c r="Q717" s="28">
        <f t="shared" si="214"/>
        <v>15.087458954343088</v>
      </c>
      <c r="R717" s="45" t="e">
        <f t="shared" si="224"/>
        <v>#DIV/0!</v>
      </c>
      <c r="S717" s="29">
        <f t="shared" si="225"/>
        <v>3</v>
      </c>
      <c r="T717" s="29" t="e">
        <f t="shared" si="215"/>
        <v>#N/A</v>
      </c>
      <c r="U717" s="29" t="e">
        <f t="shared" si="216"/>
        <v>#N/A</v>
      </c>
      <c r="V717" s="29" t="e">
        <f t="shared" si="217"/>
        <v>#N/A</v>
      </c>
      <c r="W717" s="21" t="e">
        <f t="shared" si="226"/>
        <v>#DIV/0!</v>
      </c>
      <c r="X717" s="28">
        <f t="shared" si="218"/>
        <v>0</v>
      </c>
      <c r="Y717" s="28">
        <f t="shared" si="219"/>
        <v>0</v>
      </c>
      <c r="Z717" s="45" t="e">
        <f t="shared" si="227"/>
        <v>#DIV/0!</v>
      </c>
    </row>
    <row r="718" spans="4:26">
      <c r="D718" s="21"/>
      <c r="E718" s="21"/>
      <c r="G718" s="21"/>
      <c r="H718" s="54">
        <f t="shared" si="220"/>
        <v>0</v>
      </c>
      <c r="I718" s="28">
        <f t="shared" si="209"/>
        <v>0</v>
      </c>
      <c r="J718" s="45" t="e">
        <f t="shared" si="221"/>
        <v>#DIV/0!</v>
      </c>
      <c r="K718" s="29">
        <f t="shared" si="222"/>
        <v>3</v>
      </c>
      <c r="L718" s="29">
        <f t="shared" si="210"/>
        <v>0.27</v>
      </c>
      <c r="M718" s="29">
        <f t="shared" si="211"/>
        <v>8.4199999999999997E-2</v>
      </c>
      <c r="N718" s="29">
        <f t="shared" si="212"/>
        <v>12.92</v>
      </c>
      <c r="O718" s="45" t="e">
        <f t="shared" si="223"/>
        <v>#DIV/0!</v>
      </c>
      <c r="P718" s="28">
        <f t="shared" si="213"/>
        <v>10.989169238449415</v>
      </c>
      <c r="Q718" s="28">
        <f t="shared" si="214"/>
        <v>15.087458954343088</v>
      </c>
      <c r="R718" s="45" t="e">
        <f t="shared" si="224"/>
        <v>#DIV/0!</v>
      </c>
      <c r="S718" s="29">
        <f t="shared" si="225"/>
        <v>3</v>
      </c>
      <c r="T718" s="29" t="e">
        <f t="shared" si="215"/>
        <v>#N/A</v>
      </c>
      <c r="U718" s="29" t="e">
        <f t="shared" si="216"/>
        <v>#N/A</v>
      </c>
      <c r="V718" s="29" t="e">
        <f t="shared" si="217"/>
        <v>#N/A</v>
      </c>
      <c r="W718" s="21" t="e">
        <f t="shared" si="226"/>
        <v>#DIV/0!</v>
      </c>
      <c r="X718" s="28">
        <f t="shared" si="218"/>
        <v>0</v>
      </c>
      <c r="Y718" s="28">
        <f t="shared" si="219"/>
        <v>0</v>
      </c>
      <c r="Z718" s="45" t="e">
        <f t="shared" si="227"/>
        <v>#DIV/0!</v>
      </c>
    </row>
    <row r="719" spans="4:26">
      <c r="D719" s="21"/>
      <c r="E719" s="21"/>
      <c r="G719" s="21"/>
      <c r="H719" s="54">
        <f t="shared" si="220"/>
        <v>0</v>
      </c>
      <c r="I719" s="28">
        <f t="shared" si="209"/>
        <v>0</v>
      </c>
      <c r="J719" s="45" t="e">
        <f t="shared" si="221"/>
        <v>#DIV/0!</v>
      </c>
      <c r="K719" s="29">
        <f t="shared" si="222"/>
        <v>3</v>
      </c>
      <c r="L719" s="29">
        <f t="shared" si="210"/>
        <v>0.27</v>
      </c>
      <c r="M719" s="29">
        <f t="shared" si="211"/>
        <v>8.4199999999999997E-2</v>
      </c>
      <c r="N719" s="29">
        <f t="shared" si="212"/>
        <v>12.92</v>
      </c>
      <c r="O719" s="45" t="e">
        <f t="shared" si="223"/>
        <v>#DIV/0!</v>
      </c>
      <c r="P719" s="28">
        <f t="shared" si="213"/>
        <v>10.989169238449415</v>
      </c>
      <c r="Q719" s="28">
        <f t="shared" si="214"/>
        <v>15.087458954343088</v>
      </c>
      <c r="R719" s="45" t="e">
        <f t="shared" si="224"/>
        <v>#DIV/0!</v>
      </c>
      <c r="S719" s="29">
        <f t="shared" si="225"/>
        <v>3</v>
      </c>
      <c r="T719" s="29" t="e">
        <f t="shared" si="215"/>
        <v>#N/A</v>
      </c>
      <c r="U719" s="29" t="e">
        <f t="shared" si="216"/>
        <v>#N/A</v>
      </c>
      <c r="V719" s="29" t="e">
        <f t="shared" si="217"/>
        <v>#N/A</v>
      </c>
      <c r="W719" s="21" t="e">
        <f t="shared" si="226"/>
        <v>#DIV/0!</v>
      </c>
      <c r="X719" s="28">
        <f t="shared" si="218"/>
        <v>0</v>
      </c>
      <c r="Y719" s="28">
        <f t="shared" si="219"/>
        <v>0</v>
      </c>
      <c r="Z719" s="45" t="e">
        <f t="shared" si="227"/>
        <v>#DIV/0!</v>
      </c>
    </row>
    <row r="720" spans="4:26">
      <c r="D720" s="21"/>
      <c r="E720" s="21"/>
      <c r="G720" s="21"/>
      <c r="H720" s="54">
        <f t="shared" si="220"/>
        <v>0</v>
      </c>
      <c r="I720" s="28">
        <f t="shared" si="209"/>
        <v>0</v>
      </c>
      <c r="J720" s="45" t="e">
        <f t="shared" si="221"/>
        <v>#DIV/0!</v>
      </c>
      <c r="K720" s="29">
        <f t="shared" si="222"/>
        <v>3</v>
      </c>
      <c r="L720" s="29">
        <f t="shared" si="210"/>
        <v>0.27</v>
      </c>
      <c r="M720" s="29">
        <f t="shared" si="211"/>
        <v>8.4199999999999997E-2</v>
      </c>
      <c r="N720" s="29">
        <f t="shared" si="212"/>
        <v>12.92</v>
      </c>
      <c r="O720" s="45" t="e">
        <f t="shared" si="223"/>
        <v>#DIV/0!</v>
      </c>
      <c r="P720" s="28">
        <f t="shared" si="213"/>
        <v>10.989169238449415</v>
      </c>
      <c r="Q720" s="28">
        <f t="shared" si="214"/>
        <v>15.087458954343088</v>
      </c>
      <c r="R720" s="45" t="e">
        <f t="shared" si="224"/>
        <v>#DIV/0!</v>
      </c>
      <c r="S720" s="29">
        <f t="shared" si="225"/>
        <v>3</v>
      </c>
      <c r="T720" s="29" t="e">
        <f t="shared" si="215"/>
        <v>#N/A</v>
      </c>
      <c r="U720" s="29" t="e">
        <f t="shared" si="216"/>
        <v>#N/A</v>
      </c>
      <c r="V720" s="29" t="e">
        <f t="shared" si="217"/>
        <v>#N/A</v>
      </c>
      <c r="W720" s="21" t="e">
        <f t="shared" si="226"/>
        <v>#DIV/0!</v>
      </c>
      <c r="X720" s="28">
        <f t="shared" si="218"/>
        <v>0</v>
      </c>
      <c r="Y720" s="28">
        <f t="shared" si="219"/>
        <v>0</v>
      </c>
      <c r="Z720" s="45" t="e">
        <f t="shared" si="227"/>
        <v>#DIV/0!</v>
      </c>
    </row>
    <row r="721" spans="4:26">
      <c r="D721" s="21"/>
      <c r="E721" s="21"/>
      <c r="G721" s="21"/>
      <c r="H721" s="54">
        <f t="shared" si="220"/>
        <v>0</v>
      </c>
      <c r="I721" s="28">
        <f t="shared" si="209"/>
        <v>0</v>
      </c>
      <c r="J721" s="45" t="e">
        <f t="shared" si="221"/>
        <v>#DIV/0!</v>
      </c>
      <c r="K721" s="29">
        <f t="shared" si="222"/>
        <v>3</v>
      </c>
      <c r="L721" s="29">
        <f t="shared" si="210"/>
        <v>0.27</v>
      </c>
      <c r="M721" s="29">
        <f t="shared" si="211"/>
        <v>8.4199999999999997E-2</v>
      </c>
      <c r="N721" s="29">
        <f t="shared" si="212"/>
        <v>12.92</v>
      </c>
      <c r="O721" s="45" t="e">
        <f t="shared" si="223"/>
        <v>#DIV/0!</v>
      </c>
      <c r="P721" s="28">
        <f t="shared" si="213"/>
        <v>10.989169238449415</v>
      </c>
      <c r="Q721" s="28">
        <f t="shared" si="214"/>
        <v>15.087458954343088</v>
      </c>
      <c r="R721" s="45" t="e">
        <f t="shared" si="224"/>
        <v>#DIV/0!</v>
      </c>
      <c r="S721" s="29">
        <f t="shared" si="225"/>
        <v>3</v>
      </c>
      <c r="T721" s="29" t="e">
        <f t="shared" si="215"/>
        <v>#N/A</v>
      </c>
      <c r="U721" s="29" t="e">
        <f t="shared" si="216"/>
        <v>#N/A</v>
      </c>
      <c r="V721" s="29" t="e">
        <f t="shared" si="217"/>
        <v>#N/A</v>
      </c>
      <c r="W721" s="21" t="e">
        <f t="shared" si="226"/>
        <v>#DIV/0!</v>
      </c>
      <c r="X721" s="28">
        <f t="shared" si="218"/>
        <v>0</v>
      </c>
      <c r="Y721" s="28">
        <f t="shared" si="219"/>
        <v>0</v>
      </c>
      <c r="Z721" s="45" t="e">
        <f t="shared" si="227"/>
        <v>#DIV/0!</v>
      </c>
    </row>
    <row r="722" spans="4:26">
      <c r="D722" s="21"/>
      <c r="E722" s="21"/>
      <c r="G722" s="21"/>
      <c r="H722" s="54">
        <f t="shared" si="220"/>
        <v>0</v>
      </c>
      <c r="I722" s="28">
        <f t="shared" si="209"/>
        <v>0</v>
      </c>
      <c r="J722" s="45" t="e">
        <f t="shared" si="221"/>
        <v>#DIV/0!</v>
      </c>
      <c r="K722" s="29">
        <f t="shared" si="222"/>
        <v>3</v>
      </c>
      <c r="L722" s="29">
        <f t="shared" si="210"/>
        <v>0.27</v>
      </c>
      <c r="M722" s="29">
        <f t="shared" si="211"/>
        <v>8.4199999999999997E-2</v>
      </c>
      <c r="N722" s="29">
        <f t="shared" si="212"/>
        <v>12.92</v>
      </c>
      <c r="O722" s="45" t="e">
        <f t="shared" si="223"/>
        <v>#DIV/0!</v>
      </c>
      <c r="P722" s="28">
        <f t="shared" si="213"/>
        <v>10.989169238449415</v>
      </c>
      <c r="Q722" s="28">
        <f t="shared" si="214"/>
        <v>15.087458954343088</v>
      </c>
      <c r="R722" s="45" t="e">
        <f t="shared" si="224"/>
        <v>#DIV/0!</v>
      </c>
      <c r="S722" s="29">
        <f t="shared" si="225"/>
        <v>3</v>
      </c>
      <c r="T722" s="29" t="e">
        <f t="shared" si="215"/>
        <v>#N/A</v>
      </c>
      <c r="U722" s="29" t="e">
        <f t="shared" si="216"/>
        <v>#N/A</v>
      </c>
      <c r="V722" s="29" t="e">
        <f t="shared" si="217"/>
        <v>#N/A</v>
      </c>
      <c r="W722" s="21" t="e">
        <f t="shared" si="226"/>
        <v>#DIV/0!</v>
      </c>
      <c r="X722" s="28">
        <f t="shared" si="218"/>
        <v>0</v>
      </c>
      <c r="Y722" s="28">
        <f t="shared" si="219"/>
        <v>0</v>
      </c>
      <c r="Z722" s="45" t="e">
        <f t="shared" si="227"/>
        <v>#DIV/0!</v>
      </c>
    </row>
    <row r="723" spans="4:26">
      <c r="D723" s="21"/>
      <c r="E723" s="21"/>
      <c r="G723" s="21"/>
      <c r="H723" s="54">
        <f t="shared" si="220"/>
        <v>0</v>
      </c>
      <c r="I723" s="28">
        <f t="shared" si="209"/>
        <v>0</v>
      </c>
      <c r="J723" s="45" t="e">
        <f t="shared" si="221"/>
        <v>#DIV/0!</v>
      </c>
      <c r="K723" s="29">
        <f t="shared" si="222"/>
        <v>3</v>
      </c>
      <c r="L723" s="29">
        <f t="shared" si="210"/>
        <v>0.27</v>
      </c>
      <c r="M723" s="29">
        <f t="shared" si="211"/>
        <v>8.4199999999999997E-2</v>
      </c>
      <c r="N723" s="29">
        <f t="shared" si="212"/>
        <v>12.92</v>
      </c>
      <c r="O723" s="45" t="e">
        <f t="shared" si="223"/>
        <v>#DIV/0!</v>
      </c>
      <c r="P723" s="28">
        <f t="shared" si="213"/>
        <v>10.989169238449415</v>
      </c>
      <c r="Q723" s="28">
        <f t="shared" si="214"/>
        <v>15.087458954343088</v>
      </c>
      <c r="R723" s="45" t="e">
        <f t="shared" si="224"/>
        <v>#DIV/0!</v>
      </c>
      <c r="S723" s="29">
        <f t="shared" si="225"/>
        <v>3</v>
      </c>
      <c r="T723" s="29" t="e">
        <f t="shared" si="215"/>
        <v>#N/A</v>
      </c>
      <c r="U723" s="29" t="e">
        <f t="shared" si="216"/>
        <v>#N/A</v>
      </c>
      <c r="V723" s="29" t="e">
        <f t="shared" si="217"/>
        <v>#N/A</v>
      </c>
      <c r="W723" s="21" t="e">
        <f t="shared" si="226"/>
        <v>#DIV/0!</v>
      </c>
      <c r="X723" s="28">
        <f t="shared" si="218"/>
        <v>0</v>
      </c>
      <c r="Y723" s="28">
        <f t="shared" si="219"/>
        <v>0</v>
      </c>
      <c r="Z723" s="45" t="e">
        <f t="shared" si="227"/>
        <v>#DIV/0!</v>
      </c>
    </row>
    <row r="724" spans="4:26">
      <c r="D724" s="21"/>
      <c r="E724" s="21"/>
      <c r="G724" s="21"/>
      <c r="H724" s="54">
        <f t="shared" si="220"/>
        <v>0</v>
      </c>
      <c r="I724" s="28">
        <f t="shared" si="209"/>
        <v>0</v>
      </c>
      <c r="J724" s="45" t="e">
        <f t="shared" si="221"/>
        <v>#DIV/0!</v>
      </c>
      <c r="K724" s="29">
        <f t="shared" si="222"/>
        <v>3</v>
      </c>
      <c r="L724" s="29">
        <f t="shared" si="210"/>
        <v>0.27</v>
      </c>
      <c r="M724" s="29">
        <f t="shared" si="211"/>
        <v>8.4199999999999997E-2</v>
      </c>
      <c r="N724" s="29">
        <f t="shared" si="212"/>
        <v>12.92</v>
      </c>
      <c r="O724" s="45" t="e">
        <f t="shared" si="223"/>
        <v>#DIV/0!</v>
      </c>
      <c r="P724" s="28">
        <f t="shared" si="213"/>
        <v>10.989169238449415</v>
      </c>
      <c r="Q724" s="28">
        <f t="shared" si="214"/>
        <v>15.087458954343088</v>
      </c>
      <c r="R724" s="45" t="e">
        <f t="shared" si="224"/>
        <v>#DIV/0!</v>
      </c>
      <c r="S724" s="29">
        <f t="shared" si="225"/>
        <v>3</v>
      </c>
      <c r="T724" s="29" t="e">
        <f t="shared" si="215"/>
        <v>#N/A</v>
      </c>
      <c r="U724" s="29" t="e">
        <f t="shared" si="216"/>
        <v>#N/A</v>
      </c>
      <c r="V724" s="29" t="e">
        <f t="shared" si="217"/>
        <v>#N/A</v>
      </c>
      <c r="W724" s="21" t="e">
        <f t="shared" si="226"/>
        <v>#DIV/0!</v>
      </c>
      <c r="X724" s="28">
        <f t="shared" si="218"/>
        <v>0</v>
      </c>
      <c r="Y724" s="28">
        <f t="shared" si="219"/>
        <v>0</v>
      </c>
      <c r="Z724" s="45" t="e">
        <f t="shared" si="227"/>
        <v>#DIV/0!</v>
      </c>
    </row>
    <row r="725" spans="4:26">
      <c r="D725" s="21"/>
      <c r="E725" s="21"/>
      <c r="G725" s="21"/>
      <c r="H725" s="54">
        <f t="shared" si="220"/>
        <v>0</v>
      </c>
      <c r="I725" s="28">
        <f t="shared" si="209"/>
        <v>0</v>
      </c>
      <c r="J725" s="45" t="e">
        <f t="shared" si="221"/>
        <v>#DIV/0!</v>
      </c>
      <c r="K725" s="29">
        <f t="shared" si="222"/>
        <v>3</v>
      </c>
      <c r="L725" s="29">
        <f t="shared" si="210"/>
        <v>0.27</v>
      </c>
      <c r="M725" s="29">
        <f t="shared" si="211"/>
        <v>8.4199999999999997E-2</v>
      </c>
      <c r="N725" s="29">
        <f t="shared" si="212"/>
        <v>12.92</v>
      </c>
      <c r="O725" s="45" t="e">
        <f t="shared" si="223"/>
        <v>#DIV/0!</v>
      </c>
      <c r="P725" s="28">
        <f t="shared" si="213"/>
        <v>10.989169238449415</v>
      </c>
      <c r="Q725" s="28">
        <f t="shared" si="214"/>
        <v>15.087458954343088</v>
      </c>
      <c r="R725" s="45" t="e">
        <f t="shared" si="224"/>
        <v>#DIV/0!</v>
      </c>
      <c r="S725" s="29">
        <f t="shared" si="225"/>
        <v>3</v>
      </c>
      <c r="T725" s="29" t="e">
        <f t="shared" si="215"/>
        <v>#N/A</v>
      </c>
      <c r="U725" s="29" t="e">
        <f t="shared" si="216"/>
        <v>#N/A</v>
      </c>
      <c r="V725" s="29" t="e">
        <f t="shared" si="217"/>
        <v>#N/A</v>
      </c>
      <c r="W725" s="21" t="e">
        <f t="shared" si="226"/>
        <v>#DIV/0!</v>
      </c>
      <c r="X725" s="28">
        <f t="shared" si="218"/>
        <v>0</v>
      </c>
      <c r="Y725" s="28">
        <f t="shared" si="219"/>
        <v>0</v>
      </c>
      <c r="Z725" s="45" t="e">
        <f t="shared" si="227"/>
        <v>#DIV/0!</v>
      </c>
    </row>
    <row r="726" spans="4:26">
      <c r="D726" s="21"/>
      <c r="E726" s="21"/>
      <c r="G726" s="21"/>
      <c r="H726" s="54">
        <f t="shared" si="220"/>
        <v>0</v>
      </c>
      <c r="I726" s="28">
        <f t="shared" si="209"/>
        <v>0</v>
      </c>
      <c r="J726" s="45" t="e">
        <f t="shared" si="221"/>
        <v>#DIV/0!</v>
      </c>
      <c r="K726" s="29">
        <f t="shared" si="222"/>
        <v>3</v>
      </c>
      <c r="L726" s="29">
        <f t="shared" si="210"/>
        <v>0.27</v>
      </c>
      <c r="M726" s="29">
        <f t="shared" si="211"/>
        <v>8.4199999999999997E-2</v>
      </c>
      <c r="N726" s="29">
        <f t="shared" si="212"/>
        <v>12.92</v>
      </c>
      <c r="O726" s="45" t="e">
        <f t="shared" si="223"/>
        <v>#DIV/0!</v>
      </c>
      <c r="P726" s="28">
        <f t="shared" si="213"/>
        <v>10.989169238449415</v>
      </c>
      <c r="Q726" s="28">
        <f t="shared" si="214"/>
        <v>15.087458954343088</v>
      </c>
      <c r="R726" s="45" t="e">
        <f t="shared" si="224"/>
        <v>#DIV/0!</v>
      </c>
      <c r="S726" s="29">
        <f t="shared" si="225"/>
        <v>3</v>
      </c>
      <c r="T726" s="29" t="e">
        <f t="shared" si="215"/>
        <v>#N/A</v>
      </c>
      <c r="U726" s="29" t="e">
        <f t="shared" si="216"/>
        <v>#N/A</v>
      </c>
      <c r="V726" s="29" t="e">
        <f t="shared" si="217"/>
        <v>#N/A</v>
      </c>
      <c r="W726" s="21" t="e">
        <f t="shared" si="226"/>
        <v>#DIV/0!</v>
      </c>
      <c r="X726" s="28">
        <f t="shared" si="218"/>
        <v>0</v>
      </c>
      <c r="Y726" s="28">
        <f t="shared" si="219"/>
        <v>0</v>
      </c>
      <c r="Z726" s="45" t="e">
        <f t="shared" si="227"/>
        <v>#DIV/0!</v>
      </c>
    </row>
    <row r="727" spans="4:26">
      <c r="D727" s="21"/>
      <c r="E727" s="21"/>
      <c r="G727" s="21"/>
      <c r="H727" s="54">
        <f t="shared" si="220"/>
        <v>0</v>
      </c>
      <c r="I727" s="28">
        <f t="shared" si="209"/>
        <v>0</v>
      </c>
      <c r="J727" s="45" t="e">
        <f t="shared" si="221"/>
        <v>#DIV/0!</v>
      </c>
      <c r="K727" s="29">
        <f t="shared" si="222"/>
        <v>3</v>
      </c>
      <c r="L727" s="29">
        <f t="shared" si="210"/>
        <v>0.27</v>
      </c>
      <c r="M727" s="29">
        <f t="shared" si="211"/>
        <v>8.4199999999999997E-2</v>
      </c>
      <c r="N727" s="29">
        <f t="shared" si="212"/>
        <v>12.92</v>
      </c>
      <c r="O727" s="45" t="e">
        <f t="shared" si="223"/>
        <v>#DIV/0!</v>
      </c>
      <c r="P727" s="28">
        <f t="shared" si="213"/>
        <v>10.989169238449415</v>
      </c>
      <c r="Q727" s="28">
        <f t="shared" si="214"/>
        <v>15.087458954343088</v>
      </c>
      <c r="R727" s="45" t="e">
        <f t="shared" si="224"/>
        <v>#DIV/0!</v>
      </c>
      <c r="S727" s="29">
        <f t="shared" si="225"/>
        <v>3</v>
      </c>
      <c r="T727" s="29" t="e">
        <f t="shared" si="215"/>
        <v>#N/A</v>
      </c>
      <c r="U727" s="29" t="e">
        <f t="shared" si="216"/>
        <v>#N/A</v>
      </c>
      <c r="V727" s="29" t="e">
        <f t="shared" si="217"/>
        <v>#N/A</v>
      </c>
      <c r="W727" s="21" t="e">
        <f t="shared" si="226"/>
        <v>#DIV/0!</v>
      </c>
      <c r="X727" s="28">
        <f t="shared" si="218"/>
        <v>0</v>
      </c>
      <c r="Y727" s="28">
        <f t="shared" si="219"/>
        <v>0</v>
      </c>
      <c r="Z727" s="45" t="e">
        <f t="shared" si="227"/>
        <v>#DIV/0!</v>
      </c>
    </row>
    <row r="728" spans="4:26">
      <c r="D728" s="21"/>
      <c r="E728" s="21"/>
      <c r="G728" s="21"/>
      <c r="H728" s="54">
        <f t="shared" si="220"/>
        <v>0</v>
      </c>
      <c r="I728" s="28">
        <f t="shared" si="209"/>
        <v>0</v>
      </c>
      <c r="J728" s="45" t="e">
        <f t="shared" si="221"/>
        <v>#DIV/0!</v>
      </c>
      <c r="K728" s="29">
        <f t="shared" si="222"/>
        <v>3</v>
      </c>
      <c r="L728" s="29">
        <f t="shared" si="210"/>
        <v>0.27</v>
      </c>
      <c r="M728" s="29">
        <f t="shared" si="211"/>
        <v>8.4199999999999997E-2</v>
      </c>
      <c r="N728" s="29">
        <f t="shared" si="212"/>
        <v>12.92</v>
      </c>
      <c r="O728" s="45" t="e">
        <f t="shared" si="223"/>
        <v>#DIV/0!</v>
      </c>
      <c r="P728" s="28">
        <f t="shared" si="213"/>
        <v>10.989169238449415</v>
      </c>
      <c r="Q728" s="28">
        <f t="shared" si="214"/>
        <v>15.087458954343088</v>
      </c>
      <c r="R728" s="45" t="e">
        <f t="shared" si="224"/>
        <v>#DIV/0!</v>
      </c>
      <c r="S728" s="29">
        <f t="shared" si="225"/>
        <v>3</v>
      </c>
      <c r="T728" s="29" t="e">
        <f t="shared" si="215"/>
        <v>#N/A</v>
      </c>
      <c r="U728" s="29" t="e">
        <f t="shared" si="216"/>
        <v>#N/A</v>
      </c>
      <c r="V728" s="29" t="e">
        <f t="shared" si="217"/>
        <v>#N/A</v>
      </c>
      <c r="W728" s="21" t="e">
        <f t="shared" si="226"/>
        <v>#DIV/0!</v>
      </c>
      <c r="X728" s="28">
        <f t="shared" si="218"/>
        <v>0</v>
      </c>
      <c r="Y728" s="28">
        <f t="shared" si="219"/>
        <v>0</v>
      </c>
      <c r="Z728" s="45" t="e">
        <f t="shared" si="227"/>
        <v>#DIV/0!</v>
      </c>
    </row>
    <row r="729" spans="4:26">
      <c r="D729" s="21"/>
      <c r="E729" s="21"/>
      <c r="G729" s="21"/>
      <c r="H729" s="54">
        <f t="shared" si="220"/>
        <v>0</v>
      </c>
      <c r="I729" s="28">
        <f t="shared" si="209"/>
        <v>0</v>
      </c>
      <c r="J729" s="45" t="e">
        <f t="shared" si="221"/>
        <v>#DIV/0!</v>
      </c>
      <c r="K729" s="29">
        <f t="shared" si="222"/>
        <v>3</v>
      </c>
      <c r="L729" s="29">
        <f t="shared" si="210"/>
        <v>0.27</v>
      </c>
      <c r="M729" s="29">
        <f t="shared" si="211"/>
        <v>8.4199999999999997E-2</v>
      </c>
      <c r="N729" s="29">
        <f t="shared" si="212"/>
        <v>12.92</v>
      </c>
      <c r="O729" s="45" t="e">
        <f t="shared" si="223"/>
        <v>#DIV/0!</v>
      </c>
      <c r="P729" s="28">
        <f t="shared" si="213"/>
        <v>10.989169238449415</v>
      </c>
      <c r="Q729" s="28">
        <f t="shared" si="214"/>
        <v>15.087458954343088</v>
      </c>
      <c r="R729" s="45" t="e">
        <f t="shared" si="224"/>
        <v>#DIV/0!</v>
      </c>
      <c r="S729" s="29">
        <f t="shared" si="225"/>
        <v>3</v>
      </c>
      <c r="T729" s="29" t="e">
        <f t="shared" si="215"/>
        <v>#N/A</v>
      </c>
      <c r="U729" s="29" t="e">
        <f t="shared" si="216"/>
        <v>#N/A</v>
      </c>
      <c r="V729" s="29" t="e">
        <f t="shared" si="217"/>
        <v>#N/A</v>
      </c>
      <c r="W729" s="21" t="e">
        <f t="shared" si="226"/>
        <v>#DIV/0!</v>
      </c>
      <c r="X729" s="28">
        <f t="shared" si="218"/>
        <v>0</v>
      </c>
      <c r="Y729" s="28">
        <f t="shared" si="219"/>
        <v>0</v>
      </c>
      <c r="Z729" s="45" t="e">
        <f t="shared" si="227"/>
        <v>#DIV/0!</v>
      </c>
    </row>
    <row r="730" spans="4:26">
      <c r="D730" s="21"/>
      <c r="E730" s="21"/>
      <c r="G730" s="21"/>
      <c r="H730" s="54">
        <f t="shared" si="220"/>
        <v>0</v>
      </c>
      <c r="I730" s="28">
        <f t="shared" si="209"/>
        <v>0</v>
      </c>
      <c r="J730" s="45" t="e">
        <f t="shared" si="221"/>
        <v>#DIV/0!</v>
      </c>
      <c r="K730" s="29">
        <f t="shared" si="222"/>
        <v>3</v>
      </c>
      <c r="L730" s="29">
        <f t="shared" si="210"/>
        <v>0.27</v>
      </c>
      <c r="M730" s="29">
        <f t="shared" si="211"/>
        <v>8.4199999999999997E-2</v>
      </c>
      <c r="N730" s="29">
        <f t="shared" si="212"/>
        <v>12.92</v>
      </c>
      <c r="O730" s="45" t="e">
        <f t="shared" si="223"/>
        <v>#DIV/0!</v>
      </c>
      <c r="P730" s="28">
        <f t="shared" si="213"/>
        <v>10.989169238449415</v>
      </c>
      <c r="Q730" s="28">
        <f t="shared" si="214"/>
        <v>15.087458954343088</v>
      </c>
      <c r="R730" s="45" t="e">
        <f t="shared" si="224"/>
        <v>#DIV/0!</v>
      </c>
      <c r="S730" s="29">
        <f t="shared" si="225"/>
        <v>3</v>
      </c>
      <c r="T730" s="29" t="e">
        <f t="shared" si="215"/>
        <v>#N/A</v>
      </c>
      <c r="U730" s="29" t="e">
        <f t="shared" si="216"/>
        <v>#N/A</v>
      </c>
      <c r="V730" s="29" t="e">
        <f t="shared" si="217"/>
        <v>#N/A</v>
      </c>
      <c r="W730" s="21" t="e">
        <f t="shared" si="226"/>
        <v>#DIV/0!</v>
      </c>
      <c r="X730" s="28">
        <f t="shared" si="218"/>
        <v>0</v>
      </c>
      <c r="Y730" s="28">
        <f t="shared" si="219"/>
        <v>0</v>
      </c>
      <c r="Z730" s="45" t="e">
        <f t="shared" si="227"/>
        <v>#DIV/0!</v>
      </c>
    </row>
    <row r="731" spans="4:26">
      <c r="D731" s="21"/>
      <c r="E731" s="21"/>
      <c r="G731" s="21"/>
      <c r="H731" s="54">
        <f t="shared" si="220"/>
        <v>0</v>
      </c>
      <c r="I731" s="28">
        <f t="shared" si="209"/>
        <v>0</v>
      </c>
      <c r="J731" s="45" t="e">
        <f t="shared" si="221"/>
        <v>#DIV/0!</v>
      </c>
      <c r="K731" s="29">
        <f t="shared" si="222"/>
        <v>3</v>
      </c>
      <c r="L731" s="29">
        <f t="shared" si="210"/>
        <v>0.27</v>
      </c>
      <c r="M731" s="29">
        <f t="shared" si="211"/>
        <v>8.4199999999999997E-2</v>
      </c>
      <c r="N731" s="29">
        <f t="shared" si="212"/>
        <v>12.92</v>
      </c>
      <c r="O731" s="45" t="e">
        <f t="shared" si="223"/>
        <v>#DIV/0!</v>
      </c>
      <c r="P731" s="28">
        <f t="shared" si="213"/>
        <v>10.989169238449415</v>
      </c>
      <c r="Q731" s="28">
        <f t="shared" si="214"/>
        <v>15.087458954343088</v>
      </c>
      <c r="R731" s="45" t="e">
        <f t="shared" si="224"/>
        <v>#DIV/0!</v>
      </c>
      <c r="S731" s="29">
        <f t="shared" si="225"/>
        <v>3</v>
      </c>
      <c r="T731" s="29" t="e">
        <f t="shared" si="215"/>
        <v>#N/A</v>
      </c>
      <c r="U731" s="29" t="e">
        <f t="shared" si="216"/>
        <v>#N/A</v>
      </c>
      <c r="V731" s="29" t="e">
        <f t="shared" si="217"/>
        <v>#N/A</v>
      </c>
      <c r="W731" s="21" t="e">
        <f t="shared" si="226"/>
        <v>#DIV/0!</v>
      </c>
      <c r="X731" s="28">
        <f t="shared" si="218"/>
        <v>0</v>
      </c>
      <c r="Y731" s="28">
        <f t="shared" si="219"/>
        <v>0</v>
      </c>
      <c r="Z731" s="45" t="e">
        <f t="shared" si="227"/>
        <v>#DIV/0!</v>
      </c>
    </row>
    <row r="732" spans="4:26">
      <c r="D732" s="21"/>
      <c r="E732" s="21"/>
      <c r="G732" s="21"/>
      <c r="H732" s="54">
        <f t="shared" si="220"/>
        <v>0</v>
      </c>
      <c r="I732" s="28">
        <f t="shared" si="209"/>
        <v>0</v>
      </c>
      <c r="J732" s="45" t="e">
        <f t="shared" si="221"/>
        <v>#DIV/0!</v>
      </c>
      <c r="K732" s="29">
        <f t="shared" si="222"/>
        <v>3</v>
      </c>
      <c r="L732" s="29">
        <f t="shared" si="210"/>
        <v>0.27</v>
      </c>
      <c r="M732" s="29">
        <f t="shared" si="211"/>
        <v>8.4199999999999997E-2</v>
      </c>
      <c r="N732" s="29">
        <f t="shared" si="212"/>
        <v>12.92</v>
      </c>
      <c r="O732" s="45" t="e">
        <f t="shared" si="223"/>
        <v>#DIV/0!</v>
      </c>
      <c r="P732" s="28">
        <f t="shared" si="213"/>
        <v>10.989169238449415</v>
      </c>
      <c r="Q732" s="28">
        <f t="shared" si="214"/>
        <v>15.087458954343088</v>
      </c>
      <c r="R732" s="45" t="e">
        <f t="shared" si="224"/>
        <v>#DIV/0!</v>
      </c>
      <c r="S732" s="29">
        <f t="shared" si="225"/>
        <v>3</v>
      </c>
      <c r="T732" s="29" t="e">
        <f t="shared" si="215"/>
        <v>#N/A</v>
      </c>
      <c r="U732" s="29" t="e">
        <f t="shared" si="216"/>
        <v>#N/A</v>
      </c>
      <c r="V732" s="29" t="e">
        <f t="shared" si="217"/>
        <v>#N/A</v>
      </c>
      <c r="W732" s="21" t="e">
        <f t="shared" si="226"/>
        <v>#DIV/0!</v>
      </c>
      <c r="X732" s="28">
        <f t="shared" si="218"/>
        <v>0</v>
      </c>
      <c r="Y732" s="28">
        <f t="shared" si="219"/>
        <v>0</v>
      </c>
      <c r="Z732" s="45" t="e">
        <f t="shared" si="227"/>
        <v>#DIV/0!</v>
      </c>
    </row>
    <row r="733" spans="4:26">
      <c r="D733" s="21"/>
      <c r="E733" s="21"/>
      <c r="G733" s="21"/>
      <c r="H733" s="54">
        <f t="shared" si="220"/>
        <v>0</v>
      </c>
      <c r="I733" s="28">
        <f t="shared" si="209"/>
        <v>0</v>
      </c>
      <c r="J733" s="45" t="e">
        <f t="shared" si="221"/>
        <v>#DIV/0!</v>
      </c>
      <c r="K733" s="29">
        <f t="shared" si="222"/>
        <v>3</v>
      </c>
      <c r="L733" s="29">
        <f t="shared" si="210"/>
        <v>0.27</v>
      </c>
      <c r="M733" s="29">
        <f t="shared" si="211"/>
        <v>8.4199999999999997E-2</v>
      </c>
      <c r="N733" s="29">
        <f t="shared" si="212"/>
        <v>12.92</v>
      </c>
      <c r="O733" s="45" t="e">
        <f t="shared" si="223"/>
        <v>#DIV/0!</v>
      </c>
      <c r="P733" s="28">
        <f t="shared" si="213"/>
        <v>10.989169238449415</v>
      </c>
      <c r="Q733" s="28">
        <f t="shared" si="214"/>
        <v>15.087458954343088</v>
      </c>
      <c r="R733" s="45" t="e">
        <f t="shared" si="224"/>
        <v>#DIV/0!</v>
      </c>
      <c r="S733" s="29">
        <f t="shared" si="225"/>
        <v>3</v>
      </c>
      <c r="T733" s="29" t="e">
        <f t="shared" si="215"/>
        <v>#N/A</v>
      </c>
      <c r="U733" s="29" t="e">
        <f t="shared" si="216"/>
        <v>#N/A</v>
      </c>
      <c r="V733" s="29" t="e">
        <f t="shared" si="217"/>
        <v>#N/A</v>
      </c>
      <c r="W733" s="21" t="e">
        <f t="shared" si="226"/>
        <v>#DIV/0!</v>
      </c>
      <c r="X733" s="28">
        <f t="shared" si="218"/>
        <v>0</v>
      </c>
      <c r="Y733" s="28">
        <f t="shared" si="219"/>
        <v>0</v>
      </c>
      <c r="Z733" s="45" t="e">
        <f t="shared" si="227"/>
        <v>#DIV/0!</v>
      </c>
    </row>
    <row r="734" spans="4:26">
      <c r="D734" s="21"/>
      <c r="E734" s="21"/>
      <c r="G734" s="21"/>
      <c r="H734" s="54">
        <f t="shared" si="220"/>
        <v>0</v>
      </c>
      <c r="I734" s="28">
        <f t="shared" si="209"/>
        <v>0</v>
      </c>
      <c r="J734" s="45" t="e">
        <f t="shared" si="221"/>
        <v>#DIV/0!</v>
      </c>
      <c r="K734" s="29">
        <f t="shared" si="222"/>
        <v>3</v>
      </c>
      <c r="L734" s="29">
        <f t="shared" si="210"/>
        <v>0.27</v>
      </c>
      <c r="M734" s="29">
        <f t="shared" si="211"/>
        <v>8.4199999999999997E-2</v>
      </c>
      <c r="N734" s="29">
        <f t="shared" si="212"/>
        <v>12.92</v>
      </c>
      <c r="O734" s="45" t="e">
        <f t="shared" si="223"/>
        <v>#DIV/0!</v>
      </c>
      <c r="P734" s="28">
        <f t="shared" si="213"/>
        <v>10.989169238449415</v>
      </c>
      <c r="Q734" s="28">
        <f t="shared" si="214"/>
        <v>15.087458954343088</v>
      </c>
      <c r="R734" s="45" t="e">
        <f t="shared" si="224"/>
        <v>#DIV/0!</v>
      </c>
      <c r="S734" s="29">
        <f t="shared" si="225"/>
        <v>3</v>
      </c>
      <c r="T734" s="29" t="e">
        <f t="shared" si="215"/>
        <v>#N/A</v>
      </c>
      <c r="U734" s="29" t="e">
        <f t="shared" si="216"/>
        <v>#N/A</v>
      </c>
      <c r="V734" s="29" t="e">
        <f t="shared" si="217"/>
        <v>#N/A</v>
      </c>
      <c r="W734" s="21" t="e">
        <f t="shared" si="226"/>
        <v>#DIV/0!</v>
      </c>
      <c r="X734" s="28">
        <f t="shared" si="218"/>
        <v>0</v>
      </c>
      <c r="Y734" s="28">
        <f t="shared" si="219"/>
        <v>0</v>
      </c>
      <c r="Z734" s="45" t="e">
        <f t="shared" si="227"/>
        <v>#DIV/0!</v>
      </c>
    </row>
    <row r="735" spans="4:26">
      <c r="D735" s="21"/>
      <c r="E735" s="21"/>
      <c r="G735" s="21"/>
      <c r="H735" s="54">
        <f t="shared" si="220"/>
        <v>0</v>
      </c>
      <c r="I735" s="28">
        <f t="shared" si="209"/>
        <v>0</v>
      </c>
      <c r="J735" s="45" t="e">
        <f t="shared" si="221"/>
        <v>#DIV/0!</v>
      </c>
      <c r="K735" s="29">
        <f t="shared" si="222"/>
        <v>3</v>
      </c>
      <c r="L735" s="29">
        <f t="shared" si="210"/>
        <v>0.27</v>
      </c>
      <c r="M735" s="29">
        <f t="shared" si="211"/>
        <v>8.4199999999999997E-2</v>
      </c>
      <c r="N735" s="29">
        <f t="shared" si="212"/>
        <v>12.92</v>
      </c>
      <c r="O735" s="45" t="e">
        <f t="shared" si="223"/>
        <v>#DIV/0!</v>
      </c>
      <c r="P735" s="28">
        <f t="shared" si="213"/>
        <v>10.989169238449415</v>
      </c>
      <c r="Q735" s="28">
        <f t="shared" si="214"/>
        <v>15.087458954343088</v>
      </c>
      <c r="R735" s="45" t="e">
        <f t="shared" si="224"/>
        <v>#DIV/0!</v>
      </c>
      <c r="S735" s="29">
        <f t="shared" si="225"/>
        <v>3</v>
      </c>
      <c r="T735" s="29" t="e">
        <f t="shared" si="215"/>
        <v>#N/A</v>
      </c>
      <c r="U735" s="29" t="e">
        <f t="shared" si="216"/>
        <v>#N/A</v>
      </c>
      <c r="V735" s="29" t="e">
        <f t="shared" si="217"/>
        <v>#N/A</v>
      </c>
      <c r="W735" s="21" t="e">
        <f t="shared" si="226"/>
        <v>#DIV/0!</v>
      </c>
      <c r="X735" s="28">
        <f t="shared" si="218"/>
        <v>0</v>
      </c>
      <c r="Y735" s="28">
        <f t="shared" si="219"/>
        <v>0</v>
      </c>
      <c r="Z735" s="45" t="e">
        <f t="shared" si="227"/>
        <v>#DIV/0!</v>
      </c>
    </row>
    <row r="736" spans="4:26">
      <c r="D736" s="21"/>
      <c r="E736" s="21"/>
      <c r="G736" s="21"/>
      <c r="H736" s="54">
        <f t="shared" si="220"/>
        <v>0</v>
      </c>
      <c r="I736" s="28">
        <f t="shared" si="209"/>
        <v>0</v>
      </c>
      <c r="J736" s="45" t="e">
        <f t="shared" si="221"/>
        <v>#DIV/0!</v>
      </c>
      <c r="K736" s="29">
        <f t="shared" si="222"/>
        <v>3</v>
      </c>
      <c r="L736" s="29">
        <f t="shared" si="210"/>
        <v>0.27</v>
      </c>
      <c r="M736" s="29">
        <f t="shared" si="211"/>
        <v>8.4199999999999997E-2</v>
      </c>
      <c r="N736" s="29">
        <f t="shared" si="212"/>
        <v>12.92</v>
      </c>
      <c r="O736" s="45" t="e">
        <f t="shared" si="223"/>
        <v>#DIV/0!</v>
      </c>
      <c r="P736" s="28">
        <f t="shared" si="213"/>
        <v>10.989169238449415</v>
      </c>
      <c r="Q736" s="28">
        <f t="shared" si="214"/>
        <v>15.087458954343088</v>
      </c>
      <c r="R736" s="45" t="e">
        <f t="shared" si="224"/>
        <v>#DIV/0!</v>
      </c>
      <c r="S736" s="29">
        <f t="shared" si="225"/>
        <v>3</v>
      </c>
      <c r="T736" s="29" t="e">
        <f t="shared" si="215"/>
        <v>#N/A</v>
      </c>
      <c r="U736" s="29" t="e">
        <f t="shared" si="216"/>
        <v>#N/A</v>
      </c>
      <c r="V736" s="29" t="e">
        <f t="shared" si="217"/>
        <v>#N/A</v>
      </c>
      <c r="W736" s="21" t="e">
        <f t="shared" si="226"/>
        <v>#DIV/0!</v>
      </c>
      <c r="X736" s="28">
        <f t="shared" si="218"/>
        <v>0</v>
      </c>
      <c r="Y736" s="28">
        <f t="shared" si="219"/>
        <v>0</v>
      </c>
      <c r="Z736" s="45" t="e">
        <f t="shared" si="227"/>
        <v>#DIV/0!</v>
      </c>
    </row>
    <row r="737" spans="4:26">
      <c r="D737" s="21"/>
      <c r="E737" s="21"/>
      <c r="G737" s="21"/>
      <c r="H737" s="54">
        <f t="shared" si="220"/>
        <v>0</v>
      </c>
      <c r="I737" s="28">
        <f t="shared" si="209"/>
        <v>0</v>
      </c>
      <c r="J737" s="45" t="e">
        <f t="shared" si="221"/>
        <v>#DIV/0!</v>
      </c>
      <c r="K737" s="29">
        <f t="shared" si="222"/>
        <v>3</v>
      </c>
      <c r="L737" s="29">
        <f t="shared" si="210"/>
        <v>0.27</v>
      </c>
      <c r="M737" s="29">
        <f t="shared" si="211"/>
        <v>8.4199999999999997E-2</v>
      </c>
      <c r="N737" s="29">
        <f t="shared" si="212"/>
        <v>12.92</v>
      </c>
      <c r="O737" s="45" t="e">
        <f t="shared" si="223"/>
        <v>#DIV/0!</v>
      </c>
      <c r="P737" s="28">
        <f t="shared" si="213"/>
        <v>10.989169238449415</v>
      </c>
      <c r="Q737" s="28">
        <f t="shared" si="214"/>
        <v>15.087458954343088</v>
      </c>
      <c r="R737" s="45" t="e">
        <f t="shared" si="224"/>
        <v>#DIV/0!</v>
      </c>
      <c r="S737" s="29">
        <f t="shared" si="225"/>
        <v>3</v>
      </c>
      <c r="T737" s="29" t="e">
        <f t="shared" si="215"/>
        <v>#N/A</v>
      </c>
      <c r="U737" s="29" t="e">
        <f t="shared" si="216"/>
        <v>#N/A</v>
      </c>
      <c r="V737" s="29" t="e">
        <f t="shared" si="217"/>
        <v>#N/A</v>
      </c>
      <c r="W737" s="21" t="e">
        <f t="shared" si="226"/>
        <v>#DIV/0!</v>
      </c>
      <c r="X737" s="28">
        <f t="shared" si="218"/>
        <v>0</v>
      </c>
      <c r="Y737" s="28">
        <f t="shared" si="219"/>
        <v>0</v>
      </c>
      <c r="Z737" s="45" t="e">
        <f t="shared" si="227"/>
        <v>#DIV/0!</v>
      </c>
    </row>
    <row r="738" spans="4:26">
      <c r="D738" s="21"/>
      <c r="E738" s="21"/>
      <c r="G738" s="21"/>
      <c r="H738" s="54">
        <f t="shared" si="220"/>
        <v>0</v>
      </c>
      <c r="I738" s="28">
        <f t="shared" si="209"/>
        <v>0</v>
      </c>
      <c r="J738" s="45" t="e">
        <f t="shared" si="221"/>
        <v>#DIV/0!</v>
      </c>
      <c r="K738" s="29">
        <f t="shared" si="222"/>
        <v>3</v>
      </c>
      <c r="L738" s="29">
        <f t="shared" si="210"/>
        <v>0.27</v>
      </c>
      <c r="M738" s="29">
        <f t="shared" si="211"/>
        <v>8.4199999999999997E-2</v>
      </c>
      <c r="N738" s="29">
        <f t="shared" si="212"/>
        <v>12.92</v>
      </c>
      <c r="O738" s="45" t="e">
        <f t="shared" si="223"/>
        <v>#DIV/0!</v>
      </c>
      <c r="P738" s="28">
        <f t="shared" si="213"/>
        <v>10.989169238449415</v>
      </c>
      <c r="Q738" s="28">
        <f t="shared" si="214"/>
        <v>15.087458954343088</v>
      </c>
      <c r="R738" s="45" t="e">
        <f t="shared" si="224"/>
        <v>#DIV/0!</v>
      </c>
      <c r="S738" s="29">
        <f t="shared" si="225"/>
        <v>3</v>
      </c>
      <c r="T738" s="29" t="e">
        <f t="shared" si="215"/>
        <v>#N/A</v>
      </c>
      <c r="U738" s="29" t="e">
        <f t="shared" si="216"/>
        <v>#N/A</v>
      </c>
      <c r="V738" s="29" t="e">
        <f t="shared" si="217"/>
        <v>#N/A</v>
      </c>
      <c r="W738" s="21" t="e">
        <f t="shared" si="226"/>
        <v>#DIV/0!</v>
      </c>
      <c r="X738" s="28">
        <f t="shared" si="218"/>
        <v>0</v>
      </c>
      <c r="Y738" s="28">
        <f t="shared" si="219"/>
        <v>0</v>
      </c>
      <c r="Z738" s="45" t="e">
        <f t="shared" si="227"/>
        <v>#DIV/0!</v>
      </c>
    </row>
    <row r="739" spans="4:26">
      <c r="D739" s="21"/>
      <c r="E739" s="21"/>
      <c r="G739" s="21"/>
      <c r="H739" s="54">
        <f t="shared" si="220"/>
        <v>0</v>
      </c>
      <c r="I739" s="28">
        <f t="shared" si="209"/>
        <v>0</v>
      </c>
      <c r="J739" s="45" t="e">
        <f t="shared" si="221"/>
        <v>#DIV/0!</v>
      </c>
      <c r="K739" s="29">
        <f t="shared" si="222"/>
        <v>3</v>
      </c>
      <c r="L739" s="29">
        <f t="shared" si="210"/>
        <v>0.27</v>
      </c>
      <c r="M739" s="29">
        <f t="shared" si="211"/>
        <v>8.4199999999999997E-2</v>
      </c>
      <c r="N739" s="29">
        <f t="shared" si="212"/>
        <v>12.92</v>
      </c>
      <c r="O739" s="45" t="e">
        <f t="shared" si="223"/>
        <v>#DIV/0!</v>
      </c>
      <c r="P739" s="28">
        <f t="shared" si="213"/>
        <v>10.989169238449415</v>
      </c>
      <c r="Q739" s="28">
        <f t="shared" si="214"/>
        <v>15.087458954343088</v>
      </c>
      <c r="R739" s="45" t="e">
        <f t="shared" si="224"/>
        <v>#DIV/0!</v>
      </c>
      <c r="S739" s="29">
        <f t="shared" si="225"/>
        <v>3</v>
      </c>
      <c r="T739" s="29" t="e">
        <f t="shared" si="215"/>
        <v>#N/A</v>
      </c>
      <c r="U739" s="29" t="e">
        <f t="shared" si="216"/>
        <v>#N/A</v>
      </c>
      <c r="V739" s="29" t="e">
        <f t="shared" si="217"/>
        <v>#N/A</v>
      </c>
      <c r="W739" s="21" t="e">
        <f t="shared" si="226"/>
        <v>#DIV/0!</v>
      </c>
      <c r="X739" s="28">
        <f t="shared" si="218"/>
        <v>0</v>
      </c>
      <c r="Y739" s="28">
        <f t="shared" si="219"/>
        <v>0</v>
      </c>
      <c r="Z739" s="45" t="e">
        <f t="shared" si="227"/>
        <v>#DIV/0!</v>
      </c>
    </row>
    <row r="740" spans="4:26">
      <c r="D740" s="21"/>
      <c r="E740" s="21"/>
      <c r="G740" s="21"/>
      <c r="H740" s="54">
        <f t="shared" si="220"/>
        <v>0</v>
      </c>
      <c r="I740" s="28">
        <f t="shared" si="209"/>
        <v>0</v>
      </c>
      <c r="J740" s="45" t="e">
        <f t="shared" si="221"/>
        <v>#DIV/0!</v>
      </c>
      <c r="K740" s="29">
        <f t="shared" si="222"/>
        <v>3</v>
      </c>
      <c r="L740" s="29">
        <f t="shared" si="210"/>
        <v>0.27</v>
      </c>
      <c r="M740" s="29">
        <f t="shared" si="211"/>
        <v>8.4199999999999997E-2</v>
      </c>
      <c r="N740" s="29">
        <f t="shared" si="212"/>
        <v>12.92</v>
      </c>
      <c r="O740" s="45" t="e">
        <f t="shared" si="223"/>
        <v>#DIV/0!</v>
      </c>
      <c r="P740" s="28">
        <f t="shared" si="213"/>
        <v>10.989169238449415</v>
      </c>
      <c r="Q740" s="28">
        <f t="shared" si="214"/>
        <v>15.087458954343088</v>
      </c>
      <c r="R740" s="45" t="e">
        <f t="shared" si="224"/>
        <v>#DIV/0!</v>
      </c>
      <c r="S740" s="29">
        <f t="shared" si="225"/>
        <v>3</v>
      </c>
      <c r="T740" s="29" t="e">
        <f t="shared" si="215"/>
        <v>#N/A</v>
      </c>
      <c r="U740" s="29" t="e">
        <f t="shared" si="216"/>
        <v>#N/A</v>
      </c>
      <c r="V740" s="29" t="e">
        <f t="shared" si="217"/>
        <v>#N/A</v>
      </c>
      <c r="W740" s="21" t="e">
        <f t="shared" si="226"/>
        <v>#DIV/0!</v>
      </c>
      <c r="X740" s="28">
        <f t="shared" si="218"/>
        <v>0</v>
      </c>
      <c r="Y740" s="28">
        <f t="shared" si="219"/>
        <v>0</v>
      </c>
      <c r="Z740" s="45" t="e">
        <f t="shared" si="227"/>
        <v>#DIV/0!</v>
      </c>
    </row>
    <row r="741" spans="4:26">
      <c r="D741" s="21"/>
      <c r="E741" s="21"/>
      <c r="G741" s="21"/>
      <c r="H741" s="54">
        <f t="shared" si="220"/>
        <v>0</v>
      </c>
      <c r="I741" s="28">
        <f t="shared" si="209"/>
        <v>0</v>
      </c>
      <c r="J741" s="45" t="e">
        <f t="shared" si="221"/>
        <v>#DIV/0!</v>
      </c>
      <c r="K741" s="29">
        <f t="shared" si="222"/>
        <v>3</v>
      </c>
      <c r="L741" s="29">
        <f t="shared" si="210"/>
        <v>0.27</v>
      </c>
      <c r="M741" s="29">
        <f t="shared" si="211"/>
        <v>8.4199999999999997E-2</v>
      </c>
      <c r="N741" s="29">
        <f t="shared" si="212"/>
        <v>12.92</v>
      </c>
      <c r="O741" s="45" t="e">
        <f t="shared" si="223"/>
        <v>#DIV/0!</v>
      </c>
      <c r="P741" s="28">
        <f t="shared" si="213"/>
        <v>10.989169238449415</v>
      </c>
      <c r="Q741" s="28">
        <f t="shared" si="214"/>
        <v>15.087458954343088</v>
      </c>
      <c r="R741" s="45" t="e">
        <f t="shared" si="224"/>
        <v>#DIV/0!</v>
      </c>
      <c r="S741" s="29">
        <f t="shared" si="225"/>
        <v>3</v>
      </c>
      <c r="T741" s="29" t="e">
        <f t="shared" si="215"/>
        <v>#N/A</v>
      </c>
      <c r="U741" s="29" t="e">
        <f t="shared" si="216"/>
        <v>#N/A</v>
      </c>
      <c r="V741" s="29" t="e">
        <f t="shared" si="217"/>
        <v>#N/A</v>
      </c>
      <c r="W741" s="21" t="e">
        <f t="shared" si="226"/>
        <v>#DIV/0!</v>
      </c>
      <c r="X741" s="28">
        <f t="shared" si="218"/>
        <v>0</v>
      </c>
      <c r="Y741" s="28">
        <f t="shared" si="219"/>
        <v>0</v>
      </c>
      <c r="Z741" s="45" t="e">
        <f t="shared" si="227"/>
        <v>#DIV/0!</v>
      </c>
    </row>
    <row r="742" spans="4:26">
      <c r="D742" s="21"/>
      <c r="E742" s="21"/>
      <c r="G742" s="21"/>
      <c r="H742" s="54">
        <f t="shared" si="220"/>
        <v>0</v>
      </c>
      <c r="I742" s="28">
        <f t="shared" si="209"/>
        <v>0</v>
      </c>
      <c r="J742" s="45" t="e">
        <f t="shared" si="221"/>
        <v>#DIV/0!</v>
      </c>
      <c r="K742" s="29">
        <f t="shared" si="222"/>
        <v>3</v>
      </c>
      <c r="L742" s="29">
        <f t="shared" si="210"/>
        <v>0.27</v>
      </c>
      <c r="M742" s="29">
        <f t="shared" si="211"/>
        <v>8.4199999999999997E-2</v>
      </c>
      <c r="N742" s="29">
        <f t="shared" si="212"/>
        <v>12.92</v>
      </c>
      <c r="O742" s="45" t="e">
        <f t="shared" si="223"/>
        <v>#DIV/0!</v>
      </c>
      <c r="P742" s="28">
        <f t="shared" si="213"/>
        <v>10.989169238449415</v>
      </c>
      <c r="Q742" s="28">
        <f t="shared" si="214"/>
        <v>15.087458954343088</v>
      </c>
      <c r="R742" s="45" t="e">
        <f t="shared" si="224"/>
        <v>#DIV/0!</v>
      </c>
      <c r="S742" s="29">
        <f t="shared" si="225"/>
        <v>3</v>
      </c>
      <c r="T742" s="29" t="e">
        <f t="shared" si="215"/>
        <v>#N/A</v>
      </c>
      <c r="U742" s="29" t="e">
        <f t="shared" si="216"/>
        <v>#N/A</v>
      </c>
      <c r="V742" s="29" t="e">
        <f t="shared" si="217"/>
        <v>#N/A</v>
      </c>
      <c r="W742" s="21" t="e">
        <f t="shared" si="226"/>
        <v>#DIV/0!</v>
      </c>
      <c r="X742" s="28">
        <f t="shared" si="218"/>
        <v>0</v>
      </c>
      <c r="Y742" s="28">
        <f t="shared" si="219"/>
        <v>0</v>
      </c>
      <c r="Z742" s="45" t="e">
        <f t="shared" si="227"/>
        <v>#DIV/0!</v>
      </c>
    </row>
    <row r="743" spans="4:26">
      <c r="D743" s="21"/>
      <c r="E743" s="21"/>
      <c r="G743" s="21"/>
      <c r="H743" s="54">
        <f t="shared" si="220"/>
        <v>0</v>
      </c>
      <c r="I743" s="28">
        <f t="shared" si="209"/>
        <v>0</v>
      </c>
      <c r="J743" s="45" t="e">
        <f t="shared" si="221"/>
        <v>#DIV/0!</v>
      </c>
      <c r="K743" s="29">
        <f t="shared" si="222"/>
        <v>3</v>
      </c>
      <c r="L743" s="29">
        <f t="shared" si="210"/>
        <v>0.27</v>
      </c>
      <c r="M743" s="29">
        <f t="shared" si="211"/>
        <v>8.4199999999999997E-2</v>
      </c>
      <c r="N743" s="29">
        <f t="shared" si="212"/>
        <v>12.92</v>
      </c>
      <c r="O743" s="45" t="e">
        <f t="shared" si="223"/>
        <v>#DIV/0!</v>
      </c>
      <c r="P743" s="28">
        <f t="shared" si="213"/>
        <v>10.989169238449415</v>
      </c>
      <c r="Q743" s="28">
        <f t="shared" si="214"/>
        <v>15.087458954343088</v>
      </c>
      <c r="R743" s="45" t="e">
        <f t="shared" si="224"/>
        <v>#DIV/0!</v>
      </c>
      <c r="S743" s="29">
        <f t="shared" si="225"/>
        <v>3</v>
      </c>
      <c r="T743" s="29" t="e">
        <f t="shared" si="215"/>
        <v>#N/A</v>
      </c>
      <c r="U743" s="29" t="e">
        <f t="shared" si="216"/>
        <v>#N/A</v>
      </c>
      <c r="V743" s="29" t="e">
        <f t="shared" si="217"/>
        <v>#N/A</v>
      </c>
      <c r="W743" s="21" t="e">
        <f t="shared" si="226"/>
        <v>#DIV/0!</v>
      </c>
      <c r="X743" s="28">
        <f t="shared" si="218"/>
        <v>0</v>
      </c>
      <c r="Y743" s="28">
        <f t="shared" si="219"/>
        <v>0</v>
      </c>
      <c r="Z743" s="45" t="e">
        <f t="shared" si="227"/>
        <v>#DIV/0!</v>
      </c>
    </row>
    <row r="744" spans="4:26">
      <c r="D744" s="21"/>
      <c r="E744" s="21"/>
      <c r="G744" s="21"/>
      <c r="H744" s="54">
        <f t="shared" si="220"/>
        <v>0</v>
      </c>
      <c r="I744" s="28">
        <f t="shared" si="209"/>
        <v>0</v>
      </c>
      <c r="J744" s="45" t="e">
        <f t="shared" si="221"/>
        <v>#DIV/0!</v>
      </c>
      <c r="K744" s="29">
        <f t="shared" si="222"/>
        <v>3</v>
      </c>
      <c r="L744" s="29">
        <f t="shared" si="210"/>
        <v>0.27</v>
      </c>
      <c r="M744" s="29">
        <f t="shared" si="211"/>
        <v>8.4199999999999997E-2</v>
      </c>
      <c r="N744" s="29">
        <f t="shared" si="212"/>
        <v>12.92</v>
      </c>
      <c r="O744" s="45" t="e">
        <f t="shared" si="223"/>
        <v>#DIV/0!</v>
      </c>
      <c r="P744" s="28">
        <f t="shared" si="213"/>
        <v>10.989169238449415</v>
      </c>
      <c r="Q744" s="28">
        <f t="shared" si="214"/>
        <v>15.087458954343088</v>
      </c>
      <c r="R744" s="45" t="e">
        <f t="shared" si="224"/>
        <v>#DIV/0!</v>
      </c>
      <c r="S744" s="29">
        <f t="shared" si="225"/>
        <v>3</v>
      </c>
      <c r="T744" s="29" t="e">
        <f t="shared" si="215"/>
        <v>#N/A</v>
      </c>
      <c r="U744" s="29" t="e">
        <f t="shared" si="216"/>
        <v>#N/A</v>
      </c>
      <c r="V744" s="29" t="e">
        <f t="shared" si="217"/>
        <v>#N/A</v>
      </c>
      <c r="W744" s="21" t="e">
        <f t="shared" si="226"/>
        <v>#DIV/0!</v>
      </c>
      <c r="X744" s="28">
        <f t="shared" si="218"/>
        <v>0</v>
      </c>
      <c r="Y744" s="28">
        <f t="shared" si="219"/>
        <v>0</v>
      </c>
      <c r="Z744" s="45" t="e">
        <f t="shared" si="227"/>
        <v>#DIV/0!</v>
      </c>
    </row>
    <row r="745" spans="4:26">
      <c r="D745" s="21"/>
      <c r="E745" s="21"/>
      <c r="G745" s="21"/>
      <c r="H745" s="54">
        <f t="shared" si="220"/>
        <v>0</v>
      </c>
      <c r="I745" s="28">
        <f t="shared" si="209"/>
        <v>0</v>
      </c>
      <c r="J745" s="45" t="e">
        <f t="shared" si="221"/>
        <v>#DIV/0!</v>
      </c>
      <c r="K745" s="29">
        <f t="shared" si="222"/>
        <v>3</v>
      </c>
      <c r="L745" s="29">
        <f t="shared" si="210"/>
        <v>0.27</v>
      </c>
      <c r="M745" s="29">
        <f t="shared" si="211"/>
        <v>8.4199999999999997E-2</v>
      </c>
      <c r="N745" s="29">
        <f t="shared" si="212"/>
        <v>12.92</v>
      </c>
      <c r="O745" s="45" t="e">
        <f t="shared" si="223"/>
        <v>#DIV/0!</v>
      </c>
      <c r="P745" s="28">
        <f t="shared" si="213"/>
        <v>10.989169238449415</v>
      </c>
      <c r="Q745" s="28">
        <f t="shared" si="214"/>
        <v>15.087458954343088</v>
      </c>
      <c r="R745" s="45" t="e">
        <f t="shared" si="224"/>
        <v>#DIV/0!</v>
      </c>
      <c r="S745" s="29">
        <f t="shared" si="225"/>
        <v>3</v>
      </c>
      <c r="T745" s="29" t="e">
        <f t="shared" si="215"/>
        <v>#N/A</v>
      </c>
      <c r="U745" s="29" t="e">
        <f t="shared" si="216"/>
        <v>#N/A</v>
      </c>
      <c r="V745" s="29" t="e">
        <f t="shared" si="217"/>
        <v>#N/A</v>
      </c>
      <c r="W745" s="21" t="e">
        <f t="shared" si="226"/>
        <v>#DIV/0!</v>
      </c>
      <c r="X745" s="28">
        <f t="shared" si="218"/>
        <v>0</v>
      </c>
      <c r="Y745" s="28">
        <f t="shared" si="219"/>
        <v>0</v>
      </c>
      <c r="Z745" s="45" t="e">
        <f t="shared" si="227"/>
        <v>#DIV/0!</v>
      </c>
    </row>
    <row r="746" spans="4:26">
      <c r="D746" s="21"/>
      <c r="E746" s="21"/>
      <c r="G746" s="21"/>
      <c r="H746" s="54">
        <f t="shared" si="220"/>
        <v>0</v>
      </c>
      <c r="I746" s="28">
        <f t="shared" si="209"/>
        <v>0</v>
      </c>
      <c r="J746" s="45" t="e">
        <f t="shared" si="221"/>
        <v>#DIV/0!</v>
      </c>
      <c r="K746" s="29">
        <f t="shared" si="222"/>
        <v>3</v>
      </c>
      <c r="L746" s="29">
        <f t="shared" si="210"/>
        <v>0.27</v>
      </c>
      <c r="M746" s="29">
        <f t="shared" si="211"/>
        <v>8.4199999999999997E-2</v>
      </c>
      <c r="N746" s="29">
        <f t="shared" si="212"/>
        <v>12.92</v>
      </c>
      <c r="O746" s="45" t="e">
        <f t="shared" si="223"/>
        <v>#DIV/0!</v>
      </c>
      <c r="P746" s="28">
        <f t="shared" si="213"/>
        <v>10.989169238449415</v>
      </c>
      <c r="Q746" s="28">
        <f t="shared" si="214"/>
        <v>15.087458954343088</v>
      </c>
      <c r="R746" s="45" t="e">
        <f t="shared" si="224"/>
        <v>#DIV/0!</v>
      </c>
      <c r="S746" s="29">
        <f t="shared" si="225"/>
        <v>3</v>
      </c>
      <c r="T746" s="29" t="e">
        <f t="shared" si="215"/>
        <v>#N/A</v>
      </c>
      <c r="U746" s="29" t="e">
        <f t="shared" si="216"/>
        <v>#N/A</v>
      </c>
      <c r="V746" s="29" t="e">
        <f t="shared" si="217"/>
        <v>#N/A</v>
      </c>
      <c r="W746" s="21" t="e">
        <f t="shared" si="226"/>
        <v>#DIV/0!</v>
      </c>
      <c r="X746" s="28">
        <f t="shared" si="218"/>
        <v>0</v>
      </c>
      <c r="Y746" s="28">
        <f t="shared" si="219"/>
        <v>0</v>
      </c>
      <c r="Z746" s="45" t="e">
        <f t="shared" si="227"/>
        <v>#DIV/0!</v>
      </c>
    </row>
    <row r="747" spans="4:26">
      <c r="D747" s="21"/>
      <c r="E747" s="21"/>
      <c r="G747" s="21"/>
      <c r="H747" s="54">
        <f t="shared" si="220"/>
        <v>0</v>
      </c>
      <c r="I747" s="28">
        <f t="shared" si="209"/>
        <v>0</v>
      </c>
      <c r="J747" s="45" t="e">
        <f t="shared" si="221"/>
        <v>#DIV/0!</v>
      </c>
      <c r="K747" s="29">
        <f t="shared" si="222"/>
        <v>3</v>
      </c>
      <c r="L747" s="29">
        <f t="shared" si="210"/>
        <v>0.27</v>
      </c>
      <c r="M747" s="29">
        <f t="shared" si="211"/>
        <v>8.4199999999999997E-2</v>
      </c>
      <c r="N747" s="29">
        <f t="shared" si="212"/>
        <v>12.92</v>
      </c>
      <c r="O747" s="45" t="e">
        <f t="shared" si="223"/>
        <v>#DIV/0!</v>
      </c>
      <c r="P747" s="28">
        <f t="shared" si="213"/>
        <v>10.989169238449415</v>
      </c>
      <c r="Q747" s="28">
        <f t="shared" si="214"/>
        <v>15.087458954343088</v>
      </c>
      <c r="R747" s="45" t="e">
        <f t="shared" si="224"/>
        <v>#DIV/0!</v>
      </c>
      <c r="S747" s="29">
        <f t="shared" si="225"/>
        <v>3</v>
      </c>
      <c r="T747" s="29" t="e">
        <f t="shared" si="215"/>
        <v>#N/A</v>
      </c>
      <c r="U747" s="29" t="e">
        <f t="shared" si="216"/>
        <v>#N/A</v>
      </c>
      <c r="V747" s="29" t="e">
        <f t="shared" si="217"/>
        <v>#N/A</v>
      </c>
      <c r="W747" s="21" t="e">
        <f t="shared" si="226"/>
        <v>#DIV/0!</v>
      </c>
      <c r="X747" s="28">
        <f t="shared" si="218"/>
        <v>0</v>
      </c>
      <c r="Y747" s="28">
        <f t="shared" si="219"/>
        <v>0</v>
      </c>
      <c r="Z747" s="45" t="e">
        <f t="shared" si="227"/>
        <v>#DIV/0!</v>
      </c>
    </row>
    <row r="748" spans="4:26">
      <c r="D748" s="21"/>
      <c r="E748" s="21"/>
      <c r="G748" s="21"/>
      <c r="H748" s="54">
        <f t="shared" si="220"/>
        <v>0</v>
      </c>
      <c r="I748" s="28">
        <f t="shared" si="209"/>
        <v>0</v>
      </c>
      <c r="J748" s="45" t="e">
        <f t="shared" si="221"/>
        <v>#DIV/0!</v>
      </c>
      <c r="K748" s="29">
        <f t="shared" si="222"/>
        <v>3</v>
      </c>
      <c r="L748" s="29">
        <f t="shared" si="210"/>
        <v>0.27</v>
      </c>
      <c r="M748" s="29">
        <f t="shared" si="211"/>
        <v>8.4199999999999997E-2</v>
      </c>
      <c r="N748" s="29">
        <f t="shared" si="212"/>
        <v>12.92</v>
      </c>
      <c r="O748" s="45" t="e">
        <f t="shared" si="223"/>
        <v>#DIV/0!</v>
      </c>
      <c r="P748" s="28">
        <f t="shared" si="213"/>
        <v>10.989169238449415</v>
      </c>
      <c r="Q748" s="28">
        <f t="shared" si="214"/>
        <v>15.087458954343088</v>
      </c>
      <c r="R748" s="45" t="e">
        <f t="shared" si="224"/>
        <v>#DIV/0!</v>
      </c>
      <c r="S748" s="29">
        <f t="shared" si="225"/>
        <v>3</v>
      </c>
      <c r="T748" s="29" t="e">
        <f t="shared" si="215"/>
        <v>#N/A</v>
      </c>
      <c r="U748" s="29" t="e">
        <f t="shared" si="216"/>
        <v>#N/A</v>
      </c>
      <c r="V748" s="29" t="e">
        <f t="shared" si="217"/>
        <v>#N/A</v>
      </c>
      <c r="W748" s="21" t="e">
        <f t="shared" si="226"/>
        <v>#DIV/0!</v>
      </c>
      <c r="X748" s="28">
        <f t="shared" si="218"/>
        <v>0</v>
      </c>
      <c r="Y748" s="28">
        <f t="shared" si="219"/>
        <v>0</v>
      </c>
      <c r="Z748" s="45" t="e">
        <f t="shared" si="227"/>
        <v>#DIV/0!</v>
      </c>
    </row>
    <row r="749" spans="4:26">
      <c r="D749" s="21"/>
      <c r="E749" s="21"/>
      <c r="G749" s="21"/>
      <c r="H749" s="54">
        <f t="shared" si="220"/>
        <v>0</v>
      </c>
      <c r="I749" s="28">
        <f t="shared" si="209"/>
        <v>0</v>
      </c>
      <c r="J749" s="45" t="e">
        <f t="shared" si="221"/>
        <v>#DIV/0!</v>
      </c>
      <c r="K749" s="29">
        <f t="shared" si="222"/>
        <v>3</v>
      </c>
      <c r="L749" s="29">
        <f t="shared" si="210"/>
        <v>0.27</v>
      </c>
      <c r="M749" s="29">
        <f t="shared" si="211"/>
        <v>8.4199999999999997E-2</v>
      </c>
      <c r="N749" s="29">
        <f t="shared" si="212"/>
        <v>12.92</v>
      </c>
      <c r="O749" s="45" t="e">
        <f t="shared" si="223"/>
        <v>#DIV/0!</v>
      </c>
      <c r="P749" s="28">
        <f t="shared" si="213"/>
        <v>10.989169238449415</v>
      </c>
      <c r="Q749" s="28">
        <f t="shared" si="214"/>
        <v>15.087458954343088</v>
      </c>
      <c r="R749" s="45" t="e">
        <f t="shared" si="224"/>
        <v>#DIV/0!</v>
      </c>
      <c r="S749" s="29">
        <f t="shared" si="225"/>
        <v>3</v>
      </c>
      <c r="T749" s="29" t="e">
        <f t="shared" si="215"/>
        <v>#N/A</v>
      </c>
      <c r="U749" s="29" t="e">
        <f t="shared" si="216"/>
        <v>#N/A</v>
      </c>
      <c r="V749" s="29" t="e">
        <f t="shared" si="217"/>
        <v>#N/A</v>
      </c>
      <c r="W749" s="21" t="e">
        <f t="shared" si="226"/>
        <v>#DIV/0!</v>
      </c>
      <c r="X749" s="28">
        <f t="shared" si="218"/>
        <v>0</v>
      </c>
      <c r="Y749" s="28">
        <f t="shared" si="219"/>
        <v>0</v>
      </c>
      <c r="Z749" s="45" t="e">
        <f t="shared" si="227"/>
        <v>#DIV/0!</v>
      </c>
    </row>
    <row r="750" spans="4:26">
      <c r="D750" s="21"/>
      <c r="E750" s="21"/>
      <c r="G750" s="21"/>
      <c r="H750" s="54">
        <f t="shared" si="220"/>
        <v>0</v>
      </c>
      <c r="I750" s="28">
        <f t="shared" si="209"/>
        <v>0</v>
      </c>
      <c r="J750" s="45" t="e">
        <f t="shared" si="221"/>
        <v>#DIV/0!</v>
      </c>
      <c r="K750" s="29">
        <f t="shared" si="222"/>
        <v>3</v>
      </c>
      <c r="L750" s="29">
        <f t="shared" si="210"/>
        <v>0.27</v>
      </c>
      <c r="M750" s="29">
        <f t="shared" si="211"/>
        <v>8.4199999999999997E-2</v>
      </c>
      <c r="N750" s="29">
        <f t="shared" si="212"/>
        <v>12.92</v>
      </c>
      <c r="O750" s="45" t="e">
        <f t="shared" si="223"/>
        <v>#DIV/0!</v>
      </c>
      <c r="P750" s="28">
        <f t="shared" si="213"/>
        <v>10.989169238449415</v>
      </c>
      <c r="Q750" s="28">
        <f t="shared" si="214"/>
        <v>15.087458954343088</v>
      </c>
      <c r="R750" s="45" t="e">
        <f t="shared" si="224"/>
        <v>#DIV/0!</v>
      </c>
      <c r="S750" s="29">
        <f t="shared" si="225"/>
        <v>3</v>
      </c>
      <c r="T750" s="29" t="e">
        <f t="shared" si="215"/>
        <v>#N/A</v>
      </c>
      <c r="U750" s="29" t="e">
        <f t="shared" si="216"/>
        <v>#N/A</v>
      </c>
      <c r="V750" s="29" t="e">
        <f t="shared" si="217"/>
        <v>#N/A</v>
      </c>
      <c r="W750" s="21" t="e">
        <f t="shared" si="226"/>
        <v>#DIV/0!</v>
      </c>
      <c r="X750" s="28">
        <f t="shared" si="218"/>
        <v>0</v>
      </c>
      <c r="Y750" s="28">
        <f t="shared" si="219"/>
        <v>0</v>
      </c>
      <c r="Z750" s="45" t="e">
        <f t="shared" si="227"/>
        <v>#DIV/0!</v>
      </c>
    </row>
    <row r="751" spans="4:26">
      <c r="D751" s="21"/>
      <c r="E751" s="21"/>
      <c r="G751" s="21"/>
      <c r="H751" s="54">
        <f t="shared" si="220"/>
        <v>0</v>
      </c>
      <c r="I751" s="28">
        <f t="shared" si="209"/>
        <v>0</v>
      </c>
      <c r="J751" s="45" t="e">
        <f t="shared" si="221"/>
        <v>#DIV/0!</v>
      </c>
      <c r="K751" s="29">
        <f t="shared" si="222"/>
        <v>3</v>
      </c>
      <c r="L751" s="29">
        <f t="shared" si="210"/>
        <v>0.27</v>
      </c>
      <c r="M751" s="29">
        <f t="shared" si="211"/>
        <v>8.4199999999999997E-2</v>
      </c>
      <c r="N751" s="29">
        <f t="shared" si="212"/>
        <v>12.92</v>
      </c>
      <c r="O751" s="45" t="e">
        <f t="shared" si="223"/>
        <v>#DIV/0!</v>
      </c>
      <c r="P751" s="28">
        <f t="shared" si="213"/>
        <v>10.989169238449415</v>
      </c>
      <c r="Q751" s="28">
        <f t="shared" si="214"/>
        <v>15.087458954343088</v>
      </c>
      <c r="R751" s="45" t="e">
        <f t="shared" si="224"/>
        <v>#DIV/0!</v>
      </c>
      <c r="S751" s="29">
        <f t="shared" si="225"/>
        <v>3</v>
      </c>
      <c r="T751" s="29" t="e">
        <f t="shared" si="215"/>
        <v>#N/A</v>
      </c>
      <c r="U751" s="29" t="e">
        <f t="shared" si="216"/>
        <v>#N/A</v>
      </c>
      <c r="V751" s="29" t="e">
        <f t="shared" si="217"/>
        <v>#N/A</v>
      </c>
      <c r="W751" s="21" t="e">
        <f t="shared" si="226"/>
        <v>#DIV/0!</v>
      </c>
      <c r="X751" s="28">
        <f t="shared" si="218"/>
        <v>0</v>
      </c>
      <c r="Y751" s="28">
        <f t="shared" si="219"/>
        <v>0</v>
      </c>
      <c r="Z751" s="45" t="e">
        <f t="shared" si="227"/>
        <v>#DIV/0!</v>
      </c>
    </row>
    <row r="752" spans="4:26">
      <c r="D752" s="21"/>
      <c r="E752" s="21"/>
      <c r="G752" s="21"/>
      <c r="H752" s="54">
        <f t="shared" si="220"/>
        <v>0</v>
      </c>
      <c r="I752" s="28">
        <f t="shared" si="209"/>
        <v>0</v>
      </c>
      <c r="J752" s="45" t="e">
        <f t="shared" si="221"/>
        <v>#DIV/0!</v>
      </c>
      <c r="K752" s="29">
        <f t="shared" si="222"/>
        <v>3</v>
      </c>
      <c r="L752" s="29">
        <f t="shared" si="210"/>
        <v>0.27</v>
      </c>
      <c r="M752" s="29">
        <f t="shared" si="211"/>
        <v>8.4199999999999997E-2</v>
      </c>
      <c r="N752" s="29">
        <f t="shared" si="212"/>
        <v>12.92</v>
      </c>
      <c r="O752" s="45" t="e">
        <f t="shared" si="223"/>
        <v>#DIV/0!</v>
      </c>
      <c r="P752" s="28">
        <f t="shared" si="213"/>
        <v>10.989169238449415</v>
      </c>
      <c r="Q752" s="28">
        <f t="shared" si="214"/>
        <v>15.087458954343088</v>
      </c>
      <c r="R752" s="45" t="e">
        <f t="shared" si="224"/>
        <v>#DIV/0!</v>
      </c>
      <c r="S752" s="29">
        <f t="shared" si="225"/>
        <v>3</v>
      </c>
      <c r="T752" s="29" t="e">
        <f t="shared" si="215"/>
        <v>#N/A</v>
      </c>
      <c r="U752" s="29" t="e">
        <f t="shared" si="216"/>
        <v>#N/A</v>
      </c>
      <c r="V752" s="29" t="e">
        <f t="shared" si="217"/>
        <v>#N/A</v>
      </c>
      <c r="W752" s="21" t="e">
        <f t="shared" si="226"/>
        <v>#DIV/0!</v>
      </c>
      <c r="X752" s="28">
        <f t="shared" si="218"/>
        <v>0</v>
      </c>
      <c r="Y752" s="28">
        <f t="shared" si="219"/>
        <v>0</v>
      </c>
      <c r="Z752" s="45" t="e">
        <f t="shared" si="227"/>
        <v>#DIV/0!</v>
      </c>
    </row>
    <row r="753" spans="4:26">
      <c r="D753" s="21"/>
      <c r="E753" s="21"/>
      <c r="G753" s="21"/>
      <c r="H753" s="54">
        <f t="shared" si="220"/>
        <v>0</v>
      </c>
      <c r="I753" s="28">
        <f t="shared" si="209"/>
        <v>0</v>
      </c>
      <c r="J753" s="45" t="e">
        <f t="shared" si="221"/>
        <v>#DIV/0!</v>
      </c>
      <c r="K753" s="29">
        <f t="shared" si="222"/>
        <v>3</v>
      </c>
      <c r="L753" s="29">
        <f t="shared" si="210"/>
        <v>0.27</v>
      </c>
      <c r="M753" s="29">
        <f t="shared" si="211"/>
        <v>8.4199999999999997E-2</v>
      </c>
      <c r="N753" s="29">
        <f t="shared" si="212"/>
        <v>12.92</v>
      </c>
      <c r="O753" s="45" t="e">
        <f t="shared" si="223"/>
        <v>#DIV/0!</v>
      </c>
      <c r="P753" s="28">
        <f t="shared" si="213"/>
        <v>10.989169238449415</v>
      </c>
      <c r="Q753" s="28">
        <f t="shared" si="214"/>
        <v>15.087458954343088</v>
      </c>
      <c r="R753" s="45" t="e">
        <f t="shared" si="224"/>
        <v>#DIV/0!</v>
      </c>
      <c r="S753" s="29">
        <f t="shared" si="225"/>
        <v>3</v>
      </c>
      <c r="T753" s="29" t="e">
        <f t="shared" si="215"/>
        <v>#N/A</v>
      </c>
      <c r="U753" s="29" t="e">
        <f t="shared" si="216"/>
        <v>#N/A</v>
      </c>
      <c r="V753" s="29" t="e">
        <f t="shared" si="217"/>
        <v>#N/A</v>
      </c>
      <c r="W753" s="21" t="e">
        <f t="shared" si="226"/>
        <v>#DIV/0!</v>
      </c>
      <c r="X753" s="28">
        <f t="shared" si="218"/>
        <v>0</v>
      </c>
      <c r="Y753" s="28">
        <f t="shared" si="219"/>
        <v>0</v>
      </c>
      <c r="Z753" s="45" t="e">
        <f t="shared" si="227"/>
        <v>#DIV/0!</v>
      </c>
    </row>
    <row r="754" spans="4:26">
      <c r="D754" s="21"/>
      <c r="E754" s="21"/>
      <c r="G754" s="21"/>
      <c r="H754" s="54">
        <f t="shared" si="220"/>
        <v>0</v>
      </c>
      <c r="I754" s="28">
        <f t="shared" si="209"/>
        <v>0</v>
      </c>
      <c r="J754" s="45" t="e">
        <f t="shared" si="221"/>
        <v>#DIV/0!</v>
      </c>
      <c r="K754" s="29">
        <f t="shared" si="222"/>
        <v>3</v>
      </c>
      <c r="L754" s="29">
        <f t="shared" si="210"/>
        <v>0.27</v>
      </c>
      <c r="M754" s="29">
        <f t="shared" si="211"/>
        <v>8.4199999999999997E-2</v>
      </c>
      <c r="N754" s="29">
        <f t="shared" si="212"/>
        <v>12.92</v>
      </c>
      <c r="O754" s="45" t="e">
        <f t="shared" si="223"/>
        <v>#DIV/0!</v>
      </c>
      <c r="P754" s="28">
        <f t="shared" si="213"/>
        <v>10.989169238449415</v>
      </c>
      <c r="Q754" s="28">
        <f t="shared" si="214"/>
        <v>15.087458954343088</v>
      </c>
      <c r="R754" s="45" t="e">
        <f t="shared" si="224"/>
        <v>#DIV/0!</v>
      </c>
      <c r="S754" s="29">
        <f t="shared" si="225"/>
        <v>3</v>
      </c>
      <c r="T754" s="29" t="e">
        <f t="shared" si="215"/>
        <v>#N/A</v>
      </c>
      <c r="U754" s="29" t="e">
        <f t="shared" si="216"/>
        <v>#N/A</v>
      </c>
      <c r="V754" s="29" t="e">
        <f t="shared" si="217"/>
        <v>#N/A</v>
      </c>
      <c r="W754" s="21" t="e">
        <f t="shared" si="226"/>
        <v>#DIV/0!</v>
      </c>
      <c r="X754" s="28">
        <f t="shared" si="218"/>
        <v>0</v>
      </c>
      <c r="Y754" s="28">
        <f t="shared" si="219"/>
        <v>0</v>
      </c>
      <c r="Z754" s="45" t="e">
        <f t="shared" si="227"/>
        <v>#DIV/0!</v>
      </c>
    </row>
    <row r="755" spans="4:26">
      <c r="D755" s="21"/>
      <c r="E755" s="21"/>
      <c r="G755" s="21"/>
      <c r="H755" s="54">
        <f t="shared" si="220"/>
        <v>0</v>
      </c>
      <c r="I755" s="28">
        <f t="shared" si="209"/>
        <v>0</v>
      </c>
      <c r="J755" s="45" t="e">
        <f t="shared" si="221"/>
        <v>#DIV/0!</v>
      </c>
      <c r="K755" s="29">
        <f t="shared" si="222"/>
        <v>3</v>
      </c>
      <c r="L755" s="29">
        <f t="shared" si="210"/>
        <v>0.27</v>
      </c>
      <c r="M755" s="29">
        <f t="shared" si="211"/>
        <v>8.4199999999999997E-2</v>
      </c>
      <c r="N755" s="29">
        <f t="shared" si="212"/>
        <v>12.92</v>
      </c>
      <c r="O755" s="45" t="e">
        <f t="shared" si="223"/>
        <v>#DIV/0!</v>
      </c>
      <c r="P755" s="28">
        <f t="shared" si="213"/>
        <v>10.989169238449415</v>
      </c>
      <c r="Q755" s="28">
        <f t="shared" si="214"/>
        <v>15.087458954343088</v>
      </c>
      <c r="R755" s="45" t="e">
        <f t="shared" si="224"/>
        <v>#DIV/0!</v>
      </c>
      <c r="S755" s="29">
        <f t="shared" si="225"/>
        <v>3</v>
      </c>
      <c r="T755" s="29" t="e">
        <f t="shared" si="215"/>
        <v>#N/A</v>
      </c>
      <c r="U755" s="29" t="e">
        <f t="shared" si="216"/>
        <v>#N/A</v>
      </c>
      <c r="V755" s="29" t="e">
        <f t="shared" si="217"/>
        <v>#N/A</v>
      </c>
      <c r="W755" s="21" t="e">
        <f t="shared" si="226"/>
        <v>#DIV/0!</v>
      </c>
      <c r="X755" s="28">
        <f t="shared" si="218"/>
        <v>0</v>
      </c>
      <c r="Y755" s="28">
        <f t="shared" si="219"/>
        <v>0</v>
      </c>
      <c r="Z755" s="45" t="e">
        <f t="shared" si="227"/>
        <v>#DIV/0!</v>
      </c>
    </row>
    <row r="756" spans="4:26">
      <c r="D756" s="21"/>
      <c r="E756" s="21"/>
      <c r="G756" s="21"/>
      <c r="H756" s="54">
        <f t="shared" si="220"/>
        <v>0</v>
      </c>
      <c r="I756" s="28">
        <f t="shared" si="209"/>
        <v>0</v>
      </c>
      <c r="J756" s="45" t="e">
        <f t="shared" si="221"/>
        <v>#DIV/0!</v>
      </c>
      <c r="K756" s="29">
        <f t="shared" si="222"/>
        <v>3</v>
      </c>
      <c r="L756" s="29">
        <f t="shared" si="210"/>
        <v>0.27</v>
      </c>
      <c r="M756" s="29">
        <f t="shared" si="211"/>
        <v>8.4199999999999997E-2</v>
      </c>
      <c r="N756" s="29">
        <f t="shared" si="212"/>
        <v>12.92</v>
      </c>
      <c r="O756" s="45" t="e">
        <f t="shared" si="223"/>
        <v>#DIV/0!</v>
      </c>
      <c r="P756" s="28">
        <f t="shared" si="213"/>
        <v>10.989169238449415</v>
      </c>
      <c r="Q756" s="28">
        <f t="shared" si="214"/>
        <v>15.087458954343088</v>
      </c>
      <c r="R756" s="45" t="e">
        <f t="shared" si="224"/>
        <v>#DIV/0!</v>
      </c>
      <c r="S756" s="29">
        <f t="shared" si="225"/>
        <v>3</v>
      </c>
      <c r="T756" s="29" t="e">
        <f t="shared" si="215"/>
        <v>#N/A</v>
      </c>
      <c r="U756" s="29" t="e">
        <f t="shared" si="216"/>
        <v>#N/A</v>
      </c>
      <c r="V756" s="29" t="e">
        <f t="shared" si="217"/>
        <v>#N/A</v>
      </c>
      <c r="W756" s="21" t="e">
        <f t="shared" si="226"/>
        <v>#DIV/0!</v>
      </c>
      <c r="X756" s="28">
        <f t="shared" si="218"/>
        <v>0</v>
      </c>
      <c r="Y756" s="28">
        <f t="shared" si="219"/>
        <v>0</v>
      </c>
      <c r="Z756" s="45" t="e">
        <f t="shared" si="227"/>
        <v>#DIV/0!</v>
      </c>
    </row>
    <row r="757" spans="4:26">
      <c r="D757" s="21"/>
      <c r="E757" s="21"/>
      <c r="G757" s="21"/>
      <c r="H757" s="54">
        <f t="shared" si="220"/>
        <v>0</v>
      </c>
      <c r="I757" s="28">
        <f t="shared" si="209"/>
        <v>0</v>
      </c>
      <c r="J757" s="45" t="e">
        <f t="shared" si="221"/>
        <v>#DIV/0!</v>
      </c>
      <c r="K757" s="29">
        <f t="shared" si="222"/>
        <v>3</v>
      </c>
      <c r="L757" s="29">
        <f t="shared" si="210"/>
        <v>0.27</v>
      </c>
      <c r="M757" s="29">
        <f t="shared" si="211"/>
        <v>8.4199999999999997E-2</v>
      </c>
      <c r="N757" s="29">
        <f t="shared" si="212"/>
        <v>12.92</v>
      </c>
      <c r="O757" s="45" t="e">
        <f t="shared" si="223"/>
        <v>#DIV/0!</v>
      </c>
      <c r="P757" s="28">
        <f t="shared" si="213"/>
        <v>10.989169238449415</v>
      </c>
      <c r="Q757" s="28">
        <f t="shared" si="214"/>
        <v>15.087458954343088</v>
      </c>
      <c r="R757" s="45" t="e">
        <f t="shared" si="224"/>
        <v>#DIV/0!</v>
      </c>
      <c r="S757" s="29">
        <f t="shared" si="225"/>
        <v>3</v>
      </c>
      <c r="T757" s="29" t="e">
        <f t="shared" si="215"/>
        <v>#N/A</v>
      </c>
      <c r="U757" s="29" t="e">
        <f t="shared" si="216"/>
        <v>#N/A</v>
      </c>
      <c r="V757" s="29" t="e">
        <f t="shared" si="217"/>
        <v>#N/A</v>
      </c>
      <c r="W757" s="21" t="e">
        <f t="shared" si="226"/>
        <v>#DIV/0!</v>
      </c>
      <c r="X757" s="28">
        <f t="shared" si="218"/>
        <v>0</v>
      </c>
      <c r="Y757" s="28">
        <f t="shared" si="219"/>
        <v>0</v>
      </c>
      <c r="Z757" s="45" t="e">
        <f t="shared" si="227"/>
        <v>#DIV/0!</v>
      </c>
    </row>
    <row r="758" spans="4:26">
      <c r="D758" s="21"/>
      <c r="E758" s="21"/>
      <c r="G758" s="21"/>
      <c r="H758" s="54">
        <f t="shared" si="220"/>
        <v>0</v>
      </c>
      <c r="I758" s="28">
        <f t="shared" si="209"/>
        <v>0</v>
      </c>
      <c r="J758" s="45" t="e">
        <f t="shared" si="221"/>
        <v>#DIV/0!</v>
      </c>
      <c r="K758" s="29">
        <f t="shared" si="222"/>
        <v>3</v>
      </c>
      <c r="L758" s="29">
        <f t="shared" si="210"/>
        <v>0.27</v>
      </c>
      <c r="M758" s="29">
        <f t="shared" si="211"/>
        <v>8.4199999999999997E-2</v>
      </c>
      <c r="N758" s="29">
        <f t="shared" si="212"/>
        <v>12.92</v>
      </c>
      <c r="O758" s="45" t="e">
        <f t="shared" si="223"/>
        <v>#DIV/0!</v>
      </c>
      <c r="P758" s="28">
        <f t="shared" si="213"/>
        <v>10.989169238449415</v>
      </c>
      <c r="Q758" s="28">
        <f t="shared" si="214"/>
        <v>15.087458954343088</v>
      </c>
      <c r="R758" s="45" t="e">
        <f t="shared" si="224"/>
        <v>#DIV/0!</v>
      </c>
      <c r="S758" s="29">
        <f t="shared" si="225"/>
        <v>3</v>
      </c>
      <c r="T758" s="29" t="e">
        <f t="shared" si="215"/>
        <v>#N/A</v>
      </c>
      <c r="U758" s="29" t="e">
        <f t="shared" si="216"/>
        <v>#N/A</v>
      </c>
      <c r="V758" s="29" t="e">
        <f t="shared" si="217"/>
        <v>#N/A</v>
      </c>
      <c r="W758" s="21" t="e">
        <f t="shared" si="226"/>
        <v>#DIV/0!</v>
      </c>
      <c r="X758" s="28">
        <f t="shared" si="218"/>
        <v>0</v>
      </c>
      <c r="Y758" s="28">
        <f t="shared" si="219"/>
        <v>0</v>
      </c>
      <c r="Z758" s="45" t="e">
        <f t="shared" si="227"/>
        <v>#DIV/0!</v>
      </c>
    </row>
    <row r="759" spans="4:26">
      <c r="D759" s="21"/>
      <c r="E759" s="21"/>
      <c r="G759" s="21"/>
      <c r="H759" s="54">
        <f t="shared" si="220"/>
        <v>0</v>
      </c>
      <c r="I759" s="28">
        <f t="shared" si="209"/>
        <v>0</v>
      </c>
      <c r="J759" s="45" t="e">
        <f t="shared" si="221"/>
        <v>#DIV/0!</v>
      </c>
      <c r="K759" s="29">
        <f t="shared" si="222"/>
        <v>3</v>
      </c>
      <c r="L759" s="29">
        <f t="shared" si="210"/>
        <v>0.27</v>
      </c>
      <c r="M759" s="29">
        <f t="shared" si="211"/>
        <v>8.4199999999999997E-2</v>
      </c>
      <c r="N759" s="29">
        <f t="shared" si="212"/>
        <v>12.92</v>
      </c>
      <c r="O759" s="45" t="e">
        <f t="shared" si="223"/>
        <v>#DIV/0!</v>
      </c>
      <c r="P759" s="28">
        <f t="shared" si="213"/>
        <v>10.989169238449415</v>
      </c>
      <c r="Q759" s="28">
        <f t="shared" si="214"/>
        <v>15.087458954343088</v>
      </c>
      <c r="R759" s="45" t="e">
        <f t="shared" si="224"/>
        <v>#DIV/0!</v>
      </c>
      <c r="S759" s="29">
        <f t="shared" si="225"/>
        <v>3</v>
      </c>
      <c r="T759" s="29" t="e">
        <f t="shared" si="215"/>
        <v>#N/A</v>
      </c>
      <c r="U759" s="29" t="e">
        <f t="shared" si="216"/>
        <v>#N/A</v>
      </c>
      <c r="V759" s="29" t="e">
        <f t="shared" si="217"/>
        <v>#N/A</v>
      </c>
      <c r="W759" s="21" t="e">
        <f t="shared" si="226"/>
        <v>#DIV/0!</v>
      </c>
      <c r="X759" s="28">
        <f t="shared" si="218"/>
        <v>0</v>
      </c>
      <c r="Y759" s="28">
        <f t="shared" si="219"/>
        <v>0</v>
      </c>
      <c r="Z759" s="45" t="e">
        <f t="shared" si="227"/>
        <v>#DIV/0!</v>
      </c>
    </row>
    <row r="760" spans="4:26">
      <c r="D760" s="21"/>
      <c r="H760" s="54">
        <f t="shared" si="220"/>
        <v>0</v>
      </c>
      <c r="I760" s="28">
        <f t="shared" si="209"/>
        <v>0</v>
      </c>
      <c r="J760" s="45" t="e">
        <f t="shared" si="221"/>
        <v>#DIV/0!</v>
      </c>
      <c r="K760" s="29">
        <f t="shared" si="222"/>
        <v>3</v>
      </c>
      <c r="L760" s="29">
        <f t="shared" si="210"/>
        <v>0.27</v>
      </c>
      <c r="M760" s="29">
        <f t="shared" si="211"/>
        <v>8.4199999999999997E-2</v>
      </c>
      <c r="N760" s="29">
        <f t="shared" si="212"/>
        <v>12.92</v>
      </c>
      <c r="O760" s="45" t="e">
        <f t="shared" si="223"/>
        <v>#DIV/0!</v>
      </c>
      <c r="P760" s="28">
        <f t="shared" si="213"/>
        <v>10.989169238449415</v>
      </c>
      <c r="Q760" s="28">
        <f t="shared" si="214"/>
        <v>15.087458954343088</v>
      </c>
      <c r="R760" s="45" t="e">
        <f t="shared" si="224"/>
        <v>#DIV/0!</v>
      </c>
      <c r="S760" s="29">
        <f t="shared" si="225"/>
        <v>3</v>
      </c>
      <c r="T760" s="29" t="e">
        <f t="shared" si="215"/>
        <v>#N/A</v>
      </c>
      <c r="U760" s="29" t="e">
        <f t="shared" si="216"/>
        <v>#N/A</v>
      </c>
      <c r="V760" s="29" t="e">
        <f t="shared" si="217"/>
        <v>#N/A</v>
      </c>
      <c r="W760" s="21" t="e">
        <f t="shared" si="226"/>
        <v>#DIV/0!</v>
      </c>
      <c r="X760" s="28">
        <f t="shared" si="218"/>
        <v>0</v>
      </c>
      <c r="Y760" s="28">
        <f t="shared" si="219"/>
        <v>0</v>
      </c>
      <c r="Z760" s="45" t="e">
        <f t="shared" si="227"/>
        <v>#DIV/0!</v>
      </c>
    </row>
    <row r="761" spans="4:26" ht="14.4">
      <c r="D761" s="21"/>
      <c r="E761" s="48"/>
      <c r="F761" s="66"/>
      <c r="G761" s="48"/>
      <c r="H761" s="54">
        <f t="shared" si="220"/>
        <v>0</v>
      </c>
      <c r="I761" s="28">
        <f t="shared" si="209"/>
        <v>0</v>
      </c>
      <c r="J761" s="45" t="e">
        <f t="shared" si="221"/>
        <v>#DIV/0!</v>
      </c>
      <c r="K761" s="29">
        <f t="shared" si="222"/>
        <v>3</v>
      </c>
      <c r="L761" s="29">
        <f t="shared" si="210"/>
        <v>0.27</v>
      </c>
      <c r="M761" s="29">
        <f t="shared" si="211"/>
        <v>8.4199999999999997E-2</v>
      </c>
      <c r="N761" s="29">
        <f t="shared" si="212"/>
        <v>12.92</v>
      </c>
      <c r="O761" s="45" t="e">
        <f t="shared" si="223"/>
        <v>#DIV/0!</v>
      </c>
      <c r="P761" s="28">
        <f t="shared" si="213"/>
        <v>10.989169238449415</v>
      </c>
      <c r="Q761" s="28">
        <f t="shared" si="214"/>
        <v>15.087458954343088</v>
      </c>
      <c r="R761" s="45" t="e">
        <f t="shared" si="224"/>
        <v>#DIV/0!</v>
      </c>
      <c r="S761" s="29">
        <f t="shared" si="225"/>
        <v>3</v>
      </c>
      <c r="T761" s="29" t="e">
        <f t="shared" si="215"/>
        <v>#N/A</v>
      </c>
      <c r="U761" s="29" t="e">
        <f t="shared" si="216"/>
        <v>#N/A</v>
      </c>
      <c r="V761" s="29" t="e">
        <f t="shared" si="217"/>
        <v>#N/A</v>
      </c>
      <c r="W761" s="21" t="e">
        <f t="shared" si="226"/>
        <v>#DIV/0!</v>
      </c>
      <c r="X761" s="28">
        <f t="shared" si="218"/>
        <v>0</v>
      </c>
      <c r="Y761" s="28">
        <f t="shared" si="219"/>
        <v>0</v>
      </c>
      <c r="Z761" s="45" t="e">
        <f t="shared" si="227"/>
        <v>#DIV/0!</v>
      </c>
    </row>
    <row r="762" spans="4:26">
      <c r="D762" s="21"/>
      <c r="E762" s="21"/>
      <c r="G762" s="21"/>
      <c r="H762" s="54">
        <f t="shared" si="220"/>
        <v>0</v>
      </c>
      <c r="I762" s="28">
        <f t="shared" si="209"/>
        <v>0</v>
      </c>
      <c r="J762" s="45" t="e">
        <f t="shared" si="221"/>
        <v>#DIV/0!</v>
      </c>
      <c r="K762" s="29">
        <f t="shared" si="222"/>
        <v>3</v>
      </c>
      <c r="L762" s="29">
        <f t="shared" si="210"/>
        <v>0.27</v>
      </c>
      <c r="M762" s="29">
        <f t="shared" si="211"/>
        <v>8.4199999999999997E-2</v>
      </c>
      <c r="N762" s="29">
        <f t="shared" si="212"/>
        <v>12.92</v>
      </c>
      <c r="O762" s="45" t="e">
        <f t="shared" si="223"/>
        <v>#DIV/0!</v>
      </c>
      <c r="P762" s="28">
        <f t="shared" si="213"/>
        <v>10.989169238449415</v>
      </c>
      <c r="Q762" s="28">
        <f t="shared" si="214"/>
        <v>15.087458954343088</v>
      </c>
      <c r="R762" s="45" t="e">
        <f t="shared" si="224"/>
        <v>#DIV/0!</v>
      </c>
      <c r="S762" s="29">
        <f t="shared" si="225"/>
        <v>3</v>
      </c>
      <c r="T762" s="29" t="e">
        <f t="shared" si="215"/>
        <v>#N/A</v>
      </c>
      <c r="U762" s="29" t="e">
        <f t="shared" si="216"/>
        <v>#N/A</v>
      </c>
      <c r="V762" s="29" t="e">
        <f t="shared" si="217"/>
        <v>#N/A</v>
      </c>
      <c r="W762" s="21" t="e">
        <f t="shared" si="226"/>
        <v>#DIV/0!</v>
      </c>
      <c r="X762" s="28">
        <f t="shared" si="218"/>
        <v>0</v>
      </c>
      <c r="Y762" s="28">
        <f t="shared" si="219"/>
        <v>0</v>
      </c>
      <c r="Z762" s="45" t="e">
        <f t="shared" si="227"/>
        <v>#DIV/0!</v>
      </c>
    </row>
    <row r="763" spans="4:26">
      <c r="D763" s="21"/>
      <c r="E763" s="21"/>
      <c r="G763" s="21"/>
      <c r="H763" s="54">
        <f t="shared" si="220"/>
        <v>0</v>
      </c>
      <c r="I763" s="28">
        <f t="shared" si="209"/>
        <v>0</v>
      </c>
      <c r="J763" s="45" t="e">
        <f t="shared" si="221"/>
        <v>#DIV/0!</v>
      </c>
      <c r="K763" s="29">
        <f t="shared" si="222"/>
        <v>3</v>
      </c>
      <c r="L763" s="29">
        <f t="shared" si="210"/>
        <v>0.27</v>
      </c>
      <c r="M763" s="29">
        <f t="shared" si="211"/>
        <v>8.4199999999999997E-2</v>
      </c>
      <c r="N763" s="29">
        <f t="shared" si="212"/>
        <v>12.92</v>
      </c>
      <c r="O763" s="45" t="e">
        <f t="shared" si="223"/>
        <v>#DIV/0!</v>
      </c>
      <c r="P763" s="28">
        <f t="shared" si="213"/>
        <v>10.989169238449415</v>
      </c>
      <c r="Q763" s="28">
        <f t="shared" si="214"/>
        <v>15.087458954343088</v>
      </c>
      <c r="R763" s="45" t="e">
        <f t="shared" si="224"/>
        <v>#DIV/0!</v>
      </c>
      <c r="S763" s="29">
        <f t="shared" si="225"/>
        <v>3</v>
      </c>
      <c r="T763" s="29" t="e">
        <f t="shared" si="215"/>
        <v>#N/A</v>
      </c>
      <c r="U763" s="29" t="e">
        <f t="shared" si="216"/>
        <v>#N/A</v>
      </c>
      <c r="V763" s="29" t="e">
        <f t="shared" si="217"/>
        <v>#N/A</v>
      </c>
      <c r="W763" s="21" t="e">
        <f t="shared" si="226"/>
        <v>#DIV/0!</v>
      </c>
      <c r="X763" s="28">
        <f t="shared" si="218"/>
        <v>0</v>
      </c>
      <c r="Y763" s="28">
        <f t="shared" si="219"/>
        <v>0</v>
      </c>
      <c r="Z763" s="45" t="e">
        <f t="shared" si="227"/>
        <v>#DIV/0!</v>
      </c>
    </row>
    <row r="764" spans="4:26">
      <c r="D764" s="21"/>
      <c r="E764" s="21"/>
      <c r="G764" s="21"/>
      <c r="H764" s="54">
        <f t="shared" si="220"/>
        <v>0</v>
      </c>
      <c r="I764" s="28">
        <f t="shared" si="209"/>
        <v>0</v>
      </c>
      <c r="J764" s="45" t="e">
        <f t="shared" si="221"/>
        <v>#DIV/0!</v>
      </c>
      <c r="K764" s="29">
        <f t="shared" si="222"/>
        <v>3</v>
      </c>
      <c r="L764" s="29">
        <f t="shared" si="210"/>
        <v>0.27</v>
      </c>
      <c r="M764" s="29">
        <f t="shared" si="211"/>
        <v>8.4199999999999997E-2</v>
      </c>
      <c r="N764" s="29">
        <f t="shared" si="212"/>
        <v>12.92</v>
      </c>
      <c r="O764" s="45" t="e">
        <f t="shared" si="223"/>
        <v>#DIV/0!</v>
      </c>
      <c r="P764" s="28">
        <f t="shared" si="213"/>
        <v>10.989169238449415</v>
      </c>
      <c r="Q764" s="28">
        <f t="shared" si="214"/>
        <v>15.087458954343088</v>
      </c>
      <c r="R764" s="45" t="e">
        <f t="shared" si="224"/>
        <v>#DIV/0!</v>
      </c>
      <c r="S764" s="29">
        <f t="shared" si="225"/>
        <v>3</v>
      </c>
      <c r="T764" s="29" t="e">
        <f t="shared" si="215"/>
        <v>#N/A</v>
      </c>
      <c r="U764" s="29" t="e">
        <f t="shared" si="216"/>
        <v>#N/A</v>
      </c>
      <c r="V764" s="29" t="e">
        <f t="shared" si="217"/>
        <v>#N/A</v>
      </c>
      <c r="W764" s="21" t="e">
        <f t="shared" si="226"/>
        <v>#DIV/0!</v>
      </c>
      <c r="X764" s="28">
        <f t="shared" si="218"/>
        <v>0</v>
      </c>
      <c r="Y764" s="28">
        <f t="shared" si="219"/>
        <v>0</v>
      </c>
      <c r="Z764" s="45" t="e">
        <f t="shared" si="227"/>
        <v>#DIV/0!</v>
      </c>
    </row>
    <row r="765" spans="4:26">
      <c r="D765" s="21"/>
      <c r="E765" s="21"/>
      <c r="G765" s="21"/>
      <c r="H765" s="54">
        <f t="shared" si="220"/>
        <v>0</v>
      </c>
      <c r="I765" s="28">
        <f t="shared" si="209"/>
        <v>0</v>
      </c>
      <c r="J765" s="45" t="e">
        <f t="shared" si="221"/>
        <v>#DIV/0!</v>
      </c>
      <c r="K765" s="29">
        <f t="shared" si="222"/>
        <v>3</v>
      </c>
      <c r="L765" s="29">
        <f t="shared" si="210"/>
        <v>0.27</v>
      </c>
      <c r="M765" s="29">
        <f t="shared" si="211"/>
        <v>8.4199999999999997E-2</v>
      </c>
      <c r="N765" s="29">
        <f t="shared" si="212"/>
        <v>12.92</v>
      </c>
      <c r="O765" s="45" t="e">
        <f t="shared" si="223"/>
        <v>#DIV/0!</v>
      </c>
      <c r="P765" s="28">
        <f t="shared" si="213"/>
        <v>10.989169238449415</v>
      </c>
      <c r="Q765" s="28">
        <f t="shared" si="214"/>
        <v>15.087458954343088</v>
      </c>
      <c r="R765" s="45" t="e">
        <f t="shared" si="224"/>
        <v>#DIV/0!</v>
      </c>
      <c r="S765" s="29">
        <f t="shared" si="225"/>
        <v>3</v>
      </c>
      <c r="T765" s="29" t="e">
        <f t="shared" si="215"/>
        <v>#N/A</v>
      </c>
      <c r="U765" s="29" t="e">
        <f t="shared" si="216"/>
        <v>#N/A</v>
      </c>
      <c r="V765" s="29" t="e">
        <f t="shared" si="217"/>
        <v>#N/A</v>
      </c>
      <c r="W765" s="21" t="e">
        <f t="shared" si="226"/>
        <v>#DIV/0!</v>
      </c>
      <c r="X765" s="28">
        <f t="shared" si="218"/>
        <v>0</v>
      </c>
      <c r="Y765" s="28">
        <f t="shared" si="219"/>
        <v>0</v>
      </c>
      <c r="Z765" s="45" t="e">
        <f t="shared" si="227"/>
        <v>#DIV/0!</v>
      </c>
    </row>
    <row r="766" spans="4:26">
      <c r="D766" s="21"/>
      <c r="E766" s="21"/>
      <c r="G766" s="21"/>
      <c r="H766" s="54">
        <f t="shared" si="220"/>
        <v>0</v>
      </c>
      <c r="I766" s="28">
        <f t="shared" si="209"/>
        <v>0</v>
      </c>
      <c r="J766" s="45" t="e">
        <f t="shared" si="221"/>
        <v>#DIV/0!</v>
      </c>
      <c r="K766" s="29">
        <f t="shared" si="222"/>
        <v>3</v>
      </c>
      <c r="L766" s="29">
        <f t="shared" si="210"/>
        <v>0.27</v>
      </c>
      <c r="M766" s="29">
        <f t="shared" si="211"/>
        <v>8.4199999999999997E-2</v>
      </c>
      <c r="N766" s="29">
        <f t="shared" si="212"/>
        <v>12.92</v>
      </c>
      <c r="O766" s="45" t="e">
        <f t="shared" si="223"/>
        <v>#DIV/0!</v>
      </c>
      <c r="P766" s="28">
        <f t="shared" si="213"/>
        <v>10.989169238449415</v>
      </c>
      <c r="Q766" s="28">
        <f t="shared" si="214"/>
        <v>15.087458954343088</v>
      </c>
      <c r="R766" s="45" t="e">
        <f t="shared" si="224"/>
        <v>#DIV/0!</v>
      </c>
      <c r="S766" s="29">
        <f t="shared" si="225"/>
        <v>3</v>
      </c>
      <c r="T766" s="29" t="e">
        <f t="shared" si="215"/>
        <v>#N/A</v>
      </c>
      <c r="U766" s="29" t="e">
        <f t="shared" si="216"/>
        <v>#N/A</v>
      </c>
      <c r="V766" s="29" t="e">
        <f t="shared" si="217"/>
        <v>#N/A</v>
      </c>
      <c r="W766" s="21" t="e">
        <f t="shared" si="226"/>
        <v>#DIV/0!</v>
      </c>
      <c r="X766" s="28">
        <f t="shared" si="218"/>
        <v>0</v>
      </c>
      <c r="Y766" s="28">
        <f t="shared" si="219"/>
        <v>0</v>
      </c>
      <c r="Z766" s="45" t="e">
        <f t="shared" si="227"/>
        <v>#DIV/0!</v>
      </c>
    </row>
    <row r="767" spans="4:26" ht="14.4">
      <c r="D767" s="48"/>
      <c r="E767" s="48"/>
      <c r="F767" s="66"/>
      <c r="G767" s="48"/>
      <c r="H767" s="54">
        <f t="shared" si="220"/>
        <v>0</v>
      </c>
      <c r="I767" s="28">
        <f t="shared" si="209"/>
        <v>0</v>
      </c>
      <c r="J767" s="45" t="e">
        <f t="shared" si="221"/>
        <v>#DIV/0!</v>
      </c>
      <c r="K767" s="29">
        <f t="shared" si="222"/>
        <v>3</v>
      </c>
      <c r="L767" s="29">
        <f t="shared" si="210"/>
        <v>0.27</v>
      </c>
      <c r="M767" s="29">
        <f t="shared" si="211"/>
        <v>8.4199999999999997E-2</v>
      </c>
      <c r="N767" s="29">
        <f t="shared" si="212"/>
        <v>12.92</v>
      </c>
      <c r="O767" s="45" t="e">
        <f t="shared" si="223"/>
        <v>#DIV/0!</v>
      </c>
      <c r="P767" s="28">
        <f t="shared" si="213"/>
        <v>10.989169238449415</v>
      </c>
      <c r="Q767" s="28">
        <f t="shared" si="214"/>
        <v>15.087458954343088</v>
      </c>
      <c r="R767" s="45" t="e">
        <f t="shared" si="224"/>
        <v>#DIV/0!</v>
      </c>
      <c r="S767" s="29">
        <f t="shared" si="225"/>
        <v>3</v>
      </c>
      <c r="T767" s="29" t="e">
        <f t="shared" si="215"/>
        <v>#N/A</v>
      </c>
      <c r="U767" s="29" t="e">
        <f t="shared" si="216"/>
        <v>#N/A</v>
      </c>
      <c r="V767" s="29" t="e">
        <f t="shared" si="217"/>
        <v>#N/A</v>
      </c>
      <c r="W767" s="21" t="e">
        <f t="shared" si="226"/>
        <v>#DIV/0!</v>
      </c>
      <c r="X767" s="28">
        <f t="shared" si="218"/>
        <v>0</v>
      </c>
      <c r="Y767" s="28">
        <f t="shared" si="219"/>
        <v>0</v>
      </c>
      <c r="Z767" s="45" t="e">
        <f t="shared" si="227"/>
        <v>#DIV/0!</v>
      </c>
    </row>
    <row r="768" spans="4:26">
      <c r="D768" s="21"/>
      <c r="E768" s="21"/>
      <c r="G768" s="21"/>
      <c r="H768" s="54">
        <f t="shared" si="220"/>
        <v>0</v>
      </c>
      <c r="I768" s="28">
        <f t="shared" si="209"/>
        <v>0</v>
      </c>
      <c r="J768" s="45" t="e">
        <f t="shared" si="221"/>
        <v>#DIV/0!</v>
      </c>
      <c r="K768" s="29">
        <f t="shared" si="222"/>
        <v>3</v>
      </c>
      <c r="L768" s="29">
        <f t="shared" si="210"/>
        <v>0.27</v>
      </c>
      <c r="M768" s="29">
        <f t="shared" si="211"/>
        <v>8.4199999999999997E-2</v>
      </c>
      <c r="N768" s="29">
        <f t="shared" si="212"/>
        <v>12.92</v>
      </c>
      <c r="O768" s="45" t="e">
        <f t="shared" si="223"/>
        <v>#DIV/0!</v>
      </c>
      <c r="P768" s="28">
        <f t="shared" si="213"/>
        <v>10.989169238449415</v>
      </c>
      <c r="Q768" s="28">
        <f t="shared" si="214"/>
        <v>15.087458954343088</v>
      </c>
      <c r="R768" s="45" t="e">
        <f t="shared" si="224"/>
        <v>#DIV/0!</v>
      </c>
      <c r="S768" s="29">
        <f t="shared" si="225"/>
        <v>3</v>
      </c>
      <c r="T768" s="29" t="e">
        <f t="shared" si="215"/>
        <v>#N/A</v>
      </c>
      <c r="U768" s="29" t="e">
        <f t="shared" si="216"/>
        <v>#N/A</v>
      </c>
      <c r="V768" s="29" t="e">
        <f t="shared" si="217"/>
        <v>#N/A</v>
      </c>
      <c r="W768" s="21" t="e">
        <f t="shared" si="226"/>
        <v>#DIV/0!</v>
      </c>
      <c r="X768" s="28">
        <f t="shared" si="218"/>
        <v>0</v>
      </c>
      <c r="Y768" s="28">
        <f t="shared" si="219"/>
        <v>0</v>
      </c>
      <c r="Z768" s="45" t="e">
        <f t="shared" si="227"/>
        <v>#DIV/0!</v>
      </c>
    </row>
    <row r="769" spans="4:26">
      <c r="D769" s="21"/>
      <c r="E769" s="21"/>
      <c r="G769" s="21"/>
      <c r="H769" s="54">
        <f t="shared" si="220"/>
        <v>0</v>
      </c>
      <c r="I769" s="28">
        <f t="shared" si="209"/>
        <v>0</v>
      </c>
      <c r="J769" s="45" t="e">
        <f t="shared" si="221"/>
        <v>#DIV/0!</v>
      </c>
      <c r="K769" s="29">
        <f t="shared" si="222"/>
        <v>3</v>
      </c>
      <c r="L769" s="29">
        <f t="shared" si="210"/>
        <v>0.27</v>
      </c>
      <c r="M769" s="29">
        <f t="shared" si="211"/>
        <v>8.4199999999999997E-2</v>
      </c>
      <c r="N769" s="29">
        <f t="shared" si="212"/>
        <v>12.92</v>
      </c>
      <c r="O769" s="45" t="e">
        <f t="shared" si="223"/>
        <v>#DIV/0!</v>
      </c>
      <c r="P769" s="28">
        <f t="shared" si="213"/>
        <v>10.989169238449415</v>
      </c>
      <c r="Q769" s="28">
        <f t="shared" si="214"/>
        <v>15.087458954343088</v>
      </c>
      <c r="R769" s="45" t="e">
        <f t="shared" si="224"/>
        <v>#DIV/0!</v>
      </c>
      <c r="S769" s="29">
        <f t="shared" si="225"/>
        <v>3</v>
      </c>
      <c r="T769" s="29" t="e">
        <f t="shared" si="215"/>
        <v>#N/A</v>
      </c>
      <c r="U769" s="29" t="e">
        <f t="shared" si="216"/>
        <v>#N/A</v>
      </c>
      <c r="V769" s="29" t="e">
        <f t="shared" si="217"/>
        <v>#N/A</v>
      </c>
      <c r="W769" s="21" t="e">
        <f t="shared" si="226"/>
        <v>#DIV/0!</v>
      </c>
      <c r="X769" s="28">
        <f t="shared" si="218"/>
        <v>0</v>
      </c>
      <c r="Y769" s="28">
        <f t="shared" si="219"/>
        <v>0</v>
      </c>
      <c r="Z769" s="45" t="e">
        <f t="shared" si="227"/>
        <v>#DIV/0!</v>
      </c>
    </row>
    <row r="770" spans="4:26">
      <c r="D770" s="21"/>
      <c r="E770" s="21"/>
      <c r="G770" s="21"/>
      <c r="H770" s="54">
        <f t="shared" si="220"/>
        <v>0</v>
      </c>
      <c r="I770" s="28">
        <f t="shared" si="209"/>
        <v>0</v>
      </c>
      <c r="J770" s="45" t="e">
        <f t="shared" si="221"/>
        <v>#DIV/0!</v>
      </c>
      <c r="K770" s="29">
        <f t="shared" si="222"/>
        <v>3</v>
      </c>
      <c r="L770" s="29">
        <f t="shared" si="210"/>
        <v>0.27</v>
      </c>
      <c r="M770" s="29">
        <f t="shared" si="211"/>
        <v>8.4199999999999997E-2</v>
      </c>
      <c r="N770" s="29">
        <f t="shared" si="212"/>
        <v>12.92</v>
      </c>
      <c r="O770" s="45" t="e">
        <f t="shared" si="223"/>
        <v>#DIV/0!</v>
      </c>
      <c r="P770" s="28">
        <f t="shared" si="213"/>
        <v>10.989169238449415</v>
      </c>
      <c r="Q770" s="28">
        <f t="shared" si="214"/>
        <v>15.087458954343088</v>
      </c>
      <c r="R770" s="45" t="e">
        <f t="shared" si="224"/>
        <v>#DIV/0!</v>
      </c>
      <c r="S770" s="29">
        <f t="shared" si="225"/>
        <v>3</v>
      </c>
      <c r="T770" s="29" t="e">
        <f t="shared" si="215"/>
        <v>#N/A</v>
      </c>
      <c r="U770" s="29" t="e">
        <f t="shared" si="216"/>
        <v>#N/A</v>
      </c>
      <c r="V770" s="29" t="e">
        <f t="shared" si="217"/>
        <v>#N/A</v>
      </c>
      <c r="W770" s="21" t="e">
        <f t="shared" si="226"/>
        <v>#DIV/0!</v>
      </c>
      <c r="X770" s="28">
        <f t="shared" si="218"/>
        <v>0</v>
      </c>
      <c r="Y770" s="28">
        <f t="shared" si="219"/>
        <v>0</v>
      </c>
      <c r="Z770" s="45" t="e">
        <f t="shared" si="227"/>
        <v>#DIV/0!</v>
      </c>
    </row>
    <row r="771" spans="4:26">
      <c r="D771" s="21"/>
      <c r="E771" s="21"/>
      <c r="G771" s="21"/>
      <c r="H771" s="54">
        <f t="shared" si="220"/>
        <v>0</v>
      </c>
      <c r="I771" s="28">
        <f t="shared" si="209"/>
        <v>0</v>
      </c>
      <c r="J771" s="45" t="e">
        <f t="shared" si="221"/>
        <v>#DIV/0!</v>
      </c>
      <c r="K771" s="29">
        <f t="shared" si="222"/>
        <v>3</v>
      </c>
      <c r="L771" s="29">
        <f t="shared" si="210"/>
        <v>0.27</v>
      </c>
      <c r="M771" s="29">
        <f t="shared" si="211"/>
        <v>8.4199999999999997E-2</v>
      </c>
      <c r="N771" s="29">
        <f t="shared" si="212"/>
        <v>12.92</v>
      </c>
      <c r="O771" s="45" t="e">
        <f t="shared" si="223"/>
        <v>#DIV/0!</v>
      </c>
      <c r="P771" s="28">
        <f t="shared" si="213"/>
        <v>10.989169238449415</v>
      </c>
      <c r="Q771" s="28">
        <f t="shared" si="214"/>
        <v>15.087458954343088</v>
      </c>
      <c r="R771" s="45" t="e">
        <f t="shared" si="224"/>
        <v>#DIV/0!</v>
      </c>
      <c r="S771" s="29">
        <f t="shared" si="225"/>
        <v>3</v>
      </c>
      <c r="T771" s="29" t="e">
        <f t="shared" si="215"/>
        <v>#N/A</v>
      </c>
      <c r="U771" s="29" t="e">
        <f t="shared" si="216"/>
        <v>#N/A</v>
      </c>
      <c r="V771" s="29" t="e">
        <f t="shared" si="217"/>
        <v>#N/A</v>
      </c>
      <c r="W771" s="21" t="e">
        <f t="shared" si="226"/>
        <v>#DIV/0!</v>
      </c>
      <c r="X771" s="28">
        <f t="shared" si="218"/>
        <v>0</v>
      </c>
      <c r="Y771" s="28">
        <f t="shared" si="219"/>
        <v>0</v>
      </c>
      <c r="Z771" s="45" t="e">
        <f t="shared" si="227"/>
        <v>#DIV/0!</v>
      </c>
    </row>
    <row r="772" spans="4:26">
      <c r="D772" s="21"/>
      <c r="E772" s="21"/>
      <c r="G772" s="21"/>
      <c r="H772" s="54">
        <f t="shared" si="220"/>
        <v>0</v>
      </c>
      <c r="I772" s="28">
        <f t="shared" si="209"/>
        <v>0</v>
      </c>
      <c r="J772" s="45" t="e">
        <f t="shared" si="221"/>
        <v>#DIV/0!</v>
      </c>
      <c r="K772" s="29">
        <f t="shared" si="222"/>
        <v>3</v>
      </c>
      <c r="L772" s="29">
        <f t="shared" si="210"/>
        <v>0.27</v>
      </c>
      <c r="M772" s="29">
        <f t="shared" si="211"/>
        <v>8.4199999999999997E-2</v>
      </c>
      <c r="N772" s="29">
        <f t="shared" si="212"/>
        <v>12.92</v>
      </c>
      <c r="O772" s="45" t="e">
        <f t="shared" si="223"/>
        <v>#DIV/0!</v>
      </c>
      <c r="P772" s="28">
        <f t="shared" si="213"/>
        <v>10.989169238449415</v>
      </c>
      <c r="Q772" s="28">
        <f t="shared" si="214"/>
        <v>15.087458954343088</v>
      </c>
      <c r="R772" s="45" t="e">
        <f t="shared" si="224"/>
        <v>#DIV/0!</v>
      </c>
      <c r="S772" s="29">
        <f t="shared" si="225"/>
        <v>3</v>
      </c>
      <c r="T772" s="29" t="e">
        <f t="shared" si="215"/>
        <v>#N/A</v>
      </c>
      <c r="U772" s="29" t="e">
        <f t="shared" si="216"/>
        <v>#N/A</v>
      </c>
      <c r="V772" s="29" t="e">
        <f t="shared" si="217"/>
        <v>#N/A</v>
      </c>
      <c r="W772" s="21" t="e">
        <f t="shared" si="226"/>
        <v>#DIV/0!</v>
      </c>
      <c r="X772" s="28">
        <f t="shared" si="218"/>
        <v>0</v>
      </c>
      <c r="Y772" s="28">
        <f t="shared" si="219"/>
        <v>0</v>
      </c>
      <c r="Z772" s="45" t="e">
        <f t="shared" si="227"/>
        <v>#DIV/0!</v>
      </c>
    </row>
    <row r="773" spans="4:26">
      <c r="D773" s="21"/>
      <c r="E773" s="21"/>
      <c r="G773" s="21"/>
      <c r="H773" s="54">
        <f t="shared" si="220"/>
        <v>0</v>
      </c>
      <c r="I773" s="28">
        <f t="shared" si="209"/>
        <v>0</v>
      </c>
      <c r="J773" s="45" t="e">
        <f t="shared" si="221"/>
        <v>#DIV/0!</v>
      </c>
      <c r="K773" s="29">
        <f t="shared" si="222"/>
        <v>3</v>
      </c>
      <c r="L773" s="29">
        <f t="shared" si="210"/>
        <v>0.27</v>
      </c>
      <c r="M773" s="29">
        <f t="shared" si="211"/>
        <v>8.4199999999999997E-2</v>
      </c>
      <c r="N773" s="29">
        <f t="shared" si="212"/>
        <v>12.92</v>
      </c>
      <c r="O773" s="45" t="e">
        <f t="shared" si="223"/>
        <v>#DIV/0!</v>
      </c>
      <c r="P773" s="28">
        <f t="shared" si="213"/>
        <v>10.989169238449415</v>
      </c>
      <c r="Q773" s="28">
        <f t="shared" si="214"/>
        <v>15.087458954343088</v>
      </c>
      <c r="R773" s="45" t="e">
        <f t="shared" si="224"/>
        <v>#DIV/0!</v>
      </c>
      <c r="S773" s="29">
        <f t="shared" si="225"/>
        <v>3</v>
      </c>
      <c r="T773" s="29" t="e">
        <f t="shared" si="215"/>
        <v>#N/A</v>
      </c>
      <c r="U773" s="29" t="e">
        <f t="shared" si="216"/>
        <v>#N/A</v>
      </c>
      <c r="V773" s="29" t="e">
        <f t="shared" si="217"/>
        <v>#N/A</v>
      </c>
      <c r="W773" s="21" t="e">
        <f t="shared" si="226"/>
        <v>#DIV/0!</v>
      </c>
      <c r="X773" s="28">
        <f t="shared" si="218"/>
        <v>0</v>
      </c>
      <c r="Y773" s="28">
        <f t="shared" si="219"/>
        <v>0</v>
      </c>
      <c r="Z773" s="45" t="e">
        <f t="shared" si="227"/>
        <v>#DIV/0!</v>
      </c>
    </row>
    <row r="774" spans="4:26">
      <c r="D774" s="21"/>
      <c r="E774" s="21"/>
      <c r="G774" s="21"/>
      <c r="H774" s="54">
        <f t="shared" si="220"/>
        <v>0</v>
      </c>
      <c r="I774" s="28">
        <f t="shared" si="209"/>
        <v>0</v>
      </c>
      <c r="J774" s="45" t="e">
        <f t="shared" si="221"/>
        <v>#DIV/0!</v>
      </c>
      <c r="K774" s="29">
        <f t="shared" si="222"/>
        <v>3</v>
      </c>
      <c r="L774" s="29">
        <f t="shared" si="210"/>
        <v>0.27</v>
      </c>
      <c r="M774" s="29">
        <f t="shared" si="211"/>
        <v>8.4199999999999997E-2</v>
      </c>
      <c r="N774" s="29">
        <f t="shared" si="212"/>
        <v>12.92</v>
      </c>
      <c r="O774" s="45" t="e">
        <f t="shared" si="223"/>
        <v>#DIV/0!</v>
      </c>
      <c r="P774" s="28">
        <f t="shared" si="213"/>
        <v>10.989169238449415</v>
      </c>
      <c r="Q774" s="28">
        <f t="shared" si="214"/>
        <v>15.087458954343088</v>
      </c>
      <c r="R774" s="45" t="e">
        <f t="shared" si="224"/>
        <v>#DIV/0!</v>
      </c>
      <c r="S774" s="29">
        <f t="shared" si="225"/>
        <v>3</v>
      </c>
      <c r="T774" s="29" t="e">
        <f t="shared" si="215"/>
        <v>#N/A</v>
      </c>
      <c r="U774" s="29" t="e">
        <f t="shared" si="216"/>
        <v>#N/A</v>
      </c>
      <c r="V774" s="29" t="e">
        <f t="shared" si="217"/>
        <v>#N/A</v>
      </c>
      <c r="W774" s="21" t="e">
        <f t="shared" si="226"/>
        <v>#DIV/0!</v>
      </c>
      <c r="X774" s="28">
        <f t="shared" si="218"/>
        <v>0</v>
      </c>
      <c r="Y774" s="28">
        <f t="shared" si="219"/>
        <v>0</v>
      </c>
      <c r="Z774" s="45" t="e">
        <f t="shared" si="227"/>
        <v>#DIV/0!</v>
      </c>
    </row>
    <row r="775" spans="4:26">
      <c r="D775" s="21"/>
      <c r="E775" s="21"/>
      <c r="G775" s="21"/>
      <c r="H775" s="54">
        <f t="shared" si="220"/>
        <v>0</v>
      </c>
      <c r="I775" s="28">
        <f t="shared" ref="I775:I838" si="228">MROUND(H775,0.5)</f>
        <v>0</v>
      </c>
      <c r="J775" s="45" t="e">
        <f t="shared" si="221"/>
        <v>#DIV/0!</v>
      </c>
      <c r="K775" s="29">
        <f t="shared" si="222"/>
        <v>3</v>
      </c>
      <c r="L775" s="29">
        <f t="shared" ref="L775:L838" si="229">VLOOKUP(I775,TableRefFR,2+K775)</f>
        <v>0.27</v>
      </c>
      <c r="M775" s="29">
        <f t="shared" ref="M775:M838" si="230">VLOOKUP(I775,TableRefFR,3+K775)</f>
        <v>8.4199999999999997E-2</v>
      </c>
      <c r="N775" s="29">
        <f t="shared" ref="N775:N838" si="231">VLOOKUP(I775,TableRefFR,4+K775)</f>
        <v>12.92</v>
      </c>
      <c r="O775" s="45" t="e">
        <f t="shared" si="223"/>
        <v>#DIV/0!</v>
      </c>
      <c r="P775" s="28">
        <f t="shared" ref="P775:P838" si="232">VLOOKUP(I775,CorpFR,2+K775)</f>
        <v>10.989169238449415</v>
      </c>
      <c r="Q775" s="28">
        <f t="shared" ref="Q775:Q838" si="233">VLOOKUP(I775,CorpFR,3+K775)</f>
        <v>15.087458954343088</v>
      </c>
      <c r="R775" s="45" t="e">
        <f t="shared" si="224"/>
        <v>#DIV/0!</v>
      </c>
      <c r="S775" s="29">
        <f t="shared" si="225"/>
        <v>3</v>
      </c>
      <c r="T775" s="29" t="e">
        <f t="shared" ref="T775:T838" si="234">VLOOKUP(I775,TableRefIOTF,2+S775)</f>
        <v>#N/A</v>
      </c>
      <c r="U775" s="29" t="e">
        <f t="shared" ref="U775:U838" si="235">VLOOKUP(I775,TableRefIOTF,3+S775)</f>
        <v>#N/A</v>
      </c>
      <c r="V775" s="29" t="e">
        <f t="shared" ref="V775:V838" si="236">VLOOKUP(I775,TableRefIOTF,4+S775)</f>
        <v>#N/A</v>
      </c>
      <c r="W775" s="21" t="e">
        <f t="shared" si="226"/>
        <v>#DIV/0!</v>
      </c>
      <c r="X775" s="28">
        <f t="shared" ref="X775:X838" si="237">VLOOKUP(I775,CorpIOTF,2+S775)</f>
        <v>0</v>
      </c>
      <c r="Y775" s="28">
        <f t="shared" ref="Y775:Y838" si="238">VLOOKUP(I775,CorpIOTF,3+S775)</f>
        <v>0</v>
      </c>
      <c r="Z775" s="45" t="e">
        <f t="shared" si="227"/>
        <v>#DIV/0!</v>
      </c>
    </row>
    <row r="776" spans="4:26">
      <c r="D776" s="21"/>
      <c r="E776" s="21"/>
      <c r="G776" s="21"/>
      <c r="H776" s="54">
        <f t="shared" ref="H776:H839" si="239">DATEDIF(B776,F776,"d")/365.25</f>
        <v>0</v>
      </c>
      <c r="I776" s="28">
        <f t="shared" si="228"/>
        <v>0</v>
      </c>
      <c r="J776" s="45" t="e">
        <f t="shared" ref="J776:J839" si="240">(D776/(E776*E776))*10000</f>
        <v>#DIV/0!</v>
      </c>
      <c r="K776" s="29">
        <f t="shared" ref="K776:K839" si="241">IF(OR(C776=1),0,3)</f>
        <v>3</v>
      </c>
      <c r="L776" s="29">
        <f t="shared" si="229"/>
        <v>0.27</v>
      </c>
      <c r="M776" s="29">
        <f t="shared" si="230"/>
        <v>8.4199999999999997E-2</v>
      </c>
      <c r="N776" s="29">
        <f t="shared" si="231"/>
        <v>12.92</v>
      </c>
      <c r="O776" s="45" t="e">
        <f t="shared" ref="O776:O839" si="242">(((J776/N776)^L776)-1)/(L776*M776)</f>
        <v>#DIV/0!</v>
      </c>
      <c r="P776" s="28">
        <f t="shared" si="232"/>
        <v>10.989169238449415</v>
      </c>
      <c r="Q776" s="28">
        <f t="shared" si="233"/>
        <v>15.087458954343088</v>
      </c>
      <c r="R776" s="45" t="e">
        <f t="shared" ref="R776:R839" si="243">IF(J776&gt;Q776,"surpoids",IF(J776&lt;P776,"ins. Pondérale","corpulence normale"))</f>
        <v>#DIV/0!</v>
      </c>
      <c r="S776" s="29">
        <f t="shared" ref="S776:S839" si="244">IF(OR(C776=1),0,3)</f>
        <v>3</v>
      </c>
      <c r="T776" s="29" t="e">
        <f t="shared" si="234"/>
        <v>#N/A</v>
      </c>
      <c r="U776" s="29" t="e">
        <f t="shared" si="235"/>
        <v>#N/A</v>
      </c>
      <c r="V776" s="29" t="e">
        <f t="shared" si="236"/>
        <v>#N/A</v>
      </c>
      <c r="W776" s="21" t="e">
        <f t="shared" ref="W776:W839" si="245">(((J776/V776)^T776)-1)/(T776*U776)</f>
        <v>#DIV/0!</v>
      </c>
      <c r="X776" s="28">
        <f t="shared" si="237"/>
        <v>0</v>
      </c>
      <c r="Y776" s="28">
        <f t="shared" si="238"/>
        <v>0</v>
      </c>
      <c r="Z776" s="45" t="e">
        <f t="shared" ref="Z776:Z839" si="246">IF(J776&gt;Y776,"obésité",IF(J776&gt;X776,"surpoids","pas de surpoids ni d'obésité"))</f>
        <v>#DIV/0!</v>
      </c>
    </row>
    <row r="777" spans="4:26">
      <c r="D777" s="21"/>
      <c r="E777" s="21"/>
      <c r="G777" s="21"/>
      <c r="H777" s="54">
        <f t="shared" si="239"/>
        <v>0</v>
      </c>
      <c r="I777" s="28">
        <f t="shared" si="228"/>
        <v>0</v>
      </c>
      <c r="J777" s="45" t="e">
        <f t="shared" si="240"/>
        <v>#DIV/0!</v>
      </c>
      <c r="K777" s="29">
        <f t="shared" si="241"/>
        <v>3</v>
      </c>
      <c r="L777" s="29">
        <f t="shared" si="229"/>
        <v>0.27</v>
      </c>
      <c r="M777" s="29">
        <f t="shared" si="230"/>
        <v>8.4199999999999997E-2</v>
      </c>
      <c r="N777" s="29">
        <f t="shared" si="231"/>
        <v>12.92</v>
      </c>
      <c r="O777" s="45" t="e">
        <f t="shared" si="242"/>
        <v>#DIV/0!</v>
      </c>
      <c r="P777" s="28">
        <f t="shared" si="232"/>
        <v>10.989169238449415</v>
      </c>
      <c r="Q777" s="28">
        <f t="shared" si="233"/>
        <v>15.087458954343088</v>
      </c>
      <c r="R777" s="45" t="e">
        <f t="shared" si="243"/>
        <v>#DIV/0!</v>
      </c>
      <c r="S777" s="29">
        <f t="shared" si="244"/>
        <v>3</v>
      </c>
      <c r="T777" s="29" t="e">
        <f t="shared" si="234"/>
        <v>#N/A</v>
      </c>
      <c r="U777" s="29" t="e">
        <f t="shared" si="235"/>
        <v>#N/A</v>
      </c>
      <c r="V777" s="29" t="e">
        <f t="shared" si="236"/>
        <v>#N/A</v>
      </c>
      <c r="W777" s="21" t="e">
        <f t="shared" si="245"/>
        <v>#DIV/0!</v>
      </c>
      <c r="X777" s="28">
        <f t="shared" si="237"/>
        <v>0</v>
      </c>
      <c r="Y777" s="28">
        <f t="shared" si="238"/>
        <v>0</v>
      </c>
      <c r="Z777" s="45" t="e">
        <f t="shared" si="246"/>
        <v>#DIV/0!</v>
      </c>
    </row>
    <row r="778" spans="4:26">
      <c r="D778" s="21"/>
      <c r="E778" s="21"/>
      <c r="G778" s="21"/>
      <c r="H778" s="54">
        <f t="shared" si="239"/>
        <v>0</v>
      </c>
      <c r="I778" s="28">
        <f t="shared" si="228"/>
        <v>0</v>
      </c>
      <c r="J778" s="45" t="e">
        <f t="shared" si="240"/>
        <v>#DIV/0!</v>
      </c>
      <c r="K778" s="29">
        <f t="shared" si="241"/>
        <v>3</v>
      </c>
      <c r="L778" s="29">
        <f t="shared" si="229"/>
        <v>0.27</v>
      </c>
      <c r="M778" s="29">
        <f t="shared" si="230"/>
        <v>8.4199999999999997E-2</v>
      </c>
      <c r="N778" s="29">
        <f t="shared" si="231"/>
        <v>12.92</v>
      </c>
      <c r="O778" s="45" t="e">
        <f t="shared" si="242"/>
        <v>#DIV/0!</v>
      </c>
      <c r="P778" s="28">
        <f t="shared" si="232"/>
        <v>10.989169238449415</v>
      </c>
      <c r="Q778" s="28">
        <f t="shared" si="233"/>
        <v>15.087458954343088</v>
      </c>
      <c r="R778" s="45" t="e">
        <f t="shared" si="243"/>
        <v>#DIV/0!</v>
      </c>
      <c r="S778" s="29">
        <f t="shared" si="244"/>
        <v>3</v>
      </c>
      <c r="T778" s="29" t="e">
        <f t="shared" si="234"/>
        <v>#N/A</v>
      </c>
      <c r="U778" s="29" t="e">
        <f t="shared" si="235"/>
        <v>#N/A</v>
      </c>
      <c r="V778" s="29" t="e">
        <f t="shared" si="236"/>
        <v>#N/A</v>
      </c>
      <c r="W778" s="21" t="e">
        <f t="shared" si="245"/>
        <v>#DIV/0!</v>
      </c>
      <c r="X778" s="28">
        <f t="shared" si="237"/>
        <v>0</v>
      </c>
      <c r="Y778" s="28">
        <f t="shared" si="238"/>
        <v>0</v>
      </c>
      <c r="Z778" s="45" t="e">
        <f t="shared" si="246"/>
        <v>#DIV/0!</v>
      </c>
    </row>
    <row r="779" spans="4:26">
      <c r="D779" s="21"/>
      <c r="E779" s="21"/>
      <c r="G779" s="21"/>
      <c r="H779" s="54">
        <f t="shared" si="239"/>
        <v>0</v>
      </c>
      <c r="I779" s="28">
        <f t="shared" si="228"/>
        <v>0</v>
      </c>
      <c r="J779" s="45" t="e">
        <f t="shared" si="240"/>
        <v>#DIV/0!</v>
      </c>
      <c r="K779" s="29">
        <f t="shared" si="241"/>
        <v>3</v>
      </c>
      <c r="L779" s="29">
        <f t="shared" si="229"/>
        <v>0.27</v>
      </c>
      <c r="M779" s="29">
        <f t="shared" si="230"/>
        <v>8.4199999999999997E-2</v>
      </c>
      <c r="N779" s="29">
        <f t="shared" si="231"/>
        <v>12.92</v>
      </c>
      <c r="O779" s="45" t="e">
        <f t="shared" si="242"/>
        <v>#DIV/0!</v>
      </c>
      <c r="P779" s="28">
        <f t="shared" si="232"/>
        <v>10.989169238449415</v>
      </c>
      <c r="Q779" s="28">
        <f t="shared" si="233"/>
        <v>15.087458954343088</v>
      </c>
      <c r="R779" s="45" t="e">
        <f t="shared" si="243"/>
        <v>#DIV/0!</v>
      </c>
      <c r="S779" s="29">
        <f t="shared" si="244"/>
        <v>3</v>
      </c>
      <c r="T779" s="29" t="e">
        <f t="shared" si="234"/>
        <v>#N/A</v>
      </c>
      <c r="U779" s="29" t="e">
        <f t="shared" si="235"/>
        <v>#N/A</v>
      </c>
      <c r="V779" s="29" t="e">
        <f t="shared" si="236"/>
        <v>#N/A</v>
      </c>
      <c r="W779" s="21" t="e">
        <f t="shared" si="245"/>
        <v>#DIV/0!</v>
      </c>
      <c r="X779" s="28">
        <f t="shared" si="237"/>
        <v>0</v>
      </c>
      <c r="Y779" s="28">
        <f t="shared" si="238"/>
        <v>0</v>
      </c>
      <c r="Z779" s="45" t="e">
        <f t="shared" si="246"/>
        <v>#DIV/0!</v>
      </c>
    </row>
    <row r="780" spans="4:26">
      <c r="D780" s="21"/>
      <c r="E780" s="21"/>
      <c r="G780" s="21"/>
      <c r="H780" s="54">
        <f t="shared" si="239"/>
        <v>0</v>
      </c>
      <c r="I780" s="28">
        <f t="shared" si="228"/>
        <v>0</v>
      </c>
      <c r="J780" s="45" t="e">
        <f t="shared" si="240"/>
        <v>#DIV/0!</v>
      </c>
      <c r="K780" s="29">
        <f t="shared" si="241"/>
        <v>3</v>
      </c>
      <c r="L780" s="29">
        <f t="shared" si="229"/>
        <v>0.27</v>
      </c>
      <c r="M780" s="29">
        <f t="shared" si="230"/>
        <v>8.4199999999999997E-2</v>
      </c>
      <c r="N780" s="29">
        <f t="shared" si="231"/>
        <v>12.92</v>
      </c>
      <c r="O780" s="45" t="e">
        <f t="shared" si="242"/>
        <v>#DIV/0!</v>
      </c>
      <c r="P780" s="28">
        <f t="shared" si="232"/>
        <v>10.989169238449415</v>
      </c>
      <c r="Q780" s="28">
        <f t="shared" si="233"/>
        <v>15.087458954343088</v>
      </c>
      <c r="R780" s="45" t="e">
        <f t="shared" si="243"/>
        <v>#DIV/0!</v>
      </c>
      <c r="S780" s="29">
        <f t="shared" si="244"/>
        <v>3</v>
      </c>
      <c r="T780" s="29" t="e">
        <f t="shared" si="234"/>
        <v>#N/A</v>
      </c>
      <c r="U780" s="29" t="e">
        <f t="shared" si="235"/>
        <v>#N/A</v>
      </c>
      <c r="V780" s="29" t="e">
        <f t="shared" si="236"/>
        <v>#N/A</v>
      </c>
      <c r="W780" s="21" t="e">
        <f t="shared" si="245"/>
        <v>#DIV/0!</v>
      </c>
      <c r="X780" s="28">
        <f t="shared" si="237"/>
        <v>0</v>
      </c>
      <c r="Y780" s="28">
        <f t="shared" si="238"/>
        <v>0</v>
      </c>
      <c r="Z780" s="45" t="e">
        <f t="shared" si="246"/>
        <v>#DIV/0!</v>
      </c>
    </row>
    <row r="781" spans="4:26">
      <c r="D781" s="21"/>
      <c r="E781" s="21"/>
      <c r="G781" s="21"/>
      <c r="H781" s="54">
        <f t="shared" si="239"/>
        <v>0</v>
      </c>
      <c r="I781" s="28">
        <f t="shared" si="228"/>
        <v>0</v>
      </c>
      <c r="J781" s="45" t="e">
        <f t="shared" si="240"/>
        <v>#DIV/0!</v>
      </c>
      <c r="K781" s="29">
        <f t="shared" si="241"/>
        <v>3</v>
      </c>
      <c r="L781" s="29">
        <f t="shared" si="229"/>
        <v>0.27</v>
      </c>
      <c r="M781" s="29">
        <f t="shared" si="230"/>
        <v>8.4199999999999997E-2</v>
      </c>
      <c r="N781" s="29">
        <f t="shared" si="231"/>
        <v>12.92</v>
      </c>
      <c r="O781" s="45" t="e">
        <f t="shared" si="242"/>
        <v>#DIV/0!</v>
      </c>
      <c r="P781" s="28">
        <f t="shared" si="232"/>
        <v>10.989169238449415</v>
      </c>
      <c r="Q781" s="28">
        <f t="shared" si="233"/>
        <v>15.087458954343088</v>
      </c>
      <c r="R781" s="45" t="e">
        <f t="shared" si="243"/>
        <v>#DIV/0!</v>
      </c>
      <c r="S781" s="29">
        <f t="shared" si="244"/>
        <v>3</v>
      </c>
      <c r="T781" s="29" t="e">
        <f t="shared" si="234"/>
        <v>#N/A</v>
      </c>
      <c r="U781" s="29" t="e">
        <f t="shared" si="235"/>
        <v>#N/A</v>
      </c>
      <c r="V781" s="29" t="e">
        <f t="shared" si="236"/>
        <v>#N/A</v>
      </c>
      <c r="W781" s="21" t="e">
        <f t="shared" si="245"/>
        <v>#DIV/0!</v>
      </c>
      <c r="X781" s="28">
        <f t="shared" si="237"/>
        <v>0</v>
      </c>
      <c r="Y781" s="28">
        <f t="shared" si="238"/>
        <v>0</v>
      </c>
      <c r="Z781" s="45" t="e">
        <f t="shared" si="246"/>
        <v>#DIV/0!</v>
      </c>
    </row>
    <row r="782" spans="4:26">
      <c r="D782" s="21"/>
      <c r="E782" s="21"/>
      <c r="G782" s="21"/>
      <c r="H782" s="54">
        <f t="shared" si="239"/>
        <v>0</v>
      </c>
      <c r="I782" s="28">
        <f t="shared" si="228"/>
        <v>0</v>
      </c>
      <c r="J782" s="45" t="e">
        <f t="shared" si="240"/>
        <v>#DIV/0!</v>
      </c>
      <c r="K782" s="29">
        <f t="shared" si="241"/>
        <v>3</v>
      </c>
      <c r="L782" s="29">
        <f t="shared" si="229"/>
        <v>0.27</v>
      </c>
      <c r="M782" s="29">
        <f t="shared" si="230"/>
        <v>8.4199999999999997E-2</v>
      </c>
      <c r="N782" s="29">
        <f t="shared" si="231"/>
        <v>12.92</v>
      </c>
      <c r="O782" s="45" t="e">
        <f t="shared" si="242"/>
        <v>#DIV/0!</v>
      </c>
      <c r="P782" s="28">
        <f t="shared" si="232"/>
        <v>10.989169238449415</v>
      </c>
      <c r="Q782" s="28">
        <f t="shared" si="233"/>
        <v>15.087458954343088</v>
      </c>
      <c r="R782" s="45" t="e">
        <f t="shared" si="243"/>
        <v>#DIV/0!</v>
      </c>
      <c r="S782" s="29">
        <f t="shared" si="244"/>
        <v>3</v>
      </c>
      <c r="T782" s="29" t="e">
        <f t="shared" si="234"/>
        <v>#N/A</v>
      </c>
      <c r="U782" s="29" t="e">
        <f t="shared" si="235"/>
        <v>#N/A</v>
      </c>
      <c r="V782" s="29" t="e">
        <f t="shared" si="236"/>
        <v>#N/A</v>
      </c>
      <c r="W782" s="21" t="e">
        <f t="shared" si="245"/>
        <v>#DIV/0!</v>
      </c>
      <c r="X782" s="28">
        <f t="shared" si="237"/>
        <v>0</v>
      </c>
      <c r="Y782" s="28">
        <f t="shared" si="238"/>
        <v>0</v>
      </c>
      <c r="Z782" s="45" t="e">
        <f t="shared" si="246"/>
        <v>#DIV/0!</v>
      </c>
    </row>
    <row r="783" spans="4:26">
      <c r="D783" s="21"/>
      <c r="E783" s="21"/>
      <c r="G783" s="21"/>
      <c r="H783" s="54">
        <f t="shared" si="239"/>
        <v>0</v>
      </c>
      <c r="I783" s="28">
        <f t="shared" si="228"/>
        <v>0</v>
      </c>
      <c r="J783" s="45" t="e">
        <f t="shared" si="240"/>
        <v>#DIV/0!</v>
      </c>
      <c r="K783" s="29">
        <f t="shared" si="241"/>
        <v>3</v>
      </c>
      <c r="L783" s="29">
        <f t="shared" si="229"/>
        <v>0.27</v>
      </c>
      <c r="M783" s="29">
        <f t="shared" si="230"/>
        <v>8.4199999999999997E-2</v>
      </c>
      <c r="N783" s="29">
        <f t="shared" si="231"/>
        <v>12.92</v>
      </c>
      <c r="O783" s="45" t="e">
        <f t="shared" si="242"/>
        <v>#DIV/0!</v>
      </c>
      <c r="P783" s="28">
        <f t="shared" si="232"/>
        <v>10.989169238449415</v>
      </c>
      <c r="Q783" s="28">
        <f t="shared" si="233"/>
        <v>15.087458954343088</v>
      </c>
      <c r="R783" s="45" t="e">
        <f t="shared" si="243"/>
        <v>#DIV/0!</v>
      </c>
      <c r="S783" s="29">
        <f t="shared" si="244"/>
        <v>3</v>
      </c>
      <c r="T783" s="29" t="e">
        <f t="shared" si="234"/>
        <v>#N/A</v>
      </c>
      <c r="U783" s="29" t="e">
        <f t="shared" si="235"/>
        <v>#N/A</v>
      </c>
      <c r="V783" s="29" t="e">
        <f t="shared" si="236"/>
        <v>#N/A</v>
      </c>
      <c r="W783" s="21" t="e">
        <f t="shared" si="245"/>
        <v>#DIV/0!</v>
      </c>
      <c r="X783" s="28">
        <f t="shared" si="237"/>
        <v>0</v>
      </c>
      <c r="Y783" s="28">
        <f t="shared" si="238"/>
        <v>0</v>
      </c>
      <c r="Z783" s="45" t="e">
        <f t="shared" si="246"/>
        <v>#DIV/0!</v>
      </c>
    </row>
    <row r="784" spans="4:26">
      <c r="D784" s="21"/>
      <c r="E784" s="21"/>
      <c r="G784" s="21"/>
      <c r="H784" s="54">
        <f t="shared" si="239"/>
        <v>0</v>
      </c>
      <c r="I784" s="28">
        <f t="shared" si="228"/>
        <v>0</v>
      </c>
      <c r="J784" s="45" t="e">
        <f t="shared" si="240"/>
        <v>#DIV/0!</v>
      </c>
      <c r="K784" s="29">
        <f t="shared" si="241"/>
        <v>3</v>
      </c>
      <c r="L784" s="29">
        <f t="shared" si="229"/>
        <v>0.27</v>
      </c>
      <c r="M784" s="29">
        <f t="shared" si="230"/>
        <v>8.4199999999999997E-2</v>
      </c>
      <c r="N784" s="29">
        <f t="shared" si="231"/>
        <v>12.92</v>
      </c>
      <c r="O784" s="45" t="e">
        <f t="shared" si="242"/>
        <v>#DIV/0!</v>
      </c>
      <c r="P784" s="28">
        <f t="shared" si="232"/>
        <v>10.989169238449415</v>
      </c>
      <c r="Q784" s="28">
        <f t="shared" si="233"/>
        <v>15.087458954343088</v>
      </c>
      <c r="R784" s="45" t="e">
        <f t="shared" si="243"/>
        <v>#DIV/0!</v>
      </c>
      <c r="S784" s="29">
        <f t="shared" si="244"/>
        <v>3</v>
      </c>
      <c r="T784" s="29" t="e">
        <f t="shared" si="234"/>
        <v>#N/A</v>
      </c>
      <c r="U784" s="29" t="e">
        <f t="shared" si="235"/>
        <v>#N/A</v>
      </c>
      <c r="V784" s="29" t="e">
        <f t="shared" si="236"/>
        <v>#N/A</v>
      </c>
      <c r="W784" s="21" t="e">
        <f t="shared" si="245"/>
        <v>#DIV/0!</v>
      </c>
      <c r="X784" s="28">
        <f t="shared" si="237"/>
        <v>0</v>
      </c>
      <c r="Y784" s="28">
        <f t="shared" si="238"/>
        <v>0</v>
      </c>
      <c r="Z784" s="45" t="e">
        <f t="shared" si="246"/>
        <v>#DIV/0!</v>
      </c>
    </row>
    <row r="785" spans="4:26">
      <c r="D785" s="21"/>
      <c r="E785" s="21"/>
      <c r="G785" s="21"/>
      <c r="H785" s="54">
        <f t="shared" si="239"/>
        <v>0</v>
      </c>
      <c r="I785" s="28">
        <f t="shared" si="228"/>
        <v>0</v>
      </c>
      <c r="J785" s="45" t="e">
        <f t="shared" si="240"/>
        <v>#DIV/0!</v>
      </c>
      <c r="K785" s="29">
        <f t="shared" si="241"/>
        <v>3</v>
      </c>
      <c r="L785" s="29">
        <f t="shared" si="229"/>
        <v>0.27</v>
      </c>
      <c r="M785" s="29">
        <f t="shared" si="230"/>
        <v>8.4199999999999997E-2</v>
      </c>
      <c r="N785" s="29">
        <f t="shared" si="231"/>
        <v>12.92</v>
      </c>
      <c r="O785" s="45" t="e">
        <f t="shared" si="242"/>
        <v>#DIV/0!</v>
      </c>
      <c r="P785" s="28">
        <f t="shared" si="232"/>
        <v>10.989169238449415</v>
      </c>
      <c r="Q785" s="28">
        <f t="shared" si="233"/>
        <v>15.087458954343088</v>
      </c>
      <c r="R785" s="45" t="e">
        <f t="shared" si="243"/>
        <v>#DIV/0!</v>
      </c>
      <c r="S785" s="29">
        <f t="shared" si="244"/>
        <v>3</v>
      </c>
      <c r="T785" s="29" t="e">
        <f t="shared" si="234"/>
        <v>#N/A</v>
      </c>
      <c r="U785" s="29" t="e">
        <f t="shared" si="235"/>
        <v>#N/A</v>
      </c>
      <c r="V785" s="29" t="e">
        <f t="shared" si="236"/>
        <v>#N/A</v>
      </c>
      <c r="W785" s="21" t="e">
        <f t="shared" si="245"/>
        <v>#DIV/0!</v>
      </c>
      <c r="X785" s="28">
        <f t="shared" si="237"/>
        <v>0</v>
      </c>
      <c r="Y785" s="28">
        <f t="shared" si="238"/>
        <v>0</v>
      </c>
      <c r="Z785" s="45" t="e">
        <f t="shared" si="246"/>
        <v>#DIV/0!</v>
      </c>
    </row>
    <row r="786" spans="4:26">
      <c r="D786" s="21"/>
      <c r="E786" s="21"/>
      <c r="G786" s="21"/>
      <c r="H786" s="54">
        <f t="shared" si="239"/>
        <v>0</v>
      </c>
      <c r="I786" s="28">
        <f t="shared" si="228"/>
        <v>0</v>
      </c>
      <c r="J786" s="45" t="e">
        <f t="shared" si="240"/>
        <v>#DIV/0!</v>
      </c>
      <c r="K786" s="29">
        <f t="shared" si="241"/>
        <v>3</v>
      </c>
      <c r="L786" s="29">
        <f t="shared" si="229"/>
        <v>0.27</v>
      </c>
      <c r="M786" s="29">
        <f t="shared" si="230"/>
        <v>8.4199999999999997E-2</v>
      </c>
      <c r="N786" s="29">
        <f t="shared" si="231"/>
        <v>12.92</v>
      </c>
      <c r="O786" s="45" t="e">
        <f t="shared" si="242"/>
        <v>#DIV/0!</v>
      </c>
      <c r="P786" s="28">
        <f t="shared" si="232"/>
        <v>10.989169238449415</v>
      </c>
      <c r="Q786" s="28">
        <f t="shared" si="233"/>
        <v>15.087458954343088</v>
      </c>
      <c r="R786" s="45" t="e">
        <f t="shared" si="243"/>
        <v>#DIV/0!</v>
      </c>
      <c r="S786" s="29">
        <f t="shared" si="244"/>
        <v>3</v>
      </c>
      <c r="T786" s="29" t="e">
        <f t="shared" si="234"/>
        <v>#N/A</v>
      </c>
      <c r="U786" s="29" t="e">
        <f t="shared" si="235"/>
        <v>#N/A</v>
      </c>
      <c r="V786" s="29" t="e">
        <f t="shared" si="236"/>
        <v>#N/A</v>
      </c>
      <c r="W786" s="21" t="e">
        <f t="shared" si="245"/>
        <v>#DIV/0!</v>
      </c>
      <c r="X786" s="28">
        <f t="shared" si="237"/>
        <v>0</v>
      </c>
      <c r="Y786" s="28">
        <f t="shared" si="238"/>
        <v>0</v>
      </c>
      <c r="Z786" s="45" t="e">
        <f t="shared" si="246"/>
        <v>#DIV/0!</v>
      </c>
    </row>
    <row r="787" spans="4:26">
      <c r="D787" s="21"/>
      <c r="E787" s="21"/>
      <c r="G787" s="21"/>
      <c r="H787" s="54">
        <f t="shared" si="239"/>
        <v>0</v>
      </c>
      <c r="I787" s="28">
        <f t="shared" si="228"/>
        <v>0</v>
      </c>
      <c r="J787" s="45" t="e">
        <f t="shared" si="240"/>
        <v>#DIV/0!</v>
      </c>
      <c r="K787" s="29">
        <f t="shared" si="241"/>
        <v>3</v>
      </c>
      <c r="L787" s="29">
        <f t="shared" si="229"/>
        <v>0.27</v>
      </c>
      <c r="M787" s="29">
        <f t="shared" si="230"/>
        <v>8.4199999999999997E-2</v>
      </c>
      <c r="N787" s="29">
        <f t="shared" si="231"/>
        <v>12.92</v>
      </c>
      <c r="O787" s="45" t="e">
        <f t="shared" si="242"/>
        <v>#DIV/0!</v>
      </c>
      <c r="P787" s="28">
        <f t="shared" si="232"/>
        <v>10.989169238449415</v>
      </c>
      <c r="Q787" s="28">
        <f t="shared" si="233"/>
        <v>15.087458954343088</v>
      </c>
      <c r="R787" s="45" t="e">
        <f t="shared" si="243"/>
        <v>#DIV/0!</v>
      </c>
      <c r="S787" s="29">
        <f t="shared" si="244"/>
        <v>3</v>
      </c>
      <c r="T787" s="29" t="e">
        <f t="shared" si="234"/>
        <v>#N/A</v>
      </c>
      <c r="U787" s="29" t="e">
        <f t="shared" si="235"/>
        <v>#N/A</v>
      </c>
      <c r="V787" s="29" t="e">
        <f t="shared" si="236"/>
        <v>#N/A</v>
      </c>
      <c r="W787" s="21" t="e">
        <f t="shared" si="245"/>
        <v>#DIV/0!</v>
      </c>
      <c r="X787" s="28">
        <f t="shared" si="237"/>
        <v>0</v>
      </c>
      <c r="Y787" s="28">
        <f t="shared" si="238"/>
        <v>0</v>
      </c>
      <c r="Z787" s="45" t="e">
        <f t="shared" si="246"/>
        <v>#DIV/0!</v>
      </c>
    </row>
    <row r="788" spans="4:26">
      <c r="D788" s="21"/>
      <c r="E788" s="21"/>
      <c r="G788" s="21"/>
      <c r="H788" s="54">
        <f t="shared" si="239"/>
        <v>0</v>
      </c>
      <c r="I788" s="28">
        <f t="shared" si="228"/>
        <v>0</v>
      </c>
      <c r="J788" s="45" t="e">
        <f t="shared" si="240"/>
        <v>#DIV/0!</v>
      </c>
      <c r="K788" s="29">
        <f t="shared" si="241"/>
        <v>3</v>
      </c>
      <c r="L788" s="29">
        <f t="shared" si="229"/>
        <v>0.27</v>
      </c>
      <c r="M788" s="29">
        <f t="shared" si="230"/>
        <v>8.4199999999999997E-2</v>
      </c>
      <c r="N788" s="29">
        <f t="shared" si="231"/>
        <v>12.92</v>
      </c>
      <c r="O788" s="45" t="e">
        <f t="shared" si="242"/>
        <v>#DIV/0!</v>
      </c>
      <c r="P788" s="28">
        <f t="shared" si="232"/>
        <v>10.989169238449415</v>
      </c>
      <c r="Q788" s="28">
        <f t="shared" si="233"/>
        <v>15.087458954343088</v>
      </c>
      <c r="R788" s="45" t="e">
        <f t="shared" si="243"/>
        <v>#DIV/0!</v>
      </c>
      <c r="S788" s="29">
        <f t="shared" si="244"/>
        <v>3</v>
      </c>
      <c r="T788" s="29" t="e">
        <f t="shared" si="234"/>
        <v>#N/A</v>
      </c>
      <c r="U788" s="29" t="e">
        <f t="shared" si="235"/>
        <v>#N/A</v>
      </c>
      <c r="V788" s="29" t="e">
        <f t="shared" si="236"/>
        <v>#N/A</v>
      </c>
      <c r="W788" s="21" t="e">
        <f t="shared" si="245"/>
        <v>#DIV/0!</v>
      </c>
      <c r="X788" s="28">
        <f t="shared" si="237"/>
        <v>0</v>
      </c>
      <c r="Y788" s="28">
        <f t="shared" si="238"/>
        <v>0</v>
      </c>
      <c r="Z788" s="45" t="e">
        <f t="shared" si="246"/>
        <v>#DIV/0!</v>
      </c>
    </row>
    <row r="789" spans="4:26">
      <c r="D789" s="21"/>
      <c r="E789" s="21"/>
      <c r="G789" s="21"/>
      <c r="H789" s="54">
        <f t="shared" si="239"/>
        <v>0</v>
      </c>
      <c r="I789" s="28">
        <f t="shared" si="228"/>
        <v>0</v>
      </c>
      <c r="J789" s="45" t="e">
        <f t="shared" si="240"/>
        <v>#DIV/0!</v>
      </c>
      <c r="K789" s="29">
        <f t="shared" si="241"/>
        <v>3</v>
      </c>
      <c r="L789" s="29">
        <f t="shared" si="229"/>
        <v>0.27</v>
      </c>
      <c r="M789" s="29">
        <f t="shared" si="230"/>
        <v>8.4199999999999997E-2</v>
      </c>
      <c r="N789" s="29">
        <f t="shared" si="231"/>
        <v>12.92</v>
      </c>
      <c r="O789" s="45" t="e">
        <f t="shared" si="242"/>
        <v>#DIV/0!</v>
      </c>
      <c r="P789" s="28">
        <f t="shared" si="232"/>
        <v>10.989169238449415</v>
      </c>
      <c r="Q789" s="28">
        <f t="shared" si="233"/>
        <v>15.087458954343088</v>
      </c>
      <c r="R789" s="45" t="e">
        <f t="shared" si="243"/>
        <v>#DIV/0!</v>
      </c>
      <c r="S789" s="29">
        <f t="shared" si="244"/>
        <v>3</v>
      </c>
      <c r="T789" s="29" t="e">
        <f t="shared" si="234"/>
        <v>#N/A</v>
      </c>
      <c r="U789" s="29" t="e">
        <f t="shared" si="235"/>
        <v>#N/A</v>
      </c>
      <c r="V789" s="29" t="e">
        <f t="shared" si="236"/>
        <v>#N/A</v>
      </c>
      <c r="W789" s="21" t="e">
        <f t="shared" si="245"/>
        <v>#DIV/0!</v>
      </c>
      <c r="X789" s="28">
        <f t="shared" si="237"/>
        <v>0</v>
      </c>
      <c r="Y789" s="28">
        <f t="shared" si="238"/>
        <v>0</v>
      </c>
      <c r="Z789" s="45" t="e">
        <f t="shared" si="246"/>
        <v>#DIV/0!</v>
      </c>
    </row>
    <row r="790" spans="4:26">
      <c r="D790" s="21"/>
      <c r="E790" s="21"/>
      <c r="G790" s="21"/>
      <c r="H790" s="54">
        <f t="shared" si="239"/>
        <v>0</v>
      </c>
      <c r="I790" s="28">
        <f t="shared" si="228"/>
        <v>0</v>
      </c>
      <c r="J790" s="45" t="e">
        <f t="shared" si="240"/>
        <v>#DIV/0!</v>
      </c>
      <c r="K790" s="29">
        <f t="shared" si="241"/>
        <v>3</v>
      </c>
      <c r="L790" s="29">
        <f t="shared" si="229"/>
        <v>0.27</v>
      </c>
      <c r="M790" s="29">
        <f t="shared" si="230"/>
        <v>8.4199999999999997E-2</v>
      </c>
      <c r="N790" s="29">
        <f t="shared" si="231"/>
        <v>12.92</v>
      </c>
      <c r="O790" s="45" t="e">
        <f t="shared" si="242"/>
        <v>#DIV/0!</v>
      </c>
      <c r="P790" s="28">
        <f t="shared" si="232"/>
        <v>10.989169238449415</v>
      </c>
      <c r="Q790" s="28">
        <f t="shared" si="233"/>
        <v>15.087458954343088</v>
      </c>
      <c r="R790" s="45" t="e">
        <f t="shared" si="243"/>
        <v>#DIV/0!</v>
      </c>
      <c r="S790" s="29">
        <f t="shared" si="244"/>
        <v>3</v>
      </c>
      <c r="T790" s="29" t="e">
        <f t="shared" si="234"/>
        <v>#N/A</v>
      </c>
      <c r="U790" s="29" t="e">
        <f t="shared" si="235"/>
        <v>#N/A</v>
      </c>
      <c r="V790" s="29" t="e">
        <f t="shared" si="236"/>
        <v>#N/A</v>
      </c>
      <c r="W790" s="21" t="e">
        <f t="shared" si="245"/>
        <v>#DIV/0!</v>
      </c>
      <c r="X790" s="28">
        <f t="shared" si="237"/>
        <v>0</v>
      </c>
      <c r="Y790" s="28">
        <f t="shared" si="238"/>
        <v>0</v>
      </c>
      <c r="Z790" s="45" t="e">
        <f t="shared" si="246"/>
        <v>#DIV/0!</v>
      </c>
    </row>
    <row r="791" spans="4:26">
      <c r="D791" s="21"/>
      <c r="E791" s="21"/>
      <c r="G791" s="21"/>
      <c r="H791" s="54">
        <f t="shared" si="239"/>
        <v>0</v>
      </c>
      <c r="I791" s="28">
        <f t="shared" si="228"/>
        <v>0</v>
      </c>
      <c r="J791" s="45" t="e">
        <f t="shared" si="240"/>
        <v>#DIV/0!</v>
      </c>
      <c r="K791" s="29">
        <f t="shared" si="241"/>
        <v>3</v>
      </c>
      <c r="L791" s="29">
        <f t="shared" si="229"/>
        <v>0.27</v>
      </c>
      <c r="M791" s="29">
        <f t="shared" si="230"/>
        <v>8.4199999999999997E-2</v>
      </c>
      <c r="N791" s="29">
        <f t="shared" si="231"/>
        <v>12.92</v>
      </c>
      <c r="O791" s="45" t="e">
        <f t="shared" si="242"/>
        <v>#DIV/0!</v>
      </c>
      <c r="P791" s="28">
        <f t="shared" si="232"/>
        <v>10.989169238449415</v>
      </c>
      <c r="Q791" s="28">
        <f t="shared" si="233"/>
        <v>15.087458954343088</v>
      </c>
      <c r="R791" s="45" t="e">
        <f t="shared" si="243"/>
        <v>#DIV/0!</v>
      </c>
      <c r="S791" s="29">
        <f t="shared" si="244"/>
        <v>3</v>
      </c>
      <c r="T791" s="29" t="e">
        <f t="shared" si="234"/>
        <v>#N/A</v>
      </c>
      <c r="U791" s="29" t="e">
        <f t="shared" si="235"/>
        <v>#N/A</v>
      </c>
      <c r="V791" s="29" t="e">
        <f t="shared" si="236"/>
        <v>#N/A</v>
      </c>
      <c r="W791" s="21" t="e">
        <f t="shared" si="245"/>
        <v>#DIV/0!</v>
      </c>
      <c r="X791" s="28">
        <f t="shared" si="237"/>
        <v>0</v>
      </c>
      <c r="Y791" s="28">
        <f t="shared" si="238"/>
        <v>0</v>
      </c>
      <c r="Z791" s="45" t="e">
        <f t="shared" si="246"/>
        <v>#DIV/0!</v>
      </c>
    </row>
    <row r="792" spans="4:26">
      <c r="D792" s="21"/>
      <c r="E792" s="21"/>
      <c r="G792" s="21"/>
      <c r="H792" s="54">
        <f t="shared" si="239"/>
        <v>0</v>
      </c>
      <c r="I792" s="28">
        <f t="shared" si="228"/>
        <v>0</v>
      </c>
      <c r="J792" s="45" t="e">
        <f t="shared" si="240"/>
        <v>#DIV/0!</v>
      </c>
      <c r="K792" s="29">
        <f t="shared" si="241"/>
        <v>3</v>
      </c>
      <c r="L792" s="29">
        <f t="shared" si="229"/>
        <v>0.27</v>
      </c>
      <c r="M792" s="29">
        <f t="shared" si="230"/>
        <v>8.4199999999999997E-2</v>
      </c>
      <c r="N792" s="29">
        <f t="shared" si="231"/>
        <v>12.92</v>
      </c>
      <c r="O792" s="45" t="e">
        <f t="shared" si="242"/>
        <v>#DIV/0!</v>
      </c>
      <c r="P792" s="28">
        <f t="shared" si="232"/>
        <v>10.989169238449415</v>
      </c>
      <c r="Q792" s="28">
        <f t="shared" si="233"/>
        <v>15.087458954343088</v>
      </c>
      <c r="R792" s="45" t="e">
        <f t="shared" si="243"/>
        <v>#DIV/0!</v>
      </c>
      <c r="S792" s="29">
        <f t="shared" si="244"/>
        <v>3</v>
      </c>
      <c r="T792" s="29" t="e">
        <f t="shared" si="234"/>
        <v>#N/A</v>
      </c>
      <c r="U792" s="29" t="e">
        <f t="shared" si="235"/>
        <v>#N/A</v>
      </c>
      <c r="V792" s="29" t="e">
        <f t="shared" si="236"/>
        <v>#N/A</v>
      </c>
      <c r="W792" s="21" t="e">
        <f t="shared" si="245"/>
        <v>#DIV/0!</v>
      </c>
      <c r="X792" s="28">
        <f t="shared" si="237"/>
        <v>0</v>
      </c>
      <c r="Y792" s="28">
        <f t="shared" si="238"/>
        <v>0</v>
      </c>
      <c r="Z792" s="45" t="e">
        <f t="shared" si="246"/>
        <v>#DIV/0!</v>
      </c>
    </row>
    <row r="793" spans="4:26">
      <c r="D793" s="21"/>
      <c r="E793" s="21"/>
      <c r="G793" s="21"/>
      <c r="H793" s="54">
        <f t="shared" si="239"/>
        <v>0</v>
      </c>
      <c r="I793" s="28">
        <f t="shared" si="228"/>
        <v>0</v>
      </c>
      <c r="J793" s="45" t="e">
        <f t="shared" si="240"/>
        <v>#DIV/0!</v>
      </c>
      <c r="K793" s="29">
        <f t="shared" si="241"/>
        <v>3</v>
      </c>
      <c r="L793" s="29">
        <f t="shared" si="229"/>
        <v>0.27</v>
      </c>
      <c r="M793" s="29">
        <f t="shared" si="230"/>
        <v>8.4199999999999997E-2</v>
      </c>
      <c r="N793" s="29">
        <f t="shared" si="231"/>
        <v>12.92</v>
      </c>
      <c r="O793" s="45" t="e">
        <f t="shared" si="242"/>
        <v>#DIV/0!</v>
      </c>
      <c r="P793" s="28">
        <f t="shared" si="232"/>
        <v>10.989169238449415</v>
      </c>
      <c r="Q793" s="28">
        <f t="shared" si="233"/>
        <v>15.087458954343088</v>
      </c>
      <c r="R793" s="45" t="e">
        <f t="shared" si="243"/>
        <v>#DIV/0!</v>
      </c>
      <c r="S793" s="29">
        <f t="shared" si="244"/>
        <v>3</v>
      </c>
      <c r="T793" s="29" t="e">
        <f t="shared" si="234"/>
        <v>#N/A</v>
      </c>
      <c r="U793" s="29" t="e">
        <f t="shared" si="235"/>
        <v>#N/A</v>
      </c>
      <c r="V793" s="29" t="e">
        <f t="shared" si="236"/>
        <v>#N/A</v>
      </c>
      <c r="W793" s="21" t="e">
        <f t="shared" si="245"/>
        <v>#DIV/0!</v>
      </c>
      <c r="X793" s="28">
        <f t="shared" si="237"/>
        <v>0</v>
      </c>
      <c r="Y793" s="28">
        <f t="shared" si="238"/>
        <v>0</v>
      </c>
      <c r="Z793" s="45" t="e">
        <f t="shared" si="246"/>
        <v>#DIV/0!</v>
      </c>
    </row>
    <row r="794" spans="4:26">
      <c r="D794" s="21"/>
      <c r="E794" s="21"/>
      <c r="G794" s="21"/>
      <c r="H794" s="54">
        <f t="shared" si="239"/>
        <v>0</v>
      </c>
      <c r="I794" s="28">
        <f t="shared" si="228"/>
        <v>0</v>
      </c>
      <c r="J794" s="45" t="e">
        <f t="shared" si="240"/>
        <v>#DIV/0!</v>
      </c>
      <c r="K794" s="29">
        <f t="shared" si="241"/>
        <v>3</v>
      </c>
      <c r="L794" s="29">
        <f t="shared" si="229"/>
        <v>0.27</v>
      </c>
      <c r="M794" s="29">
        <f t="shared" si="230"/>
        <v>8.4199999999999997E-2</v>
      </c>
      <c r="N794" s="29">
        <f t="shared" si="231"/>
        <v>12.92</v>
      </c>
      <c r="O794" s="45" t="e">
        <f t="shared" si="242"/>
        <v>#DIV/0!</v>
      </c>
      <c r="P794" s="28">
        <f t="shared" si="232"/>
        <v>10.989169238449415</v>
      </c>
      <c r="Q794" s="28">
        <f t="shared" si="233"/>
        <v>15.087458954343088</v>
      </c>
      <c r="R794" s="45" t="e">
        <f t="shared" si="243"/>
        <v>#DIV/0!</v>
      </c>
      <c r="S794" s="29">
        <f t="shared" si="244"/>
        <v>3</v>
      </c>
      <c r="T794" s="29" t="e">
        <f t="shared" si="234"/>
        <v>#N/A</v>
      </c>
      <c r="U794" s="29" t="e">
        <f t="shared" si="235"/>
        <v>#N/A</v>
      </c>
      <c r="V794" s="29" t="e">
        <f t="shared" si="236"/>
        <v>#N/A</v>
      </c>
      <c r="W794" s="21" t="e">
        <f t="shared" si="245"/>
        <v>#DIV/0!</v>
      </c>
      <c r="X794" s="28">
        <f t="shared" si="237"/>
        <v>0</v>
      </c>
      <c r="Y794" s="28">
        <f t="shared" si="238"/>
        <v>0</v>
      </c>
      <c r="Z794" s="45" t="e">
        <f t="shared" si="246"/>
        <v>#DIV/0!</v>
      </c>
    </row>
    <row r="795" spans="4:26">
      <c r="D795" s="21"/>
      <c r="E795" s="21"/>
      <c r="G795" s="21"/>
      <c r="H795" s="54">
        <f t="shared" si="239"/>
        <v>0</v>
      </c>
      <c r="I795" s="28">
        <f t="shared" si="228"/>
        <v>0</v>
      </c>
      <c r="J795" s="45" t="e">
        <f t="shared" si="240"/>
        <v>#DIV/0!</v>
      </c>
      <c r="K795" s="29">
        <f t="shared" si="241"/>
        <v>3</v>
      </c>
      <c r="L795" s="29">
        <f t="shared" si="229"/>
        <v>0.27</v>
      </c>
      <c r="M795" s="29">
        <f t="shared" si="230"/>
        <v>8.4199999999999997E-2</v>
      </c>
      <c r="N795" s="29">
        <f t="shared" si="231"/>
        <v>12.92</v>
      </c>
      <c r="O795" s="45" t="e">
        <f t="shared" si="242"/>
        <v>#DIV/0!</v>
      </c>
      <c r="P795" s="28">
        <f t="shared" si="232"/>
        <v>10.989169238449415</v>
      </c>
      <c r="Q795" s="28">
        <f t="shared" si="233"/>
        <v>15.087458954343088</v>
      </c>
      <c r="R795" s="45" t="e">
        <f t="shared" si="243"/>
        <v>#DIV/0!</v>
      </c>
      <c r="S795" s="29">
        <f t="shared" si="244"/>
        <v>3</v>
      </c>
      <c r="T795" s="29" t="e">
        <f t="shared" si="234"/>
        <v>#N/A</v>
      </c>
      <c r="U795" s="29" t="e">
        <f t="shared" si="235"/>
        <v>#N/A</v>
      </c>
      <c r="V795" s="29" t="e">
        <f t="shared" si="236"/>
        <v>#N/A</v>
      </c>
      <c r="W795" s="21" t="e">
        <f t="shared" si="245"/>
        <v>#DIV/0!</v>
      </c>
      <c r="X795" s="28">
        <f t="shared" si="237"/>
        <v>0</v>
      </c>
      <c r="Y795" s="28">
        <f t="shared" si="238"/>
        <v>0</v>
      </c>
      <c r="Z795" s="45" t="e">
        <f t="shared" si="246"/>
        <v>#DIV/0!</v>
      </c>
    </row>
    <row r="796" spans="4:26">
      <c r="D796" s="21"/>
      <c r="E796" s="21"/>
      <c r="G796" s="21"/>
      <c r="H796" s="54">
        <f t="shared" si="239"/>
        <v>0</v>
      </c>
      <c r="I796" s="28">
        <f t="shared" si="228"/>
        <v>0</v>
      </c>
      <c r="J796" s="45" t="e">
        <f t="shared" si="240"/>
        <v>#DIV/0!</v>
      </c>
      <c r="K796" s="29">
        <f t="shared" si="241"/>
        <v>3</v>
      </c>
      <c r="L796" s="29">
        <f t="shared" si="229"/>
        <v>0.27</v>
      </c>
      <c r="M796" s="29">
        <f t="shared" si="230"/>
        <v>8.4199999999999997E-2</v>
      </c>
      <c r="N796" s="29">
        <f t="shared" si="231"/>
        <v>12.92</v>
      </c>
      <c r="O796" s="45" t="e">
        <f t="shared" si="242"/>
        <v>#DIV/0!</v>
      </c>
      <c r="P796" s="28">
        <f t="shared" si="232"/>
        <v>10.989169238449415</v>
      </c>
      <c r="Q796" s="28">
        <f t="shared" si="233"/>
        <v>15.087458954343088</v>
      </c>
      <c r="R796" s="45" t="e">
        <f t="shared" si="243"/>
        <v>#DIV/0!</v>
      </c>
      <c r="S796" s="29">
        <f t="shared" si="244"/>
        <v>3</v>
      </c>
      <c r="T796" s="29" t="e">
        <f t="shared" si="234"/>
        <v>#N/A</v>
      </c>
      <c r="U796" s="29" t="e">
        <f t="shared" si="235"/>
        <v>#N/A</v>
      </c>
      <c r="V796" s="29" t="e">
        <f t="shared" si="236"/>
        <v>#N/A</v>
      </c>
      <c r="W796" s="21" t="e">
        <f t="shared" si="245"/>
        <v>#DIV/0!</v>
      </c>
      <c r="X796" s="28">
        <f t="shared" si="237"/>
        <v>0</v>
      </c>
      <c r="Y796" s="28">
        <f t="shared" si="238"/>
        <v>0</v>
      </c>
      <c r="Z796" s="45" t="e">
        <f t="shared" si="246"/>
        <v>#DIV/0!</v>
      </c>
    </row>
    <row r="797" spans="4:26">
      <c r="D797" s="21"/>
      <c r="E797" s="21"/>
      <c r="G797" s="21"/>
      <c r="H797" s="54">
        <f t="shared" si="239"/>
        <v>0</v>
      </c>
      <c r="I797" s="28">
        <f t="shared" si="228"/>
        <v>0</v>
      </c>
      <c r="J797" s="45" t="e">
        <f t="shared" si="240"/>
        <v>#DIV/0!</v>
      </c>
      <c r="K797" s="29">
        <f t="shared" si="241"/>
        <v>3</v>
      </c>
      <c r="L797" s="29">
        <f t="shared" si="229"/>
        <v>0.27</v>
      </c>
      <c r="M797" s="29">
        <f t="shared" si="230"/>
        <v>8.4199999999999997E-2</v>
      </c>
      <c r="N797" s="29">
        <f t="shared" si="231"/>
        <v>12.92</v>
      </c>
      <c r="O797" s="45" t="e">
        <f t="shared" si="242"/>
        <v>#DIV/0!</v>
      </c>
      <c r="P797" s="28">
        <f t="shared" si="232"/>
        <v>10.989169238449415</v>
      </c>
      <c r="Q797" s="28">
        <f t="shared" si="233"/>
        <v>15.087458954343088</v>
      </c>
      <c r="R797" s="45" t="e">
        <f t="shared" si="243"/>
        <v>#DIV/0!</v>
      </c>
      <c r="S797" s="29">
        <f t="shared" si="244"/>
        <v>3</v>
      </c>
      <c r="T797" s="29" t="e">
        <f t="shared" si="234"/>
        <v>#N/A</v>
      </c>
      <c r="U797" s="29" t="e">
        <f t="shared" si="235"/>
        <v>#N/A</v>
      </c>
      <c r="V797" s="29" t="e">
        <f t="shared" si="236"/>
        <v>#N/A</v>
      </c>
      <c r="W797" s="21" t="e">
        <f t="shared" si="245"/>
        <v>#DIV/0!</v>
      </c>
      <c r="X797" s="28">
        <f t="shared" si="237"/>
        <v>0</v>
      </c>
      <c r="Y797" s="28">
        <f t="shared" si="238"/>
        <v>0</v>
      </c>
      <c r="Z797" s="45" t="e">
        <f t="shared" si="246"/>
        <v>#DIV/0!</v>
      </c>
    </row>
    <row r="798" spans="4:26">
      <c r="D798" s="21"/>
      <c r="E798" s="21"/>
      <c r="G798" s="21"/>
      <c r="H798" s="54">
        <f t="shared" si="239"/>
        <v>0</v>
      </c>
      <c r="I798" s="28">
        <f t="shared" si="228"/>
        <v>0</v>
      </c>
      <c r="J798" s="45" t="e">
        <f t="shared" si="240"/>
        <v>#DIV/0!</v>
      </c>
      <c r="K798" s="29">
        <f t="shared" si="241"/>
        <v>3</v>
      </c>
      <c r="L798" s="29">
        <f t="shared" si="229"/>
        <v>0.27</v>
      </c>
      <c r="M798" s="29">
        <f t="shared" si="230"/>
        <v>8.4199999999999997E-2</v>
      </c>
      <c r="N798" s="29">
        <f t="shared" si="231"/>
        <v>12.92</v>
      </c>
      <c r="O798" s="45" t="e">
        <f t="shared" si="242"/>
        <v>#DIV/0!</v>
      </c>
      <c r="P798" s="28">
        <f t="shared" si="232"/>
        <v>10.989169238449415</v>
      </c>
      <c r="Q798" s="28">
        <f t="shared" si="233"/>
        <v>15.087458954343088</v>
      </c>
      <c r="R798" s="45" t="e">
        <f t="shared" si="243"/>
        <v>#DIV/0!</v>
      </c>
      <c r="S798" s="29">
        <f t="shared" si="244"/>
        <v>3</v>
      </c>
      <c r="T798" s="29" t="e">
        <f t="shared" si="234"/>
        <v>#N/A</v>
      </c>
      <c r="U798" s="29" t="e">
        <f t="shared" si="235"/>
        <v>#N/A</v>
      </c>
      <c r="V798" s="29" t="e">
        <f t="shared" si="236"/>
        <v>#N/A</v>
      </c>
      <c r="W798" s="21" t="e">
        <f t="shared" si="245"/>
        <v>#DIV/0!</v>
      </c>
      <c r="X798" s="28">
        <f t="shared" si="237"/>
        <v>0</v>
      </c>
      <c r="Y798" s="28">
        <f t="shared" si="238"/>
        <v>0</v>
      </c>
      <c r="Z798" s="45" t="e">
        <f t="shared" si="246"/>
        <v>#DIV/0!</v>
      </c>
    </row>
    <row r="799" spans="4:26">
      <c r="D799" s="21"/>
      <c r="E799" s="21"/>
      <c r="G799" s="21"/>
      <c r="H799" s="54">
        <f t="shared" si="239"/>
        <v>0</v>
      </c>
      <c r="I799" s="28">
        <f t="shared" si="228"/>
        <v>0</v>
      </c>
      <c r="J799" s="45" t="e">
        <f t="shared" si="240"/>
        <v>#DIV/0!</v>
      </c>
      <c r="K799" s="29">
        <f t="shared" si="241"/>
        <v>3</v>
      </c>
      <c r="L799" s="29">
        <f t="shared" si="229"/>
        <v>0.27</v>
      </c>
      <c r="M799" s="29">
        <f t="shared" si="230"/>
        <v>8.4199999999999997E-2</v>
      </c>
      <c r="N799" s="29">
        <f t="shared" si="231"/>
        <v>12.92</v>
      </c>
      <c r="O799" s="45" t="e">
        <f t="shared" si="242"/>
        <v>#DIV/0!</v>
      </c>
      <c r="P799" s="28">
        <f t="shared" si="232"/>
        <v>10.989169238449415</v>
      </c>
      <c r="Q799" s="28">
        <f t="shared" si="233"/>
        <v>15.087458954343088</v>
      </c>
      <c r="R799" s="45" t="e">
        <f t="shared" si="243"/>
        <v>#DIV/0!</v>
      </c>
      <c r="S799" s="29">
        <f t="shared" si="244"/>
        <v>3</v>
      </c>
      <c r="T799" s="29" t="e">
        <f t="shared" si="234"/>
        <v>#N/A</v>
      </c>
      <c r="U799" s="29" t="e">
        <f t="shared" si="235"/>
        <v>#N/A</v>
      </c>
      <c r="V799" s="29" t="e">
        <f t="shared" si="236"/>
        <v>#N/A</v>
      </c>
      <c r="W799" s="21" t="e">
        <f t="shared" si="245"/>
        <v>#DIV/0!</v>
      </c>
      <c r="X799" s="28">
        <f t="shared" si="237"/>
        <v>0</v>
      </c>
      <c r="Y799" s="28">
        <f t="shared" si="238"/>
        <v>0</v>
      </c>
      <c r="Z799" s="45" t="e">
        <f t="shared" si="246"/>
        <v>#DIV/0!</v>
      </c>
    </row>
    <row r="800" spans="4:26">
      <c r="D800" s="21"/>
      <c r="E800" s="21"/>
      <c r="G800" s="21"/>
      <c r="H800" s="54">
        <f t="shared" si="239"/>
        <v>0</v>
      </c>
      <c r="I800" s="28">
        <f t="shared" si="228"/>
        <v>0</v>
      </c>
      <c r="J800" s="45" t="e">
        <f t="shared" si="240"/>
        <v>#DIV/0!</v>
      </c>
      <c r="K800" s="29">
        <f t="shared" si="241"/>
        <v>3</v>
      </c>
      <c r="L800" s="29">
        <f t="shared" si="229"/>
        <v>0.27</v>
      </c>
      <c r="M800" s="29">
        <f t="shared" si="230"/>
        <v>8.4199999999999997E-2</v>
      </c>
      <c r="N800" s="29">
        <f t="shared" si="231"/>
        <v>12.92</v>
      </c>
      <c r="O800" s="45" t="e">
        <f t="shared" si="242"/>
        <v>#DIV/0!</v>
      </c>
      <c r="P800" s="28">
        <f t="shared" si="232"/>
        <v>10.989169238449415</v>
      </c>
      <c r="Q800" s="28">
        <f t="shared" si="233"/>
        <v>15.087458954343088</v>
      </c>
      <c r="R800" s="45" t="e">
        <f t="shared" si="243"/>
        <v>#DIV/0!</v>
      </c>
      <c r="S800" s="29">
        <f t="shared" si="244"/>
        <v>3</v>
      </c>
      <c r="T800" s="29" t="e">
        <f t="shared" si="234"/>
        <v>#N/A</v>
      </c>
      <c r="U800" s="29" t="e">
        <f t="shared" si="235"/>
        <v>#N/A</v>
      </c>
      <c r="V800" s="29" t="e">
        <f t="shared" si="236"/>
        <v>#N/A</v>
      </c>
      <c r="W800" s="21" t="e">
        <f t="shared" si="245"/>
        <v>#DIV/0!</v>
      </c>
      <c r="X800" s="28">
        <f t="shared" si="237"/>
        <v>0</v>
      </c>
      <c r="Y800" s="28">
        <f t="shared" si="238"/>
        <v>0</v>
      </c>
      <c r="Z800" s="45" t="e">
        <f t="shared" si="246"/>
        <v>#DIV/0!</v>
      </c>
    </row>
    <row r="801" spans="4:26">
      <c r="D801" s="21"/>
      <c r="E801" s="21"/>
      <c r="G801" s="21"/>
      <c r="H801" s="54">
        <f t="shared" si="239"/>
        <v>0</v>
      </c>
      <c r="I801" s="28">
        <f t="shared" si="228"/>
        <v>0</v>
      </c>
      <c r="J801" s="45" t="e">
        <f t="shared" si="240"/>
        <v>#DIV/0!</v>
      </c>
      <c r="K801" s="29">
        <f t="shared" si="241"/>
        <v>3</v>
      </c>
      <c r="L801" s="29">
        <f t="shared" si="229"/>
        <v>0.27</v>
      </c>
      <c r="M801" s="29">
        <f t="shared" si="230"/>
        <v>8.4199999999999997E-2</v>
      </c>
      <c r="N801" s="29">
        <f t="shared" si="231"/>
        <v>12.92</v>
      </c>
      <c r="O801" s="45" t="e">
        <f t="shared" si="242"/>
        <v>#DIV/0!</v>
      </c>
      <c r="P801" s="28">
        <f t="shared" si="232"/>
        <v>10.989169238449415</v>
      </c>
      <c r="Q801" s="28">
        <f t="shared" si="233"/>
        <v>15.087458954343088</v>
      </c>
      <c r="R801" s="45" t="e">
        <f t="shared" si="243"/>
        <v>#DIV/0!</v>
      </c>
      <c r="S801" s="29">
        <f t="shared" si="244"/>
        <v>3</v>
      </c>
      <c r="T801" s="29" t="e">
        <f t="shared" si="234"/>
        <v>#N/A</v>
      </c>
      <c r="U801" s="29" t="e">
        <f t="shared" si="235"/>
        <v>#N/A</v>
      </c>
      <c r="V801" s="29" t="e">
        <f t="shared" si="236"/>
        <v>#N/A</v>
      </c>
      <c r="W801" s="21" t="e">
        <f t="shared" si="245"/>
        <v>#DIV/0!</v>
      </c>
      <c r="X801" s="28">
        <f t="shared" si="237"/>
        <v>0</v>
      </c>
      <c r="Y801" s="28">
        <f t="shared" si="238"/>
        <v>0</v>
      </c>
      <c r="Z801" s="45" t="e">
        <f t="shared" si="246"/>
        <v>#DIV/0!</v>
      </c>
    </row>
    <row r="802" spans="4:26">
      <c r="D802" s="21"/>
      <c r="E802" s="21"/>
      <c r="G802" s="21"/>
      <c r="H802" s="54">
        <f t="shared" si="239"/>
        <v>0</v>
      </c>
      <c r="I802" s="28">
        <f t="shared" si="228"/>
        <v>0</v>
      </c>
      <c r="J802" s="45" t="e">
        <f t="shared" si="240"/>
        <v>#DIV/0!</v>
      </c>
      <c r="K802" s="29">
        <f t="shared" si="241"/>
        <v>3</v>
      </c>
      <c r="L802" s="29">
        <f t="shared" si="229"/>
        <v>0.27</v>
      </c>
      <c r="M802" s="29">
        <f t="shared" si="230"/>
        <v>8.4199999999999997E-2</v>
      </c>
      <c r="N802" s="29">
        <f t="shared" si="231"/>
        <v>12.92</v>
      </c>
      <c r="O802" s="45" t="e">
        <f t="shared" si="242"/>
        <v>#DIV/0!</v>
      </c>
      <c r="P802" s="28">
        <f t="shared" si="232"/>
        <v>10.989169238449415</v>
      </c>
      <c r="Q802" s="28">
        <f t="shared" si="233"/>
        <v>15.087458954343088</v>
      </c>
      <c r="R802" s="45" t="e">
        <f t="shared" si="243"/>
        <v>#DIV/0!</v>
      </c>
      <c r="S802" s="29">
        <f t="shared" si="244"/>
        <v>3</v>
      </c>
      <c r="T802" s="29" t="e">
        <f t="shared" si="234"/>
        <v>#N/A</v>
      </c>
      <c r="U802" s="29" t="e">
        <f t="shared" si="235"/>
        <v>#N/A</v>
      </c>
      <c r="V802" s="29" t="e">
        <f t="shared" si="236"/>
        <v>#N/A</v>
      </c>
      <c r="W802" s="21" t="e">
        <f t="shared" si="245"/>
        <v>#DIV/0!</v>
      </c>
      <c r="X802" s="28">
        <f t="shared" si="237"/>
        <v>0</v>
      </c>
      <c r="Y802" s="28">
        <f t="shared" si="238"/>
        <v>0</v>
      </c>
      <c r="Z802" s="45" t="e">
        <f t="shared" si="246"/>
        <v>#DIV/0!</v>
      </c>
    </row>
    <row r="803" spans="4:26">
      <c r="D803" s="21"/>
      <c r="E803" s="21"/>
      <c r="G803" s="21"/>
      <c r="H803" s="54">
        <f t="shared" si="239"/>
        <v>0</v>
      </c>
      <c r="I803" s="28">
        <f t="shared" si="228"/>
        <v>0</v>
      </c>
      <c r="J803" s="45" t="e">
        <f t="shared" si="240"/>
        <v>#DIV/0!</v>
      </c>
      <c r="K803" s="29">
        <f t="shared" si="241"/>
        <v>3</v>
      </c>
      <c r="L803" s="29">
        <f t="shared" si="229"/>
        <v>0.27</v>
      </c>
      <c r="M803" s="29">
        <f t="shared" si="230"/>
        <v>8.4199999999999997E-2</v>
      </c>
      <c r="N803" s="29">
        <f t="shared" si="231"/>
        <v>12.92</v>
      </c>
      <c r="O803" s="45" t="e">
        <f t="shared" si="242"/>
        <v>#DIV/0!</v>
      </c>
      <c r="P803" s="28">
        <f t="shared" si="232"/>
        <v>10.989169238449415</v>
      </c>
      <c r="Q803" s="28">
        <f t="shared" si="233"/>
        <v>15.087458954343088</v>
      </c>
      <c r="R803" s="45" t="e">
        <f t="shared" si="243"/>
        <v>#DIV/0!</v>
      </c>
      <c r="S803" s="29">
        <f t="shared" si="244"/>
        <v>3</v>
      </c>
      <c r="T803" s="29" t="e">
        <f t="shared" si="234"/>
        <v>#N/A</v>
      </c>
      <c r="U803" s="29" t="e">
        <f t="shared" si="235"/>
        <v>#N/A</v>
      </c>
      <c r="V803" s="29" t="e">
        <f t="shared" si="236"/>
        <v>#N/A</v>
      </c>
      <c r="W803" s="21" t="e">
        <f t="shared" si="245"/>
        <v>#DIV/0!</v>
      </c>
      <c r="X803" s="28">
        <f t="shared" si="237"/>
        <v>0</v>
      </c>
      <c r="Y803" s="28">
        <f t="shared" si="238"/>
        <v>0</v>
      </c>
      <c r="Z803" s="45" t="e">
        <f t="shared" si="246"/>
        <v>#DIV/0!</v>
      </c>
    </row>
    <row r="804" spans="4:26">
      <c r="D804" s="21"/>
      <c r="E804" s="21"/>
      <c r="G804" s="21"/>
      <c r="H804" s="54">
        <f t="shared" si="239"/>
        <v>0</v>
      </c>
      <c r="I804" s="28">
        <f t="shared" si="228"/>
        <v>0</v>
      </c>
      <c r="J804" s="45" t="e">
        <f t="shared" si="240"/>
        <v>#DIV/0!</v>
      </c>
      <c r="K804" s="29">
        <f t="shared" si="241"/>
        <v>3</v>
      </c>
      <c r="L804" s="29">
        <f t="shared" si="229"/>
        <v>0.27</v>
      </c>
      <c r="M804" s="29">
        <f t="shared" si="230"/>
        <v>8.4199999999999997E-2</v>
      </c>
      <c r="N804" s="29">
        <f t="shared" si="231"/>
        <v>12.92</v>
      </c>
      <c r="O804" s="45" t="e">
        <f t="shared" si="242"/>
        <v>#DIV/0!</v>
      </c>
      <c r="P804" s="28">
        <f t="shared" si="232"/>
        <v>10.989169238449415</v>
      </c>
      <c r="Q804" s="28">
        <f t="shared" si="233"/>
        <v>15.087458954343088</v>
      </c>
      <c r="R804" s="45" t="e">
        <f t="shared" si="243"/>
        <v>#DIV/0!</v>
      </c>
      <c r="S804" s="29">
        <f t="shared" si="244"/>
        <v>3</v>
      </c>
      <c r="T804" s="29" t="e">
        <f t="shared" si="234"/>
        <v>#N/A</v>
      </c>
      <c r="U804" s="29" t="e">
        <f t="shared" si="235"/>
        <v>#N/A</v>
      </c>
      <c r="V804" s="29" t="e">
        <f t="shared" si="236"/>
        <v>#N/A</v>
      </c>
      <c r="W804" s="21" t="e">
        <f t="shared" si="245"/>
        <v>#DIV/0!</v>
      </c>
      <c r="X804" s="28">
        <f t="shared" si="237"/>
        <v>0</v>
      </c>
      <c r="Y804" s="28">
        <f t="shared" si="238"/>
        <v>0</v>
      </c>
      <c r="Z804" s="45" t="e">
        <f t="shared" si="246"/>
        <v>#DIV/0!</v>
      </c>
    </row>
    <row r="805" spans="4:26">
      <c r="D805" s="21"/>
      <c r="E805" s="21"/>
      <c r="G805" s="21"/>
      <c r="H805" s="54">
        <f t="shared" si="239"/>
        <v>0</v>
      </c>
      <c r="I805" s="28">
        <f t="shared" si="228"/>
        <v>0</v>
      </c>
      <c r="J805" s="45" t="e">
        <f t="shared" si="240"/>
        <v>#DIV/0!</v>
      </c>
      <c r="K805" s="29">
        <f t="shared" si="241"/>
        <v>3</v>
      </c>
      <c r="L805" s="29">
        <f t="shared" si="229"/>
        <v>0.27</v>
      </c>
      <c r="M805" s="29">
        <f t="shared" si="230"/>
        <v>8.4199999999999997E-2</v>
      </c>
      <c r="N805" s="29">
        <f t="shared" si="231"/>
        <v>12.92</v>
      </c>
      <c r="O805" s="45" t="e">
        <f t="shared" si="242"/>
        <v>#DIV/0!</v>
      </c>
      <c r="P805" s="28">
        <f t="shared" si="232"/>
        <v>10.989169238449415</v>
      </c>
      <c r="Q805" s="28">
        <f t="shared" si="233"/>
        <v>15.087458954343088</v>
      </c>
      <c r="R805" s="45" t="e">
        <f t="shared" si="243"/>
        <v>#DIV/0!</v>
      </c>
      <c r="S805" s="29">
        <f t="shared" si="244"/>
        <v>3</v>
      </c>
      <c r="T805" s="29" t="e">
        <f t="shared" si="234"/>
        <v>#N/A</v>
      </c>
      <c r="U805" s="29" t="e">
        <f t="shared" si="235"/>
        <v>#N/A</v>
      </c>
      <c r="V805" s="29" t="e">
        <f t="shared" si="236"/>
        <v>#N/A</v>
      </c>
      <c r="W805" s="21" t="e">
        <f t="shared" si="245"/>
        <v>#DIV/0!</v>
      </c>
      <c r="X805" s="28">
        <f t="shared" si="237"/>
        <v>0</v>
      </c>
      <c r="Y805" s="28">
        <f t="shared" si="238"/>
        <v>0</v>
      </c>
      <c r="Z805" s="45" t="e">
        <f t="shared" si="246"/>
        <v>#DIV/0!</v>
      </c>
    </row>
    <row r="806" spans="4:26">
      <c r="D806" s="21"/>
      <c r="E806" s="21"/>
      <c r="G806" s="21"/>
      <c r="H806" s="54">
        <f t="shared" si="239"/>
        <v>0</v>
      </c>
      <c r="I806" s="28">
        <f t="shared" si="228"/>
        <v>0</v>
      </c>
      <c r="J806" s="45" t="e">
        <f t="shared" si="240"/>
        <v>#DIV/0!</v>
      </c>
      <c r="K806" s="29">
        <f t="shared" si="241"/>
        <v>3</v>
      </c>
      <c r="L806" s="29">
        <f t="shared" si="229"/>
        <v>0.27</v>
      </c>
      <c r="M806" s="29">
        <f t="shared" si="230"/>
        <v>8.4199999999999997E-2</v>
      </c>
      <c r="N806" s="29">
        <f t="shared" si="231"/>
        <v>12.92</v>
      </c>
      <c r="O806" s="45" t="e">
        <f t="shared" si="242"/>
        <v>#DIV/0!</v>
      </c>
      <c r="P806" s="28">
        <f t="shared" si="232"/>
        <v>10.989169238449415</v>
      </c>
      <c r="Q806" s="28">
        <f t="shared" si="233"/>
        <v>15.087458954343088</v>
      </c>
      <c r="R806" s="45" t="e">
        <f t="shared" si="243"/>
        <v>#DIV/0!</v>
      </c>
      <c r="S806" s="29">
        <f t="shared" si="244"/>
        <v>3</v>
      </c>
      <c r="T806" s="29" t="e">
        <f t="shared" si="234"/>
        <v>#N/A</v>
      </c>
      <c r="U806" s="29" t="e">
        <f t="shared" si="235"/>
        <v>#N/A</v>
      </c>
      <c r="V806" s="29" t="e">
        <f t="shared" si="236"/>
        <v>#N/A</v>
      </c>
      <c r="W806" s="21" t="e">
        <f t="shared" si="245"/>
        <v>#DIV/0!</v>
      </c>
      <c r="X806" s="28">
        <f t="shared" si="237"/>
        <v>0</v>
      </c>
      <c r="Y806" s="28">
        <f t="shared" si="238"/>
        <v>0</v>
      </c>
      <c r="Z806" s="45" t="e">
        <f t="shared" si="246"/>
        <v>#DIV/0!</v>
      </c>
    </row>
    <row r="807" spans="4:26">
      <c r="D807" s="21"/>
      <c r="E807" s="21"/>
      <c r="G807" s="21"/>
      <c r="H807" s="54">
        <f t="shared" si="239"/>
        <v>0</v>
      </c>
      <c r="I807" s="28">
        <f t="shared" si="228"/>
        <v>0</v>
      </c>
      <c r="J807" s="45" t="e">
        <f t="shared" si="240"/>
        <v>#DIV/0!</v>
      </c>
      <c r="K807" s="29">
        <f t="shared" si="241"/>
        <v>3</v>
      </c>
      <c r="L807" s="29">
        <f t="shared" si="229"/>
        <v>0.27</v>
      </c>
      <c r="M807" s="29">
        <f t="shared" si="230"/>
        <v>8.4199999999999997E-2</v>
      </c>
      <c r="N807" s="29">
        <f t="shared" si="231"/>
        <v>12.92</v>
      </c>
      <c r="O807" s="45" t="e">
        <f t="shared" si="242"/>
        <v>#DIV/0!</v>
      </c>
      <c r="P807" s="28">
        <f t="shared" si="232"/>
        <v>10.989169238449415</v>
      </c>
      <c r="Q807" s="28">
        <f t="shared" si="233"/>
        <v>15.087458954343088</v>
      </c>
      <c r="R807" s="45" t="e">
        <f t="shared" si="243"/>
        <v>#DIV/0!</v>
      </c>
      <c r="S807" s="29">
        <f t="shared" si="244"/>
        <v>3</v>
      </c>
      <c r="T807" s="29" t="e">
        <f t="shared" si="234"/>
        <v>#N/A</v>
      </c>
      <c r="U807" s="29" t="e">
        <f t="shared" si="235"/>
        <v>#N/A</v>
      </c>
      <c r="V807" s="29" t="e">
        <f t="shared" si="236"/>
        <v>#N/A</v>
      </c>
      <c r="W807" s="21" t="e">
        <f t="shared" si="245"/>
        <v>#DIV/0!</v>
      </c>
      <c r="X807" s="28">
        <f t="shared" si="237"/>
        <v>0</v>
      </c>
      <c r="Y807" s="28">
        <f t="shared" si="238"/>
        <v>0</v>
      </c>
      <c r="Z807" s="45" t="e">
        <f t="shared" si="246"/>
        <v>#DIV/0!</v>
      </c>
    </row>
    <row r="808" spans="4:26">
      <c r="D808" s="21"/>
      <c r="E808" s="21"/>
      <c r="G808" s="21"/>
      <c r="H808" s="54">
        <f t="shared" si="239"/>
        <v>0</v>
      </c>
      <c r="I808" s="28">
        <f t="shared" si="228"/>
        <v>0</v>
      </c>
      <c r="J808" s="45" t="e">
        <f t="shared" si="240"/>
        <v>#DIV/0!</v>
      </c>
      <c r="K808" s="29">
        <f t="shared" si="241"/>
        <v>3</v>
      </c>
      <c r="L808" s="29">
        <f t="shared" si="229"/>
        <v>0.27</v>
      </c>
      <c r="M808" s="29">
        <f t="shared" si="230"/>
        <v>8.4199999999999997E-2</v>
      </c>
      <c r="N808" s="29">
        <f t="shared" si="231"/>
        <v>12.92</v>
      </c>
      <c r="O808" s="45" t="e">
        <f t="shared" si="242"/>
        <v>#DIV/0!</v>
      </c>
      <c r="P808" s="28">
        <f t="shared" si="232"/>
        <v>10.989169238449415</v>
      </c>
      <c r="Q808" s="28">
        <f t="shared" si="233"/>
        <v>15.087458954343088</v>
      </c>
      <c r="R808" s="45" t="e">
        <f t="shared" si="243"/>
        <v>#DIV/0!</v>
      </c>
      <c r="S808" s="29">
        <f t="shared" si="244"/>
        <v>3</v>
      </c>
      <c r="T808" s="29" t="e">
        <f t="shared" si="234"/>
        <v>#N/A</v>
      </c>
      <c r="U808" s="29" t="e">
        <f t="shared" si="235"/>
        <v>#N/A</v>
      </c>
      <c r="V808" s="29" t="e">
        <f t="shared" si="236"/>
        <v>#N/A</v>
      </c>
      <c r="W808" s="21" t="e">
        <f t="shared" si="245"/>
        <v>#DIV/0!</v>
      </c>
      <c r="X808" s="28">
        <f t="shared" si="237"/>
        <v>0</v>
      </c>
      <c r="Y808" s="28">
        <f t="shared" si="238"/>
        <v>0</v>
      </c>
      <c r="Z808" s="45" t="e">
        <f t="shared" si="246"/>
        <v>#DIV/0!</v>
      </c>
    </row>
    <row r="809" spans="4:26">
      <c r="D809" s="21"/>
      <c r="E809" s="21"/>
      <c r="G809" s="21"/>
      <c r="H809" s="54">
        <f t="shared" si="239"/>
        <v>0</v>
      </c>
      <c r="I809" s="28">
        <f t="shared" si="228"/>
        <v>0</v>
      </c>
      <c r="J809" s="45" t="e">
        <f t="shared" si="240"/>
        <v>#DIV/0!</v>
      </c>
      <c r="K809" s="29">
        <f t="shared" si="241"/>
        <v>3</v>
      </c>
      <c r="L809" s="29">
        <f t="shared" si="229"/>
        <v>0.27</v>
      </c>
      <c r="M809" s="29">
        <f t="shared" si="230"/>
        <v>8.4199999999999997E-2</v>
      </c>
      <c r="N809" s="29">
        <f t="shared" si="231"/>
        <v>12.92</v>
      </c>
      <c r="O809" s="45" t="e">
        <f t="shared" si="242"/>
        <v>#DIV/0!</v>
      </c>
      <c r="P809" s="28">
        <f t="shared" si="232"/>
        <v>10.989169238449415</v>
      </c>
      <c r="Q809" s="28">
        <f t="shared" si="233"/>
        <v>15.087458954343088</v>
      </c>
      <c r="R809" s="45" t="e">
        <f t="shared" si="243"/>
        <v>#DIV/0!</v>
      </c>
      <c r="S809" s="29">
        <f t="shared" si="244"/>
        <v>3</v>
      </c>
      <c r="T809" s="29" t="e">
        <f t="shared" si="234"/>
        <v>#N/A</v>
      </c>
      <c r="U809" s="29" t="e">
        <f t="shared" si="235"/>
        <v>#N/A</v>
      </c>
      <c r="V809" s="29" t="e">
        <f t="shared" si="236"/>
        <v>#N/A</v>
      </c>
      <c r="W809" s="21" t="e">
        <f t="shared" si="245"/>
        <v>#DIV/0!</v>
      </c>
      <c r="X809" s="28">
        <f t="shared" si="237"/>
        <v>0</v>
      </c>
      <c r="Y809" s="28">
        <f t="shared" si="238"/>
        <v>0</v>
      </c>
      <c r="Z809" s="45" t="e">
        <f t="shared" si="246"/>
        <v>#DIV/0!</v>
      </c>
    </row>
    <row r="810" spans="4:26">
      <c r="D810" s="21"/>
      <c r="E810" s="21"/>
      <c r="G810" s="21"/>
      <c r="H810" s="54">
        <f t="shared" si="239"/>
        <v>0</v>
      </c>
      <c r="I810" s="28">
        <f t="shared" si="228"/>
        <v>0</v>
      </c>
      <c r="J810" s="45" t="e">
        <f t="shared" si="240"/>
        <v>#DIV/0!</v>
      </c>
      <c r="K810" s="29">
        <f t="shared" si="241"/>
        <v>3</v>
      </c>
      <c r="L810" s="29">
        <f t="shared" si="229"/>
        <v>0.27</v>
      </c>
      <c r="M810" s="29">
        <f t="shared" si="230"/>
        <v>8.4199999999999997E-2</v>
      </c>
      <c r="N810" s="29">
        <f t="shared" si="231"/>
        <v>12.92</v>
      </c>
      <c r="O810" s="45" t="e">
        <f t="shared" si="242"/>
        <v>#DIV/0!</v>
      </c>
      <c r="P810" s="28">
        <f t="shared" si="232"/>
        <v>10.989169238449415</v>
      </c>
      <c r="Q810" s="28">
        <f t="shared" si="233"/>
        <v>15.087458954343088</v>
      </c>
      <c r="R810" s="45" t="e">
        <f t="shared" si="243"/>
        <v>#DIV/0!</v>
      </c>
      <c r="S810" s="29">
        <f t="shared" si="244"/>
        <v>3</v>
      </c>
      <c r="T810" s="29" t="e">
        <f t="shared" si="234"/>
        <v>#N/A</v>
      </c>
      <c r="U810" s="29" t="e">
        <f t="shared" si="235"/>
        <v>#N/A</v>
      </c>
      <c r="V810" s="29" t="e">
        <f t="shared" si="236"/>
        <v>#N/A</v>
      </c>
      <c r="W810" s="21" t="e">
        <f t="shared" si="245"/>
        <v>#DIV/0!</v>
      </c>
      <c r="X810" s="28">
        <f t="shared" si="237"/>
        <v>0</v>
      </c>
      <c r="Y810" s="28">
        <f t="shared" si="238"/>
        <v>0</v>
      </c>
      <c r="Z810" s="45" t="e">
        <f t="shared" si="246"/>
        <v>#DIV/0!</v>
      </c>
    </row>
    <row r="811" spans="4:26">
      <c r="D811" s="21"/>
      <c r="E811" s="21"/>
      <c r="G811" s="21"/>
      <c r="H811" s="54">
        <f t="shared" si="239"/>
        <v>0</v>
      </c>
      <c r="I811" s="28">
        <f t="shared" si="228"/>
        <v>0</v>
      </c>
      <c r="J811" s="45" t="e">
        <f t="shared" si="240"/>
        <v>#DIV/0!</v>
      </c>
      <c r="K811" s="29">
        <f t="shared" si="241"/>
        <v>3</v>
      </c>
      <c r="L811" s="29">
        <f t="shared" si="229"/>
        <v>0.27</v>
      </c>
      <c r="M811" s="29">
        <f t="shared" si="230"/>
        <v>8.4199999999999997E-2</v>
      </c>
      <c r="N811" s="29">
        <f t="shared" si="231"/>
        <v>12.92</v>
      </c>
      <c r="O811" s="45" t="e">
        <f t="shared" si="242"/>
        <v>#DIV/0!</v>
      </c>
      <c r="P811" s="28">
        <f t="shared" si="232"/>
        <v>10.989169238449415</v>
      </c>
      <c r="Q811" s="28">
        <f t="shared" si="233"/>
        <v>15.087458954343088</v>
      </c>
      <c r="R811" s="45" t="e">
        <f t="shared" si="243"/>
        <v>#DIV/0!</v>
      </c>
      <c r="S811" s="29">
        <f t="shared" si="244"/>
        <v>3</v>
      </c>
      <c r="T811" s="29" t="e">
        <f t="shared" si="234"/>
        <v>#N/A</v>
      </c>
      <c r="U811" s="29" t="e">
        <f t="shared" si="235"/>
        <v>#N/A</v>
      </c>
      <c r="V811" s="29" t="e">
        <f t="shared" si="236"/>
        <v>#N/A</v>
      </c>
      <c r="W811" s="21" t="e">
        <f t="shared" si="245"/>
        <v>#DIV/0!</v>
      </c>
      <c r="X811" s="28">
        <f t="shared" si="237"/>
        <v>0</v>
      </c>
      <c r="Y811" s="28">
        <f t="shared" si="238"/>
        <v>0</v>
      </c>
      <c r="Z811" s="45" t="e">
        <f t="shared" si="246"/>
        <v>#DIV/0!</v>
      </c>
    </row>
    <row r="812" spans="4:26">
      <c r="D812" s="21"/>
      <c r="E812" s="21"/>
      <c r="G812" s="21"/>
      <c r="H812" s="54">
        <f t="shared" si="239"/>
        <v>0</v>
      </c>
      <c r="I812" s="28">
        <f t="shared" si="228"/>
        <v>0</v>
      </c>
      <c r="J812" s="45" t="e">
        <f t="shared" si="240"/>
        <v>#DIV/0!</v>
      </c>
      <c r="K812" s="29">
        <f t="shared" si="241"/>
        <v>3</v>
      </c>
      <c r="L812" s="29">
        <f t="shared" si="229"/>
        <v>0.27</v>
      </c>
      <c r="M812" s="29">
        <f t="shared" si="230"/>
        <v>8.4199999999999997E-2</v>
      </c>
      <c r="N812" s="29">
        <f t="shared" si="231"/>
        <v>12.92</v>
      </c>
      <c r="O812" s="45" t="e">
        <f t="shared" si="242"/>
        <v>#DIV/0!</v>
      </c>
      <c r="P812" s="28">
        <f t="shared" si="232"/>
        <v>10.989169238449415</v>
      </c>
      <c r="Q812" s="28">
        <f t="shared" si="233"/>
        <v>15.087458954343088</v>
      </c>
      <c r="R812" s="45" t="e">
        <f t="shared" si="243"/>
        <v>#DIV/0!</v>
      </c>
      <c r="S812" s="29">
        <f t="shared" si="244"/>
        <v>3</v>
      </c>
      <c r="T812" s="29" t="e">
        <f t="shared" si="234"/>
        <v>#N/A</v>
      </c>
      <c r="U812" s="29" t="e">
        <f t="shared" si="235"/>
        <v>#N/A</v>
      </c>
      <c r="V812" s="29" t="e">
        <f t="shared" si="236"/>
        <v>#N/A</v>
      </c>
      <c r="W812" s="21" t="e">
        <f t="shared" si="245"/>
        <v>#DIV/0!</v>
      </c>
      <c r="X812" s="28">
        <f t="shared" si="237"/>
        <v>0</v>
      </c>
      <c r="Y812" s="28">
        <f t="shared" si="238"/>
        <v>0</v>
      </c>
      <c r="Z812" s="45" t="e">
        <f t="shared" si="246"/>
        <v>#DIV/0!</v>
      </c>
    </row>
    <row r="813" spans="4:26">
      <c r="D813" s="21"/>
      <c r="E813" s="21"/>
      <c r="G813" s="21"/>
      <c r="H813" s="54">
        <f t="shared" si="239"/>
        <v>0</v>
      </c>
      <c r="I813" s="28">
        <f t="shared" si="228"/>
        <v>0</v>
      </c>
      <c r="J813" s="45" t="e">
        <f t="shared" si="240"/>
        <v>#DIV/0!</v>
      </c>
      <c r="K813" s="29">
        <f t="shared" si="241"/>
        <v>3</v>
      </c>
      <c r="L813" s="29">
        <f t="shared" si="229"/>
        <v>0.27</v>
      </c>
      <c r="M813" s="29">
        <f t="shared" si="230"/>
        <v>8.4199999999999997E-2</v>
      </c>
      <c r="N813" s="29">
        <f t="shared" si="231"/>
        <v>12.92</v>
      </c>
      <c r="O813" s="45" t="e">
        <f t="shared" si="242"/>
        <v>#DIV/0!</v>
      </c>
      <c r="P813" s="28">
        <f t="shared" si="232"/>
        <v>10.989169238449415</v>
      </c>
      <c r="Q813" s="28">
        <f t="shared" si="233"/>
        <v>15.087458954343088</v>
      </c>
      <c r="R813" s="45" t="e">
        <f t="shared" si="243"/>
        <v>#DIV/0!</v>
      </c>
      <c r="S813" s="29">
        <f t="shared" si="244"/>
        <v>3</v>
      </c>
      <c r="T813" s="29" t="e">
        <f t="shared" si="234"/>
        <v>#N/A</v>
      </c>
      <c r="U813" s="29" t="e">
        <f t="shared" si="235"/>
        <v>#N/A</v>
      </c>
      <c r="V813" s="29" t="e">
        <f t="shared" si="236"/>
        <v>#N/A</v>
      </c>
      <c r="W813" s="21" t="e">
        <f t="shared" si="245"/>
        <v>#DIV/0!</v>
      </c>
      <c r="X813" s="28">
        <f t="shared" si="237"/>
        <v>0</v>
      </c>
      <c r="Y813" s="28">
        <f t="shared" si="238"/>
        <v>0</v>
      </c>
      <c r="Z813" s="45" t="e">
        <f t="shared" si="246"/>
        <v>#DIV/0!</v>
      </c>
    </row>
    <row r="814" spans="4:26">
      <c r="D814" s="21"/>
      <c r="E814" s="21"/>
      <c r="G814" s="21"/>
      <c r="H814" s="54">
        <f t="shared" si="239"/>
        <v>0</v>
      </c>
      <c r="I814" s="28">
        <f t="shared" si="228"/>
        <v>0</v>
      </c>
      <c r="J814" s="45" t="e">
        <f t="shared" si="240"/>
        <v>#DIV/0!</v>
      </c>
      <c r="K814" s="29">
        <f t="shared" si="241"/>
        <v>3</v>
      </c>
      <c r="L814" s="29">
        <f t="shared" si="229"/>
        <v>0.27</v>
      </c>
      <c r="M814" s="29">
        <f t="shared" si="230"/>
        <v>8.4199999999999997E-2</v>
      </c>
      <c r="N814" s="29">
        <f t="shared" si="231"/>
        <v>12.92</v>
      </c>
      <c r="O814" s="45" t="e">
        <f t="shared" si="242"/>
        <v>#DIV/0!</v>
      </c>
      <c r="P814" s="28">
        <f t="shared" si="232"/>
        <v>10.989169238449415</v>
      </c>
      <c r="Q814" s="28">
        <f t="shared" si="233"/>
        <v>15.087458954343088</v>
      </c>
      <c r="R814" s="45" t="e">
        <f t="shared" si="243"/>
        <v>#DIV/0!</v>
      </c>
      <c r="S814" s="29">
        <f t="shared" si="244"/>
        <v>3</v>
      </c>
      <c r="T814" s="29" t="e">
        <f t="shared" si="234"/>
        <v>#N/A</v>
      </c>
      <c r="U814" s="29" t="e">
        <f t="shared" si="235"/>
        <v>#N/A</v>
      </c>
      <c r="V814" s="29" t="e">
        <f t="shared" si="236"/>
        <v>#N/A</v>
      </c>
      <c r="W814" s="21" t="e">
        <f t="shared" si="245"/>
        <v>#DIV/0!</v>
      </c>
      <c r="X814" s="28">
        <f t="shared" si="237"/>
        <v>0</v>
      </c>
      <c r="Y814" s="28">
        <f t="shared" si="238"/>
        <v>0</v>
      </c>
      <c r="Z814" s="45" t="e">
        <f t="shared" si="246"/>
        <v>#DIV/0!</v>
      </c>
    </row>
    <row r="815" spans="4:26">
      <c r="D815" s="21"/>
      <c r="E815" s="21"/>
      <c r="G815" s="21"/>
      <c r="H815" s="54">
        <f t="shared" si="239"/>
        <v>0</v>
      </c>
      <c r="I815" s="28">
        <f t="shared" si="228"/>
        <v>0</v>
      </c>
      <c r="J815" s="45" t="e">
        <f t="shared" si="240"/>
        <v>#DIV/0!</v>
      </c>
      <c r="K815" s="29">
        <f t="shared" si="241"/>
        <v>3</v>
      </c>
      <c r="L815" s="29">
        <f t="shared" si="229"/>
        <v>0.27</v>
      </c>
      <c r="M815" s="29">
        <f t="shared" si="230"/>
        <v>8.4199999999999997E-2</v>
      </c>
      <c r="N815" s="29">
        <f t="shared" si="231"/>
        <v>12.92</v>
      </c>
      <c r="O815" s="45" t="e">
        <f t="shared" si="242"/>
        <v>#DIV/0!</v>
      </c>
      <c r="P815" s="28">
        <f t="shared" si="232"/>
        <v>10.989169238449415</v>
      </c>
      <c r="Q815" s="28">
        <f t="shared" si="233"/>
        <v>15.087458954343088</v>
      </c>
      <c r="R815" s="45" t="e">
        <f t="shared" si="243"/>
        <v>#DIV/0!</v>
      </c>
      <c r="S815" s="29">
        <f t="shared" si="244"/>
        <v>3</v>
      </c>
      <c r="T815" s="29" t="e">
        <f t="shared" si="234"/>
        <v>#N/A</v>
      </c>
      <c r="U815" s="29" t="e">
        <f t="shared" si="235"/>
        <v>#N/A</v>
      </c>
      <c r="V815" s="29" t="e">
        <f t="shared" si="236"/>
        <v>#N/A</v>
      </c>
      <c r="W815" s="21" t="e">
        <f t="shared" si="245"/>
        <v>#DIV/0!</v>
      </c>
      <c r="X815" s="28">
        <f t="shared" si="237"/>
        <v>0</v>
      </c>
      <c r="Y815" s="28">
        <f t="shared" si="238"/>
        <v>0</v>
      </c>
      <c r="Z815" s="45" t="e">
        <f t="shared" si="246"/>
        <v>#DIV/0!</v>
      </c>
    </row>
    <row r="816" spans="4:26">
      <c r="D816" s="21"/>
      <c r="E816" s="21"/>
      <c r="G816" s="21"/>
      <c r="H816" s="54">
        <f t="shared" si="239"/>
        <v>0</v>
      </c>
      <c r="I816" s="28">
        <f t="shared" si="228"/>
        <v>0</v>
      </c>
      <c r="J816" s="45" t="e">
        <f t="shared" si="240"/>
        <v>#DIV/0!</v>
      </c>
      <c r="K816" s="29">
        <f t="shared" si="241"/>
        <v>3</v>
      </c>
      <c r="L816" s="29">
        <f t="shared" si="229"/>
        <v>0.27</v>
      </c>
      <c r="M816" s="29">
        <f t="shared" si="230"/>
        <v>8.4199999999999997E-2</v>
      </c>
      <c r="N816" s="29">
        <f t="shared" si="231"/>
        <v>12.92</v>
      </c>
      <c r="O816" s="45" t="e">
        <f t="shared" si="242"/>
        <v>#DIV/0!</v>
      </c>
      <c r="P816" s="28">
        <f t="shared" si="232"/>
        <v>10.989169238449415</v>
      </c>
      <c r="Q816" s="28">
        <f t="shared" si="233"/>
        <v>15.087458954343088</v>
      </c>
      <c r="R816" s="45" t="e">
        <f t="shared" si="243"/>
        <v>#DIV/0!</v>
      </c>
      <c r="S816" s="29">
        <f t="shared" si="244"/>
        <v>3</v>
      </c>
      <c r="T816" s="29" t="e">
        <f t="shared" si="234"/>
        <v>#N/A</v>
      </c>
      <c r="U816" s="29" t="e">
        <f t="shared" si="235"/>
        <v>#N/A</v>
      </c>
      <c r="V816" s="29" t="e">
        <f t="shared" si="236"/>
        <v>#N/A</v>
      </c>
      <c r="W816" s="21" t="e">
        <f t="shared" si="245"/>
        <v>#DIV/0!</v>
      </c>
      <c r="X816" s="28">
        <f t="shared" si="237"/>
        <v>0</v>
      </c>
      <c r="Y816" s="28">
        <f t="shared" si="238"/>
        <v>0</v>
      </c>
      <c r="Z816" s="45" t="e">
        <f t="shared" si="246"/>
        <v>#DIV/0!</v>
      </c>
    </row>
    <row r="817" spans="4:26">
      <c r="D817" s="21"/>
      <c r="E817" s="21"/>
      <c r="G817" s="21"/>
      <c r="H817" s="54">
        <f t="shared" si="239"/>
        <v>0</v>
      </c>
      <c r="I817" s="28">
        <f t="shared" si="228"/>
        <v>0</v>
      </c>
      <c r="J817" s="45" t="e">
        <f t="shared" si="240"/>
        <v>#DIV/0!</v>
      </c>
      <c r="K817" s="29">
        <f t="shared" si="241"/>
        <v>3</v>
      </c>
      <c r="L817" s="29">
        <f t="shared" si="229"/>
        <v>0.27</v>
      </c>
      <c r="M817" s="29">
        <f t="shared" si="230"/>
        <v>8.4199999999999997E-2</v>
      </c>
      <c r="N817" s="29">
        <f t="shared" si="231"/>
        <v>12.92</v>
      </c>
      <c r="O817" s="45" t="e">
        <f t="shared" si="242"/>
        <v>#DIV/0!</v>
      </c>
      <c r="P817" s="28">
        <f t="shared" si="232"/>
        <v>10.989169238449415</v>
      </c>
      <c r="Q817" s="28">
        <f t="shared" si="233"/>
        <v>15.087458954343088</v>
      </c>
      <c r="R817" s="45" t="e">
        <f t="shared" si="243"/>
        <v>#DIV/0!</v>
      </c>
      <c r="S817" s="29">
        <f t="shared" si="244"/>
        <v>3</v>
      </c>
      <c r="T817" s="29" t="e">
        <f t="shared" si="234"/>
        <v>#N/A</v>
      </c>
      <c r="U817" s="29" t="e">
        <f t="shared" si="235"/>
        <v>#N/A</v>
      </c>
      <c r="V817" s="29" t="e">
        <f t="shared" si="236"/>
        <v>#N/A</v>
      </c>
      <c r="W817" s="21" t="e">
        <f t="shared" si="245"/>
        <v>#DIV/0!</v>
      </c>
      <c r="X817" s="28">
        <f t="shared" si="237"/>
        <v>0</v>
      </c>
      <c r="Y817" s="28">
        <f t="shared" si="238"/>
        <v>0</v>
      </c>
      <c r="Z817" s="45" t="e">
        <f t="shared" si="246"/>
        <v>#DIV/0!</v>
      </c>
    </row>
    <row r="818" spans="4:26">
      <c r="D818" s="21"/>
      <c r="E818" s="21"/>
      <c r="G818" s="21"/>
      <c r="H818" s="54">
        <f t="shared" si="239"/>
        <v>0</v>
      </c>
      <c r="I818" s="28">
        <f t="shared" si="228"/>
        <v>0</v>
      </c>
      <c r="J818" s="45" t="e">
        <f t="shared" si="240"/>
        <v>#DIV/0!</v>
      </c>
      <c r="K818" s="29">
        <f t="shared" si="241"/>
        <v>3</v>
      </c>
      <c r="L818" s="29">
        <f t="shared" si="229"/>
        <v>0.27</v>
      </c>
      <c r="M818" s="29">
        <f t="shared" si="230"/>
        <v>8.4199999999999997E-2</v>
      </c>
      <c r="N818" s="29">
        <f t="shared" si="231"/>
        <v>12.92</v>
      </c>
      <c r="O818" s="45" t="e">
        <f t="shared" si="242"/>
        <v>#DIV/0!</v>
      </c>
      <c r="P818" s="28">
        <f t="shared" si="232"/>
        <v>10.989169238449415</v>
      </c>
      <c r="Q818" s="28">
        <f t="shared" si="233"/>
        <v>15.087458954343088</v>
      </c>
      <c r="R818" s="45" t="e">
        <f t="shared" si="243"/>
        <v>#DIV/0!</v>
      </c>
      <c r="S818" s="29">
        <f t="shared" si="244"/>
        <v>3</v>
      </c>
      <c r="T818" s="29" t="e">
        <f t="shared" si="234"/>
        <v>#N/A</v>
      </c>
      <c r="U818" s="29" t="e">
        <f t="shared" si="235"/>
        <v>#N/A</v>
      </c>
      <c r="V818" s="29" t="e">
        <f t="shared" si="236"/>
        <v>#N/A</v>
      </c>
      <c r="W818" s="21" t="e">
        <f t="shared" si="245"/>
        <v>#DIV/0!</v>
      </c>
      <c r="X818" s="28">
        <f t="shared" si="237"/>
        <v>0</v>
      </c>
      <c r="Y818" s="28">
        <f t="shared" si="238"/>
        <v>0</v>
      </c>
      <c r="Z818" s="45" t="e">
        <f t="shared" si="246"/>
        <v>#DIV/0!</v>
      </c>
    </row>
    <row r="819" spans="4:26">
      <c r="D819" s="21"/>
      <c r="E819" s="21"/>
      <c r="G819" s="21"/>
      <c r="H819" s="54">
        <f t="shared" si="239"/>
        <v>0</v>
      </c>
      <c r="I819" s="28">
        <f t="shared" si="228"/>
        <v>0</v>
      </c>
      <c r="J819" s="45" t="e">
        <f t="shared" si="240"/>
        <v>#DIV/0!</v>
      </c>
      <c r="K819" s="29">
        <f t="shared" si="241"/>
        <v>3</v>
      </c>
      <c r="L819" s="29">
        <f t="shared" si="229"/>
        <v>0.27</v>
      </c>
      <c r="M819" s="29">
        <f t="shared" si="230"/>
        <v>8.4199999999999997E-2</v>
      </c>
      <c r="N819" s="29">
        <f t="shared" si="231"/>
        <v>12.92</v>
      </c>
      <c r="O819" s="45" t="e">
        <f t="shared" si="242"/>
        <v>#DIV/0!</v>
      </c>
      <c r="P819" s="28">
        <f t="shared" si="232"/>
        <v>10.989169238449415</v>
      </c>
      <c r="Q819" s="28">
        <f t="shared" si="233"/>
        <v>15.087458954343088</v>
      </c>
      <c r="R819" s="45" t="e">
        <f t="shared" si="243"/>
        <v>#DIV/0!</v>
      </c>
      <c r="S819" s="29">
        <f t="shared" si="244"/>
        <v>3</v>
      </c>
      <c r="T819" s="29" t="e">
        <f t="shared" si="234"/>
        <v>#N/A</v>
      </c>
      <c r="U819" s="29" t="e">
        <f t="shared" si="235"/>
        <v>#N/A</v>
      </c>
      <c r="V819" s="29" t="e">
        <f t="shared" si="236"/>
        <v>#N/A</v>
      </c>
      <c r="W819" s="21" t="e">
        <f t="shared" si="245"/>
        <v>#DIV/0!</v>
      </c>
      <c r="X819" s="28">
        <f t="shared" si="237"/>
        <v>0</v>
      </c>
      <c r="Y819" s="28">
        <f t="shared" si="238"/>
        <v>0</v>
      </c>
      <c r="Z819" s="45" t="e">
        <f t="shared" si="246"/>
        <v>#DIV/0!</v>
      </c>
    </row>
    <row r="820" spans="4:26">
      <c r="D820" s="21"/>
      <c r="E820" s="21"/>
      <c r="G820" s="21"/>
      <c r="H820" s="54">
        <f t="shared" si="239"/>
        <v>0</v>
      </c>
      <c r="I820" s="28">
        <f t="shared" si="228"/>
        <v>0</v>
      </c>
      <c r="J820" s="45" t="e">
        <f t="shared" si="240"/>
        <v>#DIV/0!</v>
      </c>
      <c r="K820" s="29">
        <f t="shared" si="241"/>
        <v>3</v>
      </c>
      <c r="L820" s="29">
        <f t="shared" si="229"/>
        <v>0.27</v>
      </c>
      <c r="M820" s="29">
        <f t="shared" si="230"/>
        <v>8.4199999999999997E-2</v>
      </c>
      <c r="N820" s="29">
        <f t="shared" si="231"/>
        <v>12.92</v>
      </c>
      <c r="O820" s="45" t="e">
        <f t="shared" si="242"/>
        <v>#DIV/0!</v>
      </c>
      <c r="P820" s="28">
        <f t="shared" si="232"/>
        <v>10.989169238449415</v>
      </c>
      <c r="Q820" s="28">
        <f t="shared" si="233"/>
        <v>15.087458954343088</v>
      </c>
      <c r="R820" s="45" t="e">
        <f t="shared" si="243"/>
        <v>#DIV/0!</v>
      </c>
      <c r="S820" s="29">
        <f t="shared" si="244"/>
        <v>3</v>
      </c>
      <c r="T820" s="29" t="e">
        <f t="shared" si="234"/>
        <v>#N/A</v>
      </c>
      <c r="U820" s="29" t="e">
        <f t="shared" si="235"/>
        <v>#N/A</v>
      </c>
      <c r="V820" s="29" t="e">
        <f t="shared" si="236"/>
        <v>#N/A</v>
      </c>
      <c r="W820" s="21" t="e">
        <f t="shared" si="245"/>
        <v>#DIV/0!</v>
      </c>
      <c r="X820" s="28">
        <f t="shared" si="237"/>
        <v>0</v>
      </c>
      <c r="Y820" s="28">
        <f t="shared" si="238"/>
        <v>0</v>
      </c>
      <c r="Z820" s="45" t="e">
        <f t="shared" si="246"/>
        <v>#DIV/0!</v>
      </c>
    </row>
    <row r="821" spans="4:26">
      <c r="D821" s="21"/>
      <c r="E821" s="21"/>
      <c r="G821" s="21"/>
      <c r="H821" s="54">
        <f t="shared" si="239"/>
        <v>0</v>
      </c>
      <c r="I821" s="28">
        <f t="shared" si="228"/>
        <v>0</v>
      </c>
      <c r="J821" s="45" t="e">
        <f t="shared" si="240"/>
        <v>#DIV/0!</v>
      </c>
      <c r="K821" s="29">
        <f t="shared" si="241"/>
        <v>3</v>
      </c>
      <c r="L821" s="29">
        <f t="shared" si="229"/>
        <v>0.27</v>
      </c>
      <c r="M821" s="29">
        <f t="shared" si="230"/>
        <v>8.4199999999999997E-2</v>
      </c>
      <c r="N821" s="29">
        <f t="shared" si="231"/>
        <v>12.92</v>
      </c>
      <c r="O821" s="45" t="e">
        <f t="shared" si="242"/>
        <v>#DIV/0!</v>
      </c>
      <c r="P821" s="28">
        <f t="shared" si="232"/>
        <v>10.989169238449415</v>
      </c>
      <c r="Q821" s="28">
        <f t="shared" si="233"/>
        <v>15.087458954343088</v>
      </c>
      <c r="R821" s="45" t="e">
        <f t="shared" si="243"/>
        <v>#DIV/0!</v>
      </c>
      <c r="S821" s="29">
        <f t="shared" si="244"/>
        <v>3</v>
      </c>
      <c r="T821" s="29" t="e">
        <f t="shared" si="234"/>
        <v>#N/A</v>
      </c>
      <c r="U821" s="29" t="e">
        <f t="shared" si="235"/>
        <v>#N/A</v>
      </c>
      <c r="V821" s="29" t="e">
        <f t="shared" si="236"/>
        <v>#N/A</v>
      </c>
      <c r="W821" s="21" t="e">
        <f t="shared" si="245"/>
        <v>#DIV/0!</v>
      </c>
      <c r="X821" s="28">
        <f t="shared" si="237"/>
        <v>0</v>
      </c>
      <c r="Y821" s="28">
        <f t="shared" si="238"/>
        <v>0</v>
      </c>
      <c r="Z821" s="45" t="e">
        <f t="shared" si="246"/>
        <v>#DIV/0!</v>
      </c>
    </row>
    <row r="822" spans="4:26">
      <c r="D822" s="21"/>
      <c r="E822" s="21"/>
      <c r="G822" s="21"/>
      <c r="H822" s="54">
        <f t="shared" si="239"/>
        <v>0</v>
      </c>
      <c r="I822" s="28">
        <f t="shared" si="228"/>
        <v>0</v>
      </c>
      <c r="J822" s="45" t="e">
        <f t="shared" si="240"/>
        <v>#DIV/0!</v>
      </c>
      <c r="K822" s="29">
        <f t="shared" si="241"/>
        <v>3</v>
      </c>
      <c r="L822" s="29">
        <f t="shared" si="229"/>
        <v>0.27</v>
      </c>
      <c r="M822" s="29">
        <f t="shared" si="230"/>
        <v>8.4199999999999997E-2</v>
      </c>
      <c r="N822" s="29">
        <f t="shared" si="231"/>
        <v>12.92</v>
      </c>
      <c r="O822" s="45" t="e">
        <f t="shared" si="242"/>
        <v>#DIV/0!</v>
      </c>
      <c r="P822" s="28">
        <f t="shared" si="232"/>
        <v>10.989169238449415</v>
      </c>
      <c r="Q822" s="28">
        <f t="shared" si="233"/>
        <v>15.087458954343088</v>
      </c>
      <c r="R822" s="45" t="e">
        <f t="shared" si="243"/>
        <v>#DIV/0!</v>
      </c>
      <c r="S822" s="29">
        <f t="shared" si="244"/>
        <v>3</v>
      </c>
      <c r="T822" s="29" t="e">
        <f t="shared" si="234"/>
        <v>#N/A</v>
      </c>
      <c r="U822" s="29" t="e">
        <f t="shared" si="235"/>
        <v>#N/A</v>
      </c>
      <c r="V822" s="29" t="e">
        <f t="shared" si="236"/>
        <v>#N/A</v>
      </c>
      <c r="W822" s="21" t="e">
        <f t="shared" si="245"/>
        <v>#DIV/0!</v>
      </c>
      <c r="X822" s="28">
        <f t="shared" si="237"/>
        <v>0</v>
      </c>
      <c r="Y822" s="28">
        <f t="shared" si="238"/>
        <v>0</v>
      </c>
      <c r="Z822" s="45" t="e">
        <f t="shared" si="246"/>
        <v>#DIV/0!</v>
      </c>
    </row>
    <row r="823" spans="4:26">
      <c r="D823" s="21"/>
      <c r="E823" s="21"/>
      <c r="G823" s="21"/>
      <c r="H823" s="54">
        <f t="shared" si="239"/>
        <v>0</v>
      </c>
      <c r="I823" s="28">
        <f t="shared" si="228"/>
        <v>0</v>
      </c>
      <c r="J823" s="45" t="e">
        <f t="shared" si="240"/>
        <v>#DIV/0!</v>
      </c>
      <c r="K823" s="29">
        <f t="shared" si="241"/>
        <v>3</v>
      </c>
      <c r="L823" s="29">
        <f t="shared" si="229"/>
        <v>0.27</v>
      </c>
      <c r="M823" s="29">
        <f t="shared" si="230"/>
        <v>8.4199999999999997E-2</v>
      </c>
      <c r="N823" s="29">
        <f t="shared" si="231"/>
        <v>12.92</v>
      </c>
      <c r="O823" s="45" t="e">
        <f t="shared" si="242"/>
        <v>#DIV/0!</v>
      </c>
      <c r="P823" s="28">
        <f t="shared" si="232"/>
        <v>10.989169238449415</v>
      </c>
      <c r="Q823" s="28">
        <f t="shared" si="233"/>
        <v>15.087458954343088</v>
      </c>
      <c r="R823" s="45" t="e">
        <f t="shared" si="243"/>
        <v>#DIV/0!</v>
      </c>
      <c r="S823" s="29">
        <f t="shared" si="244"/>
        <v>3</v>
      </c>
      <c r="T823" s="29" t="e">
        <f t="shared" si="234"/>
        <v>#N/A</v>
      </c>
      <c r="U823" s="29" t="e">
        <f t="shared" si="235"/>
        <v>#N/A</v>
      </c>
      <c r="V823" s="29" t="e">
        <f t="shared" si="236"/>
        <v>#N/A</v>
      </c>
      <c r="W823" s="21" t="e">
        <f t="shared" si="245"/>
        <v>#DIV/0!</v>
      </c>
      <c r="X823" s="28">
        <f t="shared" si="237"/>
        <v>0</v>
      </c>
      <c r="Y823" s="28">
        <f t="shared" si="238"/>
        <v>0</v>
      </c>
      <c r="Z823" s="45" t="e">
        <f t="shared" si="246"/>
        <v>#DIV/0!</v>
      </c>
    </row>
    <row r="824" spans="4:26">
      <c r="D824" s="21"/>
      <c r="E824" s="21"/>
      <c r="G824" s="21"/>
      <c r="H824" s="54">
        <f t="shared" si="239"/>
        <v>0</v>
      </c>
      <c r="I824" s="28">
        <f t="shared" si="228"/>
        <v>0</v>
      </c>
      <c r="J824" s="45" t="e">
        <f t="shared" si="240"/>
        <v>#DIV/0!</v>
      </c>
      <c r="K824" s="29">
        <f t="shared" si="241"/>
        <v>3</v>
      </c>
      <c r="L824" s="29">
        <f t="shared" si="229"/>
        <v>0.27</v>
      </c>
      <c r="M824" s="29">
        <f t="shared" si="230"/>
        <v>8.4199999999999997E-2</v>
      </c>
      <c r="N824" s="29">
        <f t="shared" si="231"/>
        <v>12.92</v>
      </c>
      <c r="O824" s="45" t="e">
        <f t="shared" si="242"/>
        <v>#DIV/0!</v>
      </c>
      <c r="P824" s="28">
        <f t="shared" si="232"/>
        <v>10.989169238449415</v>
      </c>
      <c r="Q824" s="28">
        <f t="shared" si="233"/>
        <v>15.087458954343088</v>
      </c>
      <c r="R824" s="45" t="e">
        <f t="shared" si="243"/>
        <v>#DIV/0!</v>
      </c>
      <c r="S824" s="29">
        <f t="shared" si="244"/>
        <v>3</v>
      </c>
      <c r="T824" s="29" t="e">
        <f t="shared" si="234"/>
        <v>#N/A</v>
      </c>
      <c r="U824" s="29" t="e">
        <f t="shared" si="235"/>
        <v>#N/A</v>
      </c>
      <c r="V824" s="29" t="e">
        <f t="shared" si="236"/>
        <v>#N/A</v>
      </c>
      <c r="W824" s="21" t="e">
        <f t="shared" si="245"/>
        <v>#DIV/0!</v>
      </c>
      <c r="X824" s="28">
        <f t="shared" si="237"/>
        <v>0</v>
      </c>
      <c r="Y824" s="28">
        <f t="shared" si="238"/>
        <v>0</v>
      </c>
      <c r="Z824" s="45" t="e">
        <f t="shared" si="246"/>
        <v>#DIV/0!</v>
      </c>
    </row>
    <row r="825" spans="4:26">
      <c r="D825" s="21"/>
      <c r="E825" s="21"/>
      <c r="G825" s="21"/>
      <c r="H825" s="54">
        <f t="shared" si="239"/>
        <v>0</v>
      </c>
      <c r="I825" s="28">
        <f t="shared" si="228"/>
        <v>0</v>
      </c>
      <c r="J825" s="45" t="e">
        <f t="shared" si="240"/>
        <v>#DIV/0!</v>
      </c>
      <c r="K825" s="29">
        <f t="shared" si="241"/>
        <v>3</v>
      </c>
      <c r="L825" s="29">
        <f t="shared" si="229"/>
        <v>0.27</v>
      </c>
      <c r="M825" s="29">
        <f t="shared" si="230"/>
        <v>8.4199999999999997E-2</v>
      </c>
      <c r="N825" s="29">
        <f t="shared" si="231"/>
        <v>12.92</v>
      </c>
      <c r="O825" s="45" t="e">
        <f t="shared" si="242"/>
        <v>#DIV/0!</v>
      </c>
      <c r="P825" s="28">
        <f t="shared" si="232"/>
        <v>10.989169238449415</v>
      </c>
      <c r="Q825" s="28">
        <f t="shared" si="233"/>
        <v>15.087458954343088</v>
      </c>
      <c r="R825" s="45" t="e">
        <f t="shared" si="243"/>
        <v>#DIV/0!</v>
      </c>
      <c r="S825" s="29">
        <f t="shared" si="244"/>
        <v>3</v>
      </c>
      <c r="T825" s="29" t="e">
        <f t="shared" si="234"/>
        <v>#N/A</v>
      </c>
      <c r="U825" s="29" t="e">
        <f t="shared" si="235"/>
        <v>#N/A</v>
      </c>
      <c r="V825" s="29" t="e">
        <f t="shared" si="236"/>
        <v>#N/A</v>
      </c>
      <c r="W825" s="21" t="e">
        <f t="shared" si="245"/>
        <v>#DIV/0!</v>
      </c>
      <c r="X825" s="28">
        <f t="shared" si="237"/>
        <v>0</v>
      </c>
      <c r="Y825" s="28">
        <f t="shared" si="238"/>
        <v>0</v>
      </c>
      <c r="Z825" s="45" t="e">
        <f t="shared" si="246"/>
        <v>#DIV/0!</v>
      </c>
    </row>
    <row r="826" spans="4:26">
      <c r="D826" s="21"/>
      <c r="E826" s="21"/>
      <c r="G826" s="21"/>
      <c r="H826" s="54">
        <f t="shared" si="239"/>
        <v>0</v>
      </c>
      <c r="I826" s="28">
        <f t="shared" si="228"/>
        <v>0</v>
      </c>
      <c r="J826" s="45" t="e">
        <f t="shared" si="240"/>
        <v>#DIV/0!</v>
      </c>
      <c r="K826" s="29">
        <f t="shared" si="241"/>
        <v>3</v>
      </c>
      <c r="L826" s="29">
        <f t="shared" si="229"/>
        <v>0.27</v>
      </c>
      <c r="M826" s="29">
        <f t="shared" si="230"/>
        <v>8.4199999999999997E-2</v>
      </c>
      <c r="N826" s="29">
        <f t="shared" si="231"/>
        <v>12.92</v>
      </c>
      <c r="O826" s="45" t="e">
        <f t="shared" si="242"/>
        <v>#DIV/0!</v>
      </c>
      <c r="P826" s="28">
        <f t="shared" si="232"/>
        <v>10.989169238449415</v>
      </c>
      <c r="Q826" s="28">
        <f t="shared" si="233"/>
        <v>15.087458954343088</v>
      </c>
      <c r="R826" s="45" t="e">
        <f t="shared" si="243"/>
        <v>#DIV/0!</v>
      </c>
      <c r="S826" s="29">
        <f t="shared" si="244"/>
        <v>3</v>
      </c>
      <c r="T826" s="29" t="e">
        <f t="shared" si="234"/>
        <v>#N/A</v>
      </c>
      <c r="U826" s="29" t="e">
        <f t="shared" si="235"/>
        <v>#N/A</v>
      </c>
      <c r="V826" s="29" t="e">
        <f t="shared" si="236"/>
        <v>#N/A</v>
      </c>
      <c r="W826" s="21" t="e">
        <f t="shared" si="245"/>
        <v>#DIV/0!</v>
      </c>
      <c r="X826" s="28">
        <f t="shared" si="237"/>
        <v>0</v>
      </c>
      <c r="Y826" s="28">
        <f t="shared" si="238"/>
        <v>0</v>
      </c>
      <c r="Z826" s="45" t="e">
        <f t="shared" si="246"/>
        <v>#DIV/0!</v>
      </c>
    </row>
    <row r="827" spans="4:26">
      <c r="D827" s="21"/>
      <c r="E827" s="21"/>
      <c r="G827" s="21"/>
      <c r="H827" s="54">
        <f t="shared" si="239"/>
        <v>0</v>
      </c>
      <c r="I827" s="28">
        <f t="shared" si="228"/>
        <v>0</v>
      </c>
      <c r="J827" s="45" t="e">
        <f t="shared" si="240"/>
        <v>#DIV/0!</v>
      </c>
      <c r="K827" s="29">
        <f t="shared" si="241"/>
        <v>3</v>
      </c>
      <c r="L827" s="29">
        <f t="shared" si="229"/>
        <v>0.27</v>
      </c>
      <c r="M827" s="29">
        <f t="shared" si="230"/>
        <v>8.4199999999999997E-2</v>
      </c>
      <c r="N827" s="29">
        <f t="shared" si="231"/>
        <v>12.92</v>
      </c>
      <c r="O827" s="45" t="e">
        <f t="shared" si="242"/>
        <v>#DIV/0!</v>
      </c>
      <c r="P827" s="28">
        <f t="shared" si="232"/>
        <v>10.989169238449415</v>
      </c>
      <c r="Q827" s="28">
        <f t="shared" si="233"/>
        <v>15.087458954343088</v>
      </c>
      <c r="R827" s="45" t="e">
        <f t="shared" si="243"/>
        <v>#DIV/0!</v>
      </c>
      <c r="S827" s="29">
        <f t="shared" si="244"/>
        <v>3</v>
      </c>
      <c r="T827" s="29" t="e">
        <f t="shared" si="234"/>
        <v>#N/A</v>
      </c>
      <c r="U827" s="29" t="e">
        <f t="shared" si="235"/>
        <v>#N/A</v>
      </c>
      <c r="V827" s="29" t="e">
        <f t="shared" si="236"/>
        <v>#N/A</v>
      </c>
      <c r="W827" s="21" t="e">
        <f t="shared" si="245"/>
        <v>#DIV/0!</v>
      </c>
      <c r="X827" s="28">
        <f t="shared" si="237"/>
        <v>0</v>
      </c>
      <c r="Y827" s="28">
        <f t="shared" si="238"/>
        <v>0</v>
      </c>
      <c r="Z827" s="45" t="e">
        <f t="shared" si="246"/>
        <v>#DIV/0!</v>
      </c>
    </row>
    <row r="828" spans="4:26">
      <c r="D828" s="21"/>
      <c r="E828" s="21"/>
      <c r="G828" s="21"/>
      <c r="H828" s="54">
        <f t="shared" si="239"/>
        <v>0</v>
      </c>
      <c r="I828" s="28">
        <f t="shared" si="228"/>
        <v>0</v>
      </c>
      <c r="J828" s="45" t="e">
        <f t="shared" si="240"/>
        <v>#DIV/0!</v>
      </c>
      <c r="K828" s="29">
        <f t="shared" si="241"/>
        <v>3</v>
      </c>
      <c r="L828" s="29">
        <f t="shared" si="229"/>
        <v>0.27</v>
      </c>
      <c r="M828" s="29">
        <f t="shared" si="230"/>
        <v>8.4199999999999997E-2</v>
      </c>
      <c r="N828" s="29">
        <f t="shared" si="231"/>
        <v>12.92</v>
      </c>
      <c r="O828" s="45" t="e">
        <f t="shared" si="242"/>
        <v>#DIV/0!</v>
      </c>
      <c r="P828" s="28">
        <f t="shared" si="232"/>
        <v>10.989169238449415</v>
      </c>
      <c r="Q828" s="28">
        <f t="shared" si="233"/>
        <v>15.087458954343088</v>
      </c>
      <c r="R828" s="45" t="e">
        <f t="shared" si="243"/>
        <v>#DIV/0!</v>
      </c>
      <c r="S828" s="29">
        <f t="shared" si="244"/>
        <v>3</v>
      </c>
      <c r="T828" s="29" t="e">
        <f t="shared" si="234"/>
        <v>#N/A</v>
      </c>
      <c r="U828" s="29" t="e">
        <f t="shared" si="235"/>
        <v>#N/A</v>
      </c>
      <c r="V828" s="29" t="e">
        <f t="shared" si="236"/>
        <v>#N/A</v>
      </c>
      <c r="W828" s="21" t="e">
        <f t="shared" si="245"/>
        <v>#DIV/0!</v>
      </c>
      <c r="X828" s="28">
        <f t="shared" si="237"/>
        <v>0</v>
      </c>
      <c r="Y828" s="28">
        <f t="shared" si="238"/>
        <v>0</v>
      </c>
      <c r="Z828" s="45" t="e">
        <f t="shared" si="246"/>
        <v>#DIV/0!</v>
      </c>
    </row>
    <row r="829" spans="4:26">
      <c r="D829" s="21"/>
      <c r="E829" s="21"/>
      <c r="G829" s="21"/>
      <c r="H829" s="54">
        <f t="shared" si="239"/>
        <v>0</v>
      </c>
      <c r="I829" s="28">
        <f t="shared" si="228"/>
        <v>0</v>
      </c>
      <c r="J829" s="45" t="e">
        <f t="shared" si="240"/>
        <v>#DIV/0!</v>
      </c>
      <c r="K829" s="29">
        <f t="shared" si="241"/>
        <v>3</v>
      </c>
      <c r="L829" s="29">
        <f t="shared" si="229"/>
        <v>0.27</v>
      </c>
      <c r="M829" s="29">
        <f t="shared" si="230"/>
        <v>8.4199999999999997E-2</v>
      </c>
      <c r="N829" s="29">
        <f t="shared" si="231"/>
        <v>12.92</v>
      </c>
      <c r="O829" s="45" t="e">
        <f t="shared" si="242"/>
        <v>#DIV/0!</v>
      </c>
      <c r="P829" s="28">
        <f t="shared" si="232"/>
        <v>10.989169238449415</v>
      </c>
      <c r="Q829" s="28">
        <f t="shared" si="233"/>
        <v>15.087458954343088</v>
      </c>
      <c r="R829" s="45" t="e">
        <f t="shared" si="243"/>
        <v>#DIV/0!</v>
      </c>
      <c r="S829" s="29">
        <f t="shared" si="244"/>
        <v>3</v>
      </c>
      <c r="T829" s="29" t="e">
        <f t="shared" si="234"/>
        <v>#N/A</v>
      </c>
      <c r="U829" s="29" t="e">
        <f t="shared" si="235"/>
        <v>#N/A</v>
      </c>
      <c r="V829" s="29" t="e">
        <f t="shared" si="236"/>
        <v>#N/A</v>
      </c>
      <c r="W829" s="21" t="e">
        <f t="shared" si="245"/>
        <v>#DIV/0!</v>
      </c>
      <c r="X829" s="28">
        <f t="shared" si="237"/>
        <v>0</v>
      </c>
      <c r="Y829" s="28">
        <f t="shared" si="238"/>
        <v>0</v>
      </c>
      <c r="Z829" s="45" t="e">
        <f t="shared" si="246"/>
        <v>#DIV/0!</v>
      </c>
    </row>
    <row r="830" spans="4:26">
      <c r="D830" s="21"/>
      <c r="E830" s="21"/>
      <c r="G830" s="21"/>
      <c r="H830" s="54">
        <f t="shared" si="239"/>
        <v>0</v>
      </c>
      <c r="I830" s="28">
        <f t="shared" si="228"/>
        <v>0</v>
      </c>
      <c r="J830" s="45" t="e">
        <f t="shared" si="240"/>
        <v>#DIV/0!</v>
      </c>
      <c r="K830" s="29">
        <f t="shared" si="241"/>
        <v>3</v>
      </c>
      <c r="L830" s="29">
        <f t="shared" si="229"/>
        <v>0.27</v>
      </c>
      <c r="M830" s="29">
        <f t="shared" si="230"/>
        <v>8.4199999999999997E-2</v>
      </c>
      <c r="N830" s="29">
        <f t="shared" si="231"/>
        <v>12.92</v>
      </c>
      <c r="O830" s="45" t="e">
        <f t="shared" si="242"/>
        <v>#DIV/0!</v>
      </c>
      <c r="P830" s="28">
        <f t="shared" si="232"/>
        <v>10.989169238449415</v>
      </c>
      <c r="Q830" s="28">
        <f t="shared" si="233"/>
        <v>15.087458954343088</v>
      </c>
      <c r="R830" s="45" t="e">
        <f t="shared" si="243"/>
        <v>#DIV/0!</v>
      </c>
      <c r="S830" s="29">
        <f t="shared" si="244"/>
        <v>3</v>
      </c>
      <c r="T830" s="29" t="e">
        <f t="shared" si="234"/>
        <v>#N/A</v>
      </c>
      <c r="U830" s="29" t="e">
        <f t="shared" si="235"/>
        <v>#N/A</v>
      </c>
      <c r="V830" s="29" t="e">
        <f t="shared" si="236"/>
        <v>#N/A</v>
      </c>
      <c r="W830" s="21" t="e">
        <f t="shared" si="245"/>
        <v>#DIV/0!</v>
      </c>
      <c r="X830" s="28">
        <f t="shared" si="237"/>
        <v>0</v>
      </c>
      <c r="Y830" s="28">
        <f t="shared" si="238"/>
        <v>0</v>
      </c>
      <c r="Z830" s="45" t="e">
        <f t="shared" si="246"/>
        <v>#DIV/0!</v>
      </c>
    </row>
    <row r="831" spans="4:26">
      <c r="D831" s="21"/>
      <c r="E831" s="21"/>
      <c r="G831" s="21"/>
      <c r="H831" s="54">
        <f t="shared" si="239"/>
        <v>0</v>
      </c>
      <c r="I831" s="28">
        <f t="shared" si="228"/>
        <v>0</v>
      </c>
      <c r="J831" s="45" t="e">
        <f t="shared" si="240"/>
        <v>#DIV/0!</v>
      </c>
      <c r="K831" s="29">
        <f t="shared" si="241"/>
        <v>3</v>
      </c>
      <c r="L831" s="29">
        <f t="shared" si="229"/>
        <v>0.27</v>
      </c>
      <c r="M831" s="29">
        <f t="shared" si="230"/>
        <v>8.4199999999999997E-2</v>
      </c>
      <c r="N831" s="29">
        <f t="shared" si="231"/>
        <v>12.92</v>
      </c>
      <c r="O831" s="45" t="e">
        <f t="shared" si="242"/>
        <v>#DIV/0!</v>
      </c>
      <c r="P831" s="28">
        <f t="shared" si="232"/>
        <v>10.989169238449415</v>
      </c>
      <c r="Q831" s="28">
        <f t="shared" si="233"/>
        <v>15.087458954343088</v>
      </c>
      <c r="R831" s="45" t="e">
        <f t="shared" si="243"/>
        <v>#DIV/0!</v>
      </c>
      <c r="S831" s="29">
        <f t="shared" si="244"/>
        <v>3</v>
      </c>
      <c r="T831" s="29" t="e">
        <f t="shared" si="234"/>
        <v>#N/A</v>
      </c>
      <c r="U831" s="29" t="e">
        <f t="shared" si="235"/>
        <v>#N/A</v>
      </c>
      <c r="V831" s="29" t="e">
        <f t="shared" si="236"/>
        <v>#N/A</v>
      </c>
      <c r="W831" s="21" t="e">
        <f t="shared" si="245"/>
        <v>#DIV/0!</v>
      </c>
      <c r="X831" s="28">
        <f t="shared" si="237"/>
        <v>0</v>
      </c>
      <c r="Y831" s="28">
        <f t="shared" si="238"/>
        <v>0</v>
      </c>
      <c r="Z831" s="45" t="e">
        <f t="shared" si="246"/>
        <v>#DIV/0!</v>
      </c>
    </row>
    <row r="832" spans="4:26">
      <c r="D832" s="21"/>
      <c r="E832" s="21"/>
      <c r="G832" s="21"/>
      <c r="H832" s="54">
        <f t="shared" si="239"/>
        <v>0</v>
      </c>
      <c r="I832" s="28">
        <f t="shared" si="228"/>
        <v>0</v>
      </c>
      <c r="J832" s="45" t="e">
        <f t="shared" si="240"/>
        <v>#DIV/0!</v>
      </c>
      <c r="K832" s="29">
        <f t="shared" si="241"/>
        <v>3</v>
      </c>
      <c r="L832" s="29">
        <f t="shared" si="229"/>
        <v>0.27</v>
      </c>
      <c r="M832" s="29">
        <f t="shared" si="230"/>
        <v>8.4199999999999997E-2</v>
      </c>
      <c r="N832" s="29">
        <f t="shared" si="231"/>
        <v>12.92</v>
      </c>
      <c r="O832" s="45" t="e">
        <f t="shared" si="242"/>
        <v>#DIV/0!</v>
      </c>
      <c r="P832" s="28">
        <f t="shared" si="232"/>
        <v>10.989169238449415</v>
      </c>
      <c r="Q832" s="28">
        <f t="shared" si="233"/>
        <v>15.087458954343088</v>
      </c>
      <c r="R832" s="45" t="e">
        <f t="shared" si="243"/>
        <v>#DIV/0!</v>
      </c>
      <c r="S832" s="29">
        <f t="shared" si="244"/>
        <v>3</v>
      </c>
      <c r="T832" s="29" t="e">
        <f t="shared" si="234"/>
        <v>#N/A</v>
      </c>
      <c r="U832" s="29" t="e">
        <f t="shared" si="235"/>
        <v>#N/A</v>
      </c>
      <c r="V832" s="29" t="e">
        <f t="shared" si="236"/>
        <v>#N/A</v>
      </c>
      <c r="W832" s="21" t="e">
        <f t="shared" si="245"/>
        <v>#DIV/0!</v>
      </c>
      <c r="X832" s="28">
        <f t="shared" si="237"/>
        <v>0</v>
      </c>
      <c r="Y832" s="28">
        <f t="shared" si="238"/>
        <v>0</v>
      </c>
      <c r="Z832" s="45" t="e">
        <f t="shared" si="246"/>
        <v>#DIV/0!</v>
      </c>
    </row>
    <row r="833" spans="4:26">
      <c r="D833" s="21"/>
      <c r="E833" s="21"/>
      <c r="G833" s="21"/>
      <c r="H833" s="54">
        <f t="shared" si="239"/>
        <v>0</v>
      </c>
      <c r="I833" s="28">
        <f t="shared" si="228"/>
        <v>0</v>
      </c>
      <c r="J833" s="45" t="e">
        <f t="shared" si="240"/>
        <v>#DIV/0!</v>
      </c>
      <c r="K833" s="29">
        <f t="shared" si="241"/>
        <v>3</v>
      </c>
      <c r="L833" s="29">
        <f t="shared" si="229"/>
        <v>0.27</v>
      </c>
      <c r="M833" s="29">
        <f t="shared" si="230"/>
        <v>8.4199999999999997E-2</v>
      </c>
      <c r="N833" s="29">
        <f t="shared" si="231"/>
        <v>12.92</v>
      </c>
      <c r="O833" s="45" t="e">
        <f t="shared" si="242"/>
        <v>#DIV/0!</v>
      </c>
      <c r="P833" s="28">
        <f t="shared" si="232"/>
        <v>10.989169238449415</v>
      </c>
      <c r="Q833" s="28">
        <f t="shared" si="233"/>
        <v>15.087458954343088</v>
      </c>
      <c r="R833" s="45" t="e">
        <f t="shared" si="243"/>
        <v>#DIV/0!</v>
      </c>
      <c r="S833" s="29">
        <f t="shared" si="244"/>
        <v>3</v>
      </c>
      <c r="T833" s="29" t="e">
        <f t="shared" si="234"/>
        <v>#N/A</v>
      </c>
      <c r="U833" s="29" t="e">
        <f t="shared" si="235"/>
        <v>#N/A</v>
      </c>
      <c r="V833" s="29" t="e">
        <f t="shared" si="236"/>
        <v>#N/A</v>
      </c>
      <c r="W833" s="21" t="e">
        <f t="shared" si="245"/>
        <v>#DIV/0!</v>
      </c>
      <c r="X833" s="28">
        <f t="shared" si="237"/>
        <v>0</v>
      </c>
      <c r="Y833" s="28">
        <f t="shared" si="238"/>
        <v>0</v>
      </c>
      <c r="Z833" s="45" t="e">
        <f t="shared" si="246"/>
        <v>#DIV/0!</v>
      </c>
    </row>
    <row r="834" spans="4:26">
      <c r="D834" s="21"/>
      <c r="E834" s="21"/>
      <c r="G834" s="21"/>
      <c r="H834" s="54">
        <f t="shared" si="239"/>
        <v>0</v>
      </c>
      <c r="I834" s="28">
        <f t="shared" si="228"/>
        <v>0</v>
      </c>
      <c r="J834" s="45" t="e">
        <f t="shared" si="240"/>
        <v>#DIV/0!</v>
      </c>
      <c r="K834" s="29">
        <f t="shared" si="241"/>
        <v>3</v>
      </c>
      <c r="L834" s="29">
        <f t="shared" si="229"/>
        <v>0.27</v>
      </c>
      <c r="M834" s="29">
        <f t="shared" si="230"/>
        <v>8.4199999999999997E-2</v>
      </c>
      <c r="N834" s="29">
        <f t="shared" si="231"/>
        <v>12.92</v>
      </c>
      <c r="O834" s="45" t="e">
        <f t="shared" si="242"/>
        <v>#DIV/0!</v>
      </c>
      <c r="P834" s="28">
        <f t="shared" si="232"/>
        <v>10.989169238449415</v>
      </c>
      <c r="Q834" s="28">
        <f t="shared" si="233"/>
        <v>15.087458954343088</v>
      </c>
      <c r="R834" s="45" t="e">
        <f t="shared" si="243"/>
        <v>#DIV/0!</v>
      </c>
      <c r="S834" s="29">
        <f t="shared" si="244"/>
        <v>3</v>
      </c>
      <c r="T834" s="29" t="e">
        <f t="shared" si="234"/>
        <v>#N/A</v>
      </c>
      <c r="U834" s="29" t="e">
        <f t="shared" si="235"/>
        <v>#N/A</v>
      </c>
      <c r="V834" s="29" t="e">
        <f t="shared" si="236"/>
        <v>#N/A</v>
      </c>
      <c r="W834" s="21" t="e">
        <f t="shared" si="245"/>
        <v>#DIV/0!</v>
      </c>
      <c r="X834" s="28">
        <f t="shared" si="237"/>
        <v>0</v>
      </c>
      <c r="Y834" s="28">
        <f t="shared" si="238"/>
        <v>0</v>
      </c>
      <c r="Z834" s="45" t="e">
        <f t="shared" si="246"/>
        <v>#DIV/0!</v>
      </c>
    </row>
    <row r="835" spans="4:26">
      <c r="D835" s="21"/>
      <c r="E835" s="21"/>
      <c r="G835" s="21"/>
      <c r="H835" s="54">
        <f t="shared" si="239"/>
        <v>0</v>
      </c>
      <c r="I835" s="28">
        <f t="shared" si="228"/>
        <v>0</v>
      </c>
      <c r="J835" s="45" t="e">
        <f t="shared" si="240"/>
        <v>#DIV/0!</v>
      </c>
      <c r="K835" s="29">
        <f t="shared" si="241"/>
        <v>3</v>
      </c>
      <c r="L835" s="29">
        <f t="shared" si="229"/>
        <v>0.27</v>
      </c>
      <c r="M835" s="29">
        <f t="shared" si="230"/>
        <v>8.4199999999999997E-2</v>
      </c>
      <c r="N835" s="29">
        <f t="shared" si="231"/>
        <v>12.92</v>
      </c>
      <c r="O835" s="45" t="e">
        <f t="shared" si="242"/>
        <v>#DIV/0!</v>
      </c>
      <c r="P835" s="28">
        <f t="shared" si="232"/>
        <v>10.989169238449415</v>
      </c>
      <c r="Q835" s="28">
        <f t="shared" si="233"/>
        <v>15.087458954343088</v>
      </c>
      <c r="R835" s="45" t="e">
        <f t="shared" si="243"/>
        <v>#DIV/0!</v>
      </c>
      <c r="S835" s="29">
        <f t="shared" si="244"/>
        <v>3</v>
      </c>
      <c r="T835" s="29" t="e">
        <f t="shared" si="234"/>
        <v>#N/A</v>
      </c>
      <c r="U835" s="29" t="e">
        <f t="shared" si="235"/>
        <v>#N/A</v>
      </c>
      <c r="V835" s="29" t="e">
        <f t="shared" si="236"/>
        <v>#N/A</v>
      </c>
      <c r="W835" s="21" t="e">
        <f t="shared" si="245"/>
        <v>#DIV/0!</v>
      </c>
      <c r="X835" s="28">
        <f t="shared" si="237"/>
        <v>0</v>
      </c>
      <c r="Y835" s="28">
        <f t="shared" si="238"/>
        <v>0</v>
      </c>
      <c r="Z835" s="45" t="e">
        <f t="shared" si="246"/>
        <v>#DIV/0!</v>
      </c>
    </row>
    <row r="836" spans="4:26">
      <c r="D836" s="21"/>
      <c r="E836" s="21"/>
      <c r="G836" s="21"/>
      <c r="H836" s="54">
        <f t="shared" si="239"/>
        <v>0</v>
      </c>
      <c r="I836" s="28">
        <f t="shared" si="228"/>
        <v>0</v>
      </c>
      <c r="J836" s="45" t="e">
        <f t="shared" si="240"/>
        <v>#DIV/0!</v>
      </c>
      <c r="K836" s="29">
        <f t="shared" si="241"/>
        <v>3</v>
      </c>
      <c r="L836" s="29">
        <f t="shared" si="229"/>
        <v>0.27</v>
      </c>
      <c r="M836" s="29">
        <f t="shared" si="230"/>
        <v>8.4199999999999997E-2</v>
      </c>
      <c r="N836" s="29">
        <f t="shared" si="231"/>
        <v>12.92</v>
      </c>
      <c r="O836" s="45" t="e">
        <f t="shared" si="242"/>
        <v>#DIV/0!</v>
      </c>
      <c r="P836" s="28">
        <f t="shared" si="232"/>
        <v>10.989169238449415</v>
      </c>
      <c r="Q836" s="28">
        <f t="shared" si="233"/>
        <v>15.087458954343088</v>
      </c>
      <c r="R836" s="45" t="e">
        <f t="shared" si="243"/>
        <v>#DIV/0!</v>
      </c>
      <c r="S836" s="29">
        <f t="shared" si="244"/>
        <v>3</v>
      </c>
      <c r="T836" s="29" t="e">
        <f t="shared" si="234"/>
        <v>#N/A</v>
      </c>
      <c r="U836" s="29" t="e">
        <f t="shared" si="235"/>
        <v>#N/A</v>
      </c>
      <c r="V836" s="29" t="e">
        <f t="shared" si="236"/>
        <v>#N/A</v>
      </c>
      <c r="W836" s="21" t="e">
        <f t="shared" si="245"/>
        <v>#DIV/0!</v>
      </c>
      <c r="X836" s="28">
        <f t="shared" si="237"/>
        <v>0</v>
      </c>
      <c r="Y836" s="28">
        <f t="shared" si="238"/>
        <v>0</v>
      </c>
      <c r="Z836" s="45" t="e">
        <f t="shared" si="246"/>
        <v>#DIV/0!</v>
      </c>
    </row>
    <row r="837" spans="4:26">
      <c r="D837" s="21"/>
      <c r="E837" s="21"/>
      <c r="G837" s="21"/>
      <c r="H837" s="54">
        <f t="shared" si="239"/>
        <v>0</v>
      </c>
      <c r="I837" s="28">
        <f t="shared" si="228"/>
        <v>0</v>
      </c>
      <c r="J837" s="45" t="e">
        <f t="shared" si="240"/>
        <v>#DIV/0!</v>
      </c>
      <c r="K837" s="29">
        <f t="shared" si="241"/>
        <v>3</v>
      </c>
      <c r="L837" s="29">
        <f t="shared" si="229"/>
        <v>0.27</v>
      </c>
      <c r="M837" s="29">
        <f t="shared" si="230"/>
        <v>8.4199999999999997E-2</v>
      </c>
      <c r="N837" s="29">
        <f t="shared" si="231"/>
        <v>12.92</v>
      </c>
      <c r="O837" s="45" t="e">
        <f t="shared" si="242"/>
        <v>#DIV/0!</v>
      </c>
      <c r="P837" s="28">
        <f t="shared" si="232"/>
        <v>10.989169238449415</v>
      </c>
      <c r="Q837" s="28">
        <f t="shared" si="233"/>
        <v>15.087458954343088</v>
      </c>
      <c r="R837" s="45" t="e">
        <f t="shared" si="243"/>
        <v>#DIV/0!</v>
      </c>
      <c r="S837" s="29">
        <f t="shared" si="244"/>
        <v>3</v>
      </c>
      <c r="T837" s="29" t="e">
        <f t="shared" si="234"/>
        <v>#N/A</v>
      </c>
      <c r="U837" s="29" t="e">
        <f t="shared" si="235"/>
        <v>#N/A</v>
      </c>
      <c r="V837" s="29" t="e">
        <f t="shared" si="236"/>
        <v>#N/A</v>
      </c>
      <c r="W837" s="21" t="e">
        <f t="shared" si="245"/>
        <v>#DIV/0!</v>
      </c>
      <c r="X837" s="28">
        <f t="shared" si="237"/>
        <v>0</v>
      </c>
      <c r="Y837" s="28">
        <f t="shared" si="238"/>
        <v>0</v>
      </c>
      <c r="Z837" s="45" t="e">
        <f t="shared" si="246"/>
        <v>#DIV/0!</v>
      </c>
    </row>
    <row r="838" spans="4:26">
      <c r="D838" s="21"/>
      <c r="E838" s="21"/>
      <c r="G838" s="21"/>
      <c r="H838" s="54">
        <f t="shared" si="239"/>
        <v>0</v>
      </c>
      <c r="I838" s="28">
        <f t="shared" si="228"/>
        <v>0</v>
      </c>
      <c r="J838" s="45" t="e">
        <f t="shared" si="240"/>
        <v>#DIV/0!</v>
      </c>
      <c r="K838" s="29">
        <f t="shared" si="241"/>
        <v>3</v>
      </c>
      <c r="L838" s="29">
        <f t="shared" si="229"/>
        <v>0.27</v>
      </c>
      <c r="M838" s="29">
        <f t="shared" si="230"/>
        <v>8.4199999999999997E-2</v>
      </c>
      <c r="N838" s="29">
        <f t="shared" si="231"/>
        <v>12.92</v>
      </c>
      <c r="O838" s="45" t="e">
        <f t="shared" si="242"/>
        <v>#DIV/0!</v>
      </c>
      <c r="P838" s="28">
        <f t="shared" si="232"/>
        <v>10.989169238449415</v>
      </c>
      <c r="Q838" s="28">
        <f t="shared" si="233"/>
        <v>15.087458954343088</v>
      </c>
      <c r="R838" s="45" t="e">
        <f t="shared" si="243"/>
        <v>#DIV/0!</v>
      </c>
      <c r="S838" s="29">
        <f t="shared" si="244"/>
        <v>3</v>
      </c>
      <c r="T838" s="29" t="e">
        <f t="shared" si="234"/>
        <v>#N/A</v>
      </c>
      <c r="U838" s="29" t="e">
        <f t="shared" si="235"/>
        <v>#N/A</v>
      </c>
      <c r="V838" s="29" t="e">
        <f t="shared" si="236"/>
        <v>#N/A</v>
      </c>
      <c r="W838" s="21" t="e">
        <f t="shared" si="245"/>
        <v>#DIV/0!</v>
      </c>
      <c r="X838" s="28">
        <f t="shared" si="237"/>
        <v>0</v>
      </c>
      <c r="Y838" s="28">
        <f t="shared" si="238"/>
        <v>0</v>
      </c>
      <c r="Z838" s="45" t="e">
        <f t="shared" si="246"/>
        <v>#DIV/0!</v>
      </c>
    </row>
    <row r="839" spans="4:26">
      <c r="D839" s="21"/>
      <c r="E839" s="21"/>
      <c r="G839" s="21"/>
      <c r="H839" s="54">
        <f t="shared" si="239"/>
        <v>0</v>
      </c>
      <c r="I839" s="28">
        <f t="shared" ref="I839:I902" si="247">MROUND(H839,0.5)</f>
        <v>0</v>
      </c>
      <c r="J839" s="45" t="e">
        <f t="shared" si="240"/>
        <v>#DIV/0!</v>
      </c>
      <c r="K839" s="29">
        <f t="shared" si="241"/>
        <v>3</v>
      </c>
      <c r="L839" s="29">
        <f t="shared" ref="L839:L902" si="248">VLOOKUP(I839,TableRefFR,2+K839)</f>
        <v>0.27</v>
      </c>
      <c r="M839" s="29">
        <f t="shared" ref="M839:M902" si="249">VLOOKUP(I839,TableRefFR,3+K839)</f>
        <v>8.4199999999999997E-2</v>
      </c>
      <c r="N839" s="29">
        <f t="shared" ref="N839:N902" si="250">VLOOKUP(I839,TableRefFR,4+K839)</f>
        <v>12.92</v>
      </c>
      <c r="O839" s="45" t="e">
        <f t="shared" si="242"/>
        <v>#DIV/0!</v>
      </c>
      <c r="P839" s="28">
        <f t="shared" ref="P839:P902" si="251">VLOOKUP(I839,CorpFR,2+K839)</f>
        <v>10.989169238449415</v>
      </c>
      <c r="Q839" s="28">
        <f t="shared" ref="Q839:Q902" si="252">VLOOKUP(I839,CorpFR,3+K839)</f>
        <v>15.087458954343088</v>
      </c>
      <c r="R839" s="45" t="e">
        <f t="shared" si="243"/>
        <v>#DIV/0!</v>
      </c>
      <c r="S839" s="29">
        <f t="shared" si="244"/>
        <v>3</v>
      </c>
      <c r="T839" s="29" t="e">
        <f t="shared" ref="T839:T902" si="253">VLOOKUP(I839,TableRefIOTF,2+S839)</f>
        <v>#N/A</v>
      </c>
      <c r="U839" s="29" t="e">
        <f t="shared" ref="U839:U902" si="254">VLOOKUP(I839,TableRefIOTF,3+S839)</f>
        <v>#N/A</v>
      </c>
      <c r="V839" s="29" t="e">
        <f t="shared" ref="V839:V902" si="255">VLOOKUP(I839,TableRefIOTF,4+S839)</f>
        <v>#N/A</v>
      </c>
      <c r="W839" s="21" t="e">
        <f t="shared" si="245"/>
        <v>#DIV/0!</v>
      </c>
      <c r="X839" s="28">
        <f t="shared" ref="X839:X902" si="256">VLOOKUP(I839,CorpIOTF,2+S839)</f>
        <v>0</v>
      </c>
      <c r="Y839" s="28">
        <f t="shared" ref="Y839:Y902" si="257">VLOOKUP(I839,CorpIOTF,3+S839)</f>
        <v>0</v>
      </c>
      <c r="Z839" s="45" t="e">
        <f t="shared" si="246"/>
        <v>#DIV/0!</v>
      </c>
    </row>
    <row r="840" spans="4:26">
      <c r="D840" s="21"/>
      <c r="E840" s="21"/>
      <c r="G840" s="21"/>
      <c r="H840" s="54">
        <f t="shared" ref="H840:H903" si="258">DATEDIF(B840,F840,"d")/365.25</f>
        <v>0</v>
      </c>
      <c r="I840" s="28">
        <f t="shared" si="247"/>
        <v>0</v>
      </c>
      <c r="J840" s="45" t="e">
        <f t="shared" ref="J840:J903" si="259">(D840/(E840*E840))*10000</f>
        <v>#DIV/0!</v>
      </c>
      <c r="K840" s="29">
        <f t="shared" ref="K840:K903" si="260">IF(OR(C840=1),0,3)</f>
        <v>3</v>
      </c>
      <c r="L840" s="29">
        <f t="shared" si="248"/>
        <v>0.27</v>
      </c>
      <c r="M840" s="29">
        <f t="shared" si="249"/>
        <v>8.4199999999999997E-2</v>
      </c>
      <c r="N840" s="29">
        <f t="shared" si="250"/>
        <v>12.92</v>
      </c>
      <c r="O840" s="45" t="e">
        <f t="shared" ref="O840:O903" si="261">(((J840/N840)^L840)-1)/(L840*M840)</f>
        <v>#DIV/0!</v>
      </c>
      <c r="P840" s="28">
        <f t="shared" si="251"/>
        <v>10.989169238449415</v>
      </c>
      <c r="Q840" s="28">
        <f t="shared" si="252"/>
        <v>15.087458954343088</v>
      </c>
      <c r="R840" s="45" t="e">
        <f t="shared" ref="R840:R903" si="262">IF(J840&gt;Q840,"surpoids",IF(J840&lt;P840,"ins. Pondérale","corpulence normale"))</f>
        <v>#DIV/0!</v>
      </c>
      <c r="S840" s="29">
        <f t="shared" ref="S840:S903" si="263">IF(OR(C840=1),0,3)</f>
        <v>3</v>
      </c>
      <c r="T840" s="29" t="e">
        <f t="shared" si="253"/>
        <v>#N/A</v>
      </c>
      <c r="U840" s="29" t="e">
        <f t="shared" si="254"/>
        <v>#N/A</v>
      </c>
      <c r="V840" s="29" t="e">
        <f t="shared" si="255"/>
        <v>#N/A</v>
      </c>
      <c r="W840" s="21" t="e">
        <f t="shared" ref="W840:W903" si="264">(((J840/V840)^T840)-1)/(T840*U840)</f>
        <v>#DIV/0!</v>
      </c>
      <c r="X840" s="28">
        <f t="shared" si="256"/>
        <v>0</v>
      </c>
      <c r="Y840" s="28">
        <f t="shared" si="257"/>
        <v>0</v>
      </c>
      <c r="Z840" s="45" t="e">
        <f t="shared" ref="Z840:Z903" si="265">IF(J840&gt;Y840,"obésité",IF(J840&gt;X840,"surpoids","pas de surpoids ni d'obésité"))</f>
        <v>#DIV/0!</v>
      </c>
    </row>
    <row r="841" spans="4:26">
      <c r="D841" s="21"/>
      <c r="E841" s="21"/>
      <c r="G841" s="21"/>
      <c r="H841" s="54">
        <f t="shared" si="258"/>
        <v>0</v>
      </c>
      <c r="I841" s="28">
        <f t="shared" si="247"/>
        <v>0</v>
      </c>
      <c r="J841" s="45" t="e">
        <f t="shared" si="259"/>
        <v>#DIV/0!</v>
      </c>
      <c r="K841" s="29">
        <f t="shared" si="260"/>
        <v>3</v>
      </c>
      <c r="L841" s="29">
        <f t="shared" si="248"/>
        <v>0.27</v>
      </c>
      <c r="M841" s="29">
        <f t="shared" si="249"/>
        <v>8.4199999999999997E-2</v>
      </c>
      <c r="N841" s="29">
        <f t="shared" si="250"/>
        <v>12.92</v>
      </c>
      <c r="O841" s="45" t="e">
        <f t="shared" si="261"/>
        <v>#DIV/0!</v>
      </c>
      <c r="P841" s="28">
        <f t="shared" si="251"/>
        <v>10.989169238449415</v>
      </c>
      <c r="Q841" s="28">
        <f t="shared" si="252"/>
        <v>15.087458954343088</v>
      </c>
      <c r="R841" s="45" t="e">
        <f t="shared" si="262"/>
        <v>#DIV/0!</v>
      </c>
      <c r="S841" s="29">
        <f t="shared" si="263"/>
        <v>3</v>
      </c>
      <c r="T841" s="29" t="e">
        <f t="shared" si="253"/>
        <v>#N/A</v>
      </c>
      <c r="U841" s="29" t="e">
        <f t="shared" si="254"/>
        <v>#N/A</v>
      </c>
      <c r="V841" s="29" t="e">
        <f t="shared" si="255"/>
        <v>#N/A</v>
      </c>
      <c r="W841" s="21" t="e">
        <f t="shared" si="264"/>
        <v>#DIV/0!</v>
      </c>
      <c r="X841" s="28">
        <f t="shared" si="256"/>
        <v>0</v>
      </c>
      <c r="Y841" s="28">
        <f t="shared" si="257"/>
        <v>0</v>
      </c>
      <c r="Z841" s="45" t="e">
        <f t="shared" si="265"/>
        <v>#DIV/0!</v>
      </c>
    </row>
    <row r="842" spans="4:26">
      <c r="D842" s="21"/>
      <c r="E842" s="21"/>
      <c r="G842" s="21"/>
      <c r="H842" s="54">
        <f t="shared" si="258"/>
        <v>0</v>
      </c>
      <c r="I842" s="28">
        <f t="shared" si="247"/>
        <v>0</v>
      </c>
      <c r="J842" s="45" t="e">
        <f t="shared" si="259"/>
        <v>#DIV/0!</v>
      </c>
      <c r="K842" s="29">
        <f t="shared" si="260"/>
        <v>3</v>
      </c>
      <c r="L842" s="29">
        <f t="shared" si="248"/>
        <v>0.27</v>
      </c>
      <c r="M842" s="29">
        <f t="shared" si="249"/>
        <v>8.4199999999999997E-2</v>
      </c>
      <c r="N842" s="29">
        <f t="shared" si="250"/>
        <v>12.92</v>
      </c>
      <c r="O842" s="45" t="e">
        <f t="shared" si="261"/>
        <v>#DIV/0!</v>
      </c>
      <c r="P842" s="28">
        <f t="shared" si="251"/>
        <v>10.989169238449415</v>
      </c>
      <c r="Q842" s="28">
        <f t="shared" si="252"/>
        <v>15.087458954343088</v>
      </c>
      <c r="R842" s="45" t="e">
        <f t="shared" si="262"/>
        <v>#DIV/0!</v>
      </c>
      <c r="S842" s="29">
        <f t="shared" si="263"/>
        <v>3</v>
      </c>
      <c r="T842" s="29" t="e">
        <f t="shared" si="253"/>
        <v>#N/A</v>
      </c>
      <c r="U842" s="29" t="e">
        <f t="shared" si="254"/>
        <v>#N/A</v>
      </c>
      <c r="V842" s="29" t="e">
        <f t="shared" si="255"/>
        <v>#N/A</v>
      </c>
      <c r="W842" s="21" t="e">
        <f t="shared" si="264"/>
        <v>#DIV/0!</v>
      </c>
      <c r="X842" s="28">
        <f t="shared" si="256"/>
        <v>0</v>
      </c>
      <c r="Y842" s="28">
        <f t="shared" si="257"/>
        <v>0</v>
      </c>
      <c r="Z842" s="45" t="e">
        <f t="shared" si="265"/>
        <v>#DIV/0!</v>
      </c>
    </row>
    <row r="843" spans="4:26">
      <c r="D843" s="21"/>
      <c r="E843" s="21"/>
      <c r="G843" s="21"/>
      <c r="H843" s="54">
        <f t="shared" si="258"/>
        <v>0</v>
      </c>
      <c r="I843" s="28">
        <f t="shared" si="247"/>
        <v>0</v>
      </c>
      <c r="J843" s="45" t="e">
        <f t="shared" si="259"/>
        <v>#DIV/0!</v>
      </c>
      <c r="K843" s="29">
        <f t="shared" si="260"/>
        <v>3</v>
      </c>
      <c r="L843" s="29">
        <f t="shared" si="248"/>
        <v>0.27</v>
      </c>
      <c r="M843" s="29">
        <f t="shared" si="249"/>
        <v>8.4199999999999997E-2</v>
      </c>
      <c r="N843" s="29">
        <f t="shared" si="250"/>
        <v>12.92</v>
      </c>
      <c r="O843" s="45" t="e">
        <f t="shared" si="261"/>
        <v>#DIV/0!</v>
      </c>
      <c r="P843" s="28">
        <f t="shared" si="251"/>
        <v>10.989169238449415</v>
      </c>
      <c r="Q843" s="28">
        <f t="shared" si="252"/>
        <v>15.087458954343088</v>
      </c>
      <c r="R843" s="45" t="e">
        <f t="shared" si="262"/>
        <v>#DIV/0!</v>
      </c>
      <c r="S843" s="29">
        <f t="shared" si="263"/>
        <v>3</v>
      </c>
      <c r="T843" s="29" t="e">
        <f t="shared" si="253"/>
        <v>#N/A</v>
      </c>
      <c r="U843" s="29" t="e">
        <f t="shared" si="254"/>
        <v>#N/A</v>
      </c>
      <c r="V843" s="29" t="e">
        <f t="shared" si="255"/>
        <v>#N/A</v>
      </c>
      <c r="W843" s="21" t="e">
        <f t="shared" si="264"/>
        <v>#DIV/0!</v>
      </c>
      <c r="X843" s="28">
        <f t="shared" si="256"/>
        <v>0</v>
      </c>
      <c r="Y843" s="28">
        <f t="shared" si="257"/>
        <v>0</v>
      </c>
      <c r="Z843" s="45" t="e">
        <f t="shared" si="265"/>
        <v>#DIV/0!</v>
      </c>
    </row>
    <row r="844" spans="4:26">
      <c r="D844" s="21"/>
      <c r="E844" s="21"/>
      <c r="G844" s="21"/>
      <c r="H844" s="54">
        <f t="shared" si="258"/>
        <v>0</v>
      </c>
      <c r="I844" s="28">
        <f t="shared" si="247"/>
        <v>0</v>
      </c>
      <c r="J844" s="45" t="e">
        <f t="shared" si="259"/>
        <v>#DIV/0!</v>
      </c>
      <c r="K844" s="29">
        <f t="shared" si="260"/>
        <v>3</v>
      </c>
      <c r="L844" s="29">
        <f t="shared" si="248"/>
        <v>0.27</v>
      </c>
      <c r="M844" s="29">
        <f t="shared" si="249"/>
        <v>8.4199999999999997E-2</v>
      </c>
      <c r="N844" s="29">
        <f t="shared" si="250"/>
        <v>12.92</v>
      </c>
      <c r="O844" s="45" t="e">
        <f t="shared" si="261"/>
        <v>#DIV/0!</v>
      </c>
      <c r="P844" s="28">
        <f t="shared" si="251"/>
        <v>10.989169238449415</v>
      </c>
      <c r="Q844" s="28">
        <f t="shared" si="252"/>
        <v>15.087458954343088</v>
      </c>
      <c r="R844" s="45" t="e">
        <f t="shared" si="262"/>
        <v>#DIV/0!</v>
      </c>
      <c r="S844" s="29">
        <f t="shared" si="263"/>
        <v>3</v>
      </c>
      <c r="T844" s="29" t="e">
        <f t="shared" si="253"/>
        <v>#N/A</v>
      </c>
      <c r="U844" s="29" t="e">
        <f t="shared" si="254"/>
        <v>#N/A</v>
      </c>
      <c r="V844" s="29" t="e">
        <f t="shared" si="255"/>
        <v>#N/A</v>
      </c>
      <c r="W844" s="21" t="e">
        <f t="shared" si="264"/>
        <v>#DIV/0!</v>
      </c>
      <c r="X844" s="28">
        <f t="shared" si="256"/>
        <v>0</v>
      </c>
      <c r="Y844" s="28">
        <f t="shared" si="257"/>
        <v>0</v>
      </c>
      <c r="Z844" s="45" t="e">
        <f t="shared" si="265"/>
        <v>#DIV/0!</v>
      </c>
    </row>
    <row r="845" spans="4:26">
      <c r="D845" s="21"/>
      <c r="E845" s="21"/>
      <c r="G845" s="21"/>
      <c r="H845" s="54">
        <f t="shared" si="258"/>
        <v>0</v>
      </c>
      <c r="I845" s="28">
        <f t="shared" si="247"/>
        <v>0</v>
      </c>
      <c r="J845" s="45" t="e">
        <f t="shared" si="259"/>
        <v>#DIV/0!</v>
      </c>
      <c r="K845" s="29">
        <f t="shared" si="260"/>
        <v>3</v>
      </c>
      <c r="L845" s="29">
        <f t="shared" si="248"/>
        <v>0.27</v>
      </c>
      <c r="M845" s="29">
        <f t="shared" si="249"/>
        <v>8.4199999999999997E-2</v>
      </c>
      <c r="N845" s="29">
        <f t="shared" si="250"/>
        <v>12.92</v>
      </c>
      <c r="O845" s="45" t="e">
        <f t="shared" si="261"/>
        <v>#DIV/0!</v>
      </c>
      <c r="P845" s="28">
        <f t="shared" si="251"/>
        <v>10.989169238449415</v>
      </c>
      <c r="Q845" s="28">
        <f t="shared" si="252"/>
        <v>15.087458954343088</v>
      </c>
      <c r="R845" s="45" t="e">
        <f t="shared" si="262"/>
        <v>#DIV/0!</v>
      </c>
      <c r="S845" s="29">
        <f t="shared" si="263"/>
        <v>3</v>
      </c>
      <c r="T845" s="29" t="e">
        <f t="shared" si="253"/>
        <v>#N/A</v>
      </c>
      <c r="U845" s="29" t="e">
        <f t="shared" si="254"/>
        <v>#N/A</v>
      </c>
      <c r="V845" s="29" t="e">
        <f t="shared" si="255"/>
        <v>#N/A</v>
      </c>
      <c r="W845" s="21" t="e">
        <f t="shared" si="264"/>
        <v>#DIV/0!</v>
      </c>
      <c r="X845" s="28">
        <f t="shared" si="256"/>
        <v>0</v>
      </c>
      <c r="Y845" s="28">
        <f t="shared" si="257"/>
        <v>0</v>
      </c>
      <c r="Z845" s="45" t="e">
        <f t="shared" si="265"/>
        <v>#DIV/0!</v>
      </c>
    </row>
    <row r="846" spans="4:26">
      <c r="D846" s="21"/>
      <c r="E846" s="21"/>
      <c r="G846" s="21"/>
      <c r="H846" s="54">
        <f t="shared" si="258"/>
        <v>0</v>
      </c>
      <c r="I846" s="28">
        <f t="shared" si="247"/>
        <v>0</v>
      </c>
      <c r="J846" s="45" t="e">
        <f t="shared" si="259"/>
        <v>#DIV/0!</v>
      </c>
      <c r="K846" s="29">
        <f t="shared" si="260"/>
        <v>3</v>
      </c>
      <c r="L846" s="29">
        <f t="shared" si="248"/>
        <v>0.27</v>
      </c>
      <c r="M846" s="29">
        <f t="shared" si="249"/>
        <v>8.4199999999999997E-2</v>
      </c>
      <c r="N846" s="29">
        <f t="shared" si="250"/>
        <v>12.92</v>
      </c>
      <c r="O846" s="45" t="e">
        <f t="shared" si="261"/>
        <v>#DIV/0!</v>
      </c>
      <c r="P846" s="28">
        <f t="shared" si="251"/>
        <v>10.989169238449415</v>
      </c>
      <c r="Q846" s="28">
        <f t="shared" si="252"/>
        <v>15.087458954343088</v>
      </c>
      <c r="R846" s="45" t="e">
        <f t="shared" si="262"/>
        <v>#DIV/0!</v>
      </c>
      <c r="S846" s="29">
        <f t="shared" si="263"/>
        <v>3</v>
      </c>
      <c r="T846" s="29" t="e">
        <f t="shared" si="253"/>
        <v>#N/A</v>
      </c>
      <c r="U846" s="29" t="e">
        <f t="shared" si="254"/>
        <v>#N/A</v>
      </c>
      <c r="V846" s="29" t="e">
        <f t="shared" si="255"/>
        <v>#N/A</v>
      </c>
      <c r="W846" s="21" t="e">
        <f t="shared" si="264"/>
        <v>#DIV/0!</v>
      </c>
      <c r="X846" s="28">
        <f t="shared" si="256"/>
        <v>0</v>
      </c>
      <c r="Y846" s="28">
        <f t="shared" si="257"/>
        <v>0</v>
      </c>
      <c r="Z846" s="45" t="e">
        <f t="shared" si="265"/>
        <v>#DIV/0!</v>
      </c>
    </row>
    <row r="847" spans="4:26" ht="14.4">
      <c r="D847" s="30"/>
      <c r="E847" s="21"/>
      <c r="G847" s="21"/>
      <c r="H847" s="54">
        <f t="shared" si="258"/>
        <v>0</v>
      </c>
      <c r="I847" s="28">
        <f t="shared" si="247"/>
        <v>0</v>
      </c>
      <c r="J847" s="45" t="e">
        <f t="shared" si="259"/>
        <v>#DIV/0!</v>
      </c>
      <c r="K847" s="29">
        <f t="shared" si="260"/>
        <v>3</v>
      </c>
      <c r="L847" s="29">
        <f t="shared" si="248"/>
        <v>0.27</v>
      </c>
      <c r="M847" s="29">
        <f t="shared" si="249"/>
        <v>8.4199999999999997E-2</v>
      </c>
      <c r="N847" s="29">
        <f t="shared" si="250"/>
        <v>12.92</v>
      </c>
      <c r="O847" s="45" t="e">
        <f t="shared" si="261"/>
        <v>#DIV/0!</v>
      </c>
      <c r="P847" s="28">
        <f t="shared" si="251"/>
        <v>10.989169238449415</v>
      </c>
      <c r="Q847" s="28">
        <f t="shared" si="252"/>
        <v>15.087458954343088</v>
      </c>
      <c r="R847" s="45" t="e">
        <f t="shared" si="262"/>
        <v>#DIV/0!</v>
      </c>
      <c r="S847" s="29">
        <f t="shared" si="263"/>
        <v>3</v>
      </c>
      <c r="T847" s="29" t="e">
        <f t="shared" si="253"/>
        <v>#N/A</v>
      </c>
      <c r="U847" s="29" t="e">
        <f t="shared" si="254"/>
        <v>#N/A</v>
      </c>
      <c r="V847" s="29" t="e">
        <f t="shared" si="255"/>
        <v>#N/A</v>
      </c>
      <c r="W847" s="21" t="e">
        <f t="shared" si="264"/>
        <v>#DIV/0!</v>
      </c>
      <c r="X847" s="28">
        <f t="shared" si="256"/>
        <v>0</v>
      </c>
      <c r="Y847" s="28">
        <f t="shared" si="257"/>
        <v>0</v>
      </c>
      <c r="Z847" s="45" t="e">
        <f t="shared" si="265"/>
        <v>#DIV/0!</v>
      </c>
    </row>
    <row r="848" spans="4:26">
      <c r="D848" s="21"/>
      <c r="E848" s="21"/>
      <c r="G848" s="21"/>
      <c r="H848" s="54">
        <f t="shared" si="258"/>
        <v>0</v>
      </c>
      <c r="I848" s="28">
        <f t="shared" si="247"/>
        <v>0</v>
      </c>
      <c r="J848" s="45" t="e">
        <f t="shared" si="259"/>
        <v>#DIV/0!</v>
      </c>
      <c r="K848" s="29">
        <f t="shared" si="260"/>
        <v>3</v>
      </c>
      <c r="L848" s="29">
        <f t="shared" si="248"/>
        <v>0.27</v>
      </c>
      <c r="M848" s="29">
        <f t="shared" si="249"/>
        <v>8.4199999999999997E-2</v>
      </c>
      <c r="N848" s="29">
        <f t="shared" si="250"/>
        <v>12.92</v>
      </c>
      <c r="O848" s="45" t="e">
        <f t="shared" si="261"/>
        <v>#DIV/0!</v>
      </c>
      <c r="P848" s="28">
        <f t="shared" si="251"/>
        <v>10.989169238449415</v>
      </c>
      <c r="Q848" s="28">
        <f t="shared" si="252"/>
        <v>15.087458954343088</v>
      </c>
      <c r="R848" s="45" t="e">
        <f t="shared" si="262"/>
        <v>#DIV/0!</v>
      </c>
      <c r="S848" s="29">
        <f t="shared" si="263"/>
        <v>3</v>
      </c>
      <c r="T848" s="29" t="e">
        <f t="shared" si="253"/>
        <v>#N/A</v>
      </c>
      <c r="U848" s="29" t="e">
        <f t="shared" si="254"/>
        <v>#N/A</v>
      </c>
      <c r="V848" s="29" t="e">
        <f t="shared" si="255"/>
        <v>#N/A</v>
      </c>
      <c r="W848" s="21" t="e">
        <f t="shared" si="264"/>
        <v>#DIV/0!</v>
      </c>
      <c r="X848" s="28">
        <f t="shared" si="256"/>
        <v>0</v>
      </c>
      <c r="Y848" s="28">
        <f t="shared" si="257"/>
        <v>0</v>
      </c>
      <c r="Z848" s="45" t="e">
        <f t="shared" si="265"/>
        <v>#DIV/0!</v>
      </c>
    </row>
    <row r="849" spans="4:26">
      <c r="D849" s="21"/>
      <c r="E849" s="21"/>
      <c r="G849" s="21"/>
      <c r="H849" s="54">
        <f t="shared" si="258"/>
        <v>0</v>
      </c>
      <c r="I849" s="28">
        <f t="shared" si="247"/>
        <v>0</v>
      </c>
      <c r="J849" s="45" t="e">
        <f t="shared" si="259"/>
        <v>#DIV/0!</v>
      </c>
      <c r="K849" s="29">
        <f t="shared" si="260"/>
        <v>3</v>
      </c>
      <c r="L849" s="29">
        <f t="shared" si="248"/>
        <v>0.27</v>
      </c>
      <c r="M849" s="29">
        <f t="shared" si="249"/>
        <v>8.4199999999999997E-2</v>
      </c>
      <c r="N849" s="29">
        <f t="shared" si="250"/>
        <v>12.92</v>
      </c>
      <c r="O849" s="45" t="e">
        <f t="shared" si="261"/>
        <v>#DIV/0!</v>
      </c>
      <c r="P849" s="28">
        <f t="shared" si="251"/>
        <v>10.989169238449415</v>
      </c>
      <c r="Q849" s="28">
        <f t="shared" si="252"/>
        <v>15.087458954343088</v>
      </c>
      <c r="R849" s="45" t="e">
        <f t="shared" si="262"/>
        <v>#DIV/0!</v>
      </c>
      <c r="S849" s="29">
        <f t="shared" si="263"/>
        <v>3</v>
      </c>
      <c r="T849" s="29" t="e">
        <f t="shared" si="253"/>
        <v>#N/A</v>
      </c>
      <c r="U849" s="29" t="e">
        <f t="shared" si="254"/>
        <v>#N/A</v>
      </c>
      <c r="V849" s="29" t="e">
        <f t="shared" si="255"/>
        <v>#N/A</v>
      </c>
      <c r="W849" s="21" t="e">
        <f t="shared" si="264"/>
        <v>#DIV/0!</v>
      </c>
      <c r="X849" s="28">
        <f t="shared" si="256"/>
        <v>0</v>
      </c>
      <c r="Y849" s="28">
        <f t="shared" si="257"/>
        <v>0</v>
      </c>
      <c r="Z849" s="45" t="e">
        <f t="shared" si="265"/>
        <v>#DIV/0!</v>
      </c>
    </row>
    <row r="850" spans="4:26">
      <c r="D850" s="21"/>
      <c r="E850" s="21"/>
      <c r="G850" s="21"/>
      <c r="H850" s="54">
        <f t="shared" si="258"/>
        <v>0</v>
      </c>
      <c r="I850" s="28">
        <f t="shared" si="247"/>
        <v>0</v>
      </c>
      <c r="J850" s="45" t="e">
        <f t="shared" si="259"/>
        <v>#DIV/0!</v>
      </c>
      <c r="K850" s="29">
        <f t="shared" si="260"/>
        <v>3</v>
      </c>
      <c r="L850" s="29">
        <f t="shared" si="248"/>
        <v>0.27</v>
      </c>
      <c r="M850" s="29">
        <f t="shared" si="249"/>
        <v>8.4199999999999997E-2</v>
      </c>
      <c r="N850" s="29">
        <f t="shared" si="250"/>
        <v>12.92</v>
      </c>
      <c r="O850" s="45" t="e">
        <f t="shared" si="261"/>
        <v>#DIV/0!</v>
      </c>
      <c r="P850" s="28">
        <f t="shared" si="251"/>
        <v>10.989169238449415</v>
      </c>
      <c r="Q850" s="28">
        <f t="shared" si="252"/>
        <v>15.087458954343088</v>
      </c>
      <c r="R850" s="45" t="e">
        <f t="shared" si="262"/>
        <v>#DIV/0!</v>
      </c>
      <c r="S850" s="29">
        <f t="shared" si="263"/>
        <v>3</v>
      </c>
      <c r="T850" s="29" t="e">
        <f t="shared" si="253"/>
        <v>#N/A</v>
      </c>
      <c r="U850" s="29" t="e">
        <f t="shared" si="254"/>
        <v>#N/A</v>
      </c>
      <c r="V850" s="29" t="e">
        <f t="shared" si="255"/>
        <v>#N/A</v>
      </c>
      <c r="W850" s="21" t="e">
        <f t="shared" si="264"/>
        <v>#DIV/0!</v>
      </c>
      <c r="X850" s="28">
        <f t="shared" si="256"/>
        <v>0</v>
      </c>
      <c r="Y850" s="28">
        <f t="shared" si="257"/>
        <v>0</v>
      </c>
      <c r="Z850" s="45" t="e">
        <f t="shared" si="265"/>
        <v>#DIV/0!</v>
      </c>
    </row>
    <row r="851" spans="4:26">
      <c r="D851" s="21"/>
      <c r="E851" s="21"/>
      <c r="G851" s="21"/>
      <c r="H851" s="54">
        <f t="shared" si="258"/>
        <v>0</v>
      </c>
      <c r="I851" s="28">
        <f t="shared" si="247"/>
        <v>0</v>
      </c>
      <c r="J851" s="45" t="e">
        <f t="shared" si="259"/>
        <v>#DIV/0!</v>
      </c>
      <c r="K851" s="29">
        <f t="shared" si="260"/>
        <v>3</v>
      </c>
      <c r="L851" s="29">
        <f t="shared" si="248"/>
        <v>0.27</v>
      </c>
      <c r="M851" s="29">
        <f t="shared" si="249"/>
        <v>8.4199999999999997E-2</v>
      </c>
      <c r="N851" s="29">
        <f t="shared" si="250"/>
        <v>12.92</v>
      </c>
      <c r="O851" s="45" t="e">
        <f t="shared" si="261"/>
        <v>#DIV/0!</v>
      </c>
      <c r="P851" s="28">
        <f t="shared" si="251"/>
        <v>10.989169238449415</v>
      </c>
      <c r="Q851" s="28">
        <f t="shared" si="252"/>
        <v>15.087458954343088</v>
      </c>
      <c r="R851" s="45" t="e">
        <f t="shared" si="262"/>
        <v>#DIV/0!</v>
      </c>
      <c r="S851" s="29">
        <f t="shared" si="263"/>
        <v>3</v>
      </c>
      <c r="T851" s="29" t="e">
        <f t="shared" si="253"/>
        <v>#N/A</v>
      </c>
      <c r="U851" s="29" t="e">
        <f t="shared" si="254"/>
        <v>#N/A</v>
      </c>
      <c r="V851" s="29" t="e">
        <f t="shared" si="255"/>
        <v>#N/A</v>
      </c>
      <c r="W851" s="21" t="e">
        <f t="shared" si="264"/>
        <v>#DIV/0!</v>
      </c>
      <c r="X851" s="28">
        <f t="shared" si="256"/>
        <v>0</v>
      </c>
      <c r="Y851" s="28">
        <f t="shared" si="257"/>
        <v>0</v>
      </c>
      <c r="Z851" s="45" t="e">
        <f t="shared" si="265"/>
        <v>#DIV/0!</v>
      </c>
    </row>
    <row r="852" spans="4:26">
      <c r="D852" s="21"/>
      <c r="E852" s="21"/>
      <c r="G852" s="21"/>
      <c r="H852" s="54">
        <f t="shared" si="258"/>
        <v>0</v>
      </c>
      <c r="I852" s="28">
        <f t="shared" si="247"/>
        <v>0</v>
      </c>
      <c r="J852" s="45" t="e">
        <f t="shared" si="259"/>
        <v>#DIV/0!</v>
      </c>
      <c r="K852" s="29">
        <f t="shared" si="260"/>
        <v>3</v>
      </c>
      <c r="L852" s="29">
        <f t="shared" si="248"/>
        <v>0.27</v>
      </c>
      <c r="M852" s="29">
        <f t="shared" si="249"/>
        <v>8.4199999999999997E-2</v>
      </c>
      <c r="N852" s="29">
        <f t="shared" si="250"/>
        <v>12.92</v>
      </c>
      <c r="O852" s="45" t="e">
        <f t="shared" si="261"/>
        <v>#DIV/0!</v>
      </c>
      <c r="P852" s="28">
        <f t="shared" si="251"/>
        <v>10.989169238449415</v>
      </c>
      <c r="Q852" s="28">
        <f t="shared" si="252"/>
        <v>15.087458954343088</v>
      </c>
      <c r="R852" s="45" t="e">
        <f t="shared" si="262"/>
        <v>#DIV/0!</v>
      </c>
      <c r="S852" s="29">
        <f t="shared" si="263"/>
        <v>3</v>
      </c>
      <c r="T852" s="29" t="e">
        <f t="shared" si="253"/>
        <v>#N/A</v>
      </c>
      <c r="U852" s="29" t="e">
        <f t="shared" si="254"/>
        <v>#N/A</v>
      </c>
      <c r="V852" s="29" t="e">
        <f t="shared" si="255"/>
        <v>#N/A</v>
      </c>
      <c r="W852" s="21" t="e">
        <f t="shared" si="264"/>
        <v>#DIV/0!</v>
      </c>
      <c r="X852" s="28">
        <f t="shared" si="256"/>
        <v>0</v>
      </c>
      <c r="Y852" s="28">
        <f t="shared" si="257"/>
        <v>0</v>
      </c>
      <c r="Z852" s="45" t="e">
        <f t="shared" si="265"/>
        <v>#DIV/0!</v>
      </c>
    </row>
    <row r="853" spans="4:26">
      <c r="D853" s="21"/>
      <c r="E853" s="21"/>
      <c r="G853" s="21"/>
      <c r="H853" s="54">
        <f t="shared" si="258"/>
        <v>0</v>
      </c>
      <c r="I853" s="28">
        <f t="shared" si="247"/>
        <v>0</v>
      </c>
      <c r="J853" s="45" t="e">
        <f t="shared" si="259"/>
        <v>#DIV/0!</v>
      </c>
      <c r="K853" s="29">
        <f t="shared" si="260"/>
        <v>3</v>
      </c>
      <c r="L853" s="29">
        <f t="shared" si="248"/>
        <v>0.27</v>
      </c>
      <c r="M853" s="29">
        <f t="shared" si="249"/>
        <v>8.4199999999999997E-2</v>
      </c>
      <c r="N853" s="29">
        <f t="shared" si="250"/>
        <v>12.92</v>
      </c>
      <c r="O853" s="45" t="e">
        <f t="shared" si="261"/>
        <v>#DIV/0!</v>
      </c>
      <c r="P853" s="28">
        <f t="shared" si="251"/>
        <v>10.989169238449415</v>
      </c>
      <c r="Q853" s="28">
        <f t="shared" si="252"/>
        <v>15.087458954343088</v>
      </c>
      <c r="R853" s="45" t="e">
        <f t="shared" si="262"/>
        <v>#DIV/0!</v>
      </c>
      <c r="S853" s="29">
        <f t="shared" si="263"/>
        <v>3</v>
      </c>
      <c r="T853" s="29" t="e">
        <f t="shared" si="253"/>
        <v>#N/A</v>
      </c>
      <c r="U853" s="29" t="e">
        <f t="shared" si="254"/>
        <v>#N/A</v>
      </c>
      <c r="V853" s="29" t="e">
        <f t="shared" si="255"/>
        <v>#N/A</v>
      </c>
      <c r="W853" s="21" t="e">
        <f t="shared" si="264"/>
        <v>#DIV/0!</v>
      </c>
      <c r="X853" s="28">
        <f t="shared" si="256"/>
        <v>0</v>
      </c>
      <c r="Y853" s="28">
        <f t="shared" si="257"/>
        <v>0</v>
      </c>
      <c r="Z853" s="45" t="e">
        <f t="shared" si="265"/>
        <v>#DIV/0!</v>
      </c>
    </row>
    <row r="854" spans="4:26">
      <c r="D854" s="21"/>
      <c r="E854" s="21"/>
      <c r="G854" s="21"/>
      <c r="H854" s="54">
        <f t="shared" si="258"/>
        <v>0</v>
      </c>
      <c r="I854" s="28">
        <f t="shared" si="247"/>
        <v>0</v>
      </c>
      <c r="J854" s="45" t="e">
        <f t="shared" si="259"/>
        <v>#DIV/0!</v>
      </c>
      <c r="K854" s="29">
        <f t="shared" si="260"/>
        <v>3</v>
      </c>
      <c r="L854" s="29">
        <f t="shared" si="248"/>
        <v>0.27</v>
      </c>
      <c r="M854" s="29">
        <f t="shared" si="249"/>
        <v>8.4199999999999997E-2</v>
      </c>
      <c r="N854" s="29">
        <f t="shared" si="250"/>
        <v>12.92</v>
      </c>
      <c r="O854" s="45" t="e">
        <f t="shared" si="261"/>
        <v>#DIV/0!</v>
      </c>
      <c r="P854" s="28">
        <f t="shared" si="251"/>
        <v>10.989169238449415</v>
      </c>
      <c r="Q854" s="28">
        <f t="shared" si="252"/>
        <v>15.087458954343088</v>
      </c>
      <c r="R854" s="45" t="e">
        <f t="shared" si="262"/>
        <v>#DIV/0!</v>
      </c>
      <c r="S854" s="29">
        <f t="shared" si="263"/>
        <v>3</v>
      </c>
      <c r="T854" s="29" t="e">
        <f t="shared" si="253"/>
        <v>#N/A</v>
      </c>
      <c r="U854" s="29" t="e">
        <f t="shared" si="254"/>
        <v>#N/A</v>
      </c>
      <c r="V854" s="29" t="e">
        <f t="shared" si="255"/>
        <v>#N/A</v>
      </c>
      <c r="W854" s="21" t="e">
        <f t="shared" si="264"/>
        <v>#DIV/0!</v>
      </c>
      <c r="X854" s="28">
        <f t="shared" si="256"/>
        <v>0</v>
      </c>
      <c r="Y854" s="28">
        <f t="shared" si="257"/>
        <v>0</v>
      </c>
      <c r="Z854" s="45" t="e">
        <f t="shared" si="265"/>
        <v>#DIV/0!</v>
      </c>
    </row>
    <row r="855" spans="4:26">
      <c r="D855" s="21"/>
      <c r="E855" s="21"/>
      <c r="G855" s="21"/>
      <c r="H855" s="54">
        <f t="shared" si="258"/>
        <v>0</v>
      </c>
      <c r="I855" s="28">
        <f t="shared" si="247"/>
        <v>0</v>
      </c>
      <c r="J855" s="45" t="e">
        <f t="shared" si="259"/>
        <v>#DIV/0!</v>
      </c>
      <c r="K855" s="29">
        <f t="shared" si="260"/>
        <v>3</v>
      </c>
      <c r="L855" s="29">
        <f t="shared" si="248"/>
        <v>0.27</v>
      </c>
      <c r="M855" s="29">
        <f t="shared" si="249"/>
        <v>8.4199999999999997E-2</v>
      </c>
      <c r="N855" s="29">
        <f t="shared" si="250"/>
        <v>12.92</v>
      </c>
      <c r="O855" s="45" t="e">
        <f t="shared" si="261"/>
        <v>#DIV/0!</v>
      </c>
      <c r="P855" s="28">
        <f t="shared" si="251"/>
        <v>10.989169238449415</v>
      </c>
      <c r="Q855" s="28">
        <f t="shared" si="252"/>
        <v>15.087458954343088</v>
      </c>
      <c r="R855" s="45" t="e">
        <f t="shared" si="262"/>
        <v>#DIV/0!</v>
      </c>
      <c r="S855" s="29">
        <f t="shared" si="263"/>
        <v>3</v>
      </c>
      <c r="T855" s="29" t="e">
        <f t="shared" si="253"/>
        <v>#N/A</v>
      </c>
      <c r="U855" s="29" t="e">
        <f t="shared" si="254"/>
        <v>#N/A</v>
      </c>
      <c r="V855" s="29" t="e">
        <f t="shared" si="255"/>
        <v>#N/A</v>
      </c>
      <c r="W855" s="21" t="e">
        <f t="shared" si="264"/>
        <v>#DIV/0!</v>
      </c>
      <c r="X855" s="28">
        <f t="shared" si="256"/>
        <v>0</v>
      </c>
      <c r="Y855" s="28">
        <f t="shared" si="257"/>
        <v>0</v>
      </c>
      <c r="Z855" s="45" t="e">
        <f t="shared" si="265"/>
        <v>#DIV/0!</v>
      </c>
    </row>
    <row r="856" spans="4:26">
      <c r="D856" s="21"/>
      <c r="E856" s="21"/>
      <c r="G856" s="21"/>
      <c r="H856" s="54">
        <f t="shared" si="258"/>
        <v>0</v>
      </c>
      <c r="I856" s="28">
        <f t="shared" si="247"/>
        <v>0</v>
      </c>
      <c r="J856" s="45" t="e">
        <f t="shared" si="259"/>
        <v>#DIV/0!</v>
      </c>
      <c r="K856" s="29">
        <f t="shared" si="260"/>
        <v>3</v>
      </c>
      <c r="L856" s="29">
        <f t="shared" si="248"/>
        <v>0.27</v>
      </c>
      <c r="M856" s="29">
        <f t="shared" si="249"/>
        <v>8.4199999999999997E-2</v>
      </c>
      <c r="N856" s="29">
        <f t="shared" si="250"/>
        <v>12.92</v>
      </c>
      <c r="O856" s="45" t="e">
        <f t="shared" si="261"/>
        <v>#DIV/0!</v>
      </c>
      <c r="P856" s="28">
        <f t="shared" si="251"/>
        <v>10.989169238449415</v>
      </c>
      <c r="Q856" s="28">
        <f t="shared" si="252"/>
        <v>15.087458954343088</v>
      </c>
      <c r="R856" s="45" t="e">
        <f t="shared" si="262"/>
        <v>#DIV/0!</v>
      </c>
      <c r="S856" s="29">
        <f t="shared" si="263"/>
        <v>3</v>
      </c>
      <c r="T856" s="29" t="e">
        <f t="shared" si="253"/>
        <v>#N/A</v>
      </c>
      <c r="U856" s="29" t="e">
        <f t="shared" si="254"/>
        <v>#N/A</v>
      </c>
      <c r="V856" s="29" t="e">
        <f t="shared" si="255"/>
        <v>#N/A</v>
      </c>
      <c r="W856" s="21" t="e">
        <f t="shared" si="264"/>
        <v>#DIV/0!</v>
      </c>
      <c r="X856" s="28">
        <f t="shared" si="256"/>
        <v>0</v>
      </c>
      <c r="Y856" s="28">
        <f t="shared" si="257"/>
        <v>0</v>
      </c>
      <c r="Z856" s="45" t="e">
        <f t="shared" si="265"/>
        <v>#DIV/0!</v>
      </c>
    </row>
    <row r="857" spans="4:26">
      <c r="D857" s="21"/>
      <c r="E857" s="21"/>
      <c r="G857" s="21"/>
      <c r="H857" s="54">
        <f t="shared" si="258"/>
        <v>0</v>
      </c>
      <c r="I857" s="28">
        <f t="shared" si="247"/>
        <v>0</v>
      </c>
      <c r="J857" s="45" t="e">
        <f t="shared" si="259"/>
        <v>#DIV/0!</v>
      </c>
      <c r="K857" s="29">
        <f t="shared" si="260"/>
        <v>3</v>
      </c>
      <c r="L857" s="29">
        <f t="shared" si="248"/>
        <v>0.27</v>
      </c>
      <c r="M857" s="29">
        <f t="shared" si="249"/>
        <v>8.4199999999999997E-2</v>
      </c>
      <c r="N857" s="29">
        <f t="shared" si="250"/>
        <v>12.92</v>
      </c>
      <c r="O857" s="45" t="e">
        <f t="shared" si="261"/>
        <v>#DIV/0!</v>
      </c>
      <c r="P857" s="28">
        <f t="shared" si="251"/>
        <v>10.989169238449415</v>
      </c>
      <c r="Q857" s="28">
        <f t="shared" si="252"/>
        <v>15.087458954343088</v>
      </c>
      <c r="R857" s="45" t="e">
        <f t="shared" si="262"/>
        <v>#DIV/0!</v>
      </c>
      <c r="S857" s="29">
        <f t="shared" si="263"/>
        <v>3</v>
      </c>
      <c r="T857" s="29" t="e">
        <f t="shared" si="253"/>
        <v>#N/A</v>
      </c>
      <c r="U857" s="29" t="e">
        <f t="shared" si="254"/>
        <v>#N/A</v>
      </c>
      <c r="V857" s="29" t="e">
        <f t="shared" si="255"/>
        <v>#N/A</v>
      </c>
      <c r="W857" s="21" t="e">
        <f t="shared" si="264"/>
        <v>#DIV/0!</v>
      </c>
      <c r="X857" s="28">
        <f t="shared" si="256"/>
        <v>0</v>
      </c>
      <c r="Y857" s="28">
        <f t="shared" si="257"/>
        <v>0</v>
      </c>
      <c r="Z857" s="45" t="e">
        <f t="shared" si="265"/>
        <v>#DIV/0!</v>
      </c>
    </row>
    <row r="858" spans="4:26">
      <c r="D858" s="21"/>
      <c r="E858" s="21"/>
      <c r="G858" s="21"/>
      <c r="H858" s="54">
        <f t="shared" si="258"/>
        <v>0</v>
      </c>
      <c r="I858" s="28">
        <f t="shared" si="247"/>
        <v>0</v>
      </c>
      <c r="J858" s="45" t="e">
        <f t="shared" si="259"/>
        <v>#DIV/0!</v>
      </c>
      <c r="K858" s="29">
        <f t="shared" si="260"/>
        <v>3</v>
      </c>
      <c r="L858" s="29">
        <f t="shared" si="248"/>
        <v>0.27</v>
      </c>
      <c r="M858" s="29">
        <f t="shared" si="249"/>
        <v>8.4199999999999997E-2</v>
      </c>
      <c r="N858" s="29">
        <f t="shared" si="250"/>
        <v>12.92</v>
      </c>
      <c r="O858" s="45" t="e">
        <f t="shared" si="261"/>
        <v>#DIV/0!</v>
      </c>
      <c r="P858" s="28">
        <f t="shared" si="251"/>
        <v>10.989169238449415</v>
      </c>
      <c r="Q858" s="28">
        <f t="shared" si="252"/>
        <v>15.087458954343088</v>
      </c>
      <c r="R858" s="45" t="e">
        <f t="shared" si="262"/>
        <v>#DIV/0!</v>
      </c>
      <c r="S858" s="29">
        <f t="shared" si="263"/>
        <v>3</v>
      </c>
      <c r="T858" s="29" t="e">
        <f t="shared" si="253"/>
        <v>#N/A</v>
      </c>
      <c r="U858" s="29" t="e">
        <f t="shared" si="254"/>
        <v>#N/A</v>
      </c>
      <c r="V858" s="29" t="e">
        <f t="shared" si="255"/>
        <v>#N/A</v>
      </c>
      <c r="W858" s="21" t="e">
        <f t="shared" si="264"/>
        <v>#DIV/0!</v>
      </c>
      <c r="X858" s="28">
        <f t="shared" si="256"/>
        <v>0</v>
      </c>
      <c r="Y858" s="28">
        <f t="shared" si="257"/>
        <v>0</v>
      </c>
      <c r="Z858" s="45" t="e">
        <f t="shared" si="265"/>
        <v>#DIV/0!</v>
      </c>
    </row>
    <row r="859" spans="4:26">
      <c r="D859" s="21"/>
      <c r="E859" s="21"/>
      <c r="G859" s="21"/>
      <c r="H859" s="54">
        <f t="shared" si="258"/>
        <v>0</v>
      </c>
      <c r="I859" s="28">
        <f t="shared" si="247"/>
        <v>0</v>
      </c>
      <c r="J859" s="45" t="e">
        <f t="shared" si="259"/>
        <v>#DIV/0!</v>
      </c>
      <c r="K859" s="29">
        <f t="shared" si="260"/>
        <v>3</v>
      </c>
      <c r="L859" s="29">
        <f t="shared" si="248"/>
        <v>0.27</v>
      </c>
      <c r="M859" s="29">
        <f t="shared" si="249"/>
        <v>8.4199999999999997E-2</v>
      </c>
      <c r="N859" s="29">
        <f t="shared" si="250"/>
        <v>12.92</v>
      </c>
      <c r="O859" s="45" t="e">
        <f t="shared" si="261"/>
        <v>#DIV/0!</v>
      </c>
      <c r="P859" s="28">
        <f t="shared" si="251"/>
        <v>10.989169238449415</v>
      </c>
      <c r="Q859" s="28">
        <f t="shared" si="252"/>
        <v>15.087458954343088</v>
      </c>
      <c r="R859" s="45" t="e">
        <f t="shared" si="262"/>
        <v>#DIV/0!</v>
      </c>
      <c r="S859" s="29">
        <f t="shared" si="263"/>
        <v>3</v>
      </c>
      <c r="T859" s="29" t="e">
        <f t="shared" si="253"/>
        <v>#N/A</v>
      </c>
      <c r="U859" s="29" t="e">
        <f t="shared" si="254"/>
        <v>#N/A</v>
      </c>
      <c r="V859" s="29" t="e">
        <f t="shared" si="255"/>
        <v>#N/A</v>
      </c>
      <c r="W859" s="21" t="e">
        <f t="shared" si="264"/>
        <v>#DIV/0!</v>
      </c>
      <c r="X859" s="28">
        <f t="shared" si="256"/>
        <v>0</v>
      </c>
      <c r="Y859" s="28">
        <f t="shared" si="257"/>
        <v>0</v>
      </c>
      <c r="Z859" s="45" t="e">
        <f t="shared" si="265"/>
        <v>#DIV/0!</v>
      </c>
    </row>
    <row r="860" spans="4:26">
      <c r="D860" s="21"/>
      <c r="E860" s="21"/>
      <c r="G860" s="21"/>
      <c r="H860" s="54">
        <f t="shared" si="258"/>
        <v>0</v>
      </c>
      <c r="I860" s="28">
        <f t="shared" si="247"/>
        <v>0</v>
      </c>
      <c r="J860" s="45" t="e">
        <f t="shared" si="259"/>
        <v>#DIV/0!</v>
      </c>
      <c r="K860" s="29">
        <f t="shared" si="260"/>
        <v>3</v>
      </c>
      <c r="L860" s="29">
        <f t="shared" si="248"/>
        <v>0.27</v>
      </c>
      <c r="M860" s="29">
        <f t="shared" si="249"/>
        <v>8.4199999999999997E-2</v>
      </c>
      <c r="N860" s="29">
        <f t="shared" si="250"/>
        <v>12.92</v>
      </c>
      <c r="O860" s="45" t="e">
        <f t="shared" si="261"/>
        <v>#DIV/0!</v>
      </c>
      <c r="P860" s="28">
        <f t="shared" si="251"/>
        <v>10.989169238449415</v>
      </c>
      <c r="Q860" s="28">
        <f t="shared" si="252"/>
        <v>15.087458954343088</v>
      </c>
      <c r="R860" s="45" t="e">
        <f t="shared" si="262"/>
        <v>#DIV/0!</v>
      </c>
      <c r="S860" s="29">
        <f t="shared" si="263"/>
        <v>3</v>
      </c>
      <c r="T860" s="29" t="e">
        <f t="shared" si="253"/>
        <v>#N/A</v>
      </c>
      <c r="U860" s="29" t="e">
        <f t="shared" si="254"/>
        <v>#N/A</v>
      </c>
      <c r="V860" s="29" t="e">
        <f t="shared" si="255"/>
        <v>#N/A</v>
      </c>
      <c r="W860" s="21" t="e">
        <f t="shared" si="264"/>
        <v>#DIV/0!</v>
      </c>
      <c r="X860" s="28">
        <f t="shared" si="256"/>
        <v>0</v>
      </c>
      <c r="Y860" s="28">
        <f t="shared" si="257"/>
        <v>0</v>
      </c>
      <c r="Z860" s="45" t="e">
        <f t="shared" si="265"/>
        <v>#DIV/0!</v>
      </c>
    </row>
    <row r="861" spans="4:26">
      <c r="D861" s="21"/>
      <c r="E861" s="21"/>
      <c r="G861" s="21"/>
      <c r="H861" s="54">
        <f t="shared" si="258"/>
        <v>0</v>
      </c>
      <c r="I861" s="28">
        <f t="shared" si="247"/>
        <v>0</v>
      </c>
      <c r="J861" s="45" t="e">
        <f t="shared" si="259"/>
        <v>#DIV/0!</v>
      </c>
      <c r="K861" s="29">
        <f t="shared" si="260"/>
        <v>3</v>
      </c>
      <c r="L861" s="29">
        <f t="shared" si="248"/>
        <v>0.27</v>
      </c>
      <c r="M861" s="29">
        <f t="shared" si="249"/>
        <v>8.4199999999999997E-2</v>
      </c>
      <c r="N861" s="29">
        <f t="shared" si="250"/>
        <v>12.92</v>
      </c>
      <c r="O861" s="45" t="e">
        <f t="shared" si="261"/>
        <v>#DIV/0!</v>
      </c>
      <c r="P861" s="28">
        <f t="shared" si="251"/>
        <v>10.989169238449415</v>
      </c>
      <c r="Q861" s="28">
        <f t="shared" si="252"/>
        <v>15.087458954343088</v>
      </c>
      <c r="R861" s="45" t="e">
        <f t="shared" si="262"/>
        <v>#DIV/0!</v>
      </c>
      <c r="S861" s="29">
        <f t="shared" si="263"/>
        <v>3</v>
      </c>
      <c r="T861" s="29" t="e">
        <f t="shared" si="253"/>
        <v>#N/A</v>
      </c>
      <c r="U861" s="29" t="e">
        <f t="shared" si="254"/>
        <v>#N/A</v>
      </c>
      <c r="V861" s="29" t="e">
        <f t="shared" si="255"/>
        <v>#N/A</v>
      </c>
      <c r="W861" s="21" t="e">
        <f t="shared" si="264"/>
        <v>#DIV/0!</v>
      </c>
      <c r="X861" s="28">
        <f t="shared" si="256"/>
        <v>0</v>
      </c>
      <c r="Y861" s="28">
        <f t="shared" si="257"/>
        <v>0</v>
      </c>
      <c r="Z861" s="45" t="e">
        <f t="shared" si="265"/>
        <v>#DIV/0!</v>
      </c>
    </row>
    <row r="862" spans="4:26">
      <c r="D862" s="21"/>
      <c r="E862" s="21"/>
      <c r="G862" s="21"/>
      <c r="H862" s="54">
        <f t="shared" si="258"/>
        <v>0</v>
      </c>
      <c r="I862" s="28">
        <f t="shared" si="247"/>
        <v>0</v>
      </c>
      <c r="J862" s="45" t="e">
        <f t="shared" si="259"/>
        <v>#DIV/0!</v>
      </c>
      <c r="K862" s="29">
        <f t="shared" si="260"/>
        <v>3</v>
      </c>
      <c r="L862" s="29">
        <f t="shared" si="248"/>
        <v>0.27</v>
      </c>
      <c r="M862" s="29">
        <f t="shared" si="249"/>
        <v>8.4199999999999997E-2</v>
      </c>
      <c r="N862" s="29">
        <f t="shared" si="250"/>
        <v>12.92</v>
      </c>
      <c r="O862" s="45" t="e">
        <f t="shared" si="261"/>
        <v>#DIV/0!</v>
      </c>
      <c r="P862" s="28">
        <f t="shared" si="251"/>
        <v>10.989169238449415</v>
      </c>
      <c r="Q862" s="28">
        <f t="shared" si="252"/>
        <v>15.087458954343088</v>
      </c>
      <c r="R862" s="45" t="e">
        <f t="shared" si="262"/>
        <v>#DIV/0!</v>
      </c>
      <c r="S862" s="29">
        <f t="shared" si="263"/>
        <v>3</v>
      </c>
      <c r="T862" s="29" t="e">
        <f t="shared" si="253"/>
        <v>#N/A</v>
      </c>
      <c r="U862" s="29" t="e">
        <f t="shared" si="254"/>
        <v>#N/A</v>
      </c>
      <c r="V862" s="29" t="e">
        <f t="shared" si="255"/>
        <v>#N/A</v>
      </c>
      <c r="W862" s="21" t="e">
        <f t="shared" si="264"/>
        <v>#DIV/0!</v>
      </c>
      <c r="X862" s="28">
        <f t="shared" si="256"/>
        <v>0</v>
      </c>
      <c r="Y862" s="28">
        <f t="shared" si="257"/>
        <v>0</v>
      </c>
      <c r="Z862" s="45" t="e">
        <f t="shared" si="265"/>
        <v>#DIV/0!</v>
      </c>
    </row>
    <row r="863" spans="4:26">
      <c r="D863" s="21"/>
      <c r="E863" s="21"/>
      <c r="G863" s="21"/>
      <c r="H863" s="54">
        <f t="shared" si="258"/>
        <v>0</v>
      </c>
      <c r="I863" s="28">
        <f t="shared" si="247"/>
        <v>0</v>
      </c>
      <c r="J863" s="45" t="e">
        <f t="shared" si="259"/>
        <v>#DIV/0!</v>
      </c>
      <c r="K863" s="29">
        <f t="shared" si="260"/>
        <v>3</v>
      </c>
      <c r="L863" s="29">
        <f t="shared" si="248"/>
        <v>0.27</v>
      </c>
      <c r="M863" s="29">
        <f t="shared" si="249"/>
        <v>8.4199999999999997E-2</v>
      </c>
      <c r="N863" s="29">
        <f t="shared" si="250"/>
        <v>12.92</v>
      </c>
      <c r="O863" s="45" t="e">
        <f t="shared" si="261"/>
        <v>#DIV/0!</v>
      </c>
      <c r="P863" s="28">
        <f t="shared" si="251"/>
        <v>10.989169238449415</v>
      </c>
      <c r="Q863" s="28">
        <f t="shared" si="252"/>
        <v>15.087458954343088</v>
      </c>
      <c r="R863" s="45" t="e">
        <f t="shared" si="262"/>
        <v>#DIV/0!</v>
      </c>
      <c r="S863" s="29">
        <f t="shared" si="263"/>
        <v>3</v>
      </c>
      <c r="T863" s="29" t="e">
        <f t="shared" si="253"/>
        <v>#N/A</v>
      </c>
      <c r="U863" s="29" t="e">
        <f t="shared" si="254"/>
        <v>#N/A</v>
      </c>
      <c r="V863" s="29" t="e">
        <f t="shared" si="255"/>
        <v>#N/A</v>
      </c>
      <c r="W863" s="21" t="e">
        <f t="shared" si="264"/>
        <v>#DIV/0!</v>
      </c>
      <c r="X863" s="28">
        <f t="shared" si="256"/>
        <v>0</v>
      </c>
      <c r="Y863" s="28">
        <f t="shared" si="257"/>
        <v>0</v>
      </c>
      <c r="Z863" s="45" t="e">
        <f t="shared" si="265"/>
        <v>#DIV/0!</v>
      </c>
    </row>
    <row r="864" spans="4:26">
      <c r="D864" s="21"/>
      <c r="E864" s="21"/>
      <c r="G864" s="21"/>
      <c r="H864" s="54">
        <f t="shared" si="258"/>
        <v>0</v>
      </c>
      <c r="I864" s="28">
        <f t="shared" si="247"/>
        <v>0</v>
      </c>
      <c r="J864" s="45" t="e">
        <f t="shared" si="259"/>
        <v>#DIV/0!</v>
      </c>
      <c r="K864" s="29">
        <f t="shared" si="260"/>
        <v>3</v>
      </c>
      <c r="L864" s="29">
        <f t="shared" si="248"/>
        <v>0.27</v>
      </c>
      <c r="M864" s="29">
        <f t="shared" si="249"/>
        <v>8.4199999999999997E-2</v>
      </c>
      <c r="N864" s="29">
        <f t="shared" si="250"/>
        <v>12.92</v>
      </c>
      <c r="O864" s="45" t="e">
        <f t="shared" si="261"/>
        <v>#DIV/0!</v>
      </c>
      <c r="P864" s="28">
        <f t="shared" si="251"/>
        <v>10.989169238449415</v>
      </c>
      <c r="Q864" s="28">
        <f t="shared" si="252"/>
        <v>15.087458954343088</v>
      </c>
      <c r="R864" s="45" t="e">
        <f t="shared" si="262"/>
        <v>#DIV/0!</v>
      </c>
      <c r="S864" s="29">
        <f t="shared" si="263"/>
        <v>3</v>
      </c>
      <c r="T864" s="29" t="e">
        <f t="shared" si="253"/>
        <v>#N/A</v>
      </c>
      <c r="U864" s="29" t="e">
        <f t="shared" si="254"/>
        <v>#N/A</v>
      </c>
      <c r="V864" s="29" t="e">
        <f t="shared" si="255"/>
        <v>#N/A</v>
      </c>
      <c r="W864" s="21" t="e">
        <f t="shared" si="264"/>
        <v>#DIV/0!</v>
      </c>
      <c r="X864" s="28">
        <f t="shared" si="256"/>
        <v>0</v>
      </c>
      <c r="Y864" s="28">
        <f t="shared" si="257"/>
        <v>0</v>
      </c>
      <c r="Z864" s="45" t="e">
        <f t="shared" si="265"/>
        <v>#DIV/0!</v>
      </c>
    </row>
    <row r="865" spans="4:26">
      <c r="D865" s="21"/>
      <c r="E865" s="21"/>
      <c r="G865" s="21"/>
      <c r="H865" s="54">
        <f t="shared" si="258"/>
        <v>0</v>
      </c>
      <c r="I865" s="28">
        <f t="shared" si="247"/>
        <v>0</v>
      </c>
      <c r="J865" s="45" t="e">
        <f t="shared" si="259"/>
        <v>#DIV/0!</v>
      </c>
      <c r="K865" s="29">
        <f t="shared" si="260"/>
        <v>3</v>
      </c>
      <c r="L865" s="29">
        <f t="shared" si="248"/>
        <v>0.27</v>
      </c>
      <c r="M865" s="29">
        <f t="shared" si="249"/>
        <v>8.4199999999999997E-2</v>
      </c>
      <c r="N865" s="29">
        <f t="shared" si="250"/>
        <v>12.92</v>
      </c>
      <c r="O865" s="45" t="e">
        <f t="shared" si="261"/>
        <v>#DIV/0!</v>
      </c>
      <c r="P865" s="28">
        <f t="shared" si="251"/>
        <v>10.989169238449415</v>
      </c>
      <c r="Q865" s="28">
        <f t="shared" si="252"/>
        <v>15.087458954343088</v>
      </c>
      <c r="R865" s="45" t="e">
        <f t="shared" si="262"/>
        <v>#DIV/0!</v>
      </c>
      <c r="S865" s="29">
        <f t="shared" si="263"/>
        <v>3</v>
      </c>
      <c r="T865" s="29" t="e">
        <f t="shared" si="253"/>
        <v>#N/A</v>
      </c>
      <c r="U865" s="29" t="e">
        <f t="shared" si="254"/>
        <v>#N/A</v>
      </c>
      <c r="V865" s="29" t="e">
        <f t="shared" si="255"/>
        <v>#N/A</v>
      </c>
      <c r="W865" s="21" t="e">
        <f t="shared" si="264"/>
        <v>#DIV/0!</v>
      </c>
      <c r="X865" s="28">
        <f t="shared" si="256"/>
        <v>0</v>
      </c>
      <c r="Y865" s="28">
        <f t="shared" si="257"/>
        <v>0</v>
      </c>
      <c r="Z865" s="45" t="e">
        <f t="shared" si="265"/>
        <v>#DIV/0!</v>
      </c>
    </row>
    <row r="866" spans="4:26">
      <c r="D866" s="21"/>
      <c r="E866" s="21"/>
      <c r="G866" s="21"/>
      <c r="H866" s="54">
        <f t="shared" si="258"/>
        <v>0</v>
      </c>
      <c r="I866" s="28">
        <f t="shared" si="247"/>
        <v>0</v>
      </c>
      <c r="J866" s="45" t="e">
        <f t="shared" si="259"/>
        <v>#DIV/0!</v>
      </c>
      <c r="K866" s="29">
        <f t="shared" si="260"/>
        <v>3</v>
      </c>
      <c r="L866" s="29">
        <f t="shared" si="248"/>
        <v>0.27</v>
      </c>
      <c r="M866" s="29">
        <f t="shared" si="249"/>
        <v>8.4199999999999997E-2</v>
      </c>
      <c r="N866" s="29">
        <f t="shared" si="250"/>
        <v>12.92</v>
      </c>
      <c r="O866" s="45" t="e">
        <f t="shared" si="261"/>
        <v>#DIV/0!</v>
      </c>
      <c r="P866" s="28">
        <f t="shared" si="251"/>
        <v>10.989169238449415</v>
      </c>
      <c r="Q866" s="28">
        <f t="shared" si="252"/>
        <v>15.087458954343088</v>
      </c>
      <c r="R866" s="45" t="e">
        <f t="shared" si="262"/>
        <v>#DIV/0!</v>
      </c>
      <c r="S866" s="29">
        <f t="shared" si="263"/>
        <v>3</v>
      </c>
      <c r="T866" s="29" t="e">
        <f t="shared" si="253"/>
        <v>#N/A</v>
      </c>
      <c r="U866" s="29" t="e">
        <f t="shared" si="254"/>
        <v>#N/A</v>
      </c>
      <c r="V866" s="29" t="e">
        <f t="shared" si="255"/>
        <v>#N/A</v>
      </c>
      <c r="W866" s="21" t="e">
        <f t="shared" si="264"/>
        <v>#DIV/0!</v>
      </c>
      <c r="X866" s="28">
        <f t="shared" si="256"/>
        <v>0</v>
      </c>
      <c r="Y866" s="28">
        <f t="shared" si="257"/>
        <v>0</v>
      </c>
      <c r="Z866" s="45" t="e">
        <f t="shared" si="265"/>
        <v>#DIV/0!</v>
      </c>
    </row>
    <row r="867" spans="4:26">
      <c r="D867" s="21"/>
      <c r="E867" s="21"/>
      <c r="G867" s="21"/>
      <c r="H867" s="54">
        <f t="shared" si="258"/>
        <v>0</v>
      </c>
      <c r="I867" s="28">
        <f t="shared" si="247"/>
        <v>0</v>
      </c>
      <c r="J867" s="45" t="e">
        <f t="shared" si="259"/>
        <v>#DIV/0!</v>
      </c>
      <c r="K867" s="29">
        <f t="shared" si="260"/>
        <v>3</v>
      </c>
      <c r="L867" s="29">
        <f t="shared" si="248"/>
        <v>0.27</v>
      </c>
      <c r="M867" s="29">
        <f t="shared" si="249"/>
        <v>8.4199999999999997E-2</v>
      </c>
      <c r="N867" s="29">
        <f t="shared" si="250"/>
        <v>12.92</v>
      </c>
      <c r="O867" s="45" t="e">
        <f t="shared" si="261"/>
        <v>#DIV/0!</v>
      </c>
      <c r="P867" s="28">
        <f t="shared" si="251"/>
        <v>10.989169238449415</v>
      </c>
      <c r="Q867" s="28">
        <f t="shared" si="252"/>
        <v>15.087458954343088</v>
      </c>
      <c r="R867" s="45" t="e">
        <f t="shared" si="262"/>
        <v>#DIV/0!</v>
      </c>
      <c r="S867" s="29">
        <f t="shared" si="263"/>
        <v>3</v>
      </c>
      <c r="T867" s="29" t="e">
        <f t="shared" si="253"/>
        <v>#N/A</v>
      </c>
      <c r="U867" s="29" t="e">
        <f t="shared" si="254"/>
        <v>#N/A</v>
      </c>
      <c r="V867" s="29" t="e">
        <f t="shared" si="255"/>
        <v>#N/A</v>
      </c>
      <c r="W867" s="21" t="e">
        <f t="shared" si="264"/>
        <v>#DIV/0!</v>
      </c>
      <c r="X867" s="28">
        <f t="shared" si="256"/>
        <v>0</v>
      </c>
      <c r="Y867" s="28">
        <f t="shared" si="257"/>
        <v>0</v>
      </c>
      <c r="Z867" s="45" t="e">
        <f t="shared" si="265"/>
        <v>#DIV/0!</v>
      </c>
    </row>
    <row r="868" spans="4:26">
      <c r="D868" s="21"/>
      <c r="E868" s="21"/>
      <c r="G868" s="21"/>
      <c r="H868" s="54">
        <f t="shared" si="258"/>
        <v>0</v>
      </c>
      <c r="I868" s="28">
        <f t="shared" si="247"/>
        <v>0</v>
      </c>
      <c r="J868" s="45" t="e">
        <f t="shared" si="259"/>
        <v>#DIV/0!</v>
      </c>
      <c r="K868" s="29">
        <f t="shared" si="260"/>
        <v>3</v>
      </c>
      <c r="L868" s="29">
        <f t="shared" si="248"/>
        <v>0.27</v>
      </c>
      <c r="M868" s="29">
        <f t="shared" si="249"/>
        <v>8.4199999999999997E-2</v>
      </c>
      <c r="N868" s="29">
        <f t="shared" si="250"/>
        <v>12.92</v>
      </c>
      <c r="O868" s="45" t="e">
        <f t="shared" si="261"/>
        <v>#DIV/0!</v>
      </c>
      <c r="P868" s="28">
        <f t="shared" si="251"/>
        <v>10.989169238449415</v>
      </c>
      <c r="Q868" s="28">
        <f t="shared" si="252"/>
        <v>15.087458954343088</v>
      </c>
      <c r="R868" s="45" t="e">
        <f t="shared" si="262"/>
        <v>#DIV/0!</v>
      </c>
      <c r="S868" s="29">
        <f t="shared" si="263"/>
        <v>3</v>
      </c>
      <c r="T868" s="29" t="e">
        <f t="shared" si="253"/>
        <v>#N/A</v>
      </c>
      <c r="U868" s="29" t="e">
        <f t="shared" si="254"/>
        <v>#N/A</v>
      </c>
      <c r="V868" s="29" t="e">
        <f t="shared" si="255"/>
        <v>#N/A</v>
      </c>
      <c r="W868" s="21" t="e">
        <f t="shared" si="264"/>
        <v>#DIV/0!</v>
      </c>
      <c r="X868" s="28">
        <f t="shared" si="256"/>
        <v>0</v>
      </c>
      <c r="Y868" s="28">
        <f t="shared" si="257"/>
        <v>0</v>
      </c>
      <c r="Z868" s="45" t="e">
        <f t="shared" si="265"/>
        <v>#DIV/0!</v>
      </c>
    </row>
    <row r="869" spans="4:26">
      <c r="D869" s="21"/>
      <c r="E869" s="21"/>
      <c r="G869" s="21"/>
      <c r="H869" s="54">
        <f t="shared" si="258"/>
        <v>0</v>
      </c>
      <c r="I869" s="28">
        <f t="shared" si="247"/>
        <v>0</v>
      </c>
      <c r="J869" s="45" t="e">
        <f t="shared" si="259"/>
        <v>#DIV/0!</v>
      </c>
      <c r="K869" s="29">
        <f t="shared" si="260"/>
        <v>3</v>
      </c>
      <c r="L869" s="29">
        <f t="shared" si="248"/>
        <v>0.27</v>
      </c>
      <c r="M869" s="29">
        <f t="shared" si="249"/>
        <v>8.4199999999999997E-2</v>
      </c>
      <c r="N869" s="29">
        <f t="shared" si="250"/>
        <v>12.92</v>
      </c>
      <c r="O869" s="45" t="e">
        <f t="shared" si="261"/>
        <v>#DIV/0!</v>
      </c>
      <c r="P869" s="28">
        <f t="shared" si="251"/>
        <v>10.989169238449415</v>
      </c>
      <c r="Q869" s="28">
        <f t="shared" si="252"/>
        <v>15.087458954343088</v>
      </c>
      <c r="R869" s="45" t="e">
        <f t="shared" si="262"/>
        <v>#DIV/0!</v>
      </c>
      <c r="S869" s="29">
        <f t="shared" si="263"/>
        <v>3</v>
      </c>
      <c r="T869" s="29" t="e">
        <f t="shared" si="253"/>
        <v>#N/A</v>
      </c>
      <c r="U869" s="29" t="e">
        <f t="shared" si="254"/>
        <v>#N/A</v>
      </c>
      <c r="V869" s="29" t="e">
        <f t="shared" si="255"/>
        <v>#N/A</v>
      </c>
      <c r="W869" s="21" t="e">
        <f t="shared" si="264"/>
        <v>#DIV/0!</v>
      </c>
      <c r="X869" s="28">
        <f t="shared" si="256"/>
        <v>0</v>
      </c>
      <c r="Y869" s="28">
        <f t="shared" si="257"/>
        <v>0</v>
      </c>
      <c r="Z869" s="45" t="e">
        <f t="shared" si="265"/>
        <v>#DIV/0!</v>
      </c>
    </row>
    <row r="870" spans="4:26">
      <c r="D870" s="21"/>
      <c r="E870" s="21"/>
      <c r="G870" s="21"/>
      <c r="H870" s="54">
        <f t="shared" si="258"/>
        <v>0</v>
      </c>
      <c r="I870" s="28">
        <f t="shared" si="247"/>
        <v>0</v>
      </c>
      <c r="J870" s="45" t="e">
        <f t="shared" si="259"/>
        <v>#DIV/0!</v>
      </c>
      <c r="K870" s="29">
        <f t="shared" si="260"/>
        <v>3</v>
      </c>
      <c r="L870" s="29">
        <f t="shared" si="248"/>
        <v>0.27</v>
      </c>
      <c r="M870" s="29">
        <f t="shared" si="249"/>
        <v>8.4199999999999997E-2</v>
      </c>
      <c r="N870" s="29">
        <f t="shared" si="250"/>
        <v>12.92</v>
      </c>
      <c r="O870" s="45" t="e">
        <f t="shared" si="261"/>
        <v>#DIV/0!</v>
      </c>
      <c r="P870" s="28">
        <f t="shared" si="251"/>
        <v>10.989169238449415</v>
      </c>
      <c r="Q870" s="28">
        <f t="shared" si="252"/>
        <v>15.087458954343088</v>
      </c>
      <c r="R870" s="45" t="e">
        <f t="shared" si="262"/>
        <v>#DIV/0!</v>
      </c>
      <c r="S870" s="29">
        <f t="shared" si="263"/>
        <v>3</v>
      </c>
      <c r="T870" s="29" t="e">
        <f t="shared" si="253"/>
        <v>#N/A</v>
      </c>
      <c r="U870" s="29" t="e">
        <f t="shared" si="254"/>
        <v>#N/A</v>
      </c>
      <c r="V870" s="29" t="e">
        <f t="shared" si="255"/>
        <v>#N/A</v>
      </c>
      <c r="W870" s="21" t="e">
        <f t="shared" si="264"/>
        <v>#DIV/0!</v>
      </c>
      <c r="X870" s="28">
        <f t="shared" si="256"/>
        <v>0</v>
      </c>
      <c r="Y870" s="28">
        <f t="shared" si="257"/>
        <v>0</v>
      </c>
      <c r="Z870" s="45" t="e">
        <f t="shared" si="265"/>
        <v>#DIV/0!</v>
      </c>
    </row>
    <row r="871" spans="4:26">
      <c r="D871" s="21"/>
      <c r="E871" s="21"/>
      <c r="G871" s="21"/>
      <c r="H871" s="54">
        <f t="shared" si="258"/>
        <v>0</v>
      </c>
      <c r="I871" s="28">
        <f t="shared" si="247"/>
        <v>0</v>
      </c>
      <c r="J871" s="45" t="e">
        <f t="shared" si="259"/>
        <v>#DIV/0!</v>
      </c>
      <c r="K871" s="29">
        <f t="shared" si="260"/>
        <v>3</v>
      </c>
      <c r="L871" s="29">
        <f t="shared" si="248"/>
        <v>0.27</v>
      </c>
      <c r="M871" s="29">
        <f t="shared" si="249"/>
        <v>8.4199999999999997E-2</v>
      </c>
      <c r="N871" s="29">
        <f t="shared" si="250"/>
        <v>12.92</v>
      </c>
      <c r="O871" s="45" t="e">
        <f t="shared" si="261"/>
        <v>#DIV/0!</v>
      </c>
      <c r="P871" s="28">
        <f t="shared" si="251"/>
        <v>10.989169238449415</v>
      </c>
      <c r="Q871" s="28">
        <f t="shared" si="252"/>
        <v>15.087458954343088</v>
      </c>
      <c r="R871" s="45" t="e">
        <f t="shared" si="262"/>
        <v>#DIV/0!</v>
      </c>
      <c r="S871" s="29">
        <f t="shared" si="263"/>
        <v>3</v>
      </c>
      <c r="T871" s="29" t="e">
        <f t="shared" si="253"/>
        <v>#N/A</v>
      </c>
      <c r="U871" s="29" t="e">
        <f t="shared" si="254"/>
        <v>#N/A</v>
      </c>
      <c r="V871" s="29" t="e">
        <f t="shared" si="255"/>
        <v>#N/A</v>
      </c>
      <c r="W871" s="21" t="e">
        <f t="shared" si="264"/>
        <v>#DIV/0!</v>
      </c>
      <c r="X871" s="28">
        <f t="shared" si="256"/>
        <v>0</v>
      </c>
      <c r="Y871" s="28">
        <f t="shared" si="257"/>
        <v>0</v>
      </c>
      <c r="Z871" s="45" t="e">
        <f t="shared" si="265"/>
        <v>#DIV/0!</v>
      </c>
    </row>
    <row r="872" spans="4:26">
      <c r="D872" s="21"/>
      <c r="E872" s="21"/>
      <c r="G872" s="21"/>
      <c r="H872" s="54">
        <f t="shared" si="258"/>
        <v>0</v>
      </c>
      <c r="I872" s="28">
        <f t="shared" si="247"/>
        <v>0</v>
      </c>
      <c r="J872" s="45" t="e">
        <f t="shared" si="259"/>
        <v>#DIV/0!</v>
      </c>
      <c r="K872" s="29">
        <f t="shared" si="260"/>
        <v>3</v>
      </c>
      <c r="L872" s="29">
        <f t="shared" si="248"/>
        <v>0.27</v>
      </c>
      <c r="M872" s="29">
        <f t="shared" si="249"/>
        <v>8.4199999999999997E-2</v>
      </c>
      <c r="N872" s="29">
        <f t="shared" si="250"/>
        <v>12.92</v>
      </c>
      <c r="O872" s="45" t="e">
        <f t="shared" si="261"/>
        <v>#DIV/0!</v>
      </c>
      <c r="P872" s="28">
        <f t="shared" si="251"/>
        <v>10.989169238449415</v>
      </c>
      <c r="Q872" s="28">
        <f t="shared" si="252"/>
        <v>15.087458954343088</v>
      </c>
      <c r="R872" s="45" t="e">
        <f t="shared" si="262"/>
        <v>#DIV/0!</v>
      </c>
      <c r="S872" s="29">
        <f t="shared" si="263"/>
        <v>3</v>
      </c>
      <c r="T872" s="29" t="e">
        <f t="shared" si="253"/>
        <v>#N/A</v>
      </c>
      <c r="U872" s="29" t="e">
        <f t="shared" si="254"/>
        <v>#N/A</v>
      </c>
      <c r="V872" s="29" t="e">
        <f t="shared" si="255"/>
        <v>#N/A</v>
      </c>
      <c r="W872" s="21" t="e">
        <f t="shared" si="264"/>
        <v>#DIV/0!</v>
      </c>
      <c r="X872" s="28">
        <f t="shared" si="256"/>
        <v>0</v>
      </c>
      <c r="Y872" s="28">
        <f t="shared" si="257"/>
        <v>0</v>
      </c>
      <c r="Z872" s="45" t="e">
        <f t="shared" si="265"/>
        <v>#DIV/0!</v>
      </c>
    </row>
    <row r="873" spans="4:26">
      <c r="D873" s="21"/>
      <c r="E873" s="21"/>
      <c r="G873" s="21"/>
      <c r="H873" s="54">
        <f t="shared" si="258"/>
        <v>0</v>
      </c>
      <c r="I873" s="28">
        <f t="shared" si="247"/>
        <v>0</v>
      </c>
      <c r="J873" s="45" t="e">
        <f t="shared" si="259"/>
        <v>#DIV/0!</v>
      </c>
      <c r="K873" s="29">
        <f t="shared" si="260"/>
        <v>3</v>
      </c>
      <c r="L873" s="29">
        <f t="shared" si="248"/>
        <v>0.27</v>
      </c>
      <c r="M873" s="29">
        <f t="shared" si="249"/>
        <v>8.4199999999999997E-2</v>
      </c>
      <c r="N873" s="29">
        <f t="shared" si="250"/>
        <v>12.92</v>
      </c>
      <c r="O873" s="45" t="e">
        <f t="shared" si="261"/>
        <v>#DIV/0!</v>
      </c>
      <c r="P873" s="28">
        <f t="shared" si="251"/>
        <v>10.989169238449415</v>
      </c>
      <c r="Q873" s="28">
        <f t="shared" si="252"/>
        <v>15.087458954343088</v>
      </c>
      <c r="R873" s="45" t="e">
        <f t="shared" si="262"/>
        <v>#DIV/0!</v>
      </c>
      <c r="S873" s="29">
        <f t="shared" si="263"/>
        <v>3</v>
      </c>
      <c r="T873" s="29" t="e">
        <f t="shared" si="253"/>
        <v>#N/A</v>
      </c>
      <c r="U873" s="29" t="e">
        <f t="shared" si="254"/>
        <v>#N/A</v>
      </c>
      <c r="V873" s="29" t="e">
        <f t="shared" si="255"/>
        <v>#N/A</v>
      </c>
      <c r="W873" s="21" t="e">
        <f t="shared" si="264"/>
        <v>#DIV/0!</v>
      </c>
      <c r="X873" s="28">
        <f t="shared" si="256"/>
        <v>0</v>
      </c>
      <c r="Y873" s="28">
        <f t="shared" si="257"/>
        <v>0</v>
      </c>
      <c r="Z873" s="45" t="e">
        <f t="shared" si="265"/>
        <v>#DIV/0!</v>
      </c>
    </row>
    <row r="874" spans="4:26">
      <c r="D874" s="21"/>
      <c r="E874" s="21"/>
      <c r="G874" s="21"/>
      <c r="H874" s="54">
        <f t="shared" si="258"/>
        <v>0</v>
      </c>
      <c r="I874" s="28">
        <f t="shared" si="247"/>
        <v>0</v>
      </c>
      <c r="J874" s="45" t="e">
        <f t="shared" si="259"/>
        <v>#DIV/0!</v>
      </c>
      <c r="K874" s="29">
        <f t="shared" si="260"/>
        <v>3</v>
      </c>
      <c r="L874" s="29">
        <f t="shared" si="248"/>
        <v>0.27</v>
      </c>
      <c r="M874" s="29">
        <f t="shared" si="249"/>
        <v>8.4199999999999997E-2</v>
      </c>
      <c r="N874" s="29">
        <f t="shared" si="250"/>
        <v>12.92</v>
      </c>
      <c r="O874" s="45" t="e">
        <f t="shared" si="261"/>
        <v>#DIV/0!</v>
      </c>
      <c r="P874" s="28">
        <f t="shared" si="251"/>
        <v>10.989169238449415</v>
      </c>
      <c r="Q874" s="28">
        <f t="shared" si="252"/>
        <v>15.087458954343088</v>
      </c>
      <c r="R874" s="45" t="e">
        <f t="shared" si="262"/>
        <v>#DIV/0!</v>
      </c>
      <c r="S874" s="29">
        <f t="shared" si="263"/>
        <v>3</v>
      </c>
      <c r="T874" s="29" t="e">
        <f t="shared" si="253"/>
        <v>#N/A</v>
      </c>
      <c r="U874" s="29" t="e">
        <f t="shared" si="254"/>
        <v>#N/A</v>
      </c>
      <c r="V874" s="29" t="e">
        <f t="shared" si="255"/>
        <v>#N/A</v>
      </c>
      <c r="W874" s="21" t="e">
        <f t="shared" si="264"/>
        <v>#DIV/0!</v>
      </c>
      <c r="X874" s="28">
        <f t="shared" si="256"/>
        <v>0</v>
      </c>
      <c r="Y874" s="28">
        <f t="shared" si="257"/>
        <v>0</v>
      </c>
      <c r="Z874" s="45" t="e">
        <f t="shared" si="265"/>
        <v>#DIV/0!</v>
      </c>
    </row>
    <row r="875" spans="4:26">
      <c r="D875" s="21"/>
      <c r="E875" s="21"/>
      <c r="G875" s="21"/>
      <c r="H875" s="54">
        <f t="shared" si="258"/>
        <v>0</v>
      </c>
      <c r="I875" s="28">
        <f t="shared" si="247"/>
        <v>0</v>
      </c>
      <c r="J875" s="45" t="e">
        <f t="shared" si="259"/>
        <v>#DIV/0!</v>
      </c>
      <c r="K875" s="29">
        <f t="shared" si="260"/>
        <v>3</v>
      </c>
      <c r="L875" s="29">
        <f t="shared" si="248"/>
        <v>0.27</v>
      </c>
      <c r="M875" s="29">
        <f t="shared" si="249"/>
        <v>8.4199999999999997E-2</v>
      </c>
      <c r="N875" s="29">
        <f t="shared" si="250"/>
        <v>12.92</v>
      </c>
      <c r="O875" s="45" t="e">
        <f t="shared" si="261"/>
        <v>#DIV/0!</v>
      </c>
      <c r="P875" s="28">
        <f t="shared" si="251"/>
        <v>10.989169238449415</v>
      </c>
      <c r="Q875" s="28">
        <f t="shared" si="252"/>
        <v>15.087458954343088</v>
      </c>
      <c r="R875" s="45" t="e">
        <f t="shared" si="262"/>
        <v>#DIV/0!</v>
      </c>
      <c r="S875" s="29">
        <f t="shared" si="263"/>
        <v>3</v>
      </c>
      <c r="T875" s="29" t="e">
        <f t="shared" si="253"/>
        <v>#N/A</v>
      </c>
      <c r="U875" s="29" t="e">
        <f t="shared" si="254"/>
        <v>#N/A</v>
      </c>
      <c r="V875" s="29" t="e">
        <f t="shared" si="255"/>
        <v>#N/A</v>
      </c>
      <c r="W875" s="21" t="e">
        <f t="shared" si="264"/>
        <v>#DIV/0!</v>
      </c>
      <c r="X875" s="28">
        <f t="shared" si="256"/>
        <v>0</v>
      </c>
      <c r="Y875" s="28">
        <f t="shared" si="257"/>
        <v>0</v>
      </c>
      <c r="Z875" s="45" t="e">
        <f t="shared" si="265"/>
        <v>#DIV/0!</v>
      </c>
    </row>
    <row r="876" spans="4:26">
      <c r="D876" s="21"/>
      <c r="E876" s="21"/>
      <c r="G876" s="21"/>
      <c r="H876" s="54">
        <f t="shared" si="258"/>
        <v>0</v>
      </c>
      <c r="I876" s="28">
        <f t="shared" si="247"/>
        <v>0</v>
      </c>
      <c r="J876" s="45" t="e">
        <f t="shared" si="259"/>
        <v>#DIV/0!</v>
      </c>
      <c r="K876" s="29">
        <f t="shared" si="260"/>
        <v>3</v>
      </c>
      <c r="L876" s="29">
        <f t="shared" si="248"/>
        <v>0.27</v>
      </c>
      <c r="M876" s="29">
        <f t="shared" si="249"/>
        <v>8.4199999999999997E-2</v>
      </c>
      <c r="N876" s="29">
        <f t="shared" si="250"/>
        <v>12.92</v>
      </c>
      <c r="O876" s="45" t="e">
        <f t="shared" si="261"/>
        <v>#DIV/0!</v>
      </c>
      <c r="P876" s="28">
        <f t="shared" si="251"/>
        <v>10.989169238449415</v>
      </c>
      <c r="Q876" s="28">
        <f t="shared" si="252"/>
        <v>15.087458954343088</v>
      </c>
      <c r="R876" s="45" t="e">
        <f t="shared" si="262"/>
        <v>#DIV/0!</v>
      </c>
      <c r="S876" s="29">
        <f t="shared" si="263"/>
        <v>3</v>
      </c>
      <c r="T876" s="29" t="e">
        <f t="shared" si="253"/>
        <v>#N/A</v>
      </c>
      <c r="U876" s="29" t="e">
        <f t="shared" si="254"/>
        <v>#N/A</v>
      </c>
      <c r="V876" s="29" t="e">
        <f t="shared" si="255"/>
        <v>#N/A</v>
      </c>
      <c r="W876" s="21" t="e">
        <f t="shared" si="264"/>
        <v>#DIV/0!</v>
      </c>
      <c r="X876" s="28">
        <f t="shared" si="256"/>
        <v>0</v>
      </c>
      <c r="Y876" s="28">
        <f t="shared" si="257"/>
        <v>0</v>
      </c>
      <c r="Z876" s="45" t="e">
        <f t="shared" si="265"/>
        <v>#DIV/0!</v>
      </c>
    </row>
    <row r="877" spans="4:26">
      <c r="D877" s="21"/>
      <c r="E877" s="21"/>
      <c r="G877" s="21"/>
      <c r="H877" s="54">
        <f t="shared" si="258"/>
        <v>0</v>
      </c>
      <c r="I877" s="28">
        <f t="shared" si="247"/>
        <v>0</v>
      </c>
      <c r="J877" s="45" t="e">
        <f t="shared" si="259"/>
        <v>#DIV/0!</v>
      </c>
      <c r="K877" s="29">
        <f t="shared" si="260"/>
        <v>3</v>
      </c>
      <c r="L877" s="29">
        <f t="shared" si="248"/>
        <v>0.27</v>
      </c>
      <c r="M877" s="29">
        <f t="shared" si="249"/>
        <v>8.4199999999999997E-2</v>
      </c>
      <c r="N877" s="29">
        <f t="shared" si="250"/>
        <v>12.92</v>
      </c>
      <c r="O877" s="45" t="e">
        <f t="shared" si="261"/>
        <v>#DIV/0!</v>
      </c>
      <c r="P877" s="28">
        <f t="shared" si="251"/>
        <v>10.989169238449415</v>
      </c>
      <c r="Q877" s="28">
        <f t="shared" si="252"/>
        <v>15.087458954343088</v>
      </c>
      <c r="R877" s="45" t="e">
        <f t="shared" si="262"/>
        <v>#DIV/0!</v>
      </c>
      <c r="S877" s="29">
        <f t="shared" si="263"/>
        <v>3</v>
      </c>
      <c r="T877" s="29" t="e">
        <f t="shared" si="253"/>
        <v>#N/A</v>
      </c>
      <c r="U877" s="29" t="e">
        <f t="shared" si="254"/>
        <v>#N/A</v>
      </c>
      <c r="V877" s="29" t="e">
        <f t="shared" si="255"/>
        <v>#N/A</v>
      </c>
      <c r="W877" s="21" t="e">
        <f t="shared" si="264"/>
        <v>#DIV/0!</v>
      </c>
      <c r="X877" s="28">
        <f t="shared" si="256"/>
        <v>0</v>
      </c>
      <c r="Y877" s="28">
        <f t="shared" si="257"/>
        <v>0</v>
      </c>
      <c r="Z877" s="45" t="e">
        <f t="shared" si="265"/>
        <v>#DIV/0!</v>
      </c>
    </row>
    <row r="878" spans="4:26">
      <c r="D878" s="21"/>
      <c r="E878" s="21"/>
      <c r="G878" s="21"/>
      <c r="H878" s="54">
        <f t="shared" si="258"/>
        <v>0</v>
      </c>
      <c r="I878" s="28">
        <f t="shared" si="247"/>
        <v>0</v>
      </c>
      <c r="J878" s="45" t="e">
        <f t="shared" si="259"/>
        <v>#DIV/0!</v>
      </c>
      <c r="K878" s="29">
        <f t="shared" si="260"/>
        <v>3</v>
      </c>
      <c r="L878" s="29">
        <f t="shared" si="248"/>
        <v>0.27</v>
      </c>
      <c r="M878" s="29">
        <f t="shared" si="249"/>
        <v>8.4199999999999997E-2</v>
      </c>
      <c r="N878" s="29">
        <f t="shared" si="250"/>
        <v>12.92</v>
      </c>
      <c r="O878" s="45" t="e">
        <f t="shared" si="261"/>
        <v>#DIV/0!</v>
      </c>
      <c r="P878" s="28">
        <f t="shared" si="251"/>
        <v>10.989169238449415</v>
      </c>
      <c r="Q878" s="28">
        <f t="shared" si="252"/>
        <v>15.087458954343088</v>
      </c>
      <c r="R878" s="45" t="e">
        <f t="shared" si="262"/>
        <v>#DIV/0!</v>
      </c>
      <c r="S878" s="29">
        <f t="shared" si="263"/>
        <v>3</v>
      </c>
      <c r="T878" s="29" t="e">
        <f t="shared" si="253"/>
        <v>#N/A</v>
      </c>
      <c r="U878" s="29" t="e">
        <f t="shared" si="254"/>
        <v>#N/A</v>
      </c>
      <c r="V878" s="29" t="e">
        <f t="shared" si="255"/>
        <v>#N/A</v>
      </c>
      <c r="W878" s="21" t="e">
        <f t="shared" si="264"/>
        <v>#DIV/0!</v>
      </c>
      <c r="X878" s="28">
        <f t="shared" si="256"/>
        <v>0</v>
      </c>
      <c r="Y878" s="28">
        <f t="shared" si="257"/>
        <v>0</v>
      </c>
      <c r="Z878" s="45" t="e">
        <f t="shared" si="265"/>
        <v>#DIV/0!</v>
      </c>
    </row>
    <row r="879" spans="4:26">
      <c r="D879" s="21"/>
      <c r="E879" s="21"/>
      <c r="G879" s="21"/>
      <c r="H879" s="54">
        <f t="shared" si="258"/>
        <v>0</v>
      </c>
      <c r="I879" s="28">
        <f t="shared" si="247"/>
        <v>0</v>
      </c>
      <c r="J879" s="45" t="e">
        <f t="shared" si="259"/>
        <v>#DIV/0!</v>
      </c>
      <c r="K879" s="29">
        <f t="shared" si="260"/>
        <v>3</v>
      </c>
      <c r="L879" s="29">
        <f t="shared" si="248"/>
        <v>0.27</v>
      </c>
      <c r="M879" s="29">
        <f t="shared" si="249"/>
        <v>8.4199999999999997E-2</v>
      </c>
      <c r="N879" s="29">
        <f t="shared" si="250"/>
        <v>12.92</v>
      </c>
      <c r="O879" s="45" t="e">
        <f t="shared" si="261"/>
        <v>#DIV/0!</v>
      </c>
      <c r="P879" s="28">
        <f t="shared" si="251"/>
        <v>10.989169238449415</v>
      </c>
      <c r="Q879" s="28">
        <f t="shared" si="252"/>
        <v>15.087458954343088</v>
      </c>
      <c r="R879" s="45" t="e">
        <f t="shared" si="262"/>
        <v>#DIV/0!</v>
      </c>
      <c r="S879" s="29">
        <f t="shared" si="263"/>
        <v>3</v>
      </c>
      <c r="T879" s="29" t="e">
        <f t="shared" si="253"/>
        <v>#N/A</v>
      </c>
      <c r="U879" s="29" t="e">
        <f t="shared" si="254"/>
        <v>#N/A</v>
      </c>
      <c r="V879" s="29" t="e">
        <f t="shared" si="255"/>
        <v>#N/A</v>
      </c>
      <c r="W879" s="21" t="e">
        <f t="shared" si="264"/>
        <v>#DIV/0!</v>
      </c>
      <c r="X879" s="28">
        <f t="shared" si="256"/>
        <v>0</v>
      </c>
      <c r="Y879" s="28">
        <f t="shared" si="257"/>
        <v>0</v>
      </c>
      <c r="Z879" s="45" t="e">
        <f t="shared" si="265"/>
        <v>#DIV/0!</v>
      </c>
    </row>
    <row r="880" spans="4:26">
      <c r="D880" s="21"/>
      <c r="E880" s="21"/>
      <c r="G880" s="21"/>
      <c r="H880" s="54">
        <f t="shared" si="258"/>
        <v>0</v>
      </c>
      <c r="I880" s="28">
        <f t="shared" si="247"/>
        <v>0</v>
      </c>
      <c r="J880" s="45" t="e">
        <f t="shared" si="259"/>
        <v>#DIV/0!</v>
      </c>
      <c r="K880" s="29">
        <f t="shared" si="260"/>
        <v>3</v>
      </c>
      <c r="L880" s="29">
        <f t="shared" si="248"/>
        <v>0.27</v>
      </c>
      <c r="M880" s="29">
        <f t="shared" si="249"/>
        <v>8.4199999999999997E-2</v>
      </c>
      <c r="N880" s="29">
        <f t="shared" si="250"/>
        <v>12.92</v>
      </c>
      <c r="O880" s="45" t="e">
        <f t="shared" si="261"/>
        <v>#DIV/0!</v>
      </c>
      <c r="P880" s="28">
        <f t="shared" si="251"/>
        <v>10.989169238449415</v>
      </c>
      <c r="Q880" s="28">
        <f t="shared" si="252"/>
        <v>15.087458954343088</v>
      </c>
      <c r="R880" s="45" t="e">
        <f t="shared" si="262"/>
        <v>#DIV/0!</v>
      </c>
      <c r="S880" s="29">
        <f t="shared" si="263"/>
        <v>3</v>
      </c>
      <c r="T880" s="29" t="e">
        <f t="shared" si="253"/>
        <v>#N/A</v>
      </c>
      <c r="U880" s="29" t="e">
        <f t="shared" si="254"/>
        <v>#N/A</v>
      </c>
      <c r="V880" s="29" t="e">
        <f t="shared" si="255"/>
        <v>#N/A</v>
      </c>
      <c r="W880" s="21" t="e">
        <f t="shared" si="264"/>
        <v>#DIV/0!</v>
      </c>
      <c r="X880" s="28">
        <f t="shared" si="256"/>
        <v>0</v>
      </c>
      <c r="Y880" s="28">
        <f t="shared" si="257"/>
        <v>0</v>
      </c>
      <c r="Z880" s="45" t="e">
        <f t="shared" si="265"/>
        <v>#DIV/0!</v>
      </c>
    </row>
    <row r="881" spans="4:26">
      <c r="D881" s="21"/>
      <c r="E881" s="21"/>
      <c r="G881" s="21"/>
      <c r="H881" s="54">
        <f t="shared" si="258"/>
        <v>0</v>
      </c>
      <c r="I881" s="28">
        <f t="shared" si="247"/>
        <v>0</v>
      </c>
      <c r="J881" s="45" t="e">
        <f t="shared" si="259"/>
        <v>#DIV/0!</v>
      </c>
      <c r="K881" s="29">
        <f t="shared" si="260"/>
        <v>3</v>
      </c>
      <c r="L881" s="29">
        <f t="shared" si="248"/>
        <v>0.27</v>
      </c>
      <c r="M881" s="29">
        <f t="shared" si="249"/>
        <v>8.4199999999999997E-2</v>
      </c>
      <c r="N881" s="29">
        <f t="shared" si="250"/>
        <v>12.92</v>
      </c>
      <c r="O881" s="45" t="e">
        <f t="shared" si="261"/>
        <v>#DIV/0!</v>
      </c>
      <c r="P881" s="28">
        <f t="shared" si="251"/>
        <v>10.989169238449415</v>
      </c>
      <c r="Q881" s="28">
        <f t="shared" si="252"/>
        <v>15.087458954343088</v>
      </c>
      <c r="R881" s="45" t="e">
        <f t="shared" si="262"/>
        <v>#DIV/0!</v>
      </c>
      <c r="S881" s="29">
        <f t="shared" si="263"/>
        <v>3</v>
      </c>
      <c r="T881" s="29" t="e">
        <f t="shared" si="253"/>
        <v>#N/A</v>
      </c>
      <c r="U881" s="29" t="e">
        <f t="shared" si="254"/>
        <v>#N/A</v>
      </c>
      <c r="V881" s="29" t="e">
        <f t="shared" si="255"/>
        <v>#N/A</v>
      </c>
      <c r="W881" s="21" t="e">
        <f t="shared" si="264"/>
        <v>#DIV/0!</v>
      </c>
      <c r="X881" s="28">
        <f t="shared" si="256"/>
        <v>0</v>
      </c>
      <c r="Y881" s="28">
        <f t="shared" si="257"/>
        <v>0</v>
      </c>
      <c r="Z881" s="45" t="e">
        <f t="shared" si="265"/>
        <v>#DIV/0!</v>
      </c>
    </row>
    <row r="882" spans="4:26">
      <c r="D882" s="21"/>
      <c r="E882" s="21"/>
      <c r="G882" s="21"/>
      <c r="H882" s="54">
        <f t="shared" si="258"/>
        <v>0</v>
      </c>
      <c r="I882" s="28">
        <f t="shared" si="247"/>
        <v>0</v>
      </c>
      <c r="J882" s="45" t="e">
        <f t="shared" si="259"/>
        <v>#DIV/0!</v>
      </c>
      <c r="K882" s="29">
        <f t="shared" si="260"/>
        <v>3</v>
      </c>
      <c r="L882" s="29">
        <f t="shared" si="248"/>
        <v>0.27</v>
      </c>
      <c r="M882" s="29">
        <f t="shared" si="249"/>
        <v>8.4199999999999997E-2</v>
      </c>
      <c r="N882" s="29">
        <f t="shared" si="250"/>
        <v>12.92</v>
      </c>
      <c r="O882" s="45" t="e">
        <f t="shared" si="261"/>
        <v>#DIV/0!</v>
      </c>
      <c r="P882" s="28">
        <f t="shared" si="251"/>
        <v>10.989169238449415</v>
      </c>
      <c r="Q882" s="28">
        <f t="shared" si="252"/>
        <v>15.087458954343088</v>
      </c>
      <c r="R882" s="45" t="e">
        <f t="shared" si="262"/>
        <v>#DIV/0!</v>
      </c>
      <c r="S882" s="29">
        <f t="shared" si="263"/>
        <v>3</v>
      </c>
      <c r="T882" s="29" t="e">
        <f t="shared" si="253"/>
        <v>#N/A</v>
      </c>
      <c r="U882" s="29" t="e">
        <f t="shared" si="254"/>
        <v>#N/A</v>
      </c>
      <c r="V882" s="29" t="e">
        <f t="shared" si="255"/>
        <v>#N/A</v>
      </c>
      <c r="W882" s="21" t="e">
        <f t="shared" si="264"/>
        <v>#DIV/0!</v>
      </c>
      <c r="X882" s="28">
        <f t="shared" si="256"/>
        <v>0</v>
      </c>
      <c r="Y882" s="28">
        <f t="shared" si="257"/>
        <v>0</v>
      </c>
      <c r="Z882" s="45" t="e">
        <f t="shared" si="265"/>
        <v>#DIV/0!</v>
      </c>
    </row>
    <row r="883" spans="4:26">
      <c r="D883" s="21"/>
      <c r="E883" s="21"/>
      <c r="G883" s="21"/>
      <c r="H883" s="54">
        <f t="shared" si="258"/>
        <v>0</v>
      </c>
      <c r="I883" s="28">
        <f t="shared" si="247"/>
        <v>0</v>
      </c>
      <c r="J883" s="45" t="e">
        <f t="shared" si="259"/>
        <v>#DIV/0!</v>
      </c>
      <c r="K883" s="29">
        <f t="shared" si="260"/>
        <v>3</v>
      </c>
      <c r="L883" s="29">
        <f t="shared" si="248"/>
        <v>0.27</v>
      </c>
      <c r="M883" s="29">
        <f t="shared" si="249"/>
        <v>8.4199999999999997E-2</v>
      </c>
      <c r="N883" s="29">
        <f t="shared" si="250"/>
        <v>12.92</v>
      </c>
      <c r="O883" s="45" t="e">
        <f t="shared" si="261"/>
        <v>#DIV/0!</v>
      </c>
      <c r="P883" s="28">
        <f t="shared" si="251"/>
        <v>10.989169238449415</v>
      </c>
      <c r="Q883" s="28">
        <f t="shared" si="252"/>
        <v>15.087458954343088</v>
      </c>
      <c r="R883" s="45" t="e">
        <f t="shared" si="262"/>
        <v>#DIV/0!</v>
      </c>
      <c r="S883" s="29">
        <f t="shared" si="263"/>
        <v>3</v>
      </c>
      <c r="T883" s="29" t="e">
        <f t="shared" si="253"/>
        <v>#N/A</v>
      </c>
      <c r="U883" s="29" t="e">
        <f t="shared" si="254"/>
        <v>#N/A</v>
      </c>
      <c r="V883" s="29" t="e">
        <f t="shared" si="255"/>
        <v>#N/A</v>
      </c>
      <c r="W883" s="21" t="e">
        <f t="shared" si="264"/>
        <v>#DIV/0!</v>
      </c>
      <c r="X883" s="28">
        <f t="shared" si="256"/>
        <v>0</v>
      </c>
      <c r="Y883" s="28">
        <f t="shared" si="257"/>
        <v>0</v>
      </c>
      <c r="Z883" s="45" t="e">
        <f t="shared" si="265"/>
        <v>#DIV/0!</v>
      </c>
    </row>
    <row r="884" spans="4:26">
      <c r="D884" s="21"/>
      <c r="E884" s="21"/>
      <c r="G884" s="21"/>
      <c r="H884" s="54">
        <f t="shared" si="258"/>
        <v>0</v>
      </c>
      <c r="I884" s="28">
        <f t="shared" si="247"/>
        <v>0</v>
      </c>
      <c r="J884" s="45" t="e">
        <f t="shared" si="259"/>
        <v>#DIV/0!</v>
      </c>
      <c r="K884" s="29">
        <f t="shared" si="260"/>
        <v>3</v>
      </c>
      <c r="L884" s="29">
        <f t="shared" si="248"/>
        <v>0.27</v>
      </c>
      <c r="M884" s="29">
        <f t="shared" si="249"/>
        <v>8.4199999999999997E-2</v>
      </c>
      <c r="N884" s="29">
        <f t="shared" si="250"/>
        <v>12.92</v>
      </c>
      <c r="O884" s="45" t="e">
        <f t="shared" si="261"/>
        <v>#DIV/0!</v>
      </c>
      <c r="P884" s="28">
        <f t="shared" si="251"/>
        <v>10.989169238449415</v>
      </c>
      <c r="Q884" s="28">
        <f t="shared" si="252"/>
        <v>15.087458954343088</v>
      </c>
      <c r="R884" s="45" t="e">
        <f t="shared" si="262"/>
        <v>#DIV/0!</v>
      </c>
      <c r="S884" s="29">
        <f t="shared" si="263"/>
        <v>3</v>
      </c>
      <c r="T884" s="29" t="e">
        <f t="shared" si="253"/>
        <v>#N/A</v>
      </c>
      <c r="U884" s="29" t="e">
        <f t="shared" si="254"/>
        <v>#N/A</v>
      </c>
      <c r="V884" s="29" t="e">
        <f t="shared" si="255"/>
        <v>#N/A</v>
      </c>
      <c r="W884" s="21" t="e">
        <f t="shared" si="264"/>
        <v>#DIV/0!</v>
      </c>
      <c r="X884" s="28">
        <f t="shared" si="256"/>
        <v>0</v>
      </c>
      <c r="Y884" s="28">
        <f t="shared" si="257"/>
        <v>0</v>
      </c>
      <c r="Z884" s="45" t="e">
        <f t="shared" si="265"/>
        <v>#DIV/0!</v>
      </c>
    </row>
    <row r="885" spans="4:26">
      <c r="D885" s="21"/>
      <c r="E885" s="21"/>
      <c r="G885" s="21"/>
      <c r="H885" s="54">
        <f t="shared" si="258"/>
        <v>0</v>
      </c>
      <c r="I885" s="28">
        <f t="shared" si="247"/>
        <v>0</v>
      </c>
      <c r="J885" s="45" t="e">
        <f t="shared" si="259"/>
        <v>#DIV/0!</v>
      </c>
      <c r="K885" s="29">
        <f t="shared" si="260"/>
        <v>3</v>
      </c>
      <c r="L885" s="29">
        <f t="shared" si="248"/>
        <v>0.27</v>
      </c>
      <c r="M885" s="29">
        <f t="shared" si="249"/>
        <v>8.4199999999999997E-2</v>
      </c>
      <c r="N885" s="29">
        <f t="shared" si="250"/>
        <v>12.92</v>
      </c>
      <c r="O885" s="45" t="e">
        <f t="shared" si="261"/>
        <v>#DIV/0!</v>
      </c>
      <c r="P885" s="28">
        <f t="shared" si="251"/>
        <v>10.989169238449415</v>
      </c>
      <c r="Q885" s="28">
        <f t="shared" si="252"/>
        <v>15.087458954343088</v>
      </c>
      <c r="R885" s="45" t="e">
        <f t="shared" si="262"/>
        <v>#DIV/0!</v>
      </c>
      <c r="S885" s="29">
        <f t="shared" si="263"/>
        <v>3</v>
      </c>
      <c r="T885" s="29" t="e">
        <f t="shared" si="253"/>
        <v>#N/A</v>
      </c>
      <c r="U885" s="29" t="e">
        <f t="shared" si="254"/>
        <v>#N/A</v>
      </c>
      <c r="V885" s="29" t="e">
        <f t="shared" si="255"/>
        <v>#N/A</v>
      </c>
      <c r="W885" s="21" t="e">
        <f t="shared" si="264"/>
        <v>#DIV/0!</v>
      </c>
      <c r="X885" s="28">
        <f t="shared" si="256"/>
        <v>0</v>
      </c>
      <c r="Y885" s="28">
        <f t="shared" si="257"/>
        <v>0</v>
      </c>
      <c r="Z885" s="45" t="e">
        <f t="shared" si="265"/>
        <v>#DIV/0!</v>
      </c>
    </row>
    <row r="886" spans="4:26">
      <c r="D886" s="21"/>
      <c r="E886" s="21"/>
      <c r="G886" s="21"/>
      <c r="H886" s="54">
        <f t="shared" si="258"/>
        <v>0</v>
      </c>
      <c r="I886" s="28">
        <f t="shared" si="247"/>
        <v>0</v>
      </c>
      <c r="J886" s="45" t="e">
        <f t="shared" si="259"/>
        <v>#DIV/0!</v>
      </c>
      <c r="K886" s="29">
        <f t="shared" si="260"/>
        <v>3</v>
      </c>
      <c r="L886" s="29">
        <f t="shared" si="248"/>
        <v>0.27</v>
      </c>
      <c r="M886" s="29">
        <f t="shared" si="249"/>
        <v>8.4199999999999997E-2</v>
      </c>
      <c r="N886" s="29">
        <f t="shared" si="250"/>
        <v>12.92</v>
      </c>
      <c r="O886" s="45" t="e">
        <f t="shared" si="261"/>
        <v>#DIV/0!</v>
      </c>
      <c r="P886" s="28">
        <f t="shared" si="251"/>
        <v>10.989169238449415</v>
      </c>
      <c r="Q886" s="28">
        <f t="shared" si="252"/>
        <v>15.087458954343088</v>
      </c>
      <c r="R886" s="45" t="e">
        <f t="shared" si="262"/>
        <v>#DIV/0!</v>
      </c>
      <c r="S886" s="29">
        <f t="shared" si="263"/>
        <v>3</v>
      </c>
      <c r="T886" s="29" t="e">
        <f t="shared" si="253"/>
        <v>#N/A</v>
      </c>
      <c r="U886" s="29" t="e">
        <f t="shared" si="254"/>
        <v>#N/A</v>
      </c>
      <c r="V886" s="29" t="e">
        <f t="shared" si="255"/>
        <v>#N/A</v>
      </c>
      <c r="W886" s="21" t="e">
        <f t="shared" si="264"/>
        <v>#DIV/0!</v>
      </c>
      <c r="X886" s="28">
        <f t="shared" si="256"/>
        <v>0</v>
      </c>
      <c r="Y886" s="28">
        <f t="shared" si="257"/>
        <v>0</v>
      </c>
      <c r="Z886" s="45" t="e">
        <f t="shared" si="265"/>
        <v>#DIV/0!</v>
      </c>
    </row>
    <row r="887" spans="4:26">
      <c r="D887" s="21"/>
      <c r="E887" s="21"/>
      <c r="G887" s="21"/>
      <c r="H887" s="54">
        <f t="shared" si="258"/>
        <v>0</v>
      </c>
      <c r="I887" s="28">
        <f t="shared" si="247"/>
        <v>0</v>
      </c>
      <c r="J887" s="45" t="e">
        <f t="shared" si="259"/>
        <v>#DIV/0!</v>
      </c>
      <c r="K887" s="29">
        <f t="shared" si="260"/>
        <v>3</v>
      </c>
      <c r="L887" s="29">
        <f t="shared" si="248"/>
        <v>0.27</v>
      </c>
      <c r="M887" s="29">
        <f t="shared" si="249"/>
        <v>8.4199999999999997E-2</v>
      </c>
      <c r="N887" s="29">
        <f t="shared" si="250"/>
        <v>12.92</v>
      </c>
      <c r="O887" s="45" t="e">
        <f t="shared" si="261"/>
        <v>#DIV/0!</v>
      </c>
      <c r="P887" s="28">
        <f t="shared" si="251"/>
        <v>10.989169238449415</v>
      </c>
      <c r="Q887" s="28">
        <f t="shared" si="252"/>
        <v>15.087458954343088</v>
      </c>
      <c r="R887" s="45" t="e">
        <f t="shared" si="262"/>
        <v>#DIV/0!</v>
      </c>
      <c r="S887" s="29">
        <f t="shared" si="263"/>
        <v>3</v>
      </c>
      <c r="T887" s="29" t="e">
        <f t="shared" si="253"/>
        <v>#N/A</v>
      </c>
      <c r="U887" s="29" t="e">
        <f t="shared" si="254"/>
        <v>#N/A</v>
      </c>
      <c r="V887" s="29" t="e">
        <f t="shared" si="255"/>
        <v>#N/A</v>
      </c>
      <c r="W887" s="21" t="e">
        <f t="shared" si="264"/>
        <v>#DIV/0!</v>
      </c>
      <c r="X887" s="28">
        <f t="shared" si="256"/>
        <v>0</v>
      </c>
      <c r="Y887" s="28">
        <f t="shared" si="257"/>
        <v>0</v>
      </c>
      <c r="Z887" s="45" t="e">
        <f t="shared" si="265"/>
        <v>#DIV/0!</v>
      </c>
    </row>
    <row r="888" spans="4:26">
      <c r="D888" s="21"/>
      <c r="E888" s="21"/>
      <c r="G888" s="21"/>
      <c r="H888" s="54">
        <f t="shared" si="258"/>
        <v>0</v>
      </c>
      <c r="I888" s="28">
        <f t="shared" si="247"/>
        <v>0</v>
      </c>
      <c r="J888" s="45" t="e">
        <f t="shared" si="259"/>
        <v>#DIV/0!</v>
      </c>
      <c r="K888" s="29">
        <f t="shared" si="260"/>
        <v>3</v>
      </c>
      <c r="L888" s="29">
        <f t="shared" si="248"/>
        <v>0.27</v>
      </c>
      <c r="M888" s="29">
        <f t="shared" si="249"/>
        <v>8.4199999999999997E-2</v>
      </c>
      <c r="N888" s="29">
        <f t="shared" si="250"/>
        <v>12.92</v>
      </c>
      <c r="O888" s="45" t="e">
        <f t="shared" si="261"/>
        <v>#DIV/0!</v>
      </c>
      <c r="P888" s="28">
        <f t="shared" si="251"/>
        <v>10.989169238449415</v>
      </c>
      <c r="Q888" s="28">
        <f t="shared" si="252"/>
        <v>15.087458954343088</v>
      </c>
      <c r="R888" s="45" t="e">
        <f t="shared" si="262"/>
        <v>#DIV/0!</v>
      </c>
      <c r="S888" s="29">
        <f t="shared" si="263"/>
        <v>3</v>
      </c>
      <c r="T888" s="29" t="e">
        <f t="shared" si="253"/>
        <v>#N/A</v>
      </c>
      <c r="U888" s="29" t="e">
        <f t="shared" si="254"/>
        <v>#N/A</v>
      </c>
      <c r="V888" s="29" t="e">
        <f t="shared" si="255"/>
        <v>#N/A</v>
      </c>
      <c r="W888" s="21" t="e">
        <f t="shared" si="264"/>
        <v>#DIV/0!</v>
      </c>
      <c r="X888" s="28">
        <f t="shared" si="256"/>
        <v>0</v>
      </c>
      <c r="Y888" s="28">
        <f t="shared" si="257"/>
        <v>0</v>
      </c>
      <c r="Z888" s="45" t="e">
        <f t="shared" si="265"/>
        <v>#DIV/0!</v>
      </c>
    </row>
    <row r="889" spans="4:26">
      <c r="D889" s="21"/>
      <c r="E889" s="21"/>
      <c r="G889" s="21"/>
      <c r="H889" s="54">
        <f t="shared" si="258"/>
        <v>0</v>
      </c>
      <c r="I889" s="28">
        <f t="shared" si="247"/>
        <v>0</v>
      </c>
      <c r="J889" s="45" t="e">
        <f t="shared" si="259"/>
        <v>#DIV/0!</v>
      </c>
      <c r="K889" s="29">
        <f t="shared" si="260"/>
        <v>3</v>
      </c>
      <c r="L889" s="29">
        <f t="shared" si="248"/>
        <v>0.27</v>
      </c>
      <c r="M889" s="29">
        <f t="shared" si="249"/>
        <v>8.4199999999999997E-2</v>
      </c>
      <c r="N889" s="29">
        <f t="shared" si="250"/>
        <v>12.92</v>
      </c>
      <c r="O889" s="45" t="e">
        <f t="shared" si="261"/>
        <v>#DIV/0!</v>
      </c>
      <c r="P889" s="28">
        <f t="shared" si="251"/>
        <v>10.989169238449415</v>
      </c>
      <c r="Q889" s="28">
        <f t="shared" si="252"/>
        <v>15.087458954343088</v>
      </c>
      <c r="R889" s="45" t="e">
        <f t="shared" si="262"/>
        <v>#DIV/0!</v>
      </c>
      <c r="S889" s="29">
        <f t="shared" si="263"/>
        <v>3</v>
      </c>
      <c r="T889" s="29" t="e">
        <f t="shared" si="253"/>
        <v>#N/A</v>
      </c>
      <c r="U889" s="29" t="e">
        <f t="shared" si="254"/>
        <v>#N/A</v>
      </c>
      <c r="V889" s="29" t="e">
        <f t="shared" si="255"/>
        <v>#N/A</v>
      </c>
      <c r="W889" s="21" t="e">
        <f t="shared" si="264"/>
        <v>#DIV/0!</v>
      </c>
      <c r="X889" s="28">
        <f t="shared" si="256"/>
        <v>0</v>
      </c>
      <c r="Y889" s="28">
        <f t="shared" si="257"/>
        <v>0</v>
      </c>
      <c r="Z889" s="45" t="e">
        <f t="shared" si="265"/>
        <v>#DIV/0!</v>
      </c>
    </row>
    <row r="890" spans="4:26">
      <c r="D890" s="21"/>
      <c r="E890" s="21"/>
      <c r="G890" s="21"/>
      <c r="H890" s="54">
        <f t="shared" si="258"/>
        <v>0</v>
      </c>
      <c r="I890" s="28">
        <f t="shared" si="247"/>
        <v>0</v>
      </c>
      <c r="J890" s="45" t="e">
        <f t="shared" si="259"/>
        <v>#DIV/0!</v>
      </c>
      <c r="K890" s="29">
        <f t="shared" si="260"/>
        <v>3</v>
      </c>
      <c r="L890" s="29">
        <f t="shared" si="248"/>
        <v>0.27</v>
      </c>
      <c r="M890" s="29">
        <f t="shared" si="249"/>
        <v>8.4199999999999997E-2</v>
      </c>
      <c r="N890" s="29">
        <f t="shared" si="250"/>
        <v>12.92</v>
      </c>
      <c r="O890" s="45" t="e">
        <f t="shared" si="261"/>
        <v>#DIV/0!</v>
      </c>
      <c r="P890" s="28">
        <f t="shared" si="251"/>
        <v>10.989169238449415</v>
      </c>
      <c r="Q890" s="28">
        <f t="shared" si="252"/>
        <v>15.087458954343088</v>
      </c>
      <c r="R890" s="45" t="e">
        <f t="shared" si="262"/>
        <v>#DIV/0!</v>
      </c>
      <c r="S890" s="29">
        <f t="shared" si="263"/>
        <v>3</v>
      </c>
      <c r="T890" s="29" t="e">
        <f t="shared" si="253"/>
        <v>#N/A</v>
      </c>
      <c r="U890" s="29" t="e">
        <f t="shared" si="254"/>
        <v>#N/A</v>
      </c>
      <c r="V890" s="29" t="e">
        <f t="shared" si="255"/>
        <v>#N/A</v>
      </c>
      <c r="W890" s="21" t="e">
        <f t="shared" si="264"/>
        <v>#DIV/0!</v>
      </c>
      <c r="X890" s="28">
        <f t="shared" si="256"/>
        <v>0</v>
      </c>
      <c r="Y890" s="28">
        <f t="shared" si="257"/>
        <v>0</v>
      </c>
      <c r="Z890" s="45" t="e">
        <f t="shared" si="265"/>
        <v>#DIV/0!</v>
      </c>
    </row>
    <row r="891" spans="4:26">
      <c r="D891" s="21"/>
      <c r="E891" s="21"/>
      <c r="G891" s="21"/>
      <c r="H891" s="54">
        <f t="shared" si="258"/>
        <v>0</v>
      </c>
      <c r="I891" s="28">
        <f t="shared" si="247"/>
        <v>0</v>
      </c>
      <c r="J891" s="45" t="e">
        <f t="shared" si="259"/>
        <v>#DIV/0!</v>
      </c>
      <c r="K891" s="29">
        <f t="shared" si="260"/>
        <v>3</v>
      </c>
      <c r="L891" s="29">
        <f t="shared" si="248"/>
        <v>0.27</v>
      </c>
      <c r="M891" s="29">
        <f t="shared" si="249"/>
        <v>8.4199999999999997E-2</v>
      </c>
      <c r="N891" s="29">
        <f t="shared" si="250"/>
        <v>12.92</v>
      </c>
      <c r="O891" s="45" t="e">
        <f t="shared" si="261"/>
        <v>#DIV/0!</v>
      </c>
      <c r="P891" s="28">
        <f t="shared" si="251"/>
        <v>10.989169238449415</v>
      </c>
      <c r="Q891" s="28">
        <f t="shared" si="252"/>
        <v>15.087458954343088</v>
      </c>
      <c r="R891" s="45" t="e">
        <f t="shared" si="262"/>
        <v>#DIV/0!</v>
      </c>
      <c r="S891" s="29">
        <f t="shared" si="263"/>
        <v>3</v>
      </c>
      <c r="T891" s="29" t="e">
        <f t="shared" si="253"/>
        <v>#N/A</v>
      </c>
      <c r="U891" s="29" t="e">
        <f t="shared" si="254"/>
        <v>#N/A</v>
      </c>
      <c r="V891" s="29" t="e">
        <f t="shared" si="255"/>
        <v>#N/A</v>
      </c>
      <c r="W891" s="21" t="e">
        <f t="shared" si="264"/>
        <v>#DIV/0!</v>
      </c>
      <c r="X891" s="28">
        <f t="shared" si="256"/>
        <v>0</v>
      </c>
      <c r="Y891" s="28">
        <f t="shared" si="257"/>
        <v>0</v>
      </c>
      <c r="Z891" s="45" t="e">
        <f t="shared" si="265"/>
        <v>#DIV/0!</v>
      </c>
    </row>
    <row r="892" spans="4:26">
      <c r="D892" s="21"/>
      <c r="E892" s="21"/>
      <c r="G892" s="21"/>
      <c r="H892" s="54">
        <f t="shared" si="258"/>
        <v>0</v>
      </c>
      <c r="I892" s="28">
        <f t="shared" si="247"/>
        <v>0</v>
      </c>
      <c r="J892" s="45" t="e">
        <f t="shared" si="259"/>
        <v>#DIV/0!</v>
      </c>
      <c r="K892" s="29">
        <f t="shared" si="260"/>
        <v>3</v>
      </c>
      <c r="L892" s="29">
        <f t="shared" si="248"/>
        <v>0.27</v>
      </c>
      <c r="M892" s="29">
        <f t="shared" si="249"/>
        <v>8.4199999999999997E-2</v>
      </c>
      <c r="N892" s="29">
        <f t="shared" si="250"/>
        <v>12.92</v>
      </c>
      <c r="O892" s="45" t="e">
        <f t="shared" si="261"/>
        <v>#DIV/0!</v>
      </c>
      <c r="P892" s="28">
        <f t="shared" si="251"/>
        <v>10.989169238449415</v>
      </c>
      <c r="Q892" s="28">
        <f t="shared" si="252"/>
        <v>15.087458954343088</v>
      </c>
      <c r="R892" s="45" t="e">
        <f t="shared" si="262"/>
        <v>#DIV/0!</v>
      </c>
      <c r="S892" s="29">
        <f t="shared" si="263"/>
        <v>3</v>
      </c>
      <c r="T892" s="29" t="e">
        <f t="shared" si="253"/>
        <v>#N/A</v>
      </c>
      <c r="U892" s="29" t="e">
        <f t="shared" si="254"/>
        <v>#N/A</v>
      </c>
      <c r="V892" s="29" t="e">
        <f t="shared" si="255"/>
        <v>#N/A</v>
      </c>
      <c r="W892" s="21" t="e">
        <f t="shared" si="264"/>
        <v>#DIV/0!</v>
      </c>
      <c r="X892" s="28">
        <f t="shared" si="256"/>
        <v>0</v>
      </c>
      <c r="Y892" s="28">
        <f t="shared" si="257"/>
        <v>0</v>
      </c>
      <c r="Z892" s="45" t="e">
        <f t="shared" si="265"/>
        <v>#DIV/0!</v>
      </c>
    </row>
    <row r="893" spans="4:26">
      <c r="D893" s="21"/>
      <c r="E893" s="21"/>
      <c r="G893" s="21"/>
      <c r="H893" s="54">
        <f t="shared" si="258"/>
        <v>0</v>
      </c>
      <c r="I893" s="28">
        <f t="shared" si="247"/>
        <v>0</v>
      </c>
      <c r="J893" s="45" t="e">
        <f t="shared" si="259"/>
        <v>#DIV/0!</v>
      </c>
      <c r="K893" s="29">
        <f t="shared" si="260"/>
        <v>3</v>
      </c>
      <c r="L893" s="29">
        <f t="shared" si="248"/>
        <v>0.27</v>
      </c>
      <c r="M893" s="29">
        <f t="shared" si="249"/>
        <v>8.4199999999999997E-2</v>
      </c>
      <c r="N893" s="29">
        <f t="shared" si="250"/>
        <v>12.92</v>
      </c>
      <c r="O893" s="45" t="e">
        <f t="shared" si="261"/>
        <v>#DIV/0!</v>
      </c>
      <c r="P893" s="28">
        <f t="shared" si="251"/>
        <v>10.989169238449415</v>
      </c>
      <c r="Q893" s="28">
        <f t="shared" si="252"/>
        <v>15.087458954343088</v>
      </c>
      <c r="R893" s="45" t="e">
        <f t="shared" si="262"/>
        <v>#DIV/0!</v>
      </c>
      <c r="S893" s="29">
        <f t="shared" si="263"/>
        <v>3</v>
      </c>
      <c r="T893" s="29" t="e">
        <f t="shared" si="253"/>
        <v>#N/A</v>
      </c>
      <c r="U893" s="29" t="e">
        <f t="shared" si="254"/>
        <v>#N/A</v>
      </c>
      <c r="V893" s="29" t="e">
        <f t="shared" si="255"/>
        <v>#N/A</v>
      </c>
      <c r="W893" s="21" t="e">
        <f t="shared" si="264"/>
        <v>#DIV/0!</v>
      </c>
      <c r="X893" s="28">
        <f t="shared" si="256"/>
        <v>0</v>
      </c>
      <c r="Y893" s="28">
        <f t="shared" si="257"/>
        <v>0</v>
      </c>
      <c r="Z893" s="45" t="e">
        <f t="shared" si="265"/>
        <v>#DIV/0!</v>
      </c>
    </row>
    <row r="894" spans="4:26">
      <c r="D894" s="21"/>
      <c r="E894" s="21"/>
      <c r="G894" s="21"/>
      <c r="H894" s="54">
        <f t="shared" si="258"/>
        <v>0</v>
      </c>
      <c r="I894" s="28">
        <f t="shared" si="247"/>
        <v>0</v>
      </c>
      <c r="J894" s="45" t="e">
        <f t="shared" si="259"/>
        <v>#DIV/0!</v>
      </c>
      <c r="K894" s="29">
        <f t="shared" si="260"/>
        <v>3</v>
      </c>
      <c r="L894" s="29">
        <f t="shared" si="248"/>
        <v>0.27</v>
      </c>
      <c r="M894" s="29">
        <f t="shared" si="249"/>
        <v>8.4199999999999997E-2</v>
      </c>
      <c r="N894" s="29">
        <f t="shared" si="250"/>
        <v>12.92</v>
      </c>
      <c r="O894" s="45" t="e">
        <f t="shared" si="261"/>
        <v>#DIV/0!</v>
      </c>
      <c r="P894" s="28">
        <f t="shared" si="251"/>
        <v>10.989169238449415</v>
      </c>
      <c r="Q894" s="28">
        <f t="shared" si="252"/>
        <v>15.087458954343088</v>
      </c>
      <c r="R894" s="45" t="e">
        <f t="shared" si="262"/>
        <v>#DIV/0!</v>
      </c>
      <c r="S894" s="29">
        <f t="shared" si="263"/>
        <v>3</v>
      </c>
      <c r="T894" s="29" t="e">
        <f t="shared" si="253"/>
        <v>#N/A</v>
      </c>
      <c r="U894" s="29" t="e">
        <f t="shared" si="254"/>
        <v>#N/A</v>
      </c>
      <c r="V894" s="29" t="e">
        <f t="shared" si="255"/>
        <v>#N/A</v>
      </c>
      <c r="W894" s="21" t="e">
        <f t="shared" si="264"/>
        <v>#DIV/0!</v>
      </c>
      <c r="X894" s="28">
        <f t="shared" si="256"/>
        <v>0</v>
      </c>
      <c r="Y894" s="28">
        <f t="shared" si="257"/>
        <v>0</v>
      </c>
      <c r="Z894" s="45" t="e">
        <f t="shared" si="265"/>
        <v>#DIV/0!</v>
      </c>
    </row>
    <row r="895" spans="4:26">
      <c r="D895" s="21"/>
      <c r="E895" s="21"/>
      <c r="G895" s="21"/>
      <c r="H895" s="54">
        <f t="shared" si="258"/>
        <v>0</v>
      </c>
      <c r="I895" s="28">
        <f t="shared" si="247"/>
        <v>0</v>
      </c>
      <c r="J895" s="45" t="e">
        <f t="shared" si="259"/>
        <v>#DIV/0!</v>
      </c>
      <c r="K895" s="29">
        <f t="shared" si="260"/>
        <v>3</v>
      </c>
      <c r="L895" s="29">
        <f t="shared" si="248"/>
        <v>0.27</v>
      </c>
      <c r="M895" s="29">
        <f t="shared" si="249"/>
        <v>8.4199999999999997E-2</v>
      </c>
      <c r="N895" s="29">
        <f t="shared" si="250"/>
        <v>12.92</v>
      </c>
      <c r="O895" s="45" t="e">
        <f t="shared" si="261"/>
        <v>#DIV/0!</v>
      </c>
      <c r="P895" s="28">
        <f t="shared" si="251"/>
        <v>10.989169238449415</v>
      </c>
      <c r="Q895" s="28">
        <f t="shared" si="252"/>
        <v>15.087458954343088</v>
      </c>
      <c r="R895" s="45" t="e">
        <f t="shared" si="262"/>
        <v>#DIV/0!</v>
      </c>
      <c r="S895" s="29">
        <f t="shared" si="263"/>
        <v>3</v>
      </c>
      <c r="T895" s="29" t="e">
        <f t="shared" si="253"/>
        <v>#N/A</v>
      </c>
      <c r="U895" s="29" t="e">
        <f t="shared" si="254"/>
        <v>#N/A</v>
      </c>
      <c r="V895" s="29" t="e">
        <f t="shared" si="255"/>
        <v>#N/A</v>
      </c>
      <c r="W895" s="21" t="e">
        <f t="shared" si="264"/>
        <v>#DIV/0!</v>
      </c>
      <c r="X895" s="28">
        <f t="shared" si="256"/>
        <v>0</v>
      </c>
      <c r="Y895" s="28">
        <f t="shared" si="257"/>
        <v>0</v>
      </c>
      <c r="Z895" s="45" t="e">
        <f t="shared" si="265"/>
        <v>#DIV/0!</v>
      </c>
    </row>
    <row r="896" spans="4:26">
      <c r="D896" s="21"/>
      <c r="E896" s="21"/>
      <c r="G896" s="21"/>
      <c r="H896" s="54">
        <f t="shared" si="258"/>
        <v>0</v>
      </c>
      <c r="I896" s="28">
        <f t="shared" si="247"/>
        <v>0</v>
      </c>
      <c r="J896" s="45" t="e">
        <f t="shared" si="259"/>
        <v>#DIV/0!</v>
      </c>
      <c r="K896" s="29">
        <f t="shared" si="260"/>
        <v>3</v>
      </c>
      <c r="L896" s="29">
        <f t="shared" si="248"/>
        <v>0.27</v>
      </c>
      <c r="M896" s="29">
        <f t="shared" si="249"/>
        <v>8.4199999999999997E-2</v>
      </c>
      <c r="N896" s="29">
        <f t="shared" si="250"/>
        <v>12.92</v>
      </c>
      <c r="O896" s="45" t="e">
        <f t="shared" si="261"/>
        <v>#DIV/0!</v>
      </c>
      <c r="P896" s="28">
        <f t="shared" si="251"/>
        <v>10.989169238449415</v>
      </c>
      <c r="Q896" s="28">
        <f t="shared" si="252"/>
        <v>15.087458954343088</v>
      </c>
      <c r="R896" s="45" t="e">
        <f t="shared" si="262"/>
        <v>#DIV/0!</v>
      </c>
      <c r="S896" s="29">
        <f t="shared" si="263"/>
        <v>3</v>
      </c>
      <c r="T896" s="29" t="e">
        <f t="shared" si="253"/>
        <v>#N/A</v>
      </c>
      <c r="U896" s="29" t="e">
        <f t="shared" si="254"/>
        <v>#N/A</v>
      </c>
      <c r="V896" s="29" t="e">
        <f t="shared" si="255"/>
        <v>#N/A</v>
      </c>
      <c r="W896" s="21" t="e">
        <f t="shared" si="264"/>
        <v>#DIV/0!</v>
      </c>
      <c r="X896" s="28">
        <f t="shared" si="256"/>
        <v>0</v>
      </c>
      <c r="Y896" s="28">
        <f t="shared" si="257"/>
        <v>0</v>
      </c>
      <c r="Z896" s="45" t="e">
        <f t="shared" si="265"/>
        <v>#DIV/0!</v>
      </c>
    </row>
    <row r="897" spans="4:26">
      <c r="D897" s="21"/>
      <c r="E897" s="21"/>
      <c r="G897" s="21"/>
      <c r="H897" s="54">
        <f t="shared" si="258"/>
        <v>0</v>
      </c>
      <c r="I897" s="28">
        <f t="shared" si="247"/>
        <v>0</v>
      </c>
      <c r="J897" s="45" t="e">
        <f t="shared" si="259"/>
        <v>#DIV/0!</v>
      </c>
      <c r="K897" s="29">
        <f t="shared" si="260"/>
        <v>3</v>
      </c>
      <c r="L897" s="29">
        <f t="shared" si="248"/>
        <v>0.27</v>
      </c>
      <c r="M897" s="29">
        <f t="shared" si="249"/>
        <v>8.4199999999999997E-2</v>
      </c>
      <c r="N897" s="29">
        <f t="shared" si="250"/>
        <v>12.92</v>
      </c>
      <c r="O897" s="45" t="e">
        <f t="shared" si="261"/>
        <v>#DIV/0!</v>
      </c>
      <c r="P897" s="28">
        <f t="shared" si="251"/>
        <v>10.989169238449415</v>
      </c>
      <c r="Q897" s="28">
        <f t="shared" si="252"/>
        <v>15.087458954343088</v>
      </c>
      <c r="R897" s="45" t="e">
        <f t="shared" si="262"/>
        <v>#DIV/0!</v>
      </c>
      <c r="S897" s="29">
        <f t="shared" si="263"/>
        <v>3</v>
      </c>
      <c r="T897" s="29" t="e">
        <f t="shared" si="253"/>
        <v>#N/A</v>
      </c>
      <c r="U897" s="29" t="e">
        <f t="shared" si="254"/>
        <v>#N/A</v>
      </c>
      <c r="V897" s="29" t="e">
        <f t="shared" si="255"/>
        <v>#N/A</v>
      </c>
      <c r="W897" s="21" t="e">
        <f t="shared" si="264"/>
        <v>#DIV/0!</v>
      </c>
      <c r="X897" s="28">
        <f t="shared" si="256"/>
        <v>0</v>
      </c>
      <c r="Y897" s="28">
        <f t="shared" si="257"/>
        <v>0</v>
      </c>
      <c r="Z897" s="45" t="e">
        <f t="shared" si="265"/>
        <v>#DIV/0!</v>
      </c>
    </row>
    <row r="898" spans="4:26">
      <c r="D898" s="21"/>
      <c r="E898" s="21"/>
      <c r="G898" s="21"/>
      <c r="H898" s="54">
        <f t="shared" si="258"/>
        <v>0</v>
      </c>
      <c r="I898" s="28">
        <f t="shared" si="247"/>
        <v>0</v>
      </c>
      <c r="J898" s="45" t="e">
        <f t="shared" si="259"/>
        <v>#DIV/0!</v>
      </c>
      <c r="K898" s="29">
        <f t="shared" si="260"/>
        <v>3</v>
      </c>
      <c r="L898" s="29">
        <f t="shared" si="248"/>
        <v>0.27</v>
      </c>
      <c r="M898" s="29">
        <f t="shared" si="249"/>
        <v>8.4199999999999997E-2</v>
      </c>
      <c r="N898" s="29">
        <f t="shared" si="250"/>
        <v>12.92</v>
      </c>
      <c r="O898" s="45" t="e">
        <f t="shared" si="261"/>
        <v>#DIV/0!</v>
      </c>
      <c r="P898" s="28">
        <f t="shared" si="251"/>
        <v>10.989169238449415</v>
      </c>
      <c r="Q898" s="28">
        <f t="shared" si="252"/>
        <v>15.087458954343088</v>
      </c>
      <c r="R898" s="45" t="e">
        <f t="shared" si="262"/>
        <v>#DIV/0!</v>
      </c>
      <c r="S898" s="29">
        <f t="shared" si="263"/>
        <v>3</v>
      </c>
      <c r="T898" s="29" t="e">
        <f t="shared" si="253"/>
        <v>#N/A</v>
      </c>
      <c r="U898" s="29" t="e">
        <f t="shared" si="254"/>
        <v>#N/A</v>
      </c>
      <c r="V898" s="29" t="e">
        <f t="shared" si="255"/>
        <v>#N/A</v>
      </c>
      <c r="W898" s="21" t="e">
        <f t="shared" si="264"/>
        <v>#DIV/0!</v>
      </c>
      <c r="X898" s="28">
        <f t="shared" si="256"/>
        <v>0</v>
      </c>
      <c r="Y898" s="28">
        <f t="shared" si="257"/>
        <v>0</v>
      </c>
      <c r="Z898" s="45" t="e">
        <f t="shared" si="265"/>
        <v>#DIV/0!</v>
      </c>
    </row>
    <row r="899" spans="4:26">
      <c r="D899" s="21"/>
      <c r="E899" s="21"/>
      <c r="G899" s="21"/>
      <c r="H899" s="54">
        <f t="shared" si="258"/>
        <v>0</v>
      </c>
      <c r="I899" s="28">
        <f t="shared" si="247"/>
        <v>0</v>
      </c>
      <c r="J899" s="45" t="e">
        <f t="shared" si="259"/>
        <v>#DIV/0!</v>
      </c>
      <c r="K899" s="29">
        <f t="shared" si="260"/>
        <v>3</v>
      </c>
      <c r="L899" s="29">
        <f t="shared" si="248"/>
        <v>0.27</v>
      </c>
      <c r="M899" s="29">
        <f t="shared" si="249"/>
        <v>8.4199999999999997E-2</v>
      </c>
      <c r="N899" s="29">
        <f t="shared" si="250"/>
        <v>12.92</v>
      </c>
      <c r="O899" s="45" t="e">
        <f t="shared" si="261"/>
        <v>#DIV/0!</v>
      </c>
      <c r="P899" s="28">
        <f t="shared" si="251"/>
        <v>10.989169238449415</v>
      </c>
      <c r="Q899" s="28">
        <f t="shared" si="252"/>
        <v>15.087458954343088</v>
      </c>
      <c r="R899" s="45" t="e">
        <f t="shared" si="262"/>
        <v>#DIV/0!</v>
      </c>
      <c r="S899" s="29">
        <f t="shared" si="263"/>
        <v>3</v>
      </c>
      <c r="T899" s="29" t="e">
        <f t="shared" si="253"/>
        <v>#N/A</v>
      </c>
      <c r="U899" s="29" t="e">
        <f t="shared" si="254"/>
        <v>#N/A</v>
      </c>
      <c r="V899" s="29" t="e">
        <f t="shared" si="255"/>
        <v>#N/A</v>
      </c>
      <c r="W899" s="21" t="e">
        <f t="shared" si="264"/>
        <v>#DIV/0!</v>
      </c>
      <c r="X899" s="28">
        <f t="shared" si="256"/>
        <v>0</v>
      </c>
      <c r="Y899" s="28">
        <f t="shared" si="257"/>
        <v>0</v>
      </c>
      <c r="Z899" s="45" t="e">
        <f t="shared" si="265"/>
        <v>#DIV/0!</v>
      </c>
    </row>
    <row r="900" spans="4:26">
      <c r="D900" s="21"/>
      <c r="E900" s="21"/>
      <c r="G900" s="21"/>
      <c r="H900" s="54">
        <f t="shared" si="258"/>
        <v>0</v>
      </c>
      <c r="I900" s="28">
        <f t="shared" si="247"/>
        <v>0</v>
      </c>
      <c r="J900" s="45" t="e">
        <f t="shared" si="259"/>
        <v>#DIV/0!</v>
      </c>
      <c r="K900" s="29">
        <f t="shared" si="260"/>
        <v>3</v>
      </c>
      <c r="L900" s="29">
        <f t="shared" si="248"/>
        <v>0.27</v>
      </c>
      <c r="M900" s="29">
        <f t="shared" si="249"/>
        <v>8.4199999999999997E-2</v>
      </c>
      <c r="N900" s="29">
        <f t="shared" si="250"/>
        <v>12.92</v>
      </c>
      <c r="O900" s="45" t="e">
        <f t="shared" si="261"/>
        <v>#DIV/0!</v>
      </c>
      <c r="P900" s="28">
        <f t="shared" si="251"/>
        <v>10.989169238449415</v>
      </c>
      <c r="Q900" s="28">
        <f t="shared" si="252"/>
        <v>15.087458954343088</v>
      </c>
      <c r="R900" s="45" t="e">
        <f t="shared" si="262"/>
        <v>#DIV/0!</v>
      </c>
      <c r="S900" s="29">
        <f t="shared" si="263"/>
        <v>3</v>
      </c>
      <c r="T900" s="29" t="e">
        <f t="shared" si="253"/>
        <v>#N/A</v>
      </c>
      <c r="U900" s="29" t="e">
        <f t="shared" si="254"/>
        <v>#N/A</v>
      </c>
      <c r="V900" s="29" t="e">
        <f t="shared" si="255"/>
        <v>#N/A</v>
      </c>
      <c r="W900" s="21" t="e">
        <f t="shared" si="264"/>
        <v>#DIV/0!</v>
      </c>
      <c r="X900" s="28">
        <f t="shared" si="256"/>
        <v>0</v>
      </c>
      <c r="Y900" s="28">
        <f t="shared" si="257"/>
        <v>0</v>
      </c>
      <c r="Z900" s="45" t="e">
        <f t="shared" si="265"/>
        <v>#DIV/0!</v>
      </c>
    </row>
    <row r="901" spans="4:26">
      <c r="D901" s="21"/>
      <c r="E901" s="21"/>
      <c r="G901" s="21"/>
      <c r="H901" s="54">
        <f t="shared" si="258"/>
        <v>0</v>
      </c>
      <c r="I901" s="28">
        <f t="shared" si="247"/>
        <v>0</v>
      </c>
      <c r="J901" s="45" t="e">
        <f t="shared" si="259"/>
        <v>#DIV/0!</v>
      </c>
      <c r="K901" s="29">
        <f t="shared" si="260"/>
        <v>3</v>
      </c>
      <c r="L901" s="29">
        <f t="shared" si="248"/>
        <v>0.27</v>
      </c>
      <c r="M901" s="29">
        <f t="shared" si="249"/>
        <v>8.4199999999999997E-2</v>
      </c>
      <c r="N901" s="29">
        <f t="shared" si="250"/>
        <v>12.92</v>
      </c>
      <c r="O901" s="45" t="e">
        <f t="shared" si="261"/>
        <v>#DIV/0!</v>
      </c>
      <c r="P901" s="28">
        <f t="shared" si="251"/>
        <v>10.989169238449415</v>
      </c>
      <c r="Q901" s="28">
        <f t="shared" si="252"/>
        <v>15.087458954343088</v>
      </c>
      <c r="R901" s="45" t="e">
        <f t="shared" si="262"/>
        <v>#DIV/0!</v>
      </c>
      <c r="S901" s="29">
        <f t="shared" si="263"/>
        <v>3</v>
      </c>
      <c r="T901" s="29" t="e">
        <f t="shared" si="253"/>
        <v>#N/A</v>
      </c>
      <c r="U901" s="29" t="e">
        <f t="shared" si="254"/>
        <v>#N/A</v>
      </c>
      <c r="V901" s="29" t="e">
        <f t="shared" si="255"/>
        <v>#N/A</v>
      </c>
      <c r="W901" s="21" t="e">
        <f t="shared" si="264"/>
        <v>#DIV/0!</v>
      </c>
      <c r="X901" s="28">
        <f t="shared" si="256"/>
        <v>0</v>
      </c>
      <c r="Y901" s="28">
        <f t="shared" si="257"/>
        <v>0</v>
      </c>
      <c r="Z901" s="45" t="e">
        <f t="shared" si="265"/>
        <v>#DIV/0!</v>
      </c>
    </row>
    <row r="902" spans="4:26">
      <c r="D902" s="21"/>
      <c r="E902" s="21"/>
      <c r="G902" s="21"/>
      <c r="H902" s="54">
        <f t="shared" si="258"/>
        <v>0</v>
      </c>
      <c r="I902" s="28">
        <f t="shared" si="247"/>
        <v>0</v>
      </c>
      <c r="J902" s="45" t="e">
        <f t="shared" si="259"/>
        <v>#DIV/0!</v>
      </c>
      <c r="K902" s="29">
        <f t="shared" si="260"/>
        <v>3</v>
      </c>
      <c r="L902" s="29">
        <f t="shared" si="248"/>
        <v>0.27</v>
      </c>
      <c r="M902" s="29">
        <f t="shared" si="249"/>
        <v>8.4199999999999997E-2</v>
      </c>
      <c r="N902" s="29">
        <f t="shared" si="250"/>
        <v>12.92</v>
      </c>
      <c r="O902" s="45" t="e">
        <f t="shared" si="261"/>
        <v>#DIV/0!</v>
      </c>
      <c r="P902" s="28">
        <f t="shared" si="251"/>
        <v>10.989169238449415</v>
      </c>
      <c r="Q902" s="28">
        <f t="shared" si="252"/>
        <v>15.087458954343088</v>
      </c>
      <c r="R902" s="45" t="e">
        <f t="shared" si="262"/>
        <v>#DIV/0!</v>
      </c>
      <c r="S902" s="29">
        <f t="shared" si="263"/>
        <v>3</v>
      </c>
      <c r="T902" s="29" t="e">
        <f t="shared" si="253"/>
        <v>#N/A</v>
      </c>
      <c r="U902" s="29" t="e">
        <f t="shared" si="254"/>
        <v>#N/A</v>
      </c>
      <c r="V902" s="29" t="e">
        <f t="shared" si="255"/>
        <v>#N/A</v>
      </c>
      <c r="W902" s="21" t="e">
        <f t="shared" si="264"/>
        <v>#DIV/0!</v>
      </c>
      <c r="X902" s="28">
        <f t="shared" si="256"/>
        <v>0</v>
      </c>
      <c r="Y902" s="28">
        <f t="shared" si="257"/>
        <v>0</v>
      </c>
      <c r="Z902" s="45" t="e">
        <f t="shared" si="265"/>
        <v>#DIV/0!</v>
      </c>
    </row>
    <row r="903" spans="4:26">
      <c r="D903" s="21"/>
      <c r="E903" s="21"/>
      <c r="G903" s="21"/>
      <c r="H903" s="54">
        <f t="shared" si="258"/>
        <v>0</v>
      </c>
      <c r="I903" s="28">
        <f t="shared" ref="I903:I966" si="266">MROUND(H903,0.5)</f>
        <v>0</v>
      </c>
      <c r="J903" s="45" t="e">
        <f t="shared" si="259"/>
        <v>#DIV/0!</v>
      </c>
      <c r="K903" s="29">
        <f t="shared" si="260"/>
        <v>3</v>
      </c>
      <c r="L903" s="29">
        <f t="shared" ref="L903:L966" si="267">VLOOKUP(I903,TableRefFR,2+K903)</f>
        <v>0.27</v>
      </c>
      <c r="M903" s="29">
        <f t="shared" ref="M903:M966" si="268">VLOOKUP(I903,TableRefFR,3+K903)</f>
        <v>8.4199999999999997E-2</v>
      </c>
      <c r="N903" s="29">
        <f t="shared" ref="N903:N966" si="269">VLOOKUP(I903,TableRefFR,4+K903)</f>
        <v>12.92</v>
      </c>
      <c r="O903" s="45" t="e">
        <f t="shared" si="261"/>
        <v>#DIV/0!</v>
      </c>
      <c r="P903" s="28">
        <f t="shared" ref="P903:P966" si="270">VLOOKUP(I903,CorpFR,2+K903)</f>
        <v>10.989169238449415</v>
      </c>
      <c r="Q903" s="28">
        <f t="shared" ref="Q903:Q966" si="271">VLOOKUP(I903,CorpFR,3+K903)</f>
        <v>15.087458954343088</v>
      </c>
      <c r="R903" s="45" t="e">
        <f t="shared" si="262"/>
        <v>#DIV/0!</v>
      </c>
      <c r="S903" s="29">
        <f t="shared" si="263"/>
        <v>3</v>
      </c>
      <c r="T903" s="29" t="e">
        <f t="shared" ref="T903:T966" si="272">VLOOKUP(I903,TableRefIOTF,2+S903)</f>
        <v>#N/A</v>
      </c>
      <c r="U903" s="29" t="e">
        <f t="shared" ref="U903:U966" si="273">VLOOKUP(I903,TableRefIOTF,3+S903)</f>
        <v>#N/A</v>
      </c>
      <c r="V903" s="29" t="e">
        <f t="shared" ref="V903:V966" si="274">VLOOKUP(I903,TableRefIOTF,4+S903)</f>
        <v>#N/A</v>
      </c>
      <c r="W903" s="21" t="e">
        <f t="shared" si="264"/>
        <v>#DIV/0!</v>
      </c>
      <c r="X903" s="28">
        <f t="shared" ref="X903:X966" si="275">VLOOKUP(I903,CorpIOTF,2+S903)</f>
        <v>0</v>
      </c>
      <c r="Y903" s="28">
        <f t="shared" ref="Y903:Y966" si="276">VLOOKUP(I903,CorpIOTF,3+S903)</f>
        <v>0</v>
      </c>
      <c r="Z903" s="45" t="e">
        <f t="shared" si="265"/>
        <v>#DIV/0!</v>
      </c>
    </row>
    <row r="904" spans="4:26">
      <c r="D904" s="21"/>
      <c r="E904" s="21"/>
      <c r="G904" s="21"/>
      <c r="H904" s="54">
        <f t="shared" ref="H904:H967" si="277">DATEDIF(B904,F904,"d")/365.25</f>
        <v>0</v>
      </c>
      <c r="I904" s="28">
        <f t="shared" si="266"/>
        <v>0</v>
      </c>
      <c r="J904" s="45" t="e">
        <f t="shared" ref="J904:J967" si="278">(D904/(E904*E904))*10000</f>
        <v>#DIV/0!</v>
      </c>
      <c r="K904" s="29">
        <f t="shared" ref="K904:K967" si="279">IF(OR(C904=1),0,3)</f>
        <v>3</v>
      </c>
      <c r="L904" s="29">
        <f t="shared" si="267"/>
        <v>0.27</v>
      </c>
      <c r="M904" s="29">
        <f t="shared" si="268"/>
        <v>8.4199999999999997E-2</v>
      </c>
      <c r="N904" s="29">
        <f t="shared" si="269"/>
        <v>12.92</v>
      </c>
      <c r="O904" s="45" t="e">
        <f t="shared" ref="O904:O967" si="280">(((J904/N904)^L904)-1)/(L904*M904)</f>
        <v>#DIV/0!</v>
      </c>
      <c r="P904" s="28">
        <f t="shared" si="270"/>
        <v>10.989169238449415</v>
      </c>
      <c r="Q904" s="28">
        <f t="shared" si="271"/>
        <v>15.087458954343088</v>
      </c>
      <c r="R904" s="45" t="e">
        <f t="shared" ref="R904:R967" si="281">IF(J904&gt;Q904,"surpoids",IF(J904&lt;P904,"ins. Pondérale","corpulence normale"))</f>
        <v>#DIV/0!</v>
      </c>
      <c r="S904" s="29">
        <f t="shared" ref="S904:S967" si="282">IF(OR(C904=1),0,3)</f>
        <v>3</v>
      </c>
      <c r="T904" s="29" t="e">
        <f t="shared" si="272"/>
        <v>#N/A</v>
      </c>
      <c r="U904" s="29" t="e">
        <f t="shared" si="273"/>
        <v>#N/A</v>
      </c>
      <c r="V904" s="29" t="e">
        <f t="shared" si="274"/>
        <v>#N/A</v>
      </c>
      <c r="W904" s="21" t="e">
        <f t="shared" ref="W904:W967" si="283">(((J904/V904)^T904)-1)/(T904*U904)</f>
        <v>#DIV/0!</v>
      </c>
      <c r="X904" s="28">
        <f t="shared" si="275"/>
        <v>0</v>
      </c>
      <c r="Y904" s="28">
        <f t="shared" si="276"/>
        <v>0</v>
      </c>
      <c r="Z904" s="45" t="e">
        <f t="shared" ref="Z904:Z967" si="284">IF(J904&gt;Y904,"obésité",IF(J904&gt;X904,"surpoids","pas de surpoids ni d'obésité"))</f>
        <v>#DIV/0!</v>
      </c>
    </row>
    <row r="905" spans="4:26">
      <c r="D905" s="21"/>
      <c r="E905" s="21"/>
      <c r="G905" s="21"/>
      <c r="H905" s="54">
        <f t="shared" si="277"/>
        <v>0</v>
      </c>
      <c r="I905" s="28">
        <f t="shared" si="266"/>
        <v>0</v>
      </c>
      <c r="J905" s="45" t="e">
        <f t="shared" si="278"/>
        <v>#DIV/0!</v>
      </c>
      <c r="K905" s="29">
        <f t="shared" si="279"/>
        <v>3</v>
      </c>
      <c r="L905" s="29">
        <f t="shared" si="267"/>
        <v>0.27</v>
      </c>
      <c r="M905" s="29">
        <f t="shared" si="268"/>
        <v>8.4199999999999997E-2</v>
      </c>
      <c r="N905" s="29">
        <f t="shared" si="269"/>
        <v>12.92</v>
      </c>
      <c r="O905" s="45" t="e">
        <f t="shared" si="280"/>
        <v>#DIV/0!</v>
      </c>
      <c r="P905" s="28">
        <f t="shared" si="270"/>
        <v>10.989169238449415</v>
      </c>
      <c r="Q905" s="28">
        <f t="shared" si="271"/>
        <v>15.087458954343088</v>
      </c>
      <c r="R905" s="45" t="e">
        <f t="shared" si="281"/>
        <v>#DIV/0!</v>
      </c>
      <c r="S905" s="29">
        <f t="shared" si="282"/>
        <v>3</v>
      </c>
      <c r="T905" s="29" t="e">
        <f t="shared" si="272"/>
        <v>#N/A</v>
      </c>
      <c r="U905" s="29" t="e">
        <f t="shared" si="273"/>
        <v>#N/A</v>
      </c>
      <c r="V905" s="29" t="e">
        <f t="shared" si="274"/>
        <v>#N/A</v>
      </c>
      <c r="W905" s="21" t="e">
        <f t="shared" si="283"/>
        <v>#DIV/0!</v>
      </c>
      <c r="X905" s="28">
        <f t="shared" si="275"/>
        <v>0</v>
      </c>
      <c r="Y905" s="28">
        <f t="shared" si="276"/>
        <v>0</v>
      </c>
      <c r="Z905" s="45" t="e">
        <f t="shared" si="284"/>
        <v>#DIV/0!</v>
      </c>
    </row>
    <row r="906" spans="4:26">
      <c r="D906" s="21"/>
      <c r="E906" s="21"/>
      <c r="G906" s="21"/>
      <c r="H906" s="54">
        <f t="shared" si="277"/>
        <v>0</v>
      </c>
      <c r="I906" s="28">
        <f t="shared" si="266"/>
        <v>0</v>
      </c>
      <c r="J906" s="45" t="e">
        <f t="shared" si="278"/>
        <v>#DIV/0!</v>
      </c>
      <c r="K906" s="29">
        <f t="shared" si="279"/>
        <v>3</v>
      </c>
      <c r="L906" s="29">
        <f t="shared" si="267"/>
        <v>0.27</v>
      </c>
      <c r="M906" s="29">
        <f t="shared" si="268"/>
        <v>8.4199999999999997E-2</v>
      </c>
      <c r="N906" s="29">
        <f t="shared" si="269"/>
        <v>12.92</v>
      </c>
      <c r="O906" s="45" t="e">
        <f t="shared" si="280"/>
        <v>#DIV/0!</v>
      </c>
      <c r="P906" s="28">
        <f t="shared" si="270"/>
        <v>10.989169238449415</v>
      </c>
      <c r="Q906" s="28">
        <f t="shared" si="271"/>
        <v>15.087458954343088</v>
      </c>
      <c r="R906" s="45" t="e">
        <f t="shared" si="281"/>
        <v>#DIV/0!</v>
      </c>
      <c r="S906" s="29">
        <f t="shared" si="282"/>
        <v>3</v>
      </c>
      <c r="T906" s="29" t="e">
        <f t="shared" si="272"/>
        <v>#N/A</v>
      </c>
      <c r="U906" s="29" t="e">
        <f t="shared" si="273"/>
        <v>#N/A</v>
      </c>
      <c r="V906" s="29" t="e">
        <f t="shared" si="274"/>
        <v>#N/A</v>
      </c>
      <c r="W906" s="21" t="e">
        <f t="shared" si="283"/>
        <v>#DIV/0!</v>
      </c>
      <c r="X906" s="28">
        <f t="shared" si="275"/>
        <v>0</v>
      </c>
      <c r="Y906" s="28">
        <f t="shared" si="276"/>
        <v>0</v>
      </c>
      <c r="Z906" s="45" t="e">
        <f t="shared" si="284"/>
        <v>#DIV/0!</v>
      </c>
    </row>
    <row r="907" spans="4:26">
      <c r="D907" s="21"/>
      <c r="E907" s="21"/>
      <c r="G907" s="21"/>
      <c r="H907" s="54">
        <f t="shared" si="277"/>
        <v>0</v>
      </c>
      <c r="I907" s="28">
        <f t="shared" si="266"/>
        <v>0</v>
      </c>
      <c r="J907" s="45" t="e">
        <f t="shared" si="278"/>
        <v>#DIV/0!</v>
      </c>
      <c r="K907" s="29">
        <f t="shared" si="279"/>
        <v>3</v>
      </c>
      <c r="L907" s="29">
        <f t="shared" si="267"/>
        <v>0.27</v>
      </c>
      <c r="M907" s="29">
        <f t="shared" si="268"/>
        <v>8.4199999999999997E-2</v>
      </c>
      <c r="N907" s="29">
        <f t="shared" si="269"/>
        <v>12.92</v>
      </c>
      <c r="O907" s="45" t="e">
        <f t="shared" si="280"/>
        <v>#DIV/0!</v>
      </c>
      <c r="P907" s="28">
        <f t="shared" si="270"/>
        <v>10.989169238449415</v>
      </c>
      <c r="Q907" s="28">
        <f t="shared" si="271"/>
        <v>15.087458954343088</v>
      </c>
      <c r="R907" s="45" t="e">
        <f t="shared" si="281"/>
        <v>#DIV/0!</v>
      </c>
      <c r="S907" s="29">
        <f t="shared" si="282"/>
        <v>3</v>
      </c>
      <c r="T907" s="29" t="e">
        <f t="shared" si="272"/>
        <v>#N/A</v>
      </c>
      <c r="U907" s="29" t="e">
        <f t="shared" si="273"/>
        <v>#N/A</v>
      </c>
      <c r="V907" s="29" t="e">
        <f t="shared" si="274"/>
        <v>#N/A</v>
      </c>
      <c r="W907" s="21" t="e">
        <f t="shared" si="283"/>
        <v>#DIV/0!</v>
      </c>
      <c r="X907" s="28">
        <f t="shared" si="275"/>
        <v>0</v>
      </c>
      <c r="Y907" s="28">
        <f t="shared" si="276"/>
        <v>0</v>
      </c>
      <c r="Z907" s="45" t="e">
        <f t="shared" si="284"/>
        <v>#DIV/0!</v>
      </c>
    </row>
    <row r="908" spans="4:26">
      <c r="D908" s="21"/>
      <c r="E908" s="21"/>
      <c r="G908" s="21"/>
      <c r="H908" s="54">
        <f t="shared" si="277"/>
        <v>0</v>
      </c>
      <c r="I908" s="28">
        <f t="shared" si="266"/>
        <v>0</v>
      </c>
      <c r="J908" s="45" t="e">
        <f t="shared" si="278"/>
        <v>#DIV/0!</v>
      </c>
      <c r="K908" s="29">
        <f t="shared" si="279"/>
        <v>3</v>
      </c>
      <c r="L908" s="29">
        <f t="shared" si="267"/>
        <v>0.27</v>
      </c>
      <c r="M908" s="29">
        <f t="shared" si="268"/>
        <v>8.4199999999999997E-2</v>
      </c>
      <c r="N908" s="29">
        <f t="shared" si="269"/>
        <v>12.92</v>
      </c>
      <c r="O908" s="45" t="e">
        <f t="shared" si="280"/>
        <v>#DIV/0!</v>
      </c>
      <c r="P908" s="28">
        <f t="shared" si="270"/>
        <v>10.989169238449415</v>
      </c>
      <c r="Q908" s="28">
        <f t="shared" si="271"/>
        <v>15.087458954343088</v>
      </c>
      <c r="R908" s="45" t="e">
        <f t="shared" si="281"/>
        <v>#DIV/0!</v>
      </c>
      <c r="S908" s="29">
        <f t="shared" si="282"/>
        <v>3</v>
      </c>
      <c r="T908" s="29" t="e">
        <f t="shared" si="272"/>
        <v>#N/A</v>
      </c>
      <c r="U908" s="29" t="e">
        <f t="shared" si="273"/>
        <v>#N/A</v>
      </c>
      <c r="V908" s="29" t="e">
        <f t="shared" si="274"/>
        <v>#N/A</v>
      </c>
      <c r="W908" s="21" t="e">
        <f t="shared" si="283"/>
        <v>#DIV/0!</v>
      </c>
      <c r="X908" s="28">
        <f t="shared" si="275"/>
        <v>0</v>
      </c>
      <c r="Y908" s="28">
        <f t="shared" si="276"/>
        <v>0</v>
      </c>
      <c r="Z908" s="45" t="e">
        <f t="shared" si="284"/>
        <v>#DIV/0!</v>
      </c>
    </row>
    <row r="909" spans="4:26">
      <c r="D909" s="21"/>
      <c r="E909" s="21"/>
      <c r="G909" s="21"/>
      <c r="H909" s="54">
        <f t="shared" si="277"/>
        <v>0</v>
      </c>
      <c r="I909" s="28">
        <f t="shared" si="266"/>
        <v>0</v>
      </c>
      <c r="J909" s="45" t="e">
        <f t="shared" si="278"/>
        <v>#DIV/0!</v>
      </c>
      <c r="K909" s="29">
        <f t="shared" si="279"/>
        <v>3</v>
      </c>
      <c r="L909" s="29">
        <f t="shared" si="267"/>
        <v>0.27</v>
      </c>
      <c r="M909" s="29">
        <f t="shared" si="268"/>
        <v>8.4199999999999997E-2</v>
      </c>
      <c r="N909" s="29">
        <f t="shared" si="269"/>
        <v>12.92</v>
      </c>
      <c r="O909" s="45" t="e">
        <f t="shared" si="280"/>
        <v>#DIV/0!</v>
      </c>
      <c r="P909" s="28">
        <f t="shared" si="270"/>
        <v>10.989169238449415</v>
      </c>
      <c r="Q909" s="28">
        <f t="shared" si="271"/>
        <v>15.087458954343088</v>
      </c>
      <c r="R909" s="45" t="e">
        <f t="shared" si="281"/>
        <v>#DIV/0!</v>
      </c>
      <c r="S909" s="29">
        <f t="shared" si="282"/>
        <v>3</v>
      </c>
      <c r="T909" s="29" t="e">
        <f t="shared" si="272"/>
        <v>#N/A</v>
      </c>
      <c r="U909" s="29" t="e">
        <f t="shared" si="273"/>
        <v>#N/A</v>
      </c>
      <c r="V909" s="29" t="e">
        <f t="shared" si="274"/>
        <v>#N/A</v>
      </c>
      <c r="W909" s="21" t="e">
        <f t="shared" si="283"/>
        <v>#DIV/0!</v>
      </c>
      <c r="X909" s="28">
        <f t="shared" si="275"/>
        <v>0</v>
      </c>
      <c r="Y909" s="28">
        <f t="shared" si="276"/>
        <v>0</v>
      </c>
      <c r="Z909" s="45" t="e">
        <f t="shared" si="284"/>
        <v>#DIV/0!</v>
      </c>
    </row>
    <row r="910" spans="4:26">
      <c r="D910" s="21"/>
      <c r="E910" s="21"/>
      <c r="G910" s="21"/>
      <c r="H910" s="54">
        <f t="shared" si="277"/>
        <v>0</v>
      </c>
      <c r="I910" s="28">
        <f t="shared" si="266"/>
        <v>0</v>
      </c>
      <c r="J910" s="45" t="e">
        <f t="shared" si="278"/>
        <v>#DIV/0!</v>
      </c>
      <c r="K910" s="29">
        <f t="shared" si="279"/>
        <v>3</v>
      </c>
      <c r="L910" s="29">
        <f t="shared" si="267"/>
        <v>0.27</v>
      </c>
      <c r="M910" s="29">
        <f t="shared" si="268"/>
        <v>8.4199999999999997E-2</v>
      </c>
      <c r="N910" s="29">
        <f t="shared" si="269"/>
        <v>12.92</v>
      </c>
      <c r="O910" s="45" t="e">
        <f t="shared" si="280"/>
        <v>#DIV/0!</v>
      </c>
      <c r="P910" s="28">
        <f t="shared" si="270"/>
        <v>10.989169238449415</v>
      </c>
      <c r="Q910" s="28">
        <f t="shared" si="271"/>
        <v>15.087458954343088</v>
      </c>
      <c r="R910" s="45" t="e">
        <f t="shared" si="281"/>
        <v>#DIV/0!</v>
      </c>
      <c r="S910" s="29">
        <f t="shared" si="282"/>
        <v>3</v>
      </c>
      <c r="T910" s="29" t="e">
        <f t="shared" si="272"/>
        <v>#N/A</v>
      </c>
      <c r="U910" s="29" t="e">
        <f t="shared" si="273"/>
        <v>#N/A</v>
      </c>
      <c r="V910" s="29" t="e">
        <f t="shared" si="274"/>
        <v>#N/A</v>
      </c>
      <c r="W910" s="21" t="e">
        <f t="shared" si="283"/>
        <v>#DIV/0!</v>
      </c>
      <c r="X910" s="28">
        <f t="shared" si="275"/>
        <v>0</v>
      </c>
      <c r="Y910" s="28">
        <f t="shared" si="276"/>
        <v>0</v>
      </c>
      <c r="Z910" s="45" t="e">
        <f t="shared" si="284"/>
        <v>#DIV/0!</v>
      </c>
    </row>
    <row r="911" spans="4:26">
      <c r="D911" s="21"/>
      <c r="E911" s="21"/>
      <c r="G911" s="21"/>
      <c r="H911" s="54">
        <f t="shared" si="277"/>
        <v>0</v>
      </c>
      <c r="I911" s="28">
        <f t="shared" si="266"/>
        <v>0</v>
      </c>
      <c r="J911" s="45" t="e">
        <f t="shared" si="278"/>
        <v>#DIV/0!</v>
      </c>
      <c r="K911" s="29">
        <f t="shared" si="279"/>
        <v>3</v>
      </c>
      <c r="L911" s="29">
        <f t="shared" si="267"/>
        <v>0.27</v>
      </c>
      <c r="M911" s="29">
        <f t="shared" si="268"/>
        <v>8.4199999999999997E-2</v>
      </c>
      <c r="N911" s="29">
        <f t="shared" si="269"/>
        <v>12.92</v>
      </c>
      <c r="O911" s="45" t="e">
        <f t="shared" si="280"/>
        <v>#DIV/0!</v>
      </c>
      <c r="P911" s="28">
        <f t="shared" si="270"/>
        <v>10.989169238449415</v>
      </c>
      <c r="Q911" s="28">
        <f t="shared" si="271"/>
        <v>15.087458954343088</v>
      </c>
      <c r="R911" s="45" t="e">
        <f t="shared" si="281"/>
        <v>#DIV/0!</v>
      </c>
      <c r="S911" s="29">
        <f t="shared" si="282"/>
        <v>3</v>
      </c>
      <c r="T911" s="29" t="e">
        <f t="shared" si="272"/>
        <v>#N/A</v>
      </c>
      <c r="U911" s="29" t="e">
        <f t="shared" si="273"/>
        <v>#N/A</v>
      </c>
      <c r="V911" s="29" t="e">
        <f t="shared" si="274"/>
        <v>#N/A</v>
      </c>
      <c r="W911" s="21" t="e">
        <f t="shared" si="283"/>
        <v>#DIV/0!</v>
      </c>
      <c r="X911" s="28">
        <f t="shared" si="275"/>
        <v>0</v>
      </c>
      <c r="Y911" s="28">
        <f t="shared" si="276"/>
        <v>0</v>
      </c>
      <c r="Z911" s="45" t="e">
        <f t="shared" si="284"/>
        <v>#DIV/0!</v>
      </c>
    </row>
    <row r="912" spans="4:26">
      <c r="D912" s="21"/>
      <c r="E912" s="21"/>
      <c r="G912" s="21"/>
      <c r="H912" s="54">
        <f t="shared" si="277"/>
        <v>0</v>
      </c>
      <c r="I912" s="28">
        <f t="shared" si="266"/>
        <v>0</v>
      </c>
      <c r="J912" s="45" t="e">
        <f t="shared" si="278"/>
        <v>#DIV/0!</v>
      </c>
      <c r="K912" s="29">
        <f t="shared" si="279"/>
        <v>3</v>
      </c>
      <c r="L912" s="29">
        <f t="shared" si="267"/>
        <v>0.27</v>
      </c>
      <c r="M912" s="29">
        <f t="shared" si="268"/>
        <v>8.4199999999999997E-2</v>
      </c>
      <c r="N912" s="29">
        <f t="shared" si="269"/>
        <v>12.92</v>
      </c>
      <c r="O912" s="45" t="e">
        <f t="shared" si="280"/>
        <v>#DIV/0!</v>
      </c>
      <c r="P912" s="28">
        <f t="shared" si="270"/>
        <v>10.989169238449415</v>
      </c>
      <c r="Q912" s="28">
        <f t="shared" si="271"/>
        <v>15.087458954343088</v>
      </c>
      <c r="R912" s="45" t="e">
        <f t="shared" si="281"/>
        <v>#DIV/0!</v>
      </c>
      <c r="S912" s="29">
        <f t="shared" si="282"/>
        <v>3</v>
      </c>
      <c r="T912" s="29" t="e">
        <f t="shared" si="272"/>
        <v>#N/A</v>
      </c>
      <c r="U912" s="29" t="e">
        <f t="shared" si="273"/>
        <v>#N/A</v>
      </c>
      <c r="V912" s="29" t="e">
        <f t="shared" si="274"/>
        <v>#N/A</v>
      </c>
      <c r="W912" s="21" t="e">
        <f t="shared" si="283"/>
        <v>#DIV/0!</v>
      </c>
      <c r="X912" s="28">
        <f t="shared" si="275"/>
        <v>0</v>
      </c>
      <c r="Y912" s="28">
        <f t="shared" si="276"/>
        <v>0</v>
      </c>
      <c r="Z912" s="45" t="e">
        <f t="shared" si="284"/>
        <v>#DIV/0!</v>
      </c>
    </row>
    <row r="913" spans="4:26">
      <c r="D913" s="21"/>
      <c r="E913" s="21"/>
      <c r="G913" s="21"/>
      <c r="H913" s="54">
        <f t="shared" si="277"/>
        <v>0</v>
      </c>
      <c r="I913" s="28">
        <f t="shared" si="266"/>
        <v>0</v>
      </c>
      <c r="J913" s="45" t="e">
        <f t="shared" si="278"/>
        <v>#DIV/0!</v>
      </c>
      <c r="K913" s="29">
        <f t="shared" si="279"/>
        <v>3</v>
      </c>
      <c r="L913" s="29">
        <f t="shared" si="267"/>
        <v>0.27</v>
      </c>
      <c r="M913" s="29">
        <f t="shared" si="268"/>
        <v>8.4199999999999997E-2</v>
      </c>
      <c r="N913" s="29">
        <f t="shared" si="269"/>
        <v>12.92</v>
      </c>
      <c r="O913" s="45" t="e">
        <f t="shared" si="280"/>
        <v>#DIV/0!</v>
      </c>
      <c r="P913" s="28">
        <f t="shared" si="270"/>
        <v>10.989169238449415</v>
      </c>
      <c r="Q913" s="28">
        <f t="shared" si="271"/>
        <v>15.087458954343088</v>
      </c>
      <c r="R913" s="45" t="e">
        <f t="shared" si="281"/>
        <v>#DIV/0!</v>
      </c>
      <c r="S913" s="29">
        <f t="shared" si="282"/>
        <v>3</v>
      </c>
      <c r="T913" s="29" t="e">
        <f t="shared" si="272"/>
        <v>#N/A</v>
      </c>
      <c r="U913" s="29" t="e">
        <f t="shared" si="273"/>
        <v>#N/A</v>
      </c>
      <c r="V913" s="29" t="e">
        <f t="shared" si="274"/>
        <v>#N/A</v>
      </c>
      <c r="W913" s="21" t="e">
        <f t="shared" si="283"/>
        <v>#DIV/0!</v>
      </c>
      <c r="X913" s="28">
        <f t="shared" si="275"/>
        <v>0</v>
      </c>
      <c r="Y913" s="28">
        <f t="shared" si="276"/>
        <v>0</v>
      </c>
      <c r="Z913" s="45" t="e">
        <f t="shared" si="284"/>
        <v>#DIV/0!</v>
      </c>
    </row>
    <row r="914" spans="4:26">
      <c r="D914" s="21"/>
      <c r="E914" s="21"/>
      <c r="G914" s="21"/>
      <c r="H914" s="54">
        <f t="shared" si="277"/>
        <v>0</v>
      </c>
      <c r="I914" s="28">
        <f t="shared" si="266"/>
        <v>0</v>
      </c>
      <c r="J914" s="45" t="e">
        <f t="shared" si="278"/>
        <v>#DIV/0!</v>
      </c>
      <c r="K914" s="29">
        <f t="shared" si="279"/>
        <v>3</v>
      </c>
      <c r="L914" s="29">
        <f t="shared" si="267"/>
        <v>0.27</v>
      </c>
      <c r="M914" s="29">
        <f t="shared" si="268"/>
        <v>8.4199999999999997E-2</v>
      </c>
      <c r="N914" s="29">
        <f t="shared" si="269"/>
        <v>12.92</v>
      </c>
      <c r="O914" s="45" t="e">
        <f t="shared" si="280"/>
        <v>#DIV/0!</v>
      </c>
      <c r="P914" s="28">
        <f t="shared" si="270"/>
        <v>10.989169238449415</v>
      </c>
      <c r="Q914" s="28">
        <f t="shared" si="271"/>
        <v>15.087458954343088</v>
      </c>
      <c r="R914" s="45" t="e">
        <f t="shared" si="281"/>
        <v>#DIV/0!</v>
      </c>
      <c r="S914" s="29">
        <f t="shared" si="282"/>
        <v>3</v>
      </c>
      <c r="T914" s="29" t="e">
        <f t="shared" si="272"/>
        <v>#N/A</v>
      </c>
      <c r="U914" s="29" t="e">
        <f t="shared" si="273"/>
        <v>#N/A</v>
      </c>
      <c r="V914" s="29" t="e">
        <f t="shared" si="274"/>
        <v>#N/A</v>
      </c>
      <c r="W914" s="21" t="e">
        <f t="shared" si="283"/>
        <v>#DIV/0!</v>
      </c>
      <c r="X914" s="28">
        <f t="shared" si="275"/>
        <v>0</v>
      </c>
      <c r="Y914" s="28">
        <f t="shared" si="276"/>
        <v>0</v>
      </c>
      <c r="Z914" s="45" t="e">
        <f t="shared" si="284"/>
        <v>#DIV/0!</v>
      </c>
    </row>
    <row r="915" spans="4:26">
      <c r="D915" s="21"/>
      <c r="E915" s="21"/>
      <c r="G915" s="21"/>
      <c r="H915" s="54">
        <f t="shared" si="277"/>
        <v>0</v>
      </c>
      <c r="I915" s="28">
        <f t="shared" si="266"/>
        <v>0</v>
      </c>
      <c r="J915" s="45" t="e">
        <f t="shared" si="278"/>
        <v>#DIV/0!</v>
      </c>
      <c r="K915" s="29">
        <f t="shared" si="279"/>
        <v>3</v>
      </c>
      <c r="L915" s="29">
        <f t="shared" si="267"/>
        <v>0.27</v>
      </c>
      <c r="M915" s="29">
        <f t="shared" si="268"/>
        <v>8.4199999999999997E-2</v>
      </c>
      <c r="N915" s="29">
        <f t="shared" si="269"/>
        <v>12.92</v>
      </c>
      <c r="O915" s="45" t="e">
        <f t="shared" si="280"/>
        <v>#DIV/0!</v>
      </c>
      <c r="P915" s="28">
        <f t="shared" si="270"/>
        <v>10.989169238449415</v>
      </c>
      <c r="Q915" s="28">
        <f t="shared" si="271"/>
        <v>15.087458954343088</v>
      </c>
      <c r="R915" s="45" t="e">
        <f t="shared" si="281"/>
        <v>#DIV/0!</v>
      </c>
      <c r="S915" s="29">
        <f t="shared" si="282"/>
        <v>3</v>
      </c>
      <c r="T915" s="29" t="e">
        <f t="shared" si="272"/>
        <v>#N/A</v>
      </c>
      <c r="U915" s="29" t="e">
        <f t="shared" si="273"/>
        <v>#N/A</v>
      </c>
      <c r="V915" s="29" t="e">
        <f t="shared" si="274"/>
        <v>#N/A</v>
      </c>
      <c r="W915" s="21" t="e">
        <f t="shared" si="283"/>
        <v>#DIV/0!</v>
      </c>
      <c r="X915" s="28">
        <f t="shared" si="275"/>
        <v>0</v>
      </c>
      <c r="Y915" s="28">
        <f t="shared" si="276"/>
        <v>0</v>
      </c>
      <c r="Z915" s="45" t="e">
        <f t="shared" si="284"/>
        <v>#DIV/0!</v>
      </c>
    </row>
    <row r="916" spans="4:26">
      <c r="D916" s="21"/>
      <c r="E916" s="21"/>
      <c r="G916" s="21"/>
      <c r="H916" s="54">
        <f t="shared" si="277"/>
        <v>0</v>
      </c>
      <c r="I916" s="28">
        <f t="shared" si="266"/>
        <v>0</v>
      </c>
      <c r="J916" s="45" t="e">
        <f t="shared" si="278"/>
        <v>#DIV/0!</v>
      </c>
      <c r="K916" s="29">
        <f t="shared" si="279"/>
        <v>3</v>
      </c>
      <c r="L916" s="29">
        <f t="shared" si="267"/>
        <v>0.27</v>
      </c>
      <c r="M916" s="29">
        <f t="shared" si="268"/>
        <v>8.4199999999999997E-2</v>
      </c>
      <c r="N916" s="29">
        <f t="shared" si="269"/>
        <v>12.92</v>
      </c>
      <c r="O916" s="45" t="e">
        <f t="shared" si="280"/>
        <v>#DIV/0!</v>
      </c>
      <c r="P916" s="28">
        <f t="shared" si="270"/>
        <v>10.989169238449415</v>
      </c>
      <c r="Q916" s="28">
        <f t="shared" si="271"/>
        <v>15.087458954343088</v>
      </c>
      <c r="R916" s="45" t="e">
        <f t="shared" si="281"/>
        <v>#DIV/0!</v>
      </c>
      <c r="S916" s="29">
        <f t="shared" si="282"/>
        <v>3</v>
      </c>
      <c r="T916" s="29" t="e">
        <f t="shared" si="272"/>
        <v>#N/A</v>
      </c>
      <c r="U916" s="29" t="e">
        <f t="shared" si="273"/>
        <v>#N/A</v>
      </c>
      <c r="V916" s="29" t="e">
        <f t="shared" si="274"/>
        <v>#N/A</v>
      </c>
      <c r="W916" s="21" t="e">
        <f t="shared" si="283"/>
        <v>#DIV/0!</v>
      </c>
      <c r="X916" s="28">
        <f t="shared" si="275"/>
        <v>0</v>
      </c>
      <c r="Y916" s="28">
        <f t="shared" si="276"/>
        <v>0</v>
      </c>
      <c r="Z916" s="45" t="e">
        <f t="shared" si="284"/>
        <v>#DIV/0!</v>
      </c>
    </row>
    <row r="917" spans="4:26">
      <c r="D917" s="21"/>
      <c r="E917" s="21"/>
      <c r="G917" s="21"/>
      <c r="H917" s="54">
        <f t="shared" si="277"/>
        <v>0</v>
      </c>
      <c r="I917" s="28">
        <f t="shared" si="266"/>
        <v>0</v>
      </c>
      <c r="J917" s="45" t="e">
        <f t="shared" si="278"/>
        <v>#DIV/0!</v>
      </c>
      <c r="K917" s="29">
        <f t="shared" si="279"/>
        <v>3</v>
      </c>
      <c r="L917" s="29">
        <f t="shared" si="267"/>
        <v>0.27</v>
      </c>
      <c r="M917" s="29">
        <f t="shared" si="268"/>
        <v>8.4199999999999997E-2</v>
      </c>
      <c r="N917" s="29">
        <f t="shared" si="269"/>
        <v>12.92</v>
      </c>
      <c r="O917" s="45" t="e">
        <f t="shared" si="280"/>
        <v>#DIV/0!</v>
      </c>
      <c r="P917" s="28">
        <f t="shared" si="270"/>
        <v>10.989169238449415</v>
      </c>
      <c r="Q917" s="28">
        <f t="shared" si="271"/>
        <v>15.087458954343088</v>
      </c>
      <c r="R917" s="45" t="e">
        <f t="shared" si="281"/>
        <v>#DIV/0!</v>
      </c>
      <c r="S917" s="29">
        <f t="shared" si="282"/>
        <v>3</v>
      </c>
      <c r="T917" s="29" t="e">
        <f t="shared" si="272"/>
        <v>#N/A</v>
      </c>
      <c r="U917" s="29" t="e">
        <f t="shared" si="273"/>
        <v>#N/A</v>
      </c>
      <c r="V917" s="29" t="e">
        <f t="shared" si="274"/>
        <v>#N/A</v>
      </c>
      <c r="W917" s="21" t="e">
        <f t="shared" si="283"/>
        <v>#DIV/0!</v>
      </c>
      <c r="X917" s="28">
        <f t="shared" si="275"/>
        <v>0</v>
      </c>
      <c r="Y917" s="28">
        <f t="shared" si="276"/>
        <v>0</v>
      </c>
      <c r="Z917" s="45" t="e">
        <f t="shared" si="284"/>
        <v>#DIV/0!</v>
      </c>
    </row>
    <row r="918" spans="4:26">
      <c r="D918" s="21"/>
      <c r="E918" s="21"/>
      <c r="G918" s="21"/>
      <c r="H918" s="54">
        <f t="shared" si="277"/>
        <v>0</v>
      </c>
      <c r="I918" s="28">
        <f t="shared" si="266"/>
        <v>0</v>
      </c>
      <c r="J918" s="45" t="e">
        <f t="shared" si="278"/>
        <v>#DIV/0!</v>
      </c>
      <c r="K918" s="29">
        <f t="shared" si="279"/>
        <v>3</v>
      </c>
      <c r="L918" s="29">
        <f t="shared" si="267"/>
        <v>0.27</v>
      </c>
      <c r="M918" s="29">
        <f t="shared" si="268"/>
        <v>8.4199999999999997E-2</v>
      </c>
      <c r="N918" s="29">
        <f t="shared" si="269"/>
        <v>12.92</v>
      </c>
      <c r="O918" s="45" t="e">
        <f t="shared" si="280"/>
        <v>#DIV/0!</v>
      </c>
      <c r="P918" s="28">
        <f t="shared" si="270"/>
        <v>10.989169238449415</v>
      </c>
      <c r="Q918" s="28">
        <f t="shared" si="271"/>
        <v>15.087458954343088</v>
      </c>
      <c r="R918" s="45" t="e">
        <f t="shared" si="281"/>
        <v>#DIV/0!</v>
      </c>
      <c r="S918" s="29">
        <f t="shared" si="282"/>
        <v>3</v>
      </c>
      <c r="T918" s="29" t="e">
        <f t="shared" si="272"/>
        <v>#N/A</v>
      </c>
      <c r="U918" s="29" t="e">
        <f t="shared" si="273"/>
        <v>#N/A</v>
      </c>
      <c r="V918" s="29" t="e">
        <f t="shared" si="274"/>
        <v>#N/A</v>
      </c>
      <c r="W918" s="21" t="e">
        <f t="shared" si="283"/>
        <v>#DIV/0!</v>
      </c>
      <c r="X918" s="28">
        <f t="shared" si="275"/>
        <v>0</v>
      </c>
      <c r="Y918" s="28">
        <f t="shared" si="276"/>
        <v>0</v>
      </c>
      <c r="Z918" s="45" t="e">
        <f t="shared" si="284"/>
        <v>#DIV/0!</v>
      </c>
    </row>
    <row r="919" spans="4:26">
      <c r="D919" s="21"/>
      <c r="E919" s="21"/>
      <c r="G919" s="21"/>
      <c r="H919" s="54">
        <f t="shared" si="277"/>
        <v>0</v>
      </c>
      <c r="I919" s="28">
        <f t="shared" si="266"/>
        <v>0</v>
      </c>
      <c r="J919" s="45" t="e">
        <f t="shared" si="278"/>
        <v>#DIV/0!</v>
      </c>
      <c r="K919" s="29">
        <f t="shared" si="279"/>
        <v>3</v>
      </c>
      <c r="L919" s="29">
        <f t="shared" si="267"/>
        <v>0.27</v>
      </c>
      <c r="M919" s="29">
        <f t="shared" si="268"/>
        <v>8.4199999999999997E-2</v>
      </c>
      <c r="N919" s="29">
        <f t="shared" si="269"/>
        <v>12.92</v>
      </c>
      <c r="O919" s="45" t="e">
        <f t="shared" si="280"/>
        <v>#DIV/0!</v>
      </c>
      <c r="P919" s="28">
        <f t="shared" si="270"/>
        <v>10.989169238449415</v>
      </c>
      <c r="Q919" s="28">
        <f t="shared" si="271"/>
        <v>15.087458954343088</v>
      </c>
      <c r="R919" s="45" t="e">
        <f t="shared" si="281"/>
        <v>#DIV/0!</v>
      </c>
      <c r="S919" s="29">
        <f t="shared" si="282"/>
        <v>3</v>
      </c>
      <c r="T919" s="29" t="e">
        <f t="shared" si="272"/>
        <v>#N/A</v>
      </c>
      <c r="U919" s="29" t="e">
        <f t="shared" si="273"/>
        <v>#N/A</v>
      </c>
      <c r="V919" s="29" t="e">
        <f t="shared" si="274"/>
        <v>#N/A</v>
      </c>
      <c r="W919" s="21" t="e">
        <f t="shared" si="283"/>
        <v>#DIV/0!</v>
      </c>
      <c r="X919" s="28">
        <f t="shared" si="275"/>
        <v>0</v>
      </c>
      <c r="Y919" s="28">
        <f t="shared" si="276"/>
        <v>0</v>
      </c>
      <c r="Z919" s="45" t="e">
        <f t="shared" si="284"/>
        <v>#DIV/0!</v>
      </c>
    </row>
    <row r="920" spans="4:26">
      <c r="D920" s="21"/>
      <c r="E920" s="21"/>
      <c r="G920" s="21"/>
      <c r="H920" s="54">
        <f t="shared" si="277"/>
        <v>0</v>
      </c>
      <c r="I920" s="28">
        <f t="shared" si="266"/>
        <v>0</v>
      </c>
      <c r="J920" s="45" t="e">
        <f t="shared" si="278"/>
        <v>#DIV/0!</v>
      </c>
      <c r="K920" s="29">
        <f t="shared" si="279"/>
        <v>3</v>
      </c>
      <c r="L920" s="29">
        <f t="shared" si="267"/>
        <v>0.27</v>
      </c>
      <c r="M920" s="29">
        <f t="shared" si="268"/>
        <v>8.4199999999999997E-2</v>
      </c>
      <c r="N920" s="29">
        <f t="shared" si="269"/>
        <v>12.92</v>
      </c>
      <c r="O920" s="45" t="e">
        <f t="shared" si="280"/>
        <v>#DIV/0!</v>
      </c>
      <c r="P920" s="28">
        <f t="shared" si="270"/>
        <v>10.989169238449415</v>
      </c>
      <c r="Q920" s="28">
        <f t="shared" si="271"/>
        <v>15.087458954343088</v>
      </c>
      <c r="R920" s="45" t="e">
        <f t="shared" si="281"/>
        <v>#DIV/0!</v>
      </c>
      <c r="S920" s="29">
        <f t="shared" si="282"/>
        <v>3</v>
      </c>
      <c r="T920" s="29" t="e">
        <f t="shared" si="272"/>
        <v>#N/A</v>
      </c>
      <c r="U920" s="29" t="e">
        <f t="shared" si="273"/>
        <v>#N/A</v>
      </c>
      <c r="V920" s="29" t="e">
        <f t="shared" si="274"/>
        <v>#N/A</v>
      </c>
      <c r="W920" s="21" t="e">
        <f t="shared" si="283"/>
        <v>#DIV/0!</v>
      </c>
      <c r="X920" s="28">
        <f t="shared" si="275"/>
        <v>0</v>
      </c>
      <c r="Y920" s="28">
        <f t="shared" si="276"/>
        <v>0</v>
      </c>
      <c r="Z920" s="45" t="e">
        <f t="shared" si="284"/>
        <v>#DIV/0!</v>
      </c>
    </row>
    <row r="921" spans="4:26">
      <c r="D921" s="21"/>
      <c r="E921" s="21"/>
      <c r="G921" s="21"/>
      <c r="H921" s="54">
        <f t="shared" si="277"/>
        <v>0</v>
      </c>
      <c r="I921" s="28">
        <f t="shared" si="266"/>
        <v>0</v>
      </c>
      <c r="J921" s="45" t="e">
        <f t="shared" si="278"/>
        <v>#DIV/0!</v>
      </c>
      <c r="K921" s="29">
        <f t="shared" si="279"/>
        <v>3</v>
      </c>
      <c r="L921" s="29">
        <f t="shared" si="267"/>
        <v>0.27</v>
      </c>
      <c r="M921" s="29">
        <f t="shared" si="268"/>
        <v>8.4199999999999997E-2</v>
      </c>
      <c r="N921" s="29">
        <f t="shared" si="269"/>
        <v>12.92</v>
      </c>
      <c r="O921" s="45" t="e">
        <f t="shared" si="280"/>
        <v>#DIV/0!</v>
      </c>
      <c r="P921" s="28">
        <f t="shared" si="270"/>
        <v>10.989169238449415</v>
      </c>
      <c r="Q921" s="28">
        <f t="shared" si="271"/>
        <v>15.087458954343088</v>
      </c>
      <c r="R921" s="45" t="e">
        <f t="shared" si="281"/>
        <v>#DIV/0!</v>
      </c>
      <c r="S921" s="29">
        <f t="shared" si="282"/>
        <v>3</v>
      </c>
      <c r="T921" s="29" t="e">
        <f t="shared" si="272"/>
        <v>#N/A</v>
      </c>
      <c r="U921" s="29" t="e">
        <f t="shared" si="273"/>
        <v>#N/A</v>
      </c>
      <c r="V921" s="29" t="e">
        <f t="shared" si="274"/>
        <v>#N/A</v>
      </c>
      <c r="W921" s="21" t="e">
        <f t="shared" si="283"/>
        <v>#DIV/0!</v>
      </c>
      <c r="X921" s="28">
        <f t="shared" si="275"/>
        <v>0</v>
      </c>
      <c r="Y921" s="28">
        <f t="shared" si="276"/>
        <v>0</v>
      </c>
      <c r="Z921" s="45" t="e">
        <f t="shared" si="284"/>
        <v>#DIV/0!</v>
      </c>
    </row>
    <row r="922" spans="4:26">
      <c r="D922" s="21"/>
      <c r="E922" s="21"/>
      <c r="G922" s="21"/>
      <c r="H922" s="54">
        <f t="shared" si="277"/>
        <v>0</v>
      </c>
      <c r="I922" s="28">
        <f t="shared" si="266"/>
        <v>0</v>
      </c>
      <c r="J922" s="45" t="e">
        <f t="shared" si="278"/>
        <v>#DIV/0!</v>
      </c>
      <c r="K922" s="29">
        <f t="shared" si="279"/>
        <v>3</v>
      </c>
      <c r="L922" s="29">
        <f t="shared" si="267"/>
        <v>0.27</v>
      </c>
      <c r="M922" s="29">
        <f t="shared" si="268"/>
        <v>8.4199999999999997E-2</v>
      </c>
      <c r="N922" s="29">
        <f t="shared" si="269"/>
        <v>12.92</v>
      </c>
      <c r="O922" s="45" t="e">
        <f t="shared" si="280"/>
        <v>#DIV/0!</v>
      </c>
      <c r="P922" s="28">
        <f t="shared" si="270"/>
        <v>10.989169238449415</v>
      </c>
      <c r="Q922" s="28">
        <f t="shared" si="271"/>
        <v>15.087458954343088</v>
      </c>
      <c r="R922" s="45" t="e">
        <f t="shared" si="281"/>
        <v>#DIV/0!</v>
      </c>
      <c r="S922" s="29">
        <f t="shared" si="282"/>
        <v>3</v>
      </c>
      <c r="T922" s="29" t="e">
        <f t="shared" si="272"/>
        <v>#N/A</v>
      </c>
      <c r="U922" s="29" t="e">
        <f t="shared" si="273"/>
        <v>#N/A</v>
      </c>
      <c r="V922" s="29" t="e">
        <f t="shared" si="274"/>
        <v>#N/A</v>
      </c>
      <c r="W922" s="21" t="e">
        <f t="shared" si="283"/>
        <v>#DIV/0!</v>
      </c>
      <c r="X922" s="28">
        <f t="shared" si="275"/>
        <v>0</v>
      </c>
      <c r="Y922" s="28">
        <f t="shared" si="276"/>
        <v>0</v>
      </c>
      <c r="Z922" s="45" t="e">
        <f t="shared" si="284"/>
        <v>#DIV/0!</v>
      </c>
    </row>
    <row r="923" spans="4:26">
      <c r="D923" s="21"/>
      <c r="E923" s="21"/>
      <c r="G923" s="21"/>
      <c r="H923" s="54">
        <f t="shared" si="277"/>
        <v>0</v>
      </c>
      <c r="I923" s="28">
        <f t="shared" si="266"/>
        <v>0</v>
      </c>
      <c r="J923" s="45" t="e">
        <f t="shared" si="278"/>
        <v>#DIV/0!</v>
      </c>
      <c r="K923" s="29">
        <f t="shared" si="279"/>
        <v>3</v>
      </c>
      <c r="L923" s="29">
        <f t="shared" si="267"/>
        <v>0.27</v>
      </c>
      <c r="M923" s="29">
        <f t="shared" si="268"/>
        <v>8.4199999999999997E-2</v>
      </c>
      <c r="N923" s="29">
        <f t="shared" si="269"/>
        <v>12.92</v>
      </c>
      <c r="O923" s="45" t="e">
        <f t="shared" si="280"/>
        <v>#DIV/0!</v>
      </c>
      <c r="P923" s="28">
        <f t="shared" si="270"/>
        <v>10.989169238449415</v>
      </c>
      <c r="Q923" s="28">
        <f t="shared" si="271"/>
        <v>15.087458954343088</v>
      </c>
      <c r="R923" s="45" t="e">
        <f t="shared" si="281"/>
        <v>#DIV/0!</v>
      </c>
      <c r="S923" s="29">
        <f t="shared" si="282"/>
        <v>3</v>
      </c>
      <c r="T923" s="29" t="e">
        <f t="shared" si="272"/>
        <v>#N/A</v>
      </c>
      <c r="U923" s="29" t="e">
        <f t="shared" si="273"/>
        <v>#N/A</v>
      </c>
      <c r="V923" s="29" t="e">
        <f t="shared" si="274"/>
        <v>#N/A</v>
      </c>
      <c r="W923" s="21" t="e">
        <f t="shared" si="283"/>
        <v>#DIV/0!</v>
      </c>
      <c r="X923" s="28">
        <f t="shared" si="275"/>
        <v>0</v>
      </c>
      <c r="Y923" s="28">
        <f t="shared" si="276"/>
        <v>0</v>
      </c>
      <c r="Z923" s="45" t="e">
        <f t="shared" si="284"/>
        <v>#DIV/0!</v>
      </c>
    </row>
    <row r="924" spans="4:26">
      <c r="D924" s="21"/>
      <c r="E924" s="21"/>
      <c r="G924" s="21"/>
      <c r="H924" s="54">
        <f t="shared" si="277"/>
        <v>0</v>
      </c>
      <c r="I924" s="28">
        <f t="shared" si="266"/>
        <v>0</v>
      </c>
      <c r="J924" s="45" t="e">
        <f t="shared" si="278"/>
        <v>#DIV/0!</v>
      </c>
      <c r="K924" s="29">
        <f t="shared" si="279"/>
        <v>3</v>
      </c>
      <c r="L924" s="29">
        <f t="shared" si="267"/>
        <v>0.27</v>
      </c>
      <c r="M924" s="29">
        <f t="shared" si="268"/>
        <v>8.4199999999999997E-2</v>
      </c>
      <c r="N924" s="29">
        <f t="shared" si="269"/>
        <v>12.92</v>
      </c>
      <c r="O924" s="45" t="e">
        <f t="shared" si="280"/>
        <v>#DIV/0!</v>
      </c>
      <c r="P924" s="28">
        <f t="shared" si="270"/>
        <v>10.989169238449415</v>
      </c>
      <c r="Q924" s="28">
        <f t="shared" si="271"/>
        <v>15.087458954343088</v>
      </c>
      <c r="R924" s="45" t="e">
        <f t="shared" si="281"/>
        <v>#DIV/0!</v>
      </c>
      <c r="S924" s="29">
        <f t="shared" si="282"/>
        <v>3</v>
      </c>
      <c r="T924" s="29" t="e">
        <f t="shared" si="272"/>
        <v>#N/A</v>
      </c>
      <c r="U924" s="29" t="e">
        <f t="shared" si="273"/>
        <v>#N/A</v>
      </c>
      <c r="V924" s="29" t="e">
        <f t="shared" si="274"/>
        <v>#N/A</v>
      </c>
      <c r="W924" s="21" t="e">
        <f t="shared" si="283"/>
        <v>#DIV/0!</v>
      </c>
      <c r="X924" s="28">
        <f t="shared" si="275"/>
        <v>0</v>
      </c>
      <c r="Y924" s="28">
        <f t="shared" si="276"/>
        <v>0</v>
      </c>
      <c r="Z924" s="45" t="e">
        <f t="shared" si="284"/>
        <v>#DIV/0!</v>
      </c>
    </row>
    <row r="925" spans="4:26">
      <c r="D925" s="21"/>
      <c r="E925" s="21"/>
      <c r="G925" s="21"/>
      <c r="H925" s="54">
        <f t="shared" si="277"/>
        <v>0</v>
      </c>
      <c r="I925" s="28">
        <f t="shared" si="266"/>
        <v>0</v>
      </c>
      <c r="J925" s="45" t="e">
        <f t="shared" si="278"/>
        <v>#DIV/0!</v>
      </c>
      <c r="K925" s="29">
        <f t="shared" si="279"/>
        <v>3</v>
      </c>
      <c r="L925" s="29">
        <f t="shared" si="267"/>
        <v>0.27</v>
      </c>
      <c r="M925" s="29">
        <f t="shared" si="268"/>
        <v>8.4199999999999997E-2</v>
      </c>
      <c r="N925" s="29">
        <f t="shared" si="269"/>
        <v>12.92</v>
      </c>
      <c r="O925" s="45" t="e">
        <f t="shared" si="280"/>
        <v>#DIV/0!</v>
      </c>
      <c r="P925" s="28">
        <f t="shared" si="270"/>
        <v>10.989169238449415</v>
      </c>
      <c r="Q925" s="28">
        <f t="shared" si="271"/>
        <v>15.087458954343088</v>
      </c>
      <c r="R925" s="45" t="e">
        <f t="shared" si="281"/>
        <v>#DIV/0!</v>
      </c>
      <c r="S925" s="29">
        <f t="shared" si="282"/>
        <v>3</v>
      </c>
      <c r="T925" s="29" t="e">
        <f t="shared" si="272"/>
        <v>#N/A</v>
      </c>
      <c r="U925" s="29" t="e">
        <f t="shared" si="273"/>
        <v>#N/A</v>
      </c>
      <c r="V925" s="29" t="e">
        <f t="shared" si="274"/>
        <v>#N/A</v>
      </c>
      <c r="W925" s="21" t="e">
        <f t="shared" si="283"/>
        <v>#DIV/0!</v>
      </c>
      <c r="X925" s="28">
        <f t="shared" si="275"/>
        <v>0</v>
      </c>
      <c r="Y925" s="28">
        <f t="shared" si="276"/>
        <v>0</v>
      </c>
      <c r="Z925" s="45" t="e">
        <f t="shared" si="284"/>
        <v>#DIV/0!</v>
      </c>
    </row>
    <row r="926" spans="4:26">
      <c r="D926" s="21"/>
      <c r="E926" s="21"/>
      <c r="G926" s="21"/>
      <c r="H926" s="54">
        <f t="shared" si="277"/>
        <v>0</v>
      </c>
      <c r="I926" s="28">
        <f t="shared" si="266"/>
        <v>0</v>
      </c>
      <c r="J926" s="45" t="e">
        <f t="shared" si="278"/>
        <v>#DIV/0!</v>
      </c>
      <c r="K926" s="29">
        <f t="shared" si="279"/>
        <v>3</v>
      </c>
      <c r="L926" s="29">
        <f t="shared" si="267"/>
        <v>0.27</v>
      </c>
      <c r="M926" s="29">
        <f t="shared" si="268"/>
        <v>8.4199999999999997E-2</v>
      </c>
      <c r="N926" s="29">
        <f t="shared" si="269"/>
        <v>12.92</v>
      </c>
      <c r="O926" s="45" t="e">
        <f t="shared" si="280"/>
        <v>#DIV/0!</v>
      </c>
      <c r="P926" s="28">
        <f t="shared" si="270"/>
        <v>10.989169238449415</v>
      </c>
      <c r="Q926" s="28">
        <f t="shared" si="271"/>
        <v>15.087458954343088</v>
      </c>
      <c r="R926" s="45" t="e">
        <f t="shared" si="281"/>
        <v>#DIV/0!</v>
      </c>
      <c r="S926" s="29">
        <f t="shared" si="282"/>
        <v>3</v>
      </c>
      <c r="T926" s="29" t="e">
        <f t="shared" si="272"/>
        <v>#N/A</v>
      </c>
      <c r="U926" s="29" t="e">
        <f t="shared" si="273"/>
        <v>#N/A</v>
      </c>
      <c r="V926" s="29" t="e">
        <f t="shared" si="274"/>
        <v>#N/A</v>
      </c>
      <c r="W926" s="21" t="e">
        <f t="shared" si="283"/>
        <v>#DIV/0!</v>
      </c>
      <c r="X926" s="28">
        <f t="shared" si="275"/>
        <v>0</v>
      </c>
      <c r="Y926" s="28">
        <f t="shared" si="276"/>
        <v>0</v>
      </c>
      <c r="Z926" s="45" t="e">
        <f t="shared" si="284"/>
        <v>#DIV/0!</v>
      </c>
    </row>
    <row r="927" spans="4:26">
      <c r="D927" s="21"/>
      <c r="E927" s="21"/>
      <c r="G927" s="21"/>
      <c r="H927" s="54">
        <f t="shared" si="277"/>
        <v>0</v>
      </c>
      <c r="I927" s="28">
        <f t="shared" si="266"/>
        <v>0</v>
      </c>
      <c r="J927" s="45" t="e">
        <f t="shared" si="278"/>
        <v>#DIV/0!</v>
      </c>
      <c r="K927" s="29">
        <f t="shared" si="279"/>
        <v>3</v>
      </c>
      <c r="L927" s="29">
        <f t="shared" si="267"/>
        <v>0.27</v>
      </c>
      <c r="M927" s="29">
        <f t="shared" si="268"/>
        <v>8.4199999999999997E-2</v>
      </c>
      <c r="N927" s="29">
        <f t="shared" si="269"/>
        <v>12.92</v>
      </c>
      <c r="O927" s="45" t="e">
        <f t="shared" si="280"/>
        <v>#DIV/0!</v>
      </c>
      <c r="P927" s="28">
        <f t="shared" si="270"/>
        <v>10.989169238449415</v>
      </c>
      <c r="Q927" s="28">
        <f t="shared" si="271"/>
        <v>15.087458954343088</v>
      </c>
      <c r="R927" s="45" t="e">
        <f t="shared" si="281"/>
        <v>#DIV/0!</v>
      </c>
      <c r="S927" s="29">
        <f t="shared" si="282"/>
        <v>3</v>
      </c>
      <c r="T927" s="29" t="e">
        <f t="shared" si="272"/>
        <v>#N/A</v>
      </c>
      <c r="U927" s="29" t="e">
        <f t="shared" si="273"/>
        <v>#N/A</v>
      </c>
      <c r="V927" s="29" t="e">
        <f t="shared" si="274"/>
        <v>#N/A</v>
      </c>
      <c r="W927" s="21" t="e">
        <f t="shared" si="283"/>
        <v>#DIV/0!</v>
      </c>
      <c r="X927" s="28">
        <f t="shared" si="275"/>
        <v>0</v>
      </c>
      <c r="Y927" s="28">
        <f t="shared" si="276"/>
        <v>0</v>
      </c>
      <c r="Z927" s="45" t="e">
        <f t="shared" si="284"/>
        <v>#DIV/0!</v>
      </c>
    </row>
    <row r="928" spans="4:26">
      <c r="D928" s="21"/>
      <c r="E928" s="21"/>
      <c r="G928" s="21"/>
      <c r="H928" s="54">
        <f t="shared" si="277"/>
        <v>0</v>
      </c>
      <c r="I928" s="28">
        <f t="shared" si="266"/>
        <v>0</v>
      </c>
      <c r="J928" s="45" t="e">
        <f t="shared" si="278"/>
        <v>#DIV/0!</v>
      </c>
      <c r="K928" s="29">
        <f t="shared" si="279"/>
        <v>3</v>
      </c>
      <c r="L928" s="29">
        <f t="shared" si="267"/>
        <v>0.27</v>
      </c>
      <c r="M928" s="29">
        <f t="shared" si="268"/>
        <v>8.4199999999999997E-2</v>
      </c>
      <c r="N928" s="29">
        <f t="shared" si="269"/>
        <v>12.92</v>
      </c>
      <c r="O928" s="45" t="e">
        <f t="shared" si="280"/>
        <v>#DIV/0!</v>
      </c>
      <c r="P928" s="28">
        <f t="shared" si="270"/>
        <v>10.989169238449415</v>
      </c>
      <c r="Q928" s="28">
        <f t="shared" si="271"/>
        <v>15.087458954343088</v>
      </c>
      <c r="R928" s="45" t="e">
        <f t="shared" si="281"/>
        <v>#DIV/0!</v>
      </c>
      <c r="S928" s="29">
        <f t="shared" si="282"/>
        <v>3</v>
      </c>
      <c r="T928" s="29" t="e">
        <f t="shared" si="272"/>
        <v>#N/A</v>
      </c>
      <c r="U928" s="29" t="e">
        <f t="shared" si="273"/>
        <v>#N/A</v>
      </c>
      <c r="V928" s="29" t="e">
        <f t="shared" si="274"/>
        <v>#N/A</v>
      </c>
      <c r="W928" s="21" t="e">
        <f t="shared" si="283"/>
        <v>#DIV/0!</v>
      </c>
      <c r="X928" s="28">
        <f t="shared" si="275"/>
        <v>0</v>
      </c>
      <c r="Y928" s="28">
        <f t="shared" si="276"/>
        <v>0</v>
      </c>
      <c r="Z928" s="45" t="e">
        <f t="shared" si="284"/>
        <v>#DIV/0!</v>
      </c>
    </row>
    <row r="929" spans="4:26">
      <c r="D929" s="21"/>
      <c r="E929" s="21"/>
      <c r="G929" s="21"/>
      <c r="H929" s="54">
        <f t="shared" si="277"/>
        <v>0</v>
      </c>
      <c r="I929" s="28">
        <f t="shared" si="266"/>
        <v>0</v>
      </c>
      <c r="J929" s="45" t="e">
        <f t="shared" si="278"/>
        <v>#DIV/0!</v>
      </c>
      <c r="K929" s="29">
        <f t="shared" si="279"/>
        <v>3</v>
      </c>
      <c r="L929" s="29">
        <f t="shared" si="267"/>
        <v>0.27</v>
      </c>
      <c r="M929" s="29">
        <f t="shared" si="268"/>
        <v>8.4199999999999997E-2</v>
      </c>
      <c r="N929" s="29">
        <f t="shared" si="269"/>
        <v>12.92</v>
      </c>
      <c r="O929" s="45" t="e">
        <f t="shared" si="280"/>
        <v>#DIV/0!</v>
      </c>
      <c r="P929" s="28">
        <f t="shared" si="270"/>
        <v>10.989169238449415</v>
      </c>
      <c r="Q929" s="28">
        <f t="shared" si="271"/>
        <v>15.087458954343088</v>
      </c>
      <c r="R929" s="45" t="e">
        <f t="shared" si="281"/>
        <v>#DIV/0!</v>
      </c>
      <c r="S929" s="29">
        <f t="shared" si="282"/>
        <v>3</v>
      </c>
      <c r="T929" s="29" t="e">
        <f t="shared" si="272"/>
        <v>#N/A</v>
      </c>
      <c r="U929" s="29" t="e">
        <f t="shared" si="273"/>
        <v>#N/A</v>
      </c>
      <c r="V929" s="29" t="e">
        <f t="shared" si="274"/>
        <v>#N/A</v>
      </c>
      <c r="W929" s="21" t="e">
        <f t="shared" si="283"/>
        <v>#DIV/0!</v>
      </c>
      <c r="X929" s="28">
        <f t="shared" si="275"/>
        <v>0</v>
      </c>
      <c r="Y929" s="28">
        <f t="shared" si="276"/>
        <v>0</v>
      </c>
      <c r="Z929" s="45" t="e">
        <f t="shared" si="284"/>
        <v>#DIV/0!</v>
      </c>
    </row>
    <row r="930" spans="4:26">
      <c r="D930" s="21"/>
      <c r="E930" s="21"/>
      <c r="G930" s="21"/>
      <c r="H930" s="54">
        <f t="shared" si="277"/>
        <v>0</v>
      </c>
      <c r="I930" s="28">
        <f t="shared" si="266"/>
        <v>0</v>
      </c>
      <c r="J930" s="45" t="e">
        <f t="shared" si="278"/>
        <v>#DIV/0!</v>
      </c>
      <c r="K930" s="29">
        <f t="shared" si="279"/>
        <v>3</v>
      </c>
      <c r="L930" s="29">
        <f t="shared" si="267"/>
        <v>0.27</v>
      </c>
      <c r="M930" s="29">
        <f t="shared" si="268"/>
        <v>8.4199999999999997E-2</v>
      </c>
      <c r="N930" s="29">
        <f t="shared" si="269"/>
        <v>12.92</v>
      </c>
      <c r="O930" s="45" t="e">
        <f t="shared" si="280"/>
        <v>#DIV/0!</v>
      </c>
      <c r="P930" s="28">
        <f t="shared" si="270"/>
        <v>10.989169238449415</v>
      </c>
      <c r="Q930" s="28">
        <f t="shared" si="271"/>
        <v>15.087458954343088</v>
      </c>
      <c r="R930" s="45" t="e">
        <f t="shared" si="281"/>
        <v>#DIV/0!</v>
      </c>
      <c r="S930" s="29">
        <f t="shared" si="282"/>
        <v>3</v>
      </c>
      <c r="T930" s="29" t="e">
        <f t="shared" si="272"/>
        <v>#N/A</v>
      </c>
      <c r="U930" s="29" t="e">
        <f t="shared" si="273"/>
        <v>#N/A</v>
      </c>
      <c r="V930" s="29" t="e">
        <f t="shared" si="274"/>
        <v>#N/A</v>
      </c>
      <c r="W930" s="21" t="e">
        <f t="shared" si="283"/>
        <v>#DIV/0!</v>
      </c>
      <c r="X930" s="28">
        <f t="shared" si="275"/>
        <v>0</v>
      </c>
      <c r="Y930" s="28">
        <f t="shared" si="276"/>
        <v>0</v>
      </c>
      <c r="Z930" s="45" t="e">
        <f t="shared" si="284"/>
        <v>#DIV/0!</v>
      </c>
    </row>
    <row r="931" spans="4:26">
      <c r="D931" s="21"/>
      <c r="E931" s="21"/>
      <c r="G931" s="21"/>
      <c r="H931" s="54">
        <f t="shared" si="277"/>
        <v>0</v>
      </c>
      <c r="I931" s="28">
        <f t="shared" si="266"/>
        <v>0</v>
      </c>
      <c r="J931" s="45" t="e">
        <f t="shared" si="278"/>
        <v>#DIV/0!</v>
      </c>
      <c r="K931" s="29">
        <f t="shared" si="279"/>
        <v>3</v>
      </c>
      <c r="L931" s="29">
        <f t="shared" si="267"/>
        <v>0.27</v>
      </c>
      <c r="M931" s="29">
        <f t="shared" si="268"/>
        <v>8.4199999999999997E-2</v>
      </c>
      <c r="N931" s="29">
        <f t="shared" si="269"/>
        <v>12.92</v>
      </c>
      <c r="O931" s="45" t="e">
        <f t="shared" si="280"/>
        <v>#DIV/0!</v>
      </c>
      <c r="P931" s="28">
        <f t="shared" si="270"/>
        <v>10.989169238449415</v>
      </c>
      <c r="Q931" s="28">
        <f t="shared" si="271"/>
        <v>15.087458954343088</v>
      </c>
      <c r="R931" s="45" t="e">
        <f t="shared" si="281"/>
        <v>#DIV/0!</v>
      </c>
      <c r="S931" s="29">
        <f t="shared" si="282"/>
        <v>3</v>
      </c>
      <c r="T931" s="29" t="e">
        <f t="shared" si="272"/>
        <v>#N/A</v>
      </c>
      <c r="U931" s="29" t="e">
        <f t="shared" si="273"/>
        <v>#N/A</v>
      </c>
      <c r="V931" s="29" t="e">
        <f t="shared" si="274"/>
        <v>#N/A</v>
      </c>
      <c r="W931" s="21" t="e">
        <f t="shared" si="283"/>
        <v>#DIV/0!</v>
      </c>
      <c r="X931" s="28">
        <f t="shared" si="275"/>
        <v>0</v>
      </c>
      <c r="Y931" s="28">
        <f t="shared" si="276"/>
        <v>0</v>
      </c>
      <c r="Z931" s="45" t="e">
        <f t="shared" si="284"/>
        <v>#DIV/0!</v>
      </c>
    </row>
    <row r="932" spans="4:26">
      <c r="D932" s="21"/>
      <c r="E932" s="21"/>
      <c r="G932" s="21"/>
      <c r="H932" s="54">
        <f t="shared" si="277"/>
        <v>0</v>
      </c>
      <c r="I932" s="28">
        <f t="shared" si="266"/>
        <v>0</v>
      </c>
      <c r="J932" s="45" t="e">
        <f t="shared" si="278"/>
        <v>#DIV/0!</v>
      </c>
      <c r="K932" s="29">
        <f t="shared" si="279"/>
        <v>3</v>
      </c>
      <c r="L932" s="29">
        <f t="shared" si="267"/>
        <v>0.27</v>
      </c>
      <c r="M932" s="29">
        <f t="shared" si="268"/>
        <v>8.4199999999999997E-2</v>
      </c>
      <c r="N932" s="29">
        <f t="shared" si="269"/>
        <v>12.92</v>
      </c>
      <c r="O932" s="45" t="e">
        <f t="shared" si="280"/>
        <v>#DIV/0!</v>
      </c>
      <c r="P932" s="28">
        <f t="shared" si="270"/>
        <v>10.989169238449415</v>
      </c>
      <c r="Q932" s="28">
        <f t="shared" si="271"/>
        <v>15.087458954343088</v>
      </c>
      <c r="R932" s="45" t="e">
        <f t="shared" si="281"/>
        <v>#DIV/0!</v>
      </c>
      <c r="S932" s="29">
        <f t="shared" si="282"/>
        <v>3</v>
      </c>
      <c r="T932" s="29" t="e">
        <f t="shared" si="272"/>
        <v>#N/A</v>
      </c>
      <c r="U932" s="29" t="e">
        <f t="shared" si="273"/>
        <v>#N/A</v>
      </c>
      <c r="V932" s="29" t="e">
        <f t="shared" si="274"/>
        <v>#N/A</v>
      </c>
      <c r="W932" s="21" t="e">
        <f t="shared" si="283"/>
        <v>#DIV/0!</v>
      </c>
      <c r="X932" s="28">
        <f t="shared" si="275"/>
        <v>0</v>
      </c>
      <c r="Y932" s="28">
        <f t="shared" si="276"/>
        <v>0</v>
      </c>
      <c r="Z932" s="45" t="e">
        <f t="shared" si="284"/>
        <v>#DIV/0!</v>
      </c>
    </row>
    <row r="933" spans="4:26">
      <c r="D933" s="21"/>
      <c r="E933" s="21"/>
      <c r="G933" s="21"/>
      <c r="H933" s="54">
        <f t="shared" si="277"/>
        <v>0</v>
      </c>
      <c r="I933" s="28">
        <f t="shared" si="266"/>
        <v>0</v>
      </c>
      <c r="J933" s="45" t="e">
        <f t="shared" si="278"/>
        <v>#DIV/0!</v>
      </c>
      <c r="K933" s="29">
        <f t="shared" si="279"/>
        <v>3</v>
      </c>
      <c r="L933" s="29">
        <f t="shared" si="267"/>
        <v>0.27</v>
      </c>
      <c r="M933" s="29">
        <f t="shared" si="268"/>
        <v>8.4199999999999997E-2</v>
      </c>
      <c r="N933" s="29">
        <f t="shared" si="269"/>
        <v>12.92</v>
      </c>
      <c r="O933" s="45" t="e">
        <f t="shared" si="280"/>
        <v>#DIV/0!</v>
      </c>
      <c r="P933" s="28">
        <f t="shared" si="270"/>
        <v>10.989169238449415</v>
      </c>
      <c r="Q933" s="28">
        <f t="shared" si="271"/>
        <v>15.087458954343088</v>
      </c>
      <c r="R933" s="45" t="e">
        <f t="shared" si="281"/>
        <v>#DIV/0!</v>
      </c>
      <c r="S933" s="29">
        <f t="shared" si="282"/>
        <v>3</v>
      </c>
      <c r="T933" s="29" t="e">
        <f t="shared" si="272"/>
        <v>#N/A</v>
      </c>
      <c r="U933" s="29" t="e">
        <f t="shared" si="273"/>
        <v>#N/A</v>
      </c>
      <c r="V933" s="29" t="e">
        <f t="shared" si="274"/>
        <v>#N/A</v>
      </c>
      <c r="W933" s="21" t="e">
        <f t="shared" si="283"/>
        <v>#DIV/0!</v>
      </c>
      <c r="X933" s="28">
        <f t="shared" si="275"/>
        <v>0</v>
      </c>
      <c r="Y933" s="28">
        <f t="shared" si="276"/>
        <v>0</v>
      </c>
      <c r="Z933" s="45" t="e">
        <f t="shared" si="284"/>
        <v>#DIV/0!</v>
      </c>
    </row>
    <row r="934" spans="4:26">
      <c r="D934" s="21"/>
      <c r="E934" s="21"/>
      <c r="G934" s="21"/>
      <c r="H934" s="54">
        <f t="shared" si="277"/>
        <v>0</v>
      </c>
      <c r="I934" s="28">
        <f t="shared" si="266"/>
        <v>0</v>
      </c>
      <c r="J934" s="45" t="e">
        <f t="shared" si="278"/>
        <v>#DIV/0!</v>
      </c>
      <c r="K934" s="29">
        <f t="shared" si="279"/>
        <v>3</v>
      </c>
      <c r="L934" s="29">
        <f t="shared" si="267"/>
        <v>0.27</v>
      </c>
      <c r="M934" s="29">
        <f t="shared" si="268"/>
        <v>8.4199999999999997E-2</v>
      </c>
      <c r="N934" s="29">
        <f t="shared" si="269"/>
        <v>12.92</v>
      </c>
      <c r="O934" s="45" t="e">
        <f t="shared" si="280"/>
        <v>#DIV/0!</v>
      </c>
      <c r="P934" s="28">
        <f t="shared" si="270"/>
        <v>10.989169238449415</v>
      </c>
      <c r="Q934" s="28">
        <f t="shared" si="271"/>
        <v>15.087458954343088</v>
      </c>
      <c r="R934" s="45" t="e">
        <f t="shared" si="281"/>
        <v>#DIV/0!</v>
      </c>
      <c r="S934" s="29">
        <f t="shared" si="282"/>
        <v>3</v>
      </c>
      <c r="T934" s="29" t="e">
        <f t="shared" si="272"/>
        <v>#N/A</v>
      </c>
      <c r="U934" s="29" t="e">
        <f t="shared" si="273"/>
        <v>#N/A</v>
      </c>
      <c r="V934" s="29" t="e">
        <f t="shared" si="274"/>
        <v>#N/A</v>
      </c>
      <c r="W934" s="21" t="e">
        <f t="shared" si="283"/>
        <v>#DIV/0!</v>
      </c>
      <c r="X934" s="28">
        <f t="shared" si="275"/>
        <v>0</v>
      </c>
      <c r="Y934" s="28">
        <f t="shared" si="276"/>
        <v>0</v>
      </c>
      <c r="Z934" s="45" t="e">
        <f t="shared" si="284"/>
        <v>#DIV/0!</v>
      </c>
    </row>
    <row r="935" spans="4:26">
      <c r="D935" s="21"/>
      <c r="E935" s="21"/>
      <c r="G935" s="21"/>
      <c r="H935" s="54">
        <f t="shared" si="277"/>
        <v>0</v>
      </c>
      <c r="I935" s="28">
        <f t="shared" si="266"/>
        <v>0</v>
      </c>
      <c r="J935" s="45" t="e">
        <f t="shared" si="278"/>
        <v>#DIV/0!</v>
      </c>
      <c r="K935" s="29">
        <f t="shared" si="279"/>
        <v>3</v>
      </c>
      <c r="L935" s="29">
        <f t="shared" si="267"/>
        <v>0.27</v>
      </c>
      <c r="M935" s="29">
        <f t="shared" si="268"/>
        <v>8.4199999999999997E-2</v>
      </c>
      <c r="N935" s="29">
        <f t="shared" si="269"/>
        <v>12.92</v>
      </c>
      <c r="O935" s="45" t="e">
        <f t="shared" si="280"/>
        <v>#DIV/0!</v>
      </c>
      <c r="P935" s="28">
        <f t="shared" si="270"/>
        <v>10.989169238449415</v>
      </c>
      <c r="Q935" s="28">
        <f t="shared" si="271"/>
        <v>15.087458954343088</v>
      </c>
      <c r="R935" s="45" t="e">
        <f t="shared" si="281"/>
        <v>#DIV/0!</v>
      </c>
      <c r="S935" s="29">
        <f t="shared" si="282"/>
        <v>3</v>
      </c>
      <c r="T935" s="29" t="e">
        <f t="shared" si="272"/>
        <v>#N/A</v>
      </c>
      <c r="U935" s="29" t="e">
        <f t="shared" si="273"/>
        <v>#N/A</v>
      </c>
      <c r="V935" s="29" t="e">
        <f t="shared" si="274"/>
        <v>#N/A</v>
      </c>
      <c r="W935" s="21" t="e">
        <f t="shared" si="283"/>
        <v>#DIV/0!</v>
      </c>
      <c r="X935" s="28">
        <f t="shared" si="275"/>
        <v>0</v>
      </c>
      <c r="Y935" s="28">
        <f t="shared" si="276"/>
        <v>0</v>
      </c>
      <c r="Z935" s="45" t="e">
        <f t="shared" si="284"/>
        <v>#DIV/0!</v>
      </c>
    </row>
    <row r="936" spans="4:26">
      <c r="D936" s="21"/>
      <c r="E936" s="21"/>
      <c r="G936" s="21"/>
      <c r="H936" s="54">
        <f t="shared" si="277"/>
        <v>0</v>
      </c>
      <c r="I936" s="28">
        <f t="shared" si="266"/>
        <v>0</v>
      </c>
      <c r="J936" s="45" t="e">
        <f t="shared" si="278"/>
        <v>#DIV/0!</v>
      </c>
      <c r="K936" s="29">
        <f t="shared" si="279"/>
        <v>3</v>
      </c>
      <c r="L936" s="29">
        <f t="shared" si="267"/>
        <v>0.27</v>
      </c>
      <c r="M936" s="29">
        <f t="shared" si="268"/>
        <v>8.4199999999999997E-2</v>
      </c>
      <c r="N936" s="29">
        <f t="shared" si="269"/>
        <v>12.92</v>
      </c>
      <c r="O936" s="45" t="e">
        <f t="shared" si="280"/>
        <v>#DIV/0!</v>
      </c>
      <c r="P936" s="28">
        <f t="shared" si="270"/>
        <v>10.989169238449415</v>
      </c>
      <c r="Q936" s="28">
        <f t="shared" si="271"/>
        <v>15.087458954343088</v>
      </c>
      <c r="R936" s="45" t="e">
        <f t="shared" si="281"/>
        <v>#DIV/0!</v>
      </c>
      <c r="S936" s="29">
        <f t="shared" si="282"/>
        <v>3</v>
      </c>
      <c r="T936" s="29" t="e">
        <f t="shared" si="272"/>
        <v>#N/A</v>
      </c>
      <c r="U936" s="29" t="e">
        <f t="shared" si="273"/>
        <v>#N/A</v>
      </c>
      <c r="V936" s="29" t="e">
        <f t="shared" si="274"/>
        <v>#N/A</v>
      </c>
      <c r="W936" s="21" t="e">
        <f t="shared" si="283"/>
        <v>#DIV/0!</v>
      </c>
      <c r="X936" s="28">
        <f t="shared" si="275"/>
        <v>0</v>
      </c>
      <c r="Y936" s="28">
        <f t="shared" si="276"/>
        <v>0</v>
      </c>
      <c r="Z936" s="45" t="e">
        <f t="shared" si="284"/>
        <v>#DIV/0!</v>
      </c>
    </row>
    <row r="937" spans="4:26">
      <c r="D937" s="21"/>
      <c r="E937" s="21"/>
      <c r="G937" s="21"/>
      <c r="H937" s="54">
        <f t="shared" si="277"/>
        <v>0</v>
      </c>
      <c r="I937" s="28">
        <f t="shared" si="266"/>
        <v>0</v>
      </c>
      <c r="J937" s="45" t="e">
        <f t="shared" si="278"/>
        <v>#DIV/0!</v>
      </c>
      <c r="K937" s="29">
        <f t="shared" si="279"/>
        <v>3</v>
      </c>
      <c r="L937" s="29">
        <f t="shared" si="267"/>
        <v>0.27</v>
      </c>
      <c r="M937" s="29">
        <f t="shared" si="268"/>
        <v>8.4199999999999997E-2</v>
      </c>
      <c r="N937" s="29">
        <f t="shared" si="269"/>
        <v>12.92</v>
      </c>
      <c r="O937" s="45" t="e">
        <f t="shared" si="280"/>
        <v>#DIV/0!</v>
      </c>
      <c r="P937" s="28">
        <f t="shared" si="270"/>
        <v>10.989169238449415</v>
      </c>
      <c r="Q937" s="28">
        <f t="shared" si="271"/>
        <v>15.087458954343088</v>
      </c>
      <c r="R937" s="45" t="e">
        <f t="shared" si="281"/>
        <v>#DIV/0!</v>
      </c>
      <c r="S937" s="29">
        <f t="shared" si="282"/>
        <v>3</v>
      </c>
      <c r="T937" s="29" t="e">
        <f t="shared" si="272"/>
        <v>#N/A</v>
      </c>
      <c r="U937" s="29" t="e">
        <f t="shared" si="273"/>
        <v>#N/A</v>
      </c>
      <c r="V937" s="29" t="e">
        <f t="shared" si="274"/>
        <v>#N/A</v>
      </c>
      <c r="W937" s="21" t="e">
        <f t="shared" si="283"/>
        <v>#DIV/0!</v>
      </c>
      <c r="X937" s="28">
        <f t="shared" si="275"/>
        <v>0</v>
      </c>
      <c r="Y937" s="28">
        <f t="shared" si="276"/>
        <v>0</v>
      </c>
      <c r="Z937" s="45" t="e">
        <f t="shared" si="284"/>
        <v>#DIV/0!</v>
      </c>
    </row>
    <row r="938" spans="4:26">
      <c r="D938" s="21"/>
      <c r="E938" s="21"/>
      <c r="G938" s="21"/>
      <c r="H938" s="54">
        <f t="shared" si="277"/>
        <v>0</v>
      </c>
      <c r="I938" s="28">
        <f t="shared" si="266"/>
        <v>0</v>
      </c>
      <c r="J938" s="45" t="e">
        <f t="shared" si="278"/>
        <v>#DIV/0!</v>
      </c>
      <c r="K938" s="29">
        <f t="shared" si="279"/>
        <v>3</v>
      </c>
      <c r="L938" s="29">
        <f t="shared" si="267"/>
        <v>0.27</v>
      </c>
      <c r="M938" s="29">
        <f t="shared" si="268"/>
        <v>8.4199999999999997E-2</v>
      </c>
      <c r="N938" s="29">
        <f t="shared" si="269"/>
        <v>12.92</v>
      </c>
      <c r="O938" s="45" t="e">
        <f t="shared" si="280"/>
        <v>#DIV/0!</v>
      </c>
      <c r="P938" s="28">
        <f t="shared" si="270"/>
        <v>10.989169238449415</v>
      </c>
      <c r="Q938" s="28">
        <f t="shared" si="271"/>
        <v>15.087458954343088</v>
      </c>
      <c r="R938" s="45" t="e">
        <f t="shared" si="281"/>
        <v>#DIV/0!</v>
      </c>
      <c r="S938" s="29">
        <f t="shared" si="282"/>
        <v>3</v>
      </c>
      <c r="T938" s="29" t="e">
        <f t="shared" si="272"/>
        <v>#N/A</v>
      </c>
      <c r="U938" s="29" t="e">
        <f t="shared" si="273"/>
        <v>#N/A</v>
      </c>
      <c r="V938" s="29" t="e">
        <f t="shared" si="274"/>
        <v>#N/A</v>
      </c>
      <c r="W938" s="21" t="e">
        <f t="shared" si="283"/>
        <v>#DIV/0!</v>
      </c>
      <c r="X938" s="28">
        <f t="shared" si="275"/>
        <v>0</v>
      </c>
      <c r="Y938" s="28">
        <f t="shared" si="276"/>
        <v>0</v>
      </c>
      <c r="Z938" s="45" t="e">
        <f t="shared" si="284"/>
        <v>#DIV/0!</v>
      </c>
    </row>
    <row r="939" spans="4:26">
      <c r="D939" s="21"/>
      <c r="E939" s="21"/>
      <c r="G939" s="21"/>
      <c r="H939" s="54">
        <f t="shared" si="277"/>
        <v>0</v>
      </c>
      <c r="I939" s="28">
        <f t="shared" si="266"/>
        <v>0</v>
      </c>
      <c r="J939" s="45" t="e">
        <f t="shared" si="278"/>
        <v>#DIV/0!</v>
      </c>
      <c r="K939" s="29">
        <f t="shared" si="279"/>
        <v>3</v>
      </c>
      <c r="L939" s="29">
        <f t="shared" si="267"/>
        <v>0.27</v>
      </c>
      <c r="M939" s="29">
        <f t="shared" si="268"/>
        <v>8.4199999999999997E-2</v>
      </c>
      <c r="N939" s="29">
        <f t="shared" si="269"/>
        <v>12.92</v>
      </c>
      <c r="O939" s="45" t="e">
        <f t="shared" si="280"/>
        <v>#DIV/0!</v>
      </c>
      <c r="P939" s="28">
        <f t="shared" si="270"/>
        <v>10.989169238449415</v>
      </c>
      <c r="Q939" s="28">
        <f t="shared" si="271"/>
        <v>15.087458954343088</v>
      </c>
      <c r="R939" s="45" t="e">
        <f t="shared" si="281"/>
        <v>#DIV/0!</v>
      </c>
      <c r="S939" s="29">
        <f t="shared" si="282"/>
        <v>3</v>
      </c>
      <c r="T939" s="29" t="e">
        <f t="shared" si="272"/>
        <v>#N/A</v>
      </c>
      <c r="U939" s="29" t="e">
        <f t="shared" si="273"/>
        <v>#N/A</v>
      </c>
      <c r="V939" s="29" t="e">
        <f t="shared" si="274"/>
        <v>#N/A</v>
      </c>
      <c r="W939" s="21" t="e">
        <f t="shared" si="283"/>
        <v>#DIV/0!</v>
      </c>
      <c r="X939" s="28">
        <f t="shared" si="275"/>
        <v>0</v>
      </c>
      <c r="Y939" s="28">
        <f t="shared" si="276"/>
        <v>0</v>
      </c>
      <c r="Z939" s="45" t="e">
        <f t="shared" si="284"/>
        <v>#DIV/0!</v>
      </c>
    </row>
    <row r="940" spans="4:26">
      <c r="D940" s="21"/>
      <c r="E940" s="21"/>
      <c r="G940" s="21"/>
      <c r="H940" s="54">
        <f t="shared" si="277"/>
        <v>0</v>
      </c>
      <c r="I940" s="28">
        <f t="shared" si="266"/>
        <v>0</v>
      </c>
      <c r="J940" s="45" t="e">
        <f t="shared" si="278"/>
        <v>#DIV/0!</v>
      </c>
      <c r="K940" s="29">
        <f t="shared" si="279"/>
        <v>3</v>
      </c>
      <c r="L940" s="29">
        <f t="shared" si="267"/>
        <v>0.27</v>
      </c>
      <c r="M940" s="29">
        <f t="shared" si="268"/>
        <v>8.4199999999999997E-2</v>
      </c>
      <c r="N940" s="29">
        <f t="shared" si="269"/>
        <v>12.92</v>
      </c>
      <c r="O940" s="45" t="e">
        <f t="shared" si="280"/>
        <v>#DIV/0!</v>
      </c>
      <c r="P940" s="28">
        <f t="shared" si="270"/>
        <v>10.989169238449415</v>
      </c>
      <c r="Q940" s="28">
        <f t="shared" si="271"/>
        <v>15.087458954343088</v>
      </c>
      <c r="R940" s="45" t="e">
        <f t="shared" si="281"/>
        <v>#DIV/0!</v>
      </c>
      <c r="S940" s="29">
        <f t="shared" si="282"/>
        <v>3</v>
      </c>
      <c r="T940" s="29" t="e">
        <f t="shared" si="272"/>
        <v>#N/A</v>
      </c>
      <c r="U940" s="29" t="e">
        <f t="shared" si="273"/>
        <v>#N/A</v>
      </c>
      <c r="V940" s="29" t="e">
        <f t="shared" si="274"/>
        <v>#N/A</v>
      </c>
      <c r="W940" s="21" t="e">
        <f t="shared" si="283"/>
        <v>#DIV/0!</v>
      </c>
      <c r="X940" s="28">
        <f t="shared" si="275"/>
        <v>0</v>
      </c>
      <c r="Y940" s="28">
        <f t="shared" si="276"/>
        <v>0</v>
      </c>
      <c r="Z940" s="45" t="e">
        <f t="shared" si="284"/>
        <v>#DIV/0!</v>
      </c>
    </row>
    <row r="941" spans="4:26">
      <c r="D941" s="21"/>
      <c r="E941" s="21"/>
      <c r="G941" s="21"/>
      <c r="H941" s="54">
        <f t="shared" si="277"/>
        <v>0</v>
      </c>
      <c r="I941" s="28">
        <f t="shared" si="266"/>
        <v>0</v>
      </c>
      <c r="J941" s="45" t="e">
        <f t="shared" si="278"/>
        <v>#DIV/0!</v>
      </c>
      <c r="K941" s="29">
        <f t="shared" si="279"/>
        <v>3</v>
      </c>
      <c r="L941" s="29">
        <f t="shared" si="267"/>
        <v>0.27</v>
      </c>
      <c r="M941" s="29">
        <f t="shared" si="268"/>
        <v>8.4199999999999997E-2</v>
      </c>
      <c r="N941" s="29">
        <f t="shared" si="269"/>
        <v>12.92</v>
      </c>
      <c r="O941" s="45" t="e">
        <f t="shared" si="280"/>
        <v>#DIV/0!</v>
      </c>
      <c r="P941" s="28">
        <f t="shared" si="270"/>
        <v>10.989169238449415</v>
      </c>
      <c r="Q941" s="28">
        <f t="shared" si="271"/>
        <v>15.087458954343088</v>
      </c>
      <c r="R941" s="45" t="e">
        <f t="shared" si="281"/>
        <v>#DIV/0!</v>
      </c>
      <c r="S941" s="29">
        <f t="shared" si="282"/>
        <v>3</v>
      </c>
      <c r="T941" s="29" t="e">
        <f t="shared" si="272"/>
        <v>#N/A</v>
      </c>
      <c r="U941" s="29" t="e">
        <f t="shared" si="273"/>
        <v>#N/A</v>
      </c>
      <c r="V941" s="29" t="e">
        <f t="shared" si="274"/>
        <v>#N/A</v>
      </c>
      <c r="W941" s="21" t="e">
        <f t="shared" si="283"/>
        <v>#DIV/0!</v>
      </c>
      <c r="X941" s="28">
        <f t="shared" si="275"/>
        <v>0</v>
      </c>
      <c r="Y941" s="28">
        <f t="shared" si="276"/>
        <v>0</v>
      </c>
      <c r="Z941" s="45" t="e">
        <f t="shared" si="284"/>
        <v>#DIV/0!</v>
      </c>
    </row>
    <row r="942" spans="4:26">
      <c r="D942" s="21"/>
      <c r="E942" s="21"/>
      <c r="G942" s="21"/>
      <c r="H942" s="54">
        <f t="shared" si="277"/>
        <v>0</v>
      </c>
      <c r="I942" s="28">
        <f t="shared" si="266"/>
        <v>0</v>
      </c>
      <c r="J942" s="45" t="e">
        <f t="shared" si="278"/>
        <v>#DIV/0!</v>
      </c>
      <c r="K942" s="29">
        <f t="shared" si="279"/>
        <v>3</v>
      </c>
      <c r="L942" s="29">
        <f t="shared" si="267"/>
        <v>0.27</v>
      </c>
      <c r="M942" s="29">
        <f t="shared" si="268"/>
        <v>8.4199999999999997E-2</v>
      </c>
      <c r="N942" s="29">
        <f t="shared" si="269"/>
        <v>12.92</v>
      </c>
      <c r="O942" s="45" t="e">
        <f t="shared" si="280"/>
        <v>#DIV/0!</v>
      </c>
      <c r="P942" s="28">
        <f t="shared" si="270"/>
        <v>10.989169238449415</v>
      </c>
      <c r="Q942" s="28">
        <f t="shared" si="271"/>
        <v>15.087458954343088</v>
      </c>
      <c r="R942" s="45" t="e">
        <f t="shared" si="281"/>
        <v>#DIV/0!</v>
      </c>
      <c r="S942" s="29">
        <f t="shared" si="282"/>
        <v>3</v>
      </c>
      <c r="T942" s="29" t="e">
        <f t="shared" si="272"/>
        <v>#N/A</v>
      </c>
      <c r="U942" s="29" t="e">
        <f t="shared" si="273"/>
        <v>#N/A</v>
      </c>
      <c r="V942" s="29" t="e">
        <f t="shared" si="274"/>
        <v>#N/A</v>
      </c>
      <c r="W942" s="21" t="e">
        <f t="shared" si="283"/>
        <v>#DIV/0!</v>
      </c>
      <c r="X942" s="28">
        <f t="shared" si="275"/>
        <v>0</v>
      </c>
      <c r="Y942" s="28">
        <f t="shared" si="276"/>
        <v>0</v>
      </c>
      <c r="Z942" s="45" t="e">
        <f t="shared" si="284"/>
        <v>#DIV/0!</v>
      </c>
    </row>
    <row r="943" spans="4:26">
      <c r="D943" s="21"/>
      <c r="E943" s="21"/>
      <c r="G943" s="21"/>
      <c r="H943" s="54">
        <f t="shared" si="277"/>
        <v>0</v>
      </c>
      <c r="I943" s="28">
        <f t="shared" si="266"/>
        <v>0</v>
      </c>
      <c r="J943" s="45" t="e">
        <f t="shared" si="278"/>
        <v>#DIV/0!</v>
      </c>
      <c r="K943" s="29">
        <f t="shared" si="279"/>
        <v>3</v>
      </c>
      <c r="L943" s="29">
        <f t="shared" si="267"/>
        <v>0.27</v>
      </c>
      <c r="M943" s="29">
        <f t="shared" si="268"/>
        <v>8.4199999999999997E-2</v>
      </c>
      <c r="N943" s="29">
        <f t="shared" si="269"/>
        <v>12.92</v>
      </c>
      <c r="O943" s="45" t="e">
        <f t="shared" si="280"/>
        <v>#DIV/0!</v>
      </c>
      <c r="P943" s="28">
        <f t="shared" si="270"/>
        <v>10.989169238449415</v>
      </c>
      <c r="Q943" s="28">
        <f t="shared" si="271"/>
        <v>15.087458954343088</v>
      </c>
      <c r="R943" s="45" t="e">
        <f t="shared" si="281"/>
        <v>#DIV/0!</v>
      </c>
      <c r="S943" s="29">
        <f t="shared" si="282"/>
        <v>3</v>
      </c>
      <c r="T943" s="29" t="e">
        <f t="shared" si="272"/>
        <v>#N/A</v>
      </c>
      <c r="U943" s="29" t="e">
        <f t="shared" si="273"/>
        <v>#N/A</v>
      </c>
      <c r="V943" s="29" t="e">
        <f t="shared" si="274"/>
        <v>#N/A</v>
      </c>
      <c r="W943" s="21" t="e">
        <f t="shared" si="283"/>
        <v>#DIV/0!</v>
      </c>
      <c r="X943" s="28">
        <f t="shared" si="275"/>
        <v>0</v>
      </c>
      <c r="Y943" s="28">
        <f t="shared" si="276"/>
        <v>0</v>
      </c>
      <c r="Z943" s="45" t="e">
        <f t="shared" si="284"/>
        <v>#DIV/0!</v>
      </c>
    </row>
    <row r="944" spans="4:26">
      <c r="D944" s="21"/>
      <c r="E944" s="21"/>
      <c r="G944" s="21"/>
      <c r="H944" s="54">
        <f t="shared" si="277"/>
        <v>0</v>
      </c>
      <c r="I944" s="28">
        <f t="shared" si="266"/>
        <v>0</v>
      </c>
      <c r="J944" s="45" t="e">
        <f t="shared" si="278"/>
        <v>#DIV/0!</v>
      </c>
      <c r="K944" s="29">
        <f t="shared" si="279"/>
        <v>3</v>
      </c>
      <c r="L944" s="29">
        <f t="shared" si="267"/>
        <v>0.27</v>
      </c>
      <c r="M944" s="29">
        <f t="shared" si="268"/>
        <v>8.4199999999999997E-2</v>
      </c>
      <c r="N944" s="29">
        <f t="shared" si="269"/>
        <v>12.92</v>
      </c>
      <c r="O944" s="45" t="e">
        <f t="shared" si="280"/>
        <v>#DIV/0!</v>
      </c>
      <c r="P944" s="28">
        <f t="shared" si="270"/>
        <v>10.989169238449415</v>
      </c>
      <c r="Q944" s="28">
        <f t="shared" si="271"/>
        <v>15.087458954343088</v>
      </c>
      <c r="R944" s="45" t="e">
        <f t="shared" si="281"/>
        <v>#DIV/0!</v>
      </c>
      <c r="S944" s="29">
        <f t="shared" si="282"/>
        <v>3</v>
      </c>
      <c r="T944" s="29" t="e">
        <f t="shared" si="272"/>
        <v>#N/A</v>
      </c>
      <c r="U944" s="29" t="e">
        <f t="shared" si="273"/>
        <v>#N/A</v>
      </c>
      <c r="V944" s="29" t="e">
        <f t="shared" si="274"/>
        <v>#N/A</v>
      </c>
      <c r="W944" s="21" t="e">
        <f t="shared" si="283"/>
        <v>#DIV/0!</v>
      </c>
      <c r="X944" s="28">
        <f t="shared" si="275"/>
        <v>0</v>
      </c>
      <c r="Y944" s="28">
        <f t="shared" si="276"/>
        <v>0</v>
      </c>
      <c r="Z944" s="45" t="e">
        <f t="shared" si="284"/>
        <v>#DIV/0!</v>
      </c>
    </row>
    <row r="945" spans="4:26">
      <c r="D945" s="21"/>
      <c r="E945" s="21"/>
      <c r="G945" s="21"/>
      <c r="H945" s="54">
        <f t="shared" si="277"/>
        <v>0</v>
      </c>
      <c r="I945" s="28">
        <f t="shared" si="266"/>
        <v>0</v>
      </c>
      <c r="J945" s="45" t="e">
        <f t="shared" si="278"/>
        <v>#DIV/0!</v>
      </c>
      <c r="K945" s="29">
        <f t="shared" si="279"/>
        <v>3</v>
      </c>
      <c r="L945" s="29">
        <f t="shared" si="267"/>
        <v>0.27</v>
      </c>
      <c r="M945" s="29">
        <f t="shared" si="268"/>
        <v>8.4199999999999997E-2</v>
      </c>
      <c r="N945" s="29">
        <f t="shared" si="269"/>
        <v>12.92</v>
      </c>
      <c r="O945" s="45" t="e">
        <f t="shared" si="280"/>
        <v>#DIV/0!</v>
      </c>
      <c r="P945" s="28">
        <f t="shared" si="270"/>
        <v>10.989169238449415</v>
      </c>
      <c r="Q945" s="28">
        <f t="shared" si="271"/>
        <v>15.087458954343088</v>
      </c>
      <c r="R945" s="45" t="e">
        <f t="shared" si="281"/>
        <v>#DIV/0!</v>
      </c>
      <c r="S945" s="29">
        <f t="shared" si="282"/>
        <v>3</v>
      </c>
      <c r="T945" s="29" t="e">
        <f t="shared" si="272"/>
        <v>#N/A</v>
      </c>
      <c r="U945" s="29" t="e">
        <f t="shared" si="273"/>
        <v>#N/A</v>
      </c>
      <c r="V945" s="29" t="e">
        <f t="shared" si="274"/>
        <v>#N/A</v>
      </c>
      <c r="W945" s="21" t="e">
        <f t="shared" si="283"/>
        <v>#DIV/0!</v>
      </c>
      <c r="X945" s="28">
        <f t="shared" si="275"/>
        <v>0</v>
      </c>
      <c r="Y945" s="28">
        <f t="shared" si="276"/>
        <v>0</v>
      </c>
      <c r="Z945" s="45" t="e">
        <f t="shared" si="284"/>
        <v>#DIV/0!</v>
      </c>
    </row>
    <row r="946" spans="4:26">
      <c r="D946" s="21"/>
      <c r="E946" s="21"/>
      <c r="G946" s="21"/>
      <c r="H946" s="54">
        <f t="shared" si="277"/>
        <v>0</v>
      </c>
      <c r="I946" s="28">
        <f t="shared" si="266"/>
        <v>0</v>
      </c>
      <c r="J946" s="45" t="e">
        <f t="shared" si="278"/>
        <v>#DIV/0!</v>
      </c>
      <c r="K946" s="29">
        <f t="shared" si="279"/>
        <v>3</v>
      </c>
      <c r="L946" s="29">
        <f t="shared" si="267"/>
        <v>0.27</v>
      </c>
      <c r="M946" s="29">
        <f t="shared" si="268"/>
        <v>8.4199999999999997E-2</v>
      </c>
      <c r="N946" s="29">
        <f t="shared" si="269"/>
        <v>12.92</v>
      </c>
      <c r="O946" s="45" t="e">
        <f t="shared" si="280"/>
        <v>#DIV/0!</v>
      </c>
      <c r="P946" s="28">
        <f t="shared" si="270"/>
        <v>10.989169238449415</v>
      </c>
      <c r="Q946" s="28">
        <f t="shared" si="271"/>
        <v>15.087458954343088</v>
      </c>
      <c r="R946" s="45" t="e">
        <f t="shared" si="281"/>
        <v>#DIV/0!</v>
      </c>
      <c r="S946" s="29">
        <f t="shared" si="282"/>
        <v>3</v>
      </c>
      <c r="T946" s="29" t="e">
        <f t="shared" si="272"/>
        <v>#N/A</v>
      </c>
      <c r="U946" s="29" t="e">
        <f t="shared" si="273"/>
        <v>#N/A</v>
      </c>
      <c r="V946" s="29" t="e">
        <f t="shared" si="274"/>
        <v>#N/A</v>
      </c>
      <c r="W946" s="21" t="e">
        <f t="shared" si="283"/>
        <v>#DIV/0!</v>
      </c>
      <c r="X946" s="28">
        <f t="shared" si="275"/>
        <v>0</v>
      </c>
      <c r="Y946" s="28">
        <f t="shared" si="276"/>
        <v>0</v>
      </c>
      <c r="Z946" s="45" t="e">
        <f t="shared" si="284"/>
        <v>#DIV/0!</v>
      </c>
    </row>
    <row r="947" spans="4:26">
      <c r="D947" s="21"/>
      <c r="E947" s="21"/>
      <c r="G947" s="21"/>
      <c r="H947" s="54">
        <f t="shared" si="277"/>
        <v>0</v>
      </c>
      <c r="I947" s="28">
        <f t="shared" si="266"/>
        <v>0</v>
      </c>
      <c r="J947" s="45" t="e">
        <f t="shared" si="278"/>
        <v>#DIV/0!</v>
      </c>
      <c r="K947" s="29">
        <f t="shared" si="279"/>
        <v>3</v>
      </c>
      <c r="L947" s="29">
        <f t="shared" si="267"/>
        <v>0.27</v>
      </c>
      <c r="M947" s="29">
        <f t="shared" si="268"/>
        <v>8.4199999999999997E-2</v>
      </c>
      <c r="N947" s="29">
        <f t="shared" si="269"/>
        <v>12.92</v>
      </c>
      <c r="O947" s="45" t="e">
        <f t="shared" si="280"/>
        <v>#DIV/0!</v>
      </c>
      <c r="P947" s="28">
        <f t="shared" si="270"/>
        <v>10.989169238449415</v>
      </c>
      <c r="Q947" s="28">
        <f t="shared" si="271"/>
        <v>15.087458954343088</v>
      </c>
      <c r="R947" s="45" t="e">
        <f t="shared" si="281"/>
        <v>#DIV/0!</v>
      </c>
      <c r="S947" s="29">
        <f t="shared" si="282"/>
        <v>3</v>
      </c>
      <c r="T947" s="29" t="e">
        <f t="shared" si="272"/>
        <v>#N/A</v>
      </c>
      <c r="U947" s="29" t="e">
        <f t="shared" si="273"/>
        <v>#N/A</v>
      </c>
      <c r="V947" s="29" t="e">
        <f t="shared" si="274"/>
        <v>#N/A</v>
      </c>
      <c r="W947" s="21" t="e">
        <f t="shared" si="283"/>
        <v>#DIV/0!</v>
      </c>
      <c r="X947" s="28">
        <f t="shared" si="275"/>
        <v>0</v>
      </c>
      <c r="Y947" s="28">
        <f t="shared" si="276"/>
        <v>0</v>
      </c>
      <c r="Z947" s="45" t="e">
        <f t="shared" si="284"/>
        <v>#DIV/0!</v>
      </c>
    </row>
    <row r="948" spans="4:26">
      <c r="D948" s="21"/>
      <c r="E948" s="21"/>
      <c r="G948" s="21"/>
      <c r="H948" s="54">
        <f t="shared" si="277"/>
        <v>0</v>
      </c>
      <c r="I948" s="28">
        <f t="shared" si="266"/>
        <v>0</v>
      </c>
      <c r="J948" s="45" t="e">
        <f t="shared" si="278"/>
        <v>#DIV/0!</v>
      </c>
      <c r="K948" s="29">
        <f t="shared" si="279"/>
        <v>3</v>
      </c>
      <c r="L948" s="29">
        <f t="shared" si="267"/>
        <v>0.27</v>
      </c>
      <c r="M948" s="29">
        <f t="shared" si="268"/>
        <v>8.4199999999999997E-2</v>
      </c>
      <c r="N948" s="29">
        <f t="shared" si="269"/>
        <v>12.92</v>
      </c>
      <c r="O948" s="45" t="e">
        <f t="shared" si="280"/>
        <v>#DIV/0!</v>
      </c>
      <c r="P948" s="28">
        <f t="shared" si="270"/>
        <v>10.989169238449415</v>
      </c>
      <c r="Q948" s="28">
        <f t="shared" si="271"/>
        <v>15.087458954343088</v>
      </c>
      <c r="R948" s="45" t="e">
        <f t="shared" si="281"/>
        <v>#DIV/0!</v>
      </c>
      <c r="S948" s="29">
        <f t="shared" si="282"/>
        <v>3</v>
      </c>
      <c r="T948" s="29" t="e">
        <f t="shared" si="272"/>
        <v>#N/A</v>
      </c>
      <c r="U948" s="29" t="e">
        <f t="shared" si="273"/>
        <v>#N/A</v>
      </c>
      <c r="V948" s="29" t="e">
        <f t="shared" si="274"/>
        <v>#N/A</v>
      </c>
      <c r="W948" s="21" t="e">
        <f t="shared" si="283"/>
        <v>#DIV/0!</v>
      </c>
      <c r="X948" s="28">
        <f t="shared" si="275"/>
        <v>0</v>
      </c>
      <c r="Y948" s="28">
        <f t="shared" si="276"/>
        <v>0</v>
      </c>
      <c r="Z948" s="45" t="e">
        <f t="shared" si="284"/>
        <v>#DIV/0!</v>
      </c>
    </row>
    <row r="949" spans="4:26">
      <c r="D949" s="21"/>
      <c r="E949" s="21"/>
      <c r="G949" s="21"/>
      <c r="H949" s="54">
        <f t="shared" si="277"/>
        <v>0</v>
      </c>
      <c r="I949" s="28">
        <f t="shared" si="266"/>
        <v>0</v>
      </c>
      <c r="J949" s="45" t="e">
        <f t="shared" si="278"/>
        <v>#DIV/0!</v>
      </c>
      <c r="K949" s="29">
        <f t="shared" si="279"/>
        <v>3</v>
      </c>
      <c r="L949" s="29">
        <f t="shared" si="267"/>
        <v>0.27</v>
      </c>
      <c r="M949" s="29">
        <f t="shared" si="268"/>
        <v>8.4199999999999997E-2</v>
      </c>
      <c r="N949" s="29">
        <f t="shared" si="269"/>
        <v>12.92</v>
      </c>
      <c r="O949" s="45" t="e">
        <f t="shared" si="280"/>
        <v>#DIV/0!</v>
      </c>
      <c r="P949" s="28">
        <f t="shared" si="270"/>
        <v>10.989169238449415</v>
      </c>
      <c r="Q949" s="28">
        <f t="shared" si="271"/>
        <v>15.087458954343088</v>
      </c>
      <c r="R949" s="45" t="e">
        <f t="shared" si="281"/>
        <v>#DIV/0!</v>
      </c>
      <c r="S949" s="29">
        <f t="shared" si="282"/>
        <v>3</v>
      </c>
      <c r="T949" s="29" t="e">
        <f t="shared" si="272"/>
        <v>#N/A</v>
      </c>
      <c r="U949" s="29" t="e">
        <f t="shared" si="273"/>
        <v>#N/A</v>
      </c>
      <c r="V949" s="29" t="e">
        <f t="shared" si="274"/>
        <v>#N/A</v>
      </c>
      <c r="W949" s="21" t="e">
        <f t="shared" si="283"/>
        <v>#DIV/0!</v>
      </c>
      <c r="X949" s="28">
        <f t="shared" si="275"/>
        <v>0</v>
      </c>
      <c r="Y949" s="28">
        <f t="shared" si="276"/>
        <v>0</v>
      </c>
      <c r="Z949" s="45" t="e">
        <f t="shared" si="284"/>
        <v>#DIV/0!</v>
      </c>
    </row>
    <row r="950" spans="4:26">
      <c r="D950" s="21"/>
      <c r="E950" s="21"/>
      <c r="G950" s="21"/>
      <c r="H950" s="54">
        <f t="shared" si="277"/>
        <v>0</v>
      </c>
      <c r="I950" s="28">
        <f t="shared" si="266"/>
        <v>0</v>
      </c>
      <c r="J950" s="45" t="e">
        <f t="shared" si="278"/>
        <v>#DIV/0!</v>
      </c>
      <c r="K950" s="29">
        <f t="shared" si="279"/>
        <v>3</v>
      </c>
      <c r="L950" s="29">
        <f t="shared" si="267"/>
        <v>0.27</v>
      </c>
      <c r="M950" s="29">
        <f t="shared" si="268"/>
        <v>8.4199999999999997E-2</v>
      </c>
      <c r="N950" s="29">
        <f t="shared" si="269"/>
        <v>12.92</v>
      </c>
      <c r="O950" s="45" t="e">
        <f t="shared" si="280"/>
        <v>#DIV/0!</v>
      </c>
      <c r="P950" s="28">
        <f t="shared" si="270"/>
        <v>10.989169238449415</v>
      </c>
      <c r="Q950" s="28">
        <f t="shared" si="271"/>
        <v>15.087458954343088</v>
      </c>
      <c r="R950" s="45" t="e">
        <f t="shared" si="281"/>
        <v>#DIV/0!</v>
      </c>
      <c r="S950" s="29">
        <f t="shared" si="282"/>
        <v>3</v>
      </c>
      <c r="T950" s="29" t="e">
        <f t="shared" si="272"/>
        <v>#N/A</v>
      </c>
      <c r="U950" s="29" t="e">
        <f t="shared" si="273"/>
        <v>#N/A</v>
      </c>
      <c r="V950" s="29" t="e">
        <f t="shared" si="274"/>
        <v>#N/A</v>
      </c>
      <c r="W950" s="21" t="e">
        <f t="shared" si="283"/>
        <v>#DIV/0!</v>
      </c>
      <c r="X950" s="28">
        <f t="shared" si="275"/>
        <v>0</v>
      </c>
      <c r="Y950" s="28">
        <f t="shared" si="276"/>
        <v>0</v>
      </c>
      <c r="Z950" s="45" t="e">
        <f t="shared" si="284"/>
        <v>#DIV/0!</v>
      </c>
    </row>
    <row r="951" spans="4:26">
      <c r="D951" s="21"/>
      <c r="E951" s="21"/>
      <c r="G951" s="21"/>
      <c r="H951" s="54">
        <f t="shared" si="277"/>
        <v>0</v>
      </c>
      <c r="I951" s="28">
        <f t="shared" si="266"/>
        <v>0</v>
      </c>
      <c r="J951" s="45" t="e">
        <f t="shared" si="278"/>
        <v>#DIV/0!</v>
      </c>
      <c r="K951" s="29">
        <f t="shared" si="279"/>
        <v>3</v>
      </c>
      <c r="L951" s="29">
        <f t="shared" si="267"/>
        <v>0.27</v>
      </c>
      <c r="M951" s="29">
        <f t="shared" si="268"/>
        <v>8.4199999999999997E-2</v>
      </c>
      <c r="N951" s="29">
        <f t="shared" si="269"/>
        <v>12.92</v>
      </c>
      <c r="O951" s="45" t="e">
        <f t="shared" si="280"/>
        <v>#DIV/0!</v>
      </c>
      <c r="P951" s="28">
        <f t="shared" si="270"/>
        <v>10.989169238449415</v>
      </c>
      <c r="Q951" s="28">
        <f t="shared" si="271"/>
        <v>15.087458954343088</v>
      </c>
      <c r="R951" s="45" t="e">
        <f t="shared" si="281"/>
        <v>#DIV/0!</v>
      </c>
      <c r="S951" s="29">
        <f t="shared" si="282"/>
        <v>3</v>
      </c>
      <c r="T951" s="29" t="e">
        <f t="shared" si="272"/>
        <v>#N/A</v>
      </c>
      <c r="U951" s="29" t="e">
        <f t="shared" si="273"/>
        <v>#N/A</v>
      </c>
      <c r="V951" s="29" t="e">
        <f t="shared" si="274"/>
        <v>#N/A</v>
      </c>
      <c r="W951" s="21" t="e">
        <f t="shared" si="283"/>
        <v>#DIV/0!</v>
      </c>
      <c r="X951" s="28">
        <f t="shared" si="275"/>
        <v>0</v>
      </c>
      <c r="Y951" s="28">
        <f t="shared" si="276"/>
        <v>0</v>
      </c>
      <c r="Z951" s="45" t="e">
        <f t="shared" si="284"/>
        <v>#DIV/0!</v>
      </c>
    </row>
    <row r="952" spans="4:26">
      <c r="D952" s="21"/>
      <c r="E952" s="21"/>
      <c r="G952" s="21"/>
      <c r="H952" s="54">
        <f t="shared" si="277"/>
        <v>0</v>
      </c>
      <c r="I952" s="28">
        <f t="shared" si="266"/>
        <v>0</v>
      </c>
      <c r="J952" s="45" t="e">
        <f t="shared" si="278"/>
        <v>#DIV/0!</v>
      </c>
      <c r="K952" s="29">
        <f t="shared" si="279"/>
        <v>3</v>
      </c>
      <c r="L952" s="29">
        <f t="shared" si="267"/>
        <v>0.27</v>
      </c>
      <c r="M952" s="29">
        <f t="shared" si="268"/>
        <v>8.4199999999999997E-2</v>
      </c>
      <c r="N952" s="29">
        <f t="shared" si="269"/>
        <v>12.92</v>
      </c>
      <c r="O952" s="45" t="e">
        <f t="shared" si="280"/>
        <v>#DIV/0!</v>
      </c>
      <c r="P952" s="28">
        <f t="shared" si="270"/>
        <v>10.989169238449415</v>
      </c>
      <c r="Q952" s="28">
        <f t="shared" si="271"/>
        <v>15.087458954343088</v>
      </c>
      <c r="R952" s="45" t="e">
        <f t="shared" si="281"/>
        <v>#DIV/0!</v>
      </c>
      <c r="S952" s="29">
        <f t="shared" si="282"/>
        <v>3</v>
      </c>
      <c r="T952" s="29" t="e">
        <f t="shared" si="272"/>
        <v>#N/A</v>
      </c>
      <c r="U952" s="29" t="e">
        <f t="shared" si="273"/>
        <v>#N/A</v>
      </c>
      <c r="V952" s="29" t="e">
        <f t="shared" si="274"/>
        <v>#N/A</v>
      </c>
      <c r="W952" s="21" t="e">
        <f t="shared" si="283"/>
        <v>#DIV/0!</v>
      </c>
      <c r="X952" s="28">
        <f t="shared" si="275"/>
        <v>0</v>
      </c>
      <c r="Y952" s="28">
        <f t="shared" si="276"/>
        <v>0</v>
      </c>
      <c r="Z952" s="45" t="e">
        <f t="shared" si="284"/>
        <v>#DIV/0!</v>
      </c>
    </row>
    <row r="953" spans="4:26">
      <c r="D953" s="21"/>
      <c r="E953" s="21"/>
      <c r="G953" s="21"/>
      <c r="H953" s="54">
        <f t="shared" si="277"/>
        <v>0</v>
      </c>
      <c r="I953" s="28">
        <f t="shared" si="266"/>
        <v>0</v>
      </c>
      <c r="J953" s="45" t="e">
        <f t="shared" si="278"/>
        <v>#DIV/0!</v>
      </c>
      <c r="K953" s="29">
        <f t="shared" si="279"/>
        <v>3</v>
      </c>
      <c r="L953" s="29">
        <f t="shared" si="267"/>
        <v>0.27</v>
      </c>
      <c r="M953" s="29">
        <f t="shared" si="268"/>
        <v>8.4199999999999997E-2</v>
      </c>
      <c r="N953" s="29">
        <f t="shared" si="269"/>
        <v>12.92</v>
      </c>
      <c r="O953" s="45" t="e">
        <f t="shared" si="280"/>
        <v>#DIV/0!</v>
      </c>
      <c r="P953" s="28">
        <f t="shared" si="270"/>
        <v>10.989169238449415</v>
      </c>
      <c r="Q953" s="28">
        <f t="shared" si="271"/>
        <v>15.087458954343088</v>
      </c>
      <c r="R953" s="45" t="e">
        <f t="shared" si="281"/>
        <v>#DIV/0!</v>
      </c>
      <c r="S953" s="29">
        <f t="shared" si="282"/>
        <v>3</v>
      </c>
      <c r="T953" s="29" t="e">
        <f t="shared" si="272"/>
        <v>#N/A</v>
      </c>
      <c r="U953" s="29" t="e">
        <f t="shared" si="273"/>
        <v>#N/A</v>
      </c>
      <c r="V953" s="29" t="e">
        <f t="shared" si="274"/>
        <v>#N/A</v>
      </c>
      <c r="W953" s="21" t="e">
        <f t="shared" si="283"/>
        <v>#DIV/0!</v>
      </c>
      <c r="X953" s="28">
        <f t="shared" si="275"/>
        <v>0</v>
      </c>
      <c r="Y953" s="28">
        <f t="shared" si="276"/>
        <v>0</v>
      </c>
      <c r="Z953" s="45" t="e">
        <f t="shared" si="284"/>
        <v>#DIV/0!</v>
      </c>
    </row>
    <row r="954" spans="4:26">
      <c r="D954" s="21"/>
      <c r="E954" s="21"/>
      <c r="G954" s="21"/>
      <c r="H954" s="54">
        <f t="shared" si="277"/>
        <v>0</v>
      </c>
      <c r="I954" s="28">
        <f t="shared" si="266"/>
        <v>0</v>
      </c>
      <c r="J954" s="45" t="e">
        <f t="shared" si="278"/>
        <v>#DIV/0!</v>
      </c>
      <c r="K954" s="29">
        <f t="shared" si="279"/>
        <v>3</v>
      </c>
      <c r="L954" s="29">
        <f t="shared" si="267"/>
        <v>0.27</v>
      </c>
      <c r="M954" s="29">
        <f t="shared" si="268"/>
        <v>8.4199999999999997E-2</v>
      </c>
      <c r="N954" s="29">
        <f t="shared" si="269"/>
        <v>12.92</v>
      </c>
      <c r="O954" s="45" t="e">
        <f t="shared" si="280"/>
        <v>#DIV/0!</v>
      </c>
      <c r="P954" s="28">
        <f t="shared" si="270"/>
        <v>10.989169238449415</v>
      </c>
      <c r="Q954" s="28">
        <f t="shared" si="271"/>
        <v>15.087458954343088</v>
      </c>
      <c r="R954" s="45" t="e">
        <f t="shared" si="281"/>
        <v>#DIV/0!</v>
      </c>
      <c r="S954" s="29">
        <f t="shared" si="282"/>
        <v>3</v>
      </c>
      <c r="T954" s="29" t="e">
        <f t="shared" si="272"/>
        <v>#N/A</v>
      </c>
      <c r="U954" s="29" t="e">
        <f t="shared" si="273"/>
        <v>#N/A</v>
      </c>
      <c r="V954" s="29" t="e">
        <f t="shared" si="274"/>
        <v>#N/A</v>
      </c>
      <c r="W954" s="21" t="e">
        <f t="shared" si="283"/>
        <v>#DIV/0!</v>
      </c>
      <c r="X954" s="28">
        <f t="shared" si="275"/>
        <v>0</v>
      </c>
      <c r="Y954" s="28">
        <f t="shared" si="276"/>
        <v>0</v>
      </c>
      <c r="Z954" s="45" t="e">
        <f t="shared" si="284"/>
        <v>#DIV/0!</v>
      </c>
    </row>
    <row r="955" spans="4:26">
      <c r="D955" s="21"/>
      <c r="E955" s="21"/>
      <c r="G955" s="21"/>
      <c r="H955" s="54">
        <f t="shared" si="277"/>
        <v>0</v>
      </c>
      <c r="I955" s="28">
        <f t="shared" si="266"/>
        <v>0</v>
      </c>
      <c r="J955" s="45" t="e">
        <f t="shared" si="278"/>
        <v>#DIV/0!</v>
      </c>
      <c r="K955" s="29">
        <f t="shared" si="279"/>
        <v>3</v>
      </c>
      <c r="L955" s="29">
        <f t="shared" si="267"/>
        <v>0.27</v>
      </c>
      <c r="M955" s="29">
        <f t="shared" si="268"/>
        <v>8.4199999999999997E-2</v>
      </c>
      <c r="N955" s="29">
        <f t="shared" si="269"/>
        <v>12.92</v>
      </c>
      <c r="O955" s="45" t="e">
        <f t="shared" si="280"/>
        <v>#DIV/0!</v>
      </c>
      <c r="P955" s="28">
        <f t="shared" si="270"/>
        <v>10.989169238449415</v>
      </c>
      <c r="Q955" s="28">
        <f t="shared" si="271"/>
        <v>15.087458954343088</v>
      </c>
      <c r="R955" s="45" t="e">
        <f t="shared" si="281"/>
        <v>#DIV/0!</v>
      </c>
      <c r="S955" s="29">
        <f t="shared" si="282"/>
        <v>3</v>
      </c>
      <c r="T955" s="29" t="e">
        <f t="shared" si="272"/>
        <v>#N/A</v>
      </c>
      <c r="U955" s="29" t="e">
        <f t="shared" si="273"/>
        <v>#N/A</v>
      </c>
      <c r="V955" s="29" t="e">
        <f t="shared" si="274"/>
        <v>#N/A</v>
      </c>
      <c r="W955" s="21" t="e">
        <f t="shared" si="283"/>
        <v>#DIV/0!</v>
      </c>
      <c r="X955" s="28">
        <f t="shared" si="275"/>
        <v>0</v>
      </c>
      <c r="Y955" s="28">
        <f t="shared" si="276"/>
        <v>0</v>
      </c>
      <c r="Z955" s="45" t="e">
        <f t="shared" si="284"/>
        <v>#DIV/0!</v>
      </c>
    </row>
    <row r="956" spans="4:26">
      <c r="D956" s="21"/>
      <c r="E956" s="21"/>
      <c r="G956" s="21"/>
      <c r="H956" s="54">
        <f t="shared" si="277"/>
        <v>0</v>
      </c>
      <c r="I956" s="28">
        <f t="shared" si="266"/>
        <v>0</v>
      </c>
      <c r="J956" s="45" t="e">
        <f t="shared" si="278"/>
        <v>#DIV/0!</v>
      </c>
      <c r="K956" s="29">
        <f t="shared" si="279"/>
        <v>3</v>
      </c>
      <c r="L956" s="29">
        <f t="shared" si="267"/>
        <v>0.27</v>
      </c>
      <c r="M956" s="29">
        <f t="shared" si="268"/>
        <v>8.4199999999999997E-2</v>
      </c>
      <c r="N956" s="29">
        <f t="shared" si="269"/>
        <v>12.92</v>
      </c>
      <c r="O956" s="45" t="e">
        <f t="shared" si="280"/>
        <v>#DIV/0!</v>
      </c>
      <c r="P956" s="28">
        <f t="shared" si="270"/>
        <v>10.989169238449415</v>
      </c>
      <c r="Q956" s="28">
        <f t="shared" si="271"/>
        <v>15.087458954343088</v>
      </c>
      <c r="R956" s="45" t="e">
        <f t="shared" si="281"/>
        <v>#DIV/0!</v>
      </c>
      <c r="S956" s="29">
        <f t="shared" si="282"/>
        <v>3</v>
      </c>
      <c r="T956" s="29" t="e">
        <f t="shared" si="272"/>
        <v>#N/A</v>
      </c>
      <c r="U956" s="29" t="e">
        <f t="shared" si="273"/>
        <v>#N/A</v>
      </c>
      <c r="V956" s="29" t="e">
        <f t="shared" si="274"/>
        <v>#N/A</v>
      </c>
      <c r="W956" s="21" t="e">
        <f t="shared" si="283"/>
        <v>#DIV/0!</v>
      </c>
      <c r="X956" s="28">
        <f t="shared" si="275"/>
        <v>0</v>
      </c>
      <c r="Y956" s="28">
        <f t="shared" si="276"/>
        <v>0</v>
      </c>
      <c r="Z956" s="45" t="e">
        <f t="shared" si="284"/>
        <v>#DIV/0!</v>
      </c>
    </row>
    <row r="957" spans="4:26">
      <c r="D957" s="21"/>
      <c r="E957" s="21"/>
      <c r="G957" s="21"/>
      <c r="H957" s="54">
        <f t="shared" si="277"/>
        <v>0</v>
      </c>
      <c r="I957" s="28">
        <f t="shared" si="266"/>
        <v>0</v>
      </c>
      <c r="J957" s="45" t="e">
        <f t="shared" si="278"/>
        <v>#DIV/0!</v>
      </c>
      <c r="K957" s="29">
        <f t="shared" si="279"/>
        <v>3</v>
      </c>
      <c r="L957" s="29">
        <f t="shared" si="267"/>
        <v>0.27</v>
      </c>
      <c r="M957" s="29">
        <f t="shared" si="268"/>
        <v>8.4199999999999997E-2</v>
      </c>
      <c r="N957" s="29">
        <f t="shared" si="269"/>
        <v>12.92</v>
      </c>
      <c r="O957" s="45" t="e">
        <f t="shared" si="280"/>
        <v>#DIV/0!</v>
      </c>
      <c r="P957" s="28">
        <f t="shared" si="270"/>
        <v>10.989169238449415</v>
      </c>
      <c r="Q957" s="28">
        <f t="shared" si="271"/>
        <v>15.087458954343088</v>
      </c>
      <c r="R957" s="45" t="e">
        <f t="shared" si="281"/>
        <v>#DIV/0!</v>
      </c>
      <c r="S957" s="29">
        <f t="shared" si="282"/>
        <v>3</v>
      </c>
      <c r="T957" s="29" t="e">
        <f t="shared" si="272"/>
        <v>#N/A</v>
      </c>
      <c r="U957" s="29" t="e">
        <f t="shared" si="273"/>
        <v>#N/A</v>
      </c>
      <c r="V957" s="29" t="e">
        <f t="shared" si="274"/>
        <v>#N/A</v>
      </c>
      <c r="W957" s="21" t="e">
        <f t="shared" si="283"/>
        <v>#DIV/0!</v>
      </c>
      <c r="X957" s="28">
        <f t="shared" si="275"/>
        <v>0</v>
      </c>
      <c r="Y957" s="28">
        <f t="shared" si="276"/>
        <v>0</v>
      </c>
      <c r="Z957" s="45" t="e">
        <f t="shared" si="284"/>
        <v>#DIV/0!</v>
      </c>
    </row>
    <row r="958" spans="4:26">
      <c r="D958" s="21"/>
      <c r="E958" s="21"/>
      <c r="G958" s="21"/>
      <c r="H958" s="54">
        <f t="shared" si="277"/>
        <v>0</v>
      </c>
      <c r="I958" s="28">
        <f t="shared" si="266"/>
        <v>0</v>
      </c>
      <c r="J958" s="45" t="e">
        <f t="shared" si="278"/>
        <v>#DIV/0!</v>
      </c>
      <c r="K958" s="29">
        <f t="shared" si="279"/>
        <v>3</v>
      </c>
      <c r="L958" s="29">
        <f t="shared" si="267"/>
        <v>0.27</v>
      </c>
      <c r="M958" s="29">
        <f t="shared" si="268"/>
        <v>8.4199999999999997E-2</v>
      </c>
      <c r="N958" s="29">
        <f t="shared" si="269"/>
        <v>12.92</v>
      </c>
      <c r="O958" s="45" t="e">
        <f t="shared" si="280"/>
        <v>#DIV/0!</v>
      </c>
      <c r="P958" s="28">
        <f t="shared" si="270"/>
        <v>10.989169238449415</v>
      </c>
      <c r="Q958" s="28">
        <f t="shared" si="271"/>
        <v>15.087458954343088</v>
      </c>
      <c r="R958" s="45" t="e">
        <f t="shared" si="281"/>
        <v>#DIV/0!</v>
      </c>
      <c r="S958" s="29">
        <f t="shared" si="282"/>
        <v>3</v>
      </c>
      <c r="T958" s="29" t="e">
        <f t="shared" si="272"/>
        <v>#N/A</v>
      </c>
      <c r="U958" s="29" t="e">
        <f t="shared" si="273"/>
        <v>#N/A</v>
      </c>
      <c r="V958" s="29" t="e">
        <f t="shared" si="274"/>
        <v>#N/A</v>
      </c>
      <c r="W958" s="21" t="e">
        <f t="shared" si="283"/>
        <v>#DIV/0!</v>
      </c>
      <c r="X958" s="28">
        <f t="shared" si="275"/>
        <v>0</v>
      </c>
      <c r="Y958" s="28">
        <f t="shared" si="276"/>
        <v>0</v>
      </c>
      <c r="Z958" s="45" t="e">
        <f t="shared" si="284"/>
        <v>#DIV/0!</v>
      </c>
    </row>
    <row r="959" spans="4:26">
      <c r="D959" s="21"/>
      <c r="E959" s="21"/>
      <c r="G959" s="21"/>
      <c r="H959" s="54">
        <f t="shared" si="277"/>
        <v>0</v>
      </c>
      <c r="I959" s="28">
        <f t="shared" si="266"/>
        <v>0</v>
      </c>
      <c r="J959" s="45" t="e">
        <f t="shared" si="278"/>
        <v>#DIV/0!</v>
      </c>
      <c r="K959" s="29">
        <f t="shared" si="279"/>
        <v>3</v>
      </c>
      <c r="L959" s="29">
        <f t="shared" si="267"/>
        <v>0.27</v>
      </c>
      <c r="M959" s="29">
        <f t="shared" si="268"/>
        <v>8.4199999999999997E-2</v>
      </c>
      <c r="N959" s="29">
        <f t="shared" si="269"/>
        <v>12.92</v>
      </c>
      <c r="O959" s="45" t="e">
        <f t="shared" si="280"/>
        <v>#DIV/0!</v>
      </c>
      <c r="P959" s="28">
        <f t="shared" si="270"/>
        <v>10.989169238449415</v>
      </c>
      <c r="Q959" s="28">
        <f t="shared" si="271"/>
        <v>15.087458954343088</v>
      </c>
      <c r="R959" s="45" t="e">
        <f t="shared" si="281"/>
        <v>#DIV/0!</v>
      </c>
      <c r="S959" s="29">
        <f t="shared" si="282"/>
        <v>3</v>
      </c>
      <c r="T959" s="29" t="e">
        <f t="shared" si="272"/>
        <v>#N/A</v>
      </c>
      <c r="U959" s="29" t="e">
        <f t="shared" si="273"/>
        <v>#N/A</v>
      </c>
      <c r="V959" s="29" t="e">
        <f t="shared" si="274"/>
        <v>#N/A</v>
      </c>
      <c r="W959" s="21" t="e">
        <f t="shared" si="283"/>
        <v>#DIV/0!</v>
      </c>
      <c r="X959" s="28">
        <f t="shared" si="275"/>
        <v>0</v>
      </c>
      <c r="Y959" s="28">
        <f t="shared" si="276"/>
        <v>0</v>
      </c>
      <c r="Z959" s="45" t="e">
        <f t="shared" si="284"/>
        <v>#DIV/0!</v>
      </c>
    </row>
    <row r="960" spans="4:26">
      <c r="D960" s="21"/>
      <c r="E960" s="21"/>
      <c r="G960" s="21"/>
      <c r="H960" s="54">
        <f t="shared" si="277"/>
        <v>0</v>
      </c>
      <c r="I960" s="28">
        <f t="shared" si="266"/>
        <v>0</v>
      </c>
      <c r="J960" s="45" t="e">
        <f t="shared" si="278"/>
        <v>#DIV/0!</v>
      </c>
      <c r="K960" s="29">
        <f t="shared" si="279"/>
        <v>3</v>
      </c>
      <c r="L960" s="29">
        <f t="shared" si="267"/>
        <v>0.27</v>
      </c>
      <c r="M960" s="29">
        <f t="shared" si="268"/>
        <v>8.4199999999999997E-2</v>
      </c>
      <c r="N960" s="29">
        <f t="shared" si="269"/>
        <v>12.92</v>
      </c>
      <c r="O960" s="45" t="e">
        <f t="shared" si="280"/>
        <v>#DIV/0!</v>
      </c>
      <c r="P960" s="28">
        <f t="shared" si="270"/>
        <v>10.989169238449415</v>
      </c>
      <c r="Q960" s="28">
        <f t="shared" si="271"/>
        <v>15.087458954343088</v>
      </c>
      <c r="R960" s="45" t="e">
        <f t="shared" si="281"/>
        <v>#DIV/0!</v>
      </c>
      <c r="S960" s="29">
        <f t="shared" si="282"/>
        <v>3</v>
      </c>
      <c r="T960" s="29" t="e">
        <f t="shared" si="272"/>
        <v>#N/A</v>
      </c>
      <c r="U960" s="29" t="e">
        <f t="shared" si="273"/>
        <v>#N/A</v>
      </c>
      <c r="V960" s="29" t="e">
        <f t="shared" si="274"/>
        <v>#N/A</v>
      </c>
      <c r="W960" s="21" t="e">
        <f t="shared" si="283"/>
        <v>#DIV/0!</v>
      </c>
      <c r="X960" s="28">
        <f t="shared" si="275"/>
        <v>0</v>
      </c>
      <c r="Y960" s="28">
        <f t="shared" si="276"/>
        <v>0</v>
      </c>
      <c r="Z960" s="45" t="e">
        <f t="shared" si="284"/>
        <v>#DIV/0!</v>
      </c>
    </row>
    <row r="961" spans="4:26">
      <c r="D961" s="21"/>
      <c r="E961" s="21"/>
      <c r="G961" s="21"/>
      <c r="H961" s="54">
        <f t="shared" si="277"/>
        <v>0</v>
      </c>
      <c r="I961" s="28">
        <f t="shared" si="266"/>
        <v>0</v>
      </c>
      <c r="J961" s="45" t="e">
        <f t="shared" si="278"/>
        <v>#DIV/0!</v>
      </c>
      <c r="K961" s="29">
        <f t="shared" si="279"/>
        <v>3</v>
      </c>
      <c r="L961" s="29">
        <f t="shared" si="267"/>
        <v>0.27</v>
      </c>
      <c r="M961" s="29">
        <f t="shared" si="268"/>
        <v>8.4199999999999997E-2</v>
      </c>
      <c r="N961" s="29">
        <f t="shared" si="269"/>
        <v>12.92</v>
      </c>
      <c r="O961" s="45" t="e">
        <f t="shared" si="280"/>
        <v>#DIV/0!</v>
      </c>
      <c r="P961" s="28">
        <f t="shared" si="270"/>
        <v>10.989169238449415</v>
      </c>
      <c r="Q961" s="28">
        <f t="shared" si="271"/>
        <v>15.087458954343088</v>
      </c>
      <c r="R961" s="45" t="e">
        <f t="shared" si="281"/>
        <v>#DIV/0!</v>
      </c>
      <c r="S961" s="29">
        <f t="shared" si="282"/>
        <v>3</v>
      </c>
      <c r="T961" s="29" t="e">
        <f t="shared" si="272"/>
        <v>#N/A</v>
      </c>
      <c r="U961" s="29" t="e">
        <f t="shared" si="273"/>
        <v>#N/A</v>
      </c>
      <c r="V961" s="29" t="e">
        <f t="shared" si="274"/>
        <v>#N/A</v>
      </c>
      <c r="W961" s="21" t="e">
        <f t="shared" si="283"/>
        <v>#DIV/0!</v>
      </c>
      <c r="X961" s="28">
        <f t="shared" si="275"/>
        <v>0</v>
      </c>
      <c r="Y961" s="28">
        <f t="shared" si="276"/>
        <v>0</v>
      </c>
      <c r="Z961" s="45" t="e">
        <f t="shared" si="284"/>
        <v>#DIV/0!</v>
      </c>
    </row>
    <row r="962" spans="4:26">
      <c r="D962" s="21"/>
      <c r="E962" s="21"/>
      <c r="G962" s="21"/>
      <c r="H962" s="54">
        <f t="shared" si="277"/>
        <v>0</v>
      </c>
      <c r="I962" s="28">
        <f t="shared" si="266"/>
        <v>0</v>
      </c>
      <c r="J962" s="45" t="e">
        <f t="shared" si="278"/>
        <v>#DIV/0!</v>
      </c>
      <c r="K962" s="29">
        <f t="shared" si="279"/>
        <v>3</v>
      </c>
      <c r="L962" s="29">
        <f t="shared" si="267"/>
        <v>0.27</v>
      </c>
      <c r="M962" s="29">
        <f t="shared" si="268"/>
        <v>8.4199999999999997E-2</v>
      </c>
      <c r="N962" s="29">
        <f t="shared" si="269"/>
        <v>12.92</v>
      </c>
      <c r="O962" s="45" t="e">
        <f t="shared" si="280"/>
        <v>#DIV/0!</v>
      </c>
      <c r="P962" s="28">
        <f t="shared" si="270"/>
        <v>10.989169238449415</v>
      </c>
      <c r="Q962" s="28">
        <f t="shared" si="271"/>
        <v>15.087458954343088</v>
      </c>
      <c r="R962" s="45" t="e">
        <f t="shared" si="281"/>
        <v>#DIV/0!</v>
      </c>
      <c r="S962" s="29">
        <f t="shared" si="282"/>
        <v>3</v>
      </c>
      <c r="T962" s="29" t="e">
        <f t="shared" si="272"/>
        <v>#N/A</v>
      </c>
      <c r="U962" s="29" t="e">
        <f t="shared" si="273"/>
        <v>#N/A</v>
      </c>
      <c r="V962" s="29" t="e">
        <f t="shared" si="274"/>
        <v>#N/A</v>
      </c>
      <c r="W962" s="21" t="e">
        <f t="shared" si="283"/>
        <v>#DIV/0!</v>
      </c>
      <c r="X962" s="28">
        <f t="shared" si="275"/>
        <v>0</v>
      </c>
      <c r="Y962" s="28">
        <f t="shared" si="276"/>
        <v>0</v>
      </c>
      <c r="Z962" s="45" t="e">
        <f t="shared" si="284"/>
        <v>#DIV/0!</v>
      </c>
    </row>
    <row r="963" spans="4:26">
      <c r="D963" s="21"/>
      <c r="E963" s="21"/>
      <c r="G963" s="21"/>
      <c r="H963" s="54">
        <f t="shared" si="277"/>
        <v>0</v>
      </c>
      <c r="I963" s="28">
        <f t="shared" si="266"/>
        <v>0</v>
      </c>
      <c r="J963" s="45" t="e">
        <f t="shared" si="278"/>
        <v>#DIV/0!</v>
      </c>
      <c r="K963" s="29">
        <f t="shared" si="279"/>
        <v>3</v>
      </c>
      <c r="L963" s="29">
        <f t="shared" si="267"/>
        <v>0.27</v>
      </c>
      <c r="M963" s="29">
        <f t="shared" si="268"/>
        <v>8.4199999999999997E-2</v>
      </c>
      <c r="N963" s="29">
        <f t="shared" si="269"/>
        <v>12.92</v>
      </c>
      <c r="O963" s="45" t="e">
        <f t="shared" si="280"/>
        <v>#DIV/0!</v>
      </c>
      <c r="P963" s="28">
        <f t="shared" si="270"/>
        <v>10.989169238449415</v>
      </c>
      <c r="Q963" s="28">
        <f t="shared" si="271"/>
        <v>15.087458954343088</v>
      </c>
      <c r="R963" s="45" t="e">
        <f t="shared" si="281"/>
        <v>#DIV/0!</v>
      </c>
      <c r="S963" s="29">
        <f t="shared" si="282"/>
        <v>3</v>
      </c>
      <c r="T963" s="29" t="e">
        <f t="shared" si="272"/>
        <v>#N/A</v>
      </c>
      <c r="U963" s="29" t="e">
        <f t="shared" si="273"/>
        <v>#N/A</v>
      </c>
      <c r="V963" s="29" t="e">
        <f t="shared" si="274"/>
        <v>#N/A</v>
      </c>
      <c r="W963" s="21" t="e">
        <f t="shared" si="283"/>
        <v>#DIV/0!</v>
      </c>
      <c r="X963" s="28">
        <f t="shared" si="275"/>
        <v>0</v>
      </c>
      <c r="Y963" s="28">
        <f t="shared" si="276"/>
        <v>0</v>
      </c>
      <c r="Z963" s="45" t="e">
        <f t="shared" si="284"/>
        <v>#DIV/0!</v>
      </c>
    </row>
    <row r="964" spans="4:26">
      <c r="D964" s="21"/>
      <c r="E964" s="21"/>
      <c r="G964" s="21"/>
      <c r="H964" s="54">
        <f t="shared" si="277"/>
        <v>0</v>
      </c>
      <c r="I964" s="28">
        <f t="shared" si="266"/>
        <v>0</v>
      </c>
      <c r="J964" s="45" t="e">
        <f t="shared" si="278"/>
        <v>#DIV/0!</v>
      </c>
      <c r="K964" s="29">
        <f t="shared" si="279"/>
        <v>3</v>
      </c>
      <c r="L964" s="29">
        <f t="shared" si="267"/>
        <v>0.27</v>
      </c>
      <c r="M964" s="29">
        <f t="shared" si="268"/>
        <v>8.4199999999999997E-2</v>
      </c>
      <c r="N964" s="29">
        <f t="shared" si="269"/>
        <v>12.92</v>
      </c>
      <c r="O964" s="45" t="e">
        <f t="shared" si="280"/>
        <v>#DIV/0!</v>
      </c>
      <c r="P964" s="28">
        <f t="shared" si="270"/>
        <v>10.989169238449415</v>
      </c>
      <c r="Q964" s="28">
        <f t="shared" si="271"/>
        <v>15.087458954343088</v>
      </c>
      <c r="R964" s="45" t="e">
        <f t="shared" si="281"/>
        <v>#DIV/0!</v>
      </c>
      <c r="S964" s="29">
        <f t="shared" si="282"/>
        <v>3</v>
      </c>
      <c r="T964" s="29" t="e">
        <f t="shared" si="272"/>
        <v>#N/A</v>
      </c>
      <c r="U964" s="29" t="e">
        <f t="shared" si="273"/>
        <v>#N/A</v>
      </c>
      <c r="V964" s="29" t="e">
        <f t="shared" si="274"/>
        <v>#N/A</v>
      </c>
      <c r="W964" s="21" t="e">
        <f t="shared" si="283"/>
        <v>#DIV/0!</v>
      </c>
      <c r="X964" s="28">
        <f t="shared" si="275"/>
        <v>0</v>
      </c>
      <c r="Y964" s="28">
        <f t="shared" si="276"/>
        <v>0</v>
      </c>
      <c r="Z964" s="45" t="e">
        <f t="shared" si="284"/>
        <v>#DIV/0!</v>
      </c>
    </row>
    <row r="965" spans="4:26">
      <c r="D965" s="21"/>
      <c r="E965" s="21"/>
      <c r="G965" s="21"/>
      <c r="H965" s="54">
        <f t="shared" si="277"/>
        <v>0</v>
      </c>
      <c r="I965" s="28">
        <f t="shared" si="266"/>
        <v>0</v>
      </c>
      <c r="J965" s="45" t="e">
        <f t="shared" si="278"/>
        <v>#DIV/0!</v>
      </c>
      <c r="K965" s="29">
        <f t="shared" si="279"/>
        <v>3</v>
      </c>
      <c r="L965" s="29">
        <f t="shared" si="267"/>
        <v>0.27</v>
      </c>
      <c r="M965" s="29">
        <f t="shared" si="268"/>
        <v>8.4199999999999997E-2</v>
      </c>
      <c r="N965" s="29">
        <f t="shared" si="269"/>
        <v>12.92</v>
      </c>
      <c r="O965" s="45" t="e">
        <f t="shared" si="280"/>
        <v>#DIV/0!</v>
      </c>
      <c r="P965" s="28">
        <f t="shared" si="270"/>
        <v>10.989169238449415</v>
      </c>
      <c r="Q965" s="28">
        <f t="shared" si="271"/>
        <v>15.087458954343088</v>
      </c>
      <c r="R965" s="45" t="e">
        <f t="shared" si="281"/>
        <v>#DIV/0!</v>
      </c>
      <c r="S965" s="29">
        <f t="shared" si="282"/>
        <v>3</v>
      </c>
      <c r="T965" s="29" t="e">
        <f t="shared" si="272"/>
        <v>#N/A</v>
      </c>
      <c r="U965" s="29" t="e">
        <f t="shared" si="273"/>
        <v>#N/A</v>
      </c>
      <c r="V965" s="29" t="e">
        <f t="shared" si="274"/>
        <v>#N/A</v>
      </c>
      <c r="W965" s="21" t="e">
        <f t="shared" si="283"/>
        <v>#DIV/0!</v>
      </c>
      <c r="X965" s="28">
        <f t="shared" si="275"/>
        <v>0</v>
      </c>
      <c r="Y965" s="28">
        <f t="shared" si="276"/>
        <v>0</v>
      </c>
      <c r="Z965" s="45" t="e">
        <f t="shared" si="284"/>
        <v>#DIV/0!</v>
      </c>
    </row>
    <row r="966" spans="4:26">
      <c r="D966" s="21"/>
      <c r="E966" s="21"/>
      <c r="G966" s="21"/>
      <c r="H966" s="54">
        <f t="shared" si="277"/>
        <v>0</v>
      </c>
      <c r="I966" s="28">
        <f t="shared" si="266"/>
        <v>0</v>
      </c>
      <c r="J966" s="45" t="e">
        <f t="shared" si="278"/>
        <v>#DIV/0!</v>
      </c>
      <c r="K966" s="29">
        <f t="shared" si="279"/>
        <v>3</v>
      </c>
      <c r="L966" s="29">
        <f t="shared" si="267"/>
        <v>0.27</v>
      </c>
      <c r="M966" s="29">
        <f t="shared" si="268"/>
        <v>8.4199999999999997E-2</v>
      </c>
      <c r="N966" s="29">
        <f t="shared" si="269"/>
        <v>12.92</v>
      </c>
      <c r="O966" s="45" t="e">
        <f t="shared" si="280"/>
        <v>#DIV/0!</v>
      </c>
      <c r="P966" s="28">
        <f t="shared" si="270"/>
        <v>10.989169238449415</v>
      </c>
      <c r="Q966" s="28">
        <f t="shared" si="271"/>
        <v>15.087458954343088</v>
      </c>
      <c r="R966" s="45" t="e">
        <f t="shared" si="281"/>
        <v>#DIV/0!</v>
      </c>
      <c r="S966" s="29">
        <f t="shared" si="282"/>
        <v>3</v>
      </c>
      <c r="T966" s="29" t="e">
        <f t="shared" si="272"/>
        <v>#N/A</v>
      </c>
      <c r="U966" s="29" t="e">
        <f t="shared" si="273"/>
        <v>#N/A</v>
      </c>
      <c r="V966" s="29" t="e">
        <f t="shared" si="274"/>
        <v>#N/A</v>
      </c>
      <c r="W966" s="21" t="e">
        <f t="shared" si="283"/>
        <v>#DIV/0!</v>
      </c>
      <c r="X966" s="28">
        <f t="shared" si="275"/>
        <v>0</v>
      </c>
      <c r="Y966" s="28">
        <f t="shared" si="276"/>
        <v>0</v>
      </c>
      <c r="Z966" s="45" t="e">
        <f t="shared" si="284"/>
        <v>#DIV/0!</v>
      </c>
    </row>
    <row r="967" spans="4:26">
      <c r="D967" s="21"/>
      <c r="E967" s="21"/>
      <c r="G967" s="21"/>
      <c r="H967" s="54">
        <f t="shared" si="277"/>
        <v>0</v>
      </c>
      <c r="I967" s="28">
        <f t="shared" ref="I967:I1030" si="285">MROUND(H967,0.5)</f>
        <v>0</v>
      </c>
      <c r="J967" s="45" t="e">
        <f t="shared" si="278"/>
        <v>#DIV/0!</v>
      </c>
      <c r="K967" s="29">
        <f t="shared" si="279"/>
        <v>3</v>
      </c>
      <c r="L967" s="29">
        <f t="shared" ref="L967:L1030" si="286">VLOOKUP(I967,TableRefFR,2+K967)</f>
        <v>0.27</v>
      </c>
      <c r="M967" s="29">
        <f t="shared" ref="M967:M1030" si="287">VLOOKUP(I967,TableRefFR,3+K967)</f>
        <v>8.4199999999999997E-2</v>
      </c>
      <c r="N967" s="29">
        <f t="shared" ref="N967:N1030" si="288">VLOOKUP(I967,TableRefFR,4+K967)</f>
        <v>12.92</v>
      </c>
      <c r="O967" s="45" t="e">
        <f t="shared" si="280"/>
        <v>#DIV/0!</v>
      </c>
      <c r="P967" s="28">
        <f t="shared" ref="P967:P1030" si="289">VLOOKUP(I967,CorpFR,2+K967)</f>
        <v>10.989169238449415</v>
      </c>
      <c r="Q967" s="28">
        <f t="shared" ref="Q967:Q1030" si="290">VLOOKUP(I967,CorpFR,3+K967)</f>
        <v>15.087458954343088</v>
      </c>
      <c r="R967" s="45" t="e">
        <f t="shared" si="281"/>
        <v>#DIV/0!</v>
      </c>
      <c r="S967" s="29">
        <f t="shared" si="282"/>
        <v>3</v>
      </c>
      <c r="T967" s="29" t="e">
        <f t="shared" ref="T967:T1030" si="291">VLOOKUP(I967,TableRefIOTF,2+S967)</f>
        <v>#N/A</v>
      </c>
      <c r="U967" s="29" t="e">
        <f t="shared" ref="U967:U1030" si="292">VLOOKUP(I967,TableRefIOTF,3+S967)</f>
        <v>#N/A</v>
      </c>
      <c r="V967" s="29" t="e">
        <f t="shared" ref="V967:V1030" si="293">VLOOKUP(I967,TableRefIOTF,4+S967)</f>
        <v>#N/A</v>
      </c>
      <c r="W967" s="21" t="e">
        <f t="shared" si="283"/>
        <v>#DIV/0!</v>
      </c>
      <c r="X967" s="28">
        <f t="shared" ref="X967:X1030" si="294">VLOOKUP(I967,CorpIOTF,2+S967)</f>
        <v>0</v>
      </c>
      <c r="Y967" s="28">
        <f t="shared" ref="Y967:Y1030" si="295">VLOOKUP(I967,CorpIOTF,3+S967)</f>
        <v>0</v>
      </c>
      <c r="Z967" s="45" t="e">
        <f t="shared" si="284"/>
        <v>#DIV/0!</v>
      </c>
    </row>
    <row r="968" spans="4:26">
      <c r="D968" s="21"/>
      <c r="E968" s="21"/>
      <c r="G968" s="21"/>
      <c r="H968" s="54">
        <f t="shared" ref="H968:H1031" si="296">DATEDIF(B968,F968,"d")/365.25</f>
        <v>0</v>
      </c>
      <c r="I968" s="28">
        <f t="shared" si="285"/>
        <v>0</v>
      </c>
      <c r="J968" s="45" t="e">
        <f t="shared" ref="J968:J1031" si="297">(D968/(E968*E968))*10000</f>
        <v>#DIV/0!</v>
      </c>
      <c r="K968" s="29">
        <f t="shared" ref="K968:K1031" si="298">IF(OR(C968=1),0,3)</f>
        <v>3</v>
      </c>
      <c r="L968" s="29">
        <f t="shared" si="286"/>
        <v>0.27</v>
      </c>
      <c r="M968" s="29">
        <f t="shared" si="287"/>
        <v>8.4199999999999997E-2</v>
      </c>
      <c r="N968" s="29">
        <f t="shared" si="288"/>
        <v>12.92</v>
      </c>
      <c r="O968" s="45" t="e">
        <f t="shared" ref="O968:O1031" si="299">(((J968/N968)^L968)-1)/(L968*M968)</f>
        <v>#DIV/0!</v>
      </c>
      <c r="P968" s="28">
        <f t="shared" si="289"/>
        <v>10.989169238449415</v>
      </c>
      <c r="Q968" s="28">
        <f t="shared" si="290"/>
        <v>15.087458954343088</v>
      </c>
      <c r="R968" s="45" t="e">
        <f t="shared" ref="R968:R1031" si="300">IF(J968&gt;Q968,"surpoids",IF(J968&lt;P968,"ins. Pondérale","corpulence normale"))</f>
        <v>#DIV/0!</v>
      </c>
      <c r="S968" s="29">
        <f t="shared" ref="S968:S1031" si="301">IF(OR(C968=1),0,3)</f>
        <v>3</v>
      </c>
      <c r="T968" s="29" t="e">
        <f t="shared" si="291"/>
        <v>#N/A</v>
      </c>
      <c r="U968" s="29" t="e">
        <f t="shared" si="292"/>
        <v>#N/A</v>
      </c>
      <c r="V968" s="29" t="e">
        <f t="shared" si="293"/>
        <v>#N/A</v>
      </c>
      <c r="W968" s="21" t="e">
        <f t="shared" ref="W968:W1031" si="302">(((J968/V968)^T968)-1)/(T968*U968)</f>
        <v>#DIV/0!</v>
      </c>
      <c r="X968" s="28">
        <f t="shared" si="294"/>
        <v>0</v>
      </c>
      <c r="Y968" s="28">
        <f t="shared" si="295"/>
        <v>0</v>
      </c>
      <c r="Z968" s="45" t="e">
        <f t="shared" ref="Z968:Z1031" si="303">IF(J968&gt;Y968,"obésité",IF(J968&gt;X968,"surpoids","pas de surpoids ni d'obésité"))</f>
        <v>#DIV/0!</v>
      </c>
    </row>
    <row r="969" spans="4:26" ht="14.4">
      <c r="D969" s="30"/>
      <c r="E969" s="21"/>
      <c r="G969" s="21"/>
      <c r="H969" s="54">
        <f t="shared" si="296"/>
        <v>0</v>
      </c>
      <c r="I969" s="28">
        <f t="shared" si="285"/>
        <v>0</v>
      </c>
      <c r="J969" s="45" t="e">
        <f t="shared" si="297"/>
        <v>#DIV/0!</v>
      </c>
      <c r="K969" s="29">
        <f t="shared" si="298"/>
        <v>3</v>
      </c>
      <c r="L969" s="29">
        <f t="shared" si="286"/>
        <v>0.27</v>
      </c>
      <c r="M969" s="29">
        <f t="shared" si="287"/>
        <v>8.4199999999999997E-2</v>
      </c>
      <c r="N969" s="29">
        <f t="shared" si="288"/>
        <v>12.92</v>
      </c>
      <c r="O969" s="45" t="e">
        <f t="shared" si="299"/>
        <v>#DIV/0!</v>
      </c>
      <c r="P969" s="28">
        <f t="shared" si="289"/>
        <v>10.989169238449415</v>
      </c>
      <c r="Q969" s="28">
        <f t="shared" si="290"/>
        <v>15.087458954343088</v>
      </c>
      <c r="R969" s="45" t="e">
        <f t="shared" si="300"/>
        <v>#DIV/0!</v>
      </c>
      <c r="S969" s="29">
        <f t="shared" si="301"/>
        <v>3</v>
      </c>
      <c r="T969" s="29" t="e">
        <f t="shared" si="291"/>
        <v>#N/A</v>
      </c>
      <c r="U969" s="29" t="e">
        <f t="shared" si="292"/>
        <v>#N/A</v>
      </c>
      <c r="V969" s="29" t="e">
        <f t="shared" si="293"/>
        <v>#N/A</v>
      </c>
      <c r="W969" s="21" t="e">
        <f t="shared" si="302"/>
        <v>#DIV/0!</v>
      </c>
      <c r="X969" s="28">
        <f t="shared" si="294"/>
        <v>0</v>
      </c>
      <c r="Y969" s="28">
        <f t="shared" si="295"/>
        <v>0</v>
      </c>
      <c r="Z969" s="45" t="e">
        <f t="shared" si="303"/>
        <v>#DIV/0!</v>
      </c>
    </row>
    <row r="970" spans="4:26">
      <c r="D970" s="21"/>
      <c r="E970" s="21"/>
      <c r="G970" s="21"/>
      <c r="H970" s="54">
        <f t="shared" si="296"/>
        <v>0</v>
      </c>
      <c r="I970" s="28">
        <f t="shared" si="285"/>
        <v>0</v>
      </c>
      <c r="J970" s="45" t="e">
        <f t="shared" si="297"/>
        <v>#DIV/0!</v>
      </c>
      <c r="K970" s="29">
        <f t="shared" si="298"/>
        <v>3</v>
      </c>
      <c r="L970" s="29">
        <f t="shared" si="286"/>
        <v>0.27</v>
      </c>
      <c r="M970" s="29">
        <f t="shared" si="287"/>
        <v>8.4199999999999997E-2</v>
      </c>
      <c r="N970" s="29">
        <f t="shared" si="288"/>
        <v>12.92</v>
      </c>
      <c r="O970" s="45" t="e">
        <f t="shared" si="299"/>
        <v>#DIV/0!</v>
      </c>
      <c r="P970" s="28">
        <f t="shared" si="289"/>
        <v>10.989169238449415</v>
      </c>
      <c r="Q970" s="28">
        <f t="shared" si="290"/>
        <v>15.087458954343088</v>
      </c>
      <c r="R970" s="45" t="e">
        <f t="shared" si="300"/>
        <v>#DIV/0!</v>
      </c>
      <c r="S970" s="29">
        <f t="shared" si="301"/>
        <v>3</v>
      </c>
      <c r="T970" s="29" t="e">
        <f t="shared" si="291"/>
        <v>#N/A</v>
      </c>
      <c r="U970" s="29" t="e">
        <f t="shared" si="292"/>
        <v>#N/A</v>
      </c>
      <c r="V970" s="29" t="e">
        <f t="shared" si="293"/>
        <v>#N/A</v>
      </c>
      <c r="W970" s="21" t="e">
        <f t="shared" si="302"/>
        <v>#DIV/0!</v>
      </c>
      <c r="X970" s="28">
        <f t="shared" si="294"/>
        <v>0</v>
      </c>
      <c r="Y970" s="28">
        <f t="shared" si="295"/>
        <v>0</v>
      </c>
      <c r="Z970" s="45" t="e">
        <f t="shared" si="303"/>
        <v>#DIV/0!</v>
      </c>
    </row>
    <row r="971" spans="4:26">
      <c r="D971" s="21"/>
      <c r="E971" s="21"/>
      <c r="G971" s="21"/>
      <c r="H971" s="54">
        <f t="shared" si="296"/>
        <v>0</v>
      </c>
      <c r="I971" s="28">
        <f t="shared" si="285"/>
        <v>0</v>
      </c>
      <c r="J971" s="45" t="e">
        <f t="shared" si="297"/>
        <v>#DIV/0!</v>
      </c>
      <c r="K971" s="29">
        <f t="shared" si="298"/>
        <v>3</v>
      </c>
      <c r="L971" s="29">
        <f t="shared" si="286"/>
        <v>0.27</v>
      </c>
      <c r="M971" s="29">
        <f t="shared" si="287"/>
        <v>8.4199999999999997E-2</v>
      </c>
      <c r="N971" s="29">
        <f t="shared" si="288"/>
        <v>12.92</v>
      </c>
      <c r="O971" s="45" t="e">
        <f t="shared" si="299"/>
        <v>#DIV/0!</v>
      </c>
      <c r="P971" s="28">
        <f t="shared" si="289"/>
        <v>10.989169238449415</v>
      </c>
      <c r="Q971" s="28">
        <f t="shared" si="290"/>
        <v>15.087458954343088</v>
      </c>
      <c r="R971" s="45" t="e">
        <f t="shared" si="300"/>
        <v>#DIV/0!</v>
      </c>
      <c r="S971" s="29">
        <f t="shared" si="301"/>
        <v>3</v>
      </c>
      <c r="T971" s="29" t="e">
        <f t="shared" si="291"/>
        <v>#N/A</v>
      </c>
      <c r="U971" s="29" t="e">
        <f t="shared" si="292"/>
        <v>#N/A</v>
      </c>
      <c r="V971" s="29" t="e">
        <f t="shared" si="293"/>
        <v>#N/A</v>
      </c>
      <c r="W971" s="21" t="e">
        <f t="shared" si="302"/>
        <v>#DIV/0!</v>
      </c>
      <c r="X971" s="28">
        <f t="shared" si="294"/>
        <v>0</v>
      </c>
      <c r="Y971" s="28">
        <f t="shared" si="295"/>
        <v>0</v>
      </c>
      <c r="Z971" s="45" t="e">
        <f t="shared" si="303"/>
        <v>#DIV/0!</v>
      </c>
    </row>
    <row r="972" spans="4:26">
      <c r="D972" s="21"/>
      <c r="E972" s="21"/>
      <c r="G972" s="21"/>
      <c r="H972" s="54">
        <f t="shared" si="296"/>
        <v>0</v>
      </c>
      <c r="I972" s="28">
        <f t="shared" si="285"/>
        <v>0</v>
      </c>
      <c r="J972" s="45" t="e">
        <f t="shared" si="297"/>
        <v>#DIV/0!</v>
      </c>
      <c r="K972" s="29">
        <f t="shared" si="298"/>
        <v>3</v>
      </c>
      <c r="L972" s="29">
        <f t="shared" si="286"/>
        <v>0.27</v>
      </c>
      <c r="M972" s="29">
        <f t="shared" si="287"/>
        <v>8.4199999999999997E-2</v>
      </c>
      <c r="N972" s="29">
        <f t="shared" si="288"/>
        <v>12.92</v>
      </c>
      <c r="O972" s="45" t="e">
        <f t="shared" si="299"/>
        <v>#DIV/0!</v>
      </c>
      <c r="P972" s="28">
        <f t="shared" si="289"/>
        <v>10.989169238449415</v>
      </c>
      <c r="Q972" s="28">
        <f t="shared" si="290"/>
        <v>15.087458954343088</v>
      </c>
      <c r="R972" s="45" t="e">
        <f t="shared" si="300"/>
        <v>#DIV/0!</v>
      </c>
      <c r="S972" s="29">
        <f t="shared" si="301"/>
        <v>3</v>
      </c>
      <c r="T972" s="29" t="e">
        <f t="shared" si="291"/>
        <v>#N/A</v>
      </c>
      <c r="U972" s="29" t="e">
        <f t="shared" si="292"/>
        <v>#N/A</v>
      </c>
      <c r="V972" s="29" t="e">
        <f t="shared" si="293"/>
        <v>#N/A</v>
      </c>
      <c r="W972" s="21" t="e">
        <f t="shared" si="302"/>
        <v>#DIV/0!</v>
      </c>
      <c r="X972" s="28">
        <f t="shared" si="294"/>
        <v>0</v>
      </c>
      <c r="Y972" s="28">
        <f t="shared" si="295"/>
        <v>0</v>
      </c>
      <c r="Z972" s="45" t="e">
        <f t="shared" si="303"/>
        <v>#DIV/0!</v>
      </c>
    </row>
    <row r="973" spans="4:26">
      <c r="D973" s="21"/>
      <c r="E973" s="21"/>
      <c r="G973" s="21"/>
      <c r="H973" s="54">
        <f t="shared" si="296"/>
        <v>0</v>
      </c>
      <c r="I973" s="28">
        <f t="shared" si="285"/>
        <v>0</v>
      </c>
      <c r="J973" s="45" t="e">
        <f t="shared" si="297"/>
        <v>#DIV/0!</v>
      </c>
      <c r="K973" s="29">
        <f t="shared" si="298"/>
        <v>3</v>
      </c>
      <c r="L973" s="29">
        <f t="shared" si="286"/>
        <v>0.27</v>
      </c>
      <c r="M973" s="29">
        <f t="shared" si="287"/>
        <v>8.4199999999999997E-2</v>
      </c>
      <c r="N973" s="29">
        <f t="shared" si="288"/>
        <v>12.92</v>
      </c>
      <c r="O973" s="45" t="e">
        <f t="shared" si="299"/>
        <v>#DIV/0!</v>
      </c>
      <c r="P973" s="28">
        <f t="shared" si="289"/>
        <v>10.989169238449415</v>
      </c>
      <c r="Q973" s="28">
        <f t="shared" si="290"/>
        <v>15.087458954343088</v>
      </c>
      <c r="R973" s="45" t="e">
        <f t="shared" si="300"/>
        <v>#DIV/0!</v>
      </c>
      <c r="S973" s="29">
        <f t="shared" si="301"/>
        <v>3</v>
      </c>
      <c r="T973" s="29" t="e">
        <f t="shared" si="291"/>
        <v>#N/A</v>
      </c>
      <c r="U973" s="29" t="e">
        <f t="shared" si="292"/>
        <v>#N/A</v>
      </c>
      <c r="V973" s="29" t="e">
        <f t="shared" si="293"/>
        <v>#N/A</v>
      </c>
      <c r="W973" s="21" t="e">
        <f t="shared" si="302"/>
        <v>#DIV/0!</v>
      </c>
      <c r="X973" s="28">
        <f t="shared" si="294"/>
        <v>0</v>
      </c>
      <c r="Y973" s="28">
        <f t="shared" si="295"/>
        <v>0</v>
      </c>
      <c r="Z973" s="45" t="e">
        <f t="shared" si="303"/>
        <v>#DIV/0!</v>
      </c>
    </row>
    <row r="974" spans="4:26">
      <c r="D974" s="21"/>
      <c r="E974" s="21"/>
      <c r="G974" s="21"/>
      <c r="H974" s="54">
        <f t="shared" si="296"/>
        <v>0</v>
      </c>
      <c r="I974" s="28">
        <f t="shared" si="285"/>
        <v>0</v>
      </c>
      <c r="J974" s="45" t="e">
        <f t="shared" si="297"/>
        <v>#DIV/0!</v>
      </c>
      <c r="K974" s="29">
        <f t="shared" si="298"/>
        <v>3</v>
      </c>
      <c r="L974" s="29">
        <f t="shared" si="286"/>
        <v>0.27</v>
      </c>
      <c r="M974" s="29">
        <f t="shared" si="287"/>
        <v>8.4199999999999997E-2</v>
      </c>
      <c r="N974" s="29">
        <f t="shared" si="288"/>
        <v>12.92</v>
      </c>
      <c r="O974" s="45" t="e">
        <f t="shared" si="299"/>
        <v>#DIV/0!</v>
      </c>
      <c r="P974" s="28">
        <f t="shared" si="289"/>
        <v>10.989169238449415</v>
      </c>
      <c r="Q974" s="28">
        <f t="shared" si="290"/>
        <v>15.087458954343088</v>
      </c>
      <c r="R974" s="45" t="e">
        <f t="shared" si="300"/>
        <v>#DIV/0!</v>
      </c>
      <c r="S974" s="29">
        <f t="shared" si="301"/>
        <v>3</v>
      </c>
      <c r="T974" s="29" t="e">
        <f t="shared" si="291"/>
        <v>#N/A</v>
      </c>
      <c r="U974" s="29" t="e">
        <f t="shared" si="292"/>
        <v>#N/A</v>
      </c>
      <c r="V974" s="29" t="e">
        <f t="shared" si="293"/>
        <v>#N/A</v>
      </c>
      <c r="W974" s="21" t="e">
        <f t="shared" si="302"/>
        <v>#DIV/0!</v>
      </c>
      <c r="X974" s="28">
        <f t="shared" si="294"/>
        <v>0</v>
      </c>
      <c r="Y974" s="28">
        <f t="shared" si="295"/>
        <v>0</v>
      </c>
      <c r="Z974" s="45" t="e">
        <f t="shared" si="303"/>
        <v>#DIV/0!</v>
      </c>
    </row>
    <row r="975" spans="4:26">
      <c r="D975" s="21"/>
      <c r="E975" s="21"/>
      <c r="G975" s="21"/>
      <c r="H975" s="54">
        <f t="shared" si="296"/>
        <v>0</v>
      </c>
      <c r="I975" s="28">
        <f t="shared" si="285"/>
        <v>0</v>
      </c>
      <c r="J975" s="45" t="e">
        <f t="shared" si="297"/>
        <v>#DIV/0!</v>
      </c>
      <c r="K975" s="29">
        <f t="shared" si="298"/>
        <v>3</v>
      </c>
      <c r="L975" s="29">
        <f t="shared" si="286"/>
        <v>0.27</v>
      </c>
      <c r="M975" s="29">
        <f t="shared" si="287"/>
        <v>8.4199999999999997E-2</v>
      </c>
      <c r="N975" s="29">
        <f t="shared" si="288"/>
        <v>12.92</v>
      </c>
      <c r="O975" s="45" t="e">
        <f t="shared" si="299"/>
        <v>#DIV/0!</v>
      </c>
      <c r="P975" s="28">
        <f t="shared" si="289"/>
        <v>10.989169238449415</v>
      </c>
      <c r="Q975" s="28">
        <f t="shared" si="290"/>
        <v>15.087458954343088</v>
      </c>
      <c r="R975" s="45" t="e">
        <f t="shared" si="300"/>
        <v>#DIV/0!</v>
      </c>
      <c r="S975" s="29">
        <f t="shared" si="301"/>
        <v>3</v>
      </c>
      <c r="T975" s="29" t="e">
        <f t="shared" si="291"/>
        <v>#N/A</v>
      </c>
      <c r="U975" s="29" t="e">
        <f t="shared" si="292"/>
        <v>#N/A</v>
      </c>
      <c r="V975" s="29" t="e">
        <f t="shared" si="293"/>
        <v>#N/A</v>
      </c>
      <c r="W975" s="21" t="e">
        <f t="shared" si="302"/>
        <v>#DIV/0!</v>
      </c>
      <c r="X975" s="28">
        <f t="shared" si="294"/>
        <v>0</v>
      </c>
      <c r="Y975" s="28">
        <f t="shared" si="295"/>
        <v>0</v>
      </c>
      <c r="Z975" s="45" t="e">
        <f t="shared" si="303"/>
        <v>#DIV/0!</v>
      </c>
    </row>
    <row r="976" spans="4:26">
      <c r="D976" s="21"/>
      <c r="E976" s="21"/>
      <c r="G976" s="21"/>
      <c r="H976" s="54">
        <f t="shared" si="296"/>
        <v>0</v>
      </c>
      <c r="I976" s="28">
        <f t="shared" si="285"/>
        <v>0</v>
      </c>
      <c r="J976" s="45" t="e">
        <f t="shared" si="297"/>
        <v>#DIV/0!</v>
      </c>
      <c r="K976" s="29">
        <f t="shared" si="298"/>
        <v>3</v>
      </c>
      <c r="L976" s="29">
        <f t="shared" si="286"/>
        <v>0.27</v>
      </c>
      <c r="M976" s="29">
        <f t="shared" si="287"/>
        <v>8.4199999999999997E-2</v>
      </c>
      <c r="N976" s="29">
        <f t="shared" si="288"/>
        <v>12.92</v>
      </c>
      <c r="O976" s="45" t="e">
        <f t="shared" si="299"/>
        <v>#DIV/0!</v>
      </c>
      <c r="P976" s="28">
        <f t="shared" si="289"/>
        <v>10.989169238449415</v>
      </c>
      <c r="Q976" s="28">
        <f t="shared" si="290"/>
        <v>15.087458954343088</v>
      </c>
      <c r="R976" s="45" t="e">
        <f t="shared" si="300"/>
        <v>#DIV/0!</v>
      </c>
      <c r="S976" s="29">
        <f t="shared" si="301"/>
        <v>3</v>
      </c>
      <c r="T976" s="29" t="e">
        <f t="shared" si="291"/>
        <v>#N/A</v>
      </c>
      <c r="U976" s="29" t="e">
        <f t="shared" si="292"/>
        <v>#N/A</v>
      </c>
      <c r="V976" s="29" t="e">
        <f t="shared" si="293"/>
        <v>#N/A</v>
      </c>
      <c r="W976" s="21" t="e">
        <f t="shared" si="302"/>
        <v>#DIV/0!</v>
      </c>
      <c r="X976" s="28">
        <f t="shared" si="294"/>
        <v>0</v>
      </c>
      <c r="Y976" s="28">
        <f t="shared" si="295"/>
        <v>0</v>
      </c>
      <c r="Z976" s="45" t="e">
        <f t="shared" si="303"/>
        <v>#DIV/0!</v>
      </c>
    </row>
    <row r="977" spans="4:26">
      <c r="D977" s="21"/>
      <c r="E977" s="21"/>
      <c r="G977" s="21"/>
      <c r="H977" s="54">
        <f t="shared" si="296"/>
        <v>0</v>
      </c>
      <c r="I977" s="28">
        <f t="shared" si="285"/>
        <v>0</v>
      </c>
      <c r="J977" s="45" t="e">
        <f t="shared" si="297"/>
        <v>#DIV/0!</v>
      </c>
      <c r="K977" s="29">
        <f t="shared" si="298"/>
        <v>3</v>
      </c>
      <c r="L977" s="29">
        <f t="shared" si="286"/>
        <v>0.27</v>
      </c>
      <c r="M977" s="29">
        <f t="shared" si="287"/>
        <v>8.4199999999999997E-2</v>
      </c>
      <c r="N977" s="29">
        <f t="shared" si="288"/>
        <v>12.92</v>
      </c>
      <c r="O977" s="45" t="e">
        <f t="shared" si="299"/>
        <v>#DIV/0!</v>
      </c>
      <c r="P977" s="28">
        <f t="shared" si="289"/>
        <v>10.989169238449415</v>
      </c>
      <c r="Q977" s="28">
        <f t="shared" si="290"/>
        <v>15.087458954343088</v>
      </c>
      <c r="R977" s="45" t="e">
        <f t="shared" si="300"/>
        <v>#DIV/0!</v>
      </c>
      <c r="S977" s="29">
        <f t="shared" si="301"/>
        <v>3</v>
      </c>
      <c r="T977" s="29" t="e">
        <f t="shared" si="291"/>
        <v>#N/A</v>
      </c>
      <c r="U977" s="29" t="e">
        <f t="shared" si="292"/>
        <v>#N/A</v>
      </c>
      <c r="V977" s="29" t="e">
        <f t="shared" si="293"/>
        <v>#N/A</v>
      </c>
      <c r="W977" s="21" t="e">
        <f t="shared" si="302"/>
        <v>#DIV/0!</v>
      </c>
      <c r="X977" s="28">
        <f t="shared" si="294"/>
        <v>0</v>
      </c>
      <c r="Y977" s="28">
        <f t="shared" si="295"/>
        <v>0</v>
      </c>
      <c r="Z977" s="45" t="e">
        <f t="shared" si="303"/>
        <v>#DIV/0!</v>
      </c>
    </row>
    <row r="978" spans="4:26">
      <c r="D978" s="21"/>
      <c r="E978" s="21"/>
      <c r="G978" s="21"/>
      <c r="H978" s="54">
        <f t="shared" si="296"/>
        <v>0</v>
      </c>
      <c r="I978" s="28">
        <f t="shared" si="285"/>
        <v>0</v>
      </c>
      <c r="J978" s="45" t="e">
        <f t="shared" si="297"/>
        <v>#DIV/0!</v>
      </c>
      <c r="K978" s="29">
        <f t="shared" si="298"/>
        <v>3</v>
      </c>
      <c r="L978" s="29">
        <f t="shared" si="286"/>
        <v>0.27</v>
      </c>
      <c r="M978" s="29">
        <f t="shared" si="287"/>
        <v>8.4199999999999997E-2</v>
      </c>
      <c r="N978" s="29">
        <f t="shared" si="288"/>
        <v>12.92</v>
      </c>
      <c r="O978" s="45" t="e">
        <f t="shared" si="299"/>
        <v>#DIV/0!</v>
      </c>
      <c r="P978" s="28">
        <f t="shared" si="289"/>
        <v>10.989169238449415</v>
      </c>
      <c r="Q978" s="28">
        <f t="shared" si="290"/>
        <v>15.087458954343088</v>
      </c>
      <c r="R978" s="45" t="e">
        <f t="shared" si="300"/>
        <v>#DIV/0!</v>
      </c>
      <c r="S978" s="29">
        <f t="shared" si="301"/>
        <v>3</v>
      </c>
      <c r="T978" s="29" t="e">
        <f t="shared" si="291"/>
        <v>#N/A</v>
      </c>
      <c r="U978" s="29" t="e">
        <f t="shared" si="292"/>
        <v>#N/A</v>
      </c>
      <c r="V978" s="29" t="e">
        <f t="shared" si="293"/>
        <v>#N/A</v>
      </c>
      <c r="W978" s="21" t="e">
        <f t="shared" si="302"/>
        <v>#DIV/0!</v>
      </c>
      <c r="X978" s="28">
        <f t="shared" si="294"/>
        <v>0</v>
      </c>
      <c r="Y978" s="28">
        <f t="shared" si="295"/>
        <v>0</v>
      </c>
      <c r="Z978" s="45" t="e">
        <f t="shared" si="303"/>
        <v>#DIV/0!</v>
      </c>
    </row>
    <row r="979" spans="4:26">
      <c r="D979" s="21"/>
      <c r="E979" s="21"/>
      <c r="G979" s="21"/>
      <c r="H979" s="54">
        <f t="shared" si="296"/>
        <v>0</v>
      </c>
      <c r="I979" s="28">
        <f t="shared" si="285"/>
        <v>0</v>
      </c>
      <c r="J979" s="45" t="e">
        <f t="shared" si="297"/>
        <v>#DIV/0!</v>
      </c>
      <c r="K979" s="29">
        <f t="shared" si="298"/>
        <v>3</v>
      </c>
      <c r="L979" s="29">
        <f t="shared" si="286"/>
        <v>0.27</v>
      </c>
      <c r="M979" s="29">
        <f t="shared" si="287"/>
        <v>8.4199999999999997E-2</v>
      </c>
      <c r="N979" s="29">
        <f t="shared" si="288"/>
        <v>12.92</v>
      </c>
      <c r="O979" s="45" t="e">
        <f t="shared" si="299"/>
        <v>#DIV/0!</v>
      </c>
      <c r="P979" s="28">
        <f t="shared" si="289"/>
        <v>10.989169238449415</v>
      </c>
      <c r="Q979" s="28">
        <f t="shared" si="290"/>
        <v>15.087458954343088</v>
      </c>
      <c r="R979" s="45" t="e">
        <f t="shared" si="300"/>
        <v>#DIV/0!</v>
      </c>
      <c r="S979" s="29">
        <f t="shared" si="301"/>
        <v>3</v>
      </c>
      <c r="T979" s="29" t="e">
        <f t="shared" si="291"/>
        <v>#N/A</v>
      </c>
      <c r="U979" s="29" t="e">
        <f t="shared" si="292"/>
        <v>#N/A</v>
      </c>
      <c r="V979" s="29" t="e">
        <f t="shared" si="293"/>
        <v>#N/A</v>
      </c>
      <c r="W979" s="21" t="e">
        <f t="shared" si="302"/>
        <v>#DIV/0!</v>
      </c>
      <c r="X979" s="28">
        <f t="shared" si="294"/>
        <v>0</v>
      </c>
      <c r="Y979" s="28">
        <f t="shared" si="295"/>
        <v>0</v>
      </c>
      <c r="Z979" s="45" t="e">
        <f t="shared" si="303"/>
        <v>#DIV/0!</v>
      </c>
    </row>
    <row r="980" spans="4:26">
      <c r="D980" s="21"/>
      <c r="E980" s="21"/>
      <c r="G980" s="21"/>
      <c r="H980" s="54">
        <f t="shared" si="296"/>
        <v>0</v>
      </c>
      <c r="I980" s="28">
        <f t="shared" si="285"/>
        <v>0</v>
      </c>
      <c r="J980" s="45" t="e">
        <f t="shared" si="297"/>
        <v>#DIV/0!</v>
      </c>
      <c r="K980" s="29">
        <f t="shared" si="298"/>
        <v>3</v>
      </c>
      <c r="L980" s="29">
        <f t="shared" si="286"/>
        <v>0.27</v>
      </c>
      <c r="M980" s="29">
        <f t="shared" si="287"/>
        <v>8.4199999999999997E-2</v>
      </c>
      <c r="N980" s="29">
        <f t="shared" si="288"/>
        <v>12.92</v>
      </c>
      <c r="O980" s="45" t="e">
        <f t="shared" si="299"/>
        <v>#DIV/0!</v>
      </c>
      <c r="P980" s="28">
        <f t="shared" si="289"/>
        <v>10.989169238449415</v>
      </c>
      <c r="Q980" s="28">
        <f t="shared" si="290"/>
        <v>15.087458954343088</v>
      </c>
      <c r="R980" s="45" t="e">
        <f t="shared" si="300"/>
        <v>#DIV/0!</v>
      </c>
      <c r="S980" s="29">
        <f t="shared" si="301"/>
        <v>3</v>
      </c>
      <c r="T980" s="29" t="e">
        <f t="shared" si="291"/>
        <v>#N/A</v>
      </c>
      <c r="U980" s="29" t="e">
        <f t="shared" si="292"/>
        <v>#N/A</v>
      </c>
      <c r="V980" s="29" t="e">
        <f t="shared" si="293"/>
        <v>#N/A</v>
      </c>
      <c r="W980" s="21" t="e">
        <f t="shared" si="302"/>
        <v>#DIV/0!</v>
      </c>
      <c r="X980" s="28">
        <f t="shared" si="294"/>
        <v>0</v>
      </c>
      <c r="Y980" s="28">
        <f t="shared" si="295"/>
        <v>0</v>
      </c>
      <c r="Z980" s="45" t="e">
        <f t="shared" si="303"/>
        <v>#DIV/0!</v>
      </c>
    </row>
    <row r="981" spans="4:26">
      <c r="D981" s="21"/>
      <c r="E981" s="21"/>
      <c r="G981" s="21"/>
      <c r="H981" s="54">
        <f t="shared" si="296"/>
        <v>0</v>
      </c>
      <c r="I981" s="28">
        <f t="shared" si="285"/>
        <v>0</v>
      </c>
      <c r="J981" s="45" t="e">
        <f t="shared" si="297"/>
        <v>#DIV/0!</v>
      </c>
      <c r="K981" s="29">
        <f t="shared" si="298"/>
        <v>3</v>
      </c>
      <c r="L981" s="29">
        <f t="shared" si="286"/>
        <v>0.27</v>
      </c>
      <c r="M981" s="29">
        <f t="shared" si="287"/>
        <v>8.4199999999999997E-2</v>
      </c>
      <c r="N981" s="29">
        <f t="shared" si="288"/>
        <v>12.92</v>
      </c>
      <c r="O981" s="45" t="e">
        <f t="shared" si="299"/>
        <v>#DIV/0!</v>
      </c>
      <c r="P981" s="28">
        <f t="shared" si="289"/>
        <v>10.989169238449415</v>
      </c>
      <c r="Q981" s="28">
        <f t="shared" si="290"/>
        <v>15.087458954343088</v>
      </c>
      <c r="R981" s="45" t="e">
        <f t="shared" si="300"/>
        <v>#DIV/0!</v>
      </c>
      <c r="S981" s="29">
        <f t="shared" si="301"/>
        <v>3</v>
      </c>
      <c r="T981" s="29" t="e">
        <f t="shared" si="291"/>
        <v>#N/A</v>
      </c>
      <c r="U981" s="29" t="e">
        <f t="shared" si="292"/>
        <v>#N/A</v>
      </c>
      <c r="V981" s="29" t="e">
        <f t="shared" si="293"/>
        <v>#N/A</v>
      </c>
      <c r="W981" s="21" t="e">
        <f t="shared" si="302"/>
        <v>#DIV/0!</v>
      </c>
      <c r="X981" s="28">
        <f t="shared" si="294"/>
        <v>0</v>
      </c>
      <c r="Y981" s="28">
        <f t="shared" si="295"/>
        <v>0</v>
      </c>
      <c r="Z981" s="45" t="e">
        <f t="shared" si="303"/>
        <v>#DIV/0!</v>
      </c>
    </row>
    <row r="982" spans="4:26" ht="14.4">
      <c r="D982" s="30"/>
      <c r="E982" s="30"/>
      <c r="F982" s="65"/>
      <c r="G982" s="30"/>
      <c r="H982" s="54">
        <f t="shared" si="296"/>
        <v>0</v>
      </c>
      <c r="I982" s="28">
        <f t="shared" si="285"/>
        <v>0</v>
      </c>
      <c r="J982" s="45" t="e">
        <f t="shared" si="297"/>
        <v>#DIV/0!</v>
      </c>
      <c r="K982" s="29">
        <f t="shared" si="298"/>
        <v>3</v>
      </c>
      <c r="L982" s="29">
        <f t="shared" si="286"/>
        <v>0.27</v>
      </c>
      <c r="M982" s="29">
        <f t="shared" si="287"/>
        <v>8.4199999999999997E-2</v>
      </c>
      <c r="N982" s="29">
        <f t="shared" si="288"/>
        <v>12.92</v>
      </c>
      <c r="O982" s="45" t="e">
        <f t="shared" si="299"/>
        <v>#DIV/0!</v>
      </c>
      <c r="P982" s="28">
        <f t="shared" si="289"/>
        <v>10.989169238449415</v>
      </c>
      <c r="Q982" s="28">
        <f t="shared" si="290"/>
        <v>15.087458954343088</v>
      </c>
      <c r="R982" s="45" t="e">
        <f t="shared" si="300"/>
        <v>#DIV/0!</v>
      </c>
      <c r="S982" s="29">
        <f t="shared" si="301"/>
        <v>3</v>
      </c>
      <c r="T982" s="29" t="e">
        <f t="shared" si="291"/>
        <v>#N/A</v>
      </c>
      <c r="U982" s="29" t="e">
        <f t="shared" si="292"/>
        <v>#N/A</v>
      </c>
      <c r="V982" s="29" t="e">
        <f t="shared" si="293"/>
        <v>#N/A</v>
      </c>
      <c r="W982" s="21" t="e">
        <f t="shared" si="302"/>
        <v>#DIV/0!</v>
      </c>
      <c r="X982" s="28">
        <f t="shared" si="294"/>
        <v>0</v>
      </c>
      <c r="Y982" s="28">
        <f t="shared" si="295"/>
        <v>0</v>
      </c>
      <c r="Z982" s="45" t="e">
        <f t="shared" si="303"/>
        <v>#DIV/0!</v>
      </c>
    </row>
    <row r="983" spans="4:26">
      <c r="D983" s="21"/>
      <c r="E983" s="21"/>
      <c r="G983" s="21"/>
      <c r="H983" s="54">
        <f t="shared" si="296"/>
        <v>0</v>
      </c>
      <c r="I983" s="28">
        <f t="shared" si="285"/>
        <v>0</v>
      </c>
      <c r="J983" s="45" t="e">
        <f t="shared" si="297"/>
        <v>#DIV/0!</v>
      </c>
      <c r="K983" s="29">
        <f t="shared" si="298"/>
        <v>3</v>
      </c>
      <c r="L983" s="29">
        <f t="shared" si="286"/>
        <v>0.27</v>
      </c>
      <c r="M983" s="29">
        <f t="shared" si="287"/>
        <v>8.4199999999999997E-2</v>
      </c>
      <c r="N983" s="29">
        <f t="shared" si="288"/>
        <v>12.92</v>
      </c>
      <c r="O983" s="45" t="e">
        <f t="shared" si="299"/>
        <v>#DIV/0!</v>
      </c>
      <c r="P983" s="28">
        <f t="shared" si="289"/>
        <v>10.989169238449415</v>
      </c>
      <c r="Q983" s="28">
        <f t="shared" si="290"/>
        <v>15.087458954343088</v>
      </c>
      <c r="R983" s="45" t="e">
        <f t="shared" si="300"/>
        <v>#DIV/0!</v>
      </c>
      <c r="S983" s="29">
        <f t="shared" si="301"/>
        <v>3</v>
      </c>
      <c r="T983" s="29" t="e">
        <f t="shared" si="291"/>
        <v>#N/A</v>
      </c>
      <c r="U983" s="29" t="e">
        <f t="shared" si="292"/>
        <v>#N/A</v>
      </c>
      <c r="V983" s="29" t="e">
        <f t="shared" si="293"/>
        <v>#N/A</v>
      </c>
      <c r="W983" s="21" t="e">
        <f t="shared" si="302"/>
        <v>#DIV/0!</v>
      </c>
      <c r="X983" s="28">
        <f t="shared" si="294"/>
        <v>0</v>
      </c>
      <c r="Y983" s="28">
        <f t="shared" si="295"/>
        <v>0</v>
      </c>
      <c r="Z983" s="45" t="e">
        <f t="shared" si="303"/>
        <v>#DIV/0!</v>
      </c>
    </row>
    <row r="984" spans="4:26">
      <c r="D984" s="21"/>
      <c r="E984" s="21"/>
      <c r="G984" s="21"/>
      <c r="H984" s="54">
        <f t="shared" si="296"/>
        <v>0</v>
      </c>
      <c r="I984" s="28">
        <f t="shared" si="285"/>
        <v>0</v>
      </c>
      <c r="J984" s="45" t="e">
        <f t="shared" si="297"/>
        <v>#DIV/0!</v>
      </c>
      <c r="K984" s="29">
        <f t="shared" si="298"/>
        <v>3</v>
      </c>
      <c r="L984" s="29">
        <f t="shared" si="286"/>
        <v>0.27</v>
      </c>
      <c r="M984" s="29">
        <f t="shared" si="287"/>
        <v>8.4199999999999997E-2</v>
      </c>
      <c r="N984" s="29">
        <f t="shared" si="288"/>
        <v>12.92</v>
      </c>
      <c r="O984" s="45" t="e">
        <f t="shared" si="299"/>
        <v>#DIV/0!</v>
      </c>
      <c r="P984" s="28">
        <f t="shared" si="289"/>
        <v>10.989169238449415</v>
      </c>
      <c r="Q984" s="28">
        <f t="shared" si="290"/>
        <v>15.087458954343088</v>
      </c>
      <c r="R984" s="45" t="e">
        <f t="shared" si="300"/>
        <v>#DIV/0!</v>
      </c>
      <c r="S984" s="29">
        <f t="shared" si="301"/>
        <v>3</v>
      </c>
      <c r="T984" s="29" t="e">
        <f t="shared" si="291"/>
        <v>#N/A</v>
      </c>
      <c r="U984" s="29" t="e">
        <f t="shared" si="292"/>
        <v>#N/A</v>
      </c>
      <c r="V984" s="29" t="e">
        <f t="shared" si="293"/>
        <v>#N/A</v>
      </c>
      <c r="W984" s="21" t="e">
        <f t="shared" si="302"/>
        <v>#DIV/0!</v>
      </c>
      <c r="X984" s="28">
        <f t="shared" si="294"/>
        <v>0</v>
      </c>
      <c r="Y984" s="28">
        <f t="shared" si="295"/>
        <v>0</v>
      </c>
      <c r="Z984" s="45" t="e">
        <f t="shared" si="303"/>
        <v>#DIV/0!</v>
      </c>
    </row>
    <row r="985" spans="4:26">
      <c r="D985" s="21"/>
      <c r="E985" s="21"/>
      <c r="G985" s="21"/>
      <c r="H985" s="54">
        <f t="shared" si="296"/>
        <v>0</v>
      </c>
      <c r="I985" s="28">
        <f t="shared" si="285"/>
        <v>0</v>
      </c>
      <c r="J985" s="45" t="e">
        <f t="shared" si="297"/>
        <v>#DIV/0!</v>
      </c>
      <c r="K985" s="29">
        <f t="shared" si="298"/>
        <v>3</v>
      </c>
      <c r="L985" s="29">
        <f t="shared" si="286"/>
        <v>0.27</v>
      </c>
      <c r="M985" s="29">
        <f t="shared" si="287"/>
        <v>8.4199999999999997E-2</v>
      </c>
      <c r="N985" s="29">
        <f t="shared" si="288"/>
        <v>12.92</v>
      </c>
      <c r="O985" s="45" t="e">
        <f t="shared" si="299"/>
        <v>#DIV/0!</v>
      </c>
      <c r="P985" s="28">
        <f t="shared" si="289"/>
        <v>10.989169238449415</v>
      </c>
      <c r="Q985" s="28">
        <f t="shared" si="290"/>
        <v>15.087458954343088</v>
      </c>
      <c r="R985" s="45" t="e">
        <f t="shared" si="300"/>
        <v>#DIV/0!</v>
      </c>
      <c r="S985" s="29">
        <f t="shared" si="301"/>
        <v>3</v>
      </c>
      <c r="T985" s="29" t="e">
        <f t="shared" si="291"/>
        <v>#N/A</v>
      </c>
      <c r="U985" s="29" t="e">
        <f t="shared" si="292"/>
        <v>#N/A</v>
      </c>
      <c r="V985" s="29" t="e">
        <f t="shared" si="293"/>
        <v>#N/A</v>
      </c>
      <c r="W985" s="21" t="e">
        <f t="shared" si="302"/>
        <v>#DIV/0!</v>
      </c>
      <c r="X985" s="28">
        <f t="shared" si="294"/>
        <v>0</v>
      </c>
      <c r="Y985" s="28">
        <f t="shared" si="295"/>
        <v>0</v>
      </c>
      <c r="Z985" s="45" t="e">
        <f t="shared" si="303"/>
        <v>#DIV/0!</v>
      </c>
    </row>
    <row r="986" spans="4:26">
      <c r="D986" s="21"/>
      <c r="E986" s="21"/>
      <c r="G986" s="21"/>
      <c r="H986" s="54">
        <f t="shared" si="296"/>
        <v>0</v>
      </c>
      <c r="I986" s="28">
        <f t="shared" si="285"/>
        <v>0</v>
      </c>
      <c r="J986" s="45" t="e">
        <f t="shared" si="297"/>
        <v>#DIV/0!</v>
      </c>
      <c r="K986" s="29">
        <f t="shared" si="298"/>
        <v>3</v>
      </c>
      <c r="L986" s="29">
        <f t="shared" si="286"/>
        <v>0.27</v>
      </c>
      <c r="M986" s="29">
        <f t="shared" si="287"/>
        <v>8.4199999999999997E-2</v>
      </c>
      <c r="N986" s="29">
        <f t="shared" si="288"/>
        <v>12.92</v>
      </c>
      <c r="O986" s="45" t="e">
        <f t="shared" si="299"/>
        <v>#DIV/0!</v>
      </c>
      <c r="P986" s="28">
        <f t="shared" si="289"/>
        <v>10.989169238449415</v>
      </c>
      <c r="Q986" s="28">
        <f t="shared" si="290"/>
        <v>15.087458954343088</v>
      </c>
      <c r="R986" s="45" t="e">
        <f t="shared" si="300"/>
        <v>#DIV/0!</v>
      </c>
      <c r="S986" s="29">
        <f t="shared" si="301"/>
        <v>3</v>
      </c>
      <c r="T986" s="29" t="e">
        <f t="shared" si="291"/>
        <v>#N/A</v>
      </c>
      <c r="U986" s="29" t="e">
        <f t="shared" si="292"/>
        <v>#N/A</v>
      </c>
      <c r="V986" s="29" t="e">
        <f t="shared" si="293"/>
        <v>#N/A</v>
      </c>
      <c r="W986" s="21" t="e">
        <f t="shared" si="302"/>
        <v>#DIV/0!</v>
      </c>
      <c r="X986" s="28">
        <f t="shared" si="294"/>
        <v>0</v>
      </c>
      <c r="Y986" s="28">
        <f t="shared" si="295"/>
        <v>0</v>
      </c>
      <c r="Z986" s="45" t="e">
        <f t="shared" si="303"/>
        <v>#DIV/0!</v>
      </c>
    </row>
    <row r="987" spans="4:26">
      <c r="D987" s="21"/>
      <c r="E987" s="21"/>
      <c r="G987" s="21"/>
      <c r="H987" s="54">
        <f t="shared" si="296"/>
        <v>0</v>
      </c>
      <c r="I987" s="28">
        <f t="shared" si="285"/>
        <v>0</v>
      </c>
      <c r="J987" s="45" t="e">
        <f t="shared" si="297"/>
        <v>#DIV/0!</v>
      </c>
      <c r="K987" s="29">
        <f t="shared" si="298"/>
        <v>3</v>
      </c>
      <c r="L987" s="29">
        <f t="shared" si="286"/>
        <v>0.27</v>
      </c>
      <c r="M987" s="29">
        <f t="shared" si="287"/>
        <v>8.4199999999999997E-2</v>
      </c>
      <c r="N987" s="29">
        <f t="shared" si="288"/>
        <v>12.92</v>
      </c>
      <c r="O987" s="45" t="e">
        <f t="shared" si="299"/>
        <v>#DIV/0!</v>
      </c>
      <c r="P987" s="28">
        <f t="shared" si="289"/>
        <v>10.989169238449415</v>
      </c>
      <c r="Q987" s="28">
        <f t="shared" si="290"/>
        <v>15.087458954343088</v>
      </c>
      <c r="R987" s="45" t="e">
        <f t="shared" si="300"/>
        <v>#DIV/0!</v>
      </c>
      <c r="S987" s="29">
        <f t="shared" si="301"/>
        <v>3</v>
      </c>
      <c r="T987" s="29" t="e">
        <f t="shared" si="291"/>
        <v>#N/A</v>
      </c>
      <c r="U987" s="29" t="e">
        <f t="shared" si="292"/>
        <v>#N/A</v>
      </c>
      <c r="V987" s="29" t="e">
        <f t="shared" si="293"/>
        <v>#N/A</v>
      </c>
      <c r="W987" s="21" t="e">
        <f t="shared" si="302"/>
        <v>#DIV/0!</v>
      </c>
      <c r="X987" s="28">
        <f t="shared" si="294"/>
        <v>0</v>
      </c>
      <c r="Y987" s="28">
        <f t="shared" si="295"/>
        <v>0</v>
      </c>
      <c r="Z987" s="45" t="e">
        <f t="shared" si="303"/>
        <v>#DIV/0!</v>
      </c>
    </row>
    <row r="988" spans="4:26">
      <c r="D988" s="21"/>
      <c r="E988" s="21"/>
      <c r="G988" s="21"/>
      <c r="H988" s="54">
        <f t="shared" si="296"/>
        <v>0</v>
      </c>
      <c r="I988" s="28">
        <f t="shared" si="285"/>
        <v>0</v>
      </c>
      <c r="J988" s="45" t="e">
        <f t="shared" si="297"/>
        <v>#DIV/0!</v>
      </c>
      <c r="K988" s="29">
        <f t="shared" si="298"/>
        <v>3</v>
      </c>
      <c r="L988" s="29">
        <f t="shared" si="286"/>
        <v>0.27</v>
      </c>
      <c r="M988" s="29">
        <f t="shared" si="287"/>
        <v>8.4199999999999997E-2</v>
      </c>
      <c r="N988" s="29">
        <f t="shared" si="288"/>
        <v>12.92</v>
      </c>
      <c r="O988" s="45" t="e">
        <f t="shared" si="299"/>
        <v>#DIV/0!</v>
      </c>
      <c r="P988" s="28">
        <f t="shared" si="289"/>
        <v>10.989169238449415</v>
      </c>
      <c r="Q988" s="28">
        <f t="shared" si="290"/>
        <v>15.087458954343088</v>
      </c>
      <c r="R988" s="45" t="e">
        <f t="shared" si="300"/>
        <v>#DIV/0!</v>
      </c>
      <c r="S988" s="29">
        <f t="shared" si="301"/>
        <v>3</v>
      </c>
      <c r="T988" s="29" t="e">
        <f t="shared" si="291"/>
        <v>#N/A</v>
      </c>
      <c r="U988" s="29" t="e">
        <f t="shared" si="292"/>
        <v>#N/A</v>
      </c>
      <c r="V988" s="29" t="e">
        <f t="shared" si="293"/>
        <v>#N/A</v>
      </c>
      <c r="W988" s="21" t="e">
        <f t="shared" si="302"/>
        <v>#DIV/0!</v>
      </c>
      <c r="X988" s="28">
        <f t="shared" si="294"/>
        <v>0</v>
      </c>
      <c r="Y988" s="28">
        <f t="shared" si="295"/>
        <v>0</v>
      </c>
      <c r="Z988" s="45" t="e">
        <f t="shared" si="303"/>
        <v>#DIV/0!</v>
      </c>
    </row>
    <row r="989" spans="4:26">
      <c r="D989" s="21"/>
      <c r="E989" s="21"/>
      <c r="G989" s="21"/>
      <c r="H989" s="54">
        <f t="shared" si="296"/>
        <v>0</v>
      </c>
      <c r="I989" s="28">
        <f t="shared" si="285"/>
        <v>0</v>
      </c>
      <c r="J989" s="45" t="e">
        <f t="shared" si="297"/>
        <v>#DIV/0!</v>
      </c>
      <c r="K989" s="29">
        <f t="shared" si="298"/>
        <v>3</v>
      </c>
      <c r="L989" s="29">
        <f t="shared" si="286"/>
        <v>0.27</v>
      </c>
      <c r="M989" s="29">
        <f t="shared" si="287"/>
        <v>8.4199999999999997E-2</v>
      </c>
      <c r="N989" s="29">
        <f t="shared" si="288"/>
        <v>12.92</v>
      </c>
      <c r="O989" s="45" t="e">
        <f t="shared" si="299"/>
        <v>#DIV/0!</v>
      </c>
      <c r="P989" s="28">
        <f t="shared" si="289"/>
        <v>10.989169238449415</v>
      </c>
      <c r="Q989" s="28">
        <f t="shared" si="290"/>
        <v>15.087458954343088</v>
      </c>
      <c r="R989" s="45" t="e">
        <f t="shared" si="300"/>
        <v>#DIV/0!</v>
      </c>
      <c r="S989" s="29">
        <f t="shared" si="301"/>
        <v>3</v>
      </c>
      <c r="T989" s="29" t="e">
        <f t="shared" si="291"/>
        <v>#N/A</v>
      </c>
      <c r="U989" s="29" t="e">
        <f t="shared" si="292"/>
        <v>#N/A</v>
      </c>
      <c r="V989" s="29" t="e">
        <f t="shared" si="293"/>
        <v>#N/A</v>
      </c>
      <c r="W989" s="21" t="e">
        <f t="shared" si="302"/>
        <v>#DIV/0!</v>
      </c>
      <c r="X989" s="28">
        <f t="shared" si="294"/>
        <v>0</v>
      </c>
      <c r="Y989" s="28">
        <f t="shared" si="295"/>
        <v>0</v>
      </c>
      <c r="Z989" s="45" t="e">
        <f t="shared" si="303"/>
        <v>#DIV/0!</v>
      </c>
    </row>
    <row r="990" spans="4:26">
      <c r="D990" s="21"/>
      <c r="E990" s="21"/>
      <c r="G990" s="21"/>
      <c r="H990" s="54">
        <f t="shared" si="296"/>
        <v>0</v>
      </c>
      <c r="I990" s="28">
        <f t="shared" si="285"/>
        <v>0</v>
      </c>
      <c r="J990" s="45" t="e">
        <f t="shared" si="297"/>
        <v>#DIV/0!</v>
      </c>
      <c r="K990" s="29">
        <f t="shared" si="298"/>
        <v>3</v>
      </c>
      <c r="L990" s="29">
        <f t="shared" si="286"/>
        <v>0.27</v>
      </c>
      <c r="M990" s="29">
        <f t="shared" si="287"/>
        <v>8.4199999999999997E-2</v>
      </c>
      <c r="N990" s="29">
        <f t="shared" si="288"/>
        <v>12.92</v>
      </c>
      <c r="O990" s="45" t="e">
        <f t="shared" si="299"/>
        <v>#DIV/0!</v>
      </c>
      <c r="P990" s="28">
        <f t="shared" si="289"/>
        <v>10.989169238449415</v>
      </c>
      <c r="Q990" s="28">
        <f t="shared" si="290"/>
        <v>15.087458954343088</v>
      </c>
      <c r="R990" s="45" t="e">
        <f t="shared" si="300"/>
        <v>#DIV/0!</v>
      </c>
      <c r="S990" s="29">
        <f t="shared" si="301"/>
        <v>3</v>
      </c>
      <c r="T990" s="29" t="e">
        <f t="shared" si="291"/>
        <v>#N/A</v>
      </c>
      <c r="U990" s="29" t="e">
        <f t="shared" si="292"/>
        <v>#N/A</v>
      </c>
      <c r="V990" s="29" t="e">
        <f t="shared" si="293"/>
        <v>#N/A</v>
      </c>
      <c r="W990" s="21" t="e">
        <f t="shared" si="302"/>
        <v>#DIV/0!</v>
      </c>
      <c r="X990" s="28">
        <f t="shared" si="294"/>
        <v>0</v>
      </c>
      <c r="Y990" s="28">
        <f t="shared" si="295"/>
        <v>0</v>
      </c>
      <c r="Z990" s="45" t="e">
        <f t="shared" si="303"/>
        <v>#DIV/0!</v>
      </c>
    </row>
    <row r="991" spans="4:26">
      <c r="D991" s="21"/>
      <c r="E991" s="21"/>
      <c r="G991" s="21"/>
      <c r="H991" s="54">
        <f t="shared" si="296"/>
        <v>0</v>
      </c>
      <c r="I991" s="28">
        <f t="shared" si="285"/>
        <v>0</v>
      </c>
      <c r="J991" s="45" t="e">
        <f t="shared" si="297"/>
        <v>#DIV/0!</v>
      </c>
      <c r="K991" s="29">
        <f t="shared" si="298"/>
        <v>3</v>
      </c>
      <c r="L991" s="29">
        <f t="shared" si="286"/>
        <v>0.27</v>
      </c>
      <c r="M991" s="29">
        <f t="shared" si="287"/>
        <v>8.4199999999999997E-2</v>
      </c>
      <c r="N991" s="29">
        <f t="shared" si="288"/>
        <v>12.92</v>
      </c>
      <c r="O991" s="45" t="e">
        <f t="shared" si="299"/>
        <v>#DIV/0!</v>
      </c>
      <c r="P991" s="28">
        <f t="shared" si="289"/>
        <v>10.989169238449415</v>
      </c>
      <c r="Q991" s="28">
        <f t="shared" si="290"/>
        <v>15.087458954343088</v>
      </c>
      <c r="R991" s="45" t="e">
        <f t="shared" si="300"/>
        <v>#DIV/0!</v>
      </c>
      <c r="S991" s="29">
        <f t="shared" si="301"/>
        <v>3</v>
      </c>
      <c r="T991" s="29" t="e">
        <f t="shared" si="291"/>
        <v>#N/A</v>
      </c>
      <c r="U991" s="29" t="e">
        <f t="shared" si="292"/>
        <v>#N/A</v>
      </c>
      <c r="V991" s="29" t="e">
        <f t="shared" si="293"/>
        <v>#N/A</v>
      </c>
      <c r="W991" s="21" t="e">
        <f t="shared" si="302"/>
        <v>#DIV/0!</v>
      </c>
      <c r="X991" s="28">
        <f t="shared" si="294"/>
        <v>0</v>
      </c>
      <c r="Y991" s="28">
        <f t="shared" si="295"/>
        <v>0</v>
      </c>
      <c r="Z991" s="45" t="e">
        <f t="shared" si="303"/>
        <v>#DIV/0!</v>
      </c>
    </row>
    <row r="992" spans="4:26">
      <c r="D992" s="21"/>
      <c r="E992" s="21"/>
      <c r="G992" s="21"/>
      <c r="H992" s="54">
        <f t="shared" si="296"/>
        <v>0</v>
      </c>
      <c r="I992" s="28">
        <f t="shared" si="285"/>
        <v>0</v>
      </c>
      <c r="J992" s="45" t="e">
        <f t="shared" si="297"/>
        <v>#DIV/0!</v>
      </c>
      <c r="K992" s="29">
        <f t="shared" si="298"/>
        <v>3</v>
      </c>
      <c r="L992" s="29">
        <f t="shared" si="286"/>
        <v>0.27</v>
      </c>
      <c r="M992" s="29">
        <f t="shared" si="287"/>
        <v>8.4199999999999997E-2</v>
      </c>
      <c r="N992" s="29">
        <f t="shared" si="288"/>
        <v>12.92</v>
      </c>
      <c r="O992" s="45" t="e">
        <f t="shared" si="299"/>
        <v>#DIV/0!</v>
      </c>
      <c r="P992" s="28">
        <f t="shared" si="289"/>
        <v>10.989169238449415</v>
      </c>
      <c r="Q992" s="28">
        <f t="shared" si="290"/>
        <v>15.087458954343088</v>
      </c>
      <c r="R992" s="45" t="e">
        <f t="shared" si="300"/>
        <v>#DIV/0!</v>
      </c>
      <c r="S992" s="29">
        <f t="shared" si="301"/>
        <v>3</v>
      </c>
      <c r="T992" s="29" t="e">
        <f t="shared" si="291"/>
        <v>#N/A</v>
      </c>
      <c r="U992" s="29" t="e">
        <f t="shared" si="292"/>
        <v>#N/A</v>
      </c>
      <c r="V992" s="29" t="e">
        <f t="shared" si="293"/>
        <v>#N/A</v>
      </c>
      <c r="W992" s="21" t="e">
        <f t="shared" si="302"/>
        <v>#DIV/0!</v>
      </c>
      <c r="X992" s="28">
        <f t="shared" si="294"/>
        <v>0</v>
      </c>
      <c r="Y992" s="28">
        <f t="shared" si="295"/>
        <v>0</v>
      </c>
      <c r="Z992" s="45" t="e">
        <f t="shared" si="303"/>
        <v>#DIV/0!</v>
      </c>
    </row>
    <row r="993" spans="4:26">
      <c r="D993" s="21"/>
      <c r="E993" s="21"/>
      <c r="G993" s="21"/>
      <c r="H993" s="54">
        <f t="shared" si="296"/>
        <v>0</v>
      </c>
      <c r="I993" s="28">
        <f t="shared" si="285"/>
        <v>0</v>
      </c>
      <c r="J993" s="45" t="e">
        <f t="shared" si="297"/>
        <v>#DIV/0!</v>
      </c>
      <c r="K993" s="29">
        <f t="shared" si="298"/>
        <v>3</v>
      </c>
      <c r="L993" s="29">
        <f t="shared" si="286"/>
        <v>0.27</v>
      </c>
      <c r="M993" s="29">
        <f t="shared" si="287"/>
        <v>8.4199999999999997E-2</v>
      </c>
      <c r="N993" s="29">
        <f t="shared" si="288"/>
        <v>12.92</v>
      </c>
      <c r="O993" s="45" t="e">
        <f t="shared" si="299"/>
        <v>#DIV/0!</v>
      </c>
      <c r="P993" s="28">
        <f t="shared" si="289"/>
        <v>10.989169238449415</v>
      </c>
      <c r="Q993" s="28">
        <f t="shared" si="290"/>
        <v>15.087458954343088</v>
      </c>
      <c r="R993" s="45" t="e">
        <f t="shared" si="300"/>
        <v>#DIV/0!</v>
      </c>
      <c r="S993" s="29">
        <f t="shared" si="301"/>
        <v>3</v>
      </c>
      <c r="T993" s="29" t="e">
        <f t="shared" si="291"/>
        <v>#N/A</v>
      </c>
      <c r="U993" s="29" t="e">
        <f t="shared" si="292"/>
        <v>#N/A</v>
      </c>
      <c r="V993" s="29" t="e">
        <f t="shared" si="293"/>
        <v>#N/A</v>
      </c>
      <c r="W993" s="21" t="e">
        <f t="shared" si="302"/>
        <v>#DIV/0!</v>
      </c>
      <c r="X993" s="28">
        <f t="shared" si="294"/>
        <v>0</v>
      </c>
      <c r="Y993" s="28">
        <f t="shared" si="295"/>
        <v>0</v>
      </c>
      <c r="Z993" s="45" t="e">
        <f t="shared" si="303"/>
        <v>#DIV/0!</v>
      </c>
    </row>
    <row r="994" spans="4:26">
      <c r="D994" s="21"/>
      <c r="E994" s="21"/>
      <c r="G994" s="21"/>
      <c r="H994" s="54">
        <f t="shared" si="296"/>
        <v>0</v>
      </c>
      <c r="I994" s="28">
        <f t="shared" si="285"/>
        <v>0</v>
      </c>
      <c r="J994" s="45" t="e">
        <f t="shared" si="297"/>
        <v>#DIV/0!</v>
      </c>
      <c r="K994" s="29">
        <f t="shared" si="298"/>
        <v>3</v>
      </c>
      <c r="L994" s="29">
        <f t="shared" si="286"/>
        <v>0.27</v>
      </c>
      <c r="M994" s="29">
        <f t="shared" si="287"/>
        <v>8.4199999999999997E-2</v>
      </c>
      <c r="N994" s="29">
        <f t="shared" si="288"/>
        <v>12.92</v>
      </c>
      <c r="O994" s="45" t="e">
        <f t="shared" si="299"/>
        <v>#DIV/0!</v>
      </c>
      <c r="P994" s="28">
        <f t="shared" si="289"/>
        <v>10.989169238449415</v>
      </c>
      <c r="Q994" s="28">
        <f t="shared" si="290"/>
        <v>15.087458954343088</v>
      </c>
      <c r="R994" s="45" t="e">
        <f t="shared" si="300"/>
        <v>#DIV/0!</v>
      </c>
      <c r="S994" s="29">
        <f t="shared" si="301"/>
        <v>3</v>
      </c>
      <c r="T994" s="29" t="e">
        <f t="shared" si="291"/>
        <v>#N/A</v>
      </c>
      <c r="U994" s="29" t="e">
        <f t="shared" si="292"/>
        <v>#N/A</v>
      </c>
      <c r="V994" s="29" t="e">
        <f t="shared" si="293"/>
        <v>#N/A</v>
      </c>
      <c r="W994" s="21" t="e">
        <f t="shared" si="302"/>
        <v>#DIV/0!</v>
      </c>
      <c r="X994" s="28">
        <f t="shared" si="294"/>
        <v>0</v>
      </c>
      <c r="Y994" s="28">
        <f t="shared" si="295"/>
        <v>0</v>
      </c>
      <c r="Z994" s="45" t="e">
        <f t="shared" si="303"/>
        <v>#DIV/0!</v>
      </c>
    </row>
    <row r="995" spans="4:26">
      <c r="D995" s="21"/>
      <c r="E995" s="21"/>
      <c r="G995" s="21"/>
      <c r="H995" s="54">
        <f t="shared" si="296"/>
        <v>0</v>
      </c>
      <c r="I995" s="28">
        <f t="shared" si="285"/>
        <v>0</v>
      </c>
      <c r="J995" s="45" t="e">
        <f t="shared" si="297"/>
        <v>#DIV/0!</v>
      </c>
      <c r="K995" s="29">
        <f t="shared" si="298"/>
        <v>3</v>
      </c>
      <c r="L995" s="29">
        <f t="shared" si="286"/>
        <v>0.27</v>
      </c>
      <c r="M995" s="29">
        <f t="shared" si="287"/>
        <v>8.4199999999999997E-2</v>
      </c>
      <c r="N995" s="29">
        <f t="shared" si="288"/>
        <v>12.92</v>
      </c>
      <c r="O995" s="45" t="e">
        <f t="shared" si="299"/>
        <v>#DIV/0!</v>
      </c>
      <c r="P995" s="28">
        <f t="shared" si="289"/>
        <v>10.989169238449415</v>
      </c>
      <c r="Q995" s="28">
        <f t="shared" si="290"/>
        <v>15.087458954343088</v>
      </c>
      <c r="R995" s="45" t="e">
        <f t="shared" si="300"/>
        <v>#DIV/0!</v>
      </c>
      <c r="S995" s="29">
        <f t="shared" si="301"/>
        <v>3</v>
      </c>
      <c r="T995" s="29" t="e">
        <f t="shared" si="291"/>
        <v>#N/A</v>
      </c>
      <c r="U995" s="29" t="e">
        <f t="shared" si="292"/>
        <v>#N/A</v>
      </c>
      <c r="V995" s="29" t="e">
        <f t="shared" si="293"/>
        <v>#N/A</v>
      </c>
      <c r="W995" s="21" t="e">
        <f t="shared" si="302"/>
        <v>#DIV/0!</v>
      </c>
      <c r="X995" s="28">
        <f t="shared" si="294"/>
        <v>0</v>
      </c>
      <c r="Y995" s="28">
        <f t="shared" si="295"/>
        <v>0</v>
      </c>
      <c r="Z995" s="45" t="e">
        <f t="shared" si="303"/>
        <v>#DIV/0!</v>
      </c>
    </row>
    <row r="996" spans="4:26">
      <c r="D996" s="21"/>
      <c r="E996" s="21"/>
      <c r="G996" s="21"/>
      <c r="H996" s="54">
        <f t="shared" si="296"/>
        <v>0</v>
      </c>
      <c r="I996" s="28">
        <f t="shared" si="285"/>
        <v>0</v>
      </c>
      <c r="J996" s="45" t="e">
        <f t="shared" si="297"/>
        <v>#DIV/0!</v>
      </c>
      <c r="K996" s="29">
        <f t="shared" si="298"/>
        <v>3</v>
      </c>
      <c r="L996" s="29">
        <f t="shared" si="286"/>
        <v>0.27</v>
      </c>
      <c r="M996" s="29">
        <f t="shared" si="287"/>
        <v>8.4199999999999997E-2</v>
      </c>
      <c r="N996" s="29">
        <f t="shared" si="288"/>
        <v>12.92</v>
      </c>
      <c r="O996" s="45" t="e">
        <f t="shared" si="299"/>
        <v>#DIV/0!</v>
      </c>
      <c r="P996" s="28">
        <f t="shared" si="289"/>
        <v>10.989169238449415</v>
      </c>
      <c r="Q996" s="28">
        <f t="shared" si="290"/>
        <v>15.087458954343088</v>
      </c>
      <c r="R996" s="45" t="e">
        <f t="shared" si="300"/>
        <v>#DIV/0!</v>
      </c>
      <c r="S996" s="29">
        <f t="shared" si="301"/>
        <v>3</v>
      </c>
      <c r="T996" s="29" t="e">
        <f t="shared" si="291"/>
        <v>#N/A</v>
      </c>
      <c r="U996" s="29" t="e">
        <f t="shared" si="292"/>
        <v>#N/A</v>
      </c>
      <c r="V996" s="29" t="e">
        <f t="shared" si="293"/>
        <v>#N/A</v>
      </c>
      <c r="W996" s="21" t="e">
        <f t="shared" si="302"/>
        <v>#DIV/0!</v>
      </c>
      <c r="X996" s="28">
        <f t="shared" si="294"/>
        <v>0</v>
      </c>
      <c r="Y996" s="28">
        <f t="shared" si="295"/>
        <v>0</v>
      </c>
      <c r="Z996" s="45" t="e">
        <f t="shared" si="303"/>
        <v>#DIV/0!</v>
      </c>
    </row>
    <row r="997" spans="4:26">
      <c r="D997" s="21"/>
      <c r="E997" s="21"/>
      <c r="G997" s="21"/>
      <c r="H997" s="54">
        <f t="shared" si="296"/>
        <v>0</v>
      </c>
      <c r="I997" s="28">
        <f t="shared" si="285"/>
        <v>0</v>
      </c>
      <c r="J997" s="45" t="e">
        <f t="shared" si="297"/>
        <v>#DIV/0!</v>
      </c>
      <c r="K997" s="29">
        <f t="shared" si="298"/>
        <v>3</v>
      </c>
      <c r="L997" s="29">
        <f t="shared" si="286"/>
        <v>0.27</v>
      </c>
      <c r="M997" s="29">
        <f t="shared" si="287"/>
        <v>8.4199999999999997E-2</v>
      </c>
      <c r="N997" s="29">
        <f t="shared" si="288"/>
        <v>12.92</v>
      </c>
      <c r="O997" s="45" t="e">
        <f t="shared" si="299"/>
        <v>#DIV/0!</v>
      </c>
      <c r="P997" s="28">
        <f t="shared" si="289"/>
        <v>10.989169238449415</v>
      </c>
      <c r="Q997" s="28">
        <f t="shared" si="290"/>
        <v>15.087458954343088</v>
      </c>
      <c r="R997" s="45" t="e">
        <f t="shared" si="300"/>
        <v>#DIV/0!</v>
      </c>
      <c r="S997" s="29">
        <f t="shared" si="301"/>
        <v>3</v>
      </c>
      <c r="T997" s="29" t="e">
        <f t="shared" si="291"/>
        <v>#N/A</v>
      </c>
      <c r="U997" s="29" t="e">
        <f t="shared" si="292"/>
        <v>#N/A</v>
      </c>
      <c r="V997" s="29" t="e">
        <f t="shared" si="293"/>
        <v>#N/A</v>
      </c>
      <c r="W997" s="21" t="e">
        <f t="shared" si="302"/>
        <v>#DIV/0!</v>
      </c>
      <c r="X997" s="28">
        <f t="shared" si="294"/>
        <v>0</v>
      </c>
      <c r="Y997" s="28">
        <f t="shared" si="295"/>
        <v>0</v>
      </c>
      <c r="Z997" s="45" t="e">
        <f t="shared" si="303"/>
        <v>#DIV/0!</v>
      </c>
    </row>
    <row r="998" spans="4:26">
      <c r="D998" s="21"/>
      <c r="E998" s="21"/>
      <c r="G998" s="21"/>
      <c r="H998" s="54">
        <f t="shared" si="296"/>
        <v>0</v>
      </c>
      <c r="I998" s="28">
        <f t="shared" si="285"/>
        <v>0</v>
      </c>
      <c r="J998" s="45" t="e">
        <f t="shared" si="297"/>
        <v>#DIV/0!</v>
      </c>
      <c r="K998" s="29">
        <f t="shared" si="298"/>
        <v>3</v>
      </c>
      <c r="L998" s="29">
        <f t="shared" si="286"/>
        <v>0.27</v>
      </c>
      <c r="M998" s="29">
        <f t="shared" si="287"/>
        <v>8.4199999999999997E-2</v>
      </c>
      <c r="N998" s="29">
        <f t="shared" si="288"/>
        <v>12.92</v>
      </c>
      <c r="O998" s="45" t="e">
        <f t="shared" si="299"/>
        <v>#DIV/0!</v>
      </c>
      <c r="P998" s="28">
        <f t="shared" si="289"/>
        <v>10.989169238449415</v>
      </c>
      <c r="Q998" s="28">
        <f t="shared" si="290"/>
        <v>15.087458954343088</v>
      </c>
      <c r="R998" s="45" t="e">
        <f t="shared" si="300"/>
        <v>#DIV/0!</v>
      </c>
      <c r="S998" s="29">
        <f t="shared" si="301"/>
        <v>3</v>
      </c>
      <c r="T998" s="29" t="e">
        <f t="shared" si="291"/>
        <v>#N/A</v>
      </c>
      <c r="U998" s="29" t="e">
        <f t="shared" si="292"/>
        <v>#N/A</v>
      </c>
      <c r="V998" s="29" t="e">
        <f t="shared" si="293"/>
        <v>#N/A</v>
      </c>
      <c r="W998" s="21" t="e">
        <f t="shared" si="302"/>
        <v>#DIV/0!</v>
      </c>
      <c r="X998" s="28">
        <f t="shared" si="294"/>
        <v>0</v>
      </c>
      <c r="Y998" s="28">
        <f t="shared" si="295"/>
        <v>0</v>
      </c>
      <c r="Z998" s="45" t="e">
        <f t="shared" si="303"/>
        <v>#DIV/0!</v>
      </c>
    </row>
    <row r="999" spans="4:26">
      <c r="D999" s="21"/>
      <c r="E999" s="21"/>
      <c r="G999" s="21"/>
      <c r="H999" s="54">
        <f t="shared" si="296"/>
        <v>0</v>
      </c>
      <c r="I999" s="28">
        <f t="shared" si="285"/>
        <v>0</v>
      </c>
      <c r="J999" s="45" t="e">
        <f t="shared" si="297"/>
        <v>#DIV/0!</v>
      </c>
      <c r="K999" s="29">
        <f t="shared" si="298"/>
        <v>3</v>
      </c>
      <c r="L999" s="29">
        <f t="shared" si="286"/>
        <v>0.27</v>
      </c>
      <c r="M999" s="29">
        <f t="shared" si="287"/>
        <v>8.4199999999999997E-2</v>
      </c>
      <c r="N999" s="29">
        <f t="shared" si="288"/>
        <v>12.92</v>
      </c>
      <c r="O999" s="45" t="e">
        <f t="shared" si="299"/>
        <v>#DIV/0!</v>
      </c>
      <c r="P999" s="28">
        <f t="shared" si="289"/>
        <v>10.989169238449415</v>
      </c>
      <c r="Q999" s="28">
        <f t="shared" si="290"/>
        <v>15.087458954343088</v>
      </c>
      <c r="R999" s="45" t="e">
        <f t="shared" si="300"/>
        <v>#DIV/0!</v>
      </c>
      <c r="S999" s="29">
        <f t="shared" si="301"/>
        <v>3</v>
      </c>
      <c r="T999" s="29" t="e">
        <f t="shared" si="291"/>
        <v>#N/A</v>
      </c>
      <c r="U999" s="29" t="e">
        <f t="shared" si="292"/>
        <v>#N/A</v>
      </c>
      <c r="V999" s="29" t="e">
        <f t="shared" si="293"/>
        <v>#N/A</v>
      </c>
      <c r="W999" s="21" t="e">
        <f t="shared" si="302"/>
        <v>#DIV/0!</v>
      </c>
      <c r="X999" s="28">
        <f t="shared" si="294"/>
        <v>0</v>
      </c>
      <c r="Y999" s="28">
        <f t="shared" si="295"/>
        <v>0</v>
      </c>
      <c r="Z999" s="45" t="e">
        <f t="shared" si="303"/>
        <v>#DIV/0!</v>
      </c>
    </row>
    <row r="1000" spans="4:26">
      <c r="D1000" s="21"/>
      <c r="E1000" s="21"/>
      <c r="G1000" s="21"/>
      <c r="H1000" s="54">
        <f t="shared" si="296"/>
        <v>0</v>
      </c>
      <c r="I1000" s="28">
        <f t="shared" si="285"/>
        <v>0</v>
      </c>
      <c r="J1000" s="45" t="e">
        <f t="shared" si="297"/>
        <v>#DIV/0!</v>
      </c>
      <c r="K1000" s="29">
        <f t="shared" si="298"/>
        <v>3</v>
      </c>
      <c r="L1000" s="29">
        <f t="shared" si="286"/>
        <v>0.27</v>
      </c>
      <c r="M1000" s="29">
        <f t="shared" si="287"/>
        <v>8.4199999999999997E-2</v>
      </c>
      <c r="N1000" s="29">
        <f t="shared" si="288"/>
        <v>12.92</v>
      </c>
      <c r="O1000" s="45" t="e">
        <f t="shared" si="299"/>
        <v>#DIV/0!</v>
      </c>
      <c r="P1000" s="28">
        <f t="shared" si="289"/>
        <v>10.989169238449415</v>
      </c>
      <c r="Q1000" s="28">
        <f t="shared" si="290"/>
        <v>15.087458954343088</v>
      </c>
      <c r="R1000" s="45" t="e">
        <f t="shared" si="300"/>
        <v>#DIV/0!</v>
      </c>
      <c r="S1000" s="29">
        <f t="shared" si="301"/>
        <v>3</v>
      </c>
      <c r="T1000" s="29" t="e">
        <f t="shared" si="291"/>
        <v>#N/A</v>
      </c>
      <c r="U1000" s="29" t="e">
        <f t="shared" si="292"/>
        <v>#N/A</v>
      </c>
      <c r="V1000" s="29" t="e">
        <f t="shared" si="293"/>
        <v>#N/A</v>
      </c>
      <c r="W1000" s="21" t="e">
        <f t="shared" si="302"/>
        <v>#DIV/0!</v>
      </c>
      <c r="X1000" s="28">
        <f t="shared" si="294"/>
        <v>0</v>
      </c>
      <c r="Y1000" s="28">
        <f t="shared" si="295"/>
        <v>0</v>
      </c>
      <c r="Z1000" s="45" t="e">
        <f t="shared" si="303"/>
        <v>#DIV/0!</v>
      </c>
    </row>
    <row r="1001" spans="4:26">
      <c r="D1001" s="21"/>
      <c r="E1001" s="21"/>
      <c r="G1001" s="21"/>
      <c r="H1001" s="54">
        <f t="shared" si="296"/>
        <v>0</v>
      </c>
      <c r="I1001" s="28">
        <f t="shared" si="285"/>
        <v>0</v>
      </c>
      <c r="J1001" s="45" t="e">
        <f t="shared" si="297"/>
        <v>#DIV/0!</v>
      </c>
      <c r="K1001" s="29">
        <f t="shared" si="298"/>
        <v>3</v>
      </c>
      <c r="L1001" s="29">
        <f t="shared" si="286"/>
        <v>0.27</v>
      </c>
      <c r="M1001" s="29">
        <f t="shared" si="287"/>
        <v>8.4199999999999997E-2</v>
      </c>
      <c r="N1001" s="29">
        <f t="shared" si="288"/>
        <v>12.92</v>
      </c>
      <c r="O1001" s="45" t="e">
        <f t="shared" si="299"/>
        <v>#DIV/0!</v>
      </c>
      <c r="P1001" s="28">
        <f t="shared" si="289"/>
        <v>10.989169238449415</v>
      </c>
      <c r="Q1001" s="28">
        <f t="shared" si="290"/>
        <v>15.087458954343088</v>
      </c>
      <c r="R1001" s="45" t="e">
        <f t="shared" si="300"/>
        <v>#DIV/0!</v>
      </c>
      <c r="S1001" s="29">
        <f t="shared" si="301"/>
        <v>3</v>
      </c>
      <c r="T1001" s="29" t="e">
        <f t="shared" si="291"/>
        <v>#N/A</v>
      </c>
      <c r="U1001" s="29" t="e">
        <f t="shared" si="292"/>
        <v>#N/A</v>
      </c>
      <c r="V1001" s="29" t="e">
        <f t="shared" si="293"/>
        <v>#N/A</v>
      </c>
      <c r="W1001" s="21" t="e">
        <f t="shared" si="302"/>
        <v>#DIV/0!</v>
      </c>
      <c r="X1001" s="28">
        <f t="shared" si="294"/>
        <v>0</v>
      </c>
      <c r="Y1001" s="28">
        <f t="shared" si="295"/>
        <v>0</v>
      </c>
      <c r="Z1001" s="45" t="e">
        <f t="shared" si="303"/>
        <v>#DIV/0!</v>
      </c>
    </row>
    <row r="1002" spans="4:26">
      <c r="D1002" s="21"/>
      <c r="E1002" s="21"/>
      <c r="G1002" s="21"/>
      <c r="H1002" s="54">
        <f t="shared" si="296"/>
        <v>0</v>
      </c>
      <c r="I1002" s="28">
        <f t="shared" si="285"/>
        <v>0</v>
      </c>
      <c r="J1002" s="45" t="e">
        <f t="shared" si="297"/>
        <v>#DIV/0!</v>
      </c>
      <c r="K1002" s="29">
        <f t="shared" si="298"/>
        <v>3</v>
      </c>
      <c r="L1002" s="29">
        <f t="shared" si="286"/>
        <v>0.27</v>
      </c>
      <c r="M1002" s="29">
        <f t="shared" si="287"/>
        <v>8.4199999999999997E-2</v>
      </c>
      <c r="N1002" s="29">
        <f t="shared" si="288"/>
        <v>12.92</v>
      </c>
      <c r="O1002" s="45" t="e">
        <f t="shared" si="299"/>
        <v>#DIV/0!</v>
      </c>
      <c r="P1002" s="28">
        <f t="shared" si="289"/>
        <v>10.989169238449415</v>
      </c>
      <c r="Q1002" s="28">
        <f t="shared" si="290"/>
        <v>15.087458954343088</v>
      </c>
      <c r="R1002" s="45" t="e">
        <f t="shared" si="300"/>
        <v>#DIV/0!</v>
      </c>
      <c r="S1002" s="29">
        <f t="shared" si="301"/>
        <v>3</v>
      </c>
      <c r="T1002" s="29" t="e">
        <f t="shared" si="291"/>
        <v>#N/A</v>
      </c>
      <c r="U1002" s="29" t="e">
        <f t="shared" si="292"/>
        <v>#N/A</v>
      </c>
      <c r="V1002" s="29" t="e">
        <f t="shared" si="293"/>
        <v>#N/A</v>
      </c>
      <c r="W1002" s="21" t="e">
        <f t="shared" si="302"/>
        <v>#DIV/0!</v>
      </c>
      <c r="X1002" s="28">
        <f t="shared" si="294"/>
        <v>0</v>
      </c>
      <c r="Y1002" s="28">
        <f t="shared" si="295"/>
        <v>0</v>
      </c>
      <c r="Z1002" s="45" t="e">
        <f t="shared" si="303"/>
        <v>#DIV/0!</v>
      </c>
    </row>
    <row r="1003" spans="4:26">
      <c r="D1003" s="21"/>
      <c r="E1003" s="21"/>
      <c r="G1003" s="21"/>
      <c r="H1003" s="54">
        <f t="shared" si="296"/>
        <v>0</v>
      </c>
      <c r="I1003" s="28">
        <f t="shared" si="285"/>
        <v>0</v>
      </c>
      <c r="J1003" s="45" t="e">
        <f t="shared" si="297"/>
        <v>#DIV/0!</v>
      </c>
      <c r="K1003" s="29">
        <f t="shared" si="298"/>
        <v>3</v>
      </c>
      <c r="L1003" s="29">
        <f t="shared" si="286"/>
        <v>0.27</v>
      </c>
      <c r="M1003" s="29">
        <f t="shared" si="287"/>
        <v>8.4199999999999997E-2</v>
      </c>
      <c r="N1003" s="29">
        <f t="shared" si="288"/>
        <v>12.92</v>
      </c>
      <c r="O1003" s="45" t="e">
        <f t="shared" si="299"/>
        <v>#DIV/0!</v>
      </c>
      <c r="P1003" s="28">
        <f t="shared" si="289"/>
        <v>10.989169238449415</v>
      </c>
      <c r="Q1003" s="28">
        <f t="shared" si="290"/>
        <v>15.087458954343088</v>
      </c>
      <c r="R1003" s="45" t="e">
        <f t="shared" si="300"/>
        <v>#DIV/0!</v>
      </c>
      <c r="S1003" s="29">
        <f t="shared" si="301"/>
        <v>3</v>
      </c>
      <c r="T1003" s="29" t="e">
        <f t="shared" si="291"/>
        <v>#N/A</v>
      </c>
      <c r="U1003" s="29" t="e">
        <f t="shared" si="292"/>
        <v>#N/A</v>
      </c>
      <c r="V1003" s="29" t="e">
        <f t="shared" si="293"/>
        <v>#N/A</v>
      </c>
      <c r="W1003" s="21" t="e">
        <f t="shared" si="302"/>
        <v>#DIV/0!</v>
      </c>
      <c r="X1003" s="28">
        <f t="shared" si="294"/>
        <v>0</v>
      </c>
      <c r="Y1003" s="28">
        <f t="shared" si="295"/>
        <v>0</v>
      </c>
      <c r="Z1003" s="45" t="e">
        <f t="shared" si="303"/>
        <v>#DIV/0!</v>
      </c>
    </row>
    <row r="1004" spans="4:26">
      <c r="D1004" s="21"/>
      <c r="E1004" s="21"/>
      <c r="G1004" s="21"/>
      <c r="H1004" s="54">
        <f t="shared" si="296"/>
        <v>0</v>
      </c>
      <c r="I1004" s="28">
        <f t="shared" si="285"/>
        <v>0</v>
      </c>
      <c r="J1004" s="45" t="e">
        <f t="shared" si="297"/>
        <v>#DIV/0!</v>
      </c>
      <c r="K1004" s="29">
        <f t="shared" si="298"/>
        <v>3</v>
      </c>
      <c r="L1004" s="29">
        <f t="shared" si="286"/>
        <v>0.27</v>
      </c>
      <c r="M1004" s="29">
        <f t="shared" si="287"/>
        <v>8.4199999999999997E-2</v>
      </c>
      <c r="N1004" s="29">
        <f t="shared" si="288"/>
        <v>12.92</v>
      </c>
      <c r="O1004" s="45" t="e">
        <f t="shared" si="299"/>
        <v>#DIV/0!</v>
      </c>
      <c r="P1004" s="28">
        <f t="shared" si="289"/>
        <v>10.989169238449415</v>
      </c>
      <c r="Q1004" s="28">
        <f t="shared" si="290"/>
        <v>15.087458954343088</v>
      </c>
      <c r="R1004" s="45" t="e">
        <f t="shared" si="300"/>
        <v>#DIV/0!</v>
      </c>
      <c r="S1004" s="29">
        <f t="shared" si="301"/>
        <v>3</v>
      </c>
      <c r="T1004" s="29" t="e">
        <f t="shared" si="291"/>
        <v>#N/A</v>
      </c>
      <c r="U1004" s="29" t="e">
        <f t="shared" si="292"/>
        <v>#N/A</v>
      </c>
      <c r="V1004" s="29" t="e">
        <f t="shared" si="293"/>
        <v>#N/A</v>
      </c>
      <c r="W1004" s="21" t="e">
        <f t="shared" si="302"/>
        <v>#DIV/0!</v>
      </c>
      <c r="X1004" s="28">
        <f t="shared" si="294"/>
        <v>0</v>
      </c>
      <c r="Y1004" s="28">
        <f t="shared" si="295"/>
        <v>0</v>
      </c>
      <c r="Z1004" s="45" t="e">
        <f t="shared" si="303"/>
        <v>#DIV/0!</v>
      </c>
    </row>
    <row r="1005" spans="4:26">
      <c r="D1005" s="21"/>
      <c r="E1005" s="21"/>
      <c r="G1005" s="21"/>
      <c r="H1005" s="54">
        <f t="shared" si="296"/>
        <v>0</v>
      </c>
      <c r="I1005" s="28">
        <f t="shared" si="285"/>
        <v>0</v>
      </c>
      <c r="J1005" s="45" t="e">
        <f t="shared" si="297"/>
        <v>#DIV/0!</v>
      </c>
      <c r="K1005" s="29">
        <f t="shared" si="298"/>
        <v>3</v>
      </c>
      <c r="L1005" s="29">
        <f t="shared" si="286"/>
        <v>0.27</v>
      </c>
      <c r="M1005" s="29">
        <f t="shared" si="287"/>
        <v>8.4199999999999997E-2</v>
      </c>
      <c r="N1005" s="29">
        <f t="shared" si="288"/>
        <v>12.92</v>
      </c>
      <c r="O1005" s="45" t="e">
        <f t="shared" si="299"/>
        <v>#DIV/0!</v>
      </c>
      <c r="P1005" s="28">
        <f t="shared" si="289"/>
        <v>10.989169238449415</v>
      </c>
      <c r="Q1005" s="28">
        <f t="shared" si="290"/>
        <v>15.087458954343088</v>
      </c>
      <c r="R1005" s="45" t="e">
        <f t="shared" si="300"/>
        <v>#DIV/0!</v>
      </c>
      <c r="S1005" s="29">
        <f t="shared" si="301"/>
        <v>3</v>
      </c>
      <c r="T1005" s="29" t="e">
        <f t="shared" si="291"/>
        <v>#N/A</v>
      </c>
      <c r="U1005" s="29" t="e">
        <f t="shared" si="292"/>
        <v>#N/A</v>
      </c>
      <c r="V1005" s="29" t="e">
        <f t="shared" si="293"/>
        <v>#N/A</v>
      </c>
      <c r="W1005" s="21" t="e">
        <f t="shared" si="302"/>
        <v>#DIV/0!</v>
      </c>
      <c r="X1005" s="28">
        <f t="shared" si="294"/>
        <v>0</v>
      </c>
      <c r="Y1005" s="28">
        <f t="shared" si="295"/>
        <v>0</v>
      </c>
      <c r="Z1005" s="45" t="e">
        <f t="shared" si="303"/>
        <v>#DIV/0!</v>
      </c>
    </row>
    <row r="1006" spans="4:26">
      <c r="D1006" s="21"/>
      <c r="E1006" s="21"/>
      <c r="G1006" s="21"/>
      <c r="H1006" s="54">
        <f t="shared" si="296"/>
        <v>0</v>
      </c>
      <c r="I1006" s="28">
        <f t="shared" si="285"/>
        <v>0</v>
      </c>
      <c r="J1006" s="45" t="e">
        <f t="shared" si="297"/>
        <v>#DIV/0!</v>
      </c>
      <c r="K1006" s="29">
        <f t="shared" si="298"/>
        <v>3</v>
      </c>
      <c r="L1006" s="29">
        <f t="shared" si="286"/>
        <v>0.27</v>
      </c>
      <c r="M1006" s="29">
        <f t="shared" si="287"/>
        <v>8.4199999999999997E-2</v>
      </c>
      <c r="N1006" s="29">
        <f t="shared" si="288"/>
        <v>12.92</v>
      </c>
      <c r="O1006" s="45" t="e">
        <f t="shared" si="299"/>
        <v>#DIV/0!</v>
      </c>
      <c r="P1006" s="28">
        <f t="shared" si="289"/>
        <v>10.989169238449415</v>
      </c>
      <c r="Q1006" s="28">
        <f t="shared" si="290"/>
        <v>15.087458954343088</v>
      </c>
      <c r="R1006" s="45" t="e">
        <f t="shared" si="300"/>
        <v>#DIV/0!</v>
      </c>
      <c r="S1006" s="29">
        <f t="shared" si="301"/>
        <v>3</v>
      </c>
      <c r="T1006" s="29" t="e">
        <f t="shared" si="291"/>
        <v>#N/A</v>
      </c>
      <c r="U1006" s="29" t="e">
        <f t="shared" si="292"/>
        <v>#N/A</v>
      </c>
      <c r="V1006" s="29" t="e">
        <f t="shared" si="293"/>
        <v>#N/A</v>
      </c>
      <c r="W1006" s="21" t="e">
        <f t="shared" si="302"/>
        <v>#DIV/0!</v>
      </c>
      <c r="X1006" s="28">
        <f t="shared" si="294"/>
        <v>0</v>
      </c>
      <c r="Y1006" s="28">
        <f t="shared" si="295"/>
        <v>0</v>
      </c>
      <c r="Z1006" s="45" t="e">
        <f t="shared" si="303"/>
        <v>#DIV/0!</v>
      </c>
    </row>
    <row r="1007" spans="4:26">
      <c r="D1007" s="21"/>
      <c r="E1007" s="21"/>
      <c r="G1007" s="21"/>
      <c r="H1007" s="54">
        <f t="shared" si="296"/>
        <v>0</v>
      </c>
      <c r="I1007" s="28">
        <f t="shared" si="285"/>
        <v>0</v>
      </c>
      <c r="J1007" s="45" t="e">
        <f t="shared" si="297"/>
        <v>#DIV/0!</v>
      </c>
      <c r="K1007" s="29">
        <f t="shared" si="298"/>
        <v>3</v>
      </c>
      <c r="L1007" s="29">
        <f t="shared" si="286"/>
        <v>0.27</v>
      </c>
      <c r="M1007" s="29">
        <f t="shared" si="287"/>
        <v>8.4199999999999997E-2</v>
      </c>
      <c r="N1007" s="29">
        <f t="shared" si="288"/>
        <v>12.92</v>
      </c>
      <c r="O1007" s="45" t="e">
        <f t="shared" si="299"/>
        <v>#DIV/0!</v>
      </c>
      <c r="P1007" s="28">
        <f t="shared" si="289"/>
        <v>10.989169238449415</v>
      </c>
      <c r="Q1007" s="28">
        <f t="shared" si="290"/>
        <v>15.087458954343088</v>
      </c>
      <c r="R1007" s="45" t="e">
        <f t="shared" si="300"/>
        <v>#DIV/0!</v>
      </c>
      <c r="S1007" s="29">
        <f t="shared" si="301"/>
        <v>3</v>
      </c>
      <c r="T1007" s="29" t="e">
        <f t="shared" si="291"/>
        <v>#N/A</v>
      </c>
      <c r="U1007" s="29" t="e">
        <f t="shared" si="292"/>
        <v>#N/A</v>
      </c>
      <c r="V1007" s="29" t="e">
        <f t="shared" si="293"/>
        <v>#N/A</v>
      </c>
      <c r="W1007" s="21" t="e">
        <f t="shared" si="302"/>
        <v>#DIV/0!</v>
      </c>
      <c r="X1007" s="28">
        <f t="shared" si="294"/>
        <v>0</v>
      </c>
      <c r="Y1007" s="28">
        <f t="shared" si="295"/>
        <v>0</v>
      </c>
      <c r="Z1007" s="45" t="e">
        <f t="shared" si="303"/>
        <v>#DIV/0!</v>
      </c>
    </row>
    <row r="1008" spans="4:26">
      <c r="D1008" s="21"/>
      <c r="E1008" s="21"/>
      <c r="G1008" s="21"/>
      <c r="H1008" s="54">
        <f t="shared" si="296"/>
        <v>0</v>
      </c>
      <c r="I1008" s="28">
        <f t="shared" si="285"/>
        <v>0</v>
      </c>
      <c r="J1008" s="45" t="e">
        <f t="shared" si="297"/>
        <v>#DIV/0!</v>
      </c>
      <c r="K1008" s="29">
        <f t="shared" si="298"/>
        <v>3</v>
      </c>
      <c r="L1008" s="29">
        <f t="shared" si="286"/>
        <v>0.27</v>
      </c>
      <c r="M1008" s="29">
        <f t="shared" si="287"/>
        <v>8.4199999999999997E-2</v>
      </c>
      <c r="N1008" s="29">
        <f t="shared" si="288"/>
        <v>12.92</v>
      </c>
      <c r="O1008" s="45" t="e">
        <f t="shared" si="299"/>
        <v>#DIV/0!</v>
      </c>
      <c r="P1008" s="28">
        <f t="shared" si="289"/>
        <v>10.989169238449415</v>
      </c>
      <c r="Q1008" s="28">
        <f t="shared" si="290"/>
        <v>15.087458954343088</v>
      </c>
      <c r="R1008" s="45" t="e">
        <f t="shared" si="300"/>
        <v>#DIV/0!</v>
      </c>
      <c r="S1008" s="29">
        <f t="shared" si="301"/>
        <v>3</v>
      </c>
      <c r="T1008" s="29" t="e">
        <f t="shared" si="291"/>
        <v>#N/A</v>
      </c>
      <c r="U1008" s="29" t="e">
        <f t="shared" si="292"/>
        <v>#N/A</v>
      </c>
      <c r="V1008" s="29" t="e">
        <f t="shared" si="293"/>
        <v>#N/A</v>
      </c>
      <c r="W1008" s="21" t="e">
        <f t="shared" si="302"/>
        <v>#DIV/0!</v>
      </c>
      <c r="X1008" s="28">
        <f t="shared" si="294"/>
        <v>0</v>
      </c>
      <c r="Y1008" s="28">
        <f t="shared" si="295"/>
        <v>0</v>
      </c>
      <c r="Z1008" s="45" t="e">
        <f t="shared" si="303"/>
        <v>#DIV/0!</v>
      </c>
    </row>
    <row r="1009" spans="4:26">
      <c r="D1009" s="21"/>
      <c r="E1009" s="21"/>
      <c r="G1009" s="21"/>
      <c r="H1009" s="54">
        <f t="shared" si="296"/>
        <v>0</v>
      </c>
      <c r="I1009" s="28">
        <f t="shared" si="285"/>
        <v>0</v>
      </c>
      <c r="J1009" s="45" t="e">
        <f t="shared" si="297"/>
        <v>#DIV/0!</v>
      </c>
      <c r="K1009" s="29">
        <f t="shared" si="298"/>
        <v>3</v>
      </c>
      <c r="L1009" s="29">
        <f t="shared" si="286"/>
        <v>0.27</v>
      </c>
      <c r="M1009" s="29">
        <f t="shared" si="287"/>
        <v>8.4199999999999997E-2</v>
      </c>
      <c r="N1009" s="29">
        <f t="shared" si="288"/>
        <v>12.92</v>
      </c>
      <c r="O1009" s="45" t="e">
        <f t="shared" si="299"/>
        <v>#DIV/0!</v>
      </c>
      <c r="P1009" s="28">
        <f t="shared" si="289"/>
        <v>10.989169238449415</v>
      </c>
      <c r="Q1009" s="28">
        <f t="shared" si="290"/>
        <v>15.087458954343088</v>
      </c>
      <c r="R1009" s="45" t="e">
        <f t="shared" si="300"/>
        <v>#DIV/0!</v>
      </c>
      <c r="S1009" s="29">
        <f t="shared" si="301"/>
        <v>3</v>
      </c>
      <c r="T1009" s="29" t="e">
        <f t="shared" si="291"/>
        <v>#N/A</v>
      </c>
      <c r="U1009" s="29" t="e">
        <f t="shared" si="292"/>
        <v>#N/A</v>
      </c>
      <c r="V1009" s="29" t="e">
        <f t="shared" si="293"/>
        <v>#N/A</v>
      </c>
      <c r="W1009" s="21" t="e">
        <f t="shared" si="302"/>
        <v>#DIV/0!</v>
      </c>
      <c r="X1009" s="28">
        <f t="shared" si="294"/>
        <v>0</v>
      </c>
      <c r="Y1009" s="28">
        <f t="shared" si="295"/>
        <v>0</v>
      </c>
      <c r="Z1009" s="45" t="e">
        <f t="shared" si="303"/>
        <v>#DIV/0!</v>
      </c>
    </row>
    <row r="1010" spans="4:26">
      <c r="D1010" s="21"/>
      <c r="E1010" s="21"/>
      <c r="G1010" s="21"/>
      <c r="H1010" s="54">
        <f t="shared" si="296"/>
        <v>0</v>
      </c>
      <c r="I1010" s="28">
        <f t="shared" si="285"/>
        <v>0</v>
      </c>
      <c r="J1010" s="45" t="e">
        <f t="shared" si="297"/>
        <v>#DIV/0!</v>
      </c>
      <c r="K1010" s="29">
        <f t="shared" si="298"/>
        <v>3</v>
      </c>
      <c r="L1010" s="29">
        <f t="shared" si="286"/>
        <v>0.27</v>
      </c>
      <c r="M1010" s="29">
        <f t="shared" si="287"/>
        <v>8.4199999999999997E-2</v>
      </c>
      <c r="N1010" s="29">
        <f t="shared" si="288"/>
        <v>12.92</v>
      </c>
      <c r="O1010" s="45" t="e">
        <f t="shared" si="299"/>
        <v>#DIV/0!</v>
      </c>
      <c r="P1010" s="28">
        <f t="shared" si="289"/>
        <v>10.989169238449415</v>
      </c>
      <c r="Q1010" s="28">
        <f t="shared" si="290"/>
        <v>15.087458954343088</v>
      </c>
      <c r="R1010" s="45" t="e">
        <f t="shared" si="300"/>
        <v>#DIV/0!</v>
      </c>
      <c r="S1010" s="29">
        <f t="shared" si="301"/>
        <v>3</v>
      </c>
      <c r="T1010" s="29" t="e">
        <f t="shared" si="291"/>
        <v>#N/A</v>
      </c>
      <c r="U1010" s="29" t="e">
        <f t="shared" si="292"/>
        <v>#N/A</v>
      </c>
      <c r="V1010" s="29" t="e">
        <f t="shared" si="293"/>
        <v>#N/A</v>
      </c>
      <c r="W1010" s="21" t="e">
        <f t="shared" si="302"/>
        <v>#DIV/0!</v>
      </c>
      <c r="X1010" s="28">
        <f t="shared" si="294"/>
        <v>0</v>
      </c>
      <c r="Y1010" s="28">
        <f t="shared" si="295"/>
        <v>0</v>
      </c>
      <c r="Z1010" s="45" t="e">
        <f t="shared" si="303"/>
        <v>#DIV/0!</v>
      </c>
    </row>
    <row r="1011" spans="4:26">
      <c r="D1011" s="21"/>
      <c r="E1011" s="21"/>
      <c r="G1011" s="21"/>
      <c r="H1011" s="54">
        <f t="shared" si="296"/>
        <v>0</v>
      </c>
      <c r="I1011" s="28">
        <f t="shared" si="285"/>
        <v>0</v>
      </c>
      <c r="J1011" s="45" t="e">
        <f t="shared" si="297"/>
        <v>#DIV/0!</v>
      </c>
      <c r="K1011" s="29">
        <f t="shared" si="298"/>
        <v>3</v>
      </c>
      <c r="L1011" s="29">
        <f t="shared" si="286"/>
        <v>0.27</v>
      </c>
      <c r="M1011" s="29">
        <f t="shared" si="287"/>
        <v>8.4199999999999997E-2</v>
      </c>
      <c r="N1011" s="29">
        <f t="shared" si="288"/>
        <v>12.92</v>
      </c>
      <c r="O1011" s="45" t="e">
        <f t="shared" si="299"/>
        <v>#DIV/0!</v>
      </c>
      <c r="P1011" s="28">
        <f t="shared" si="289"/>
        <v>10.989169238449415</v>
      </c>
      <c r="Q1011" s="28">
        <f t="shared" si="290"/>
        <v>15.087458954343088</v>
      </c>
      <c r="R1011" s="45" t="e">
        <f t="shared" si="300"/>
        <v>#DIV/0!</v>
      </c>
      <c r="S1011" s="29">
        <f t="shared" si="301"/>
        <v>3</v>
      </c>
      <c r="T1011" s="29" t="e">
        <f t="shared" si="291"/>
        <v>#N/A</v>
      </c>
      <c r="U1011" s="29" t="e">
        <f t="shared" si="292"/>
        <v>#N/A</v>
      </c>
      <c r="V1011" s="29" t="e">
        <f t="shared" si="293"/>
        <v>#N/A</v>
      </c>
      <c r="W1011" s="21" t="e">
        <f t="shared" si="302"/>
        <v>#DIV/0!</v>
      </c>
      <c r="X1011" s="28">
        <f t="shared" si="294"/>
        <v>0</v>
      </c>
      <c r="Y1011" s="28">
        <f t="shared" si="295"/>
        <v>0</v>
      </c>
      <c r="Z1011" s="45" t="e">
        <f t="shared" si="303"/>
        <v>#DIV/0!</v>
      </c>
    </row>
    <row r="1012" spans="4:26">
      <c r="D1012" s="21"/>
      <c r="E1012" s="21"/>
      <c r="G1012" s="21"/>
      <c r="H1012" s="54">
        <f t="shared" si="296"/>
        <v>0</v>
      </c>
      <c r="I1012" s="28">
        <f t="shared" si="285"/>
        <v>0</v>
      </c>
      <c r="J1012" s="45" t="e">
        <f t="shared" si="297"/>
        <v>#DIV/0!</v>
      </c>
      <c r="K1012" s="29">
        <f t="shared" si="298"/>
        <v>3</v>
      </c>
      <c r="L1012" s="29">
        <f t="shared" si="286"/>
        <v>0.27</v>
      </c>
      <c r="M1012" s="29">
        <f t="shared" si="287"/>
        <v>8.4199999999999997E-2</v>
      </c>
      <c r="N1012" s="29">
        <f t="shared" si="288"/>
        <v>12.92</v>
      </c>
      <c r="O1012" s="45" t="e">
        <f t="shared" si="299"/>
        <v>#DIV/0!</v>
      </c>
      <c r="P1012" s="28">
        <f t="shared" si="289"/>
        <v>10.989169238449415</v>
      </c>
      <c r="Q1012" s="28">
        <f t="shared" si="290"/>
        <v>15.087458954343088</v>
      </c>
      <c r="R1012" s="45" t="e">
        <f t="shared" si="300"/>
        <v>#DIV/0!</v>
      </c>
      <c r="S1012" s="29">
        <f t="shared" si="301"/>
        <v>3</v>
      </c>
      <c r="T1012" s="29" t="e">
        <f t="shared" si="291"/>
        <v>#N/A</v>
      </c>
      <c r="U1012" s="29" t="e">
        <f t="shared" si="292"/>
        <v>#N/A</v>
      </c>
      <c r="V1012" s="29" t="e">
        <f t="shared" si="293"/>
        <v>#N/A</v>
      </c>
      <c r="W1012" s="21" t="e">
        <f t="shared" si="302"/>
        <v>#DIV/0!</v>
      </c>
      <c r="X1012" s="28">
        <f t="shared" si="294"/>
        <v>0</v>
      </c>
      <c r="Y1012" s="28">
        <f t="shared" si="295"/>
        <v>0</v>
      </c>
      <c r="Z1012" s="45" t="e">
        <f t="shared" si="303"/>
        <v>#DIV/0!</v>
      </c>
    </row>
    <row r="1013" spans="4:26">
      <c r="D1013" s="21"/>
      <c r="E1013" s="21"/>
      <c r="G1013" s="21"/>
      <c r="H1013" s="54">
        <f t="shared" si="296"/>
        <v>0</v>
      </c>
      <c r="I1013" s="28">
        <f t="shared" si="285"/>
        <v>0</v>
      </c>
      <c r="J1013" s="45" t="e">
        <f t="shared" si="297"/>
        <v>#DIV/0!</v>
      </c>
      <c r="K1013" s="29">
        <f t="shared" si="298"/>
        <v>3</v>
      </c>
      <c r="L1013" s="29">
        <f t="shared" si="286"/>
        <v>0.27</v>
      </c>
      <c r="M1013" s="29">
        <f t="shared" si="287"/>
        <v>8.4199999999999997E-2</v>
      </c>
      <c r="N1013" s="29">
        <f t="shared" si="288"/>
        <v>12.92</v>
      </c>
      <c r="O1013" s="45" t="e">
        <f t="shared" si="299"/>
        <v>#DIV/0!</v>
      </c>
      <c r="P1013" s="28">
        <f t="shared" si="289"/>
        <v>10.989169238449415</v>
      </c>
      <c r="Q1013" s="28">
        <f t="shared" si="290"/>
        <v>15.087458954343088</v>
      </c>
      <c r="R1013" s="45" t="e">
        <f t="shared" si="300"/>
        <v>#DIV/0!</v>
      </c>
      <c r="S1013" s="29">
        <f t="shared" si="301"/>
        <v>3</v>
      </c>
      <c r="T1013" s="29" t="e">
        <f t="shared" si="291"/>
        <v>#N/A</v>
      </c>
      <c r="U1013" s="29" t="e">
        <f t="shared" si="292"/>
        <v>#N/A</v>
      </c>
      <c r="V1013" s="29" t="e">
        <f t="shared" si="293"/>
        <v>#N/A</v>
      </c>
      <c r="W1013" s="21" t="e">
        <f t="shared" si="302"/>
        <v>#DIV/0!</v>
      </c>
      <c r="X1013" s="28">
        <f t="shared" si="294"/>
        <v>0</v>
      </c>
      <c r="Y1013" s="28">
        <f t="shared" si="295"/>
        <v>0</v>
      </c>
      <c r="Z1013" s="45" t="e">
        <f t="shared" si="303"/>
        <v>#DIV/0!</v>
      </c>
    </row>
    <row r="1014" spans="4:26">
      <c r="D1014" s="21"/>
      <c r="E1014" s="21"/>
      <c r="G1014" s="21"/>
      <c r="H1014" s="54">
        <f t="shared" si="296"/>
        <v>0</v>
      </c>
      <c r="I1014" s="28">
        <f t="shared" si="285"/>
        <v>0</v>
      </c>
      <c r="J1014" s="45" t="e">
        <f t="shared" si="297"/>
        <v>#DIV/0!</v>
      </c>
      <c r="K1014" s="29">
        <f t="shared" si="298"/>
        <v>3</v>
      </c>
      <c r="L1014" s="29">
        <f t="shared" si="286"/>
        <v>0.27</v>
      </c>
      <c r="M1014" s="29">
        <f t="shared" si="287"/>
        <v>8.4199999999999997E-2</v>
      </c>
      <c r="N1014" s="29">
        <f t="shared" si="288"/>
        <v>12.92</v>
      </c>
      <c r="O1014" s="45" t="e">
        <f t="shared" si="299"/>
        <v>#DIV/0!</v>
      </c>
      <c r="P1014" s="28">
        <f t="shared" si="289"/>
        <v>10.989169238449415</v>
      </c>
      <c r="Q1014" s="28">
        <f t="shared" si="290"/>
        <v>15.087458954343088</v>
      </c>
      <c r="R1014" s="45" t="e">
        <f t="shared" si="300"/>
        <v>#DIV/0!</v>
      </c>
      <c r="S1014" s="29">
        <f t="shared" si="301"/>
        <v>3</v>
      </c>
      <c r="T1014" s="29" t="e">
        <f t="shared" si="291"/>
        <v>#N/A</v>
      </c>
      <c r="U1014" s="29" t="e">
        <f t="shared" si="292"/>
        <v>#N/A</v>
      </c>
      <c r="V1014" s="29" t="e">
        <f t="shared" si="293"/>
        <v>#N/A</v>
      </c>
      <c r="W1014" s="21" t="e">
        <f t="shared" si="302"/>
        <v>#DIV/0!</v>
      </c>
      <c r="X1014" s="28">
        <f t="shared" si="294"/>
        <v>0</v>
      </c>
      <c r="Y1014" s="28">
        <f t="shared" si="295"/>
        <v>0</v>
      </c>
      <c r="Z1014" s="45" t="e">
        <f t="shared" si="303"/>
        <v>#DIV/0!</v>
      </c>
    </row>
    <row r="1015" spans="4:26">
      <c r="D1015" s="21"/>
      <c r="E1015" s="21"/>
      <c r="G1015" s="21"/>
      <c r="H1015" s="54">
        <f t="shared" si="296"/>
        <v>0</v>
      </c>
      <c r="I1015" s="28">
        <f t="shared" si="285"/>
        <v>0</v>
      </c>
      <c r="J1015" s="45" t="e">
        <f t="shared" si="297"/>
        <v>#DIV/0!</v>
      </c>
      <c r="K1015" s="29">
        <f t="shared" si="298"/>
        <v>3</v>
      </c>
      <c r="L1015" s="29">
        <f t="shared" si="286"/>
        <v>0.27</v>
      </c>
      <c r="M1015" s="29">
        <f t="shared" si="287"/>
        <v>8.4199999999999997E-2</v>
      </c>
      <c r="N1015" s="29">
        <f t="shared" si="288"/>
        <v>12.92</v>
      </c>
      <c r="O1015" s="45" t="e">
        <f t="shared" si="299"/>
        <v>#DIV/0!</v>
      </c>
      <c r="P1015" s="28">
        <f t="shared" si="289"/>
        <v>10.989169238449415</v>
      </c>
      <c r="Q1015" s="28">
        <f t="shared" si="290"/>
        <v>15.087458954343088</v>
      </c>
      <c r="R1015" s="45" t="e">
        <f t="shared" si="300"/>
        <v>#DIV/0!</v>
      </c>
      <c r="S1015" s="29">
        <f t="shared" si="301"/>
        <v>3</v>
      </c>
      <c r="T1015" s="29" t="e">
        <f t="shared" si="291"/>
        <v>#N/A</v>
      </c>
      <c r="U1015" s="29" t="e">
        <f t="shared" si="292"/>
        <v>#N/A</v>
      </c>
      <c r="V1015" s="29" t="e">
        <f t="shared" si="293"/>
        <v>#N/A</v>
      </c>
      <c r="W1015" s="21" t="e">
        <f t="shared" si="302"/>
        <v>#DIV/0!</v>
      </c>
      <c r="X1015" s="28">
        <f t="shared" si="294"/>
        <v>0</v>
      </c>
      <c r="Y1015" s="28">
        <f t="shared" si="295"/>
        <v>0</v>
      </c>
      <c r="Z1015" s="45" t="e">
        <f t="shared" si="303"/>
        <v>#DIV/0!</v>
      </c>
    </row>
    <row r="1016" spans="4:26">
      <c r="D1016" s="21"/>
      <c r="E1016" s="21"/>
      <c r="G1016" s="21"/>
      <c r="H1016" s="54">
        <f t="shared" si="296"/>
        <v>0</v>
      </c>
      <c r="I1016" s="28">
        <f t="shared" si="285"/>
        <v>0</v>
      </c>
      <c r="J1016" s="45" t="e">
        <f t="shared" si="297"/>
        <v>#DIV/0!</v>
      </c>
      <c r="K1016" s="29">
        <f t="shared" si="298"/>
        <v>3</v>
      </c>
      <c r="L1016" s="29">
        <f t="shared" si="286"/>
        <v>0.27</v>
      </c>
      <c r="M1016" s="29">
        <f t="shared" si="287"/>
        <v>8.4199999999999997E-2</v>
      </c>
      <c r="N1016" s="29">
        <f t="shared" si="288"/>
        <v>12.92</v>
      </c>
      <c r="O1016" s="45" t="e">
        <f t="shared" si="299"/>
        <v>#DIV/0!</v>
      </c>
      <c r="P1016" s="28">
        <f t="shared" si="289"/>
        <v>10.989169238449415</v>
      </c>
      <c r="Q1016" s="28">
        <f t="shared" si="290"/>
        <v>15.087458954343088</v>
      </c>
      <c r="R1016" s="45" t="e">
        <f t="shared" si="300"/>
        <v>#DIV/0!</v>
      </c>
      <c r="S1016" s="29">
        <f t="shared" si="301"/>
        <v>3</v>
      </c>
      <c r="T1016" s="29" t="e">
        <f t="shared" si="291"/>
        <v>#N/A</v>
      </c>
      <c r="U1016" s="29" t="e">
        <f t="shared" si="292"/>
        <v>#N/A</v>
      </c>
      <c r="V1016" s="29" t="e">
        <f t="shared" si="293"/>
        <v>#N/A</v>
      </c>
      <c r="W1016" s="21" t="e">
        <f t="shared" si="302"/>
        <v>#DIV/0!</v>
      </c>
      <c r="X1016" s="28">
        <f t="shared" si="294"/>
        <v>0</v>
      </c>
      <c r="Y1016" s="28">
        <f t="shared" si="295"/>
        <v>0</v>
      </c>
      <c r="Z1016" s="45" t="e">
        <f t="shared" si="303"/>
        <v>#DIV/0!</v>
      </c>
    </row>
    <row r="1017" spans="4:26">
      <c r="D1017" s="21"/>
      <c r="E1017" s="21"/>
      <c r="G1017" s="21"/>
      <c r="H1017" s="54">
        <f t="shared" si="296"/>
        <v>0</v>
      </c>
      <c r="I1017" s="28">
        <f t="shared" si="285"/>
        <v>0</v>
      </c>
      <c r="J1017" s="45" t="e">
        <f t="shared" si="297"/>
        <v>#DIV/0!</v>
      </c>
      <c r="K1017" s="29">
        <f t="shared" si="298"/>
        <v>3</v>
      </c>
      <c r="L1017" s="29">
        <f t="shared" si="286"/>
        <v>0.27</v>
      </c>
      <c r="M1017" s="29">
        <f t="shared" si="287"/>
        <v>8.4199999999999997E-2</v>
      </c>
      <c r="N1017" s="29">
        <f t="shared" si="288"/>
        <v>12.92</v>
      </c>
      <c r="O1017" s="45" t="e">
        <f t="shared" si="299"/>
        <v>#DIV/0!</v>
      </c>
      <c r="P1017" s="28">
        <f t="shared" si="289"/>
        <v>10.989169238449415</v>
      </c>
      <c r="Q1017" s="28">
        <f t="shared" si="290"/>
        <v>15.087458954343088</v>
      </c>
      <c r="R1017" s="45" t="e">
        <f t="shared" si="300"/>
        <v>#DIV/0!</v>
      </c>
      <c r="S1017" s="29">
        <f t="shared" si="301"/>
        <v>3</v>
      </c>
      <c r="T1017" s="29" t="e">
        <f t="shared" si="291"/>
        <v>#N/A</v>
      </c>
      <c r="U1017" s="29" t="e">
        <f t="shared" si="292"/>
        <v>#N/A</v>
      </c>
      <c r="V1017" s="29" t="e">
        <f t="shared" si="293"/>
        <v>#N/A</v>
      </c>
      <c r="W1017" s="21" t="e">
        <f t="shared" si="302"/>
        <v>#DIV/0!</v>
      </c>
      <c r="X1017" s="28">
        <f t="shared" si="294"/>
        <v>0</v>
      </c>
      <c r="Y1017" s="28">
        <f t="shared" si="295"/>
        <v>0</v>
      </c>
      <c r="Z1017" s="45" t="e">
        <f t="shared" si="303"/>
        <v>#DIV/0!</v>
      </c>
    </row>
    <row r="1018" spans="4:26">
      <c r="D1018" s="21"/>
      <c r="E1018" s="21"/>
      <c r="G1018" s="21"/>
      <c r="H1018" s="54">
        <f t="shared" si="296"/>
        <v>0</v>
      </c>
      <c r="I1018" s="28">
        <f t="shared" si="285"/>
        <v>0</v>
      </c>
      <c r="J1018" s="45" t="e">
        <f t="shared" si="297"/>
        <v>#DIV/0!</v>
      </c>
      <c r="K1018" s="29">
        <f t="shared" si="298"/>
        <v>3</v>
      </c>
      <c r="L1018" s="29">
        <f t="shared" si="286"/>
        <v>0.27</v>
      </c>
      <c r="M1018" s="29">
        <f t="shared" si="287"/>
        <v>8.4199999999999997E-2</v>
      </c>
      <c r="N1018" s="29">
        <f t="shared" si="288"/>
        <v>12.92</v>
      </c>
      <c r="O1018" s="45" t="e">
        <f t="shared" si="299"/>
        <v>#DIV/0!</v>
      </c>
      <c r="P1018" s="28">
        <f t="shared" si="289"/>
        <v>10.989169238449415</v>
      </c>
      <c r="Q1018" s="28">
        <f t="shared" si="290"/>
        <v>15.087458954343088</v>
      </c>
      <c r="R1018" s="45" t="e">
        <f t="shared" si="300"/>
        <v>#DIV/0!</v>
      </c>
      <c r="S1018" s="29">
        <f t="shared" si="301"/>
        <v>3</v>
      </c>
      <c r="T1018" s="29" t="e">
        <f t="shared" si="291"/>
        <v>#N/A</v>
      </c>
      <c r="U1018" s="29" t="e">
        <f t="shared" si="292"/>
        <v>#N/A</v>
      </c>
      <c r="V1018" s="29" t="e">
        <f t="shared" si="293"/>
        <v>#N/A</v>
      </c>
      <c r="W1018" s="21" t="e">
        <f t="shared" si="302"/>
        <v>#DIV/0!</v>
      </c>
      <c r="X1018" s="28">
        <f t="shared" si="294"/>
        <v>0</v>
      </c>
      <c r="Y1018" s="28">
        <f t="shared" si="295"/>
        <v>0</v>
      </c>
      <c r="Z1018" s="45" t="e">
        <f t="shared" si="303"/>
        <v>#DIV/0!</v>
      </c>
    </row>
    <row r="1019" spans="4:26">
      <c r="D1019" s="21"/>
      <c r="E1019" s="21"/>
      <c r="G1019" s="21"/>
      <c r="H1019" s="54">
        <f t="shared" si="296"/>
        <v>0</v>
      </c>
      <c r="I1019" s="28">
        <f t="shared" si="285"/>
        <v>0</v>
      </c>
      <c r="J1019" s="45" t="e">
        <f t="shared" si="297"/>
        <v>#DIV/0!</v>
      </c>
      <c r="K1019" s="29">
        <f t="shared" si="298"/>
        <v>3</v>
      </c>
      <c r="L1019" s="29">
        <f t="shared" si="286"/>
        <v>0.27</v>
      </c>
      <c r="M1019" s="29">
        <f t="shared" si="287"/>
        <v>8.4199999999999997E-2</v>
      </c>
      <c r="N1019" s="29">
        <f t="shared" si="288"/>
        <v>12.92</v>
      </c>
      <c r="O1019" s="45" t="e">
        <f t="shared" si="299"/>
        <v>#DIV/0!</v>
      </c>
      <c r="P1019" s="28">
        <f t="shared" si="289"/>
        <v>10.989169238449415</v>
      </c>
      <c r="Q1019" s="28">
        <f t="shared" si="290"/>
        <v>15.087458954343088</v>
      </c>
      <c r="R1019" s="45" t="e">
        <f t="shared" si="300"/>
        <v>#DIV/0!</v>
      </c>
      <c r="S1019" s="29">
        <f t="shared" si="301"/>
        <v>3</v>
      </c>
      <c r="T1019" s="29" t="e">
        <f t="shared" si="291"/>
        <v>#N/A</v>
      </c>
      <c r="U1019" s="29" t="e">
        <f t="shared" si="292"/>
        <v>#N/A</v>
      </c>
      <c r="V1019" s="29" t="e">
        <f t="shared" si="293"/>
        <v>#N/A</v>
      </c>
      <c r="W1019" s="21" t="e">
        <f t="shared" si="302"/>
        <v>#DIV/0!</v>
      </c>
      <c r="X1019" s="28">
        <f t="shared" si="294"/>
        <v>0</v>
      </c>
      <c r="Y1019" s="28">
        <f t="shared" si="295"/>
        <v>0</v>
      </c>
      <c r="Z1019" s="45" t="e">
        <f t="shared" si="303"/>
        <v>#DIV/0!</v>
      </c>
    </row>
    <row r="1020" spans="4:26">
      <c r="D1020" s="21"/>
      <c r="E1020" s="21"/>
      <c r="G1020" s="21"/>
      <c r="H1020" s="54">
        <f t="shared" si="296"/>
        <v>0</v>
      </c>
      <c r="I1020" s="28">
        <f t="shared" si="285"/>
        <v>0</v>
      </c>
      <c r="J1020" s="45" t="e">
        <f t="shared" si="297"/>
        <v>#DIV/0!</v>
      </c>
      <c r="K1020" s="29">
        <f t="shared" si="298"/>
        <v>3</v>
      </c>
      <c r="L1020" s="29">
        <f t="shared" si="286"/>
        <v>0.27</v>
      </c>
      <c r="M1020" s="29">
        <f t="shared" si="287"/>
        <v>8.4199999999999997E-2</v>
      </c>
      <c r="N1020" s="29">
        <f t="shared" si="288"/>
        <v>12.92</v>
      </c>
      <c r="O1020" s="45" t="e">
        <f t="shared" si="299"/>
        <v>#DIV/0!</v>
      </c>
      <c r="P1020" s="28">
        <f t="shared" si="289"/>
        <v>10.989169238449415</v>
      </c>
      <c r="Q1020" s="28">
        <f t="shared" si="290"/>
        <v>15.087458954343088</v>
      </c>
      <c r="R1020" s="45" t="e">
        <f t="shared" si="300"/>
        <v>#DIV/0!</v>
      </c>
      <c r="S1020" s="29">
        <f t="shared" si="301"/>
        <v>3</v>
      </c>
      <c r="T1020" s="29" t="e">
        <f t="shared" si="291"/>
        <v>#N/A</v>
      </c>
      <c r="U1020" s="29" t="e">
        <f t="shared" si="292"/>
        <v>#N/A</v>
      </c>
      <c r="V1020" s="29" t="e">
        <f t="shared" si="293"/>
        <v>#N/A</v>
      </c>
      <c r="W1020" s="21" t="e">
        <f t="shared" si="302"/>
        <v>#DIV/0!</v>
      </c>
      <c r="X1020" s="28">
        <f t="shared" si="294"/>
        <v>0</v>
      </c>
      <c r="Y1020" s="28">
        <f t="shared" si="295"/>
        <v>0</v>
      </c>
      <c r="Z1020" s="45" t="e">
        <f t="shared" si="303"/>
        <v>#DIV/0!</v>
      </c>
    </row>
    <row r="1021" spans="4:26">
      <c r="D1021" s="21"/>
      <c r="E1021" s="21"/>
      <c r="G1021" s="21"/>
      <c r="H1021" s="54">
        <f t="shared" si="296"/>
        <v>0</v>
      </c>
      <c r="I1021" s="28">
        <f t="shared" si="285"/>
        <v>0</v>
      </c>
      <c r="J1021" s="45" t="e">
        <f t="shared" si="297"/>
        <v>#DIV/0!</v>
      </c>
      <c r="K1021" s="29">
        <f t="shared" si="298"/>
        <v>3</v>
      </c>
      <c r="L1021" s="29">
        <f t="shared" si="286"/>
        <v>0.27</v>
      </c>
      <c r="M1021" s="29">
        <f t="shared" si="287"/>
        <v>8.4199999999999997E-2</v>
      </c>
      <c r="N1021" s="29">
        <f t="shared" si="288"/>
        <v>12.92</v>
      </c>
      <c r="O1021" s="45" t="e">
        <f t="shared" si="299"/>
        <v>#DIV/0!</v>
      </c>
      <c r="P1021" s="28">
        <f t="shared" si="289"/>
        <v>10.989169238449415</v>
      </c>
      <c r="Q1021" s="28">
        <f t="shared" si="290"/>
        <v>15.087458954343088</v>
      </c>
      <c r="R1021" s="45" t="e">
        <f t="shared" si="300"/>
        <v>#DIV/0!</v>
      </c>
      <c r="S1021" s="29">
        <f t="shared" si="301"/>
        <v>3</v>
      </c>
      <c r="T1021" s="29" t="e">
        <f t="shared" si="291"/>
        <v>#N/A</v>
      </c>
      <c r="U1021" s="29" t="e">
        <f t="shared" si="292"/>
        <v>#N/A</v>
      </c>
      <c r="V1021" s="29" t="e">
        <f t="shared" si="293"/>
        <v>#N/A</v>
      </c>
      <c r="W1021" s="21" t="e">
        <f t="shared" si="302"/>
        <v>#DIV/0!</v>
      </c>
      <c r="X1021" s="28">
        <f t="shared" si="294"/>
        <v>0</v>
      </c>
      <c r="Y1021" s="28">
        <f t="shared" si="295"/>
        <v>0</v>
      </c>
      <c r="Z1021" s="45" t="e">
        <f t="shared" si="303"/>
        <v>#DIV/0!</v>
      </c>
    </row>
    <row r="1022" spans="4:26">
      <c r="D1022" s="21"/>
      <c r="E1022" s="21"/>
      <c r="G1022" s="21"/>
      <c r="H1022" s="54">
        <f t="shared" si="296"/>
        <v>0</v>
      </c>
      <c r="I1022" s="28">
        <f t="shared" si="285"/>
        <v>0</v>
      </c>
      <c r="J1022" s="45" t="e">
        <f t="shared" si="297"/>
        <v>#DIV/0!</v>
      </c>
      <c r="K1022" s="29">
        <f t="shared" si="298"/>
        <v>3</v>
      </c>
      <c r="L1022" s="29">
        <f t="shared" si="286"/>
        <v>0.27</v>
      </c>
      <c r="M1022" s="29">
        <f t="shared" si="287"/>
        <v>8.4199999999999997E-2</v>
      </c>
      <c r="N1022" s="29">
        <f t="shared" si="288"/>
        <v>12.92</v>
      </c>
      <c r="O1022" s="45" t="e">
        <f t="shared" si="299"/>
        <v>#DIV/0!</v>
      </c>
      <c r="P1022" s="28">
        <f t="shared" si="289"/>
        <v>10.989169238449415</v>
      </c>
      <c r="Q1022" s="28">
        <f t="shared" si="290"/>
        <v>15.087458954343088</v>
      </c>
      <c r="R1022" s="45" t="e">
        <f t="shared" si="300"/>
        <v>#DIV/0!</v>
      </c>
      <c r="S1022" s="29">
        <f t="shared" si="301"/>
        <v>3</v>
      </c>
      <c r="T1022" s="29" t="e">
        <f t="shared" si="291"/>
        <v>#N/A</v>
      </c>
      <c r="U1022" s="29" t="e">
        <f t="shared" si="292"/>
        <v>#N/A</v>
      </c>
      <c r="V1022" s="29" t="e">
        <f t="shared" si="293"/>
        <v>#N/A</v>
      </c>
      <c r="W1022" s="21" t="e">
        <f t="shared" si="302"/>
        <v>#DIV/0!</v>
      </c>
      <c r="X1022" s="28">
        <f t="shared" si="294"/>
        <v>0</v>
      </c>
      <c r="Y1022" s="28">
        <f t="shared" si="295"/>
        <v>0</v>
      </c>
      <c r="Z1022" s="45" t="e">
        <f t="shared" si="303"/>
        <v>#DIV/0!</v>
      </c>
    </row>
    <row r="1023" spans="4:26">
      <c r="D1023" s="21"/>
      <c r="E1023" s="21"/>
      <c r="G1023" s="21"/>
      <c r="H1023" s="54">
        <f t="shared" si="296"/>
        <v>0</v>
      </c>
      <c r="I1023" s="28">
        <f t="shared" si="285"/>
        <v>0</v>
      </c>
      <c r="J1023" s="45" t="e">
        <f t="shared" si="297"/>
        <v>#DIV/0!</v>
      </c>
      <c r="K1023" s="29">
        <f t="shared" si="298"/>
        <v>3</v>
      </c>
      <c r="L1023" s="29">
        <f t="shared" si="286"/>
        <v>0.27</v>
      </c>
      <c r="M1023" s="29">
        <f t="shared" si="287"/>
        <v>8.4199999999999997E-2</v>
      </c>
      <c r="N1023" s="29">
        <f t="shared" si="288"/>
        <v>12.92</v>
      </c>
      <c r="O1023" s="45" t="e">
        <f t="shared" si="299"/>
        <v>#DIV/0!</v>
      </c>
      <c r="P1023" s="28">
        <f t="shared" si="289"/>
        <v>10.989169238449415</v>
      </c>
      <c r="Q1023" s="28">
        <f t="shared" si="290"/>
        <v>15.087458954343088</v>
      </c>
      <c r="R1023" s="45" t="e">
        <f t="shared" si="300"/>
        <v>#DIV/0!</v>
      </c>
      <c r="S1023" s="29">
        <f t="shared" si="301"/>
        <v>3</v>
      </c>
      <c r="T1023" s="29" t="e">
        <f t="shared" si="291"/>
        <v>#N/A</v>
      </c>
      <c r="U1023" s="29" t="e">
        <f t="shared" si="292"/>
        <v>#N/A</v>
      </c>
      <c r="V1023" s="29" t="e">
        <f t="shared" si="293"/>
        <v>#N/A</v>
      </c>
      <c r="W1023" s="21" t="e">
        <f t="shared" si="302"/>
        <v>#DIV/0!</v>
      </c>
      <c r="X1023" s="28">
        <f t="shared" si="294"/>
        <v>0</v>
      </c>
      <c r="Y1023" s="28">
        <f t="shared" si="295"/>
        <v>0</v>
      </c>
      <c r="Z1023" s="45" t="e">
        <f t="shared" si="303"/>
        <v>#DIV/0!</v>
      </c>
    </row>
    <row r="1024" spans="4:26">
      <c r="D1024" s="21"/>
      <c r="E1024" s="21"/>
      <c r="G1024" s="21"/>
      <c r="H1024" s="54">
        <f t="shared" si="296"/>
        <v>0</v>
      </c>
      <c r="I1024" s="28">
        <f t="shared" si="285"/>
        <v>0</v>
      </c>
      <c r="J1024" s="45" t="e">
        <f t="shared" si="297"/>
        <v>#DIV/0!</v>
      </c>
      <c r="K1024" s="29">
        <f t="shared" si="298"/>
        <v>3</v>
      </c>
      <c r="L1024" s="29">
        <f t="shared" si="286"/>
        <v>0.27</v>
      </c>
      <c r="M1024" s="29">
        <f t="shared" si="287"/>
        <v>8.4199999999999997E-2</v>
      </c>
      <c r="N1024" s="29">
        <f t="shared" si="288"/>
        <v>12.92</v>
      </c>
      <c r="O1024" s="45" t="e">
        <f t="shared" si="299"/>
        <v>#DIV/0!</v>
      </c>
      <c r="P1024" s="28">
        <f t="shared" si="289"/>
        <v>10.989169238449415</v>
      </c>
      <c r="Q1024" s="28">
        <f t="shared" si="290"/>
        <v>15.087458954343088</v>
      </c>
      <c r="R1024" s="45" t="e">
        <f t="shared" si="300"/>
        <v>#DIV/0!</v>
      </c>
      <c r="S1024" s="29">
        <f t="shared" si="301"/>
        <v>3</v>
      </c>
      <c r="T1024" s="29" t="e">
        <f t="shared" si="291"/>
        <v>#N/A</v>
      </c>
      <c r="U1024" s="29" t="e">
        <f t="shared" si="292"/>
        <v>#N/A</v>
      </c>
      <c r="V1024" s="29" t="e">
        <f t="shared" si="293"/>
        <v>#N/A</v>
      </c>
      <c r="W1024" s="21" t="e">
        <f t="shared" si="302"/>
        <v>#DIV/0!</v>
      </c>
      <c r="X1024" s="28">
        <f t="shared" si="294"/>
        <v>0</v>
      </c>
      <c r="Y1024" s="28">
        <f t="shared" si="295"/>
        <v>0</v>
      </c>
      <c r="Z1024" s="45" t="e">
        <f t="shared" si="303"/>
        <v>#DIV/0!</v>
      </c>
    </row>
    <row r="1025" spans="4:26">
      <c r="D1025" s="21"/>
      <c r="E1025" s="21"/>
      <c r="G1025" s="21"/>
      <c r="H1025" s="54">
        <f t="shared" si="296"/>
        <v>0</v>
      </c>
      <c r="I1025" s="28">
        <f t="shared" si="285"/>
        <v>0</v>
      </c>
      <c r="J1025" s="45" t="e">
        <f t="shared" si="297"/>
        <v>#DIV/0!</v>
      </c>
      <c r="K1025" s="29">
        <f t="shared" si="298"/>
        <v>3</v>
      </c>
      <c r="L1025" s="29">
        <f t="shared" si="286"/>
        <v>0.27</v>
      </c>
      <c r="M1025" s="29">
        <f t="shared" si="287"/>
        <v>8.4199999999999997E-2</v>
      </c>
      <c r="N1025" s="29">
        <f t="shared" si="288"/>
        <v>12.92</v>
      </c>
      <c r="O1025" s="45" t="e">
        <f t="shared" si="299"/>
        <v>#DIV/0!</v>
      </c>
      <c r="P1025" s="28">
        <f t="shared" si="289"/>
        <v>10.989169238449415</v>
      </c>
      <c r="Q1025" s="28">
        <f t="shared" si="290"/>
        <v>15.087458954343088</v>
      </c>
      <c r="R1025" s="45" t="e">
        <f t="shared" si="300"/>
        <v>#DIV/0!</v>
      </c>
      <c r="S1025" s="29">
        <f t="shared" si="301"/>
        <v>3</v>
      </c>
      <c r="T1025" s="29" t="e">
        <f t="shared" si="291"/>
        <v>#N/A</v>
      </c>
      <c r="U1025" s="29" t="e">
        <f t="shared" si="292"/>
        <v>#N/A</v>
      </c>
      <c r="V1025" s="29" t="e">
        <f t="shared" si="293"/>
        <v>#N/A</v>
      </c>
      <c r="W1025" s="21" t="e">
        <f t="shared" si="302"/>
        <v>#DIV/0!</v>
      </c>
      <c r="X1025" s="28">
        <f t="shared" si="294"/>
        <v>0</v>
      </c>
      <c r="Y1025" s="28">
        <f t="shared" si="295"/>
        <v>0</v>
      </c>
      <c r="Z1025" s="45" t="e">
        <f t="shared" si="303"/>
        <v>#DIV/0!</v>
      </c>
    </row>
    <row r="1026" spans="4:26">
      <c r="D1026" s="21"/>
      <c r="E1026" s="21"/>
      <c r="G1026" s="21"/>
      <c r="H1026" s="54">
        <f t="shared" si="296"/>
        <v>0</v>
      </c>
      <c r="I1026" s="28">
        <f t="shared" si="285"/>
        <v>0</v>
      </c>
      <c r="J1026" s="45" t="e">
        <f t="shared" si="297"/>
        <v>#DIV/0!</v>
      </c>
      <c r="K1026" s="29">
        <f t="shared" si="298"/>
        <v>3</v>
      </c>
      <c r="L1026" s="29">
        <f t="shared" si="286"/>
        <v>0.27</v>
      </c>
      <c r="M1026" s="29">
        <f t="shared" si="287"/>
        <v>8.4199999999999997E-2</v>
      </c>
      <c r="N1026" s="29">
        <f t="shared" si="288"/>
        <v>12.92</v>
      </c>
      <c r="O1026" s="45" t="e">
        <f t="shared" si="299"/>
        <v>#DIV/0!</v>
      </c>
      <c r="P1026" s="28">
        <f t="shared" si="289"/>
        <v>10.989169238449415</v>
      </c>
      <c r="Q1026" s="28">
        <f t="shared" si="290"/>
        <v>15.087458954343088</v>
      </c>
      <c r="R1026" s="45" t="e">
        <f t="shared" si="300"/>
        <v>#DIV/0!</v>
      </c>
      <c r="S1026" s="29">
        <f t="shared" si="301"/>
        <v>3</v>
      </c>
      <c r="T1026" s="29" t="e">
        <f t="shared" si="291"/>
        <v>#N/A</v>
      </c>
      <c r="U1026" s="29" t="e">
        <f t="shared" si="292"/>
        <v>#N/A</v>
      </c>
      <c r="V1026" s="29" t="e">
        <f t="shared" si="293"/>
        <v>#N/A</v>
      </c>
      <c r="W1026" s="21" t="e">
        <f t="shared" si="302"/>
        <v>#DIV/0!</v>
      </c>
      <c r="X1026" s="28">
        <f t="shared" si="294"/>
        <v>0</v>
      </c>
      <c r="Y1026" s="28">
        <f t="shared" si="295"/>
        <v>0</v>
      </c>
      <c r="Z1026" s="45" t="e">
        <f t="shared" si="303"/>
        <v>#DIV/0!</v>
      </c>
    </row>
    <row r="1027" spans="4:26">
      <c r="D1027" s="21"/>
      <c r="E1027" s="21"/>
      <c r="G1027" s="21"/>
      <c r="H1027" s="54">
        <f t="shared" si="296"/>
        <v>0</v>
      </c>
      <c r="I1027" s="28">
        <f t="shared" si="285"/>
        <v>0</v>
      </c>
      <c r="J1027" s="45" t="e">
        <f t="shared" si="297"/>
        <v>#DIV/0!</v>
      </c>
      <c r="K1027" s="29">
        <f t="shared" si="298"/>
        <v>3</v>
      </c>
      <c r="L1027" s="29">
        <f t="shared" si="286"/>
        <v>0.27</v>
      </c>
      <c r="M1027" s="29">
        <f t="shared" si="287"/>
        <v>8.4199999999999997E-2</v>
      </c>
      <c r="N1027" s="29">
        <f t="shared" si="288"/>
        <v>12.92</v>
      </c>
      <c r="O1027" s="45" t="e">
        <f t="shared" si="299"/>
        <v>#DIV/0!</v>
      </c>
      <c r="P1027" s="28">
        <f t="shared" si="289"/>
        <v>10.989169238449415</v>
      </c>
      <c r="Q1027" s="28">
        <f t="shared" si="290"/>
        <v>15.087458954343088</v>
      </c>
      <c r="R1027" s="45" t="e">
        <f t="shared" si="300"/>
        <v>#DIV/0!</v>
      </c>
      <c r="S1027" s="29">
        <f t="shared" si="301"/>
        <v>3</v>
      </c>
      <c r="T1027" s="29" t="e">
        <f t="shared" si="291"/>
        <v>#N/A</v>
      </c>
      <c r="U1027" s="29" t="e">
        <f t="shared" si="292"/>
        <v>#N/A</v>
      </c>
      <c r="V1027" s="29" t="e">
        <f t="shared" si="293"/>
        <v>#N/A</v>
      </c>
      <c r="W1027" s="21" t="e">
        <f t="shared" si="302"/>
        <v>#DIV/0!</v>
      </c>
      <c r="X1027" s="28">
        <f t="shared" si="294"/>
        <v>0</v>
      </c>
      <c r="Y1027" s="28">
        <f t="shared" si="295"/>
        <v>0</v>
      </c>
      <c r="Z1027" s="45" t="e">
        <f t="shared" si="303"/>
        <v>#DIV/0!</v>
      </c>
    </row>
    <row r="1028" spans="4:26">
      <c r="D1028" s="21"/>
      <c r="E1028" s="21"/>
      <c r="G1028" s="21"/>
      <c r="H1028" s="54">
        <f t="shared" si="296"/>
        <v>0</v>
      </c>
      <c r="I1028" s="28">
        <f t="shared" si="285"/>
        <v>0</v>
      </c>
      <c r="J1028" s="45" t="e">
        <f t="shared" si="297"/>
        <v>#DIV/0!</v>
      </c>
      <c r="K1028" s="29">
        <f t="shared" si="298"/>
        <v>3</v>
      </c>
      <c r="L1028" s="29">
        <f t="shared" si="286"/>
        <v>0.27</v>
      </c>
      <c r="M1028" s="29">
        <f t="shared" si="287"/>
        <v>8.4199999999999997E-2</v>
      </c>
      <c r="N1028" s="29">
        <f t="shared" si="288"/>
        <v>12.92</v>
      </c>
      <c r="O1028" s="45" t="e">
        <f t="shared" si="299"/>
        <v>#DIV/0!</v>
      </c>
      <c r="P1028" s="28">
        <f t="shared" si="289"/>
        <v>10.989169238449415</v>
      </c>
      <c r="Q1028" s="28">
        <f t="shared" si="290"/>
        <v>15.087458954343088</v>
      </c>
      <c r="R1028" s="45" t="e">
        <f t="shared" si="300"/>
        <v>#DIV/0!</v>
      </c>
      <c r="S1028" s="29">
        <f t="shared" si="301"/>
        <v>3</v>
      </c>
      <c r="T1028" s="29" t="e">
        <f t="shared" si="291"/>
        <v>#N/A</v>
      </c>
      <c r="U1028" s="29" t="e">
        <f t="shared" si="292"/>
        <v>#N/A</v>
      </c>
      <c r="V1028" s="29" t="e">
        <f t="shared" si="293"/>
        <v>#N/A</v>
      </c>
      <c r="W1028" s="21" t="e">
        <f t="shared" si="302"/>
        <v>#DIV/0!</v>
      </c>
      <c r="X1028" s="28">
        <f t="shared" si="294"/>
        <v>0</v>
      </c>
      <c r="Y1028" s="28">
        <f t="shared" si="295"/>
        <v>0</v>
      </c>
      <c r="Z1028" s="45" t="e">
        <f t="shared" si="303"/>
        <v>#DIV/0!</v>
      </c>
    </row>
    <row r="1029" spans="4:26">
      <c r="D1029" s="21"/>
      <c r="E1029" s="21"/>
      <c r="G1029" s="21"/>
      <c r="H1029" s="54">
        <f t="shared" si="296"/>
        <v>0</v>
      </c>
      <c r="I1029" s="28">
        <f t="shared" si="285"/>
        <v>0</v>
      </c>
      <c r="J1029" s="45" t="e">
        <f t="shared" si="297"/>
        <v>#DIV/0!</v>
      </c>
      <c r="K1029" s="29">
        <f t="shared" si="298"/>
        <v>3</v>
      </c>
      <c r="L1029" s="29">
        <f t="shared" si="286"/>
        <v>0.27</v>
      </c>
      <c r="M1029" s="29">
        <f t="shared" si="287"/>
        <v>8.4199999999999997E-2</v>
      </c>
      <c r="N1029" s="29">
        <f t="shared" si="288"/>
        <v>12.92</v>
      </c>
      <c r="O1029" s="45" t="e">
        <f t="shared" si="299"/>
        <v>#DIV/0!</v>
      </c>
      <c r="P1029" s="28">
        <f t="shared" si="289"/>
        <v>10.989169238449415</v>
      </c>
      <c r="Q1029" s="28">
        <f t="shared" si="290"/>
        <v>15.087458954343088</v>
      </c>
      <c r="R1029" s="45" t="e">
        <f t="shared" si="300"/>
        <v>#DIV/0!</v>
      </c>
      <c r="S1029" s="29">
        <f t="shared" si="301"/>
        <v>3</v>
      </c>
      <c r="T1029" s="29" t="e">
        <f t="shared" si="291"/>
        <v>#N/A</v>
      </c>
      <c r="U1029" s="29" t="e">
        <f t="shared" si="292"/>
        <v>#N/A</v>
      </c>
      <c r="V1029" s="29" t="e">
        <f t="shared" si="293"/>
        <v>#N/A</v>
      </c>
      <c r="W1029" s="21" t="e">
        <f t="shared" si="302"/>
        <v>#DIV/0!</v>
      </c>
      <c r="X1029" s="28">
        <f t="shared" si="294"/>
        <v>0</v>
      </c>
      <c r="Y1029" s="28">
        <f t="shared" si="295"/>
        <v>0</v>
      </c>
      <c r="Z1029" s="45" t="e">
        <f t="shared" si="303"/>
        <v>#DIV/0!</v>
      </c>
    </row>
    <row r="1030" spans="4:26">
      <c r="D1030" s="21"/>
      <c r="E1030" s="21"/>
      <c r="G1030" s="21"/>
      <c r="H1030" s="54">
        <f t="shared" si="296"/>
        <v>0</v>
      </c>
      <c r="I1030" s="28">
        <f t="shared" si="285"/>
        <v>0</v>
      </c>
      <c r="J1030" s="45" t="e">
        <f t="shared" si="297"/>
        <v>#DIV/0!</v>
      </c>
      <c r="K1030" s="29">
        <f t="shared" si="298"/>
        <v>3</v>
      </c>
      <c r="L1030" s="29">
        <f t="shared" si="286"/>
        <v>0.27</v>
      </c>
      <c r="M1030" s="29">
        <f t="shared" si="287"/>
        <v>8.4199999999999997E-2</v>
      </c>
      <c r="N1030" s="29">
        <f t="shared" si="288"/>
        <v>12.92</v>
      </c>
      <c r="O1030" s="45" t="e">
        <f t="shared" si="299"/>
        <v>#DIV/0!</v>
      </c>
      <c r="P1030" s="28">
        <f t="shared" si="289"/>
        <v>10.989169238449415</v>
      </c>
      <c r="Q1030" s="28">
        <f t="shared" si="290"/>
        <v>15.087458954343088</v>
      </c>
      <c r="R1030" s="45" t="e">
        <f t="shared" si="300"/>
        <v>#DIV/0!</v>
      </c>
      <c r="S1030" s="29">
        <f t="shared" si="301"/>
        <v>3</v>
      </c>
      <c r="T1030" s="29" t="e">
        <f t="shared" si="291"/>
        <v>#N/A</v>
      </c>
      <c r="U1030" s="29" t="e">
        <f t="shared" si="292"/>
        <v>#N/A</v>
      </c>
      <c r="V1030" s="29" t="e">
        <f t="shared" si="293"/>
        <v>#N/A</v>
      </c>
      <c r="W1030" s="21" t="e">
        <f t="shared" si="302"/>
        <v>#DIV/0!</v>
      </c>
      <c r="X1030" s="28">
        <f t="shared" si="294"/>
        <v>0</v>
      </c>
      <c r="Y1030" s="28">
        <f t="shared" si="295"/>
        <v>0</v>
      </c>
      <c r="Z1030" s="45" t="e">
        <f t="shared" si="303"/>
        <v>#DIV/0!</v>
      </c>
    </row>
    <row r="1031" spans="4:26">
      <c r="D1031" s="21"/>
      <c r="H1031" s="54">
        <f t="shared" si="296"/>
        <v>0</v>
      </c>
      <c r="I1031" s="28">
        <f t="shared" ref="I1031:I1094" si="304">MROUND(H1031,0.5)</f>
        <v>0</v>
      </c>
      <c r="J1031" s="45" t="e">
        <f t="shared" si="297"/>
        <v>#DIV/0!</v>
      </c>
      <c r="K1031" s="29">
        <f t="shared" si="298"/>
        <v>3</v>
      </c>
      <c r="L1031" s="29">
        <f t="shared" ref="L1031:L1094" si="305">VLOOKUP(I1031,TableRefFR,2+K1031)</f>
        <v>0.27</v>
      </c>
      <c r="M1031" s="29">
        <f t="shared" ref="M1031:M1094" si="306">VLOOKUP(I1031,TableRefFR,3+K1031)</f>
        <v>8.4199999999999997E-2</v>
      </c>
      <c r="N1031" s="29">
        <f t="shared" ref="N1031:N1094" si="307">VLOOKUP(I1031,TableRefFR,4+K1031)</f>
        <v>12.92</v>
      </c>
      <c r="O1031" s="45" t="e">
        <f t="shared" si="299"/>
        <v>#DIV/0!</v>
      </c>
      <c r="P1031" s="28">
        <f t="shared" ref="P1031:P1094" si="308">VLOOKUP(I1031,CorpFR,2+K1031)</f>
        <v>10.989169238449415</v>
      </c>
      <c r="Q1031" s="28">
        <f t="shared" ref="Q1031:Q1094" si="309">VLOOKUP(I1031,CorpFR,3+K1031)</f>
        <v>15.087458954343088</v>
      </c>
      <c r="R1031" s="45" t="e">
        <f t="shared" si="300"/>
        <v>#DIV/0!</v>
      </c>
      <c r="S1031" s="29">
        <f t="shared" si="301"/>
        <v>3</v>
      </c>
      <c r="T1031" s="29" t="e">
        <f t="shared" ref="T1031:T1094" si="310">VLOOKUP(I1031,TableRefIOTF,2+S1031)</f>
        <v>#N/A</v>
      </c>
      <c r="U1031" s="29" t="e">
        <f t="shared" ref="U1031:U1094" si="311">VLOOKUP(I1031,TableRefIOTF,3+S1031)</f>
        <v>#N/A</v>
      </c>
      <c r="V1031" s="29" t="e">
        <f t="shared" ref="V1031:V1094" si="312">VLOOKUP(I1031,TableRefIOTF,4+S1031)</f>
        <v>#N/A</v>
      </c>
      <c r="W1031" s="21" t="e">
        <f t="shared" si="302"/>
        <v>#DIV/0!</v>
      </c>
      <c r="X1031" s="28">
        <f t="shared" ref="X1031:X1094" si="313">VLOOKUP(I1031,CorpIOTF,2+S1031)</f>
        <v>0</v>
      </c>
      <c r="Y1031" s="28">
        <f t="shared" ref="Y1031:Y1094" si="314">VLOOKUP(I1031,CorpIOTF,3+S1031)</f>
        <v>0</v>
      </c>
      <c r="Z1031" s="45" t="e">
        <f t="shared" si="303"/>
        <v>#DIV/0!</v>
      </c>
    </row>
    <row r="1032" spans="4:26">
      <c r="D1032" s="21"/>
      <c r="E1032" s="21"/>
      <c r="G1032" s="21"/>
      <c r="H1032" s="54">
        <f t="shared" ref="H1032:H1095" si="315">DATEDIF(B1032,F1032,"d")/365.25</f>
        <v>0</v>
      </c>
      <c r="I1032" s="28">
        <f t="shared" si="304"/>
        <v>0</v>
      </c>
      <c r="J1032" s="45" t="e">
        <f t="shared" ref="J1032:J1095" si="316">(D1032/(E1032*E1032))*10000</f>
        <v>#DIV/0!</v>
      </c>
      <c r="K1032" s="29">
        <f t="shared" ref="K1032:K1095" si="317">IF(OR(C1032=1),0,3)</f>
        <v>3</v>
      </c>
      <c r="L1032" s="29">
        <f t="shared" si="305"/>
        <v>0.27</v>
      </c>
      <c r="M1032" s="29">
        <f t="shared" si="306"/>
        <v>8.4199999999999997E-2</v>
      </c>
      <c r="N1032" s="29">
        <f t="shared" si="307"/>
        <v>12.92</v>
      </c>
      <c r="O1032" s="45" t="e">
        <f t="shared" ref="O1032:O1095" si="318">(((J1032/N1032)^L1032)-1)/(L1032*M1032)</f>
        <v>#DIV/0!</v>
      </c>
      <c r="P1032" s="28">
        <f t="shared" si="308"/>
        <v>10.989169238449415</v>
      </c>
      <c r="Q1032" s="28">
        <f t="shared" si="309"/>
        <v>15.087458954343088</v>
      </c>
      <c r="R1032" s="45" t="e">
        <f t="shared" ref="R1032:R1095" si="319">IF(J1032&gt;Q1032,"surpoids",IF(J1032&lt;P1032,"ins. Pondérale","corpulence normale"))</f>
        <v>#DIV/0!</v>
      </c>
      <c r="S1032" s="29">
        <f t="shared" ref="S1032:S1095" si="320">IF(OR(C1032=1),0,3)</f>
        <v>3</v>
      </c>
      <c r="T1032" s="29" t="e">
        <f t="shared" si="310"/>
        <v>#N/A</v>
      </c>
      <c r="U1032" s="29" t="e">
        <f t="shared" si="311"/>
        <v>#N/A</v>
      </c>
      <c r="V1032" s="29" t="e">
        <f t="shared" si="312"/>
        <v>#N/A</v>
      </c>
      <c r="W1032" s="21" t="e">
        <f t="shared" ref="W1032:W1095" si="321">(((J1032/V1032)^T1032)-1)/(T1032*U1032)</f>
        <v>#DIV/0!</v>
      </c>
      <c r="X1032" s="28">
        <f t="shared" si="313"/>
        <v>0</v>
      </c>
      <c r="Y1032" s="28">
        <f t="shared" si="314"/>
        <v>0</v>
      </c>
      <c r="Z1032" s="45" t="e">
        <f t="shared" ref="Z1032:Z1095" si="322">IF(J1032&gt;Y1032,"obésité",IF(J1032&gt;X1032,"surpoids","pas de surpoids ni d'obésité"))</f>
        <v>#DIV/0!</v>
      </c>
    </row>
    <row r="1033" spans="4:26">
      <c r="D1033" s="21"/>
      <c r="E1033" s="21"/>
      <c r="G1033" s="21"/>
      <c r="H1033" s="54">
        <f t="shared" si="315"/>
        <v>0</v>
      </c>
      <c r="I1033" s="28">
        <f t="shared" si="304"/>
        <v>0</v>
      </c>
      <c r="J1033" s="45" t="e">
        <f t="shared" si="316"/>
        <v>#DIV/0!</v>
      </c>
      <c r="K1033" s="29">
        <f t="shared" si="317"/>
        <v>3</v>
      </c>
      <c r="L1033" s="29">
        <f t="shared" si="305"/>
        <v>0.27</v>
      </c>
      <c r="M1033" s="29">
        <f t="shared" si="306"/>
        <v>8.4199999999999997E-2</v>
      </c>
      <c r="N1033" s="29">
        <f t="shared" si="307"/>
        <v>12.92</v>
      </c>
      <c r="O1033" s="45" t="e">
        <f t="shared" si="318"/>
        <v>#DIV/0!</v>
      </c>
      <c r="P1033" s="28">
        <f t="shared" si="308"/>
        <v>10.989169238449415</v>
      </c>
      <c r="Q1033" s="28">
        <f t="shared" si="309"/>
        <v>15.087458954343088</v>
      </c>
      <c r="R1033" s="45" t="e">
        <f t="shared" si="319"/>
        <v>#DIV/0!</v>
      </c>
      <c r="S1033" s="29">
        <f t="shared" si="320"/>
        <v>3</v>
      </c>
      <c r="T1033" s="29" t="e">
        <f t="shared" si="310"/>
        <v>#N/A</v>
      </c>
      <c r="U1033" s="29" t="e">
        <f t="shared" si="311"/>
        <v>#N/A</v>
      </c>
      <c r="V1033" s="29" t="e">
        <f t="shared" si="312"/>
        <v>#N/A</v>
      </c>
      <c r="W1033" s="21" t="e">
        <f t="shared" si="321"/>
        <v>#DIV/0!</v>
      </c>
      <c r="X1033" s="28">
        <f t="shared" si="313"/>
        <v>0</v>
      </c>
      <c r="Y1033" s="28">
        <f t="shared" si="314"/>
        <v>0</v>
      </c>
      <c r="Z1033" s="45" t="e">
        <f t="shared" si="322"/>
        <v>#DIV/0!</v>
      </c>
    </row>
    <row r="1034" spans="4:26">
      <c r="D1034" s="21"/>
      <c r="E1034" s="21"/>
      <c r="G1034" s="21"/>
      <c r="H1034" s="54">
        <f t="shared" si="315"/>
        <v>0</v>
      </c>
      <c r="I1034" s="28">
        <f t="shared" si="304"/>
        <v>0</v>
      </c>
      <c r="J1034" s="45" t="e">
        <f t="shared" si="316"/>
        <v>#DIV/0!</v>
      </c>
      <c r="K1034" s="29">
        <f t="shared" si="317"/>
        <v>3</v>
      </c>
      <c r="L1034" s="29">
        <f t="shared" si="305"/>
        <v>0.27</v>
      </c>
      <c r="M1034" s="29">
        <f t="shared" si="306"/>
        <v>8.4199999999999997E-2</v>
      </c>
      <c r="N1034" s="29">
        <f t="shared" si="307"/>
        <v>12.92</v>
      </c>
      <c r="O1034" s="45" t="e">
        <f t="shared" si="318"/>
        <v>#DIV/0!</v>
      </c>
      <c r="P1034" s="28">
        <f t="shared" si="308"/>
        <v>10.989169238449415</v>
      </c>
      <c r="Q1034" s="28">
        <f t="shared" si="309"/>
        <v>15.087458954343088</v>
      </c>
      <c r="R1034" s="45" t="e">
        <f t="shared" si="319"/>
        <v>#DIV/0!</v>
      </c>
      <c r="S1034" s="29">
        <f t="shared" si="320"/>
        <v>3</v>
      </c>
      <c r="T1034" s="29" t="e">
        <f t="shared" si="310"/>
        <v>#N/A</v>
      </c>
      <c r="U1034" s="29" t="e">
        <f t="shared" si="311"/>
        <v>#N/A</v>
      </c>
      <c r="V1034" s="29" t="e">
        <f t="shared" si="312"/>
        <v>#N/A</v>
      </c>
      <c r="W1034" s="21" t="e">
        <f t="shared" si="321"/>
        <v>#DIV/0!</v>
      </c>
      <c r="X1034" s="28">
        <f t="shared" si="313"/>
        <v>0</v>
      </c>
      <c r="Y1034" s="28">
        <f t="shared" si="314"/>
        <v>0</v>
      </c>
      <c r="Z1034" s="45" t="e">
        <f t="shared" si="322"/>
        <v>#DIV/0!</v>
      </c>
    </row>
    <row r="1035" spans="4:26">
      <c r="D1035" s="21"/>
      <c r="E1035" s="21"/>
      <c r="G1035" s="21"/>
      <c r="H1035" s="54">
        <f t="shared" si="315"/>
        <v>0</v>
      </c>
      <c r="I1035" s="28">
        <f t="shared" si="304"/>
        <v>0</v>
      </c>
      <c r="J1035" s="45" t="e">
        <f t="shared" si="316"/>
        <v>#DIV/0!</v>
      </c>
      <c r="K1035" s="29">
        <f t="shared" si="317"/>
        <v>3</v>
      </c>
      <c r="L1035" s="29">
        <f t="shared" si="305"/>
        <v>0.27</v>
      </c>
      <c r="M1035" s="29">
        <f t="shared" si="306"/>
        <v>8.4199999999999997E-2</v>
      </c>
      <c r="N1035" s="29">
        <f t="shared" si="307"/>
        <v>12.92</v>
      </c>
      <c r="O1035" s="45" t="e">
        <f t="shared" si="318"/>
        <v>#DIV/0!</v>
      </c>
      <c r="P1035" s="28">
        <f t="shared" si="308"/>
        <v>10.989169238449415</v>
      </c>
      <c r="Q1035" s="28">
        <f t="shared" si="309"/>
        <v>15.087458954343088</v>
      </c>
      <c r="R1035" s="45" t="e">
        <f t="shared" si="319"/>
        <v>#DIV/0!</v>
      </c>
      <c r="S1035" s="29">
        <f t="shared" si="320"/>
        <v>3</v>
      </c>
      <c r="T1035" s="29" t="e">
        <f t="shared" si="310"/>
        <v>#N/A</v>
      </c>
      <c r="U1035" s="29" t="e">
        <f t="shared" si="311"/>
        <v>#N/A</v>
      </c>
      <c r="V1035" s="29" t="e">
        <f t="shared" si="312"/>
        <v>#N/A</v>
      </c>
      <c r="W1035" s="21" t="e">
        <f t="shared" si="321"/>
        <v>#DIV/0!</v>
      </c>
      <c r="X1035" s="28">
        <f t="shared" si="313"/>
        <v>0</v>
      </c>
      <c r="Y1035" s="28">
        <f t="shared" si="314"/>
        <v>0</v>
      </c>
      <c r="Z1035" s="45" t="e">
        <f t="shared" si="322"/>
        <v>#DIV/0!</v>
      </c>
    </row>
    <row r="1036" spans="4:26">
      <c r="D1036" s="21"/>
      <c r="E1036" s="21"/>
      <c r="G1036" s="21"/>
      <c r="H1036" s="54">
        <f t="shared" si="315"/>
        <v>0</v>
      </c>
      <c r="I1036" s="28">
        <f t="shared" si="304"/>
        <v>0</v>
      </c>
      <c r="J1036" s="45" t="e">
        <f t="shared" si="316"/>
        <v>#DIV/0!</v>
      </c>
      <c r="K1036" s="29">
        <f t="shared" si="317"/>
        <v>3</v>
      </c>
      <c r="L1036" s="29">
        <f t="shared" si="305"/>
        <v>0.27</v>
      </c>
      <c r="M1036" s="29">
        <f t="shared" si="306"/>
        <v>8.4199999999999997E-2</v>
      </c>
      <c r="N1036" s="29">
        <f t="shared" si="307"/>
        <v>12.92</v>
      </c>
      <c r="O1036" s="45" t="e">
        <f t="shared" si="318"/>
        <v>#DIV/0!</v>
      </c>
      <c r="P1036" s="28">
        <f t="shared" si="308"/>
        <v>10.989169238449415</v>
      </c>
      <c r="Q1036" s="28">
        <f t="shared" si="309"/>
        <v>15.087458954343088</v>
      </c>
      <c r="R1036" s="45" t="e">
        <f t="shared" si="319"/>
        <v>#DIV/0!</v>
      </c>
      <c r="S1036" s="29">
        <f t="shared" si="320"/>
        <v>3</v>
      </c>
      <c r="T1036" s="29" t="e">
        <f t="shared" si="310"/>
        <v>#N/A</v>
      </c>
      <c r="U1036" s="29" t="e">
        <f t="shared" si="311"/>
        <v>#N/A</v>
      </c>
      <c r="V1036" s="29" t="e">
        <f t="shared" si="312"/>
        <v>#N/A</v>
      </c>
      <c r="W1036" s="21" t="e">
        <f t="shared" si="321"/>
        <v>#DIV/0!</v>
      </c>
      <c r="X1036" s="28">
        <f t="shared" si="313"/>
        <v>0</v>
      </c>
      <c r="Y1036" s="28">
        <f t="shared" si="314"/>
        <v>0</v>
      </c>
      <c r="Z1036" s="45" t="e">
        <f t="shared" si="322"/>
        <v>#DIV/0!</v>
      </c>
    </row>
    <row r="1037" spans="4:26">
      <c r="D1037" s="21"/>
      <c r="E1037" s="21"/>
      <c r="G1037" s="21"/>
      <c r="H1037" s="54">
        <f t="shared" si="315"/>
        <v>0</v>
      </c>
      <c r="I1037" s="28">
        <f t="shared" si="304"/>
        <v>0</v>
      </c>
      <c r="J1037" s="45" t="e">
        <f t="shared" si="316"/>
        <v>#DIV/0!</v>
      </c>
      <c r="K1037" s="29">
        <f t="shared" si="317"/>
        <v>3</v>
      </c>
      <c r="L1037" s="29">
        <f t="shared" si="305"/>
        <v>0.27</v>
      </c>
      <c r="M1037" s="29">
        <f t="shared" si="306"/>
        <v>8.4199999999999997E-2</v>
      </c>
      <c r="N1037" s="29">
        <f t="shared" si="307"/>
        <v>12.92</v>
      </c>
      <c r="O1037" s="45" t="e">
        <f t="shared" si="318"/>
        <v>#DIV/0!</v>
      </c>
      <c r="P1037" s="28">
        <f t="shared" si="308"/>
        <v>10.989169238449415</v>
      </c>
      <c r="Q1037" s="28">
        <f t="shared" si="309"/>
        <v>15.087458954343088</v>
      </c>
      <c r="R1037" s="45" t="e">
        <f t="shared" si="319"/>
        <v>#DIV/0!</v>
      </c>
      <c r="S1037" s="29">
        <f t="shared" si="320"/>
        <v>3</v>
      </c>
      <c r="T1037" s="29" t="e">
        <f t="shared" si="310"/>
        <v>#N/A</v>
      </c>
      <c r="U1037" s="29" t="e">
        <f t="shared" si="311"/>
        <v>#N/A</v>
      </c>
      <c r="V1037" s="29" t="e">
        <f t="shared" si="312"/>
        <v>#N/A</v>
      </c>
      <c r="W1037" s="21" t="e">
        <f t="shared" si="321"/>
        <v>#DIV/0!</v>
      </c>
      <c r="X1037" s="28">
        <f t="shared" si="313"/>
        <v>0</v>
      </c>
      <c r="Y1037" s="28">
        <f t="shared" si="314"/>
        <v>0</v>
      </c>
      <c r="Z1037" s="45" t="e">
        <f t="shared" si="322"/>
        <v>#DIV/0!</v>
      </c>
    </row>
    <row r="1038" spans="4:26">
      <c r="D1038" s="21"/>
      <c r="E1038" s="21"/>
      <c r="G1038" s="21"/>
      <c r="H1038" s="54">
        <f t="shared" si="315"/>
        <v>0</v>
      </c>
      <c r="I1038" s="28">
        <f t="shared" si="304"/>
        <v>0</v>
      </c>
      <c r="J1038" s="45" t="e">
        <f t="shared" si="316"/>
        <v>#DIV/0!</v>
      </c>
      <c r="K1038" s="29">
        <f t="shared" si="317"/>
        <v>3</v>
      </c>
      <c r="L1038" s="29">
        <f t="shared" si="305"/>
        <v>0.27</v>
      </c>
      <c r="M1038" s="29">
        <f t="shared" si="306"/>
        <v>8.4199999999999997E-2</v>
      </c>
      <c r="N1038" s="29">
        <f t="shared" si="307"/>
        <v>12.92</v>
      </c>
      <c r="O1038" s="45" t="e">
        <f t="shared" si="318"/>
        <v>#DIV/0!</v>
      </c>
      <c r="P1038" s="28">
        <f t="shared" si="308"/>
        <v>10.989169238449415</v>
      </c>
      <c r="Q1038" s="28">
        <f t="shared" si="309"/>
        <v>15.087458954343088</v>
      </c>
      <c r="R1038" s="45" t="e">
        <f t="shared" si="319"/>
        <v>#DIV/0!</v>
      </c>
      <c r="S1038" s="29">
        <f t="shared" si="320"/>
        <v>3</v>
      </c>
      <c r="T1038" s="29" t="e">
        <f t="shared" si="310"/>
        <v>#N/A</v>
      </c>
      <c r="U1038" s="29" t="e">
        <f t="shared" si="311"/>
        <v>#N/A</v>
      </c>
      <c r="V1038" s="29" t="e">
        <f t="shared" si="312"/>
        <v>#N/A</v>
      </c>
      <c r="W1038" s="21" t="e">
        <f t="shared" si="321"/>
        <v>#DIV/0!</v>
      </c>
      <c r="X1038" s="28">
        <f t="shared" si="313"/>
        <v>0</v>
      </c>
      <c r="Y1038" s="28">
        <f t="shared" si="314"/>
        <v>0</v>
      </c>
      <c r="Z1038" s="45" t="e">
        <f t="shared" si="322"/>
        <v>#DIV/0!</v>
      </c>
    </row>
    <row r="1039" spans="4:26">
      <c r="D1039" s="21"/>
      <c r="E1039" s="21"/>
      <c r="G1039" s="21"/>
      <c r="H1039" s="54">
        <f t="shared" si="315"/>
        <v>0</v>
      </c>
      <c r="I1039" s="28">
        <f t="shared" si="304"/>
        <v>0</v>
      </c>
      <c r="J1039" s="45" t="e">
        <f t="shared" si="316"/>
        <v>#DIV/0!</v>
      </c>
      <c r="K1039" s="29">
        <f t="shared" si="317"/>
        <v>3</v>
      </c>
      <c r="L1039" s="29">
        <f t="shared" si="305"/>
        <v>0.27</v>
      </c>
      <c r="M1039" s="29">
        <f t="shared" si="306"/>
        <v>8.4199999999999997E-2</v>
      </c>
      <c r="N1039" s="29">
        <f t="shared" si="307"/>
        <v>12.92</v>
      </c>
      <c r="O1039" s="45" t="e">
        <f t="shared" si="318"/>
        <v>#DIV/0!</v>
      </c>
      <c r="P1039" s="28">
        <f t="shared" si="308"/>
        <v>10.989169238449415</v>
      </c>
      <c r="Q1039" s="28">
        <f t="shared" si="309"/>
        <v>15.087458954343088</v>
      </c>
      <c r="R1039" s="45" t="e">
        <f t="shared" si="319"/>
        <v>#DIV/0!</v>
      </c>
      <c r="S1039" s="29">
        <f t="shared" si="320"/>
        <v>3</v>
      </c>
      <c r="T1039" s="29" t="e">
        <f t="shared" si="310"/>
        <v>#N/A</v>
      </c>
      <c r="U1039" s="29" t="e">
        <f t="shared" si="311"/>
        <v>#N/A</v>
      </c>
      <c r="V1039" s="29" t="e">
        <f t="shared" si="312"/>
        <v>#N/A</v>
      </c>
      <c r="W1039" s="21" t="e">
        <f t="shared" si="321"/>
        <v>#DIV/0!</v>
      </c>
      <c r="X1039" s="28">
        <f t="shared" si="313"/>
        <v>0</v>
      </c>
      <c r="Y1039" s="28">
        <f t="shared" si="314"/>
        <v>0</v>
      </c>
      <c r="Z1039" s="45" t="e">
        <f t="shared" si="322"/>
        <v>#DIV/0!</v>
      </c>
    </row>
    <row r="1040" spans="4:26">
      <c r="D1040" s="21"/>
      <c r="E1040" s="21"/>
      <c r="G1040" s="21"/>
      <c r="H1040" s="54">
        <f t="shared" si="315"/>
        <v>0</v>
      </c>
      <c r="I1040" s="28">
        <f t="shared" si="304"/>
        <v>0</v>
      </c>
      <c r="J1040" s="45" t="e">
        <f t="shared" si="316"/>
        <v>#DIV/0!</v>
      </c>
      <c r="K1040" s="29">
        <f t="shared" si="317"/>
        <v>3</v>
      </c>
      <c r="L1040" s="29">
        <f t="shared" si="305"/>
        <v>0.27</v>
      </c>
      <c r="M1040" s="29">
        <f t="shared" si="306"/>
        <v>8.4199999999999997E-2</v>
      </c>
      <c r="N1040" s="29">
        <f t="shared" si="307"/>
        <v>12.92</v>
      </c>
      <c r="O1040" s="45" t="e">
        <f t="shared" si="318"/>
        <v>#DIV/0!</v>
      </c>
      <c r="P1040" s="28">
        <f t="shared" si="308"/>
        <v>10.989169238449415</v>
      </c>
      <c r="Q1040" s="28">
        <f t="shared" si="309"/>
        <v>15.087458954343088</v>
      </c>
      <c r="R1040" s="45" t="e">
        <f t="shared" si="319"/>
        <v>#DIV/0!</v>
      </c>
      <c r="S1040" s="29">
        <f t="shared" si="320"/>
        <v>3</v>
      </c>
      <c r="T1040" s="29" t="e">
        <f t="shared" si="310"/>
        <v>#N/A</v>
      </c>
      <c r="U1040" s="29" t="e">
        <f t="shared" si="311"/>
        <v>#N/A</v>
      </c>
      <c r="V1040" s="29" t="e">
        <f t="shared" si="312"/>
        <v>#N/A</v>
      </c>
      <c r="W1040" s="21" t="e">
        <f t="shared" si="321"/>
        <v>#DIV/0!</v>
      </c>
      <c r="X1040" s="28">
        <f t="shared" si="313"/>
        <v>0</v>
      </c>
      <c r="Y1040" s="28">
        <f t="shared" si="314"/>
        <v>0</v>
      </c>
      <c r="Z1040" s="45" t="e">
        <f t="shared" si="322"/>
        <v>#DIV/0!</v>
      </c>
    </row>
    <row r="1041" spans="4:26">
      <c r="D1041" s="21"/>
      <c r="E1041" s="21"/>
      <c r="G1041" s="21"/>
      <c r="H1041" s="54">
        <f t="shared" si="315"/>
        <v>0</v>
      </c>
      <c r="I1041" s="28">
        <f t="shared" si="304"/>
        <v>0</v>
      </c>
      <c r="J1041" s="45" t="e">
        <f t="shared" si="316"/>
        <v>#DIV/0!</v>
      </c>
      <c r="K1041" s="29">
        <f t="shared" si="317"/>
        <v>3</v>
      </c>
      <c r="L1041" s="29">
        <f t="shared" si="305"/>
        <v>0.27</v>
      </c>
      <c r="M1041" s="29">
        <f t="shared" si="306"/>
        <v>8.4199999999999997E-2</v>
      </c>
      <c r="N1041" s="29">
        <f t="shared" si="307"/>
        <v>12.92</v>
      </c>
      <c r="O1041" s="45" t="e">
        <f t="shared" si="318"/>
        <v>#DIV/0!</v>
      </c>
      <c r="P1041" s="28">
        <f t="shared" si="308"/>
        <v>10.989169238449415</v>
      </c>
      <c r="Q1041" s="28">
        <f t="shared" si="309"/>
        <v>15.087458954343088</v>
      </c>
      <c r="R1041" s="45" t="e">
        <f t="shared" si="319"/>
        <v>#DIV/0!</v>
      </c>
      <c r="S1041" s="29">
        <f t="shared" si="320"/>
        <v>3</v>
      </c>
      <c r="T1041" s="29" t="e">
        <f t="shared" si="310"/>
        <v>#N/A</v>
      </c>
      <c r="U1041" s="29" t="e">
        <f t="shared" si="311"/>
        <v>#N/A</v>
      </c>
      <c r="V1041" s="29" t="e">
        <f t="shared" si="312"/>
        <v>#N/A</v>
      </c>
      <c r="W1041" s="21" t="e">
        <f t="shared" si="321"/>
        <v>#DIV/0!</v>
      </c>
      <c r="X1041" s="28">
        <f t="shared" si="313"/>
        <v>0</v>
      </c>
      <c r="Y1041" s="28">
        <f t="shared" si="314"/>
        <v>0</v>
      </c>
      <c r="Z1041" s="45" t="e">
        <f t="shared" si="322"/>
        <v>#DIV/0!</v>
      </c>
    </row>
    <row r="1042" spans="4:26">
      <c r="D1042" s="21"/>
      <c r="E1042" s="21"/>
      <c r="G1042" s="21"/>
      <c r="H1042" s="54">
        <f t="shared" si="315"/>
        <v>0</v>
      </c>
      <c r="I1042" s="28">
        <f t="shared" si="304"/>
        <v>0</v>
      </c>
      <c r="J1042" s="45" t="e">
        <f t="shared" si="316"/>
        <v>#DIV/0!</v>
      </c>
      <c r="K1042" s="29">
        <f t="shared" si="317"/>
        <v>3</v>
      </c>
      <c r="L1042" s="29">
        <f t="shared" si="305"/>
        <v>0.27</v>
      </c>
      <c r="M1042" s="29">
        <f t="shared" si="306"/>
        <v>8.4199999999999997E-2</v>
      </c>
      <c r="N1042" s="29">
        <f t="shared" si="307"/>
        <v>12.92</v>
      </c>
      <c r="O1042" s="45" t="e">
        <f t="shared" si="318"/>
        <v>#DIV/0!</v>
      </c>
      <c r="P1042" s="28">
        <f t="shared" si="308"/>
        <v>10.989169238449415</v>
      </c>
      <c r="Q1042" s="28">
        <f t="shared" si="309"/>
        <v>15.087458954343088</v>
      </c>
      <c r="R1042" s="45" t="e">
        <f t="shared" si="319"/>
        <v>#DIV/0!</v>
      </c>
      <c r="S1042" s="29">
        <f t="shared" si="320"/>
        <v>3</v>
      </c>
      <c r="T1042" s="29" t="e">
        <f t="shared" si="310"/>
        <v>#N/A</v>
      </c>
      <c r="U1042" s="29" t="e">
        <f t="shared" si="311"/>
        <v>#N/A</v>
      </c>
      <c r="V1042" s="29" t="e">
        <f t="shared" si="312"/>
        <v>#N/A</v>
      </c>
      <c r="W1042" s="21" t="e">
        <f t="shared" si="321"/>
        <v>#DIV/0!</v>
      </c>
      <c r="X1042" s="28">
        <f t="shared" si="313"/>
        <v>0</v>
      </c>
      <c r="Y1042" s="28">
        <f t="shared" si="314"/>
        <v>0</v>
      </c>
      <c r="Z1042" s="45" t="e">
        <f t="shared" si="322"/>
        <v>#DIV/0!</v>
      </c>
    </row>
    <row r="1043" spans="4:26">
      <c r="D1043" s="21"/>
      <c r="E1043" s="21"/>
      <c r="G1043" s="21"/>
      <c r="H1043" s="54">
        <f t="shared" si="315"/>
        <v>0</v>
      </c>
      <c r="I1043" s="28">
        <f t="shared" si="304"/>
        <v>0</v>
      </c>
      <c r="J1043" s="45" t="e">
        <f t="shared" si="316"/>
        <v>#DIV/0!</v>
      </c>
      <c r="K1043" s="29">
        <f t="shared" si="317"/>
        <v>3</v>
      </c>
      <c r="L1043" s="29">
        <f t="shared" si="305"/>
        <v>0.27</v>
      </c>
      <c r="M1043" s="29">
        <f t="shared" si="306"/>
        <v>8.4199999999999997E-2</v>
      </c>
      <c r="N1043" s="29">
        <f t="shared" si="307"/>
        <v>12.92</v>
      </c>
      <c r="O1043" s="45" t="e">
        <f t="shared" si="318"/>
        <v>#DIV/0!</v>
      </c>
      <c r="P1043" s="28">
        <f t="shared" si="308"/>
        <v>10.989169238449415</v>
      </c>
      <c r="Q1043" s="28">
        <f t="shared" si="309"/>
        <v>15.087458954343088</v>
      </c>
      <c r="R1043" s="45" t="e">
        <f t="shared" si="319"/>
        <v>#DIV/0!</v>
      </c>
      <c r="S1043" s="29">
        <f t="shared" si="320"/>
        <v>3</v>
      </c>
      <c r="T1043" s="29" t="e">
        <f t="shared" si="310"/>
        <v>#N/A</v>
      </c>
      <c r="U1043" s="29" t="e">
        <f t="shared" si="311"/>
        <v>#N/A</v>
      </c>
      <c r="V1043" s="29" t="e">
        <f t="shared" si="312"/>
        <v>#N/A</v>
      </c>
      <c r="W1043" s="21" t="e">
        <f t="shared" si="321"/>
        <v>#DIV/0!</v>
      </c>
      <c r="X1043" s="28">
        <f t="shared" si="313"/>
        <v>0</v>
      </c>
      <c r="Y1043" s="28">
        <f t="shared" si="314"/>
        <v>0</v>
      </c>
      <c r="Z1043" s="45" t="e">
        <f t="shared" si="322"/>
        <v>#DIV/0!</v>
      </c>
    </row>
    <row r="1044" spans="4:26">
      <c r="D1044" s="21"/>
      <c r="E1044" s="21"/>
      <c r="G1044" s="21"/>
      <c r="H1044" s="54">
        <f t="shared" si="315"/>
        <v>0</v>
      </c>
      <c r="I1044" s="28">
        <f t="shared" si="304"/>
        <v>0</v>
      </c>
      <c r="J1044" s="45" t="e">
        <f t="shared" si="316"/>
        <v>#DIV/0!</v>
      </c>
      <c r="K1044" s="29">
        <f t="shared" si="317"/>
        <v>3</v>
      </c>
      <c r="L1044" s="29">
        <f t="shared" si="305"/>
        <v>0.27</v>
      </c>
      <c r="M1044" s="29">
        <f t="shared" si="306"/>
        <v>8.4199999999999997E-2</v>
      </c>
      <c r="N1044" s="29">
        <f t="shared" si="307"/>
        <v>12.92</v>
      </c>
      <c r="O1044" s="45" t="e">
        <f t="shared" si="318"/>
        <v>#DIV/0!</v>
      </c>
      <c r="P1044" s="28">
        <f t="shared" si="308"/>
        <v>10.989169238449415</v>
      </c>
      <c r="Q1044" s="28">
        <f t="shared" si="309"/>
        <v>15.087458954343088</v>
      </c>
      <c r="R1044" s="45" t="e">
        <f t="shared" si="319"/>
        <v>#DIV/0!</v>
      </c>
      <c r="S1044" s="29">
        <f t="shared" si="320"/>
        <v>3</v>
      </c>
      <c r="T1044" s="29" t="e">
        <f t="shared" si="310"/>
        <v>#N/A</v>
      </c>
      <c r="U1044" s="29" t="e">
        <f t="shared" si="311"/>
        <v>#N/A</v>
      </c>
      <c r="V1044" s="29" t="e">
        <f t="shared" si="312"/>
        <v>#N/A</v>
      </c>
      <c r="W1044" s="21" t="e">
        <f t="shared" si="321"/>
        <v>#DIV/0!</v>
      </c>
      <c r="X1044" s="28">
        <f t="shared" si="313"/>
        <v>0</v>
      </c>
      <c r="Y1044" s="28">
        <f t="shared" si="314"/>
        <v>0</v>
      </c>
      <c r="Z1044" s="45" t="e">
        <f t="shared" si="322"/>
        <v>#DIV/0!</v>
      </c>
    </row>
    <row r="1045" spans="4:26">
      <c r="D1045" s="21"/>
      <c r="E1045" s="21"/>
      <c r="G1045" s="21"/>
      <c r="H1045" s="54">
        <f t="shared" si="315"/>
        <v>0</v>
      </c>
      <c r="I1045" s="28">
        <f t="shared" si="304"/>
        <v>0</v>
      </c>
      <c r="J1045" s="45" t="e">
        <f t="shared" si="316"/>
        <v>#DIV/0!</v>
      </c>
      <c r="K1045" s="29">
        <f t="shared" si="317"/>
        <v>3</v>
      </c>
      <c r="L1045" s="29">
        <f t="shared" si="305"/>
        <v>0.27</v>
      </c>
      <c r="M1045" s="29">
        <f t="shared" si="306"/>
        <v>8.4199999999999997E-2</v>
      </c>
      <c r="N1045" s="29">
        <f t="shared" si="307"/>
        <v>12.92</v>
      </c>
      <c r="O1045" s="45" t="e">
        <f t="shared" si="318"/>
        <v>#DIV/0!</v>
      </c>
      <c r="P1045" s="28">
        <f t="shared" si="308"/>
        <v>10.989169238449415</v>
      </c>
      <c r="Q1045" s="28">
        <f t="shared" si="309"/>
        <v>15.087458954343088</v>
      </c>
      <c r="R1045" s="45" t="e">
        <f t="shared" si="319"/>
        <v>#DIV/0!</v>
      </c>
      <c r="S1045" s="29">
        <f t="shared" si="320"/>
        <v>3</v>
      </c>
      <c r="T1045" s="29" t="e">
        <f t="shared" si="310"/>
        <v>#N/A</v>
      </c>
      <c r="U1045" s="29" t="e">
        <f t="shared" si="311"/>
        <v>#N/A</v>
      </c>
      <c r="V1045" s="29" t="e">
        <f t="shared" si="312"/>
        <v>#N/A</v>
      </c>
      <c r="W1045" s="21" t="e">
        <f t="shared" si="321"/>
        <v>#DIV/0!</v>
      </c>
      <c r="X1045" s="28">
        <f t="shared" si="313"/>
        <v>0</v>
      </c>
      <c r="Y1045" s="28">
        <f t="shared" si="314"/>
        <v>0</v>
      </c>
      <c r="Z1045" s="45" t="e">
        <f t="shared" si="322"/>
        <v>#DIV/0!</v>
      </c>
    </row>
    <row r="1046" spans="4:26">
      <c r="D1046" s="21"/>
      <c r="E1046" s="21"/>
      <c r="G1046" s="21"/>
      <c r="H1046" s="54">
        <f t="shared" si="315"/>
        <v>0</v>
      </c>
      <c r="I1046" s="28">
        <f t="shared" si="304"/>
        <v>0</v>
      </c>
      <c r="J1046" s="45" t="e">
        <f t="shared" si="316"/>
        <v>#DIV/0!</v>
      </c>
      <c r="K1046" s="29">
        <f t="shared" si="317"/>
        <v>3</v>
      </c>
      <c r="L1046" s="29">
        <f t="shared" si="305"/>
        <v>0.27</v>
      </c>
      <c r="M1046" s="29">
        <f t="shared" si="306"/>
        <v>8.4199999999999997E-2</v>
      </c>
      <c r="N1046" s="29">
        <f t="shared" si="307"/>
        <v>12.92</v>
      </c>
      <c r="O1046" s="45" t="e">
        <f t="shared" si="318"/>
        <v>#DIV/0!</v>
      </c>
      <c r="P1046" s="28">
        <f t="shared" si="308"/>
        <v>10.989169238449415</v>
      </c>
      <c r="Q1046" s="28">
        <f t="shared" si="309"/>
        <v>15.087458954343088</v>
      </c>
      <c r="R1046" s="45" t="e">
        <f t="shared" si="319"/>
        <v>#DIV/0!</v>
      </c>
      <c r="S1046" s="29">
        <f t="shared" si="320"/>
        <v>3</v>
      </c>
      <c r="T1046" s="29" t="e">
        <f t="shared" si="310"/>
        <v>#N/A</v>
      </c>
      <c r="U1046" s="29" t="e">
        <f t="shared" si="311"/>
        <v>#N/A</v>
      </c>
      <c r="V1046" s="29" t="e">
        <f t="shared" si="312"/>
        <v>#N/A</v>
      </c>
      <c r="W1046" s="21" t="e">
        <f t="shared" si="321"/>
        <v>#DIV/0!</v>
      </c>
      <c r="X1046" s="28">
        <f t="shared" si="313"/>
        <v>0</v>
      </c>
      <c r="Y1046" s="28">
        <f t="shared" si="314"/>
        <v>0</v>
      </c>
      <c r="Z1046" s="45" t="e">
        <f t="shared" si="322"/>
        <v>#DIV/0!</v>
      </c>
    </row>
    <row r="1047" spans="4:26">
      <c r="D1047" s="21"/>
      <c r="E1047" s="21"/>
      <c r="G1047" s="21"/>
      <c r="H1047" s="54">
        <f t="shared" si="315"/>
        <v>0</v>
      </c>
      <c r="I1047" s="28">
        <f t="shared" si="304"/>
        <v>0</v>
      </c>
      <c r="J1047" s="45" t="e">
        <f t="shared" si="316"/>
        <v>#DIV/0!</v>
      </c>
      <c r="K1047" s="29">
        <f t="shared" si="317"/>
        <v>3</v>
      </c>
      <c r="L1047" s="29">
        <f t="shared" si="305"/>
        <v>0.27</v>
      </c>
      <c r="M1047" s="29">
        <f t="shared" si="306"/>
        <v>8.4199999999999997E-2</v>
      </c>
      <c r="N1047" s="29">
        <f t="shared" si="307"/>
        <v>12.92</v>
      </c>
      <c r="O1047" s="45" t="e">
        <f t="shared" si="318"/>
        <v>#DIV/0!</v>
      </c>
      <c r="P1047" s="28">
        <f t="shared" si="308"/>
        <v>10.989169238449415</v>
      </c>
      <c r="Q1047" s="28">
        <f t="shared" si="309"/>
        <v>15.087458954343088</v>
      </c>
      <c r="R1047" s="45" t="e">
        <f t="shared" si="319"/>
        <v>#DIV/0!</v>
      </c>
      <c r="S1047" s="29">
        <f t="shared" si="320"/>
        <v>3</v>
      </c>
      <c r="T1047" s="29" t="e">
        <f t="shared" si="310"/>
        <v>#N/A</v>
      </c>
      <c r="U1047" s="29" t="e">
        <f t="shared" si="311"/>
        <v>#N/A</v>
      </c>
      <c r="V1047" s="29" t="e">
        <f t="shared" si="312"/>
        <v>#N/A</v>
      </c>
      <c r="W1047" s="21" t="e">
        <f t="shared" si="321"/>
        <v>#DIV/0!</v>
      </c>
      <c r="X1047" s="28">
        <f t="shared" si="313"/>
        <v>0</v>
      </c>
      <c r="Y1047" s="28">
        <f t="shared" si="314"/>
        <v>0</v>
      </c>
      <c r="Z1047" s="45" t="e">
        <f t="shared" si="322"/>
        <v>#DIV/0!</v>
      </c>
    </row>
    <row r="1048" spans="4:26">
      <c r="D1048" s="21"/>
      <c r="E1048" s="21"/>
      <c r="G1048" s="21"/>
      <c r="H1048" s="54">
        <f t="shared" si="315"/>
        <v>0</v>
      </c>
      <c r="I1048" s="28">
        <f t="shared" si="304"/>
        <v>0</v>
      </c>
      <c r="J1048" s="45" t="e">
        <f t="shared" si="316"/>
        <v>#DIV/0!</v>
      </c>
      <c r="K1048" s="29">
        <f t="shared" si="317"/>
        <v>3</v>
      </c>
      <c r="L1048" s="29">
        <f t="shared" si="305"/>
        <v>0.27</v>
      </c>
      <c r="M1048" s="29">
        <f t="shared" si="306"/>
        <v>8.4199999999999997E-2</v>
      </c>
      <c r="N1048" s="29">
        <f t="shared" si="307"/>
        <v>12.92</v>
      </c>
      <c r="O1048" s="45" t="e">
        <f t="shared" si="318"/>
        <v>#DIV/0!</v>
      </c>
      <c r="P1048" s="28">
        <f t="shared" si="308"/>
        <v>10.989169238449415</v>
      </c>
      <c r="Q1048" s="28">
        <f t="shared" si="309"/>
        <v>15.087458954343088</v>
      </c>
      <c r="R1048" s="45" t="e">
        <f t="shared" si="319"/>
        <v>#DIV/0!</v>
      </c>
      <c r="S1048" s="29">
        <f t="shared" si="320"/>
        <v>3</v>
      </c>
      <c r="T1048" s="29" t="e">
        <f t="shared" si="310"/>
        <v>#N/A</v>
      </c>
      <c r="U1048" s="29" t="e">
        <f t="shared" si="311"/>
        <v>#N/A</v>
      </c>
      <c r="V1048" s="29" t="e">
        <f t="shared" si="312"/>
        <v>#N/A</v>
      </c>
      <c r="W1048" s="21" t="e">
        <f t="shared" si="321"/>
        <v>#DIV/0!</v>
      </c>
      <c r="X1048" s="28">
        <f t="shared" si="313"/>
        <v>0</v>
      </c>
      <c r="Y1048" s="28">
        <f t="shared" si="314"/>
        <v>0</v>
      </c>
      <c r="Z1048" s="45" t="e">
        <f t="shared" si="322"/>
        <v>#DIV/0!</v>
      </c>
    </row>
    <row r="1049" spans="4:26">
      <c r="D1049" s="21"/>
      <c r="E1049" s="21"/>
      <c r="G1049" s="21"/>
      <c r="H1049" s="54">
        <f t="shared" si="315"/>
        <v>0</v>
      </c>
      <c r="I1049" s="28">
        <f t="shared" si="304"/>
        <v>0</v>
      </c>
      <c r="J1049" s="45" t="e">
        <f t="shared" si="316"/>
        <v>#DIV/0!</v>
      </c>
      <c r="K1049" s="29">
        <f t="shared" si="317"/>
        <v>3</v>
      </c>
      <c r="L1049" s="29">
        <f t="shared" si="305"/>
        <v>0.27</v>
      </c>
      <c r="M1049" s="29">
        <f t="shared" si="306"/>
        <v>8.4199999999999997E-2</v>
      </c>
      <c r="N1049" s="29">
        <f t="shared" si="307"/>
        <v>12.92</v>
      </c>
      <c r="O1049" s="45" t="e">
        <f t="shared" si="318"/>
        <v>#DIV/0!</v>
      </c>
      <c r="P1049" s="28">
        <f t="shared" si="308"/>
        <v>10.989169238449415</v>
      </c>
      <c r="Q1049" s="28">
        <f t="shared" si="309"/>
        <v>15.087458954343088</v>
      </c>
      <c r="R1049" s="45" t="e">
        <f t="shared" si="319"/>
        <v>#DIV/0!</v>
      </c>
      <c r="S1049" s="29">
        <f t="shared" si="320"/>
        <v>3</v>
      </c>
      <c r="T1049" s="29" t="e">
        <f t="shared" si="310"/>
        <v>#N/A</v>
      </c>
      <c r="U1049" s="29" t="e">
        <f t="shared" si="311"/>
        <v>#N/A</v>
      </c>
      <c r="V1049" s="29" t="e">
        <f t="shared" si="312"/>
        <v>#N/A</v>
      </c>
      <c r="W1049" s="21" t="e">
        <f t="shared" si="321"/>
        <v>#DIV/0!</v>
      </c>
      <c r="X1049" s="28">
        <f t="shared" si="313"/>
        <v>0</v>
      </c>
      <c r="Y1049" s="28">
        <f t="shared" si="314"/>
        <v>0</v>
      </c>
      <c r="Z1049" s="45" t="e">
        <f t="shared" si="322"/>
        <v>#DIV/0!</v>
      </c>
    </row>
    <row r="1050" spans="4:26">
      <c r="D1050" s="21"/>
      <c r="E1050" s="21"/>
      <c r="G1050" s="21"/>
      <c r="H1050" s="54">
        <f t="shared" si="315"/>
        <v>0</v>
      </c>
      <c r="I1050" s="28">
        <f t="shared" si="304"/>
        <v>0</v>
      </c>
      <c r="J1050" s="45" t="e">
        <f t="shared" si="316"/>
        <v>#DIV/0!</v>
      </c>
      <c r="K1050" s="29">
        <f t="shared" si="317"/>
        <v>3</v>
      </c>
      <c r="L1050" s="29">
        <f t="shared" si="305"/>
        <v>0.27</v>
      </c>
      <c r="M1050" s="29">
        <f t="shared" si="306"/>
        <v>8.4199999999999997E-2</v>
      </c>
      <c r="N1050" s="29">
        <f t="shared" si="307"/>
        <v>12.92</v>
      </c>
      <c r="O1050" s="45" t="e">
        <f t="shared" si="318"/>
        <v>#DIV/0!</v>
      </c>
      <c r="P1050" s="28">
        <f t="shared" si="308"/>
        <v>10.989169238449415</v>
      </c>
      <c r="Q1050" s="28">
        <f t="shared" si="309"/>
        <v>15.087458954343088</v>
      </c>
      <c r="R1050" s="45" t="e">
        <f t="shared" si="319"/>
        <v>#DIV/0!</v>
      </c>
      <c r="S1050" s="29">
        <f t="shared" si="320"/>
        <v>3</v>
      </c>
      <c r="T1050" s="29" t="e">
        <f t="shared" si="310"/>
        <v>#N/A</v>
      </c>
      <c r="U1050" s="29" t="e">
        <f t="shared" si="311"/>
        <v>#N/A</v>
      </c>
      <c r="V1050" s="29" t="e">
        <f t="shared" si="312"/>
        <v>#N/A</v>
      </c>
      <c r="W1050" s="21" t="e">
        <f t="shared" si="321"/>
        <v>#DIV/0!</v>
      </c>
      <c r="X1050" s="28">
        <f t="shared" si="313"/>
        <v>0</v>
      </c>
      <c r="Y1050" s="28">
        <f t="shared" si="314"/>
        <v>0</v>
      </c>
      <c r="Z1050" s="45" t="e">
        <f t="shared" si="322"/>
        <v>#DIV/0!</v>
      </c>
    </row>
    <row r="1051" spans="4:26">
      <c r="D1051" s="21"/>
      <c r="E1051" s="21"/>
      <c r="G1051" s="21"/>
      <c r="H1051" s="54">
        <f t="shared" si="315"/>
        <v>0</v>
      </c>
      <c r="I1051" s="28">
        <f t="shared" si="304"/>
        <v>0</v>
      </c>
      <c r="J1051" s="45" t="e">
        <f t="shared" si="316"/>
        <v>#DIV/0!</v>
      </c>
      <c r="K1051" s="29">
        <f t="shared" si="317"/>
        <v>3</v>
      </c>
      <c r="L1051" s="29">
        <f t="shared" si="305"/>
        <v>0.27</v>
      </c>
      <c r="M1051" s="29">
        <f t="shared" si="306"/>
        <v>8.4199999999999997E-2</v>
      </c>
      <c r="N1051" s="29">
        <f t="shared" si="307"/>
        <v>12.92</v>
      </c>
      <c r="O1051" s="45" t="e">
        <f t="shared" si="318"/>
        <v>#DIV/0!</v>
      </c>
      <c r="P1051" s="28">
        <f t="shared" si="308"/>
        <v>10.989169238449415</v>
      </c>
      <c r="Q1051" s="28">
        <f t="shared" si="309"/>
        <v>15.087458954343088</v>
      </c>
      <c r="R1051" s="45" t="e">
        <f t="shared" si="319"/>
        <v>#DIV/0!</v>
      </c>
      <c r="S1051" s="29">
        <f t="shared" si="320"/>
        <v>3</v>
      </c>
      <c r="T1051" s="29" t="e">
        <f t="shared" si="310"/>
        <v>#N/A</v>
      </c>
      <c r="U1051" s="29" t="e">
        <f t="shared" si="311"/>
        <v>#N/A</v>
      </c>
      <c r="V1051" s="29" t="e">
        <f t="shared" si="312"/>
        <v>#N/A</v>
      </c>
      <c r="W1051" s="21" t="e">
        <f t="shared" si="321"/>
        <v>#DIV/0!</v>
      </c>
      <c r="X1051" s="28">
        <f t="shared" si="313"/>
        <v>0</v>
      </c>
      <c r="Y1051" s="28">
        <f t="shared" si="314"/>
        <v>0</v>
      </c>
      <c r="Z1051" s="45" t="e">
        <f t="shared" si="322"/>
        <v>#DIV/0!</v>
      </c>
    </row>
    <row r="1052" spans="4:26">
      <c r="D1052" s="21"/>
      <c r="E1052" s="21"/>
      <c r="G1052" s="21"/>
      <c r="H1052" s="54">
        <f t="shared" si="315"/>
        <v>0</v>
      </c>
      <c r="I1052" s="28">
        <f t="shared" si="304"/>
        <v>0</v>
      </c>
      <c r="J1052" s="45" t="e">
        <f t="shared" si="316"/>
        <v>#DIV/0!</v>
      </c>
      <c r="K1052" s="29">
        <f t="shared" si="317"/>
        <v>3</v>
      </c>
      <c r="L1052" s="29">
        <f t="shared" si="305"/>
        <v>0.27</v>
      </c>
      <c r="M1052" s="29">
        <f t="shared" si="306"/>
        <v>8.4199999999999997E-2</v>
      </c>
      <c r="N1052" s="29">
        <f t="shared" si="307"/>
        <v>12.92</v>
      </c>
      <c r="O1052" s="45" t="e">
        <f t="shared" si="318"/>
        <v>#DIV/0!</v>
      </c>
      <c r="P1052" s="28">
        <f t="shared" si="308"/>
        <v>10.989169238449415</v>
      </c>
      <c r="Q1052" s="28">
        <f t="shared" si="309"/>
        <v>15.087458954343088</v>
      </c>
      <c r="R1052" s="45" t="e">
        <f t="shared" si="319"/>
        <v>#DIV/0!</v>
      </c>
      <c r="S1052" s="29">
        <f t="shared" si="320"/>
        <v>3</v>
      </c>
      <c r="T1052" s="29" t="e">
        <f t="shared" si="310"/>
        <v>#N/A</v>
      </c>
      <c r="U1052" s="29" t="e">
        <f t="shared" si="311"/>
        <v>#N/A</v>
      </c>
      <c r="V1052" s="29" t="e">
        <f t="shared" si="312"/>
        <v>#N/A</v>
      </c>
      <c r="W1052" s="21" t="e">
        <f t="shared" si="321"/>
        <v>#DIV/0!</v>
      </c>
      <c r="X1052" s="28">
        <f t="shared" si="313"/>
        <v>0</v>
      </c>
      <c r="Y1052" s="28">
        <f t="shared" si="314"/>
        <v>0</v>
      </c>
      <c r="Z1052" s="45" t="e">
        <f t="shared" si="322"/>
        <v>#DIV/0!</v>
      </c>
    </row>
    <row r="1053" spans="4:26">
      <c r="D1053" s="21"/>
      <c r="E1053" s="21"/>
      <c r="G1053" s="21"/>
      <c r="H1053" s="54">
        <f t="shared" si="315"/>
        <v>0</v>
      </c>
      <c r="I1053" s="28">
        <f t="shared" si="304"/>
        <v>0</v>
      </c>
      <c r="J1053" s="45" t="e">
        <f t="shared" si="316"/>
        <v>#DIV/0!</v>
      </c>
      <c r="K1053" s="29">
        <f t="shared" si="317"/>
        <v>3</v>
      </c>
      <c r="L1053" s="29">
        <f t="shared" si="305"/>
        <v>0.27</v>
      </c>
      <c r="M1053" s="29">
        <f t="shared" si="306"/>
        <v>8.4199999999999997E-2</v>
      </c>
      <c r="N1053" s="29">
        <f t="shared" si="307"/>
        <v>12.92</v>
      </c>
      <c r="O1053" s="45" t="e">
        <f t="shared" si="318"/>
        <v>#DIV/0!</v>
      </c>
      <c r="P1053" s="28">
        <f t="shared" si="308"/>
        <v>10.989169238449415</v>
      </c>
      <c r="Q1053" s="28">
        <f t="shared" si="309"/>
        <v>15.087458954343088</v>
      </c>
      <c r="R1053" s="45" t="e">
        <f t="shared" si="319"/>
        <v>#DIV/0!</v>
      </c>
      <c r="S1053" s="29">
        <f t="shared" si="320"/>
        <v>3</v>
      </c>
      <c r="T1053" s="29" t="e">
        <f t="shared" si="310"/>
        <v>#N/A</v>
      </c>
      <c r="U1053" s="29" t="e">
        <f t="shared" si="311"/>
        <v>#N/A</v>
      </c>
      <c r="V1053" s="29" t="e">
        <f t="shared" si="312"/>
        <v>#N/A</v>
      </c>
      <c r="W1053" s="21" t="e">
        <f t="shared" si="321"/>
        <v>#DIV/0!</v>
      </c>
      <c r="X1053" s="28">
        <f t="shared" si="313"/>
        <v>0</v>
      </c>
      <c r="Y1053" s="28">
        <f t="shared" si="314"/>
        <v>0</v>
      </c>
      <c r="Z1053" s="45" t="e">
        <f t="shared" si="322"/>
        <v>#DIV/0!</v>
      </c>
    </row>
    <row r="1054" spans="4:26">
      <c r="D1054" s="21"/>
      <c r="E1054" s="21"/>
      <c r="G1054" s="21"/>
      <c r="H1054" s="54">
        <f t="shared" si="315"/>
        <v>0</v>
      </c>
      <c r="I1054" s="28">
        <f t="shared" si="304"/>
        <v>0</v>
      </c>
      <c r="J1054" s="45" t="e">
        <f t="shared" si="316"/>
        <v>#DIV/0!</v>
      </c>
      <c r="K1054" s="29">
        <f t="shared" si="317"/>
        <v>3</v>
      </c>
      <c r="L1054" s="29">
        <f t="shared" si="305"/>
        <v>0.27</v>
      </c>
      <c r="M1054" s="29">
        <f t="shared" si="306"/>
        <v>8.4199999999999997E-2</v>
      </c>
      <c r="N1054" s="29">
        <f t="shared" si="307"/>
        <v>12.92</v>
      </c>
      <c r="O1054" s="45" t="e">
        <f t="shared" si="318"/>
        <v>#DIV/0!</v>
      </c>
      <c r="P1054" s="28">
        <f t="shared" si="308"/>
        <v>10.989169238449415</v>
      </c>
      <c r="Q1054" s="28">
        <f t="shared" si="309"/>
        <v>15.087458954343088</v>
      </c>
      <c r="R1054" s="45" t="e">
        <f t="shared" si="319"/>
        <v>#DIV/0!</v>
      </c>
      <c r="S1054" s="29">
        <f t="shared" si="320"/>
        <v>3</v>
      </c>
      <c r="T1054" s="29" t="e">
        <f t="shared" si="310"/>
        <v>#N/A</v>
      </c>
      <c r="U1054" s="29" t="e">
        <f t="shared" si="311"/>
        <v>#N/A</v>
      </c>
      <c r="V1054" s="29" t="e">
        <f t="shared" si="312"/>
        <v>#N/A</v>
      </c>
      <c r="W1054" s="21" t="e">
        <f t="shared" si="321"/>
        <v>#DIV/0!</v>
      </c>
      <c r="X1054" s="28">
        <f t="shared" si="313"/>
        <v>0</v>
      </c>
      <c r="Y1054" s="28">
        <f t="shared" si="314"/>
        <v>0</v>
      </c>
      <c r="Z1054" s="45" t="e">
        <f t="shared" si="322"/>
        <v>#DIV/0!</v>
      </c>
    </row>
    <row r="1055" spans="4:26">
      <c r="D1055" s="21"/>
      <c r="E1055" s="21"/>
      <c r="G1055" s="21"/>
      <c r="H1055" s="54">
        <f t="shared" si="315"/>
        <v>0</v>
      </c>
      <c r="I1055" s="28">
        <f t="shared" si="304"/>
        <v>0</v>
      </c>
      <c r="J1055" s="45" t="e">
        <f t="shared" si="316"/>
        <v>#DIV/0!</v>
      </c>
      <c r="K1055" s="29">
        <f t="shared" si="317"/>
        <v>3</v>
      </c>
      <c r="L1055" s="29">
        <f t="shared" si="305"/>
        <v>0.27</v>
      </c>
      <c r="M1055" s="29">
        <f t="shared" si="306"/>
        <v>8.4199999999999997E-2</v>
      </c>
      <c r="N1055" s="29">
        <f t="shared" si="307"/>
        <v>12.92</v>
      </c>
      <c r="O1055" s="45" t="e">
        <f t="shared" si="318"/>
        <v>#DIV/0!</v>
      </c>
      <c r="P1055" s="28">
        <f t="shared" si="308"/>
        <v>10.989169238449415</v>
      </c>
      <c r="Q1055" s="28">
        <f t="shared" si="309"/>
        <v>15.087458954343088</v>
      </c>
      <c r="R1055" s="45" t="e">
        <f t="shared" si="319"/>
        <v>#DIV/0!</v>
      </c>
      <c r="S1055" s="29">
        <f t="shared" si="320"/>
        <v>3</v>
      </c>
      <c r="T1055" s="29" t="e">
        <f t="shared" si="310"/>
        <v>#N/A</v>
      </c>
      <c r="U1055" s="29" t="e">
        <f t="shared" si="311"/>
        <v>#N/A</v>
      </c>
      <c r="V1055" s="29" t="e">
        <f t="shared" si="312"/>
        <v>#N/A</v>
      </c>
      <c r="W1055" s="21" t="e">
        <f t="shared" si="321"/>
        <v>#DIV/0!</v>
      </c>
      <c r="X1055" s="28">
        <f t="shared" si="313"/>
        <v>0</v>
      </c>
      <c r="Y1055" s="28">
        <f t="shared" si="314"/>
        <v>0</v>
      </c>
      <c r="Z1055" s="45" t="e">
        <f t="shared" si="322"/>
        <v>#DIV/0!</v>
      </c>
    </row>
    <row r="1056" spans="4:26">
      <c r="D1056" s="21"/>
      <c r="E1056" s="21"/>
      <c r="G1056" s="21"/>
      <c r="H1056" s="54">
        <f t="shared" si="315"/>
        <v>0</v>
      </c>
      <c r="I1056" s="28">
        <f t="shared" si="304"/>
        <v>0</v>
      </c>
      <c r="J1056" s="45" t="e">
        <f t="shared" si="316"/>
        <v>#DIV/0!</v>
      </c>
      <c r="K1056" s="29">
        <f t="shared" si="317"/>
        <v>3</v>
      </c>
      <c r="L1056" s="29">
        <f t="shared" si="305"/>
        <v>0.27</v>
      </c>
      <c r="M1056" s="29">
        <f t="shared" si="306"/>
        <v>8.4199999999999997E-2</v>
      </c>
      <c r="N1056" s="29">
        <f t="shared" si="307"/>
        <v>12.92</v>
      </c>
      <c r="O1056" s="45" t="e">
        <f t="shared" si="318"/>
        <v>#DIV/0!</v>
      </c>
      <c r="P1056" s="28">
        <f t="shared" si="308"/>
        <v>10.989169238449415</v>
      </c>
      <c r="Q1056" s="28">
        <f t="shared" si="309"/>
        <v>15.087458954343088</v>
      </c>
      <c r="R1056" s="45" t="e">
        <f t="shared" si="319"/>
        <v>#DIV/0!</v>
      </c>
      <c r="S1056" s="29">
        <f t="shared" si="320"/>
        <v>3</v>
      </c>
      <c r="T1056" s="29" t="e">
        <f t="shared" si="310"/>
        <v>#N/A</v>
      </c>
      <c r="U1056" s="29" t="e">
        <f t="shared" si="311"/>
        <v>#N/A</v>
      </c>
      <c r="V1056" s="29" t="e">
        <f t="shared" si="312"/>
        <v>#N/A</v>
      </c>
      <c r="W1056" s="21" t="e">
        <f t="shared" si="321"/>
        <v>#DIV/0!</v>
      </c>
      <c r="X1056" s="28">
        <f t="shared" si="313"/>
        <v>0</v>
      </c>
      <c r="Y1056" s="28">
        <f t="shared" si="314"/>
        <v>0</v>
      </c>
      <c r="Z1056" s="45" t="e">
        <f t="shared" si="322"/>
        <v>#DIV/0!</v>
      </c>
    </row>
    <row r="1057" spans="4:26">
      <c r="D1057" s="21"/>
      <c r="E1057" s="21"/>
      <c r="G1057" s="21"/>
      <c r="H1057" s="54">
        <f t="shared" si="315"/>
        <v>0</v>
      </c>
      <c r="I1057" s="28">
        <f t="shared" si="304"/>
        <v>0</v>
      </c>
      <c r="J1057" s="45" t="e">
        <f t="shared" si="316"/>
        <v>#DIV/0!</v>
      </c>
      <c r="K1057" s="29">
        <f t="shared" si="317"/>
        <v>3</v>
      </c>
      <c r="L1057" s="29">
        <f t="shared" si="305"/>
        <v>0.27</v>
      </c>
      <c r="M1057" s="29">
        <f t="shared" si="306"/>
        <v>8.4199999999999997E-2</v>
      </c>
      <c r="N1057" s="29">
        <f t="shared" si="307"/>
        <v>12.92</v>
      </c>
      <c r="O1057" s="45" t="e">
        <f t="shared" si="318"/>
        <v>#DIV/0!</v>
      </c>
      <c r="P1057" s="28">
        <f t="shared" si="308"/>
        <v>10.989169238449415</v>
      </c>
      <c r="Q1057" s="28">
        <f t="shared" si="309"/>
        <v>15.087458954343088</v>
      </c>
      <c r="R1057" s="45" t="e">
        <f t="shared" si="319"/>
        <v>#DIV/0!</v>
      </c>
      <c r="S1057" s="29">
        <f t="shared" si="320"/>
        <v>3</v>
      </c>
      <c r="T1057" s="29" t="e">
        <f t="shared" si="310"/>
        <v>#N/A</v>
      </c>
      <c r="U1057" s="29" t="e">
        <f t="shared" si="311"/>
        <v>#N/A</v>
      </c>
      <c r="V1057" s="29" t="e">
        <f t="shared" si="312"/>
        <v>#N/A</v>
      </c>
      <c r="W1057" s="21" t="e">
        <f t="shared" si="321"/>
        <v>#DIV/0!</v>
      </c>
      <c r="X1057" s="28">
        <f t="shared" si="313"/>
        <v>0</v>
      </c>
      <c r="Y1057" s="28">
        <f t="shared" si="314"/>
        <v>0</v>
      </c>
      <c r="Z1057" s="45" t="e">
        <f t="shared" si="322"/>
        <v>#DIV/0!</v>
      </c>
    </row>
    <row r="1058" spans="4:26">
      <c r="D1058" s="21"/>
      <c r="E1058" s="21"/>
      <c r="G1058" s="21"/>
      <c r="H1058" s="54">
        <f t="shared" si="315"/>
        <v>0</v>
      </c>
      <c r="I1058" s="28">
        <f t="shared" si="304"/>
        <v>0</v>
      </c>
      <c r="J1058" s="45" t="e">
        <f t="shared" si="316"/>
        <v>#DIV/0!</v>
      </c>
      <c r="K1058" s="29">
        <f t="shared" si="317"/>
        <v>3</v>
      </c>
      <c r="L1058" s="29">
        <f t="shared" si="305"/>
        <v>0.27</v>
      </c>
      <c r="M1058" s="29">
        <f t="shared" si="306"/>
        <v>8.4199999999999997E-2</v>
      </c>
      <c r="N1058" s="29">
        <f t="shared" si="307"/>
        <v>12.92</v>
      </c>
      <c r="O1058" s="45" t="e">
        <f t="shared" si="318"/>
        <v>#DIV/0!</v>
      </c>
      <c r="P1058" s="28">
        <f t="shared" si="308"/>
        <v>10.989169238449415</v>
      </c>
      <c r="Q1058" s="28">
        <f t="shared" si="309"/>
        <v>15.087458954343088</v>
      </c>
      <c r="R1058" s="45" t="e">
        <f t="shared" si="319"/>
        <v>#DIV/0!</v>
      </c>
      <c r="S1058" s="29">
        <f t="shared" si="320"/>
        <v>3</v>
      </c>
      <c r="T1058" s="29" t="e">
        <f t="shared" si="310"/>
        <v>#N/A</v>
      </c>
      <c r="U1058" s="29" t="e">
        <f t="shared" si="311"/>
        <v>#N/A</v>
      </c>
      <c r="V1058" s="29" t="e">
        <f t="shared" si="312"/>
        <v>#N/A</v>
      </c>
      <c r="W1058" s="21" t="e">
        <f t="shared" si="321"/>
        <v>#DIV/0!</v>
      </c>
      <c r="X1058" s="28">
        <f t="shared" si="313"/>
        <v>0</v>
      </c>
      <c r="Y1058" s="28">
        <f t="shared" si="314"/>
        <v>0</v>
      </c>
      <c r="Z1058" s="45" t="e">
        <f t="shared" si="322"/>
        <v>#DIV/0!</v>
      </c>
    </row>
    <row r="1059" spans="4:26">
      <c r="D1059" s="21"/>
      <c r="E1059" s="21"/>
      <c r="G1059" s="21"/>
      <c r="H1059" s="54">
        <f t="shared" si="315"/>
        <v>0</v>
      </c>
      <c r="I1059" s="28">
        <f t="shared" si="304"/>
        <v>0</v>
      </c>
      <c r="J1059" s="45" t="e">
        <f t="shared" si="316"/>
        <v>#DIV/0!</v>
      </c>
      <c r="K1059" s="29">
        <f t="shared" si="317"/>
        <v>3</v>
      </c>
      <c r="L1059" s="29">
        <f t="shared" si="305"/>
        <v>0.27</v>
      </c>
      <c r="M1059" s="29">
        <f t="shared" si="306"/>
        <v>8.4199999999999997E-2</v>
      </c>
      <c r="N1059" s="29">
        <f t="shared" si="307"/>
        <v>12.92</v>
      </c>
      <c r="O1059" s="45" t="e">
        <f t="shared" si="318"/>
        <v>#DIV/0!</v>
      </c>
      <c r="P1059" s="28">
        <f t="shared" si="308"/>
        <v>10.989169238449415</v>
      </c>
      <c r="Q1059" s="28">
        <f t="shared" si="309"/>
        <v>15.087458954343088</v>
      </c>
      <c r="R1059" s="45" t="e">
        <f t="shared" si="319"/>
        <v>#DIV/0!</v>
      </c>
      <c r="S1059" s="29">
        <f t="shared" si="320"/>
        <v>3</v>
      </c>
      <c r="T1059" s="29" t="e">
        <f t="shared" si="310"/>
        <v>#N/A</v>
      </c>
      <c r="U1059" s="29" t="e">
        <f t="shared" si="311"/>
        <v>#N/A</v>
      </c>
      <c r="V1059" s="29" t="e">
        <f t="shared" si="312"/>
        <v>#N/A</v>
      </c>
      <c r="W1059" s="21" t="e">
        <f t="shared" si="321"/>
        <v>#DIV/0!</v>
      </c>
      <c r="X1059" s="28">
        <f t="shared" si="313"/>
        <v>0</v>
      </c>
      <c r="Y1059" s="28">
        <f t="shared" si="314"/>
        <v>0</v>
      </c>
      <c r="Z1059" s="45" t="e">
        <f t="shared" si="322"/>
        <v>#DIV/0!</v>
      </c>
    </row>
    <row r="1060" spans="4:26">
      <c r="D1060" s="21"/>
      <c r="E1060" s="21"/>
      <c r="G1060" s="21"/>
      <c r="H1060" s="54">
        <f t="shared" si="315"/>
        <v>0</v>
      </c>
      <c r="I1060" s="28">
        <f t="shared" si="304"/>
        <v>0</v>
      </c>
      <c r="J1060" s="45" t="e">
        <f t="shared" si="316"/>
        <v>#DIV/0!</v>
      </c>
      <c r="K1060" s="29">
        <f t="shared" si="317"/>
        <v>3</v>
      </c>
      <c r="L1060" s="29">
        <f t="shared" si="305"/>
        <v>0.27</v>
      </c>
      <c r="M1060" s="29">
        <f t="shared" si="306"/>
        <v>8.4199999999999997E-2</v>
      </c>
      <c r="N1060" s="29">
        <f t="shared" si="307"/>
        <v>12.92</v>
      </c>
      <c r="O1060" s="45" t="e">
        <f t="shared" si="318"/>
        <v>#DIV/0!</v>
      </c>
      <c r="P1060" s="28">
        <f t="shared" si="308"/>
        <v>10.989169238449415</v>
      </c>
      <c r="Q1060" s="28">
        <f t="shared" si="309"/>
        <v>15.087458954343088</v>
      </c>
      <c r="R1060" s="45" t="e">
        <f t="shared" si="319"/>
        <v>#DIV/0!</v>
      </c>
      <c r="S1060" s="29">
        <f t="shared" si="320"/>
        <v>3</v>
      </c>
      <c r="T1060" s="29" t="e">
        <f t="shared" si="310"/>
        <v>#N/A</v>
      </c>
      <c r="U1060" s="29" t="e">
        <f t="shared" si="311"/>
        <v>#N/A</v>
      </c>
      <c r="V1060" s="29" t="e">
        <f t="shared" si="312"/>
        <v>#N/A</v>
      </c>
      <c r="W1060" s="21" t="e">
        <f t="shared" si="321"/>
        <v>#DIV/0!</v>
      </c>
      <c r="X1060" s="28">
        <f t="shared" si="313"/>
        <v>0</v>
      </c>
      <c r="Y1060" s="28">
        <f t="shared" si="314"/>
        <v>0</v>
      </c>
      <c r="Z1060" s="45" t="e">
        <f t="shared" si="322"/>
        <v>#DIV/0!</v>
      </c>
    </row>
    <row r="1061" spans="4:26">
      <c r="D1061" s="21"/>
      <c r="E1061" s="21"/>
      <c r="G1061" s="21"/>
      <c r="H1061" s="54">
        <f t="shared" si="315"/>
        <v>0</v>
      </c>
      <c r="I1061" s="28">
        <f t="shared" si="304"/>
        <v>0</v>
      </c>
      <c r="J1061" s="45" t="e">
        <f t="shared" si="316"/>
        <v>#DIV/0!</v>
      </c>
      <c r="K1061" s="29">
        <f t="shared" si="317"/>
        <v>3</v>
      </c>
      <c r="L1061" s="29">
        <f t="shared" si="305"/>
        <v>0.27</v>
      </c>
      <c r="M1061" s="29">
        <f t="shared" si="306"/>
        <v>8.4199999999999997E-2</v>
      </c>
      <c r="N1061" s="29">
        <f t="shared" si="307"/>
        <v>12.92</v>
      </c>
      <c r="O1061" s="45" t="e">
        <f t="shared" si="318"/>
        <v>#DIV/0!</v>
      </c>
      <c r="P1061" s="28">
        <f t="shared" si="308"/>
        <v>10.989169238449415</v>
      </c>
      <c r="Q1061" s="28">
        <f t="shared" si="309"/>
        <v>15.087458954343088</v>
      </c>
      <c r="R1061" s="45" t="e">
        <f t="shared" si="319"/>
        <v>#DIV/0!</v>
      </c>
      <c r="S1061" s="29">
        <f t="shared" si="320"/>
        <v>3</v>
      </c>
      <c r="T1061" s="29" t="e">
        <f t="shared" si="310"/>
        <v>#N/A</v>
      </c>
      <c r="U1061" s="29" t="e">
        <f t="shared" si="311"/>
        <v>#N/A</v>
      </c>
      <c r="V1061" s="29" t="e">
        <f t="shared" si="312"/>
        <v>#N/A</v>
      </c>
      <c r="W1061" s="21" t="e">
        <f t="shared" si="321"/>
        <v>#DIV/0!</v>
      </c>
      <c r="X1061" s="28">
        <f t="shared" si="313"/>
        <v>0</v>
      </c>
      <c r="Y1061" s="28">
        <f t="shared" si="314"/>
        <v>0</v>
      </c>
      <c r="Z1061" s="45" t="e">
        <f t="shared" si="322"/>
        <v>#DIV/0!</v>
      </c>
    </row>
    <row r="1062" spans="4:26">
      <c r="D1062" s="21"/>
      <c r="E1062" s="21"/>
      <c r="G1062" s="21"/>
      <c r="H1062" s="54">
        <f t="shared" si="315"/>
        <v>0</v>
      </c>
      <c r="I1062" s="28">
        <f t="shared" si="304"/>
        <v>0</v>
      </c>
      <c r="J1062" s="45" t="e">
        <f t="shared" si="316"/>
        <v>#DIV/0!</v>
      </c>
      <c r="K1062" s="29">
        <f t="shared" si="317"/>
        <v>3</v>
      </c>
      <c r="L1062" s="29">
        <f t="shared" si="305"/>
        <v>0.27</v>
      </c>
      <c r="M1062" s="29">
        <f t="shared" si="306"/>
        <v>8.4199999999999997E-2</v>
      </c>
      <c r="N1062" s="29">
        <f t="shared" si="307"/>
        <v>12.92</v>
      </c>
      <c r="O1062" s="45" t="e">
        <f t="shared" si="318"/>
        <v>#DIV/0!</v>
      </c>
      <c r="P1062" s="28">
        <f t="shared" si="308"/>
        <v>10.989169238449415</v>
      </c>
      <c r="Q1062" s="28">
        <f t="shared" si="309"/>
        <v>15.087458954343088</v>
      </c>
      <c r="R1062" s="45" t="e">
        <f t="shared" si="319"/>
        <v>#DIV/0!</v>
      </c>
      <c r="S1062" s="29">
        <f t="shared" si="320"/>
        <v>3</v>
      </c>
      <c r="T1062" s="29" t="e">
        <f t="shared" si="310"/>
        <v>#N/A</v>
      </c>
      <c r="U1062" s="29" t="e">
        <f t="shared" si="311"/>
        <v>#N/A</v>
      </c>
      <c r="V1062" s="29" t="e">
        <f t="shared" si="312"/>
        <v>#N/A</v>
      </c>
      <c r="W1062" s="21" t="e">
        <f t="shared" si="321"/>
        <v>#DIV/0!</v>
      </c>
      <c r="X1062" s="28">
        <f t="shared" si="313"/>
        <v>0</v>
      </c>
      <c r="Y1062" s="28">
        <f t="shared" si="314"/>
        <v>0</v>
      </c>
      <c r="Z1062" s="45" t="e">
        <f t="shared" si="322"/>
        <v>#DIV/0!</v>
      </c>
    </row>
    <row r="1063" spans="4:26">
      <c r="D1063" s="21"/>
      <c r="E1063" s="21"/>
      <c r="G1063" s="21"/>
      <c r="H1063" s="54">
        <f t="shared" si="315"/>
        <v>0</v>
      </c>
      <c r="I1063" s="28">
        <f t="shared" si="304"/>
        <v>0</v>
      </c>
      <c r="J1063" s="45" t="e">
        <f t="shared" si="316"/>
        <v>#DIV/0!</v>
      </c>
      <c r="K1063" s="29">
        <f t="shared" si="317"/>
        <v>3</v>
      </c>
      <c r="L1063" s="29">
        <f t="shared" si="305"/>
        <v>0.27</v>
      </c>
      <c r="M1063" s="29">
        <f t="shared" si="306"/>
        <v>8.4199999999999997E-2</v>
      </c>
      <c r="N1063" s="29">
        <f t="shared" si="307"/>
        <v>12.92</v>
      </c>
      <c r="O1063" s="45" t="e">
        <f t="shared" si="318"/>
        <v>#DIV/0!</v>
      </c>
      <c r="P1063" s="28">
        <f t="shared" si="308"/>
        <v>10.989169238449415</v>
      </c>
      <c r="Q1063" s="28">
        <f t="shared" si="309"/>
        <v>15.087458954343088</v>
      </c>
      <c r="R1063" s="45" t="e">
        <f t="shared" si="319"/>
        <v>#DIV/0!</v>
      </c>
      <c r="S1063" s="29">
        <f t="shared" si="320"/>
        <v>3</v>
      </c>
      <c r="T1063" s="29" t="e">
        <f t="shared" si="310"/>
        <v>#N/A</v>
      </c>
      <c r="U1063" s="29" t="e">
        <f t="shared" si="311"/>
        <v>#N/A</v>
      </c>
      <c r="V1063" s="29" t="e">
        <f t="shared" si="312"/>
        <v>#N/A</v>
      </c>
      <c r="W1063" s="21" t="e">
        <f t="shared" si="321"/>
        <v>#DIV/0!</v>
      </c>
      <c r="X1063" s="28">
        <f t="shared" si="313"/>
        <v>0</v>
      </c>
      <c r="Y1063" s="28">
        <f t="shared" si="314"/>
        <v>0</v>
      </c>
      <c r="Z1063" s="45" t="e">
        <f t="shared" si="322"/>
        <v>#DIV/0!</v>
      </c>
    </row>
    <row r="1064" spans="4:26">
      <c r="D1064" s="21"/>
      <c r="E1064" s="21"/>
      <c r="G1064" s="21"/>
      <c r="H1064" s="54">
        <f t="shared" si="315"/>
        <v>0</v>
      </c>
      <c r="I1064" s="28">
        <f t="shared" si="304"/>
        <v>0</v>
      </c>
      <c r="J1064" s="45" t="e">
        <f t="shared" si="316"/>
        <v>#DIV/0!</v>
      </c>
      <c r="K1064" s="29">
        <f t="shared" si="317"/>
        <v>3</v>
      </c>
      <c r="L1064" s="29">
        <f t="shared" si="305"/>
        <v>0.27</v>
      </c>
      <c r="M1064" s="29">
        <f t="shared" si="306"/>
        <v>8.4199999999999997E-2</v>
      </c>
      <c r="N1064" s="29">
        <f t="shared" si="307"/>
        <v>12.92</v>
      </c>
      <c r="O1064" s="45" t="e">
        <f t="shared" si="318"/>
        <v>#DIV/0!</v>
      </c>
      <c r="P1064" s="28">
        <f t="shared" si="308"/>
        <v>10.989169238449415</v>
      </c>
      <c r="Q1064" s="28">
        <f t="shared" si="309"/>
        <v>15.087458954343088</v>
      </c>
      <c r="R1064" s="45" t="e">
        <f t="shared" si="319"/>
        <v>#DIV/0!</v>
      </c>
      <c r="S1064" s="29">
        <f t="shared" si="320"/>
        <v>3</v>
      </c>
      <c r="T1064" s="29" t="e">
        <f t="shared" si="310"/>
        <v>#N/A</v>
      </c>
      <c r="U1064" s="29" t="e">
        <f t="shared" si="311"/>
        <v>#N/A</v>
      </c>
      <c r="V1064" s="29" t="e">
        <f t="shared" si="312"/>
        <v>#N/A</v>
      </c>
      <c r="W1064" s="21" t="e">
        <f t="shared" si="321"/>
        <v>#DIV/0!</v>
      </c>
      <c r="X1064" s="28">
        <f t="shared" si="313"/>
        <v>0</v>
      </c>
      <c r="Y1064" s="28">
        <f t="shared" si="314"/>
        <v>0</v>
      </c>
      <c r="Z1064" s="45" t="e">
        <f t="shared" si="322"/>
        <v>#DIV/0!</v>
      </c>
    </row>
    <row r="1065" spans="4:26">
      <c r="D1065" s="21"/>
      <c r="E1065" s="21"/>
      <c r="G1065" s="21"/>
      <c r="H1065" s="54">
        <f t="shared" si="315"/>
        <v>0</v>
      </c>
      <c r="I1065" s="28">
        <f t="shared" si="304"/>
        <v>0</v>
      </c>
      <c r="J1065" s="45" t="e">
        <f t="shared" si="316"/>
        <v>#DIV/0!</v>
      </c>
      <c r="K1065" s="29">
        <f t="shared" si="317"/>
        <v>3</v>
      </c>
      <c r="L1065" s="29">
        <f t="shared" si="305"/>
        <v>0.27</v>
      </c>
      <c r="M1065" s="29">
        <f t="shared" si="306"/>
        <v>8.4199999999999997E-2</v>
      </c>
      <c r="N1065" s="29">
        <f t="shared" si="307"/>
        <v>12.92</v>
      </c>
      <c r="O1065" s="45" t="e">
        <f t="shared" si="318"/>
        <v>#DIV/0!</v>
      </c>
      <c r="P1065" s="28">
        <f t="shared" si="308"/>
        <v>10.989169238449415</v>
      </c>
      <c r="Q1065" s="28">
        <f t="shared" si="309"/>
        <v>15.087458954343088</v>
      </c>
      <c r="R1065" s="45" t="e">
        <f t="shared" si="319"/>
        <v>#DIV/0!</v>
      </c>
      <c r="S1065" s="29">
        <f t="shared" si="320"/>
        <v>3</v>
      </c>
      <c r="T1065" s="29" t="e">
        <f t="shared" si="310"/>
        <v>#N/A</v>
      </c>
      <c r="U1065" s="29" t="e">
        <f t="shared" si="311"/>
        <v>#N/A</v>
      </c>
      <c r="V1065" s="29" t="e">
        <f t="shared" si="312"/>
        <v>#N/A</v>
      </c>
      <c r="W1065" s="21" t="e">
        <f t="shared" si="321"/>
        <v>#DIV/0!</v>
      </c>
      <c r="X1065" s="28">
        <f t="shared" si="313"/>
        <v>0</v>
      </c>
      <c r="Y1065" s="28">
        <f t="shared" si="314"/>
        <v>0</v>
      </c>
      <c r="Z1065" s="45" t="e">
        <f t="shared" si="322"/>
        <v>#DIV/0!</v>
      </c>
    </row>
    <row r="1066" spans="4:26">
      <c r="D1066" s="21"/>
      <c r="E1066" s="21"/>
      <c r="G1066" s="21"/>
      <c r="H1066" s="54">
        <f t="shared" si="315"/>
        <v>0</v>
      </c>
      <c r="I1066" s="28">
        <f t="shared" si="304"/>
        <v>0</v>
      </c>
      <c r="J1066" s="45" t="e">
        <f t="shared" si="316"/>
        <v>#DIV/0!</v>
      </c>
      <c r="K1066" s="29">
        <f t="shared" si="317"/>
        <v>3</v>
      </c>
      <c r="L1066" s="29">
        <f t="shared" si="305"/>
        <v>0.27</v>
      </c>
      <c r="M1066" s="29">
        <f t="shared" si="306"/>
        <v>8.4199999999999997E-2</v>
      </c>
      <c r="N1066" s="29">
        <f t="shared" si="307"/>
        <v>12.92</v>
      </c>
      <c r="O1066" s="45" t="e">
        <f t="shared" si="318"/>
        <v>#DIV/0!</v>
      </c>
      <c r="P1066" s="28">
        <f t="shared" si="308"/>
        <v>10.989169238449415</v>
      </c>
      <c r="Q1066" s="28">
        <f t="shared" si="309"/>
        <v>15.087458954343088</v>
      </c>
      <c r="R1066" s="45" t="e">
        <f t="shared" si="319"/>
        <v>#DIV/0!</v>
      </c>
      <c r="S1066" s="29">
        <f t="shared" si="320"/>
        <v>3</v>
      </c>
      <c r="T1066" s="29" t="e">
        <f t="shared" si="310"/>
        <v>#N/A</v>
      </c>
      <c r="U1066" s="29" t="e">
        <f t="shared" si="311"/>
        <v>#N/A</v>
      </c>
      <c r="V1066" s="29" t="e">
        <f t="shared" si="312"/>
        <v>#N/A</v>
      </c>
      <c r="W1066" s="21" t="e">
        <f t="shared" si="321"/>
        <v>#DIV/0!</v>
      </c>
      <c r="X1066" s="28">
        <f t="shared" si="313"/>
        <v>0</v>
      </c>
      <c r="Y1066" s="28">
        <f t="shared" si="314"/>
        <v>0</v>
      </c>
      <c r="Z1066" s="45" t="e">
        <f t="shared" si="322"/>
        <v>#DIV/0!</v>
      </c>
    </row>
    <row r="1067" spans="4:26">
      <c r="D1067" s="21"/>
      <c r="E1067" s="21"/>
      <c r="G1067" s="21"/>
      <c r="H1067" s="54">
        <f t="shared" si="315"/>
        <v>0</v>
      </c>
      <c r="I1067" s="28">
        <f t="shared" si="304"/>
        <v>0</v>
      </c>
      <c r="J1067" s="45" t="e">
        <f t="shared" si="316"/>
        <v>#DIV/0!</v>
      </c>
      <c r="K1067" s="29">
        <f t="shared" si="317"/>
        <v>3</v>
      </c>
      <c r="L1067" s="29">
        <f t="shared" si="305"/>
        <v>0.27</v>
      </c>
      <c r="M1067" s="29">
        <f t="shared" si="306"/>
        <v>8.4199999999999997E-2</v>
      </c>
      <c r="N1067" s="29">
        <f t="shared" si="307"/>
        <v>12.92</v>
      </c>
      <c r="O1067" s="45" t="e">
        <f t="shared" si="318"/>
        <v>#DIV/0!</v>
      </c>
      <c r="P1067" s="28">
        <f t="shared" si="308"/>
        <v>10.989169238449415</v>
      </c>
      <c r="Q1067" s="28">
        <f t="shared" si="309"/>
        <v>15.087458954343088</v>
      </c>
      <c r="R1067" s="45" t="e">
        <f t="shared" si="319"/>
        <v>#DIV/0!</v>
      </c>
      <c r="S1067" s="29">
        <f t="shared" si="320"/>
        <v>3</v>
      </c>
      <c r="T1067" s="29" t="e">
        <f t="shared" si="310"/>
        <v>#N/A</v>
      </c>
      <c r="U1067" s="29" t="e">
        <f t="shared" si="311"/>
        <v>#N/A</v>
      </c>
      <c r="V1067" s="29" t="e">
        <f t="shared" si="312"/>
        <v>#N/A</v>
      </c>
      <c r="W1067" s="21" t="e">
        <f t="shared" si="321"/>
        <v>#DIV/0!</v>
      </c>
      <c r="X1067" s="28">
        <f t="shared" si="313"/>
        <v>0</v>
      </c>
      <c r="Y1067" s="28">
        <f t="shared" si="314"/>
        <v>0</v>
      </c>
      <c r="Z1067" s="45" t="e">
        <f t="shared" si="322"/>
        <v>#DIV/0!</v>
      </c>
    </row>
    <row r="1068" spans="4:26">
      <c r="D1068" s="21"/>
      <c r="E1068" s="21"/>
      <c r="G1068" s="21"/>
      <c r="H1068" s="54">
        <f t="shared" si="315"/>
        <v>0</v>
      </c>
      <c r="I1068" s="28">
        <f t="shared" si="304"/>
        <v>0</v>
      </c>
      <c r="J1068" s="45" t="e">
        <f t="shared" si="316"/>
        <v>#DIV/0!</v>
      </c>
      <c r="K1068" s="29">
        <f t="shared" si="317"/>
        <v>3</v>
      </c>
      <c r="L1068" s="29">
        <f t="shared" si="305"/>
        <v>0.27</v>
      </c>
      <c r="M1068" s="29">
        <f t="shared" si="306"/>
        <v>8.4199999999999997E-2</v>
      </c>
      <c r="N1068" s="29">
        <f t="shared" si="307"/>
        <v>12.92</v>
      </c>
      <c r="O1068" s="45" t="e">
        <f t="shared" si="318"/>
        <v>#DIV/0!</v>
      </c>
      <c r="P1068" s="28">
        <f t="shared" si="308"/>
        <v>10.989169238449415</v>
      </c>
      <c r="Q1068" s="28">
        <f t="shared" si="309"/>
        <v>15.087458954343088</v>
      </c>
      <c r="R1068" s="45" t="e">
        <f t="shared" si="319"/>
        <v>#DIV/0!</v>
      </c>
      <c r="S1068" s="29">
        <f t="shared" si="320"/>
        <v>3</v>
      </c>
      <c r="T1068" s="29" t="e">
        <f t="shared" si="310"/>
        <v>#N/A</v>
      </c>
      <c r="U1068" s="29" t="e">
        <f t="shared" si="311"/>
        <v>#N/A</v>
      </c>
      <c r="V1068" s="29" t="e">
        <f t="shared" si="312"/>
        <v>#N/A</v>
      </c>
      <c r="W1068" s="21" t="e">
        <f t="shared" si="321"/>
        <v>#DIV/0!</v>
      </c>
      <c r="X1068" s="28">
        <f t="shared" si="313"/>
        <v>0</v>
      </c>
      <c r="Y1068" s="28">
        <f t="shared" si="314"/>
        <v>0</v>
      </c>
      <c r="Z1068" s="45" t="e">
        <f t="shared" si="322"/>
        <v>#DIV/0!</v>
      </c>
    </row>
    <row r="1069" spans="4:26">
      <c r="D1069" s="21"/>
      <c r="E1069" s="21"/>
      <c r="G1069" s="21"/>
      <c r="H1069" s="54">
        <f t="shared" si="315"/>
        <v>0</v>
      </c>
      <c r="I1069" s="28">
        <f t="shared" si="304"/>
        <v>0</v>
      </c>
      <c r="J1069" s="45" t="e">
        <f t="shared" si="316"/>
        <v>#DIV/0!</v>
      </c>
      <c r="K1069" s="29">
        <f t="shared" si="317"/>
        <v>3</v>
      </c>
      <c r="L1069" s="29">
        <f t="shared" si="305"/>
        <v>0.27</v>
      </c>
      <c r="M1069" s="29">
        <f t="shared" si="306"/>
        <v>8.4199999999999997E-2</v>
      </c>
      <c r="N1069" s="29">
        <f t="shared" si="307"/>
        <v>12.92</v>
      </c>
      <c r="O1069" s="45" t="e">
        <f t="shared" si="318"/>
        <v>#DIV/0!</v>
      </c>
      <c r="P1069" s="28">
        <f t="shared" si="308"/>
        <v>10.989169238449415</v>
      </c>
      <c r="Q1069" s="28">
        <f t="shared" si="309"/>
        <v>15.087458954343088</v>
      </c>
      <c r="R1069" s="45" t="e">
        <f t="shared" si="319"/>
        <v>#DIV/0!</v>
      </c>
      <c r="S1069" s="29">
        <f t="shared" si="320"/>
        <v>3</v>
      </c>
      <c r="T1069" s="29" t="e">
        <f t="shared" si="310"/>
        <v>#N/A</v>
      </c>
      <c r="U1069" s="29" t="e">
        <f t="shared" si="311"/>
        <v>#N/A</v>
      </c>
      <c r="V1069" s="29" t="e">
        <f t="shared" si="312"/>
        <v>#N/A</v>
      </c>
      <c r="W1069" s="21" t="e">
        <f t="shared" si="321"/>
        <v>#DIV/0!</v>
      </c>
      <c r="X1069" s="28">
        <f t="shared" si="313"/>
        <v>0</v>
      </c>
      <c r="Y1069" s="28">
        <f t="shared" si="314"/>
        <v>0</v>
      </c>
      <c r="Z1069" s="45" t="e">
        <f t="shared" si="322"/>
        <v>#DIV/0!</v>
      </c>
    </row>
    <row r="1070" spans="4:26">
      <c r="D1070" s="21"/>
      <c r="E1070" s="21"/>
      <c r="G1070" s="21"/>
      <c r="H1070" s="54">
        <f t="shared" si="315"/>
        <v>0</v>
      </c>
      <c r="I1070" s="28">
        <f t="shared" si="304"/>
        <v>0</v>
      </c>
      <c r="J1070" s="45" t="e">
        <f t="shared" si="316"/>
        <v>#DIV/0!</v>
      </c>
      <c r="K1070" s="29">
        <f t="shared" si="317"/>
        <v>3</v>
      </c>
      <c r="L1070" s="29">
        <f t="shared" si="305"/>
        <v>0.27</v>
      </c>
      <c r="M1070" s="29">
        <f t="shared" si="306"/>
        <v>8.4199999999999997E-2</v>
      </c>
      <c r="N1070" s="29">
        <f t="shared" si="307"/>
        <v>12.92</v>
      </c>
      <c r="O1070" s="45" t="e">
        <f t="shared" si="318"/>
        <v>#DIV/0!</v>
      </c>
      <c r="P1070" s="28">
        <f t="shared" si="308"/>
        <v>10.989169238449415</v>
      </c>
      <c r="Q1070" s="28">
        <f t="shared" si="309"/>
        <v>15.087458954343088</v>
      </c>
      <c r="R1070" s="45" t="e">
        <f t="shared" si="319"/>
        <v>#DIV/0!</v>
      </c>
      <c r="S1070" s="29">
        <f t="shared" si="320"/>
        <v>3</v>
      </c>
      <c r="T1070" s="29" t="e">
        <f t="shared" si="310"/>
        <v>#N/A</v>
      </c>
      <c r="U1070" s="29" t="e">
        <f t="shared" si="311"/>
        <v>#N/A</v>
      </c>
      <c r="V1070" s="29" t="e">
        <f t="shared" si="312"/>
        <v>#N/A</v>
      </c>
      <c r="W1070" s="21" t="e">
        <f t="shared" si="321"/>
        <v>#DIV/0!</v>
      </c>
      <c r="X1070" s="28">
        <f t="shared" si="313"/>
        <v>0</v>
      </c>
      <c r="Y1070" s="28">
        <f t="shared" si="314"/>
        <v>0</v>
      </c>
      <c r="Z1070" s="45" t="e">
        <f t="shared" si="322"/>
        <v>#DIV/0!</v>
      </c>
    </row>
    <row r="1071" spans="4:26">
      <c r="D1071" s="21"/>
      <c r="E1071" s="21"/>
      <c r="G1071" s="21"/>
      <c r="H1071" s="54">
        <f t="shared" si="315"/>
        <v>0</v>
      </c>
      <c r="I1071" s="28">
        <f t="shared" si="304"/>
        <v>0</v>
      </c>
      <c r="J1071" s="45" t="e">
        <f t="shared" si="316"/>
        <v>#DIV/0!</v>
      </c>
      <c r="K1071" s="29">
        <f t="shared" si="317"/>
        <v>3</v>
      </c>
      <c r="L1071" s="29">
        <f t="shared" si="305"/>
        <v>0.27</v>
      </c>
      <c r="M1071" s="29">
        <f t="shared" si="306"/>
        <v>8.4199999999999997E-2</v>
      </c>
      <c r="N1071" s="29">
        <f t="shared" si="307"/>
        <v>12.92</v>
      </c>
      <c r="O1071" s="45" t="e">
        <f t="shared" si="318"/>
        <v>#DIV/0!</v>
      </c>
      <c r="P1071" s="28">
        <f t="shared" si="308"/>
        <v>10.989169238449415</v>
      </c>
      <c r="Q1071" s="28">
        <f t="shared" si="309"/>
        <v>15.087458954343088</v>
      </c>
      <c r="R1071" s="45" t="e">
        <f t="shared" si="319"/>
        <v>#DIV/0!</v>
      </c>
      <c r="S1071" s="29">
        <f t="shared" si="320"/>
        <v>3</v>
      </c>
      <c r="T1071" s="29" t="e">
        <f t="shared" si="310"/>
        <v>#N/A</v>
      </c>
      <c r="U1071" s="29" t="e">
        <f t="shared" si="311"/>
        <v>#N/A</v>
      </c>
      <c r="V1071" s="29" t="e">
        <f t="shared" si="312"/>
        <v>#N/A</v>
      </c>
      <c r="W1071" s="21" t="e">
        <f t="shared" si="321"/>
        <v>#DIV/0!</v>
      </c>
      <c r="X1071" s="28">
        <f t="shared" si="313"/>
        <v>0</v>
      </c>
      <c r="Y1071" s="28">
        <f t="shared" si="314"/>
        <v>0</v>
      </c>
      <c r="Z1071" s="45" t="e">
        <f t="shared" si="322"/>
        <v>#DIV/0!</v>
      </c>
    </row>
    <row r="1072" spans="4:26">
      <c r="D1072" s="21"/>
      <c r="E1072" s="21"/>
      <c r="G1072" s="21"/>
      <c r="H1072" s="54">
        <f t="shared" si="315"/>
        <v>0</v>
      </c>
      <c r="I1072" s="28">
        <f t="shared" si="304"/>
        <v>0</v>
      </c>
      <c r="J1072" s="45" t="e">
        <f t="shared" si="316"/>
        <v>#DIV/0!</v>
      </c>
      <c r="K1072" s="29">
        <f t="shared" si="317"/>
        <v>3</v>
      </c>
      <c r="L1072" s="29">
        <f t="shared" si="305"/>
        <v>0.27</v>
      </c>
      <c r="M1072" s="29">
        <f t="shared" si="306"/>
        <v>8.4199999999999997E-2</v>
      </c>
      <c r="N1072" s="29">
        <f t="shared" si="307"/>
        <v>12.92</v>
      </c>
      <c r="O1072" s="45" t="e">
        <f t="shared" si="318"/>
        <v>#DIV/0!</v>
      </c>
      <c r="P1072" s="28">
        <f t="shared" si="308"/>
        <v>10.989169238449415</v>
      </c>
      <c r="Q1072" s="28">
        <f t="shared" si="309"/>
        <v>15.087458954343088</v>
      </c>
      <c r="R1072" s="45" t="e">
        <f t="shared" si="319"/>
        <v>#DIV/0!</v>
      </c>
      <c r="S1072" s="29">
        <f t="shared" si="320"/>
        <v>3</v>
      </c>
      <c r="T1072" s="29" t="e">
        <f t="shared" si="310"/>
        <v>#N/A</v>
      </c>
      <c r="U1072" s="29" t="e">
        <f t="shared" si="311"/>
        <v>#N/A</v>
      </c>
      <c r="V1072" s="29" t="e">
        <f t="shared" si="312"/>
        <v>#N/A</v>
      </c>
      <c r="W1072" s="21" t="e">
        <f t="shared" si="321"/>
        <v>#DIV/0!</v>
      </c>
      <c r="X1072" s="28">
        <f t="shared" si="313"/>
        <v>0</v>
      </c>
      <c r="Y1072" s="28">
        <f t="shared" si="314"/>
        <v>0</v>
      </c>
      <c r="Z1072" s="45" t="e">
        <f t="shared" si="322"/>
        <v>#DIV/0!</v>
      </c>
    </row>
    <row r="1073" spans="4:26">
      <c r="D1073" s="21"/>
      <c r="E1073" s="21"/>
      <c r="G1073" s="21"/>
      <c r="H1073" s="54">
        <f t="shared" si="315"/>
        <v>0</v>
      </c>
      <c r="I1073" s="28">
        <f t="shared" si="304"/>
        <v>0</v>
      </c>
      <c r="J1073" s="45" t="e">
        <f t="shared" si="316"/>
        <v>#DIV/0!</v>
      </c>
      <c r="K1073" s="29">
        <f t="shared" si="317"/>
        <v>3</v>
      </c>
      <c r="L1073" s="29">
        <f t="shared" si="305"/>
        <v>0.27</v>
      </c>
      <c r="M1073" s="29">
        <f t="shared" si="306"/>
        <v>8.4199999999999997E-2</v>
      </c>
      <c r="N1073" s="29">
        <f t="shared" si="307"/>
        <v>12.92</v>
      </c>
      <c r="O1073" s="45" t="e">
        <f t="shared" si="318"/>
        <v>#DIV/0!</v>
      </c>
      <c r="P1073" s="28">
        <f t="shared" si="308"/>
        <v>10.989169238449415</v>
      </c>
      <c r="Q1073" s="28">
        <f t="shared" si="309"/>
        <v>15.087458954343088</v>
      </c>
      <c r="R1073" s="45" t="e">
        <f t="shared" si="319"/>
        <v>#DIV/0!</v>
      </c>
      <c r="S1073" s="29">
        <f t="shared" si="320"/>
        <v>3</v>
      </c>
      <c r="T1073" s="29" t="e">
        <f t="shared" si="310"/>
        <v>#N/A</v>
      </c>
      <c r="U1073" s="29" t="e">
        <f t="shared" si="311"/>
        <v>#N/A</v>
      </c>
      <c r="V1073" s="29" t="e">
        <f t="shared" si="312"/>
        <v>#N/A</v>
      </c>
      <c r="W1073" s="21" t="e">
        <f t="shared" si="321"/>
        <v>#DIV/0!</v>
      </c>
      <c r="X1073" s="28">
        <f t="shared" si="313"/>
        <v>0</v>
      </c>
      <c r="Y1073" s="28">
        <f t="shared" si="314"/>
        <v>0</v>
      </c>
      <c r="Z1073" s="45" t="e">
        <f t="shared" si="322"/>
        <v>#DIV/0!</v>
      </c>
    </row>
    <row r="1074" spans="4:26">
      <c r="D1074" s="21"/>
      <c r="E1074" s="21"/>
      <c r="G1074" s="21"/>
      <c r="H1074" s="54">
        <f t="shared" si="315"/>
        <v>0</v>
      </c>
      <c r="I1074" s="28">
        <f t="shared" si="304"/>
        <v>0</v>
      </c>
      <c r="J1074" s="45" t="e">
        <f t="shared" si="316"/>
        <v>#DIV/0!</v>
      </c>
      <c r="K1074" s="29">
        <f t="shared" si="317"/>
        <v>3</v>
      </c>
      <c r="L1074" s="29">
        <f t="shared" si="305"/>
        <v>0.27</v>
      </c>
      <c r="M1074" s="29">
        <f t="shared" si="306"/>
        <v>8.4199999999999997E-2</v>
      </c>
      <c r="N1074" s="29">
        <f t="shared" si="307"/>
        <v>12.92</v>
      </c>
      <c r="O1074" s="45" t="e">
        <f t="shared" si="318"/>
        <v>#DIV/0!</v>
      </c>
      <c r="P1074" s="28">
        <f t="shared" si="308"/>
        <v>10.989169238449415</v>
      </c>
      <c r="Q1074" s="28">
        <f t="shared" si="309"/>
        <v>15.087458954343088</v>
      </c>
      <c r="R1074" s="45" t="e">
        <f t="shared" si="319"/>
        <v>#DIV/0!</v>
      </c>
      <c r="S1074" s="29">
        <f t="shared" si="320"/>
        <v>3</v>
      </c>
      <c r="T1074" s="29" t="e">
        <f t="shared" si="310"/>
        <v>#N/A</v>
      </c>
      <c r="U1074" s="29" t="e">
        <f t="shared" si="311"/>
        <v>#N/A</v>
      </c>
      <c r="V1074" s="29" t="e">
        <f t="shared" si="312"/>
        <v>#N/A</v>
      </c>
      <c r="W1074" s="21" t="e">
        <f t="shared" si="321"/>
        <v>#DIV/0!</v>
      </c>
      <c r="X1074" s="28">
        <f t="shared" si="313"/>
        <v>0</v>
      </c>
      <c r="Y1074" s="28">
        <f t="shared" si="314"/>
        <v>0</v>
      </c>
      <c r="Z1074" s="45" t="e">
        <f t="shared" si="322"/>
        <v>#DIV/0!</v>
      </c>
    </row>
    <row r="1075" spans="4:26">
      <c r="D1075" s="21"/>
      <c r="E1075" s="21"/>
      <c r="G1075" s="21"/>
      <c r="H1075" s="54">
        <f t="shared" si="315"/>
        <v>0</v>
      </c>
      <c r="I1075" s="28">
        <f t="shared" si="304"/>
        <v>0</v>
      </c>
      <c r="J1075" s="45" t="e">
        <f t="shared" si="316"/>
        <v>#DIV/0!</v>
      </c>
      <c r="K1075" s="29">
        <f t="shared" si="317"/>
        <v>3</v>
      </c>
      <c r="L1075" s="29">
        <f t="shared" si="305"/>
        <v>0.27</v>
      </c>
      <c r="M1075" s="29">
        <f t="shared" si="306"/>
        <v>8.4199999999999997E-2</v>
      </c>
      <c r="N1075" s="29">
        <f t="shared" si="307"/>
        <v>12.92</v>
      </c>
      <c r="O1075" s="45" t="e">
        <f t="shared" si="318"/>
        <v>#DIV/0!</v>
      </c>
      <c r="P1075" s="28">
        <f t="shared" si="308"/>
        <v>10.989169238449415</v>
      </c>
      <c r="Q1075" s="28">
        <f t="shared" si="309"/>
        <v>15.087458954343088</v>
      </c>
      <c r="R1075" s="45" t="e">
        <f t="shared" si="319"/>
        <v>#DIV/0!</v>
      </c>
      <c r="S1075" s="29">
        <f t="shared" si="320"/>
        <v>3</v>
      </c>
      <c r="T1075" s="29" t="e">
        <f t="shared" si="310"/>
        <v>#N/A</v>
      </c>
      <c r="U1075" s="29" t="e">
        <f t="shared" si="311"/>
        <v>#N/A</v>
      </c>
      <c r="V1075" s="29" t="e">
        <f t="shared" si="312"/>
        <v>#N/A</v>
      </c>
      <c r="W1075" s="21" t="e">
        <f t="shared" si="321"/>
        <v>#DIV/0!</v>
      </c>
      <c r="X1075" s="28">
        <f t="shared" si="313"/>
        <v>0</v>
      </c>
      <c r="Y1075" s="28">
        <f t="shared" si="314"/>
        <v>0</v>
      </c>
      <c r="Z1075" s="45" t="e">
        <f t="shared" si="322"/>
        <v>#DIV/0!</v>
      </c>
    </row>
    <row r="1076" spans="4:26">
      <c r="D1076" s="21"/>
      <c r="E1076" s="21"/>
      <c r="G1076" s="21"/>
      <c r="H1076" s="54">
        <f t="shared" si="315"/>
        <v>0</v>
      </c>
      <c r="I1076" s="28">
        <f t="shared" si="304"/>
        <v>0</v>
      </c>
      <c r="J1076" s="45" t="e">
        <f t="shared" si="316"/>
        <v>#DIV/0!</v>
      </c>
      <c r="K1076" s="29">
        <f t="shared" si="317"/>
        <v>3</v>
      </c>
      <c r="L1076" s="29">
        <f t="shared" si="305"/>
        <v>0.27</v>
      </c>
      <c r="M1076" s="29">
        <f t="shared" si="306"/>
        <v>8.4199999999999997E-2</v>
      </c>
      <c r="N1076" s="29">
        <f t="shared" si="307"/>
        <v>12.92</v>
      </c>
      <c r="O1076" s="45" t="e">
        <f t="shared" si="318"/>
        <v>#DIV/0!</v>
      </c>
      <c r="P1076" s="28">
        <f t="shared" si="308"/>
        <v>10.989169238449415</v>
      </c>
      <c r="Q1076" s="28">
        <f t="shared" si="309"/>
        <v>15.087458954343088</v>
      </c>
      <c r="R1076" s="45" t="e">
        <f t="shared" si="319"/>
        <v>#DIV/0!</v>
      </c>
      <c r="S1076" s="29">
        <f t="shared" si="320"/>
        <v>3</v>
      </c>
      <c r="T1076" s="29" t="e">
        <f t="shared" si="310"/>
        <v>#N/A</v>
      </c>
      <c r="U1076" s="29" t="e">
        <f t="shared" si="311"/>
        <v>#N/A</v>
      </c>
      <c r="V1076" s="29" t="e">
        <f t="shared" si="312"/>
        <v>#N/A</v>
      </c>
      <c r="W1076" s="21" t="e">
        <f t="shared" si="321"/>
        <v>#DIV/0!</v>
      </c>
      <c r="X1076" s="28">
        <f t="shared" si="313"/>
        <v>0</v>
      </c>
      <c r="Y1076" s="28">
        <f t="shared" si="314"/>
        <v>0</v>
      </c>
      <c r="Z1076" s="45" t="e">
        <f t="shared" si="322"/>
        <v>#DIV/0!</v>
      </c>
    </row>
    <row r="1077" spans="4:26" ht="14.4">
      <c r="D1077" s="30"/>
      <c r="E1077" s="30"/>
      <c r="F1077" s="65"/>
      <c r="G1077" s="30"/>
      <c r="H1077" s="54">
        <f t="shared" si="315"/>
        <v>0</v>
      </c>
      <c r="I1077" s="28">
        <f t="shared" si="304"/>
        <v>0</v>
      </c>
      <c r="J1077" s="45" t="e">
        <f t="shared" si="316"/>
        <v>#DIV/0!</v>
      </c>
      <c r="K1077" s="29">
        <f t="shared" si="317"/>
        <v>3</v>
      </c>
      <c r="L1077" s="29">
        <f t="shared" si="305"/>
        <v>0.27</v>
      </c>
      <c r="M1077" s="29">
        <f t="shared" si="306"/>
        <v>8.4199999999999997E-2</v>
      </c>
      <c r="N1077" s="29">
        <f t="shared" si="307"/>
        <v>12.92</v>
      </c>
      <c r="O1077" s="45" t="e">
        <f t="shared" si="318"/>
        <v>#DIV/0!</v>
      </c>
      <c r="P1077" s="28">
        <f t="shared" si="308"/>
        <v>10.989169238449415</v>
      </c>
      <c r="Q1077" s="28">
        <f t="shared" si="309"/>
        <v>15.087458954343088</v>
      </c>
      <c r="R1077" s="45" t="e">
        <f t="shared" si="319"/>
        <v>#DIV/0!</v>
      </c>
      <c r="S1077" s="29">
        <f t="shared" si="320"/>
        <v>3</v>
      </c>
      <c r="T1077" s="29" t="e">
        <f t="shared" si="310"/>
        <v>#N/A</v>
      </c>
      <c r="U1077" s="29" t="e">
        <f t="shared" si="311"/>
        <v>#N/A</v>
      </c>
      <c r="V1077" s="29" t="e">
        <f t="shared" si="312"/>
        <v>#N/A</v>
      </c>
      <c r="W1077" s="21" t="e">
        <f t="shared" si="321"/>
        <v>#DIV/0!</v>
      </c>
      <c r="X1077" s="28">
        <f t="shared" si="313"/>
        <v>0</v>
      </c>
      <c r="Y1077" s="28">
        <f t="shared" si="314"/>
        <v>0</v>
      </c>
      <c r="Z1077" s="45" t="e">
        <f t="shared" si="322"/>
        <v>#DIV/0!</v>
      </c>
    </row>
    <row r="1078" spans="4:26">
      <c r="D1078" s="21"/>
      <c r="E1078" s="21"/>
      <c r="G1078" s="21"/>
      <c r="H1078" s="54">
        <f t="shared" si="315"/>
        <v>0</v>
      </c>
      <c r="I1078" s="28">
        <f t="shared" si="304"/>
        <v>0</v>
      </c>
      <c r="J1078" s="45" t="e">
        <f t="shared" si="316"/>
        <v>#DIV/0!</v>
      </c>
      <c r="K1078" s="29">
        <f t="shared" si="317"/>
        <v>3</v>
      </c>
      <c r="L1078" s="29">
        <f t="shared" si="305"/>
        <v>0.27</v>
      </c>
      <c r="M1078" s="29">
        <f t="shared" si="306"/>
        <v>8.4199999999999997E-2</v>
      </c>
      <c r="N1078" s="29">
        <f t="shared" si="307"/>
        <v>12.92</v>
      </c>
      <c r="O1078" s="45" t="e">
        <f t="shared" si="318"/>
        <v>#DIV/0!</v>
      </c>
      <c r="P1078" s="28">
        <f t="shared" si="308"/>
        <v>10.989169238449415</v>
      </c>
      <c r="Q1078" s="28">
        <f t="shared" si="309"/>
        <v>15.087458954343088</v>
      </c>
      <c r="R1078" s="45" t="e">
        <f t="shared" si="319"/>
        <v>#DIV/0!</v>
      </c>
      <c r="S1078" s="29">
        <f t="shared" si="320"/>
        <v>3</v>
      </c>
      <c r="T1078" s="29" t="e">
        <f t="shared" si="310"/>
        <v>#N/A</v>
      </c>
      <c r="U1078" s="29" t="e">
        <f t="shared" si="311"/>
        <v>#N/A</v>
      </c>
      <c r="V1078" s="29" t="e">
        <f t="shared" si="312"/>
        <v>#N/A</v>
      </c>
      <c r="W1078" s="21" t="e">
        <f t="shared" si="321"/>
        <v>#DIV/0!</v>
      </c>
      <c r="X1078" s="28">
        <f t="shared" si="313"/>
        <v>0</v>
      </c>
      <c r="Y1078" s="28">
        <f t="shared" si="314"/>
        <v>0</v>
      </c>
      <c r="Z1078" s="45" t="e">
        <f t="shared" si="322"/>
        <v>#DIV/0!</v>
      </c>
    </row>
    <row r="1079" spans="4:26">
      <c r="D1079" s="21"/>
      <c r="E1079" s="21"/>
      <c r="G1079" s="21"/>
      <c r="H1079" s="54">
        <f t="shared" si="315"/>
        <v>0</v>
      </c>
      <c r="I1079" s="28">
        <f t="shared" si="304"/>
        <v>0</v>
      </c>
      <c r="J1079" s="45" t="e">
        <f t="shared" si="316"/>
        <v>#DIV/0!</v>
      </c>
      <c r="K1079" s="29">
        <f t="shared" si="317"/>
        <v>3</v>
      </c>
      <c r="L1079" s="29">
        <f t="shared" si="305"/>
        <v>0.27</v>
      </c>
      <c r="M1079" s="29">
        <f t="shared" si="306"/>
        <v>8.4199999999999997E-2</v>
      </c>
      <c r="N1079" s="29">
        <f t="shared" si="307"/>
        <v>12.92</v>
      </c>
      <c r="O1079" s="45" t="e">
        <f t="shared" si="318"/>
        <v>#DIV/0!</v>
      </c>
      <c r="P1079" s="28">
        <f t="shared" si="308"/>
        <v>10.989169238449415</v>
      </c>
      <c r="Q1079" s="28">
        <f t="shared" si="309"/>
        <v>15.087458954343088</v>
      </c>
      <c r="R1079" s="45" t="e">
        <f t="shared" si="319"/>
        <v>#DIV/0!</v>
      </c>
      <c r="S1079" s="29">
        <f t="shared" si="320"/>
        <v>3</v>
      </c>
      <c r="T1079" s="29" t="e">
        <f t="shared" si="310"/>
        <v>#N/A</v>
      </c>
      <c r="U1079" s="29" t="e">
        <f t="shared" si="311"/>
        <v>#N/A</v>
      </c>
      <c r="V1079" s="29" t="e">
        <f t="shared" si="312"/>
        <v>#N/A</v>
      </c>
      <c r="W1079" s="21" t="e">
        <f t="shared" si="321"/>
        <v>#DIV/0!</v>
      </c>
      <c r="X1079" s="28">
        <f t="shared" si="313"/>
        <v>0</v>
      </c>
      <c r="Y1079" s="28">
        <f t="shared" si="314"/>
        <v>0</v>
      </c>
      <c r="Z1079" s="45" t="e">
        <f t="shared" si="322"/>
        <v>#DIV/0!</v>
      </c>
    </row>
    <row r="1080" spans="4:26">
      <c r="D1080" s="21"/>
      <c r="E1080" s="21"/>
      <c r="G1080" s="21"/>
      <c r="H1080" s="54">
        <f t="shared" si="315"/>
        <v>0</v>
      </c>
      <c r="I1080" s="28">
        <f t="shared" si="304"/>
        <v>0</v>
      </c>
      <c r="J1080" s="45" t="e">
        <f t="shared" si="316"/>
        <v>#DIV/0!</v>
      </c>
      <c r="K1080" s="29">
        <f t="shared" si="317"/>
        <v>3</v>
      </c>
      <c r="L1080" s="29">
        <f t="shared" si="305"/>
        <v>0.27</v>
      </c>
      <c r="M1080" s="29">
        <f t="shared" si="306"/>
        <v>8.4199999999999997E-2</v>
      </c>
      <c r="N1080" s="29">
        <f t="shared" si="307"/>
        <v>12.92</v>
      </c>
      <c r="O1080" s="45" t="e">
        <f t="shared" si="318"/>
        <v>#DIV/0!</v>
      </c>
      <c r="P1080" s="28">
        <f t="shared" si="308"/>
        <v>10.989169238449415</v>
      </c>
      <c r="Q1080" s="28">
        <f t="shared" si="309"/>
        <v>15.087458954343088</v>
      </c>
      <c r="R1080" s="45" t="e">
        <f t="shared" si="319"/>
        <v>#DIV/0!</v>
      </c>
      <c r="S1080" s="29">
        <f t="shared" si="320"/>
        <v>3</v>
      </c>
      <c r="T1080" s="29" t="e">
        <f t="shared" si="310"/>
        <v>#N/A</v>
      </c>
      <c r="U1080" s="29" t="e">
        <f t="shared" si="311"/>
        <v>#N/A</v>
      </c>
      <c r="V1080" s="29" t="e">
        <f t="shared" si="312"/>
        <v>#N/A</v>
      </c>
      <c r="W1080" s="21" t="e">
        <f t="shared" si="321"/>
        <v>#DIV/0!</v>
      </c>
      <c r="X1080" s="28">
        <f t="shared" si="313"/>
        <v>0</v>
      </c>
      <c r="Y1080" s="28">
        <f t="shared" si="314"/>
        <v>0</v>
      </c>
      <c r="Z1080" s="45" t="e">
        <f t="shared" si="322"/>
        <v>#DIV/0!</v>
      </c>
    </row>
    <row r="1081" spans="4:26">
      <c r="D1081" s="21"/>
      <c r="E1081" s="21"/>
      <c r="G1081" s="21"/>
      <c r="H1081" s="54">
        <f t="shared" si="315"/>
        <v>0</v>
      </c>
      <c r="I1081" s="28">
        <f t="shared" si="304"/>
        <v>0</v>
      </c>
      <c r="J1081" s="45" t="e">
        <f t="shared" si="316"/>
        <v>#DIV/0!</v>
      </c>
      <c r="K1081" s="29">
        <f t="shared" si="317"/>
        <v>3</v>
      </c>
      <c r="L1081" s="29">
        <f t="shared" si="305"/>
        <v>0.27</v>
      </c>
      <c r="M1081" s="29">
        <f t="shared" si="306"/>
        <v>8.4199999999999997E-2</v>
      </c>
      <c r="N1081" s="29">
        <f t="shared" si="307"/>
        <v>12.92</v>
      </c>
      <c r="O1081" s="45" t="e">
        <f t="shared" si="318"/>
        <v>#DIV/0!</v>
      </c>
      <c r="P1081" s="28">
        <f t="shared" si="308"/>
        <v>10.989169238449415</v>
      </c>
      <c r="Q1081" s="28">
        <f t="shared" si="309"/>
        <v>15.087458954343088</v>
      </c>
      <c r="R1081" s="45" t="e">
        <f t="shared" si="319"/>
        <v>#DIV/0!</v>
      </c>
      <c r="S1081" s="29">
        <f t="shared" si="320"/>
        <v>3</v>
      </c>
      <c r="T1081" s="29" t="e">
        <f t="shared" si="310"/>
        <v>#N/A</v>
      </c>
      <c r="U1081" s="29" t="e">
        <f t="shared" si="311"/>
        <v>#N/A</v>
      </c>
      <c r="V1081" s="29" t="e">
        <f t="shared" si="312"/>
        <v>#N/A</v>
      </c>
      <c r="W1081" s="21" t="e">
        <f t="shared" si="321"/>
        <v>#DIV/0!</v>
      </c>
      <c r="X1081" s="28">
        <f t="shared" si="313"/>
        <v>0</v>
      </c>
      <c r="Y1081" s="28">
        <f t="shared" si="314"/>
        <v>0</v>
      </c>
      <c r="Z1081" s="45" t="e">
        <f t="shared" si="322"/>
        <v>#DIV/0!</v>
      </c>
    </row>
    <row r="1082" spans="4:26">
      <c r="D1082" s="21"/>
      <c r="E1082" s="21"/>
      <c r="G1082" s="21"/>
      <c r="H1082" s="54">
        <f t="shared" si="315"/>
        <v>0</v>
      </c>
      <c r="I1082" s="28">
        <f t="shared" si="304"/>
        <v>0</v>
      </c>
      <c r="J1082" s="45" t="e">
        <f t="shared" si="316"/>
        <v>#DIV/0!</v>
      </c>
      <c r="K1082" s="29">
        <f t="shared" si="317"/>
        <v>3</v>
      </c>
      <c r="L1082" s="29">
        <f t="shared" si="305"/>
        <v>0.27</v>
      </c>
      <c r="M1082" s="29">
        <f t="shared" si="306"/>
        <v>8.4199999999999997E-2</v>
      </c>
      <c r="N1082" s="29">
        <f t="shared" si="307"/>
        <v>12.92</v>
      </c>
      <c r="O1082" s="45" t="e">
        <f t="shared" si="318"/>
        <v>#DIV/0!</v>
      </c>
      <c r="P1082" s="28">
        <f t="shared" si="308"/>
        <v>10.989169238449415</v>
      </c>
      <c r="Q1082" s="28">
        <f t="shared" si="309"/>
        <v>15.087458954343088</v>
      </c>
      <c r="R1082" s="45" t="e">
        <f t="shared" si="319"/>
        <v>#DIV/0!</v>
      </c>
      <c r="S1082" s="29">
        <f t="shared" si="320"/>
        <v>3</v>
      </c>
      <c r="T1082" s="29" t="e">
        <f t="shared" si="310"/>
        <v>#N/A</v>
      </c>
      <c r="U1082" s="29" t="e">
        <f t="shared" si="311"/>
        <v>#N/A</v>
      </c>
      <c r="V1082" s="29" t="e">
        <f t="shared" si="312"/>
        <v>#N/A</v>
      </c>
      <c r="W1082" s="21" t="e">
        <f t="shared" si="321"/>
        <v>#DIV/0!</v>
      </c>
      <c r="X1082" s="28">
        <f t="shared" si="313"/>
        <v>0</v>
      </c>
      <c r="Y1082" s="28">
        <f t="shared" si="314"/>
        <v>0</v>
      </c>
      <c r="Z1082" s="45" t="e">
        <f t="shared" si="322"/>
        <v>#DIV/0!</v>
      </c>
    </row>
    <row r="1083" spans="4:26">
      <c r="D1083" s="21"/>
      <c r="E1083" s="21"/>
      <c r="G1083" s="21"/>
      <c r="H1083" s="54">
        <f t="shared" si="315"/>
        <v>0</v>
      </c>
      <c r="I1083" s="28">
        <f t="shared" si="304"/>
        <v>0</v>
      </c>
      <c r="J1083" s="45" t="e">
        <f t="shared" si="316"/>
        <v>#DIV/0!</v>
      </c>
      <c r="K1083" s="29">
        <f t="shared" si="317"/>
        <v>3</v>
      </c>
      <c r="L1083" s="29">
        <f t="shared" si="305"/>
        <v>0.27</v>
      </c>
      <c r="M1083" s="29">
        <f t="shared" si="306"/>
        <v>8.4199999999999997E-2</v>
      </c>
      <c r="N1083" s="29">
        <f t="shared" si="307"/>
        <v>12.92</v>
      </c>
      <c r="O1083" s="45" t="e">
        <f t="shared" si="318"/>
        <v>#DIV/0!</v>
      </c>
      <c r="P1083" s="28">
        <f t="shared" si="308"/>
        <v>10.989169238449415</v>
      </c>
      <c r="Q1083" s="28">
        <f t="shared" si="309"/>
        <v>15.087458954343088</v>
      </c>
      <c r="R1083" s="45" t="e">
        <f t="shared" si="319"/>
        <v>#DIV/0!</v>
      </c>
      <c r="S1083" s="29">
        <f t="shared" si="320"/>
        <v>3</v>
      </c>
      <c r="T1083" s="29" t="e">
        <f t="shared" si="310"/>
        <v>#N/A</v>
      </c>
      <c r="U1083" s="29" t="e">
        <f t="shared" si="311"/>
        <v>#N/A</v>
      </c>
      <c r="V1083" s="29" t="e">
        <f t="shared" si="312"/>
        <v>#N/A</v>
      </c>
      <c r="W1083" s="21" t="e">
        <f t="shared" si="321"/>
        <v>#DIV/0!</v>
      </c>
      <c r="X1083" s="28">
        <f t="shared" si="313"/>
        <v>0</v>
      </c>
      <c r="Y1083" s="28">
        <f t="shared" si="314"/>
        <v>0</v>
      </c>
      <c r="Z1083" s="45" t="e">
        <f t="shared" si="322"/>
        <v>#DIV/0!</v>
      </c>
    </row>
    <row r="1084" spans="4:26">
      <c r="D1084" s="21"/>
      <c r="E1084" s="21"/>
      <c r="G1084" s="21"/>
      <c r="H1084" s="54">
        <f t="shared" si="315"/>
        <v>0</v>
      </c>
      <c r="I1084" s="28">
        <f t="shared" si="304"/>
        <v>0</v>
      </c>
      <c r="J1084" s="45" t="e">
        <f t="shared" si="316"/>
        <v>#DIV/0!</v>
      </c>
      <c r="K1084" s="29">
        <f t="shared" si="317"/>
        <v>3</v>
      </c>
      <c r="L1084" s="29">
        <f t="shared" si="305"/>
        <v>0.27</v>
      </c>
      <c r="M1084" s="29">
        <f t="shared" si="306"/>
        <v>8.4199999999999997E-2</v>
      </c>
      <c r="N1084" s="29">
        <f t="shared" si="307"/>
        <v>12.92</v>
      </c>
      <c r="O1084" s="45" t="e">
        <f t="shared" si="318"/>
        <v>#DIV/0!</v>
      </c>
      <c r="P1084" s="28">
        <f t="shared" si="308"/>
        <v>10.989169238449415</v>
      </c>
      <c r="Q1084" s="28">
        <f t="shared" si="309"/>
        <v>15.087458954343088</v>
      </c>
      <c r="R1084" s="45" t="e">
        <f t="shared" si="319"/>
        <v>#DIV/0!</v>
      </c>
      <c r="S1084" s="29">
        <f t="shared" si="320"/>
        <v>3</v>
      </c>
      <c r="T1084" s="29" t="e">
        <f t="shared" si="310"/>
        <v>#N/A</v>
      </c>
      <c r="U1084" s="29" t="e">
        <f t="shared" si="311"/>
        <v>#N/A</v>
      </c>
      <c r="V1084" s="29" t="e">
        <f t="shared" si="312"/>
        <v>#N/A</v>
      </c>
      <c r="W1084" s="21" t="e">
        <f t="shared" si="321"/>
        <v>#DIV/0!</v>
      </c>
      <c r="X1084" s="28">
        <f t="shared" si="313"/>
        <v>0</v>
      </c>
      <c r="Y1084" s="28">
        <f t="shared" si="314"/>
        <v>0</v>
      </c>
      <c r="Z1084" s="45" t="e">
        <f t="shared" si="322"/>
        <v>#DIV/0!</v>
      </c>
    </row>
    <row r="1085" spans="4:26">
      <c r="D1085" s="21"/>
      <c r="E1085" s="21"/>
      <c r="G1085" s="21"/>
      <c r="H1085" s="54">
        <f t="shared" si="315"/>
        <v>0</v>
      </c>
      <c r="I1085" s="28">
        <f t="shared" si="304"/>
        <v>0</v>
      </c>
      <c r="J1085" s="45" t="e">
        <f t="shared" si="316"/>
        <v>#DIV/0!</v>
      </c>
      <c r="K1085" s="29">
        <f t="shared" si="317"/>
        <v>3</v>
      </c>
      <c r="L1085" s="29">
        <f t="shared" si="305"/>
        <v>0.27</v>
      </c>
      <c r="M1085" s="29">
        <f t="shared" si="306"/>
        <v>8.4199999999999997E-2</v>
      </c>
      <c r="N1085" s="29">
        <f t="shared" si="307"/>
        <v>12.92</v>
      </c>
      <c r="O1085" s="45" t="e">
        <f t="shared" si="318"/>
        <v>#DIV/0!</v>
      </c>
      <c r="P1085" s="28">
        <f t="shared" si="308"/>
        <v>10.989169238449415</v>
      </c>
      <c r="Q1085" s="28">
        <f t="shared" si="309"/>
        <v>15.087458954343088</v>
      </c>
      <c r="R1085" s="45" t="e">
        <f t="shared" si="319"/>
        <v>#DIV/0!</v>
      </c>
      <c r="S1085" s="29">
        <f t="shared" si="320"/>
        <v>3</v>
      </c>
      <c r="T1085" s="29" t="e">
        <f t="shared" si="310"/>
        <v>#N/A</v>
      </c>
      <c r="U1085" s="29" t="e">
        <f t="shared" si="311"/>
        <v>#N/A</v>
      </c>
      <c r="V1085" s="29" t="e">
        <f t="shared" si="312"/>
        <v>#N/A</v>
      </c>
      <c r="W1085" s="21" t="e">
        <f t="shared" si="321"/>
        <v>#DIV/0!</v>
      </c>
      <c r="X1085" s="28">
        <f t="shared" si="313"/>
        <v>0</v>
      </c>
      <c r="Y1085" s="28">
        <f t="shared" si="314"/>
        <v>0</v>
      </c>
      <c r="Z1085" s="45" t="e">
        <f t="shared" si="322"/>
        <v>#DIV/0!</v>
      </c>
    </row>
    <row r="1086" spans="4:26">
      <c r="D1086" s="21"/>
      <c r="E1086" s="21"/>
      <c r="G1086" s="21"/>
      <c r="H1086" s="54">
        <f t="shared" si="315"/>
        <v>0</v>
      </c>
      <c r="I1086" s="28">
        <f t="shared" si="304"/>
        <v>0</v>
      </c>
      <c r="J1086" s="45" t="e">
        <f t="shared" si="316"/>
        <v>#DIV/0!</v>
      </c>
      <c r="K1086" s="29">
        <f t="shared" si="317"/>
        <v>3</v>
      </c>
      <c r="L1086" s="29">
        <f t="shared" si="305"/>
        <v>0.27</v>
      </c>
      <c r="M1086" s="29">
        <f t="shared" si="306"/>
        <v>8.4199999999999997E-2</v>
      </c>
      <c r="N1086" s="29">
        <f t="shared" si="307"/>
        <v>12.92</v>
      </c>
      <c r="O1086" s="45" t="e">
        <f t="shared" si="318"/>
        <v>#DIV/0!</v>
      </c>
      <c r="P1086" s="28">
        <f t="shared" si="308"/>
        <v>10.989169238449415</v>
      </c>
      <c r="Q1086" s="28">
        <f t="shared" si="309"/>
        <v>15.087458954343088</v>
      </c>
      <c r="R1086" s="45" t="e">
        <f t="shared" si="319"/>
        <v>#DIV/0!</v>
      </c>
      <c r="S1086" s="29">
        <f t="shared" si="320"/>
        <v>3</v>
      </c>
      <c r="T1086" s="29" t="e">
        <f t="shared" si="310"/>
        <v>#N/A</v>
      </c>
      <c r="U1086" s="29" t="e">
        <f t="shared" si="311"/>
        <v>#N/A</v>
      </c>
      <c r="V1086" s="29" t="e">
        <f t="shared" si="312"/>
        <v>#N/A</v>
      </c>
      <c r="W1086" s="21" t="e">
        <f t="shared" si="321"/>
        <v>#DIV/0!</v>
      </c>
      <c r="X1086" s="28">
        <f t="shared" si="313"/>
        <v>0</v>
      </c>
      <c r="Y1086" s="28">
        <f t="shared" si="314"/>
        <v>0</v>
      </c>
      <c r="Z1086" s="45" t="e">
        <f t="shared" si="322"/>
        <v>#DIV/0!</v>
      </c>
    </row>
    <row r="1087" spans="4:26">
      <c r="D1087" s="21"/>
      <c r="E1087" s="21"/>
      <c r="G1087" s="21"/>
      <c r="H1087" s="54">
        <f t="shared" si="315"/>
        <v>0</v>
      </c>
      <c r="I1087" s="28">
        <f t="shared" si="304"/>
        <v>0</v>
      </c>
      <c r="J1087" s="45" t="e">
        <f t="shared" si="316"/>
        <v>#DIV/0!</v>
      </c>
      <c r="K1087" s="29">
        <f t="shared" si="317"/>
        <v>3</v>
      </c>
      <c r="L1087" s="29">
        <f t="shared" si="305"/>
        <v>0.27</v>
      </c>
      <c r="M1087" s="29">
        <f t="shared" si="306"/>
        <v>8.4199999999999997E-2</v>
      </c>
      <c r="N1087" s="29">
        <f t="shared" si="307"/>
        <v>12.92</v>
      </c>
      <c r="O1087" s="45" t="e">
        <f t="shared" si="318"/>
        <v>#DIV/0!</v>
      </c>
      <c r="P1087" s="28">
        <f t="shared" si="308"/>
        <v>10.989169238449415</v>
      </c>
      <c r="Q1087" s="28">
        <f t="shared" si="309"/>
        <v>15.087458954343088</v>
      </c>
      <c r="R1087" s="45" t="e">
        <f t="shared" si="319"/>
        <v>#DIV/0!</v>
      </c>
      <c r="S1087" s="29">
        <f t="shared" si="320"/>
        <v>3</v>
      </c>
      <c r="T1087" s="29" t="e">
        <f t="shared" si="310"/>
        <v>#N/A</v>
      </c>
      <c r="U1087" s="29" t="e">
        <f t="shared" si="311"/>
        <v>#N/A</v>
      </c>
      <c r="V1087" s="29" t="e">
        <f t="shared" si="312"/>
        <v>#N/A</v>
      </c>
      <c r="W1087" s="21" t="e">
        <f t="shared" si="321"/>
        <v>#DIV/0!</v>
      </c>
      <c r="X1087" s="28">
        <f t="shared" si="313"/>
        <v>0</v>
      </c>
      <c r="Y1087" s="28">
        <f t="shared" si="314"/>
        <v>0</v>
      </c>
      <c r="Z1087" s="45" t="e">
        <f t="shared" si="322"/>
        <v>#DIV/0!</v>
      </c>
    </row>
    <row r="1088" spans="4:26">
      <c r="D1088" s="21"/>
      <c r="E1088" s="21"/>
      <c r="G1088" s="21"/>
      <c r="H1088" s="54">
        <f t="shared" si="315"/>
        <v>0</v>
      </c>
      <c r="I1088" s="28">
        <f t="shared" si="304"/>
        <v>0</v>
      </c>
      <c r="J1088" s="45" t="e">
        <f t="shared" si="316"/>
        <v>#DIV/0!</v>
      </c>
      <c r="K1088" s="29">
        <f t="shared" si="317"/>
        <v>3</v>
      </c>
      <c r="L1088" s="29">
        <f t="shared" si="305"/>
        <v>0.27</v>
      </c>
      <c r="M1088" s="29">
        <f t="shared" si="306"/>
        <v>8.4199999999999997E-2</v>
      </c>
      <c r="N1088" s="29">
        <f t="shared" si="307"/>
        <v>12.92</v>
      </c>
      <c r="O1088" s="45" t="e">
        <f t="shared" si="318"/>
        <v>#DIV/0!</v>
      </c>
      <c r="P1088" s="28">
        <f t="shared" si="308"/>
        <v>10.989169238449415</v>
      </c>
      <c r="Q1088" s="28">
        <f t="shared" si="309"/>
        <v>15.087458954343088</v>
      </c>
      <c r="R1088" s="45" t="e">
        <f t="shared" si="319"/>
        <v>#DIV/0!</v>
      </c>
      <c r="S1088" s="29">
        <f t="shared" si="320"/>
        <v>3</v>
      </c>
      <c r="T1088" s="29" t="e">
        <f t="shared" si="310"/>
        <v>#N/A</v>
      </c>
      <c r="U1088" s="29" t="e">
        <f t="shared" si="311"/>
        <v>#N/A</v>
      </c>
      <c r="V1088" s="29" t="e">
        <f t="shared" si="312"/>
        <v>#N/A</v>
      </c>
      <c r="W1088" s="21" t="e">
        <f t="shared" si="321"/>
        <v>#DIV/0!</v>
      </c>
      <c r="X1088" s="28">
        <f t="shared" si="313"/>
        <v>0</v>
      </c>
      <c r="Y1088" s="28">
        <f t="shared" si="314"/>
        <v>0</v>
      </c>
      <c r="Z1088" s="45" t="e">
        <f t="shared" si="322"/>
        <v>#DIV/0!</v>
      </c>
    </row>
    <row r="1089" spans="4:26">
      <c r="D1089" s="21"/>
      <c r="E1089" s="21"/>
      <c r="G1089" s="21"/>
      <c r="H1089" s="54">
        <f t="shared" si="315"/>
        <v>0</v>
      </c>
      <c r="I1089" s="28">
        <f t="shared" si="304"/>
        <v>0</v>
      </c>
      <c r="J1089" s="45" t="e">
        <f t="shared" si="316"/>
        <v>#DIV/0!</v>
      </c>
      <c r="K1089" s="29">
        <f t="shared" si="317"/>
        <v>3</v>
      </c>
      <c r="L1089" s="29">
        <f t="shared" si="305"/>
        <v>0.27</v>
      </c>
      <c r="M1089" s="29">
        <f t="shared" si="306"/>
        <v>8.4199999999999997E-2</v>
      </c>
      <c r="N1089" s="29">
        <f t="shared" si="307"/>
        <v>12.92</v>
      </c>
      <c r="O1089" s="45" t="e">
        <f t="shared" si="318"/>
        <v>#DIV/0!</v>
      </c>
      <c r="P1089" s="28">
        <f t="shared" si="308"/>
        <v>10.989169238449415</v>
      </c>
      <c r="Q1089" s="28">
        <f t="shared" si="309"/>
        <v>15.087458954343088</v>
      </c>
      <c r="R1089" s="45" t="e">
        <f t="shared" si="319"/>
        <v>#DIV/0!</v>
      </c>
      <c r="S1089" s="29">
        <f t="shared" si="320"/>
        <v>3</v>
      </c>
      <c r="T1089" s="29" t="e">
        <f t="shared" si="310"/>
        <v>#N/A</v>
      </c>
      <c r="U1089" s="29" t="e">
        <f t="shared" si="311"/>
        <v>#N/A</v>
      </c>
      <c r="V1089" s="29" t="e">
        <f t="shared" si="312"/>
        <v>#N/A</v>
      </c>
      <c r="W1089" s="21" t="e">
        <f t="shared" si="321"/>
        <v>#DIV/0!</v>
      </c>
      <c r="X1089" s="28">
        <f t="shared" si="313"/>
        <v>0</v>
      </c>
      <c r="Y1089" s="28">
        <f t="shared" si="314"/>
        <v>0</v>
      </c>
      <c r="Z1089" s="45" t="e">
        <f t="shared" si="322"/>
        <v>#DIV/0!</v>
      </c>
    </row>
    <row r="1090" spans="4:26">
      <c r="D1090" s="21"/>
      <c r="E1090" s="21"/>
      <c r="G1090" s="21"/>
      <c r="H1090" s="54">
        <f t="shared" si="315"/>
        <v>0</v>
      </c>
      <c r="I1090" s="28">
        <f t="shared" si="304"/>
        <v>0</v>
      </c>
      <c r="J1090" s="45" t="e">
        <f t="shared" si="316"/>
        <v>#DIV/0!</v>
      </c>
      <c r="K1090" s="29">
        <f t="shared" si="317"/>
        <v>3</v>
      </c>
      <c r="L1090" s="29">
        <f t="shared" si="305"/>
        <v>0.27</v>
      </c>
      <c r="M1090" s="29">
        <f t="shared" si="306"/>
        <v>8.4199999999999997E-2</v>
      </c>
      <c r="N1090" s="29">
        <f t="shared" si="307"/>
        <v>12.92</v>
      </c>
      <c r="O1090" s="45" t="e">
        <f t="shared" si="318"/>
        <v>#DIV/0!</v>
      </c>
      <c r="P1090" s="28">
        <f t="shared" si="308"/>
        <v>10.989169238449415</v>
      </c>
      <c r="Q1090" s="28">
        <f t="shared" si="309"/>
        <v>15.087458954343088</v>
      </c>
      <c r="R1090" s="45" t="e">
        <f t="shared" si="319"/>
        <v>#DIV/0!</v>
      </c>
      <c r="S1090" s="29">
        <f t="shared" si="320"/>
        <v>3</v>
      </c>
      <c r="T1090" s="29" t="e">
        <f t="shared" si="310"/>
        <v>#N/A</v>
      </c>
      <c r="U1090" s="29" t="e">
        <f t="shared" si="311"/>
        <v>#N/A</v>
      </c>
      <c r="V1090" s="29" t="e">
        <f t="shared" si="312"/>
        <v>#N/A</v>
      </c>
      <c r="W1090" s="21" t="e">
        <f t="shared" si="321"/>
        <v>#DIV/0!</v>
      </c>
      <c r="X1090" s="28">
        <f t="shared" si="313"/>
        <v>0</v>
      </c>
      <c r="Y1090" s="28">
        <f t="shared" si="314"/>
        <v>0</v>
      </c>
      <c r="Z1090" s="45" t="e">
        <f t="shared" si="322"/>
        <v>#DIV/0!</v>
      </c>
    </row>
    <row r="1091" spans="4:26">
      <c r="D1091" s="21"/>
      <c r="E1091" s="21"/>
      <c r="G1091" s="21"/>
      <c r="H1091" s="54">
        <f t="shared" si="315"/>
        <v>0</v>
      </c>
      <c r="I1091" s="28">
        <f t="shared" si="304"/>
        <v>0</v>
      </c>
      <c r="J1091" s="45" t="e">
        <f t="shared" si="316"/>
        <v>#DIV/0!</v>
      </c>
      <c r="K1091" s="29">
        <f t="shared" si="317"/>
        <v>3</v>
      </c>
      <c r="L1091" s="29">
        <f t="shared" si="305"/>
        <v>0.27</v>
      </c>
      <c r="M1091" s="29">
        <f t="shared" si="306"/>
        <v>8.4199999999999997E-2</v>
      </c>
      <c r="N1091" s="29">
        <f t="shared" si="307"/>
        <v>12.92</v>
      </c>
      <c r="O1091" s="45" t="e">
        <f t="shared" si="318"/>
        <v>#DIV/0!</v>
      </c>
      <c r="P1091" s="28">
        <f t="shared" si="308"/>
        <v>10.989169238449415</v>
      </c>
      <c r="Q1091" s="28">
        <f t="shared" si="309"/>
        <v>15.087458954343088</v>
      </c>
      <c r="R1091" s="45" t="e">
        <f t="shared" si="319"/>
        <v>#DIV/0!</v>
      </c>
      <c r="S1091" s="29">
        <f t="shared" si="320"/>
        <v>3</v>
      </c>
      <c r="T1091" s="29" t="e">
        <f t="shared" si="310"/>
        <v>#N/A</v>
      </c>
      <c r="U1091" s="29" t="e">
        <f t="shared" si="311"/>
        <v>#N/A</v>
      </c>
      <c r="V1091" s="29" t="e">
        <f t="shared" si="312"/>
        <v>#N/A</v>
      </c>
      <c r="W1091" s="21" t="e">
        <f t="shared" si="321"/>
        <v>#DIV/0!</v>
      </c>
      <c r="X1091" s="28">
        <f t="shared" si="313"/>
        <v>0</v>
      </c>
      <c r="Y1091" s="28">
        <f t="shared" si="314"/>
        <v>0</v>
      </c>
      <c r="Z1091" s="45" t="e">
        <f t="shared" si="322"/>
        <v>#DIV/0!</v>
      </c>
    </row>
    <row r="1092" spans="4:26">
      <c r="D1092" s="21"/>
      <c r="E1092" s="21"/>
      <c r="G1092" s="21"/>
      <c r="H1092" s="54">
        <f t="shared" si="315"/>
        <v>0</v>
      </c>
      <c r="I1092" s="28">
        <f t="shared" si="304"/>
        <v>0</v>
      </c>
      <c r="J1092" s="45" t="e">
        <f t="shared" si="316"/>
        <v>#DIV/0!</v>
      </c>
      <c r="K1092" s="29">
        <f t="shared" si="317"/>
        <v>3</v>
      </c>
      <c r="L1092" s="29">
        <f t="shared" si="305"/>
        <v>0.27</v>
      </c>
      <c r="M1092" s="29">
        <f t="shared" si="306"/>
        <v>8.4199999999999997E-2</v>
      </c>
      <c r="N1092" s="29">
        <f t="shared" si="307"/>
        <v>12.92</v>
      </c>
      <c r="O1092" s="45" t="e">
        <f t="shared" si="318"/>
        <v>#DIV/0!</v>
      </c>
      <c r="P1092" s="28">
        <f t="shared" si="308"/>
        <v>10.989169238449415</v>
      </c>
      <c r="Q1092" s="28">
        <f t="shared" si="309"/>
        <v>15.087458954343088</v>
      </c>
      <c r="R1092" s="45" t="e">
        <f t="shared" si="319"/>
        <v>#DIV/0!</v>
      </c>
      <c r="S1092" s="29">
        <f t="shared" si="320"/>
        <v>3</v>
      </c>
      <c r="T1092" s="29" t="e">
        <f t="shared" si="310"/>
        <v>#N/A</v>
      </c>
      <c r="U1092" s="29" t="e">
        <f t="shared" si="311"/>
        <v>#N/A</v>
      </c>
      <c r="V1092" s="29" t="e">
        <f t="shared" si="312"/>
        <v>#N/A</v>
      </c>
      <c r="W1092" s="21" t="e">
        <f t="shared" si="321"/>
        <v>#DIV/0!</v>
      </c>
      <c r="X1092" s="28">
        <f t="shared" si="313"/>
        <v>0</v>
      </c>
      <c r="Y1092" s="28">
        <f t="shared" si="314"/>
        <v>0</v>
      </c>
      <c r="Z1092" s="45" t="e">
        <f t="shared" si="322"/>
        <v>#DIV/0!</v>
      </c>
    </row>
    <row r="1093" spans="4:26">
      <c r="D1093" s="21"/>
      <c r="E1093" s="21"/>
      <c r="G1093" s="21"/>
      <c r="H1093" s="54">
        <f t="shared" si="315"/>
        <v>0</v>
      </c>
      <c r="I1093" s="28">
        <f t="shared" si="304"/>
        <v>0</v>
      </c>
      <c r="J1093" s="45" t="e">
        <f t="shared" si="316"/>
        <v>#DIV/0!</v>
      </c>
      <c r="K1093" s="29">
        <f t="shared" si="317"/>
        <v>3</v>
      </c>
      <c r="L1093" s="29">
        <f t="shared" si="305"/>
        <v>0.27</v>
      </c>
      <c r="M1093" s="29">
        <f t="shared" si="306"/>
        <v>8.4199999999999997E-2</v>
      </c>
      <c r="N1093" s="29">
        <f t="shared" si="307"/>
        <v>12.92</v>
      </c>
      <c r="O1093" s="45" t="e">
        <f t="shared" si="318"/>
        <v>#DIV/0!</v>
      </c>
      <c r="P1093" s="28">
        <f t="shared" si="308"/>
        <v>10.989169238449415</v>
      </c>
      <c r="Q1093" s="28">
        <f t="shared" si="309"/>
        <v>15.087458954343088</v>
      </c>
      <c r="R1093" s="45" t="e">
        <f t="shared" si="319"/>
        <v>#DIV/0!</v>
      </c>
      <c r="S1093" s="29">
        <f t="shared" si="320"/>
        <v>3</v>
      </c>
      <c r="T1093" s="29" t="e">
        <f t="shared" si="310"/>
        <v>#N/A</v>
      </c>
      <c r="U1093" s="29" t="e">
        <f t="shared" si="311"/>
        <v>#N/A</v>
      </c>
      <c r="V1093" s="29" t="e">
        <f t="shared" si="312"/>
        <v>#N/A</v>
      </c>
      <c r="W1093" s="21" t="e">
        <f t="shared" si="321"/>
        <v>#DIV/0!</v>
      </c>
      <c r="X1093" s="28">
        <f t="shared" si="313"/>
        <v>0</v>
      </c>
      <c r="Y1093" s="28">
        <f t="shared" si="314"/>
        <v>0</v>
      </c>
      <c r="Z1093" s="45" t="e">
        <f t="shared" si="322"/>
        <v>#DIV/0!</v>
      </c>
    </row>
    <row r="1094" spans="4:26">
      <c r="D1094" s="21"/>
      <c r="E1094" s="21"/>
      <c r="G1094" s="21"/>
      <c r="H1094" s="54">
        <f t="shared" si="315"/>
        <v>0</v>
      </c>
      <c r="I1094" s="28">
        <f t="shared" si="304"/>
        <v>0</v>
      </c>
      <c r="J1094" s="45" t="e">
        <f t="shared" si="316"/>
        <v>#DIV/0!</v>
      </c>
      <c r="K1094" s="29">
        <f t="shared" si="317"/>
        <v>3</v>
      </c>
      <c r="L1094" s="29">
        <f t="shared" si="305"/>
        <v>0.27</v>
      </c>
      <c r="M1094" s="29">
        <f t="shared" si="306"/>
        <v>8.4199999999999997E-2</v>
      </c>
      <c r="N1094" s="29">
        <f t="shared" si="307"/>
        <v>12.92</v>
      </c>
      <c r="O1094" s="45" t="e">
        <f t="shared" si="318"/>
        <v>#DIV/0!</v>
      </c>
      <c r="P1094" s="28">
        <f t="shared" si="308"/>
        <v>10.989169238449415</v>
      </c>
      <c r="Q1094" s="28">
        <f t="shared" si="309"/>
        <v>15.087458954343088</v>
      </c>
      <c r="R1094" s="45" t="e">
        <f t="shared" si="319"/>
        <v>#DIV/0!</v>
      </c>
      <c r="S1094" s="29">
        <f t="shared" si="320"/>
        <v>3</v>
      </c>
      <c r="T1094" s="29" t="e">
        <f t="shared" si="310"/>
        <v>#N/A</v>
      </c>
      <c r="U1094" s="29" t="e">
        <f t="shared" si="311"/>
        <v>#N/A</v>
      </c>
      <c r="V1094" s="29" t="e">
        <f t="shared" si="312"/>
        <v>#N/A</v>
      </c>
      <c r="W1094" s="21" t="e">
        <f t="shared" si="321"/>
        <v>#DIV/0!</v>
      </c>
      <c r="X1094" s="28">
        <f t="shared" si="313"/>
        <v>0</v>
      </c>
      <c r="Y1094" s="28">
        <f t="shared" si="314"/>
        <v>0</v>
      </c>
      <c r="Z1094" s="45" t="e">
        <f t="shared" si="322"/>
        <v>#DIV/0!</v>
      </c>
    </row>
    <row r="1095" spans="4:26">
      <c r="D1095" s="21"/>
      <c r="E1095" s="21"/>
      <c r="G1095" s="21"/>
      <c r="H1095" s="54">
        <f t="shared" si="315"/>
        <v>0</v>
      </c>
      <c r="I1095" s="28">
        <f t="shared" ref="I1095:I1158" si="323">MROUND(H1095,0.5)</f>
        <v>0</v>
      </c>
      <c r="J1095" s="45" t="e">
        <f t="shared" si="316"/>
        <v>#DIV/0!</v>
      </c>
      <c r="K1095" s="29">
        <f t="shared" si="317"/>
        <v>3</v>
      </c>
      <c r="L1095" s="29">
        <f t="shared" ref="L1095:L1158" si="324">VLOOKUP(I1095,TableRefFR,2+K1095)</f>
        <v>0.27</v>
      </c>
      <c r="M1095" s="29">
        <f t="shared" ref="M1095:M1158" si="325">VLOOKUP(I1095,TableRefFR,3+K1095)</f>
        <v>8.4199999999999997E-2</v>
      </c>
      <c r="N1095" s="29">
        <f t="shared" ref="N1095:N1158" si="326">VLOOKUP(I1095,TableRefFR,4+K1095)</f>
        <v>12.92</v>
      </c>
      <c r="O1095" s="45" t="e">
        <f t="shared" si="318"/>
        <v>#DIV/0!</v>
      </c>
      <c r="P1095" s="28">
        <f t="shared" ref="P1095:P1158" si="327">VLOOKUP(I1095,CorpFR,2+K1095)</f>
        <v>10.989169238449415</v>
      </c>
      <c r="Q1095" s="28">
        <f t="shared" ref="Q1095:Q1158" si="328">VLOOKUP(I1095,CorpFR,3+K1095)</f>
        <v>15.087458954343088</v>
      </c>
      <c r="R1095" s="45" t="e">
        <f t="shared" si="319"/>
        <v>#DIV/0!</v>
      </c>
      <c r="S1095" s="29">
        <f t="shared" si="320"/>
        <v>3</v>
      </c>
      <c r="T1095" s="29" t="e">
        <f t="shared" ref="T1095:T1158" si="329">VLOOKUP(I1095,TableRefIOTF,2+S1095)</f>
        <v>#N/A</v>
      </c>
      <c r="U1095" s="29" t="e">
        <f t="shared" ref="U1095:U1158" si="330">VLOOKUP(I1095,TableRefIOTF,3+S1095)</f>
        <v>#N/A</v>
      </c>
      <c r="V1095" s="29" t="e">
        <f t="shared" ref="V1095:V1158" si="331">VLOOKUP(I1095,TableRefIOTF,4+S1095)</f>
        <v>#N/A</v>
      </c>
      <c r="W1095" s="21" t="e">
        <f t="shared" si="321"/>
        <v>#DIV/0!</v>
      </c>
      <c r="X1095" s="28">
        <f t="shared" ref="X1095:X1158" si="332">VLOOKUP(I1095,CorpIOTF,2+S1095)</f>
        <v>0</v>
      </c>
      <c r="Y1095" s="28">
        <f t="shared" ref="Y1095:Y1158" si="333">VLOOKUP(I1095,CorpIOTF,3+S1095)</f>
        <v>0</v>
      </c>
      <c r="Z1095" s="45" t="e">
        <f t="shared" si="322"/>
        <v>#DIV/0!</v>
      </c>
    </row>
    <row r="1096" spans="4:26">
      <c r="D1096" s="21"/>
      <c r="E1096" s="21"/>
      <c r="G1096" s="21"/>
      <c r="H1096" s="54">
        <f t="shared" ref="H1096:H1159" si="334">DATEDIF(B1096,F1096,"d")/365.25</f>
        <v>0</v>
      </c>
      <c r="I1096" s="28">
        <f t="shared" si="323"/>
        <v>0</v>
      </c>
      <c r="J1096" s="45" t="e">
        <f t="shared" ref="J1096:J1159" si="335">(D1096/(E1096*E1096))*10000</f>
        <v>#DIV/0!</v>
      </c>
      <c r="K1096" s="29">
        <f t="shared" ref="K1096:K1159" si="336">IF(OR(C1096=1),0,3)</f>
        <v>3</v>
      </c>
      <c r="L1096" s="29">
        <f t="shared" si="324"/>
        <v>0.27</v>
      </c>
      <c r="M1096" s="29">
        <f t="shared" si="325"/>
        <v>8.4199999999999997E-2</v>
      </c>
      <c r="N1096" s="29">
        <f t="shared" si="326"/>
        <v>12.92</v>
      </c>
      <c r="O1096" s="45" t="e">
        <f t="shared" ref="O1096:O1159" si="337">(((J1096/N1096)^L1096)-1)/(L1096*M1096)</f>
        <v>#DIV/0!</v>
      </c>
      <c r="P1096" s="28">
        <f t="shared" si="327"/>
        <v>10.989169238449415</v>
      </c>
      <c r="Q1096" s="28">
        <f t="shared" si="328"/>
        <v>15.087458954343088</v>
      </c>
      <c r="R1096" s="45" t="e">
        <f t="shared" ref="R1096:R1159" si="338">IF(J1096&gt;Q1096,"surpoids",IF(J1096&lt;P1096,"ins. Pondérale","corpulence normale"))</f>
        <v>#DIV/0!</v>
      </c>
      <c r="S1096" s="29">
        <f t="shared" ref="S1096:S1159" si="339">IF(OR(C1096=1),0,3)</f>
        <v>3</v>
      </c>
      <c r="T1096" s="29" t="e">
        <f t="shared" si="329"/>
        <v>#N/A</v>
      </c>
      <c r="U1096" s="29" t="e">
        <f t="shared" si="330"/>
        <v>#N/A</v>
      </c>
      <c r="V1096" s="29" t="e">
        <f t="shared" si="331"/>
        <v>#N/A</v>
      </c>
      <c r="W1096" s="21" t="e">
        <f t="shared" ref="W1096:W1159" si="340">(((J1096/V1096)^T1096)-1)/(T1096*U1096)</f>
        <v>#DIV/0!</v>
      </c>
      <c r="X1096" s="28">
        <f t="shared" si="332"/>
        <v>0</v>
      </c>
      <c r="Y1096" s="28">
        <f t="shared" si="333"/>
        <v>0</v>
      </c>
      <c r="Z1096" s="45" t="e">
        <f t="shared" ref="Z1096:Z1159" si="341">IF(J1096&gt;Y1096,"obésité",IF(J1096&gt;X1096,"surpoids","pas de surpoids ni d'obésité"))</f>
        <v>#DIV/0!</v>
      </c>
    </row>
    <row r="1097" spans="4:26">
      <c r="D1097" s="21"/>
      <c r="E1097" s="21"/>
      <c r="G1097" s="21"/>
      <c r="H1097" s="54">
        <f t="shared" si="334"/>
        <v>0</v>
      </c>
      <c r="I1097" s="28">
        <f t="shared" si="323"/>
        <v>0</v>
      </c>
      <c r="J1097" s="45" t="e">
        <f t="shared" si="335"/>
        <v>#DIV/0!</v>
      </c>
      <c r="K1097" s="29">
        <f t="shared" si="336"/>
        <v>3</v>
      </c>
      <c r="L1097" s="29">
        <f t="shared" si="324"/>
        <v>0.27</v>
      </c>
      <c r="M1097" s="29">
        <f t="shared" si="325"/>
        <v>8.4199999999999997E-2</v>
      </c>
      <c r="N1097" s="29">
        <f t="shared" si="326"/>
        <v>12.92</v>
      </c>
      <c r="O1097" s="45" t="e">
        <f t="shared" si="337"/>
        <v>#DIV/0!</v>
      </c>
      <c r="P1097" s="28">
        <f t="shared" si="327"/>
        <v>10.989169238449415</v>
      </c>
      <c r="Q1097" s="28">
        <f t="shared" si="328"/>
        <v>15.087458954343088</v>
      </c>
      <c r="R1097" s="45" t="e">
        <f t="shared" si="338"/>
        <v>#DIV/0!</v>
      </c>
      <c r="S1097" s="29">
        <f t="shared" si="339"/>
        <v>3</v>
      </c>
      <c r="T1097" s="29" t="e">
        <f t="shared" si="329"/>
        <v>#N/A</v>
      </c>
      <c r="U1097" s="29" t="e">
        <f t="shared" si="330"/>
        <v>#N/A</v>
      </c>
      <c r="V1097" s="29" t="e">
        <f t="shared" si="331"/>
        <v>#N/A</v>
      </c>
      <c r="W1097" s="21" t="e">
        <f t="shared" si="340"/>
        <v>#DIV/0!</v>
      </c>
      <c r="X1097" s="28">
        <f t="shared" si="332"/>
        <v>0</v>
      </c>
      <c r="Y1097" s="28">
        <f t="shared" si="333"/>
        <v>0</v>
      </c>
      <c r="Z1097" s="45" t="e">
        <f t="shared" si="341"/>
        <v>#DIV/0!</v>
      </c>
    </row>
    <row r="1098" spans="4:26">
      <c r="D1098" s="21"/>
      <c r="E1098" s="21"/>
      <c r="G1098" s="21"/>
      <c r="H1098" s="54">
        <f t="shared" si="334"/>
        <v>0</v>
      </c>
      <c r="I1098" s="28">
        <f t="shared" si="323"/>
        <v>0</v>
      </c>
      <c r="J1098" s="45" t="e">
        <f t="shared" si="335"/>
        <v>#DIV/0!</v>
      </c>
      <c r="K1098" s="29">
        <f t="shared" si="336"/>
        <v>3</v>
      </c>
      <c r="L1098" s="29">
        <f t="shared" si="324"/>
        <v>0.27</v>
      </c>
      <c r="M1098" s="29">
        <f t="shared" si="325"/>
        <v>8.4199999999999997E-2</v>
      </c>
      <c r="N1098" s="29">
        <f t="shared" si="326"/>
        <v>12.92</v>
      </c>
      <c r="O1098" s="45" t="e">
        <f t="shared" si="337"/>
        <v>#DIV/0!</v>
      </c>
      <c r="P1098" s="28">
        <f t="shared" si="327"/>
        <v>10.989169238449415</v>
      </c>
      <c r="Q1098" s="28">
        <f t="shared" si="328"/>
        <v>15.087458954343088</v>
      </c>
      <c r="R1098" s="45" t="e">
        <f t="shared" si="338"/>
        <v>#DIV/0!</v>
      </c>
      <c r="S1098" s="29">
        <f t="shared" si="339"/>
        <v>3</v>
      </c>
      <c r="T1098" s="29" t="e">
        <f t="shared" si="329"/>
        <v>#N/A</v>
      </c>
      <c r="U1098" s="29" t="e">
        <f t="shared" si="330"/>
        <v>#N/A</v>
      </c>
      <c r="V1098" s="29" t="e">
        <f t="shared" si="331"/>
        <v>#N/A</v>
      </c>
      <c r="W1098" s="21" t="e">
        <f t="shared" si="340"/>
        <v>#DIV/0!</v>
      </c>
      <c r="X1098" s="28">
        <f t="shared" si="332"/>
        <v>0</v>
      </c>
      <c r="Y1098" s="28">
        <f t="shared" si="333"/>
        <v>0</v>
      </c>
      <c r="Z1098" s="45" t="e">
        <f t="shared" si="341"/>
        <v>#DIV/0!</v>
      </c>
    </row>
    <row r="1099" spans="4:26">
      <c r="D1099" s="21"/>
      <c r="E1099" s="21"/>
      <c r="G1099" s="21"/>
      <c r="H1099" s="54">
        <f t="shared" si="334"/>
        <v>0</v>
      </c>
      <c r="I1099" s="28">
        <f t="shared" si="323"/>
        <v>0</v>
      </c>
      <c r="J1099" s="45" t="e">
        <f t="shared" si="335"/>
        <v>#DIV/0!</v>
      </c>
      <c r="K1099" s="29">
        <f t="shared" si="336"/>
        <v>3</v>
      </c>
      <c r="L1099" s="29">
        <f t="shared" si="324"/>
        <v>0.27</v>
      </c>
      <c r="M1099" s="29">
        <f t="shared" si="325"/>
        <v>8.4199999999999997E-2</v>
      </c>
      <c r="N1099" s="29">
        <f t="shared" si="326"/>
        <v>12.92</v>
      </c>
      <c r="O1099" s="45" t="e">
        <f t="shared" si="337"/>
        <v>#DIV/0!</v>
      </c>
      <c r="P1099" s="28">
        <f t="shared" si="327"/>
        <v>10.989169238449415</v>
      </c>
      <c r="Q1099" s="28">
        <f t="shared" si="328"/>
        <v>15.087458954343088</v>
      </c>
      <c r="R1099" s="45" t="e">
        <f t="shared" si="338"/>
        <v>#DIV/0!</v>
      </c>
      <c r="S1099" s="29">
        <f t="shared" si="339"/>
        <v>3</v>
      </c>
      <c r="T1099" s="29" t="e">
        <f t="shared" si="329"/>
        <v>#N/A</v>
      </c>
      <c r="U1099" s="29" t="e">
        <f t="shared" si="330"/>
        <v>#N/A</v>
      </c>
      <c r="V1099" s="29" t="e">
        <f t="shared" si="331"/>
        <v>#N/A</v>
      </c>
      <c r="W1099" s="21" t="e">
        <f t="shared" si="340"/>
        <v>#DIV/0!</v>
      </c>
      <c r="X1099" s="28">
        <f t="shared" si="332"/>
        <v>0</v>
      </c>
      <c r="Y1099" s="28">
        <f t="shared" si="333"/>
        <v>0</v>
      </c>
      <c r="Z1099" s="45" t="e">
        <f t="shared" si="341"/>
        <v>#DIV/0!</v>
      </c>
    </row>
    <row r="1100" spans="4:26">
      <c r="D1100" s="21"/>
      <c r="E1100" s="21"/>
      <c r="G1100" s="21"/>
      <c r="H1100" s="54">
        <f t="shared" si="334"/>
        <v>0</v>
      </c>
      <c r="I1100" s="28">
        <f t="shared" si="323"/>
        <v>0</v>
      </c>
      <c r="J1100" s="45" t="e">
        <f t="shared" si="335"/>
        <v>#DIV/0!</v>
      </c>
      <c r="K1100" s="29">
        <f t="shared" si="336"/>
        <v>3</v>
      </c>
      <c r="L1100" s="29">
        <f t="shared" si="324"/>
        <v>0.27</v>
      </c>
      <c r="M1100" s="29">
        <f t="shared" si="325"/>
        <v>8.4199999999999997E-2</v>
      </c>
      <c r="N1100" s="29">
        <f t="shared" si="326"/>
        <v>12.92</v>
      </c>
      <c r="O1100" s="45" t="e">
        <f t="shared" si="337"/>
        <v>#DIV/0!</v>
      </c>
      <c r="P1100" s="28">
        <f t="shared" si="327"/>
        <v>10.989169238449415</v>
      </c>
      <c r="Q1100" s="28">
        <f t="shared" si="328"/>
        <v>15.087458954343088</v>
      </c>
      <c r="R1100" s="45" t="e">
        <f t="shared" si="338"/>
        <v>#DIV/0!</v>
      </c>
      <c r="S1100" s="29">
        <f t="shared" si="339"/>
        <v>3</v>
      </c>
      <c r="T1100" s="29" t="e">
        <f t="shared" si="329"/>
        <v>#N/A</v>
      </c>
      <c r="U1100" s="29" t="e">
        <f t="shared" si="330"/>
        <v>#N/A</v>
      </c>
      <c r="V1100" s="29" t="e">
        <f t="shared" si="331"/>
        <v>#N/A</v>
      </c>
      <c r="W1100" s="21" t="e">
        <f t="shared" si="340"/>
        <v>#DIV/0!</v>
      </c>
      <c r="X1100" s="28">
        <f t="shared" si="332"/>
        <v>0</v>
      </c>
      <c r="Y1100" s="28">
        <f t="shared" si="333"/>
        <v>0</v>
      </c>
      <c r="Z1100" s="45" t="e">
        <f t="shared" si="341"/>
        <v>#DIV/0!</v>
      </c>
    </row>
    <row r="1101" spans="4:26">
      <c r="D1101" s="21"/>
      <c r="E1101" s="21"/>
      <c r="G1101" s="21"/>
      <c r="H1101" s="54">
        <f t="shared" si="334"/>
        <v>0</v>
      </c>
      <c r="I1101" s="28">
        <f t="shared" si="323"/>
        <v>0</v>
      </c>
      <c r="J1101" s="45" t="e">
        <f t="shared" si="335"/>
        <v>#DIV/0!</v>
      </c>
      <c r="K1101" s="29">
        <f t="shared" si="336"/>
        <v>3</v>
      </c>
      <c r="L1101" s="29">
        <f t="shared" si="324"/>
        <v>0.27</v>
      </c>
      <c r="M1101" s="29">
        <f t="shared" si="325"/>
        <v>8.4199999999999997E-2</v>
      </c>
      <c r="N1101" s="29">
        <f t="shared" si="326"/>
        <v>12.92</v>
      </c>
      <c r="O1101" s="45" t="e">
        <f t="shared" si="337"/>
        <v>#DIV/0!</v>
      </c>
      <c r="P1101" s="28">
        <f t="shared" si="327"/>
        <v>10.989169238449415</v>
      </c>
      <c r="Q1101" s="28">
        <f t="shared" si="328"/>
        <v>15.087458954343088</v>
      </c>
      <c r="R1101" s="45" t="e">
        <f t="shared" si="338"/>
        <v>#DIV/0!</v>
      </c>
      <c r="S1101" s="29">
        <f t="shared" si="339"/>
        <v>3</v>
      </c>
      <c r="T1101" s="29" t="e">
        <f t="shared" si="329"/>
        <v>#N/A</v>
      </c>
      <c r="U1101" s="29" t="e">
        <f t="shared" si="330"/>
        <v>#N/A</v>
      </c>
      <c r="V1101" s="29" t="e">
        <f t="shared" si="331"/>
        <v>#N/A</v>
      </c>
      <c r="W1101" s="21" t="e">
        <f t="shared" si="340"/>
        <v>#DIV/0!</v>
      </c>
      <c r="X1101" s="28">
        <f t="shared" si="332"/>
        <v>0</v>
      </c>
      <c r="Y1101" s="28">
        <f t="shared" si="333"/>
        <v>0</v>
      </c>
      <c r="Z1101" s="45" t="e">
        <f t="shared" si="341"/>
        <v>#DIV/0!</v>
      </c>
    </row>
    <row r="1102" spans="4:26">
      <c r="D1102" s="21"/>
      <c r="E1102" s="21"/>
      <c r="G1102" s="21"/>
      <c r="H1102" s="54">
        <f t="shared" si="334"/>
        <v>0</v>
      </c>
      <c r="I1102" s="28">
        <f t="shared" si="323"/>
        <v>0</v>
      </c>
      <c r="J1102" s="45" t="e">
        <f t="shared" si="335"/>
        <v>#DIV/0!</v>
      </c>
      <c r="K1102" s="29">
        <f t="shared" si="336"/>
        <v>3</v>
      </c>
      <c r="L1102" s="29">
        <f t="shared" si="324"/>
        <v>0.27</v>
      </c>
      <c r="M1102" s="29">
        <f t="shared" si="325"/>
        <v>8.4199999999999997E-2</v>
      </c>
      <c r="N1102" s="29">
        <f t="shared" si="326"/>
        <v>12.92</v>
      </c>
      <c r="O1102" s="45" t="e">
        <f t="shared" si="337"/>
        <v>#DIV/0!</v>
      </c>
      <c r="P1102" s="28">
        <f t="shared" si="327"/>
        <v>10.989169238449415</v>
      </c>
      <c r="Q1102" s="28">
        <f t="shared" si="328"/>
        <v>15.087458954343088</v>
      </c>
      <c r="R1102" s="45" t="e">
        <f t="shared" si="338"/>
        <v>#DIV/0!</v>
      </c>
      <c r="S1102" s="29">
        <f t="shared" si="339"/>
        <v>3</v>
      </c>
      <c r="T1102" s="29" t="e">
        <f t="shared" si="329"/>
        <v>#N/A</v>
      </c>
      <c r="U1102" s="29" t="e">
        <f t="shared" si="330"/>
        <v>#N/A</v>
      </c>
      <c r="V1102" s="29" t="e">
        <f t="shared" si="331"/>
        <v>#N/A</v>
      </c>
      <c r="W1102" s="21" t="e">
        <f t="shared" si="340"/>
        <v>#DIV/0!</v>
      </c>
      <c r="X1102" s="28">
        <f t="shared" si="332"/>
        <v>0</v>
      </c>
      <c r="Y1102" s="28">
        <f t="shared" si="333"/>
        <v>0</v>
      </c>
      <c r="Z1102" s="45" t="e">
        <f t="shared" si="341"/>
        <v>#DIV/0!</v>
      </c>
    </row>
    <row r="1103" spans="4:26">
      <c r="D1103" s="21"/>
      <c r="E1103" s="21"/>
      <c r="G1103" s="21"/>
      <c r="H1103" s="54">
        <f t="shared" si="334"/>
        <v>0</v>
      </c>
      <c r="I1103" s="28">
        <f t="shared" si="323"/>
        <v>0</v>
      </c>
      <c r="J1103" s="45" t="e">
        <f t="shared" si="335"/>
        <v>#DIV/0!</v>
      </c>
      <c r="K1103" s="29">
        <f t="shared" si="336"/>
        <v>3</v>
      </c>
      <c r="L1103" s="29">
        <f t="shared" si="324"/>
        <v>0.27</v>
      </c>
      <c r="M1103" s="29">
        <f t="shared" si="325"/>
        <v>8.4199999999999997E-2</v>
      </c>
      <c r="N1103" s="29">
        <f t="shared" si="326"/>
        <v>12.92</v>
      </c>
      <c r="O1103" s="45" t="e">
        <f t="shared" si="337"/>
        <v>#DIV/0!</v>
      </c>
      <c r="P1103" s="28">
        <f t="shared" si="327"/>
        <v>10.989169238449415</v>
      </c>
      <c r="Q1103" s="28">
        <f t="shared" si="328"/>
        <v>15.087458954343088</v>
      </c>
      <c r="R1103" s="45" t="e">
        <f t="shared" si="338"/>
        <v>#DIV/0!</v>
      </c>
      <c r="S1103" s="29">
        <f t="shared" si="339"/>
        <v>3</v>
      </c>
      <c r="T1103" s="29" t="e">
        <f t="shared" si="329"/>
        <v>#N/A</v>
      </c>
      <c r="U1103" s="29" t="e">
        <f t="shared" si="330"/>
        <v>#N/A</v>
      </c>
      <c r="V1103" s="29" t="e">
        <f t="shared" si="331"/>
        <v>#N/A</v>
      </c>
      <c r="W1103" s="21" t="e">
        <f t="shared" si="340"/>
        <v>#DIV/0!</v>
      </c>
      <c r="X1103" s="28">
        <f t="shared" si="332"/>
        <v>0</v>
      </c>
      <c r="Y1103" s="28">
        <f t="shared" si="333"/>
        <v>0</v>
      </c>
      <c r="Z1103" s="45" t="e">
        <f t="shared" si="341"/>
        <v>#DIV/0!</v>
      </c>
    </row>
    <row r="1104" spans="4:26">
      <c r="D1104" s="21"/>
      <c r="E1104" s="21"/>
      <c r="G1104" s="21"/>
      <c r="H1104" s="54">
        <f t="shared" si="334"/>
        <v>0</v>
      </c>
      <c r="I1104" s="28">
        <f t="shared" si="323"/>
        <v>0</v>
      </c>
      <c r="J1104" s="45" t="e">
        <f t="shared" si="335"/>
        <v>#DIV/0!</v>
      </c>
      <c r="K1104" s="29">
        <f t="shared" si="336"/>
        <v>3</v>
      </c>
      <c r="L1104" s="29">
        <f t="shared" si="324"/>
        <v>0.27</v>
      </c>
      <c r="M1104" s="29">
        <f t="shared" si="325"/>
        <v>8.4199999999999997E-2</v>
      </c>
      <c r="N1104" s="29">
        <f t="shared" si="326"/>
        <v>12.92</v>
      </c>
      <c r="O1104" s="45" t="e">
        <f t="shared" si="337"/>
        <v>#DIV/0!</v>
      </c>
      <c r="P1104" s="28">
        <f t="shared" si="327"/>
        <v>10.989169238449415</v>
      </c>
      <c r="Q1104" s="28">
        <f t="shared" si="328"/>
        <v>15.087458954343088</v>
      </c>
      <c r="R1104" s="45" t="e">
        <f t="shared" si="338"/>
        <v>#DIV/0!</v>
      </c>
      <c r="S1104" s="29">
        <f t="shared" si="339"/>
        <v>3</v>
      </c>
      <c r="T1104" s="29" t="e">
        <f t="shared" si="329"/>
        <v>#N/A</v>
      </c>
      <c r="U1104" s="29" t="e">
        <f t="shared" si="330"/>
        <v>#N/A</v>
      </c>
      <c r="V1104" s="29" t="e">
        <f t="shared" si="331"/>
        <v>#N/A</v>
      </c>
      <c r="W1104" s="21" t="e">
        <f t="shared" si="340"/>
        <v>#DIV/0!</v>
      </c>
      <c r="X1104" s="28">
        <f t="shared" si="332"/>
        <v>0</v>
      </c>
      <c r="Y1104" s="28">
        <f t="shared" si="333"/>
        <v>0</v>
      </c>
      <c r="Z1104" s="45" t="e">
        <f t="shared" si="341"/>
        <v>#DIV/0!</v>
      </c>
    </row>
    <row r="1105" spans="4:26">
      <c r="D1105" s="21"/>
      <c r="E1105" s="21"/>
      <c r="G1105" s="21"/>
      <c r="H1105" s="54">
        <f t="shared" si="334"/>
        <v>0</v>
      </c>
      <c r="I1105" s="28">
        <f t="shared" si="323"/>
        <v>0</v>
      </c>
      <c r="J1105" s="45" t="e">
        <f t="shared" si="335"/>
        <v>#DIV/0!</v>
      </c>
      <c r="K1105" s="29">
        <f t="shared" si="336"/>
        <v>3</v>
      </c>
      <c r="L1105" s="29">
        <f t="shared" si="324"/>
        <v>0.27</v>
      </c>
      <c r="M1105" s="29">
        <f t="shared" si="325"/>
        <v>8.4199999999999997E-2</v>
      </c>
      <c r="N1105" s="29">
        <f t="shared" si="326"/>
        <v>12.92</v>
      </c>
      <c r="O1105" s="45" t="e">
        <f t="shared" si="337"/>
        <v>#DIV/0!</v>
      </c>
      <c r="P1105" s="28">
        <f t="shared" si="327"/>
        <v>10.989169238449415</v>
      </c>
      <c r="Q1105" s="28">
        <f t="shared" si="328"/>
        <v>15.087458954343088</v>
      </c>
      <c r="R1105" s="45" t="e">
        <f t="shared" si="338"/>
        <v>#DIV/0!</v>
      </c>
      <c r="S1105" s="29">
        <f t="shared" si="339"/>
        <v>3</v>
      </c>
      <c r="T1105" s="29" t="e">
        <f t="shared" si="329"/>
        <v>#N/A</v>
      </c>
      <c r="U1105" s="29" t="e">
        <f t="shared" si="330"/>
        <v>#N/A</v>
      </c>
      <c r="V1105" s="29" t="e">
        <f t="shared" si="331"/>
        <v>#N/A</v>
      </c>
      <c r="W1105" s="21" t="e">
        <f t="shared" si="340"/>
        <v>#DIV/0!</v>
      </c>
      <c r="X1105" s="28">
        <f t="shared" si="332"/>
        <v>0</v>
      </c>
      <c r="Y1105" s="28">
        <f t="shared" si="333"/>
        <v>0</v>
      </c>
      <c r="Z1105" s="45" t="e">
        <f t="shared" si="341"/>
        <v>#DIV/0!</v>
      </c>
    </row>
    <row r="1106" spans="4:26">
      <c r="D1106" s="21"/>
      <c r="E1106" s="21"/>
      <c r="G1106" s="21"/>
      <c r="H1106" s="54">
        <f t="shared" si="334"/>
        <v>0</v>
      </c>
      <c r="I1106" s="28">
        <f t="shared" si="323"/>
        <v>0</v>
      </c>
      <c r="J1106" s="45" t="e">
        <f t="shared" si="335"/>
        <v>#DIV/0!</v>
      </c>
      <c r="K1106" s="29">
        <f t="shared" si="336"/>
        <v>3</v>
      </c>
      <c r="L1106" s="29">
        <f t="shared" si="324"/>
        <v>0.27</v>
      </c>
      <c r="M1106" s="29">
        <f t="shared" si="325"/>
        <v>8.4199999999999997E-2</v>
      </c>
      <c r="N1106" s="29">
        <f t="shared" si="326"/>
        <v>12.92</v>
      </c>
      <c r="O1106" s="45" t="e">
        <f t="shared" si="337"/>
        <v>#DIV/0!</v>
      </c>
      <c r="P1106" s="28">
        <f t="shared" si="327"/>
        <v>10.989169238449415</v>
      </c>
      <c r="Q1106" s="28">
        <f t="shared" si="328"/>
        <v>15.087458954343088</v>
      </c>
      <c r="R1106" s="45" t="e">
        <f t="shared" si="338"/>
        <v>#DIV/0!</v>
      </c>
      <c r="S1106" s="29">
        <f t="shared" si="339"/>
        <v>3</v>
      </c>
      <c r="T1106" s="29" t="e">
        <f t="shared" si="329"/>
        <v>#N/A</v>
      </c>
      <c r="U1106" s="29" t="e">
        <f t="shared" si="330"/>
        <v>#N/A</v>
      </c>
      <c r="V1106" s="29" t="e">
        <f t="shared" si="331"/>
        <v>#N/A</v>
      </c>
      <c r="W1106" s="21" t="e">
        <f t="shared" si="340"/>
        <v>#DIV/0!</v>
      </c>
      <c r="X1106" s="28">
        <f t="shared" si="332"/>
        <v>0</v>
      </c>
      <c r="Y1106" s="28">
        <f t="shared" si="333"/>
        <v>0</v>
      </c>
      <c r="Z1106" s="45" t="e">
        <f t="shared" si="341"/>
        <v>#DIV/0!</v>
      </c>
    </row>
    <row r="1107" spans="4:26">
      <c r="D1107" s="21"/>
      <c r="E1107" s="21"/>
      <c r="G1107" s="21"/>
      <c r="H1107" s="54">
        <f t="shared" si="334"/>
        <v>0</v>
      </c>
      <c r="I1107" s="28">
        <f t="shared" si="323"/>
        <v>0</v>
      </c>
      <c r="J1107" s="45" t="e">
        <f t="shared" si="335"/>
        <v>#DIV/0!</v>
      </c>
      <c r="K1107" s="29">
        <f t="shared" si="336"/>
        <v>3</v>
      </c>
      <c r="L1107" s="29">
        <f t="shared" si="324"/>
        <v>0.27</v>
      </c>
      <c r="M1107" s="29">
        <f t="shared" si="325"/>
        <v>8.4199999999999997E-2</v>
      </c>
      <c r="N1107" s="29">
        <f t="shared" si="326"/>
        <v>12.92</v>
      </c>
      <c r="O1107" s="45" t="e">
        <f t="shared" si="337"/>
        <v>#DIV/0!</v>
      </c>
      <c r="P1107" s="28">
        <f t="shared" si="327"/>
        <v>10.989169238449415</v>
      </c>
      <c r="Q1107" s="28">
        <f t="shared" si="328"/>
        <v>15.087458954343088</v>
      </c>
      <c r="R1107" s="45" t="e">
        <f t="shared" si="338"/>
        <v>#DIV/0!</v>
      </c>
      <c r="S1107" s="29">
        <f t="shared" si="339"/>
        <v>3</v>
      </c>
      <c r="T1107" s="29" t="e">
        <f t="shared" si="329"/>
        <v>#N/A</v>
      </c>
      <c r="U1107" s="29" t="e">
        <f t="shared" si="330"/>
        <v>#N/A</v>
      </c>
      <c r="V1107" s="29" t="e">
        <f t="shared" si="331"/>
        <v>#N/A</v>
      </c>
      <c r="W1107" s="21" t="e">
        <f t="shared" si="340"/>
        <v>#DIV/0!</v>
      </c>
      <c r="X1107" s="28">
        <f t="shared" si="332"/>
        <v>0</v>
      </c>
      <c r="Y1107" s="28">
        <f t="shared" si="333"/>
        <v>0</v>
      </c>
      <c r="Z1107" s="45" t="e">
        <f t="shared" si="341"/>
        <v>#DIV/0!</v>
      </c>
    </row>
    <row r="1108" spans="4:26">
      <c r="D1108" s="21"/>
      <c r="E1108" s="21"/>
      <c r="G1108" s="21"/>
      <c r="H1108" s="54">
        <f t="shared" si="334"/>
        <v>0</v>
      </c>
      <c r="I1108" s="28">
        <f t="shared" si="323"/>
        <v>0</v>
      </c>
      <c r="J1108" s="45" t="e">
        <f t="shared" si="335"/>
        <v>#DIV/0!</v>
      </c>
      <c r="K1108" s="29">
        <f t="shared" si="336"/>
        <v>3</v>
      </c>
      <c r="L1108" s="29">
        <f t="shared" si="324"/>
        <v>0.27</v>
      </c>
      <c r="M1108" s="29">
        <f t="shared" si="325"/>
        <v>8.4199999999999997E-2</v>
      </c>
      <c r="N1108" s="29">
        <f t="shared" si="326"/>
        <v>12.92</v>
      </c>
      <c r="O1108" s="45" t="e">
        <f t="shared" si="337"/>
        <v>#DIV/0!</v>
      </c>
      <c r="P1108" s="28">
        <f t="shared" si="327"/>
        <v>10.989169238449415</v>
      </c>
      <c r="Q1108" s="28">
        <f t="shared" si="328"/>
        <v>15.087458954343088</v>
      </c>
      <c r="R1108" s="45" t="e">
        <f t="shared" si="338"/>
        <v>#DIV/0!</v>
      </c>
      <c r="S1108" s="29">
        <f t="shared" si="339"/>
        <v>3</v>
      </c>
      <c r="T1108" s="29" t="e">
        <f t="shared" si="329"/>
        <v>#N/A</v>
      </c>
      <c r="U1108" s="29" t="e">
        <f t="shared" si="330"/>
        <v>#N/A</v>
      </c>
      <c r="V1108" s="29" t="e">
        <f t="shared" si="331"/>
        <v>#N/A</v>
      </c>
      <c r="W1108" s="21" t="e">
        <f t="shared" si="340"/>
        <v>#DIV/0!</v>
      </c>
      <c r="X1108" s="28">
        <f t="shared" si="332"/>
        <v>0</v>
      </c>
      <c r="Y1108" s="28">
        <f t="shared" si="333"/>
        <v>0</v>
      </c>
      <c r="Z1108" s="45" t="e">
        <f t="shared" si="341"/>
        <v>#DIV/0!</v>
      </c>
    </row>
    <row r="1109" spans="4:26">
      <c r="D1109" s="21"/>
      <c r="E1109" s="21"/>
      <c r="G1109" s="21"/>
      <c r="H1109" s="54">
        <f t="shared" si="334"/>
        <v>0</v>
      </c>
      <c r="I1109" s="28">
        <f t="shared" si="323"/>
        <v>0</v>
      </c>
      <c r="J1109" s="45" t="e">
        <f t="shared" si="335"/>
        <v>#DIV/0!</v>
      </c>
      <c r="K1109" s="29">
        <f t="shared" si="336"/>
        <v>3</v>
      </c>
      <c r="L1109" s="29">
        <f t="shared" si="324"/>
        <v>0.27</v>
      </c>
      <c r="M1109" s="29">
        <f t="shared" si="325"/>
        <v>8.4199999999999997E-2</v>
      </c>
      <c r="N1109" s="29">
        <f t="shared" si="326"/>
        <v>12.92</v>
      </c>
      <c r="O1109" s="45" t="e">
        <f t="shared" si="337"/>
        <v>#DIV/0!</v>
      </c>
      <c r="P1109" s="28">
        <f t="shared" si="327"/>
        <v>10.989169238449415</v>
      </c>
      <c r="Q1109" s="28">
        <f t="shared" si="328"/>
        <v>15.087458954343088</v>
      </c>
      <c r="R1109" s="45" t="e">
        <f t="shared" si="338"/>
        <v>#DIV/0!</v>
      </c>
      <c r="S1109" s="29">
        <f t="shared" si="339"/>
        <v>3</v>
      </c>
      <c r="T1109" s="29" t="e">
        <f t="shared" si="329"/>
        <v>#N/A</v>
      </c>
      <c r="U1109" s="29" t="e">
        <f t="shared" si="330"/>
        <v>#N/A</v>
      </c>
      <c r="V1109" s="29" t="e">
        <f t="shared" si="331"/>
        <v>#N/A</v>
      </c>
      <c r="W1109" s="21" t="e">
        <f t="shared" si="340"/>
        <v>#DIV/0!</v>
      </c>
      <c r="X1109" s="28">
        <f t="shared" si="332"/>
        <v>0</v>
      </c>
      <c r="Y1109" s="28">
        <f t="shared" si="333"/>
        <v>0</v>
      </c>
      <c r="Z1109" s="45" t="e">
        <f t="shared" si="341"/>
        <v>#DIV/0!</v>
      </c>
    </row>
    <row r="1110" spans="4:26">
      <c r="D1110" s="21"/>
      <c r="E1110" s="21"/>
      <c r="G1110" s="21"/>
      <c r="H1110" s="54">
        <f t="shared" si="334"/>
        <v>0</v>
      </c>
      <c r="I1110" s="28">
        <f t="shared" si="323"/>
        <v>0</v>
      </c>
      <c r="J1110" s="45" t="e">
        <f t="shared" si="335"/>
        <v>#DIV/0!</v>
      </c>
      <c r="K1110" s="29">
        <f t="shared" si="336"/>
        <v>3</v>
      </c>
      <c r="L1110" s="29">
        <f t="shared" si="324"/>
        <v>0.27</v>
      </c>
      <c r="M1110" s="29">
        <f t="shared" si="325"/>
        <v>8.4199999999999997E-2</v>
      </c>
      <c r="N1110" s="29">
        <f t="shared" si="326"/>
        <v>12.92</v>
      </c>
      <c r="O1110" s="45" t="e">
        <f t="shared" si="337"/>
        <v>#DIV/0!</v>
      </c>
      <c r="P1110" s="28">
        <f t="shared" si="327"/>
        <v>10.989169238449415</v>
      </c>
      <c r="Q1110" s="28">
        <f t="shared" si="328"/>
        <v>15.087458954343088</v>
      </c>
      <c r="R1110" s="45" t="e">
        <f t="shared" si="338"/>
        <v>#DIV/0!</v>
      </c>
      <c r="S1110" s="29">
        <f t="shared" si="339"/>
        <v>3</v>
      </c>
      <c r="T1110" s="29" t="e">
        <f t="shared" si="329"/>
        <v>#N/A</v>
      </c>
      <c r="U1110" s="29" t="e">
        <f t="shared" si="330"/>
        <v>#N/A</v>
      </c>
      <c r="V1110" s="29" t="e">
        <f t="shared" si="331"/>
        <v>#N/A</v>
      </c>
      <c r="W1110" s="21" t="e">
        <f t="shared" si="340"/>
        <v>#DIV/0!</v>
      </c>
      <c r="X1110" s="28">
        <f t="shared" si="332"/>
        <v>0</v>
      </c>
      <c r="Y1110" s="28">
        <f t="shared" si="333"/>
        <v>0</v>
      </c>
      <c r="Z1110" s="45" t="e">
        <f t="shared" si="341"/>
        <v>#DIV/0!</v>
      </c>
    </row>
    <row r="1111" spans="4:26">
      <c r="D1111" s="21"/>
      <c r="E1111" s="21"/>
      <c r="G1111" s="21"/>
      <c r="H1111" s="54">
        <f t="shared" si="334"/>
        <v>0</v>
      </c>
      <c r="I1111" s="28">
        <f t="shared" si="323"/>
        <v>0</v>
      </c>
      <c r="J1111" s="45" t="e">
        <f t="shared" si="335"/>
        <v>#DIV/0!</v>
      </c>
      <c r="K1111" s="29">
        <f t="shared" si="336"/>
        <v>3</v>
      </c>
      <c r="L1111" s="29">
        <f t="shared" si="324"/>
        <v>0.27</v>
      </c>
      <c r="M1111" s="29">
        <f t="shared" si="325"/>
        <v>8.4199999999999997E-2</v>
      </c>
      <c r="N1111" s="29">
        <f t="shared" si="326"/>
        <v>12.92</v>
      </c>
      <c r="O1111" s="45" t="e">
        <f t="shared" si="337"/>
        <v>#DIV/0!</v>
      </c>
      <c r="P1111" s="28">
        <f t="shared" si="327"/>
        <v>10.989169238449415</v>
      </c>
      <c r="Q1111" s="28">
        <f t="shared" si="328"/>
        <v>15.087458954343088</v>
      </c>
      <c r="R1111" s="45" t="e">
        <f t="shared" si="338"/>
        <v>#DIV/0!</v>
      </c>
      <c r="S1111" s="29">
        <f t="shared" si="339"/>
        <v>3</v>
      </c>
      <c r="T1111" s="29" t="e">
        <f t="shared" si="329"/>
        <v>#N/A</v>
      </c>
      <c r="U1111" s="29" t="e">
        <f t="shared" si="330"/>
        <v>#N/A</v>
      </c>
      <c r="V1111" s="29" t="e">
        <f t="shared" si="331"/>
        <v>#N/A</v>
      </c>
      <c r="W1111" s="21" t="e">
        <f t="shared" si="340"/>
        <v>#DIV/0!</v>
      </c>
      <c r="X1111" s="28">
        <f t="shared" si="332"/>
        <v>0</v>
      </c>
      <c r="Y1111" s="28">
        <f t="shared" si="333"/>
        <v>0</v>
      </c>
      <c r="Z1111" s="45" t="e">
        <f t="shared" si="341"/>
        <v>#DIV/0!</v>
      </c>
    </row>
    <row r="1112" spans="4:26">
      <c r="D1112" s="21"/>
      <c r="E1112" s="21"/>
      <c r="G1112" s="21"/>
      <c r="H1112" s="54">
        <f t="shared" si="334"/>
        <v>0</v>
      </c>
      <c r="I1112" s="28">
        <f t="shared" si="323"/>
        <v>0</v>
      </c>
      <c r="J1112" s="45" t="e">
        <f t="shared" si="335"/>
        <v>#DIV/0!</v>
      </c>
      <c r="K1112" s="29">
        <f t="shared" si="336"/>
        <v>3</v>
      </c>
      <c r="L1112" s="29">
        <f t="shared" si="324"/>
        <v>0.27</v>
      </c>
      <c r="M1112" s="29">
        <f t="shared" si="325"/>
        <v>8.4199999999999997E-2</v>
      </c>
      <c r="N1112" s="29">
        <f t="shared" si="326"/>
        <v>12.92</v>
      </c>
      <c r="O1112" s="45" t="e">
        <f t="shared" si="337"/>
        <v>#DIV/0!</v>
      </c>
      <c r="P1112" s="28">
        <f t="shared" si="327"/>
        <v>10.989169238449415</v>
      </c>
      <c r="Q1112" s="28">
        <f t="shared" si="328"/>
        <v>15.087458954343088</v>
      </c>
      <c r="R1112" s="45" t="e">
        <f t="shared" si="338"/>
        <v>#DIV/0!</v>
      </c>
      <c r="S1112" s="29">
        <f t="shared" si="339"/>
        <v>3</v>
      </c>
      <c r="T1112" s="29" t="e">
        <f t="shared" si="329"/>
        <v>#N/A</v>
      </c>
      <c r="U1112" s="29" t="e">
        <f t="shared" si="330"/>
        <v>#N/A</v>
      </c>
      <c r="V1112" s="29" t="e">
        <f t="shared" si="331"/>
        <v>#N/A</v>
      </c>
      <c r="W1112" s="21" t="e">
        <f t="shared" si="340"/>
        <v>#DIV/0!</v>
      </c>
      <c r="X1112" s="28">
        <f t="shared" si="332"/>
        <v>0</v>
      </c>
      <c r="Y1112" s="28">
        <f t="shared" si="333"/>
        <v>0</v>
      </c>
      <c r="Z1112" s="45" t="e">
        <f t="shared" si="341"/>
        <v>#DIV/0!</v>
      </c>
    </row>
    <row r="1113" spans="4:26">
      <c r="D1113" s="21"/>
      <c r="E1113" s="21"/>
      <c r="G1113" s="21"/>
      <c r="H1113" s="54">
        <f t="shared" si="334"/>
        <v>0</v>
      </c>
      <c r="I1113" s="28">
        <f t="shared" si="323"/>
        <v>0</v>
      </c>
      <c r="J1113" s="45" t="e">
        <f t="shared" si="335"/>
        <v>#DIV/0!</v>
      </c>
      <c r="K1113" s="29">
        <f t="shared" si="336"/>
        <v>3</v>
      </c>
      <c r="L1113" s="29">
        <f t="shared" si="324"/>
        <v>0.27</v>
      </c>
      <c r="M1113" s="29">
        <f t="shared" si="325"/>
        <v>8.4199999999999997E-2</v>
      </c>
      <c r="N1113" s="29">
        <f t="shared" si="326"/>
        <v>12.92</v>
      </c>
      <c r="O1113" s="45" t="e">
        <f t="shared" si="337"/>
        <v>#DIV/0!</v>
      </c>
      <c r="P1113" s="28">
        <f t="shared" si="327"/>
        <v>10.989169238449415</v>
      </c>
      <c r="Q1113" s="28">
        <f t="shared" si="328"/>
        <v>15.087458954343088</v>
      </c>
      <c r="R1113" s="45" t="e">
        <f t="shared" si="338"/>
        <v>#DIV/0!</v>
      </c>
      <c r="S1113" s="29">
        <f t="shared" si="339"/>
        <v>3</v>
      </c>
      <c r="T1113" s="29" t="e">
        <f t="shared" si="329"/>
        <v>#N/A</v>
      </c>
      <c r="U1113" s="29" t="e">
        <f t="shared" si="330"/>
        <v>#N/A</v>
      </c>
      <c r="V1113" s="29" t="e">
        <f t="shared" si="331"/>
        <v>#N/A</v>
      </c>
      <c r="W1113" s="21" t="e">
        <f t="shared" si="340"/>
        <v>#DIV/0!</v>
      </c>
      <c r="X1113" s="28">
        <f t="shared" si="332"/>
        <v>0</v>
      </c>
      <c r="Y1113" s="28">
        <f t="shared" si="333"/>
        <v>0</v>
      </c>
      <c r="Z1113" s="45" t="e">
        <f t="shared" si="341"/>
        <v>#DIV/0!</v>
      </c>
    </row>
    <row r="1114" spans="4:26">
      <c r="D1114" s="21"/>
      <c r="E1114" s="21"/>
      <c r="G1114" s="21"/>
      <c r="H1114" s="54">
        <f t="shared" si="334"/>
        <v>0</v>
      </c>
      <c r="I1114" s="28">
        <f t="shared" si="323"/>
        <v>0</v>
      </c>
      <c r="J1114" s="45" t="e">
        <f t="shared" si="335"/>
        <v>#DIV/0!</v>
      </c>
      <c r="K1114" s="29">
        <f t="shared" si="336"/>
        <v>3</v>
      </c>
      <c r="L1114" s="29">
        <f t="shared" si="324"/>
        <v>0.27</v>
      </c>
      <c r="M1114" s="29">
        <f t="shared" si="325"/>
        <v>8.4199999999999997E-2</v>
      </c>
      <c r="N1114" s="29">
        <f t="shared" si="326"/>
        <v>12.92</v>
      </c>
      <c r="O1114" s="45" t="e">
        <f t="shared" si="337"/>
        <v>#DIV/0!</v>
      </c>
      <c r="P1114" s="28">
        <f t="shared" si="327"/>
        <v>10.989169238449415</v>
      </c>
      <c r="Q1114" s="28">
        <f t="shared" si="328"/>
        <v>15.087458954343088</v>
      </c>
      <c r="R1114" s="45" t="e">
        <f t="shared" si="338"/>
        <v>#DIV/0!</v>
      </c>
      <c r="S1114" s="29">
        <f t="shared" si="339"/>
        <v>3</v>
      </c>
      <c r="T1114" s="29" t="e">
        <f t="shared" si="329"/>
        <v>#N/A</v>
      </c>
      <c r="U1114" s="29" t="e">
        <f t="shared" si="330"/>
        <v>#N/A</v>
      </c>
      <c r="V1114" s="29" t="e">
        <f t="shared" si="331"/>
        <v>#N/A</v>
      </c>
      <c r="W1114" s="21" t="e">
        <f t="shared" si="340"/>
        <v>#DIV/0!</v>
      </c>
      <c r="X1114" s="28">
        <f t="shared" si="332"/>
        <v>0</v>
      </c>
      <c r="Y1114" s="28">
        <f t="shared" si="333"/>
        <v>0</v>
      </c>
      <c r="Z1114" s="45" t="e">
        <f t="shared" si="341"/>
        <v>#DIV/0!</v>
      </c>
    </row>
    <row r="1115" spans="4:26">
      <c r="D1115" s="21"/>
      <c r="E1115" s="21"/>
      <c r="G1115" s="21"/>
      <c r="H1115" s="54">
        <f t="shared" si="334"/>
        <v>0</v>
      </c>
      <c r="I1115" s="28">
        <f t="shared" si="323"/>
        <v>0</v>
      </c>
      <c r="J1115" s="45" t="e">
        <f t="shared" si="335"/>
        <v>#DIV/0!</v>
      </c>
      <c r="K1115" s="29">
        <f t="shared" si="336"/>
        <v>3</v>
      </c>
      <c r="L1115" s="29">
        <f t="shared" si="324"/>
        <v>0.27</v>
      </c>
      <c r="M1115" s="29">
        <f t="shared" si="325"/>
        <v>8.4199999999999997E-2</v>
      </c>
      <c r="N1115" s="29">
        <f t="shared" si="326"/>
        <v>12.92</v>
      </c>
      <c r="O1115" s="45" t="e">
        <f t="shared" si="337"/>
        <v>#DIV/0!</v>
      </c>
      <c r="P1115" s="28">
        <f t="shared" si="327"/>
        <v>10.989169238449415</v>
      </c>
      <c r="Q1115" s="28">
        <f t="shared" si="328"/>
        <v>15.087458954343088</v>
      </c>
      <c r="R1115" s="45" t="e">
        <f t="shared" si="338"/>
        <v>#DIV/0!</v>
      </c>
      <c r="S1115" s="29">
        <f t="shared" si="339"/>
        <v>3</v>
      </c>
      <c r="T1115" s="29" t="e">
        <f t="shared" si="329"/>
        <v>#N/A</v>
      </c>
      <c r="U1115" s="29" t="e">
        <f t="shared" si="330"/>
        <v>#N/A</v>
      </c>
      <c r="V1115" s="29" t="e">
        <f t="shared" si="331"/>
        <v>#N/A</v>
      </c>
      <c r="W1115" s="21" t="e">
        <f t="shared" si="340"/>
        <v>#DIV/0!</v>
      </c>
      <c r="X1115" s="28">
        <f t="shared" si="332"/>
        <v>0</v>
      </c>
      <c r="Y1115" s="28">
        <f t="shared" si="333"/>
        <v>0</v>
      </c>
      <c r="Z1115" s="45" t="e">
        <f t="shared" si="341"/>
        <v>#DIV/0!</v>
      </c>
    </row>
    <row r="1116" spans="4:26">
      <c r="D1116" s="21"/>
      <c r="E1116" s="21"/>
      <c r="G1116" s="21"/>
      <c r="H1116" s="54">
        <f t="shared" si="334"/>
        <v>0</v>
      </c>
      <c r="I1116" s="28">
        <f t="shared" si="323"/>
        <v>0</v>
      </c>
      <c r="J1116" s="45" t="e">
        <f t="shared" si="335"/>
        <v>#DIV/0!</v>
      </c>
      <c r="K1116" s="29">
        <f t="shared" si="336"/>
        <v>3</v>
      </c>
      <c r="L1116" s="29">
        <f t="shared" si="324"/>
        <v>0.27</v>
      </c>
      <c r="M1116" s="29">
        <f t="shared" si="325"/>
        <v>8.4199999999999997E-2</v>
      </c>
      <c r="N1116" s="29">
        <f t="shared" si="326"/>
        <v>12.92</v>
      </c>
      <c r="O1116" s="45" t="e">
        <f t="shared" si="337"/>
        <v>#DIV/0!</v>
      </c>
      <c r="P1116" s="28">
        <f t="shared" si="327"/>
        <v>10.989169238449415</v>
      </c>
      <c r="Q1116" s="28">
        <f t="shared" si="328"/>
        <v>15.087458954343088</v>
      </c>
      <c r="R1116" s="45" t="e">
        <f t="shared" si="338"/>
        <v>#DIV/0!</v>
      </c>
      <c r="S1116" s="29">
        <f t="shared" si="339"/>
        <v>3</v>
      </c>
      <c r="T1116" s="29" t="e">
        <f t="shared" si="329"/>
        <v>#N/A</v>
      </c>
      <c r="U1116" s="29" t="e">
        <f t="shared" si="330"/>
        <v>#N/A</v>
      </c>
      <c r="V1116" s="29" t="e">
        <f t="shared" si="331"/>
        <v>#N/A</v>
      </c>
      <c r="W1116" s="21" t="e">
        <f t="shared" si="340"/>
        <v>#DIV/0!</v>
      </c>
      <c r="X1116" s="28">
        <f t="shared" si="332"/>
        <v>0</v>
      </c>
      <c r="Y1116" s="28">
        <f t="shared" si="333"/>
        <v>0</v>
      </c>
      <c r="Z1116" s="45" t="e">
        <f t="shared" si="341"/>
        <v>#DIV/0!</v>
      </c>
    </row>
    <row r="1117" spans="4:26">
      <c r="D1117" s="21"/>
      <c r="E1117" s="21"/>
      <c r="G1117" s="21"/>
      <c r="H1117" s="54">
        <f t="shared" si="334"/>
        <v>0</v>
      </c>
      <c r="I1117" s="28">
        <f t="shared" si="323"/>
        <v>0</v>
      </c>
      <c r="J1117" s="45" t="e">
        <f t="shared" si="335"/>
        <v>#DIV/0!</v>
      </c>
      <c r="K1117" s="29">
        <f t="shared" si="336"/>
        <v>3</v>
      </c>
      <c r="L1117" s="29">
        <f t="shared" si="324"/>
        <v>0.27</v>
      </c>
      <c r="M1117" s="29">
        <f t="shared" si="325"/>
        <v>8.4199999999999997E-2</v>
      </c>
      <c r="N1117" s="29">
        <f t="shared" si="326"/>
        <v>12.92</v>
      </c>
      <c r="O1117" s="45" t="e">
        <f t="shared" si="337"/>
        <v>#DIV/0!</v>
      </c>
      <c r="P1117" s="28">
        <f t="shared" si="327"/>
        <v>10.989169238449415</v>
      </c>
      <c r="Q1117" s="28">
        <f t="shared" si="328"/>
        <v>15.087458954343088</v>
      </c>
      <c r="R1117" s="45" t="e">
        <f t="shared" si="338"/>
        <v>#DIV/0!</v>
      </c>
      <c r="S1117" s="29">
        <f t="shared" si="339"/>
        <v>3</v>
      </c>
      <c r="T1117" s="29" t="e">
        <f t="shared" si="329"/>
        <v>#N/A</v>
      </c>
      <c r="U1117" s="29" t="e">
        <f t="shared" si="330"/>
        <v>#N/A</v>
      </c>
      <c r="V1117" s="29" t="e">
        <f t="shared" si="331"/>
        <v>#N/A</v>
      </c>
      <c r="W1117" s="21" t="e">
        <f t="shared" si="340"/>
        <v>#DIV/0!</v>
      </c>
      <c r="X1117" s="28">
        <f t="shared" si="332"/>
        <v>0</v>
      </c>
      <c r="Y1117" s="28">
        <f t="shared" si="333"/>
        <v>0</v>
      </c>
      <c r="Z1117" s="45" t="e">
        <f t="shared" si="341"/>
        <v>#DIV/0!</v>
      </c>
    </row>
    <row r="1118" spans="4:26">
      <c r="D1118" s="21"/>
      <c r="E1118" s="21"/>
      <c r="G1118" s="21"/>
      <c r="H1118" s="54">
        <f t="shared" si="334"/>
        <v>0</v>
      </c>
      <c r="I1118" s="28">
        <f t="shared" si="323"/>
        <v>0</v>
      </c>
      <c r="J1118" s="45" t="e">
        <f t="shared" si="335"/>
        <v>#DIV/0!</v>
      </c>
      <c r="K1118" s="29">
        <f t="shared" si="336"/>
        <v>3</v>
      </c>
      <c r="L1118" s="29">
        <f t="shared" si="324"/>
        <v>0.27</v>
      </c>
      <c r="M1118" s="29">
        <f t="shared" si="325"/>
        <v>8.4199999999999997E-2</v>
      </c>
      <c r="N1118" s="29">
        <f t="shared" si="326"/>
        <v>12.92</v>
      </c>
      <c r="O1118" s="45" t="e">
        <f t="shared" si="337"/>
        <v>#DIV/0!</v>
      </c>
      <c r="P1118" s="28">
        <f t="shared" si="327"/>
        <v>10.989169238449415</v>
      </c>
      <c r="Q1118" s="28">
        <f t="shared" si="328"/>
        <v>15.087458954343088</v>
      </c>
      <c r="R1118" s="45" t="e">
        <f t="shared" si="338"/>
        <v>#DIV/0!</v>
      </c>
      <c r="S1118" s="29">
        <f t="shared" si="339"/>
        <v>3</v>
      </c>
      <c r="T1118" s="29" t="e">
        <f t="shared" si="329"/>
        <v>#N/A</v>
      </c>
      <c r="U1118" s="29" t="e">
        <f t="shared" si="330"/>
        <v>#N/A</v>
      </c>
      <c r="V1118" s="29" t="e">
        <f t="shared" si="331"/>
        <v>#N/A</v>
      </c>
      <c r="W1118" s="21" t="e">
        <f t="shared" si="340"/>
        <v>#DIV/0!</v>
      </c>
      <c r="X1118" s="28">
        <f t="shared" si="332"/>
        <v>0</v>
      </c>
      <c r="Y1118" s="28">
        <f t="shared" si="333"/>
        <v>0</v>
      </c>
      <c r="Z1118" s="45" t="e">
        <f t="shared" si="341"/>
        <v>#DIV/0!</v>
      </c>
    </row>
    <row r="1119" spans="4:26">
      <c r="D1119" s="21"/>
      <c r="E1119" s="21"/>
      <c r="G1119" s="21"/>
      <c r="H1119" s="54">
        <f t="shared" si="334"/>
        <v>0</v>
      </c>
      <c r="I1119" s="28">
        <f t="shared" si="323"/>
        <v>0</v>
      </c>
      <c r="J1119" s="45" t="e">
        <f t="shared" si="335"/>
        <v>#DIV/0!</v>
      </c>
      <c r="K1119" s="29">
        <f t="shared" si="336"/>
        <v>3</v>
      </c>
      <c r="L1119" s="29">
        <f t="shared" si="324"/>
        <v>0.27</v>
      </c>
      <c r="M1119" s="29">
        <f t="shared" si="325"/>
        <v>8.4199999999999997E-2</v>
      </c>
      <c r="N1119" s="29">
        <f t="shared" si="326"/>
        <v>12.92</v>
      </c>
      <c r="O1119" s="45" t="e">
        <f t="shared" si="337"/>
        <v>#DIV/0!</v>
      </c>
      <c r="P1119" s="28">
        <f t="shared" si="327"/>
        <v>10.989169238449415</v>
      </c>
      <c r="Q1119" s="28">
        <f t="shared" si="328"/>
        <v>15.087458954343088</v>
      </c>
      <c r="R1119" s="45" t="e">
        <f t="shared" si="338"/>
        <v>#DIV/0!</v>
      </c>
      <c r="S1119" s="29">
        <f t="shared" si="339"/>
        <v>3</v>
      </c>
      <c r="T1119" s="29" t="e">
        <f t="shared" si="329"/>
        <v>#N/A</v>
      </c>
      <c r="U1119" s="29" t="e">
        <f t="shared" si="330"/>
        <v>#N/A</v>
      </c>
      <c r="V1119" s="29" t="e">
        <f t="shared" si="331"/>
        <v>#N/A</v>
      </c>
      <c r="W1119" s="21" t="e">
        <f t="shared" si="340"/>
        <v>#DIV/0!</v>
      </c>
      <c r="X1119" s="28">
        <f t="shared" si="332"/>
        <v>0</v>
      </c>
      <c r="Y1119" s="28">
        <f t="shared" si="333"/>
        <v>0</v>
      </c>
      <c r="Z1119" s="45" t="e">
        <f t="shared" si="341"/>
        <v>#DIV/0!</v>
      </c>
    </row>
    <row r="1120" spans="4:26">
      <c r="D1120" s="21"/>
      <c r="E1120" s="21"/>
      <c r="G1120" s="21"/>
      <c r="H1120" s="54">
        <f t="shared" si="334"/>
        <v>0</v>
      </c>
      <c r="I1120" s="28">
        <f t="shared" si="323"/>
        <v>0</v>
      </c>
      <c r="J1120" s="45" t="e">
        <f t="shared" si="335"/>
        <v>#DIV/0!</v>
      </c>
      <c r="K1120" s="29">
        <f t="shared" si="336"/>
        <v>3</v>
      </c>
      <c r="L1120" s="29">
        <f t="shared" si="324"/>
        <v>0.27</v>
      </c>
      <c r="M1120" s="29">
        <f t="shared" si="325"/>
        <v>8.4199999999999997E-2</v>
      </c>
      <c r="N1120" s="29">
        <f t="shared" si="326"/>
        <v>12.92</v>
      </c>
      <c r="O1120" s="45" t="e">
        <f t="shared" si="337"/>
        <v>#DIV/0!</v>
      </c>
      <c r="P1120" s="28">
        <f t="shared" si="327"/>
        <v>10.989169238449415</v>
      </c>
      <c r="Q1120" s="28">
        <f t="shared" si="328"/>
        <v>15.087458954343088</v>
      </c>
      <c r="R1120" s="45" t="e">
        <f t="shared" si="338"/>
        <v>#DIV/0!</v>
      </c>
      <c r="S1120" s="29">
        <f t="shared" si="339"/>
        <v>3</v>
      </c>
      <c r="T1120" s="29" t="e">
        <f t="shared" si="329"/>
        <v>#N/A</v>
      </c>
      <c r="U1120" s="29" t="e">
        <f t="shared" si="330"/>
        <v>#N/A</v>
      </c>
      <c r="V1120" s="29" t="e">
        <f t="shared" si="331"/>
        <v>#N/A</v>
      </c>
      <c r="W1120" s="21" t="e">
        <f t="shared" si="340"/>
        <v>#DIV/0!</v>
      </c>
      <c r="X1120" s="28">
        <f t="shared" si="332"/>
        <v>0</v>
      </c>
      <c r="Y1120" s="28">
        <f t="shared" si="333"/>
        <v>0</v>
      </c>
      <c r="Z1120" s="45" t="e">
        <f t="shared" si="341"/>
        <v>#DIV/0!</v>
      </c>
    </row>
    <row r="1121" spans="4:26">
      <c r="D1121" s="21"/>
      <c r="E1121" s="21"/>
      <c r="G1121" s="21"/>
      <c r="H1121" s="54">
        <f t="shared" si="334"/>
        <v>0</v>
      </c>
      <c r="I1121" s="28">
        <f t="shared" si="323"/>
        <v>0</v>
      </c>
      <c r="J1121" s="45" t="e">
        <f t="shared" si="335"/>
        <v>#DIV/0!</v>
      </c>
      <c r="K1121" s="29">
        <f t="shared" si="336"/>
        <v>3</v>
      </c>
      <c r="L1121" s="29">
        <f t="shared" si="324"/>
        <v>0.27</v>
      </c>
      <c r="M1121" s="29">
        <f t="shared" si="325"/>
        <v>8.4199999999999997E-2</v>
      </c>
      <c r="N1121" s="29">
        <f t="shared" si="326"/>
        <v>12.92</v>
      </c>
      <c r="O1121" s="45" t="e">
        <f t="shared" si="337"/>
        <v>#DIV/0!</v>
      </c>
      <c r="P1121" s="28">
        <f t="shared" si="327"/>
        <v>10.989169238449415</v>
      </c>
      <c r="Q1121" s="28">
        <f t="shared" si="328"/>
        <v>15.087458954343088</v>
      </c>
      <c r="R1121" s="45" t="e">
        <f t="shared" si="338"/>
        <v>#DIV/0!</v>
      </c>
      <c r="S1121" s="29">
        <f t="shared" si="339"/>
        <v>3</v>
      </c>
      <c r="T1121" s="29" t="e">
        <f t="shared" si="329"/>
        <v>#N/A</v>
      </c>
      <c r="U1121" s="29" t="e">
        <f t="shared" si="330"/>
        <v>#N/A</v>
      </c>
      <c r="V1121" s="29" t="e">
        <f t="shared" si="331"/>
        <v>#N/A</v>
      </c>
      <c r="W1121" s="21" t="e">
        <f t="shared" si="340"/>
        <v>#DIV/0!</v>
      </c>
      <c r="X1121" s="28">
        <f t="shared" si="332"/>
        <v>0</v>
      </c>
      <c r="Y1121" s="28">
        <f t="shared" si="333"/>
        <v>0</v>
      </c>
      <c r="Z1121" s="45" t="e">
        <f t="shared" si="341"/>
        <v>#DIV/0!</v>
      </c>
    </row>
    <row r="1122" spans="4:26">
      <c r="D1122" s="21"/>
      <c r="E1122" s="21"/>
      <c r="G1122" s="21"/>
      <c r="H1122" s="54">
        <f t="shared" si="334"/>
        <v>0</v>
      </c>
      <c r="I1122" s="28">
        <f t="shared" si="323"/>
        <v>0</v>
      </c>
      <c r="J1122" s="45" t="e">
        <f t="shared" si="335"/>
        <v>#DIV/0!</v>
      </c>
      <c r="K1122" s="29">
        <f t="shared" si="336"/>
        <v>3</v>
      </c>
      <c r="L1122" s="29">
        <f t="shared" si="324"/>
        <v>0.27</v>
      </c>
      <c r="M1122" s="29">
        <f t="shared" si="325"/>
        <v>8.4199999999999997E-2</v>
      </c>
      <c r="N1122" s="29">
        <f t="shared" si="326"/>
        <v>12.92</v>
      </c>
      <c r="O1122" s="45" t="e">
        <f t="shared" si="337"/>
        <v>#DIV/0!</v>
      </c>
      <c r="P1122" s="28">
        <f t="shared" si="327"/>
        <v>10.989169238449415</v>
      </c>
      <c r="Q1122" s="28">
        <f t="shared" si="328"/>
        <v>15.087458954343088</v>
      </c>
      <c r="R1122" s="45" t="e">
        <f t="shared" si="338"/>
        <v>#DIV/0!</v>
      </c>
      <c r="S1122" s="29">
        <f t="shared" si="339"/>
        <v>3</v>
      </c>
      <c r="T1122" s="29" t="e">
        <f t="shared" si="329"/>
        <v>#N/A</v>
      </c>
      <c r="U1122" s="29" t="e">
        <f t="shared" si="330"/>
        <v>#N/A</v>
      </c>
      <c r="V1122" s="29" t="e">
        <f t="shared" si="331"/>
        <v>#N/A</v>
      </c>
      <c r="W1122" s="21" t="e">
        <f t="shared" si="340"/>
        <v>#DIV/0!</v>
      </c>
      <c r="X1122" s="28">
        <f t="shared" si="332"/>
        <v>0</v>
      </c>
      <c r="Y1122" s="28">
        <f t="shared" si="333"/>
        <v>0</v>
      </c>
      <c r="Z1122" s="45" t="e">
        <f t="shared" si="341"/>
        <v>#DIV/0!</v>
      </c>
    </row>
    <row r="1123" spans="4:26">
      <c r="D1123" s="21"/>
      <c r="E1123" s="21"/>
      <c r="G1123" s="21"/>
      <c r="H1123" s="54">
        <f t="shared" si="334"/>
        <v>0</v>
      </c>
      <c r="I1123" s="28">
        <f t="shared" si="323"/>
        <v>0</v>
      </c>
      <c r="J1123" s="45" t="e">
        <f t="shared" si="335"/>
        <v>#DIV/0!</v>
      </c>
      <c r="K1123" s="29">
        <f t="shared" si="336"/>
        <v>3</v>
      </c>
      <c r="L1123" s="29">
        <f t="shared" si="324"/>
        <v>0.27</v>
      </c>
      <c r="M1123" s="29">
        <f t="shared" si="325"/>
        <v>8.4199999999999997E-2</v>
      </c>
      <c r="N1123" s="29">
        <f t="shared" si="326"/>
        <v>12.92</v>
      </c>
      <c r="O1123" s="45" t="e">
        <f t="shared" si="337"/>
        <v>#DIV/0!</v>
      </c>
      <c r="P1123" s="28">
        <f t="shared" si="327"/>
        <v>10.989169238449415</v>
      </c>
      <c r="Q1123" s="28">
        <f t="shared" si="328"/>
        <v>15.087458954343088</v>
      </c>
      <c r="R1123" s="45" t="e">
        <f t="shared" si="338"/>
        <v>#DIV/0!</v>
      </c>
      <c r="S1123" s="29">
        <f t="shared" si="339"/>
        <v>3</v>
      </c>
      <c r="T1123" s="29" t="e">
        <f t="shared" si="329"/>
        <v>#N/A</v>
      </c>
      <c r="U1123" s="29" t="e">
        <f t="shared" si="330"/>
        <v>#N/A</v>
      </c>
      <c r="V1123" s="29" t="e">
        <f t="shared" si="331"/>
        <v>#N/A</v>
      </c>
      <c r="W1123" s="21" t="e">
        <f t="shared" si="340"/>
        <v>#DIV/0!</v>
      </c>
      <c r="X1123" s="28">
        <f t="shared" si="332"/>
        <v>0</v>
      </c>
      <c r="Y1123" s="28">
        <f t="shared" si="333"/>
        <v>0</v>
      </c>
      <c r="Z1123" s="45" t="e">
        <f t="shared" si="341"/>
        <v>#DIV/0!</v>
      </c>
    </row>
    <row r="1124" spans="4:26">
      <c r="D1124" s="21"/>
      <c r="E1124" s="21"/>
      <c r="G1124" s="21"/>
      <c r="H1124" s="54">
        <f t="shared" si="334"/>
        <v>0</v>
      </c>
      <c r="I1124" s="28">
        <f t="shared" si="323"/>
        <v>0</v>
      </c>
      <c r="J1124" s="45" t="e">
        <f t="shared" si="335"/>
        <v>#DIV/0!</v>
      </c>
      <c r="K1124" s="29">
        <f t="shared" si="336"/>
        <v>3</v>
      </c>
      <c r="L1124" s="29">
        <f t="shared" si="324"/>
        <v>0.27</v>
      </c>
      <c r="M1124" s="29">
        <f t="shared" si="325"/>
        <v>8.4199999999999997E-2</v>
      </c>
      <c r="N1124" s="29">
        <f t="shared" si="326"/>
        <v>12.92</v>
      </c>
      <c r="O1124" s="45" t="e">
        <f t="shared" si="337"/>
        <v>#DIV/0!</v>
      </c>
      <c r="P1124" s="28">
        <f t="shared" si="327"/>
        <v>10.989169238449415</v>
      </c>
      <c r="Q1124" s="28">
        <f t="shared" si="328"/>
        <v>15.087458954343088</v>
      </c>
      <c r="R1124" s="45" t="e">
        <f t="shared" si="338"/>
        <v>#DIV/0!</v>
      </c>
      <c r="S1124" s="29">
        <f t="shared" si="339"/>
        <v>3</v>
      </c>
      <c r="T1124" s="29" t="e">
        <f t="shared" si="329"/>
        <v>#N/A</v>
      </c>
      <c r="U1124" s="29" t="e">
        <f t="shared" si="330"/>
        <v>#N/A</v>
      </c>
      <c r="V1124" s="29" t="e">
        <f t="shared" si="331"/>
        <v>#N/A</v>
      </c>
      <c r="W1124" s="21" t="e">
        <f t="shared" si="340"/>
        <v>#DIV/0!</v>
      </c>
      <c r="X1124" s="28">
        <f t="shared" si="332"/>
        <v>0</v>
      </c>
      <c r="Y1124" s="28">
        <f t="shared" si="333"/>
        <v>0</v>
      </c>
      <c r="Z1124" s="45" t="e">
        <f t="shared" si="341"/>
        <v>#DIV/0!</v>
      </c>
    </row>
    <row r="1125" spans="4:26">
      <c r="D1125" s="21"/>
      <c r="E1125" s="21"/>
      <c r="G1125" s="21"/>
      <c r="H1125" s="54">
        <f t="shared" si="334"/>
        <v>0</v>
      </c>
      <c r="I1125" s="28">
        <f t="shared" si="323"/>
        <v>0</v>
      </c>
      <c r="J1125" s="45" t="e">
        <f t="shared" si="335"/>
        <v>#DIV/0!</v>
      </c>
      <c r="K1125" s="29">
        <f t="shared" si="336"/>
        <v>3</v>
      </c>
      <c r="L1125" s="29">
        <f t="shared" si="324"/>
        <v>0.27</v>
      </c>
      <c r="M1125" s="29">
        <f t="shared" si="325"/>
        <v>8.4199999999999997E-2</v>
      </c>
      <c r="N1125" s="29">
        <f t="shared" si="326"/>
        <v>12.92</v>
      </c>
      <c r="O1125" s="45" t="e">
        <f t="shared" si="337"/>
        <v>#DIV/0!</v>
      </c>
      <c r="P1125" s="28">
        <f t="shared" si="327"/>
        <v>10.989169238449415</v>
      </c>
      <c r="Q1125" s="28">
        <f t="shared" si="328"/>
        <v>15.087458954343088</v>
      </c>
      <c r="R1125" s="45" t="e">
        <f t="shared" si="338"/>
        <v>#DIV/0!</v>
      </c>
      <c r="S1125" s="29">
        <f t="shared" si="339"/>
        <v>3</v>
      </c>
      <c r="T1125" s="29" t="e">
        <f t="shared" si="329"/>
        <v>#N/A</v>
      </c>
      <c r="U1125" s="29" t="e">
        <f t="shared" si="330"/>
        <v>#N/A</v>
      </c>
      <c r="V1125" s="29" t="e">
        <f t="shared" si="331"/>
        <v>#N/A</v>
      </c>
      <c r="W1125" s="21" t="e">
        <f t="shared" si="340"/>
        <v>#DIV/0!</v>
      </c>
      <c r="X1125" s="28">
        <f t="shared" si="332"/>
        <v>0</v>
      </c>
      <c r="Y1125" s="28">
        <f t="shared" si="333"/>
        <v>0</v>
      </c>
      <c r="Z1125" s="45" t="e">
        <f t="shared" si="341"/>
        <v>#DIV/0!</v>
      </c>
    </row>
    <row r="1126" spans="4:26">
      <c r="D1126" s="21"/>
      <c r="E1126" s="21"/>
      <c r="G1126" s="21"/>
      <c r="H1126" s="54">
        <f t="shared" si="334"/>
        <v>0</v>
      </c>
      <c r="I1126" s="28">
        <f t="shared" si="323"/>
        <v>0</v>
      </c>
      <c r="J1126" s="45" t="e">
        <f t="shared" si="335"/>
        <v>#DIV/0!</v>
      </c>
      <c r="K1126" s="29">
        <f t="shared" si="336"/>
        <v>3</v>
      </c>
      <c r="L1126" s="29">
        <f t="shared" si="324"/>
        <v>0.27</v>
      </c>
      <c r="M1126" s="29">
        <f t="shared" si="325"/>
        <v>8.4199999999999997E-2</v>
      </c>
      <c r="N1126" s="29">
        <f t="shared" si="326"/>
        <v>12.92</v>
      </c>
      <c r="O1126" s="45" t="e">
        <f t="shared" si="337"/>
        <v>#DIV/0!</v>
      </c>
      <c r="P1126" s="28">
        <f t="shared" si="327"/>
        <v>10.989169238449415</v>
      </c>
      <c r="Q1126" s="28">
        <f t="shared" si="328"/>
        <v>15.087458954343088</v>
      </c>
      <c r="R1126" s="45" t="e">
        <f t="shared" si="338"/>
        <v>#DIV/0!</v>
      </c>
      <c r="S1126" s="29">
        <f t="shared" si="339"/>
        <v>3</v>
      </c>
      <c r="T1126" s="29" t="e">
        <f t="shared" si="329"/>
        <v>#N/A</v>
      </c>
      <c r="U1126" s="29" t="e">
        <f t="shared" si="330"/>
        <v>#N/A</v>
      </c>
      <c r="V1126" s="29" t="e">
        <f t="shared" si="331"/>
        <v>#N/A</v>
      </c>
      <c r="W1126" s="21" t="e">
        <f t="shared" si="340"/>
        <v>#DIV/0!</v>
      </c>
      <c r="X1126" s="28">
        <f t="shared" si="332"/>
        <v>0</v>
      </c>
      <c r="Y1126" s="28">
        <f t="shared" si="333"/>
        <v>0</v>
      </c>
      <c r="Z1126" s="45" t="e">
        <f t="shared" si="341"/>
        <v>#DIV/0!</v>
      </c>
    </row>
    <row r="1127" spans="4:26">
      <c r="D1127" s="21"/>
      <c r="E1127" s="21"/>
      <c r="G1127" s="21"/>
      <c r="H1127" s="54">
        <f t="shared" si="334"/>
        <v>0</v>
      </c>
      <c r="I1127" s="28">
        <f t="shared" si="323"/>
        <v>0</v>
      </c>
      <c r="J1127" s="45" t="e">
        <f t="shared" si="335"/>
        <v>#DIV/0!</v>
      </c>
      <c r="K1127" s="29">
        <f t="shared" si="336"/>
        <v>3</v>
      </c>
      <c r="L1127" s="29">
        <f t="shared" si="324"/>
        <v>0.27</v>
      </c>
      <c r="M1127" s="29">
        <f t="shared" si="325"/>
        <v>8.4199999999999997E-2</v>
      </c>
      <c r="N1127" s="29">
        <f t="shared" si="326"/>
        <v>12.92</v>
      </c>
      <c r="O1127" s="45" t="e">
        <f t="shared" si="337"/>
        <v>#DIV/0!</v>
      </c>
      <c r="P1127" s="28">
        <f t="shared" si="327"/>
        <v>10.989169238449415</v>
      </c>
      <c r="Q1127" s="28">
        <f t="shared" si="328"/>
        <v>15.087458954343088</v>
      </c>
      <c r="R1127" s="45" t="e">
        <f t="shared" si="338"/>
        <v>#DIV/0!</v>
      </c>
      <c r="S1127" s="29">
        <f t="shared" si="339"/>
        <v>3</v>
      </c>
      <c r="T1127" s="29" t="e">
        <f t="shared" si="329"/>
        <v>#N/A</v>
      </c>
      <c r="U1127" s="29" t="e">
        <f t="shared" si="330"/>
        <v>#N/A</v>
      </c>
      <c r="V1127" s="29" t="e">
        <f t="shared" si="331"/>
        <v>#N/A</v>
      </c>
      <c r="W1127" s="21" t="e">
        <f t="shared" si="340"/>
        <v>#DIV/0!</v>
      </c>
      <c r="X1127" s="28">
        <f t="shared" si="332"/>
        <v>0</v>
      </c>
      <c r="Y1127" s="28">
        <f t="shared" si="333"/>
        <v>0</v>
      </c>
      <c r="Z1127" s="45" t="e">
        <f t="shared" si="341"/>
        <v>#DIV/0!</v>
      </c>
    </row>
    <row r="1128" spans="4:26">
      <c r="D1128" s="21"/>
      <c r="E1128" s="21"/>
      <c r="G1128" s="21"/>
      <c r="H1128" s="54">
        <f t="shared" si="334"/>
        <v>0</v>
      </c>
      <c r="I1128" s="28">
        <f t="shared" si="323"/>
        <v>0</v>
      </c>
      <c r="J1128" s="45" t="e">
        <f t="shared" si="335"/>
        <v>#DIV/0!</v>
      </c>
      <c r="K1128" s="29">
        <f t="shared" si="336"/>
        <v>3</v>
      </c>
      <c r="L1128" s="29">
        <f t="shared" si="324"/>
        <v>0.27</v>
      </c>
      <c r="M1128" s="29">
        <f t="shared" si="325"/>
        <v>8.4199999999999997E-2</v>
      </c>
      <c r="N1128" s="29">
        <f t="shared" si="326"/>
        <v>12.92</v>
      </c>
      <c r="O1128" s="45" t="e">
        <f t="shared" si="337"/>
        <v>#DIV/0!</v>
      </c>
      <c r="P1128" s="28">
        <f t="shared" si="327"/>
        <v>10.989169238449415</v>
      </c>
      <c r="Q1128" s="28">
        <f t="shared" si="328"/>
        <v>15.087458954343088</v>
      </c>
      <c r="R1128" s="45" t="e">
        <f t="shared" si="338"/>
        <v>#DIV/0!</v>
      </c>
      <c r="S1128" s="29">
        <f t="shared" si="339"/>
        <v>3</v>
      </c>
      <c r="T1128" s="29" t="e">
        <f t="shared" si="329"/>
        <v>#N/A</v>
      </c>
      <c r="U1128" s="29" t="e">
        <f t="shared" si="330"/>
        <v>#N/A</v>
      </c>
      <c r="V1128" s="29" t="e">
        <f t="shared" si="331"/>
        <v>#N/A</v>
      </c>
      <c r="W1128" s="21" t="e">
        <f t="shared" si="340"/>
        <v>#DIV/0!</v>
      </c>
      <c r="X1128" s="28">
        <f t="shared" si="332"/>
        <v>0</v>
      </c>
      <c r="Y1128" s="28">
        <f t="shared" si="333"/>
        <v>0</v>
      </c>
      <c r="Z1128" s="45" t="e">
        <f t="shared" si="341"/>
        <v>#DIV/0!</v>
      </c>
    </row>
    <row r="1129" spans="4:26">
      <c r="D1129" s="21"/>
      <c r="E1129" s="21"/>
      <c r="G1129" s="21"/>
      <c r="H1129" s="54">
        <f t="shared" si="334"/>
        <v>0</v>
      </c>
      <c r="I1129" s="28">
        <f t="shared" si="323"/>
        <v>0</v>
      </c>
      <c r="J1129" s="45" t="e">
        <f t="shared" si="335"/>
        <v>#DIV/0!</v>
      </c>
      <c r="K1129" s="29">
        <f t="shared" si="336"/>
        <v>3</v>
      </c>
      <c r="L1129" s="29">
        <f t="shared" si="324"/>
        <v>0.27</v>
      </c>
      <c r="M1129" s="29">
        <f t="shared" si="325"/>
        <v>8.4199999999999997E-2</v>
      </c>
      <c r="N1129" s="29">
        <f t="shared" si="326"/>
        <v>12.92</v>
      </c>
      <c r="O1129" s="45" t="e">
        <f t="shared" si="337"/>
        <v>#DIV/0!</v>
      </c>
      <c r="P1129" s="28">
        <f t="shared" si="327"/>
        <v>10.989169238449415</v>
      </c>
      <c r="Q1129" s="28">
        <f t="shared" si="328"/>
        <v>15.087458954343088</v>
      </c>
      <c r="R1129" s="45" t="e">
        <f t="shared" si="338"/>
        <v>#DIV/0!</v>
      </c>
      <c r="S1129" s="29">
        <f t="shared" si="339"/>
        <v>3</v>
      </c>
      <c r="T1129" s="29" t="e">
        <f t="shared" si="329"/>
        <v>#N/A</v>
      </c>
      <c r="U1129" s="29" t="e">
        <f t="shared" si="330"/>
        <v>#N/A</v>
      </c>
      <c r="V1129" s="29" t="e">
        <f t="shared" si="331"/>
        <v>#N/A</v>
      </c>
      <c r="W1129" s="21" t="e">
        <f t="shared" si="340"/>
        <v>#DIV/0!</v>
      </c>
      <c r="X1129" s="28">
        <f t="shared" si="332"/>
        <v>0</v>
      </c>
      <c r="Y1129" s="28">
        <f t="shared" si="333"/>
        <v>0</v>
      </c>
      <c r="Z1129" s="45" t="e">
        <f t="shared" si="341"/>
        <v>#DIV/0!</v>
      </c>
    </row>
    <row r="1130" spans="4:26">
      <c r="D1130" s="21"/>
      <c r="E1130" s="21"/>
      <c r="G1130" s="21"/>
      <c r="H1130" s="54">
        <f t="shared" si="334"/>
        <v>0</v>
      </c>
      <c r="I1130" s="28">
        <f t="shared" si="323"/>
        <v>0</v>
      </c>
      <c r="J1130" s="45" t="e">
        <f t="shared" si="335"/>
        <v>#DIV/0!</v>
      </c>
      <c r="K1130" s="29">
        <f t="shared" si="336"/>
        <v>3</v>
      </c>
      <c r="L1130" s="29">
        <f t="shared" si="324"/>
        <v>0.27</v>
      </c>
      <c r="M1130" s="29">
        <f t="shared" si="325"/>
        <v>8.4199999999999997E-2</v>
      </c>
      <c r="N1130" s="29">
        <f t="shared" si="326"/>
        <v>12.92</v>
      </c>
      <c r="O1130" s="45" t="e">
        <f t="shared" si="337"/>
        <v>#DIV/0!</v>
      </c>
      <c r="P1130" s="28">
        <f t="shared" si="327"/>
        <v>10.989169238449415</v>
      </c>
      <c r="Q1130" s="28">
        <f t="shared" si="328"/>
        <v>15.087458954343088</v>
      </c>
      <c r="R1130" s="45" t="e">
        <f t="shared" si="338"/>
        <v>#DIV/0!</v>
      </c>
      <c r="S1130" s="29">
        <f t="shared" si="339"/>
        <v>3</v>
      </c>
      <c r="T1130" s="29" t="e">
        <f t="shared" si="329"/>
        <v>#N/A</v>
      </c>
      <c r="U1130" s="29" t="e">
        <f t="shared" si="330"/>
        <v>#N/A</v>
      </c>
      <c r="V1130" s="29" t="e">
        <f t="shared" si="331"/>
        <v>#N/A</v>
      </c>
      <c r="W1130" s="21" t="e">
        <f t="shared" si="340"/>
        <v>#DIV/0!</v>
      </c>
      <c r="X1130" s="28">
        <f t="shared" si="332"/>
        <v>0</v>
      </c>
      <c r="Y1130" s="28">
        <f t="shared" si="333"/>
        <v>0</v>
      </c>
      <c r="Z1130" s="45" t="e">
        <f t="shared" si="341"/>
        <v>#DIV/0!</v>
      </c>
    </row>
    <row r="1131" spans="4:26">
      <c r="D1131" s="21"/>
      <c r="E1131" s="21"/>
      <c r="G1131" s="21"/>
      <c r="H1131" s="54">
        <f t="shared" si="334"/>
        <v>0</v>
      </c>
      <c r="I1131" s="28">
        <f t="shared" si="323"/>
        <v>0</v>
      </c>
      <c r="J1131" s="45" t="e">
        <f t="shared" si="335"/>
        <v>#DIV/0!</v>
      </c>
      <c r="K1131" s="29">
        <f t="shared" si="336"/>
        <v>3</v>
      </c>
      <c r="L1131" s="29">
        <f t="shared" si="324"/>
        <v>0.27</v>
      </c>
      <c r="M1131" s="29">
        <f t="shared" si="325"/>
        <v>8.4199999999999997E-2</v>
      </c>
      <c r="N1131" s="29">
        <f t="shared" si="326"/>
        <v>12.92</v>
      </c>
      <c r="O1131" s="45" t="e">
        <f t="shared" si="337"/>
        <v>#DIV/0!</v>
      </c>
      <c r="P1131" s="28">
        <f t="shared" si="327"/>
        <v>10.989169238449415</v>
      </c>
      <c r="Q1131" s="28">
        <f t="shared" si="328"/>
        <v>15.087458954343088</v>
      </c>
      <c r="R1131" s="45" t="e">
        <f t="shared" si="338"/>
        <v>#DIV/0!</v>
      </c>
      <c r="S1131" s="29">
        <f t="shared" si="339"/>
        <v>3</v>
      </c>
      <c r="T1131" s="29" t="e">
        <f t="shared" si="329"/>
        <v>#N/A</v>
      </c>
      <c r="U1131" s="29" t="e">
        <f t="shared" si="330"/>
        <v>#N/A</v>
      </c>
      <c r="V1131" s="29" t="e">
        <f t="shared" si="331"/>
        <v>#N/A</v>
      </c>
      <c r="W1131" s="21" t="e">
        <f t="shared" si="340"/>
        <v>#DIV/0!</v>
      </c>
      <c r="X1131" s="28">
        <f t="shared" si="332"/>
        <v>0</v>
      </c>
      <c r="Y1131" s="28">
        <f t="shared" si="333"/>
        <v>0</v>
      </c>
      <c r="Z1131" s="45" t="e">
        <f t="shared" si="341"/>
        <v>#DIV/0!</v>
      </c>
    </row>
    <row r="1132" spans="4:26">
      <c r="D1132" s="21"/>
      <c r="E1132" s="21"/>
      <c r="G1132" s="21"/>
      <c r="H1132" s="54">
        <f t="shared" si="334"/>
        <v>0</v>
      </c>
      <c r="I1132" s="28">
        <f t="shared" si="323"/>
        <v>0</v>
      </c>
      <c r="J1132" s="45" t="e">
        <f t="shared" si="335"/>
        <v>#DIV/0!</v>
      </c>
      <c r="K1132" s="29">
        <f t="shared" si="336"/>
        <v>3</v>
      </c>
      <c r="L1132" s="29">
        <f t="shared" si="324"/>
        <v>0.27</v>
      </c>
      <c r="M1132" s="29">
        <f t="shared" si="325"/>
        <v>8.4199999999999997E-2</v>
      </c>
      <c r="N1132" s="29">
        <f t="shared" si="326"/>
        <v>12.92</v>
      </c>
      <c r="O1132" s="45" t="e">
        <f t="shared" si="337"/>
        <v>#DIV/0!</v>
      </c>
      <c r="P1132" s="28">
        <f t="shared" si="327"/>
        <v>10.989169238449415</v>
      </c>
      <c r="Q1132" s="28">
        <f t="shared" si="328"/>
        <v>15.087458954343088</v>
      </c>
      <c r="R1132" s="45" t="e">
        <f t="shared" si="338"/>
        <v>#DIV/0!</v>
      </c>
      <c r="S1132" s="29">
        <f t="shared" si="339"/>
        <v>3</v>
      </c>
      <c r="T1132" s="29" t="e">
        <f t="shared" si="329"/>
        <v>#N/A</v>
      </c>
      <c r="U1132" s="29" t="e">
        <f t="shared" si="330"/>
        <v>#N/A</v>
      </c>
      <c r="V1132" s="29" t="e">
        <f t="shared" si="331"/>
        <v>#N/A</v>
      </c>
      <c r="W1132" s="21" t="e">
        <f t="shared" si="340"/>
        <v>#DIV/0!</v>
      </c>
      <c r="X1132" s="28">
        <f t="shared" si="332"/>
        <v>0</v>
      </c>
      <c r="Y1132" s="28">
        <f t="shared" si="333"/>
        <v>0</v>
      </c>
      <c r="Z1132" s="45" t="e">
        <f t="shared" si="341"/>
        <v>#DIV/0!</v>
      </c>
    </row>
    <row r="1133" spans="4:26">
      <c r="D1133" s="21"/>
      <c r="E1133" s="21"/>
      <c r="G1133" s="21"/>
      <c r="H1133" s="54">
        <f t="shared" si="334"/>
        <v>0</v>
      </c>
      <c r="I1133" s="28">
        <f t="shared" si="323"/>
        <v>0</v>
      </c>
      <c r="J1133" s="45" t="e">
        <f t="shared" si="335"/>
        <v>#DIV/0!</v>
      </c>
      <c r="K1133" s="29">
        <f t="shared" si="336"/>
        <v>3</v>
      </c>
      <c r="L1133" s="29">
        <f t="shared" si="324"/>
        <v>0.27</v>
      </c>
      <c r="M1133" s="29">
        <f t="shared" si="325"/>
        <v>8.4199999999999997E-2</v>
      </c>
      <c r="N1133" s="29">
        <f t="shared" si="326"/>
        <v>12.92</v>
      </c>
      <c r="O1133" s="45" t="e">
        <f t="shared" si="337"/>
        <v>#DIV/0!</v>
      </c>
      <c r="P1133" s="28">
        <f t="shared" si="327"/>
        <v>10.989169238449415</v>
      </c>
      <c r="Q1133" s="28">
        <f t="shared" si="328"/>
        <v>15.087458954343088</v>
      </c>
      <c r="R1133" s="45" t="e">
        <f t="shared" si="338"/>
        <v>#DIV/0!</v>
      </c>
      <c r="S1133" s="29">
        <f t="shared" si="339"/>
        <v>3</v>
      </c>
      <c r="T1133" s="29" t="e">
        <f t="shared" si="329"/>
        <v>#N/A</v>
      </c>
      <c r="U1133" s="29" t="e">
        <f t="shared" si="330"/>
        <v>#N/A</v>
      </c>
      <c r="V1133" s="29" t="e">
        <f t="shared" si="331"/>
        <v>#N/A</v>
      </c>
      <c r="W1133" s="21" t="e">
        <f t="shared" si="340"/>
        <v>#DIV/0!</v>
      </c>
      <c r="X1133" s="28">
        <f t="shared" si="332"/>
        <v>0</v>
      </c>
      <c r="Y1133" s="28">
        <f t="shared" si="333"/>
        <v>0</v>
      </c>
      <c r="Z1133" s="45" t="e">
        <f t="shared" si="341"/>
        <v>#DIV/0!</v>
      </c>
    </row>
    <row r="1134" spans="4:26">
      <c r="D1134" s="21"/>
      <c r="E1134" s="21"/>
      <c r="G1134" s="21"/>
      <c r="H1134" s="54">
        <f t="shared" si="334"/>
        <v>0</v>
      </c>
      <c r="I1134" s="28">
        <f t="shared" si="323"/>
        <v>0</v>
      </c>
      <c r="J1134" s="45" t="e">
        <f t="shared" si="335"/>
        <v>#DIV/0!</v>
      </c>
      <c r="K1134" s="29">
        <f t="shared" si="336"/>
        <v>3</v>
      </c>
      <c r="L1134" s="29">
        <f t="shared" si="324"/>
        <v>0.27</v>
      </c>
      <c r="M1134" s="29">
        <f t="shared" si="325"/>
        <v>8.4199999999999997E-2</v>
      </c>
      <c r="N1134" s="29">
        <f t="shared" si="326"/>
        <v>12.92</v>
      </c>
      <c r="O1134" s="45" t="e">
        <f t="shared" si="337"/>
        <v>#DIV/0!</v>
      </c>
      <c r="P1134" s="28">
        <f t="shared" si="327"/>
        <v>10.989169238449415</v>
      </c>
      <c r="Q1134" s="28">
        <f t="shared" si="328"/>
        <v>15.087458954343088</v>
      </c>
      <c r="R1134" s="45" t="e">
        <f t="shared" si="338"/>
        <v>#DIV/0!</v>
      </c>
      <c r="S1134" s="29">
        <f t="shared" si="339"/>
        <v>3</v>
      </c>
      <c r="T1134" s="29" t="e">
        <f t="shared" si="329"/>
        <v>#N/A</v>
      </c>
      <c r="U1134" s="29" t="e">
        <f t="shared" si="330"/>
        <v>#N/A</v>
      </c>
      <c r="V1134" s="29" t="e">
        <f t="shared" si="331"/>
        <v>#N/A</v>
      </c>
      <c r="W1134" s="21" t="e">
        <f t="shared" si="340"/>
        <v>#DIV/0!</v>
      </c>
      <c r="X1134" s="28">
        <f t="shared" si="332"/>
        <v>0</v>
      </c>
      <c r="Y1134" s="28">
        <f t="shared" si="333"/>
        <v>0</v>
      </c>
      <c r="Z1134" s="45" t="e">
        <f t="shared" si="341"/>
        <v>#DIV/0!</v>
      </c>
    </row>
    <row r="1135" spans="4:26">
      <c r="D1135" s="21"/>
      <c r="E1135" s="21"/>
      <c r="G1135" s="21"/>
      <c r="H1135" s="54">
        <f t="shared" si="334"/>
        <v>0</v>
      </c>
      <c r="I1135" s="28">
        <f t="shared" si="323"/>
        <v>0</v>
      </c>
      <c r="J1135" s="45" t="e">
        <f t="shared" si="335"/>
        <v>#DIV/0!</v>
      </c>
      <c r="K1135" s="29">
        <f t="shared" si="336"/>
        <v>3</v>
      </c>
      <c r="L1135" s="29">
        <f t="shared" si="324"/>
        <v>0.27</v>
      </c>
      <c r="M1135" s="29">
        <f t="shared" si="325"/>
        <v>8.4199999999999997E-2</v>
      </c>
      <c r="N1135" s="29">
        <f t="shared" si="326"/>
        <v>12.92</v>
      </c>
      <c r="O1135" s="45" t="e">
        <f t="shared" si="337"/>
        <v>#DIV/0!</v>
      </c>
      <c r="P1135" s="28">
        <f t="shared" si="327"/>
        <v>10.989169238449415</v>
      </c>
      <c r="Q1135" s="28">
        <f t="shared" si="328"/>
        <v>15.087458954343088</v>
      </c>
      <c r="R1135" s="45" t="e">
        <f t="shared" si="338"/>
        <v>#DIV/0!</v>
      </c>
      <c r="S1135" s="29">
        <f t="shared" si="339"/>
        <v>3</v>
      </c>
      <c r="T1135" s="29" t="e">
        <f t="shared" si="329"/>
        <v>#N/A</v>
      </c>
      <c r="U1135" s="29" t="e">
        <f t="shared" si="330"/>
        <v>#N/A</v>
      </c>
      <c r="V1135" s="29" t="e">
        <f t="shared" si="331"/>
        <v>#N/A</v>
      </c>
      <c r="W1135" s="21" t="e">
        <f t="shared" si="340"/>
        <v>#DIV/0!</v>
      </c>
      <c r="X1135" s="28">
        <f t="shared" si="332"/>
        <v>0</v>
      </c>
      <c r="Y1135" s="28">
        <f t="shared" si="333"/>
        <v>0</v>
      </c>
      <c r="Z1135" s="45" t="e">
        <f t="shared" si="341"/>
        <v>#DIV/0!</v>
      </c>
    </row>
    <row r="1136" spans="4:26">
      <c r="D1136" s="21"/>
      <c r="E1136" s="21"/>
      <c r="G1136" s="21"/>
      <c r="H1136" s="54">
        <f t="shared" si="334"/>
        <v>0</v>
      </c>
      <c r="I1136" s="28">
        <f t="shared" si="323"/>
        <v>0</v>
      </c>
      <c r="J1136" s="45" t="e">
        <f t="shared" si="335"/>
        <v>#DIV/0!</v>
      </c>
      <c r="K1136" s="29">
        <f t="shared" si="336"/>
        <v>3</v>
      </c>
      <c r="L1136" s="29">
        <f t="shared" si="324"/>
        <v>0.27</v>
      </c>
      <c r="M1136" s="29">
        <f t="shared" si="325"/>
        <v>8.4199999999999997E-2</v>
      </c>
      <c r="N1136" s="29">
        <f t="shared" si="326"/>
        <v>12.92</v>
      </c>
      <c r="O1136" s="45" t="e">
        <f t="shared" si="337"/>
        <v>#DIV/0!</v>
      </c>
      <c r="P1136" s="28">
        <f t="shared" si="327"/>
        <v>10.989169238449415</v>
      </c>
      <c r="Q1136" s="28">
        <f t="shared" si="328"/>
        <v>15.087458954343088</v>
      </c>
      <c r="R1136" s="45" t="e">
        <f t="shared" si="338"/>
        <v>#DIV/0!</v>
      </c>
      <c r="S1136" s="29">
        <f t="shared" si="339"/>
        <v>3</v>
      </c>
      <c r="T1136" s="29" t="e">
        <f t="shared" si="329"/>
        <v>#N/A</v>
      </c>
      <c r="U1136" s="29" t="e">
        <f t="shared" si="330"/>
        <v>#N/A</v>
      </c>
      <c r="V1136" s="29" t="e">
        <f t="shared" si="331"/>
        <v>#N/A</v>
      </c>
      <c r="W1136" s="21" t="e">
        <f t="shared" si="340"/>
        <v>#DIV/0!</v>
      </c>
      <c r="X1136" s="28">
        <f t="shared" si="332"/>
        <v>0</v>
      </c>
      <c r="Y1136" s="28">
        <f t="shared" si="333"/>
        <v>0</v>
      </c>
      <c r="Z1136" s="45" t="e">
        <f t="shared" si="341"/>
        <v>#DIV/0!</v>
      </c>
    </row>
    <row r="1137" spans="4:26">
      <c r="D1137" s="21"/>
      <c r="E1137" s="21"/>
      <c r="G1137" s="21"/>
      <c r="H1137" s="54">
        <f t="shared" si="334"/>
        <v>0</v>
      </c>
      <c r="I1137" s="28">
        <f t="shared" si="323"/>
        <v>0</v>
      </c>
      <c r="J1137" s="45" t="e">
        <f t="shared" si="335"/>
        <v>#DIV/0!</v>
      </c>
      <c r="K1137" s="29">
        <f t="shared" si="336"/>
        <v>3</v>
      </c>
      <c r="L1137" s="29">
        <f t="shared" si="324"/>
        <v>0.27</v>
      </c>
      <c r="M1137" s="29">
        <f t="shared" si="325"/>
        <v>8.4199999999999997E-2</v>
      </c>
      <c r="N1137" s="29">
        <f t="shared" si="326"/>
        <v>12.92</v>
      </c>
      <c r="O1137" s="45" t="e">
        <f t="shared" si="337"/>
        <v>#DIV/0!</v>
      </c>
      <c r="P1137" s="28">
        <f t="shared" si="327"/>
        <v>10.989169238449415</v>
      </c>
      <c r="Q1137" s="28">
        <f t="shared" si="328"/>
        <v>15.087458954343088</v>
      </c>
      <c r="R1137" s="45" t="e">
        <f t="shared" si="338"/>
        <v>#DIV/0!</v>
      </c>
      <c r="S1137" s="29">
        <f t="shared" si="339"/>
        <v>3</v>
      </c>
      <c r="T1137" s="29" t="e">
        <f t="shared" si="329"/>
        <v>#N/A</v>
      </c>
      <c r="U1137" s="29" t="e">
        <f t="shared" si="330"/>
        <v>#N/A</v>
      </c>
      <c r="V1137" s="29" t="e">
        <f t="shared" si="331"/>
        <v>#N/A</v>
      </c>
      <c r="W1137" s="21" t="e">
        <f t="shared" si="340"/>
        <v>#DIV/0!</v>
      </c>
      <c r="X1137" s="28">
        <f t="shared" si="332"/>
        <v>0</v>
      </c>
      <c r="Y1137" s="28">
        <f t="shared" si="333"/>
        <v>0</v>
      </c>
      <c r="Z1137" s="45" t="e">
        <f t="shared" si="341"/>
        <v>#DIV/0!</v>
      </c>
    </row>
    <row r="1138" spans="4:26">
      <c r="D1138" s="21"/>
      <c r="E1138" s="21"/>
      <c r="G1138" s="21"/>
      <c r="H1138" s="54">
        <f t="shared" si="334"/>
        <v>0</v>
      </c>
      <c r="I1138" s="28">
        <f t="shared" si="323"/>
        <v>0</v>
      </c>
      <c r="J1138" s="45" t="e">
        <f t="shared" si="335"/>
        <v>#DIV/0!</v>
      </c>
      <c r="K1138" s="29">
        <f t="shared" si="336"/>
        <v>3</v>
      </c>
      <c r="L1138" s="29">
        <f t="shared" si="324"/>
        <v>0.27</v>
      </c>
      <c r="M1138" s="29">
        <f t="shared" si="325"/>
        <v>8.4199999999999997E-2</v>
      </c>
      <c r="N1138" s="29">
        <f t="shared" si="326"/>
        <v>12.92</v>
      </c>
      <c r="O1138" s="45" t="e">
        <f t="shared" si="337"/>
        <v>#DIV/0!</v>
      </c>
      <c r="P1138" s="28">
        <f t="shared" si="327"/>
        <v>10.989169238449415</v>
      </c>
      <c r="Q1138" s="28">
        <f t="shared" si="328"/>
        <v>15.087458954343088</v>
      </c>
      <c r="R1138" s="45" t="e">
        <f t="shared" si="338"/>
        <v>#DIV/0!</v>
      </c>
      <c r="S1138" s="29">
        <f t="shared" si="339"/>
        <v>3</v>
      </c>
      <c r="T1138" s="29" t="e">
        <f t="shared" si="329"/>
        <v>#N/A</v>
      </c>
      <c r="U1138" s="29" t="e">
        <f t="shared" si="330"/>
        <v>#N/A</v>
      </c>
      <c r="V1138" s="29" t="e">
        <f t="shared" si="331"/>
        <v>#N/A</v>
      </c>
      <c r="W1138" s="21" t="e">
        <f t="shared" si="340"/>
        <v>#DIV/0!</v>
      </c>
      <c r="X1138" s="28">
        <f t="shared" si="332"/>
        <v>0</v>
      </c>
      <c r="Y1138" s="28">
        <f t="shared" si="333"/>
        <v>0</v>
      </c>
      <c r="Z1138" s="45" t="e">
        <f t="shared" si="341"/>
        <v>#DIV/0!</v>
      </c>
    </row>
    <row r="1139" spans="4:26">
      <c r="D1139" s="21"/>
      <c r="E1139" s="21"/>
      <c r="G1139" s="21"/>
      <c r="H1139" s="54">
        <f t="shared" si="334"/>
        <v>0</v>
      </c>
      <c r="I1139" s="28">
        <f t="shared" si="323"/>
        <v>0</v>
      </c>
      <c r="J1139" s="45" t="e">
        <f t="shared" si="335"/>
        <v>#DIV/0!</v>
      </c>
      <c r="K1139" s="29">
        <f t="shared" si="336"/>
        <v>3</v>
      </c>
      <c r="L1139" s="29">
        <f t="shared" si="324"/>
        <v>0.27</v>
      </c>
      <c r="M1139" s="29">
        <f t="shared" si="325"/>
        <v>8.4199999999999997E-2</v>
      </c>
      <c r="N1139" s="29">
        <f t="shared" si="326"/>
        <v>12.92</v>
      </c>
      <c r="O1139" s="45" t="e">
        <f t="shared" si="337"/>
        <v>#DIV/0!</v>
      </c>
      <c r="P1139" s="28">
        <f t="shared" si="327"/>
        <v>10.989169238449415</v>
      </c>
      <c r="Q1139" s="28">
        <f t="shared" si="328"/>
        <v>15.087458954343088</v>
      </c>
      <c r="R1139" s="45" t="e">
        <f t="shared" si="338"/>
        <v>#DIV/0!</v>
      </c>
      <c r="S1139" s="29">
        <f t="shared" si="339"/>
        <v>3</v>
      </c>
      <c r="T1139" s="29" t="e">
        <f t="shared" si="329"/>
        <v>#N/A</v>
      </c>
      <c r="U1139" s="29" t="e">
        <f t="shared" si="330"/>
        <v>#N/A</v>
      </c>
      <c r="V1139" s="29" t="e">
        <f t="shared" si="331"/>
        <v>#N/A</v>
      </c>
      <c r="W1139" s="21" t="e">
        <f t="shared" si="340"/>
        <v>#DIV/0!</v>
      </c>
      <c r="X1139" s="28">
        <f t="shared" si="332"/>
        <v>0</v>
      </c>
      <c r="Y1139" s="28">
        <f t="shared" si="333"/>
        <v>0</v>
      </c>
      <c r="Z1139" s="45" t="e">
        <f t="shared" si="341"/>
        <v>#DIV/0!</v>
      </c>
    </row>
    <row r="1140" spans="4:26">
      <c r="D1140" s="21"/>
      <c r="E1140" s="21"/>
      <c r="G1140" s="21"/>
      <c r="H1140" s="54">
        <f t="shared" si="334"/>
        <v>0</v>
      </c>
      <c r="I1140" s="28">
        <f t="shared" si="323"/>
        <v>0</v>
      </c>
      <c r="J1140" s="45" t="e">
        <f t="shared" si="335"/>
        <v>#DIV/0!</v>
      </c>
      <c r="K1140" s="29">
        <f t="shared" si="336"/>
        <v>3</v>
      </c>
      <c r="L1140" s="29">
        <f t="shared" si="324"/>
        <v>0.27</v>
      </c>
      <c r="M1140" s="29">
        <f t="shared" si="325"/>
        <v>8.4199999999999997E-2</v>
      </c>
      <c r="N1140" s="29">
        <f t="shared" si="326"/>
        <v>12.92</v>
      </c>
      <c r="O1140" s="45" t="e">
        <f t="shared" si="337"/>
        <v>#DIV/0!</v>
      </c>
      <c r="P1140" s="28">
        <f t="shared" si="327"/>
        <v>10.989169238449415</v>
      </c>
      <c r="Q1140" s="28">
        <f t="shared" si="328"/>
        <v>15.087458954343088</v>
      </c>
      <c r="R1140" s="45" t="e">
        <f t="shared" si="338"/>
        <v>#DIV/0!</v>
      </c>
      <c r="S1140" s="29">
        <f t="shared" si="339"/>
        <v>3</v>
      </c>
      <c r="T1140" s="29" t="e">
        <f t="shared" si="329"/>
        <v>#N/A</v>
      </c>
      <c r="U1140" s="29" t="e">
        <f t="shared" si="330"/>
        <v>#N/A</v>
      </c>
      <c r="V1140" s="29" t="e">
        <f t="shared" si="331"/>
        <v>#N/A</v>
      </c>
      <c r="W1140" s="21" t="e">
        <f t="shared" si="340"/>
        <v>#DIV/0!</v>
      </c>
      <c r="X1140" s="28">
        <f t="shared" si="332"/>
        <v>0</v>
      </c>
      <c r="Y1140" s="28">
        <f t="shared" si="333"/>
        <v>0</v>
      </c>
      <c r="Z1140" s="45" t="e">
        <f t="shared" si="341"/>
        <v>#DIV/0!</v>
      </c>
    </row>
    <row r="1141" spans="4:26">
      <c r="D1141" s="21"/>
      <c r="E1141" s="21"/>
      <c r="G1141" s="21"/>
      <c r="H1141" s="54">
        <f t="shared" si="334"/>
        <v>0</v>
      </c>
      <c r="I1141" s="28">
        <f t="shared" si="323"/>
        <v>0</v>
      </c>
      <c r="J1141" s="45" t="e">
        <f t="shared" si="335"/>
        <v>#DIV/0!</v>
      </c>
      <c r="K1141" s="29">
        <f t="shared" si="336"/>
        <v>3</v>
      </c>
      <c r="L1141" s="29">
        <f t="shared" si="324"/>
        <v>0.27</v>
      </c>
      <c r="M1141" s="29">
        <f t="shared" si="325"/>
        <v>8.4199999999999997E-2</v>
      </c>
      <c r="N1141" s="29">
        <f t="shared" si="326"/>
        <v>12.92</v>
      </c>
      <c r="O1141" s="45" t="e">
        <f t="shared" si="337"/>
        <v>#DIV/0!</v>
      </c>
      <c r="P1141" s="28">
        <f t="shared" si="327"/>
        <v>10.989169238449415</v>
      </c>
      <c r="Q1141" s="28">
        <f t="shared" si="328"/>
        <v>15.087458954343088</v>
      </c>
      <c r="R1141" s="45" t="e">
        <f t="shared" si="338"/>
        <v>#DIV/0!</v>
      </c>
      <c r="S1141" s="29">
        <f t="shared" si="339"/>
        <v>3</v>
      </c>
      <c r="T1141" s="29" t="e">
        <f t="shared" si="329"/>
        <v>#N/A</v>
      </c>
      <c r="U1141" s="29" t="e">
        <f t="shared" si="330"/>
        <v>#N/A</v>
      </c>
      <c r="V1141" s="29" t="e">
        <f t="shared" si="331"/>
        <v>#N/A</v>
      </c>
      <c r="W1141" s="21" t="e">
        <f t="shared" si="340"/>
        <v>#DIV/0!</v>
      </c>
      <c r="X1141" s="28">
        <f t="shared" si="332"/>
        <v>0</v>
      </c>
      <c r="Y1141" s="28">
        <f t="shared" si="333"/>
        <v>0</v>
      </c>
      <c r="Z1141" s="45" t="e">
        <f t="shared" si="341"/>
        <v>#DIV/0!</v>
      </c>
    </row>
    <row r="1142" spans="4:26">
      <c r="D1142" s="21"/>
      <c r="E1142" s="21"/>
      <c r="G1142" s="21"/>
      <c r="H1142" s="54">
        <f t="shared" si="334"/>
        <v>0</v>
      </c>
      <c r="I1142" s="28">
        <f t="shared" si="323"/>
        <v>0</v>
      </c>
      <c r="J1142" s="45" t="e">
        <f t="shared" si="335"/>
        <v>#DIV/0!</v>
      </c>
      <c r="K1142" s="29">
        <f t="shared" si="336"/>
        <v>3</v>
      </c>
      <c r="L1142" s="29">
        <f t="shared" si="324"/>
        <v>0.27</v>
      </c>
      <c r="M1142" s="29">
        <f t="shared" si="325"/>
        <v>8.4199999999999997E-2</v>
      </c>
      <c r="N1142" s="29">
        <f t="shared" si="326"/>
        <v>12.92</v>
      </c>
      <c r="O1142" s="45" t="e">
        <f t="shared" si="337"/>
        <v>#DIV/0!</v>
      </c>
      <c r="P1142" s="28">
        <f t="shared" si="327"/>
        <v>10.989169238449415</v>
      </c>
      <c r="Q1142" s="28">
        <f t="shared" si="328"/>
        <v>15.087458954343088</v>
      </c>
      <c r="R1142" s="45" t="e">
        <f t="shared" si="338"/>
        <v>#DIV/0!</v>
      </c>
      <c r="S1142" s="29">
        <f t="shared" si="339"/>
        <v>3</v>
      </c>
      <c r="T1142" s="29" t="e">
        <f t="shared" si="329"/>
        <v>#N/A</v>
      </c>
      <c r="U1142" s="29" t="e">
        <f t="shared" si="330"/>
        <v>#N/A</v>
      </c>
      <c r="V1142" s="29" t="e">
        <f t="shared" si="331"/>
        <v>#N/A</v>
      </c>
      <c r="W1142" s="21" t="e">
        <f t="shared" si="340"/>
        <v>#DIV/0!</v>
      </c>
      <c r="X1142" s="28">
        <f t="shared" si="332"/>
        <v>0</v>
      </c>
      <c r="Y1142" s="28">
        <f t="shared" si="333"/>
        <v>0</v>
      </c>
      <c r="Z1142" s="45" t="e">
        <f t="shared" si="341"/>
        <v>#DIV/0!</v>
      </c>
    </row>
    <row r="1143" spans="4:26">
      <c r="D1143" s="21"/>
      <c r="E1143" s="21"/>
      <c r="G1143" s="21"/>
      <c r="H1143" s="54">
        <f t="shared" si="334"/>
        <v>0</v>
      </c>
      <c r="I1143" s="28">
        <f t="shared" si="323"/>
        <v>0</v>
      </c>
      <c r="J1143" s="45" t="e">
        <f t="shared" si="335"/>
        <v>#DIV/0!</v>
      </c>
      <c r="K1143" s="29">
        <f t="shared" si="336"/>
        <v>3</v>
      </c>
      <c r="L1143" s="29">
        <f t="shared" si="324"/>
        <v>0.27</v>
      </c>
      <c r="M1143" s="29">
        <f t="shared" si="325"/>
        <v>8.4199999999999997E-2</v>
      </c>
      <c r="N1143" s="29">
        <f t="shared" si="326"/>
        <v>12.92</v>
      </c>
      <c r="O1143" s="45" t="e">
        <f t="shared" si="337"/>
        <v>#DIV/0!</v>
      </c>
      <c r="P1143" s="28">
        <f t="shared" si="327"/>
        <v>10.989169238449415</v>
      </c>
      <c r="Q1143" s="28">
        <f t="shared" si="328"/>
        <v>15.087458954343088</v>
      </c>
      <c r="R1143" s="45" t="e">
        <f t="shared" si="338"/>
        <v>#DIV/0!</v>
      </c>
      <c r="S1143" s="29">
        <f t="shared" si="339"/>
        <v>3</v>
      </c>
      <c r="T1143" s="29" t="e">
        <f t="shared" si="329"/>
        <v>#N/A</v>
      </c>
      <c r="U1143" s="29" t="e">
        <f t="shared" si="330"/>
        <v>#N/A</v>
      </c>
      <c r="V1143" s="29" t="e">
        <f t="shared" si="331"/>
        <v>#N/A</v>
      </c>
      <c r="W1143" s="21" t="e">
        <f t="shared" si="340"/>
        <v>#DIV/0!</v>
      </c>
      <c r="X1143" s="28">
        <f t="shared" si="332"/>
        <v>0</v>
      </c>
      <c r="Y1143" s="28">
        <f t="shared" si="333"/>
        <v>0</v>
      </c>
      <c r="Z1143" s="45" t="e">
        <f t="shared" si="341"/>
        <v>#DIV/0!</v>
      </c>
    </row>
    <row r="1144" spans="4:26">
      <c r="D1144" s="21"/>
      <c r="E1144" s="21"/>
      <c r="G1144" s="21"/>
      <c r="H1144" s="54">
        <f t="shared" si="334"/>
        <v>0</v>
      </c>
      <c r="I1144" s="28">
        <f t="shared" si="323"/>
        <v>0</v>
      </c>
      <c r="J1144" s="45" t="e">
        <f t="shared" si="335"/>
        <v>#DIV/0!</v>
      </c>
      <c r="K1144" s="29">
        <f t="shared" si="336"/>
        <v>3</v>
      </c>
      <c r="L1144" s="29">
        <f t="shared" si="324"/>
        <v>0.27</v>
      </c>
      <c r="M1144" s="29">
        <f t="shared" si="325"/>
        <v>8.4199999999999997E-2</v>
      </c>
      <c r="N1144" s="29">
        <f t="shared" si="326"/>
        <v>12.92</v>
      </c>
      <c r="O1144" s="45" t="e">
        <f t="shared" si="337"/>
        <v>#DIV/0!</v>
      </c>
      <c r="P1144" s="28">
        <f t="shared" si="327"/>
        <v>10.989169238449415</v>
      </c>
      <c r="Q1144" s="28">
        <f t="shared" si="328"/>
        <v>15.087458954343088</v>
      </c>
      <c r="R1144" s="45" t="e">
        <f t="shared" si="338"/>
        <v>#DIV/0!</v>
      </c>
      <c r="S1144" s="29">
        <f t="shared" si="339"/>
        <v>3</v>
      </c>
      <c r="T1144" s="29" t="e">
        <f t="shared" si="329"/>
        <v>#N/A</v>
      </c>
      <c r="U1144" s="29" t="e">
        <f t="shared" si="330"/>
        <v>#N/A</v>
      </c>
      <c r="V1144" s="29" t="e">
        <f t="shared" si="331"/>
        <v>#N/A</v>
      </c>
      <c r="W1144" s="21" t="e">
        <f t="shared" si="340"/>
        <v>#DIV/0!</v>
      </c>
      <c r="X1144" s="28">
        <f t="shared" si="332"/>
        <v>0</v>
      </c>
      <c r="Y1144" s="28">
        <f t="shared" si="333"/>
        <v>0</v>
      </c>
      <c r="Z1144" s="45" t="e">
        <f t="shared" si="341"/>
        <v>#DIV/0!</v>
      </c>
    </row>
    <row r="1145" spans="4:26">
      <c r="D1145" s="21"/>
      <c r="E1145" s="21"/>
      <c r="G1145" s="21"/>
      <c r="H1145" s="54">
        <f t="shared" si="334"/>
        <v>0</v>
      </c>
      <c r="I1145" s="28">
        <f t="shared" si="323"/>
        <v>0</v>
      </c>
      <c r="J1145" s="45" t="e">
        <f t="shared" si="335"/>
        <v>#DIV/0!</v>
      </c>
      <c r="K1145" s="29">
        <f t="shared" si="336"/>
        <v>3</v>
      </c>
      <c r="L1145" s="29">
        <f t="shared" si="324"/>
        <v>0.27</v>
      </c>
      <c r="M1145" s="29">
        <f t="shared" si="325"/>
        <v>8.4199999999999997E-2</v>
      </c>
      <c r="N1145" s="29">
        <f t="shared" si="326"/>
        <v>12.92</v>
      </c>
      <c r="O1145" s="45" t="e">
        <f t="shared" si="337"/>
        <v>#DIV/0!</v>
      </c>
      <c r="P1145" s="28">
        <f t="shared" si="327"/>
        <v>10.989169238449415</v>
      </c>
      <c r="Q1145" s="28">
        <f t="shared" si="328"/>
        <v>15.087458954343088</v>
      </c>
      <c r="R1145" s="45" t="e">
        <f t="shared" si="338"/>
        <v>#DIV/0!</v>
      </c>
      <c r="S1145" s="29">
        <f t="shared" si="339"/>
        <v>3</v>
      </c>
      <c r="T1145" s="29" t="e">
        <f t="shared" si="329"/>
        <v>#N/A</v>
      </c>
      <c r="U1145" s="29" t="e">
        <f t="shared" si="330"/>
        <v>#N/A</v>
      </c>
      <c r="V1145" s="29" t="e">
        <f t="shared" si="331"/>
        <v>#N/A</v>
      </c>
      <c r="W1145" s="21" t="e">
        <f t="shared" si="340"/>
        <v>#DIV/0!</v>
      </c>
      <c r="X1145" s="28">
        <f t="shared" si="332"/>
        <v>0</v>
      </c>
      <c r="Y1145" s="28">
        <f t="shared" si="333"/>
        <v>0</v>
      </c>
      <c r="Z1145" s="45" t="e">
        <f t="shared" si="341"/>
        <v>#DIV/0!</v>
      </c>
    </row>
    <row r="1146" spans="4:26">
      <c r="D1146" s="21"/>
      <c r="E1146" s="21"/>
      <c r="G1146" s="21"/>
      <c r="H1146" s="54">
        <f t="shared" si="334"/>
        <v>0</v>
      </c>
      <c r="I1146" s="28">
        <f t="shared" si="323"/>
        <v>0</v>
      </c>
      <c r="J1146" s="45" t="e">
        <f t="shared" si="335"/>
        <v>#DIV/0!</v>
      </c>
      <c r="K1146" s="29">
        <f t="shared" si="336"/>
        <v>3</v>
      </c>
      <c r="L1146" s="29">
        <f t="shared" si="324"/>
        <v>0.27</v>
      </c>
      <c r="M1146" s="29">
        <f t="shared" si="325"/>
        <v>8.4199999999999997E-2</v>
      </c>
      <c r="N1146" s="29">
        <f t="shared" si="326"/>
        <v>12.92</v>
      </c>
      <c r="O1146" s="45" t="e">
        <f t="shared" si="337"/>
        <v>#DIV/0!</v>
      </c>
      <c r="P1146" s="28">
        <f t="shared" si="327"/>
        <v>10.989169238449415</v>
      </c>
      <c r="Q1146" s="28">
        <f t="shared" si="328"/>
        <v>15.087458954343088</v>
      </c>
      <c r="R1146" s="45" t="e">
        <f t="shared" si="338"/>
        <v>#DIV/0!</v>
      </c>
      <c r="S1146" s="29">
        <f t="shared" si="339"/>
        <v>3</v>
      </c>
      <c r="T1146" s="29" t="e">
        <f t="shared" si="329"/>
        <v>#N/A</v>
      </c>
      <c r="U1146" s="29" t="e">
        <f t="shared" si="330"/>
        <v>#N/A</v>
      </c>
      <c r="V1146" s="29" t="e">
        <f t="shared" si="331"/>
        <v>#N/A</v>
      </c>
      <c r="W1146" s="21" t="e">
        <f t="shared" si="340"/>
        <v>#DIV/0!</v>
      </c>
      <c r="X1146" s="28">
        <f t="shared" si="332"/>
        <v>0</v>
      </c>
      <c r="Y1146" s="28">
        <f t="shared" si="333"/>
        <v>0</v>
      </c>
      <c r="Z1146" s="45" t="e">
        <f t="shared" si="341"/>
        <v>#DIV/0!</v>
      </c>
    </row>
    <row r="1147" spans="4:26">
      <c r="D1147" s="21"/>
      <c r="E1147" s="21"/>
      <c r="G1147" s="21"/>
      <c r="H1147" s="54">
        <f t="shared" si="334"/>
        <v>0</v>
      </c>
      <c r="I1147" s="28">
        <f t="shared" si="323"/>
        <v>0</v>
      </c>
      <c r="J1147" s="45" t="e">
        <f t="shared" si="335"/>
        <v>#DIV/0!</v>
      </c>
      <c r="K1147" s="29">
        <f t="shared" si="336"/>
        <v>3</v>
      </c>
      <c r="L1147" s="29">
        <f t="shared" si="324"/>
        <v>0.27</v>
      </c>
      <c r="M1147" s="29">
        <f t="shared" si="325"/>
        <v>8.4199999999999997E-2</v>
      </c>
      <c r="N1147" s="29">
        <f t="shared" si="326"/>
        <v>12.92</v>
      </c>
      <c r="O1147" s="45" t="e">
        <f t="shared" si="337"/>
        <v>#DIV/0!</v>
      </c>
      <c r="P1147" s="28">
        <f t="shared" si="327"/>
        <v>10.989169238449415</v>
      </c>
      <c r="Q1147" s="28">
        <f t="shared" si="328"/>
        <v>15.087458954343088</v>
      </c>
      <c r="R1147" s="45" t="e">
        <f t="shared" si="338"/>
        <v>#DIV/0!</v>
      </c>
      <c r="S1147" s="29">
        <f t="shared" si="339"/>
        <v>3</v>
      </c>
      <c r="T1147" s="29" t="e">
        <f t="shared" si="329"/>
        <v>#N/A</v>
      </c>
      <c r="U1147" s="29" t="e">
        <f t="shared" si="330"/>
        <v>#N/A</v>
      </c>
      <c r="V1147" s="29" t="e">
        <f t="shared" si="331"/>
        <v>#N/A</v>
      </c>
      <c r="W1147" s="21" t="e">
        <f t="shared" si="340"/>
        <v>#DIV/0!</v>
      </c>
      <c r="X1147" s="28">
        <f t="shared" si="332"/>
        <v>0</v>
      </c>
      <c r="Y1147" s="28">
        <f t="shared" si="333"/>
        <v>0</v>
      </c>
      <c r="Z1147" s="45" t="e">
        <f t="shared" si="341"/>
        <v>#DIV/0!</v>
      </c>
    </row>
    <row r="1148" spans="4:26">
      <c r="D1148" s="21"/>
      <c r="E1148" s="21"/>
      <c r="G1148" s="21"/>
      <c r="H1148" s="54">
        <f t="shared" si="334"/>
        <v>0</v>
      </c>
      <c r="I1148" s="28">
        <f t="shared" si="323"/>
        <v>0</v>
      </c>
      <c r="J1148" s="45" t="e">
        <f t="shared" si="335"/>
        <v>#DIV/0!</v>
      </c>
      <c r="K1148" s="29">
        <f t="shared" si="336"/>
        <v>3</v>
      </c>
      <c r="L1148" s="29">
        <f t="shared" si="324"/>
        <v>0.27</v>
      </c>
      <c r="M1148" s="29">
        <f t="shared" si="325"/>
        <v>8.4199999999999997E-2</v>
      </c>
      <c r="N1148" s="29">
        <f t="shared" si="326"/>
        <v>12.92</v>
      </c>
      <c r="O1148" s="45" t="e">
        <f t="shared" si="337"/>
        <v>#DIV/0!</v>
      </c>
      <c r="P1148" s="28">
        <f t="shared" si="327"/>
        <v>10.989169238449415</v>
      </c>
      <c r="Q1148" s="28">
        <f t="shared" si="328"/>
        <v>15.087458954343088</v>
      </c>
      <c r="R1148" s="45" t="e">
        <f t="shared" si="338"/>
        <v>#DIV/0!</v>
      </c>
      <c r="S1148" s="29">
        <f t="shared" si="339"/>
        <v>3</v>
      </c>
      <c r="T1148" s="29" t="e">
        <f t="shared" si="329"/>
        <v>#N/A</v>
      </c>
      <c r="U1148" s="29" t="e">
        <f t="shared" si="330"/>
        <v>#N/A</v>
      </c>
      <c r="V1148" s="29" t="e">
        <f t="shared" si="331"/>
        <v>#N/A</v>
      </c>
      <c r="W1148" s="21" t="e">
        <f t="shared" si="340"/>
        <v>#DIV/0!</v>
      </c>
      <c r="X1148" s="28">
        <f t="shared" si="332"/>
        <v>0</v>
      </c>
      <c r="Y1148" s="28">
        <f t="shared" si="333"/>
        <v>0</v>
      </c>
      <c r="Z1148" s="45" t="e">
        <f t="shared" si="341"/>
        <v>#DIV/0!</v>
      </c>
    </row>
    <row r="1149" spans="4:26">
      <c r="D1149" s="21"/>
      <c r="E1149" s="21"/>
      <c r="G1149" s="21"/>
      <c r="H1149" s="54">
        <f t="shared" si="334"/>
        <v>0</v>
      </c>
      <c r="I1149" s="28">
        <f t="shared" si="323"/>
        <v>0</v>
      </c>
      <c r="J1149" s="45" t="e">
        <f t="shared" si="335"/>
        <v>#DIV/0!</v>
      </c>
      <c r="K1149" s="29">
        <f t="shared" si="336"/>
        <v>3</v>
      </c>
      <c r="L1149" s="29">
        <f t="shared" si="324"/>
        <v>0.27</v>
      </c>
      <c r="M1149" s="29">
        <f t="shared" si="325"/>
        <v>8.4199999999999997E-2</v>
      </c>
      <c r="N1149" s="29">
        <f t="shared" si="326"/>
        <v>12.92</v>
      </c>
      <c r="O1149" s="45" t="e">
        <f t="shared" si="337"/>
        <v>#DIV/0!</v>
      </c>
      <c r="P1149" s="28">
        <f t="shared" si="327"/>
        <v>10.989169238449415</v>
      </c>
      <c r="Q1149" s="28">
        <f t="shared" si="328"/>
        <v>15.087458954343088</v>
      </c>
      <c r="R1149" s="45" t="e">
        <f t="shared" si="338"/>
        <v>#DIV/0!</v>
      </c>
      <c r="S1149" s="29">
        <f t="shared" si="339"/>
        <v>3</v>
      </c>
      <c r="T1149" s="29" t="e">
        <f t="shared" si="329"/>
        <v>#N/A</v>
      </c>
      <c r="U1149" s="29" t="e">
        <f t="shared" si="330"/>
        <v>#N/A</v>
      </c>
      <c r="V1149" s="29" t="e">
        <f t="shared" si="331"/>
        <v>#N/A</v>
      </c>
      <c r="W1149" s="21" t="e">
        <f t="shared" si="340"/>
        <v>#DIV/0!</v>
      </c>
      <c r="X1149" s="28">
        <f t="shared" si="332"/>
        <v>0</v>
      </c>
      <c r="Y1149" s="28">
        <f t="shared" si="333"/>
        <v>0</v>
      </c>
      <c r="Z1149" s="45" t="e">
        <f t="shared" si="341"/>
        <v>#DIV/0!</v>
      </c>
    </row>
    <row r="1150" spans="4:26">
      <c r="D1150" s="21"/>
      <c r="E1150" s="21"/>
      <c r="G1150" s="21"/>
      <c r="H1150" s="54">
        <f t="shared" si="334"/>
        <v>0</v>
      </c>
      <c r="I1150" s="28">
        <f t="shared" si="323"/>
        <v>0</v>
      </c>
      <c r="J1150" s="45" t="e">
        <f t="shared" si="335"/>
        <v>#DIV/0!</v>
      </c>
      <c r="K1150" s="29">
        <f t="shared" si="336"/>
        <v>3</v>
      </c>
      <c r="L1150" s="29">
        <f t="shared" si="324"/>
        <v>0.27</v>
      </c>
      <c r="M1150" s="29">
        <f t="shared" si="325"/>
        <v>8.4199999999999997E-2</v>
      </c>
      <c r="N1150" s="29">
        <f t="shared" si="326"/>
        <v>12.92</v>
      </c>
      <c r="O1150" s="45" t="e">
        <f t="shared" si="337"/>
        <v>#DIV/0!</v>
      </c>
      <c r="P1150" s="28">
        <f t="shared" si="327"/>
        <v>10.989169238449415</v>
      </c>
      <c r="Q1150" s="28">
        <f t="shared" si="328"/>
        <v>15.087458954343088</v>
      </c>
      <c r="R1150" s="45" t="e">
        <f t="shared" si="338"/>
        <v>#DIV/0!</v>
      </c>
      <c r="S1150" s="29">
        <f t="shared" si="339"/>
        <v>3</v>
      </c>
      <c r="T1150" s="29" t="e">
        <f t="shared" si="329"/>
        <v>#N/A</v>
      </c>
      <c r="U1150" s="29" t="e">
        <f t="shared" si="330"/>
        <v>#N/A</v>
      </c>
      <c r="V1150" s="29" t="e">
        <f t="shared" si="331"/>
        <v>#N/A</v>
      </c>
      <c r="W1150" s="21" t="e">
        <f t="shared" si="340"/>
        <v>#DIV/0!</v>
      </c>
      <c r="X1150" s="28">
        <f t="shared" si="332"/>
        <v>0</v>
      </c>
      <c r="Y1150" s="28">
        <f t="shared" si="333"/>
        <v>0</v>
      </c>
      <c r="Z1150" s="45" t="e">
        <f t="shared" si="341"/>
        <v>#DIV/0!</v>
      </c>
    </row>
    <row r="1151" spans="4:26">
      <c r="D1151" s="21"/>
      <c r="E1151" s="21"/>
      <c r="G1151" s="21"/>
      <c r="H1151" s="54">
        <f t="shared" si="334"/>
        <v>0</v>
      </c>
      <c r="I1151" s="28">
        <f t="shared" si="323"/>
        <v>0</v>
      </c>
      <c r="J1151" s="45" t="e">
        <f t="shared" si="335"/>
        <v>#DIV/0!</v>
      </c>
      <c r="K1151" s="29">
        <f t="shared" si="336"/>
        <v>3</v>
      </c>
      <c r="L1151" s="29">
        <f t="shared" si="324"/>
        <v>0.27</v>
      </c>
      <c r="M1151" s="29">
        <f t="shared" si="325"/>
        <v>8.4199999999999997E-2</v>
      </c>
      <c r="N1151" s="29">
        <f t="shared" si="326"/>
        <v>12.92</v>
      </c>
      <c r="O1151" s="45" t="e">
        <f t="shared" si="337"/>
        <v>#DIV/0!</v>
      </c>
      <c r="P1151" s="28">
        <f t="shared" si="327"/>
        <v>10.989169238449415</v>
      </c>
      <c r="Q1151" s="28">
        <f t="shared" si="328"/>
        <v>15.087458954343088</v>
      </c>
      <c r="R1151" s="45" t="e">
        <f t="shared" si="338"/>
        <v>#DIV/0!</v>
      </c>
      <c r="S1151" s="29">
        <f t="shared" si="339"/>
        <v>3</v>
      </c>
      <c r="T1151" s="29" t="e">
        <f t="shared" si="329"/>
        <v>#N/A</v>
      </c>
      <c r="U1151" s="29" t="e">
        <f t="shared" si="330"/>
        <v>#N/A</v>
      </c>
      <c r="V1151" s="29" t="e">
        <f t="shared" si="331"/>
        <v>#N/A</v>
      </c>
      <c r="W1151" s="21" t="e">
        <f t="shared" si="340"/>
        <v>#DIV/0!</v>
      </c>
      <c r="X1151" s="28">
        <f t="shared" si="332"/>
        <v>0</v>
      </c>
      <c r="Y1151" s="28">
        <f t="shared" si="333"/>
        <v>0</v>
      </c>
      <c r="Z1151" s="45" t="e">
        <f t="shared" si="341"/>
        <v>#DIV/0!</v>
      </c>
    </row>
    <row r="1152" spans="4:26">
      <c r="D1152" s="21"/>
      <c r="E1152" s="21"/>
      <c r="G1152" s="21"/>
      <c r="H1152" s="54">
        <f t="shared" si="334"/>
        <v>0</v>
      </c>
      <c r="I1152" s="28">
        <f t="shared" si="323"/>
        <v>0</v>
      </c>
      <c r="J1152" s="45" t="e">
        <f t="shared" si="335"/>
        <v>#DIV/0!</v>
      </c>
      <c r="K1152" s="29">
        <f t="shared" si="336"/>
        <v>3</v>
      </c>
      <c r="L1152" s="29">
        <f t="shared" si="324"/>
        <v>0.27</v>
      </c>
      <c r="M1152" s="29">
        <f t="shared" si="325"/>
        <v>8.4199999999999997E-2</v>
      </c>
      <c r="N1152" s="29">
        <f t="shared" si="326"/>
        <v>12.92</v>
      </c>
      <c r="O1152" s="45" t="e">
        <f t="shared" si="337"/>
        <v>#DIV/0!</v>
      </c>
      <c r="P1152" s="28">
        <f t="shared" si="327"/>
        <v>10.989169238449415</v>
      </c>
      <c r="Q1152" s="28">
        <f t="shared" si="328"/>
        <v>15.087458954343088</v>
      </c>
      <c r="R1152" s="45" t="e">
        <f t="shared" si="338"/>
        <v>#DIV/0!</v>
      </c>
      <c r="S1152" s="29">
        <f t="shared" si="339"/>
        <v>3</v>
      </c>
      <c r="T1152" s="29" t="e">
        <f t="shared" si="329"/>
        <v>#N/A</v>
      </c>
      <c r="U1152" s="29" t="e">
        <f t="shared" si="330"/>
        <v>#N/A</v>
      </c>
      <c r="V1152" s="29" t="e">
        <f t="shared" si="331"/>
        <v>#N/A</v>
      </c>
      <c r="W1152" s="21" t="e">
        <f t="shared" si="340"/>
        <v>#DIV/0!</v>
      </c>
      <c r="X1152" s="28">
        <f t="shared" si="332"/>
        <v>0</v>
      </c>
      <c r="Y1152" s="28">
        <f t="shared" si="333"/>
        <v>0</v>
      </c>
      <c r="Z1152" s="45" t="e">
        <f t="shared" si="341"/>
        <v>#DIV/0!</v>
      </c>
    </row>
    <row r="1153" spans="4:26">
      <c r="D1153" s="21"/>
      <c r="E1153" s="21"/>
      <c r="G1153" s="21"/>
      <c r="H1153" s="54">
        <f t="shared" si="334"/>
        <v>0</v>
      </c>
      <c r="I1153" s="28">
        <f t="shared" si="323"/>
        <v>0</v>
      </c>
      <c r="J1153" s="45" t="e">
        <f t="shared" si="335"/>
        <v>#DIV/0!</v>
      </c>
      <c r="K1153" s="29">
        <f t="shared" si="336"/>
        <v>3</v>
      </c>
      <c r="L1153" s="29">
        <f t="shared" si="324"/>
        <v>0.27</v>
      </c>
      <c r="M1153" s="29">
        <f t="shared" si="325"/>
        <v>8.4199999999999997E-2</v>
      </c>
      <c r="N1153" s="29">
        <f t="shared" si="326"/>
        <v>12.92</v>
      </c>
      <c r="O1153" s="45" t="e">
        <f t="shared" si="337"/>
        <v>#DIV/0!</v>
      </c>
      <c r="P1153" s="28">
        <f t="shared" si="327"/>
        <v>10.989169238449415</v>
      </c>
      <c r="Q1153" s="28">
        <f t="shared" si="328"/>
        <v>15.087458954343088</v>
      </c>
      <c r="R1153" s="45" t="e">
        <f t="shared" si="338"/>
        <v>#DIV/0!</v>
      </c>
      <c r="S1153" s="29">
        <f t="shared" si="339"/>
        <v>3</v>
      </c>
      <c r="T1153" s="29" t="e">
        <f t="shared" si="329"/>
        <v>#N/A</v>
      </c>
      <c r="U1153" s="29" t="e">
        <f t="shared" si="330"/>
        <v>#N/A</v>
      </c>
      <c r="V1153" s="29" t="e">
        <f t="shared" si="331"/>
        <v>#N/A</v>
      </c>
      <c r="W1153" s="21" t="e">
        <f t="shared" si="340"/>
        <v>#DIV/0!</v>
      </c>
      <c r="X1153" s="28">
        <f t="shared" si="332"/>
        <v>0</v>
      </c>
      <c r="Y1153" s="28">
        <f t="shared" si="333"/>
        <v>0</v>
      </c>
      <c r="Z1153" s="45" t="e">
        <f t="shared" si="341"/>
        <v>#DIV/0!</v>
      </c>
    </row>
    <row r="1154" spans="4:26">
      <c r="D1154" s="21"/>
      <c r="E1154" s="21"/>
      <c r="G1154" s="21"/>
      <c r="H1154" s="54">
        <f t="shared" si="334"/>
        <v>0</v>
      </c>
      <c r="I1154" s="28">
        <f t="shared" si="323"/>
        <v>0</v>
      </c>
      <c r="J1154" s="45" t="e">
        <f t="shared" si="335"/>
        <v>#DIV/0!</v>
      </c>
      <c r="K1154" s="29">
        <f t="shared" si="336"/>
        <v>3</v>
      </c>
      <c r="L1154" s="29">
        <f t="shared" si="324"/>
        <v>0.27</v>
      </c>
      <c r="M1154" s="29">
        <f t="shared" si="325"/>
        <v>8.4199999999999997E-2</v>
      </c>
      <c r="N1154" s="29">
        <f t="shared" si="326"/>
        <v>12.92</v>
      </c>
      <c r="O1154" s="45" t="e">
        <f t="shared" si="337"/>
        <v>#DIV/0!</v>
      </c>
      <c r="P1154" s="28">
        <f t="shared" si="327"/>
        <v>10.989169238449415</v>
      </c>
      <c r="Q1154" s="28">
        <f t="shared" si="328"/>
        <v>15.087458954343088</v>
      </c>
      <c r="R1154" s="45" t="e">
        <f t="shared" si="338"/>
        <v>#DIV/0!</v>
      </c>
      <c r="S1154" s="29">
        <f t="shared" si="339"/>
        <v>3</v>
      </c>
      <c r="T1154" s="29" t="e">
        <f t="shared" si="329"/>
        <v>#N/A</v>
      </c>
      <c r="U1154" s="29" t="e">
        <f t="shared" si="330"/>
        <v>#N/A</v>
      </c>
      <c r="V1154" s="29" t="e">
        <f t="shared" si="331"/>
        <v>#N/A</v>
      </c>
      <c r="W1154" s="21" t="e">
        <f t="shared" si="340"/>
        <v>#DIV/0!</v>
      </c>
      <c r="X1154" s="28">
        <f t="shared" si="332"/>
        <v>0</v>
      </c>
      <c r="Y1154" s="28">
        <f t="shared" si="333"/>
        <v>0</v>
      </c>
      <c r="Z1154" s="45" t="e">
        <f t="shared" si="341"/>
        <v>#DIV/0!</v>
      </c>
    </row>
    <row r="1155" spans="4:26">
      <c r="D1155" s="21"/>
      <c r="E1155" s="21"/>
      <c r="G1155" s="21"/>
      <c r="H1155" s="54">
        <f t="shared" si="334"/>
        <v>0</v>
      </c>
      <c r="I1155" s="28">
        <f t="shared" si="323"/>
        <v>0</v>
      </c>
      <c r="J1155" s="45" t="e">
        <f t="shared" si="335"/>
        <v>#DIV/0!</v>
      </c>
      <c r="K1155" s="29">
        <f t="shared" si="336"/>
        <v>3</v>
      </c>
      <c r="L1155" s="29">
        <f t="shared" si="324"/>
        <v>0.27</v>
      </c>
      <c r="M1155" s="29">
        <f t="shared" si="325"/>
        <v>8.4199999999999997E-2</v>
      </c>
      <c r="N1155" s="29">
        <f t="shared" si="326"/>
        <v>12.92</v>
      </c>
      <c r="O1155" s="45" t="e">
        <f t="shared" si="337"/>
        <v>#DIV/0!</v>
      </c>
      <c r="P1155" s="28">
        <f t="shared" si="327"/>
        <v>10.989169238449415</v>
      </c>
      <c r="Q1155" s="28">
        <f t="shared" si="328"/>
        <v>15.087458954343088</v>
      </c>
      <c r="R1155" s="45" t="e">
        <f t="shared" si="338"/>
        <v>#DIV/0!</v>
      </c>
      <c r="S1155" s="29">
        <f t="shared" si="339"/>
        <v>3</v>
      </c>
      <c r="T1155" s="29" t="e">
        <f t="shared" si="329"/>
        <v>#N/A</v>
      </c>
      <c r="U1155" s="29" t="e">
        <f t="shared" si="330"/>
        <v>#N/A</v>
      </c>
      <c r="V1155" s="29" t="e">
        <f t="shared" si="331"/>
        <v>#N/A</v>
      </c>
      <c r="W1155" s="21" t="e">
        <f t="shared" si="340"/>
        <v>#DIV/0!</v>
      </c>
      <c r="X1155" s="28">
        <f t="shared" si="332"/>
        <v>0</v>
      </c>
      <c r="Y1155" s="28">
        <f t="shared" si="333"/>
        <v>0</v>
      </c>
      <c r="Z1155" s="45" t="e">
        <f t="shared" si="341"/>
        <v>#DIV/0!</v>
      </c>
    </row>
    <row r="1156" spans="4:26">
      <c r="D1156" s="21"/>
      <c r="E1156" s="21"/>
      <c r="G1156" s="21"/>
      <c r="H1156" s="54">
        <f t="shared" si="334"/>
        <v>0</v>
      </c>
      <c r="I1156" s="28">
        <f t="shared" si="323"/>
        <v>0</v>
      </c>
      <c r="J1156" s="45" t="e">
        <f t="shared" si="335"/>
        <v>#DIV/0!</v>
      </c>
      <c r="K1156" s="29">
        <f t="shared" si="336"/>
        <v>3</v>
      </c>
      <c r="L1156" s="29">
        <f t="shared" si="324"/>
        <v>0.27</v>
      </c>
      <c r="M1156" s="29">
        <f t="shared" si="325"/>
        <v>8.4199999999999997E-2</v>
      </c>
      <c r="N1156" s="29">
        <f t="shared" si="326"/>
        <v>12.92</v>
      </c>
      <c r="O1156" s="45" t="e">
        <f t="shared" si="337"/>
        <v>#DIV/0!</v>
      </c>
      <c r="P1156" s="28">
        <f t="shared" si="327"/>
        <v>10.989169238449415</v>
      </c>
      <c r="Q1156" s="28">
        <f t="shared" si="328"/>
        <v>15.087458954343088</v>
      </c>
      <c r="R1156" s="45" t="e">
        <f t="shared" si="338"/>
        <v>#DIV/0!</v>
      </c>
      <c r="S1156" s="29">
        <f t="shared" si="339"/>
        <v>3</v>
      </c>
      <c r="T1156" s="29" t="e">
        <f t="shared" si="329"/>
        <v>#N/A</v>
      </c>
      <c r="U1156" s="29" t="e">
        <f t="shared" si="330"/>
        <v>#N/A</v>
      </c>
      <c r="V1156" s="29" t="e">
        <f t="shared" si="331"/>
        <v>#N/A</v>
      </c>
      <c r="W1156" s="21" t="e">
        <f t="shared" si="340"/>
        <v>#DIV/0!</v>
      </c>
      <c r="X1156" s="28">
        <f t="shared" si="332"/>
        <v>0</v>
      </c>
      <c r="Y1156" s="28">
        <f t="shared" si="333"/>
        <v>0</v>
      </c>
      <c r="Z1156" s="45" t="e">
        <f t="shared" si="341"/>
        <v>#DIV/0!</v>
      </c>
    </row>
    <row r="1157" spans="4:26">
      <c r="D1157" s="21"/>
      <c r="E1157" s="21"/>
      <c r="G1157" s="21"/>
      <c r="H1157" s="54">
        <f t="shared" si="334"/>
        <v>0</v>
      </c>
      <c r="I1157" s="28">
        <f t="shared" si="323"/>
        <v>0</v>
      </c>
      <c r="J1157" s="45" t="e">
        <f t="shared" si="335"/>
        <v>#DIV/0!</v>
      </c>
      <c r="K1157" s="29">
        <f t="shared" si="336"/>
        <v>3</v>
      </c>
      <c r="L1157" s="29">
        <f t="shared" si="324"/>
        <v>0.27</v>
      </c>
      <c r="M1157" s="29">
        <f t="shared" si="325"/>
        <v>8.4199999999999997E-2</v>
      </c>
      <c r="N1157" s="29">
        <f t="shared" si="326"/>
        <v>12.92</v>
      </c>
      <c r="O1157" s="45" t="e">
        <f t="shared" si="337"/>
        <v>#DIV/0!</v>
      </c>
      <c r="P1157" s="28">
        <f t="shared" si="327"/>
        <v>10.989169238449415</v>
      </c>
      <c r="Q1157" s="28">
        <f t="shared" si="328"/>
        <v>15.087458954343088</v>
      </c>
      <c r="R1157" s="45" t="e">
        <f t="shared" si="338"/>
        <v>#DIV/0!</v>
      </c>
      <c r="S1157" s="29">
        <f t="shared" si="339"/>
        <v>3</v>
      </c>
      <c r="T1157" s="29" t="e">
        <f t="shared" si="329"/>
        <v>#N/A</v>
      </c>
      <c r="U1157" s="29" t="e">
        <f t="shared" si="330"/>
        <v>#N/A</v>
      </c>
      <c r="V1157" s="29" t="e">
        <f t="shared" si="331"/>
        <v>#N/A</v>
      </c>
      <c r="W1157" s="21" t="e">
        <f t="shared" si="340"/>
        <v>#DIV/0!</v>
      </c>
      <c r="X1157" s="28">
        <f t="shared" si="332"/>
        <v>0</v>
      </c>
      <c r="Y1157" s="28">
        <f t="shared" si="333"/>
        <v>0</v>
      </c>
      <c r="Z1157" s="45" t="e">
        <f t="shared" si="341"/>
        <v>#DIV/0!</v>
      </c>
    </row>
    <row r="1158" spans="4:26">
      <c r="D1158" s="21"/>
      <c r="E1158" s="21"/>
      <c r="G1158" s="21"/>
      <c r="H1158" s="54">
        <f t="shared" si="334"/>
        <v>0</v>
      </c>
      <c r="I1158" s="28">
        <f t="shared" si="323"/>
        <v>0</v>
      </c>
      <c r="J1158" s="45" t="e">
        <f t="shared" si="335"/>
        <v>#DIV/0!</v>
      </c>
      <c r="K1158" s="29">
        <f t="shared" si="336"/>
        <v>3</v>
      </c>
      <c r="L1158" s="29">
        <f t="shared" si="324"/>
        <v>0.27</v>
      </c>
      <c r="M1158" s="29">
        <f t="shared" si="325"/>
        <v>8.4199999999999997E-2</v>
      </c>
      <c r="N1158" s="29">
        <f t="shared" si="326"/>
        <v>12.92</v>
      </c>
      <c r="O1158" s="45" t="e">
        <f t="shared" si="337"/>
        <v>#DIV/0!</v>
      </c>
      <c r="P1158" s="28">
        <f t="shared" si="327"/>
        <v>10.989169238449415</v>
      </c>
      <c r="Q1158" s="28">
        <f t="shared" si="328"/>
        <v>15.087458954343088</v>
      </c>
      <c r="R1158" s="45" t="e">
        <f t="shared" si="338"/>
        <v>#DIV/0!</v>
      </c>
      <c r="S1158" s="29">
        <f t="shared" si="339"/>
        <v>3</v>
      </c>
      <c r="T1158" s="29" t="e">
        <f t="shared" si="329"/>
        <v>#N/A</v>
      </c>
      <c r="U1158" s="29" t="e">
        <f t="shared" si="330"/>
        <v>#N/A</v>
      </c>
      <c r="V1158" s="29" t="e">
        <f t="shared" si="331"/>
        <v>#N/A</v>
      </c>
      <c r="W1158" s="21" t="e">
        <f t="shared" si="340"/>
        <v>#DIV/0!</v>
      </c>
      <c r="X1158" s="28">
        <f t="shared" si="332"/>
        <v>0</v>
      </c>
      <c r="Y1158" s="28">
        <f t="shared" si="333"/>
        <v>0</v>
      </c>
      <c r="Z1158" s="45" t="e">
        <f t="shared" si="341"/>
        <v>#DIV/0!</v>
      </c>
    </row>
    <row r="1159" spans="4:26">
      <c r="D1159" s="21"/>
      <c r="E1159" s="21"/>
      <c r="G1159" s="21"/>
      <c r="H1159" s="54">
        <f t="shared" si="334"/>
        <v>0</v>
      </c>
      <c r="I1159" s="28">
        <f t="shared" ref="I1159:I1222" si="342">MROUND(H1159,0.5)</f>
        <v>0</v>
      </c>
      <c r="J1159" s="45" t="e">
        <f t="shared" si="335"/>
        <v>#DIV/0!</v>
      </c>
      <c r="K1159" s="29">
        <f t="shared" si="336"/>
        <v>3</v>
      </c>
      <c r="L1159" s="29">
        <f t="shared" ref="L1159:L1222" si="343">VLOOKUP(I1159,TableRefFR,2+K1159)</f>
        <v>0.27</v>
      </c>
      <c r="M1159" s="29">
        <f t="shared" ref="M1159:M1222" si="344">VLOOKUP(I1159,TableRefFR,3+K1159)</f>
        <v>8.4199999999999997E-2</v>
      </c>
      <c r="N1159" s="29">
        <f t="shared" ref="N1159:N1222" si="345">VLOOKUP(I1159,TableRefFR,4+K1159)</f>
        <v>12.92</v>
      </c>
      <c r="O1159" s="45" t="e">
        <f t="shared" si="337"/>
        <v>#DIV/0!</v>
      </c>
      <c r="P1159" s="28">
        <f t="shared" ref="P1159:P1222" si="346">VLOOKUP(I1159,CorpFR,2+K1159)</f>
        <v>10.989169238449415</v>
      </c>
      <c r="Q1159" s="28">
        <f t="shared" ref="Q1159:Q1222" si="347">VLOOKUP(I1159,CorpFR,3+K1159)</f>
        <v>15.087458954343088</v>
      </c>
      <c r="R1159" s="45" t="e">
        <f t="shared" si="338"/>
        <v>#DIV/0!</v>
      </c>
      <c r="S1159" s="29">
        <f t="shared" si="339"/>
        <v>3</v>
      </c>
      <c r="T1159" s="29" t="e">
        <f t="shared" ref="T1159:T1222" si="348">VLOOKUP(I1159,TableRefIOTF,2+S1159)</f>
        <v>#N/A</v>
      </c>
      <c r="U1159" s="29" t="e">
        <f t="shared" ref="U1159:U1222" si="349">VLOOKUP(I1159,TableRefIOTF,3+S1159)</f>
        <v>#N/A</v>
      </c>
      <c r="V1159" s="29" t="e">
        <f t="shared" ref="V1159:V1222" si="350">VLOOKUP(I1159,TableRefIOTF,4+S1159)</f>
        <v>#N/A</v>
      </c>
      <c r="W1159" s="21" t="e">
        <f t="shared" si="340"/>
        <v>#DIV/0!</v>
      </c>
      <c r="X1159" s="28">
        <f t="shared" ref="X1159:X1222" si="351">VLOOKUP(I1159,CorpIOTF,2+S1159)</f>
        <v>0</v>
      </c>
      <c r="Y1159" s="28">
        <f t="shared" ref="Y1159:Y1222" si="352">VLOOKUP(I1159,CorpIOTF,3+S1159)</f>
        <v>0</v>
      </c>
      <c r="Z1159" s="45" t="e">
        <f t="shared" si="341"/>
        <v>#DIV/0!</v>
      </c>
    </row>
    <row r="1160" spans="4:26">
      <c r="D1160" s="21"/>
      <c r="E1160" s="21"/>
      <c r="G1160" s="21"/>
      <c r="H1160" s="54">
        <f t="shared" ref="H1160:H1223" si="353">DATEDIF(B1160,F1160,"d")/365.25</f>
        <v>0</v>
      </c>
      <c r="I1160" s="28">
        <f t="shared" si="342"/>
        <v>0</v>
      </c>
      <c r="J1160" s="45" t="e">
        <f t="shared" ref="J1160:J1223" si="354">(D1160/(E1160*E1160))*10000</f>
        <v>#DIV/0!</v>
      </c>
      <c r="K1160" s="29">
        <f t="shared" ref="K1160:K1223" si="355">IF(OR(C1160=1),0,3)</f>
        <v>3</v>
      </c>
      <c r="L1160" s="29">
        <f t="shared" si="343"/>
        <v>0.27</v>
      </c>
      <c r="M1160" s="29">
        <f t="shared" si="344"/>
        <v>8.4199999999999997E-2</v>
      </c>
      <c r="N1160" s="29">
        <f t="shared" si="345"/>
        <v>12.92</v>
      </c>
      <c r="O1160" s="45" t="e">
        <f t="shared" ref="O1160:O1223" si="356">(((J1160/N1160)^L1160)-1)/(L1160*M1160)</f>
        <v>#DIV/0!</v>
      </c>
      <c r="P1160" s="28">
        <f t="shared" si="346"/>
        <v>10.989169238449415</v>
      </c>
      <c r="Q1160" s="28">
        <f t="shared" si="347"/>
        <v>15.087458954343088</v>
      </c>
      <c r="R1160" s="45" t="e">
        <f t="shared" ref="R1160:R1223" si="357">IF(J1160&gt;Q1160,"surpoids",IF(J1160&lt;P1160,"ins. Pondérale","corpulence normale"))</f>
        <v>#DIV/0!</v>
      </c>
      <c r="S1160" s="29">
        <f t="shared" ref="S1160:S1223" si="358">IF(OR(C1160=1),0,3)</f>
        <v>3</v>
      </c>
      <c r="T1160" s="29" t="e">
        <f t="shared" si="348"/>
        <v>#N/A</v>
      </c>
      <c r="U1160" s="29" t="e">
        <f t="shared" si="349"/>
        <v>#N/A</v>
      </c>
      <c r="V1160" s="29" t="e">
        <f t="shared" si="350"/>
        <v>#N/A</v>
      </c>
      <c r="W1160" s="21" t="e">
        <f t="shared" ref="W1160:W1223" si="359">(((J1160/V1160)^T1160)-1)/(T1160*U1160)</f>
        <v>#DIV/0!</v>
      </c>
      <c r="X1160" s="28">
        <f t="shared" si="351"/>
        <v>0</v>
      </c>
      <c r="Y1160" s="28">
        <f t="shared" si="352"/>
        <v>0</v>
      </c>
      <c r="Z1160" s="45" t="e">
        <f t="shared" ref="Z1160:Z1223" si="360">IF(J1160&gt;Y1160,"obésité",IF(J1160&gt;X1160,"surpoids","pas de surpoids ni d'obésité"))</f>
        <v>#DIV/0!</v>
      </c>
    </row>
    <row r="1161" spans="4:26">
      <c r="D1161" s="21"/>
      <c r="E1161" s="21"/>
      <c r="G1161" s="21"/>
      <c r="H1161" s="54">
        <f t="shared" si="353"/>
        <v>0</v>
      </c>
      <c r="I1161" s="28">
        <f t="shared" si="342"/>
        <v>0</v>
      </c>
      <c r="J1161" s="45" t="e">
        <f t="shared" si="354"/>
        <v>#DIV/0!</v>
      </c>
      <c r="K1161" s="29">
        <f t="shared" si="355"/>
        <v>3</v>
      </c>
      <c r="L1161" s="29">
        <f t="shared" si="343"/>
        <v>0.27</v>
      </c>
      <c r="M1161" s="29">
        <f t="shared" si="344"/>
        <v>8.4199999999999997E-2</v>
      </c>
      <c r="N1161" s="29">
        <f t="shared" si="345"/>
        <v>12.92</v>
      </c>
      <c r="O1161" s="45" t="e">
        <f t="shared" si="356"/>
        <v>#DIV/0!</v>
      </c>
      <c r="P1161" s="28">
        <f t="shared" si="346"/>
        <v>10.989169238449415</v>
      </c>
      <c r="Q1161" s="28">
        <f t="shared" si="347"/>
        <v>15.087458954343088</v>
      </c>
      <c r="R1161" s="45" t="e">
        <f t="shared" si="357"/>
        <v>#DIV/0!</v>
      </c>
      <c r="S1161" s="29">
        <f t="shared" si="358"/>
        <v>3</v>
      </c>
      <c r="T1161" s="29" t="e">
        <f t="shared" si="348"/>
        <v>#N/A</v>
      </c>
      <c r="U1161" s="29" t="e">
        <f t="shared" si="349"/>
        <v>#N/A</v>
      </c>
      <c r="V1161" s="29" t="e">
        <f t="shared" si="350"/>
        <v>#N/A</v>
      </c>
      <c r="W1161" s="21" t="e">
        <f t="shared" si="359"/>
        <v>#DIV/0!</v>
      </c>
      <c r="X1161" s="28">
        <f t="shared" si="351"/>
        <v>0</v>
      </c>
      <c r="Y1161" s="28">
        <f t="shared" si="352"/>
        <v>0</v>
      </c>
      <c r="Z1161" s="45" t="e">
        <f t="shared" si="360"/>
        <v>#DIV/0!</v>
      </c>
    </row>
    <row r="1162" spans="4:26">
      <c r="D1162" s="21"/>
      <c r="E1162" s="21"/>
      <c r="G1162" s="21"/>
      <c r="H1162" s="54">
        <f t="shared" si="353"/>
        <v>0</v>
      </c>
      <c r="I1162" s="28">
        <f t="shared" si="342"/>
        <v>0</v>
      </c>
      <c r="J1162" s="45" t="e">
        <f t="shared" si="354"/>
        <v>#DIV/0!</v>
      </c>
      <c r="K1162" s="29">
        <f t="shared" si="355"/>
        <v>3</v>
      </c>
      <c r="L1162" s="29">
        <f t="shared" si="343"/>
        <v>0.27</v>
      </c>
      <c r="M1162" s="29">
        <f t="shared" si="344"/>
        <v>8.4199999999999997E-2</v>
      </c>
      <c r="N1162" s="29">
        <f t="shared" si="345"/>
        <v>12.92</v>
      </c>
      <c r="O1162" s="45" t="e">
        <f t="shared" si="356"/>
        <v>#DIV/0!</v>
      </c>
      <c r="P1162" s="28">
        <f t="shared" si="346"/>
        <v>10.989169238449415</v>
      </c>
      <c r="Q1162" s="28">
        <f t="shared" si="347"/>
        <v>15.087458954343088</v>
      </c>
      <c r="R1162" s="45" t="e">
        <f t="shared" si="357"/>
        <v>#DIV/0!</v>
      </c>
      <c r="S1162" s="29">
        <f t="shared" si="358"/>
        <v>3</v>
      </c>
      <c r="T1162" s="29" t="e">
        <f t="shared" si="348"/>
        <v>#N/A</v>
      </c>
      <c r="U1162" s="29" t="e">
        <f t="shared" si="349"/>
        <v>#N/A</v>
      </c>
      <c r="V1162" s="29" t="e">
        <f t="shared" si="350"/>
        <v>#N/A</v>
      </c>
      <c r="W1162" s="21" t="e">
        <f t="shared" si="359"/>
        <v>#DIV/0!</v>
      </c>
      <c r="X1162" s="28">
        <f t="shared" si="351"/>
        <v>0</v>
      </c>
      <c r="Y1162" s="28">
        <f t="shared" si="352"/>
        <v>0</v>
      </c>
      <c r="Z1162" s="45" t="e">
        <f t="shared" si="360"/>
        <v>#DIV/0!</v>
      </c>
    </row>
    <row r="1163" spans="4:26" ht="14.4">
      <c r="D1163" s="30"/>
      <c r="E1163" s="30"/>
      <c r="F1163" s="65"/>
      <c r="G1163" s="30"/>
      <c r="H1163" s="54">
        <f t="shared" si="353"/>
        <v>0</v>
      </c>
      <c r="I1163" s="28">
        <f t="shared" si="342"/>
        <v>0</v>
      </c>
      <c r="J1163" s="45" t="e">
        <f t="shared" si="354"/>
        <v>#DIV/0!</v>
      </c>
      <c r="K1163" s="29">
        <f t="shared" si="355"/>
        <v>3</v>
      </c>
      <c r="L1163" s="29">
        <f t="shared" si="343"/>
        <v>0.27</v>
      </c>
      <c r="M1163" s="29">
        <f t="shared" si="344"/>
        <v>8.4199999999999997E-2</v>
      </c>
      <c r="N1163" s="29">
        <f t="shared" si="345"/>
        <v>12.92</v>
      </c>
      <c r="O1163" s="45" t="e">
        <f t="shared" si="356"/>
        <v>#DIV/0!</v>
      </c>
      <c r="P1163" s="28">
        <f t="shared" si="346"/>
        <v>10.989169238449415</v>
      </c>
      <c r="Q1163" s="28">
        <f t="shared" si="347"/>
        <v>15.087458954343088</v>
      </c>
      <c r="R1163" s="45" t="e">
        <f t="shared" si="357"/>
        <v>#DIV/0!</v>
      </c>
      <c r="S1163" s="29">
        <f t="shared" si="358"/>
        <v>3</v>
      </c>
      <c r="T1163" s="29" t="e">
        <f t="shared" si="348"/>
        <v>#N/A</v>
      </c>
      <c r="U1163" s="29" t="e">
        <f t="shared" si="349"/>
        <v>#N/A</v>
      </c>
      <c r="V1163" s="29" t="e">
        <f t="shared" si="350"/>
        <v>#N/A</v>
      </c>
      <c r="W1163" s="21" t="e">
        <f t="shared" si="359"/>
        <v>#DIV/0!</v>
      </c>
      <c r="X1163" s="28">
        <f t="shared" si="351"/>
        <v>0</v>
      </c>
      <c r="Y1163" s="28">
        <f t="shared" si="352"/>
        <v>0</v>
      </c>
      <c r="Z1163" s="45" t="e">
        <f t="shared" si="360"/>
        <v>#DIV/0!</v>
      </c>
    </row>
    <row r="1164" spans="4:26">
      <c r="D1164" s="21"/>
      <c r="E1164" s="21"/>
      <c r="G1164" s="21"/>
      <c r="H1164" s="54">
        <f t="shared" si="353"/>
        <v>0</v>
      </c>
      <c r="I1164" s="28">
        <f t="shared" si="342"/>
        <v>0</v>
      </c>
      <c r="J1164" s="45" t="e">
        <f t="shared" si="354"/>
        <v>#DIV/0!</v>
      </c>
      <c r="K1164" s="29">
        <f t="shared" si="355"/>
        <v>3</v>
      </c>
      <c r="L1164" s="29">
        <f t="shared" si="343"/>
        <v>0.27</v>
      </c>
      <c r="M1164" s="29">
        <f t="shared" si="344"/>
        <v>8.4199999999999997E-2</v>
      </c>
      <c r="N1164" s="29">
        <f t="shared" si="345"/>
        <v>12.92</v>
      </c>
      <c r="O1164" s="45" t="e">
        <f t="shared" si="356"/>
        <v>#DIV/0!</v>
      </c>
      <c r="P1164" s="28">
        <f t="shared" si="346"/>
        <v>10.989169238449415</v>
      </c>
      <c r="Q1164" s="28">
        <f t="shared" si="347"/>
        <v>15.087458954343088</v>
      </c>
      <c r="R1164" s="45" t="e">
        <f t="shared" si="357"/>
        <v>#DIV/0!</v>
      </c>
      <c r="S1164" s="29">
        <f t="shared" si="358"/>
        <v>3</v>
      </c>
      <c r="T1164" s="29" t="e">
        <f t="shared" si="348"/>
        <v>#N/A</v>
      </c>
      <c r="U1164" s="29" t="e">
        <f t="shared" si="349"/>
        <v>#N/A</v>
      </c>
      <c r="V1164" s="29" t="e">
        <f t="shared" si="350"/>
        <v>#N/A</v>
      </c>
      <c r="W1164" s="21" t="e">
        <f t="shared" si="359"/>
        <v>#DIV/0!</v>
      </c>
      <c r="X1164" s="28">
        <f t="shared" si="351"/>
        <v>0</v>
      </c>
      <c r="Y1164" s="28">
        <f t="shared" si="352"/>
        <v>0</v>
      </c>
      <c r="Z1164" s="45" t="e">
        <f t="shared" si="360"/>
        <v>#DIV/0!</v>
      </c>
    </row>
    <row r="1165" spans="4:26">
      <c r="D1165" s="21"/>
      <c r="E1165" s="21"/>
      <c r="G1165" s="21"/>
      <c r="H1165" s="54">
        <f t="shared" si="353"/>
        <v>0</v>
      </c>
      <c r="I1165" s="28">
        <f t="shared" si="342"/>
        <v>0</v>
      </c>
      <c r="J1165" s="45" t="e">
        <f t="shared" si="354"/>
        <v>#DIV/0!</v>
      </c>
      <c r="K1165" s="29">
        <f t="shared" si="355"/>
        <v>3</v>
      </c>
      <c r="L1165" s="29">
        <f t="shared" si="343"/>
        <v>0.27</v>
      </c>
      <c r="M1165" s="29">
        <f t="shared" si="344"/>
        <v>8.4199999999999997E-2</v>
      </c>
      <c r="N1165" s="29">
        <f t="shared" si="345"/>
        <v>12.92</v>
      </c>
      <c r="O1165" s="45" t="e">
        <f t="shared" si="356"/>
        <v>#DIV/0!</v>
      </c>
      <c r="P1165" s="28">
        <f t="shared" si="346"/>
        <v>10.989169238449415</v>
      </c>
      <c r="Q1165" s="28">
        <f t="shared" si="347"/>
        <v>15.087458954343088</v>
      </c>
      <c r="R1165" s="45" t="e">
        <f t="shared" si="357"/>
        <v>#DIV/0!</v>
      </c>
      <c r="S1165" s="29">
        <f t="shared" si="358"/>
        <v>3</v>
      </c>
      <c r="T1165" s="29" t="e">
        <f t="shared" si="348"/>
        <v>#N/A</v>
      </c>
      <c r="U1165" s="29" t="e">
        <f t="shared" si="349"/>
        <v>#N/A</v>
      </c>
      <c r="V1165" s="29" t="e">
        <f t="shared" si="350"/>
        <v>#N/A</v>
      </c>
      <c r="W1165" s="21" t="e">
        <f t="shared" si="359"/>
        <v>#DIV/0!</v>
      </c>
      <c r="X1165" s="28">
        <f t="shared" si="351"/>
        <v>0</v>
      </c>
      <c r="Y1165" s="28">
        <f t="shared" si="352"/>
        <v>0</v>
      </c>
      <c r="Z1165" s="45" t="e">
        <f t="shared" si="360"/>
        <v>#DIV/0!</v>
      </c>
    </row>
    <row r="1166" spans="4:26">
      <c r="D1166" s="21"/>
      <c r="E1166" s="21"/>
      <c r="G1166" s="21"/>
      <c r="H1166" s="54">
        <f t="shared" si="353"/>
        <v>0</v>
      </c>
      <c r="I1166" s="28">
        <f t="shared" si="342"/>
        <v>0</v>
      </c>
      <c r="J1166" s="45" t="e">
        <f t="shared" si="354"/>
        <v>#DIV/0!</v>
      </c>
      <c r="K1166" s="29">
        <f t="shared" si="355"/>
        <v>3</v>
      </c>
      <c r="L1166" s="29">
        <f t="shared" si="343"/>
        <v>0.27</v>
      </c>
      <c r="M1166" s="29">
        <f t="shared" si="344"/>
        <v>8.4199999999999997E-2</v>
      </c>
      <c r="N1166" s="29">
        <f t="shared" si="345"/>
        <v>12.92</v>
      </c>
      <c r="O1166" s="45" t="e">
        <f t="shared" si="356"/>
        <v>#DIV/0!</v>
      </c>
      <c r="P1166" s="28">
        <f t="shared" si="346"/>
        <v>10.989169238449415</v>
      </c>
      <c r="Q1166" s="28">
        <f t="shared" si="347"/>
        <v>15.087458954343088</v>
      </c>
      <c r="R1166" s="45" t="e">
        <f t="shared" si="357"/>
        <v>#DIV/0!</v>
      </c>
      <c r="S1166" s="29">
        <f t="shared" si="358"/>
        <v>3</v>
      </c>
      <c r="T1166" s="29" t="e">
        <f t="shared" si="348"/>
        <v>#N/A</v>
      </c>
      <c r="U1166" s="29" t="e">
        <f t="shared" si="349"/>
        <v>#N/A</v>
      </c>
      <c r="V1166" s="29" t="e">
        <f t="shared" si="350"/>
        <v>#N/A</v>
      </c>
      <c r="W1166" s="21" t="e">
        <f t="shared" si="359"/>
        <v>#DIV/0!</v>
      </c>
      <c r="X1166" s="28">
        <f t="shared" si="351"/>
        <v>0</v>
      </c>
      <c r="Y1166" s="28">
        <f t="shared" si="352"/>
        <v>0</v>
      </c>
      <c r="Z1166" s="45" t="e">
        <f t="shared" si="360"/>
        <v>#DIV/0!</v>
      </c>
    </row>
    <row r="1167" spans="4:26" ht="14.4">
      <c r="D1167" s="30"/>
      <c r="E1167" s="30"/>
      <c r="F1167" s="65"/>
      <c r="G1167" s="30"/>
      <c r="H1167" s="54">
        <f t="shared" si="353"/>
        <v>0</v>
      </c>
      <c r="I1167" s="28">
        <f t="shared" si="342"/>
        <v>0</v>
      </c>
      <c r="J1167" s="45" t="e">
        <f t="shared" si="354"/>
        <v>#DIV/0!</v>
      </c>
      <c r="K1167" s="29">
        <f t="shared" si="355"/>
        <v>3</v>
      </c>
      <c r="L1167" s="29">
        <f t="shared" si="343"/>
        <v>0.27</v>
      </c>
      <c r="M1167" s="29">
        <f t="shared" si="344"/>
        <v>8.4199999999999997E-2</v>
      </c>
      <c r="N1167" s="29">
        <f t="shared" si="345"/>
        <v>12.92</v>
      </c>
      <c r="O1167" s="45" t="e">
        <f t="shared" si="356"/>
        <v>#DIV/0!</v>
      </c>
      <c r="P1167" s="28">
        <f t="shared" si="346"/>
        <v>10.989169238449415</v>
      </c>
      <c r="Q1167" s="28">
        <f t="shared" si="347"/>
        <v>15.087458954343088</v>
      </c>
      <c r="R1167" s="45" t="e">
        <f t="shared" si="357"/>
        <v>#DIV/0!</v>
      </c>
      <c r="S1167" s="29">
        <f t="shared" si="358"/>
        <v>3</v>
      </c>
      <c r="T1167" s="29" t="e">
        <f t="shared" si="348"/>
        <v>#N/A</v>
      </c>
      <c r="U1167" s="29" t="e">
        <f t="shared" si="349"/>
        <v>#N/A</v>
      </c>
      <c r="V1167" s="29" t="e">
        <f t="shared" si="350"/>
        <v>#N/A</v>
      </c>
      <c r="W1167" s="21" t="e">
        <f t="shared" si="359"/>
        <v>#DIV/0!</v>
      </c>
      <c r="X1167" s="28">
        <f t="shared" si="351"/>
        <v>0</v>
      </c>
      <c r="Y1167" s="28">
        <f t="shared" si="352"/>
        <v>0</v>
      </c>
      <c r="Z1167" s="45" t="e">
        <f t="shared" si="360"/>
        <v>#DIV/0!</v>
      </c>
    </row>
    <row r="1168" spans="4:26" ht="14.4">
      <c r="D1168" s="30"/>
      <c r="E1168" s="30"/>
      <c r="F1168" s="65"/>
      <c r="G1168" s="30"/>
      <c r="H1168" s="54">
        <f t="shared" si="353"/>
        <v>0</v>
      </c>
      <c r="I1168" s="28">
        <f t="shared" si="342"/>
        <v>0</v>
      </c>
      <c r="J1168" s="45" t="e">
        <f t="shared" si="354"/>
        <v>#DIV/0!</v>
      </c>
      <c r="K1168" s="29">
        <f t="shared" si="355"/>
        <v>3</v>
      </c>
      <c r="L1168" s="29">
        <f t="shared" si="343"/>
        <v>0.27</v>
      </c>
      <c r="M1168" s="29">
        <f t="shared" si="344"/>
        <v>8.4199999999999997E-2</v>
      </c>
      <c r="N1168" s="29">
        <f t="shared" si="345"/>
        <v>12.92</v>
      </c>
      <c r="O1168" s="45" t="e">
        <f t="shared" si="356"/>
        <v>#DIV/0!</v>
      </c>
      <c r="P1168" s="28">
        <f t="shared" si="346"/>
        <v>10.989169238449415</v>
      </c>
      <c r="Q1168" s="28">
        <f t="shared" si="347"/>
        <v>15.087458954343088</v>
      </c>
      <c r="R1168" s="45" t="e">
        <f t="shared" si="357"/>
        <v>#DIV/0!</v>
      </c>
      <c r="S1168" s="29">
        <f t="shared" si="358"/>
        <v>3</v>
      </c>
      <c r="T1168" s="29" t="e">
        <f t="shared" si="348"/>
        <v>#N/A</v>
      </c>
      <c r="U1168" s="29" t="e">
        <f t="shared" si="349"/>
        <v>#N/A</v>
      </c>
      <c r="V1168" s="29" t="e">
        <f t="shared" si="350"/>
        <v>#N/A</v>
      </c>
      <c r="W1168" s="21" t="e">
        <f t="shared" si="359"/>
        <v>#DIV/0!</v>
      </c>
      <c r="X1168" s="28">
        <f t="shared" si="351"/>
        <v>0</v>
      </c>
      <c r="Y1168" s="28">
        <f t="shared" si="352"/>
        <v>0</v>
      </c>
      <c r="Z1168" s="45" t="e">
        <f t="shared" si="360"/>
        <v>#DIV/0!</v>
      </c>
    </row>
    <row r="1169" spans="4:26" ht="14.4">
      <c r="D1169" s="30"/>
      <c r="E1169" s="30"/>
      <c r="F1169" s="65"/>
      <c r="G1169" s="30"/>
      <c r="H1169" s="54">
        <f t="shared" si="353"/>
        <v>0</v>
      </c>
      <c r="I1169" s="28">
        <f t="shared" si="342"/>
        <v>0</v>
      </c>
      <c r="J1169" s="45" t="e">
        <f t="shared" si="354"/>
        <v>#DIV/0!</v>
      </c>
      <c r="K1169" s="29">
        <f t="shared" si="355"/>
        <v>3</v>
      </c>
      <c r="L1169" s="29">
        <f t="shared" si="343"/>
        <v>0.27</v>
      </c>
      <c r="M1169" s="29">
        <f t="shared" si="344"/>
        <v>8.4199999999999997E-2</v>
      </c>
      <c r="N1169" s="29">
        <f t="shared" si="345"/>
        <v>12.92</v>
      </c>
      <c r="O1169" s="45" t="e">
        <f t="shared" si="356"/>
        <v>#DIV/0!</v>
      </c>
      <c r="P1169" s="28">
        <f t="shared" si="346"/>
        <v>10.989169238449415</v>
      </c>
      <c r="Q1169" s="28">
        <f t="shared" si="347"/>
        <v>15.087458954343088</v>
      </c>
      <c r="R1169" s="45" t="e">
        <f t="shared" si="357"/>
        <v>#DIV/0!</v>
      </c>
      <c r="S1169" s="29">
        <f t="shared" si="358"/>
        <v>3</v>
      </c>
      <c r="T1169" s="29" t="e">
        <f t="shared" si="348"/>
        <v>#N/A</v>
      </c>
      <c r="U1169" s="29" t="e">
        <f t="shared" si="349"/>
        <v>#N/A</v>
      </c>
      <c r="V1169" s="29" t="e">
        <f t="shared" si="350"/>
        <v>#N/A</v>
      </c>
      <c r="W1169" s="21" t="e">
        <f t="shared" si="359"/>
        <v>#DIV/0!</v>
      </c>
      <c r="X1169" s="28">
        <f t="shared" si="351"/>
        <v>0</v>
      </c>
      <c r="Y1169" s="28">
        <f t="shared" si="352"/>
        <v>0</v>
      </c>
      <c r="Z1169" s="45" t="e">
        <f t="shared" si="360"/>
        <v>#DIV/0!</v>
      </c>
    </row>
    <row r="1170" spans="4:26" ht="14.4">
      <c r="D1170" s="30"/>
      <c r="E1170" s="30"/>
      <c r="F1170" s="65"/>
      <c r="G1170" s="30"/>
      <c r="H1170" s="54">
        <f t="shared" si="353"/>
        <v>0</v>
      </c>
      <c r="I1170" s="28">
        <f t="shared" si="342"/>
        <v>0</v>
      </c>
      <c r="J1170" s="45" t="e">
        <f t="shared" si="354"/>
        <v>#DIV/0!</v>
      </c>
      <c r="K1170" s="29">
        <f t="shared" si="355"/>
        <v>3</v>
      </c>
      <c r="L1170" s="29">
        <f t="shared" si="343"/>
        <v>0.27</v>
      </c>
      <c r="M1170" s="29">
        <f t="shared" si="344"/>
        <v>8.4199999999999997E-2</v>
      </c>
      <c r="N1170" s="29">
        <f t="shared" si="345"/>
        <v>12.92</v>
      </c>
      <c r="O1170" s="45" t="e">
        <f t="shared" si="356"/>
        <v>#DIV/0!</v>
      </c>
      <c r="P1170" s="28">
        <f t="shared" si="346"/>
        <v>10.989169238449415</v>
      </c>
      <c r="Q1170" s="28">
        <f t="shared" si="347"/>
        <v>15.087458954343088</v>
      </c>
      <c r="R1170" s="45" t="e">
        <f t="shared" si="357"/>
        <v>#DIV/0!</v>
      </c>
      <c r="S1170" s="29">
        <f t="shared" si="358"/>
        <v>3</v>
      </c>
      <c r="T1170" s="29" t="e">
        <f t="shared" si="348"/>
        <v>#N/A</v>
      </c>
      <c r="U1170" s="29" t="e">
        <f t="shared" si="349"/>
        <v>#N/A</v>
      </c>
      <c r="V1170" s="29" t="e">
        <f t="shared" si="350"/>
        <v>#N/A</v>
      </c>
      <c r="W1170" s="21" t="e">
        <f t="shared" si="359"/>
        <v>#DIV/0!</v>
      </c>
      <c r="X1170" s="28">
        <f t="shared" si="351"/>
        <v>0</v>
      </c>
      <c r="Y1170" s="28">
        <f t="shared" si="352"/>
        <v>0</v>
      </c>
      <c r="Z1170" s="45" t="e">
        <f t="shared" si="360"/>
        <v>#DIV/0!</v>
      </c>
    </row>
    <row r="1171" spans="4:26" ht="14.4">
      <c r="D1171" s="30"/>
      <c r="E1171" s="30"/>
      <c r="F1171" s="65"/>
      <c r="G1171" s="30"/>
      <c r="H1171" s="54">
        <f t="shared" si="353"/>
        <v>0</v>
      </c>
      <c r="I1171" s="28">
        <f t="shared" si="342"/>
        <v>0</v>
      </c>
      <c r="J1171" s="45" t="e">
        <f t="shared" si="354"/>
        <v>#DIV/0!</v>
      </c>
      <c r="K1171" s="29">
        <f t="shared" si="355"/>
        <v>3</v>
      </c>
      <c r="L1171" s="29">
        <f t="shared" si="343"/>
        <v>0.27</v>
      </c>
      <c r="M1171" s="29">
        <f t="shared" si="344"/>
        <v>8.4199999999999997E-2</v>
      </c>
      <c r="N1171" s="29">
        <f t="shared" si="345"/>
        <v>12.92</v>
      </c>
      <c r="O1171" s="45" t="e">
        <f t="shared" si="356"/>
        <v>#DIV/0!</v>
      </c>
      <c r="P1171" s="28">
        <f t="shared" si="346"/>
        <v>10.989169238449415</v>
      </c>
      <c r="Q1171" s="28">
        <f t="shared" si="347"/>
        <v>15.087458954343088</v>
      </c>
      <c r="R1171" s="45" t="e">
        <f t="shared" si="357"/>
        <v>#DIV/0!</v>
      </c>
      <c r="S1171" s="29">
        <f t="shared" si="358"/>
        <v>3</v>
      </c>
      <c r="T1171" s="29" t="e">
        <f t="shared" si="348"/>
        <v>#N/A</v>
      </c>
      <c r="U1171" s="29" t="e">
        <f t="shared" si="349"/>
        <v>#N/A</v>
      </c>
      <c r="V1171" s="29" t="e">
        <f t="shared" si="350"/>
        <v>#N/A</v>
      </c>
      <c r="W1171" s="21" t="e">
        <f t="shared" si="359"/>
        <v>#DIV/0!</v>
      </c>
      <c r="X1171" s="28">
        <f t="shared" si="351"/>
        <v>0</v>
      </c>
      <c r="Y1171" s="28">
        <f t="shared" si="352"/>
        <v>0</v>
      </c>
      <c r="Z1171" s="45" t="e">
        <f t="shared" si="360"/>
        <v>#DIV/0!</v>
      </c>
    </row>
    <row r="1172" spans="4:26">
      <c r="D1172" s="21"/>
      <c r="E1172" s="21"/>
      <c r="G1172" s="21"/>
      <c r="H1172" s="54">
        <f t="shared" si="353"/>
        <v>0</v>
      </c>
      <c r="I1172" s="28">
        <f t="shared" si="342"/>
        <v>0</v>
      </c>
      <c r="J1172" s="45" t="e">
        <f t="shared" si="354"/>
        <v>#DIV/0!</v>
      </c>
      <c r="K1172" s="29">
        <f t="shared" si="355"/>
        <v>3</v>
      </c>
      <c r="L1172" s="29">
        <f t="shared" si="343"/>
        <v>0.27</v>
      </c>
      <c r="M1172" s="29">
        <f t="shared" si="344"/>
        <v>8.4199999999999997E-2</v>
      </c>
      <c r="N1172" s="29">
        <f t="shared" si="345"/>
        <v>12.92</v>
      </c>
      <c r="O1172" s="45" t="e">
        <f t="shared" si="356"/>
        <v>#DIV/0!</v>
      </c>
      <c r="P1172" s="28">
        <f t="shared" si="346"/>
        <v>10.989169238449415</v>
      </c>
      <c r="Q1172" s="28">
        <f t="shared" si="347"/>
        <v>15.087458954343088</v>
      </c>
      <c r="R1172" s="45" t="e">
        <f t="shared" si="357"/>
        <v>#DIV/0!</v>
      </c>
      <c r="S1172" s="29">
        <f t="shared" si="358"/>
        <v>3</v>
      </c>
      <c r="T1172" s="29" t="e">
        <f t="shared" si="348"/>
        <v>#N/A</v>
      </c>
      <c r="U1172" s="29" t="e">
        <f t="shared" si="349"/>
        <v>#N/A</v>
      </c>
      <c r="V1172" s="29" t="e">
        <f t="shared" si="350"/>
        <v>#N/A</v>
      </c>
      <c r="W1172" s="21" t="e">
        <f t="shared" si="359"/>
        <v>#DIV/0!</v>
      </c>
      <c r="X1172" s="28">
        <f t="shared" si="351"/>
        <v>0</v>
      </c>
      <c r="Y1172" s="28">
        <f t="shared" si="352"/>
        <v>0</v>
      </c>
      <c r="Z1172" s="45" t="e">
        <f t="shared" si="360"/>
        <v>#DIV/0!</v>
      </c>
    </row>
    <row r="1173" spans="4:26">
      <c r="D1173" s="21"/>
      <c r="E1173" s="21"/>
      <c r="G1173" s="21"/>
      <c r="H1173" s="54">
        <f t="shared" si="353"/>
        <v>0</v>
      </c>
      <c r="I1173" s="28">
        <f t="shared" si="342"/>
        <v>0</v>
      </c>
      <c r="J1173" s="45" t="e">
        <f t="shared" si="354"/>
        <v>#DIV/0!</v>
      </c>
      <c r="K1173" s="29">
        <f t="shared" si="355"/>
        <v>3</v>
      </c>
      <c r="L1173" s="29">
        <f t="shared" si="343"/>
        <v>0.27</v>
      </c>
      <c r="M1173" s="29">
        <f t="shared" si="344"/>
        <v>8.4199999999999997E-2</v>
      </c>
      <c r="N1173" s="29">
        <f t="shared" si="345"/>
        <v>12.92</v>
      </c>
      <c r="O1173" s="45" t="e">
        <f t="shared" si="356"/>
        <v>#DIV/0!</v>
      </c>
      <c r="P1173" s="28">
        <f t="shared" si="346"/>
        <v>10.989169238449415</v>
      </c>
      <c r="Q1173" s="28">
        <f t="shared" si="347"/>
        <v>15.087458954343088</v>
      </c>
      <c r="R1173" s="45" t="e">
        <f t="shared" si="357"/>
        <v>#DIV/0!</v>
      </c>
      <c r="S1173" s="29">
        <f t="shared" si="358"/>
        <v>3</v>
      </c>
      <c r="T1173" s="29" t="e">
        <f t="shared" si="348"/>
        <v>#N/A</v>
      </c>
      <c r="U1173" s="29" t="e">
        <f t="shared" si="349"/>
        <v>#N/A</v>
      </c>
      <c r="V1173" s="29" t="e">
        <f t="shared" si="350"/>
        <v>#N/A</v>
      </c>
      <c r="W1173" s="21" t="e">
        <f t="shared" si="359"/>
        <v>#DIV/0!</v>
      </c>
      <c r="X1173" s="28">
        <f t="shared" si="351"/>
        <v>0</v>
      </c>
      <c r="Y1173" s="28">
        <f t="shared" si="352"/>
        <v>0</v>
      </c>
      <c r="Z1173" s="45" t="e">
        <f t="shared" si="360"/>
        <v>#DIV/0!</v>
      </c>
    </row>
    <row r="1174" spans="4:26">
      <c r="D1174" s="21"/>
      <c r="E1174" s="21"/>
      <c r="G1174" s="21"/>
      <c r="H1174" s="54">
        <f t="shared" si="353"/>
        <v>0</v>
      </c>
      <c r="I1174" s="28">
        <f t="shared" si="342"/>
        <v>0</v>
      </c>
      <c r="J1174" s="45" t="e">
        <f t="shared" si="354"/>
        <v>#DIV/0!</v>
      </c>
      <c r="K1174" s="29">
        <f t="shared" si="355"/>
        <v>3</v>
      </c>
      <c r="L1174" s="29">
        <f t="shared" si="343"/>
        <v>0.27</v>
      </c>
      <c r="M1174" s="29">
        <f t="shared" si="344"/>
        <v>8.4199999999999997E-2</v>
      </c>
      <c r="N1174" s="29">
        <f t="shared" si="345"/>
        <v>12.92</v>
      </c>
      <c r="O1174" s="45" t="e">
        <f t="shared" si="356"/>
        <v>#DIV/0!</v>
      </c>
      <c r="P1174" s="28">
        <f t="shared" si="346"/>
        <v>10.989169238449415</v>
      </c>
      <c r="Q1174" s="28">
        <f t="shared" si="347"/>
        <v>15.087458954343088</v>
      </c>
      <c r="R1174" s="45" t="e">
        <f t="shared" si="357"/>
        <v>#DIV/0!</v>
      </c>
      <c r="S1174" s="29">
        <f t="shared" si="358"/>
        <v>3</v>
      </c>
      <c r="T1174" s="29" t="e">
        <f t="shared" si="348"/>
        <v>#N/A</v>
      </c>
      <c r="U1174" s="29" t="e">
        <f t="shared" si="349"/>
        <v>#N/A</v>
      </c>
      <c r="V1174" s="29" t="e">
        <f t="shared" si="350"/>
        <v>#N/A</v>
      </c>
      <c r="W1174" s="21" t="e">
        <f t="shared" si="359"/>
        <v>#DIV/0!</v>
      </c>
      <c r="X1174" s="28">
        <f t="shared" si="351"/>
        <v>0</v>
      </c>
      <c r="Y1174" s="28">
        <f t="shared" si="352"/>
        <v>0</v>
      </c>
      <c r="Z1174" s="45" t="e">
        <f t="shared" si="360"/>
        <v>#DIV/0!</v>
      </c>
    </row>
    <row r="1175" spans="4:26" ht="14.4">
      <c r="D1175" s="21"/>
      <c r="E1175" s="30"/>
      <c r="F1175" s="65"/>
      <c r="G1175" s="30"/>
      <c r="H1175" s="54">
        <f t="shared" si="353"/>
        <v>0</v>
      </c>
      <c r="I1175" s="28">
        <f t="shared" si="342"/>
        <v>0</v>
      </c>
      <c r="J1175" s="45" t="e">
        <f t="shared" si="354"/>
        <v>#DIV/0!</v>
      </c>
      <c r="K1175" s="29">
        <f t="shared" si="355"/>
        <v>3</v>
      </c>
      <c r="L1175" s="29">
        <f t="shared" si="343"/>
        <v>0.27</v>
      </c>
      <c r="M1175" s="29">
        <f t="shared" si="344"/>
        <v>8.4199999999999997E-2</v>
      </c>
      <c r="N1175" s="29">
        <f t="shared" si="345"/>
        <v>12.92</v>
      </c>
      <c r="O1175" s="45" t="e">
        <f t="shared" si="356"/>
        <v>#DIV/0!</v>
      </c>
      <c r="P1175" s="28">
        <f t="shared" si="346"/>
        <v>10.989169238449415</v>
      </c>
      <c r="Q1175" s="28">
        <f t="shared" si="347"/>
        <v>15.087458954343088</v>
      </c>
      <c r="R1175" s="45" t="e">
        <f t="shared" si="357"/>
        <v>#DIV/0!</v>
      </c>
      <c r="S1175" s="29">
        <f t="shared" si="358"/>
        <v>3</v>
      </c>
      <c r="T1175" s="29" t="e">
        <f t="shared" si="348"/>
        <v>#N/A</v>
      </c>
      <c r="U1175" s="29" t="e">
        <f t="shared" si="349"/>
        <v>#N/A</v>
      </c>
      <c r="V1175" s="29" t="e">
        <f t="shared" si="350"/>
        <v>#N/A</v>
      </c>
      <c r="W1175" s="21" t="e">
        <f t="shared" si="359"/>
        <v>#DIV/0!</v>
      </c>
      <c r="X1175" s="28">
        <f t="shared" si="351"/>
        <v>0</v>
      </c>
      <c r="Y1175" s="28">
        <f t="shared" si="352"/>
        <v>0</v>
      </c>
      <c r="Z1175" s="45" t="e">
        <f t="shared" si="360"/>
        <v>#DIV/0!</v>
      </c>
    </row>
    <row r="1176" spans="4:26">
      <c r="D1176" s="21"/>
      <c r="E1176" s="21"/>
      <c r="G1176" s="21"/>
      <c r="H1176" s="54">
        <f t="shared" si="353"/>
        <v>0</v>
      </c>
      <c r="I1176" s="28">
        <f t="shared" si="342"/>
        <v>0</v>
      </c>
      <c r="J1176" s="45" t="e">
        <f t="shared" si="354"/>
        <v>#DIV/0!</v>
      </c>
      <c r="K1176" s="29">
        <f t="shared" si="355"/>
        <v>3</v>
      </c>
      <c r="L1176" s="29">
        <f t="shared" si="343"/>
        <v>0.27</v>
      </c>
      <c r="M1176" s="29">
        <f t="shared" si="344"/>
        <v>8.4199999999999997E-2</v>
      </c>
      <c r="N1176" s="29">
        <f t="shared" si="345"/>
        <v>12.92</v>
      </c>
      <c r="O1176" s="45" t="e">
        <f t="shared" si="356"/>
        <v>#DIV/0!</v>
      </c>
      <c r="P1176" s="28">
        <f t="shared" si="346"/>
        <v>10.989169238449415</v>
      </c>
      <c r="Q1176" s="28">
        <f t="shared" si="347"/>
        <v>15.087458954343088</v>
      </c>
      <c r="R1176" s="45" t="e">
        <f t="shared" si="357"/>
        <v>#DIV/0!</v>
      </c>
      <c r="S1176" s="29">
        <f t="shared" si="358"/>
        <v>3</v>
      </c>
      <c r="T1176" s="29" t="e">
        <f t="shared" si="348"/>
        <v>#N/A</v>
      </c>
      <c r="U1176" s="29" t="e">
        <f t="shared" si="349"/>
        <v>#N/A</v>
      </c>
      <c r="V1176" s="29" t="e">
        <f t="shared" si="350"/>
        <v>#N/A</v>
      </c>
      <c r="W1176" s="21" t="e">
        <f t="shared" si="359"/>
        <v>#DIV/0!</v>
      </c>
      <c r="X1176" s="28">
        <f t="shared" si="351"/>
        <v>0</v>
      </c>
      <c r="Y1176" s="28">
        <f t="shared" si="352"/>
        <v>0</v>
      </c>
      <c r="Z1176" s="45" t="e">
        <f t="shared" si="360"/>
        <v>#DIV/0!</v>
      </c>
    </row>
    <row r="1177" spans="4:26">
      <c r="D1177" s="21"/>
      <c r="E1177" s="21"/>
      <c r="G1177" s="21"/>
      <c r="H1177" s="54">
        <f t="shared" si="353"/>
        <v>0</v>
      </c>
      <c r="I1177" s="28">
        <f t="shared" si="342"/>
        <v>0</v>
      </c>
      <c r="J1177" s="45" t="e">
        <f t="shared" si="354"/>
        <v>#DIV/0!</v>
      </c>
      <c r="K1177" s="29">
        <f t="shared" si="355"/>
        <v>3</v>
      </c>
      <c r="L1177" s="29">
        <f t="shared" si="343"/>
        <v>0.27</v>
      </c>
      <c r="M1177" s="29">
        <f t="shared" si="344"/>
        <v>8.4199999999999997E-2</v>
      </c>
      <c r="N1177" s="29">
        <f t="shared" si="345"/>
        <v>12.92</v>
      </c>
      <c r="O1177" s="45" t="e">
        <f t="shared" si="356"/>
        <v>#DIV/0!</v>
      </c>
      <c r="P1177" s="28">
        <f t="shared" si="346"/>
        <v>10.989169238449415</v>
      </c>
      <c r="Q1177" s="28">
        <f t="shared" si="347"/>
        <v>15.087458954343088</v>
      </c>
      <c r="R1177" s="45" t="e">
        <f t="shared" si="357"/>
        <v>#DIV/0!</v>
      </c>
      <c r="S1177" s="29">
        <f t="shared" si="358"/>
        <v>3</v>
      </c>
      <c r="T1177" s="29" t="e">
        <f t="shared" si="348"/>
        <v>#N/A</v>
      </c>
      <c r="U1177" s="29" t="e">
        <f t="shared" si="349"/>
        <v>#N/A</v>
      </c>
      <c r="V1177" s="29" t="e">
        <f t="shared" si="350"/>
        <v>#N/A</v>
      </c>
      <c r="W1177" s="21" t="e">
        <f t="shared" si="359"/>
        <v>#DIV/0!</v>
      </c>
      <c r="X1177" s="28">
        <f t="shared" si="351"/>
        <v>0</v>
      </c>
      <c r="Y1177" s="28">
        <f t="shared" si="352"/>
        <v>0</v>
      </c>
      <c r="Z1177" s="45" t="e">
        <f t="shared" si="360"/>
        <v>#DIV/0!</v>
      </c>
    </row>
    <row r="1178" spans="4:26">
      <c r="D1178" s="21"/>
      <c r="E1178" s="21"/>
      <c r="G1178" s="21"/>
      <c r="H1178" s="54">
        <f t="shared" si="353"/>
        <v>0</v>
      </c>
      <c r="I1178" s="28">
        <f t="shared" si="342"/>
        <v>0</v>
      </c>
      <c r="J1178" s="45" t="e">
        <f t="shared" si="354"/>
        <v>#DIV/0!</v>
      </c>
      <c r="K1178" s="29">
        <f t="shared" si="355"/>
        <v>3</v>
      </c>
      <c r="L1178" s="29">
        <f t="shared" si="343"/>
        <v>0.27</v>
      </c>
      <c r="M1178" s="29">
        <f t="shared" si="344"/>
        <v>8.4199999999999997E-2</v>
      </c>
      <c r="N1178" s="29">
        <f t="shared" si="345"/>
        <v>12.92</v>
      </c>
      <c r="O1178" s="45" t="e">
        <f t="shared" si="356"/>
        <v>#DIV/0!</v>
      </c>
      <c r="P1178" s="28">
        <f t="shared" si="346"/>
        <v>10.989169238449415</v>
      </c>
      <c r="Q1178" s="28">
        <f t="shared" si="347"/>
        <v>15.087458954343088</v>
      </c>
      <c r="R1178" s="45" t="e">
        <f t="shared" si="357"/>
        <v>#DIV/0!</v>
      </c>
      <c r="S1178" s="29">
        <f t="shared" si="358"/>
        <v>3</v>
      </c>
      <c r="T1178" s="29" t="e">
        <f t="shared" si="348"/>
        <v>#N/A</v>
      </c>
      <c r="U1178" s="29" t="e">
        <f t="shared" si="349"/>
        <v>#N/A</v>
      </c>
      <c r="V1178" s="29" t="e">
        <f t="shared" si="350"/>
        <v>#N/A</v>
      </c>
      <c r="W1178" s="21" t="e">
        <f t="shared" si="359"/>
        <v>#DIV/0!</v>
      </c>
      <c r="X1178" s="28">
        <f t="shared" si="351"/>
        <v>0</v>
      </c>
      <c r="Y1178" s="28">
        <f t="shared" si="352"/>
        <v>0</v>
      </c>
      <c r="Z1178" s="45" t="e">
        <f t="shared" si="360"/>
        <v>#DIV/0!</v>
      </c>
    </row>
    <row r="1179" spans="4:26">
      <c r="D1179" s="21"/>
      <c r="E1179" s="21"/>
      <c r="G1179" s="21"/>
      <c r="H1179" s="54">
        <f t="shared" si="353"/>
        <v>0</v>
      </c>
      <c r="I1179" s="28">
        <f t="shared" si="342"/>
        <v>0</v>
      </c>
      <c r="J1179" s="45" t="e">
        <f t="shared" si="354"/>
        <v>#DIV/0!</v>
      </c>
      <c r="K1179" s="29">
        <f t="shared" si="355"/>
        <v>3</v>
      </c>
      <c r="L1179" s="29">
        <f t="shared" si="343"/>
        <v>0.27</v>
      </c>
      <c r="M1179" s="29">
        <f t="shared" si="344"/>
        <v>8.4199999999999997E-2</v>
      </c>
      <c r="N1179" s="29">
        <f t="shared" si="345"/>
        <v>12.92</v>
      </c>
      <c r="O1179" s="45" t="e">
        <f t="shared" si="356"/>
        <v>#DIV/0!</v>
      </c>
      <c r="P1179" s="28">
        <f t="shared" si="346"/>
        <v>10.989169238449415</v>
      </c>
      <c r="Q1179" s="28">
        <f t="shared" si="347"/>
        <v>15.087458954343088</v>
      </c>
      <c r="R1179" s="45" t="e">
        <f t="shared" si="357"/>
        <v>#DIV/0!</v>
      </c>
      <c r="S1179" s="29">
        <f t="shared" si="358"/>
        <v>3</v>
      </c>
      <c r="T1179" s="29" t="e">
        <f t="shared" si="348"/>
        <v>#N/A</v>
      </c>
      <c r="U1179" s="29" t="e">
        <f t="shared" si="349"/>
        <v>#N/A</v>
      </c>
      <c r="V1179" s="29" t="e">
        <f t="shared" si="350"/>
        <v>#N/A</v>
      </c>
      <c r="W1179" s="21" t="e">
        <f t="shared" si="359"/>
        <v>#DIV/0!</v>
      </c>
      <c r="X1179" s="28">
        <f t="shared" si="351"/>
        <v>0</v>
      </c>
      <c r="Y1179" s="28">
        <f t="shared" si="352"/>
        <v>0</v>
      </c>
      <c r="Z1179" s="45" t="e">
        <f t="shared" si="360"/>
        <v>#DIV/0!</v>
      </c>
    </row>
    <row r="1180" spans="4:26">
      <c r="D1180" s="21"/>
      <c r="E1180" s="21"/>
      <c r="G1180" s="21"/>
      <c r="H1180" s="54">
        <f t="shared" si="353"/>
        <v>0</v>
      </c>
      <c r="I1180" s="28">
        <f t="shared" si="342"/>
        <v>0</v>
      </c>
      <c r="J1180" s="45" t="e">
        <f t="shared" si="354"/>
        <v>#DIV/0!</v>
      </c>
      <c r="K1180" s="29">
        <f t="shared" si="355"/>
        <v>3</v>
      </c>
      <c r="L1180" s="29">
        <f t="shared" si="343"/>
        <v>0.27</v>
      </c>
      <c r="M1180" s="29">
        <f t="shared" si="344"/>
        <v>8.4199999999999997E-2</v>
      </c>
      <c r="N1180" s="29">
        <f t="shared" si="345"/>
        <v>12.92</v>
      </c>
      <c r="O1180" s="45" t="e">
        <f t="shared" si="356"/>
        <v>#DIV/0!</v>
      </c>
      <c r="P1180" s="28">
        <f t="shared" si="346"/>
        <v>10.989169238449415</v>
      </c>
      <c r="Q1180" s="28">
        <f t="shared" si="347"/>
        <v>15.087458954343088</v>
      </c>
      <c r="R1180" s="45" t="e">
        <f t="shared" si="357"/>
        <v>#DIV/0!</v>
      </c>
      <c r="S1180" s="29">
        <f t="shared" si="358"/>
        <v>3</v>
      </c>
      <c r="T1180" s="29" t="e">
        <f t="shared" si="348"/>
        <v>#N/A</v>
      </c>
      <c r="U1180" s="29" t="e">
        <f t="shared" si="349"/>
        <v>#N/A</v>
      </c>
      <c r="V1180" s="29" t="e">
        <f t="shared" si="350"/>
        <v>#N/A</v>
      </c>
      <c r="W1180" s="21" t="e">
        <f t="shared" si="359"/>
        <v>#DIV/0!</v>
      </c>
      <c r="X1180" s="28">
        <f t="shared" si="351"/>
        <v>0</v>
      </c>
      <c r="Y1180" s="28">
        <f t="shared" si="352"/>
        <v>0</v>
      </c>
      <c r="Z1180" s="45" t="e">
        <f t="shared" si="360"/>
        <v>#DIV/0!</v>
      </c>
    </row>
    <row r="1181" spans="4:26">
      <c r="D1181" s="21"/>
      <c r="E1181" s="21"/>
      <c r="G1181" s="21"/>
      <c r="H1181" s="54">
        <f t="shared" si="353"/>
        <v>0</v>
      </c>
      <c r="I1181" s="28">
        <f t="shared" si="342"/>
        <v>0</v>
      </c>
      <c r="J1181" s="45" t="e">
        <f t="shared" si="354"/>
        <v>#DIV/0!</v>
      </c>
      <c r="K1181" s="29">
        <f t="shared" si="355"/>
        <v>3</v>
      </c>
      <c r="L1181" s="29">
        <f t="shared" si="343"/>
        <v>0.27</v>
      </c>
      <c r="M1181" s="29">
        <f t="shared" si="344"/>
        <v>8.4199999999999997E-2</v>
      </c>
      <c r="N1181" s="29">
        <f t="shared" si="345"/>
        <v>12.92</v>
      </c>
      <c r="O1181" s="45" t="e">
        <f t="shared" si="356"/>
        <v>#DIV/0!</v>
      </c>
      <c r="P1181" s="28">
        <f t="shared" si="346"/>
        <v>10.989169238449415</v>
      </c>
      <c r="Q1181" s="28">
        <f t="shared" si="347"/>
        <v>15.087458954343088</v>
      </c>
      <c r="R1181" s="45" t="e">
        <f t="shared" si="357"/>
        <v>#DIV/0!</v>
      </c>
      <c r="S1181" s="29">
        <f t="shared" si="358"/>
        <v>3</v>
      </c>
      <c r="T1181" s="29" t="e">
        <f t="shared" si="348"/>
        <v>#N/A</v>
      </c>
      <c r="U1181" s="29" t="e">
        <f t="shared" si="349"/>
        <v>#N/A</v>
      </c>
      <c r="V1181" s="29" t="e">
        <f t="shared" si="350"/>
        <v>#N/A</v>
      </c>
      <c r="W1181" s="21" t="e">
        <f t="shared" si="359"/>
        <v>#DIV/0!</v>
      </c>
      <c r="X1181" s="28">
        <f t="shared" si="351"/>
        <v>0</v>
      </c>
      <c r="Y1181" s="28">
        <f t="shared" si="352"/>
        <v>0</v>
      </c>
      <c r="Z1181" s="45" t="e">
        <f t="shared" si="360"/>
        <v>#DIV/0!</v>
      </c>
    </row>
    <row r="1182" spans="4:26">
      <c r="D1182" s="21"/>
      <c r="E1182" s="21"/>
      <c r="G1182" s="21"/>
      <c r="H1182" s="54">
        <f t="shared" si="353"/>
        <v>0</v>
      </c>
      <c r="I1182" s="28">
        <f t="shared" si="342"/>
        <v>0</v>
      </c>
      <c r="J1182" s="45" t="e">
        <f t="shared" si="354"/>
        <v>#DIV/0!</v>
      </c>
      <c r="K1182" s="29">
        <f t="shared" si="355"/>
        <v>3</v>
      </c>
      <c r="L1182" s="29">
        <f t="shared" si="343"/>
        <v>0.27</v>
      </c>
      <c r="M1182" s="29">
        <f t="shared" si="344"/>
        <v>8.4199999999999997E-2</v>
      </c>
      <c r="N1182" s="29">
        <f t="shared" si="345"/>
        <v>12.92</v>
      </c>
      <c r="O1182" s="45" t="e">
        <f t="shared" si="356"/>
        <v>#DIV/0!</v>
      </c>
      <c r="P1182" s="28">
        <f t="shared" si="346"/>
        <v>10.989169238449415</v>
      </c>
      <c r="Q1182" s="28">
        <f t="shared" si="347"/>
        <v>15.087458954343088</v>
      </c>
      <c r="R1182" s="45" t="e">
        <f t="shared" si="357"/>
        <v>#DIV/0!</v>
      </c>
      <c r="S1182" s="29">
        <f t="shared" si="358"/>
        <v>3</v>
      </c>
      <c r="T1182" s="29" t="e">
        <f t="shared" si="348"/>
        <v>#N/A</v>
      </c>
      <c r="U1182" s="29" t="e">
        <f t="shared" si="349"/>
        <v>#N/A</v>
      </c>
      <c r="V1182" s="29" t="e">
        <f t="shared" si="350"/>
        <v>#N/A</v>
      </c>
      <c r="W1182" s="21" t="e">
        <f t="shared" si="359"/>
        <v>#DIV/0!</v>
      </c>
      <c r="X1182" s="28">
        <f t="shared" si="351"/>
        <v>0</v>
      </c>
      <c r="Y1182" s="28">
        <f t="shared" si="352"/>
        <v>0</v>
      </c>
      <c r="Z1182" s="45" t="e">
        <f t="shared" si="360"/>
        <v>#DIV/0!</v>
      </c>
    </row>
    <row r="1183" spans="4:26">
      <c r="D1183" s="21"/>
      <c r="E1183" s="21"/>
      <c r="G1183" s="21"/>
      <c r="H1183" s="54">
        <f t="shared" si="353"/>
        <v>0</v>
      </c>
      <c r="I1183" s="28">
        <f t="shared" si="342"/>
        <v>0</v>
      </c>
      <c r="J1183" s="45" t="e">
        <f t="shared" si="354"/>
        <v>#DIV/0!</v>
      </c>
      <c r="K1183" s="29">
        <f t="shared" si="355"/>
        <v>3</v>
      </c>
      <c r="L1183" s="29">
        <f t="shared" si="343"/>
        <v>0.27</v>
      </c>
      <c r="M1183" s="29">
        <f t="shared" si="344"/>
        <v>8.4199999999999997E-2</v>
      </c>
      <c r="N1183" s="29">
        <f t="shared" si="345"/>
        <v>12.92</v>
      </c>
      <c r="O1183" s="45" t="e">
        <f t="shared" si="356"/>
        <v>#DIV/0!</v>
      </c>
      <c r="P1183" s="28">
        <f t="shared" si="346"/>
        <v>10.989169238449415</v>
      </c>
      <c r="Q1183" s="28">
        <f t="shared" si="347"/>
        <v>15.087458954343088</v>
      </c>
      <c r="R1183" s="45" t="e">
        <f t="shared" si="357"/>
        <v>#DIV/0!</v>
      </c>
      <c r="S1183" s="29">
        <f t="shared" si="358"/>
        <v>3</v>
      </c>
      <c r="T1183" s="29" t="e">
        <f t="shared" si="348"/>
        <v>#N/A</v>
      </c>
      <c r="U1183" s="29" t="e">
        <f t="shared" si="349"/>
        <v>#N/A</v>
      </c>
      <c r="V1183" s="29" t="e">
        <f t="shared" si="350"/>
        <v>#N/A</v>
      </c>
      <c r="W1183" s="21" t="e">
        <f t="shared" si="359"/>
        <v>#DIV/0!</v>
      </c>
      <c r="X1183" s="28">
        <f t="shared" si="351"/>
        <v>0</v>
      </c>
      <c r="Y1183" s="28">
        <f t="shared" si="352"/>
        <v>0</v>
      </c>
      <c r="Z1183" s="45" t="e">
        <f t="shared" si="360"/>
        <v>#DIV/0!</v>
      </c>
    </row>
    <row r="1184" spans="4:26">
      <c r="D1184" s="21"/>
      <c r="E1184" s="21"/>
      <c r="G1184" s="21"/>
      <c r="H1184" s="54">
        <f t="shared" si="353"/>
        <v>0</v>
      </c>
      <c r="I1184" s="28">
        <f t="shared" si="342"/>
        <v>0</v>
      </c>
      <c r="J1184" s="45" t="e">
        <f t="shared" si="354"/>
        <v>#DIV/0!</v>
      </c>
      <c r="K1184" s="29">
        <f t="shared" si="355"/>
        <v>3</v>
      </c>
      <c r="L1184" s="29">
        <f t="shared" si="343"/>
        <v>0.27</v>
      </c>
      <c r="M1184" s="29">
        <f t="shared" si="344"/>
        <v>8.4199999999999997E-2</v>
      </c>
      <c r="N1184" s="29">
        <f t="shared" si="345"/>
        <v>12.92</v>
      </c>
      <c r="O1184" s="45" t="e">
        <f t="shared" si="356"/>
        <v>#DIV/0!</v>
      </c>
      <c r="P1184" s="28">
        <f t="shared" si="346"/>
        <v>10.989169238449415</v>
      </c>
      <c r="Q1184" s="28">
        <f t="shared" si="347"/>
        <v>15.087458954343088</v>
      </c>
      <c r="R1184" s="45" t="e">
        <f t="shared" si="357"/>
        <v>#DIV/0!</v>
      </c>
      <c r="S1184" s="29">
        <f t="shared" si="358"/>
        <v>3</v>
      </c>
      <c r="T1184" s="29" t="e">
        <f t="shared" si="348"/>
        <v>#N/A</v>
      </c>
      <c r="U1184" s="29" t="e">
        <f t="shared" si="349"/>
        <v>#N/A</v>
      </c>
      <c r="V1184" s="29" t="e">
        <f t="shared" si="350"/>
        <v>#N/A</v>
      </c>
      <c r="W1184" s="21" t="e">
        <f t="shared" si="359"/>
        <v>#DIV/0!</v>
      </c>
      <c r="X1184" s="28">
        <f t="shared" si="351"/>
        <v>0</v>
      </c>
      <c r="Y1184" s="28">
        <f t="shared" si="352"/>
        <v>0</v>
      </c>
      <c r="Z1184" s="45" t="e">
        <f t="shared" si="360"/>
        <v>#DIV/0!</v>
      </c>
    </row>
    <row r="1185" spans="4:26">
      <c r="D1185" s="21"/>
      <c r="E1185" s="21"/>
      <c r="G1185" s="21"/>
      <c r="H1185" s="54">
        <f t="shared" si="353"/>
        <v>0</v>
      </c>
      <c r="I1185" s="28">
        <f t="shared" si="342"/>
        <v>0</v>
      </c>
      <c r="J1185" s="45" t="e">
        <f t="shared" si="354"/>
        <v>#DIV/0!</v>
      </c>
      <c r="K1185" s="29">
        <f t="shared" si="355"/>
        <v>3</v>
      </c>
      <c r="L1185" s="29">
        <f t="shared" si="343"/>
        <v>0.27</v>
      </c>
      <c r="M1185" s="29">
        <f t="shared" si="344"/>
        <v>8.4199999999999997E-2</v>
      </c>
      <c r="N1185" s="29">
        <f t="shared" si="345"/>
        <v>12.92</v>
      </c>
      <c r="O1185" s="45" t="e">
        <f t="shared" si="356"/>
        <v>#DIV/0!</v>
      </c>
      <c r="P1185" s="28">
        <f t="shared" si="346"/>
        <v>10.989169238449415</v>
      </c>
      <c r="Q1185" s="28">
        <f t="shared" si="347"/>
        <v>15.087458954343088</v>
      </c>
      <c r="R1185" s="45" t="e">
        <f t="shared" si="357"/>
        <v>#DIV/0!</v>
      </c>
      <c r="S1185" s="29">
        <f t="shared" si="358"/>
        <v>3</v>
      </c>
      <c r="T1185" s="29" t="e">
        <f t="shared" si="348"/>
        <v>#N/A</v>
      </c>
      <c r="U1185" s="29" t="e">
        <f t="shared" si="349"/>
        <v>#N/A</v>
      </c>
      <c r="V1185" s="29" t="e">
        <f t="shared" si="350"/>
        <v>#N/A</v>
      </c>
      <c r="W1185" s="21" t="e">
        <f t="shared" si="359"/>
        <v>#DIV/0!</v>
      </c>
      <c r="X1185" s="28">
        <f t="shared" si="351"/>
        <v>0</v>
      </c>
      <c r="Y1185" s="28">
        <f t="shared" si="352"/>
        <v>0</v>
      </c>
      <c r="Z1185" s="45" t="e">
        <f t="shared" si="360"/>
        <v>#DIV/0!</v>
      </c>
    </row>
    <row r="1186" spans="4:26" ht="14.4">
      <c r="D1186" s="30"/>
      <c r="E1186" s="30"/>
      <c r="F1186" s="65"/>
      <c r="G1186" s="30"/>
      <c r="H1186" s="54">
        <f t="shared" si="353"/>
        <v>0</v>
      </c>
      <c r="I1186" s="28">
        <f t="shared" si="342"/>
        <v>0</v>
      </c>
      <c r="J1186" s="45" t="e">
        <f t="shared" si="354"/>
        <v>#DIV/0!</v>
      </c>
      <c r="K1186" s="29">
        <f t="shared" si="355"/>
        <v>3</v>
      </c>
      <c r="L1186" s="29">
        <f t="shared" si="343"/>
        <v>0.27</v>
      </c>
      <c r="M1186" s="29">
        <f t="shared" si="344"/>
        <v>8.4199999999999997E-2</v>
      </c>
      <c r="N1186" s="29">
        <f t="shared" si="345"/>
        <v>12.92</v>
      </c>
      <c r="O1186" s="45" t="e">
        <f t="shared" si="356"/>
        <v>#DIV/0!</v>
      </c>
      <c r="P1186" s="28">
        <f t="shared" si="346"/>
        <v>10.989169238449415</v>
      </c>
      <c r="Q1186" s="28">
        <f t="shared" si="347"/>
        <v>15.087458954343088</v>
      </c>
      <c r="R1186" s="45" t="e">
        <f t="shared" si="357"/>
        <v>#DIV/0!</v>
      </c>
      <c r="S1186" s="29">
        <f t="shared" si="358"/>
        <v>3</v>
      </c>
      <c r="T1186" s="29" t="e">
        <f t="shared" si="348"/>
        <v>#N/A</v>
      </c>
      <c r="U1186" s="29" t="e">
        <f t="shared" si="349"/>
        <v>#N/A</v>
      </c>
      <c r="V1186" s="29" t="e">
        <f t="shared" si="350"/>
        <v>#N/A</v>
      </c>
      <c r="W1186" s="21" t="e">
        <f t="shared" si="359"/>
        <v>#DIV/0!</v>
      </c>
      <c r="X1186" s="28">
        <f t="shared" si="351"/>
        <v>0</v>
      </c>
      <c r="Y1186" s="28">
        <f t="shared" si="352"/>
        <v>0</v>
      </c>
      <c r="Z1186" s="45" t="e">
        <f t="shared" si="360"/>
        <v>#DIV/0!</v>
      </c>
    </row>
    <row r="1187" spans="4:26">
      <c r="D1187" s="21"/>
      <c r="E1187" s="21"/>
      <c r="G1187" s="21"/>
      <c r="H1187" s="54">
        <f t="shared" si="353"/>
        <v>0</v>
      </c>
      <c r="I1187" s="28">
        <f t="shared" si="342"/>
        <v>0</v>
      </c>
      <c r="J1187" s="45" t="e">
        <f t="shared" si="354"/>
        <v>#DIV/0!</v>
      </c>
      <c r="K1187" s="29">
        <f t="shared" si="355"/>
        <v>3</v>
      </c>
      <c r="L1187" s="29">
        <f t="shared" si="343"/>
        <v>0.27</v>
      </c>
      <c r="M1187" s="29">
        <f t="shared" si="344"/>
        <v>8.4199999999999997E-2</v>
      </c>
      <c r="N1187" s="29">
        <f t="shared" si="345"/>
        <v>12.92</v>
      </c>
      <c r="O1187" s="45" t="e">
        <f t="shared" si="356"/>
        <v>#DIV/0!</v>
      </c>
      <c r="P1187" s="28">
        <f t="shared" si="346"/>
        <v>10.989169238449415</v>
      </c>
      <c r="Q1187" s="28">
        <f t="shared" si="347"/>
        <v>15.087458954343088</v>
      </c>
      <c r="R1187" s="45" t="e">
        <f t="shared" si="357"/>
        <v>#DIV/0!</v>
      </c>
      <c r="S1187" s="29">
        <f t="shared" si="358"/>
        <v>3</v>
      </c>
      <c r="T1187" s="29" t="e">
        <f t="shared" si="348"/>
        <v>#N/A</v>
      </c>
      <c r="U1187" s="29" t="e">
        <f t="shared" si="349"/>
        <v>#N/A</v>
      </c>
      <c r="V1187" s="29" t="e">
        <f t="shared" si="350"/>
        <v>#N/A</v>
      </c>
      <c r="W1187" s="21" t="e">
        <f t="shared" si="359"/>
        <v>#DIV/0!</v>
      </c>
      <c r="X1187" s="28">
        <f t="shared" si="351"/>
        <v>0</v>
      </c>
      <c r="Y1187" s="28">
        <f t="shared" si="352"/>
        <v>0</v>
      </c>
      <c r="Z1187" s="45" t="e">
        <f t="shared" si="360"/>
        <v>#DIV/0!</v>
      </c>
    </row>
    <row r="1188" spans="4:26">
      <c r="D1188" s="21"/>
      <c r="E1188" s="21"/>
      <c r="G1188" s="21"/>
      <c r="H1188" s="54">
        <f t="shared" si="353"/>
        <v>0</v>
      </c>
      <c r="I1188" s="28">
        <f t="shared" si="342"/>
        <v>0</v>
      </c>
      <c r="J1188" s="45" t="e">
        <f t="shared" si="354"/>
        <v>#DIV/0!</v>
      </c>
      <c r="K1188" s="29">
        <f t="shared" si="355"/>
        <v>3</v>
      </c>
      <c r="L1188" s="29">
        <f t="shared" si="343"/>
        <v>0.27</v>
      </c>
      <c r="M1188" s="29">
        <f t="shared" si="344"/>
        <v>8.4199999999999997E-2</v>
      </c>
      <c r="N1188" s="29">
        <f t="shared" si="345"/>
        <v>12.92</v>
      </c>
      <c r="O1188" s="45" t="e">
        <f t="shared" si="356"/>
        <v>#DIV/0!</v>
      </c>
      <c r="P1188" s="28">
        <f t="shared" si="346"/>
        <v>10.989169238449415</v>
      </c>
      <c r="Q1188" s="28">
        <f t="shared" si="347"/>
        <v>15.087458954343088</v>
      </c>
      <c r="R1188" s="45" t="e">
        <f t="shared" si="357"/>
        <v>#DIV/0!</v>
      </c>
      <c r="S1188" s="29">
        <f t="shared" si="358"/>
        <v>3</v>
      </c>
      <c r="T1188" s="29" t="e">
        <f t="shared" si="348"/>
        <v>#N/A</v>
      </c>
      <c r="U1188" s="29" t="e">
        <f t="shared" si="349"/>
        <v>#N/A</v>
      </c>
      <c r="V1188" s="29" t="e">
        <f t="shared" si="350"/>
        <v>#N/A</v>
      </c>
      <c r="W1188" s="21" t="e">
        <f t="shared" si="359"/>
        <v>#DIV/0!</v>
      </c>
      <c r="X1188" s="28">
        <f t="shared" si="351"/>
        <v>0</v>
      </c>
      <c r="Y1188" s="28">
        <f t="shared" si="352"/>
        <v>0</v>
      </c>
      <c r="Z1188" s="45" t="e">
        <f t="shared" si="360"/>
        <v>#DIV/0!</v>
      </c>
    </row>
    <row r="1189" spans="4:26">
      <c r="D1189" s="21"/>
      <c r="E1189" s="21"/>
      <c r="G1189" s="21"/>
      <c r="H1189" s="54">
        <f t="shared" si="353"/>
        <v>0</v>
      </c>
      <c r="I1189" s="28">
        <f t="shared" si="342"/>
        <v>0</v>
      </c>
      <c r="J1189" s="45" t="e">
        <f t="shared" si="354"/>
        <v>#DIV/0!</v>
      </c>
      <c r="K1189" s="29">
        <f t="shared" si="355"/>
        <v>3</v>
      </c>
      <c r="L1189" s="29">
        <f t="shared" si="343"/>
        <v>0.27</v>
      </c>
      <c r="M1189" s="29">
        <f t="shared" si="344"/>
        <v>8.4199999999999997E-2</v>
      </c>
      <c r="N1189" s="29">
        <f t="shared" si="345"/>
        <v>12.92</v>
      </c>
      <c r="O1189" s="45" t="e">
        <f t="shared" si="356"/>
        <v>#DIV/0!</v>
      </c>
      <c r="P1189" s="28">
        <f t="shared" si="346"/>
        <v>10.989169238449415</v>
      </c>
      <c r="Q1189" s="28">
        <f t="shared" si="347"/>
        <v>15.087458954343088</v>
      </c>
      <c r="R1189" s="45" t="e">
        <f t="shared" si="357"/>
        <v>#DIV/0!</v>
      </c>
      <c r="S1189" s="29">
        <f t="shared" si="358"/>
        <v>3</v>
      </c>
      <c r="T1189" s="29" t="e">
        <f t="shared" si="348"/>
        <v>#N/A</v>
      </c>
      <c r="U1189" s="29" t="e">
        <f t="shared" si="349"/>
        <v>#N/A</v>
      </c>
      <c r="V1189" s="29" t="e">
        <f t="shared" si="350"/>
        <v>#N/A</v>
      </c>
      <c r="W1189" s="21" t="e">
        <f t="shared" si="359"/>
        <v>#DIV/0!</v>
      </c>
      <c r="X1189" s="28">
        <f t="shared" si="351"/>
        <v>0</v>
      </c>
      <c r="Y1189" s="28">
        <f t="shared" si="352"/>
        <v>0</v>
      </c>
      <c r="Z1189" s="45" t="e">
        <f t="shared" si="360"/>
        <v>#DIV/0!</v>
      </c>
    </row>
    <row r="1190" spans="4:26">
      <c r="D1190" s="21"/>
      <c r="E1190" s="21"/>
      <c r="G1190" s="21"/>
      <c r="H1190" s="54">
        <f t="shared" si="353"/>
        <v>0</v>
      </c>
      <c r="I1190" s="28">
        <f t="shared" si="342"/>
        <v>0</v>
      </c>
      <c r="J1190" s="45" t="e">
        <f t="shared" si="354"/>
        <v>#DIV/0!</v>
      </c>
      <c r="K1190" s="29">
        <f t="shared" si="355"/>
        <v>3</v>
      </c>
      <c r="L1190" s="29">
        <f t="shared" si="343"/>
        <v>0.27</v>
      </c>
      <c r="M1190" s="29">
        <f t="shared" si="344"/>
        <v>8.4199999999999997E-2</v>
      </c>
      <c r="N1190" s="29">
        <f t="shared" si="345"/>
        <v>12.92</v>
      </c>
      <c r="O1190" s="45" t="e">
        <f t="shared" si="356"/>
        <v>#DIV/0!</v>
      </c>
      <c r="P1190" s="28">
        <f t="shared" si="346"/>
        <v>10.989169238449415</v>
      </c>
      <c r="Q1190" s="28">
        <f t="shared" si="347"/>
        <v>15.087458954343088</v>
      </c>
      <c r="R1190" s="45" t="e">
        <f t="shared" si="357"/>
        <v>#DIV/0!</v>
      </c>
      <c r="S1190" s="29">
        <f t="shared" si="358"/>
        <v>3</v>
      </c>
      <c r="T1190" s="29" t="e">
        <f t="shared" si="348"/>
        <v>#N/A</v>
      </c>
      <c r="U1190" s="29" t="e">
        <f t="shared" si="349"/>
        <v>#N/A</v>
      </c>
      <c r="V1190" s="29" t="e">
        <f t="shared" si="350"/>
        <v>#N/A</v>
      </c>
      <c r="W1190" s="21" t="e">
        <f t="shared" si="359"/>
        <v>#DIV/0!</v>
      </c>
      <c r="X1190" s="28">
        <f t="shared" si="351"/>
        <v>0</v>
      </c>
      <c r="Y1190" s="28">
        <f t="shared" si="352"/>
        <v>0</v>
      </c>
      <c r="Z1190" s="45" t="e">
        <f t="shared" si="360"/>
        <v>#DIV/0!</v>
      </c>
    </row>
    <row r="1191" spans="4:26">
      <c r="D1191" s="21"/>
      <c r="E1191" s="21"/>
      <c r="G1191" s="21"/>
      <c r="H1191" s="54">
        <f t="shared" si="353"/>
        <v>0</v>
      </c>
      <c r="I1191" s="28">
        <f t="shared" si="342"/>
        <v>0</v>
      </c>
      <c r="J1191" s="45" t="e">
        <f t="shared" si="354"/>
        <v>#DIV/0!</v>
      </c>
      <c r="K1191" s="29">
        <f t="shared" si="355"/>
        <v>3</v>
      </c>
      <c r="L1191" s="29">
        <f t="shared" si="343"/>
        <v>0.27</v>
      </c>
      <c r="M1191" s="29">
        <f t="shared" si="344"/>
        <v>8.4199999999999997E-2</v>
      </c>
      <c r="N1191" s="29">
        <f t="shared" si="345"/>
        <v>12.92</v>
      </c>
      <c r="O1191" s="45" t="e">
        <f t="shared" si="356"/>
        <v>#DIV/0!</v>
      </c>
      <c r="P1191" s="28">
        <f t="shared" si="346"/>
        <v>10.989169238449415</v>
      </c>
      <c r="Q1191" s="28">
        <f t="shared" si="347"/>
        <v>15.087458954343088</v>
      </c>
      <c r="R1191" s="45" t="e">
        <f t="shared" si="357"/>
        <v>#DIV/0!</v>
      </c>
      <c r="S1191" s="29">
        <f t="shared" si="358"/>
        <v>3</v>
      </c>
      <c r="T1191" s="29" t="e">
        <f t="shared" si="348"/>
        <v>#N/A</v>
      </c>
      <c r="U1191" s="29" t="e">
        <f t="shared" si="349"/>
        <v>#N/A</v>
      </c>
      <c r="V1191" s="29" t="e">
        <f t="shared" si="350"/>
        <v>#N/A</v>
      </c>
      <c r="W1191" s="21" t="e">
        <f t="shared" si="359"/>
        <v>#DIV/0!</v>
      </c>
      <c r="X1191" s="28">
        <f t="shared" si="351"/>
        <v>0</v>
      </c>
      <c r="Y1191" s="28">
        <f t="shared" si="352"/>
        <v>0</v>
      </c>
      <c r="Z1191" s="45" t="e">
        <f t="shared" si="360"/>
        <v>#DIV/0!</v>
      </c>
    </row>
    <row r="1192" spans="4:26">
      <c r="D1192" s="21"/>
      <c r="E1192" s="21"/>
      <c r="G1192" s="21"/>
      <c r="H1192" s="54">
        <f t="shared" si="353"/>
        <v>0</v>
      </c>
      <c r="I1192" s="28">
        <f t="shared" si="342"/>
        <v>0</v>
      </c>
      <c r="J1192" s="45" t="e">
        <f t="shared" si="354"/>
        <v>#DIV/0!</v>
      </c>
      <c r="K1192" s="29">
        <f t="shared" si="355"/>
        <v>3</v>
      </c>
      <c r="L1192" s="29">
        <f t="shared" si="343"/>
        <v>0.27</v>
      </c>
      <c r="M1192" s="29">
        <f t="shared" si="344"/>
        <v>8.4199999999999997E-2</v>
      </c>
      <c r="N1192" s="29">
        <f t="shared" si="345"/>
        <v>12.92</v>
      </c>
      <c r="O1192" s="45" t="e">
        <f t="shared" si="356"/>
        <v>#DIV/0!</v>
      </c>
      <c r="P1192" s="28">
        <f t="shared" si="346"/>
        <v>10.989169238449415</v>
      </c>
      <c r="Q1192" s="28">
        <f t="shared" si="347"/>
        <v>15.087458954343088</v>
      </c>
      <c r="R1192" s="45" t="e">
        <f t="shared" si="357"/>
        <v>#DIV/0!</v>
      </c>
      <c r="S1192" s="29">
        <f t="shared" si="358"/>
        <v>3</v>
      </c>
      <c r="T1192" s="29" t="e">
        <f t="shared" si="348"/>
        <v>#N/A</v>
      </c>
      <c r="U1192" s="29" t="e">
        <f t="shared" si="349"/>
        <v>#N/A</v>
      </c>
      <c r="V1192" s="29" t="e">
        <f t="shared" si="350"/>
        <v>#N/A</v>
      </c>
      <c r="W1192" s="21" t="e">
        <f t="shared" si="359"/>
        <v>#DIV/0!</v>
      </c>
      <c r="X1192" s="28">
        <f t="shared" si="351"/>
        <v>0</v>
      </c>
      <c r="Y1192" s="28">
        <f t="shared" si="352"/>
        <v>0</v>
      </c>
      <c r="Z1192" s="45" t="e">
        <f t="shared" si="360"/>
        <v>#DIV/0!</v>
      </c>
    </row>
    <row r="1193" spans="4:26">
      <c r="D1193" s="21"/>
      <c r="E1193" s="21"/>
      <c r="G1193" s="21"/>
      <c r="H1193" s="54">
        <f t="shared" si="353"/>
        <v>0</v>
      </c>
      <c r="I1193" s="28">
        <f t="shared" si="342"/>
        <v>0</v>
      </c>
      <c r="J1193" s="45" t="e">
        <f t="shared" si="354"/>
        <v>#DIV/0!</v>
      </c>
      <c r="K1193" s="29">
        <f t="shared" si="355"/>
        <v>3</v>
      </c>
      <c r="L1193" s="29">
        <f t="shared" si="343"/>
        <v>0.27</v>
      </c>
      <c r="M1193" s="29">
        <f t="shared" si="344"/>
        <v>8.4199999999999997E-2</v>
      </c>
      <c r="N1193" s="29">
        <f t="shared" si="345"/>
        <v>12.92</v>
      </c>
      <c r="O1193" s="45" t="e">
        <f t="shared" si="356"/>
        <v>#DIV/0!</v>
      </c>
      <c r="P1193" s="28">
        <f t="shared" si="346"/>
        <v>10.989169238449415</v>
      </c>
      <c r="Q1193" s="28">
        <f t="shared" si="347"/>
        <v>15.087458954343088</v>
      </c>
      <c r="R1193" s="45" t="e">
        <f t="shared" si="357"/>
        <v>#DIV/0!</v>
      </c>
      <c r="S1193" s="29">
        <f t="shared" si="358"/>
        <v>3</v>
      </c>
      <c r="T1193" s="29" t="e">
        <f t="shared" si="348"/>
        <v>#N/A</v>
      </c>
      <c r="U1193" s="29" t="e">
        <f t="shared" si="349"/>
        <v>#N/A</v>
      </c>
      <c r="V1193" s="29" t="e">
        <f t="shared" si="350"/>
        <v>#N/A</v>
      </c>
      <c r="W1193" s="21" t="e">
        <f t="shared" si="359"/>
        <v>#DIV/0!</v>
      </c>
      <c r="X1193" s="28">
        <f t="shared" si="351"/>
        <v>0</v>
      </c>
      <c r="Y1193" s="28">
        <f t="shared" si="352"/>
        <v>0</v>
      </c>
      <c r="Z1193" s="45" t="e">
        <f t="shared" si="360"/>
        <v>#DIV/0!</v>
      </c>
    </row>
    <row r="1194" spans="4:26">
      <c r="D1194" s="21"/>
      <c r="E1194" s="21"/>
      <c r="G1194" s="21"/>
      <c r="H1194" s="54">
        <f t="shared" si="353"/>
        <v>0</v>
      </c>
      <c r="I1194" s="28">
        <f t="shared" si="342"/>
        <v>0</v>
      </c>
      <c r="J1194" s="45" t="e">
        <f t="shared" si="354"/>
        <v>#DIV/0!</v>
      </c>
      <c r="K1194" s="29">
        <f t="shared" si="355"/>
        <v>3</v>
      </c>
      <c r="L1194" s="29">
        <f t="shared" si="343"/>
        <v>0.27</v>
      </c>
      <c r="M1194" s="29">
        <f t="shared" si="344"/>
        <v>8.4199999999999997E-2</v>
      </c>
      <c r="N1194" s="29">
        <f t="shared" si="345"/>
        <v>12.92</v>
      </c>
      <c r="O1194" s="45" t="e">
        <f t="shared" si="356"/>
        <v>#DIV/0!</v>
      </c>
      <c r="P1194" s="28">
        <f t="shared" si="346"/>
        <v>10.989169238449415</v>
      </c>
      <c r="Q1194" s="28">
        <f t="shared" si="347"/>
        <v>15.087458954343088</v>
      </c>
      <c r="R1194" s="45" t="e">
        <f t="shared" si="357"/>
        <v>#DIV/0!</v>
      </c>
      <c r="S1194" s="29">
        <f t="shared" si="358"/>
        <v>3</v>
      </c>
      <c r="T1194" s="29" t="e">
        <f t="shared" si="348"/>
        <v>#N/A</v>
      </c>
      <c r="U1194" s="29" t="e">
        <f t="shared" si="349"/>
        <v>#N/A</v>
      </c>
      <c r="V1194" s="29" t="e">
        <f t="shared" si="350"/>
        <v>#N/A</v>
      </c>
      <c r="W1194" s="21" t="e">
        <f t="shared" si="359"/>
        <v>#DIV/0!</v>
      </c>
      <c r="X1194" s="28">
        <f t="shared" si="351"/>
        <v>0</v>
      </c>
      <c r="Y1194" s="28">
        <f t="shared" si="352"/>
        <v>0</v>
      </c>
      <c r="Z1194" s="45" t="e">
        <f t="shared" si="360"/>
        <v>#DIV/0!</v>
      </c>
    </row>
    <row r="1195" spans="4:26">
      <c r="D1195" s="21"/>
      <c r="E1195" s="21"/>
      <c r="G1195" s="21"/>
      <c r="H1195" s="54">
        <f t="shared" si="353"/>
        <v>0</v>
      </c>
      <c r="I1195" s="28">
        <f t="shared" si="342"/>
        <v>0</v>
      </c>
      <c r="J1195" s="45" t="e">
        <f t="shared" si="354"/>
        <v>#DIV/0!</v>
      </c>
      <c r="K1195" s="29">
        <f t="shared" si="355"/>
        <v>3</v>
      </c>
      <c r="L1195" s="29">
        <f t="shared" si="343"/>
        <v>0.27</v>
      </c>
      <c r="M1195" s="29">
        <f t="shared" si="344"/>
        <v>8.4199999999999997E-2</v>
      </c>
      <c r="N1195" s="29">
        <f t="shared" si="345"/>
        <v>12.92</v>
      </c>
      <c r="O1195" s="45" t="e">
        <f t="shared" si="356"/>
        <v>#DIV/0!</v>
      </c>
      <c r="P1195" s="28">
        <f t="shared" si="346"/>
        <v>10.989169238449415</v>
      </c>
      <c r="Q1195" s="28">
        <f t="shared" si="347"/>
        <v>15.087458954343088</v>
      </c>
      <c r="R1195" s="45" t="e">
        <f t="shared" si="357"/>
        <v>#DIV/0!</v>
      </c>
      <c r="S1195" s="29">
        <f t="shared" si="358"/>
        <v>3</v>
      </c>
      <c r="T1195" s="29" t="e">
        <f t="shared" si="348"/>
        <v>#N/A</v>
      </c>
      <c r="U1195" s="29" t="e">
        <f t="shared" si="349"/>
        <v>#N/A</v>
      </c>
      <c r="V1195" s="29" t="e">
        <f t="shared" si="350"/>
        <v>#N/A</v>
      </c>
      <c r="W1195" s="21" t="e">
        <f t="shared" si="359"/>
        <v>#DIV/0!</v>
      </c>
      <c r="X1195" s="28">
        <f t="shared" si="351"/>
        <v>0</v>
      </c>
      <c r="Y1195" s="28">
        <f t="shared" si="352"/>
        <v>0</v>
      </c>
      <c r="Z1195" s="45" t="e">
        <f t="shared" si="360"/>
        <v>#DIV/0!</v>
      </c>
    </row>
    <row r="1196" spans="4:26">
      <c r="D1196" s="21"/>
      <c r="E1196" s="21"/>
      <c r="G1196" s="21"/>
      <c r="H1196" s="54">
        <f t="shared" si="353"/>
        <v>0</v>
      </c>
      <c r="I1196" s="28">
        <f t="shared" si="342"/>
        <v>0</v>
      </c>
      <c r="J1196" s="45" t="e">
        <f t="shared" si="354"/>
        <v>#DIV/0!</v>
      </c>
      <c r="K1196" s="29">
        <f t="shared" si="355"/>
        <v>3</v>
      </c>
      <c r="L1196" s="29">
        <f t="shared" si="343"/>
        <v>0.27</v>
      </c>
      <c r="M1196" s="29">
        <f t="shared" si="344"/>
        <v>8.4199999999999997E-2</v>
      </c>
      <c r="N1196" s="29">
        <f t="shared" si="345"/>
        <v>12.92</v>
      </c>
      <c r="O1196" s="45" t="e">
        <f t="shared" si="356"/>
        <v>#DIV/0!</v>
      </c>
      <c r="P1196" s="28">
        <f t="shared" si="346"/>
        <v>10.989169238449415</v>
      </c>
      <c r="Q1196" s="28">
        <f t="shared" si="347"/>
        <v>15.087458954343088</v>
      </c>
      <c r="R1196" s="45" t="e">
        <f t="shared" si="357"/>
        <v>#DIV/0!</v>
      </c>
      <c r="S1196" s="29">
        <f t="shared" si="358"/>
        <v>3</v>
      </c>
      <c r="T1196" s="29" t="e">
        <f t="shared" si="348"/>
        <v>#N/A</v>
      </c>
      <c r="U1196" s="29" t="e">
        <f t="shared" si="349"/>
        <v>#N/A</v>
      </c>
      <c r="V1196" s="29" t="e">
        <f t="shared" si="350"/>
        <v>#N/A</v>
      </c>
      <c r="W1196" s="21" t="e">
        <f t="shared" si="359"/>
        <v>#DIV/0!</v>
      </c>
      <c r="X1196" s="28">
        <f t="shared" si="351"/>
        <v>0</v>
      </c>
      <c r="Y1196" s="28">
        <f t="shared" si="352"/>
        <v>0</v>
      </c>
      <c r="Z1196" s="45" t="e">
        <f t="shared" si="360"/>
        <v>#DIV/0!</v>
      </c>
    </row>
    <row r="1197" spans="4:26">
      <c r="D1197" s="21"/>
      <c r="E1197" s="21"/>
      <c r="G1197" s="21"/>
      <c r="H1197" s="54">
        <f t="shared" si="353"/>
        <v>0</v>
      </c>
      <c r="I1197" s="28">
        <f t="shared" si="342"/>
        <v>0</v>
      </c>
      <c r="J1197" s="45" t="e">
        <f t="shared" si="354"/>
        <v>#DIV/0!</v>
      </c>
      <c r="K1197" s="29">
        <f t="shared" si="355"/>
        <v>3</v>
      </c>
      <c r="L1197" s="29">
        <f t="shared" si="343"/>
        <v>0.27</v>
      </c>
      <c r="M1197" s="29">
        <f t="shared" si="344"/>
        <v>8.4199999999999997E-2</v>
      </c>
      <c r="N1197" s="29">
        <f t="shared" si="345"/>
        <v>12.92</v>
      </c>
      <c r="O1197" s="45" t="e">
        <f t="shared" si="356"/>
        <v>#DIV/0!</v>
      </c>
      <c r="P1197" s="28">
        <f t="shared" si="346"/>
        <v>10.989169238449415</v>
      </c>
      <c r="Q1197" s="28">
        <f t="shared" si="347"/>
        <v>15.087458954343088</v>
      </c>
      <c r="R1197" s="45" t="e">
        <f t="shared" si="357"/>
        <v>#DIV/0!</v>
      </c>
      <c r="S1197" s="29">
        <f t="shared" si="358"/>
        <v>3</v>
      </c>
      <c r="T1197" s="29" t="e">
        <f t="shared" si="348"/>
        <v>#N/A</v>
      </c>
      <c r="U1197" s="29" t="e">
        <f t="shared" si="349"/>
        <v>#N/A</v>
      </c>
      <c r="V1197" s="29" t="e">
        <f t="shared" si="350"/>
        <v>#N/A</v>
      </c>
      <c r="W1197" s="21" t="e">
        <f t="shared" si="359"/>
        <v>#DIV/0!</v>
      </c>
      <c r="X1197" s="28">
        <f t="shared" si="351"/>
        <v>0</v>
      </c>
      <c r="Y1197" s="28">
        <f t="shared" si="352"/>
        <v>0</v>
      </c>
      <c r="Z1197" s="45" t="e">
        <f t="shared" si="360"/>
        <v>#DIV/0!</v>
      </c>
    </row>
    <row r="1198" spans="4:26">
      <c r="D1198" s="21"/>
      <c r="E1198" s="21"/>
      <c r="G1198" s="21"/>
      <c r="H1198" s="54">
        <f t="shared" si="353"/>
        <v>0</v>
      </c>
      <c r="I1198" s="28">
        <f t="shared" si="342"/>
        <v>0</v>
      </c>
      <c r="J1198" s="45" t="e">
        <f t="shared" si="354"/>
        <v>#DIV/0!</v>
      </c>
      <c r="K1198" s="29">
        <f t="shared" si="355"/>
        <v>3</v>
      </c>
      <c r="L1198" s="29">
        <f t="shared" si="343"/>
        <v>0.27</v>
      </c>
      <c r="M1198" s="29">
        <f t="shared" si="344"/>
        <v>8.4199999999999997E-2</v>
      </c>
      <c r="N1198" s="29">
        <f t="shared" si="345"/>
        <v>12.92</v>
      </c>
      <c r="O1198" s="45" t="e">
        <f t="shared" si="356"/>
        <v>#DIV/0!</v>
      </c>
      <c r="P1198" s="28">
        <f t="shared" si="346"/>
        <v>10.989169238449415</v>
      </c>
      <c r="Q1198" s="28">
        <f t="shared" si="347"/>
        <v>15.087458954343088</v>
      </c>
      <c r="R1198" s="45" t="e">
        <f t="shared" si="357"/>
        <v>#DIV/0!</v>
      </c>
      <c r="S1198" s="29">
        <f t="shared" si="358"/>
        <v>3</v>
      </c>
      <c r="T1198" s="29" t="e">
        <f t="shared" si="348"/>
        <v>#N/A</v>
      </c>
      <c r="U1198" s="29" t="e">
        <f t="shared" si="349"/>
        <v>#N/A</v>
      </c>
      <c r="V1198" s="29" t="e">
        <f t="shared" si="350"/>
        <v>#N/A</v>
      </c>
      <c r="W1198" s="21" t="e">
        <f t="shared" si="359"/>
        <v>#DIV/0!</v>
      </c>
      <c r="X1198" s="28">
        <f t="shared" si="351"/>
        <v>0</v>
      </c>
      <c r="Y1198" s="28">
        <f t="shared" si="352"/>
        <v>0</v>
      </c>
      <c r="Z1198" s="45" t="e">
        <f t="shared" si="360"/>
        <v>#DIV/0!</v>
      </c>
    </row>
    <row r="1199" spans="4:26">
      <c r="D1199" s="21"/>
      <c r="E1199" s="21"/>
      <c r="G1199" s="21"/>
      <c r="H1199" s="54">
        <f t="shared" si="353"/>
        <v>0</v>
      </c>
      <c r="I1199" s="28">
        <f t="shared" si="342"/>
        <v>0</v>
      </c>
      <c r="J1199" s="45" t="e">
        <f t="shared" si="354"/>
        <v>#DIV/0!</v>
      </c>
      <c r="K1199" s="29">
        <f t="shared" si="355"/>
        <v>3</v>
      </c>
      <c r="L1199" s="29">
        <f t="shared" si="343"/>
        <v>0.27</v>
      </c>
      <c r="M1199" s="29">
        <f t="shared" si="344"/>
        <v>8.4199999999999997E-2</v>
      </c>
      <c r="N1199" s="29">
        <f t="shared" si="345"/>
        <v>12.92</v>
      </c>
      <c r="O1199" s="45" t="e">
        <f t="shared" si="356"/>
        <v>#DIV/0!</v>
      </c>
      <c r="P1199" s="28">
        <f t="shared" si="346"/>
        <v>10.989169238449415</v>
      </c>
      <c r="Q1199" s="28">
        <f t="shared" si="347"/>
        <v>15.087458954343088</v>
      </c>
      <c r="R1199" s="45" t="e">
        <f t="shared" si="357"/>
        <v>#DIV/0!</v>
      </c>
      <c r="S1199" s="29">
        <f t="shared" si="358"/>
        <v>3</v>
      </c>
      <c r="T1199" s="29" t="e">
        <f t="shared" si="348"/>
        <v>#N/A</v>
      </c>
      <c r="U1199" s="29" t="e">
        <f t="shared" si="349"/>
        <v>#N/A</v>
      </c>
      <c r="V1199" s="29" t="e">
        <f t="shared" si="350"/>
        <v>#N/A</v>
      </c>
      <c r="W1199" s="21" t="e">
        <f t="shared" si="359"/>
        <v>#DIV/0!</v>
      </c>
      <c r="X1199" s="28">
        <f t="shared" si="351"/>
        <v>0</v>
      </c>
      <c r="Y1199" s="28">
        <f t="shared" si="352"/>
        <v>0</v>
      </c>
      <c r="Z1199" s="45" t="e">
        <f t="shared" si="360"/>
        <v>#DIV/0!</v>
      </c>
    </row>
    <row r="1200" spans="4:26">
      <c r="D1200" s="21"/>
      <c r="E1200" s="21"/>
      <c r="G1200" s="21"/>
      <c r="H1200" s="54">
        <f t="shared" si="353"/>
        <v>0</v>
      </c>
      <c r="I1200" s="28">
        <f t="shared" si="342"/>
        <v>0</v>
      </c>
      <c r="J1200" s="45" t="e">
        <f t="shared" si="354"/>
        <v>#DIV/0!</v>
      </c>
      <c r="K1200" s="29">
        <f t="shared" si="355"/>
        <v>3</v>
      </c>
      <c r="L1200" s="29">
        <f t="shared" si="343"/>
        <v>0.27</v>
      </c>
      <c r="M1200" s="29">
        <f t="shared" si="344"/>
        <v>8.4199999999999997E-2</v>
      </c>
      <c r="N1200" s="29">
        <f t="shared" si="345"/>
        <v>12.92</v>
      </c>
      <c r="O1200" s="45" t="e">
        <f t="shared" si="356"/>
        <v>#DIV/0!</v>
      </c>
      <c r="P1200" s="28">
        <f t="shared" si="346"/>
        <v>10.989169238449415</v>
      </c>
      <c r="Q1200" s="28">
        <f t="shared" si="347"/>
        <v>15.087458954343088</v>
      </c>
      <c r="R1200" s="45" t="e">
        <f t="shared" si="357"/>
        <v>#DIV/0!</v>
      </c>
      <c r="S1200" s="29">
        <f t="shared" si="358"/>
        <v>3</v>
      </c>
      <c r="T1200" s="29" t="e">
        <f t="shared" si="348"/>
        <v>#N/A</v>
      </c>
      <c r="U1200" s="29" t="e">
        <f t="shared" si="349"/>
        <v>#N/A</v>
      </c>
      <c r="V1200" s="29" t="e">
        <f t="shared" si="350"/>
        <v>#N/A</v>
      </c>
      <c r="W1200" s="21" t="e">
        <f t="shared" si="359"/>
        <v>#DIV/0!</v>
      </c>
      <c r="X1200" s="28">
        <f t="shared" si="351"/>
        <v>0</v>
      </c>
      <c r="Y1200" s="28">
        <f t="shared" si="352"/>
        <v>0</v>
      </c>
      <c r="Z1200" s="45" t="e">
        <f t="shared" si="360"/>
        <v>#DIV/0!</v>
      </c>
    </row>
    <row r="1201" spans="4:26">
      <c r="D1201" s="21"/>
      <c r="E1201" s="21"/>
      <c r="G1201" s="21"/>
      <c r="H1201" s="54">
        <f t="shared" si="353"/>
        <v>0</v>
      </c>
      <c r="I1201" s="28">
        <f t="shared" si="342"/>
        <v>0</v>
      </c>
      <c r="J1201" s="45" t="e">
        <f t="shared" si="354"/>
        <v>#DIV/0!</v>
      </c>
      <c r="K1201" s="29">
        <f t="shared" si="355"/>
        <v>3</v>
      </c>
      <c r="L1201" s="29">
        <f t="shared" si="343"/>
        <v>0.27</v>
      </c>
      <c r="M1201" s="29">
        <f t="shared" si="344"/>
        <v>8.4199999999999997E-2</v>
      </c>
      <c r="N1201" s="29">
        <f t="shared" si="345"/>
        <v>12.92</v>
      </c>
      <c r="O1201" s="45" t="e">
        <f t="shared" si="356"/>
        <v>#DIV/0!</v>
      </c>
      <c r="P1201" s="28">
        <f t="shared" si="346"/>
        <v>10.989169238449415</v>
      </c>
      <c r="Q1201" s="28">
        <f t="shared" si="347"/>
        <v>15.087458954343088</v>
      </c>
      <c r="R1201" s="45" t="e">
        <f t="shared" si="357"/>
        <v>#DIV/0!</v>
      </c>
      <c r="S1201" s="29">
        <f t="shared" si="358"/>
        <v>3</v>
      </c>
      <c r="T1201" s="29" t="e">
        <f t="shared" si="348"/>
        <v>#N/A</v>
      </c>
      <c r="U1201" s="29" t="e">
        <f t="shared" si="349"/>
        <v>#N/A</v>
      </c>
      <c r="V1201" s="29" t="e">
        <f t="shared" si="350"/>
        <v>#N/A</v>
      </c>
      <c r="W1201" s="21" t="e">
        <f t="shared" si="359"/>
        <v>#DIV/0!</v>
      </c>
      <c r="X1201" s="28">
        <f t="shared" si="351"/>
        <v>0</v>
      </c>
      <c r="Y1201" s="28">
        <f t="shared" si="352"/>
        <v>0</v>
      </c>
      <c r="Z1201" s="45" t="e">
        <f t="shared" si="360"/>
        <v>#DIV/0!</v>
      </c>
    </row>
    <row r="1202" spans="4:26">
      <c r="D1202" s="21"/>
      <c r="E1202" s="21"/>
      <c r="G1202" s="21"/>
      <c r="H1202" s="54">
        <f t="shared" si="353"/>
        <v>0</v>
      </c>
      <c r="I1202" s="28">
        <f t="shared" si="342"/>
        <v>0</v>
      </c>
      <c r="J1202" s="45" t="e">
        <f t="shared" si="354"/>
        <v>#DIV/0!</v>
      </c>
      <c r="K1202" s="29">
        <f t="shared" si="355"/>
        <v>3</v>
      </c>
      <c r="L1202" s="29">
        <f t="shared" si="343"/>
        <v>0.27</v>
      </c>
      <c r="M1202" s="29">
        <f t="shared" si="344"/>
        <v>8.4199999999999997E-2</v>
      </c>
      <c r="N1202" s="29">
        <f t="shared" si="345"/>
        <v>12.92</v>
      </c>
      <c r="O1202" s="45" t="e">
        <f t="shared" si="356"/>
        <v>#DIV/0!</v>
      </c>
      <c r="P1202" s="28">
        <f t="shared" si="346"/>
        <v>10.989169238449415</v>
      </c>
      <c r="Q1202" s="28">
        <f t="shared" si="347"/>
        <v>15.087458954343088</v>
      </c>
      <c r="R1202" s="45" t="e">
        <f t="shared" si="357"/>
        <v>#DIV/0!</v>
      </c>
      <c r="S1202" s="29">
        <f t="shared" si="358"/>
        <v>3</v>
      </c>
      <c r="T1202" s="29" t="e">
        <f t="shared" si="348"/>
        <v>#N/A</v>
      </c>
      <c r="U1202" s="29" t="e">
        <f t="shared" si="349"/>
        <v>#N/A</v>
      </c>
      <c r="V1202" s="29" t="e">
        <f t="shared" si="350"/>
        <v>#N/A</v>
      </c>
      <c r="W1202" s="21" t="e">
        <f t="shared" si="359"/>
        <v>#DIV/0!</v>
      </c>
      <c r="X1202" s="28">
        <f t="shared" si="351"/>
        <v>0</v>
      </c>
      <c r="Y1202" s="28">
        <f t="shared" si="352"/>
        <v>0</v>
      </c>
      <c r="Z1202" s="45" t="e">
        <f t="shared" si="360"/>
        <v>#DIV/0!</v>
      </c>
    </row>
    <row r="1203" spans="4:26">
      <c r="D1203" s="21"/>
      <c r="E1203" s="21"/>
      <c r="G1203" s="21"/>
      <c r="H1203" s="54">
        <f t="shared" si="353"/>
        <v>0</v>
      </c>
      <c r="I1203" s="28">
        <f t="shared" si="342"/>
        <v>0</v>
      </c>
      <c r="J1203" s="45" t="e">
        <f t="shared" si="354"/>
        <v>#DIV/0!</v>
      </c>
      <c r="K1203" s="29">
        <f t="shared" si="355"/>
        <v>3</v>
      </c>
      <c r="L1203" s="29">
        <f t="shared" si="343"/>
        <v>0.27</v>
      </c>
      <c r="M1203" s="29">
        <f t="shared" si="344"/>
        <v>8.4199999999999997E-2</v>
      </c>
      <c r="N1203" s="29">
        <f t="shared" si="345"/>
        <v>12.92</v>
      </c>
      <c r="O1203" s="45" t="e">
        <f t="shared" si="356"/>
        <v>#DIV/0!</v>
      </c>
      <c r="P1203" s="28">
        <f t="shared" si="346"/>
        <v>10.989169238449415</v>
      </c>
      <c r="Q1203" s="28">
        <f t="shared" si="347"/>
        <v>15.087458954343088</v>
      </c>
      <c r="R1203" s="45" t="e">
        <f t="shared" si="357"/>
        <v>#DIV/0!</v>
      </c>
      <c r="S1203" s="29">
        <f t="shared" si="358"/>
        <v>3</v>
      </c>
      <c r="T1203" s="29" t="e">
        <f t="shared" si="348"/>
        <v>#N/A</v>
      </c>
      <c r="U1203" s="29" t="e">
        <f t="shared" si="349"/>
        <v>#N/A</v>
      </c>
      <c r="V1203" s="29" t="e">
        <f t="shared" si="350"/>
        <v>#N/A</v>
      </c>
      <c r="W1203" s="21" t="e">
        <f t="shared" si="359"/>
        <v>#DIV/0!</v>
      </c>
      <c r="X1203" s="28">
        <f t="shared" si="351"/>
        <v>0</v>
      </c>
      <c r="Y1203" s="28">
        <f t="shared" si="352"/>
        <v>0</v>
      </c>
      <c r="Z1203" s="45" t="e">
        <f t="shared" si="360"/>
        <v>#DIV/0!</v>
      </c>
    </row>
    <row r="1204" spans="4:26">
      <c r="D1204" s="21"/>
      <c r="E1204" s="21"/>
      <c r="G1204" s="21"/>
      <c r="H1204" s="54">
        <f t="shared" si="353"/>
        <v>0</v>
      </c>
      <c r="I1204" s="28">
        <f t="shared" si="342"/>
        <v>0</v>
      </c>
      <c r="J1204" s="45" t="e">
        <f t="shared" si="354"/>
        <v>#DIV/0!</v>
      </c>
      <c r="K1204" s="29">
        <f t="shared" si="355"/>
        <v>3</v>
      </c>
      <c r="L1204" s="29">
        <f t="shared" si="343"/>
        <v>0.27</v>
      </c>
      <c r="M1204" s="29">
        <f t="shared" si="344"/>
        <v>8.4199999999999997E-2</v>
      </c>
      <c r="N1204" s="29">
        <f t="shared" si="345"/>
        <v>12.92</v>
      </c>
      <c r="O1204" s="45" t="e">
        <f t="shared" si="356"/>
        <v>#DIV/0!</v>
      </c>
      <c r="P1204" s="28">
        <f t="shared" si="346"/>
        <v>10.989169238449415</v>
      </c>
      <c r="Q1204" s="28">
        <f t="shared" si="347"/>
        <v>15.087458954343088</v>
      </c>
      <c r="R1204" s="45" t="e">
        <f t="shared" si="357"/>
        <v>#DIV/0!</v>
      </c>
      <c r="S1204" s="29">
        <f t="shared" si="358"/>
        <v>3</v>
      </c>
      <c r="T1204" s="29" t="e">
        <f t="shared" si="348"/>
        <v>#N/A</v>
      </c>
      <c r="U1204" s="29" t="e">
        <f t="shared" si="349"/>
        <v>#N/A</v>
      </c>
      <c r="V1204" s="29" t="e">
        <f t="shared" si="350"/>
        <v>#N/A</v>
      </c>
      <c r="W1204" s="21" t="e">
        <f t="shared" si="359"/>
        <v>#DIV/0!</v>
      </c>
      <c r="X1204" s="28">
        <f t="shared" si="351"/>
        <v>0</v>
      </c>
      <c r="Y1204" s="28">
        <f t="shared" si="352"/>
        <v>0</v>
      </c>
      <c r="Z1204" s="45" t="e">
        <f t="shared" si="360"/>
        <v>#DIV/0!</v>
      </c>
    </row>
    <row r="1205" spans="4:26">
      <c r="D1205" s="21"/>
      <c r="E1205" s="21"/>
      <c r="G1205" s="21"/>
      <c r="H1205" s="54">
        <f t="shared" si="353"/>
        <v>0</v>
      </c>
      <c r="I1205" s="28">
        <f t="shared" si="342"/>
        <v>0</v>
      </c>
      <c r="J1205" s="45" t="e">
        <f t="shared" si="354"/>
        <v>#DIV/0!</v>
      </c>
      <c r="K1205" s="29">
        <f t="shared" si="355"/>
        <v>3</v>
      </c>
      <c r="L1205" s="29">
        <f t="shared" si="343"/>
        <v>0.27</v>
      </c>
      <c r="M1205" s="29">
        <f t="shared" si="344"/>
        <v>8.4199999999999997E-2</v>
      </c>
      <c r="N1205" s="29">
        <f t="shared" si="345"/>
        <v>12.92</v>
      </c>
      <c r="O1205" s="45" t="e">
        <f t="shared" si="356"/>
        <v>#DIV/0!</v>
      </c>
      <c r="P1205" s="28">
        <f t="shared" si="346"/>
        <v>10.989169238449415</v>
      </c>
      <c r="Q1205" s="28">
        <f t="shared" si="347"/>
        <v>15.087458954343088</v>
      </c>
      <c r="R1205" s="45" t="e">
        <f t="shared" si="357"/>
        <v>#DIV/0!</v>
      </c>
      <c r="S1205" s="29">
        <f t="shared" si="358"/>
        <v>3</v>
      </c>
      <c r="T1205" s="29" t="e">
        <f t="shared" si="348"/>
        <v>#N/A</v>
      </c>
      <c r="U1205" s="29" t="e">
        <f t="shared" si="349"/>
        <v>#N/A</v>
      </c>
      <c r="V1205" s="29" t="e">
        <f t="shared" si="350"/>
        <v>#N/A</v>
      </c>
      <c r="W1205" s="21" t="e">
        <f t="shared" si="359"/>
        <v>#DIV/0!</v>
      </c>
      <c r="X1205" s="28">
        <f t="shared" si="351"/>
        <v>0</v>
      </c>
      <c r="Y1205" s="28">
        <f t="shared" si="352"/>
        <v>0</v>
      </c>
      <c r="Z1205" s="45" t="e">
        <f t="shared" si="360"/>
        <v>#DIV/0!</v>
      </c>
    </row>
    <row r="1206" spans="4:26">
      <c r="D1206" s="21"/>
      <c r="E1206" s="21"/>
      <c r="G1206" s="21"/>
      <c r="H1206" s="54">
        <f t="shared" si="353"/>
        <v>0</v>
      </c>
      <c r="I1206" s="28">
        <f t="shared" si="342"/>
        <v>0</v>
      </c>
      <c r="J1206" s="45" t="e">
        <f t="shared" si="354"/>
        <v>#DIV/0!</v>
      </c>
      <c r="K1206" s="29">
        <f t="shared" si="355"/>
        <v>3</v>
      </c>
      <c r="L1206" s="29">
        <f t="shared" si="343"/>
        <v>0.27</v>
      </c>
      <c r="M1206" s="29">
        <f t="shared" si="344"/>
        <v>8.4199999999999997E-2</v>
      </c>
      <c r="N1206" s="29">
        <f t="shared" si="345"/>
        <v>12.92</v>
      </c>
      <c r="O1206" s="45" t="e">
        <f t="shared" si="356"/>
        <v>#DIV/0!</v>
      </c>
      <c r="P1206" s="28">
        <f t="shared" si="346"/>
        <v>10.989169238449415</v>
      </c>
      <c r="Q1206" s="28">
        <f t="shared" si="347"/>
        <v>15.087458954343088</v>
      </c>
      <c r="R1206" s="45" t="e">
        <f t="shared" si="357"/>
        <v>#DIV/0!</v>
      </c>
      <c r="S1206" s="29">
        <f t="shared" si="358"/>
        <v>3</v>
      </c>
      <c r="T1206" s="29" t="e">
        <f t="shared" si="348"/>
        <v>#N/A</v>
      </c>
      <c r="U1206" s="29" t="e">
        <f t="shared" si="349"/>
        <v>#N/A</v>
      </c>
      <c r="V1206" s="29" t="e">
        <f t="shared" si="350"/>
        <v>#N/A</v>
      </c>
      <c r="W1206" s="21" t="e">
        <f t="shared" si="359"/>
        <v>#DIV/0!</v>
      </c>
      <c r="X1206" s="28">
        <f t="shared" si="351"/>
        <v>0</v>
      </c>
      <c r="Y1206" s="28">
        <f t="shared" si="352"/>
        <v>0</v>
      </c>
      <c r="Z1206" s="45" t="e">
        <f t="shared" si="360"/>
        <v>#DIV/0!</v>
      </c>
    </row>
    <row r="1207" spans="4:26">
      <c r="D1207" s="21"/>
      <c r="E1207" s="21"/>
      <c r="G1207" s="21"/>
      <c r="H1207" s="54">
        <f t="shared" si="353"/>
        <v>0</v>
      </c>
      <c r="I1207" s="28">
        <f t="shared" si="342"/>
        <v>0</v>
      </c>
      <c r="J1207" s="45" t="e">
        <f t="shared" si="354"/>
        <v>#DIV/0!</v>
      </c>
      <c r="K1207" s="29">
        <f t="shared" si="355"/>
        <v>3</v>
      </c>
      <c r="L1207" s="29">
        <f t="shared" si="343"/>
        <v>0.27</v>
      </c>
      <c r="M1207" s="29">
        <f t="shared" si="344"/>
        <v>8.4199999999999997E-2</v>
      </c>
      <c r="N1207" s="29">
        <f t="shared" si="345"/>
        <v>12.92</v>
      </c>
      <c r="O1207" s="45" t="e">
        <f t="shared" si="356"/>
        <v>#DIV/0!</v>
      </c>
      <c r="P1207" s="28">
        <f t="shared" si="346"/>
        <v>10.989169238449415</v>
      </c>
      <c r="Q1207" s="28">
        <f t="shared" si="347"/>
        <v>15.087458954343088</v>
      </c>
      <c r="R1207" s="45" t="e">
        <f t="shared" si="357"/>
        <v>#DIV/0!</v>
      </c>
      <c r="S1207" s="29">
        <f t="shared" si="358"/>
        <v>3</v>
      </c>
      <c r="T1207" s="29" t="e">
        <f t="shared" si="348"/>
        <v>#N/A</v>
      </c>
      <c r="U1207" s="29" t="e">
        <f t="shared" si="349"/>
        <v>#N/A</v>
      </c>
      <c r="V1207" s="29" t="e">
        <f t="shared" si="350"/>
        <v>#N/A</v>
      </c>
      <c r="W1207" s="21" t="e">
        <f t="shared" si="359"/>
        <v>#DIV/0!</v>
      </c>
      <c r="X1207" s="28">
        <f t="shared" si="351"/>
        <v>0</v>
      </c>
      <c r="Y1207" s="28">
        <f t="shared" si="352"/>
        <v>0</v>
      </c>
      <c r="Z1207" s="45" t="e">
        <f t="shared" si="360"/>
        <v>#DIV/0!</v>
      </c>
    </row>
    <row r="1208" spans="4:26">
      <c r="D1208" s="21"/>
      <c r="E1208" s="21"/>
      <c r="G1208" s="21"/>
      <c r="H1208" s="54">
        <f t="shared" si="353"/>
        <v>0</v>
      </c>
      <c r="I1208" s="28">
        <f t="shared" si="342"/>
        <v>0</v>
      </c>
      <c r="J1208" s="45" t="e">
        <f t="shared" si="354"/>
        <v>#DIV/0!</v>
      </c>
      <c r="K1208" s="29">
        <f t="shared" si="355"/>
        <v>3</v>
      </c>
      <c r="L1208" s="29">
        <f t="shared" si="343"/>
        <v>0.27</v>
      </c>
      <c r="M1208" s="29">
        <f t="shared" si="344"/>
        <v>8.4199999999999997E-2</v>
      </c>
      <c r="N1208" s="29">
        <f t="shared" si="345"/>
        <v>12.92</v>
      </c>
      <c r="O1208" s="45" t="e">
        <f t="shared" si="356"/>
        <v>#DIV/0!</v>
      </c>
      <c r="P1208" s="28">
        <f t="shared" si="346"/>
        <v>10.989169238449415</v>
      </c>
      <c r="Q1208" s="28">
        <f t="shared" si="347"/>
        <v>15.087458954343088</v>
      </c>
      <c r="R1208" s="45" t="e">
        <f t="shared" si="357"/>
        <v>#DIV/0!</v>
      </c>
      <c r="S1208" s="29">
        <f t="shared" si="358"/>
        <v>3</v>
      </c>
      <c r="T1208" s="29" t="e">
        <f t="shared" si="348"/>
        <v>#N/A</v>
      </c>
      <c r="U1208" s="29" t="e">
        <f t="shared" si="349"/>
        <v>#N/A</v>
      </c>
      <c r="V1208" s="29" t="e">
        <f t="shared" si="350"/>
        <v>#N/A</v>
      </c>
      <c r="W1208" s="21" t="e">
        <f t="shared" si="359"/>
        <v>#DIV/0!</v>
      </c>
      <c r="X1208" s="28">
        <f t="shared" si="351"/>
        <v>0</v>
      </c>
      <c r="Y1208" s="28">
        <f t="shared" si="352"/>
        <v>0</v>
      </c>
      <c r="Z1208" s="45" t="e">
        <f t="shared" si="360"/>
        <v>#DIV/0!</v>
      </c>
    </row>
    <row r="1209" spans="4:26">
      <c r="D1209" s="21"/>
      <c r="E1209" s="21"/>
      <c r="G1209" s="21"/>
      <c r="H1209" s="54">
        <f t="shared" si="353"/>
        <v>0</v>
      </c>
      <c r="I1209" s="28">
        <f t="shared" si="342"/>
        <v>0</v>
      </c>
      <c r="J1209" s="45" t="e">
        <f t="shared" si="354"/>
        <v>#DIV/0!</v>
      </c>
      <c r="K1209" s="29">
        <f t="shared" si="355"/>
        <v>3</v>
      </c>
      <c r="L1209" s="29">
        <f t="shared" si="343"/>
        <v>0.27</v>
      </c>
      <c r="M1209" s="29">
        <f t="shared" si="344"/>
        <v>8.4199999999999997E-2</v>
      </c>
      <c r="N1209" s="29">
        <f t="shared" si="345"/>
        <v>12.92</v>
      </c>
      <c r="O1209" s="45" t="e">
        <f t="shared" si="356"/>
        <v>#DIV/0!</v>
      </c>
      <c r="P1209" s="28">
        <f t="shared" si="346"/>
        <v>10.989169238449415</v>
      </c>
      <c r="Q1209" s="28">
        <f t="shared" si="347"/>
        <v>15.087458954343088</v>
      </c>
      <c r="R1209" s="45" t="e">
        <f t="shared" si="357"/>
        <v>#DIV/0!</v>
      </c>
      <c r="S1209" s="29">
        <f t="shared" si="358"/>
        <v>3</v>
      </c>
      <c r="T1209" s="29" t="e">
        <f t="shared" si="348"/>
        <v>#N/A</v>
      </c>
      <c r="U1209" s="29" t="e">
        <f t="shared" si="349"/>
        <v>#N/A</v>
      </c>
      <c r="V1209" s="29" t="e">
        <f t="shared" si="350"/>
        <v>#N/A</v>
      </c>
      <c r="W1209" s="21" t="e">
        <f t="shared" si="359"/>
        <v>#DIV/0!</v>
      </c>
      <c r="X1209" s="28">
        <f t="shared" si="351"/>
        <v>0</v>
      </c>
      <c r="Y1209" s="28">
        <f t="shared" si="352"/>
        <v>0</v>
      </c>
      <c r="Z1209" s="45" t="e">
        <f t="shared" si="360"/>
        <v>#DIV/0!</v>
      </c>
    </row>
    <row r="1210" spans="4:26">
      <c r="D1210" s="21"/>
      <c r="E1210" s="21"/>
      <c r="G1210" s="21"/>
      <c r="H1210" s="54">
        <f t="shared" si="353"/>
        <v>0</v>
      </c>
      <c r="I1210" s="28">
        <f t="shared" si="342"/>
        <v>0</v>
      </c>
      <c r="J1210" s="45" t="e">
        <f t="shared" si="354"/>
        <v>#DIV/0!</v>
      </c>
      <c r="K1210" s="29">
        <f t="shared" si="355"/>
        <v>3</v>
      </c>
      <c r="L1210" s="29">
        <f t="shared" si="343"/>
        <v>0.27</v>
      </c>
      <c r="M1210" s="29">
        <f t="shared" si="344"/>
        <v>8.4199999999999997E-2</v>
      </c>
      <c r="N1210" s="29">
        <f t="shared" si="345"/>
        <v>12.92</v>
      </c>
      <c r="O1210" s="45" t="e">
        <f t="shared" si="356"/>
        <v>#DIV/0!</v>
      </c>
      <c r="P1210" s="28">
        <f t="shared" si="346"/>
        <v>10.989169238449415</v>
      </c>
      <c r="Q1210" s="28">
        <f t="shared" si="347"/>
        <v>15.087458954343088</v>
      </c>
      <c r="R1210" s="45" t="e">
        <f t="shared" si="357"/>
        <v>#DIV/0!</v>
      </c>
      <c r="S1210" s="29">
        <f t="shared" si="358"/>
        <v>3</v>
      </c>
      <c r="T1210" s="29" t="e">
        <f t="shared" si="348"/>
        <v>#N/A</v>
      </c>
      <c r="U1210" s="29" t="e">
        <f t="shared" si="349"/>
        <v>#N/A</v>
      </c>
      <c r="V1210" s="29" t="e">
        <f t="shared" si="350"/>
        <v>#N/A</v>
      </c>
      <c r="W1210" s="21" t="e">
        <f t="shared" si="359"/>
        <v>#DIV/0!</v>
      </c>
      <c r="X1210" s="28">
        <f t="shared" si="351"/>
        <v>0</v>
      </c>
      <c r="Y1210" s="28">
        <f t="shared" si="352"/>
        <v>0</v>
      </c>
      <c r="Z1210" s="45" t="e">
        <f t="shared" si="360"/>
        <v>#DIV/0!</v>
      </c>
    </row>
    <row r="1211" spans="4:26">
      <c r="D1211" s="21"/>
      <c r="E1211" s="21"/>
      <c r="G1211" s="21"/>
      <c r="H1211" s="54">
        <f t="shared" si="353"/>
        <v>0</v>
      </c>
      <c r="I1211" s="28">
        <f t="shared" si="342"/>
        <v>0</v>
      </c>
      <c r="J1211" s="45" t="e">
        <f t="shared" si="354"/>
        <v>#DIV/0!</v>
      </c>
      <c r="K1211" s="29">
        <f t="shared" si="355"/>
        <v>3</v>
      </c>
      <c r="L1211" s="29">
        <f t="shared" si="343"/>
        <v>0.27</v>
      </c>
      <c r="M1211" s="29">
        <f t="shared" si="344"/>
        <v>8.4199999999999997E-2</v>
      </c>
      <c r="N1211" s="29">
        <f t="shared" si="345"/>
        <v>12.92</v>
      </c>
      <c r="O1211" s="45" t="e">
        <f t="shared" si="356"/>
        <v>#DIV/0!</v>
      </c>
      <c r="P1211" s="28">
        <f t="shared" si="346"/>
        <v>10.989169238449415</v>
      </c>
      <c r="Q1211" s="28">
        <f t="shared" si="347"/>
        <v>15.087458954343088</v>
      </c>
      <c r="R1211" s="45" t="e">
        <f t="shared" si="357"/>
        <v>#DIV/0!</v>
      </c>
      <c r="S1211" s="29">
        <f t="shared" si="358"/>
        <v>3</v>
      </c>
      <c r="T1211" s="29" t="e">
        <f t="shared" si="348"/>
        <v>#N/A</v>
      </c>
      <c r="U1211" s="29" t="e">
        <f t="shared" si="349"/>
        <v>#N/A</v>
      </c>
      <c r="V1211" s="29" t="e">
        <f t="shared" si="350"/>
        <v>#N/A</v>
      </c>
      <c r="W1211" s="21" t="e">
        <f t="shared" si="359"/>
        <v>#DIV/0!</v>
      </c>
      <c r="X1211" s="28">
        <f t="shared" si="351"/>
        <v>0</v>
      </c>
      <c r="Y1211" s="28">
        <f t="shared" si="352"/>
        <v>0</v>
      </c>
      <c r="Z1211" s="45" t="e">
        <f t="shared" si="360"/>
        <v>#DIV/0!</v>
      </c>
    </row>
    <row r="1212" spans="4:26">
      <c r="D1212" s="21"/>
      <c r="E1212" s="21"/>
      <c r="G1212" s="21"/>
      <c r="H1212" s="54">
        <f t="shared" si="353"/>
        <v>0</v>
      </c>
      <c r="I1212" s="28">
        <f t="shared" si="342"/>
        <v>0</v>
      </c>
      <c r="J1212" s="45" t="e">
        <f t="shared" si="354"/>
        <v>#DIV/0!</v>
      </c>
      <c r="K1212" s="29">
        <f t="shared" si="355"/>
        <v>3</v>
      </c>
      <c r="L1212" s="29">
        <f t="shared" si="343"/>
        <v>0.27</v>
      </c>
      <c r="M1212" s="29">
        <f t="shared" si="344"/>
        <v>8.4199999999999997E-2</v>
      </c>
      <c r="N1212" s="29">
        <f t="shared" si="345"/>
        <v>12.92</v>
      </c>
      <c r="O1212" s="45" t="e">
        <f t="shared" si="356"/>
        <v>#DIV/0!</v>
      </c>
      <c r="P1212" s="28">
        <f t="shared" si="346"/>
        <v>10.989169238449415</v>
      </c>
      <c r="Q1212" s="28">
        <f t="shared" si="347"/>
        <v>15.087458954343088</v>
      </c>
      <c r="R1212" s="45" t="e">
        <f t="shared" si="357"/>
        <v>#DIV/0!</v>
      </c>
      <c r="S1212" s="29">
        <f t="shared" si="358"/>
        <v>3</v>
      </c>
      <c r="T1212" s="29" t="e">
        <f t="shared" si="348"/>
        <v>#N/A</v>
      </c>
      <c r="U1212" s="29" t="e">
        <f t="shared" si="349"/>
        <v>#N/A</v>
      </c>
      <c r="V1212" s="29" t="e">
        <f t="shared" si="350"/>
        <v>#N/A</v>
      </c>
      <c r="W1212" s="21" t="e">
        <f t="shared" si="359"/>
        <v>#DIV/0!</v>
      </c>
      <c r="X1212" s="28">
        <f t="shared" si="351"/>
        <v>0</v>
      </c>
      <c r="Y1212" s="28">
        <f t="shared" si="352"/>
        <v>0</v>
      </c>
      <c r="Z1212" s="45" t="e">
        <f t="shared" si="360"/>
        <v>#DIV/0!</v>
      </c>
    </row>
    <row r="1213" spans="4:26">
      <c r="D1213" s="21"/>
      <c r="E1213" s="21"/>
      <c r="G1213" s="21"/>
      <c r="H1213" s="54">
        <f t="shared" si="353"/>
        <v>0</v>
      </c>
      <c r="I1213" s="28">
        <f t="shared" si="342"/>
        <v>0</v>
      </c>
      <c r="J1213" s="45" t="e">
        <f t="shared" si="354"/>
        <v>#DIV/0!</v>
      </c>
      <c r="K1213" s="29">
        <f t="shared" si="355"/>
        <v>3</v>
      </c>
      <c r="L1213" s="29">
        <f t="shared" si="343"/>
        <v>0.27</v>
      </c>
      <c r="M1213" s="29">
        <f t="shared" si="344"/>
        <v>8.4199999999999997E-2</v>
      </c>
      <c r="N1213" s="29">
        <f t="shared" si="345"/>
        <v>12.92</v>
      </c>
      <c r="O1213" s="45" t="e">
        <f t="shared" si="356"/>
        <v>#DIV/0!</v>
      </c>
      <c r="P1213" s="28">
        <f t="shared" si="346"/>
        <v>10.989169238449415</v>
      </c>
      <c r="Q1213" s="28">
        <f t="shared" si="347"/>
        <v>15.087458954343088</v>
      </c>
      <c r="R1213" s="45" t="e">
        <f t="shared" si="357"/>
        <v>#DIV/0!</v>
      </c>
      <c r="S1213" s="29">
        <f t="shared" si="358"/>
        <v>3</v>
      </c>
      <c r="T1213" s="29" t="e">
        <f t="shared" si="348"/>
        <v>#N/A</v>
      </c>
      <c r="U1213" s="29" t="e">
        <f t="shared" si="349"/>
        <v>#N/A</v>
      </c>
      <c r="V1213" s="29" t="e">
        <f t="shared" si="350"/>
        <v>#N/A</v>
      </c>
      <c r="W1213" s="21" t="e">
        <f t="shared" si="359"/>
        <v>#DIV/0!</v>
      </c>
      <c r="X1213" s="28">
        <f t="shared" si="351"/>
        <v>0</v>
      </c>
      <c r="Y1213" s="28">
        <f t="shared" si="352"/>
        <v>0</v>
      </c>
      <c r="Z1213" s="45" t="e">
        <f t="shared" si="360"/>
        <v>#DIV/0!</v>
      </c>
    </row>
    <row r="1214" spans="4:26">
      <c r="D1214" s="21"/>
      <c r="E1214" s="21"/>
      <c r="G1214" s="21"/>
      <c r="H1214" s="54">
        <f t="shared" si="353"/>
        <v>0</v>
      </c>
      <c r="I1214" s="28">
        <f t="shared" si="342"/>
        <v>0</v>
      </c>
      <c r="J1214" s="45" t="e">
        <f t="shared" si="354"/>
        <v>#DIV/0!</v>
      </c>
      <c r="K1214" s="29">
        <f t="shared" si="355"/>
        <v>3</v>
      </c>
      <c r="L1214" s="29">
        <f t="shared" si="343"/>
        <v>0.27</v>
      </c>
      <c r="M1214" s="29">
        <f t="shared" si="344"/>
        <v>8.4199999999999997E-2</v>
      </c>
      <c r="N1214" s="29">
        <f t="shared" si="345"/>
        <v>12.92</v>
      </c>
      <c r="O1214" s="45" t="e">
        <f t="shared" si="356"/>
        <v>#DIV/0!</v>
      </c>
      <c r="P1214" s="28">
        <f t="shared" si="346"/>
        <v>10.989169238449415</v>
      </c>
      <c r="Q1214" s="28">
        <f t="shared" si="347"/>
        <v>15.087458954343088</v>
      </c>
      <c r="R1214" s="45" t="e">
        <f t="shared" si="357"/>
        <v>#DIV/0!</v>
      </c>
      <c r="S1214" s="29">
        <f t="shared" si="358"/>
        <v>3</v>
      </c>
      <c r="T1214" s="29" t="e">
        <f t="shared" si="348"/>
        <v>#N/A</v>
      </c>
      <c r="U1214" s="29" t="e">
        <f t="shared" si="349"/>
        <v>#N/A</v>
      </c>
      <c r="V1214" s="29" t="e">
        <f t="shared" si="350"/>
        <v>#N/A</v>
      </c>
      <c r="W1214" s="21" t="e">
        <f t="shared" si="359"/>
        <v>#DIV/0!</v>
      </c>
      <c r="X1214" s="28">
        <f t="shared" si="351"/>
        <v>0</v>
      </c>
      <c r="Y1214" s="28">
        <f t="shared" si="352"/>
        <v>0</v>
      </c>
      <c r="Z1214" s="45" t="e">
        <f t="shared" si="360"/>
        <v>#DIV/0!</v>
      </c>
    </row>
    <row r="1215" spans="4:26">
      <c r="D1215" s="21"/>
      <c r="E1215" s="21"/>
      <c r="G1215" s="21"/>
      <c r="H1215" s="54">
        <f t="shared" si="353"/>
        <v>0</v>
      </c>
      <c r="I1215" s="28">
        <f t="shared" si="342"/>
        <v>0</v>
      </c>
      <c r="J1215" s="45" t="e">
        <f t="shared" si="354"/>
        <v>#DIV/0!</v>
      </c>
      <c r="K1215" s="29">
        <f t="shared" si="355"/>
        <v>3</v>
      </c>
      <c r="L1215" s="29">
        <f t="shared" si="343"/>
        <v>0.27</v>
      </c>
      <c r="M1215" s="29">
        <f t="shared" si="344"/>
        <v>8.4199999999999997E-2</v>
      </c>
      <c r="N1215" s="29">
        <f t="shared" si="345"/>
        <v>12.92</v>
      </c>
      <c r="O1215" s="45" t="e">
        <f t="shared" si="356"/>
        <v>#DIV/0!</v>
      </c>
      <c r="P1215" s="28">
        <f t="shared" si="346"/>
        <v>10.989169238449415</v>
      </c>
      <c r="Q1215" s="28">
        <f t="shared" si="347"/>
        <v>15.087458954343088</v>
      </c>
      <c r="R1215" s="45" t="e">
        <f t="shared" si="357"/>
        <v>#DIV/0!</v>
      </c>
      <c r="S1215" s="29">
        <f t="shared" si="358"/>
        <v>3</v>
      </c>
      <c r="T1215" s="29" t="e">
        <f t="shared" si="348"/>
        <v>#N/A</v>
      </c>
      <c r="U1215" s="29" t="e">
        <f t="shared" si="349"/>
        <v>#N/A</v>
      </c>
      <c r="V1215" s="29" t="e">
        <f t="shared" si="350"/>
        <v>#N/A</v>
      </c>
      <c r="W1215" s="21" t="e">
        <f t="shared" si="359"/>
        <v>#DIV/0!</v>
      </c>
      <c r="X1215" s="28">
        <f t="shared" si="351"/>
        <v>0</v>
      </c>
      <c r="Y1215" s="28">
        <f t="shared" si="352"/>
        <v>0</v>
      </c>
      <c r="Z1215" s="45" t="e">
        <f t="shared" si="360"/>
        <v>#DIV/0!</v>
      </c>
    </row>
    <row r="1216" spans="4:26">
      <c r="D1216" s="21"/>
      <c r="E1216" s="21"/>
      <c r="G1216" s="21"/>
      <c r="H1216" s="54">
        <f t="shared" si="353"/>
        <v>0</v>
      </c>
      <c r="I1216" s="28">
        <f t="shared" si="342"/>
        <v>0</v>
      </c>
      <c r="J1216" s="45" t="e">
        <f t="shared" si="354"/>
        <v>#DIV/0!</v>
      </c>
      <c r="K1216" s="29">
        <f t="shared" si="355"/>
        <v>3</v>
      </c>
      <c r="L1216" s="29">
        <f t="shared" si="343"/>
        <v>0.27</v>
      </c>
      <c r="M1216" s="29">
        <f t="shared" si="344"/>
        <v>8.4199999999999997E-2</v>
      </c>
      <c r="N1216" s="29">
        <f t="shared" si="345"/>
        <v>12.92</v>
      </c>
      <c r="O1216" s="45" t="e">
        <f t="shared" si="356"/>
        <v>#DIV/0!</v>
      </c>
      <c r="P1216" s="28">
        <f t="shared" si="346"/>
        <v>10.989169238449415</v>
      </c>
      <c r="Q1216" s="28">
        <f t="shared" si="347"/>
        <v>15.087458954343088</v>
      </c>
      <c r="R1216" s="45" t="e">
        <f t="shared" si="357"/>
        <v>#DIV/0!</v>
      </c>
      <c r="S1216" s="29">
        <f t="shared" si="358"/>
        <v>3</v>
      </c>
      <c r="T1216" s="29" t="e">
        <f t="shared" si="348"/>
        <v>#N/A</v>
      </c>
      <c r="U1216" s="29" t="e">
        <f t="shared" si="349"/>
        <v>#N/A</v>
      </c>
      <c r="V1216" s="29" t="e">
        <f t="shared" si="350"/>
        <v>#N/A</v>
      </c>
      <c r="W1216" s="21" t="e">
        <f t="shared" si="359"/>
        <v>#DIV/0!</v>
      </c>
      <c r="X1216" s="28">
        <f t="shared" si="351"/>
        <v>0</v>
      </c>
      <c r="Y1216" s="28">
        <f t="shared" si="352"/>
        <v>0</v>
      </c>
      <c r="Z1216" s="45" t="e">
        <f t="shared" si="360"/>
        <v>#DIV/0!</v>
      </c>
    </row>
    <row r="1217" spans="4:26">
      <c r="D1217" s="21"/>
      <c r="E1217" s="21"/>
      <c r="G1217" s="21"/>
      <c r="H1217" s="54">
        <f t="shared" si="353"/>
        <v>0</v>
      </c>
      <c r="I1217" s="28">
        <f t="shared" si="342"/>
        <v>0</v>
      </c>
      <c r="J1217" s="45" t="e">
        <f t="shared" si="354"/>
        <v>#DIV/0!</v>
      </c>
      <c r="K1217" s="29">
        <f t="shared" si="355"/>
        <v>3</v>
      </c>
      <c r="L1217" s="29">
        <f t="shared" si="343"/>
        <v>0.27</v>
      </c>
      <c r="M1217" s="29">
        <f t="shared" si="344"/>
        <v>8.4199999999999997E-2</v>
      </c>
      <c r="N1217" s="29">
        <f t="shared" si="345"/>
        <v>12.92</v>
      </c>
      <c r="O1217" s="45" t="e">
        <f t="shared" si="356"/>
        <v>#DIV/0!</v>
      </c>
      <c r="P1217" s="28">
        <f t="shared" si="346"/>
        <v>10.989169238449415</v>
      </c>
      <c r="Q1217" s="28">
        <f t="shared" si="347"/>
        <v>15.087458954343088</v>
      </c>
      <c r="R1217" s="45" t="e">
        <f t="shared" si="357"/>
        <v>#DIV/0!</v>
      </c>
      <c r="S1217" s="29">
        <f t="shared" si="358"/>
        <v>3</v>
      </c>
      <c r="T1217" s="29" t="e">
        <f t="shared" si="348"/>
        <v>#N/A</v>
      </c>
      <c r="U1217" s="29" t="e">
        <f t="shared" si="349"/>
        <v>#N/A</v>
      </c>
      <c r="V1217" s="29" t="e">
        <f t="shared" si="350"/>
        <v>#N/A</v>
      </c>
      <c r="W1217" s="21" t="e">
        <f t="shared" si="359"/>
        <v>#DIV/0!</v>
      </c>
      <c r="X1217" s="28">
        <f t="shared" si="351"/>
        <v>0</v>
      </c>
      <c r="Y1217" s="28">
        <f t="shared" si="352"/>
        <v>0</v>
      </c>
      <c r="Z1217" s="45" t="e">
        <f t="shared" si="360"/>
        <v>#DIV/0!</v>
      </c>
    </row>
    <row r="1218" spans="4:26">
      <c r="D1218" s="21"/>
      <c r="E1218" s="21"/>
      <c r="G1218" s="21"/>
      <c r="H1218" s="54">
        <f t="shared" si="353"/>
        <v>0</v>
      </c>
      <c r="I1218" s="28">
        <f t="shared" si="342"/>
        <v>0</v>
      </c>
      <c r="J1218" s="45" t="e">
        <f t="shared" si="354"/>
        <v>#DIV/0!</v>
      </c>
      <c r="K1218" s="29">
        <f t="shared" si="355"/>
        <v>3</v>
      </c>
      <c r="L1218" s="29">
        <f t="shared" si="343"/>
        <v>0.27</v>
      </c>
      <c r="M1218" s="29">
        <f t="shared" si="344"/>
        <v>8.4199999999999997E-2</v>
      </c>
      <c r="N1218" s="29">
        <f t="shared" si="345"/>
        <v>12.92</v>
      </c>
      <c r="O1218" s="45" t="e">
        <f t="shared" si="356"/>
        <v>#DIV/0!</v>
      </c>
      <c r="P1218" s="28">
        <f t="shared" si="346"/>
        <v>10.989169238449415</v>
      </c>
      <c r="Q1218" s="28">
        <f t="shared" si="347"/>
        <v>15.087458954343088</v>
      </c>
      <c r="R1218" s="45" t="e">
        <f t="shared" si="357"/>
        <v>#DIV/0!</v>
      </c>
      <c r="S1218" s="29">
        <f t="shared" si="358"/>
        <v>3</v>
      </c>
      <c r="T1218" s="29" t="e">
        <f t="shared" si="348"/>
        <v>#N/A</v>
      </c>
      <c r="U1218" s="29" t="e">
        <f t="shared" si="349"/>
        <v>#N/A</v>
      </c>
      <c r="V1218" s="29" t="e">
        <f t="shared" si="350"/>
        <v>#N/A</v>
      </c>
      <c r="W1218" s="21" t="e">
        <f t="shared" si="359"/>
        <v>#DIV/0!</v>
      </c>
      <c r="X1218" s="28">
        <f t="shared" si="351"/>
        <v>0</v>
      </c>
      <c r="Y1218" s="28">
        <f t="shared" si="352"/>
        <v>0</v>
      </c>
      <c r="Z1218" s="45" t="e">
        <f t="shared" si="360"/>
        <v>#DIV/0!</v>
      </c>
    </row>
    <row r="1219" spans="4:26">
      <c r="D1219" s="21"/>
      <c r="E1219" s="21"/>
      <c r="G1219" s="21"/>
      <c r="H1219" s="54">
        <f t="shared" si="353"/>
        <v>0</v>
      </c>
      <c r="I1219" s="28">
        <f t="shared" si="342"/>
        <v>0</v>
      </c>
      <c r="J1219" s="45" t="e">
        <f t="shared" si="354"/>
        <v>#DIV/0!</v>
      </c>
      <c r="K1219" s="29">
        <f t="shared" si="355"/>
        <v>3</v>
      </c>
      <c r="L1219" s="29">
        <f t="shared" si="343"/>
        <v>0.27</v>
      </c>
      <c r="M1219" s="29">
        <f t="shared" si="344"/>
        <v>8.4199999999999997E-2</v>
      </c>
      <c r="N1219" s="29">
        <f t="shared" si="345"/>
        <v>12.92</v>
      </c>
      <c r="O1219" s="45" t="e">
        <f t="shared" si="356"/>
        <v>#DIV/0!</v>
      </c>
      <c r="P1219" s="28">
        <f t="shared" si="346"/>
        <v>10.989169238449415</v>
      </c>
      <c r="Q1219" s="28">
        <f t="shared" si="347"/>
        <v>15.087458954343088</v>
      </c>
      <c r="R1219" s="45" t="e">
        <f t="shared" si="357"/>
        <v>#DIV/0!</v>
      </c>
      <c r="S1219" s="29">
        <f t="shared" si="358"/>
        <v>3</v>
      </c>
      <c r="T1219" s="29" t="e">
        <f t="shared" si="348"/>
        <v>#N/A</v>
      </c>
      <c r="U1219" s="29" t="e">
        <f t="shared" si="349"/>
        <v>#N/A</v>
      </c>
      <c r="V1219" s="29" t="e">
        <f t="shared" si="350"/>
        <v>#N/A</v>
      </c>
      <c r="W1219" s="21" t="e">
        <f t="shared" si="359"/>
        <v>#DIV/0!</v>
      </c>
      <c r="X1219" s="28">
        <f t="shared" si="351"/>
        <v>0</v>
      </c>
      <c r="Y1219" s="28">
        <f t="shared" si="352"/>
        <v>0</v>
      </c>
      <c r="Z1219" s="45" t="e">
        <f t="shared" si="360"/>
        <v>#DIV/0!</v>
      </c>
    </row>
    <row r="1220" spans="4:26">
      <c r="D1220" s="21"/>
      <c r="E1220" s="21"/>
      <c r="G1220" s="21"/>
      <c r="H1220" s="54">
        <f t="shared" si="353"/>
        <v>0</v>
      </c>
      <c r="I1220" s="28">
        <f t="shared" si="342"/>
        <v>0</v>
      </c>
      <c r="J1220" s="45" t="e">
        <f t="shared" si="354"/>
        <v>#DIV/0!</v>
      </c>
      <c r="K1220" s="29">
        <f t="shared" si="355"/>
        <v>3</v>
      </c>
      <c r="L1220" s="29">
        <f t="shared" si="343"/>
        <v>0.27</v>
      </c>
      <c r="M1220" s="29">
        <f t="shared" si="344"/>
        <v>8.4199999999999997E-2</v>
      </c>
      <c r="N1220" s="29">
        <f t="shared" si="345"/>
        <v>12.92</v>
      </c>
      <c r="O1220" s="45" t="e">
        <f t="shared" si="356"/>
        <v>#DIV/0!</v>
      </c>
      <c r="P1220" s="28">
        <f t="shared" si="346"/>
        <v>10.989169238449415</v>
      </c>
      <c r="Q1220" s="28">
        <f t="shared" si="347"/>
        <v>15.087458954343088</v>
      </c>
      <c r="R1220" s="45" t="e">
        <f t="shared" si="357"/>
        <v>#DIV/0!</v>
      </c>
      <c r="S1220" s="29">
        <f t="shared" si="358"/>
        <v>3</v>
      </c>
      <c r="T1220" s="29" t="e">
        <f t="shared" si="348"/>
        <v>#N/A</v>
      </c>
      <c r="U1220" s="29" t="e">
        <f t="shared" si="349"/>
        <v>#N/A</v>
      </c>
      <c r="V1220" s="29" t="e">
        <f t="shared" si="350"/>
        <v>#N/A</v>
      </c>
      <c r="W1220" s="21" t="e">
        <f t="shared" si="359"/>
        <v>#DIV/0!</v>
      </c>
      <c r="X1220" s="28">
        <f t="shared" si="351"/>
        <v>0</v>
      </c>
      <c r="Y1220" s="28">
        <f t="shared" si="352"/>
        <v>0</v>
      </c>
      <c r="Z1220" s="45" t="e">
        <f t="shared" si="360"/>
        <v>#DIV/0!</v>
      </c>
    </row>
    <row r="1221" spans="4:26">
      <c r="D1221" s="21"/>
      <c r="E1221" s="21"/>
      <c r="G1221" s="21"/>
      <c r="H1221" s="54">
        <f t="shared" si="353"/>
        <v>0</v>
      </c>
      <c r="I1221" s="28">
        <f t="shared" si="342"/>
        <v>0</v>
      </c>
      <c r="J1221" s="45" t="e">
        <f t="shared" si="354"/>
        <v>#DIV/0!</v>
      </c>
      <c r="K1221" s="29">
        <f t="shared" si="355"/>
        <v>3</v>
      </c>
      <c r="L1221" s="29">
        <f t="shared" si="343"/>
        <v>0.27</v>
      </c>
      <c r="M1221" s="29">
        <f t="shared" si="344"/>
        <v>8.4199999999999997E-2</v>
      </c>
      <c r="N1221" s="29">
        <f t="shared" si="345"/>
        <v>12.92</v>
      </c>
      <c r="O1221" s="45" t="e">
        <f t="shared" si="356"/>
        <v>#DIV/0!</v>
      </c>
      <c r="P1221" s="28">
        <f t="shared" si="346"/>
        <v>10.989169238449415</v>
      </c>
      <c r="Q1221" s="28">
        <f t="shared" si="347"/>
        <v>15.087458954343088</v>
      </c>
      <c r="R1221" s="45" t="e">
        <f t="shared" si="357"/>
        <v>#DIV/0!</v>
      </c>
      <c r="S1221" s="29">
        <f t="shared" si="358"/>
        <v>3</v>
      </c>
      <c r="T1221" s="29" t="e">
        <f t="shared" si="348"/>
        <v>#N/A</v>
      </c>
      <c r="U1221" s="29" t="e">
        <f t="shared" si="349"/>
        <v>#N/A</v>
      </c>
      <c r="V1221" s="29" t="e">
        <f t="shared" si="350"/>
        <v>#N/A</v>
      </c>
      <c r="W1221" s="21" t="e">
        <f t="shared" si="359"/>
        <v>#DIV/0!</v>
      </c>
      <c r="X1221" s="28">
        <f t="shared" si="351"/>
        <v>0</v>
      </c>
      <c r="Y1221" s="28">
        <f t="shared" si="352"/>
        <v>0</v>
      </c>
      <c r="Z1221" s="45" t="e">
        <f t="shared" si="360"/>
        <v>#DIV/0!</v>
      </c>
    </row>
    <row r="1222" spans="4:26">
      <c r="D1222" s="21"/>
      <c r="E1222" s="21"/>
      <c r="G1222" s="21"/>
      <c r="H1222" s="54">
        <f t="shared" si="353"/>
        <v>0</v>
      </c>
      <c r="I1222" s="28">
        <f t="shared" si="342"/>
        <v>0</v>
      </c>
      <c r="J1222" s="45" t="e">
        <f t="shared" si="354"/>
        <v>#DIV/0!</v>
      </c>
      <c r="K1222" s="29">
        <f t="shared" si="355"/>
        <v>3</v>
      </c>
      <c r="L1222" s="29">
        <f t="shared" si="343"/>
        <v>0.27</v>
      </c>
      <c r="M1222" s="29">
        <f t="shared" si="344"/>
        <v>8.4199999999999997E-2</v>
      </c>
      <c r="N1222" s="29">
        <f t="shared" si="345"/>
        <v>12.92</v>
      </c>
      <c r="O1222" s="45" t="e">
        <f t="shared" si="356"/>
        <v>#DIV/0!</v>
      </c>
      <c r="P1222" s="28">
        <f t="shared" si="346"/>
        <v>10.989169238449415</v>
      </c>
      <c r="Q1222" s="28">
        <f t="shared" si="347"/>
        <v>15.087458954343088</v>
      </c>
      <c r="R1222" s="45" t="e">
        <f t="shared" si="357"/>
        <v>#DIV/0!</v>
      </c>
      <c r="S1222" s="29">
        <f t="shared" si="358"/>
        <v>3</v>
      </c>
      <c r="T1222" s="29" t="e">
        <f t="shared" si="348"/>
        <v>#N/A</v>
      </c>
      <c r="U1222" s="29" t="e">
        <f t="shared" si="349"/>
        <v>#N/A</v>
      </c>
      <c r="V1222" s="29" t="e">
        <f t="shared" si="350"/>
        <v>#N/A</v>
      </c>
      <c r="W1222" s="21" t="e">
        <f t="shared" si="359"/>
        <v>#DIV/0!</v>
      </c>
      <c r="X1222" s="28">
        <f t="shared" si="351"/>
        <v>0</v>
      </c>
      <c r="Y1222" s="28">
        <f t="shared" si="352"/>
        <v>0</v>
      </c>
      <c r="Z1222" s="45" t="e">
        <f t="shared" si="360"/>
        <v>#DIV/0!</v>
      </c>
    </row>
    <row r="1223" spans="4:26">
      <c r="D1223" s="21"/>
      <c r="E1223" s="21"/>
      <c r="G1223" s="21"/>
      <c r="H1223" s="54">
        <f t="shared" si="353"/>
        <v>0</v>
      </c>
      <c r="I1223" s="28">
        <f t="shared" ref="I1223:I1286" si="361">MROUND(H1223,0.5)</f>
        <v>0</v>
      </c>
      <c r="J1223" s="45" t="e">
        <f t="shared" si="354"/>
        <v>#DIV/0!</v>
      </c>
      <c r="K1223" s="29">
        <f t="shared" si="355"/>
        <v>3</v>
      </c>
      <c r="L1223" s="29">
        <f t="shared" ref="L1223:L1286" si="362">VLOOKUP(I1223,TableRefFR,2+K1223)</f>
        <v>0.27</v>
      </c>
      <c r="M1223" s="29">
        <f t="shared" ref="M1223:M1286" si="363">VLOOKUP(I1223,TableRefFR,3+K1223)</f>
        <v>8.4199999999999997E-2</v>
      </c>
      <c r="N1223" s="29">
        <f t="shared" ref="N1223:N1286" si="364">VLOOKUP(I1223,TableRefFR,4+K1223)</f>
        <v>12.92</v>
      </c>
      <c r="O1223" s="45" t="e">
        <f t="shared" si="356"/>
        <v>#DIV/0!</v>
      </c>
      <c r="P1223" s="28">
        <f t="shared" ref="P1223:P1286" si="365">VLOOKUP(I1223,CorpFR,2+K1223)</f>
        <v>10.989169238449415</v>
      </c>
      <c r="Q1223" s="28">
        <f t="shared" ref="Q1223:Q1286" si="366">VLOOKUP(I1223,CorpFR,3+K1223)</f>
        <v>15.087458954343088</v>
      </c>
      <c r="R1223" s="45" t="e">
        <f t="shared" si="357"/>
        <v>#DIV/0!</v>
      </c>
      <c r="S1223" s="29">
        <f t="shared" si="358"/>
        <v>3</v>
      </c>
      <c r="T1223" s="29" t="e">
        <f t="shared" ref="T1223:T1286" si="367">VLOOKUP(I1223,TableRefIOTF,2+S1223)</f>
        <v>#N/A</v>
      </c>
      <c r="U1223" s="29" t="e">
        <f t="shared" ref="U1223:U1286" si="368">VLOOKUP(I1223,TableRefIOTF,3+S1223)</f>
        <v>#N/A</v>
      </c>
      <c r="V1223" s="29" t="e">
        <f t="shared" ref="V1223:V1286" si="369">VLOOKUP(I1223,TableRefIOTF,4+S1223)</f>
        <v>#N/A</v>
      </c>
      <c r="W1223" s="21" t="e">
        <f t="shared" si="359"/>
        <v>#DIV/0!</v>
      </c>
      <c r="X1223" s="28">
        <f t="shared" ref="X1223:X1286" si="370">VLOOKUP(I1223,CorpIOTF,2+S1223)</f>
        <v>0</v>
      </c>
      <c r="Y1223" s="28">
        <f t="shared" ref="Y1223:Y1286" si="371">VLOOKUP(I1223,CorpIOTF,3+S1223)</f>
        <v>0</v>
      </c>
      <c r="Z1223" s="45" t="e">
        <f t="shared" si="360"/>
        <v>#DIV/0!</v>
      </c>
    </row>
    <row r="1224" spans="4:26">
      <c r="D1224" s="21"/>
      <c r="E1224" s="21"/>
      <c r="G1224" s="21"/>
      <c r="H1224" s="54">
        <f t="shared" ref="H1224:H1287" si="372">DATEDIF(B1224,F1224,"d")/365.25</f>
        <v>0</v>
      </c>
      <c r="I1224" s="28">
        <f t="shared" si="361"/>
        <v>0</v>
      </c>
      <c r="J1224" s="45" t="e">
        <f t="shared" ref="J1224:J1287" si="373">(D1224/(E1224*E1224))*10000</f>
        <v>#DIV/0!</v>
      </c>
      <c r="K1224" s="29">
        <f t="shared" ref="K1224:K1287" si="374">IF(OR(C1224=1),0,3)</f>
        <v>3</v>
      </c>
      <c r="L1224" s="29">
        <f t="shared" si="362"/>
        <v>0.27</v>
      </c>
      <c r="M1224" s="29">
        <f t="shared" si="363"/>
        <v>8.4199999999999997E-2</v>
      </c>
      <c r="N1224" s="29">
        <f t="shared" si="364"/>
        <v>12.92</v>
      </c>
      <c r="O1224" s="45" t="e">
        <f t="shared" ref="O1224:O1287" si="375">(((J1224/N1224)^L1224)-1)/(L1224*M1224)</f>
        <v>#DIV/0!</v>
      </c>
      <c r="P1224" s="28">
        <f t="shared" si="365"/>
        <v>10.989169238449415</v>
      </c>
      <c r="Q1224" s="28">
        <f t="shared" si="366"/>
        <v>15.087458954343088</v>
      </c>
      <c r="R1224" s="45" t="e">
        <f t="shared" ref="R1224:R1287" si="376">IF(J1224&gt;Q1224,"surpoids",IF(J1224&lt;P1224,"ins. Pondérale","corpulence normale"))</f>
        <v>#DIV/0!</v>
      </c>
      <c r="S1224" s="29">
        <f t="shared" ref="S1224:S1287" si="377">IF(OR(C1224=1),0,3)</f>
        <v>3</v>
      </c>
      <c r="T1224" s="29" t="e">
        <f t="shared" si="367"/>
        <v>#N/A</v>
      </c>
      <c r="U1224" s="29" t="e">
        <f t="shared" si="368"/>
        <v>#N/A</v>
      </c>
      <c r="V1224" s="29" t="e">
        <f t="shared" si="369"/>
        <v>#N/A</v>
      </c>
      <c r="W1224" s="21" t="e">
        <f t="shared" ref="W1224:W1287" si="378">(((J1224/V1224)^T1224)-1)/(T1224*U1224)</f>
        <v>#DIV/0!</v>
      </c>
      <c r="X1224" s="28">
        <f t="shared" si="370"/>
        <v>0</v>
      </c>
      <c r="Y1224" s="28">
        <f t="shared" si="371"/>
        <v>0</v>
      </c>
      <c r="Z1224" s="45" t="e">
        <f t="shared" ref="Z1224:Z1287" si="379">IF(J1224&gt;Y1224,"obésité",IF(J1224&gt;X1224,"surpoids","pas de surpoids ni d'obésité"))</f>
        <v>#DIV/0!</v>
      </c>
    </row>
    <row r="1225" spans="4:26">
      <c r="D1225" s="21"/>
      <c r="E1225" s="21"/>
      <c r="G1225" s="21"/>
      <c r="H1225" s="54">
        <f t="shared" si="372"/>
        <v>0</v>
      </c>
      <c r="I1225" s="28">
        <f t="shared" si="361"/>
        <v>0</v>
      </c>
      <c r="J1225" s="45" t="e">
        <f t="shared" si="373"/>
        <v>#DIV/0!</v>
      </c>
      <c r="K1225" s="29">
        <f t="shared" si="374"/>
        <v>3</v>
      </c>
      <c r="L1225" s="29">
        <f t="shared" si="362"/>
        <v>0.27</v>
      </c>
      <c r="M1225" s="29">
        <f t="shared" si="363"/>
        <v>8.4199999999999997E-2</v>
      </c>
      <c r="N1225" s="29">
        <f t="shared" si="364"/>
        <v>12.92</v>
      </c>
      <c r="O1225" s="45" t="e">
        <f t="shared" si="375"/>
        <v>#DIV/0!</v>
      </c>
      <c r="P1225" s="28">
        <f t="shared" si="365"/>
        <v>10.989169238449415</v>
      </c>
      <c r="Q1225" s="28">
        <f t="shared" si="366"/>
        <v>15.087458954343088</v>
      </c>
      <c r="R1225" s="45" t="e">
        <f t="shared" si="376"/>
        <v>#DIV/0!</v>
      </c>
      <c r="S1225" s="29">
        <f t="shared" si="377"/>
        <v>3</v>
      </c>
      <c r="T1225" s="29" t="e">
        <f t="shared" si="367"/>
        <v>#N/A</v>
      </c>
      <c r="U1225" s="29" t="e">
        <f t="shared" si="368"/>
        <v>#N/A</v>
      </c>
      <c r="V1225" s="29" t="e">
        <f t="shared" si="369"/>
        <v>#N/A</v>
      </c>
      <c r="W1225" s="21" t="e">
        <f t="shared" si="378"/>
        <v>#DIV/0!</v>
      </c>
      <c r="X1225" s="28">
        <f t="shared" si="370"/>
        <v>0</v>
      </c>
      <c r="Y1225" s="28">
        <f t="shared" si="371"/>
        <v>0</v>
      </c>
      <c r="Z1225" s="45" t="e">
        <f t="shared" si="379"/>
        <v>#DIV/0!</v>
      </c>
    </row>
    <row r="1226" spans="4:26">
      <c r="D1226" s="21"/>
      <c r="E1226" s="21"/>
      <c r="G1226" s="21"/>
      <c r="H1226" s="54">
        <f t="shared" si="372"/>
        <v>0</v>
      </c>
      <c r="I1226" s="28">
        <f t="shared" si="361"/>
        <v>0</v>
      </c>
      <c r="J1226" s="45" t="e">
        <f t="shared" si="373"/>
        <v>#DIV/0!</v>
      </c>
      <c r="K1226" s="29">
        <f t="shared" si="374"/>
        <v>3</v>
      </c>
      <c r="L1226" s="29">
        <f t="shared" si="362"/>
        <v>0.27</v>
      </c>
      <c r="M1226" s="29">
        <f t="shared" si="363"/>
        <v>8.4199999999999997E-2</v>
      </c>
      <c r="N1226" s="29">
        <f t="shared" si="364"/>
        <v>12.92</v>
      </c>
      <c r="O1226" s="45" t="e">
        <f t="shared" si="375"/>
        <v>#DIV/0!</v>
      </c>
      <c r="P1226" s="28">
        <f t="shared" si="365"/>
        <v>10.989169238449415</v>
      </c>
      <c r="Q1226" s="28">
        <f t="shared" si="366"/>
        <v>15.087458954343088</v>
      </c>
      <c r="R1226" s="45" t="e">
        <f t="shared" si="376"/>
        <v>#DIV/0!</v>
      </c>
      <c r="S1226" s="29">
        <f t="shared" si="377"/>
        <v>3</v>
      </c>
      <c r="T1226" s="29" t="e">
        <f t="shared" si="367"/>
        <v>#N/A</v>
      </c>
      <c r="U1226" s="29" t="e">
        <f t="shared" si="368"/>
        <v>#N/A</v>
      </c>
      <c r="V1226" s="29" t="e">
        <f t="shared" si="369"/>
        <v>#N/A</v>
      </c>
      <c r="W1226" s="21" t="e">
        <f t="shared" si="378"/>
        <v>#DIV/0!</v>
      </c>
      <c r="X1226" s="28">
        <f t="shared" si="370"/>
        <v>0</v>
      </c>
      <c r="Y1226" s="28">
        <f t="shared" si="371"/>
        <v>0</v>
      </c>
      <c r="Z1226" s="45" t="e">
        <f t="shared" si="379"/>
        <v>#DIV/0!</v>
      </c>
    </row>
    <row r="1227" spans="4:26">
      <c r="D1227" s="21"/>
      <c r="E1227" s="21"/>
      <c r="G1227" s="21"/>
      <c r="H1227" s="54">
        <f t="shared" si="372"/>
        <v>0</v>
      </c>
      <c r="I1227" s="28">
        <f t="shared" si="361"/>
        <v>0</v>
      </c>
      <c r="J1227" s="45" t="e">
        <f t="shared" si="373"/>
        <v>#DIV/0!</v>
      </c>
      <c r="K1227" s="29">
        <f t="shared" si="374"/>
        <v>3</v>
      </c>
      <c r="L1227" s="29">
        <f t="shared" si="362"/>
        <v>0.27</v>
      </c>
      <c r="M1227" s="29">
        <f t="shared" si="363"/>
        <v>8.4199999999999997E-2</v>
      </c>
      <c r="N1227" s="29">
        <f t="shared" si="364"/>
        <v>12.92</v>
      </c>
      <c r="O1227" s="45" t="e">
        <f t="shared" si="375"/>
        <v>#DIV/0!</v>
      </c>
      <c r="P1227" s="28">
        <f t="shared" si="365"/>
        <v>10.989169238449415</v>
      </c>
      <c r="Q1227" s="28">
        <f t="shared" si="366"/>
        <v>15.087458954343088</v>
      </c>
      <c r="R1227" s="45" t="e">
        <f t="shared" si="376"/>
        <v>#DIV/0!</v>
      </c>
      <c r="S1227" s="29">
        <f t="shared" si="377"/>
        <v>3</v>
      </c>
      <c r="T1227" s="29" t="e">
        <f t="shared" si="367"/>
        <v>#N/A</v>
      </c>
      <c r="U1227" s="29" t="e">
        <f t="shared" si="368"/>
        <v>#N/A</v>
      </c>
      <c r="V1227" s="29" t="e">
        <f t="shared" si="369"/>
        <v>#N/A</v>
      </c>
      <c r="W1227" s="21" t="e">
        <f t="shared" si="378"/>
        <v>#DIV/0!</v>
      </c>
      <c r="X1227" s="28">
        <f t="shared" si="370"/>
        <v>0</v>
      </c>
      <c r="Y1227" s="28">
        <f t="shared" si="371"/>
        <v>0</v>
      </c>
      <c r="Z1227" s="45" t="e">
        <f t="shared" si="379"/>
        <v>#DIV/0!</v>
      </c>
    </row>
    <row r="1228" spans="4:26">
      <c r="D1228" s="21"/>
      <c r="E1228" s="21"/>
      <c r="G1228" s="21"/>
      <c r="H1228" s="54">
        <f t="shared" si="372"/>
        <v>0</v>
      </c>
      <c r="I1228" s="28">
        <f t="shared" si="361"/>
        <v>0</v>
      </c>
      <c r="J1228" s="45" t="e">
        <f t="shared" si="373"/>
        <v>#DIV/0!</v>
      </c>
      <c r="K1228" s="29">
        <f t="shared" si="374"/>
        <v>3</v>
      </c>
      <c r="L1228" s="29">
        <f t="shared" si="362"/>
        <v>0.27</v>
      </c>
      <c r="M1228" s="29">
        <f t="shared" si="363"/>
        <v>8.4199999999999997E-2</v>
      </c>
      <c r="N1228" s="29">
        <f t="shared" si="364"/>
        <v>12.92</v>
      </c>
      <c r="O1228" s="45" t="e">
        <f t="shared" si="375"/>
        <v>#DIV/0!</v>
      </c>
      <c r="P1228" s="28">
        <f t="shared" si="365"/>
        <v>10.989169238449415</v>
      </c>
      <c r="Q1228" s="28">
        <f t="shared" si="366"/>
        <v>15.087458954343088</v>
      </c>
      <c r="R1228" s="45" t="e">
        <f t="shared" si="376"/>
        <v>#DIV/0!</v>
      </c>
      <c r="S1228" s="29">
        <f t="shared" si="377"/>
        <v>3</v>
      </c>
      <c r="T1228" s="29" t="e">
        <f t="shared" si="367"/>
        <v>#N/A</v>
      </c>
      <c r="U1228" s="29" t="e">
        <f t="shared" si="368"/>
        <v>#N/A</v>
      </c>
      <c r="V1228" s="29" t="e">
        <f t="shared" si="369"/>
        <v>#N/A</v>
      </c>
      <c r="W1228" s="21" t="e">
        <f t="shared" si="378"/>
        <v>#DIV/0!</v>
      </c>
      <c r="X1228" s="28">
        <f t="shared" si="370"/>
        <v>0</v>
      </c>
      <c r="Y1228" s="28">
        <f t="shared" si="371"/>
        <v>0</v>
      </c>
      <c r="Z1228" s="45" t="e">
        <f t="shared" si="379"/>
        <v>#DIV/0!</v>
      </c>
    </row>
    <row r="1229" spans="4:26">
      <c r="D1229" s="21"/>
      <c r="E1229" s="21"/>
      <c r="G1229" s="21"/>
      <c r="H1229" s="54">
        <f t="shared" si="372"/>
        <v>0</v>
      </c>
      <c r="I1229" s="28">
        <f t="shared" si="361"/>
        <v>0</v>
      </c>
      <c r="J1229" s="45" t="e">
        <f t="shared" si="373"/>
        <v>#DIV/0!</v>
      </c>
      <c r="K1229" s="29">
        <f t="shared" si="374"/>
        <v>3</v>
      </c>
      <c r="L1229" s="29">
        <f t="shared" si="362"/>
        <v>0.27</v>
      </c>
      <c r="M1229" s="29">
        <f t="shared" si="363"/>
        <v>8.4199999999999997E-2</v>
      </c>
      <c r="N1229" s="29">
        <f t="shared" si="364"/>
        <v>12.92</v>
      </c>
      <c r="O1229" s="45" t="e">
        <f t="shared" si="375"/>
        <v>#DIV/0!</v>
      </c>
      <c r="P1229" s="28">
        <f t="shared" si="365"/>
        <v>10.989169238449415</v>
      </c>
      <c r="Q1229" s="28">
        <f t="shared" si="366"/>
        <v>15.087458954343088</v>
      </c>
      <c r="R1229" s="45" t="e">
        <f t="shared" si="376"/>
        <v>#DIV/0!</v>
      </c>
      <c r="S1229" s="29">
        <f t="shared" si="377"/>
        <v>3</v>
      </c>
      <c r="T1229" s="29" t="e">
        <f t="shared" si="367"/>
        <v>#N/A</v>
      </c>
      <c r="U1229" s="29" t="e">
        <f t="shared" si="368"/>
        <v>#N/A</v>
      </c>
      <c r="V1229" s="29" t="e">
        <f t="shared" si="369"/>
        <v>#N/A</v>
      </c>
      <c r="W1229" s="21" t="e">
        <f t="shared" si="378"/>
        <v>#DIV/0!</v>
      </c>
      <c r="X1229" s="28">
        <f t="shared" si="370"/>
        <v>0</v>
      </c>
      <c r="Y1229" s="28">
        <f t="shared" si="371"/>
        <v>0</v>
      </c>
      <c r="Z1229" s="45" t="e">
        <f t="shared" si="379"/>
        <v>#DIV/0!</v>
      </c>
    </row>
    <row r="1230" spans="4:26">
      <c r="D1230" s="21"/>
      <c r="E1230" s="21"/>
      <c r="G1230" s="21"/>
      <c r="H1230" s="54">
        <f t="shared" si="372"/>
        <v>0</v>
      </c>
      <c r="I1230" s="28">
        <f t="shared" si="361"/>
        <v>0</v>
      </c>
      <c r="J1230" s="45" t="e">
        <f t="shared" si="373"/>
        <v>#DIV/0!</v>
      </c>
      <c r="K1230" s="29">
        <f t="shared" si="374"/>
        <v>3</v>
      </c>
      <c r="L1230" s="29">
        <f t="shared" si="362"/>
        <v>0.27</v>
      </c>
      <c r="M1230" s="29">
        <f t="shared" si="363"/>
        <v>8.4199999999999997E-2</v>
      </c>
      <c r="N1230" s="29">
        <f t="shared" si="364"/>
        <v>12.92</v>
      </c>
      <c r="O1230" s="45" t="e">
        <f t="shared" si="375"/>
        <v>#DIV/0!</v>
      </c>
      <c r="P1230" s="28">
        <f t="shared" si="365"/>
        <v>10.989169238449415</v>
      </c>
      <c r="Q1230" s="28">
        <f t="shared" si="366"/>
        <v>15.087458954343088</v>
      </c>
      <c r="R1230" s="45" t="e">
        <f t="shared" si="376"/>
        <v>#DIV/0!</v>
      </c>
      <c r="S1230" s="29">
        <f t="shared" si="377"/>
        <v>3</v>
      </c>
      <c r="T1230" s="29" t="e">
        <f t="shared" si="367"/>
        <v>#N/A</v>
      </c>
      <c r="U1230" s="29" t="e">
        <f t="shared" si="368"/>
        <v>#N/A</v>
      </c>
      <c r="V1230" s="29" t="e">
        <f t="shared" si="369"/>
        <v>#N/A</v>
      </c>
      <c r="W1230" s="21" t="e">
        <f t="shared" si="378"/>
        <v>#DIV/0!</v>
      </c>
      <c r="X1230" s="28">
        <f t="shared" si="370"/>
        <v>0</v>
      </c>
      <c r="Y1230" s="28">
        <f t="shared" si="371"/>
        <v>0</v>
      </c>
      <c r="Z1230" s="45" t="e">
        <f t="shared" si="379"/>
        <v>#DIV/0!</v>
      </c>
    </row>
    <row r="1231" spans="4:26">
      <c r="D1231" s="21"/>
      <c r="E1231" s="21"/>
      <c r="G1231" s="21"/>
      <c r="H1231" s="54">
        <f t="shared" si="372"/>
        <v>0</v>
      </c>
      <c r="I1231" s="28">
        <f t="shared" si="361"/>
        <v>0</v>
      </c>
      <c r="J1231" s="45" t="e">
        <f t="shared" si="373"/>
        <v>#DIV/0!</v>
      </c>
      <c r="K1231" s="29">
        <f t="shared" si="374"/>
        <v>3</v>
      </c>
      <c r="L1231" s="29">
        <f t="shared" si="362"/>
        <v>0.27</v>
      </c>
      <c r="M1231" s="29">
        <f t="shared" si="363"/>
        <v>8.4199999999999997E-2</v>
      </c>
      <c r="N1231" s="29">
        <f t="shared" si="364"/>
        <v>12.92</v>
      </c>
      <c r="O1231" s="45" t="e">
        <f t="shared" si="375"/>
        <v>#DIV/0!</v>
      </c>
      <c r="P1231" s="28">
        <f t="shared" si="365"/>
        <v>10.989169238449415</v>
      </c>
      <c r="Q1231" s="28">
        <f t="shared" si="366"/>
        <v>15.087458954343088</v>
      </c>
      <c r="R1231" s="45" t="e">
        <f t="shared" si="376"/>
        <v>#DIV/0!</v>
      </c>
      <c r="S1231" s="29">
        <f t="shared" si="377"/>
        <v>3</v>
      </c>
      <c r="T1231" s="29" t="e">
        <f t="shared" si="367"/>
        <v>#N/A</v>
      </c>
      <c r="U1231" s="29" t="e">
        <f t="shared" si="368"/>
        <v>#N/A</v>
      </c>
      <c r="V1231" s="29" t="e">
        <f t="shared" si="369"/>
        <v>#N/A</v>
      </c>
      <c r="W1231" s="21" t="e">
        <f t="shared" si="378"/>
        <v>#DIV/0!</v>
      </c>
      <c r="X1231" s="28">
        <f t="shared" si="370"/>
        <v>0</v>
      </c>
      <c r="Y1231" s="28">
        <f t="shared" si="371"/>
        <v>0</v>
      </c>
      <c r="Z1231" s="45" t="e">
        <f t="shared" si="379"/>
        <v>#DIV/0!</v>
      </c>
    </row>
    <row r="1232" spans="4:26">
      <c r="D1232" s="21"/>
      <c r="E1232" s="21"/>
      <c r="G1232" s="21"/>
      <c r="H1232" s="54">
        <f t="shared" si="372"/>
        <v>0</v>
      </c>
      <c r="I1232" s="28">
        <f t="shared" si="361"/>
        <v>0</v>
      </c>
      <c r="J1232" s="45" t="e">
        <f t="shared" si="373"/>
        <v>#DIV/0!</v>
      </c>
      <c r="K1232" s="29">
        <f t="shared" si="374"/>
        <v>3</v>
      </c>
      <c r="L1232" s="29">
        <f t="shared" si="362"/>
        <v>0.27</v>
      </c>
      <c r="M1232" s="29">
        <f t="shared" si="363"/>
        <v>8.4199999999999997E-2</v>
      </c>
      <c r="N1232" s="29">
        <f t="shared" si="364"/>
        <v>12.92</v>
      </c>
      <c r="O1232" s="45" t="e">
        <f t="shared" si="375"/>
        <v>#DIV/0!</v>
      </c>
      <c r="P1232" s="28">
        <f t="shared" si="365"/>
        <v>10.989169238449415</v>
      </c>
      <c r="Q1232" s="28">
        <f t="shared" si="366"/>
        <v>15.087458954343088</v>
      </c>
      <c r="R1232" s="45" t="e">
        <f t="shared" si="376"/>
        <v>#DIV/0!</v>
      </c>
      <c r="S1232" s="29">
        <f t="shared" si="377"/>
        <v>3</v>
      </c>
      <c r="T1232" s="29" t="e">
        <f t="shared" si="367"/>
        <v>#N/A</v>
      </c>
      <c r="U1232" s="29" t="e">
        <f t="shared" si="368"/>
        <v>#N/A</v>
      </c>
      <c r="V1232" s="29" t="e">
        <f t="shared" si="369"/>
        <v>#N/A</v>
      </c>
      <c r="W1232" s="21" t="e">
        <f t="shared" si="378"/>
        <v>#DIV/0!</v>
      </c>
      <c r="X1232" s="28">
        <f t="shared" si="370"/>
        <v>0</v>
      </c>
      <c r="Y1232" s="28">
        <f t="shared" si="371"/>
        <v>0</v>
      </c>
      <c r="Z1232" s="45" t="e">
        <f t="shared" si="379"/>
        <v>#DIV/0!</v>
      </c>
    </row>
    <row r="1233" spans="4:26">
      <c r="D1233" s="21"/>
      <c r="E1233" s="21"/>
      <c r="G1233" s="21"/>
      <c r="H1233" s="54">
        <f t="shared" si="372"/>
        <v>0</v>
      </c>
      <c r="I1233" s="28">
        <f t="shared" si="361"/>
        <v>0</v>
      </c>
      <c r="J1233" s="45" t="e">
        <f t="shared" si="373"/>
        <v>#DIV/0!</v>
      </c>
      <c r="K1233" s="29">
        <f t="shared" si="374"/>
        <v>3</v>
      </c>
      <c r="L1233" s="29">
        <f t="shared" si="362"/>
        <v>0.27</v>
      </c>
      <c r="M1233" s="29">
        <f t="shared" si="363"/>
        <v>8.4199999999999997E-2</v>
      </c>
      <c r="N1233" s="29">
        <f t="shared" si="364"/>
        <v>12.92</v>
      </c>
      <c r="O1233" s="45" t="e">
        <f t="shared" si="375"/>
        <v>#DIV/0!</v>
      </c>
      <c r="P1233" s="28">
        <f t="shared" si="365"/>
        <v>10.989169238449415</v>
      </c>
      <c r="Q1233" s="28">
        <f t="shared" si="366"/>
        <v>15.087458954343088</v>
      </c>
      <c r="R1233" s="45" t="e">
        <f t="shared" si="376"/>
        <v>#DIV/0!</v>
      </c>
      <c r="S1233" s="29">
        <f t="shared" si="377"/>
        <v>3</v>
      </c>
      <c r="T1233" s="29" t="e">
        <f t="shared" si="367"/>
        <v>#N/A</v>
      </c>
      <c r="U1233" s="29" t="e">
        <f t="shared" si="368"/>
        <v>#N/A</v>
      </c>
      <c r="V1233" s="29" t="e">
        <f t="shared" si="369"/>
        <v>#N/A</v>
      </c>
      <c r="W1233" s="21" t="e">
        <f t="shared" si="378"/>
        <v>#DIV/0!</v>
      </c>
      <c r="X1233" s="28">
        <f t="shared" si="370"/>
        <v>0</v>
      </c>
      <c r="Y1233" s="28">
        <f t="shared" si="371"/>
        <v>0</v>
      </c>
      <c r="Z1233" s="45" t="e">
        <f t="shared" si="379"/>
        <v>#DIV/0!</v>
      </c>
    </row>
    <row r="1234" spans="4:26">
      <c r="D1234" s="21"/>
      <c r="E1234" s="21"/>
      <c r="G1234" s="21"/>
      <c r="H1234" s="54">
        <f t="shared" si="372"/>
        <v>0</v>
      </c>
      <c r="I1234" s="28">
        <f t="shared" si="361"/>
        <v>0</v>
      </c>
      <c r="J1234" s="45" t="e">
        <f t="shared" si="373"/>
        <v>#DIV/0!</v>
      </c>
      <c r="K1234" s="29">
        <f t="shared" si="374"/>
        <v>3</v>
      </c>
      <c r="L1234" s="29">
        <f t="shared" si="362"/>
        <v>0.27</v>
      </c>
      <c r="M1234" s="29">
        <f t="shared" si="363"/>
        <v>8.4199999999999997E-2</v>
      </c>
      <c r="N1234" s="29">
        <f t="shared" si="364"/>
        <v>12.92</v>
      </c>
      <c r="O1234" s="45" t="e">
        <f t="shared" si="375"/>
        <v>#DIV/0!</v>
      </c>
      <c r="P1234" s="28">
        <f t="shared" si="365"/>
        <v>10.989169238449415</v>
      </c>
      <c r="Q1234" s="28">
        <f t="shared" si="366"/>
        <v>15.087458954343088</v>
      </c>
      <c r="R1234" s="45" t="e">
        <f t="shared" si="376"/>
        <v>#DIV/0!</v>
      </c>
      <c r="S1234" s="29">
        <f t="shared" si="377"/>
        <v>3</v>
      </c>
      <c r="T1234" s="29" t="e">
        <f t="shared" si="367"/>
        <v>#N/A</v>
      </c>
      <c r="U1234" s="29" t="e">
        <f t="shared" si="368"/>
        <v>#N/A</v>
      </c>
      <c r="V1234" s="29" t="e">
        <f t="shared" si="369"/>
        <v>#N/A</v>
      </c>
      <c r="W1234" s="21" t="e">
        <f t="shared" si="378"/>
        <v>#DIV/0!</v>
      </c>
      <c r="X1234" s="28">
        <f t="shared" si="370"/>
        <v>0</v>
      </c>
      <c r="Y1234" s="28">
        <f t="shared" si="371"/>
        <v>0</v>
      </c>
      <c r="Z1234" s="45" t="e">
        <f t="shared" si="379"/>
        <v>#DIV/0!</v>
      </c>
    </row>
    <row r="1235" spans="4:26">
      <c r="D1235" s="21"/>
      <c r="E1235" s="21"/>
      <c r="G1235" s="21"/>
      <c r="H1235" s="54">
        <f t="shared" si="372"/>
        <v>0</v>
      </c>
      <c r="I1235" s="28">
        <f t="shared" si="361"/>
        <v>0</v>
      </c>
      <c r="J1235" s="45" t="e">
        <f t="shared" si="373"/>
        <v>#DIV/0!</v>
      </c>
      <c r="K1235" s="29">
        <f t="shared" si="374"/>
        <v>3</v>
      </c>
      <c r="L1235" s="29">
        <f t="shared" si="362"/>
        <v>0.27</v>
      </c>
      <c r="M1235" s="29">
        <f t="shared" si="363"/>
        <v>8.4199999999999997E-2</v>
      </c>
      <c r="N1235" s="29">
        <f t="shared" si="364"/>
        <v>12.92</v>
      </c>
      <c r="O1235" s="45" t="e">
        <f t="shared" si="375"/>
        <v>#DIV/0!</v>
      </c>
      <c r="P1235" s="28">
        <f t="shared" si="365"/>
        <v>10.989169238449415</v>
      </c>
      <c r="Q1235" s="28">
        <f t="shared" si="366"/>
        <v>15.087458954343088</v>
      </c>
      <c r="R1235" s="45" t="e">
        <f t="shared" si="376"/>
        <v>#DIV/0!</v>
      </c>
      <c r="S1235" s="29">
        <f t="shared" si="377"/>
        <v>3</v>
      </c>
      <c r="T1235" s="29" t="e">
        <f t="shared" si="367"/>
        <v>#N/A</v>
      </c>
      <c r="U1235" s="29" t="e">
        <f t="shared" si="368"/>
        <v>#N/A</v>
      </c>
      <c r="V1235" s="29" t="e">
        <f t="shared" si="369"/>
        <v>#N/A</v>
      </c>
      <c r="W1235" s="21" t="e">
        <f t="shared" si="378"/>
        <v>#DIV/0!</v>
      </c>
      <c r="X1235" s="28">
        <f t="shared" si="370"/>
        <v>0</v>
      </c>
      <c r="Y1235" s="28">
        <f t="shared" si="371"/>
        <v>0</v>
      </c>
      <c r="Z1235" s="45" t="e">
        <f t="shared" si="379"/>
        <v>#DIV/0!</v>
      </c>
    </row>
    <row r="1236" spans="4:26" ht="14.4">
      <c r="D1236" s="30"/>
      <c r="E1236" s="21"/>
      <c r="G1236" s="21"/>
      <c r="H1236" s="54">
        <f t="shared" si="372"/>
        <v>0</v>
      </c>
      <c r="I1236" s="28">
        <f t="shared" si="361"/>
        <v>0</v>
      </c>
      <c r="J1236" s="45" t="e">
        <f t="shared" si="373"/>
        <v>#DIV/0!</v>
      </c>
      <c r="K1236" s="29">
        <f t="shared" si="374"/>
        <v>3</v>
      </c>
      <c r="L1236" s="29">
        <f t="shared" si="362"/>
        <v>0.27</v>
      </c>
      <c r="M1236" s="29">
        <f t="shared" si="363"/>
        <v>8.4199999999999997E-2</v>
      </c>
      <c r="N1236" s="29">
        <f t="shared" si="364"/>
        <v>12.92</v>
      </c>
      <c r="O1236" s="45" t="e">
        <f t="shared" si="375"/>
        <v>#DIV/0!</v>
      </c>
      <c r="P1236" s="28">
        <f t="shared" si="365"/>
        <v>10.989169238449415</v>
      </c>
      <c r="Q1236" s="28">
        <f t="shared" si="366"/>
        <v>15.087458954343088</v>
      </c>
      <c r="R1236" s="45" t="e">
        <f t="shared" si="376"/>
        <v>#DIV/0!</v>
      </c>
      <c r="S1236" s="29">
        <f t="shared" si="377"/>
        <v>3</v>
      </c>
      <c r="T1236" s="29" t="e">
        <f t="shared" si="367"/>
        <v>#N/A</v>
      </c>
      <c r="U1236" s="29" t="e">
        <f t="shared" si="368"/>
        <v>#N/A</v>
      </c>
      <c r="V1236" s="29" t="e">
        <f t="shared" si="369"/>
        <v>#N/A</v>
      </c>
      <c r="W1236" s="21" t="e">
        <f t="shared" si="378"/>
        <v>#DIV/0!</v>
      </c>
      <c r="X1236" s="28">
        <f t="shared" si="370"/>
        <v>0</v>
      </c>
      <c r="Y1236" s="28">
        <f t="shared" si="371"/>
        <v>0</v>
      </c>
      <c r="Z1236" s="45" t="e">
        <f t="shared" si="379"/>
        <v>#DIV/0!</v>
      </c>
    </row>
    <row r="1237" spans="4:26">
      <c r="D1237" s="21"/>
      <c r="E1237" s="21"/>
      <c r="G1237" s="21"/>
      <c r="H1237" s="54">
        <f t="shared" si="372"/>
        <v>0</v>
      </c>
      <c r="I1237" s="28">
        <f t="shared" si="361"/>
        <v>0</v>
      </c>
      <c r="J1237" s="45" t="e">
        <f t="shared" si="373"/>
        <v>#DIV/0!</v>
      </c>
      <c r="K1237" s="29">
        <f t="shared" si="374"/>
        <v>3</v>
      </c>
      <c r="L1237" s="29">
        <f t="shared" si="362"/>
        <v>0.27</v>
      </c>
      <c r="M1237" s="29">
        <f t="shared" si="363"/>
        <v>8.4199999999999997E-2</v>
      </c>
      <c r="N1237" s="29">
        <f t="shared" si="364"/>
        <v>12.92</v>
      </c>
      <c r="O1237" s="45" t="e">
        <f t="shared" si="375"/>
        <v>#DIV/0!</v>
      </c>
      <c r="P1237" s="28">
        <f t="shared" si="365"/>
        <v>10.989169238449415</v>
      </c>
      <c r="Q1237" s="28">
        <f t="shared" si="366"/>
        <v>15.087458954343088</v>
      </c>
      <c r="R1237" s="45" t="e">
        <f t="shared" si="376"/>
        <v>#DIV/0!</v>
      </c>
      <c r="S1237" s="29">
        <f t="shared" si="377"/>
        <v>3</v>
      </c>
      <c r="T1237" s="29" t="e">
        <f t="shared" si="367"/>
        <v>#N/A</v>
      </c>
      <c r="U1237" s="29" t="e">
        <f t="shared" si="368"/>
        <v>#N/A</v>
      </c>
      <c r="V1237" s="29" t="e">
        <f t="shared" si="369"/>
        <v>#N/A</v>
      </c>
      <c r="W1237" s="21" t="e">
        <f t="shared" si="378"/>
        <v>#DIV/0!</v>
      </c>
      <c r="X1237" s="28">
        <f t="shared" si="370"/>
        <v>0</v>
      </c>
      <c r="Y1237" s="28">
        <f t="shared" si="371"/>
        <v>0</v>
      </c>
      <c r="Z1237" s="45" t="e">
        <f t="shared" si="379"/>
        <v>#DIV/0!</v>
      </c>
    </row>
    <row r="1238" spans="4:26">
      <c r="D1238" s="21"/>
      <c r="E1238" s="21"/>
      <c r="G1238" s="21"/>
      <c r="H1238" s="54">
        <f t="shared" si="372"/>
        <v>0</v>
      </c>
      <c r="I1238" s="28">
        <f t="shared" si="361"/>
        <v>0</v>
      </c>
      <c r="J1238" s="45" t="e">
        <f t="shared" si="373"/>
        <v>#DIV/0!</v>
      </c>
      <c r="K1238" s="29">
        <f t="shared" si="374"/>
        <v>3</v>
      </c>
      <c r="L1238" s="29">
        <f t="shared" si="362"/>
        <v>0.27</v>
      </c>
      <c r="M1238" s="29">
        <f t="shared" si="363"/>
        <v>8.4199999999999997E-2</v>
      </c>
      <c r="N1238" s="29">
        <f t="shared" si="364"/>
        <v>12.92</v>
      </c>
      <c r="O1238" s="45" t="e">
        <f t="shared" si="375"/>
        <v>#DIV/0!</v>
      </c>
      <c r="P1238" s="28">
        <f t="shared" si="365"/>
        <v>10.989169238449415</v>
      </c>
      <c r="Q1238" s="28">
        <f t="shared" si="366"/>
        <v>15.087458954343088</v>
      </c>
      <c r="R1238" s="45" t="e">
        <f t="shared" si="376"/>
        <v>#DIV/0!</v>
      </c>
      <c r="S1238" s="29">
        <f t="shared" si="377"/>
        <v>3</v>
      </c>
      <c r="T1238" s="29" t="e">
        <f t="shared" si="367"/>
        <v>#N/A</v>
      </c>
      <c r="U1238" s="29" t="e">
        <f t="shared" si="368"/>
        <v>#N/A</v>
      </c>
      <c r="V1238" s="29" t="e">
        <f t="shared" si="369"/>
        <v>#N/A</v>
      </c>
      <c r="W1238" s="21" t="e">
        <f t="shared" si="378"/>
        <v>#DIV/0!</v>
      </c>
      <c r="X1238" s="28">
        <f t="shared" si="370"/>
        <v>0</v>
      </c>
      <c r="Y1238" s="28">
        <f t="shared" si="371"/>
        <v>0</v>
      </c>
      <c r="Z1238" s="45" t="e">
        <f t="shared" si="379"/>
        <v>#DIV/0!</v>
      </c>
    </row>
    <row r="1239" spans="4:26" ht="14.4">
      <c r="D1239" s="30"/>
      <c r="E1239" s="21"/>
      <c r="G1239" s="21"/>
      <c r="H1239" s="54">
        <f t="shared" si="372"/>
        <v>0</v>
      </c>
      <c r="I1239" s="28">
        <f t="shared" si="361"/>
        <v>0</v>
      </c>
      <c r="J1239" s="45" t="e">
        <f t="shared" si="373"/>
        <v>#DIV/0!</v>
      </c>
      <c r="K1239" s="29">
        <f t="shared" si="374"/>
        <v>3</v>
      </c>
      <c r="L1239" s="29">
        <f t="shared" si="362"/>
        <v>0.27</v>
      </c>
      <c r="M1239" s="29">
        <f t="shared" si="363"/>
        <v>8.4199999999999997E-2</v>
      </c>
      <c r="N1239" s="29">
        <f t="shared" si="364"/>
        <v>12.92</v>
      </c>
      <c r="O1239" s="45" t="e">
        <f t="shared" si="375"/>
        <v>#DIV/0!</v>
      </c>
      <c r="P1239" s="28">
        <f t="shared" si="365"/>
        <v>10.989169238449415</v>
      </c>
      <c r="Q1239" s="28">
        <f t="shared" si="366"/>
        <v>15.087458954343088</v>
      </c>
      <c r="R1239" s="45" t="e">
        <f t="shared" si="376"/>
        <v>#DIV/0!</v>
      </c>
      <c r="S1239" s="29">
        <f t="shared" si="377"/>
        <v>3</v>
      </c>
      <c r="T1239" s="29" t="e">
        <f t="shared" si="367"/>
        <v>#N/A</v>
      </c>
      <c r="U1239" s="29" t="e">
        <f t="shared" si="368"/>
        <v>#N/A</v>
      </c>
      <c r="V1239" s="29" t="e">
        <f t="shared" si="369"/>
        <v>#N/A</v>
      </c>
      <c r="W1239" s="21" t="e">
        <f t="shared" si="378"/>
        <v>#DIV/0!</v>
      </c>
      <c r="X1239" s="28">
        <f t="shared" si="370"/>
        <v>0</v>
      </c>
      <c r="Y1239" s="28">
        <f t="shared" si="371"/>
        <v>0</v>
      </c>
      <c r="Z1239" s="45" t="e">
        <f t="shared" si="379"/>
        <v>#DIV/0!</v>
      </c>
    </row>
    <row r="1240" spans="4:26">
      <c r="D1240" s="21"/>
      <c r="E1240" s="21"/>
      <c r="G1240" s="21"/>
      <c r="H1240" s="54">
        <f t="shared" si="372"/>
        <v>0</v>
      </c>
      <c r="I1240" s="28">
        <f t="shared" si="361"/>
        <v>0</v>
      </c>
      <c r="J1240" s="45" t="e">
        <f t="shared" si="373"/>
        <v>#DIV/0!</v>
      </c>
      <c r="K1240" s="29">
        <f t="shared" si="374"/>
        <v>3</v>
      </c>
      <c r="L1240" s="29">
        <f t="shared" si="362"/>
        <v>0.27</v>
      </c>
      <c r="M1240" s="29">
        <f t="shared" si="363"/>
        <v>8.4199999999999997E-2</v>
      </c>
      <c r="N1240" s="29">
        <f t="shared" si="364"/>
        <v>12.92</v>
      </c>
      <c r="O1240" s="45" t="e">
        <f t="shared" si="375"/>
        <v>#DIV/0!</v>
      </c>
      <c r="P1240" s="28">
        <f t="shared" si="365"/>
        <v>10.989169238449415</v>
      </c>
      <c r="Q1240" s="28">
        <f t="shared" si="366"/>
        <v>15.087458954343088</v>
      </c>
      <c r="R1240" s="45" t="e">
        <f t="shared" si="376"/>
        <v>#DIV/0!</v>
      </c>
      <c r="S1240" s="29">
        <f t="shared" si="377"/>
        <v>3</v>
      </c>
      <c r="T1240" s="29" t="e">
        <f t="shared" si="367"/>
        <v>#N/A</v>
      </c>
      <c r="U1240" s="29" t="e">
        <f t="shared" si="368"/>
        <v>#N/A</v>
      </c>
      <c r="V1240" s="29" t="e">
        <f t="shared" si="369"/>
        <v>#N/A</v>
      </c>
      <c r="W1240" s="21" t="e">
        <f t="shared" si="378"/>
        <v>#DIV/0!</v>
      </c>
      <c r="X1240" s="28">
        <f t="shared" si="370"/>
        <v>0</v>
      </c>
      <c r="Y1240" s="28">
        <f t="shared" si="371"/>
        <v>0</v>
      </c>
      <c r="Z1240" s="45" t="e">
        <f t="shared" si="379"/>
        <v>#DIV/0!</v>
      </c>
    </row>
    <row r="1241" spans="4:26">
      <c r="D1241" s="21"/>
      <c r="E1241" s="21"/>
      <c r="G1241" s="21"/>
      <c r="H1241" s="54">
        <f t="shared" si="372"/>
        <v>0</v>
      </c>
      <c r="I1241" s="28">
        <f t="shared" si="361"/>
        <v>0</v>
      </c>
      <c r="J1241" s="45" t="e">
        <f t="shared" si="373"/>
        <v>#DIV/0!</v>
      </c>
      <c r="K1241" s="29">
        <f t="shared" si="374"/>
        <v>3</v>
      </c>
      <c r="L1241" s="29">
        <f t="shared" si="362"/>
        <v>0.27</v>
      </c>
      <c r="M1241" s="29">
        <f t="shared" si="363"/>
        <v>8.4199999999999997E-2</v>
      </c>
      <c r="N1241" s="29">
        <f t="shared" si="364"/>
        <v>12.92</v>
      </c>
      <c r="O1241" s="45" t="e">
        <f t="shared" si="375"/>
        <v>#DIV/0!</v>
      </c>
      <c r="P1241" s="28">
        <f t="shared" si="365"/>
        <v>10.989169238449415</v>
      </c>
      <c r="Q1241" s="28">
        <f t="shared" si="366"/>
        <v>15.087458954343088</v>
      </c>
      <c r="R1241" s="45" t="e">
        <f t="shared" si="376"/>
        <v>#DIV/0!</v>
      </c>
      <c r="S1241" s="29">
        <f t="shared" si="377"/>
        <v>3</v>
      </c>
      <c r="T1241" s="29" t="e">
        <f t="shared" si="367"/>
        <v>#N/A</v>
      </c>
      <c r="U1241" s="29" t="e">
        <f t="shared" si="368"/>
        <v>#N/A</v>
      </c>
      <c r="V1241" s="29" t="e">
        <f t="shared" si="369"/>
        <v>#N/A</v>
      </c>
      <c r="W1241" s="21" t="e">
        <f t="shared" si="378"/>
        <v>#DIV/0!</v>
      </c>
      <c r="X1241" s="28">
        <f t="shared" si="370"/>
        <v>0</v>
      </c>
      <c r="Y1241" s="28">
        <f t="shared" si="371"/>
        <v>0</v>
      </c>
      <c r="Z1241" s="45" t="e">
        <f t="shared" si="379"/>
        <v>#DIV/0!</v>
      </c>
    </row>
    <row r="1242" spans="4:26">
      <c r="D1242" s="21"/>
      <c r="E1242" s="21"/>
      <c r="G1242" s="21"/>
      <c r="H1242" s="54">
        <f t="shared" si="372"/>
        <v>0</v>
      </c>
      <c r="I1242" s="28">
        <f t="shared" si="361"/>
        <v>0</v>
      </c>
      <c r="J1242" s="45" t="e">
        <f t="shared" si="373"/>
        <v>#DIV/0!</v>
      </c>
      <c r="K1242" s="29">
        <f t="shared" si="374"/>
        <v>3</v>
      </c>
      <c r="L1242" s="29">
        <f t="shared" si="362"/>
        <v>0.27</v>
      </c>
      <c r="M1242" s="29">
        <f t="shared" si="363"/>
        <v>8.4199999999999997E-2</v>
      </c>
      <c r="N1242" s="29">
        <f t="shared" si="364"/>
        <v>12.92</v>
      </c>
      <c r="O1242" s="45" t="e">
        <f t="shared" si="375"/>
        <v>#DIV/0!</v>
      </c>
      <c r="P1242" s="28">
        <f t="shared" si="365"/>
        <v>10.989169238449415</v>
      </c>
      <c r="Q1242" s="28">
        <f t="shared" si="366"/>
        <v>15.087458954343088</v>
      </c>
      <c r="R1242" s="45" t="e">
        <f t="shared" si="376"/>
        <v>#DIV/0!</v>
      </c>
      <c r="S1242" s="29">
        <f t="shared" si="377"/>
        <v>3</v>
      </c>
      <c r="T1242" s="29" t="e">
        <f t="shared" si="367"/>
        <v>#N/A</v>
      </c>
      <c r="U1242" s="29" t="e">
        <f t="shared" si="368"/>
        <v>#N/A</v>
      </c>
      <c r="V1242" s="29" t="e">
        <f t="shared" si="369"/>
        <v>#N/A</v>
      </c>
      <c r="W1242" s="21" t="e">
        <f t="shared" si="378"/>
        <v>#DIV/0!</v>
      </c>
      <c r="X1242" s="28">
        <f t="shared" si="370"/>
        <v>0</v>
      </c>
      <c r="Y1242" s="28">
        <f t="shared" si="371"/>
        <v>0</v>
      </c>
      <c r="Z1242" s="45" t="e">
        <f t="shared" si="379"/>
        <v>#DIV/0!</v>
      </c>
    </row>
    <row r="1243" spans="4:26">
      <c r="D1243" s="21"/>
      <c r="H1243" s="54">
        <f t="shared" si="372"/>
        <v>0</v>
      </c>
      <c r="I1243" s="28">
        <f t="shared" si="361"/>
        <v>0</v>
      </c>
      <c r="J1243" s="45" t="e">
        <f t="shared" si="373"/>
        <v>#DIV/0!</v>
      </c>
      <c r="K1243" s="29">
        <f t="shared" si="374"/>
        <v>3</v>
      </c>
      <c r="L1243" s="29">
        <f t="shared" si="362"/>
        <v>0.27</v>
      </c>
      <c r="M1243" s="29">
        <f t="shared" si="363"/>
        <v>8.4199999999999997E-2</v>
      </c>
      <c r="N1243" s="29">
        <f t="shared" si="364"/>
        <v>12.92</v>
      </c>
      <c r="O1243" s="45" t="e">
        <f t="shared" si="375"/>
        <v>#DIV/0!</v>
      </c>
      <c r="P1243" s="28">
        <f t="shared" si="365"/>
        <v>10.989169238449415</v>
      </c>
      <c r="Q1243" s="28">
        <f t="shared" si="366"/>
        <v>15.087458954343088</v>
      </c>
      <c r="R1243" s="45" t="e">
        <f t="shared" si="376"/>
        <v>#DIV/0!</v>
      </c>
      <c r="S1243" s="29">
        <f t="shared" si="377"/>
        <v>3</v>
      </c>
      <c r="T1243" s="29" t="e">
        <f t="shared" si="367"/>
        <v>#N/A</v>
      </c>
      <c r="U1243" s="29" t="e">
        <f t="shared" si="368"/>
        <v>#N/A</v>
      </c>
      <c r="V1243" s="29" t="e">
        <f t="shared" si="369"/>
        <v>#N/A</v>
      </c>
      <c r="W1243" s="21" t="e">
        <f t="shared" si="378"/>
        <v>#DIV/0!</v>
      </c>
      <c r="X1243" s="28">
        <f t="shared" si="370"/>
        <v>0</v>
      </c>
      <c r="Y1243" s="28">
        <f t="shared" si="371"/>
        <v>0</v>
      </c>
      <c r="Z1243" s="45" t="e">
        <f t="shared" si="379"/>
        <v>#DIV/0!</v>
      </c>
    </row>
    <row r="1244" spans="4:26">
      <c r="D1244" s="21"/>
      <c r="E1244" s="21"/>
      <c r="G1244" s="21"/>
      <c r="H1244" s="54">
        <f t="shared" si="372"/>
        <v>0</v>
      </c>
      <c r="I1244" s="28">
        <f t="shared" si="361"/>
        <v>0</v>
      </c>
      <c r="J1244" s="45" t="e">
        <f t="shared" si="373"/>
        <v>#DIV/0!</v>
      </c>
      <c r="K1244" s="29">
        <f t="shared" si="374"/>
        <v>3</v>
      </c>
      <c r="L1244" s="29">
        <f t="shared" si="362"/>
        <v>0.27</v>
      </c>
      <c r="M1244" s="29">
        <f t="shared" si="363"/>
        <v>8.4199999999999997E-2</v>
      </c>
      <c r="N1244" s="29">
        <f t="shared" si="364"/>
        <v>12.92</v>
      </c>
      <c r="O1244" s="45" t="e">
        <f t="shared" si="375"/>
        <v>#DIV/0!</v>
      </c>
      <c r="P1244" s="28">
        <f t="shared" si="365"/>
        <v>10.989169238449415</v>
      </c>
      <c r="Q1244" s="28">
        <f t="shared" si="366"/>
        <v>15.087458954343088</v>
      </c>
      <c r="R1244" s="45" t="e">
        <f t="shared" si="376"/>
        <v>#DIV/0!</v>
      </c>
      <c r="S1244" s="29">
        <f t="shared" si="377"/>
        <v>3</v>
      </c>
      <c r="T1244" s="29" t="e">
        <f t="shared" si="367"/>
        <v>#N/A</v>
      </c>
      <c r="U1244" s="29" t="e">
        <f t="shared" si="368"/>
        <v>#N/A</v>
      </c>
      <c r="V1244" s="29" t="e">
        <f t="shared" si="369"/>
        <v>#N/A</v>
      </c>
      <c r="W1244" s="21" t="e">
        <f t="shared" si="378"/>
        <v>#DIV/0!</v>
      </c>
      <c r="X1244" s="28">
        <f t="shared" si="370"/>
        <v>0</v>
      </c>
      <c r="Y1244" s="28">
        <f t="shared" si="371"/>
        <v>0</v>
      </c>
      <c r="Z1244" s="45" t="e">
        <f t="shared" si="379"/>
        <v>#DIV/0!</v>
      </c>
    </row>
    <row r="1245" spans="4:26">
      <c r="D1245" s="21"/>
      <c r="E1245" s="21"/>
      <c r="G1245" s="21"/>
      <c r="H1245" s="54">
        <f t="shared" si="372"/>
        <v>0</v>
      </c>
      <c r="I1245" s="28">
        <f t="shared" si="361"/>
        <v>0</v>
      </c>
      <c r="J1245" s="45" t="e">
        <f t="shared" si="373"/>
        <v>#DIV/0!</v>
      </c>
      <c r="K1245" s="29">
        <f t="shared" si="374"/>
        <v>3</v>
      </c>
      <c r="L1245" s="29">
        <f t="shared" si="362"/>
        <v>0.27</v>
      </c>
      <c r="M1245" s="29">
        <f t="shared" si="363"/>
        <v>8.4199999999999997E-2</v>
      </c>
      <c r="N1245" s="29">
        <f t="shared" si="364"/>
        <v>12.92</v>
      </c>
      <c r="O1245" s="45" t="e">
        <f t="shared" si="375"/>
        <v>#DIV/0!</v>
      </c>
      <c r="P1245" s="28">
        <f t="shared" si="365"/>
        <v>10.989169238449415</v>
      </c>
      <c r="Q1245" s="28">
        <f t="shared" si="366"/>
        <v>15.087458954343088</v>
      </c>
      <c r="R1245" s="45" t="e">
        <f t="shared" si="376"/>
        <v>#DIV/0!</v>
      </c>
      <c r="S1245" s="29">
        <f t="shared" si="377"/>
        <v>3</v>
      </c>
      <c r="T1245" s="29" t="e">
        <f t="shared" si="367"/>
        <v>#N/A</v>
      </c>
      <c r="U1245" s="29" t="e">
        <f t="shared" si="368"/>
        <v>#N/A</v>
      </c>
      <c r="V1245" s="29" t="e">
        <f t="shared" si="369"/>
        <v>#N/A</v>
      </c>
      <c r="W1245" s="21" t="e">
        <f t="shared" si="378"/>
        <v>#DIV/0!</v>
      </c>
      <c r="X1245" s="28">
        <f t="shared" si="370"/>
        <v>0</v>
      </c>
      <c r="Y1245" s="28">
        <f t="shared" si="371"/>
        <v>0</v>
      </c>
      <c r="Z1245" s="45" t="e">
        <f t="shared" si="379"/>
        <v>#DIV/0!</v>
      </c>
    </row>
    <row r="1246" spans="4:26">
      <c r="D1246" s="21"/>
      <c r="E1246" s="21"/>
      <c r="G1246" s="21"/>
      <c r="H1246" s="54">
        <f t="shared" si="372"/>
        <v>0</v>
      </c>
      <c r="I1246" s="28">
        <f t="shared" si="361"/>
        <v>0</v>
      </c>
      <c r="J1246" s="45" t="e">
        <f t="shared" si="373"/>
        <v>#DIV/0!</v>
      </c>
      <c r="K1246" s="29">
        <f t="shared" si="374"/>
        <v>3</v>
      </c>
      <c r="L1246" s="29">
        <f t="shared" si="362"/>
        <v>0.27</v>
      </c>
      <c r="M1246" s="29">
        <f t="shared" si="363"/>
        <v>8.4199999999999997E-2</v>
      </c>
      <c r="N1246" s="29">
        <f t="shared" si="364"/>
        <v>12.92</v>
      </c>
      <c r="O1246" s="45" t="e">
        <f t="shared" si="375"/>
        <v>#DIV/0!</v>
      </c>
      <c r="P1246" s="28">
        <f t="shared" si="365"/>
        <v>10.989169238449415</v>
      </c>
      <c r="Q1246" s="28">
        <f t="shared" si="366"/>
        <v>15.087458954343088</v>
      </c>
      <c r="R1246" s="45" t="e">
        <f t="shared" si="376"/>
        <v>#DIV/0!</v>
      </c>
      <c r="S1246" s="29">
        <f t="shared" si="377"/>
        <v>3</v>
      </c>
      <c r="T1246" s="29" t="e">
        <f t="shared" si="367"/>
        <v>#N/A</v>
      </c>
      <c r="U1246" s="29" t="e">
        <f t="shared" si="368"/>
        <v>#N/A</v>
      </c>
      <c r="V1246" s="29" t="e">
        <f t="shared" si="369"/>
        <v>#N/A</v>
      </c>
      <c r="W1246" s="21" t="e">
        <f t="shared" si="378"/>
        <v>#DIV/0!</v>
      </c>
      <c r="X1246" s="28">
        <f t="shared" si="370"/>
        <v>0</v>
      </c>
      <c r="Y1246" s="28">
        <f t="shared" si="371"/>
        <v>0</v>
      </c>
      <c r="Z1246" s="45" t="e">
        <f t="shared" si="379"/>
        <v>#DIV/0!</v>
      </c>
    </row>
    <row r="1247" spans="4:26">
      <c r="D1247" s="21"/>
      <c r="E1247" s="21"/>
      <c r="G1247" s="21"/>
      <c r="H1247" s="54">
        <f t="shared" si="372"/>
        <v>0</v>
      </c>
      <c r="I1247" s="28">
        <f t="shared" si="361"/>
        <v>0</v>
      </c>
      <c r="J1247" s="45" t="e">
        <f t="shared" si="373"/>
        <v>#DIV/0!</v>
      </c>
      <c r="K1247" s="29">
        <f t="shared" si="374"/>
        <v>3</v>
      </c>
      <c r="L1247" s="29">
        <f t="shared" si="362"/>
        <v>0.27</v>
      </c>
      <c r="M1247" s="29">
        <f t="shared" si="363"/>
        <v>8.4199999999999997E-2</v>
      </c>
      <c r="N1247" s="29">
        <f t="shared" si="364"/>
        <v>12.92</v>
      </c>
      <c r="O1247" s="45" t="e">
        <f t="shared" si="375"/>
        <v>#DIV/0!</v>
      </c>
      <c r="P1247" s="28">
        <f t="shared" si="365"/>
        <v>10.989169238449415</v>
      </c>
      <c r="Q1247" s="28">
        <f t="shared" si="366"/>
        <v>15.087458954343088</v>
      </c>
      <c r="R1247" s="45" t="e">
        <f t="shared" si="376"/>
        <v>#DIV/0!</v>
      </c>
      <c r="S1247" s="29">
        <f t="shared" si="377"/>
        <v>3</v>
      </c>
      <c r="T1247" s="29" t="e">
        <f t="shared" si="367"/>
        <v>#N/A</v>
      </c>
      <c r="U1247" s="29" t="e">
        <f t="shared" si="368"/>
        <v>#N/A</v>
      </c>
      <c r="V1247" s="29" t="e">
        <f t="shared" si="369"/>
        <v>#N/A</v>
      </c>
      <c r="W1247" s="21" t="e">
        <f t="shared" si="378"/>
        <v>#DIV/0!</v>
      </c>
      <c r="X1247" s="28">
        <f t="shared" si="370"/>
        <v>0</v>
      </c>
      <c r="Y1247" s="28">
        <f t="shared" si="371"/>
        <v>0</v>
      </c>
      <c r="Z1247" s="45" t="e">
        <f t="shared" si="379"/>
        <v>#DIV/0!</v>
      </c>
    </row>
    <row r="1248" spans="4:26">
      <c r="D1248" s="21"/>
      <c r="E1248" s="21"/>
      <c r="G1248" s="21"/>
      <c r="H1248" s="54">
        <f t="shared" si="372"/>
        <v>0</v>
      </c>
      <c r="I1248" s="28">
        <f t="shared" si="361"/>
        <v>0</v>
      </c>
      <c r="J1248" s="45" t="e">
        <f t="shared" si="373"/>
        <v>#DIV/0!</v>
      </c>
      <c r="K1248" s="29">
        <f t="shared" si="374"/>
        <v>3</v>
      </c>
      <c r="L1248" s="29">
        <f t="shared" si="362"/>
        <v>0.27</v>
      </c>
      <c r="M1248" s="29">
        <f t="shared" si="363"/>
        <v>8.4199999999999997E-2</v>
      </c>
      <c r="N1248" s="29">
        <f t="shared" si="364"/>
        <v>12.92</v>
      </c>
      <c r="O1248" s="45" t="e">
        <f t="shared" si="375"/>
        <v>#DIV/0!</v>
      </c>
      <c r="P1248" s="28">
        <f t="shared" si="365"/>
        <v>10.989169238449415</v>
      </c>
      <c r="Q1248" s="28">
        <f t="shared" si="366"/>
        <v>15.087458954343088</v>
      </c>
      <c r="R1248" s="45" t="e">
        <f t="shared" si="376"/>
        <v>#DIV/0!</v>
      </c>
      <c r="S1248" s="29">
        <f t="shared" si="377"/>
        <v>3</v>
      </c>
      <c r="T1248" s="29" t="e">
        <f t="shared" si="367"/>
        <v>#N/A</v>
      </c>
      <c r="U1248" s="29" t="e">
        <f t="shared" si="368"/>
        <v>#N/A</v>
      </c>
      <c r="V1248" s="29" t="e">
        <f t="shared" si="369"/>
        <v>#N/A</v>
      </c>
      <c r="W1248" s="21" t="e">
        <f t="shared" si="378"/>
        <v>#DIV/0!</v>
      </c>
      <c r="X1248" s="28">
        <f t="shared" si="370"/>
        <v>0</v>
      </c>
      <c r="Y1248" s="28">
        <f t="shared" si="371"/>
        <v>0</v>
      </c>
      <c r="Z1248" s="45" t="e">
        <f t="shared" si="379"/>
        <v>#DIV/0!</v>
      </c>
    </row>
    <row r="1249" spans="4:26">
      <c r="D1249" s="21"/>
      <c r="E1249" s="21"/>
      <c r="G1249" s="21"/>
      <c r="H1249" s="54">
        <f t="shared" si="372"/>
        <v>0</v>
      </c>
      <c r="I1249" s="28">
        <f t="shared" si="361"/>
        <v>0</v>
      </c>
      <c r="J1249" s="45" t="e">
        <f t="shared" si="373"/>
        <v>#DIV/0!</v>
      </c>
      <c r="K1249" s="29">
        <f t="shared" si="374"/>
        <v>3</v>
      </c>
      <c r="L1249" s="29">
        <f t="shared" si="362"/>
        <v>0.27</v>
      </c>
      <c r="M1249" s="29">
        <f t="shared" si="363"/>
        <v>8.4199999999999997E-2</v>
      </c>
      <c r="N1249" s="29">
        <f t="shared" si="364"/>
        <v>12.92</v>
      </c>
      <c r="O1249" s="45" t="e">
        <f t="shared" si="375"/>
        <v>#DIV/0!</v>
      </c>
      <c r="P1249" s="28">
        <f t="shared" si="365"/>
        <v>10.989169238449415</v>
      </c>
      <c r="Q1249" s="28">
        <f t="shared" si="366"/>
        <v>15.087458954343088</v>
      </c>
      <c r="R1249" s="45" t="e">
        <f t="shared" si="376"/>
        <v>#DIV/0!</v>
      </c>
      <c r="S1249" s="29">
        <f t="shared" si="377"/>
        <v>3</v>
      </c>
      <c r="T1249" s="29" t="e">
        <f t="shared" si="367"/>
        <v>#N/A</v>
      </c>
      <c r="U1249" s="29" t="e">
        <f t="shared" si="368"/>
        <v>#N/A</v>
      </c>
      <c r="V1249" s="29" t="e">
        <f t="shared" si="369"/>
        <v>#N/A</v>
      </c>
      <c r="W1249" s="21" t="e">
        <f t="shared" si="378"/>
        <v>#DIV/0!</v>
      </c>
      <c r="X1249" s="28">
        <f t="shared" si="370"/>
        <v>0</v>
      </c>
      <c r="Y1249" s="28">
        <f t="shared" si="371"/>
        <v>0</v>
      </c>
      <c r="Z1249" s="45" t="e">
        <f t="shared" si="379"/>
        <v>#DIV/0!</v>
      </c>
    </row>
    <row r="1250" spans="4:26">
      <c r="D1250" s="21"/>
      <c r="E1250" s="21"/>
      <c r="G1250" s="21"/>
      <c r="H1250" s="54">
        <f t="shared" si="372"/>
        <v>0</v>
      </c>
      <c r="I1250" s="28">
        <f t="shared" si="361"/>
        <v>0</v>
      </c>
      <c r="J1250" s="45" t="e">
        <f t="shared" si="373"/>
        <v>#DIV/0!</v>
      </c>
      <c r="K1250" s="29">
        <f t="shared" si="374"/>
        <v>3</v>
      </c>
      <c r="L1250" s="29">
        <f t="shared" si="362"/>
        <v>0.27</v>
      </c>
      <c r="M1250" s="29">
        <f t="shared" si="363"/>
        <v>8.4199999999999997E-2</v>
      </c>
      <c r="N1250" s="29">
        <f t="shared" si="364"/>
        <v>12.92</v>
      </c>
      <c r="O1250" s="45" t="e">
        <f t="shared" si="375"/>
        <v>#DIV/0!</v>
      </c>
      <c r="P1250" s="28">
        <f t="shared" si="365"/>
        <v>10.989169238449415</v>
      </c>
      <c r="Q1250" s="28">
        <f t="shared" si="366"/>
        <v>15.087458954343088</v>
      </c>
      <c r="R1250" s="45" t="e">
        <f t="shared" si="376"/>
        <v>#DIV/0!</v>
      </c>
      <c r="S1250" s="29">
        <f t="shared" si="377"/>
        <v>3</v>
      </c>
      <c r="T1250" s="29" t="e">
        <f t="shared" si="367"/>
        <v>#N/A</v>
      </c>
      <c r="U1250" s="29" t="e">
        <f t="shared" si="368"/>
        <v>#N/A</v>
      </c>
      <c r="V1250" s="29" t="e">
        <f t="shared" si="369"/>
        <v>#N/A</v>
      </c>
      <c r="W1250" s="21" t="e">
        <f t="shared" si="378"/>
        <v>#DIV/0!</v>
      </c>
      <c r="X1250" s="28">
        <f t="shared" si="370"/>
        <v>0</v>
      </c>
      <c r="Y1250" s="28">
        <f t="shared" si="371"/>
        <v>0</v>
      </c>
      <c r="Z1250" s="45" t="e">
        <f t="shared" si="379"/>
        <v>#DIV/0!</v>
      </c>
    </row>
    <row r="1251" spans="4:26">
      <c r="D1251" s="21"/>
      <c r="E1251" s="21"/>
      <c r="G1251" s="21"/>
      <c r="H1251" s="54">
        <f t="shared" si="372"/>
        <v>0</v>
      </c>
      <c r="I1251" s="28">
        <f t="shared" si="361"/>
        <v>0</v>
      </c>
      <c r="J1251" s="45" t="e">
        <f t="shared" si="373"/>
        <v>#DIV/0!</v>
      </c>
      <c r="K1251" s="29">
        <f t="shared" si="374"/>
        <v>3</v>
      </c>
      <c r="L1251" s="29">
        <f t="shared" si="362"/>
        <v>0.27</v>
      </c>
      <c r="M1251" s="29">
        <f t="shared" si="363"/>
        <v>8.4199999999999997E-2</v>
      </c>
      <c r="N1251" s="29">
        <f t="shared" si="364"/>
        <v>12.92</v>
      </c>
      <c r="O1251" s="45" t="e">
        <f t="shared" si="375"/>
        <v>#DIV/0!</v>
      </c>
      <c r="P1251" s="28">
        <f t="shared" si="365"/>
        <v>10.989169238449415</v>
      </c>
      <c r="Q1251" s="28">
        <f t="shared" si="366"/>
        <v>15.087458954343088</v>
      </c>
      <c r="R1251" s="45" t="e">
        <f t="shared" si="376"/>
        <v>#DIV/0!</v>
      </c>
      <c r="S1251" s="29">
        <f t="shared" si="377"/>
        <v>3</v>
      </c>
      <c r="T1251" s="29" t="e">
        <f t="shared" si="367"/>
        <v>#N/A</v>
      </c>
      <c r="U1251" s="29" t="e">
        <f t="shared" si="368"/>
        <v>#N/A</v>
      </c>
      <c r="V1251" s="29" t="e">
        <f t="shared" si="369"/>
        <v>#N/A</v>
      </c>
      <c r="W1251" s="21" t="e">
        <f t="shared" si="378"/>
        <v>#DIV/0!</v>
      </c>
      <c r="X1251" s="28">
        <f t="shared" si="370"/>
        <v>0</v>
      </c>
      <c r="Y1251" s="28">
        <f t="shared" si="371"/>
        <v>0</v>
      </c>
      <c r="Z1251" s="45" t="e">
        <f t="shared" si="379"/>
        <v>#DIV/0!</v>
      </c>
    </row>
    <row r="1252" spans="4:26">
      <c r="D1252" s="21"/>
      <c r="E1252" s="21"/>
      <c r="G1252" s="21"/>
      <c r="H1252" s="54">
        <f t="shared" si="372"/>
        <v>0</v>
      </c>
      <c r="I1252" s="28">
        <f t="shared" si="361"/>
        <v>0</v>
      </c>
      <c r="J1252" s="45" t="e">
        <f t="shared" si="373"/>
        <v>#DIV/0!</v>
      </c>
      <c r="K1252" s="29">
        <f t="shared" si="374"/>
        <v>3</v>
      </c>
      <c r="L1252" s="29">
        <f t="shared" si="362"/>
        <v>0.27</v>
      </c>
      <c r="M1252" s="29">
        <f t="shared" si="363"/>
        <v>8.4199999999999997E-2</v>
      </c>
      <c r="N1252" s="29">
        <f t="shared" si="364"/>
        <v>12.92</v>
      </c>
      <c r="O1252" s="45" t="e">
        <f t="shared" si="375"/>
        <v>#DIV/0!</v>
      </c>
      <c r="P1252" s="28">
        <f t="shared" si="365"/>
        <v>10.989169238449415</v>
      </c>
      <c r="Q1252" s="28">
        <f t="shared" si="366"/>
        <v>15.087458954343088</v>
      </c>
      <c r="R1252" s="45" t="e">
        <f t="shared" si="376"/>
        <v>#DIV/0!</v>
      </c>
      <c r="S1252" s="29">
        <f t="shared" si="377"/>
        <v>3</v>
      </c>
      <c r="T1252" s="29" t="e">
        <f t="shared" si="367"/>
        <v>#N/A</v>
      </c>
      <c r="U1252" s="29" t="e">
        <f t="shared" si="368"/>
        <v>#N/A</v>
      </c>
      <c r="V1252" s="29" t="e">
        <f t="shared" si="369"/>
        <v>#N/A</v>
      </c>
      <c r="W1252" s="21" t="e">
        <f t="shared" si="378"/>
        <v>#DIV/0!</v>
      </c>
      <c r="X1252" s="28">
        <f t="shared" si="370"/>
        <v>0</v>
      </c>
      <c r="Y1252" s="28">
        <f t="shared" si="371"/>
        <v>0</v>
      </c>
      <c r="Z1252" s="45" t="e">
        <f t="shared" si="379"/>
        <v>#DIV/0!</v>
      </c>
    </row>
    <row r="1253" spans="4:26">
      <c r="D1253" s="21"/>
      <c r="E1253" s="21"/>
      <c r="G1253" s="21"/>
      <c r="H1253" s="54">
        <f t="shared" si="372"/>
        <v>0</v>
      </c>
      <c r="I1253" s="28">
        <f t="shared" si="361"/>
        <v>0</v>
      </c>
      <c r="J1253" s="45" t="e">
        <f t="shared" si="373"/>
        <v>#DIV/0!</v>
      </c>
      <c r="K1253" s="29">
        <f t="shared" si="374"/>
        <v>3</v>
      </c>
      <c r="L1253" s="29">
        <f t="shared" si="362"/>
        <v>0.27</v>
      </c>
      <c r="M1253" s="29">
        <f t="shared" si="363"/>
        <v>8.4199999999999997E-2</v>
      </c>
      <c r="N1253" s="29">
        <f t="shared" si="364"/>
        <v>12.92</v>
      </c>
      <c r="O1253" s="45" t="e">
        <f t="shared" si="375"/>
        <v>#DIV/0!</v>
      </c>
      <c r="P1253" s="28">
        <f t="shared" si="365"/>
        <v>10.989169238449415</v>
      </c>
      <c r="Q1253" s="28">
        <f t="shared" si="366"/>
        <v>15.087458954343088</v>
      </c>
      <c r="R1253" s="45" t="e">
        <f t="shared" si="376"/>
        <v>#DIV/0!</v>
      </c>
      <c r="S1253" s="29">
        <f t="shared" si="377"/>
        <v>3</v>
      </c>
      <c r="T1253" s="29" t="e">
        <f t="shared" si="367"/>
        <v>#N/A</v>
      </c>
      <c r="U1253" s="29" t="e">
        <f t="shared" si="368"/>
        <v>#N/A</v>
      </c>
      <c r="V1253" s="29" t="e">
        <f t="shared" si="369"/>
        <v>#N/A</v>
      </c>
      <c r="W1253" s="21" t="e">
        <f t="shared" si="378"/>
        <v>#DIV/0!</v>
      </c>
      <c r="X1253" s="28">
        <f t="shared" si="370"/>
        <v>0</v>
      </c>
      <c r="Y1253" s="28">
        <f t="shared" si="371"/>
        <v>0</v>
      </c>
      <c r="Z1253" s="45" t="e">
        <f t="shared" si="379"/>
        <v>#DIV/0!</v>
      </c>
    </row>
    <row r="1254" spans="4:26">
      <c r="D1254" s="21"/>
      <c r="E1254" s="21"/>
      <c r="G1254" s="21"/>
      <c r="H1254" s="54">
        <f t="shared" si="372"/>
        <v>0</v>
      </c>
      <c r="I1254" s="28">
        <f t="shared" si="361"/>
        <v>0</v>
      </c>
      <c r="J1254" s="45" t="e">
        <f t="shared" si="373"/>
        <v>#DIV/0!</v>
      </c>
      <c r="K1254" s="29">
        <f t="shared" si="374"/>
        <v>3</v>
      </c>
      <c r="L1254" s="29">
        <f t="shared" si="362"/>
        <v>0.27</v>
      </c>
      <c r="M1254" s="29">
        <f t="shared" si="363"/>
        <v>8.4199999999999997E-2</v>
      </c>
      <c r="N1254" s="29">
        <f t="shared" si="364"/>
        <v>12.92</v>
      </c>
      <c r="O1254" s="45" t="e">
        <f t="shared" si="375"/>
        <v>#DIV/0!</v>
      </c>
      <c r="P1254" s="28">
        <f t="shared" si="365"/>
        <v>10.989169238449415</v>
      </c>
      <c r="Q1254" s="28">
        <f t="shared" si="366"/>
        <v>15.087458954343088</v>
      </c>
      <c r="R1254" s="45" t="e">
        <f t="shared" si="376"/>
        <v>#DIV/0!</v>
      </c>
      <c r="S1254" s="29">
        <f t="shared" si="377"/>
        <v>3</v>
      </c>
      <c r="T1254" s="29" t="e">
        <f t="shared" si="367"/>
        <v>#N/A</v>
      </c>
      <c r="U1254" s="29" t="e">
        <f t="shared" si="368"/>
        <v>#N/A</v>
      </c>
      <c r="V1254" s="29" t="e">
        <f t="shared" si="369"/>
        <v>#N/A</v>
      </c>
      <c r="W1254" s="21" t="e">
        <f t="shared" si="378"/>
        <v>#DIV/0!</v>
      </c>
      <c r="X1254" s="28">
        <f t="shared" si="370"/>
        <v>0</v>
      </c>
      <c r="Y1254" s="28">
        <f t="shared" si="371"/>
        <v>0</v>
      </c>
      <c r="Z1254" s="45" t="e">
        <f t="shared" si="379"/>
        <v>#DIV/0!</v>
      </c>
    </row>
    <row r="1255" spans="4:26">
      <c r="D1255" s="21"/>
      <c r="E1255" s="21"/>
      <c r="G1255" s="21"/>
      <c r="H1255" s="54">
        <f t="shared" si="372"/>
        <v>0</v>
      </c>
      <c r="I1255" s="28">
        <f t="shared" si="361"/>
        <v>0</v>
      </c>
      <c r="J1255" s="45" t="e">
        <f t="shared" si="373"/>
        <v>#DIV/0!</v>
      </c>
      <c r="K1255" s="29">
        <f t="shared" si="374"/>
        <v>3</v>
      </c>
      <c r="L1255" s="29">
        <f t="shared" si="362"/>
        <v>0.27</v>
      </c>
      <c r="M1255" s="29">
        <f t="shared" si="363"/>
        <v>8.4199999999999997E-2</v>
      </c>
      <c r="N1255" s="29">
        <f t="shared" si="364"/>
        <v>12.92</v>
      </c>
      <c r="O1255" s="45" t="e">
        <f t="shared" si="375"/>
        <v>#DIV/0!</v>
      </c>
      <c r="P1255" s="28">
        <f t="shared" si="365"/>
        <v>10.989169238449415</v>
      </c>
      <c r="Q1255" s="28">
        <f t="shared" si="366"/>
        <v>15.087458954343088</v>
      </c>
      <c r="R1255" s="45" t="e">
        <f t="shared" si="376"/>
        <v>#DIV/0!</v>
      </c>
      <c r="S1255" s="29">
        <f t="shared" si="377"/>
        <v>3</v>
      </c>
      <c r="T1255" s="29" t="e">
        <f t="shared" si="367"/>
        <v>#N/A</v>
      </c>
      <c r="U1255" s="29" t="e">
        <f t="shared" si="368"/>
        <v>#N/A</v>
      </c>
      <c r="V1255" s="29" t="e">
        <f t="shared" si="369"/>
        <v>#N/A</v>
      </c>
      <c r="W1255" s="21" t="e">
        <f t="shared" si="378"/>
        <v>#DIV/0!</v>
      </c>
      <c r="X1255" s="28">
        <f t="shared" si="370"/>
        <v>0</v>
      </c>
      <c r="Y1255" s="28">
        <f t="shared" si="371"/>
        <v>0</v>
      </c>
      <c r="Z1255" s="45" t="e">
        <f t="shared" si="379"/>
        <v>#DIV/0!</v>
      </c>
    </row>
    <row r="1256" spans="4:26">
      <c r="D1256" s="21"/>
      <c r="E1256" s="21"/>
      <c r="G1256" s="21"/>
      <c r="H1256" s="54">
        <f t="shared" si="372"/>
        <v>0</v>
      </c>
      <c r="I1256" s="28">
        <f t="shared" si="361"/>
        <v>0</v>
      </c>
      <c r="J1256" s="45" t="e">
        <f t="shared" si="373"/>
        <v>#DIV/0!</v>
      </c>
      <c r="K1256" s="29">
        <f t="shared" si="374"/>
        <v>3</v>
      </c>
      <c r="L1256" s="29">
        <f t="shared" si="362"/>
        <v>0.27</v>
      </c>
      <c r="M1256" s="29">
        <f t="shared" si="363"/>
        <v>8.4199999999999997E-2</v>
      </c>
      <c r="N1256" s="29">
        <f t="shared" si="364"/>
        <v>12.92</v>
      </c>
      <c r="O1256" s="45" t="e">
        <f t="shared" si="375"/>
        <v>#DIV/0!</v>
      </c>
      <c r="P1256" s="28">
        <f t="shared" si="365"/>
        <v>10.989169238449415</v>
      </c>
      <c r="Q1256" s="28">
        <f t="shared" si="366"/>
        <v>15.087458954343088</v>
      </c>
      <c r="R1256" s="45" t="e">
        <f t="shared" si="376"/>
        <v>#DIV/0!</v>
      </c>
      <c r="S1256" s="29">
        <f t="shared" si="377"/>
        <v>3</v>
      </c>
      <c r="T1256" s="29" t="e">
        <f t="shared" si="367"/>
        <v>#N/A</v>
      </c>
      <c r="U1256" s="29" t="e">
        <f t="shared" si="368"/>
        <v>#N/A</v>
      </c>
      <c r="V1256" s="29" t="e">
        <f t="shared" si="369"/>
        <v>#N/A</v>
      </c>
      <c r="W1256" s="21" t="e">
        <f t="shared" si="378"/>
        <v>#DIV/0!</v>
      </c>
      <c r="X1256" s="28">
        <f t="shared" si="370"/>
        <v>0</v>
      </c>
      <c r="Y1256" s="28">
        <f t="shared" si="371"/>
        <v>0</v>
      </c>
      <c r="Z1256" s="45" t="e">
        <f t="shared" si="379"/>
        <v>#DIV/0!</v>
      </c>
    </row>
    <row r="1257" spans="4:26">
      <c r="D1257" s="21"/>
      <c r="E1257" s="21"/>
      <c r="G1257" s="21"/>
      <c r="H1257" s="54">
        <f t="shared" si="372"/>
        <v>0</v>
      </c>
      <c r="I1257" s="28">
        <f t="shared" si="361"/>
        <v>0</v>
      </c>
      <c r="J1257" s="45" t="e">
        <f t="shared" si="373"/>
        <v>#DIV/0!</v>
      </c>
      <c r="K1257" s="29">
        <f t="shared" si="374"/>
        <v>3</v>
      </c>
      <c r="L1257" s="29">
        <f t="shared" si="362"/>
        <v>0.27</v>
      </c>
      <c r="M1257" s="29">
        <f t="shared" si="363"/>
        <v>8.4199999999999997E-2</v>
      </c>
      <c r="N1257" s="29">
        <f t="shared" si="364"/>
        <v>12.92</v>
      </c>
      <c r="O1257" s="45" t="e">
        <f t="shared" si="375"/>
        <v>#DIV/0!</v>
      </c>
      <c r="P1257" s="28">
        <f t="shared" si="365"/>
        <v>10.989169238449415</v>
      </c>
      <c r="Q1257" s="28">
        <f t="shared" si="366"/>
        <v>15.087458954343088</v>
      </c>
      <c r="R1257" s="45" t="e">
        <f t="shared" si="376"/>
        <v>#DIV/0!</v>
      </c>
      <c r="S1257" s="29">
        <f t="shared" si="377"/>
        <v>3</v>
      </c>
      <c r="T1257" s="29" t="e">
        <f t="shared" si="367"/>
        <v>#N/A</v>
      </c>
      <c r="U1257" s="29" t="e">
        <f t="shared" si="368"/>
        <v>#N/A</v>
      </c>
      <c r="V1257" s="29" t="e">
        <f t="shared" si="369"/>
        <v>#N/A</v>
      </c>
      <c r="W1257" s="21" t="e">
        <f t="shared" si="378"/>
        <v>#DIV/0!</v>
      </c>
      <c r="X1257" s="28">
        <f t="shared" si="370"/>
        <v>0</v>
      </c>
      <c r="Y1257" s="28">
        <f t="shared" si="371"/>
        <v>0</v>
      </c>
      <c r="Z1257" s="45" t="e">
        <f t="shared" si="379"/>
        <v>#DIV/0!</v>
      </c>
    </row>
    <row r="1258" spans="4:26">
      <c r="D1258" s="21"/>
      <c r="E1258" s="21"/>
      <c r="G1258" s="21"/>
      <c r="H1258" s="54">
        <f t="shared" si="372"/>
        <v>0</v>
      </c>
      <c r="I1258" s="28">
        <f t="shared" si="361"/>
        <v>0</v>
      </c>
      <c r="J1258" s="45" t="e">
        <f t="shared" si="373"/>
        <v>#DIV/0!</v>
      </c>
      <c r="K1258" s="29">
        <f t="shared" si="374"/>
        <v>3</v>
      </c>
      <c r="L1258" s="29">
        <f t="shared" si="362"/>
        <v>0.27</v>
      </c>
      <c r="M1258" s="29">
        <f t="shared" si="363"/>
        <v>8.4199999999999997E-2</v>
      </c>
      <c r="N1258" s="29">
        <f t="shared" si="364"/>
        <v>12.92</v>
      </c>
      <c r="O1258" s="45" t="e">
        <f t="shared" si="375"/>
        <v>#DIV/0!</v>
      </c>
      <c r="P1258" s="28">
        <f t="shared" si="365"/>
        <v>10.989169238449415</v>
      </c>
      <c r="Q1258" s="28">
        <f t="shared" si="366"/>
        <v>15.087458954343088</v>
      </c>
      <c r="R1258" s="45" t="e">
        <f t="shared" si="376"/>
        <v>#DIV/0!</v>
      </c>
      <c r="S1258" s="29">
        <f t="shared" si="377"/>
        <v>3</v>
      </c>
      <c r="T1258" s="29" t="e">
        <f t="shared" si="367"/>
        <v>#N/A</v>
      </c>
      <c r="U1258" s="29" t="e">
        <f t="shared" si="368"/>
        <v>#N/A</v>
      </c>
      <c r="V1258" s="29" t="e">
        <f t="shared" si="369"/>
        <v>#N/A</v>
      </c>
      <c r="W1258" s="21" t="e">
        <f t="shared" si="378"/>
        <v>#DIV/0!</v>
      </c>
      <c r="X1258" s="28">
        <f t="shared" si="370"/>
        <v>0</v>
      </c>
      <c r="Y1258" s="28">
        <f t="shared" si="371"/>
        <v>0</v>
      </c>
      <c r="Z1258" s="45" t="e">
        <f t="shared" si="379"/>
        <v>#DIV/0!</v>
      </c>
    </row>
    <row r="1259" spans="4:26">
      <c r="D1259" s="21"/>
      <c r="E1259" s="21"/>
      <c r="G1259" s="21"/>
      <c r="H1259" s="54">
        <f t="shared" si="372"/>
        <v>0</v>
      </c>
      <c r="I1259" s="28">
        <f t="shared" si="361"/>
        <v>0</v>
      </c>
      <c r="J1259" s="45" t="e">
        <f t="shared" si="373"/>
        <v>#DIV/0!</v>
      </c>
      <c r="K1259" s="29">
        <f t="shared" si="374"/>
        <v>3</v>
      </c>
      <c r="L1259" s="29">
        <f t="shared" si="362"/>
        <v>0.27</v>
      </c>
      <c r="M1259" s="29">
        <f t="shared" si="363"/>
        <v>8.4199999999999997E-2</v>
      </c>
      <c r="N1259" s="29">
        <f t="shared" si="364"/>
        <v>12.92</v>
      </c>
      <c r="O1259" s="45" t="e">
        <f t="shared" si="375"/>
        <v>#DIV/0!</v>
      </c>
      <c r="P1259" s="28">
        <f t="shared" si="365"/>
        <v>10.989169238449415</v>
      </c>
      <c r="Q1259" s="28">
        <f t="shared" si="366"/>
        <v>15.087458954343088</v>
      </c>
      <c r="R1259" s="45" t="e">
        <f t="shared" si="376"/>
        <v>#DIV/0!</v>
      </c>
      <c r="S1259" s="29">
        <f t="shared" si="377"/>
        <v>3</v>
      </c>
      <c r="T1259" s="29" t="e">
        <f t="shared" si="367"/>
        <v>#N/A</v>
      </c>
      <c r="U1259" s="29" t="e">
        <f t="shared" si="368"/>
        <v>#N/A</v>
      </c>
      <c r="V1259" s="29" t="e">
        <f t="shared" si="369"/>
        <v>#N/A</v>
      </c>
      <c r="W1259" s="21" t="e">
        <f t="shared" si="378"/>
        <v>#DIV/0!</v>
      </c>
      <c r="X1259" s="28">
        <f t="shared" si="370"/>
        <v>0</v>
      </c>
      <c r="Y1259" s="28">
        <f t="shared" si="371"/>
        <v>0</v>
      </c>
      <c r="Z1259" s="45" t="e">
        <f t="shared" si="379"/>
        <v>#DIV/0!</v>
      </c>
    </row>
    <row r="1260" spans="4:26">
      <c r="D1260" s="21"/>
      <c r="E1260" s="21"/>
      <c r="G1260" s="21"/>
      <c r="H1260" s="54">
        <f t="shared" si="372"/>
        <v>0</v>
      </c>
      <c r="I1260" s="28">
        <f t="shared" si="361"/>
        <v>0</v>
      </c>
      <c r="J1260" s="45" t="e">
        <f t="shared" si="373"/>
        <v>#DIV/0!</v>
      </c>
      <c r="K1260" s="29">
        <f t="shared" si="374"/>
        <v>3</v>
      </c>
      <c r="L1260" s="29">
        <f t="shared" si="362"/>
        <v>0.27</v>
      </c>
      <c r="M1260" s="29">
        <f t="shared" si="363"/>
        <v>8.4199999999999997E-2</v>
      </c>
      <c r="N1260" s="29">
        <f t="shared" si="364"/>
        <v>12.92</v>
      </c>
      <c r="O1260" s="45" t="e">
        <f t="shared" si="375"/>
        <v>#DIV/0!</v>
      </c>
      <c r="P1260" s="28">
        <f t="shared" si="365"/>
        <v>10.989169238449415</v>
      </c>
      <c r="Q1260" s="28">
        <f t="shared" si="366"/>
        <v>15.087458954343088</v>
      </c>
      <c r="R1260" s="45" t="e">
        <f t="shared" si="376"/>
        <v>#DIV/0!</v>
      </c>
      <c r="S1260" s="29">
        <f t="shared" si="377"/>
        <v>3</v>
      </c>
      <c r="T1260" s="29" t="e">
        <f t="shared" si="367"/>
        <v>#N/A</v>
      </c>
      <c r="U1260" s="29" t="e">
        <f t="shared" si="368"/>
        <v>#N/A</v>
      </c>
      <c r="V1260" s="29" t="e">
        <f t="shared" si="369"/>
        <v>#N/A</v>
      </c>
      <c r="W1260" s="21" t="e">
        <f t="shared" si="378"/>
        <v>#DIV/0!</v>
      </c>
      <c r="X1260" s="28">
        <f t="shared" si="370"/>
        <v>0</v>
      </c>
      <c r="Y1260" s="28">
        <f t="shared" si="371"/>
        <v>0</v>
      </c>
      <c r="Z1260" s="45" t="e">
        <f t="shared" si="379"/>
        <v>#DIV/0!</v>
      </c>
    </row>
    <row r="1261" spans="4:26">
      <c r="D1261" s="21"/>
      <c r="E1261" s="21"/>
      <c r="G1261" s="21"/>
      <c r="H1261" s="54">
        <f t="shared" si="372"/>
        <v>0</v>
      </c>
      <c r="I1261" s="28">
        <f t="shared" si="361"/>
        <v>0</v>
      </c>
      <c r="J1261" s="45" t="e">
        <f t="shared" si="373"/>
        <v>#DIV/0!</v>
      </c>
      <c r="K1261" s="29">
        <f t="shared" si="374"/>
        <v>3</v>
      </c>
      <c r="L1261" s="29">
        <f t="shared" si="362"/>
        <v>0.27</v>
      </c>
      <c r="M1261" s="29">
        <f t="shared" si="363"/>
        <v>8.4199999999999997E-2</v>
      </c>
      <c r="N1261" s="29">
        <f t="shared" si="364"/>
        <v>12.92</v>
      </c>
      <c r="O1261" s="45" t="e">
        <f t="shared" si="375"/>
        <v>#DIV/0!</v>
      </c>
      <c r="P1261" s="28">
        <f t="shared" si="365"/>
        <v>10.989169238449415</v>
      </c>
      <c r="Q1261" s="28">
        <f t="shared" si="366"/>
        <v>15.087458954343088</v>
      </c>
      <c r="R1261" s="45" t="e">
        <f t="shared" si="376"/>
        <v>#DIV/0!</v>
      </c>
      <c r="S1261" s="29">
        <f t="shared" si="377"/>
        <v>3</v>
      </c>
      <c r="T1261" s="29" t="e">
        <f t="shared" si="367"/>
        <v>#N/A</v>
      </c>
      <c r="U1261" s="29" t="e">
        <f t="shared" si="368"/>
        <v>#N/A</v>
      </c>
      <c r="V1261" s="29" t="e">
        <f t="shared" si="369"/>
        <v>#N/A</v>
      </c>
      <c r="W1261" s="21" t="e">
        <f t="shared" si="378"/>
        <v>#DIV/0!</v>
      </c>
      <c r="X1261" s="28">
        <f t="shared" si="370"/>
        <v>0</v>
      </c>
      <c r="Y1261" s="28">
        <f t="shared" si="371"/>
        <v>0</v>
      </c>
      <c r="Z1261" s="45" t="e">
        <f t="shared" si="379"/>
        <v>#DIV/0!</v>
      </c>
    </row>
    <row r="1262" spans="4:26">
      <c r="D1262" s="21"/>
      <c r="E1262" s="21"/>
      <c r="G1262" s="21"/>
      <c r="H1262" s="54">
        <f t="shared" si="372"/>
        <v>0</v>
      </c>
      <c r="I1262" s="28">
        <f t="shared" si="361"/>
        <v>0</v>
      </c>
      <c r="J1262" s="45" t="e">
        <f t="shared" si="373"/>
        <v>#DIV/0!</v>
      </c>
      <c r="K1262" s="29">
        <f t="shared" si="374"/>
        <v>3</v>
      </c>
      <c r="L1262" s="29">
        <f t="shared" si="362"/>
        <v>0.27</v>
      </c>
      <c r="M1262" s="29">
        <f t="shared" si="363"/>
        <v>8.4199999999999997E-2</v>
      </c>
      <c r="N1262" s="29">
        <f t="shared" si="364"/>
        <v>12.92</v>
      </c>
      <c r="O1262" s="45" t="e">
        <f t="shared" si="375"/>
        <v>#DIV/0!</v>
      </c>
      <c r="P1262" s="28">
        <f t="shared" si="365"/>
        <v>10.989169238449415</v>
      </c>
      <c r="Q1262" s="28">
        <f t="shared" si="366"/>
        <v>15.087458954343088</v>
      </c>
      <c r="R1262" s="45" t="e">
        <f t="shared" si="376"/>
        <v>#DIV/0!</v>
      </c>
      <c r="S1262" s="29">
        <f t="shared" si="377"/>
        <v>3</v>
      </c>
      <c r="T1262" s="29" t="e">
        <f t="shared" si="367"/>
        <v>#N/A</v>
      </c>
      <c r="U1262" s="29" t="e">
        <f t="shared" si="368"/>
        <v>#N/A</v>
      </c>
      <c r="V1262" s="29" t="e">
        <f t="shared" si="369"/>
        <v>#N/A</v>
      </c>
      <c r="W1262" s="21" t="e">
        <f t="shared" si="378"/>
        <v>#DIV/0!</v>
      </c>
      <c r="X1262" s="28">
        <f t="shared" si="370"/>
        <v>0</v>
      </c>
      <c r="Y1262" s="28">
        <f t="shared" si="371"/>
        <v>0</v>
      </c>
      <c r="Z1262" s="45" t="e">
        <f t="shared" si="379"/>
        <v>#DIV/0!</v>
      </c>
    </row>
    <row r="1263" spans="4:26">
      <c r="D1263" s="21"/>
      <c r="E1263" s="21"/>
      <c r="G1263" s="21"/>
      <c r="H1263" s="54">
        <f t="shared" si="372"/>
        <v>0</v>
      </c>
      <c r="I1263" s="28">
        <f t="shared" si="361"/>
        <v>0</v>
      </c>
      <c r="J1263" s="45" t="e">
        <f t="shared" si="373"/>
        <v>#DIV/0!</v>
      </c>
      <c r="K1263" s="29">
        <f t="shared" si="374"/>
        <v>3</v>
      </c>
      <c r="L1263" s="29">
        <f t="shared" si="362"/>
        <v>0.27</v>
      </c>
      <c r="M1263" s="29">
        <f t="shared" si="363"/>
        <v>8.4199999999999997E-2</v>
      </c>
      <c r="N1263" s="29">
        <f t="shared" si="364"/>
        <v>12.92</v>
      </c>
      <c r="O1263" s="45" t="e">
        <f t="shared" si="375"/>
        <v>#DIV/0!</v>
      </c>
      <c r="P1263" s="28">
        <f t="shared" si="365"/>
        <v>10.989169238449415</v>
      </c>
      <c r="Q1263" s="28">
        <f t="shared" si="366"/>
        <v>15.087458954343088</v>
      </c>
      <c r="R1263" s="45" t="e">
        <f t="shared" si="376"/>
        <v>#DIV/0!</v>
      </c>
      <c r="S1263" s="29">
        <f t="shared" si="377"/>
        <v>3</v>
      </c>
      <c r="T1263" s="29" t="e">
        <f t="shared" si="367"/>
        <v>#N/A</v>
      </c>
      <c r="U1263" s="29" t="e">
        <f t="shared" si="368"/>
        <v>#N/A</v>
      </c>
      <c r="V1263" s="29" t="e">
        <f t="shared" si="369"/>
        <v>#N/A</v>
      </c>
      <c r="W1263" s="21" t="e">
        <f t="shared" si="378"/>
        <v>#DIV/0!</v>
      </c>
      <c r="X1263" s="28">
        <f t="shared" si="370"/>
        <v>0</v>
      </c>
      <c r="Y1263" s="28">
        <f t="shared" si="371"/>
        <v>0</v>
      </c>
      <c r="Z1263" s="45" t="e">
        <f t="shared" si="379"/>
        <v>#DIV/0!</v>
      </c>
    </row>
    <row r="1264" spans="4:26">
      <c r="D1264" s="21"/>
      <c r="E1264" s="21"/>
      <c r="G1264" s="21"/>
      <c r="H1264" s="54">
        <f t="shared" si="372"/>
        <v>0</v>
      </c>
      <c r="I1264" s="28">
        <f t="shared" si="361"/>
        <v>0</v>
      </c>
      <c r="J1264" s="45" t="e">
        <f t="shared" si="373"/>
        <v>#DIV/0!</v>
      </c>
      <c r="K1264" s="29">
        <f t="shared" si="374"/>
        <v>3</v>
      </c>
      <c r="L1264" s="29">
        <f t="shared" si="362"/>
        <v>0.27</v>
      </c>
      <c r="M1264" s="29">
        <f t="shared" si="363"/>
        <v>8.4199999999999997E-2</v>
      </c>
      <c r="N1264" s="29">
        <f t="shared" si="364"/>
        <v>12.92</v>
      </c>
      <c r="O1264" s="45" t="e">
        <f t="shared" si="375"/>
        <v>#DIV/0!</v>
      </c>
      <c r="P1264" s="28">
        <f t="shared" si="365"/>
        <v>10.989169238449415</v>
      </c>
      <c r="Q1264" s="28">
        <f t="shared" si="366"/>
        <v>15.087458954343088</v>
      </c>
      <c r="R1264" s="45" t="e">
        <f t="shared" si="376"/>
        <v>#DIV/0!</v>
      </c>
      <c r="S1264" s="29">
        <f t="shared" si="377"/>
        <v>3</v>
      </c>
      <c r="T1264" s="29" t="e">
        <f t="shared" si="367"/>
        <v>#N/A</v>
      </c>
      <c r="U1264" s="29" t="e">
        <f t="shared" si="368"/>
        <v>#N/A</v>
      </c>
      <c r="V1264" s="29" t="e">
        <f t="shared" si="369"/>
        <v>#N/A</v>
      </c>
      <c r="W1264" s="21" t="e">
        <f t="shared" si="378"/>
        <v>#DIV/0!</v>
      </c>
      <c r="X1264" s="28">
        <f t="shared" si="370"/>
        <v>0</v>
      </c>
      <c r="Y1264" s="28">
        <f t="shared" si="371"/>
        <v>0</v>
      </c>
      <c r="Z1264" s="45" t="e">
        <f t="shared" si="379"/>
        <v>#DIV/0!</v>
      </c>
    </row>
    <row r="1265" spans="4:26">
      <c r="D1265" s="21"/>
      <c r="E1265" s="21"/>
      <c r="G1265" s="21"/>
      <c r="H1265" s="54">
        <f t="shared" si="372"/>
        <v>0</v>
      </c>
      <c r="I1265" s="28">
        <f t="shared" si="361"/>
        <v>0</v>
      </c>
      <c r="J1265" s="45" t="e">
        <f t="shared" si="373"/>
        <v>#DIV/0!</v>
      </c>
      <c r="K1265" s="29">
        <f t="shared" si="374"/>
        <v>3</v>
      </c>
      <c r="L1265" s="29">
        <f t="shared" si="362"/>
        <v>0.27</v>
      </c>
      <c r="M1265" s="29">
        <f t="shared" si="363"/>
        <v>8.4199999999999997E-2</v>
      </c>
      <c r="N1265" s="29">
        <f t="shared" si="364"/>
        <v>12.92</v>
      </c>
      <c r="O1265" s="45" t="e">
        <f t="shared" si="375"/>
        <v>#DIV/0!</v>
      </c>
      <c r="P1265" s="28">
        <f t="shared" si="365"/>
        <v>10.989169238449415</v>
      </c>
      <c r="Q1265" s="28">
        <f t="shared" si="366"/>
        <v>15.087458954343088</v>
      </c>
      <c r="R1265" s="45" t="e">
        <f t="shared" si="376"/>
        <v>#DIV/0!</v>
      </c>
      <c r="S1265" s="29">
        <f t="shared" si="377"/>
        <v>3</v>
      </c>
      <c r="T1265" s="29" t="e">
        <f t="shared" si="367"/>
        <v>#N/A</v>
      </c>
      <c r="U1265" s="29" t="e">
        <f t="shared" si="368"/>
        <v>#N/A</v>
      </c>
      <c r="V1265" s="29" t="e">
        <f t="shared" si="369"/>
        <v>#N/A</v>
      </c>
      <c r="W1265" s="21" t="e">
        <f t="shared" si="378"/>
        <v>#DIV/0!</v>
      </c>
      <c r="X1265" s="28">
        <f t="shared" si="370"/>
        <v>0</v>
      </c>
      <c r="Y1265" s="28">
        <f t="shared" si="371"/>
        <v>0</v>
      </c>
      <c r="Z1265" s="45" t="e">
        <f t="shared" si="379"/>
        <v>#DIV/0!</v>
      </c>
    </row>
    <row r="1266" spans="4:26">
      <c r="D1266" s="21"/>
      <c r="E1266" s="21"/>
      <c r="G1266" s="21"/>
      <c r="H1266" s="54">
        <f t="shared" si="372"/>
        <v>0</v>
      </c>
      <c r="I1266" s="28">
        <f t="shared" si="361"/>
        <v>0</v>
      </c>
      <c r="J1266" s="45" t="e">
        <f t="shared" si="373"/>
        <v>#DIV/0!</v>
      </c>
      <c r="K1266" s="29">
        <f t="shared" si="374"/>
        <v>3</v>
      </c>
      <c r="L1266" s="29">
        <f t="shared" si="362"/>
        <v>0.27</v>
      </c>
      <c r="M1266" s="29">
        <f t="shared" si="363"/>
        <v>8.4199999999999997E-2</v>
      </c>
      <c r="N1266" s="29">
        <f t="shared" si="364"/>
        <v>12.92</v>
      </c>
      <c r="O1266" s="45" t="e">
        <f t="shared" si="375"/>
        <v>#DIV/0!</v>
      </c>
      <c r="P1266" s="28">
        <f t="shared" si="365"/>
        <v>10.989169238449415</v>
      </c>
      <c r="Q1266" s="28">
        <f t="shared" si="366"/>
        <v>15.087458954343088</v>
      </c>
      <c r="R1266" s="45" t="e">
        <f t="shared" si="376"/>
        <v>#DIV/0!</v>
      </c>
      <c r="S1266" s="29">
        <f t="shared" si="377"/>
        <v>3</v>
      </c>
      <c r="T1266" s="29" t="e">
        <f t="shared" si="367"/>
        <v>#N/A</v>
      </c>
      <c r="U1266" s="29" t="e">
        <f t="shared" si="368"/>
        <v>#N/A</v>
      </c>
      <c r="V1266" s="29" t="e">
        <f t="shared" si="369"/>
        <v>#N/A</v>
      </c>
      <c r="W1266" s="21" t="e">
        <f t="shared" si="378"/>
        <v>#DIV/0!</v>
      </c>
      <c r="X1266" s="28">
        <f t="shared" si="370"/>
        <v>0</v>
      </c>
      <c r="Y1266" s="28">
        <f t="shared" si="371"/>
        <v>0</v>
      </c>
      <c r="Z1266" s="45" t="e">
        <f t="shared" si="379"/>
        <v>#DIV/0!</v>
      </c>
    </row>
    <row r="1267" spans="4:26">
      <c r="D1267" s="21"/>
      <c r="E1267" s="21"/>
      <c r="G1267" s="21"/>
      <c r="H1267" s="54">
        <f t="shared" si="372"/>
        <v>0</v>
      </c>
      <c r="I1267" s="28">
        <f t="shared" si="361"/>
        <v>0</v>
      </c>
      <c r="J1267" s="45" t="e">
        <f t="shared" si="373"/>
        <v>#DIV/0!</v>
      </c>
      <c r="K1267" s="29">
        <f t="shared" si="374"/>
        <v>3</v>
      </c>
      <c r="L1267" s="29">
        <f t="shared" si="362"/>
        <v>0.27</v>
      </c>
      <c r="M1267" s="29">
        <f t="shared" si="363"/>
        <v>8.4199999999999997E-2</v>
      </c>
      <c r="N1267" s="29">
        <f t="shared" si="364"/>
        <v>12.92</v>
      </c>
      <c r="O1267" s="45" t="e">
        <f t="shared" si="375"/>
        <v>#DIV/0!</v>
      </c>
      <c r="P1267" s="28">
        <f t="shared" si="365"/>
        <v>10.989169238449415</v>
      </c>
      <c r="Q1267" s="28">
        <f t="shared" si="366"/>
        <v>15.087458954343088</v>
      </c>
      <c r="R1267" s="45" t="e">
        <f t="shared" si="376"/>
        <v>#DIV/0!</v>
      </c>
      <c r="S1267" s="29">
        <f t="shared" si="377"/>
        <v>3</v>
      </c>
      <c r="T1267" s="29" t="e">
        <f t="shared" si="367"/>
        <v>#N/A</v>
      </c>
      <c r="U1267" s="29" t="e">
        <f t="shared" si="368"/>
        <v>#N/A</v>
      </c>
      <c r="V1267" s="29" t="e">
        <f t="shared" si="369"/>
        <v>#N/A</v>
      </c>
      <c r="W1267" s="21" t="e">
        <f t="shared" si="378"/>
        <v>#DIV/0!</v>
      </c>
      <c r="X1267" s="28">
        <f t="shared" si="370"/>
        <v>0</v>
      </c>
      <c r="Y1267" s="28">
        <f t="shared" si="371"/>
        <v>0</v>
      </c>
      <c r="Z1267" s="45" t="e">
        <f t="shared" si="379"/>
        <v>#DIV/0!</v>
      </c>
    </row>
    <row r="1268" spans="4:26">
      <c r="D1268" s="21"/>
      <c r="E1268" s="21"/>
      <c r="G1268" s="21"/>
      <c r="H1268" s="54">
        <f t="shared" si="372"/>
        <v>0</v>
      </c>
      <c r="I1268" s="28">
        <f t="shared" si="361"/>
        <v>0</v>
      </c>
      <c r="J1268" s="45" t="e">
        <f t="shared" si="373"/>
        <v>#DIV/0!</v>
      </c>
      <c r="K1268" s="29">
        <f t="shared" si="374"/>
        <v>3</v>
      </c>
      <c r="L1268" s="29">
        <f t="shared" si="362"/>
        <v>0.27</v>
      </c>
      <c r="M1268" s="29">
        <f t="shared" si="363"/>
        <v>8.4199999999999997E-2</v>
      </c>
      <c r="N1268" s="29">
        <f t="shared" si="364"/>
        <v>12.92</v>
      </c>
      <c r="O1268" s="45" t="e">
        <f t="shared" si="375"/>
        <v>#DIV/0!</v>
      </c>
      <c r="P1268" s="28">
        <f t="shared" si="365"/>
        <v>10.989169238449415</v>
      </c>
      <c r="Q1268" s="28">
        <f t="shared" si="366"/>
        <v>15.087458954343088</v>
      </c>
      <c r="R1268" s="45" t="e">
        <f t="shared" si="376"/>
        <v>#DIV/0!</v>
      </c>
      <c r="S1268" s="29">
        <f t="shared" si="377"/>
        <v>3</v>
      </c>
      <c r="T1268" s="29" t="e">
        <f t="shared" si="367"/>
        <v>#N/A</v>
      </c>
      <c r="U1268" s="29" t="e">
        <f t="shared" si="368"/>
        <v>#N/A</v>
      </c>
      <c r="V1268" s="29" t="e">
        <f t="shared" si="369"/>
        <v>#N/A</v>
      </c>
      <c r="W1268" s="21" t="e">
        <f t="shared" si="378"/>
        <v>#DIV/0!</v>
      </c>
      <c r="X1268" s="28">
        <f t="shared" si="370"/>
        <v>0</v>
      </c>
      <c r="Y1268" s="28">
        <f t="shared" si="371"/>
        <v>0</v>
      </c>
      <c r="Z1268" s="45" t="e">
        <f t="shared" si="379"/>
        <v>#DIV/0!</v>
      </c>
    </row>
    <row r="1269" spans="4:26">
      <c r="D1269" s="21"/>
      <c r="E1269" s="21"/>
      <c r="G1269" s="21"/>
      <c r="H1269" s="54">
        <f t="shared" si="372"/>
        <v>0</v>
      </c>
      <c r="I1269" s="28">
        <f t="shared" si="361"/>
        <v>0</v>
      </c>
      <c r="J1269" s="45" t="e">
        <f t="shared" si="373"/>
        <v>#DIV/0!</v>
      </c>
      <c r="K1269" s="29">
        <f t="shared" si="374"/>
        <v>3</v>
      </c>
      <c r="L1269" s="29">
        <f t="shared" si="362"/>
        <v>0.27</v>
      </c>
      <c r="M1269" s="29">
        <f t="shared" si="363"/>
        <v>8.4199999999999997E-2</v>
      </c>
      <c r="N1269" s="29">
        <f t="shared" si="364"/>
        <v>12.92</v>
      </c>
      <c r="O1269" s="45" t="e">
        <f t="shared" si="375"/>
        <v>#DIV/0!</v>
      </c>
      <c r="P1269" s="28">
        <f t="shared" si="365"/>
        <v>10.989169238449415</v>
      </c>
      <c r="Q1269" s="28">
        <f t="shared" si="366"/>
        <v>15.087458954343088</v>
      </c>
      <c r="R1269" s="45" t="e">
        <f t="shared" si="376"/>
        <v>#DIV/0!</v>
      </c>
      <c r="S1269" s="29">
        <f t="shared" si="377"/>
        <v>3</v>
      </c>
      <c r="T1269" s="29" t="e">
        <f t="shared" si="367"/>
        <v>#N/A</v>
      </c>
      <c r="U1269" s="29" t="e">
        <f t="shared" si="368"/>
        <v>#N/A</v>
      </c>
      <c r="V1269" s="29" t="e">
        <f t="shared" si="369"/>
        <v>#N/A</v>
      </c>
      <c r="W1269" s="21" t="e">
        <f t="shared" si="378"/>
        <v>#DIV/0!</v>
      </c>
      <c r="X1269" s="28">
        <f t="shared" si="370"/>
        <v>0</v>
      </c>
      <c r="Y1269" s="28">
        <f t="shared" si="371"/>
        <v>0</v>
      </c>
      <c r="Z1269" s="45" t="e">
        <f t="shared" si="379"/>
        <v>#DIV/0!</v>
      </c>
    </row>
    <row r="1270" spans="4:26">
      <c r="D1270" s="21"/>
      <c r="E1270" s="21"/>
      <c r="G1270" s="21"/>
      <c r="H1270" s="54">
        <f t="shared" si="372"/>
        <v>0</v>
      </c>
      <c r="I1270" s="28">
        <f t="shared" si="361"/>
        <v>0</v>
      </c>
      <c r="J1270" s="45" t="e">
        <f t="shared" si="373"/>
        <v>#DIV/0!</v>
      </c>
      <c r="K1270" s="29">
        <f t="shared" si="374"/>
        <v>3</v>
      </c>
      <c r="L1270" s="29">
        <f t="shared" si="362"/>
        <v>0.27</v>
      </c>
      <c r="M1270" s="29">
        <f t="shared" si="363"/>
        <v>8.4199999999999997E-2</v>
      </c>
      <c r="N1270" s="29">
        <f t="shared" si="364"/>
        <v>12.92</v>
      </c>
      <c r="O1270" s="45" t="e">
        <f t="shared" si="375"/>
        <v>#DIV/0!</v>
      </c>
      <c r="P1270" s="28">
        <f t="shared" si="365"/>
        <v>10.989169238449415</v>
      </c>
      <c r="Q1270" s="28">
        <f t="shared" si="366"/>
        <v>15.087458954343088</v>
      </c>
      <c r="R1270" s="45" t="e">
        <f t="shared" si="376"/>
        <v>#DIV/0!</v>
      </c>
      <c r="S1270" s="29">
        <f t="shared" si="377"/>
        <v>3</v>
      </c>
      <c r="T1270" s="29" t="e">
        <f t="shared" si="367"/>
        <v>#N/A</v>
      </c>
      <c r="U1270" s="29" t="e">
        <f t="shared" si="368"/>
        <v>#N/A</v>
      </c>
      <c r="V1270" s="29" t="e">
        <f t="shared" si="369"/>
        <v>#N/A</v>
      </c>
      <c r="W1270" s="21" t="e">
        <f t="shared" si="378"/>
        <v>#DIV/0!</v>
      </c>
      <c r="X1270" s="28">
        <f t="shared" si="370"/>
        <v>0</v>
      </c>
      <c r="Y1270" s="28">
        <f t="shared" si="371"/>
        <v>0</v>
      </c>
      <c r="Z1270" s="45" t="e">
        <f t="shared" si="379"/>
        <v>#DIV/0!</v>
      </c>
    </row>
    <row r="1271" spans="4:26">
      <c r="D1271" s="21"/>
      <c r="E1271" s="21"/>
      <c r="G1271" s="21"/>
      <c r="H1271" s="54">
        <f t="shared" si="372"/>
        <v>0</v>
      </c>
      <c r="I1271" s="28">
        <f t="shared" si="361"/>
        <v>0</v>
      </c>
      <c r="J1271" s="45" t="e">
        <f t="shared" si="373"/>
        <v>#DIV/0!</v>
      </c>
      <c r="K1271" s="29">
        <f t="shared" si="374"/>
        <v>3</v>
      </c>
      <c r="L1271" s="29">
        <f t="shared" si="362"/>
        <v>0.27</v>
      </c>
      <c r="M1271" s="29">
        <f t="shared" si="363"/>
        <v>8.4199999999999997E-2</v>
      </c>
      <c r="N1271" s="29">
        <f t="shared" si="364"/>
        <v>12.92</v>
      </c>
      <c r="O1271" s="45" t="e">
        <f t="shared" si="375"/>
        <v>#DIV/0!</v>
      </c>
      <c r="P1271" s="28">
        <f t="shared" si="365"/>
        <v>10.989169238449415</v>
      </c>
      <c r="Q1271" s="28">
        <f t="shared" si="366"/>
        <v>15.087458954343088</v>
      </c>
      <c r="R1271" s="45" t="e">
        <f t="shared" si="376"/>
        <v>#DIV/0!</v>
      </c>
      <c r="S1271" s="29">
        <f t="shared" si="377"/>
        <v>3</v>
      </c>
      <c r="T1271" s="29" t="e">
        <f t="shared" si="367"/>
        <v>#N/A</v>
      </c>
      <c r="U1271" s="29" t="e">
        <f t="shared" si="368"/>
        <v>#N/A</v>
      </c>
      <c r="V1271" s="29" t="e">
        <f t="shared" si="369"/>
        <v>#N/A</v>
      </c>
      <c r="W1271" s="21" t="e">
        <f t="shared" si="378"/>
        <v>#DIV/0!</v>
      </c>
      <c r="X1271" s="28">
        <f t="shared" si="370"/>
        <v>0</v>
      </c>
      <c r="Y1271" s="28">
        <f t="shared" si="371"/>
        <v>0</v>
      </c>
      <c r="Z1271" s="45" t="e">
        <f t="shared" si="379"/>
        <v>#DIV/0!</v>
      </c>
    </row>
    <row r="1272" spans="4:26">
      <c r="D1272" s="21"/>
      <c r="E1272" s="21"/>
      <c r="G1272" s="21"/>
      <c r="H1272" s="54">
        <f t="shared" si="372"/>
        <v>0</v>
      </c>
      <c r="I1272" s="28">
        <f t="shared" si="361"/>
        <v>0</v>
      </c>
      <c r="J1272" s="45" t="e">
        <f t="shared" si="373"/>
        <v>#DIV/0!</v>
      </c>
      <c r="K1272" s="29">
        <f t="shared" si="374"/>
        <v>3</v>
      </c>
      <c r="L1272" s="29">
        <f t="shared" si="362"/>
        <v>0.27</v>
      </c>
      <c r="M1272" s="29">
        <f t="shared" si="363"/>
        <v>8.4199999999999997E-2</v>
      </c>
      <c r="N1272" s="29">
        <f t="shared" si="364"/>
        <v>12.92</v>
      </c>
      <c r="O1272" s="45" t="e">
        <f t="shared" si="375"/>
        <v>#DIV/0!</v>
      </c>
      <c r="P1272" s="28">
        <f t="shared" si="365"/>
        <v>10.989169238449415</v>
      </c>
      <c r="Q1272" s="28">
        <f t="shared" si="366"/>
        <v>15.087458954343088</v>
      </c>
      <c r="R1272" s="45" t="e">
        <f t="shared" si="376"/>
        <v>#DIV/0!</v>
      </c>
      <c r="S1272" s="29">
        <f t="shared" si="377"/>
        <v>3</v>
      </c>
      <c r="T1272" s="29" t="e">
        <f t="shared" si="367"/>
        <v>#N/A</v>
      </c>
      <c r="U1272" s="29" t="e">
        <f t="shared" si="368"/>
        <v>#N/A</v>
      </c>
      <c r="V1272" s="29" t="e">
        <f t="shared" si="369"/>
        <v>#N/A</v>
      </c>
      <c r="W1272" s="21" t="e">
        <f t="shared" si="378"/>
        <v>#DIV/0!</v>
      </c>
      <c r="X1272" s="28">
        <f t="shared" si="370"/>
        <v>0</v>
      </c>
      <c r="Y1272" s="28">
        <f t="shared" si="371"/>
        <v>0</v>
      </c>
      <c r="Z1272" s="45" t="e">
        <f t="shared" si="379"/>
        <v>#DIV/0!</v>
      </c>
    </row>
    <row r="1273" spans="4:26">
      <c r="D1273" s="21"/>
      <c r="E1273" s="21"/>
      <c r="G1273" s="21"/>
      <c r="H1273" s="54">
        <f t="shared" si="372"/>
        <v>0</v>
      </c>
      <c r="I1273" s="28">
        <f t="shared" si="361"/>
        <v>0</v>
      </c>
      <c r="J1273" s="45" t="e">
        <f t="shared" si="373"/>
        <v>#DIV/0!</v>
      </c>
      <c r="K1273" s="29">
        <f t="shared" si="374"/>
        <v>3</v>
      </c>
      <c r="L1273" s="29">
        <f t="shared" si="362"/>
        <v>0.27</v>
      </c>
      <c r="M1273" s="29">
        <f t="shared" si="363"/>
        <v>8.4199999999999997E-2</v>
      </c>
      <c r="N1273" s="29">
        <f t="shared" si="364"/>
        <v>12.92</v>
      </c>
      <c r="O1273" s="45" t="e">
        <f t="shared" si="375"/>
        <v>#DIV/0!</v>
      </c>
      <c r="P1273" s="28">
        <f t="shared" si="365"/>
        <v>10.989169238449415</v>
      </c>
      <c r="Q1273" s="28">
        <f t="shared" si="366"/>
        <v>15.087458954343088</v>
      </c>
      <c r="R1273" s="45" t="e">
        <f t="shared" si="376"/>
        <v>#DIV/0!</v>
      </c>
      <c r="S1273" s="29">
        <f t="shared" si="377"/>
        <v>3</v>
      </c>
      <c r="T1273" s="29" t="e">
        <f t="shared" si="367"/>
        <v>#N/A</v>
      </c>
      <c r="U1273" s="29" t="e">
        <f t="shared" si="368"/>
        <v>#N/A</v>
      </c>
      <c r="V1273" s="29" t="e">
        <f t="shared" si="369"/>
        <v>#N/A</v>
      </c>
      <c r="W1273" s="21" t="e">
        <f t="shared" si="378"/>
        <v>#DIV/0!</v>
      </c>
      <c r="X1273" s="28">
        <f t="shared" si="370"/>
        <v>0</v>
      </c>
      <c r="Y1273" s="28">
        <f t="shared" si="371"/>
        <v>0</v>
      </c>
      <c r="Z1273" s="45" t="e">
        <f t="shared" si="379"/>
        <v>#DIV/0!</v>
      </c>
    </row>
    <row r="1274" spans="4:26">
      <c r="D1274" s="21"/>
      <c r="E1274" s="21"/>
      <c r="G1274" s="21"/>
      <c r="H1274" s="54">
        <f t="shared" si="372"/>
        <v>0</v>
      </c>
      <c r="I1274" s="28">
        <f t="shared" si="361"/>
        <v>0</v>
      </c>
      <c r="J1274" s="45" t="e">
        <f t="shared" si="373"/>
        <v>#DIV/0!</v>
      </c>
      <c r="K1274" s="29">
        <f t="shared" si="374"/>
        <v>3</v>
      </c>
      <c r="L1274" s="29">
        <f t="shared" si="362"/>
        <v>0.27</v>
      </c>
      <c r="M1274" s="29">
        <f t="shared" si="363"/>
        <v>8.4199999999999997E-2</v>
      </c>
      <c r="N1274" s="29">
        <f t="shared" si="364"/>
        <v>12.92</v>
      </c>
      <c r="O1274" s="45" t="e">
        <f t="shared" si="375"/>
        <v>#DIV/0!</v>
      </c>
      <c r="P1274" s="28">
        <f t="shared" si="365"/>
        <v>10.989169238449415</v>
      </c>
      <c r="Q1274" s="28">
        <f t="shared" si="366"/>
        <v>15.087458954343088</v>
      </c>
      <c r="R1274" s="45" t="e">
        <f t="shared" si="376"/>
        <v>#DIV/0!</v>
      </c>
      <c r="S1274" s="29">
        <f t="shared" si="377"/>
        <v>3</v>
      </c>
      <c r="T1274" s="29" t="e">
        <f t="shared" si="367"/>
        <v>#N/A</v>
      </c>
      <c r="U1274" s="29" t="e">
        <f t="shared" si="368"/>
        <v>#N/A</v>
      </c>
      <c r="V1274" s="29" t="e">
        <f t="shared" si="369"/>
        <v>#N/A</v>
      </c>
      <c r="W1274" s="21" t="e">
        <f t="shared" si="378"/>
        <v>#DIV/0!</v>
      </c>
      <c r="X1274" s="28">
        <f t="shared" si="370"/>
        <v>0</v>
      </c>
      <c r="Y1274" s="28">
        <f t="shared" si="371"/>
        <v>0</v>
      </c>
      <c r="Z1274" s="45" t="e">
        <f t="shared" si="379"/>
        <v>#DIV/0!</v>
      </c>
    </row>
    <row r="1275" spans="4:26">
      <c r="D1275" s="21"/>
      <c r="E1275" s="21"/>
      <c r="G1275" s="21"/>
      <c r="H1275" s="54">
        <f t="shared" si="372"/>
        <v>0</v>
      </c>
      <c r="I1275" s="28">
        <f t="shared" si="361"/>
        <v>0</v>
      </c>
      <c r="J1275" s="45" t="e">
        <f t="shared" si="373"/>
        <v>#DIV/0!</v>
      </c>
      <c r="K1275" s="29">
        <f t="shared" si="374"/>
        <v>3</v>
      </c>
      <c r="L1275" s="29">
        <f t="shared" si="362"/>
        <v>0.27</v>
      </c>
      <c r="M1275" s="29">
        <f t="shared" si="363"/>
        <v>8.4199999999999997E-2</v>
      </c>
      <c r="N1275" s="29">
        <f t="shared" si="364"/>
        <v>12.92</v>
      </c>
      <c r="O1275" s="45" t="e">
        <f t="shared" si="375"/>
        <v>#DIV/0!</v>
      </c>
      <c r="P1275" s="28">
        <f t="shared" si="365"/>
        <v>10.989169238449415</v>
      </c>
      <c r="Q1275" s="28">
        <f t="shared" si="366"/>
        <v>15.087458954343088</v>
      </c>
      <c r="R1275" s="45" t="e">
        <f t="shared" si="376"/>
        <v>#DIV/0!</v>
      </c>
      <c r="S1275" s="29">
        <f t="shared" si="377"/>
        <v>3</v>
      </c>
      <c r="T1275" s="29" t="e">
        <f t="shared" si="367"/>
        <v>#N/A</v>
      </c>
      <c r="U1275" s="29" t="e">
        <f t="shared" si="368"/>
        <v>#N/A</v>
      </c>
      <c r="V1275" s="29" t="e">
        <f t="shared" si="369"/>
        <v>#N/A</v>
      </c>
      <c r="W1275" s="21" t="e">
        <f t="shared" si="378"/>
        <v>#DIV/0!</v>
      </c>
      <c r="X1275" s="28">
        <f t="shared" si="370"/>
        <v>0</v>
      </c>
      <c r="Y1275" s="28">
        <f t="shared" si="371"/>
        <v>0</v>
      </c>
      <c r="Z1275" s="45" t="e">
        <f t="shared" si="379"/>
        <v>#DIV/0!</v>
      </c>
    </row>
    <row r="1276" spans="4:26">
      <c r="D1276" s="21"/>
      <c r="E1276" s="21"/>
      <c r="G1276" s="21"/>
      <c r="H1276" s="54">
        <f t="shared" si="372"/>
        <v>0</v>
      </c>
      <c r="I1276" s="28">
        <f t="shared" si="361"/>
        <v>0</v>
      </c>
      <c r="J1276" s="45" t="e">
        <f t="shared" si="373"/>
        <v>#DIV/0!</v>
      </c>
      <c r="K1276" s="29">
        <f t="shared" si="374"/>
        <v>3</v>
      </c>
      <c r="L1276" s="29">
        <f t="shared" si="362"/>
        <v>0.27</v>
      </c>
      <c r="M1276" s="29">
        <f t="shared" si="363"/>
        <v>8.4199999999999997E-2</v>
      </c>
      <c r="N1276" s="29">
        <f t="shared" si="364"/>
        <v>12.92</v>
      </c>
      <c r="O1276" s="45" t="e">
        <f t="shared" si="375"/>
        <v>#DIV/0!</v>
      </c>
      <c r="P1276" s="28">
        <f t="shared" si="365"/>
        <v>10.989169238449415</v>
      </c>
      <c r="Q1276" s="28">
        <f t="shared" si="366"/>
        <v>15.087458954343088</v>
      </c>
      <c r="R1276" s="45" t="e">
        <f t="shared" si="376"/>
        <v>#DIV/0!</v>
      </c>
      <c r="S1276" s="29">
        <f t="shared" si="377"/>
        <v>3</v>
      </c>
      <c r="T1276" s="29" t="e">
        <f t="shared" si="367"/>
        <v>#N/A</v>
      </c>
      <c r="U1276" s="29" t="e">
        <f t="shared" si="368"/>
        <v>#N/A</v>
      </c>
      <c r="V1276" s="29" t="e">
        <f t="shared" si="369"/>
        <v>#N/A</v>
      </c>
      <c r="W1276" s="21" t="e">
        <f t="shared" si="378"/>
        <v>#DIV/0!</v>
      </c>
      <c r="X1276" s="28">
        <f t="shared" si="370"/>
        <v>0</v>
      </c>
      <c r="Y1276" s="28">
        <f t="shared" si="371"/>
        <v>0</v>
      </c>
      <c r="Z1276" s="45" t="e">
        <f t="shared" si="379"/>
        <v>#DIV/0!</v>
      </c>
    </row>
    <row r="1277" spans="4:26">
      <c r="D1277" s="21"/>
      <c r="E1277" s="21"/>
      <c r="G1277" s="21"/>
      <c r="H1277" s="54">
        <f t="shared" si="372"/>
        <v>0</v>
      </c>
      <c r="I1277" s="28">
        <f t="shared" si="361"/>
        <v>0</v>
      </c>
      <c r="J1277" s="45" t="e">
        <f t="shared" si="373"/>
        <v>#DIV/0!</v>
      </c>
      <c r="K1277" s="29">
        <f t="shared" si="374"/>
        <v>3</v>
      </c>
      <c r="L1277" s="29">
        <f t="shared" si="362"/>
        <v>0.27</v>
      </c>
      <c r="M1277" s="29">
        <f t="shared" si="363"/>
        <v>8.4199999999999997E-2</v>
      </c>
      <c r="N1277" s="29">
        <f t="shared" si="364"/>
        <v>12.92</v>
      </c>
      <c r="O1277" s="45" t="e">
        <f t="shared" si="375"/>
        <v>#DIV/0!</v>
      </c>
      <c r="P1277" s="28">
        <f t="shared" si="365"/>
        <v>10.989169238449415</v>
      </c>
      <c r="Q1277" s="28">
        <f t="shared" si="366"/>
        <v>15.087458954343088</v>
      </c>
      <c r="R1277" s="45" t="e">
        <f t="shared" si="376"/>
        <v>#DIV/0!</v>
      </c>
      <c r="S1277" s="29">
        <f t="shared" si="377"/>
        <v>3</v>
      </c>
      <c r="T1277" s="29" t="e">
        <f t="shared" si="367"/>
        <v>#N/A</v>
      </c>
      <c r="U1277" s="29" t="e">
        <f t="shared" si="368"/>
        <v>#N/A</v>
      </c>
      <c r="V1277" s="29" t="e">
        <f t="shared" si="369"/>
        <v>#N/A</v>
      </c>
      <c r="W1277" s="21" t="e">
        <f t="shared" si="378"/>
        <v>#DIV/0!</v>
      </c>
      <c r="X1277" s="28">
        <f t="shared" si="370"/>
        <v>0</v>
      </c>
      <c r="Y1277" s="28">
        <f t="shared" si="371"/>
        <v>0</v>
      </c>
      <c r="Z1277" s="45" t="e">
        <f t="shared" si="379"/>
        <v>#DIV/0!</v>
      </c>
    </row>
    <row r="1278" spans="4:26">
      <c r="D1278" s="21"/>
      <c r="E1278" s="21"/>
      <c r="G1278" s="21"/>
      <c r="H1278" s="54">
        <f t="shared" si="372"/>
        <v>0</v>
      </c>
      <c r="I1278" s="28">
        <f t="shared" si="361"/>
        <v>0</v>
      </c>
      <c r="J1278" s="45" t="e">
        <f t="shared" si="373"/>
        <v>#DIV/0!</v>
      </c>
      <c r="K1278" s="29">
        <f t="shared" si="374"/>
        <v>3</v>
      </c>
      <c r="L1278" s="29">
        <f t="shared" si="362"/>
        <v>0.27</v>
      </c>
      <c r="M1278" s="29">
        <f t="shared" si="363"/>
        <v>8.4199999999999997E-2</v>
      </c>
      <c r="N1278" s="29">
        <f t="shared" si="364"/>
        <v>12.92</v>
      </c>
      <c r="O1278" s="45" t="e">
        <f t="shared" si="375"/>
        <v>#DIV/0!</v>
      </c>
      <c r="P1278" s="28">
        <f t="shared" si="365"/>
        <v>10.989169238449415</v>
      </c>
      <c r="Q1278" s="28">
        <f t="shared" si="366"/>
        <v>15.087458954343088</v>
      </c>
      <c r="R1278" s="45" t="e">
        <f t="shared" si="376"/>
        <v>#DIV/0!</v>
      </c>
      <c r="S1278" s="29">
        <f t="shared" si="377"/>
        <v>3</v>
      </c>
      <c r="T1278" s="29" t="e">
        <f t="shared" si="367"/>
        <v>#N/A</v>
      </c>
      <c r="U1278" s="29" t="e">
        <f t="shared" si="368"/>
        <v>#N/A</v>
      </c>
      <c r="V1278" s="29" t="e">
        <f t="shared" si="369"/>
        <v>#N/A</v>
      </c>
      <c r="W1278" s="21" t="e">
        <f t="shared" si="378"/>
        <v>#DIV/0!</v>
      </c>
      <c r="X1278" s="28">
        <f t="shared" si="370"/>
        <v>0</v>
      </c>
      <c r="Y1278" s="28">
        <f t="shared" si="371"/>
        <v>0</v>
      </c>
      <c r="Z1278" s="45" t="e">
        <f t="shared" si="379"/>
        <v>#DIV/0!</v>
      </c>
    </row>
    <row r="1279" spans="4:26">
      <c r="D1279" s="21"/>
      <c r="E1279" s="21"/>
      <c r="G1279" s="21"/>
      <c r="H1279" s="54">
        <f t="shared" si="372"/>
        <v>0</v>
      </c>
      <c r="I1279" s="28">
        <f t="shared" si="361"/>
        <v>0</v>
      </c>
      <c r="J1279" s="45" t="e">
        <f t="shared" si="373"/>
        <v>#DIV/0!</v>
      </c>
      <c r="K1279" s="29">
        <f t="shared" si="374"/>
        <v>3</v>
      </c>
      <c r="L1279" s="29">
        <f t="shared" si="362"/>
        <v>0.27</v>
      </c>
      <c r="M1279" s="29">
        <f t="shared" si="363"/>
        <v>8.4199999999999997E-2</v>
      </c>
      <c r="N1279" s="29">
        <f t="shared" si="364"/>
        <v>12.92</v>
      </c>
      <c r="O1279" s="45" t="e">
        <f t="shared" si="375"/>
        <v>#DIV/0!</v>
      </c>
      <c r="P1279" s="28">
        <f t="shared" si="365"/>
        <v>10.989169238449415</v>
      </c>
      <c r="Q1279" s="28">
        <f t="shared" si="366"/>
        <v>15.087458954343088</v>
      </c>
      <c r="R1279" s="45" t="e">
        <f t="shared" si="376"/>
        <v>#DIV/0!</v>
      </c>
      <c r="S1279" s="29">
        <f t="shared" si="377"/>
        <v>3</v>
      </c>
      <c r="T1279" s="29" t="e">
        <f t="shared" si="367"/>
        <v>#N/A</v>
      </c>
      <c r="U1279" s="29" t="e">
        <f t="shared" si="368"/>
        <v>#N/A</v>
      </c>
      <c r="V1279" s="29" t="e">
        <f t="shared" si="369"/>
        <v>#N/A</v>
      </c>
      <c r="W1279" s="21" t="e">
        <f t="shared" si="378"/>
        <v>#DIV/0!</v>
      </c>
      <c r="X1279" s="28">
        <f t="shared" si="370"/>
        <v>0</v>
      </c>
      <c r="Y1279" s="28">
        <f t="shared" si="371"/>
        <v>0</v>
      </c>
      <c r="Z1279" s="45" t="e">
        <f t="shared" si="379"/>
        <v>#DIV/0!</v>
      </c>
    </row>
    <row r="1280" spans="4:26">
      <c r="D1280" s="21"/>
      <c r="E1280" s="21"/>
      <c r="G1280" s="21"/>
      <c r="H1280" s="54">
        <f t="shared" si="372"/>
        <v>0</v>
      </c>
      <c r="I1280" s="28">
        <f t="shared" si="361"/>
        <v>0</v>
      </c>
      <c r="J1280" s="45" t="e">
        <f t="shared" si="373"/>
        <v>#DIV/0!</v>
      </c>
      <c r="K1280" s="29">
        <f t="shared" si="374"/>
        <v>3</v>
      </c>
      <c r="L1280" s="29">
        <f t="shared" si="362"/>
        <v>0.27</v>
      </c>
      <c r="M1280" s="29">
        <f t="shared" si="363"/>
        <v>8.4199999999999997E-2</v>
      </c>
      <c r="N1280" s="29">
        <f t="shared" si="364"/>
        <v>12.92</v>
      </c>
      <c r="O1280" s="45" t="e">
        <f t="shared" si="375"/>
        <v>#DIV/0!</v>
      </c>
      <c r="P1280" s="28">
        <f t="shared" si="365"/>
        <v>10.989169238449415</v>
      </c>
      <c r="Q1280" s="28">
        <f t="shared" si="366"/>
        <v>15.087458954343088</v>
      </c>
      <c r="R1280" s="45" t="e">
        <f t="shared" si="376"/>
        <v>#DIV/0!</v>
      </c>
      <c r="S1280" s="29">
        <f t="shared" si="377"/>
        <v>3</v>
      </c>
      <c r="T1280" s="29" t="e">
        <f t="shared" si="367"/>
        <v>#N/A</v>
      </c>
      <c r="U1280" s="29" t="e">
        <f t="shared" si="368"/>
        <v>#N/A</v>
      </c>
      <c r="V1280" s="29" t="e">
        <f t="shared" si="369"/>
        <v>#N/A</v>
      </c>
      <c r="W1280" s="21" t="e">
        <f t="shared" si="378"/>
        <v>#DIV/0!</v>
      </c>
      <c r="X1280" s="28">
        <f t="shared" si="370"/>
        <v>0</v>
      </c>
      <c r="Y1280" s="28">
        <f t="shared" si="371"/>
        <v>0</v>
      </c>
      <c r="Z1280" s="45" t="e">
        <f t="shared" si="379"/>
        <v>#DIV/0!</v>
      </c>
    </row>
    <row r="1281" spans="4:26">
      <c r="D1281" s="21"/>
      <c r="E1281" s="21"/>
      <c r="G1281" s="21"/>
      <c r="H1281" s="54">
        <f t="shared" si="372"/>
        <v>0</v>
      </c>
      <c r="I1281" s="28">
        <f t="shared" si="361"/>
        <v>0</v>
      </c>
      <c r="J1281" s="45" t="e">
        <f t="shared" si="373"/>
        <v>#DIV/0!</v>
      </c>
      <c r="K1281" s="29">
        <f t="shared" si="374"/>
        <v>3</v>
      </c>
      <c r="L1281" s="29">
        <f t="shared" si="362"/>
        <v>0.27</v>
      </c>
      <c r="M1281" s="29">
        <f t="shared" si="363"/>
        <v>8.4199999999999997E-2</v>
      </c>
      <c r="N1281" s="29">
        <f t="shared" si="364"/>
        <v>12.92</v>
      </c>
      <c r="O1281" s="45" t="e">
        <f t="shared" si="375"/>
        <v>#DIV/0!</v>
      </c>
      <c r="P1281" s="28">
        <f t="shared" si="365"/>
        <v>10.989169238449415</v>
      </c>
      <c r="Q1281" s="28">
        <f t="shared" si="366"/>
        <v>15.087458954343088</v>
      </c>
      <c r="R1281" s="45" t="e">
        <f t="shared" si="376"/>
        <v>#DIV/0!</v>
      </c>
      <c r="S1281" s="29">
        <f t="shared" si="377"/>
        <v>3</v>
      </c>
      <c r="T1281" s="29" t="e">
        <f t="shared" si="367"/>
        <v>#N/A</v>
      </c>
      <c r="U1281" s="29" t="e">
        <f t="shared" si="368"/>
        <v>#N/A</v>
      </c>
      <c r="V1281" s="29" t="e">
        <f t="shared" si="369"/>
        <v>#N/A</v>
      </c>
      <c r="W1281" s="21" t="e">
        <f t="shared" si="378"/>
        <v>#DIV/0!</v>
      </c>
      <c r="X1281" s="28">
        <f t="shared" si="370"/>
        <v>0</v>
      </c>
      <c r="Y1281" s="28">
        <f t="shared" si="371"/>
        <v>0</v>
      </c>
      <c r="Z1281" s="45" t="e">
        <f t="shared" si="379"/>
        <v>#DIV/0!</v>
      </c>
    </row>
    <row r="1282" spans="4:26">
      <c r="D1282" s="21"/>
      <c r="E1282" s="21"/>
      <c r="G1282" s="21"/>
      <c r="H1282" s="54">
        <f t="shared" si="372"/>
        <v>0</v>
      </c>
      <c r="I1282" s="28">
        <f t="shared" si="361"/>
        <v>0</v>
      </c>
      <c r="J1282" s="45" t="e">
        <f t="shared" si="373"/>
        <v>#DIV/0!</v>
      </c>
      <c r="K1282" s="29">
        <f t="shared" si="374"/>
        <v>3</v>
      </c>
      <c r="L1282" s="29">
        <f t="shared" si="362"/>
        <v>0.27</v>
      </c>
      <c r="M1282" s="29">
        <f t="shared" si="363"/>
        <v>8.4199999999999997E-2</v>
      </c>
      <c r="N1282" s="29">
        <f t="shared" si="364"/>
        <v>12.92</v>
      </c>
      <c r="O1282" s="45" t="e">
        <f t="shared" si="375"/>
        <v>#DIV/0!</v>
      </c>
      <c r="P1282" s="28">
        <f t="shared" si="365"/>
        <v>10.989169238449415</v>
      </c>
      <c r="Q1282" s="28">
        <f t="shared" si="366"/>
        <v>15.087458954343088</v>
      </c>
      <c r="R1282" s="45" t="e">
        <f t="shared" si="376"/>
        <v>#DIV/0!</v>
      </c>
      <c r="S1282" s="29">
        <f t="shared" si="377"/>
        <v>3</v>
      </c>
      <c r="T1282" s="29" t="e">
        <f t="shared" si="367"/>
        <v>#N/A</v>
      </c>
      <c r="U1282" s="29" t="e">
        <f t="shared" si="368"/>
        <v>#N/A</v>
      </c>
      <c r="V1282" s="29" t="e">
        <f t="shared" si="369"/>
        <v>#N/A</v>
      </c>
      <c r="W1282" s="21" t="e">
        <f t="shared" si="378"/>
        <v>#DIV/0!</v>
      </c>
      <c r="X1282" s="28">
        <f t="shared" si="370"/>
        <v>0</v>
      </c>
      <c r="Y1282" s="28">
        <f t="shared" si="371"/>
        <v>0</v>
      </c>
      <c r="Z1282" s="45" t="e">
        <f t="shared" si="379"/>
        <v>#DIV/0!</v>
      </c>
    </row>
    <row r="1283" spans="4:26">
      <c r="D1283" s="21"/>
      <c r="E1283" s="21"/>
      <c r="G1283" s="21"/>
      <c r="H1283" s="54">
        <f t="shared" si="372"/>
        <v>0</v>
      </c>
      <c r="I1283" s="28">
        <f t="shared" si="361"/>
        <v>0</v>
      </c>
      <c r="J1283" s="45" t="e">
        <f t="shared" si="373"/>
        <v>#DIV/0!</v>
      </c>
      <c r="K1283" s="29">
        <f t="shared" si="374"/>
        <v>3</v>
      </c>
      <c r="L1283" s="29">
        <f t="shared" si="362"/>
        <v>0.27</v>
      </c>
      <c r="M1283" s="29">
        <f t="shared" si="363"/>
        <v>8.4199999999999997E-2</v>
      </c>
      <c r="N1283" s="29">
        <f t="shared" si="364"/>
        <v>12.92</v>
      </c>
      <c r="O1283" s="45" t="e">
        <f t="shared" si="375"/>
        <v>#DIV/0!</v>
      </c>
      <c r="P1283" s="28">
        <f t="shared" si="365"/>
        <v>10.989169238449415</v>
      </c>
      <c r="Q1283" s="28">
        <f t="shared" si="366"/>
        <v>15.087458954343088</v>
      </c>
      <c r="R1283" s="45" t="e">
        <f t="shared" si="376"/>
        <v>#DIV/0!</v>
      </c>
      <c r="S1283" s="29">
        <f t="shared" si="377"/>
        <v>3</v>
      </c>
      <c r="T1283" s="29" t="e">
        <f t="shared" si="367"/>
        <v>#N/A</v>
      </c>
      <c r="U1283" s="29" t="e">
        <f t="shared" si="368"/>
        <v>#N/A</v>
      </c>
      <c r="V1283" s="29" t="e">
        <f t="shared" si="369"/>
        <v>#N/A</v>
      </c>
      <c r="W1283" s="21" t="e">
        <f t="shared" si="378"/>
        <v>#DIV/0!</v>
      </c>
      <c r="X1283" s="28">
        <f t="shared" si="370"/>
        <v>0</v>
      </c>
      <c r="Y1283" s="28">
        <f t="shared" si="371"/>
        <v>0</v>
      </c>
      <c r="Z1283" s="45" t="e">
        <f t="shared" si="379"/>
        <v>#DIV/0!</v>
      </c>
    </row>
    <row r="1284" spans="4:26">
      <c r="D1284" s="21"/>
      <c r="E1284" s="21"/>
      <c r="G1284" s="21"/>
      <c r="H1284" s="54">
        <f t="shared" si="372"/>
        <v>0</v>
      </c>
      <c r="I1284" s="28">
        <f t="shared" si="361"/>
        <v>0</v>
      </c>
      <c r="J1284" s="45" t="e">
        <f t="shared" si="373"/>
        <v>#DIV/0!</v>
      </c>
      <c r="K1284" s="29">
        <f t="shared" si="374"/>
        <v>3</v>
      </c>
      <c r="L1284" s="29">
        <f t="shared" si="362"/>
        <v>0.27</v>
      </c>
      <c r="M1284" s="29">
        <f t="shared" si="363"/>
        <v>8.4199999999999997E-2</v>
      </c>
      <c r="N1284" s="29">
        <f t="shared" si="364"/>
        <v>12.92</v>
      </c>
      <c r="O1284" s="45" t="e">
        <f t="shared" si="375"/>
        <v>#DIV/0!</v>
      </c>
      <c r="P1284" s="28">
        <f t="shared" si="365"/>
        <v>10.989169238449415</v>
      </c>
      <c r="Q1284" s="28">
        <f t="shared" si="366"/>
        <v>15.087458954343088</v>
      </c>
      <c r="R1284" s="45" t="e">
        <f t="shared" si="376"/>
        <v>#DIV/0!</v>
      </c>
      <c r="S1284" s="29">
        <f t="shared" si="377"/>
        <v>3</v>
      </c>
      <c r="T1284" s="29" t="e">
        <f t="shared" si="367"/>
        <v>#N/A</v>
      </c>
      <c r="U1284" s="29" t="e">
        <f t="shared" si="368"/>
        <v>#N/A</v>
      </c>
      <c r="V1284" s="29" t="e">
        <f t="shared" si="369"/>
        <v>#N/A</v>
      </c>
      <c r="W1284" s="21" t="e">
        <f t="shared" si="378"/>
        <v>#DIV/0!</v>
      </c>
      <c r="X1284" s="28">
        <f t="shared" si="370"/>
        <v>0</v>
      </c>
      <c r="Y1284" s="28">
        <f t="shared" si="371"/>
        <v>0</v>
      </c>
      <c r="Z1284" s="45" t="e">
        <f t="shared" si="379"/>
        <v>#DIV/0!</v>
      </c>
    </row>
    <row r="1285" spans="4:26">
      <c r="D1285" s="21"/>
      <c r="E1285" s="21"/>
      <c r="G1285" s="21"/>
      <c r="H1285" s="54">
        <f t="shared" si="372"/>
        <v>0</v>
      </c>
      <c r="I1285" s="28">
        <f t="shared" si="361"/>
        <v>0</v>
      </c>
      <c r="J1285" s="45" t="e">
        <f t="shared" si="373"/>
        <v>#DIV/0!</v>
      </c>
      <c r="K1285" s="29">
        <f t="shared" si="374"/>
        <v>3</v>
      </c>
      <c r="L1285" s="29">
        <f t="shared" si="362"/>
        <v>0.27</v>
      </c>
      <c r="M1285" s="29">
        <f t="shared" si="363"/>
        <v>8.4199999999999997E-2</v>
      </c>
      <c r="N1285" s="29">
        <f t="shared" si="364"/>
        <v>12.92</v>
      </c>
      <c r="O1285" s="45" t="e">
        <f t="shared" si="375"/>
        <v>#DIV/0!</v>
      </c>
      <c r="P1285" s="28">
        <f t="shared" si="365"/>
        <v>10.989169238449415</v>
      </c>
      <c r="Q1285" s="28">
        <f t="shared" si="366"/>
        <v>15.087458954343088</v>
      </c>
      <c r="R1285" s="45" t="e">
        <f t="shared" si="376"/>
        <v>#DIV/0!</v>
      </c>
      <c r="S1285" s="29">
        <f t="shared" si="377"/>
        <v>3</v>
      </c>
      <c r="T1285" s="29" t="e">
        <f t="shared" si="367"/>
        <v>#N/A</v>
      </c>
      <c r="U1285" s="29" t="e">
        <f t="shared" si="368"/>
        <v>#N/A</v>
      </c>
      <c r="V1285" s="29" t="e">
        <f t="shared" si="369"/>
        <v>#N/A</v>
      </c>
      <c r="W1285" s="21" t="e">
        <f t="shared" si="378"/>
        <v>#DIV/0!</v>
      </c>
      <c r="X1285" s="28">
        <f t="shared" si="370"/>
        <v>0</v>
      </c>
      <c r="Y1285" s="28">
        <f t="shared" si="371"/>
        <v>0</v>
      </c>
      <c r="Z1285" s="45" t="e">
        <f t="shared" si="379"/>
        <v>#DIV/0!</v>
      </c>
    </row>
    <row r="1286" spans="4:26">
      <c r="D1286" s="21"/>
      <c r="E1286" s="21"/>
      <c r="G1286" s="21"/>
      <c r="H1286" s="54">
        <f t="shared" si="372"/>
        <v>0</v>
      </c>
      <c r="I1286" s="28">
        <f t="shared" si="361"/>
        <v>0</v>
      </c>
      <c r="J1286" s="45" t="e">
        <f t="shared" si="373"/>
        <v>#DIV/0!</v>
      </c>
      <c r="K1286" s="29">
        <f t="shared" si="374"/>
        <v>3</v>
      </c>
      <c r="L1286" s="29">
        <f t="shared" si="362"/>
        <v>0.27</v>
      </c>
      <c r="M1286" s="29">
        <f t="shared" si="363"/>
        <v>8.4199999999999997E-2</v>
      </c>
      <c r="N1286" s="29">
        <f t="shared" si="364"/>
        <v>12.92</v>
      </c>
      <c r="O1286" s="45" t="e">
        <f t="shared" si="375"/>
        <v>#DIV/0!</v>
      </c>
      <c r="P1286" s="28">
        <f t="shared" si="365"/>
        <v>10.989169238449415</v>
      </c>
      <c r="Q1286" s="28">
        <f t="shared" si="366"/>
        <v>15.087458954343088</v>
      </c>
      <c r="R1286" s="45" t="e">
        <f t="shared" si="376"/>
        <v>#DIV/0!</v>
      </c>
      <c r="S1286" s="29">
        <f t="shared" si="377"/>
        <v>3</v>
      </c>
      <c r="T1286" s="29" t="e">
        <f t="shared" si="367"/>
        <v>#N/A</v>
      </c>
      <c r="U1286" s="29" t="e">
        <f t="shared" si="368"/>
        <v>#N/A</v>
      </c>
      <c r="V1286" s="29" t="e">
        <f t="shared" si="369"/>
        <v>#N/A</v>
      </c>
      <c r="W1286" s="21" t="e">
        <f t="shared" si="378"/>
        <v>#DIV/0!</v>
      </c>
      <c r="X1286" s="28">
        <f t="shared" si="370"/>
        <v>0</v>
      </c>
      <c r="Y1286" s="28">
        <f t="shared" si="371"/>
        <v>0</v>
      </c>
      <c r="Z1286" s="45" t="e">
        <f t="shared" si="379"/>
        <v>#DIV/0!</v>
      </c>
    </row>
    <row r="1287" spans="4:26">
      <c r="D1287" s="21"/>
      <c r="E1287" s="21"/>
      <c r="G1287" s="21"/>
      <c r="H1287" s="54">
        <f t="shared" si="372"/>
        <v>0</v>
      </c>
      <c r="I1287" s="28">
        <f t="shared" ref="I1287:I1350" si="380">MROUND(H1287,0.5)</f>
        <v>0</v>
      </c>
      <c r="J1287" s="45" t="e">
        <f t="shared" si="373"/>
        <v>#DIV/0!</v>
      </c>
      <c r="K1287" s="29">
        <f t="shared" si="374"/>
        <v>3</v>
      </c>
      <c r="L1287" s="29">
        <f t="shared" ref="L1287:L1350" si="381">VLOOKUP(I1287,TableRefFR,2+K1287)</f>
        <v>0.27</v>
      </c>
      <c r="M1287" s="29">
        <f t="shared" ref="M1287:M1350" si="382">VLOOKUP(I1287,TableRefFR,3+K1287)</f>
        <v>8.4199999999999997E-2</v>
      </c>
      <c r="N1287" s="29">
        <f t="shared" ref="N1287:N1350" si="383">VLOOKUP(I1287,TableRefFR,4+K1287)</f>
        <v>12.92</v>
      </c>
      <c r="O1287" s="45" t="e">
        <f t="shared" si="375"/>
        <v>#DIV/0!</v>
      </c>
      <c r="P1287" s="28">
        <f t="shared" ref="P1287:P1350" si="384">VLOOKUP(I1287,CorpFR,2+K1287)</f>
        <v>10.989169238449415</v>
      </c>
      <c r="Q1287" s="28">
        <f t="shared" ref="Q1287:Q1350" si="385">VLOOKUP(I1287,CorpFR,3+K1287)</f>
        <v>15.087458954343088</v>
      </c>
      <c r="R1287" s="45" t="e">
        <f t="shared" si="376"/>
        <v>#DIV/0!</v>
      </c>
      <c r="S1287" s="29">
        <f t="shared" si="377"/>
        <v>3</v>
      </c>
      <c r="T1287" s="29" t="e">
        <f t="shared" ref="T1287:T1350" si="386">VLOOKUP(I1287,TableRefIOTF,2+S1287)</f>
        <v>#N/A</v>
      </c>
      <c r="U1287" s="29" t="e">
        <f t="shared" ref="U1287:U1350" si="387">VLOOKUP(I1287,TableRefIOTF,3+S1287)</f>
        <v>#N/A</v>
      </c>
      <c r="V1287" s="29" t="e">
        <f t="shared" ref="V1287:V1350" si="388">VLOOKUP(I1287,TableRefIOTF,4+S1287)</f>
        <v>#N/A</v>
      </c>
      <c r="W1287" s="21" t="e">
        <f t="shared" si="378"/>
        <v>#DIV/0!</v>
      </c>
      <c r="X1287" s="28">
        <f t="shared" ref="X1287:X1350" si="389">VLOOKUP(I1287,CorpIOTF,2+S1287)</f>
        <v>0</v>
      </c>
      <c r="Y1287" s="28">
        <f t="shared" ref="Y1287:Y1350" si="390">VLOOKUP(I1287,CorpIOTF,3+S1287)</f>
        <v>0</v>
      </c>
      <c r="Z1287" s="45" t="e">
        <f t="shared" si="379"/>
        <v>#DIV/0!</v>
      </c>
    </row>
    <row r="1288" spans="4:26">
      <c r="D1288" s="21"/>
      <c r="E1288" s="21"/>
      <c r="G1288" s="21"/>
      <c r="H1288" s="54">
        <f t="shared" ref="H1288:H1351" si="391">DATEDIF(B1288,F1288,"d")/365.25</f>
        <v>0</v>
      </c>
      <c r="I1288" s="28">
        <f t="shared" si="380"/>
        <v>0</v>
      </c>
      <c r="J1288" s="45" t="e">
        <f t="shared" ref="J1288:J1351" si="392">(D1288/(E1288*E1288))*10000</f>
        <v>#DIV/0!</v>
      </c>
      <c r="K1288" s="29">
        <f t="shared" ref="K1288:K1351" si="393">IF(OR(C1288=1),0,3)</f>
        <v>3</v>
      </c>
      <c r="L1288" s="29">
        <f t="shared" si="381"/>
        <v>0.27</v>
      </c>
      <c r="M1288" s="29">
        <f t="shared" si="382"/>
        <v>8.4199999999999997E-2</v>
      </c>
      <c r="N1288" s="29">
        <f t="shared" si="383"/>
        <v>12.92</v>
      </c>
      <c r="O1288" s="45" t="e">
        <f t="shared" ref="O1288:O1351" si="394">(((J1288/N1288)^L1288)-1)/(L1288*M1288)</f>
        <v>#DIV/0!</v>
      </c>
      <c r="P1288" s="28">
        <f t="shared" si="384"/>
        <v>10.989169238449415</v>
      </c>
      <c r="Q1288" s="28">
        <f t="shared" si="385"/>
        <v>15.087458954343088</v>
      </c>
      <c r="R1288" s="45" t="e">
        <f t="shared" ref="R1288:R1351" si="395">IF(J1288&gt;Q1288,"surpoids",IF(J1288&lt;P1288,"ins. Pondérale","corpulence normale"))</f>
        <v>#DIV/0!</v>
      </c>
      <c r="S1288" s="29">
        <f t="shared" ref="S1288:S1351" si="396">IF(OR(C1288=1),0,3)</f>
        <v>3</v>
      </c>
      <c r="T1288" s="29" t="e">
        <f t="shared" si="386"/>
        <v>#N/A</v>
      </c>
      <c r="U1288" s="29" t="e">
        <f t="shared" si="387"/>
        <v>#N/A</v>
      </c>
      <c r="V1288" s="29" t="e">
        <f t="shared" si="388"/>
        <v>#N/A</v>
      </c>
      <c r="W1288" s="21" t="e">
        <f t="shared" ref="W1288:W1351" si="397">(((J1288/V1288)^T1288)-1)/(T1288*U1288)</f>
        <v>#DIV/0!</v>
      </c>
      <c r="X1288" s="28">
        <f t="shared" si="389"/>
        <v>0</v>
      </c>
      <c r="Y1288" s="28">
        <f t="shared" si="390"/>
        <v>0</v>
      </c>
      <c r="Z1288" s="45" t="e">
        <f t="shared" ref="Z1288:Z1351" si="398">IF(J1288&gt;Y1288,"obésité",IF(J1288&gt;X1288,"surpoids","pas de surpoids ni d'obésité"))</f>
        <v>#DIV/0!</v>
      </c>
    </row>
    <row r="1289" spans="4:26">
      <c r="D1289" s="21"/>
      <c r="E1289" s="21"/>
      <c r="G1289" s="21"/>
      <c r="H1289" s="54">
        <f t="shared" si="391"/>
        <v>0</v>
      </c>
      <c r="I1289" s="28">
        <f t="shared" si="380"/>
        <v>0</v>
      </c>
      <c r="J1289" s="45" t="e">
        <f t="shared" si="392"/>
        <v>#DIV/0!</v>
      </c>
      <c r="K1289" s="29">
        <f t="shared" si="393"/>
        <v>3</v>
      </c>
      <c r="L1289" s="29">
        <f t="shared" si="381"/>
        <v>0.27</v>
      </c>
      <c r="M1289" s="29">
        <f t="shared" si="382"/>
        <v>8.4199999999999997E-2</v>
      </c>
      <c r="N1289" s="29">
        <f t="shared" si="383"/>
        <v>12.92</v>
      </c>
      <c r="O1289" s="45" t="e">
        <f t="shared" si="394"/>
        <v>#DIV/0!</v>
      </c>
      <c r="P1289" s="28">
        <f t="shared" si="384"/>
        <v>10.989169238449415</v>
      </c>
      <c r="Q1289" s="28">
        <f t="shared" si="385"/>
        <v>15.087458954343088</v>
      </c>
      <c r="R1289" s="45" t="e">
        <f t="shared" si="395"/>
        <v>#DIV/0!</v>
      </c>
      <c r="S1289" s="29">
        <f t="shared" si="396"/>
        <v>3</v>
      </c>
      <c r="T1289" s="29" t="e">
        <f t="shared" si="386"/>
        <v>#N/A</v>
      </c>
      <c r="U1289" s="29" t="e">
        <f t="shared" si="387"/>
        <v>#N/A</v>
      </c>
      <c r="V1289" s="29" t="e">
        <f t="shared" si="388"/>
        <v>#N/A</v>
      </c>
      <c r="W1289" s="21" t="e">
        <f t="shared" si="397"/>
        <v>#DIV/0!</v>
      </c>
      <c r="X1289" s="28">
        <f t="shared" si="389"/>
        <v>0</v>
      </c>
      <c r="Y1289" s="28">
        <f t="shared" si="390"/>
        <v>0</v>
      </c>
      <c r="Z1289" s="45" t="e">
        <f t="shared" si="398"/>
        <v>#DIV/0!</v>
      </c>
    </row>
    <row r="1290" spans="4:26">
      <c r="D1290" s="21"/>
      <c r="E1290" s="21"/>
      <c r="G1290" s="21"/>
      <c r="H1290" s="54">
        <f t="shared" si="391"/>
        <v>0</v>
      </c>
      <c r="I1290" s="28">
        <f t="shared" si="380"/>
        <v>0</v>
      </c>
      <c r="J1290" s="45" t="e">
        <f t="shared" si="392"/>
        <v>#DIV/0!</v>
      </c>
      <c r="K1290" s="29">
        <f t="shared" si="393"/>
        <v>3</v>
      </c>
      <c r="L1290" s="29">
        <f t="shared" si="381"/>
        <v>0.27</v>
      </c>
      <c r="M1290" s="29">
        <f t="shared" si="382"/>
        <v>8.4199999999999997E-2</v>
      </c>
      <c r="N1290" s="29">
        <f t="shared" si="383"/>
        <v>12.92</v>
      </c>
      <c r="O1290" s="45" t="e">
        <f t="shared" si="394"/>
        <v>#DIV/0!</v>
      </c>
      <c r="P1290" s="28">
        <f t="shared" si="384"/>
        <v>10.989169238449415</v>
      </c>
      <c r="Q1290" s="28">
        <f t="shared" si="385"/>
        <v>15.087458954343088</v>
      </c>
      <c r="R1290" s="45" t="e">
        <f t="shared" si="395"/>
        <v>#DIV/0!</v>
      </c>
      <c r="S1290" s="29">
        <f t="shared" si="396"/>
        <v>3</v>
      </c>
      <c r="T1290" s="29" t="e">
        <f t="shared" si="386"/>
        <v>#N/A</v>
      </c>
      <c r="U1290" s="29" t="e">
        <f t="shared" si="387"/>
        <v>#N/A</v>
      </c>
      <c r="V1290" s="29" t="e">
        <f t="shared" si="388"/>
        <v>#N/A</v>
      </c>
      <c r="W1290" s="21" t="e">
        <f t="shared" si="397"/>
        <v>#DIV/0!</v>
      </c>
      <c r="X1290" s="28">
        <f t="shared" si="389"/>
        <v>0</v>
      </c>
      <c r="Y1290" s="28">
        <f t="shared" si="390"/>
        <v>0</v>
      </c>
      <c r="Z1290" s="45" t="e">
        <f t="shared" si="398"/>
        <v>#DIV/0!</v>
      </c>
    </row>
    <row r="1291" spans="4:26">
      <c r="D1291" s="21"/>
      <c r="E1291" s="21"/>
      <c r="G1291" s="21"/>
      <c r="H1291" s="54">
        <f t="shared" si="391"/>
        <v>0</v>
      </c>
      <c r="I1291" s="28">
        <f t="shared" si="380"/>
        <v>0</v>
      </c>
      <c r="J1291" s="45" t="e">
        <f t="shared" si="392"/>
        <v>#DIV/0!</v>
      </c>
      <c r="K1291" s="29">
        <f t="shared" si="393"/>
        <v>3</v>
      </c>
      <c r="L1291" s="29">
        <f t="shared" si="381"/>
        <v>0.27</v>
      </c>
      <c r="M1291" s="29">
        <f t="shared" si="382"/>
        <v>8.4199999999999997E-2</v>
      </c>
      <c r="N1291" s="29">
        <f t="shared" si="383"/>
        <v>12.92</v>
      </c>
      <c r="O1291" s="45" t="e">
        <f t="shared" si="394"/>
        <v>#DIV/0!</v>
      </c>
      <c r="P1291" s="28">
        <f t="shared" si="384"/>
        <v>10.989169238449415</v>
      </c>
      <c r="Q1291" s="28">
        <f t="shared" si="385"/>
        <v>15.087458954343088</v>
      </c>
      <c r="R1291" s="45" t="e">
        <f t="shared" si="395"/>
        <v>#DIV/0!</v>
      </c>
      <c r="S1291" s="29">
        <f t="shared" si="396"/>
        <v>3</v>
      </c>
      <c r="T1291" s="29" t="e">
        <f t="shared" si="386"/>
        <v>#N/A</v>
      </c>
      <c r="U1291" s="29" t="e">
        <f t="shared" si="387"/>
        <v>#N/A</v>
      </c>
      <c r="V1291" s="29" t="e">
        <f t="shared" si="388"/>
        <v>#N/A</v>
      </c>
      <c r="W1291" s="21" t="e">
        <f t="shared" si="397"/>
        <v>#DIV/0!</v>
      </c>
      <c r="X1291" s="28">
        <f t="shared" si="389"/>
        <v>0</v>
      </c>
      <c r="Y1291" s="28">
        <f t="shared" si="390"/>
        <v>0</v>
      </c>
      <c r="Z1291" s="45" t="e">
        <f t="shared" si="398"/>
        <v>#DIV/0!</v>
      </c>
    </row>
    <row r="1292" spans="4:26">
      <c r="D1292" s="21"/>
      <c r="E1292" s="21"/>
      <c r="G1292" s="21"/>
      <c r="H1292" s="54">
        <f t="shared" si="391"/>
        <v>0</v>
      </c>
      <c r="I1292" s="28">
        <f t="shared" si="380"/>
        <v>0</v>
      </c>
      <c r="J1292" s="45" t="e">
        <f t="shared" si="392"/>
        <v>#DIV/0!</v>
      </c>
      <c r="K1292" s="29">
        <f t="shared" si="393"/>
        <v>3</v>
      </c>
      <c r="L1292" s="29">
        <f t="shared" si="381"/>
        <v>0.27</v>
      </c>
      <c r="M1292" s="29">
        <f t="shared" si="382"/>
        <v>8.4199999999999997E-2</v>
      </c>
      <c r="N1292" s="29">
        <f t="shared" si="383"/>
        <v>12.92</v>
      </c>
      <c r="O1292" s="45" t="e">
        <f t="shared" si="394"/>
        <v>#DIV/0!</v>
      </c>
      <c r="P1292" s="28">
        <f t="shared" si="384"/>
        <v>10.989169238449415</v>
      </c>
      <c r="Q1292" s="28">
        <f t="shared" si="385"/>
        <v>15.087458954343088</v>
      </c>
      <c r="R1292" s="45" t="e">
        <f t="shared" si="395"/>
        <v>#DIV/0!</v>
      </c>
      <c r="S1292" s="29">
        <f t="shared" si="396"/>
        <v>3</v>
      </c>
      <c r="T1292" s="29" t="e">
        <f t="shared" si="386"/>
        <v>#N/A</v>
      </c>
      <c r="U1292" s="29" t="e">
        <f t="shared" si="387"/>
        <v>#N/A</v>
      </c>
      <c r="V1292" s="29" t="e">
        <f t="shared" si="388"/>
        <v>#N/A</v>
      </c>
      <c r="W1292" s="21" t="e">
        <f t="shared" si="397"/>
        <v>#DIV/0!</v>
      </c>
      <c r="X1292" s="28">
        <f t="shared" si="389"/>
        <v>0</v>
      </c>
      <c r="Y1292" s="28">
        <f t="shared" si="390"/>
        <v>0</v>
      </c>
      <c r="Z1292" s="45" t="e">
        <f t="shared" si="398"/>
        <v>#DIV/0!</v>
      </c>
    </row>
    <row r="1293" spans="4:26">
      <c r="D1293" s="21"/>
      <c r="E1293" s="21"/>
      <c r="G1293" s="21"/>
      <c r="H1293" s="54">
        <f t="shared" si="391"/>
        <v>0</v>
      </c>
      <c r="I1293" s="28">
        <f t="shared" si="380"/>
        <v>0</v>
      </c>
      <c r="J1293" s="45" t="e">
        <f t="shared" si="392"/>
        <v>#DIV/0!</v>
      </c>
      <c r="K1293" s="29">
        <f t="shared" si="393"/>
        <v>3</v>
      </c>
      <c r="L1293" s="29">
        <f t="shared" si="381"/>
        <v>0.27</v>
      </c>
      <c r="M1293" s="29">
        <f t="shared" si="382"/>
        <v>8.4199999999999997E-2</v>
      </c>
      <c r="N1293" s="29">
        <f t="shared" si="383"/>
        <v>12.92</v>
      </c>
      <c r="O1293" s="45" t="e">
        <f t="shared" si="394"/>
        <v>#DIV/0!</v>
      </c>
      <c r="P1293" s="28">
        <f t="shared" si="384"/>
        <v>10.989169238449415</v>
      </c>
      <c r="Q1293" s="28">
        <f t="shared" si="385"/>
        <v>15.087458954343088</v>
      </c>
      <c r="R1293" s="45" t="e">
        <f t="shared" si="395"/>
        <v>#DIV/0!</v>
      </c>
      <c r="S1293" s="29">
        <f t="shared" si="396"/>
        <v>3</v>
      </c>
      <c r="T1293" s="29" t="e">
        <f t="shared" si="386"/>
        <v>#N/A</v>
      </c>
      <c r="U1293" s="29" t="e">
        <f t="shared" si="387"/>
        <v>#N/A</v>
      </c>
      <c r="V1293" s="29" t="e">
        <f t="shared" si="388"/>
        <v>#N/A</v>
      </c>
      <c r="W1293" s="21" t="e">
        <f t="shared" si="397"/>
        <v>#DIV/0!</v>
      </c>
      <c r="X1293" s="28">
        <f t="shared" si="389"/>
        <v>0</v>
      </c>
      <c r="Y1293" s="28">
        <f t="shared" si="390"/>
        <v>0</v>
      </c>
      <c r="Z1293" s="45" t="e">
        <f t="shared" si="398"/>
        <v>#DIV/0!</v>
      </c>
    </row>
    <row r="1294" spans="4:26">
      <c r="D1294" s="21"/>
      <c r="E1294" s="21"/>
      <c r="G1294" s="21"/>
      <c r="H1294" s="54">
        <f t="shared" si="391"/>
        <v>0</v>
      </c>
      <c r="I1294" s="28">
        <f t="shared" si="380"/>
        <v>0</v>
      </c>
      <c r="J1294" s="45" t="e">
        <f t="shared" si="392"/>
        <v>#DIV/0!</v>
      </c>
      <c r="K1294" s="29">
        <f t="shared" si="393"/>
        <v>3</v>
      </c>
      <c r="L1294" s="29">
        <f t="shared" si="381"/>
        <v>0.27</v>
      </c>
      <c r="M1294" s="29">
        <f t="shared" si="382"/>
        <v>8.4199999999999997E-2</v>
      </c>
      <c r="N1294" s="29">
        <f t="shared" si="383"/>
        <v>12.92</v>
      </c>
      <c r="O1294" s="45" t="e">
        <f t="shared" si="394"/>
        <v>#DIV/0!</v>
      </c>
      <c r="P1294" s="28">
        <f t="shared" si="384"/>
        <v>10.989169238449415</v>
      </c>
      <c r="Q1294" s="28">
        <f t="shared" si="385"/>
        <v>15.087458954343088</v>
      </c>
      <c r="R1294" s="45" t="e">
        <f t="shared" si="395"/>
        <v>#DIV/0!</v>
      </c>
      <c r="S1294" s="29">
        <f t="shared" si="396"/>
        <v>3</v>
      </c>
      <c r="T1294" s="29" t="e">
        <f t="shared" si="386"/>
        <v>#N/A</v>
      </c>
      <c r="U1294" s="29" t="e">
        <f t="shared" si="387"/>
        <v>#N/A</v>
      </c>
      <c r="V1294" s="29" t="e">
        <f t="shared" si="388"/>
        <v>#N/A</v>
      </c>
      <c r="W1294" s="21" t="e">
        <f t="shared" si="397"/>
        <v>#DIV/0!</v>
      </c>
      <c r="X1294" s="28">
        <f t="shared" si="389"/>
        <v>0</v>
      </c>
      <c r="Y1294" s="28">
        <f t="shared" si="390"/>
        <v>0</v>
      </c>
      <c r="Z1294" s="45" t="e">
        <f t="shared" si="398"/>
        <v>#DIV/0!</v>
      </c>
    </row>
    <row r="1295" spans="4:26">
      <c r="D1295" s="21"/>
      <c r="E1295" s="21"/>
      <c r="G1295" s="21"/>
      <c r="H1295" s="54">
        <f t="shared" si="391"/>
        <v>0</v>
      </c>
      <c r="I1295" s="28">
        <f t="shared" si="380"/>
        <v>0</v>
      </c>
      <c r="J1295" s="45" t="e">
        <f t="shared" si="392"/>
        <v>#DIV/0!</v>
      </c>
      <c r="K1295" s="29">
        <f t="shared" si="393"/>
        <v>3</v>
      </c>
      <c r="L1295" s="29">
        <f t="shared" si="381"/>
        <v>0.27</v>
      </c>
      <c r="M1295" s="29">
        <f t="shared" si="382"/>
        <v>8.4199999999999997E-2</v>
      </c>
      <c r="N1295" s="29">
        <f t="shared" si="383"/>
        <v>12.92</v>
      </c>
      <c r="O1295" s="45" t="e">
        <f t="shared" si="394"/>
        <v>#DIV/0!</v>
      </c>
      <c r="P1295" s="28">
        <f t="shared" si="384"/>
        <v>10.989169238449415</v>
      </c>
      <c r="Q1295" s="28">
        <f t="shared" si="385"/>
        <v>15.087458954343088</v>
      </c>
      <c r="R1295" s="45" t="e">
        <f t="shared" si="395"/>
        <v>#DIV/0!</v>
      </c>
      <c r="S1295" s="29">
        <f t="shared" si="396"/>
        <v>3</v>
      </c>
      <c r="T1295" s="29" t="e">
        <f t="shared" si="386"/>
        <v>#N/A</v>
      </c>
      <c r="U1295" s="29" t="e">
        <f t="shared" si="387"/>
        <v>#N/A</v>
      </c>
      <c r="V1295" s="29" t="e">
        <f t="shared" si="388"/>
        <v>#N/A</v>
      </c>
      <c r="W1295" s="21" t="e">
        <f t="shared" si="397"/>
        <v>#DIV/0!</v>
      </c>
      <c r="X1295" s="28">
        <f t="shared" si="389"/>
        <v>0</v>
      </c>
      <c r="Y1295" s="28">
        <f t="shared" si="390"/>
        <v>0</v>
      </c>
      <c r="Z1295" s="45" t="e">
        <f t="shared" si="398"/>
        <v>#DIV/0!</v>
      </c>
    </row>
    <row r="1296" spans="4:26">
      <c r="D1296" s="21"/>
      <c r="E1296" s="21"/>
      <c r="G1296" s="21"/>
      <c r="H1296" s="54">
        <f t="shared" si="391"/>
        <v>0</v>
      </c>
      <c r="I1296" s="28">
        <f t="shared" si="380"/>
        <v>0</v>
      </c>
      <c r="J1296" s="45" t="e">
        <f t="shared" si="392"/>
        <v>#DIV/0!</v>
      </c>
      <c r="K1296" s="29">
        <f t="shared" si="393"/>
        <v>3</v>
      </c>
      <c r="L1296" s="29">
        <f t="shared" si="381"/>
        <v>0.27</v>
      </c>
      <c r="M1296" s="29">
        <f t="shared" si="382"/>
        <v>8.4199999999999997E-2</v>
      </c>
      <c r="N1296" s="29">
        <f t="shared" si="383"/>
        <v>12.92</v>
      </c>
      <c r="O1296" s="45" t="e">
        <f t="shared" si="394"/>
        <v>#DIV/0!</v>
      </c>
      <c r="P1296" s="28">
        <f t="shared" si="384"/>
        <v>10.989169238449415</v>
      </c>
      <c r="Q1296" s="28">
        <f t="shared" si="385"/>
        <v>15.087458954343088</v>
      </c>
      <c r="R1296" s="45" t="e">
        <f t="shared" si="395"/>
        <v>#DIV/0!</v>
      </c>
      <c r="S1296" s="29">
        <f t="shared" si="396"/>
        <v>3</v>
      </c>
      <c r="T1296" s="29" t="e">
        <f t="shared" si="386"/>
        <v>#N/A</v>
      </c>
      <c r="U1296" s="29" t="e">
        <f t="shared" si="387"/>
        <v>#N/A</v>
      </c>
      <c r="V1296" s="29" t="e">
        <f t="shared" si="388"/>
        <v>#N/A</v>
      </c>
      <c r="W1296" s="21" t="e">
        <f t="shared" si="397"/>
        <v>#DIV/0!</v>
      </c>
      <c r="X1296" s="28">
        <f t="shared" si="389"/>
        <v>0</v>
      </c>
      <c r="Y1296" s="28">
        <f t="shared" si="390"/>
        <v>0</v>
      </c>
      <c r="Z1296" s="45" t="e">
        <f t="shared" si="398"/>
        <v>#DIV/0!</v>
      </c>
    </row>
    <row r="1297" spans="4:26">
      <c r="D1297" s="21"/>
      <c r="E1297" s="21"/>
      <c r="G1297" s="21"/>
      <c r="H1297" s="54">
        <f t="shared" si="391"/>
        <v>0</v>
      </c>
      <c r="I1297" s="28">
        <f t="shared" si="380"/>
        <v>0</v>
      </c>
      <c r="J1297" s="45" t="e">
        <f t="shared" si="392"/>
        <v>#DIV/0!</v>
      </c>
      <c r="K1297" s="29">
        <f t="shared" si="393"/>
        <v>3</v>
      </c>
      <c r="L1297" s="29">
        <f t="shared" si="381"/>
        <v>0.27</v>
      </c>
      <c r="M1297" s="29">
        <f t="shared" si="382"/>
        <v>8.4199999999999997E-2</v>
      </c>
      <c r="N1297" s="29">
        <f t="shared" si="383"/>
        <v>12.92</v>
      </c>
      <c r="O1297" s="45" t="e">
        <f t="shared" si="394"/>
        <v>#DIV/0!</v>
      </c>
      <c r="P1297" s="28">
        <f t="shared" si="384"/>
        <v>10.989169238449415</v>
      </c>
      <c r="Q1297" s="28">
        <f t="shared" si="385"/>
        <v>15.087458954343088</v>
      </c>
      <c r="R1297" s="45" t="e">
        <f t="shared" si="395"/>
        <v>#DIV/0!</v>
      </c>
      <c r="S1297" s="29">
        <f t="shared" si="396"/>
        <v>3</v>
      </c>
      <c r="T1297" s="29" t="e">
        <f t="shared" si="386"/>
        <v>#N/A</v>
      </c>
      <c r="U1297" s="29" t="e">
        <f t="shared" si="387"/>
        <v>#N/A</v>
      </c>
      <c r="V1297" s="29" t="e">
        <f t="shared" si="388"/>
        <v>#N/A</v>
      </c>
      <c r="W1297" s="21" t="e">
        <f t="shared" si="397"/>
        <v>#DIV/0!</v>
      </c>
      <c r="X1297" s="28">
        <f t="shared" si="389"/>
        <v>0</v>
      </c>
      <c r="Y1297" s="28">
        <f t="shared" si="390"/>
        <v>0</v>
      </c>
      <c r="Z1297" s="45" t="e">
        <f t="shared" si="398"/>
        <v>#DIV/0!</v>
      </c>
    </row>
    <row r="1298" spans="4:26">
      <c r="D1298" s="21"/>
      <c r="E1298" s="21"/>
      <c r="G1298" s="21"/>
      <c r="H1298" s="54">
        <f t="shared" si="391"/>
        <v>0</v>
      </c>
      <c r="I1298" s="28">
        <f t="shared" si="380"/>
        <v>0</v>
      </c>
      <c r="J1298" s="45" t="e">
        <f t="shared" si="392"/>
        <v>#DIV/0!</v>
      </c>
      <c r="K1298" s="29">
        <f t="shared" si="393"/>
        <v>3</v>
      </c>
      <c r="L1298" s="29">
        <f t="shared" si="381"/>
        <v>0.27</v>
      </c>
      <c r="M1298" s="29">
        <f t="shared" si="382"/>
        <v>8.4199999999999997E-2</v>
      </c>
      <c r="N1298" s="29">
        <f t="shared" si="383"/>
        <v>12.92</v>
      </c>
      <c r="O1298" s="45" t="e">
        <f t="shared" si="394"/>
        <v>#DIV/0!</v>
      </c>
      <c r="P1298" s="28">
        <f t="shared" si="384"/>
        <v>10.989169238449415</v>
      </c>
      <c r="Q1298" s="28">
        <f t="shared" si="385"/>
        <v>15.087458954343088</v>
      </c>
      <c r="R1298" s="45" t="e">
        <f t="shared" si="395"/>
        <v>#DIV/0!</v>
      </c>
      <c r="S1298" s="29">
        <f t="shared" si="396"/>
        <v>3</v>
      </c>
      <c r="T1298" s="29" t="e">
        <f t="shared" si="386"/>
        <v>#N/A</v>
      </c>
      <c r="U1298" s="29" t="e">
        <f t="shared" si="387"/>
        <v>#N/A</v>
      </c>
      <c r="V1298" s="29" t="e">
        <f t="shared" si="388"/>
        <v>#N/A</v>
      </c>
      <c r="W1298" s="21" t="e">
        <f t="shared" si="397"/>
        <v>#DIV/0!</v>
      </c>
      <c r="X1298" s="28">
        <f t="shared" si="389"/>
        <v>0</v>
      </c>
      <c r="Y1298" s="28">
        <f t="shared" si="390"/>
        <v>0</v>
      </c>
      <c r="Z1298" s="45" t="e">
        <f t="shared" si="398"/>
        <v>#DIV/0!</v>
      </c>
    </row>
    <row r="1299" spans="4:26">
      <c r="D1299" s="21"/>
      <c r="E1299" s="21"/>
      <c r="G1299" s="21"/>
      <c r="H1299" s="54">
        <f t="shared" si="391"/>
        <v>0</v>
      </c>
      <c r="I1299" s="28">
        <f t="shared" si="380"/>
        <v>0</v>
      </c>
      <c r="J1299" s="45" t="e">
        <f t="shared" si="392"/>
        <v>#DIV/0!</v>
      </c>
      <c r="K1299" s="29">
        <f t="shared" si="393"/>
        <v>3</v>
      </c>
      <c r="L1299" s="29">
        <f t="shared" si="381"/>
        <v>0.27</v>
      </c>
      <c r="M1299" s="29">
        <f t="shared" si="382"/>
        <v>8.4199999999999997E-2</v>
      </c>
      <c r="N1299" s="29">
        <f t="shared" si="383"/>
        <v>12.92</v>
      </c>
      <c r="O1299" s="45" t="e">
        <f t="shared" si="394"/>
        <v>#DIV/0!</v>
      </c>
      <c r="P1299" s="28">
        <f t="shared" si="384"/>
        <v>10.989169238449415</v>
      </c>
      <c r="Q1299" s="28">
        <f t="shared" si="385"/>
        <v>15.087458954343088</v>
      </c>
      <c r="R1299" s="45" t="e">
        <f t="shared" si="395"/>
        <v>#DIV/0!</v>
      </c>
      <c r="S1299" s="29">
        <f t="shared" si="396"/>
        <v>3</v>
      </c>
      <c r="T1299" s="29" t="e">
        <f t="shared" si="386"/>
        <v>#N/A</v>
      </c>
      <c r="U1299" s="29" t="e">
        <f t="shared" si="387"/>
        <v>#N/A</v>
      </c>
      <c r="V1299" s="29" t="e">
        <f t="shared" si="388"/>
        <v>#N/A</v>
      </c>
      <c r="W1299" s="21" t="e">
        <f t="shared" si="397"/>
        <v>#DIV/0!</v>
      </c>
      <c r="X1299" s="28">
        <f t="shared" si="389"/>
        <v>0</v>
      </c>
      <c r="Y1299" s="28">
        <f t="shared" si="390"/>
        <v>0</v>
      </c>
      <c r="Z1299" s="45" t="e">
        <f t="shared" si="398"/>
        <v>#DIV/0!</v>
      </c>
    </row>
    <row r="1300" spans="4:26">
      <c r="D1300" s="21"/>
      <c r="E1300" s="21"/>
      <c r="G1300" s="21"/>
      <c r="H1300" s="54">
        <f t="shared" si="391"/>
        <v>0</v>
      </c>
      <c r="I1300" s="28">
        <f t="shared" si="380"/>
        <v>0</v>
      </c>
      <c r="J1300" s="45" t="e">
        <f t="shared" si="392"/>
        <v>#DIV/0!</v>
      </c>
      <c r="K1300" s="29">
        <f t="shared" si="393"/>
        <v>3</v>
      </c>
      <c r="L1300" s="29">
        <f t="shared" si="381"/>
        <v>0.27</v>
      </c>
      <c r="M1300" s="29">
        <f t="shared" si="382"/>
        <v>8.4199999999999997E-2</v>
      </c>
      <c r="N1300" s="29">
        <f t="shared" si="383"/>
        <v>12.92</v>
      </c>
      <c r="O1300" s="45" t="e">
        <f t="shared" si="394"/>
        <v>#DIV/0!</v>
      </c>
      <c r="P1300" s="28">
        <f t="shared" si="384"/>
        <v>10.989169238449415</v>
      </c>
      <c r="Q1300" s="28">
        <f t="shared" si="385"/>
        <v>15.087458954343088</v>
      </c>
      <c r="R1300" s="45" t="e">
        <f t="shared" si="395"/>
        <v>#DIV/0!</v>
      </c>
      <c r="S1300" s="29">
        <f t="shared" si="396"/>
        <v>3</v>
      </c>
      <c r="T1300" s="29" t="e">
        <f t="shared" si="386"/>
        <v>#N/A</v>
      </c>
      <c r="U1300" s="29" t="e">
        <f t="shared" si="387"/>
        <v>#N/A</v>
      </c>
      <c r="V1300" s="29" t="e">
        <f t="shared" si="388"/>
        <v>#N/A</v>
      </c>
      <c r="W1300" s="21" t="e">
        <f t="shared" si="397"/>
        <v>#DIV/0!</v>
      </c>
      <c r="X1300" s="28">
        <f t="shared" si="389"/>
        <v>0</v>
      </c>
      <c r="Y1300" s="28">
        <f t="shared" si="390"/>
        <v>0</v>
      </c>
      <c r="Z1300" s="45" t="e">
        <f t="shared" si="398"/>
        <v>#DIV/0!</v>
      </c>
    </row>
    <row r="1301" spans="4:26">
      <c r="D1301" s="21"/>
      <c r="E1301" s="21"/>
      <c r="G1301" s="21"/>
      <c r="H1301" s="54">
        <f t="shared" si="391"/>
        <v>0</v>
      </c>
      <c r="I1301" s="28">
        <f t="shared" si="380"/>
        <v>0</v>
      </c>
      <c r="J1301" s="45" t="e">
        <f t="shared" si="392"/>
        <v>#DIV/0!</v>
      </c>
      <c r="K1301" s="29">
        <f t="shared" si="393"/>
        <v>3</v>
      </c>
      <c r="L1301" s="29">
        <f t="shared" si="381"/>
        <v>0.27</v>
      </c>
      <c r="M1301" s="29">
        <f t="shared" si="382"/>
        <v>8.4199999999999997E-2</v>
      </c>
      <c r="N1301" s="29">
        <f t="shared" si="383"/>
        <v>12.92</v>
      </c>
      <c r="O1301" s="45" t="e">
        <f t="shared" si="394"/>
        <v>#DIV/0!</v>
      </c>
      <c r="P1301" s="28">
        <f t="shared" si="384"/>
        <v>10.989169238449415</v>
      </c>
      <c r="Q1301" s="28">
        <f t="shared" si="385"/>
        <v>15.087458954343088</v>
      </c>
      <c r="R1301" s="45" t="e">
        <f t="shared" si="395"/>
        <v>#DIV/0!</v>
      </c>
      <c r="S1301" s="29">
        <f t="shared" si="396"/>
        <v>3</v>
      </c>
      <c r="T1301" s="29" t="e">
        <f t="shared" si="386"/>
        <v>#N/A</v>
      </c>
      <c r="U1301" s="29" t="e">
        <f t="shared" si="387"/>
        <v>#N/A</v>
      </c>
      <c r="V1301" s="29" t="e">
        <f t="shared" si="388"/>
        <v>#N/A</v>
      </c>
      <c r="W1301" s="21" t="e">
        <f t="shared" si="397"/>
        <v>#DIV/0!</v>
      </c>
      <c r="X1301" s="28">
        <f t="shared" si="389"/>
        <v>0</v>
      </c>
      <c r="Y1301" s="28">
        <f t="shared" si="390"/>
        <v>0</v>
      </c>
      <c r="Z1301" s="45" t="e">
        <f t="shared" si="398"/>
        <v>#DIV/0!</v>
      </c>
    </row>
    <row r="1302" spans="4:26">
      <c r="D1302" s="21"/>
      <c r="E1302" s="21"/>
      <c r="G1302" s="21"/>
      <c r="H1302" s="54">
        <f t="shared" si="391"/>
        <v>0</v>
      </c>
      <c r="I1302" s="28">
        <f t="shared" si="380"/>
        <v>0</v>
      </c>
      <c r="J1302" s="45" t="e">
        <f t="shared" si="392"/>
        <v>#DIV/0!</v>
      </c>
      <c r="K1302" s="29">
        <f t="shared" si="393"/>
        <v>3</v>
      </c>
      <c r="L1302" s="29">
        <f t="shared" si="381"/>
        <v>0.27</v>
      </c>
      <c r="M1302" s="29">
        <f t="shared" si="382"/>
        <v>8.4199999999999997E-2</v>
      </c>
      <c r="N1302" s="29">
        <f t="shared" si="383"/>
        <v>12.92</v>
      </c>
      <c r="O1302" s="45" t="e">
        <f t="shared" si="394"/>
        <v>#DIV/0!</v>
      </c>
      <c r="P1302" s="28">
        <f t="shared" si="384"/>
        <v>10.989169238449415</v>
      </c>
      <c r="Q1302" s="28">
        <f t="shared" si="385"/>
        <v>15.087458954343088</v>
      </c>
      <c r="R1302" s="45" t="e">
        <f t="shared" si="395"/>
        <v>#DIV/0!</v>
      </c>
      <c r="S1302" s="29">
        <f t="shared" si="396"/>
        <v>3</v>
      </c>
      <c r="T1302" s="29" t="e">
        <f t="shared" si="386"/>
        <v>#N/A</v>
      </c>
      <c r="U1302" s="29" t="e">
        <f t="shared" si="387"/>
        <v>#N/A</v>
      </c>
      <c r="V1302" s="29" t="e">
        <f t="shared" si="388"/>
        <v>#N/A</v>
      </c>
      <c r="W1302" s="21" t="e">
        <f t="shared" si="397"/>
        <v>#DIV/0!</v>
      </c>
      <c r="X1302" s="28">
        <f t="shared" si="389"/>
        <v>0</v>
      </c>
      <c r="Y1302" s="28">
        <f t="shared" si="390"/>
        <v>0</v>
      </c>
      <c r="Z1302" s="45" t="e">
        <f t="shared" si="398"/>
        <v>#DIV/0!</v>
      </c>
    </row>
    <row r="1303" spans="4:26">
      <c r="D1303" s="21"/>
      <c r="E1303" s="21"/>
      <c r="G1303" s="21"/>
      <c r="H1303" s="54">
        <f t="shared" si="391"/>
        <v>0</v>
      </c>
      <c r="I1303" s="28">
        <f t="shared" si="380"/>
        <v>0</v>
      </c>
      <c r="J1303" s="45" t="e">
        <f t="shared" si="392"/>
        <v>#DIV/0!</v>
      </c>
      <c r="K1303" s="29">
        <f t="shared" si="393"/>
        <v>3</v>
      </c>
      <c r="L1303" s="29">
        <f t="shared" si="381"/>
        <v>0.27</v>
      </c>
      <c r="M1303" s="29">
        <f t="shared" si="382"/>
        <v>8.4199999999999997E-2</v>
      </c>
      <c r="N1303" s="29">
        <f t="shared" si="383"/>
        <v>12.92</v>
      </c>
      <c r="O1303" s="45" t="e">
        <f t="shared" si="394"/>
        <v>#DIV/0!</v>
      </c>
      <c r="P1303" s="28">
        <f t="shared" si="384"/>
        <v>10.989169238449415</v>
      </c>
      <c r="Q1303" s="28">
        <f t="shared" si="385"/>
        <v>15.087458954343088</v>
      </c>
      <c r="R1303" s="45" t="e">
        <f t="shared" si="395"/>
        <v>#DIV/0!</v>
      </c>
      <c r="S1303" s="29">
        <f t="shared" si="396"/>
        <v>3</v>
      </c>
      <c r="T1303" s="29" t="e">
        <f t="shared" si="386"/>
        <v>#N/A</v>
      </c>
      <c r="U1303" s="29" t="e">
        <f t="shared" si="387"/>
        <v>#N/A</v>
      </c>
      <c r="V1303" s="29" t="e">
        <f t="shared" si="388"/>
        <v>#N/A</v>
      </c>
      <c r="W1303" s="21" t="e">
        <f t="shared" si="397"/>
        <v>#DIV/0!</v>
      </c>
      <c r="X1303" s="28">
        <f t="shared" si="389"/>
        <v>0</v>
      </c>
      <c r="Y1303" s="28">
        <f t="shared" si="390"/>
        <v>0</v>
      </c>
      <c r="Z1303" s="45" t="e">
        <f t="shared" si="398"/>
        <v>#DIV/0!</v>
      </c>
    </row>
    <row r="1304" spans="4:26">
      <c r="D1304" s="21"/>
      <c r="E1304" s="21"/>
      <c r="G1304" s="21"/>
      <c r="H1304" s="54">
        <f t="shared" si="391"/>
        <v>0</v>
      </c>
      <c r="I1304" s="28">
        <f t="shared" si="380"/>
        <v>0</v>
      </c>
      <c r="J1304" s="45" t="e">
        <f t="shared" si="392"/>
        <v>#DIV/0!</v>
      </c>
      <c r="K1304" s="29">
        <f t="shared" si="393"/>
        <v>3</v>
      </c>
      <c r="L1304" s="29">
        <f t="shared" si="381"/>
        <v>0.27</v>
      </c>
      <c r="M1304" s="29">
        <f t="shared" si="382"/>
        <v>8.4199999999999997E-2</v>
      </c>
      <c r="N1304" s="29">
        <f t="shared" si="383"/>
        <v>12.92</v>
      </c>
      <c r="O1304" s="45" t="e">
        <f t="shared" si="394"/>
        <v>#DIV/0!</v>
      </c>
      <c r="P1304" s="28">
        <f t="shared" si="384"/>
        <v>10.989169238449415</v>
      </c>
      <c r="Q1304" s="28">
        <f t="shared" si="385"/>
        <v>15.087458954343088</v>
      </c>
      <c r="R1304" s="45" t="e">
        <f t="shared" si="395"/>
        <v>#DIV/0!</v>
      </c>
      <c r="S1304" s="29">
        <f t="shared" si="396"/>
        <v>3</v>
      </c>
      <c r="T1304" s="29" t="e">
        <f t="shared" si="386"/>
        <v>#N/A</v>
      </c>
      <c r="U1304" s="29" t="e">
        <f t="shared" si="387"/>
        <v>#N/A</v>
      </c>
      <c r="V1304" s="29" t="e">
        <f t="shared" si="388"/>
        <v>#N/A</v>
      </c>
      <c r="W1304" s="21" t="e">
        <f t="shared" si="397"/>
        <v>#DIV/0!</v>
      </c>
      <c r="X1304" s="28">
        <f t="shared" si="389"/>
        <v>0</v>
      </c>
      <c r="Y1304" s="28">
        <f t="shared" si="390"/>
        <v>0</v>
      </c>
      <c r="Z1304" s="45" t="e">
        <f t="shared" si="398"/>
        <v>#DIV/0!</v>
      </c>
    </row>
    <row r="1305" spans="4:26">
      <c r="D1305" s="21"/>
      <c r="E1305" s="21"/>
      <c r="G1305" s="21"/>
      <c r="H1305" s="54">
        <f t="shared" si="391"/>
        <v>0</v>
      </c>
      <c r="I1305" s="28">
        <f t="shared" si="380"/>
        <v>0</v>
      </c>
      <c r="J1305" s="45" t="e">
        <f t="shared" si="392"/>
        <v>#DIV/0!</v>
      </c>
      <c r="K1305" s="29">
        <f t="shared" si="393"/>
        <v>3</v>
      </c>
      <c r="L1305" s="29">
        <f t="shared" si="381"/>
        <v>0.27</v>
      </c>
      <c r="M1305" s="29">
        <f t="shared" si="382"/>
        <v>8.4199999999999997E-2</v>
      </c>
      <c r="N1305" s="29">
        <f t="shared" si="383"/>
        <v>12.92</v>
      </c>
      <c r="O1305" s="45" t="e">
        <f t="shared" si="394"/>
        <v>#DIV/0!</v>
      </c>
      <c r="P1305" s="28">
        <f t="shared" si="384"/>
        <v>10.989169238449415</v>
      </c>
      <c r="Q1305" s="28">
        <f t="shared" si="385"/>
        <v>15.087458954343088</v>
      </c>
      <c r="R1305" s="45" t="e">
        <f t="shared" si="395"/>
        <v>#DIV/0!</v>
      </c>
      <c r="S1305" s="29">
        <f t="shared" si="396"/>
        <v>3</v>
      </c>
      <c r="T1305" s="29" t="e">
        <f t="shared" si="386"/>
        <v>#N/A</v>
      </c>
      <c r="U1305" s="29" t="e">
        <f t="shared" si="387"/>
        <v>#N/A</v>
      </c>
      <c r="V1305" s="29" t="e">
        <f t="shared" si="388"/>
        <v>#N/A</v>
      </c>
      <c r="W1305" s="21" t="e">
        <f t="shared" si="397"/>
        <v>#DIV/0!</v>
      </c>
      <c r="X1305" s="28">
        <f t="shared" si="389"/>
        <v>0</v>
      </c>
      <c r="Y1305" s="28">
        <f t="shared" si="390"/>
        <v>0</v>
      </c>
      <c r="Z1305" s="45" t="e">
        <f t="shared" si="398"/>
        <v>#DIV/0!</v>
      </c>
    </row>
    <row r="1306" spans="4:26" ht="14.4">
      <c r="D1306" s="30"/>
      <c r="E1306" s="30"/>
      <c r="F1306" s="65"/>
      <c r="G1306" s="30"/>
      <c r="H1306" s="54">
        <f t="shared" si="391"/>
        <v>0</v>
      </c>
      <c r="I1306" s="28">
        <f t="shared" si="380"/>
        <v>0</v>
      </c>
      <c r="J1306" s="45" t="e">
        <f t="shared" si="392"/>
        <v>#DIV/0!</v>
      </c>
      <c r="K1306" s="29">
        <f t="shared" si="393"/>
        <v>3</v>
      </c>
      <c r="L1306" s="29">
        <f t="shared" si="381"/>
        <v>0.27</v>
      </c>
      <c r="M1306" s="29">
        <f t="shared" si="382"/>
        <v>8.4199999999999997E-2</v>
      </c>
      <c r="N1306" s="29">
        <f t="shared" si="383"/>
        <v>12.92</v>
      </c>
      <c r="O1306" s="45" t="e">
        <f t="shared" si="394"/>
        <v>#DIV/0!</v>
      </c>
      <c r="P1306" s="28">
        <f t="shared" si="384"/>
        <v>10.989169238449415</v>
      </c>
      <c r="Q1306" s="28">
        <f t="shared" si="385"/>
        <v>15.087458954343088</v>
      </c>
      <c r="R1306" s="45" t="e">
        <f t="shared" si="395"/>
        <v>#DIV/0!</v>
      </c>
      <c r="S1306" s="29">
        <f t="shared" si="396"/>
        <v>3</v>
      </c>
      <c r="T1306" s="29" t="e">
        <f t="shared" si="386"/>
        <v>#N/A</v>
      </c>
      <c r="U1306" s="29" t="e">
        <f t="shared" si="387"/>
        <v>#N/A</v>
      </c>
      <c r="V1306" s="29" t="e">
        <f t="shared" si="388"/>
        <v>#N/A</v>
      </c>
      <c r="W1306" s="21" t="e">
        <f t="shared" si="397"/>
        <v>#DIV/0!</v>
      </c>
      <c r="X1306" s="28">
        <f t="shared" si="389"/>
        <v>0</v>
      </c>
      <c r="Y1306" s="28">
        <f t="shared" si="390"/>
        <v>0</v>
      </c>
      <c r="Z1306" s="45" t="e">
        <f t="shared" si="398"/>
        <v>#DIV/0!</v>
      </c>
    </row>
    <row r="1307" spans="4:26">
      <c r="D1307" s="21"/>
      <c r="E1307" s="21"/>
      <c r="G1307" s="21"/>
      <c r="H1307" s="54">
        <f t="shared" si="391"/>
        <v>0</v>
      </c>
      <c r="I1307" s="28">
        <f t="shared" si="380"/>
        <v>0</v>
      </c>
      <c r="J1307" s="45" t="e">
        <f t="shared" si="392"/>
        <v>#DIV/0!</v>
      </c>
      <c r="K1307" s="29">
        <f t="shared" si="393"/>
        <v>3</v>
      </c>
      <c r="L1307" s="29">
        <f t="shared" si="381"/>
        <v>0.27</v>
      </c>
      <c r="M1307" s="29">
        <f t="shared" si="382"/>
        <v>8.4199999999999997E-2</v>
      </c>
      <c r="N1307" s="29">
        <f t="shared" si="383"/>
        <v>12.92</v>
      </c>
      <c r="O1307" s="45" t="e">
        <f t="shared" si="394"/>
        <v>#DIV/0!</v>
      </c>
      <c r="P1307" s="28">
        <f t="shared" si="384"/>
        <v>10.989169238449415</v>
      </c>
      <c r="Q1307" s="28">
        <f t="shared" si="385"/>
        <v>15.087458954343088</v>
      </c>
      <c r="R1307" s="45" t="e">
        <f t="shared" si="395"/>
        <v>#DIV/0!</v>
      </c>
      <c r="S1307" s="29">
        <f t="shared" si="396"/>
        <v>3</v>
      </c>
      <c r="T1307" s="29" t="e">
        <f t="shared" si="386"/>
        <v>#N/A</v>
      </c>
      <c r="U1307" s="29" t="e">
        <f t="shared" si="387"/>
        <v>#N/A</v>
      </c>
      <c r="V1307" s="29" t="e">
        <f t="shared" si="388"/>
        <v>#N/A</v>
      </c>
      <c r="W1307" s="21" t="e">
        <f t="shared" si="397"/>
        <v>#DIV/0!</v>
      </c>
      <c r="X1307" s="28">
        <f t="shared" si="389"/>
        <v>0</v>
      </c>
      <c r="Y1307" s="28">
        <f t="shared" si="390"/>
        <v>0</v>
      </c>
      <c r="Z1307" s="45" t="e">
        <f t="shared" si="398"/>
        <v>#DIV/0!</v>
      </c>
    </row>
    <row r="1308" spans="4:26">
      <c r="D1308" s="21"/>
      <c r="E1308" s="21"/>
      <c r="G1308" s="21"/>
      <c r="H1308" s="54">
        <f t="shared" si="391"/>
        <v>0</v>
      </c>
      <c r="I1308" s="28">
        <f t="shared" si="380"/>
        <v>0</v>
      </c>
      <c r="J1308" s="45" t="e">
        <f t="shared" si="392"/>
        <v>#DIV/0!</v>
      </c>
      <c r="K1308" s="29">
        <f t="shared" si="393"/>
        <v>3</v>
      </c>
      <c r="L1308" s="29">
        <f t="shared" si="381"/>
        <v>0.27</v>
      </c>
      <c r="M1308" s="29">
        <f t="shared" si="382"/>
        <v>8.4199999999999997E-2</v>
      </c>
      <c r="N1308" s="29">
        <f t="shared" si="383"/>
        <v>12.92</v>
      </c>
      <c r="O1308" s="45" t="e">
        <f t="shared" si="394"/>
        <v>#DIV/0!</v>
      </c>
      <c r="P1308" s="28">
        <f t="shared" si="384"/>
        <v>10.989169238449415</v>
      </c>
      <c r="Q1308" s="28">
        <f t="shared" si="385"/>
        <v>15.087458954343088</v>
      </c>
      <c r="R1308" s="45" t="e">
        <f t="shared" si="395"/>
        <v>#DIV/0!</v>
      </c>
      <c r="S1308" s="29">
        <f t="shared" si="396"/>
        <v>3</v>
      </c>
      <c r="T1308" s="29" t="e">
        <f t="shared" si="386"/>
        <v>#N/A</v>
      </c>
      <c r="U1308" s="29" t="e">
        <f t="shared" si="387"/>
        <v>#N/A</v>
      </c>
      <c r="V1308" s="29" t="e">
        <f t="shared" si="388"/>
        <v>#N/A</v>
      </c>
      <c r="W1308" s="21" t="e">
        <f t="shared" si="397"/>
        <v>#DIV/0!</v>
      </c>
      <c r="X1308" s="28">
        <f t="shared" si="389"/>
        <v>0</v>
      </c>
      <c r="Y1308" s="28">
        <f t="shared" si="390"/>
        <v>0</v>
      </c>
      <c r="Z1308" s="45" t="e">
        <f t="shared" si="398"/>
        <v>#DIV/0!</v>
      </c>
    </row>
    <row r="1309" spans="4:26">
      <c r="D1309" s="21"/>
      <c r="E1309" s="21"/>
      <c r="G1309" s="21"/>
      <c r="H1309" s="54">
        <f t="shared" si="391"/>
        <v>0</v>
      </c>
      <c r="I1309" s="28">
        <f t="shared" si="380"/>
        <v>0</v>
      </c>
      <c r="J1309" s="45" t="e">
        <f t="shared" si="392"/>
        <v>#DIV/0!</v>
      </c>
      <c r="K1309" s="29">
        <f t="shared" si="393"/>
        <v>3</v>
      </c>
      <c r="L1309" s="29">
        <f t="shared" si="381"/>
        <v>0.27</v>
      </c>
      <c r="M1309" s="29">
        <f t="shared" si="382"/>
        <v>8.4199999999999997E-2</v>
      </c>
      <c r="N1309" s="29">
        <f t="shared" si="383"/>
        <v>12.92</v>
      </c>
      <c r="O1309" s="45" t="e">
        <f t="shared" si="394"/>
        <v>#DIV/0!</v>
      </c>
      <c r="P1309" s="28">
        <f t="shared" si="384"/>
        <v>10.989169238449415</v>
      </c>
      <c r="Q1309" s="28">
        <f t="shared" si="385"/>
        <v>15.087458954343088</v>
      </c>
      <c r="R1309" s="45" t="e">
        <f t="shared" si="395"/>
        <v>#DIV/0!</v>
      </c>
      <c r="S1309" s="29">
        <f t="shared" si="396"/>
        <v>3</v>
      </c>
      <c r="T1309" s="29" t="e">
        <f t="shared" si="386"/>
        <v>#N/A</v>
      </c>
      <c r="U1309" s="29" t="e">
        <f t="shared" si="387"/>
        <v>#N/A</v>
      </c>
      <c r="V1309" s="29" t="e">
        <f t="shared" si="388"/>
        <v>#N/A</v>
      </c>
      <c r="W1309" s="21" t="e">
        <f t="shared" si="397"/>
        <v>#DIV/0!</v>
      </c>
      <c r="X1309" s="28">
        <f t="shared" si="389"/>
        <v>0</v>
      </c>
      <c r="Y1309" s="28">
        <f t="shared" si="390"/>
        <v>0</v>
      </c>
      <c r="Z1309" s="45" t="e">
        <f t="shared" si="398"/>
        <v>#DIV/0!</v>
      </c>
    </row>
    <row r="1310" spans="4:26">
      <c r="D1310" s="21"/>
      <c r="E1310" s="21"/>
      <c r="G1310" s="21"/>
      <c r="H1310" s="54">
        <f t="shared" si="391"/>
        <v>0</v>
      </c>
      <c r="I1310" s="28">
        <f t="shared" si="380"/>
        <v>0</v>
      </c>
      <c r="J1310" s="45" t="e">
        <f t="shared" si="392"/>
        <v>#DIV/0!</v>
      </c>
      <c r="K1310" s="29">
        <f t="shared" si="393"/>
        <v>3</v>
      </c>
      <c r="L1310" s="29">
        <f t="shared" si="381"/>
        <v>0.27</v>
      </c>
      <c r="M1310" s="29">
        <f t="shared" si="382"/>
        <v>8.4199999999999997E-2</v>
      </c>
      <c r="N1310" s="29">
        <f t="shared" si="383"/>
        <v>12.92</v>
      </c>
      <c r="O1310" s="45" t="e">
        <f t="shared" si="394"/>
        <v>#DIV/0!</v>
      </c>
      <c r="P1310" s="28">
        <f t="shared" si="384"/>
        <v>10.989169238449415</v>
      </c>
      <c r="Q1310" s="28">
        <f t="shared" si="385"/>
        <v>15.087458954343088</v>
      </c>
      <c r="R1310" s="45" t="e">
        <f t="shared" si="395"/>
        <v>#DIV/0!</v>
      </c>
      <c r="S1310" s="29">
        <f t="shared" si="396"/>
        <v>3</v>
      </c>
      <c r="T1310" s="29" t="e">
        <f t="shared" si="386"/>
        <v>#N/A</v>
      </c>
      <c r="U1310" s="29" t="e">
        <f t="shared" si="387"/>
        <v>#N/A</v>
      </c>
      <c r="V1310" s="29" t="e">
        <f t="shared" si="388"/>
        <v>#N/A</v>
      </c>
      <c r="W1310" s="21" t="e">
        <f t="shared" si="397"/>
        <v>#DIV/0!</v>
      </c>
      <c r="X1310" s="28">
        <f t="shared" si="389"/>
        <v>0</v>
      </c>
      <c r="Y1310" s="28">
        <f t="shared" si="390"/>
        <v>0</v>
      </c>
      <c r="Z1310" s="45" t="e">
        <f t="shared" si="398"/>
        <v>#DIV/0!</v>
      </c>
    </row>
    <row r="1311" spans="4:26">
      <c r="D1311" s="21"/>
      <c r="E1311" s="21"/>
      <c r="G1311" s="21"/>
      <c r="H1311" s="54">
        <f t="shared" si="391"/>
        <v>0</v>
      </c>
      <c r="I1311" s="28">
        <f t="shared" si="380"/>
        <v>0</v>
      </c>
      <c r="J1311" s="45" t="e">
        <f t="shared" si="392"/>
        <v>#DIV/0!</v>
      </c>
      <c r="K1311" s="29">
        <f t="shared" si="393"/>
        <v>3</v>
      </c>
      <c r="L1311" s="29">
        <f t="shared" si="381"/>
        <v>0.27</v>
      </c>
      <c r="M1311" s="29">
        <f t="shared" si="382"/>
        <v>8.4199999999999997E-2</v>
      </c>
      <c r="N1311" s="29">
        <f t="shared" si="383"/>
        <v>12.92</v>
      </c>
      <c r="O1311" s="45" t="e">
        <f t="shared" si="394"/>
        <v>#DIV/0!</v>
      </c>
      <c r="P1311" s="28">
        <f t="shared" si="384"/>
        <v>10.989169238449415</v>
      </c>
      <c r="Q1311" s="28">
        <f t="shared" si="385"/>
        <v>15.087458954343088</v>
      </c>
      <c r="R1311" s="45" t="e">
        <f t="shared" si="395"/>
        <v>#DIV/0!</v>
      </c>
      <c r="S1311" s="29">
        <f t="shared" si="396"/>
        <v>3</v>
      </c>
      <c r="T1311" s="29" t="e">
        <f t="shared" si="386"/>
        <v>#N/A</v>
      </c>
      <c r="U1311" s="29" t="e">
        <f t="shared" si="387"/>
        <v>#N/A</v>
      </c>
      <c r="V1311" s="29" t="e">
        <f t="shared" si="388"/>
        <v>#N/A</v>
      </c>
      <c r="W1311" s="21" t="e">
        <f t="shared" si="397"/>
        <v>#DIV/0!</v>
      </c>
      <c r="X1311" s="28">
        <f t="shared" si="389"/>
        <v>0</v>
      </c>
      <c r="Y1311" s="28">
        <f t="shared" si="390"/>
        <v>0</v>
      </c>
      <c r="Z1311" s="45" t="e">
        <f t="shared" si="398"/>
        <v>#DIV/0!</v>
      </c>
    </row>
    <row r="1312" spans="4:26">
      <c r="D1312" s="21"/>
      <c r="E1312" s="21"/>
      <c r="G1312" s="21"/>
      <c r="H1312" s="54">
        <f t="shared" si="391"/>
        <v>0</v>
      </c>
      <c r="I1312" s="28">
        <f t="shared" si="380"/>
        <v>0</v>
      </c>
      <c r="J1312" s="45" t="e">
        <f t="shared" si="392"/>
        <v>#DIV/0!</v>
      </c>
      <c r="K1312" s="29">
        <f t="shared" si="393"/>
        <v>3</v>
      </c>
      <c r="L1312" s="29">
        <f t="shared" si="381"/>
        <v>0.27</v>
      </c>
      <c r="M1312" s="29">
        <f t="shared" si="382"/>
        <v>8.4199999999999997E-2</v>
      </c>
      <c r="N1312" s="29">
        <f t="shared" si="383"/>
        <v>12.92</v>
      </c>
      <c r="O1312" s="45" t="e">
        <f t="shared" si="394"/>
        <v>#DIV/0!</v>
      </c>
      <c r="P1312" s="28">
        <f t="shared" si="384"/>
        <v>10.989169238449415</v>
      </c>
      <c r="Q1312" s="28">
        <f t="shared" si="385"/>
        <v>15.087458954343088</v>
      </c>
      <c r="R1312" s="45" t="e">
        <f t="shared" si="395"/>
        <v>#DIV/0!</v>
      </c>
      <c r="S1312" s="29">
        <f t="shared" si="396"/>
        <v>3</v>
      </c>
      <c r="T1312" s="29" t="e">
        <f t="shared" si="386"/>
        <v>#N/A</v>
      </c>
      <c r="U1312" s="29" t="e">
        <f t="shared" si="387"/>
        <v>#N/A</v>
      </c>
      <c r="V1312" s="29" t="e">
        <f t="shared" si="388"/>
        <v>#N/A</v>
      </c>
      <c r="W1312" s="21" t="e">
        <f t="shared" si="397"/>
        <v>#DIV/0!</v>
      </c>
      <c r="X1312" s="28">
        <f t="shared" si="389"/>
        <v>0</v>
      </c>
      <c r="Y1312" s="28">
        <f t="shared" si="390"/>
        <v>0</v>
      </c>
      <c r="Z1312" s="45" t="e">
        <f t="shared" si="398"/>
        <v>#DIV/0!</v>
      </c>
    </row>
    <row r="1313" spans="4:26">
      <c r="D1313" s="21"/>
      <c r="E1313" s="21"/>
      <c r="G1313" s="21"/>
      <c r="H1313" s="54">
        <f t="shared" si="391"/>
        <v>0</v>
      </c>
      <c r="I1313" s="28">
        <f t="shared" si="380"/>
        <v>0</v>
      </c>
      <c r="J1313" s="45" t="e">
        <f t="shared" si="392"/>
        <v>#DIV/0!</v>
      </c>
      <c r="K1313" s="29">
        <f t="shared" si="393"/>
        <v>3</v>
      </c>
      <c r="L1313" s="29">
        <f t="shared" si="381"/>
        <v>0.27</v>
      </c>
      <c r="M1313" s="29">
        <f t="shared" si="382"/>
        <v>8.4199999999999997E-2</v>
      </c>
      <c r="N1313" s="29">
        <f t="shared" si="383"/>
        <v>12.92</v>
      </c>
      <c r="O1313" s="45" t="e">
        <f t="shared" si="394"/>
        <v>#DIV/0!</v>
      </c>
      <c r="P1313" s="28">
        <f t="shared" si="384"/>
        <v>10.989169238449415</v>
      </c>
      <c r="Q1313" s="28">
        <f t="shared" si="385"/>
        <v>15.087458954343088</v>
      </c>
      <c r="R1313" s="45" t="e">
        <f t="shared" si="395"/>
        <v>#DIV/0!</v>
      </c>
      <c r="S1313" s="29">
        <f t="shared" si="396"/>
        <v>3</v>
      </c>
      <c r="T1313" s="29" t="e">
        <f t="shared" si="386"/>
        <v>#N/A</v>
      </c>
      <c r="U1313" s="29" t="e">
        <f t="shared" si="387"/>
        <v>#N/A</v>
      </c>
      <c r="V1313" s="29" t="e">
        <f t="shared" si="388"/>
        <v>#N/A</v>
      </c>
      <c r="W1313" s="21" t="e">
        <f t="shared" si="397"/>
        <v>#DIV/0!</v>
      </c>
      <c r="X1313" s="28">
        <f t="shared" si="389"/>
        <v>0</v>
      </c>
      <c r="Y1313" s="28">
        <f t="shared" si="390"/>
        <v>0</v>
      </c>
      <c r="Z1313" s="45" t="e">
        <f t="shared" si="398"/>
        <v>#DIV/0!</v>
      </c>
    </row>
    <row r="1314" spans="4:26">
      <c r="D1314" s="21"/>
      <c r="E1314" s="21"/>
      <c r="G1314" s="21"/>
      <c r="H1314" s="54">
        <f t="shared" si="391"/>
        <v>0</v>
      </c>
      <c r="I1314" s="28">
        <f t="shared" si="380"/>
        <v>0</v>
      </c>
      <c r="J1314" s="45" t="e">
        <f t="shared" si="392"/>
        <v>#DIV/0!</v>
      </c>
      <c r="K1314" s="29">
        <f t="shared" si="393"/>
        <v>3</v>
      </c>
      <c r="L1314" s="29">
        <f t="shared" si="381"/>
        <v>0.27</v>
      </c>
      <c r="M1314" s="29">
        <f t="shared" si="382"/>
        <v>8.4199999999999997E-2</v>
      </c>
      <c r="N1314" s="29">
        <f t="shared" si="383"/>
        <v>12.92</v>
      </c>
      <c r="O1314" s="45" t="e">
        <f t="shared" si="394"/>
        <v>#DIV/0!</v>
      </c>
      <c r="P1314" s="28">
        <f t="shared" si="384"/>
        <v>10.989169238449415</v>
      </c>
      <c r="Q1314" s="28">
        <f t="shared" si="385"/>
        <v>15.087458954343088</v>
      </c>
      <c r="R1314" s="45" t="e">
        <f t="shared" si="395"/>
        <v>#DIV/0!</v>
      </c>
      <c r="S1314" s="29">
        <f t="shared" si="396"/>
        <v>3</v>
      </c>
      <c r="T1314" s="29" t="e">
        <f t="shared" si="386"/>
        <v>#N/A</v>
      </c>
      <c r="U1314" s="29" t="e">
        <f t="shared" si="387"/>
        <v>#N/A</v>
      </c>
      <c r="V1314" s="29" t="e">
        <f t="shared" si="388"/>
        <v>#N/A</v>
      </c>
      <c r="W1314" s="21" t="e">
        <f t="shared" si="397"/>
        <v>#DIV/0!</v>
      </c>
      <c r="X1314" s="28">
        <f t="shared" si="389"/>
        <v>0</v>
      </c>
      <c r="Y1314" s="28">
        <f t="shared" si="390"/>
        <v>0</v>
      </c>
      <c r="Z1314" s="45" t="e">
        <f t="shared" si="398"/>
        <v>#DIV/0!</v>
      </c>
    </row>
    <row r="1315" spans="4:26">
      <c r="D1315" s="21"/>
      <c r="E1315" s="21"/>
      <c r="G1315" s="21"/>
      <c r="H1315" s="54">
        <f t="shared" si="391"/>
        <v>0</v>
      </c>
      <c r="I1315" s="28">
        <f t="shared" si="380"/>
        <v>0</v>
      </c>
      <c r="J1315" s="45" t="e">
        <f t="shared" si="392"/>
        <v>#DIV/0!</v>
      </c>
      <c r="K1315" s="29">
        <f t="shared" si="393"/>
        <v>3</v>
      </c>
      <c r="L1315" s="29">
        <f t="shared" si="381"/>
        <v>0.27</v>
      </c>
      <c r="M1315" s="29">
        <f t="shared" si="382"/>
        <v>8.4199999999999997E-2</v>
      </c>
      <c r="N1315" s="29">
        <f t="shared" si="383"/>
        <v>12.92</v>
      </c>
      <c r="O1315" s="45" t="e">
        <f t="shared" si="394"/>
        <v>#DIV/0!</v>
      </c>
      <c r="P1315" s="28">
        <f t="shared" si="384"/>
        <v>10.989169238449415</v>
      </c>
      <c r="Q1315" s="28">
        <f t="shared" si="385"/>
        <v>15.087458954343088</v>
      </c>
      <c r="R1315" s="45" t="e">
        <f t="shared" si="395"/>
        <v>#DIV/0!</v>
      </c>
      <c r="S1315" s="29">
        <f t="shared" si="396"/>
        <v>3</v>
      </c>
      <c r="T1315" s="29" t="e">
        <f t="shared" si="386"/>
        <v>#N/A</v>
      </c>
      <c r="U1315" s="29" t="e">
        <f t="shared" si="387"/>
        <v>#N/A</v>
      </c>
      <c r="V1315" s="29" t="e">
        <f t="shared" si="388"/>
        <v>#N/A</v>
      </c>
      <c r="W1315" s="21" t="e">
        <f t="shared" si="397"/>
        <v>#DIV/0!</v>
      </c>
      <c r="X1315" s="28">
        <f t="shared" si="389"/>
        <v>0</v>
      </c>
      <c r="Y1315" s="28">
        <f t="shared" si="390"/>
        <v>0</v>
      </c>
      <c r="Z1315" s="45" t="e">
        <f t="shared" si="398"/>
        <v>#DIV/0!</v>
      </c>
    </row>
    <row r="1316" spans="4:26">
      <c r="D1316" s="21"/>
      <c r="E1316" s="21"/>
      <c r="G1316" s="21"/>
      <c r="H1316" s="54">
        <f t="shared" si="391"/>
        <v>0</v>
      </c>
      <c r="I1316" s="28">
        <f t="shared" si="380"/>
        <v>0</v>
      </c>
      <c r="J1316" s="45" t="e">
        <f t="shared" si="392"/>
        <v>#DIV/0!</v>
      </c>
      <c r="K1316" s="29">
        <f t="shared" si="393"/>
        <v>3</v>
      </c>
      <c r="L1316" s="29">
        <f t="shared" si="381"/>
        <v>0.27</v>
      </c>
      <c r="M1316" s="29">
        <f t="shared" si="382"/>
        <v>8.4199999999999997E-2</v>
      </c>
      <c r="N1316" s="29">
        <f t="shared" si="383"/>
        <v>12.92</v>
      </c>
      <c r="O1316" s="45" t="e">
        <f t="shared" si="394"/>
        <v>#DIV/0!</v>
      </c>
      <c r="P1316" s="28">
        <f t="shared" si="384"/>
        <v>10.989169238449415</v>
      </c>
      <c r="Q1316" s="28">
        <f t="shared" si="385"/>
        <v>15.087458954343088</v>
      </c>
      <c r="R1316" s="45" t="e">
        <f t="shared" si="395"/>
        <v>#DIV/0!</v>
      </c>
      <c r="S1316" s="29">
        <f t="shared" si="396"/>
        <v>3</v>
      </c>
      <c r="T1316" s="29" t="e">
        <f t="shared" si="386"/>
        <v>#N/A</v>
      </c>
      <c r="U1316" s="29" t="e">
        <f t="shared" si="387"/>
        <v>#N/A</v>
      </c>
      <c r="V1316" s="29" t="e">
        <f t="shared" si="388"/>
        <v>#N/A</v>
      </c>
      <c r="W1316" s="21" t="e">
        <f t="shared" si="397"/>
        <v>#DIV/0!</v>
      </c>
      <c r="X1316" s="28">
        <f t="shared" si="389"/>
        <v>0</v>
      </c>
      <c r="Y1316" s="28">
        <f t="shared" si="390"/>
        <v>0</v>
      </c>
      <c r="Z1316" s="45" t="e">
        <f t="shared" si="398"/>
        <v>#DIV/0!</v>
      </c>
    </row>
    <row r="1317" spans="4:26">
      <c r="D1317" s="21"/>
      <c r="E1317" s="21"/>
      <c r="G1317" s="21"/>
      <c r="H1317" s="54">
        <f t="shared" si="391"/>
        <v>0</v>
      </c>
      <c r="I1317" s="28">
        <f t="shared" si="380"/>
        <v>0</v>
      </c>
      <c r="J1317" s="45" t="e">
        <f t="shared" si="392"/>
        <v>#DIV/0!</v>
      </c>
      <c r="K1317" s="29">
        <f t="shared" si="393"/>
        <v>3</v>
      </c>
      <c r="L1317" s="29">
        <f t="shared" si="381"/>
        <v>0.27</v>
      </c>
      <c r="M1317" s="29">
        <f t="shared" si="382"/>
        <v>8.4199999999999997E-2</v>
      </c>
      <c r="N1317" s="29">
        <f t="shared" si="383"/>
        <v>12.92</v>
      </c>
      <c r="O1317" s="45" t="e">
        <f t="shared" si="394"/>
        <v>#DIV/0!</v>
      </c>
      <c r="P1317" s="28">
        <f t="shared" si="384"/>
        <v>10.989169238449415</v>
      </c>
      <c r="Q1317" s="28">
        <f t="shared" si="385"/>
        <v>15.087458954343088</v>
      </c>
      <c r="R1317" s="45" t="e">
        <f t="shared" si="395"/>
        <v>#DIV/0!</v>
      </c>
      <c r="S1317" s="29">
        <f t="shared" si="396"/>
        <v>3</v>
      </c>
      <c r="T1317" s="29" t="e">
        <f t="shared" si="386"/>
        <v>#N/A</v>
      </c>
      <c r="U1317" s="29" t="e">
        <f t="shared" si="387"/>
        <v>#N/A</v>
      </c>
      <c r="V1317" s="29" t="e">
        <f t="shared" si="388"/>
        <v>#N/A</v>
      </c>
      <c r="W1317" s="21" t="e">
        <f t="shared" si="397"/>
        <v>#DIV/0!</v>
      </c>
      <c r="X1317" s="28">
        <f t="shared" si="389"/>
        <v>0</v>
      </c>
      <c r="Y1317" s="28">
        <f t="shared" si="390"/>
        <v>0</v>
      </c>
      <c r="Z1317" s="45" t="e">
        <f t="shared" si="398"/>
        <v>#DIV/0!</v>
      </c>
    </row>
    <row r="1318" spans="4:26">
      <c r="D1318" s="21"/>
      <c r="E1318" s="21"/>
      <c r="G1318" s="21"/>
      <c r="H1318" s="54">
        <f t="shared" si="391"/>
        <v>0</v>
      </c>
      <c r="I1318" s="28">
        <f t="shared" si="380"/>
        <v>0</v>
      </c>
      <c r="J1318" s="45" t="e">
        <f t="shared" si="392"/>
        <v>#DIV/0!</v>
      </c>
      <c r="K1318" s="29">
        <f t="shared" si="393"/>
        <v>3</v>
      </c>
      <c r="L1318" s="29">
        <f t="shared" si="381"/>
        <v>0.27</v>
      </c>
      <c r="M1318" s="29">
        <f t="shared" si="382"/>
        <v>8.4199999999999997E-2</v>
      </c>
      <c r="N1318" s="29">
        <f t="shared" si="383"/>
        <v>12.92</v>
      </c>
      <c r="O1318" s="45" t="e">
        <f t="shared" si="394"/>
        <v>#DIV/0!</v>
      </c>
      <c r="P1318" s="28">
        <f t="shared" si="384"/>
        <v>10.989169238449415</v>
      </c>
      <c r="Q1318" s="28">
        <f t="shared" si="385"/>
        <v>15.087458954343088</v>
      </c>
      <c r="R1318" s="45" t="e">
        <f t="shared" si="395"/>
        <v>#DIV/0!</v>
      </c>
      <c r="S1318" s="29">
        <f t="shared" si="396"/>
        <v>3</v>
      </c>
      <c r="T1318" s="29" t="e">
        <f t="shared" si="386"/>
        <v>#N/A</v>
      </c>
      <c r="U1318" s="29" t="e">
        <f t="shared" si="387"/>
        <v>#N/A</v>
      </c>
      <c r="V1318" s="29" t="e">
        <f t="shared" si="388"/>
        <v>#N/A</v>
      </c>
      <c r="W1318" s="21" t="e">
        <f t="shared" si="397"/>
        <v>#DIV/0!</v>
      </c>
      <c r="X1318" s="28">
        <f t="shared" si="389"/>
        <v>0</v>
      </c>
      <c r="Y1318" s="28">
        <f t="shared" si="390"/>
        <v>0</v>
      </c>
      <c r="Z1318" s="45" t="e">
        <f t="shared" si="398"/>
        <v>#DIV/0!</v>
      </c>
    </row>
    <row r="1319" spans="4:26">
      <c r="D1319" s="21"/>
      <c r="E1319" s="21"/>
      <c r="G1319" s="21"/>
      <c r="H1319" s="54">
        <f t="shared" si="391"/>
        <v>0</v>
      </c>
      <c r="I1319" s="28">
        <f t="shared" si="380"/>
        <v>0</v>
      </c>
      <c r="J1319" s="45" t="e">
        <f t="shared" si="392"/>
        <v>#DIV/0!</v>
      </c>
      <c r="K1319" s="29">
        <f t="shared" si="393"/>
        <v>3</v>
      </c>
      <c r="L1319" s="29">
        <f t="shared" si="381"/>
        <v>0.27</v>
      </c>
      <c r="M1319" s="29">
        <f t="shared" si="382"/>
        <v>8.4199999999999997E-2</v>
      </c>
      <c r="N1319" s="29">
        <f t="shared" si="383"/>
        <v>12.92</v>
      </c>
      <c r="O1319" s="45" t="e">
        <f t="shared" si="394"/>
        <v>#DIV/0!</v>
      </c>
      <c r="P1319" s="28">
        <f t="shared" si="384"/>
        <v>10.989169238449415</v>
      </c>
      <c r="Q1319" s="28">
        <f t="shared" si="385"/>
        <v>15.087458954343088</v>
      </c>
      <c r="R1319" s="45" t="e">
        <f t="shared" si="395"/>
        <v>#DIV/0!</v>
      </c>
      <c r="S1319" s="29">
        <f t="shared" si="396"/>
        <v>3</v>
      </c>
      <c r="T1319" s="29" t="e">
        <f t="shared" si="386"/>
        <v>#N/A</v>
      </c>
      <c r="U1319" s="29" t="e">
        <f t="shared" si="387"/>
        <v>#N/A</v>
      </c>
      <c r="V1319" s="29" t="e">
        <f t="shared" si="388"/>
        <v>#N/A</v>
      </c>
      <c r="W1319" s="21" t="e">
        <f t="shared" si="397"/>
        <v>#DIV/0!</v>
      </c>
      <c r="X1319" s="28">
        <f t="shared" si="389"/>
        <v>0</v>
      </c>
      <c r="Y1319" s="28">
        <f t="shared" si="390"/>
        <v>0</v>
      </c>
      <c r="Z1319" s="45" t="e">
        <f t="shared" si="398"/>
        <v>#DIV/0!</v>
      </c>
    </row>
    <row r="1320" spans="4:26">
      <c r="D1320" s="21"/>
      <c r="E1320" s="21"/>
      <c r="G1320" s="21"/>
      <c r="H1320" s="54">
        <f t="shared" si="391"/>
        <v>0</v>
      </c>
      <c r="I1320" s="28">
        <f t="shared" si="380"/>
        <v>0</v>
      </c>
      <c r="J1320" s="45" t="e">
        <f t="shared" si="392"/>
        <v>#DIV/0!</v>
      </c>
      <c r="K1320" s="29">
        <f t="shared" si="393"/>
        <v>3</v>
      </c>
      <c r="L1320" s="29">
        <f t="shared" si="381"/>
        <v>0.27</v>
      </c>
      <c r="M1320" s="29">
        <f t="shared" si="382"/>
        <v>8.4199999999999997E-2</v>
      </c>
      <c r="N1320" s="29">
        <f t="shared" si="383"/>
        <v>12.92</v>
      </c>
      <c r="O1320" s="45" t="e">
        <f t="shared" si="394"/>
        <v>#DIV/0!</v>
      </c>
      <c r="P1320" s="28">
        <f t="shared" si="384"/>
        <v>10.989169238449415</v>
      </c>
      <c r="Q1320" s="28">
        <f t="shared" si="385"/>
        <v>15.087458954343088</v>
      </c>
      <c r="R1320" s="45" t="e">
        <f t="shared" si="395"/>
        <v>#DIV/0!</v>
      </c>
      <c r="S1320" s="29">
        <f t="shared" si="396"/>
        <v>3</v>
      </c>
      <c r="T1320" s="29" t="e">
        <f t="shared" si="386"/>
        <v>#N/A</v>
      </c>
      <c r="U1320" s="29" t="e">
        <f t="shared" si="387"/>
        <v>#N/A</v>
      </c>
      <c r="V1320" s="29" t="e">
        <f t="shared" si="388"/>
        <v>#N/A</v>
      </c>
      <c r="W1320" s="21" t="e">
        <f t="shared" si="397"/>
        <v>#DIV/0!</v>
      </c>
      <c r="X1320" s="28">
        <f t="shared" si="389"/>
        <v>0</v>
      </c>
      <c r="Y1320" s="28">
        <f t="shared" si="390"/>
        <v>0</v>
      </c>
      <c r="Z1320" s="45" t="e">
        <f t="shared" si="398"/>
        <v>#DIV/0!</v>
      </c>
    </row>
    <row r="1321" spans="4:26">
      <c r="D1321" s="21"/>
      <c r="E1321" s="21"/>
      <c r="G1321" s="21"/>
      <c r="H1321" s="54">
        <f t="shared" si="391"/>
        <v>0</v>
      </c>
      <c r="I1321" s="28">
        <f t="shared" si="380"/>
        <v>0</v>
      </c>
      <c r="J1321" s="45" t="e">
        <f t="shared" si="392"/>
        <v>#DIV/0!</v>
      </c>
      <c r="K1321" s="29">
        <f t="shared" si="393"/>
        <v>3</v>
      </c>
      <c r="L1321" s="29">
        <f t="shared" si="381"/>
        <v>0.27</v>
      </c>
      <c r="M1321" s="29">
        <f t="shared" si="382"/>
        <v>8.4199999999999997E-2</v>
      </c>
      <c r="N1321" s="29">
        <f t="shared" si="383"/>
        <v>12.92</v>
      </c>
      <c r="O1321" s="45" t="e">
        <f t="shared" si="394"/>
        <v>#DIV/0!</v>
      </c>
      <c r="P1321" s="28">
        <f t="shared" si="384"/>
        <v>10.989169238449415</v>
      </c>
      <c r="Q1321" s="28">
        <f t="shared" si="385"/>
        <v>15.087458954343088</v>
      </c>
      <c r="R1321" s="45" t="e">
        <f t="shared" si="395"/>
        <v>#DIV/0!</v>
      </c>
      <c r="S1321" s="29">
        <f t="shared" si="396"/>
        <v>3</v>
      </c>
      <c r="T1321" s="29" t="e">
        <f t="shared" si="386"/>
        <v>#N/A</v>
      </c>
      <c r="U1321" s="29" t="e">
        <f t="shared" si="387"/>
        <v>#N/A</v>
      </c>
      <c r="V1321" s="29" t="e">
        <f t="shared" si="388"/>
        <v>#N/A</v>
      </c>
      <c r="W1321" s="21" t="e">
        <f t="shared" si="397"/>
        <v>#DIV/0!</v>
      </c>
      <c r="X1321" s="28">
        <f t="shared" si="389"/>
        <v>0</v>
      </c>
      <c r="Y1321" s="28">
        <f t="shared" si="390"/>
        <v>0</v>
      </c>
      <c r="Z1321" s="45" t="e">
        <f t="shared" si="398"/>
        <v>#DIV/0!</v>
      </c>
    </row>
    <row r="1322" spans="4:26">
      <c r="D1322" s="21"/>
      <c r="E1322" s="21"/>
      <c r="G1322" s="21"/>
      <c r="H1322" s="54">
        <f t="shared" si="391"/>
        <v>0</v>
      </c>
      <c r="I1322" s="28">
        <f t="shared" si="380"/>
        <v>0</v>
      </c>
      <c r="J1322" s="45" t="e">
        <f t="shared" si="392"/>
        <v>#DIV/0!</v>
      </c>
      <c r="K1322" s="29">
        <f t="shared" si="393"/>
        <v>3</v>
      </c>
      <c r="L1322" s="29">
        <f t="shared" si="381"/>
        <v>0.27</v>
      </c>
      <c r="M1322" s="29">
        <f t="shared" si="382"/>
        <v>8.4199999999999997E-2</v>
      </c>
      <c r="N1322" s="29">
        <f t="shared" si="383"/>
        <v>12.92</v>
      </c>
      <c r="O1322" s="45" t="e">
        <f t="shared" si="394"/>
        <v>#DIV/0!</v>
      </c>
      <c r="P1322" s="28">
        <f t="shared" si="384"/>
        <v>10.989169238449415</v>
      </c>
      <c r="Q1322" s="28">
        <f t="shared" si="385"/>
        <v>15.087458954343088</v>
      </c>
      <c r="R1322" s="45" t="e">
        <f t="shared" si="395"/>
        <v>#DIV/0!</v>
      </c>
      <c r="S1322" s="29">
        <f t="shared" si="396"/>
        <v>3</v>
      </c>
      <c r="T1322" s="29" t="e">
        <f t="shared" si="386"/>
        <v>#N/A</v>
      </c>
      <c r="U1322" s="29" t="e">
        <f t="shared" si="387"/>
        <v>#N/A</v>
      </c>
      <c r="V1322" s="29" t="e">
        <f t="shared" si="388"/>
        <v>#N/A</v>
      </c>
      <c r="W1322" s="21" t="e">
        <f t="shared" si="397"/>
        <v>#DIV/0!</v>
      </c>
      <c r="X1322" s="28">
        <f t="shared" si="389"/>
        <v>0</v>
      </c>
      <c r="Y1322" s="28">
        <f t="shared" si="390"/>
        <v>0</v>
      </c>
      <c r="Z1322" s="45" t="e">
        <f t="shared" si="398"/>
        <v>#DIV/0!</v>
      </c>
    </row>
    <row r="1323" spans="4:26">
      <c r="D1323" s="21"/>
      <c r="E1323" s="21"/>
      <c r="G1323" s="21"/>
      <c r="H1323" s="54">
        <f t="shared" si="391"/>
        <v>0</v>
      </c>
      <c r="I1323" s="28">
        <f t="shared" si="380"/>
        <v>0</v>
      </c>
      <c r="J1323" s="45" t="e">
        <f t="shared" si="392"/>
        <v>#DIV/0!</v>
      </c>
      <c r="K1323" s="29">
        <f t="shared" si="393"/>
        <v>3</v>
      </c>
      <c r="L1323" s="29">
        <f t="shared" si="381"/>
        <v>0.27</v>
      </c>
      <c r="M1323" s="29">
        <f t="shared" si="382"/>
        <v>8.4199999999999997E-2</v>
      </c>
      <c r="N1323" s="29">
        <f t="shared" si="383"/>
        <v>12.92</v>
      </c>
      <c r="O1323" s="45" t="e">
        <f t="shared" si="394"/>
        <v>#DIV/0!</v>
      </c>
      <c r="P1323" s="28">
        <f t="shared" si="384"/>
        <v>10.989169238449415</v>
      </c>
      <c r="Q1323" s="28">
        <f t="shared" si="385"/>
        <v>15.087458954343088</v>
      </c>
      <c r="R1323" s="45" t="e">
        <f t="shared" si="395"/>
        <v>#DIV/0!</v>
      </c>
      <c r="S1323" s="29">
        <f t="shared" si="396"/>
        <v>3</v>
      </c>
      <c r="T1323" s="29" t="e">
        <f t="shared" si="386"/>
        <v>#N/A</v>
      </c>
      <c r="U1323" s="29" t="e">
        <f t="shared" si="387"/>
        <v>#N/A</v>
      </c>
      <c r="V1323" s="29" t="e">
        <f t="shared" si="388"/>
        <v>#N/A</v>
      </c>
      <c r="W1323" s="21" t="e">
        <f t="shared" si="397"/>
        <v>#DIV/0!</v>
      </c>
      <c r="X1323" s="28">
        <f t="shared" si="389"/>
        <v>0</v>
      </c>
      <c r="Y1323" s="28">
        <f t="shared" si="390"/>
        <v>0</v>
      </c>
      <c r="Z1323" s="45" t="e">
        <f t="shared" si="398"/>
        <v>#DIV/0!</v>
      </c>
    </row>
    <row r="1324" spans="4:26">
      <c r="D1324" s="21"/>
      <c r="E1324" s="21"/>
      <c r="G1324" s="21"/>
      <c r="H1324" s="54">
        <f t="shared" si="391"/>
        <v>0</v>
      </c>
      <c r="I1324" s="28">
        <f t="shared" si="380"/>
        <v>0</v>
      </c>
      <c r="J1324" s="45" t="e">
        <f t="shared" si="392"/>
        <v>#DIV/0!</v>
      </c>
      <c r="K1324" s="29">
        <f t="shared" si="393"/>
        <v>3</v>
      </c>
      <c r="L1324" s="29">
        <f t="shared" si="381"/>
        <v>0.27</v>
      </c>
      <c r="M1324" s="29">
        <f t="shared" si="382"/>
        <v>8.4199999999999997E-2</v>
      </c>
      <c r="N1324" s="29">
        <f t="shared" si="383"/>
        <v>12.92</v>
      </c>
      <c r="O1324" s="45" t="e">
        <f t="shared" si="394"/>
        <v>#DIV/0!</v>
      </c>
      <c r="P1324" s="28">
        <f t="shared" si="384"/>
        <v>10.989169238449415</v>
      </c>
      <c r="Q1324" s="28">
        <f t="shared" si="385"/>
        <v>15.087458954343088</v>
      </c>
      <c r="R1324" s="45" t="e">
        <f t="shared" si="395"/>
        <v>#DIV/0!</v>
      </c>
      <c r="S1324" s="29">
        <f t="shared" si="396"/>
        <v>3</v>
      </c>
      <c r="T1324" s="29" t="e">
        <f t="shared" si="386"/>
        <v>#N/A</v>
      </c>
      <c r="U1324" s="29" t="e">
        <f t="shared" si="387"/>
        <v>#N/A</v>
      </c>
      <c r="V1324" s="29" t="e">
        <f t="shared" si="388"/>
        <v>#N/A</v>
      </c>
      <c r="W1324" s="21" t="e">
        <f t="shared" si="397"/>
        <v>#DIV/0!</v>
      </c>
      <c r="X1324" s="28">
        <f t="shared" si="389"/>
        <v>0</v>
      </c>
      <c r="Y1324" s="28">
        <f t="shared" si="390"/>
        <v>0</v>
      </c>
      <c r="Z1324" s="45" t="e">
        <f t="shared" si="398"/>
        <v>#DIV/0!</v>
      </c>
    </row>
    <row r="1325" spans="4:26">
      <c r="D1325" s="21"/>
      <c r="E1325" s="21"/>
      <c r="G1325" s="21"/>
      <c r="H1325" s="54">
        <f t="shared" si="391"/>
        <v>0</v>
      </c>
      <c r="I1325" s="28">
        <f t="shared" si="380"/>
        <v>0</v>
      </c>
      <c r="J1325" s="45" t="e">
        <f t="shared" si="392"/>
        <v>#DIV/0!</v>
      </c>
      <c r="K1325" s="29">
        <f t="shared" si="393"/>
        <v>3</v>
      </c>
      <c r="L1325" s="29">
        <f t="shared" si="381"/>
        <v>0.27</v>
      </c>
      <c r="M1325" s="29">
        <f t="shared" si="382"/>
        <v>8.4199999999999997E-2</v>
      </c>
      <c r="N1325" s="29">
        <f t="shared" si="383"/>
        <v>12.92</v>
      </c>
      <c r="O1325" s="45" t="e">
        <f t="shared" si="394"/>
        <v>#DIV/0!</v>
      </c>
      <c r="P1325" s="28">
        <f t="shared" si="384"/>
        <v>10.989169238449415</v>
      </c>
      <c r="Q1325" s="28">
        <f t="shared" si="385"/>
        <v>15.087458954343088</v>
      </c>
      <c r="R1325" s="45" t="e">
        <f t="shared" si="395"/>
        <v>#DIV/0!</v>
      </c>
      <c r="S1325" s="29">
        <f t="shared" si="396"/>
        <v>3</v>
      </c>
      <c r="T1325" s="29" t="e">
        <f t="shared" si="386"/>
        <v>#N/A</v>
      </c>
      <c r="U1325" s="29" t="e">
        <f t="shared" si="387"/>
        <v>#N/A</v>
      </c>
      <c r="V1325" s="29" t="e">
        <f t="shared" si="388"/>
        <v>#N/A</v>
      </c>
      <c r="W1325" s="21" t="e">
        <f t="shared" si="397"/>
        <v>#DIV/0!</v>
      </c>
      <c r="X1325" s="28">
        <f t="shared" si="389"/>
        <v>0</v>
      </c>
      <c r="Y1325" s="28">
        <f t="shared" si="390"/>
        <v>0</v>
      </c>
      <c r="Z1325" s="45" t="e">
        <f t="shared" si="398"/>
        <v>#DIV/0!</v>
      </c>
    </row>
    <row r="1326" spans="4:26">
      <c r="D1326" s="21"/>
      <c r="E1326" s="21"/>
      <c r="G1326" s="21"/>
      <c r="H1326" s="54">
        <f t="shared" si="391"/>
        <v>0</v>
      </c>
      <c r="I1326" s="28">
        <f t="shared" si="380"/>
        <v>0</v>
      </c>
      <c r="J1326" s="45" t="e">
        <f t="shared" si="392"/>
        <v>#DIV/0!</v>
      </c>
      <c r="K1326" s="29">
        <f t="shared" si="393"/>
        <v>3</v>
      </c>
      <c r="L1326" s="29">
        <f t="shared" si="381"/>
        <v>0.27</v>
      </c>
      <c r="M1326" s="29">
        <f t="shared" si="382"/>
        <v>8.4199999999999997E-2</v>
      </c>
      <c r="N1326" s="29">
        <f t="shared" si="383"/>
        <v>12.92</v>
      </c>
      <c r="O1326" s="45" t="e">
        <f t="shared" si="394"/>
        <v>#DIV/0!</v>
      </c>
      <c r="P1326" s="28">
        <f t="shared" si="384"/>
        <v>10.989169238449415</v>
      </c>
      <c r="Q1326" s="28">
        <f t="shared" si="385"/>
        <v>15.087458954343088</v>
      </c>
      <c r="R1326" s="45" t="e">
        <f t="shared" si="395"/>
        <v>#DIV/0!</v>
      </c>
      <c r="S1326" s="29">
        <f t="shared" si="396"/>
        <v>3</v>
      </c>
      <c r="T1326" s="29" t="e">
        <f t="shared" si="386"/>
        <v>#N/A</v>
      </c>
      <c r="U1326" s="29" t="e">
        <f t="shared" si="387"/>
        <v>#N/A</v>
      </c>
      <c r="V1326" s="29" t="e">
        <f t="shared" si="388"/>
        <v>#N/A</v>
      </c>
      <c r="W1326" s="21" t="e">
        <f t="shared" si="397"/>
        <v>#DIV/0!</v>
      </c>
      <c r="X1326" s="28">
        <f t="shared" si="389"/>
        <v>0</v>
      </c>
      <c r="Y1326" s="28">
        <f t="shared" si="390"/>
        <v>0</v>
      </c>
      <c r="Z1326" s="45" t="e">
        <f t="shared" si="398"/>
        <v>#DIV/0!</v>
      </c>
    </row>
    <row r="1327" spans="4:26">
      <c r="D1327" s="21"/>
      <c r="E1327" s="21"/>
      <c r="G1327" s="21"/>
      <c r="H1327" s="54">
        <f t="shared" si="391"/>
        <v>0</v>
      </c>
      <c r="I1327" s="28">
        <f t="shared" si="380"/>
        <v>0</v>
      </c>
      <c r="J1327" s="45" t="e">
        <f t="shared" si="392"/>
        <v>#DIV/0!</v>
      </c>
      <c r="K1327" s="29">
        <f t="shared" si="393"/>
        <v>3</v>
      </c>
      <c r="L1327" s="29">
        <f t="shared" si="381"/>
        <v>0.27</v>
      </c>
      <c r="M1327" s="29">
        <f t="shared" si="382"/>
        <v>8.4199999999999997E-2</v>
      </c>
      <c r="N1327" s="29">
        <f t="shared" si="383"/>
        <v>12.92</v>
      </c>
      <c r="O1327" s="45" t="e">
        <f t="shared" si="394"/>
        <v>#DIV/0!</v>
      </c>
      <c r="P1327" s="28">
        <f t="shared" si="384"/>
        <v>10.989169238449415</v>
      </c>
      <c r="Q1327" s="28">
        <f t="shared" si="385"/>
        <v>15.087458954343088</v>
      </c>
      <c r="R1327" s="45" t="e">
        <f t="shared" si="395"/>
        <v>#DIV/0!</v>
      </c>
      <c r="S1327" s="29">
        <f t="shared" si="396"/>
        <v>3</v>
      </c>
      <c r="T1327" s="29" t="e">
        <f t="shared" si="386"/>
        <v>#N/A</v>
      </c>
      <c r="U1327" s="29" t="e">
        <f t="shared" si="387"/>
        <v>#N/A</v>
      </c>
      <c r="V1327" s="29" t="e">
        <f t="shared" si="388"/>
        <v>#N/A</v>
      </c>
      <c r="W1327" s="21" t="e">
        <f t="shared" si="397"/>
        <v>#DIV/0!</v>
      </c>
      <c r="X1327" s="28">
        <f t="shared" si="389"/>
        <v>0</v>
      </c>
      <c r="Y1327" s="28">
        <f t="shared" si="390"/>
        <v>0</v>
      </c>
      <c r="Z1327" s="45" t="e">
        <f t="shared" si="398"/>
        <v>#DIV/0!</v>
      </c>
    </row>
    <row r="1328" spans="4:26">
      <c r="D1328" s="21"/>
      <c r="E1328" s="21"/>
      <c r="G1328" s="21"/>
      <c r="H1328" s="54">
        <f t="shared" si="391"/>
        <v>0</v>
      </c>
      <c r="I1328" s="28">
        <f t="shared" si="380"/>
        <v>0</v>
      </c>
      <c r="J1328" s="45" t="e">
        <f t="shared" si="392"/>
        <v>#DIV/0!</v>
      </c>
      <c r="K1328" s="29">
        <f t="shared" si="393"/>
        <v>3</v>
      </c>
      <c r="L1328" s="29">
        <f t="shared" si="381"/>
        <v>0.27</v>
      </c>
      <c r="M1328" s="29">
        <f t="shared" si="382"/>
        <v>8.4199999999999997E-2</v>
      </c>
      <c r="N1328" s="29">
        <f t="shared" si="383"/>
        <v>12.92</v>
      </c>
      <c r="O1328" s="45" t="e">
        <f t="shared" si="394"/>
        <v>#DIV/0!</v>
      </c>
      <c r="P1328" s="28">
        <f t="shared" si="384"/>
        <v>10.989169238449415</v>
      </c>
      <c r="Q1328" s="28">
        <f t="shared" si="385"/>
        <v>15.087458954343088</v>
      </c>
      <c r="R1328" s="45" t="e">
        <f t="shared" si="395"/>
        <v>#DIV/0!</v>
      </c>
      <c r="S1328" s="29">
        <f t="shared" si="396"/>
        <v>3</v>
      </c>
      <c r="T1328" s="29" t="e">
        <f t="shared" si="386"/>
        <v>#N/A</v>
      </c>
      <c r="U1328" s="29" t="e">
        <f t="shared" si="387"/>
        <v>#N/A</v>
      </c>
      <c r="V1328" s="29" t="e">
        <f t="shared" si="388"/>
        <v>#N/A</v>
      </c>
      <c r="W1328" s="21" t="e">
        <f t="shared" si="397"/>
        <v>#DIV/0!</v>
      </c>
      <c r="X1328" s="28">
        <f t="shared" si="389"/>
        <v>0</v>
      </c>
      <c r="Y1328" s="28">
        <f t="shared" si="390"/>
        <v>0</v>
      </c>
      <c r="Z1328" s="45" t="e">
        <f t="shared" si="398"/>
        <v>#DIV/0!</v>
      </c>
    </row>
    <row r="1329" spans="4:26">
      <c r="D1329" s="21"/>
      <c r="E1329" s="21"/>
      <c r="G1329" s="21"/>
      <c r="H1329" s="54">
        <f t="shared" si="391"/>
        <v>0</v>
      </c>
      <c r="I1329" s="28">
        <f t="shared" si="380"/>
        <v>0</v>
      </c>
      <c r="J1329" s="45" t="e">
        <f t="shared" si="392"/>
        <v>#DIV/0!</v>
      </c>
      <c r="K1329" s="29">
        <f t="shared" si="393"/>
        <v>3</v>
      </c>
      <c r="L1329" s="29">
        <f t="shared" si="381"/>
        <v>0.27</v>
      </c>
      <c r="M1329" s="29">
        <f t="shared" si="382"/>
        <v>8.4199999999999997E-2</v>
      </c>
      <c r="N1329" s="29">
        <f t="shared" si="383"/>
        <v>12.92</v>
      </c>
      <c r="O1329" s="45" t="e">
        <f t="shared" si="394"/>
        <v>#DIV/0!</v>
      </c>
      <c r="P1329" s="28">
        <f t="shared" si="384"/>
        <v>10.989169238449415</v>
      </c>
      <c r="Q1329" s="28">
        <f t="shared" si="385"/>
        <v>15.087458954343088</v>
      </c>
      <c r="R1329" s="45" t="e">
        <f t="shared" si="395"/>
        <v>#DIV/0!</v>
      </c>
      <c r="S1329" s="29">
        <f t="shared" si="396"/>
        <v>3</v>
      </c>
      <c r="T1329" s="29" t="e">
        <f t="shared" si="386"/>
        <v>#N/A</v>
      </c>
      <c r="U1329" s="29" t="e">
        <f t="shared" si="387"/>
        <v>#N/A</v>
      </c>
      <c r="V1329" s="29" t="e">
        <f t="shared" si="388"/>
        <v>#N/A</v>
      </c>
      <c r="W1329" s="21" t="e">
        <f t="shared" si="397"/>
        <v>#DIV/0!</v>
      </c>
      <c r="X1329" s="28">
        <f t="shared" si="389"/>
        <v>0</v>
      </c>
      <c r="Y1329" s="28">
        <f t="shared" si="390"/>
        <v>0</v>
      </c>
      <c r="Z1329" s="45" t="e">
        <f t="shared" si="398"/>
        <v>#DIV/0!</v>
      </c>
    </row>
    <row r="1330" spans="4:26">
      <c r="D1330" s="21"/>
      <c r="E1330" s="21"/>
      <c r="G1330" s="21"/>
      <c r="H1330" s="54">
        <f t="shared" si="391"/>
        <v>0</v>
      </c>
      <c r="I1330" s="28">
        <f t="shared" si="380"/>
        <v>0</v>
      </c>
      <c r="J1330" s="45" t="e">
        <f t="shared" si="392"/>
        <v>#DIV/0!</v>
      </c>
      <c r="K1330" s="29">
        <f t="shared" si="393"/>
        <v>3</v>
      </c>
      <c r="L1330" s="29">
        <f t="shared" si="381"/>
        <v>0.27</v>
      </c>
      <c r="M1330" s="29">
        <f t="shared" si="382"/>
        <v>8.4199999999999997E-2</v>
      </c>
      <c r="N1330" s="29">
        <f t="shared" si="383"/>
        <v>12.92</v>
      </c>
      <c r="O1330" s="45" t="e">
        <f t="shared" si="394"/>
        <v>#DIV/0!</v>
      </c>
      <c r="P1330" s="28">
        <f t="shared" si="384"/>
        <v>10.989169238449415</v>
      </c>
      <c r="Q1330" s="28">
        <f t="shared" si="385"/>
        <v>15.087458954343088</v>
      </c>
      <c r="R1330" s="45" t="e">
        <f t="shared" si="395"/>
        <v>#DIV/0!</v>
      </c>
      <c r="S1330" s="29">
        <f t="shared" si="396"/>
        <v>3</v>
      </c>
      <c r="T1330" s="29" t="e">
        <f t="shared" si="386"/>
        <v>#N/A</v>
      </c>
      <c r="U1330" s="29" t="e">
        <f t="shared" si="387"/>
        <v>#N/A</v>
      </c>
      <c r="V1330" s="29" t="e">
        <f t="shared" si="388"/>
        <v>#N/A</v>
      </c>
      <c r="W1330" s="21" t="e">
        <f t="shared" si="397"/>
        <v>#DIV/0!</v>
      </c>
      <c r="X1330" s="28">
        <f t="shared" si="389"/>
        <v>0</v>
      </c>
      <c r="Y1330" s="28">
        <f t="shared" si="390"/>
        <v>0</v>
      </c>
      <c r="Z1330" s="45" t="e">
        <f t="shared" si="398"/>
        <v>#DIV/0!</v>
      </c>
    </row>
    <row r="1331" spans="4:26">
      <c r="D1331" s="21"/>
      <c r="E1331" s="21"/>
      <c r="G1331" s="21"/>
      <c r="H1331" s="54">
        <f t="shared" si="391"/>
        <v>0</v>
      </c>
      <c r="I1331" s="28">
        <f t="shared" si="380"/>
        <v>0</v>
      </c>
      <c r="J1331" s="45" t="e">
        <f t="shared" si="392"/>
        <v>#DIV/0!</v>
      </c>
      <c r="K1331" s="29">
        <f t="shared" si="393"/>
        <v>3</v>
      </c>
      <c r="L1331" s="29">
        <f t="shared" si="381"/>
        <v>0.27</v>
      </c>
      <c r="M1331" s="29">
        <f t="shared" si="382"/>
        <v>8.4199999999999997E-2</v>
      </c>
      <c r="N1331" s="29">
        <f t="shared" si="383"/>
        <v>12.92</v>
      </c>
      <c r="O1331" s="45" t="e">
        <f t="shared" si="394"/>
        <v>#DIV/0!</v>
      </c>
      <c r="P1331" s="28">
        <f t="shared" si="384"/>
        <v>10.989169238449415</v>
      </c>
      <c r="Q1331" s="28">
        <f t="shared" si="385"/>
        <v>15.087458954343088</v>
      </c>
      <c r="R1331" s="45" t="e">
        <f t="shared" si="395"/>
        <v>#DIV/0!</v>
      </c>
      <c r="S1331" s="29">
        <f t="shared" si="396"/>
        <v>3</v>
      </c>
      <c r="T1331" s="29" t="e">
        <f t="shared" si="386"/>
        <v>#N/A</v>
      </c>
      <c r="U1331" s="29" t="e">
        <f t="shared" si="387"/>
        <v>#N/A</v>
      </c>
      <c r="V1331" s="29" t="e">
        <f t="shared" si="388"/>
        <v>#N/A</v>
      </c>
      <c r="W1331" s="21" t="e">
        <f t="shared" si="397"/>
        <v>#DIV/0!</v>
      </c>
      <c r="X1331" s="28">
        <f t="shared" si="389"/>
        <v>0</v>
      </c>
      <c r="Y1331" s="28">
        <f t="shared" si="390"/>
        <v>0</v>
      </c>
      <c r="Z1331" s="45" t="e">
        <f t="shared" si="398"/>
        <v>#DIV/0!</v>
      </c>
    </row>
    <row r="1332" spans="4:26">
      <c r="D1332" s="21"/>
      <c r="E1332" s="21"/>
      <c r="G1332" s="21"/>
      <c r="H1332" s="54">
        <f t="shared" si="391"/>
        <v>0</v>
      </c>
      <c r="I1332" s="28">
        <f t="shared" si="380"/>
        <v>0</v>
      </c>
      <c r="J1332" s="45" t="e">
        <f t="shared" si="392"/>
        <v>#DIV/0!</v>
      </c>
      <c r="K1332" s="29">
        <f t="shared" si="393"/>
        <v>3</v>
      </c>
      <c r="L1332" s="29">
        <f t="shared" si="381"/>
        <v>0.27</v>
      </c>
      <c r="M1332" s="29">
        <f t="shared" si="382"/>
        <v>8.4199999999999997E-2</v>
      </c>
      <c r="N1332" s="29">
        <f t="shared" si="383"/>
        <v>12.92</v>
      </c>
      <c r="O1332" s="45" t="e">
        <f t="shared" si="394"/>
        <v>#DIV/0!</v>
      </c>
      <c r="P1332" s="28">
        <f t="shared" si="384"/>
        <v>10.989169238449415</v>
      </c>
      <c r="Q1332" s="28">
        <f t="shared" si="385"/>
        <v>15.087458954343088</v>
      </c>
      <c r="R1332" s="45" t="e">
        <f t="shared" si="395"/>
        <v>#DIV/0!</v>
      </c>
      <c r="S1332" s="29">
        <f t="shared" si="396"/>
        <v>3</v>
      </c>
      <c r="T1332" s="29" t="e">
        <f t="shared" si="386"/>
        <v>#N/A</v>
      </c>
      <c r="U1332" s="29" t="e">
        <f t="shared" si="387"/>
        <v>#N/A</v>
      </c>
      <c r="V1332" s="29" t="e">
        <f t="shared" si="388"/>
        <v>#N/A</v>
      </c>
      <c r="W1332" s="21" t="e">
        <f t="shared" si="397"/>
        <v>#DIV/0!</v>
      </c>
      <c r="X1332" s="28">
        <f t="shared" si="389"/>
        <v>0</v>
      </c>
      <c r="Y1332" s="28">
        <f t="shared" si="390"/>
        <v>0</v>
      </c>
      <c r="Z1332" s="45" t="e">
        <f t="shared" si="398"/>
        <v>#DIV/0!</v>
      </c>
    </row>
    <row r="1333" spans="4:26">
      <c r="D1333" s="21"/>
      <c r="E1333" s="21"/>
      <c r="G1333" s="21"/>
      <c r="H1333" s="54">
        <f t="shared" si="391"/>
        <v>0</v>
      </c>
      <c r="I1333" s="28">
        <f t="shared" si="380"/>
        <v>0</v>
      </c>
      <c r="J1333" s="45" t="e">
        <f t="shared" si="392"/>
        <v>#DIV/0!</v>
      </c>
      <c r="K1333" s="29">
        <f t="shared" si="393"/>
        <v>3</v>
      </c>
      <c r="L1333" s="29">
        <f t="shared" si="381"/>
        <v>0.27</v>
      </c>
      <c r="M1333" s="29">
        <f t="shared" si="382"/>
        <v>8.4199999999999997E-2</v>
      </c>
      <c r="N1333" s="29">
        <f t="shared" si="383"/>
        <v>12.92</v>
      </c>
      <c r="O1333" s="45" t="e">
        <f t="shared" si="394"/>
        <v>#DIV/0!</v>
      </c>
      <c r="P1333" s="28">
        <f t="shared" si="384"/>
        <v>10.989169238449415</v>
      </c>
      <c r="Q1333" s="28">
        <f t="shared" si="385"/>
        <v>15.087458954343088</v>
      </c>
      <c r="R1333" s="45" t="e">
        <f t="shared" si="395"/>
        <v>#DIV/0!</v>
      </c>
      <c r="S1333" s="29">
        <f t="shared" si="396"/>
        <v>3</v>
      </c>
      <c r="T1333" s="29" t="e">
        <f t="shared" si="386"/>
        <v>#N/A</v>
      </c>
      <c r="U1333" s="29" t="e">
        <f t="shared" si="387"/>
        <v>#N/A</v>
      </c>
      <c r="V1333" s="29" t="e">
        <f t="shared" si="388"/>
        <v>#N/A</v>
      </c>
      <c r="W1333" s="21" t="e">
        <f t="shared" si="397"/>
        <v>#DIV/0!</v>
      </c>
      <c r="X1333" s="28">
        <f t="shared" si="389"/>
        <v>0</v>
      </c>
      <c r="Y1333" s="28">
        <f t="shared" si="390"/>
        <v>0</v>
      </c>
      <c r="Z1333" s="45" t="e">
        <f t="shared" si="398"/>
        <v>#DIV/0!</v>
      </c>
    </row>
    <row r="1334" spans="4:26">
      <c r="D1334" s="21"/>
      <c r="E1334" s="21"/>
      <c r="G1334" s="21"/>
      <c r="H1334" s="54">
        <f t="shared" si="391"/>
        <v>0</v>
      </c>
      <c r="I1334" s="28">
        <f t="shared" si="380"/>
        <v>0</v>
      </c>
      <c r="J1334" s="45" t="e">
        <f t="shared" si="392"/>
        <v>#DIV/0!</v>
      </c>
      <c r="K1334" s="29">
        <f t="shared" si="393"/>
        <v>3</v>
      </c>
      <c r="L1334" s="29">
        <f t="shared" si="381"/>
        <v>0.27</v>
      </c>
      <c r="M1334" s="29">
        <f t="shared" si="382"/>
        <v>8.4199999999999997E-2</v>
      </c>
      <c r="N1334" s="29">
        <f t="shared" si="383"/>
        <v>12.92</v>
      </c>
      <c r="O1334" s="45" t="e">
        <f t="shared" si="394"/>
        <v>#DIV/0!</v>
      </c>
      <c r="P1334" s="28">
        <f t="shared" si="384"/>
        <v>10.989169238449415</v>
      </c>
      <c r="Q1334" s="28">
        <f t="shared" si="385"/>
        <v>15.087458954343088</v>
      </c>
      <c r="R1334" s="45" t="e">
        <f t="shared" si="395"/>
        <v>#DIV/0!</v>
      </c>
      <c r="S1334" s="29">
        <f t="shared" si="396"/>
        <v>3</v>
      </c>
      <c r="T1334" s="29" t="e">
        <f t="shared" si="386"/>
        <v>#N/A</v>
      </c>
      <c r="U1334" s="29" t="e">
        <f t="shared" si="387"/>
        <v>#N/A</v>
      </c>
      <c r="V1334" s="29" t="e">
        <f t="shared" si="388"/>
        <v>#N/A</v>
      </c>
      <c r="W1334" s="21" t="e">
        <f t="shared" si="397"/>
        <v>#DIV/0!</v>
      </c>
      <c r="X1334" s="28">
        <f t="shared" si="389"/>
        <v>0</v>
      </c>
      <c r="Y1334" s="28">
        <f t="shared" si="390"/>
        <v>0</v>
      </c>
      <c r="Z1334" s="45" t="e">
        <f t="shared" si="398"/>
        <v>#DIV/0!</v>
      </c>
    </row>
    <row r="1335" spans="4:26">
      <c r="D1335" s="21"/>
      <c r="E1335" s="21"/>
      <c r="G1335" s="21"/>
      <c r="H1335" s="54">
        <f t="shared" si="391"/>
        <v>0</v>
      </c>
      <c r="I1335" s="28">
        <f t="shared" si="380"/>
        <v>0</v>
      </c>
      <c r="J1335" s="45" t="e">
        <f t="shared" si="392"/>
        <v>#DIV/0!</v>
      </c>
      <c r="K1335" s="29">
        <f t="shared" si="393"/>
        <v>3</v>
      </c>
      <c r="L1335" s="29">
        <f t="shared" si="381"/>
        <v>0.27</v>
      </c>
      <c r="M1335" s="29">
        <f t="shared" si="382"/>
        <v>8.4199999999999997E-2</v>
      </c>
      <c r="N1335" s="29">
        <f t="shared" si="383"/>
        <v>12.92</v>
      </c>
      <c r="O1335" s="45" t="e">
        <f t="shared" si="394"/>
        <v>#DIV/0!</v>
      </c>
      <c r="P1335" s="28">
        <f t="shared" si="384"/>
        <v>10.989169238449415</v>
      </c>
      <c r="Q1335" s="28">
        <f t="shared" si="385"/>
        <v>15.087458954343088</v>
      </c>
      <c r="R1335" s="45" t="e">
        <f t="shared" si="395"/>
        <v>#DIV/0!</v>
      </c>
      <c r="S1335" s="29">
        <f t="shared" si="396"/>
        <v>3</v>
      </c>
      <c r="T1335" s="29" t="e">
        <f t="shared" si="386"/>
        <v>#N/A</v>
      </c>
      <c r="U1335" s="29" t="e">
        <f t="shared" si="387"/>
        <v>#N/A</v>
      </c>
      <c r="V1335" s="29" t="e">
        <f t="shared" si="388"/>
        <v>#N/A</v>
      </c>
      <c r="W1335" s="21" t="e">
        <f t="shared" si="397"/>
        <v>#DIV/0!</v>
      </c>
      <c r="X1335" s="28">
        <f t="shared" si="389"/>
        <v>0</v>
      </c>
      <c r="Y1335" s="28">
        <f t="shared" si="390"/>
        <v>0</v>
      </c>
      <c r="Z1335" s="45" t="e">
        <f t="shared" si="398"/>
        <v>#DIV/0!</v>
      </c>
    </row>
    <row r="1336" spans="4:26">
      <c r="D1336" s="21"/>
      <c r="E1336" s="21"/>
      <c r="G1336" s="21"/>
      <c r="H1336" s="54">
        <f t="shared" si="391"/>
        <v>0</v>
      </c>
      <c r="I1336" s="28">
        <f t="shared" si="380"/>
        <v>0</v>
      </c>
      <c r="J1336" s="45" t="e">
        <f t="shared" si="392"/>
        <v>#DIV/0!</v>
      </c>
      <c r="K1336" s="29">
        <f t="shared" si="393"/>
        <v>3</v>
      </c>
      <c r="L1336" s="29">
        <f t="shared" si="381"/>
        <v>0.27</v>
      </c>
      <c r="M1336" s="29">
        <f t="shared" si="382"/>
        <v>8.4199999999999997E-2</v>
      </c>
      <c r="N1336" s="29">
        <f t="shared" si="383"/>
        <v>12.92</v>
      </c>
      <c r="O1336" s="45" t="e">
        <f t="shared" si="394"/>
        <v>#DIV/0!</v>
      </c>
      <c r="P1336" s="28">
        <f t="shared" si="384"/>
        <v>10.989169238449415</v>
      </c>
      <c r="Q1336" s="28">
        <f t="shared" si="385"/>
        <v>15.087458954343088</v>
      </c>
      <c r="R1336" s="45" t="e">
        <f t="shared" si="395"/>
        <v>#DIV/0!</v>
      </c>
      <c r="S1336" s="29">
        <f t="shared" si="396"/>
        <v>3</v>
      </c>
      <c r="T1336" s="29" t="e">
        <f t="shared" si="386"/>
        <v>#N/A</v>
      </c>
      <c r="U1336" s="29" t="e">
        <f t="shared" si="387"/>
        <v>#N/A</v>
      </c>
      <c r="V1336" s="29" t="e">
        <f t="shared" si="388"/>
        <v>#N/A</v>
      </c>
      <c r="W1336" s="21" t="e">
        <f t="shared" si="397"/>
        <v>#DIV/0!</v>
      </c>
      <c r="X1336" s="28">
        <f t="shared" si="389"/>
        <v>0</v>
      </c>
      <c r="Y1336" s="28">
        <f t="shared" si="390"/>
        <v>0</v>
      </c>
      <c r="Z1336" s="45" t="e">
        <f t="shared" si="398"/>
        <v>#DIV/0!</v>
      </c>
    </row>
    <row r="1337" spans="4:26">
      <c r="D1337" s="21"/>
      <c r="E1337" s="21"/>
      <c r="G1337" s="21"/>
      <c r="H1337" s="54">
        <f t="shared" si="391"/>
        <v>0</v>
      </c>
      <c r="I1337" s="28">
        <f t="shared" si="380"/>
        <v>0</v>
      </c>
      <c r="J1337" s="45" t="e">
        <f t="shared" si="392"/>
        <v>#DIV/0!</v>
      </c>
      <c r="K1337" s="29">
        <f t="shared" si="393"/>
        <v>3</v>
      </c>
      <c r="L1337" s="29">
        <f t="shared" si="381"/>
        <v>0.27</v>
      </c>
      <c r="M1337" s="29">
        <f t="shared" si="382"/>
        <v>8.4199999999999997E-2</v>
      </c>
      <c r="N1337" s="29">
        <f t="shared" si="383"/>
        <v>12.92</v>
      </c>
      <c r="O1337" s="45" t="e">
        <f t="shared" si="394"/>
        <v>#DIV/0!</v>
      </c>
      <c r="P1337" s="28">
        <f t="shared" si="384"/>
        <v>10.989169238449415</v>
      </c>
      <c r="Q1337" s="28">
        <f t="shared" si="385"/>
        <v>15.087458954343088</v>
      </c>
      <c r="R1337" s="45" t="e">
        <f t="shared" si="395"/>
        <v>#DIV/0!</v>
      </c>
      <c r="S1337" s="29">
        <f t="shared" si="396"/>
        <v>3</v>
      </c>
      <c r="T1337" s="29" t="e">
        <f t="shared" si="386"/>
        <v>#N/A</v>
      </c>
      <c r="U1337" s="29" t="e">
        <f t="shared" si="387"/>
        <v>#N/A</v>
      </c>
      <c r="V1337" s="29" t="e">
        <f t="shared" si="388"/>
        <v>#N/A</v>
      </c>
      <c r="W1337" s="21" t="e">
        <f t="shared" si="397"/>
        <v>#DIV/0!</v>
      </c>
      <c r="X1337" s="28">
        <f t="shared" si="389"/>
        <v>0</v>
      </c>
      <c r="Y1337" s="28">
        <f t="shared" si="390"/>
        <v>0</v>
      </c>
      <c r="Z1337" s="45" t="e">
        <f t="shared" si="398"/>
        <v>#DIV/0!</v>
      </c>
    </row>
    <row r="1338" spans="4:26">
      <c r="D1338" s="21"/>
      <c r="E1338" s="21"/>
      <c r="G1338" s="21"/>
      <c r="H1338" s="54">
        <f t="shared" si="391"/>
        <v>0</v>
      </c>
      <c r="I1338" s="28">
        <f t="shared" si="380"/>
        <v>0</v>
      </c>
      <c r="J1338" s="45" t="e">
        <f t="shared" si="392"/>
        <v>#DIV/0!</v>
      </c>
      <c r="K1338" s="29">
        <f t="shared" si="393"/>
        <v>3</v>
      </c>
      <c r="L1338" s="29">
        <f t="shared" si="381"/>
        <v>0.27</v>
      </c>
      <c r="M1338" s="29">
        <f t="shared" si="382"/>
        <v>8.4199999999999997E-2</v>
      </c>
      <c r="N1338" s="29">
        <f t="shared" si="383"/>
        <v>12.92</v>
      </c>
      <c r="O1338" s="45" t="e">
        <f t="shared" si="394"/>
        <v>#DIV/0!</v>
      </c>
      <c r="P1338" s="28">
        <f t="shared" si="384"/>
        <v>10.989169238449415</v>
      </c>
      <c r="Q1338" s="28">
        <f t="shared" si="385"/>
        <v>15.087458954343088</v>
      </c>
      <c r="R1338" s="45" t="e">
        <f t="shared" si="395"/>
        <v>#DIV/0!</v>
      </c>
      <c r="S1338" s="29">
        <f t="shared" si="396"/>
        <v>3</v>
      </c>
      <c r="T1338" s="29" t="e">
        <f t="shared" si="386"/>
        <v>#N/A</v>
      </c>
      <c r="U1338" s="29" t="e">
        <f t="shared" si="387"/>
        <v>#N/A</v>
      </c>
      <c r="V1338" s="29" t="e">
        <f t="shared" si="388"/>
        <v>#N/A</v>
      </c>
      <c r="W1338" s="21" t="e">
        <f t="shared" si="397"/>
        <v>#DIV/0!</v>
      </c>
      <c r="X1338" s="28">
        <f t="shared" si="389"/>
        <v>0</v>
      </c>
      <c r="Y1338" s="28">
        <f t="shared" si="390"/>
        <v>0</v>
      </c>
      <c r="Z1338" s="45" t="e">
        <f t="shared" si="398"/>
        <v>#DIV/0!</v>
      </c>
    </row>
    <row r="1339" spans="4:26">
      <c r="D1339" s="21"/>
      <c r="E1339" s="21"/>
      <c r="G1339" s="21"/>
      <c r="H1339" s="54">
        <f t="shared" si="391"/>
        <v>0</v>
      </c>
      <c r="I1339" s="28">
        <f t="shared" si="380"/>
        <v>0</v>
      </c>
      <c r="J1339" s="45" t="e">
        <f t="shared" si="392"/>
        <v>#DIV/0!</v>
      </c>
      <c r="K1339" s="29">
        <f t="shared" si="393"/>
        <v>3</v>
      </c>
      <c r="L1339" s="29">
        <f t="shared" si="381"/>
        <v>0.27</v>
      </c>
      <c r="M1339" s="29">
        <f t="shared" si="382"/>
        <v>8.4199999999999997E-2</v>
      </c>
      <c r="N1339" s="29">
        <f t="shared" si="383"/>
        <v>12.92</v>
      </c>
      <c r="O1339" s="45" t="e">
        <f t="shared" si="394"/>
        <v>#DIV/0!</v>
      </c>
      <c r="P1339" s="28">
        <f t="shared" si="384"/>
        <v>10.989169238449415</v>
      </c>
      <c r="Q1339" s="28">
        <f t="shared" si="385"/>
        <v>15.087458954343088</v>
      </c>
      <c r="R1339" s="45" t="e">
        <f t="shared" si="395"/>
        <v>#DIV/0!</v>
      </c>
      <c r="S1339" s="29">
        <f t="shared" si="396"/>
        <v>3</v>
      </c>
      <c r="T1339" s="29" t="e">
        <f t="shared" si="386"/>
        <v>#N/A</v>
      </c>
      <c r="U1339" s="29" t="e">
        <f t="shared" si="387"/>
        <v>#N/A</v>
      </c>
      <c r="V1339" s="29" t="e">
        <f t="shared" si="388"/>
        <v>#N/A</v>
      </c>
      <c r="W1339" s="21" t="e">
        <f t="shared" si="397"/>
        <v>#DIV/0!</v>
      </c>
      <c r="X1339" s="28">
        <f t="shared" si="389"/>
        <v>0</v>
      </c>
      <c r="Y1339" s="28">
        <f t="shared" si="390"/>
        <v>0</v>
      </c>
      <c r="Z1339" s="45" t="e">
        <f t="shared" si="398"/>
        <v>#DIV/0!</v>
      </c>
    </row>
    <row r="1340" spans="4:26">
      <c r="D1340" s="21"/>
      <c r="E1340" s="21"/>
      <c r="G1340" s="21"/>
      <c r="H1340" s="54">
        <f t="shared" si="391"/>
        <v>0</v>
      </c>
      <c r="I1340" s="28">
        <f t="shared" si="380"/>
        <v>0</v>
      </c>
      <c r="J1340" s="45" t="e">
        <f t="shared" si="392"/>
        <v>#DIV/0!</v>
      </c>
      <c r="K1340" s="29">
        <f t="shared" si="393"/>
        <v>3</v>
      </c>
      <c r="L1340" s="29">
        <f t="shared" si="381"/>
        <v>0.27</v>
      </c>
      <c r="M1340" s="29">
        <f t="shared" si="382"/>
        <v>8.4199999999999997E-2</v>
      </c>
      <c r="N1340" s="29">
        <f t="shared" si="383"/>
        <v>12.92</v>
      </c>
      <c r="O1340" s="45" t="e">
        <f t="shared" si="394"/>
        <v>#DIV/0!</v>
      </c>
      <c r="P1340" s="28">
        <f t="shared" si="384"/>
        <v>10.989169238449415</v>
      </c>
      <c r="Q1340" s="28">
        <f t="shared" si="385"/>
        <v>15.087458954343088</v>
      </c>
      <c r="R1340" s="45" t="e">
        <f t="shared" si="395"/>
        <v>#DIV/0!</v>
      </c>
      <c r="S1340" s="29">
        <f t="shared" si="396"/>
        <v>3</v>
      </c>
      <c r="T1340" s="29" t="e">
        <f t="shared" si="386"/>
        <v>#N/A</v>
      </c>
      <c r="U1340" s="29" t="e">
        <f t="shared" si="387"/>
        <v>#N/A</v>
      </c>
      <c r="V1340" s="29" t="e">
        <f t="shared" si="388"/>
        <v>#N/A</v>
      </c>
      <c r="W1340" s="21" t="e">
        <f t="shared" si="397"/>
        <v>#DIV/0!</v>
      </c>
      <c r="X1340" s="28">
        <f t="shared" si="389"/>
        <v>0</v>
      </c>
      <c r="Y1340" s="28">
        <f t="shared" si="390"/>
        <v>0</v>
      </c>
      <c r="Z1340" s="45" t="e">
        <f t="shared" si="398"/>
        <v>#DIV/0!</v>
      </c>
    </row>
    <row r="1341" spans="4:26">
      <c r="D1341" s="21"/>
      <c r="E1341" s="21"/>
      <c r="G1341" s="21"/>
      <c r="H1341" s="54">
        <f t="shared" si="391"/>
        <v>0</v>
      </c>
      <c r="I1341" s="28">
        <f t="shared" si="380"/>
        <v>0</v>
      </c>
      <c r="J1341" s="45" t="e">
        <f t="shared" si="392"/>
        <v>#DIV/0!</v>
      </c>
      <c r="K1341" s="29">
        <f t="shared" si="393"/>
        <v>3</v>
      </c>
      <c r="L1341" s="29">
        <f t="shared" si="381"/>
        <v>0.27</v>
      </c>
      <c r="M1341" s="29">
        <f t="shared" si="382"/>
        <v>8.4199999999999997E-2</v>
      </c>
      <c r="N1341" s="29">
        <f t="shared" si="383"/>
        <v>12.92</v>
      </c>
      <c r="O1341" s="45" t="e">
        <f t="shared" si="394"/>
        <v>#DIV/0!</v>
      </c>
      <c r="P1341" s="28">
        <f t="shared" si="384"/>
        <v>10.989169238449415</v>
      </c>
      <c r="Q1341" s="28">
        <f t="shared" si="385"/>
        <v>15.087458954343088</v>
      </c>
      <c r="R1341" s="45" t="e">
        <f t="shared" si="395"/>
        <v>#DIV/0!</v>
      </c>
      <c r="S1341" s="29">
        <f t="shared" si="396"/>
        <v>3</v>
      </c>
      <c r="T1341" s="29" t="e">
        <f t="shared" si="386"/>
        <v>#N/A</v>
      </c>
      <c r="U1341" s="29" t="e">
        <f t="shared" si="387"/>
        <v>#N/A</v>
      </c>
      <c r="V1341" s="29" t="e">
        <f t="shared" si="388"/>
        <v>#N/A</v>
      </c>
      <c r="W1341" s="21" t="e">
        <f t="shared" si="397"/>
        <v>#DIV/0!</v>
      </c>
      <c r="X1341" s="28">
        <f t="shared" si="389"/>
        <v>0</v>
      </c>
      <c r="Y1341" s="28">
        <f t="shared" si="390"/>
        <v>0</v>
      </c>
      <c r="Z1341" s="45" t="e">
        <f t="shared" si="398"/>
        <v>#DIV/0!</v>
      </c>
    </row>
    <row r="1342" spans="4:26">
      <c r="D1342" s="21"/>
      <c r="E1342" s="21"/>
      <c r="G1342" s="21"/>
      <c r="H1342" s="54">
        <f t="shared" si="391"/>
        <v>0</v>
      </c>
      <c r="I1342" s="28">
        <f t="shared" si="380"/>
        <v>0</v>
      </c>
      <c r="J1342" s="45" t="e">
        <f t="shared" si="392"/>
        <v>#DIV/0!</v>
      </c>
      <c r="K1342" s="29">
        <f t="shared" si="393"/>
        <v>3</v>
      </c>
      <c r="L1342" s="29">
        <f t="shared" si="381"/>
        <v>0.27</v>
      </c>
      <c r="M1342" s="29">
        <f t="shared" si="382"/>
        <v>8.4199999999999997E-2</v>
      </c>
      <c r="N1342" s="29">
        <f t="shared" si="383"/>
        <v>12.92</v>
      </c>
      <c r="O1342" s="45" t="e">
        <f t="shared" si="394"/>
        <v>#DIV/0!</v>
      </c>
      <c r="P1342" s="28">
        <f t="shared" si="384"/>
        <v>10.989169238449415</v>
      </c>
      <c r="Q1342" s="28">
        <f t="shared" si="385"/>
        <v>15.087458954343088</v>
      </c>
      <c r="R1342" s="45" t="e">
        <f t="shared" si="395"/>
        <v>#DIV/0!</v>
      </c>
      <c r="S1342" s="29">
        <f t="shared" si="396"/>
        <v>3</v>
      </c>
      <c r="T1342" s="29" t="e">
        <f t="shared" si="386"/>
        <v>#N/A</v>
      </c>
      <c r="U1342" s="29" t="e">
        <f t="shared" si="387"/>
        <v>#N/A</v>
      </c>
      <c r="V1342" s="29" t="e">
        <f t="shared" si="388"/>
        <v>#N/A</v>
      </c>
      <c r="W1342" s="21" t="e">
        <f t="shared" si="397"/>
        <v>#DIV/0!</v>
      </c>
      <c r="X1342" s="28">
        <f t="shared" si="389"/>
        <v>0</v>
      </c>
      <c r="Y1342" s="28">
        <f t="shared" si="390"/>
        <v>0</v>
      </c>
      <c r="Z1342" s="45" t="e">
        <f t="shared" si="398"/>
        <v>#DIV/0!</v>
      </c>
    </row>
    <row r="1343" spans="4:26">
      <c r="D1343" s="21"/>
      <c r="E1343" s="21"/>
      <c r="G1343" s="21"/>
      <c r="H1343" s="54">
        <f t="shared" si="391"/>
        <v>0</v>
      </c>
      <c r="I1343" s="28">
        <f t="shared" si="380"/>
        <v>0</v>
      </c>
      <c r="J1343" s="45" t="e">
        <f t="shared" si="392"/>
        <v>#DIV/0!</v>
      </c>
      <c r="K1343" s="29">
        <f t="shared" si="393"/>
        <v>3</v>
      </c>
      <c r="L1343" s="29">
        <f t="shared" si="381"/>
        <v>0.27</v>
      </c>
      <c r="M1343" s="29">
        <f t="shared" si="382"/>
        <v>8.4199999999999997E-2</v>
      </c>
      <c r="N1343" s="29">
        <f t="shared" si="383"/>
        <v>12.92</v>
      </c>
      <c r="O1343" s="45" t="e">
        <f t="shared" si="394"/>
        <v>#DIV/0!</v>
      </c>
      <c r="P1343" s="28">
        <f t="shared" si="384"/>
        <v>10.989169238449415</v>
      </c>
      <c r="Q1343" s="28">
        <f t="shared" si="385"/>
        <v>15.087458954343088</v>
      </c>
      <c r="R1343" s="45" t="e">
        <f t="shared" si="395"/>
        <v>#DIV/0!</v>
      </c>
      <c r="S1343" s="29">
        <f t="shared" si="396"/>
        <v>3</v>
      </c>
      <c r="T1343" s="29" t="e">
        <f t="shared" si="386"/>
        <v>#N/A</v>
      </c>
      <c r="U1343" s="29" t="e">
        <f t="shared" si="387"/>
        <v>#N/A</v>
      </c>
      <c r="V1343" s="29" t="e">
        <f t="shared" si="388"/>
        <v>#N/A</v>
      </c>
      <c r="W1343" s="21" t="e">
        <f t="shared" si="397"/>
        <v>#DIV/0!</v>
      </c>
      <c r="X1343" s="28">
        <f t="shared" si="389"/>
        <v>0</v>
      </c>
      <c r="Y1343" s="28">
        <f t="shared" si="390"/>
        <v>0</v>
      </c>
      <c r="Z1343" s="45" t="e">
        <f t="shared" si="398"/>
        <v>#DIV/0!</v>
      </c>
    </row>
    <row r="1344" spans="4:26">
      <c r="D1344" s="21"/>
      <c r="E1344" s="21"/>
      <c r="G1344" s="21"/>
      <c r="H1344" s="54">
        <f t="shared" si="391"/>
        <v>0</v>
      </c>
      <c r="I1344" s="28">
        <f t="shared" si="380"/>
        <v>0</v>
      </c>
      <c r="J1344" s="45" t="e">
        <f t="shared" si="392"/>
        <v>#DIV/0!</v>
      </c>
      <c r="K1344" s="29">
        <f t="shared" si="393"/>
        <v>3</v>
      </c>
      <c r="L1344" s="29">
        <f t="shared" si="381"/>
        <v>0.27</v>
      </c>
      <c r="M1344" s="29">
        <f t="shared" si="382"/>
        <v>8.4199999999999997E-2</v>
      </c>
      <c r="N1344" s="29">
        <f t="shared" si="383"/>
        <v>12.92</v>
      </c>
      <c r="O1344" s="45" t="e">
        <f t="shared" si="394"/>
        <v>#DIV/0!</v>
      </c>
      <c r="P1344" s="28">
        <f t="shared" si="384"/>
        <v>10.989169238449415</v>
      </c>
      <c r="Q1344" s="28">
        <f t="shared" si="385"/>
        <v>15.087458954343088</v>
      </c>
      <c r="R1344" s="45" t="e">
        <f t="shared" si="395"/>
        <v>#DIV/0!</v>
      </c>
      <c r="S1344" s="29">
        <f t="shared" si="396"/>
        <v>3</v>
      </c>
      <c r="T1344" s="29" t="e">
        <f t="shared" si="386"/>
        <v>#N/A</v>
      </c>
      <c r="U1344" s="29" t="e">
        <f t="shared" si="387"/>
        <v>#N/A</v>
      </c>
      <c r="V1344" s="29" t="e">
        <f t="shared" si="388"/>
        <v>#N/A</v>
      </c>
      <c r="W1344" s="21" t="e">
        <f t="shared" si="397"/>
        <v>#DIV/0!</v>
      </c>
      <c r="X1344" s="28">
        <f t="shared" si="389"/>
        <v>0</v>
      </c>
      <c r="Y1344" s="28">
        <f t="shared" si="390"/>
        <v>0</v>
      </c>
      <c r="Z1344" s="45" t="e">
        <f t="shared" si="398"/>
        <v>#DIV/0!</v>
      </c>
    </row>
    <row r="1345" spans="4:26">
      <c r="D1345" s="21"/>
      <c r="E1345" s="21"/>
      <c r="G1345" s="21"/>
      <c r="H1345" s="54">
        <f t="shared" si="391"/>
        <v>0</v>
      </c>
      <c r="I1345" s="28">
        <f t="shared" si="380"/>
        <v>0</v>
      </c>
      <c r="J1345" s="45" t="e">
        <f t="shared" si="392"/>
        <v>#DIV/0!</v>
      </c>
      <c r="K1345" s="29">
        <f t="shared" si="393"/>
        <v>3</v>
      </c>
      <c r="L1345" s="29">
        <f t="shared" si="381"/>
        <v>0.27</v>
      </c>
      <c r="M1345" s="29">
        <f t="shared" si="382"/>
        <v>8.4199999999999997E-2</v>
      </c>
      <c r="N1345" s="29">
        <f t="shared" si="383"/>
        <v>12.92</v>
      </c>
      <c r="O1345" s="45" t="e">
        <f t="shared" si="394"/>
        <v>#DIV/0!</v>
      </c>
      <c r="P1345" s="28">
        <f t="shared" si="384"/>
        <v>10.989169238449415</v>
      </c>
      <c r="Q1345" s="28">
        <f t="shared" si="385"/>
        <v>15.087458954343088</v>
      </c>
      <c r="R1345" s="45" t="e">
        <f t="shared" si="395"/>
        <v>#DIV/0!</v>
      </c>
      <c r="S1345" s="29">
        <f t="shared" si="396"/>
        <v>3</v>
      </c>
      <c r="T1345" s="29" t="e">
        <f t="shared" si="386"/>
        <v>#N/A</v>
      </c>
      <c r="U1345" s="29" t="e">
        <f t="shared" si="387"/>
        <v>#N/A</v>
      </c>
      <c r="V1345" s="29" t="e">
        <f t="shared" si="388"/>
        <v>#N/A</v>
      </c>
      <c r="W1345" s="21" t="e">
        <f t="shared" si="397"/>
        <v>#DIV/0!</v>
      </c>
      <c r="X1345" s="28">
        <f t="shared" si="389"/>
        <v>0</v>
      </c>
      <c r="Y1345" s="28">
        <f t="shared" si="390"/>
        <v>0</v>
      </c>
      <c r="Z1345" s="45" t="e">
        <f t="shared" si="398"/>
        <v>#DIV/0!</v>
      </c>
    </row>
    <row r="1346" spans="4:26">
      <c r="D1346" s="21"/>
      <c r="E1346" s="21"/>
      <c r="G1346" s="21"/>
      <c r="H1346" s="54">
        <f t="shared" si="391"/>
        <v>0</v>
      </c>
      <c r="I1346" s="28">
        <f t="shared" si="380"/>
        <v>0</v>
      </c>
      <c r="J1346" s="45" t="e">
        <f t="shared" si="392"/>
        <v>#DIV/0!</v>
      </c>
      <c r="K1346" s="29">
        <f t="shared" si="393"/>
        <v>3</v>
      </c>
      <c r="L1346" s="29">
        <f t="shared" si="381"/>
        <v>0.27</v>
      </c>
      <c r="M1346" s="29">
        <f t="shared" si="382"/>
        <v>8.4199999999999997E-2</v>
      </c>
      <c r="N1346" s="29">
        <f t="shared" si="383"/>
        <v>12.92</v>
      </c>
      <c r="O1346" s="45" t="e">
        <f t="shared" si="394"/>
        <v>#DIV/0!</v>
      </c>
      <c r="P1346" s="28">
        <f t="shared" si="384"/>
        <v>10.989169238449415</v>
      </c>
      <c r="Q1346" s="28">
        <f t="shared" si="385"/>
        <v>15.087458954343088</v>
      </c>
      <c r="R1346" s="45" t="e">
        <f t="shared" si="395"/>
        <v>#DIV/0!</v>
      </c>
      <c r="S1346" s="29">
        <f t="shared" si="396"/>
        <v>3</v>
      </c>
      <c r="T1346" s="29" t="e">
        <f t="shared" si="386"/>
        <v>#N/A</v>
      </c>
      <c r="U1346" s="29" t="e">
        <f t="shared" si="387"/>
        <v>#N/A</v>
      </c>
      <c r="V1346" s="29" t="e">
        <f t="shared" si="388"/>
        <v>#N/A</v>
      </c>
      <c r="W1346" s="21" t="e">
        <f t="shared" si="397"/>
        <v>#DIV/0!</v>
      </c>
      <c r="X1346" s="28">
        <f t="shared" si="389"/>
        <v>0</v>
      </c>
      <c r="Y1346" s="28">
        <f t="shared" si="390"/>
        <v>0</v>
      </c>
      <c r="Z1346" s="45" t="e">
        <f t="shared" si="398"/>
        <v>#DIV/0!</v>
      </c>
    </row>
    <row r="1347" spans="4:26">
      <c r="D1347" s="21"/>
      <c r="E1347" s="21"/>
      <c r="G1347" s="21"/>
      <c r="H1347" s="54">
        <f t="shared" si="391"/>
        <v>0</v>
      </c>
      <c r="I1347" s="28">
        <f t="shared" si="380"/>
        <v>0</v>
      </c>
      <c r="J1347" s="45" t="e">
        <f t="shared" si="392"/>
        <v>#DIV/0!</v>
      </c>
      <c r="K1347" s="29">
        <f t="shared" si="393"/>
        <v>3</v>
      </c>
      <c r="L1347" s="29">
        <f t="shared" si="381"/>
        <v>0.27</v>
      </c>
      <c r="M1347" s="29">
        <f t="shared" si="382"/>
        <v>8.4199999999999997E-2</v>
      </c>
      <c r="N1347" s="29">
        <f t="shared" si="383"/>
        <v>12.92</v>
      </c>
      <c r="O1347" s="45" t="e">
        <f t="shared" si="394"/>
        <v>#DIV/0!</v>
      </c>
      <c r="P1347" s="28">
        <f t="shared" si="384"/>
        <v>10.989169238449415</v>
      </c>
      <c r="Q1347" s="28">
        <f t="shared" si="385"/>
        <v>15.087458954343088</v>
      </c>
      <c r="R1347" s="45" t="e">
        <f t="shared" si="395"/>
        <v>#DIV/0!</v>
      </c>
      <c r="S1347" s="29">
        <f t="shared" si="396"/>
        <v>3</v>
      </c>
      <c r="T1347" s="29" t="e">
        <f t="shared" si="386"/>
        <v>#N/A</v>
      </c>
      <c r="U1347" s="29" t="e">
        <f t="shared" si="387"/>
        <v>#N/A</v>
      </c>
      <c r="V1347" s="29" t="e">
        <f t="shared" si="388"/>
        <v>#N/A</v>
      </c>
      <c r="W1347" s="21" t="e">
        <f t="shared" si="397"/>
        <v>#DIV/0!</v>
      </c>
      <c r="X1347" s="28">
        <f t="shared" si="389"/>
        <v>0</v>
      </c>
      <c r="Y1347" s="28">
        <f t="shared" si="390"/>
        <v>0</v>
      </c>
      <c r="Z1347" s="45" t="e">
        <f t="shared" si="398"/>
        <v>#DIV/0!</v>
      </c>
    </row>
    <row r="1348" spans="4:26">
      <c r="D1348" s="21"/>
      <c r="E1348" s="21"/>
      <c r="G1348" s="21"/>
      <c r="H1348" s="54">
        <f t="shared" si="391"/>
        <v>0</v>
      </c>
      <c r="I1348" s="28">
        <f t="shared" si="380"/>
        <v>0</v>
      </c>
      <c r="J1348" s="45" t="e">
        <f t="shared" si="392"/>
        <v>#DIV/0!</v>
      </c>
      <c r="K1348" s="29">
        <f t="shared" si="393"/>
        <v>3</v>
      </c>
      <c r="L1348" s="29">
        <f t="shared" si="381"/>
        <v>0.27</v>
      </c>
      <c r="M1348" s="29">
        <f t="shared" si="382"/>
        <v>8.4199999999999997E-2</v>
      </c>
      <c r="N1348" s="29">
        <f t="shared" si="383"/>
        <v>12.92</v>
      </c>
      <c r="O1348" s="45" t="e">
        <f t="shared" si="394"/>
        <v>#DIV/0!</v>
      </c>
      <c r="P1348" s="28">
        <f t="shared" si="384"/>
        <v>10.989169238449415</v>
      </c>
      <c r="Q1348" s="28">
        <f t="shared" si="385"/>
        <v>15.087458954343088</v>
      </c>
      <c r="R1348" s="45" t="e">
        <f t="shared" si="395"/>
        <v>#DIV/0!</v>
      </c>
      <c r="S1348" s="29">
        <f t="shared" si="396"/>
        <v>3</v>
      </c>
      <c r="T1348" s="29" t="e">
        <f t="shared" si="386"/>
        <v>#N/A</v>
      </c>
      <c r="U1348" s="29" t="e">
        <f t="shared" si="387"/>
        <v>#N/A</v>
      </c>
      <c r="V1348" s="29" t="e">
        <f t="shared" si="388"/>
        <v>#N/A</v>
      </c>
      <c r="W1348" s="21" t="e">
        <f t="shared" si="397"/>
        <v>#DIV/0!</v>
      </c>
      <c r="X1348" s="28">
        <f t="shared" si="389"/>
        <v>0</v>
      </c>
      <c r="Y1348" s="28">
        <f t="shared" si="390"/>
        <v>0</v>
      </c>
      <c r="Z1348" s="45" t="e">
        <f t="shared" si="398"/>
        <v>#DIV/0!</v>
      </c>
    </row>
    <row r="1349" spans="4:26">
      <c r="D1349" s="21"/>
      <c r="E1349" s="21"/>
      <c r="G1349" s="21"/>
      <c r="H1349" s="54">
        <f t="shared" si="391"/>
        <v>0</v>
      </c>
      <c r="I1349" s="28">
        <f t="shared" si="380"/>
        <v>0</v>
      </c>
      <c r="J1349" s="45" t="e">
        <f t="shared" si="392"/>
        <v>#DIV/0!</v>
      </c>
      <c r="K1349" s="29">
        <f t="shared" si="393"/>
        <v>3</v>
      </c>
      <c r="L1349" s="29">
        <f t="shared" si="381"/>
        <v>0.27</v>
      </c>
      <c r="M1349" s="29">
        <f t="shared" si="382"/>
        <v>8.4199999999999997E-2</v>
      </c>
      <c r="N1349" s="29">
        <f t="shared" si="383"/>
        <v>12.92</v>
      </c>
      <c r="O1349" s="45" t="e">
        <f t="shared" si="394"/>
        <v>#DIV/0!</v>
      </c>
      <c r="P1349" s="28">
        <f t="shared" si="384"/>
        <v>10.989169238449415</v>
      </c>
      <c r="Q1349" s="28">
        <f t="shared" si="385"/>
        <v>15.087458954343088</v>
      </c>
      <c r="R1349" s="45" t="e">
        <f t="shared" si="395"/>
        <v>#DIV/0!</v>
      </c>
      <c r="S1349" s="29">
        <f t="shared" si="396"/>
        <v>3</v>
      </c>
      <c r="T1349" s="29" t="e">
        <f t="shared" si="386"/>
        <v>#N/A</v>
      </c>
      <c r="U1349" s="29" t="e">
        <f t="shared" si="387"/>
        <v>#N/A</v>
      </c>
      <c r="V1349" s="29" t="e">
        <f t="shared" si="388"/>
        <v>#N/A</v>
      </c>
      <c r="W1349" s="21" t="e">
        <f t="shared" si="397"/>
        <v>#DIV/0!</v>
      </c>
      <c r="X1349" s="28">
        <f t="shared" si="389"/>
        <v>0</v>
      </c>
      <c r="Y1349" s="28">
        <f t="shared" si="390"/>
        <v>0</v>
      </c>
      <c r="Z1349" s="45" t="e">
        <f t="shared" si="398"/>
        <v>#DIV/0!</v>
      </c>
    </row>
    <row r="1350" spans="4:26">
      <c r="D1350" s="21"/>
      <c r="E1350" s="21"/>
      <c r="G1350" s="21"/>
      <c r="H1350" s="54">
        <f t="shared" si="391"/>
        <v>0</v>
      </c>
      <c r="I1350" s="28">
        <f t="shared" si="380"/>
        <v>0</v>
      </c>
      <c r="J1350" s="45" t="e">
        <f t="shared" si="392"/>
        <v>#DIV/0!</v>
      </c>
      <c r="K1350" s="29">
        <f t="shared" si="393"/>
        <v>3</v>
      </c>
      <c r="L1350" s="29">
        <f t="shared" si="381"/>
        <v>0.27</v>
      </c>
      <c r="M1350" s="29">
        <f t="shared" si="382"/>
        <v>8.4199999999999997E-2</v>
      </c>
      <c r="N1350" s="29">
        <f t="shared" si="383"/>
        <v>12.92</v>
      </c>
      <c r="O1350" s="45" t="e">
        <f t="shared" si="394"/>
        <v>#DIV/0!</v>
      </c>
      <c r="P1350" s="28">
        <f t="shared" si="384"/>
        <v>10.989169238449415</v>
      </c>
      <c r="Q1350" s="28">
        <f t="shared" si="385"/>
        <v>15.087458954343088</v>
      </c>
      <c r="R1350" s="45" t="e">
        <f t="shared" si="395"/>
        <v>#DIV/0!</v>
      </c>
      <c r="S1350" s="29">
        <f t="shared" si="396"/>
        <v>3</v>
      </c>
      <c r="T1350" s="29" t="e">
        <f t="shared" si="386"/>
        <v>#N/A</v>
      </c>
      <c r="U1350" s="29" t="e">
        <f t="shared" si="387"/>
        <v>#N/A</v>
      </c>
      <c r="V1350" s="29" t="e">
        <f t="shared" si="388"/>
        <v>#N/A</v>
      </c>
      <c r="W1350" s="21" t="e">
        <f t="shared" si="397"/>
        <v>#DIV/0!</v>
      </c>
      <c r="X1350" s="28">
        <f t="shared" si="389"/>
        <v>0</v>
      </c>
      <c r="Y1350" s="28">
        <f t="shared" si="390"/>
        <v>0</v>
      </c>
      <c r="Z1350" s="45" t="e">
        <f t="shared" si="398"/>
        <v>#DIV/0!</v>
      </c>
    </row>
    <row r="1351" spans="4:26">
      <c r="D1351" s="21"/>
      <c r="E1351" s="21"/>
      <c r="G1351" s="21"/>
      <c r="H1351" s="54">
        <f t="shared" si="391"/>
        <v>0</v>
      </c>
      <c r="I1351" s="28">
        <f t="shared" ref="I1351:I1414" si="399">MROUND(H1351,0.5)</f>
        <v>0</v>
      </c>
      <c r="J1351" s="45" t="e">
        <f t="shared" si="392"/>
        <v>#DIV/0!</v>
      </c>
      <c r="K1351" s="29">
        <f t="shared" si="393"/>
        <v>3</v>
      </c>
      <c r="L1351" s="29">
        <f t="shared" ref="L1351:L1414" si="400">VLOOKUP(I1351,TableRefFR,2+K1351)</f>
        <v>0.27</v>
      </c>
      <c r="M1351" s="29">
        <f t="shared" ref="M1351:M1414" si="401">VLOOKUP(I1351,TableRefFR,3+K1351)</f>
        <v>8.4199999999999997E-2</v>
      </c>
      <c r="N1351" s="29">
        <f t="shared" ref="N1351:N1414" si="402">VLOOKUP(I1351,TableRefFR,4+K1351)</f>
        <v>12.92</v>
      </c>
      <c r="O1351" s="45" t="e">
        <f t="shared" si="394"/>
        <v>#DIV/0!</v>
      </c>
      <c r="P1351" s="28">
        <f t="shared" ref="P1351:P1414" si="403">VLOOKUP(I1351,CorpFR,2+K1351)</f>
        <v>10.989169238449415</v>
      </c>
      <c r="Q1351" s="28">
        <f t="shared" ref="Q1351:Q1414" si="404">VLOOKUP(I1351,CorpFR,3+K1351)</f>
        <v>15.087458954343088</v>
      </c>
      <c r="R1351" s="45" t="e">
        <f t="shared" si="395"/>
        <v>#DIV/0!</v>
      </c>
      <c r="S1351" s="29">
        <f t="shared" si="396"/>
        <v>3</v>
      </c>
      <c r="T1351" s="29" t="e">
        <f t="shared" ref="T1351:T1414" si="405">VLOOKUP(I1351,TableRefIOTF,2+S1351)</f>
        <v>#N/A</v>
      </c>
      <c r="U1351" s="29" t="e">
        <f t="shared" ref="U1351:U1414" si="406">VLOOKUP(I1351,TableRefIOTF,3+S1351)</f>
        <v>#N/A</v>
      </c>
      <c r="V1351" s="29" t="e">
        <f t="shared" ref="V1351:V1414" si="407">VLOOKUP(I1351,TableRefIOTF,4+S1351)</f>
        <v>#N/A</v>
      </c>
      <c r="W1351" s="21" t="e">
        <f t="shared" si="397"/>
        <v>#DIV/0!</v>
      </c>
      <c r="X1351" s="28">
        <f t="shared" ref="X1351:X1414" si="408">VLOOKUP(I1351,CorpIOTF,2+S1351)</f>
        <v>0</v>
      </c>
      <c r="Y1351" s="28">
        <f t="shared" ref="Y1351:Y1414" si="409">VLOOKUP(I1351,CorpIOTF,3+S1351)</f>
        <v>0</v>
      </c>
      <c r="Z1351" s="45" t="e">
        <f t="shared" si="398"/>
        <v>#DIV/0!</v>
      </c>
    </row>
    <row r="1352" spans="4:26" ht="14.4">
      <c r="D1352" s="30"/>
      <c r="E1352" s="21"/>
      <c r="G1352" s="21"/>
      <c r="H1352" s="54">
        <f t="shared" ref="H1352:H1415" si="410">DATEDIF(B1352,F1352,"d")/365.25</f>
        <v>0</v>
      </c>
      <c r="I1352" s="28">
        <f t="shared" si="399"/>
        <v>0</v>
      </c>
      <c r="J1352" s="45" t="e">
        <f t="shared" ref="J1352:J1415" si="411">(D1352/(E1352*E1352))*10000</f>
        <v>#DIV/0!</v>
      </c>
      <c r="K1352" s="29">
        <f t="shared" ref="K1352:K1415" si="412">IF(OR(C1352=1),0,3)</f>
        <v>3</v>
      </c>
      <c r="L1352" s="29">
        <f t="shared" si="400"/>
        <v>0.27</v>
      </c>
      <c r="M1352" s="29">
        <f t="shared" si="401"/>
        <v>8.4199999999999997E-2</v>
      </c>
      <c r="N1352" s="29">
        <f t="shared" si="402"/>
        <v>12.92</v>
      </c>
      <c r="O1352" s="45" t="e">
        <f t="shared" ref="O1352:O1415" si="413">(((J1352/N1352)^L1352)-1)/(L1352*M1352)</f>
        <v>#DIV/0!</v>
      </c>
      <c r="P1352" s="28">
        <f t="shared" si="403"/>
        <v>10.989169238449415</v>
      </c>
      <c r="Q1352" s="28">
        <f t="shared" si="404"/>
        <v>15.087458954343088</v>
      </c>
      <c r="R1352" s="45" t="e">
        <f t="shared" ref="R1352:R1415" si="414">IF(J1352&gt;Q1352,"surpoids",IF(J1352&lt;P1352,"ins. Pondérale","corpulence normale"))</f>
        <v>#DIV/0!</v>
      </c>
      <c r="S1352" s="29">
        <f t="shared" ref="S1352:S1415" si="415">IF(OR(C1352=1),0,3)</f>
        <v>3</v>
      </c>
      <c r="T1352" s="29" t="e">
        <f t="shared" si="405"/>
        <v>#N/A</v>
      </c>
      <c r="U1352" s="29" t="e">
        <f t="shared" si="406"/>
        <v>#N/A</v>
      </c>
      <c r="V1352" s="29" t="e">
        <f t="shared" si="407"/>
        <v>#N/A</v>
      </c>
      <c r="W1352" s="21" t="e">
        <f t="shared" ref="W1352:W1415" si="416">(((J1352/V1352)^T1352)-1)/(T1352*U1352)</f>
        <v>#DIV/0!</v>
      </c>
      <c r="X1352" s="28">
        <f t="shared" si="408"/>
        <v>0</v>
      </c>
      <c r="Y1352" s="28">
        <f t="shared" si="409"/>
        <v>0</v>
      </c>
      <c r="Z1352" s="45" t="e">
        <f t="shared" ref="Z1352:Z1415" si="417">IF(J1352&gt;Y1352,"obésité",IF(J1352&gt;X1352,"surpoids","pas de surpoids ni d'obésité"))</f>
        <v>#DIV/0!</v>
      </c>
    </row>
    <row r="1353" spans="4:26">
      <c r="D1353" s="21"/>
      <c r="E1353" s="21"/>
      <c r="G1353" s="21"/>
      <c r="H1353" s="54">
        <f t="shared" si="410"/>
        <v>0</v>
      </c>
      <c r="I1353" s="28">
        <f t="shared" si="399"/>
        <v>0</v>
      </c>
      <c r="J1353" s="45" t="e">
        <f t="shared" si="411"/>
        <v>#DIV/0!</v>
      </c>
      <c r="K1353" s="29">
        <f t="shared" si="412"/>
        <v>3</v>
      </c>
      <c r="L1353" s="29">
        <f t="shared" si="400"/>
        <v>0.27</v>
      </c>
      <c r="M1353" s="29">
        <f t="shared" si="401"/>
        <v>8.4199999999999997E-2</v>
      </c>
      <c r="N1353" s="29">
        <f t="shared" si="402"/>
        <v>12.92</v>
      </c>
      <c r="O1353" s="45" t="e">
        <f t="shared" si="413"/>
        <v>#DIV/0!</v>
      </c>
      <c r="P1353" s="28">
        <f t="shared" si="403"/>
        <v>10.989169238449415</v>
      </c>
      <c r="Q1353" s="28">
        <f t="shared" si="404"/>
        <v>15.087458954343088</v>
      </c>
      <c r="R1353" s="45" t="e">
        <f t="shared" si="414"/>
        <v>#DIV/0!</v>
      </c>
      <c r="S1353" s="29">
        <f t="shared" si="415"/>
        <v>3</v>
      </c>
      <c r="T1353" s="29" t="e">
        <f t="shared" si="405"/>
        <v>#N/A</v>
      </c>
      <c r="U1353" s="29" t="e">
        <f t="shared" si="406"/>
        <v>#N/A</v>
      </c>
      <c r="V1353" s="29" t="e">
        <f t="shared" si="407"/>
        <v>#N/A</v>
      </c>
      <c r="W1353" s="21" t="e">
        <f t="shared" si="416"/>
        <v>#DIV/0!</v>
      </c>
      <c r="X1353" s="28">
        <f t="shared" si="408"/>
        <v>0</v>
      </c>
      <c r="Y1353" s="28">
        <f t="shared" si="409"/>
        <v>0</v>
      </c>
      <c r="Z1353" s="45" t="e">
        <f t="shared" si="417"/>
        <v>#DIV/0!</v>
      </c>
    </row>
    <row r="1354" spans="4:26">
      <c r="D1354" s="21"/>
      <c r="E1354" s="21"/>
      <c r="G1354" s="21"/>
      <c r="H1354" s="54">
        <f t="shared" si="410"/>
        <v>0</v>
      </c>
      <c r="I1354" s="28">
        <f t="shared" si="399"/>
        <v>0</v>
      </c>
      <c r="J1354" s="45" t="e">
        <f t="shared" si="411"/>
        <v>#DIV/0!</v>
      </c>
      <c r="K1354" s="29">
        <f t="shared" si="412"/>
        <v>3</v>
      </c>
      <c r="L1354" s="29">
        <f t="shared" si="400"/>
        <v>0.27</v>
      </c>
      <c r="M1354" s="29">
        <f t="shared" si="401"/>
        <v>8.4199999999999997E-2</v>
      </c>
      <c r="N1354" s="29">
        <f t="shared" si="402"/>
        <v>12.92</v>
      </c>
      <c r="O1354" s="45" t="e">
        <f t="shared" si="413"/>
        <v>#DIV/0!</v>
      </c>
      <c r="P1354" s="28">
        <f t="shared" si="403"/>
        <v>10.989169238449415</v>
      </c>
      <c r="Q1354" s="28">
        <f t="shared" si="404"/>
        <v>15.087458954343088</v>
      </c>
      <c r="R1354" s="45" t="e">
        <f t="shared" si="414"/>
        <v>#DIV/0!</v>
      </c>
      <c r="S1354" s="29">
        <f t="shared" si="415"/>
        <v>3</v>
      </c>
      <c r="T1354" s="29" t="e">
        <f t="shared" si="405"/>
        <v>#N/A</v>
      </c>
      <c r="U1354" s="29" t="e">
        <f t="shared" si="406"/>
        <v>#N/A</v>
      </c>
      <c r="V1354" s="29" t="e">
        <f t="shared" si="407"/>
        <v>#N/A</v>
      </c>
      <c r="W1354" s="21" t="e">
        <f t="shared" si="416"/>
        <v>#DIV/0!</v>
      </c>
      <c r="X1354" s="28">
        <f t="shared" si="408"/>
        <v>0</v>
      </c>
      <c r="Y1354" s="28">
        <f t="shared" si="409"/>
        <v>0</v>
      </c>
      <c r="Z1354" s="45" t="e">
        <f t="shared" si="417"/>
        <v>#DIV/0!</v>
      </c>
    </row>
    <row r="1355" spans="4:26">
      <c r="D1355" s="21"/>
      <c r="E1355" s="21"/>
      <c r="G1355" s="21"/>
      <c r="H1355" s="54">
        <f t="shared" si="410"/>
        <v>0</v>
      </c>
      <c r="I1355" s="28">
        <f t="shared" si="399"/>
        <v>0</v>
      </c>
      <c r="J1355" s="45" t="e">
        <f t="shared" si="411"/>
        <v>#DIV/0!</v>
      </c>
      <c r="K1355" s="29">
        <f t="shared" si="412"/>
        <v>3</v>
      </c>
      <c r="L1355" s="29">
        <f t="shared" si="400"/>
        <v>0.27</v>
      </c>
      <c r="M1355" s="29">
        <f t="shared" si="401"/>
        <v>8.4199999999999997E-2</v>
      </c>
      <c r="N1355" s="29">
        <f t="shared" si="402"/>
        <v>12.92</v>
      </c>
      <c r="O1355" s="45" t="e">
        <f t="shared" si="413"/>
        <v>#DIV/0!</v>
      </c>
      <c r="P1355" s="28">
        <f t="shared" si="403"/>
        <v>10.989169238449415</v>
      </c>
      <c r="Q1355" s="28">
        <f t="shared" si="404"/>
        <v>15.087458954343088</v>
      </c>
      <c r="R1355" s="45" t="e">
        <f t="shared" si="414"/>
        <v>#DIV/0!</v>
      </c>
      <c r="S1355" s="29">
        <f t="shared" si="415"/>
        <v>3</v>
      </c>
      <c r="T1355" s="29" t="e">
        <f t="shared" si="405"/>
        <v>#N/A</v>
      </c>
      <c r="U1355" s="29" t="e">
        <f t="shared" si="406"/>
        <v>#N/A</v>
      </c>
      <c r="V1355" s="29" t="e">
        <f t="shared" si="407"/>
        <v>#N/A</v>
      </c>
      <c r="W1355" s="21" t="e">
        <f t="shared" si="416"/>
        <v>#DIV/0!</v>
      </c>
      <c r="X1355" s="28">
        <f t="shared" si="408"/>
        <v>0</v>
      </c>
      <c r="Y1355" s="28">
        <f t="shared" si="409"/>
        <v>0</v>
      </c>
      <c r="Z1355" s="45" t="e">
        <f t="shared" si="417"/>
        <v>#DIV/0!</v>
      </c>
    </row>
    <row r="1356" spans="4:26">
      <c r="D1356" s="21"/>
      <c r="E1356" s="21"/>
      <c r="G1356" s="21"/>
      <c r="H1356" s="54">
        <f t="shared" si="410"/>
        <v>0</v>
      </c>
      <c r="I1356" s="28">
        <f t="shared" si="399"/>
        <v>0</v>
      </c>
      <c r="J1356" s="45" t="e">
        <f t="shared" si="411"/>
        <v>#DIV/0!</v>
      </c>
      <c r="K1356" s="29">
        <f t="shared" si="412"/>
        <v>3</v>
      </c>
      <c r="L1356" s="29">
        <f t="shared" si="400"/>
        <v>0.27</v>
      </c>
      <c r="M1356" s="29">
        <f t="shared" si="401"/>
        <v>8.4199999999999997E-2</v>
      </c>
      <c r="N1356" s="29">
        <f t="shared" si="402"/>
        <v>12.92</v>
      </c>
      <c r="O1356" s="45" t="e">
        <f t="shared" si="413"/>
        <v>#DIV/0!</v>
      </c>
      <c r="P1356" s="28">
        <f t="shared" si="403"/>
        <v>10.989169238449415</v>
      </c>
      <c r="Q1356" s="28">
        <f t="shared" si="404"/>
        <v>15.087458954343088</v>
      </c>
      <c r="R1356" s="45" t="e">
        <f t="shared" si="414"/>
        <v>#DIV/0!</v>
      </c>
      <c r="S1356" s="29">
        <f t="shared" si="415"/>
        <v>3</v>
      </c>
      <c r="T1356" s="29" t="e">
        <f t="shared" si="405"/>
        <v>#N/A</v>
      </c>
      <c r="U1356" s="29" t="e">
        <f t="shared" si="406"/>
        <v>#N/A</v>
      </c>
      <c r="V1356" s="29" t="e">
        <f t="shared" si="407"/>
        <v>#N/A</v>
      </c>
      <c r="W1356" s="21" t="e">
        <f t="shared" si="416"/>
        <v>#DIV/0!</v>
      </c>
      <c r="X1356" s="28">
        <f t="shared" si="408"/>
        <v>0</v>
      </c>
      <c r="Y1356" s="28">
        <f t="shared" si="409"/>
        <v>0</v>
      </c>
      <c r="Z1356" s="45" t="e">
        <f t="shared" si="417"/>
        <v>#DIV/0!</v>
      </c>
    </row>
    <row r="1357" spans="4:26">
      <c r="D1357" s="21"/>
      <c r="E1357" s="21"/>
      <c r="G1357" s="21"/>
      <c r="H1357" s="54">
        <f t="shared" si="410"/>
        <v>0</v>
      </c>
      <c r="I1357" s="28">
        <f t="shared" si="399"/>
        <v>0</v>
      </c>
      <c r="J1357" s="45" t="e">
        <f t="shared" si="411"/>
        <v>#DIV/0!</v>
      </c>
      <c r="K1357" s="29">
        <f t="shared" si="412"/>
        <v>3</v>
      </c>
      <c r="L1357" s="29">
        <f t="shared" si="400"/>
        <v>0.27</v>
      </c>
      <c r="M1357" s="29">
        <f t="shared" si="401"/>
        <v>8.4199999999999997E-2</v>
      </c>
      <c r="N1357" s="29">
        <f t="shared" si="402"/>
        <v>12.92</v>
      </c>
      <c r="O1357" s="45" t="e">
        <f t="shared" si="413"/>
        <v>#DIV/0!</v>
      </c>
      <c r="P1357" s="28">
        <f t="shared" si="403"/>
        <v>10.989169238449415</v>
      </c>
      <c r="Q1357" s="28">
        <f t="shared" si="404"/>
        <v>15.087458954343088</v>
      </c>
      <c r="R1357" s="45" t="e">
        <f t="shared" si="414"/>
        <v>#DIV/0!</v>
      </c>
      <c r="S1357" s="29">
        <f t="shared" si="415"/>
        <v>3</v>
      </c>
      <c r="T1357" s="29" t="e">
        <f t="shared" si="405"/>
        <v>#N/A</v>
      </c>
      <c r="U1357" s="29" t="e">
        <f t="shared" si="406"/>
        <v>#N/A</v>
      </c>
      <c r="V1357" s="29" t="e">
        <f t="shared" si="407"/>
        <v>#N/A</v>
      </c>
      <c r="W1357" s="21" t="e">
        <f t="shared" si="416"/>
        <v>#DIV/0!</v>
      </c>
      <c r="X1357" s="28">
        <f t="shared" si="408"/>
        <v>0</v>
      </c>
      <c r="Y1357" s="28">
        <f t="shared" si="409"/>
        <v>0</v>
      </c>
      <c r="Z1357" s="45" t="e">
        <f t="shared" si="417"/>
        <v>#DIV/0!</v>
      </c>
    </row>
    <row r="1358" spans="4:26">
      <c r="D1358" s="21"/>
      <c r="E1358" s="21"/>
      <c r="G1358" s="21"/>
      <c r="H1358" s="54">
        <f t="shared" si="410"/>
        <v>0</v>
      </c>
      <c r="I1358" s="28">
        <f t="shared" si="399"/>
        <v>0</v>
      </c>
      <c r="J1358" s="45" t="e">
        <f t="shared" si="411"/>
        <v>#DIV/0!</v>
      </c>
      <c r="K1358" s="29">
        <f t="shared" si="412"/>
        <v>3</v>
      </c>
      <c r="L1358" s="29">
        <f t="shared" si="400"/>
        <v>0.27</v>
      </c>
      <c r="M1358" s="29">
        <f t="shared" si="401"/>
        <v>8.4199999999999997E-2</v>
      </c>
      <c r="N1358" s="29">
        <f t="shared" si="402"/>
        <v>12.92</v>
      </c>
      <c r="O1358" s="45" t="e">
        <f t="shared" si="413"/>
        <v>#DIV/0!</v>
      </c>
      <c r="P1358" s="28">
        <f t="shared" si="403"/>
        <v>10.989169238449415</v>
      </c>
      <c r="Q1358" s="28">
        <f t="shared" si="404"/>
        <v>15.087458954343088</v>
      </c>
      <c r="R1358" s="45" t="e">
        <f t="shared" si="414"/>
        <v>#DIV/0!</v>
      </c>
      <c r="S1358" s="29">
        <f t="shared" si="415"/>
        <v>3</v>
      </c>
      <c r="T1358" s="29" t="e">
        <f t="shared" si="405"/>
        <v>#N/A</v>
      </c>
      <c r="U1358" s="29" t="e">
        <f t="shared" si="406"/>
        <v>#N/A</v>
      </c>
      <c r="V1358" s="29" t="e">
        <f t="shared" si="407"/>
        <v>#N/A</v>
      </c>
      <c r="W1358" s="21" t="e">
        <f t="shared" si="416"/>
        <v>#DIV/0!</v>
      </c>
      <c r="X1358" s="28">
        <f t="shared" si="408"/>
        <v>0</v>
      </c>
      <c r="Y1358" s="28">
        <f t="shared" si="409"/>
        <v>0</v>
      </c>
      <c r="Z1358" s="45" t="e">
        <f t="shared" si="417"/>
        <v>#DIV/0!</v>
      </c>
    </row>
    <row r="1359" spans="4:26">
      <c r="D1359" s="21"/>
      <c r="E1359" s="21"/>
      <c r="G1359" s="21"/>
      <c r="H1359" s="54">
        <f t="shared" si="410"/>
        <v>0</v>
      </c>
      <c r="I1359" s="28">
        <f t="shared" si="399"/>
        <v>0</v>
      </c>
      <c r="J1359" s="45" t="e">
        <f t="shared" si="411"/>
        <v>#DIV/0!</v>
      </c>
      <c r="K1359" s="29">
        <f t="shared" si="412"/>
        <v>3</v>
      </c>
      <c r="L1359" s="29">
        <f t="shared" si="400"/>
        <v>0.27</v>
      </c>
      <c r="M1359" s="29">
        <f t="shared" si="401"/>
        <v>8.4199999999999997E-2</v>
      </c>
      <c r="N1359" s="29">
        <f t="shared" si="402"/>
        <v>12.92</v>
      </c>
      <c r="O1359" s="45" t="e">
        <f t="shared" si="413"/>
        <v>#DIV/0!</v>
      </c>
      <c r="P1359" s="28">
        <f t="shared" si="403"/>
        <v>10.989169238449415</v>
      </c>
      <c r="Q1359" s="28">
        <f t="shared" si="404"/>
        <v>15.087458954343088</v>
      </c>
      <c r="R1359" s="45" t="e">
        <f t="shared" si="414"/>
        <v>#DIV/0!</v>
      </c>
      <c r="S1359" s="29">
        <f t="shared" si="415"/>
        <v>3</v>
      </c>
      <c r="T1359" s="29" t="e">
        <f t="shared" si="405"/>
        <v>#N/A</v>
      </c>
      <c r="U1359" s="29" t="e">
        <f t="shared" si="406"/>
        <v>#N/A</v>
      </c>
      <c r="V1359" s="29" t="e">
        <f t="shared" si="407"/>
        <v>#N/A</v>
      </c>
      <c r="W1359" s="21" t="e">
        <f t="shared" si="416"/>
        <v>#DIV/0!</v>
      </c>
      <c r="X1359" s="28">
        <f t="shared" si="408"/>
        <v>0</v>
      </c>
      <c r="Y1359" s="28">
        <f t="shared" si="409"/>
        <v>0</v>
      </c>
      <c r="Z1359" s="45" t="e">
        <f t="shared" si="417"/>
        <v>#DIV/0!</v>
      </c>
    </row>
    <row r="1360" spans="4:26">
      <c r="D1360" s="21"/>
      <c r="E1360" s="21"/>
      <c r="G1360" s="21"/>
      <c r="H1360" s="54">
        <f t="shared" si="410"/>
        <v>0</v>
      </c>
      <c r="I1360" s="28">
        <f t="shared" si="399"/>
        <v>0</v>
      </c>
      <c r="J1360" s="45" t="e">
        <f t="shared" si="411"/>
        <v>#DIV/0!</v>
      </c>
      <c r="K1360" s="29">
        <f t="shared" si="412"/>
        <v>3</v>
      </c>
      <c r="L1360" s="29">
        <f t="shared" si="400"/>
        <v>0.27</v>
      </c>
      <c r="M1360" s="29">
        <f t="shared" si="401"/>
        <v>8.4199999999999997E-2</v>
      </c>
      <c r="N1360" s="29">
        <f t="shared" si="402"/>
        <v>12.92</v>
      </c>
      <c r="O1360" s="45" t="e">
        <f t="shared" si="413"/>
        <v>#DIV/0!</v>
      </c>
      <c r="P1360" s="28">
        <f t="shared" si="403"/>
        <v>10.989169238449415</v>
      </c>
      <c r="Q1360" s="28">
        <f t="shared" si="404"/>
        <v>15.087458954343088</v>
      </c>
      <c r="R1360" s="45" t="e">
        <f t="shared" si="414"/>
        <v>#DIV/0!</v>
      </c>
      <c r="S1360" s="29">
        <f t="shared" si="415"/>
        <v>3</v>
      </c>
      <c r="T1360" s="29" t="e">
        <f t="shared" si="405"/>
        <v>#N/A</v>
      </c>
      <c r="U1360" s="29" t="e">
        <f t="shared" si="406"/>
        <v>#N/A</v>
      </c>
      <c r="V1360" s="29" t="e">
        <f t="shared" si="407"/>
        <v>#N/A</v>
      </c>
      <c r="W1360" s="21" t="e">
        <f t="shared" si="416"/>
        <v>#DIV/0!</v>
      </c>
      <c r="X1360" s="28">
        <f t="shared" si="408"/>
        <v>0</v>
      </c>
      <c r="Y1360" s="28">
        <f t="shared" si="409"/>
        <v>0</v>
      </c>
      <c r="Z1360" s="45" t="e">
        <f t="shared" si="417"/>
        <v>#DIV/0!</v>
      </c>
    </row>
    <row r="1361" spans="4:26">
      <c r="D1361" s="21"/>
      <c r="E1361" s="21"/>
      <c r="G1361" s="21"/>
      <c r="H1361" s="54">
        <f t="shared" si="410"/>
        <v>0</v>
      </c>
      <c r="I1361" s="28">
        <f t="shared" si="399"/>
        <v>0</v>
      </c>
      <c r="J1361" s="45" t="e">
        <f t="shared" si="411"/>
        <v>#DIV/0!</v>
      </c>
      <c r="K1361" s="29">
        <f t="shared" si="412"/>
        <v>3</v>
      </c>
      <c r="L1361" s="29">
        <f t="shared" si="400"/>
        <v>0.27</v>
      </c>
      <c r="M1361" s="29">
        <f t="shared" si="401"/>
        <v>8.4199999999999997E-2</v>
      </c>
      <c r="N1361" s="29">
        <f t="shared" si="402"/>
        <v>12.92</v>
      </c>
      <c r="O1361" s="45" t="e">
        <f t="shared" si="413"/>
        <v>#DIV/0!</v>
      </c>
      <c r="P1361" s="28">
        <f t="shared" si="403"/>
        <v>10.989169238449415</v>
      </c>
      <c r="Q1361" s="28">
        <f t="shared" si="404"/>
        <v>15.087458954343088</v>
      </c>
      <c r="R1361" s="45" t="e">
        <f t="shared" si="414"/>
        <v>#DIV/0!</v>
      </c>
      <c r="S1361" s="29">
        <f t="shared" si="415"/>
        <v>3</v>
      </c>
      <c r="T1361" s="29" t="e">
        <f t="shared" si="405"/>
        <v>#N/A</v>
      </c>
      <c r="U1361" s="29" t="e">
        <f t="shared" si="406"/>
        <v>#N/A</v>
      </c>
      <c r="V1361" s="29" t="e">
        <f t="shared" si="407"/>
        <v>#N/A</v>
      </c>
      <c r="W1361" s="21" t="e">
        <f t="shared" si="416"/>
        <v>#DIV/0!</v>
      </c>
      <c r="X1361" s="28">
        <f t="shared" si="408"/>
        <v>0</v>
      </c>
      <c r="Y1361" s="28">
        <f t="shared" si="409"/>
        <v>0</v>
      </c>
      <c r="Z1361" s="45" t="e">
        <f t="shared" si="417"/>
        <v>#DIV/0!</v>
      </c>
    </row>
    <row r="1362" spans="4:26">
      <c r="D1362" s="21"/>
      <c r="E1362" s="21"/>
      <c r="G1362" s="21"/>
      <c r="H1362" s="54">
        <f t="shared" si="410"/>
        <v>0</v>
      </c>
      <c r="I1362" s="28">
        <f t="shared" si="399"/>
        <v>0</v>
      </c>
      <c r="J1362" s="45" t="e">
        <f t="shared" si="411"/>
        <v>#DIV/0!</v>
      </c>
      <c r="K1362" s="29">
        <f t="shared" si="412"/>
        <v>3</v>
      </c>
      <c r="L1362" s="29">
        <f t="shared" si="400"/>
        <v>0.27</v>
      </c>
      <c r="M1362" s="29">
        <f t="shared" si="401"/>
        <v>8.4199999999999997E-2</v>
      </c>
      <c r="N1362" s="29">
        <f t="shared" si="402"/>
        <v>12.92</v>
      </c>
      <c r="O1362" s="45" t="e">
        <f t="shared" si="413"/>
        <v>#DIV/0!</v>
      </c>
      <c r="P1362" s="28">
        <f t="shared" si="403"/>
        <v>10.989169238449415</v>
      </c>
      <c r="Q1362" s="28">
        <f t="shared" si="404"/>
        <v>15.087458954343088</v>
      </c>
      <c r="R1362" s="45" t="e">
        <f t="shared" si="414"/>
        <v>#DIV/0!</v>
      </c>
      <c r="S1362" s="29">
        <f t="shared" si="415"/>
        <v>3</v>
      </c>
      <c r="T1362" s="29" t="e">
        <f t="shared" si="405"/>
        <v>#N/A</v>
      </c>
      <c r="U1362" s="29" t="e">
        <f t="shared" si="406"/>
        <v>#N/A</v>
      </c>
      <c r="V1362" s="29" t="e">
        <f t="shared" si="407"/>
        <v>#N/A</v>
      </c>
      <c r="W1362" s="21" t="e">
        <f t="shared" si="416"/>
        <v>#DIV/0!</v>
      </c>
      <c r="X1362" s="28">
        <f t="shared" si="408"/>
        <v>0</v>
      </c>
      <c r="Y1362" s="28">
        <f t="shared" si="409"/>
        <v>0</v>
      </c>
      <c r="Z1362" s="45" t="e">
        <f t="shared" si="417"/>
        <v>#DIV/0!</v>
      </c>
    </row>
    <row r="1363" spans="4:26">
      <c r="D1363" s="21"/>
      <c r="E1363" s="21"/>
      <c r="G1363" s="21"/>
      <c r="H1363" s="54">
        <f t="shared" si="410"/>
        <v>0</v>
      </c>
      <c r="I1363" s="28">
        <f t="shared" si="399"/>
        <v>0</v>
      </c>
      <c r="J1363" s="45" t="e">
        <f t="shared" si="411"/>
        <v>#DIV/0!</v>
      </c>
      <c r="K1363" s="29">
        <f t="shared" si="412"/>
        <v>3</v>
      </c>
      <c r="L1363" s="29">
        <f t="shared" si="400"/>
        <v>0.27</v>
      </c>
      <c r="M1363" s="29">
        <f t="shared" si="401"/>
        <v>8.4199999999999997E-2</v>
      </c>
      <c r="N1363" s="29">
        <f t="shared" si="402"/>
        <v>12.92</v>
      </c>
      <c r="O1363" s="45" t="e">
        <f t="shared" si="413"/>
        <v>#DIV/0!</v>
      </c>
      <c r="P1363" s="28">
        <f t="shared" si="403"/>
        <v>10.989169238449415</v>
      </c>
      <c r="Q1363" s="28">
        <f t="shared" si="404"/>
        <v>15.087458954343088</v>
      </c>
      <c r="R1363" s="45" t="e">
        <f t="shared" si="414"/>
        <v>#DIV/0!</v>
      </c>
      <c r="S1363" s="29">
        <f t="shared" si="415"/>
        <v>3</v>
      </c>
      <c r="T1363" s="29" t="e">
        <f t="shared" si="405"/>
        <v>#N/A</v>
      </c>
      <c r="U1363" s="29" t="e">
        <f t="shared" si="406"/>
        <v>#N/A</v>
      </c>
      <c r="V1363" s="29" t="e">
        <f t="shared" si="407"/>
        <v>#N/A</v>
      </c>
      <c r="W1363" s="21" t="e">
        <f t="shared" si="416"/>
        <v>#DIV/0!</v>
      </c>
      <c r="X1363" s="28">
        <f t="shared" si="408"/>
        <v>0</v>
      </c>
      <c r="Y1363" s="28">
        <f t="shared" si="409"/>
        <v>0</v>
      </c>
      <c r="Z1363" s="45" t="e">
        <f t="shared" si="417"/>
        <v>#DIV/0!</v>
      </c>
    </row>
    <row r="1364" spans="4:26">
      <c r="D1364" s="21"/>
      <c r="E1364" s="21"/>
      <c r="G1364" s="21"/>
      <c r="H1364" s="54">
        <f t="shared" si="410"/>
        <v>0</v>
      </c>
      <c r="I1364" s="28">
        <f t="shared" si="399"/>
        <v>0</v>
      </c>
      <c r="J1364" s="45" t="e">
        <f t="shared" si="411"/>
        <v>#DIV/0!</v>
      </c>
      <c r="K1364" s="29">
        <f t="shared" si="412"/>
        <v>3</v>
      </c>
      <c r="L1364" s="29">
        <f t="shared" si="400"/>
        <v>0.27</v>
      </c>
      <c r="M1364" s="29">
        <f t="shared" si="401"/>
        <v>8.4199999999999997E-2</v>
      </c>
      <c r="N1364" s="29">
        <f t="shared" si="402"/>
        <v>12.92</v>
      </c>
      <c r="O1364" s="45" t="e">
        <f t="shared" si="413"/>
        <v>#DIV/0!</v>
      </c>
      <c r="P1364" s="28">
        <f t="shared" si="403"/>
        <v>10.989169238449415</v>
      </c>
      <c r="Q1364" s="28">
        <f t="shared" si="404"/>
        <v>15.087458954343088</v>
      </c>
      <c r="R1364" s="45" t="e">
        <f t="shared" si="414"/>
        <v>#DIV/0!</v>
      </c>
      <c r="S1364" s="29">
        <f t="shared" si="415"/>
        <v>3</v>
      </c>
      <c r="T1364" s="29" t="e">
        <f t="shared" si="405"/>
        <v>#N/A</v>
      </c>
      <c r="U1364" s="29" t="e">
        <f t="shared" si="406"/>
        <v>#N/A</v>
      </c>
      <c r="V1364" s="29" t="e">
        <f t="shared" si="407"/>
        <v>#N/A</v>
      </c>
      <c r="W1364" s="21" t="e">
        <f t="shared" si="416"/>
        <v>#DIV/0!</v>
      </c>
      <c r="X1364" s="28">
        <f t="shared" si="408"/>
        <v>0</v>
      </c>
      <c r="Y1364" s="28">
        <f t="shared" si="409"/>
        <v>0</v>
      </c>
      <c r="Z1364" s="45" t="e">
        <f t="shared" si="417"/>
        <v>#DIV/0!</v>
      </c>
    </row>
    <row r="1365" spans="4:26">
      <c r="D1365" s="21"/>
      <c r="E1365" s="21"/>
      <c r="G1365" s="21"/>
      <c r="H1365" s="54">
        <f t="shared" si="410"/>
        <v>0</v>
      </c>
      <c r="I1365" s="28">
        <f t="shared" si="399"/>
        <v>0</v>
      </c>
      <c r="J1365" s="45" t="e">
        <f t="shared" si="411"/>
        <v>#DIV/0!</v>
      </c>
      <c r="K1365" s="29">
        <f t="shared" si="412"/>
        <v>3</v>
      </c>
      <c r="L1365" s="29">
        <f t="shared" si="400"/>
        <v>0.27</v>
      </c>
      <c r="M1365" s="29">
        <f t="shared" si="401"/>
        <v>8.4199999999999997E-2</v>
      </c>
      <c r="N1365" s="29">
        <f t="shared" si="402"/>
        <v>12.92</v>
      </c>
      <c r="O1365" s="45" t="e">
        <f t="shared" si="413"/>
        <v>#DIV/0!</v>
      </c>
      <c r="P1365" s="28">
        <f t="shared" si="403"/>
        <v>10.989169238449415</v>
      </c>
      <c r="Q1365" s="28">
        <f t="shared" si="404"/>
        <v>15.087458954343088</v>
      </c>
      <c r="R1365" s="45" t="e">
        <f t="shared" si="414"/>
        <v>#DIV/0!</v>
      </c>
      <c r="S1365" s="29">
        <f t="shared" si="415"/>
        <v>3</v>
      </c>
      <c r="T1365" s="29" t="e">
        <f t="shared" si="405"/>
        <v>#N/A</v>
      </c>
      <c r="U1365" s="29" t="e">
        <f t="shared" si="406"/>
        <v>#N/A</v>
      </c>
      <c r="V1365" s="29" t="e">
        <f t="shared" si="407"/>
        <v>#N/A</v>
      </c>
      <c r="W1365" s="21" t="e">
        <f t="shared" si="416"/>
        <v>#DIV/0!</v>
      </c>
      <c r="X1365" s="28">
        <f t="shared" si="408"/>
        <v>0</v>
      </c>
      <c r="Y1365" s="28">
        <f t="shared" si="409"/>
        <v>0</v>
      </c>
      <c r="Z1365" s="45" t="e">
        <f t="shared" si="417"/>
        <v>#DIV/0!</v>
      </c>
    </row>
    <row r="1366" spans="4:26">
      <c r="D1366" s="21"/>
      <c r="E1366" s="21"/>
      <c r="G1366" s="21"/>
      <c r="H1366" s="54">
        <f t="shared" si="410"/>
        <v>0</v>
      </c>
      <c r="I1366" s="28">
        <f t="shared" si="399"/>
        <v>0</v>
      </c>
      <c r="J1366" s="45" t="e">
        <f t="shared" si="411"/>
        <v>#DIV/0!</v>
      </c>
      <c r="K1366" s="29">
        <f t="shared" si="412"/>
        <v>3</v>
      </c>
      <c r="L1366" s="29">
        <f t="shared" si="400"/>
        <v>0.27</v>
      </c>
      <c r="M1366" s="29">
        <f t="shared" si="401"/>
        <v>8.4199999999999997E-2</v>
      </c>
      <c r="N1366" s="29">
        <f t="shared" si="402"/>
        <v>12.92</v>
      </c>
      <c r="O1366" s="45" t="e">
        <f t="shared" si="413"/>
        <v>#DIV/0!</v>
      </c>
      <c r="P1366" s="28">
        <f t="shared" si="403"/>
        <v>10.989169238449415</v>
      </c>
      <c r="Q1366" s="28">
        <f t="shared" si="404"/>
        <v>15.087458954343088</v>
      </c>
      <c r="R1366" s="45" t="e">
        <f t="shared" si="414"/>
        <v>#DIV/0!</v>
      </c>
      <c r="S1366" s="29">
        <f t="shared" si="415"/>
        <v>3</v>
      </c>
      <c r="T1366" s="29" t="e">
        <f t="shared" si="405"/>
        <v>#N/A</v>
      </c>
      <c r="U1366" s="29" t="e">
        <f t="shared" si="406"/>
        <v>#N/A</v>
      </c>
      <c r="V1366" s="29" t="e">
        <f t="shared" si="407"/>
        <v>#N/A</v>
      </c>
      <c r="W1366" s="21" t="e">
        <f t="shared" si="416"/>
        <v>#DIV/0!</v>
      </c>
      <c r="X1366" s="28">
        <f t="shared" si="408"/>
        <v>0</v>
      </c>
      <c r="Y1366" s="28">
        <f t="shared" si="409"/>
        <v>0</v>
      </c>
      <c r="Z1366" s="45" t="e">
        <f t="shared" si="417"/>
        <v>#DIV/0!</v>
      </c>
    </row>
    <row r="1367" spans="4:26">
      <c r="D1367" s="21"/>
      <c r="E1367" s="21"/>
      <c r="G1367" s="21"/>
      <c r="H1367" s="54">
        <f t="shared" si="410"/>
        <v>0</v>
      </c>
      <c r="I1367" s="28">
        <f t="shared" si="399"/>
        <v>0</v>
      </c>
      <c r="J1367" s="45" t="e">
        <f t="shared" si="411"/>
        <v>#DIV/0!</v>
      </c>
      <c r="K1367" s="29">
        <f t="shared" si="412"/>
        <v>3</v>
      </c>
      <c r="L1367" s="29">
        <f t="shared" si="400"/>
        <v>0.27</v>
      </c>
      <c r="M1367" s="29">
        <f t="shared" si="401"/>
        <v>8.4199999999999997E-2</v>
      </c>
      <c r="N1367" s="29">
        <f t="shared" si="402"/>
        <v>12.92</v>
      </c>
      <c r="O1367" s="45" t="e">
        <f t="shared" si="413"/>
        <v>#DIV/0!</v>
      </c>
      <c r="P1367" s="28">
        <f t="shared" si="403"/>
        <v>10.989169238449415</v>
      </c>
      <c r="Q1367" s="28">
        <f t="shared" si="404"/>
        <v>15.087458954343088</v>
      </c>
      <c r="R1367" s="45" t="e">
        <f t="shared" si="414"/>
        <v>#DIV/0!</v>
      </c>
      <c r="S1367" s="29">
        <f t="shared" si="415"/>
        <v>3</v>
      </c>
      <c r="T1367" s="29" t="e">
        <f t="shared" si="405"/>
        <v>#N/A</v>
      </c>
      <c r="U1367" s="29" t="e">
        <f t="shared" si="406"/>
        <v>#N/A</v>
      </c>
      <c r="V1367" s="29" t="e">
        <f t="shared" si="407"/>
        <v>#N/A</v>
      </c>
      <c r="W1367" s="21" t="e">
        <f t="shared" si="416"/>
        <v>#DIV/0!</v>
      </c>
      <c r="X1367" s="28">
        <f t="shared" si="408"/>
        <v>0</v>
      </c>
      <c r="Y1367" s="28">
        <f t="shared" si="409"/>
        <v>0</v>
      </c>
      <c r="Z1367" s="45" t="e">
        <f t="shared" si="417"/>
        <v>#DIV/0!</v>
      </c>
    </row>
    <row r="1368" spans="4:26">
      <c r="D1368" s="21"/>
      <c r="E1368" s="21"/>
      <c r="G1368" s="21"/>
      <c r="H1368" s="54">
        <f t="shared" si="410"/>
        <v>0</v>
      </c>
      <c r="I1368" s="28">
        <f t="shared" si="399"/>
        <v>0</v>
      </c>
      <c r="J1368" s="45" t="e">
        <f t="shared" si="411"/>
        <v>#DIV/0!</v>
      </c>
      <c r="K1368" s="29">
        <f t="shared" si="412"/>
        <v>3</v>
      </c>
      <c r="L1368" s="29">
        <f t="shared" si="400"/>
        <v>0.27</v>
      </c>
      <c r="M1368" s="29">
        <f t="shared" si="401"/>
        <v>8.4199999999999997E-2</v>
      </c>
      <c r="N1368" s="29">
        <f t="shared" si="402"/>
        <v>12.92</v>
      </c>
      <c r="O1368" s="45" t="e">
        <f t="shared" si="413"/>
        <v>#DIV/0!</v>
      </c>
      <c r="P1368" s="28">
        <f t="shared" si="403"/>
        <v>10.989169238449415</v>
      </c>
      <c r="Q1368" s="28">
        <f t="shared" si="404"/>
        <v>15.087458954343088</v>
      </c>
      <c r="R1368" s="45" t="e">
        <f t="shared" si="414"/>
        <v>#DIV/0!</v>
      </c>
      <c r="S1368" s="29">
        <f t="shared" si="415"/>
        <v>3</v>
      </c>
      <c r="T1368" s="29" t="e">
        <f t="shared" si="405"/>
        <v>#N/A</v>
      </c>
      <c r="U1368" s="29" t="e">
        <f t="shared" si="406"/>
        <v>#N/A</v>
      </c>
      <c r="V1368" s="29" t="e">
        <f t="shared" si="407"/>
        <v>#N/A</v>
      </c>
      <c r="W1368" s="21" t="e">
        <f t="shared" si="416"/>
        <v>#DIV/0!</v>
      </c>
      <c r="X1368" s="28">
        <f t="shared" si="408"/>
        <v>0</v>
      </c>
      <c r="Y1368" s="28">
        <f t="shared" si="409"/>
        <v>0</v>
      </c>
      <c r="Z1368" s="45" t="e">
        <f t="shared" si="417"/>
        <v>#DIV/0!</v>
      </c>
    </row>
    <row r="1369" spans="4:26">
      <c r="D1369" s="21"/>
      <c r="E1369" s="21"/>
      <c r="G1369" s="21"/>
      <c r="H1369" s="54">
        <f t="shared" si="410"/>
        <v>0</v>
      </c>
      <c r="I1369" s="28">
        <f t="shared" si="399"/>
        <v>0</v>
      </c>
      <c r="J1369" s="45" t="e">
        <f t="shared" si="411"/>
        <v>#DIV/0!</v>
      </c>
      <c r="K1369" s="29">
        <f t="shared" si="412"/>
        <v>3</v>
      </c>
      <c r="L1369" s="29">
        <f t="shared" si="400"/>
        <v>0.27</v>
      </c>
      <c r="M1369" s="29">
        <f t="shared" si="401"/>
        <v>8.4199999999999997E-2</v>
      </c>
      <c r="N1369" s="29">
        <f t="shared" si="402"/>
        <v>12.92</v>
      </c>
      <c r="O1369" s="45" t="e">
        <f t="shared" si="413"/>
        <v>#DIV/0!</v>
      </c>
      <c r="P1369" s="28">
        <f t="shared" si="403"/>
        <v>10.989169238449415</v>
      </c>
      <c r="Q1369" s="28">
        <f t="shared" si="404"/>
        <v>15.087458954343088</v>
      </c>
      <c r="R1369" s="45" t="e">
        <f t="shared" si="414"/>
        <v>#DIV/0!</v>
      </c>
      <c r="S1369" s="29">
        <f t="shared" si="415"/>
        <v>3</v>
      </c>
      <c r="T1369" s="29" t="e">
        <f t="shared" si="405"/>
        <v>#N/A</v>
      </c>
      <c r="U1369" s="29" t="e">
        <f t="shared" si="406"/>
        <v>#N/A</v>
      </c>
      <c r="V1369" s="29" t="e">
        <f t="shared" si="407"/>
        <v>#N/A</v>
      </c>
      <c r="W1369" s="21" t="e">
        <f t="shared" si="416"/>
        <v>#DIV/0!</v>
      </c>
      <c r="X1369" s="28">
        <f t="shared" si="408"/>
        <v>0</v>
      </c>
      <c r="Y1369" s="28">
        <f t="shared" si="409"/>
        <v>0</v>
      </c>
      <c r="Z1369" s="45" t="e">
        <f t="shared" si="417"/>
        <v>#DIV/0!</v>
      </c>
    </row>
    <row r="1370" spans="4:26">
      <c r="D1370" s="21"/>
      <c r="E1370" s="21"/>
      <c r="G1370" s="21"/>
      <c r="H1370" s="54">
        <f t="shared" si="410"/>
        <v>0</v>
      </c>
      <c r="I1370" s="28">
        <f t="shared" si="399"/>
        <v>0</v>
      </c>
      <c r="J1370" s="45" t="e">
        <f t="shared" si="411"/>
        <v>#DIV/0!</v>
      </c>
      <c r="K1370" s="29">
        <f t="shared" si="412"/>
        <v>3</v>
      </c>
      <c r="L1370" s="29">
        <f t="shared" si="400"/>
        <v>0.27</v>
      </c>
      <c r="M1370" s="29">
        <f t="shared" si="401"/>
        <v>8.4199999999999997E-2</v>
      </c>
      <c r="N1370" s="29">
        <f t="shared" si="402"/>
        <v>12.92</v>
      </c>
      <c r="O1370" s="45" t="e">
        <f t="shared" si="413"/>
        <v>#DIV/0!</v>
      </c>
      <c r="P1370" s="28">
        <f t="shared" si="403"/>
        <v>10.989169238449415</v>
      </c>
      <c r="Q1370" s="28">
        <f t="shared" si="404"/>
        <v>15.087458954343088</v>
      </c>
      <c r="R1370" s="45" t="e">
        <f t="shared" si="414"/>
        <v>#DIV/0!</v>
      </c>
      <c r="S1370" s="29">
        <f t="shared" si="415"/>
        <v>3</v>
      </c>
      <c r="T1370" s="29" t="e">
        <f t="shared" si="405"/>
        <v>#N/A</v>
      </c>
      <c r="U1370" s="29" t="e">
        <f t="shared" si="406"/>
        <v>#N/A</v>
      </c>
      <c r="V1370" s="29" t="e">
        <f t="shared" si="407"/>
        <v>#N/A</v>
      </c>
      <c r="W1370" s="21" t="e">
        <f t="shared" si="416"/>
        <v>#DIV/0!</v>
      </c>
      <c r="X1370" s="28">
        <f t="shared" si="408"/>
        <v>0</v>
      </c>
      <c r="Y1370" s="28">
        <f t="shared" si="409"/>
        <v>0</v>
      </c>
      <c r="Z1370" s="45" t="e">
        <f t="shared" si="417"/>
        <v>#DIV/0!</v>
      </c>
    </row>
    <row r="1371" spans="4:26">
      <c r="D1371" s="21"/>
      <c r="E1371" s="21"/>
      <c r="G1371" s="21"/>
      <c r="H1371" s="54">
        <f t="shared" si="410"/>
        <v>0</v>
      </c>
      <c r="I1371" s="28">
        <f t="shared" si="399"/>
        <v>0</v>
      </c>
      <c r="J1371" s="45" t="e">
        <f t="shared" si="411"/>
        <v>#DIV/0!</v>
      </c>
      <c r="K1371" s="29">
        <f t="shared" si="412"/>
        <v>3</v>
      </c>
      <c r="L1371" s="29">
        <f t="shared" si="400"/>
        <v>0.27</v>
      </c>
      <c r="M1371" s="29">
        <f t="shared" si="401"/>
        <v>8.4199999999999997E-2</v>
      </c>
      <c r="N1371" s="29">
        <f t="shared" si="402"/>
        <v>12.92</v>
      </c>
      <c r="O1371" s="45" t="e">
        <f t="shared" si="413"/>
        <v>#DIV/0!</v>
      </c>
      <c r="P1371" s="28">
        <f t="shared" si="403"/>
        <v>10.989169238449415</v>
      </c>
      <c r="Q1371" s="28">
        <f t="shared" si="404"/>
        <v>15.087458954343088</v>
      </c>
      <c r="R1371" s="45" t="e">
        <f t="shared" si="414"/>
        <v>#DIV/0!</v>
      </c>
      <c r="S1371" s="29">
        <f t="shared" si="415"/>
        <v>3</v>
      </c>
      <c r="T1371" s="29" t="e">
        <f t="shared" si="405"/>
        <v>#N/A</v>
      </c>
      <c r="U1371" s="29" t="e">
        <f t="shared" si="406"/>
        <v>#N/A</v>
      </c>
      <c r="V1371" s="29" t="e">
        <f t="shared" si="407"/>
        <v>#N/A</v>
      </c>
      <c r="W1371" s="21" t="e">
        <f t="shared" si="416"/>
        <v>#DIV/0!</v>
      </c>
      <c r="X1371" s="28">
        <f t="shared" si="408"/>
        <v>0</v>
      </c>
      <c r="Y1371" s="28">
        <f t="shared" si="409"/>
        <v>0</v>
      </c>
      <c r="Z1371" s="45" t="e">
        <f t="shared" si="417"/>
        <v>#DIV/0!</v>
      </c>
    </row>
    <row r="1372" spans="4:26">
      <c r="D1372" s="21"/>
      <c r="E1372" s="21"/>
      <c r="G1372" s="21"/>
      <c r="H1372" s="54">
        <f t="shared" si="410"/>
        <v>0</v>
      </c>
      <c r="I1372" s="28">
        <f t="shared" si="399"/>
        <v>0</v>
      </c>
      <c r="J1372" s="45" t="e">
        <f t="shared" si="411"/>
        <v>#DIV/0!</v>
      </c>
      <c r="K1372" s="29">
        <f t="shared" si="412"/>
        <v>3</v>
      </c>
      <c r="L1372" s="29">
        <f t="shared" si="400"/>
        <v>0.27</v>
      </c>
      <c r="M1372" s="29">
        <f t="shared" si="401"/>
        <v>8.4199999999999997E-2</v>
      </c>
      <c r="N1372" s="29">
        <f t="shared" si="402"/>
        <v>12.92</v>
      </c>
      <c r="O1372" s="45" t="e">
        <f t="shared" si="413"/>
        <v>#DIV/0!</v>
      </c>
      <c r="P1372" s="28">
        <f t="shared" si="403"/>
        <v>10.989169238449415</v>
      </c>
      <c r="Q1372" s="28">
        <f t="shared" si="404"/>
        <v>15.087458954343088</v>
      </c>
      <c r="R1372" s="45" t="e">
        <f t="shared" si="414"/>
        <v>#DIV/0!</v>
      </c>
      <c r="S1372" s="29">
        <f t="shared" si="415"/>
        <v>3</v>
      </c>
      <c r="T1372" s="29" t="e">
        <f t="shared" si="405"/>
        <v>#N/A</v>
      </c>
      <c r="U1372" s="29" t="e">
        <f t="shared" si="406"/>
        <v>#N/A</v>
      </c>
      <c r="V1372" s="29" t="e">
        <f t="shared" si="407"/>
        <v>#N/A</v>
      </c>
      <c r="W1372" s="21" t="e">
        <f t="shared" si="416"/>
        <v>#DIV/0!</v>
      </c>
      <c r="X1372" s="28">
        <f t="shared" si="408"/>
        <v>0</v>
      </c>
      <c r="Y1372" s="28">
        <f t="shared" si="409"/>
        <v>0</v>
      </c>
      <c r="Z1372" s="45" t="e">
        <f t="shared" si="417"/>
        <v>#DIV/0!</v>
      </c>
    </row>
    <row r="1373" spans="4:26">
      <c r="D1373" s="21"/>
      <c r="E1373" s="21"/>
      <c r="G1373" s="21"/>
      <c r="H1373" s="54">
        <f t="shared" si="410"/>
        <v>0</v>
      </c>
      <c r="I1373" s="28">
        <f t="shared" si="399"/>
        <v>0</v>
      </c>
      <c r="J1373" s="45" t="e">
        <f t="shared" si="411"/>
        <v>#DIV/0!</v>
      </c>
      <c r="K1373" s="29">
        <f t="shared" si="412"/>
        <v>3</v>
      </c>
      <c r="L1373" s="29">
        <f t="shared" si="400"/>
        <v>0.27</v>
      </c>
      <c r="M1373" s="29">
        <f t="shared" si="401"/>
        <v>8.4199999999999997E-2</v>
      </c>
      <c r="N1373" s="29">
        <f t="shared" si="402"/>
        <v>12.92</v>
      </c>
      <c r="O1373" s="45" t="e">
        <f t="shared" si="413"/>
        <v>#DIV/0!</v>
      </c>
      <c r="P1373" s="28">
        <f t="shared" si="403"/>
        <v>10.989169238449415</v>
      </c>
      <c r="Q1373" s="28">
        <f t="shared" si="404"/>
        <v>15.087458954343088</v>
      </c>
      <c r="R1373" s="45" t="e">
        <f t="shared" si="414"/>
        <v>#DIV/0!</v>
      </c>
      <c r="S1373" s="29">
        <f t="shared" si="415"/>
        <v>3</v>
      </c>
      <c r="T1373" s="29" t="e">
        <f t="shared" si="405"/>
        <v>#N/A</v>
      </c>
      <c r="U1373" s="29" t="e">
        <f t="shared" si="406"/>
        <v>#N/A</v>
      </c>
      <c r="V1373" s="29" t="e">
        <f t="shared" si="407"/>
        <v>#N/A</v>
      </c>
      <c r="W1373" s="21" t="e">
        <f t="shared" si="416"/>
        <v>#DIV/0!</v>
      </c>
      <c r="X1373" s="28">
        <f t="shared" si="408"/>
        <v>0</v>
      </c>
      <c r="Y1373" s="28">
        <f t="shared" si="409"/>
        <v>0</v>
      </c>
      <c r="Z1373" s="45" t="e">
        <f t="shared" si="417"/>
        <v>#DIV/0!</v>
      </c>
    </row>
    <row r="1374" spans="4:26">
      <c r="D1374" s="21"/>
      <c r="E1374" s="21"/>
      <c r="G1374" s="21"/>
      <c r="H1374" s="54">
        <f t="shared" si="410"/>
        <v>0</v>
      </c>
      <c r="I1374" s="28">
        <f t="shared" si="399"/>
        <v>0</v>
      </c>
      <c r="J1374" s="45" t="e">
        <f t="shared" si="411"/>
        <v>#DIV/0!</v>
      </c>
      <c r="K1374" s="29">
        <f t="shared" si="412"/>
        <v>3</v>
      </c>
      <c r="L1374" s="29">
        <f t="shared" si="400"/>
        <v>0.27</v>
      </c>
      <c r="M1374" s="29">
        <f t="shared" si="401"/>
        <v>8.4199999999999997E-2</v>
      </c>
      <c r="N1374" s="29">
        <f t="shared" si="402"/>
        <v>12.92</v>
      </c>
      <c r="O1374" s="45" t="e">
        <f t="shared" si="413"/>
        <v>#DIV/0!</v>
      </c>
      <c r="P1374" s="28">
        <f t="shared" si="403"/>
        <v>10.989169238449415</v>
      </c>
      <c r="Q1374" s="28">
        <f t="shared" si="404"/>
        <v>15.087458954343088</v>
      </c>
      <c r="R1374" s="45" t="e">
        <f t="shared" si="414"/>
        <v>#DIV/0!</v>
      </c>
      <c r="S1374" s="29">
        <f t="shared" si="415"/>
        <v>3</v>
      </c>
      <c r="T1374" s="29" t="e">
        <f t="shared" si="405"/>
        <v>#N/A</v>
      </c>
      <c r="U1374" s="29" t="e">
        <f t="shared" si="406"/>
        <v>#N/A</v>
      </c>
      <c r="V1374" s="29" t="e">
        <f t="shared" si="407"/>
        <v>#N/A</v>
      </c>
      <c r="W1374" s="21" t="e">
        <f t="shared" si="416"/>
        <v>#DIV/0!</v>
      </c>
      <c r="X1374" s="28">
        <f t="shared" si="408"/>
        <v>0</v>
      </c>
      <c r="Y1374" s="28">
        <f t="shared" si="409"/>
        <v>0</v>
      </c>
      <c r="Z1374" s="45" t="e">
        <f t="shared" si="417"/>
        <v>#DIV/0!</v>
      </c>
    </row>
    <row r="1375" spans="4:26">
      <c r="D1375" s="21"/>
      <c r="E1375" s="21"/>
      <c r="G1375" s="21"/>
      <c r="H1375" s="54">
        <f t="shared" si="410"/>
        <v>0</v>
      </c>
      <c r="I1375" s="28">
        <f t="shared" si="399"/>
        <v>0</v>
      </c>
      <c r="J1375" s="45" t="e">
        <f t="shared" si="411"/>
        <v>#DIV/0!</v>
      </c>
      <c r="K1375" s="29">
        <f t="shared" si="412"/>
        <v>3</v>
      </c>
      <c r="L1375" s="29">
        <f t="shared" si="400"/>
        <v>0.27</v>
      </c>
      <c r="M1375" s="29">
        <f t="shared" si="401"/>
        <v>8.4199999999999997E-2</v>
      </c>
      <c r="N1375" s="29">
        <f t="shared" si="402"/>
        <v>12.92</v>
      </c>
      <c r="O1375" s="45" t="e">
        <f t="shared" si="413"/>
        <v>#DIV/0!</v>
      </c>
      <c r="P1375" s="28">
        <f t="shared" si="403"/>
        <v>10.989169238449415</v>
      </c>
      <c r="Q1375" s="28">
        <f t="shared" si="404"/>
        <v>15.087458954343088</v>
      </c>
      <c r="R1375" s="45" t="e">
        <f t="shared" si="414"/>
        <v>#DIV/0!</v>
      </c>
      <c r="S1375" s="29">
        <f t="shared" si="415"/>
        <v>3</v>
      </c>
      <c r="T1375" s="29" t="e">
        <f t="shared" si="405"/>
        <v>#N/A</v>
      </c>
      <c r="U1375" s="29" t="e">
        <f t="shared" si="406"/>
        <v>#N/A</v>
      </c>
      <c r="V1375" s="29" t="e">
        <f t="shared" si="407"/>
        <v>#N/A</v>
      </c>
      <c r="W1375" s="21" t="e">
        <f t="shared" si="416"/>
        <v>#DIV/0!</v>
      </c>
      <c r="X1375" s="28">
        <f t="shared" si="408"/>
        <v>0</v>
      </c>
      <c r="Y1375" s="28">
        <f t="shared" si="409"/>
        <v>0</v>
      </c>
      <c r="Z1375" s="45" t="e">
        <f t="shared" si="417"/>
        <v>#DIV/0!</v>
      </c>
    </row>
    <row r="1376" spans="4:26">
      <c r="D1376" s="21"/>
      <c r="E1376" s="21"/>
      <c r="G1376" s="21"/>
      <c r="H1376" s="54">
        <f t="shared" si="410"/>
        <v>0</v>
      </c>
      <c r="I1376" s="28">
        <f t="shared" si="399"/>
        <v>0</v>
      </c>
      <c r="J1376" s="45" t="e">
        <f t="shared" si="411"/>
        <v>#DIV/0!</v>
      </c>
      <c r="K1376" s="29">
        <f t="shared" si="412"/>
        <v>3</v>
      </c>
      <c r="L1376" s="29">
        <f t="shared" si="400"/>
        <v>0.27</v>
      </c>
      <c r="M1376" s="29">
        <f t="shared" si="401"/>
        <v>8.4199999999999997E-2</v>
      </c>
      <c r="N1376" s="29">
        <f t="shared" si="402"/>
        <v>12.92</v>
      </c>
      <c r="O1376" s="45" t="e">
        <f t="shared" si="413"/>
        <v>#DIV/0!</v>
      </c>
      <c r="P1376" s="28">
        <f t="shared" si="403"/>
        <v>10.989169238449415</v>
      </c>
      <c r="Q1376" s="28">
        <f t="shared" si="404"/>
        <v>15.087458954343088</v>
      </c>
      <c r="R1376" s="45" t="e">
        <f t="shared" si="414"/>
        <v>#DIV/0!</v>
      </c>
      <c r="S1376" s="29">
        <f t="shared" si="415"/>
        <v>3</v>
      </c>
      <c r="T1376" s="29" t="e">
        <f t="shared" si="405"/>
        <v>#N/A</v>
      </c>
      <c r="U1376" s="29" t="e">
        <f t="shared" si="406"/>
        <v>#N/A</v>
      </c>
      <c r="V1376" s="29" t="e">
        <f t="shared" si="407"/>
        <v>#N/A</v>
      </c>
      <c r="W1376" s="21" t="e">
        <f t="shared" si="416"/>
        <v>#DIV/0!</v>
      </c>
      <c r="X1376" s="28">
        <f t="shared" si="408"/>
        <v>0</v>
      </c>
      <c r="Y1376" s="28">
        <f t="shared" si="409"/>
        <v>0</v>
      </c>
      <c r="Z1376" s="45" t="e">
        <f t="shared" si="417"/>
        <v>#DIV/0!</v>
      </c>
    </row>
    <row r="1377" spans="4:26">
      <c r="D1377" s="21"/>
      <c r="E1377" s="21"/>
      <c r="G1377" s="21"/>
      <c r="H1377" s="54">
        <f t="shared" si="410"/>
        <v>0</v>
      </c>
      <c r="I1377" s="28">
        <f t="shared" si="399"/>
        <v>0</v>
      </c>
      <c r="J1377" s="45" t="e">
        <f t="shared" si="411"/>
        <v>#DIV/0!</v>
      </c>
      <c r="K1377" s="29">
        <f t="shared" si="412"/>
        <v>3</v>
      </c>
      <c r="L1377" s="29">
        <f t="shared" si="400"/>
        <v>0.27</v>
      </c>
      <c r="M1377" s="29">
        <f t="shared" si="401"/>
        <v>8.4199999999999997E-2</v>
      </c>
      <c r="N1377" s="29">
        <f t="shared" si="402"/>
        <v>12.92</v>
      </c>
      <c r="O1377" s="45" t="e">
        <f t="shared" si="413"/>
        <v>#DIV/0!</v>
      </c>
      <c r="P1377" s="28">
        <f t="shared" si="403"/>
        <v>10.989169238449415</v>
      </c>
      <c r="Q1377" s="28">
        <f t="shared" si="404"/>
        <v>15.087458954343088</v>
      </c>
      <c r="R1377" s="45" t="e">
        <f t="shared" si="414"/>
        <v>#DIV/0!</v>
      </c>
      <c r="S1377" s="29">
        <f t="shared" si="415"/>
        <v>3</v>
      </c>
      <c r="T1377" s="29" t="e">
        <f t="shared" si="405"/>
        <v>#N/A</v>
      </c>
      <c r="U1377" s="29" t="e">
        <f t="shared" si="406"/>
        <v>#N/A</v>
      </c>
      <c r="V1377" s="29" t="e">
        <f t="shared" si="407"/>
        <v>#N/A</v>
      </c>
      <c r="W1377" s="21" t="e">
        <f t="shared" si="416"/>
        <v>#DIV/0!</v>
      </c>
      <c r="X1377" s="28">
        <f t="shared" si="408"/>
        <v>0</v>
      </c>
      <c r="Y1377" s="28">
        <f t="shared" si="409"/>
        <v>0</v>
      </c>
      <c r="Z1377" s="45" t="e">
        <f t="shared" si="417"/>
        <v>#DIV/0!</v>
      </c>
    </row>
    <row r="1378" spans="4:26">
      <c r="D1378" s="21"/>
      <c r="E1378" s="21"/>
      <c r="G1378" s="21"/>
      <c r="H1378" s="54">
        <f t="shared" si="410"/>
        <v>0</v>
      </c>
      <c r="I1378" s="28">
        <f t="shared" si="399"/>
        <v>0</v>
      </c>
      <c r="J1378" s="45" t="e">
        <f t="shared" si="411"/>
        <v>#DIV/0!</v>
      </c>
      <c r="K1378" s="29">
        <f t="shared" si="412"/>
        <v>3</v>
      </c>
      <c r="L1378" s="29">
        <f t="shared" si="400"/>
        <v>0.27</v>
      </c>
      <c r="M1378" s="29">
        <f t="shared" si="401"/>
        <v>8.4199999999999997E-2</v>
      </c>
      <c r="N1378" s="29">
        <f t="shared" si="402"/>
        <v>12.92</v>
      </c>
      <c r="O1378" s="45" t="e">
        <f t="shared" si="413"/>
        <v>#DIV/0!</v>
      </c>
      <c r="P1378" s="28">
        <f t="shared" si="403"/>
        <v>10.989169238449415</v>
      </c>
      <c r="Q1378" s="28">
        <f t="shared" si="404"/>
        <v>15.087458954343088</v>
      </c>
      <c r="R1378" s="45" t="e">
        <f t="shared" si="414"/>
        <v>#DIV/0!</v>
      </c>
      <c r="S1378" s="29">
        <f t="shared" si="415"/>
        <v>3</v>
      </c>
      <c r="T1378" s="29" t="e">
        <f t="shared" si="405"/>
        <v>#N/A</v>
      </c>
      <c r="U1378" s="29" t="e">
        <f t="shared" si="406"/>
        <v>#N/A</v>
      </c>
      <c r="V1378" s="29" t="e">
        <f t="shared" si="407"/>
        <v>#N/A</v>
      </c>
      <c r="W1378" s="21" t="e">
        <f t="shared" si="416"/>
        <v>#DIV/0!</v>
      </c>
      <c r="X1378" s="28">
        <f t="shared" si="408"/>
        <v>0</v>
      </c>
      <c r="Y1378" s="28">
        <f t="shared" si="409"/>
        <v>0</v>
      </c>
      <c r="Z1378" s="45" t="e">
        <f t="shared" si="417"/>
        <v>#DIV/0!</v>
      </c>
    </row>
    <row r="1379" spans="4:26">
      <c r="D1379" s="21"/>
      <c r="E1379" s="21"/>
      <c r="G1379" s="21"/>
      <c r="H1379" s="54">
        <f t="shared" si="410"/>
        <v>0</v>
      </c>
      <c r="I1379" s="28">
        <f t="shared" si="399"/>
        <v>0</v>
      </c>
      <c r="J1379" s="45" t="e">
        <f t="shared" si="411"/>
        <v>#DIV/0!</v>
      </c>
      <c r="K1379" s="29">
        <f t="shared" si="412"/>
        <v>3</v>
      </c>
      <c r="L1379" s="29">
        <f t="shared" si="400"/>
        <v>0.27</v>
      </c>
      <c r="M1379" s="29">
        <f t="shared" si="401"/>
        <v>8.4199999999999997E-2</v>
      </c>
      <c r="N1379" s="29">
        <f t="shared" si="402"/>
        <v>12.92</v>
      </c>
      <c r="O1379" s="45" t="e">
        <f t="shared" si="413"/>
        <v>#DIV/0!</v>
      </c>
      <c r="P1379" s="28">
        <f t="shared" si="403"/>
        <v>10.989169238449415</v>
      </c>
      <c r="Q1379" s="28">
        <f t="shared" si="404"/>
        <v>15.087458954343088</v>
      </c>
      <c r="R1379" s="45" t="e">
        <f t="shared" si="414"/>
        <v>#DIV/0!</v>
      </c>
      <c r="S1379" s="29">
        <f t="shared" si="415"/>
        <v>3</v>
      </c>
      <c r="T1379" s="29" t="e">
        <f t="shared" si="405"/>
        <v>#N/A</v>
      </c>
      <c r="U1379" s="29" t="e">
        <f t="shared" si="406"/>
        <v>#N/A</v>
      </c>
      <c r="V1379" s="29" t="e">
        <f t="shared" si="407"/>
        <v>#N/A</v>
      </c>
      <c r="W1379" s="21" t="e">
        <f t="shared" si="416"/>
        <v>#DIV/0!</v>
      </c>
      <c r="X1379" s="28">
        <f t="shared" si="408"/>
        <v>0</v>
      </c>
      <c r="Y1379" s="28">
        <f t="shared" si="409"/>
        <v>0</v>
      </c>
      <c r="Z1379" s="45" t="e">
        <f t="shared" si="417"/>
        <v>#DIV/0!</v>
      </c>
    </row>
    <row r="1380" spans="4:26">
      <c r="D1380" s="21"/>
      <c r="E1380" s="21"/>
      <c r="G1380" s="21"/>
      <c r="H1380" s="54">
        <f t="shared" si="410"/>
        <v>0</v>
      </c>
      <c r="I1380" s="28">
        <f t="shared" si="399"/>
        <v>0</v>
      </c>
      <c r="J1380" s="45" t="e">
        <f t="shared" si="411"/>
        <v>#DIV/0!</v>
      </c>
      <c r="K1380" s="29">
        <f t="shared" si="412"/>
        <v>3</v>
      </c>
      <c r="L1380" s="29">
        <f t="shared" si="400"/>
        <v>0.27</v>
      </c>
      <c r="M1380" s="29">
        <f t="shared" si="401"/>
        <v>8.4199999999999997E-2</v>
      </c>
      <c r="N1380" s="29">
        <f t="shared" si="402"/>
        <v>12.92</v>
      </c>
      <c r="O1380" s="45" t="e">
        <f t="shared" si="413"/>
        <v>#DIV/0!</v>
      </c>
      <c r="P1380" s="28">
        <f t="shared" si="403"/>
        <v>10.989169238449415</v>
      </c>
      <c r="Q1380" s="28">
        <f t="shared" si="404"/>
        <v>15.087458954343088</v>
      </c>
      <c r="R1380" s="45" t="e">
        <f t="shared" si="414"/>
        <v>#DIV/0!</v>
      </c>
      <c r="S1380" s="29">
        <f t="shared" si="415"/>
        <v>3</v>
      </c>
      <c r="T1380" s="29" t="e">
        <f t="shared" si="405"/>
        <v>#N/A</v>
      </c>
      <c r="U1380" s="29" t="e">
        <f t="shared" si="406"/>
        <v>#N/A</v>
      </c>
      <c r="V1380" s="29" t="e">
        <f t="shared" si="407"/>
        <v>#N/A</v>
      </c>
      <c r="W1380" s="21" t="e">
        <f t="shared" si="416"/>
        <v>#DIV/0!</v>
      </c>
      <c r="X1380" s="28">
        <f t="shared" si="408"/>
        <v>0</v>
      </c>
      <c r="Y1380" s="28">
        <f t="shared" si="409"/>
        <v>0</v>
      </c>
      <c r="Z1380" s="45" t="e">
        <f t="shared" si="417"/>
        <v>#DIV/0!</v>
      </c>
    </row>
    <row r="1381" spans="4:26" ht="14.4">
      <c r="D1381" s="30"/>
      <c r="E1381" s="30"/>
      <c r="F1381" s="65"/>
      <c r="G1381" s="30"/>
      <c r="H1381" s="54">
        <f t="shared" si="410"/>
        <v>0</v>
      </c>
      <c r="I1381" s="28">
        <f t="shared" si="399"/>
        <v>0</v>
      </c>
      <c r="J1381" s="45" t="e">
        <f t="shared" si="411"/>
        <v>#DIV/0!</v>
      </c>
      <c r="K1381" s="29">
        <f t="shared" si="412"/>
        <v>3</v>
      </c>
      <c r="L1381" s="29">
        <f t="shared" si="400"/>
        <v>0.27</v>
      </c>
      <c r="M1381" s="29">
        <f t="shared" si="401"/>
        <v>8.4199999999999997E-2</v>
      </c>
      <c r="N1381" s="29">
        <f t="shared" si="402"/>
        <v>12.92</v>
      </c>
      <c r="O1381" s="45" t="e">
        <f t="shared" si="413"/>
        <v>#DIV/0!</v>
      </c>
      <c r="P1381" s="28">
        <f t="shared" si="403"/>
        <v>10.989169238449415</v>
      </c>
      <c r="Q1381" s="28">
        <f t="shared" si="404"/>
        <v>15.087458954343088</v>
      </c>
      <c r="R1381" s="45" t="e">
        <f t="shared" si="414"/>
        <v>#DIV/0!</v>
      </c>
      <c r="S1381" s="29">
        <f t="shared" si="415"/>
        <v>3</v>
      </c>
      <c r="T1381" s="29" t="e">
        <f t="shared" si="405"/>
        <v>#N/A</v>
      </c>
      <c r="U1381" s="29" t="e">
        <f t="shared" si="406"/>
        <v>#N/A</v>
      </c>
      <c r="V1381" s="29" t="e">
        <f t="shared" si="407"/>
        <v>#N/A</v>
      </c>
      <c r="W1381" s="21" t="e">
        <f t="shared" si="416"/>
        <v>#DIV/0!</v>
      </c>
      <c r="X1381" s="28">
        <f t="shared" si="408"/>
        <v>0</v>
      </c>
      <c r="Y1381" s="28">
        <f t="shared" si="409"/>
        <v>0</v>
      </c>
      <c r="Z1381" s="45" t="e">
        <f t="shared" si="417"/>
        <v>#DIV/0!</v>
      </c>
    </row>
    <row r="1382" spans="4:26">
      <c r="D1382" s="21"/>
      <c r="E1382" s="21"/>
      <c r="G1382" s="21"/>
      <c r="H1382" s="54">
        <f t="shared" si="410"/>
        <v>0</v>
      </c>
      <c r="I1382" s="28">
        <f t="shared" si="399"/>
        <v>0</v>
      </c>
      <c r="J1382" s="45" t="e">
        <f t="shared" si="411"/>
        <v>#DIV/0!</v>
      </c>
      <c r="K1382" s="29">
        <f t="shared" si="412"/>
        <v>3</v>
      </c>
      <c r="L1382" s="29">
        <f t="shared" si="400"/>
        <v>0.27</v>
      </c>
      <c r="M1382" s="29">
        <f t="shared" si="401"/>
        <v>8.4199999999999997E-2</v>
      </c>
      <c r="N1382" s="29">
        <f t="shared" si="402"/>
        <v>12.92</v>
      </c>
      <c r="O1382" s="45" t="e">
        <f t="shared" si="413"/>
        <v>#DIV/0!</v>
      </c>
      <c r="P1382" s="28">
        <f t="shared" si="403"/>
        <v>10.989169238449415</v>
      </c>
      <c r="Q1382" s="28">
        <f t="shared" si="404"/>
        <v>15.087458954343088</v>
      </c>
      <c r="R1382" s="45" t="e">
        <f t="shared" si="414"/>
        <v>#DIV/0!</v>
      </c>
      <c r="S1382" s="29">
        <f t="shared" si="415"/>
        <v>3</v>
      </c>
      <c r="T1382" s="29" t="e">
        <f t="shared" si="405"/>
        <v>#N/A</v>
      </c>
      <c r="U1382" s="29" t="e">
        <f t="shared" si="406"/>
        <v>#N/A</v>
      </c>
      <c r="V1382" s="29" t="e">
        <f t="shared" si="407"/>
        <v>#N/A</v>
      </c>
      <c r="W1382" s="21" t="e">
        <f t="shared" si="416"/>
        <v>#DIV/0!</v>
      </c>
      <c r="X1382" s="28">
        <f t="shared" si="408"/>
        <v>0</v>
      </c>
      <c r="Y1382" s="28">
        <f t="shared" si="409"/>
        <v>0</v>
      </c>
      <c r="Z1382" s="45" t="e">
        <f t="shared" si="417"/>
        <v>#DIV/0!</v>
      </c>
    </row>
    <row r="1383" spans="4:26">
      <c r="D1383" s="21"/>
      <c r="E1383" s="21"/>
      <c r="G1383" s="21"/>
      <c r="H1383" s="54">
        <f t="shared" si="410"/>
        <v>0</v>
      </c>
      <c r="I1383" s="28">
        <f t="shared" si="399"/>
        <v>0</v>
      </c>
      <c r="J1383" s="45" t="e">
        <f t="shared" si="411"/>
        <v>#DIV/0!</v>
      </c>
      <c r="K1383" s="29">
        <f t="shared" si="412"/>
        <v>3</v>
      </c>
      <c r="L1383" s="29">
        <f t="shared" si="400"/>
        <v>0.27</v>
      </c>
      <c r="M1383" s="29">
        <f t="shared" si="401"/>
        <v>8.4199999999999997E-2</v>
      </c>
      <c r="N1383" s="29">
        <f t="shared" si="402"/>
        <v>12.92</v>
      </c>
      <c r="O1383" s="45" t="e">
        <f t="shared" si="413"/>
        <v>#DIV/0!</v>
      </c>
      <c r="P1383" s="28">
        <f t="shared" si="403"/>
        <v>10.989169238449415</v>
      </c>
      <c r="Q1383" s="28">
        <f t="shared" si="404"/>
        <v>15.087458954343088</v>
      </c>
      <c r="R1383" s="45" t="e">
        <f t="shared" si="414"/>
        <v>#DIV/0!</v>
      </c>
      <c r="S1383" s="29">
        <f t="shared" si="415"/>
        <v>3</v>
      </c>
      <c r="T1383" s="29" t="e">
        <f t="shared" si="405"/>
        <v>#N/A</v>
      </c>
      <c r="U1383" s="29" t="e">
        <f t="shared" si="406"/>
        <v>#N/A</v>
      </c>
      <c r="V1383" s="29" t="e">
        <f t="shared" si="407"/>
        <v>#N/A</v>
      </c>
      <c r="W1383" s="21" t="e">
        <f t="shared" si="416"/>
        <v>#DIV/0!</v>
      </c>
      <c r="X1383" s="28">
        <f t="shared" si="408"/>
        <v>0</v>
      </c>
      <c r="Y1383" s="28">
        <f t="shared" si="409"/>
        <v>0</v>
      </c>
      <c r="Z1383" s="45" t="e">
        <f t="shared" si="417"/>
        <v>#DIV/0!</v>
      </c>
    </row>
    <row r="1384" spans="4:26">
      <c r="D1384" s="21"/>
      <c r="E1384" s="21"/>
      <c r="G1384" s="21"/>
      <c r="H1384" s="54">
        <f t="shared" si="410"/>
        <v>0</v>
      </c>
      <c r="I1384" s="28">
        <f t="shared" si="399"/>
        <v>0</v>
      </c>
      <c r="J1384" s="45" t="e">
        <f t="shared" si="411"/>
        <v>#DIV/0!</v>
      </c>
      <c r="K1384" s="29">
        <f t="shared" si="412"/>
        <v>3</v>
      </c>
      <c r="L1384" s="29">
        <f t="shared" si="400"/>
        <v>0.27</v>
      </c>
      <c r="M1384" s="29">
        <f t="shared" si="401"/>
        <v>8.4199999999999997E-2</v>
      </c>
      <c r="N1384" s="29">
        <f t="shared" si="402"/>
        <v>12.92</v>
      </c>
      <c r="O1384" s="45" t="e">
        <f t="shared" si="413"/>
        <v>#DIV/0!</v>
      </c>
      <c r="P1384" s="28">
        <f t="shared" si="403"/>
        <v>10.989169238449415</v>
      </c>
      <c r="Q1384" s="28">
        <f t="shared" si="404"/>
        <v>15.087458954343088</v>
      </c>
      <c r="R1384" s="45" t="e">
        <f t="shared" si="414"/>
        <v>#DIV/0!</v>
      </c>
      <c r="S1384" s="29">
        <f t="shared" si="415"/>
        <v>3</v>
      </c>
      <c r="T1384" s="29" t="e">
        <f t="shared" si="405"/>
        <v>#N/A</v>
      </c>
      <c r="U1384" s="29" t="e">
        <f t="shared" si="406"/>
        <v>#N/A</v>
      </c>
      <c r="V1384" s="29" t="e">
        <f t="shared" si="407"/>
        <v>#N/A</v>
      </c>
      <c r="W1384" s="21" t="e">
        <f t="shared" si="416"/>
        <v>#DIV/0!</v>
      </c>
      <c r="X1384" s="28">
        <f t="shared" si="408"/>
        <v>0</v>
      </c>
      <c r="Y1384" s="28">
        <f t="shared" si="409"/>
        <v>0</v>
      </c>
      <c r="Z1384" s="45" t="e">
        <f t="shared" si="417"/>
        <v>#DIV/0!</v>
      </c>
    </row>
    <row r="1385" spans="4:26">
      <c r="D1385" s="21"/>
      <c r="E1385" s="21"/>
      <c r="G1385" s="21"/>
      <c r="H1385" s="54">
        <f t="shared" si="410"/>
        <v>0</v>
      </c>
      <c r="I1385" s="28">
        <f t="shared" si="399"/>
        <v>0</v>
      </c>
      <c r="J1385" s="45" t="e">
        <f t="shared" si="411"/>
        <v>#DIV/0!</v>
      </c>
      <c r="K1385" s="29">
        <f t="shared" si="412"/>
        <v>3</v>
      </c>
      <c r="L1385" s="29">
        <f t="shared" si="400"/>
        <v>0.27</v>
      </c>
      <c r="M1385" s="29">
        <f t="shared" si="401"/>
        <v>8.4199999999999997E-2</v>
      </c>
      <c r="N1385" s="29">
        <f t="shared" si="402"/>
        <v>12.92</v>
      </c>
      <c r="O1385" s="45" t="e">
        <f t="shared" si="413"/>
        <v>#DIV/0!</v>
      </c>
      <c r="P1385" s="28">
        <f t="shared" si="403"/>
        <v>10.989169238449415</v>
      </c>
      <c r="Q1385" s="28">
        <f t="shared" si="404"/>
        <v>15.087458954343088</v>
      </c>
      <c r="R1385" s="45" t="e">
        <f t="shared" si="414"/>
        <v>#DIV/0!</v>
      </c>
      <c r="S1385" s="29">
        <f t="shared" si="415"/>
        <v>3</v>
      </c>
      <c r="T1385" s="29" t="e">
        <f t="shared" si="405"/>
        <v>#N/A</v>
      </c>
      <c r="U1385" s="29" t="e">
        <f t="shared" si="406"/>
        <v>#N/A</v>
      </c>
      <c r="V1385" s="29" t="e">
        <f t="shared" si="407"/>
        <v>#N/A</v>
      </c>
      <c r="W1385" s="21" t="e">
        <f t="shared" si="416"/>
        <v>#DIV/0!</v>
      </c>
      <c r="X1385" s="28">
        <f t="shared" si="408"/>
        <v>0</v>
      </c>
      <c r="Y1385" s="28">
        <f t="shared" si="409"/>
        <v>0</v>
      </c>
      <c r="Z1385" s="45" t="e">
        <f t="shared" si="417"/>
        <v>#DIV/0!</v>
      </c>
    </row>
    <row r="1386" spans="4:26">
      <c r="D1386" s="21"/>
      <c r="E1386" s="21"/>
      <c r="G1386" s="21"/>
      <c r="H1386" s="54">
        <f t="shared" si="410"/>
        <v>0</v>
      </c>
      <c r="I1386" s="28">
        <f t="shared" si="399"/>
        <v>0</v>
      </c>
      <c r="J1386" s="45" t="e">
        <f t="shared" si="411"/>
        <v>#DIV/0!</v>
      </c>
      <c r="K1386" s="29">
        <f t="shared" si="412"/>
        <v>3</v>
      </c>
      <c r="L1386" s="29">
        <f t="shared" si="400"/>
        <v>0.27</v>
      </c>
      <c r="M1386" s="29">
        <f t="shared" si="401"/>
        <v>8.4199999999999997E-2</v>
      </c>
      <c r="N1386" s="29">
        <f t="shared" si="402"/>
        <v>12.92</v>
      </c>
      <c r="O1386" s="45" t="e">
        <f t="shared" si="413"/>
        <v>#DIV/0!</v>
      </c>
      <c r="P1386" s="28">
        <f t="shared" si="403"/>
        <v>10.989169238449415</v>
      </c>
      <c r="Q1386" s="28">
        <f t="shared" si="404"/>
        <v>15.087458954343088</v>
      </c>
      <c r="R1386" s="45" t="e">
        <f t="shared" si="414"/>
        <v>#DIV/0!</v>
      </c>
      <c r="S1386" s="29">
        <f t="shared" si="415"/>
        <v>3</v>
      </c>
      <c r="T1386" s="29" t="e">
        <f t="shared" si="405"/>
        <v>#N/A</v>
      </c>
      <c r="U1386" s="29" t="e">
        <f t="shared" si="406"/>
        <v>#N/A</v>
      </c>
      <c r="V1386" s="29" t="e">
        <f t="shared" si="407"/>
        <v>#N/A</v>
      </c>
      <c r="W1386" s="21" t="e">
        <f t="shared" si="416"/>
        <v>#DIV/0!</v>
      </c>
      <c r="X1386" s="28">
        <f t="shared" si="408"/>
        <v>0</v>
      </c>
      <c r="Y1386" s="28">
        <f t="shared" si="409"/>
        <v>0</v>
      </c>
      <c r="Z1386" s="45" t="e">
        <f t="shared" si="417"/>
        <v>#DIV/0!</v>
      </c>
    </row>
    <row r="1387" spans="4:26">
      <c r="D1387" s="21"/>
      <c r="E1387" s="21"/>
      <c r="G1387" s="21"/>
      <c r="H1387" s="54">
        <f t="shared" si="410"/>
        <v>0</v>
      </c>
      <c r="I1387" s="28">
        <f t="shared" si="399"/>
        <v>0</v>
      </c>
      <c r="J1387" s="45" t="e">
        <f t="shared" si="411"/>
        <v>#DIV/0!</v>
      </c>
      <c r="K1387" s="29">
        <f t="shared" si="412"/>
        <v>3</v>
      </c>
      <c r="L1387" s="29">
        <f t="shared" si="400"/>
        <v>0.27</v>
      </c>
      <c r="M1387" s="29">
        <f t="shared" si="401"/>
        <v>8.4199999999999997E-2</v>
      </c>
      <c r="N1387" s="29">
        <f t="shared" si="402"/>
        <v>12.92</v>
      </c>
      <c r="O1387" s="45" t="e">
        <f t="shared" si="413"/>
        <v>#DIV/0!</v>
      </c>
      <c r="P1387" s="28">
        <f t="shared" si="403"/>
        <v>10.989169238449415</v>
      </c>
      <c r="Q1387" s="28">
        <f t="shared" si="404"/>
        <v>15.087458954343088</v>
      </c>
      <c r="R1387" s="45" t="e">
        <f t="shared" si="414"/>
        <v>#DIV/0!</v>
      </c>
      <c r="S1387" s="29">
        <f t="shared" si="415"/>
        <v>3</v>
      </c>
      <c r="T1387" s="29" t="e">
        <f t="shared" si="405"/>
        <v>#N/A</v>
      </c>
      <c r="U1387" s="29" t="e">
        <f t="shared" si="406"/>
        <v>#N/A</v>
      </c>
      <c r="V1387" s="29" t="e">
        <f t="shared" si="407"/>
        <v>#N/A</v>
      </c>
      <c r="W1387" s="21" t="e">
        <f t="shared" si="416"/>
        <v>#DIV/0!</v>
      </c>
      <c r="X1387" s="28">
        <f t="shared" si="408"/>
        <v>0</v>
      </c>
      <c r="Y1387" s="28">
        <f t="shared" si="409"/>
        <v>0</v>
      </c>
      <c r="Z1387" s="45" t="e">
        <f t="shared" si="417"/>
        <v>#DIV/0!</v>
      </c>
    </row>
    <row r="1388" spans="4:26">
      <c r="D1388" s="21"/>
      <c r="E1388" s="21"/>
      <c r="G1388" s="21"/>
      <c r="H1388" s="54">
        <f t="shared" si="410"/>
        <v>0</v>
      </c>
      <c r="I1388" s="28">
        <f t="shared" si="399"/>
        <v>0</v>
      </c>
      <c r="J1388" s="45" t="e">
        <f t="shared" si="411"/>
        <v>#DIV/0!</v>
      </c>
      <c r="K1388" s="29">
        <f t="shared" si="412"/>
        <v>3</v>
      </c>
      <c r="L1388" s="29">
        <f t="shared" si="400"/>
        <v>0.27</v>
      </c>
      <c r="M1388" s="29">
        <f t="shared" si="401"/>
        <v>8.4199999999999997E-2</v>
      </c>
      <c r="N1388" s="29">
        <f t="shared" si="402"/>
        <v>12.92</v>
      </c>
      <c r="O1388" s="45" t="e">
        <f t="shared" si="413"/>
        <v>#DIV/0!</v>
      </c>
      <c r="P1388" s="28">
        <f t="shared" si="403"/>
        <v>10.989169238449415</v>
      </c>
      <c r="Q1388" s="28">
        <f t="shared" si="404"/>
        <v>15.087458954343088</v>
      </c>
      <c r="R1388" s="45" t="e">
        <f t="shared" si="414"/>
        <v>#DIV/0!</v>
      </c>
      <c r="S1388" s="29">
        <f t="shared" si="415"/>
        <v>3</v>
      </c>
      <c r="T1388" s="29" t="e">
        <f t="shared" si="405"/>
        <v>#N/A</v>
      </c>
      <c r="U1388" s="29" t="e">
        <f t="shared" si="406"/>
        <v>#N/A</v>
      </c>
      <c r="V1388" s="29" t="e">
        <f t="shared" si="407"/>
        <v>#N/A</v>
      </c>
      <c r="W1388" s="21" t="e">
        <f t="shared" si="416"/>
        <v>#DIV/0!</v>
      </c>
      <c r="X1388" s="28">
        <f t="shared" si="408"/>
        <v>0</v>
      </c>
      <c r="Y1388" s="28">
        <f t="shared" si="409"/>
        <v>0</v>
      </c>
      <c r="Z1388" s="45" t="e">
        <f t="shared" si="417"/>
        <v>#DIV/0!</v>
      </c>
    </row>
    <row r="1389" spans="4:26">
      <c r="D1389" s="21"/>
      <c r="E1389" s="21"/>
      <c r="G1389" s="21"/>
      <c r="H1389" s="54">
        <f t="shared" si="410"/>
        <v>0</v>
      </c>
      <c r="I1389" s="28">
        <f t="shared" si="399"/>
        <v>0</v>
      </c>
      <c r="J1389" s="45" t="e">
        <f t="shared" si="411"/>
        <v>#DIV/0!</v>
      </c>
      <c r="K1389" s="29">
        <f t="shared" si="412"/>
        <v>3</v>
      </c>
      <c r="L1389" s="29">
        <f t="shared" si="400"/>
        <v>0.27</v>
      </c>
      <c r="M1389" s="29">
        <f t="shared" si="401"/>
        <v>8.4199999999999997E-2</v>
      </c>
      <c r="N1389" s="29">
        <f t="shared" si="402"/>
        <v>12.92</v>
      </c>
      <c r="O1389" s="45" t="e">
        <f t="shared" si="413"/>
        <v>#DIV/0!</v>
      </c>
      <c r="P1389" s="28">
        <f t="shared" si="403"/>
        <v>10.989169238449415</v>
      </c>
      <c r="Q1389" s="28">
        <f t="shared" si="404"/>
        <v>15.087458954343088</v>
      </c>
      <c r="R1389" s="45" t="e">
        <f t="shared" si="414"/>
        <v>#DIV/0!</v>
      </c>
      <c r="S1389" s="29">
        <f t="shared" si="415"/>
        <v>3</v>
      </c>
      <c r="T1389" s="29" t="e">
        <f t="shared" si="405"/>
        <v>#N/A</v>
      </c>
      <c r="U1389" s="29" t="e">
        <f t="shared" si="406"/>
        <v>#N/A</v>
      </c>
      <c r="V1389" s="29" t="e">
        <f t="shared" si="407"/>
        <v>#N/A</v>
      </c>
      <c r="W1389" s="21" t="e">
        <f t="shared" si="416"/>
        <v>#DIV/0!</v>
      </c>
      <c r="X1389" s="28">
        <f t="shared" si="408"/>
        <v>0</v>
      </c>
      <c r="Y1389" s="28">
        <f t="shared" si="409"/>
        <v>0</v>
      </c>
      <c r="Z1389" s="45" t="e">
        <f t="shared" si="417"/>
        <v>#DIV/0!</v>
      </c>
    </row>
    <row r="1390" spans="4:26">
      <c r="D1390" s="21"/>
      <c r="E1390" s="21"/>
      <c r="G1390" s="21"/>
      <c r="H1390" s="54">
        <f t="shared" si="410"/>
        <v>0</v>
      </c>
      <c r="I1390" s="28">
        <f t="shared" si="399"/>
        <v>0</v>
      </c>
      <c r="J1390" s="45" t="e">
        <f t="shared" si="411"/>
        <v>#DIV/0!</v>
      </c>
      <c r="K1390" s="29">
        <f t="shared" si="412"/>
        <v>3</v>
      </c>
      <c r="L1390" s="29">
        <f t="shared" si="400"/>
        <v>0.27</v>
      </c>
      <c r="M1390" s="29">
        <f t="shared" si="401"/>
        <v>8.4199999999999997E-2</v>
      </c>
      <c r="N1390" s="29">
        <f t="shared" si="402"/>
        <v>12.92</v>
      </c>
      <c r="O1390" s="45" t="e">
        <f t="shared" si="413"/>
        <v>#DIV/0!</v>
      </c>
      <c r="P1390" s="28">
        <f t="shared" si="403"/>
        <v>10.989169238449415</v>
      </c>
      <c r="Q1390" s="28">
        <f t="shared" si="404"/>
        <v>15.087458954343088</v>
      </c>
      <c r="R1390" s="45" t="e">
        <f t="shared" si="414"/>
        <v>#DIV/0!</v>
      </c>
      <c r="S1390" s="29">
        <f t="shared" si="415"/>
        <v>3</v>
      </c>
      <c r="T1390" s="29" t="e">
        <f t="shared" si="405"/>
        <v>#N/A</v>
      </c>
      <c r="U1390" s="29" t="e">
        <f t="shared" si="406"/>
        <v>#N/A</v>
      </c>
      <c r="V1390" s="29" t="e">
        <f t="shared" si="407"/>
        <v>#N/A</v>
      </c>
      <c r="W1390" s="21" t="e">
        <f t="shared" si="416"/>
        <v>#DIV/0!</v>
      </c>
      <c r="X1390" s="28">
        <f t="shared" si="408"/>
        <v>0</v>
      </c>
      <c r="Y1390" s="28">
        <f t="shared" si="409"/>
        <v>0</v>
      </c>
      <c r="Z1390" s="45" t="e">
        <f t="shared" si="417"/>
        <v>#DIV/0!</v>
      </c>
    </row>
    <row r="1391" spans="4:26">
      <c r="D1391" s="21"/>
      <c r="E1391" s="21"/>
      <c r="G1391" s="21"/>
      <c r="H1391" s="54">
        <f t="shared" si="410"/>
        <v>0</v>
      </c>
      <c r="I1391" s="28">
        <f t="shared" si="399"/>
        <v>0</v>
      </c>
      <c r="J1391" s="45" t="e">
        <f t="shared" si="411"/>
        <v>#DIV/0!</v>
      </c>
      <c r="K1391" s="29">
        <f t="shared" si="412"/>
        <v>3</v>
      </c>
      <c r="L1391" s="29">
        <f t="shared" si="400"/>
        <v>0.27</v>
      </c>
      <c r="M1391" s="29">
        <f t="shared" si="401"/>
        <v>8.4199999999999997E-2</v>
      </c>
      <c r="N1391" s="29">
        <f t="shared" si="402"/>
        <v>12.92</v>
      </c>
      <c r="O1391" s="45" t="e">
        <f t="shared" si="413"/>
        <v>#DIV/0!</v>
      </c>
      <c r="P1391" s="28">
        <f t="shared" si="403"/>
        <v>10.989169238449415</v>
      </c>
      <c r="Q1391" s="28">
        <f t="shared" si="404"/>
        <v>15.087458954343088</v>
      </c>
      <c r="R1391" s="45" t="e">
        <f t="shared" si="414"/>
        <v>#DIV/0!</v>
      </c>
      <c r="S1391" s="29">
        <f t="shared" si="415"/>
        <v>3</v>
      </c>
      <c r="T1391" s="29" t="e">
        <f t="shared" si="405"/>
        <v>#N/A</v>
      </c>
      <c r="U1391" s="29" t="e">
        <f t="shared" si="406"/>
        <v>#N/A</v>
      </c>
      <c r="V1391" s="29" t="e">
        <f t="shared" si="407"/>
        <v>#N/A</v>
      </c>
      <c r="W1391" s="21" t="e">
        <f t="shared" si="416"/>
        <v>#DIV/0!</v>
      </c>
      <c r="X1391" s="28">
        <f t="shared" si="408"/>
        <v>0</v>
      </c>
      <c r="Y1391" s="28">
        <f t="shared" si="409"/>
        <v>0</v>
      </c>
      <c r="Z1391" s="45" t="e">
        <f t="shared" si="417"/>
        <v>#DIV/0!</v>
      </c>
    </row>
    <row r="1392" spans="4:26">
      <c r="D1392" s="21"/>
      <c r="E1392" s="21"/>
      <c r="G1392" s="21"/>
      <c r="H1392" s="54">
        <f t="shared" si="410"/>
        <v>0</v>
      </c>
      <c r="I1392" s="28">
        <f t="shared" si="399"/>
        <v>0</v>
      </c>
      <c r="J1392" s="45" t="e">
        <f t="shared" si="411"/>
        <v>#DIV/0!</v>
      </c>
      <c r="K1392" s="29">
        <f t="shared" si="412"/>
        <v>3</v>
      </c>
      <c r="L1392" s="29">
        <f t="shared" si="400"/>
        <v>0.27</v>
      </c>
      <c r="M1392" s="29">
        <f t="shared" si="401"/>
        <v>8.4199999999999997E-2</v>
      </c>
      <c r="N1392" s="29">
        <f t="shared" si="402"/>
        <v>12.92</v>
      </c>
      <c r="O1392" s="45" t="e">
        <f t="shared" si="413"/>
        <v>#DIV/0!</v>
      </c>
      <c r="P1392" s="28">
        <f t="shared" si="403"/>
        <v>10.989169238449415</v>
      </c>
      <c r="Q1392" s="28">
        <f t="shared" si="404"/>
        <v>15.087458954343088</v>
      </c>
      <c r="R1392" s="45" t="e">
        <f t="shared" si="414"/>
        <v>#DIV/0!</v>
      </c>
      <c r="S1392" s="29">
        <f t="shared" si="415"/>
        <v>3</v>
      </c>
      <c r="T1392" s="29" t="e">
        <f t="shared" si="405"/>
        <v>#N/A</v>
      </c>
      <c r="U1392" s="29" t="e">
        <f t="shared" si="406"/>
        <v>#N/A</v>
      </c>
      <c r="V1392" s="29" t="e">
        <f t="shared" si="407"/>
        <v>#N/A</v>
      </c>
      <c r="W1392" s="21" t="e">
        <f t="shared" si="416"/>
        <v>#DIV/0!</v>
      </c>
      <c r="X1392" s="28">
        <f t="shared" si="408"/>
        <v>0</v>
      </c>
      <c r="Y1392" s="28">
        <f t="shared" si="409"/>
        <v>0</v>
      </c>
      <c r="Z1392" s="45" t="e">
        <f t="shared" si="417"/>
        <v>#DIV/0!</v>
      </c>
    </row>
    <row r="1393" spans="4:26">
      <c r="D1393" s="21"/>
      <c r="E1393" s="21"/>
      <c r="G1393" s="21"/>
      <c r="H1393" s="54">
        <f t="shared" si="410"/>
        <v>0</v>
      </c>
      <c r="I1393" s="28">
        <f t="shared" si="399"/>
        <v>0</v>
      </c>
      <c r="J1393" s="45" t="e">
        <f t="shared" si="411"/>
        <v>#DIV/0!</v>
      </c>
      <c r="K1393" s="29">
        <f t="shared" si="412"/>
        <v>3</v>
      </c>
      <c r="L1393" s="29">
        <f t="shared" si="400"/>
        <v>0.27</v>
      </c>
      <c r="M1393" s="29">
        <f t="shared" si="401"/>
        <v>8.4199999999999997E-2</v>
      </c>
      <c r="N1393" s="29">
        <f t="shared" si="402"/>
        <v>12.92</v>
      </c>
      <c r="O1393" s="45" t="e">
        <f t="shared" si="413"/>
        <v>#DIV/0!</v>
      </c>
      <c r="P1393" s="28">
        <f t="shared" si="403"/>
        <v>10.989169238449415</v>
      </c>
      <c r="Q1393" s="28">
        <f t="shared" si="404"/>
        <v>15.087458954343088</v>
      </c>
      <c r="R1393" s="45" t="e">
        <f t="shared" si="414"/>
        <v>#DIV/0!</v>
      </c>
      <c r="S1393" s="29">
        <f t="shared" si="415"/>
        <v>3</v>
      </c>
      <c r="T1393" s="29" t="e">
        <f t="shared" si="405"/>
        <v>#N/A</v>
      </c>
      <c r="U1393" s="29" t="e">
        <f t="shared" si="406"/>
        <v>#N/A</v>
      </c>
      <c r="V1393" s="29" t="e">
        <f t="shared" si="407"/>
        <v>#N/A</v>
      </c>
      <c r="W1393" s="21" t="e">
        <f t="shared" si="416"/>
        <v>#DIV/0!</v>
      </c>
      <c r="X1393" s="28">
        <f t="shared" si="408"/>
        <v>0</v>
      </c>
      <c r="Y1393" s="28">
        <f t="shared" si="409"/>
        <v>0</v>
      </c>
      <c r="Z1393" s="45" t="e">
        <f t="shared" si="417"/>
        <v>#DIV/0!</v>
      </c>
    </row>
    <row r="1394" spans="4:26">
      <c r="D1394" s="21"/>
      <c r="E1394" s="21"/>
      <c r="G1394" s="21"/>
      <c r="H1394" s="54">
        <f t="shared" si="410"/>
        <v>0</v>
      </c>
      <c r="I1394" s="28">
        <f t="shared" si="399"/>
        <v>0</v>
      </c>
      <c r="J1394" s="45" t="e">
        <f t="shared" si="411"/>
        <v>#DIV/0!</v>
      </c>
      <c r="K1394" s="29">
        <f t="shared" si="412"/>
        <v>3</v>
      </c>
      <c r="L1394" s="29">
        <f t="shared" si="400"/>
        <v>0.27</v>
      </c>
      <c r="M1394" s="29">
        <f t="shared" si="401"/>
        <v>8.4199999999999997E-2</v>
      </c>
      <c r="N1394" s="29">
        <f t="shared" si="402"/>
        <v>12.92</v>
      </c>
      <c r="O1394" s="45" t="e">
        <f t="shared" si="413"/>
        <v>#DIV/0!</v>
      </c>
      <c r="P1394" s="28">
        <f t="shared" si="403"/>
        <v>10.989169238449415</v>
      </c>
      <c r="Q1394" s="28">
        <f t="shared" si="404"/>
        <v>15.087458954343088</v>
      </c>
      <c r="R1394" s="45" t="e">
        <f t="shared" si="414"/>
        <v>#DIV/0!</v>
      </c>
      <c r="S1394" s="29">
        <f t="shared" si="415"/>
        <v>3</v>
      </c>
      <c r="T1394" s="29" t="e">
        <f t="shared" si="405"/>
        <v>#N/A</v>
      </c>
      <c r="U1394" s="29" t="e">
        <f t="shared" si="406"/>
        <v>#N/A</v>
      </c>
      <c r="V1394" s="29" t="e">
        <f t="shared" si="407"/>
        <v>#N/A</v>
      </c>
      <c r="W1394" s="21" t="e">
        <f t="shared" si="416"/>
        <v>#DIV/0!</v>
      </c>
      <c r="X1394" s="28">
        <f t="shared" si="408"/>
        <v>0</v>
      </c>
      <c r="Y1394" s="28">
        <f t="shared" si="409"/>
        <v>0</v>
      </c>
      <c r="Z1394" s="45" t="e">
        <f t="shared" si="417"/>
        <v>#DIV/0!</v>
      </c>
    </row>
    <row r="1395" spans="4:26">
      <c r="D1395" s="21"/>
      <c r="E1395" s="21"/>
      <c r="G1395" s="21"/>
      <c r="H1395" s="54">
        <f t="shared" si="410"/>
        <v>0</v>
      </c>
      <c r="I1395" s="28">
        <f t="shared" si="399"/>
        <v>0</v>
      </c>
      <c r="J1395" s="45" t="e">
        <f t="shared" si="411"/>
        <v>#DIV/0!</v>
      </c>
      <c r="K1395" s="29">
        <f t="shared" si="412"/>
        <v>3</v>
      </c>
      <c r="L1395" s="29">
        <f t="shared" si="400"/>
        <v>0.27</v>
      </c>
      <c r="M1395" s="29">
        <f t="shared" si="401"/>
        <v>8.4199999999999997E-2</v>
      </c>
      <c r="N1395" s="29">
        <f t="shared" si="402"/>
        <v>12.92</v>
      </c>
      <c r="O1395" s="45" t="e">
        <f t="shared" si="413"/>
        <v>#DIV/0!</v>
      </c>
      <c r="P1395" s="28">
        <f t="shared" si="403"/>
        <v>10.989169238449415</v>
      </c>
      <c r="Q1395" s="28">
        <f t="shared" si="404"/>
        <v>15.087458954343088</v>
      </c>
      <c r="R1395" s="45" t="e">
        <f t="shared" si="414"/>
        <v>#DIV/0!</v>
      </c>
      <c r="S1395" s="29">
        <f t="shared" si="415"/>
        <v>3</v>
      </c>
      <c r="T1395" s="29" t="e">
        <f t="shared" si="405"/>
        <v>#N/A</v>
      </c>
      <c r="U1395" s="29" t="e">
        <f t="shared" si="406"/>
        <v>#N/A</v>
      </c>
      <c r="V1395" s="29" t="e">
        <f t="shared" si="407"/>
        <v>#N/A</v>
      </c>
      <c r="W1395" s="21" t="e">
        <f t="shared" si="416"/>
        <v>#DIV/0!</v>
      </c>
      <c r="X1395" s="28">
        <f t="shared" si="408"/>
        <v>0</v>
      </c>
      <c r="Y1395" s="28">
        <f t="shared" si="409"/>
        <v>0</v>
      </c>
      <c r="Z1395" s="45" t="e">
        <f t="shared" si="417"/>
        <v>#DIV/0!</v>
      </c>
    </row>
    <row r="1396" spans="4:26" ht="14.4">
      <c r="D1396" s="30"/>
      <c r="E1396" s="30"/>
      <c r="F1396" s="65"/>
      <c r="G1396" s="30"/>
      <c r="H1396" s="54">
        <f t="shared" si="410"/>
        <v>0</v>
      </c>
      <c r="I1396" s="28">
        <f t="shared" si="399"/>
        <v>0</v>
      </c>
      <c r="J1396" s="45" t="e">
        <f t="shared" si="411"/>
        <v>#DIV/0!</v>
      </c>
      <c r="K1396" s="29">
        <f t="shared" si="412"/>
        <v>3</v>
      </c>
      <c r="L1396" s="29">
        <f t="shared" si="400"/>
        <v>0.27</v>
      </c>
      <c r="M1396" s="29">
        <f t="shared" si="401"/>
        <v>8.4199999999999997E-2</v>
      </c>
      <c r="N1396" s="29">
        <f t="shared" si="402"/>
        <v>12.92</v>
      </c>
      <c r="O1396" s="45" t="e">
        <f t="shared" si="413"/>
        <v>#DIV/0!</v>
      </c>
      <c r="P1396" s="28">
        <f t="shared" si="403"/>
        <v>10.989169238449415</v>
      </c>
      <c r="Q1396" s="28">
        <f t="shared" si="404"/>
        <v>15.087458954343088</v>
      </c>
      <c r="R1396" s="45" t="e">
        <f t="shared" si="414"/>
        <v>#DIV/0!</v>
      </c>
      <c r="S1396" s="29">
        <f t="shared" si="415"/>
        <v>3</v>
      </c>
      <c r="T1396" s="29" t="e">
        <f t="shared" si="405"/>
        <v>#N/A</v>
      </c>
      <c r="U1396" s="29" t="e">
        <f t="shared" si="406"/>
        <v>#N/A</v>
      </c>
      <c r="V1396" s="29" t="e">
        <f t="shared" si="407"/>
        <v>#N/A</v>
      </c>
      <c r="W1396" s="21" t="e">
        <f t="shared" si="416"/>
        <v>#DIV/0!</v>
      </c>
      <c r="X1396" s="28">
        <f t="shared" si="408"/>
        <v>0</v>
      </c>
      <c r="Y1396" s="28">
        <f t="shared" si="409"/>
        <v>0</v>
      </c>
      <c r="Z1396" s="45" t="e">
        <f t="shared" si="417"/>
        <v>#DIV/0!</v>
      </c>
    </row>
    <row r="1397" spans="4:26">
      <c r="D1397" s="21"/>
      <c r="E1397" s="21"/>
      <c r="G1397" s="21"/>
      <c r="H1397" s="54">
        <f t="shared" si="410"/>
        <v>0</v>
      </c>
      <c r="I1397" s="28">
        <f t="shared" si="399"/>
        <v>0</v>
      </c>
      <c r="J1397" s="45" t="e">
        <f t="shared" si="411"/>
        <v>#DIV/0!</v>
      </c>
      <c r="K1397" s="29">
        <f t="shared" si="412"/>
        <v>3</v>
      </c>
      <c r="L1397" s="29">
        <f t="shared" si="400"/>
        <v>0.27</v>
      </c>
      <c r="M1397" s="29">
        <f t="shared" si="401"/>
        <v>8.4199999999999997E-2</v>
      </c>
      <c r="N1397" s="29">
        <f t="shared" si="402"/>
        <v>12.92</v>
      </c>
      <c r="O1397" s="45" t="e">
        <f t="shared" si="413"/>
        <v>#DIV/0!</v>
      </c>
      <c r="P1397" s="28">
        <f t="shared" si="403"/>
        <v>10.989169238449415</v>
      </c>
      <c r="Q1397" s="28">
        <f t="shared" si="404"/>
        <v>15.087458954343088</v>
      </c>
      <c r="R1397" s="45" t="e">
        <f t="shared" si="414"/>
        <v>#DIV/0!</v>
      </c>
      <c r="S1397" s="29">
        <f t="shared" si="415"/>
        <v>3</v>
      </c>
      <c r="T1397" s="29" t="e">
        <f t="shared" si="405"/>
        <v>#N/A</v>
      </c>
      <c r="U1397" s="29" t="e">
        <f t="shared" si="406"/>
        <v>#N/A</v>
      </c>
      <c r="V1397" s="29" t="e">
        <f t="shared" si="407"/>
        <v>#N/A</v>
      </c>
      <c r="W1397" s="21" t="e">
        <f t="shared" si="416"/>
        <v>#DIV/0!</v>
      </c>
      <c r="X1397" s="28">
        <f t="shared" si="408"/>
        <v>0</v>
      </c>
      <c r="Y1397" s="28">
        <f t="shared" si="409"/>
        <v>0</v>
      </c>
      <c r="Z1397" s="45" t="e">
        <f t="shared" si="417"/>
        <v>#DIV/0!</v>
      </c>
    </row>
    <row r="1398" spans="4:26">
      <c r="D1398" s="21"/>
      <c r="E1398" s="21"/>
      <c r="G1398" s="21"/>
      <c r="H1398" s="54">
        <f t="shared" si="410"/>
        <v>0</v>
      </c>
      <c r="I1398" s="28">
        <f t="shared" si="399"/>
        <v>0</v>
      </c>
      <c r="J1398" s="45" t="e">
        <f t="shared" si="411"/>
        <v>#DIV/0!</v>
      </c>
      <c r="K1398" s="29">
        <f t="shared" si="412"/>
        <v>3</v>
      </c>
      <c r="L1398" s="29">
        <f t="shared" si="400"/>
        <v>0.27</v>
      </c>
      <c r="M1398" s="29">
        <f t="shared" si="401"/>
        <v>8.4199999999999997E-2</v>
      </c>
      <c r="N1398" s="29">
        <f t="shared" si="402"/>
        <v>12.92</v>
      </c>
      <c r="O1398" s="45" t="e">
        <f t="shared" si="413"/>
        <v>#DIV/0!</v>
      </c>
      <c r="P1398" s="28">
        <f t="shared" si="403"/>
        <v>10.989169238449415</v>
      </c>
      <c r="Q1398" s="28">
        <f t="shared" si="404"/>
        <v>15.087458954343088</v>
      </c>
      <c r="R1398" s="45" t="e">
        <f t="shared" si="414"/>
        <v>#DIV/0!</v>
      </c>
      <c r="S1398" s="29">
        <f t="shared" si="415"/>
        <v>3</v>
      </c>
      <c r="T1398" s="29" t="e">
        <f t="shared" si="405"/>
        <v>#N/A</v>
      </c>
      <c r="U1398" s="29" t="e">
        <f t="shared" si="406"/>
        <v>#N/A</v>
      </c>
      <c r="V1398" s="29" t="e">
        <f t="shared" si="407"/>
        <v>#N/A</v>
      </c>
      <c r="W1398" s="21" t="e">
        <f t="shared" si="416"/>
        <v>#DIV/0!</v>
      </c>
      <c r="X1398" s="28">
        <f t="shared" si="408"/>
        <v>0</v>
      </c>
      <c r="Y1398" s="28">
        <f t="shared" si="409"/>
        <v>0</v>
      </c>
      <c r="Z1398" s="45" t="e">
        <f t="shared" si="417"/>
        <v>#DIV/0!</v>
      </c>
    </row>
    <row r="1399" spans="4:26">
      <c r="D1399" s="21"/>
      <c r="E1399" s="21"/>
      <c r="G1399" s="21"/>
      <c r="H1399" s="54">
        <f t="shared" si="410"/>
        <v>0</v>
      </c>
      <c r="I1399" s="28">
        <f t="shared" si="399"/>
        <v>0</v>
      </c>
      <c r="J1399" s="45" t="e">
        <f t="shared" si="411"/>
        <v>#DIV/0!</v>
      </c>
      <c r="K1399" s="29">
        <f t="shared" si="412"/>
        <v>3</v>
      </c>
      <c r="L1399" s="29">
        <f t="shared" si="400"/>
        <v>0.27</v>
      </c>
      <c r="M1399" s="29">
        <f t="shared" si="401"/>
        <v>8.4199999999999997E-2</v>
      </c>
      <c r="N1399" s="29">
        <f t="shared" si="402"/>
        <v>12.92</v>
      </c>
      <c r="O1399" s="45" t="e">
        <f t="shared" si="413"/>
        <v>#DIV/0!</v>
      </c>
      <c r="P1399" s="28">
        <f t="shared" si="403"/>
        <v>10.989169238449415</v>
      </c>
      <c r="Q1399" s="28">
        <f t="shared" si="404"/>
        <v>15.087458954343088</v>
      </c>
      <c r="R1399" s="45" t="e">
        <f t="shared" si="414"/>
        <v>#DIV/0!</v>
      </c>
      <c r="S1399" s="29">
        <f t="shared" si="415"/>
        <v>3</v>
      </c>
      <c r="T1399" s="29" t="e">
        <f t="shared" si="405"/>
        <v>#N/A</v>
      </c>
      <c r="U1399" s="29" t="e">
        <f t="shared" si="406"/>
        <v>#N/A</v>
      </c>
      <c r="V1399" s="29" t="e">
        <f t="shared" si="407"/>
        <v>#N/A</v>
      </c>
      <c r="W1399" s="21" t="e">
        <f t="shared" si="416"/>
        <v>#DIV/0!</v>
      </c>
      <c r="X1399" s="28">
        <f t="shared" si="408"/>
        <v>0</v>
      </c>
      <c r="Y1399" s="28">
        <f t="shared" si="409"/>
        <v>0</v>
      </c>
      <c r="Z1399" s="45" t="e">
        <f t="shared" si="417"/>
        <v>#DIV/0!</v>
      </c>
    </row>
    <row r="1400" spans="4:26">
      <c r="D1400" s="21"/>
      <c r="E1400" s="21"/>
      <c r="G1400" s="21"/>
      <c r="H1400" s="54">
        <f t="shared" si="410"/>
        <v>0</v>
      </c>
      <c r="I1400" s="28">
        <f t="shared" si="399"/>
        <v>0</v>
      </c>
      <c r="J1400" s="45" t="e">
        <f t="shared" si="411"/>
        <v>#DIV/0!</v>
      </c>
      <c r="K1400" s="29">
        <f t="shared" si="412"/>
        <v>3</v>
      </c>
      <c r="L1400" s="29">
        <f t="shared" si="400"/>
        <v>0.27</v>
      </c>
      <c r="M1400" s="29">
        <f t="shared" si="401"/>
        <v>8.4199999999999997E-2</v>
      </c>
      <c r="N1400" s="29">
        <f t="shared" si="402"/>
        <v>12.92</v>
      </c>
      <c r="O1400" s="45" t="e">
        <f t="shared" si="413"/>
        <v>#DIV/0!</v>
      </c>
      <c r="P1400" s="28">
        <f t="shared" si="403"/>
        <v>10.989169238449415</v>
      </c>
      <c r="Q1400" s="28">
        <f t="shared" si="404"/>
        <v>15.087458954343088</v>
      </c>
      <c r="R1400" s="45" t="e">
        <f t="shared" si="414"/>
        <v>#DIV/0!</v>
      </c>
      <c r="S1400" s="29">
        <f t="shared" si="415"/>
        <v>3</v>
      </c>
      <c r="T1400" s="29" t="e">
        <f t="shared" si="405"/>
        <v>#N/A</v>
      </c>
      <c r="U1400" s="29" t="e">
        <f t="shared" si="406"/>
        <v>#N/A</v>
      </c>
      <c r="V1400" s="29" t="e">
        <f t="shared" si="407"/>
        <v>#N/A</v>
      </c>
      <c r="W1400" s="21" t="e">
        <f t="shared" si="416"/>
        <v>#DIV/0!</v>
      </c>
      <c r="X1400" s="28">
        <f t="shared" si="408"/>
        <v>0</v>
      </c>
      <c r="Y1400" s="28">
        <f t="shared" si="409"/>
        <v>0</v>
      </c>
      <c r="Z1400" s="45" t="e">
        <f t="shared" si="417"/>
        <v>#DIV/0!</v>
      </c>
    </row>
    <row r="1401" spans="4:26">
      <c r="D1401" s="21"/>
      <c r="E1401" s="21"/>
      <c r="G1401" s="21"/>
      <c r="H1401" s="54">
        <f t="shared" si="410"/>
        <v>0</v>
      </c>
      <c r="I1401" s="28">
        <f t="shared" si="399"/>
        <v>0</v>
      </c>
      <c r="J1401" s="45" t="e">
        <f t="shared" si="411"/>
        <v>#DIV/0!</v>
      </c>
      <c r="K1401" s="29">
        <f t="shared" si="412"/>
        <v>3</v>
      </c>
      <c r="L1401" s="29">
        <f t="shared" si="400"/>
        <v>0.27</v>
      </c>
      <c r="M1401" s="29">
        <f t="shared" si="401"/>
        <v>8.4199999999999997E-2</v>
      </c>
      <c r="N1401" s="29">
        <f t="shared" si="402"/>
        <v>12.92</v>
      </c>
      <c r="O1401" s="45" t="e">
        <f t="shared" si="413"/>
        <v>#DIV/0!</v>
      </c>
      <c r="P1401" s="28">
        <f t="shared" si="403"/>
        <v>10.989169238449415</v>
      </c>
      <c r="Q1401" s="28">
        <f t="shared" si="404"/>
        <v>15.087458954343088</v>
      </c>
      <c r="R1401" s="45" t="e">
        <f t="shared" si="414"/>
        <v>#DIV/0!</v>
      </c>
      <c r="S1401" s="29">
        <f t="shared" si="415"/>
        <v>3</v>
      </c>
      <c r="T1401" s="29" t="e">
        <f t="shared" si="405"/>
        <v>#N/A</v>
      </c>
      <c r="U1401" s="29" t="e">
        <f t="shared" si="406"/>
        <v>#N/A</v>
      </c>
      <c r="V1401" s="29" t="e">
        <f t="shared" si="407"/>
        <v>#N/A</v>
      </c>
      <c r="W1401" s="21" t="e">
        <f t="shared" si="416"/>
        <v>#DIV/0!</v>
      </c>
      <c r="X1401" s="28">
        <f t="shared" si="408"/>
        <v>0</v>
      </c>
      <c r="Y1401" s="28">
        <f t="shared" si="409"/>
        <v>0</v>
      </c>
      <c r="Z1401" s="45" t="e">
        <f t="shared" si="417"/>
        <v>#DIV/0!</v>
      </c>
    </row>
    <row r="1402" spans="4:26">
      <c r="D1402" s="21"/>
      <c r="E1402" s="21"/>
      <c r="G1402" s="21"/>
      <c r="H1402" s="54">
        <f t="shared" si="410"/>
        <v>0</v>
      </c>
      <c r="I1402" s="28">
        <f t="shared" si="399"/>
        <v>0</v>
      </c>
      <c r="J1402" s="45" t="e">
        <f t="shared" si="411"/>
        <v>#DIV/0!</v>
      </c>
      <c r="K1402" s="29">
        <f t="shared" si="412"/>
        <v>3</v>
      </c>
      <c r="L1402" s="29">
        <f t="shared" si="400"/>
        <v>0.27</v>
      </c>
      <c r="M1402" s="29">
        <f t="shared" si="401"/>
        <v>8.4199999999999997E-2</v>
      </c>
      <c r="N1402" s="29">
        <f t="shared" si="402"/>
        <v>12.92</v>
      </c>
      <c r="O1402" s="45" t="e">
        <f t="shared" si="413"/>
        <v>#DIV/0!</v>
      </c>
      <c r="P1402" s="28">
        <f t="shared" si="403"/>
        <v>10.989169238449415</v>
      </c>
      <c r="Q1402" s="28">
        <f t="shared" si="404"/>
        <v>15.087458954343088</v>
      </c>
      <c r="R1402" s="45" t="e">
        <f t="shared" si="414"/>
        <v>#DIV/0!</v>
      </c>
      <c r="S1402" s="29">
        <f t="shared" si="415"/>
        <v>3</v>
      </c>
      <c r="T1402" s="29" t="e">
        <f t="shared" si="405"/>
        <v>#N/A</v>
      </c>
      <c r="U1402" s="29" t="e">
        <f t="shared" si="406"/>
        <v>#N/A</v>
      </c>
      <c r="V1402" s="29" t="e">
        <f t="shared" si="407"/>
        <v>#N/A</v>
      </c>
      <c r="W1402" s="21" t="e">
        <f t="shared" si="416"/>
        <v>#DIV/0!</v>
      </c>
      <c r="X1402" s="28">
        <f t="shared" si="408"/>
        <v>0</v>
      </c>
      <c r="Y1402" s="28">
        <f t="shared" si="409"/>
        <v>0</v>
      </c>
      <c r="Z1402" s="45" t="e">
        <f t="shared" si="417"/>
        <v>#DIV/0!</v>
      </c>
    </row>
    <row r="1403" spans="4:26">
      <c r="D1403" s="21"/>
      <c r="E1403" s="21"/>
      <c r="G1403" s="21"/>
      <c r="H1403" s="54">
        <f t="shared" si="410"/>
        <v>0</v>
      </c>
      <c r="I1403" s="28">
        <f t="shared" si="399"/>
        <v>0</v>
      </c>
      <c r="J1403" s="45" t="e">
        <f t="shared" si="411"/>
        <v>#DIV/0!</v>
      </c>
      <c r="K1403" s="29">
        <f t="shared" si="412"/>
        <v>3</v>
      </c>
      <c r="L1403" s="29">
        <f t="shared" si="400"/>
        <v>0.27</v>
      </c>
      <c r="M1403" s="29">
        <f t="shared" si="401"/>
        <v>8.4199999999999997E-2</v>
      </c>
      <c r="N1403" s="29">
        <f t="shared" si="402"/>
        <v>12.92</v>
      </c>
      <c r="O1403" s="45" t="e">
        <f t="shared" si="413"/>
        <v>#DIV/0!</v>
      </c>
      <c r="P1403" s="28">
        <f t="shared" si="403"/>
        <v>10.989169238449415</v>
      </c>
      <c r="Q1403" s="28">
        <f t="shared" si="404"/>
        <v>15.087458954343088</v>
      </c>
      <c r="R1403" s="45" t="e">
        <f t="shared" si="414"/>
        <v>#DIV/0!</v>
      </c>
      <c r="S1403" s="29">
        <f t="shared" si="415"/>
        <v>3</v>
      </c>
      <c r="T1403" s="29" t="e">
        <f t="shared" si="405"/>
        <v>#N/A</v>
      </c>
      <c r="U1403" s="29" t="e">
        <f t="shared" si="406"/>
        <v>#N/A</v>
      </c>
      <c r="V1403" s="29" t="e">
        <f t="shared" si="407"/>
        <v>#N/A</v>
      </c>
      <c r="W1403" s="21" t="e">
        <f t="shared" si="416"/>
        <v>#DIV/0!</v>
      </c>
      <c r="X1403" s="28">
        <f t="shared" si="408"/>
        <v>0</v>
      </c>
      <c r="Y1403" s="28">
        <f t="shared" si="409"/>
        <v>0</v>
      </c>
      <c r="Z1403" s="45" t="e">
        <f t="shared" si="417"/>
        <v>#DIV/0!</v>
      </c>
    </row>
    <row r="1404" spans="4:26">
      <c r="D1404" s="21"/>
      <c r="E1404" s="21"/>
      <c r="G1404" s="21"/>
      <c r="H1404" s="54">
        <f t="shared" si="410"/>
        <v>0</v>
      </c>
      <c r="I1404" s="28">
        <f t="shared" si="399"/>
        <v>0</v>
      </c>
      <c r="J1404" s="45" t="e">
        <f t="shared" si="411"/>
        <v>#DIV/0!</v>
      </c>
      <c r="K1404" s="29">
        <f t="shared" si="412"/>
        <v>3</v>
      </c>
      <c r="L1404" s="29">
        <f t="shared" si="400"/>
        <v>0.27</v>
      </c>
      <c r="M1404" s="29">
        <f t="shared" si="401"/>
        <v>8.4199999999999997E-2</v>
      </c>
      <c r="N1404" s="29">
        <f t="shared" si="402"/>
        <v>12.92</v>
      </c>
      <c r="O1404" s="45" t="e">
        <f t="shared" si="413"/>
        <v>#DIV/0!</v>
      </c>
      <c r="P1404" s="28">
        <f t="shared" si="403"/>
        <v>10.989169238449415</v>
      </c>
      <c r="Q1404" s="28">
        <f t="shared" si="404"/>
        <v>15.087458954343088</v>
      </c>
      <c r="R1404" s="45" t="e">
        <f t="shared" si="414"/>
        <v>#DIV/0!</v>
      </c>
      <c r="S1404" s="29">
        <f t="shared" si="415"/>
        <v>3</v>
      </c>
      <c r="T1404" s="29" t="e">
        <f t="shared" si="405"/>
        <v>#N/A</v>
      </c>
      <c r="U1404" s="29" t="e">
        <f t="shared" si="406"/>
        <v>#N/A</v>
      </c>
      <c r="V1404" s="29" t="e">
        <f t="shared" si="407"/>
        <v>#N/A</v>
      </c>
      <c r="W1404" s="21" t="e">
        <f t="shared" si="416"/>
        <v>#DIV/0!</v>
      </c>
      <c r="X1404" s="28">
        <f t="shared" si="408"/>
        <v>0</v>
      </c>
      <c r="Y1404" s="28">
        <f t="shared" si="409"/>
        <v>0</v>
      </c>
      <c r="Z1404" s="45" t="e">
        <f t="shared" si="417"/>
        <v>#DIV/0!</v>
      </c>
    </row>
    <row r="1405" spans="4:26" ht="14.4">
      <c r="D1405" s="30"/>
      <c r="E1405" s="21"/>
      <c r="G1405" s="21"/>
      <c r="H1405" s="54">
        <f t="shared" si="410"/>
        <v>0</v>
      </c>
      <c r="I1405" s="28">
        <f t="shared" si="399"/>
        <v>0</v>
      </c>
      <c r="J1405" s="45" t="e">
        <f t="shared" si="411"/>
        <v>#DIV/0!</v>
      </c>
      <c r="K1405" s="29">
        <f t="shared" si="412"/>
        <v>3</v>
      </c>
      <c r="L1405" s="29">
        <f t="shared" si="400"/>
        <v>0.27</v>
      </c>
      <c r="M1405" s="29">
        <f t="shared" si="401"/>
        <v>8.4199999999999997E-2</v>
      </c>
      <c r="N1405" s="29">
        <f t="shared" si="402"/>
        <v>12.92</v>
      </c>
      <c r="O1405" s="45" t="e">
        <f t="shared" si="413"/>
        <v>#DIV/0!</v>
      </c>
      <c r="P1405" s="28">
        <f t="shared" si="403"/>
        <v>10.989169238449415</v>
      </c>
      <c r="Q1405" s="28">
        <f t="shared" si="404"/>
        <v>15.087458954343088</v>
      </c>
      <c r="R1405" s="45" t="e">
        <f t="shared" si="414"/>
        <v>#DIV/0!</v>
      </c>
      <c r="S1405" s="29">
        <f t="shared" si="415"/>
        <v>3</v>
      </c>
      <c r="T1405" s="29" t="e">
        <f t="shared" si="405"/>
        <v>#N/A</v>
      </c>
      <c r="U1405" s="29" t="e">
        <f t="shared" si="406"/>
        <v>#N/A</v>
      </c>
      <c r="V1405" s="29" t="e">
        <f t="shared" si="407"/>
        <v>#N/A</v>
      </c>
      <c r="W1405" s="21" t="e">
        <f t="shared" si="416"/>
        <v>#DIV/0!</v>
      </c>
      <c r="X1405" s="28">
        <f t="shared" si="408"/>
        <v>0</v>
      </c>
      <c r="Y1405" s="28">
        <f t="shared" si="409"/>
        <v>0</v>
      </c>
      <c r="Z1405" s="45" t="e">
        <f t="shared" si="417"/>
        <v>#DIV/0!</v>
      </c>
    </row>
    <row r="1406" spans="4:26">
      <c r="D1406" s="21"/>
      <c r="E1406" s="21"/>
      <c r="G1406" s="21"/>
      <c r="H1406" s="54">
        <f t="shared" si="410"/>
        <v>0</v>
      </c>
      <c r="I1406" s="28">
        <f t="shared" si="399"/>
        <v>0</v>
      </c>
      <c r="J1406" s="45" t="e">
        <f t="shared" si="411"/>
        <v>#DIV/0!</v>
      </c>
      <c r="K1406" s="29">
        <f t="shared" si="412"/>
        <v>3</v>
      </c>
      <c r="L1406" s="29">
        <f t="shared" si="400"/>
        <v>0.27</v>
      </c>
      <c r="M1406" s="29">
        <f t="shared" si="401"/>
        <v>8.4199999999999997E-2</v>
      </c>
      <c r="N1406" s="29">
        <f t="shared" si="402"/>
        <v>12.92</v>
      </c>
      <c r="O1406" s="45" t="e">
        <f t="shared" si="413"/>
        <v>#DIV/0!</v>
      </c>
      <c r="P1406" s="28">
        <f t="shared" si="403"/>
        <v>10.989169238449415</v>
      </c>
      <c r="Q1406" s="28">
        <f t="shared" si="404"/>
        <v>15.087458954343088</v>
      </c>
      <c r="R1406" s="45" t="e">
        <f t="shared" si="414"/>
        <v>#DIV/0!</v>
      </c>
      <c r="S1406" s="29">
        <f t="shared" si="415"/>
        <v>3</v>
      </c>
      <c r="T1406" s="29" t="e">
        <f t="shared" si="405"/>
        <v>#N/A</v>
      </c>
      <c r="U1406" s="29" t="e">
        <f t="shared" si="406"/>
        <v>#N/A</v>
      </c>
      <c r="V1406" s="29" t="e">
        <f t="shared" si="407"/>
        <v>#N/A</v>
      </c>
      <c r="W1406" s="21" t="e">
        <f t="shared" si="416"/>
        <v>#DIV/0!</v>
      </c>
      <c r="X1406" s="28">
        <f t="shared" si="408"/>
        <v>0</v>
      </c>
      <c r="Y1406" s="28">
        <f t="shared" si="409"/>
        <v>0</v>
      </c>
      <c r="Z1406" s="45" t="e">
        <f t="shared" si="417"/>
        <v>#DIV/0!</v>
      </c>
    </row>
    <row r="1407" spans="4:26">
      <c r="D1407" s="21"/>
      <c r="E1407" s="21"/>
      <c r="G1407" s="21"/>
      <c r="H1407" s="54">
        <f t="shared" si="410"/>
        <v>0</v>
      </c>
      <c r="I1407" s="28">
        <f t="shared" si="399"/>
        <v>0</v>
      </c>
      <c r="J1407" s="45" t="e">
        <f t="shared" si="411"/>
        <v>#DIV/0!</v>
      </c>
      <c r="K1407" s="29">
        <f t="shared" si="412"/>
        <v>3</v>
      </c>
      <c r="L1407" s="29">
        <f t="shared" si="400"/>
        <v>0.27</v>
      </c>
      <c r="M1407" s="29">
        <f t="shared" si="401"/>
        <v>8.4199999999999997E-2</v>
      </c>
      <c r="N1407" s="29">
        <f t="shared" si="402"/>
        <v>12.92</v>
      </c>
      <c r="O1407" s="45" t="e">
        <f t="shared" si="413"/>
        <v>#DIV/0!</v>
      </c>
      <c r="P1407" s="28">
        <f t="shared" si="403"/>
        <v>10.989169238449415</v>
      </c>
      <c r="Q1407" s="28">
        <f t="shared" si="404"/>
        <v>15.087458954343088</v>
      </c>
      <c r="R1407" s="45" t="e">
        <f t="shared" si="414"/>
        <v>#DIV/0!</v>
      </c>
      <c r="S1407" s="29">
        <f t="shared" si="415"/>
        <v>3</v>
      </c>
      <c r="T1407" s="29" t="e">
        <f t="shared" si="405"/>
        <v>#N/A</v>
      </c>
      <c r="U1407" s="29" t="e">
        <f t="shared" si="406"/>
        <v>#N/A</v>
      </c>
      <c r="V1407" s="29" t="e">
        <f t="shared" si="407"/>
        <v>#N/A</v>
      </c>
      <c r="W1407" s="21" t="e">
        <f t="shared" si="416"/>
        <v>#DIV/0!</v>
      </c>
      <c r="X1407" s="28">
        <f t="shared" si="408"/>
        <v>0</v>
      </c>
      <c r="Y1407" s="28">
        <f t="shared" si="409"/>
        <v>0</v>
      </c>
      <c r="Z1407" s="45" t="e">
        <f t="shared" si="417"/>
        <v>#DIV/0!</v>
      </c>
    </row>
    <row r="1408" spans="4:26">
      <c r="D1408" s="21"/>
      <c r="E1408" s="21"/>
      <c r="G1408" s="21"/>
      <c r="H1408" s="54">
        <f t="shared" si="410"/>
        <v>0</v>
      </c>
      <c r="I1408" s="28">
        <f t="shared" si="399"/>
        <v>0</v>
      </c>
      <c r="J1408" s="45" t="e">
        <f t="shared" si="411"/>
        <v>#DIV/0!</v>
      </c>
      <c r="K1408" s="29">
        <f t="shared" si="412"/>
        <v>3</v>
      </c>
      <c r="L1408" s="29">
        <f t="shared" si="400"/>
        <v>0.27</v>
      </c>
      <c r="M1408" s="29">
        <f t="shared" si="401"/>
        <v>8.4199999999999997E-2</v>
      </c>
      <c r="N1408" s="29">
        <f t="shared" si="402"/>
        <v>12.92</v>
      </c>
      <c r="O1408" s="45" t="e">
        <f t="shared" si="413"/>
        <v>#DIV/0!</v>
      </c>
      <c r="P1408" s="28">
        <f t="shared" si="403"/>
        <v>10.989169238449415</v>
      </c>
      <c r="Q1408" s="28">
        <f t="shared" si="404"/>
        <v>15.087458954343088</v>
      </c>
      <c r="R1408" s="45" t="e">
        <f t="shared" si="414"/>
        <v>#DIV/0!</v>
      </c>
      <c r="S1408" s="29">
        <f t="shared" si="415"/>
        <v>3</v>
      </c>
      <c r="T1408" s="29" t="e">
        <f t="shared" si="405"/>
        <v>#N/A</v>
      </c>
      <c r="U1408" s="29" t="e">
        <f t="shared" si="406"/>
        <v>#N/A</v>
      </c>
      <c r="V1408" s="29" t="e">
        <f t="shared" si="407"/>
        <v>#N/A</v>
      </c>
      <c r="W1408" s="21" t="e">
        <f t="shared" si="416"/>
        <v>#DIV/0!</v>
      </c>
      <c r="X1408" s="28">
        <f t="shared" si="408"/>
        <v>0</v>
      </c>
      <c r="Y1408" s="28">
        <f t="shared" si="409"/>
        <v>0</v>
      </c>
      <c r="Z1408" s="45" t="e">
        <f t="shared" si="417"/>
        <v>#DIV/0!</v>
      </c>
    </row>
    <row r="1409" spans="4:26">
      <c r="D1409" s="21"/>
      <c r="E1409" s="21"/>
      <c r="G1409" s="21"/>
      <c r="H1409" s="54">
        <f t="shared" si="410"/>
        <v>0</v>
      </c>
      <c r="I1409" s="28">
        <f t="shared" si="399"/>
        <v>0</v>
      </c>
      <c r="J1409" s="45" t="e">
        <f t="shared" si="411"/>
        <v>#DIV/0!</v>
      </c>
      <c r="K1409" s="29">
        <f t="shared" si="412"/>
        <v>3</v>
      </c>
      <c r="L1409" s="29">
        <f t="shared" si="400"/>
        <v>0.27</v>
      </c>
      <c r="M1409" s="29">
        <f t="shared" si="401"/>
        <v>8.4199999999999997E-2</v>
      </c>
      <c r="N1409" s="29">
        <f t="shared" si="402"/>
        <v>12.92</v>
      </c>
      <c r="O1409" s="45" t="e">
        <f t="shared" si="413"/>
        <v>#DIV/0!</v>
      </c>
      <c r="P1409" s="28">
        <f t="shared" si="403"/>
        <v>10.989169238449415</v>
      </c>
      <c r="Q1409" s="28">
        <f t="shared" si="404"/>
        <v>15.087458954343088</v>
      </c>
      <c r="R1409" s="45" t="e">
        <f t="shared" si="414"/>
        <v>#DIV/0!</v>
      </c>
      <c r="S1409" s="29">
        <f t="shared" si="415"/>
        <v>3</v>
      </c>
      <c r="T1409" s="29" t="e">
        <f t="shared" si="405"/>
        <v>#N/A</v>
      </c>
      <c r="U1409" s="29" t="e">
        <f t="shared" si="406"/>
        <v>#N/A</v>
      </c>
      <c r="V1409" s="29" t="e">
        <f t="shared" si="407"/>
        <v>#N/A</v>
      </c>
      <c r="W1409" s="21" t="e">
        <f t="shared" si="416"/>
        <v>#DIV/0!</v>
      </c>
      <c r="X1409" s="28">
        <f t="shared" si="408"/>
        <v>0</v>
      </c>
      <c r="Y1409" s="28">
        <f t="shared" si="409"/>
        <v>0</v>
      </c>
      <c r="Z1409" s="45" t="e">
        <f t="shared" si="417"/>
        <v>#DIV/0!</v>
      </c>
    </row>
    <row r="1410" spans="4:26">
      <c r="D1410" s="21"/>
      <c r="E1410" s="21"/>
      <c r="G1410" s="21"/>
      <c r="H1410" s="54">
        <f t="shared" si="410"/>
        <v>0</v>
      </c>
      <c r="I1410" s="28">
        <f t="shared" si="399"/>
        <v>0</v>
      </c>
      <c r="J1410" s="45" t="e">
        <f t="shared" si="411"/>
        <v>#DIV/0!</v>
      </c>
      <c r="K1410" s="29">
        <f t="shared" si="412"/>
        <v>3</v>
      </c>
      <c r="L1410" s="29">
        <f t="shared" si="400"/>
        <v>0.27</v>
      </c>
      <c r="M1410" s="29">
        <f t="shared" si="401"/>
        <v>8.4199999999999997E-2</v>
      </c>
      <c r="N1410" s="29">
        <f t="shared" si="402"/>
        <v>12.92</v>
      </c>
      <c r="O1410" s="45" t="e">
        <f t="shared" si="413"/>
        <v>#DIV/0!</v>
      </c>
      <c r="P1410" s="28">
        <f t="shared" si="403"/>
        <v>10.989169238449415</v>
      </c>
      <c r="Q1410" s="28">
        <f t="shared" si="404"/>
        <v>15.087458954343088</v>
      </c>
      <c r="R1410" s="45" t="e">
        <f t="shared" si="414"/>
        <v>#DIV/0!</v>
      </c>
      <c r="S1410" s="29">
        <f t="shared" si="415"/>
        <v>3</v>
      </c>
      <c r="T1410" s="29" t="e">
        <f t="shared" si="405"/>
        <v>#N/A</v>
      </c>
      <c r="U1410" s="29" t="e">
        <f t="shared" si="406"/>
        <v>#N/A</v>
      </c>
      <c r="V1410" s="29" t="e">
        <f t="shared" si="407"/>
        <v>#N/A</v>
      </c>
      <c r="W1410" s="21" t="e">
        <f t="shared" si="416"/>
        <v>#DIV/0!</v>
      </c>
      <c r="X1410" s="28">
        <f t="shared" si="408"/>
        <v>0</v>
      </c>
      <c r="Y1410" s="28">
        <f t="shared" si="409"/>
        <v>0</v>
      </c>
      <c r="Z1410" s="45" t="e">
        <f t="shared" si="417"/>
        <v>#DIV/0!</v>
      </c>
    </row>
    <row r="1411" spans="4:26">
      <c r="D1411" s="21"/>
      <c r="E1411" s="21"/>
      <c r="G1411" s="21"/>
      <c r="H1411" s="54">
        <f t="shared" si="410"/>
        <v>0</v>
      </c>
      <c r="I1411" s="28">
        <f t="shared" si="399"/>
        <v>0</v>
      </c>
      <c r="J1411" s="45" t="e">
        <f t="shared" si="411"/>
        <v>#DIV/0!</v>
      </c>
      <c r="K1411" s="29">
        <f t="shared" si="412"/>
        <v>3</v>
      </c>
      <c r="L1411" s="29">
        <f t="shared" si="400"/>
        <v>0.27</v>
      </c>
      <c r="M1411" s="29">
        <f t="shared" si="401"/>
        <v>8.4199999999999997E-2</v>
      </c>
      <c r="N1411" s="29">
        <f t="shared" si="402"/>
        <v>12.92</v>
      </c>
      <c r="O1411" s="45" t="e">
        <f t="shared" si="413"/>
        <v>#DIV/0!</v>
      </c>
      <c r="P1411" s="28">
        <f t="shared" si="403"/>
        <v>10.989169238449415</v>
      </c>
      <c r="Q1411" s="28">
        <f t="shared" si="404"/>
        <v>15.087458954343088</v>
      </c>
      <c r="R1411" s="45" t="e">
        <f t="shared" si="414"/>
        <v>#DIV/0!</v>
      </c>
      <c r="S1411" s="29">
        <f t="shared" si="415"/>
        <v>3</v>
      </c>
      <c r="T1411" s="29" t="e">
        <f t="shared" si="405"/>
        <v>#N/A</v>
      </c>
      <c r="U1411" s="29" t="e">
        <f t="shared" si="406"/>
        <v>#N/A</v>
      </c>
      <c r="V1411" s="29" t="e">
        <f t="shared" si="407"/>
        <v>#N/A</v>
      </c>
      <c r="W1411" s="21" t="e">
        <f t="shared" si="416"/>
        <v>#DIV/0!</v>
      </c>
      <c r="X1411" s="28">
        <f t="shared" si="408"/>
        <v>0</v>
      </c>
      <c r="Y1411" s="28">
        <f t="shared" si="409"/>
        <v>0</v>
      </c>
      <c r="Z1411" s="45" t="e">
        <f t="shared" si="417"/>
        <v>#DIV/0!</v>
      </c>
    </row>
    <row r="1412" spans="4:26">
      <c r="D1412" s="21"/>
      <c r="E1412" s="21"/>
      <c r="G1412" s="21"/>
      <c r="H1412" s="54">
        <f t="shared" si="410"/>
        <v>0</v>
      </c>
      <c r="I1412" s="28">
        <f t="shared" si="399"/>
        <v>0</v>
      </c>
      <c r="J1412" s="45" t="e">
        <f t="shared" si="411"/>
        <v>#DIV/0!</v>
      </c>
      <c r="K1412" s="29">
        <f t="shared" si="412"/>
        <v>3</v>
      </c>
      <c r="L1412" s="29">
        <f t="shared" si="400"/>
        <v>0.27</v>
      </c>
      <c r="M1412" s="29">
        <f t="shared" si="401"/>
        <v>8.4199999999999997E-2</v>
      </c>
      <c r="N1412" s="29">
        <f t="shared" si="402"/>
        <v>12.92</v>
      </c>
      <c r="O1412" s="45" t="e">
        <f t="shared" si="413"/>
        <v>#DIV/0!</v>
      </c>
      <c r="P1412" s="28">
        <f t="shared" si="403"/>
        <v>10.989169238449415</v>
      </c>
      <c r="Q1412" s="28">
        <f t="shared" si="404"/>
        <v>15.087458954343088</v>
      </c>
      <c r="R1412" s="45" t="e">
        <f t="shared" si="414"/>
        <v>#DIV/0!</v>
      </c>
      <c r="S1412" s="29">
        <f t="shared" si="415"/>
        <v>3</v>
      </c>
      <c r="T1412" s="29" t="e">
        <f t="shared" si="405"/>
        <v>#N/A</v>
      </c>
      <c r="U1412" s="29" t="e">
        <f t="shared" si="406"/>
        <v>#N/A</v>
      </c>
      <c r="V1412" s="29" t="e">
        <f t="shared" si="407"/>
        <v>#N/A</v>
      </c>
      <c r="W1412" s="21" t="e">
        <f t="shared" si="416"/>
        <v>#DIV/0!</v>
      </c>
      <c r="X1412" s="28">
        <f t="shared" si="408"/>
        <v>0</v>
      </c>
      <c r="Y1412" s="28">
        <f t="shared" si="409"/>
        <v>0</v>
      </c>
      <c r="Z1412" s="45" t="e">
        <f t="shared" si="417"/>
        <v>#DIV/0!</v>
      </c>
    </row>
    <row r="1413" spans="4:26">
      <c r="D1413" s="21"/>
      <c r="E1413" s="21"/>
      <c r="G1413" s="21"/>
      <c r="H1413" s="54">
        <f t="shared" si="410"/>
        <v>0</v>
      </c>
      <c r="I1413" s="28">
        <f t="shared" si="399"/>
        <v>0</v>
      </c>
      <c r="J1413" s="45" t="e">
        <f t="shared" si="411"/>
        <v>#DIV/0!</v>
      </c>
      <c r="K1413" s="29">
        <f t="shared" si="412"/>
        <v>3</v>
      </c>
      <c r="L1413" s="29">
        <f t="shared" si="400"/>
        <v>0.27</v>
      </c>
      <c r="M1413" s="29">
        <f t="shared" si="401"/>
        <v>8.4199999999999997E-2</v>
      </c>
      <c r="N1413" s="29">
        <f t="shared" si="402"/>
        <v>12.92</v>
      </c>
      <c r="O1413" s="45" t="e">
        <f t="shared" si="413"/>
        <v>#DIV/0!</v>
      </c>
      <c r="P1413" s="28">
        <f t="shared" si="403"/>
        <v>10.989169238449415</v>
      </c>
      <c r="Q1413" s="28">
        <f t="shared" si="404"/>
        <v>15.087458954343088</v>
      </c>
      <c r="R1413" s="45" t="e">
        <f t="shared" si="414"/>
        <v>#DIV/0!</v>
      </c>
      <c r="S1413" s="29">
        <f t="shared" si="415"/>
        <v>3</v>
      </c>
      <c r="T1413" s="29" t="e">
        <f t="shared" si="405"/>
        <v>#N/A</v>
      </c>
      <c r="U1413" s="29" t="e">
        <f t="shared" si="406"/>
        <v>#N/A</v>
      </c>
      <c r="V1413" s="29" t="e">
        <f t="shared" si="407"/>
        <v>#N/A</v>
      </c>
      <c r="W1413" s="21" t="e">
        <f t="shared" si="416"/>
        <v>#DIV/0!</v>
      </c>
      <c r="X1413" s="28">
        <f t="shared" si="408"/>
        <v>0</v>
      </c>
      <c r="Y1413" s="28">
        <f t="shared" si="409"/>
        <v>0</v>
      </c>
      <c r="Z1413" s="45" t="e">
        <f t="shared" si="417"/>
        <v>#DIV/0!</v>
      </c>
    </row>
    <row r="1414" spans="4:26">
      <c r="D1414" s="21"/>
      <c r="E1414" s="21"/>
      <c r="G1414" s="21"/>
      <c r="H1414" s="54">
        <f t="shared" si="410"/>
        <v>0</v>
      </c>
      <c r="I1414" s="28">
        <f t="shared" si="399"/>
        <v>0</v>
      </c>
      <c r="J1414" s="45" t="e">
        <f t="shared" si="411"/>
        <v>#DIV/0!</v>
      </c>
      <c r="K1414" s="29">
        <f t="shared" si="412"/>
        <v>3</v>
      </c>
      <c r="L1414" s="29">
        <f t="shared" si="400"/>
        <v>0.27</v>
      </c>
      <c r="M1414" s="29">
        <f t="shared" si="401"/>
        <v>8.4199999999999997E-2</v>
      </c>
      <c r="N1414" s="29">
        <f t="shared" si="402"/>
        <v>12.92</v>
      </c>
      <c r="O1414" s="45" t="e">
        <f t="shared" si="413"/>
        <v>#DIV/0!</v>
      </c>
      <c r="P1414" s="28">
        <f t="shared" si="403"/>
        <v>10.989169238449415</v>
      </c>
      <c r="Q1414" s="28">
        <f t="shared" si="404"/>
        <v>15.087458954343088</v>
      </c>
      <c r="R1414" s="45" t="e">
        <f t="shared" si="414"/>
        <v>#DIV/0!</v>
      </c>
      <c r="S1414" s="29">
        <f t="shared" si="415"/>
        <v>3</v>
      </c>
      <c r="T1414" s="29" t="e">
        <f t="shared" si="405"/>
        <v>#N/A</v>
      </c>
      <c r="U1414" s="29" t="e">
        <f t="shared" si="406"/>
        <v>#N/A</v>
      </c>
      <c r="V1414" s="29" t="e">
        <f t="shared" si="407"/>
        <v>#N/A</v>
      </c>
      <c r="W1414" s="21" t="e">
        <f t="shared" si="416"/>
        <v>#DIV/0!</v>
      </c>
      <c r="X1414" s="28">
        <f t="shared" si="408"/>
        <v>0</v>
      </c>
      <c r="Y1414" s="28">
        <f t="shared" si="409"/>
        <v>0</v>
      </c>
      <c r="Z1414" s="45" t="e">
        <f t="shared" si="417"/>
        <v>#DIV/0!</v>
      </c>
    </row>
    <row r="1415" spans="4:26">
      <c r="D1415" s="21"/>
      <c r="E1415" s="21"/>
      <c r="G1415" s="21"/>
      <c r="H1415" s="54">
        <f t="shared" si="410"/>
        <v>0</v>
      </c>
      <c r="I1415" s="28">
        <f t="shared" ref="I1415:I1478" si="418">MROUND(H1415,0.5)</f>
        <v>0</v>
      </c>
      <c r="J1415" s="45" t="e">
        <f t="shared" si="411"/>
        <v>#DIV/0!</v>
      </c>
      <c r="K1415" s="29">
        <f t="shared" si="412"/>
        <v>3</v>
      </c>
      <c r="L1415" s="29">
        <f t="shared" ref="L1415:L1478" si="419">VLOOKUP(I1415,TableRefFR,2+K1415)</f>
        <v>0.27</v>
      </c>
      <c r="M1415" s="29">
        <f t="shared" ref="M1415:M1478" si="420">VLOOKUP(I1415,TableRefFR,3+K1415)</f>
        <v>8.4199999999999997E-2</v>
      </c>
      <c r="N1415" s="29">
        <f t="shared" ref="N1415:N1478" si="421">VLOOKUP(I1415,TableRefFR,4+K1415)</f>
        <v>12.92</v>
      </c>
      <c r="O1415" s="45" t="e">
        <f t="shared" si="413"/>
        <v>#DIV/0!</v>
      </c>
      <c r="P1415" s="28">
        <f t="shared" ref="P1415:P1478" si="422">VLOOKUP(I1415,CorpFR,2+K1415)</f>
        <v>10.989169238449415</v>
      </c>
      <c r="Q1415" s="28">
        <f t="shared" ref="Q1415:Q1478" si="423">VLOOKUP(I1415,CorpFR,3+K1415)</f>
        <v>15.087458954343088</v>
      </c>
      <c r="R1415" s="45" t="e">
        <f t="shared" si="414"/>
        <v>#DIV/0!</v>
      </c>
      <c r="S1415" s="29">
        <f t="shared" si="415"/>
        <v>3</v>
      </c>
      <c r="T1415" s="29" t="e">
        <f t="shared" ref="T1415:T1478" si="424">VLOOKUP(I1415,TableRefIOTF,2+S1415)</f>
        <v>#N/A</v>
      </c>
      <c r="U1415" s="29" t="e">
        <f t="shared" ref="U1415:U1478" si="425">VLOOKUP(I1415,TableRefIOTF,3+S1415)</f>
        <v>#N/A</v>
      </c>
      <c r="V1415" s="29" t="e">
        <f t="shared" ref="V1415:V1478" si="426">VLOOKUP(I1415,TableRefIOTF,4+S1415)</f>
        <v>#N/A</v>
      </c>
      <c r="W1415" s="21" t="e">
        <f t="shared" si="416"/>
        <v>#DIV/0!</v>
      </c>
      <c r="X1415" s="28">
        <f t="shared" ref="X1415:X1478" si="427">VLOOKUP(I1415,CorpIOTF,2+S1415)</f>
        <v>0</v>
      </c>
      <c r="Y1415" s="28">
        <f t="shared" ref="Y1415:Y1478" si="428">VLOOKUP(I1415,CorpIOTF,3+S1415)</f>
        <v>0</v>
      </c>
      <c r="Z1415" s="45" t="e">
        <f t="shared" si="417"/>
        <v>#DIV/0!</v>
      </c>
    </row>
    <row r="1416" spans="4:26">
      <c r="D1416" s="21"/>
      <c r="E1416" s="21"/>
      <c r="G1416" s="21"/>
      <c r="H1416" s="54">
        <f t="shared" ref="H1416:H1479" si="429">DATEDIF(B1416,F1416,"d")/365.25</f>
        <v>0</v>
      </c>
      <c r="I1416" s="28">
        <f t="shared" si="418"/>
        <v>0</v>
      </c>
      <c r="J1416" s="45" t="e">
        <f t="shared" ref="J1416:J1479" si="430">(D1416/(E1416*E1416))*10000</f>
        <v>#DIV/0!</v>
      </c>
      <c r="K1416" s="29">
        <f t="shared" ref="K1416:K1479" si="431">IF(OR(C1416=1),0,3)</f>
        <v>3</v>
      </c>
      <c r="L1416" s="29">
        <f t="shared" si="419"/>
        <v>0.27</v>
      </c>
      <c r="M1416" s="29">
        <f t="shared" si="420"/>
        <v>8.4199999999999997E-2</v>
      </c>
      <c r="N1416" s="29">
        <f t="shared" si="421"/>
        <v>12.92</v>
      </c>
      <c r="O1416" s="45" t="e">
        <f t="shared" ref="O1416:O1479" si="432">(((J1416/N1416)^L1416)-1)/(L1416*M1416)</f>
        <v>#DIV/0!</v>
      </c>
      <c r="P1416" s="28">
        <f t="shared" si="422"/>
        <v>10.989169238449415</v>
      </c>
      <c r="Q1416" s="28">
        <f t="shared" si="423"/>
        <v>15.087458954343088</v>
      </c>
      <c r="R1416" s="45" t="e">
        <f t="shared" ref="R1416:R1479" si="433">IF(J1416&gt;Q1416,"surpoids",IF(J1416&lt;P1416,"ins. Pondérale","corpulence normale"))</f>
        <v>#DIV/0!</v>
      </c>
      <c r="S1416" s="29">
        <f t="shared" ref="S1416:S1479" si="434">IF(OR(C1416=1),0,3)</f>
        <v>3</v>
      </c>
      <c r="T1416" s="29" t="e">
        <f t="shared" si="424"/>
        <v>#N/A</v>
      </c>
      <c r="U1416" s="29" t="e">
        <f t="shared" si="425"/>
        <v>#N/A</v>
      </c>
      <c r="V1416" s="29" t="e">
        <f t="shared" si="426"/>
        <v>#N/A</v>
      </c>
      <c r="W1416" s="21" t="e">
        <f t="shared" ref="W1416:W1479" si="435">(((J1416/V1416)^T1416)-1)/(T1416*U1416)</f>
        <v>#DIV/0!</v>
      </c>
      <c r="X1416" s="28">
        <f t="shared" si="427"/>
        <v>0</v>
      </c>
      <c r="Y1416" s="28">
        <f t="shared" si="428"/>
        <v>0</v>
      </c>
      <c r="Z1416" s="45" t="e">
        <f t="shared" ref="Z1416:Z1479" si="436">IF(J1416&gt;Y1416,"obésité",IF(J1416&gt;X1416,"surpoids","pas de surpoids ni d'obésité"))</f>
        <v>#DIV/0!</v>
      </c>
    </row>
    <row r="1417" spans="4:26">
      <c r="D1417" s="21"/>
      <c r="E1417" s="21"/>
      <c r="G1417" s="21"/>
      <c r="H1417" s="54">
        <f t="shared" si="429"/>
        <v>0</v>
      </c>
      <c r="I1417" s="28">
        <f t="shared" si="418"/>
        <v>0</v>
      </c>
      <c r="J1417" s="45" t="e">
        <f t="shared" si="430"/>
        <v>#DIV/0!</v>
      </c>
      <c r="K1417" s="29">
        <f t="shared" si="431"/>
        <v>3</v>
      </c>
      <c r="L1417" s="29">
        <f t="shared" si="419"/>
        <v>0.27</v>
      </c>
      <c r="M1417" s="29">
        <f t="shared" si="420"/>
        <v>8.4199999999999997E-2</v>
      </c>
      <c r="N1417" s="29">
        <f t="shared" si="421"/>
        <v>12.92</v>
      </c>
      <c r="O1417" s="45" t="e">
        <f t="shared" si="432"/>
        <v>#DIV/0!</v>
      </c>
      <c r="P1417" s="28">
        <f t="shared" si="422"/>
        <v>10.989169238449415</v>
      </c>
      <c r="Q1417" s="28">
        <f t="shared" si="423"/>
        <v>15.087458954343088</v>
      </c>
      <c r="R1417" s="45" t="e">
        <f t="shared" si="433"/>
        <v>#DIV/0!</v>
      </c>
      <c r="S1417" s="29">
        <f t="shared" si="434"/>
        <v>3</v>
      </c>
      <c r="T1417" s="29" t="e">
        <f t="shared" si="424"/>
        <v>#N/A</v>
      </c>
      <c r="U1417" s="29" t="e">
        <f t="shared" si="425"/>
        <v>#N/A</v>
      </c>
      <c r="V1417" s="29" t="e">
        <f t="shared" si="426"/>
        <v>#N/A</v>
      </c>
      <c r="W1417" s="21" t="e">
        <f t="shared" si="435"/>
        <v>#DIV/0!</v>
      </c>
      <c r="X1417" s="28">
        <f t="shared" si="427"/>
        <v>0</v>
      </c>
      <c r="Y1417" s="28">
        <f t="shared" si="428"/>
        <v>0</v>
      </c>
      <c r="Z1417" s="45" t="e">
        <f t="shared" si="436"/>
        <v>#DIV/0!</v>
      </c>
    </row>
    <row r="1418" spans="4:26" ht="14.4">
      <c r="D1418" s="30"/>
      <c r="E1418" s="30"/>
      <c r="F1418" s="65"/>
      <c r="G1418" s="30"/>
      <c r="H1418" s="54">
        <f t="shared" si="429"/>
        <v>0</v>
      </c>
      <c r="I1418" s="28">
        <f t="shared" si="418"/>
        <v>0</v>
      </c>
      <c r="J1418" s="45" t="e">
        <f t="shared" si="430"/>
        <v>#DIV/0!</v>
      </c>
      <c r="K1418" s="29">
        <f t="shared" si="431"/>
        <v>3</v>
      </c>
      <c r="L1418" s="29">
        <f t="shared" si="419"/>
        <v>0.27</v>
      </c>
      <c r="M1418" s="29">
        <f t="shared" si="420"/>
        <v>8.4199999999999997E-2</v>
      </c>
      <c r="N1418" s="29">
        <f t="shared" si="421"/>
        <v>12.92</v>
      </c>
      <c r="O1418" s="45" t="e">
        <f t="shared" si="432"/>
        <v>#DIV/0!</v>
      </c>
      <c r="P1418" s="28">
        <f t="shared" si="422"/>
        <v>10.989169238449415</v>
      </c>
      <c r="Q1418" s="28">
        <f t="shared" si="423"/>
        <v>15.087458954343088</v>
      </c>
      <c r="R1418" s="45" t="e">
        <f t="shared" si="433"/>
        <v>#DIV/0!</v>
      </c>
      <c r="S1418" s="29">
        <f t="shared" si="434"/>
        <v>3</v>
      </c>
      <c r="T1418" s="29" t="e">
        <f t="shared" si="424"/>
        <v>#N/A</v>
      </c>
      <c r="U1418" s="29" t="e">
        <f t="shared" si="425"/>
        <v>#N/A</v>
      </c>
      <c r="V1418" s="29" t="e">
        <f t="shared" si="426"/>
        <v>#N/A</v>
      </c>
      <c r="W1418" s="21" t="e">
        <f t="shared" si="435"/>
        <v>#DIV/0!</v>
      </c>
      <c r="X1418" s="28">
        <f t="shared" si="427"/>
        <v>0</v>
      </c>
      <c r="Y1418" s="28">
        <f t="shared" si="428"/>
        <v>0</v>
      </c>
      <c r="Z1418" s="45" t="e">
        <f t="shared" si="436"/>
        <v>#DIV/0!</v>
      </c>
    </row>
    <row r="1419" spans="4:26">
      <c r="D1419" s="21"/>
      <c r="E1419" s="21"/>
      <c r="G1419" s="21"/>
      <c r="H1419" s="54">
        <f t="shared" si="429"/>
        <v>0</v>
      </c>
      <c r="I1419" s="28">
        <f t="shared" si="418"/>
        <v>0</v>
      </c>
      <c r="J1419" s="45" t="e">
        <f t="shared" si="430"/>
        <v>#DIV/0!</v>
      </c>
      <c r="K1419" s="29">
        <f t="shared" si="431"/>
        <v>3</v>
      </c>
      <c r="L1419" s="29">
        <f t="shared" si="419"/>
        <v>0.27</v>
      </c>
      <c r="M1419" s="29">
        <f t="shared" si="420"/>
        <v>8.4199999999999997E-2</v>
      </c>
      <c r="N1419" s="29">
        <f t="shared" si="421"/>
        <v>12.92</v>
      </c>
      <c r="O1419" s="45" t="e">
        <f t="shared" si="432"/>
        <v>#DIV/0!</v>
      </c>
      <c r="P1419" s="28">
        <f t="shared" si="422"/>
        <v>10.989169238449415</v>
      </c>
      <c r="Q1419" s="28">
        <f t="shared" si="423"/>
        <v>15.087458954343088</v>
      </c>
      <c r="R1419" s="45" t="e">
        <f t="shared" si="433"/>
        <v>#DIV/0!</v>
      </c>
      <c r="S1419" s="29">
        <f t="shared" si="434"/>
        <v>3</v>
      </c>
      <c r="T1419" s="29" t="e">
        <f t="shared" si="424"/>
        <v>#N/A</v>
      </c>
      <c r="U1419" s="29" t="e">
        <f t="shared" si="425"/>
        <v>#N/A</v>
      </c>
      <c r="V1419" s="29" t="e">
        <f t="shared" si="426"/>
        <v>#N/A</v>
      </c>
      <c r="W1419" s="21" t="e">
        <f t="shared" si="435"/>
        <v>#DIV/0!</v>
      </c>
      <c r="X1419" s="28">
        <f t="shared" si="427"/>
        <v>0</v>
      </c>
      <c r="Y1419" s="28">
        <f t="shared" si="428"/>
        <v>0</v>
      </c>
      <c r="Z1419" s="45" t="e">
        <f t="shared" si="436"/>
        <v>#DIV/0!</v>
      </c>
    </row>
    <row r="1420" spans="4:26">
      <c r="D1420" s="21"/>
      <c r="E1420" s="21"/>
      <c r="G1420" s="21"/>
      <c r="H1420" s="54">
        <f t="shared" si="429"/>
        <v>0</v>
      </c>
      <c r="I1420" s="28">
        <f t="shared" si="418"/>
        <v>0</v>
      </c>
      <c r="J1420" s="45" t="e">
        <f t="shared" si="430"/>
        <v>#DIV/0!</v>
      </c>
      <c r="K1420" s="29">
        <f t="shared" si="431"/>
        <v>3</v>
      </c>
      <c r="L1420" s="29">
        <f t="shared" si="419"/>
        <v>0.27</v>
      </c>
      <c r="M1420" s="29">
        <f t="shared" si="420"/>
        <v>8.4199999999999997E-2</v>
      </c>
      <c r="N1420" s="29">
        <f t="shared" si="421"/>
        <v>12.92</v>
      </c>
      <c r="O1420" s="45" t="e">
        <f t="shared" si="432"/>
        <v>#DIV/0!</v>
      </c>
      <c r="P1420" s="28">
        <f t="shared" si="422"/>
        <v>10.989169238449415</v>
      </c>
      <c r="Q1420" s="28">
        <f t="shared" si="423"/>
        <v>15.087458954343088</v>
      </c>
      <c r="R1420" s="45" t="e">
        <f t="shared" si="433"/>
        <v>#DIV/0!</v>
      </c>
      <c r="S1420" s="29">
        <f t="shared" si="434"/>
        <v>3</v>
      </c>
      <c r="T1420" s="29" t="e">
        <f t="shared" si="424"/>
        <v>#N/A</v>
      </c>
      <c r="U1420" s="29" t="e">
        <f t="shared" si="425"/>
        <v>#N/A</v>
      </c>
      <c r="V1420" s="29" t="e">
        <f t="shared" si="426"/>
        <v>#N/A</v>
      </c>
      <c r="W1420" s="21" t="e">
        <f t="shared" si="435"/>
        <v>#DIV/0!</v>
      </c>
      <c r="X1420" s="28">
        <f t="shared" si="427"/>
        <v>0</v>
      </c>
      <c r="Y1420" s="28">
        <f t="shared" si="428"/>
        <v>0</v>
      </c>
      <c r="Z1420" s="45" t="e">
        <f t="shared" si="436"/>
        <v>#DIV/0!</v>
      </c>
    </row>
    <row r="1421" spans="4:26">
      <c r="D1421" s="21"/>
      <c r="E1421" s="21"/>
      <c r="G1421" s="21"/>
      <c r="H1421" s="54">
        <f t="shared" si="429"/>
        <v>0</v>
      </c>
      <c r="I1421" s="28">
        <f t="shared" si="418"/>
        <v>0</v>
      </c>
      <c r="J1421" s="45" t="e">
        <f t="shared" si="430"/>
        <v>#DIV/0!</v>
      </c>
      <c r="K1421" s="29">
        <f t="shared" si="431"/>
        <v>3</v>
      </c>
      <c r="L1421" s="29">
        <f t="shared" si="419"/>
        <v>0.27</v>
      </c>
      <c r="M1421" s="29">
        <f t="shared" si="420"/>
        <v>8.4199999999999997E-2</v>
      </c>
      <c r="N1421" s="29">
        <f t="shared" si="421"/>
        <v>12.92</v>
      </c>
      <c r="O1421" s="45" t="e">
        <f t="shared" si="432"/>
        <v>#DIV/0!</v>
      </c>
      <c r="P1421" s="28">
        <f t="shared" si="422"/>
        <v>10.989169238449415</v>
      </c>
      <c r="Q1421" s="28">
        <f t="shared" si="423"/>
        <v>15.087458954343088</v>
      </c>
      <c r="R1421" s="45" t="e">
        <f t="shared" si="433"/>
        <v>#DIV/0!</v>
      </c>
      <c r="S1421" s="29">
        <f t="shared" si="434"/>
        <v>3</v>
      </c>
      <c r="T1421" s="29" t="e">
        <f t="shared" si="424"/>
        <v>#N/A</v>
      </c>
      <c r="U1421" s="29" t="e">
        <f t="shared" si="425"/>
        <v>#N/A</v>
      </c>
      <c r="V1421" s="29" t="e">
        <f t="shared" si="426"/>
        <v>#N/A</v>
      </c>
      <c r="W1421" s="21" t="e">
        <f t="shared" si="435"/>
        <v>#DIV/0!</v>
      </c>
      <c r="X1421" s="28">
        <f t="shared" si="427"/>
        <v>0</v>
      </c>
      <c r="Y1421" s="28">
        <f t="shared" si="428"/>
        <v>0</v>
      </c>
      <c r="Z1421" s="45" t="e">
        <f t="shared" si="436"/>
        <v>#DIV/0!</v>
      </c>
    </row>
    <row r="1422" spans="4:26" ht="14.4">
      <c r="D1422" s="30"/>
      <c r="E1422" s="21"/>
      <c r="G1422" s="21"/>
      <c r="H1422" s="54">
        <f t="shared" si="429"/>
        <v>0</v>
      </c>
      <c r="I1422" s="28">
        <f t="shared" si="418"/>
        <v>0</v>
      </c>
      <c r="J1422" s="45" t="e">
        <f t="shared" si="430"/>
        <v>#DIV/0!</v>
      </c>
      <c r="K1422" s="29">
        <f t="shared" si="431"/>
        <v>3</v>
      </c>
      <c r="L1422" s="29">
        <f t="shared" si="419"/>
        <v>0.27</v>
      </c>
      <c r="M1422" s="29">
        <f t="shared" si="420"/>
        <v>8.4199999999999997E-2</v>
      </c>
      <c r="N1422" s="29">
        <f t="shared" si="421"/>
        <v>12.92</v>
      </c>
      <c r="O1422" s="45" t="e">
        <f t="shared" si="432"/>
        <v>#DIV/0!</v>
      </c>
      <c r="P1422" s="28">
        <f t="shared" si="422"/>
        <v>10.989169238449415</v>
      </c>
      <c r="Q1422" s="28">
        <f t="shared" si="423"/>
        <v>15.087458954343088</v>
      </c>
      <c r="R1422" s="45" t="e">
        <f t="shared" si="433"/>
        <v>#DIV/0!</v>
      </c>
      <c r="S1422" s="29">
        <f t="shared" si="434"/>
        <v>3</v>
      </c>
      <c r="T1422" s="29" t="e">
        <f t="shared" si="424"/>
        <v>#N/A</v>
      </c>
      <c r="U1422" s="29" t="e">
        <f t="shared" si="425"/>
        <v>#N/A</v>
      </c>
      <c r="V1422" s="29" t="e">
        <f t="shared" si="426"/>
        <v>#N/A</v>
      </c>
      <c r="W1422" s="21" t="e">
        <f t="shared" si="435"/>
        <v>#DIV/0!</v>
      </c>
      <c r="X1422" s="28">
        <f t="shared" si="427"/>
        <v>0</v>
      </c>
      <c r="Y1422" s="28">
        <f t="shared" si="428"/>
        <v>0</v>
      </c>
      <c r="Z1422" s="45" t="e">
        <f t="shared" si="436"/>
        <v>#DIV/0!</v>
      </c>
    </row>
    <row r="1423" spans="4:26">
      <c r="D1423" s="21"/>
      <c r="E1423" s="21"/>
      <c r="G1423" s="21"/>
      <c r="H1423" s="54">
        <f t="shared" si="429"/>
        <v>0</v>
      </c>
      <c r="I1423" s="28">
        <f t="shared" si="418"/>
        <v>0</v>
      </c>
      <c r="J1423" s="45" t="e">
        <f t="shared" si="430"/>
        <v>#DIV/0!</v>
      </c>
      <c r="K1423" s="29">
        <f t="shared" si="431"/>
        <v>3</v>
      </c>
      <c r="L1423" s="29">
        <f t="shared" si="419"/>
        <v>0.27</v>
      </c>
      <c r="M1423" s="29">
        <f t="shared" si="420"/>
        <v>8.4199999999999997E-2</v>
      </c>
      <c r="N1423" s="29">
        <f t="shared" si="421"/>
        <v>12.92</v>
      </c>
      <c r="O1423" s="45" t="e">
        <f t="shared" si="432"/>
        <v>#DIV/0!</v>
      </c>
      <c r="P1423" s="28">
        <f t="shared" si="422"/>
        <v>10.989169238449415</v>
      </c>
      <c r="Q1423" s="28">
        <f t="shared" si="423"/>
        <v>15.087458954343088</v>
      </c>
      <c r="R1423" s="45" t="e">
        <f t="shared" si="433"/>
        <v>#DIV/0!</v>
      </c>
      <c r="S1423" s="29">
        <f t="shared" si="434"/>
        <v>3</v>
      </c>
      <c r="T1423" s="29" t="e">
        <f t="shared" si="424"/>
        <v>#N/A</v>
      </c>
      <c r="U1423" s="29" t="e">
        <f t="shared" si="425"/>
        <v>#N/A</v>
      </c>
      <c r="V1423" s="29" t="e">
        <f t="shared" si="426"/>
        <v>#N/A</v>
      </c>
      <c r="W1423" s="21" t="e">
        <f t="shared" si="435"/>
        <v>#DIV/0!</v>
      </c>
      <c r="X1423" s="28">
        <f t="shared" si="427"/>
        <v>0</v>
      </c>
      <c r="Y1423" s="28">
        <f t="shared" si="428"/>
        <v>0</v>
      </c>
      <c r="Z1423" s="45" t="e">
        <f t="shared" si="436"/>
        <v>#DIV/0!</v>
      </c>
    </row>
    <row r="1424" spans="4:26">
      <c r="D1424" s="21"/>
      <c r="E1424" s="21"/>
      <c r="G1424" s="21"/>
      <c r="H1424" s="54">
        <f t="shared" si="429"/>
        <v>0</v>
      </c>
      <c r="I1424" s="28">
        <f t="shared" si="418"/>
        <v>0</v>
      </c>
      <c r="J1424" s="45" t="e">
        <f t="shared" si="430"/>
        <v>#DIV/0!</v>
      </c>
      <c r="K1424" s="29">
        <f t="shared" si="431"/>
        <v>3</v>
      </c>
      <c r="L1424" s="29">
        <f t="shared" si="419"/>
        <v>0.27</v>
      </c>
      <c r="M1424" s="29">
        <f t="shared" si="420"/>
        <v>8.4199999999999997E-2</v>
      </c>
      <c r="N1424" s="29">
        <f t="shared" si="421"/>
        <v>12.92</v>
      </c>
      <c r="O1424" s="45" t="e">
        <f t="shared" si="432"/>
        <v>#DIV/0!</v>
      </c>
      <c r="P1424" s="28">
        <f t="shared" si="422"/>
        <v>10.989169238449415</v>
      </c>
      <c r="Q1424" s="28">
        <f t="shared" si="423"/>
        <v>15.087458954343088</v>
      </c>
      <c r="R1424" s="45" t="e">
        <f t="shared" si="433"/>
        <v>#DIV/0!</v>
      </c>
      <c r="S1424" s="29">
        <f t="shared" si="434"/>
        <v>3</v>
      </c>
      <c r="T1424" s="29" t="e">
        <f t="shared" si="424"/>
        <v>#N/A</v>
      </c>
      <c r="U1424" s="29" t="e">
        <f t="shared" si="425"/>
        <v>#N/A</v>
      </c>
      <c r="V1424" s="29" t="e">
        <f t="shared" si="426"/>
        <v>#N/A</v>
      </c>
      <c r="W1424" s="21" t="e">
        <f t="shared" si="435"/>
        <v>#DIV/0!</v>
      </c>
      <c r="X1424" s="28">
        <f t="shared" si="427"/>
        <v>0</v>
      </c>
      <c r="Y1424" s="28">
        <f t="shared" si="428"/>
        <v>0</v>
      </c>
      <c r="Z1424" s="45" t="e">
        <f t="shared" si="436"/>
        <v>#DIV/0!</v>
      </c>
    </row>
    <row r="1425" spans="4:26">
      <c r="D1425" s="21"/>
      <c r="E1425" s="21"/>
      <c r="G1425" s="21"/>
      <c r="H1425" s="54">
        <f t="shared" si="429"/>
        <v>0</v>
      </c>
      <c r="I1425" s="28">
        <f t="shared" si="418"/>
        <v>0</v>
      </c>
      <c r="J1425" s="45" t="e">
        <f t="shared" si="430"/>
        <v>#DIV/0!</v>
      </c>
      <c r="K1425" s="29">
        <f t="shared" si="431"/>
        <v>3</v>
      </c>
      <c r="L1425" s="29">
        <f t="shared" si="419"/>
        <v>0.27</v>
      </c>
      <c r="M1425" s="29">
        <f t="shared" si="420"/>
        <v>8.4199999999999997E-2</v>
      </c>
      <c r="N1425" s="29">
        <f t="shared" si="421"/>
        <v>12.92</v>
      </c>
      <c r="O1425" s="45" t="e">
        <f t="shared" si="432"/>
        <v>#DIV/0!</v>
      </c>
      <c r="P1425" s="28">
        <f t="shared" si="422"/>
        <v>10.989169238449415</v>
      </c>
      <c r="Q1425" s="28">
        <f t="shared" si="423"/>
        <v>15.087458954343088</v>
      </c>
      <c r="R1425" s="45" t="e">
        <f t="shared" si="433"/>
        <v>#DIV/0!</v>
      </c>
      <c r="S1425" s="29">
        <f t="shared" si="434"/>
        <v>3</v>
      </c>
      <c r="T1425" s="29" t="e">
        <f t="shared" si="424"/>
        <v>#N/A</v>
      </c>
      <c r="U1425" s="29" t="e">
        <f t="shared" si="425"/>
        <v>#N/A</v>
      </c>
      <c r="V1425" s="29" t="e">
        <f t="shared" si="426"/>
        <v>#N/A</v>
      </c>
      <c r="W1425" s="21" t="e">
        <f t="shared" si="435"/>
        <v>#DIV/0!</v>
      </c>
      <c r="X1425" s="28">
        <f t="shared" si="427"/>
        <v>0</v>
      </c>
      <c r="Y1425" s="28">
        <f t="shared" si="428"/>
        <v>0</v>
      </c>
      <c r="Z1425" s="45" t="e">
        <f t="shared" si="436"/>
        <v>#DIV/0!</v>
      </c>
    </row>
    <row r="1426" spans="4:26">
      <c r="D1426" s="21"/>
      <c r="E1426" s="21"/>
      <c r="G1426" s="21"/>
      <c r="H1426" s="54">
        <f t="shared" si="429"/>
        <v>0</v>
      </c>
      <c r="I1426" s="28">
        <f t="shared" si="418"/>
        <v>0</v>
      </c>
      <c r="J1426" s="45" t="e">
        <f t="shared" si="430"/>
        <v>#DIV/0!</v>
      </c>
      <c r="K1426" s="29">
        <f t="shared" si="431"/>
        <v>3</v>
      </c>
      <c r="L1426" s="29">
        <f t="shared" si="419"/>
        <v>0.27</v>
      </c>
      <c r="M1426" s="29">
        <f t="shared" si="420"/>
        <v>8.4199999999999997E-2</v>
      </c>
      <c r="N1426" s="29">
        <f t="shared" si="421"/>
        <v>12.92</v>
      </c>
      <c r="O1426" s="45" t="e">
        <f t="shared" si="432"/>
        <v>#DIV/0!</v>
      </c>
      <c r="P1426" s="28">
        <f t="shared" si="422"/>
        <v>10.989169238449415</v>
      </c>
      <c r="Q1426" s="28">
        <f t="shared" si="423"/>
        <v>15.087458954343088</v>
      </c>
      <c r="R1426" s="45" t="e">
        <f t="shared" si="433"/>
        <v>#DIV/0!</v>
      </c>
      <c r="S1426" s="29">
        <f t="shared" si="434"/>
        <v>3</v>
      </c>
      <c r="T1426" s="29" t="e">
        <f t="shared" si="424"/>
        <v>#N/A</v>
      </c>
      <c r="U1426" s="29" t="e">
        <f t="shared" si="425"/>
        <v>#N/A</v>
      </c>
      <c r="V1426" s="29" t="e">
        <f t="shared" si="426"/>
        <v>#N/A</v>
      </c>
      <c r="W1426" s="21" t="e">
        <f t="shared" si="435"/>
        <v>#DIV/0!</v>
      </c>
      <c r="X1426" s="28">
        <f t="shared" si="427"/>
        <v>0</v>
      </c>
      <c r="Y1426" s="28">
        <f t="shared" si="428"/>
        <v>0</v>
      </c>
      <c r="Z1426" s="45" t="e">
        <f t="shared" si="436"/>
        <v>#DIV/0!</v>
      </c>
    </row>
    <row r="1427" spans="4:26">
      <c r="D1427" s="21"/>
      <c r="E1427" s="21"/>
      <c r="G1427" s="21"/>
      <c r="H1427" s="54">
        <f t="shared" si="429"/>
        <v>0</v>
      </c>
      <c r="I1427" s="28">
        <f t="shared" si="418"/>
        <v>0</v>
      </c>
      <c r="J1427" s="45" t="e">
        <f t="shared" si="430"/>
        <v>#DIV/0!</v>
      </c>
      <c r="K1427" s="29">
        <f t="shared" si="431"/>
        <v>3</v>
      </c>
      <c r="L1427" s="29">
        <f t="shared" si="419"/>
        <v>0.27</v>
      </c>
      <c r="M1427" s="29">
        <f t="shared" si="420"/>
        <v>8.4199999999999997E-2</v>
      </c>
      <c r="N1427" s="29">
        <f t="shared" si="421"/>
        <v>12.92</v>
      </c>
      <c r="O1427" s="45" t="e">
        <f t="shared" si="432"/>
        <v>#DIV/0!</v>
      </c>
      <c r="P1427" s="28">
        <f t="shared" si="422"/>
        <v>10.989169238449415</v>
      </c>
      <c r="Q1427" s="28">
        <f t="shared" si="423"/>
        <v>15.087458954343088</v>
      </c>
      <c r="R1427" s="45" t="e">
        <f t="shared" si="433"/>
        <v>#DIV/0!</v>
      </c>
      <c r="S1427" s="29">
        <f t="shared" si="434"/>
        <v>3</v>
      </c>
      <c r="T1427" s="29" t="e">
        <f t="shared" si="424"/>
        <v>#N/A</v>
      </c>
      <c r="U1427" s="29" t="e">
        <f t="shared" si="425"/>
        <v>#N/A</v>
      </c>
      <c r="V1427" s="29" t="e">
        <f t="shared" si="426"/>
        <v>#N/A</v>
      </c>
      <c r="W1427" s="21" t="e">
        <f t="shared" si="435"/>
        <v>#DIV/0!</v>
      </c>
      <c r="X1427" s="28">
        <f t="shared" si="427"/>
        <v>0</v>
      </c>
      <c r="Y1427" s="28">
        <f t="shared" si="428"/>
        <v>0</v>
      </c>
      <c r="Z1427" s="45" t="e">
        <f t="shared" si="436"/>
        <v>#DIV/0!</v>
      </c>
    </row>
    <row r="1428" spans="4:26">
      <c r="D1428" s="21"/>
      <c r="E1428" s="21"/>
      <c r="G1428" s="21"/>
      <c r="H1428" s="54">
        <f t="shared" si="429"/>
        <v>0</v>
      </c>
      <c r="I1428" s="28">
        <f t="shared" si="418"/>
        <v>0</v>
      </c>
      <c r="J1428" s="45" t="e">
        <f t="shared" si="430"/>
        <v>#DIV/0!</v>
      </c>
      <c r="K1428" s="29">
        <f t="shared" si="431"/>
        <v>3</v>
      </c>
      <c r="L1428" s="29">
        <f t="shared" si="419"/>
        <v>0.27</v>
      </c>
      <c r="M1428" s="29">
        <f t="shared" si="420"/>
        <v>8.4199999999999997E-2</v>
      </c>
      <c r="N1428" s="29">
        <f t="shared" si="421"/>
        <v>12.92</v>
      </c>
      <c r="O1428" s="45" t="e">
        <f t="shared" si="432"/>
        <v>#DIV/0!</v>
      </c>
      <c r="P1428" s="28">
        <f t="shared" si="422"/>
        <v>10.989169238449415</v>
      </c>
      <c r="Q1428" s="28">
        <f t="shared" si="423"/>
        <v>15.087458954343088</v>
      </c>
      <c r="R1428" s="45" t="e">
        <f t="shared" si="433"/>
        <v>#DIV/0!</v>
      </c>
      <c r="S1428" s="29">
        <f t="shared" si="434"/>
        <v>3</v>
      </c>
      <c r="T1428" s="29" t="e">
        <f t="shared" si="424"/>
        <v>#N/A</v>
      </c>
      <c r="U1428" s="29" t="e">
        <f t="shared" si="425"/>
        <v>#N/A</v>
      </c>
      <c r="V1428" s="29" t="e">
        <f t="shared" si="426"/>
        <v>#N/A</v>
      </c>
      <c r="W1428" s="21" t="e">
        <f t="shared" si="435"/>
        <v>#DIV/0!</v>
      </c>
      <c r="X1428" s="28">
        <f t="shared" si="427"/>
        <v>0</v>
      </c>
      <c r="Y1428" s="28">
        <f t="shared" si="428"/>
        <v>0</v>
      </c>
      <c r="Z1428" s="45" t="e">
        <f t="shared" si="436"/>
        <v>#DIV/0!</v>
      </c>
    </row>
    <row r="1429" spans="4:26">
      <c r="D1429" s="21"/>
      <c r="E1429" s="21"/>
      <c r="G1429" s="21"/>
      <c r="H1429" s="54">
        <f t="shared" si="429"/>
        <v>0</v>
      </c>
      <c r="I1429" s="28">
        <f t="shared" si="418"/>
        <v>0</v>
      </c>
      <c r="J1429" s="45" t="e">
        <f t="shared" si="430"/>
        <v>#DIV/0!</v>
      </c>
      <c r="K1429" s="29">
        <f t="shared" si="431"/>
        <v>3</v>
      </c>
      <c r="L1429" s="29">
        <f t="shared" si="419"/>
        <v>0.27</v>
      </c>
      <c r="M1429" s="29">
        <f t="shared" si="420"/>
        <v>8.4199999999999997E-2</v>
      </c>
      <c r="N1429" s="29">
        <f t="shared" si="421"/>
        <v>12.92</v>
      </c>
      <c r="O1429" s="45" t="e">
        <f t="shared" si="432"/>
        <v>#DIV/0!</v>
      </c>
      <c r="P1429" s="28">
        <f t="shared" si="422"/>
        <v>10.989169238449415</v>
      </c>
      <c r="Q1429" s="28">
        <f t="shared" si="423"/>
        <v>15.087458954343088</v>
      </c>
      <c r="R1429" s="45" t="e">
        <f t="shared" si="433"/>
        <v>#DIV/0!</v>
      </c>
      <c r="S1429" s="29">
        <f t="shared" si="434"/>
        <v>3</v>
      </c>
      <c r="T1429" s="29" t="e">
        <f t="shared" si="424"/>
        <v>#N/A</v>
      </c>
      <c r="U1429" s="29" t="e">
        <f t="shared" si="425"/>
        <v>#N/A</v>
      </c>
      <c r="V1429" s="29" t="e">
        <f t="shared" si="426"/>
        <v>#N/A</v>
      </c>
      <c r="W1429" s="21" t="e">
        <f t="shared" si="435"/>
        <v>#DIV/0!</v>
      </c>
      <c r="X1429" s="28">
        <f t="shared" si="427"/>
        <v>0</v>
      </c>
      <c r="Y1429" s="28">
        <f t="shared" si="428"/>
        <v>0</v>
      </c>
      <c r="Z1429" s="45" t="e">
        <f t="shared" si="436"/>
        <v>#DIV/0!</v>
      </c>
    </row>
    <row r="1430" spans="4:26">
      <c r="D1430" s="21"/>
      <c r="E1430" s="21"/>
      <c r="G1430" s="21"/>
      <c r="H1430" s="54">
        <f t="shared" si="429"/>
        <v>0</v>
      </c>
      <c r="I1430" s="28">
        <f t="shared" si="418"/>
        <v>0</v>
      </c>
      <c r="J1430" s="45" t="e">
        <f t="shared" si="430"/>
        <v>#DIV/0!</v>
      </c>
      <c r="K1430" s="29">
        <f t="shared" si="431"/>
        <v>3</v>
      </c>
      <c r="L1430" s="29">
        <f t="shared" si="419"/>
        <v>0.27</v>
      </c>
      <c r="M1430" s="29">
        <f t="shared" si="420"/>
        <v>8.4199999999999997E-2</v>
      </c>
      <c r="N1430" s="29">
        <f t="shared" si="421"/>
        <v>12.92</v>
      </c>
      <c r="O1430" s="45" t="e">
        <f t="shared" si="432"/>
        <v>#DIV/0!</v>
      </c>
      <c r="P1430" s="28">
        <f t="shared" si="422"/>
        <v>10.989169238449415</v>
      </c>
      <c r="Q1430" s="28">
        <f t="shared" si="423"/>
        <v>15.087458954343088</v>
      </c>
      <c r="R1430" s="45" t="e">
        <f t="shared" si="433"/>
        <v>#DIV/0!</v>
      </c>
      <c r="S1430" s="29">
        <f t="shared" si="434"/>
        <v>3</v>
      </c>
      <c r="T1430" s="29" t="e">
        <f t="shared" si="424"/>
        <v>#N/A</v>
      </c>
      <c r="U1430" s="29" t="e">
        <f t="shared" si="425"/>
        <v>#N/A</v>
      </c>
      <c r="V1430" s="29" t="e">
        <f t="shared" si="426"/>
        <v>#N/A</v>
      </c>
      <c r="W1430" s="21" t="e">
        <f t="shared" si="435"/>
        <v>#DIV/0!</v>
      </c>
      <c r="X1430" s="28">
        <f t="shared" si="427"/>
        <v>0</v>
      </c>
      <c r="Y1430" s="28">
        <f t="shared" si="428"/>
        <v>0</v>
      </c>
      <c r="Z1430" s="45" t="e">
        <f t="shared" si="436"/>
        <v>#DIV/0!</v>
      </c>
    </row>
    <row r="1431" spans="4:26" ht="14.4">
      <c r="D1431" s="30"/>
      <c r="E1431" s="21"/>
      <c r="G1431" s="21"/>
      <c r="H1431" s="54">
        <f t="shared" si="429"/>
        <v>0</v>
      </c>
      <c r="I1431" s="28">
        <f t="shared" si="418"/>
        <v>0</v>
      </c>
      <c r="J1431" s="45" t="e">
        <f t="shared" si="430"/>
        <v>#DIV/0!</v>
      </c>
      <c r="K1431" s="29">
        <f t="shared" si="431"/>
        <v>3</v>
      </c>
      <c r="L1431" s="29">
        <f t="shared" si="419"/>
        <v>0.27</v>
      </c>
      <c r="M1431" s="29">
        <f t="shared" si="420"/>
        <v>8.4199999999999997E-2</v>
      </c>
      <c r="N1431" s="29">
        <f t="shared" si="421"/>
        <v>12.92</v>
      </c>
      <c r="O1431" s="45" t="e">
        <f t="shared" si="432"/>
        <v>#DIV/0!</v>
      </c>
      <c r="P1431" s="28">
        <f t="shared" si="422"/>
        <v>10.989169238449415</v>
      </c>
      <c r="Q1431" s="28">
        <f t="shared" si="423"/>
        <v>15.087458954343088</v>
      </c>
      <c r="R1431" s="45" t="e">
        <f t="shared" si="433"/>
        <v>#DIV/0!</v>
      </c>
      <c r="S1431" s="29">
        <f t="shared" si="434"/>
        <v>3</v>
      </c>
      <c r="T1431" s="29" t="e">
        <f t="shared" si="424"/>
        <v>#N/A</v>
      </c>
      <c r="U1431" s="29" t="e">
        <f t="shared" si="425"/>
        <v>#N/A</v>
      </c>
      <c r="V1431" s="29" t="e">
        <f t="shared" si="426"/>
        <v>#N/A</v>
      </c>
      <c r="W1431" s="21" t="e">
        <f t="shared" si="435"/>
        <v>#DIV/0!</v>
      </c>
      <c r="X1431" s="28">
        <f t="shared" si="427"/>
        <v>0</v>
      </c>
      <c r="Y1431" s="28">
        <f t="shared" si="428"/>
        <v>0</v>
      </c>
      <c r="Z1431" s="45" t="e">
        <f t="shared" si="436"/>
        <v>#DIV/0!</v>
      </c>
    </row>
    <row r="1432" spans="4:26">
      <c r="D1432" s="21"/>
      <c r="E1432" s="21"/>
      <c r="G1432" s="21"/>
      <c r="H1432" s="54">
        <f t="shared" si="429"/>
        <v>0</v>
      </c>
      <c r="I1432" s="28">
        <f t="shared" si="418"/>
        <v>0</v>
      </c>
      <c r="J1432" s="45" t="e">
        <f t="shared" si="430"/>
        <v>#DIV/0!</v>
      </c>
      <c r="K1432" s="29">
        <f t="shared" si="431"/>
        <v>3</v>
      </c>
      <c r="L1432" s="29">
        <f t="shared" si="419"/>
        <v>0.27</v>
      </c>
      <c r="M1432" s="29">
        <f t="shared" si="420"/>
        <v>8.4199999999999997E-2</v>
      </c>
      <c r="N1432" s="29">
        <f t="shared" si="421"/>
        <v>12.92</v>
      </c>
      <c r="O1432" s="45" t="e">
        <f t="shared" si="432"/>
        <v>#DIV/0!</v>
      </c>
      <c r="P1432" s="28">
        <f t="shared" si="422"/>
        <v>10.989169238449415</v>
      </c>
      <c r="Q1432" s="28">
        <f t="shared" si="423"/>
        <v>15.087458954343088</v>
      </c>
      <c r="R1432" s="45" t="e">
        <f t="shared" si="433"/>
        <v>#DIV/0!</v>
      </c>
      <c r="S1432" s="29">
        <f t="shared" si="434"/>
        <v>3</v>
      </c>
      <c r="T1432" s="29" t="e">
        <f t="shared" si="424"/>
        <v>#N/A</v>
      </c>
      <c r="U1432" s="29" t="e">
        <f t="shared" si="425"/>
        <v>#N/A</v>
      </c>
      <c r="V1432" s="29" t="e">
        <f t="shared" si="426"/>
        <v>#N/A</v>
      </c>
      <c r="W1432" s="21" t="e">
        <f t="shared" si="435"/>
        <v>#DIV/0!</v>
      </c>
      <c r="X1432" s="28">
        <f t="shared" si="427"/>
        <v>0</v>
      </c>
      <c r="Y1432" s="28">
        <f t="shared" si="428"/>
        <v>0</v>
      </c>
      <c r="Z1432" s="45" t="e">
        <f t="shared" si="436"/>
        <v>#DIV/0!</v>
      </c>
    </row>
    <row r="1433" spans="4:26">
      <c r="D1433" s="21"/>
      <c r="E1433" s="21"/>
      <c r="G1433" s="21"/>
      <c r="H1433" s="54">
        <f t="shared" si="429"/>
        <v>0</v>
      </c>
      <c r="I1433" s="28">
        <f t="shared" si="418"/>
        <v>0</v>
      </c>
      <c r="J1433" s="45" t="e">
        <f t="shared" si="430"/>
        <v>#DIV/0!</v>
      </c>
      <c r="K1433" s="29">
        <f t="shared" si="431"/>
        <v>3</v>
      </c>
      <c r="L1433" s="29">
        <f t="shared" si="419"/>
        <v>0.27</v>
      </c>
      <c r="M1433" s="29">
        <f t="shared" si="420"/>
        <v>8.4199999999999997E-2</v>
      </c>
      <c r="N1433" s="29">
        <f t="shared" si="421"/>
        <v>12.92</v>
      </c>
      <c r="O1433" s="45" t="e">
        <f t="shared" si="432"/>
        <v>#DIV/0!</v>
      </c>
      <c r="P1433" s="28">
        <f t="shared" si="422"/>
        <v>10.989169238449415</v>
      </c>
      <c r="Q1433" s="28">
        <f t="shared" si="423"/>
        <v>15.087458954343088</v>
      </c>
      <c r="R1433" s="45" t="e">
        <f t="shared" si="433"/>
        <v>#DIV/0!</v>
      </c>
      <c r="S1433" s="29">
        <f t="shared" si="434"/>
        <v>3</v>
      </c>
      <c r="T1433" s="29" t="e">
        <f t="shared" si="424"/>
        <v>#N/A</v>
      </c>
      <c r="U1433" s="29" t="e">
        <f t="shared" si="425"/>
        <v>#N/A</v>
      </c>
      <c r="V1433" s="29" t="e">
        <f t="shared" si="426"/>
        <v>#N/A</v>
      </c>
      <c r="W1433" s="21" t="e">
        <f t="shared" si="435"/>
        <v>#DIV/0!</v>
      </c>
      <c r="X1433" s="28">
        <f t="shared" si="427"/>
        <v>0</v>
      </c>
      <c r="Y1433" s="28">
        <f t="shared" si="428"/>
        <v>0</v>
      </c>
      <c r="Z1433" s="45" t="e">
        <f t="shared" si="436"/>
        <v>#DIV/0!</v>
      </c>
    </row>
    <row r="1434" spans="4:26">
      <c r="D1434" s="21"/>
      <c r="E1434" s="21"/>
      <c r="G1434" s="21"/>
      <c r="H1434" s="54">
        <f t="shared" si="429"/>
        <v>0</v>
      </c>
      <c r="I1434" s="28">
        <f t="shared" si="418"/>
        <v>0</v>
      </c>
      <c r="J1434" s="45" t="e">
        <f t="shared" si="430"/>
        <v>#DIV/0!</v>
      </c>
      <c r="K1434" s="29">
        <f t="shared" si="431"/>
        <v>3</v>
      </c>
      <c r="L1434" s="29">
        <f t="shared" si="419"/>
        <v>0.27</v>
      </c>
      <c r="M1434" s="29">
        <f t="shared" si="420"/>
        <v>8.4199999999999997E-2</v>
      </c>
      <c r="N1434" s="29">
        <f t="shared" si="421"/>
        <v>12.92</v>
      </c>
      <c r="O1434" s="45" t="e">
        <f t="shared" si="432"/>
        <v>#DIV/0!</v>
      </c>
      <c r="P1434" s="28">
        <f t="shared" si="422"/>
        <v>10.989169238449415</v>
      </c>
      <c r="Q1434" s="28">
        <f t="shared" si="423"/>
        <v>15.087458954343088</v>
      </c>
      <c r="R1434" s="45" t="e">
        <f t="shared" si="433"/>
        <v>#DIV/0!</v>
      </c>
      <c r="S1434" s="29">
        <f t="shared" si="434"/>
        <v>3</v>
      </c>
      <c r="T1434" s="29" t="e">
        <f t="shared" si="424"/>
        <v>#N/A</v>
      </c>
      <c r="U1434" s="29" t="e">
        <f t="shared" si="425"/>
        <v>#N/A</v>
      </c>
      <c r="V1434" s="29" t="e">
        <f t="shared" si="426"/>
        <v>#N/A</v>
      </c>
      <c r="W1434" s="21" t="e">
        <f t="shared" si="435"/>
        <v>#DIV/0!</v>
      </c>
      <c r="X1434" s="28">
        <f t="shared" si="427"/>
        <v>0</v>
      </c>
      <c r="Y1434" s="28">
        <f t="shared" si="428"/>
        <v>0</v>
      </c>
      <c r="Z1434" s="45" t="e">
        <f t="shared" si="436"/>
        <v>#DIV/0!</v>
      </c>
    </row>
    <row r="1435" spans="4:26">
      <c r="D1435" s="21"/>
      <c r="E1435" s="21"/>
      <c r="G1435" s="21"/>
      <c r="H1435" s="54">
        <f t="shared" si="429"/>
        <v>0</v>
      </c>
      <c r="I1435" s="28">
        <f t="shared" si="418"/>
        <v>0</v>
      </c>
      <c r="J1435" s="45" t="e">
        <f t="shared" si="430"/>
        <v>#DIV/0!</v>
      </c>
      <c r="K1435" s="29">
        <f t="shared" si="431"/>
        <v>3</v>
      </c>
      <c r="L1435" s="29">
        <f t="shared" si="419"/>
        <v>0.27</v>
      </c>
      <c r="M1435" s="29">
        <f t="shared" si="420"/>
        <v>8.4199999999999997E-2</v>
      </c>
      <c r="N1435" s="29">
        <f t="shared" si="421"/>
        <v>12.92</v>
      </c>
      <c r="O1435" s="45" t="e">
        <f t="shared" si="432"/>
        <v>#DIV/0!</v>
      </c>
      <c r="P1435" s="28">
        <f t="shared" si="422"/>
        <v>10.989169238449415</v>
      </c>
      <c r="Q1435" s="28">
        <f t="shared" si="423"/>
        <v>15.087458954343088</v>
      </c>
      <c r="R1435" s="45" t="e">
        <f t="shared" si="433"/>
        <v>#DIV/0!</v>
      </c>
      <c r="S1435" s="29">
        <f t="shared" si="434"/>
        <v>3</v>
      </c>
      <c r="T1435" s="29" t="e">
        <f t="shared" si="424"/>
        <v>#N/A</v>
      </c>
      <c r="U1435" s="29" t="e">
        <f t="shared" si="425"/>
        <v>#N/A</v>
      </c>
      <c r="V1435" s="29" t="e">
        <f t="shared" si="426"/>
        <v>#N/A</v>
      </c>
      <c r="W1435" s="21" t="e">
        <f t="shared" si="435"/>
        <v>#DIV/0!</v>
      </c>
      <c r="X1435" s="28">
        <f t="shared" si="427"/>
        <v>0</v>
      </c>
      <c r="Y1435" s="28">
        <f t="shared" si="428"/>
        <v>0</v>
      </c>
      <c r="Z1435" s="45" t="e">
        <f t="shared" si="436"/>
        <v>#DIV/0!</v>
      </c>
    </row>
    <row r="1436" spans="4:26">
      <c r="D1436" s="21"/>
      <c r="E1436" s="21"/>
      <c r="G1436" s="21"/>
      <c r="H1436" s="54">
        <f t="shared" si="429"/>
        <v>0</v>
      </c>
      <c r="I1436" s="28">
        <f t="shared" si="418"/>
        <v>0</v>
      </c>
      <c r="J1436" s="45" t="e">
        <f t="shared" si="430"/>
        <v>#DIV/0!</v>
      </c>
      <c r="K1436" s="29">
        <f t="shared" si="431"/>
        <v>3</v>
      </c>
      <c r="L1436" s="29">
        <f t="shared" si="419"/>
        <v>0.27</v>
      </c>
      <c r="M1436" s="29">
        <f t="shared" si="420"/>
        <v>8.4199999999999997E-2</v>
      </c>
      <c r="N1436" s="29">
        <f t="shared" si="421"/>
        <v>12.92</v>
      </c>
      <c r="O1436" s="45" t="e">
        <f t="shared" si="432"/>
        <v>#DIV/0!</v>
      </c>
      <c r="P1436" s="28">
        <f t="shared" si="422"/>
        <v>10.989169238449415</v>
      </c>
      <c r="Q1436" s="28">
        <f t="shared" si="423"/>
        <v>15.087458954343088</v>
      </c>
      <c r="R1436" s="45" t="e">
        <f t="shared" si="433"/>
        <v>#DIV/0!</v>
      </c>
      <c r="S1436" s="29">
        <f t="shared" si="434"/>
        <v>3</v>
      </c>
      <c r="T1436" s="29" t="e">
        <f t="shared" si="424"/>
        <v>#N/A</v>
      </c>
      <c r="U1436" s="29" t="e">
        <f t="shared" si="425"/>
        <v>#N/A</v>
      </c>
      <c r="V1436" s="29" t="e">
        <f t="shared" si="426"/>
        <v>#N/A</v>
      </c>
      <c r="W1436" s="21" t="e">
        <f t="shared" si="435"/>
        <v>#DIV/0!</v>
      </c>
      <c r="X1436" s="28">
        <f t="shared" si="427"/>
        <v>0</v>
      </c>
      <c r="Y1436" s="28">
        <f t="shared" si="428"/>
        <v>0</v>
      </c>
      <c r="Z1436" s="45" t="e">
        <f t="shared" si="436"/>
        <v>#DIV/0!</v>
      </c>
    </row>
    <row r="1437" spans="4:26">
      <c r="D1437" s="21"/>
      <c r="E1437" s="21"/>
      <c r="G1437" s="21"/>
      <c r="H1437" s="54">
        <f t="shared" si="429"/>
        <v>0</v>
      </c>
      <c r="I1437" s="28">
        <f t="shared" si="418"/>
        <v>0</v>
      </c>
      <c r="J1437" s="45" t="e">
        <f t="shared" si="430"/>
        <v>#DIV/0!</v>
      </c>
      <c r="K1437" s="29">
        <f t="shared" si="431"/>
        <v>3</v>
      </c>
      <c r="L1437" s="29">
        <f t="shared" si="419"/>
        <v>0.27</v>
      </c>
      <c r="M1437" s="29">
        <f t="shared" si="420"/>
        <v>8.4199999999999997E-2</v>
      </c>
      <c r="N1437" s="29">
        <f t="shared" si="421"/>
        <v>12.92</v>
      </c>
      <c r="O1437" s="45" t="e">
        <f t="shared" si="432"/>
        <v>#DIV/0!</v>
      </c>
      <c r="P1437" s="28">
        <f t="shared" si="422"/>
        <v>10.989169238449415</v>
      </c>
      <c r="Q1437" s="28">
        <f t="shared" si="423"/>
        <v>15.087458954343088</v>
      </c>
      <c r="R1437" s="45" t="e">
        <f t="shared" si="433"/>
        <v>#DIV/0!</v>
      </c>
      <c r="S1437" s="29">
        <f t="shared" si="434"/>
        <v>3</v>
      </c>
      <c r="T1437" s="29" t="e">
        <f t="shared" si="424"/>
        <v>#N/A</v>
      </c>
      <c r="U1437" s="29" t="e">
        <f t="shared" si="425"/>
        <v>#N/A</v>
      </c>
      <c r="V1437" s="29" t="e">
        <f t="shared" si="426"/>
        <v>#N/A</v>
      </c>
      <c r="W1437" s="21" t="e">
        <f t="shared" si="435"/>
        <v>#DIV/0!</v>
      </c>
      <c r="X1437" s="28">
        <f t="shared" si="427"/>
        <v>0</v>
      </c>
      <c r="Y1437" s="28">
        <f t="shared" si="428"/>
        <v>0</v>
      </c>
      <c r="Z1437" s="45" t="e">
        <f t="shared" si="436"/>
        <v>#DIV/0!</v>
      </c>
    </row>
    <row r="1438" spans="4:26">
      <c r="D1438" s="21"/>
      <c r="E1438" s="21"/>
      <c r="G1438" s="21"/>
      <c r="H1438" s="54">
        <f t="shared" si="429"/>
        <v>0</v>
      </c>
      <c r="I1438" s="28">
        <f t="shared" si="418"/>
        <v>0</v>
      </c>
      <c r="J1438" s="45" t="e">
        <f t="shared" si="430"/>
        <v>#DIV/0!</v>
      </c>
      <c r="K1438" s="29">
        <f t="shared" si="431"/>
        <v>3</v>
      </c>
      <c r="L1438" s="29">
        <f t="shared" si="419"/>
        <v>0.27</v>
      </c>
      <c r="M1438" s="29">
        <f t="shared" si="420"/>
        <v>8.4199999999999997E-2</v>
      </c>
      <c r="N1438" s="29">
        <f t="shared" si="421"/>
        <v>12.92</v>
      </c>
      <c r="O1438" s="45" t="e">
        <f t="shared" si="432"/>
        <v>#DIV/0!</v>
      </c>
      <c r="P1438" s="28">
        <f t="shared" si="422"/>
        <v>10.989169238449415</v>
      </c>
      <c r="Q1438" s="28">
        <f t="shared" si="423"/>
        <v>15.087458954343088</v>
      </c>
      <c r="R1438" s="45" t="e">
        <f t="shared" si="433"/>
        <v>#DIV/0!</v>
      </c>
      <c r="S1438" s="29">
        <f t="shared" si="434"/>
        <v>3</v>
      </c>
      <c r="T1438" s="29" t="e">
        <f t="shared" si="424"/>
        <v>#N/A</v>
      </c>
      <c r="U1438" s="29" t="e">
        <f t="shared" si="425"/>
        <v>#N/A</v>
      </c>
      <c r="V1438" s="29" t="e">
        <f t="shared" si="426"/>
        <v>#N/A</v>
      </c>
      <c r="W1438" s="21" t="e">
        <f t="shared" si="435"/>
        <v>#DIV/0!</v>
      </c>
      <c r="X1438" s="28">
        <f t="shared" si="427"/>
        <v>0</v>
      </c>
      <c r="Y1438" s="28">
        <f t="shared" si="428"/>
        <v>0</v>
      </c>
      <c r="Z1438" s="45" t="e">
        <f t="shared" si="436"/>
        <v>#DIV/0!</v>
      </c>
    </row>
    <row r="1439" spans="4:26">
      <c r="D1439" s="21"/>
      <c r="E1439" s="21"/>
      <c r="G1439" s="21"/>
      <c r="H1439" s="54">
        <f t="shared" si="429"/>
        <v>0</v>
      </c>
      <c r="I1439" s="28">
        <f t="shared" si="418"/>
        <v>0</v>
      </c>
      <c r="J1439" s="45" t="e">
        <f t="shared" si="430"/>
        <v>#DIV/0!</v>
      </c>
      <c r="K1439" s="29">
        <f t="shared" si="431"/>
        <v>3</v>
      </c>
      <c r="L1439" s="29">
        <f t="shared" si="419"/>
        <v>0.27</v>
      </c>
      <c r="M1439" s="29">
        <f t="shared" si="420"/>
        <v>8.4199999999999997E-2</v>
      </c>
      <c r="N1439" s="29">
        <f t="shared" si="421"/>
        <v>12.92</v>
      </c>
      <c r="O1439" s="45" t="e">
        <f t="shared" si="432"/>
        <v>#DIV/0!</v>
      </c>
      <c r="P1439" s="28">
        <f t="shared" si="422"/>
        <v>10.989169238449415</v>
      </c>
      <c r="Q1439" s="28">
        <f t="shared" si="423"/>
        <v>15.087458954343088</v>
      </c>
      <c r="R1439" s="45" t="e">
        <f t="shared" si="433"/>
        <v>#DIV/0!</v>
      </c>
      <c r="S1439" s="29">
        <f t="shared" si="434"/>
        <v>3</v>
      </c>
      <c r="T1439" s="29" t="e">
        <f t="shared" si="424"/>
        <v>#N/A</v>
      </c>
      <c r="U1439" s="29" t="e">
        <f t="shared" si="425"/>
        <v>#N/A</v>
      </c>
      <c r="V1439" s="29" t="e">
        <f t="shared" si="426"/>
        <v>#N/A</v>
      </c>
      <c r="W1439" s="21" t="e">
        <f t="shared" si="435"/>
        <v>#DIV/0!</v>
      </c>
      <c r="X1439" s="28">
        <f t="shared" si="427"/>
        <v>0</v>
      </c>
      <c r="Y1439" s="28">
        <f t="shared" si="428"/>
        <v>0</v>
      </c>
      <c r="Z1439" s="45" t="e">
        <f t="shared" si="436"/>
        <v>#DIV/0!</v>
      </c>
    </row>
    <row r="1440" spans="4:26" ht="14.4">
      <c r="D1440" s="30"/>
      <c r="E1440" s="21"/>
      <c r="G1440" s="21"/>
      <c r="H1440" s="54">
        <f t="shared" si="429"/>
        <v>0</v>
      </c>
      <c r="I1440" s="28">
        <f t="shared" si="418"/>
        <v>0</v>
      </c>
      <c r="J1440" s="45" t="e">
        <f t="shared" si="430"/>
        <v>#DIV/0!</v>
      </c>
      <c r="K1440" s="29">
        <f t="shared" si="431"/>
        <v>3</v>
      </c>
      <c r="L1440" s="29">
        <f t="shared" si="419"/>
        <v>0.27</v>
      </c>
      <c r="M1440" s="29">
        <f t="shared" si="420"/>
        <v>8.4199999999999997E-2</v>
      </c>
      <c r="N1440" s="29">
        <f t="shared" si="421"/>
        <v>12.92</v>
      </c>
      <c r="O1440" s="45" t="e">
        <f t="shared" si="432"/>
        <v>#DIV/0!</v>
      </c>
      <c r="P1440" s="28">
        <f t="shared" si="422"/>
        <v>10.989169238449415</v>
      </c>
      <c r="Q1440" s="28">
        <f t="shared" si="423"/>
        <v>15.087458954343088</v>
      </c>
      <c r="R1440" s="45" t="e">
        <f t="shared" si="433"/>
        <v>#DIV/0!</v>
      </c>
      <c r="S1440" s="29">
        <f t="shared" si="434"/>
        <v>3</v>
      </c>
      <c r="T1440" s="29" t="e">
        <f t="shared" si="424"/>
        <v>#N/A</v>
      </c>
      <c r="U1440" s="29" t="e">
        <f t="shared" si="425"/>
        <v>#N/A</v>
      </c>
      <c r="V1440" s="29" t="e">
        <f t="shared" si="426"/>
        <v>#N/A</v>
      </c>
      <c r="W1440" s="21" t="e">
        <f t="shared" si="435"/>
        <v>#DIV/0!</v>
      </c>
      <c r="X1440" s="28">
        <f t="shared" si="427"/>
        <v>0</v>
      </c>
      <c r="Y1440" s="28">
        <f t="shared" si="428"/>
        <v>0</v>
      </c>
      <c r="Z1440" s="45" t="e">
        <f t="shared" si="436"/>
        <v>#DIV/0!</v>
      </c>
    </row>
    <row r="1441" spans="4:26">
      <c r="D1441" s="21"/>
      <c r="E1441" s="21"/>
      <c r="G1441" s="21"/>
      <c r="H1441" s="54">
        <f t="shared" si="429"/>
        <v>0</v>
      </c>
      <c r="I1441" s="28">
        <f t="shared" si="418"/>
        <v>0</v>
      </c>
      <c r="J1441" s="45" t="e">
        <f t="shared" si="430"/>
        <v>#DIV/0!</v>
      </c>
      <c r="K1441" s="29">
        <f t="shared" si="431"/>
        <v>3</v>
      </c>
      <c r="L1441" s="29">
        <f t="shared" si="419"/>
        <v>0.27</v>
      </c>
      <c r="M1441" s="29">
        <f t="shared" si="420"/>
        <v>8.4199999999999997E-2</v>
      </c>
      <c r="N1441" s="29">
        <f t="shared" si="421"/>
        <v>12.92</v>
      </c>
      <c r="O1441" s="45" t="e">
        <f t="shared" si="432"/>
        <v>#DIV/0!</v>
      </c>
      <c r="P1441" s="28">
        <f t="shared" si="422"/>
        <v>10.989169238449415</v>
      </c>
      <c r="Q1441" s="28">
        <f t="shared" si="423"/>
        <v>15.087458954343088</v>
      </c>
      <c r="R1441" s="45" t="e">
        <f t="shared" si="433"/>
        <v>#DIV/0!</v>
      </c>
      <c r="S1441" s="29">
        <f t="shared" si="434"/>
        <v>3</v>
      </c>
      <c r="T1441" s="29" t="e">
        <f t="shared" si="424"/>
        <v>#N/A</v>
      </c>
      <c r="U1441" s="29" t="e">
        <f t="shared" si="425"/>
        <v>#N/A</v>
      </c>
      <c r="V1441" s="29" t="e">
        <f t="shared" si="426"/>
        <v>#N/A</v>
      </c>
      <c r="W1441" s="21" t="e">
        <f t="shared" si="435"/>
        <v>#DIV/0!</v>
      </c>
      <c r="X1441" s="28">
        <f t="shared" si="427"/>
        <v>0</v>
      </c>
      <c r="Y1441" s="28">
        <f t="shared" si="428"/>
        <v>0</v>
      </c>
      <c r="Z1441" s="45" t="e">
        <f t="shared" si="436"/>
        <v>#DIV/0!</v>
      </c>
    </row>
    <row r="1442" spans="4:26">
      <c r="D1442" s="21"/>
      <c r="H1442" s="54">
        <f t="shared" si="429"/>
        <v>0</v>
      </c>
      <c r="I1442" s="28">
        <f t="shared" si="418"/>
        <v>0</v>
      </c>
      <c r="J1442" s="45" t="e">
        <f t="shared" si="430"/>
        <v>#DIV/0!</v>
      </c>
      <c r="K1442" s="29">
        <f t="shared" si="431"/>
        <v>3</v>
      </c>
      <c r="L1442" s="29">
        <f t="shared" si="419"/>
        <v>0.27</v>
      </c>
      <c r="M1442" s="29">
        <f t="shared" si="420"/>
        <v>8.4199999999999997E-2</v>
      </c>
      <c r="N1442" s="29">
        <f t="shared" si="421"/>
        <v>12.92</v>
      </c>
      <c r="O1442" s="45" t="e">
        <f t="shared" si="432"/>
        <v>#DIV/0!</v>
      </c>
      <c r="P1442" s="28">
        <f t="shared" si="422"/>
        <v>10.989169238449415</v>
      </c>
      <c r="Q1442" s="28">
        <f t="shared" si="423"/>
        <v>15.087458954343088</v>
      </c>
      <c r="R1442" s="45" t="e">
        <f t="shared" si="433"/>
        <v>#DIV/0!</v>
      </c>
      <c r="S1442" s="29">
        <f t="shared" si="434"/>
        <v>3</v>
      </c>
      <c r="T1442" s="29" t="e">
        <f t="shared" si="424"/>
        <v>#N/A</v>
      </c>
      <c r="U1442" s="29" t="e">
        <f t="shared" si="425"/>
        <v>#N/A</v>
      </c>
      <c r="V1442" s="29" t="e">
        <f t="shared" si="426"/>
        <v>#N/A</v>
      </c>
      <c r="W1442" s="21" t="e">
        <f t="shared" si="435"/>
        <v>#DIV/0!</v>
      </c>
      <c r="X1442" s="28">
        <f t="shared" si="427"/>
        <v>0</v>
      </c>
      <c r="Y1442" s="28">
        <f t="shared" si="428"/>
        <v>0</v>
      </c>
      <c r="Z1442" s="45" t="e">
        <f t="shared" si="436"/>
        <v>#DIV/0!</v>
      </c>
    </row>
    <row r="1443" spans="4:26">
      <c r="D1443" s="21"/>
      <c r="E1443" s="21"/>
      <c r="G1443" s="21"/>
      <c r="H1443" s="54">
        <f t="shared" si="429"/>
        <v>0</v>
      </c>
      <c r="I1443" s="28">
        <f t="shared" si="418"/>
        <v>0</v>
      </c>
      <c r="J1443" s="45" t="e">
        <f t="shared" si="430"/>
        <v>#DIV/0!</v>
      </c>
      <c r="K1443" s="29">
        <f t="shared" si="431"/>
        <v>3</v>
      </c>
      <c r="L1443" s="29">
        <f t="shared" si="419"/>
        <v>0.27</v>
      </c>
      <c r="M1443" s="29">
        <f t="shared" si="420"/>
        <v>8.4199999999999997E-2</v>
      </c>
      <c r="N1443" s="29">
        <f t="shared" si="421"/>
        <v>12.92</v>
      </c>
      <c r="O1443" s="45" t="e">
        <f t="shared" si="432"/>
        <v>#DIV/0!</v>
      </c>
      <c r="P1443" s="28">
        <f t="shared" si="422"/>
        <v>10.989169238449415</v>
      </c>
      <c r="Q1443" s="28">
        <f t="shared" si="423"/>
        <v>15.087458954343088</v>
      </c>
      <c r="R1443" s="45" t="e">
        <f t="shared" si="433"/>
        <v>#DIV/0!</v>
      </c>
      <c r="S1443" s="29">
        <f t="shared" si="434"/>
        <v>3</v>
      </c>
      <c r="T1443" s="29" t="e">
        <f t="shared" si="424"/>
        <v>#N/A</v>
      </c>
      <c r="U1443" s="29" t="e">
        <f t="shared" si="425"/>
        <v>#N/A</v>
      </c>
      <c r="V1443" s="29" t="e">
        <f t="shared" si="426"/>
        <v>#N/A</v>
      </c>
      <c r="W1443" s="21" t="e">
        <f t="shared" si="435"/>
        <v>#DIV/0!</v>
      </c>
      <c r="X1443" s="28">
        <f t="shared" si="427"/>
        <v>0</v>
      </c>
      <c r="Y1443" s="28">
        <f t="shared" si="428"/>
        <v>0</v>
      </c>
      <c r="Z1443" s="45" t="e">
        <f t="shared" si="436"/>
        <v>#DIV/0!</v>
      </c>
    </row>
    <row r="1444" spans="4:26">
      <c r="D1444" s="21"/>
      <c r="E1444" s="21"/>
      <c r="G1444" s="21"/>
      <c r="H1444" s="54">
        <f t="shared" si="429"/>
        <v>0</v>
      </c>
      <c r="I1444" s="28">
        <f t="shared" si="418"/>
        <v>0</v>
      </c>
      <c r="J1444" s="45" t="e">
        <f t="shared" si="430"/>
        <v>#DIV/0!</v>
      </c>
      <c r="K1444" s="29">
        <f t="shared" si="431"/>
        <v>3</v>
      </c>
      <c r="L1444" s="29">
        <f t="shared" si="419"/>
        <v>0.27</v>
      </c>
      <c r="M1444" s="29">
        <f t="shared" si="420"/>
        <v>8.4199999999999997E-2</v>
      </c>
      <c r="N1444" s="29">
        <f t="shared" si="421"/>
        <v>12.92</v>
      </c>
      <c r="O1444" s="45" t="e">
        <f t="shared" si="432"/>
        <v>#DIV/0!</v>
      </c>
      <c r="P1444" s="28">
        <f t="shared" si="422"/>
        <v>10.989169238449415</v>
      </c>
      <c r="Q1444" s="28">
        <f t="shared" si="423"/>
        <v>15.087458954343088</v>
      </c>
      <c r="R1444" s="45" t="e">
        <f t="shared" si="433"/>
        <v>#DIV/0!</v>
      </c>
      <c r="S1444" s="29">
        <f t="shared" si="434"/>
        <v>3</v>
      </c>
      <c r="T1444" s="29" t="e">
        <f t="shared" si="424"/>
        <v>#N/A</v>
      </c>
      <c r="U1444" s="29" t="e">
        <f t="shared" si="425"/>
        <v>#N/A</v>
      </c>
      <c r="V1444" s="29" t="e">
        <f t="shared" si="426"/>
        <v>#N/A</v>
      </c>
      <c r="W1444" s="21" t="e">
        <f t="shared" si="435"/>
        <v>#DIV/0!</v>
      </c>
      <c r="X1444" s="28">
        <f t="shared" si="427"/>
        <v>0</v>
      </c>
      <c r="Y1444" s="28">
        <f t="shared" si="428"/>
        <v>0</v>
      </c>
      <c r="Z1444" s="45" t="e">
        <f t="shared" si="436"/>
        <v>#DIV/0!</v>
      </c>
    </row>
    <row r="1445" spans="4:26">
      <c r="D1445" s="21"/>
      <c r="E1445" s="21"/>
      <c r="G1445" s="21"/>
      <c r="H1445" s="54">
        <f t="shared" si="429"/>
        <v>0</v>
      </c>
      <c r="I1445" s="28">
        <f t="shared" si="418"/>
        <v>0</v>
      </c>
      <c r="J1445" s="45" t="e">
        <f t="shared" si="430"/>
        <v>#DIV/0!</v>
      </c>
      <c r="K1445" s="29">
        <f t="shared" si="431"/>
        <v>3</v>
      </c>
      <c r="L1445" s="29">
        <f t="shared" si="419"/>
        <v>0.27</v>
      </c>
      <c r="M1445" s="29">
        <f t="shared" si="420"/>
        <v>8.4199999999999997E-2</v>
      </c>
      <c r="N1445" s="29">
        <f t="shared" si="421"/>
        <v>12.92</v>
      </c>
      <c r="O1445" s="45" t="e">
        <f t="shared" si="432"/>
        <v>#DIV/0!</v>
      </c>
      <c r="P1445" s="28">
        <f t="shared" si="422"/>
        <v>10.989169238449415</v>
      </c>
      <c r="Q1445" s="28">
        <f t="shared" si="423"/>
        <v>15.087458954343088</v>
      </c>
      <c r="R1445" s="45" t="e">
        <f t="shared" si="433"/>
        <v>#DIV/0!</v>
      </c>
      <c r="S1445" s="29">
        <f t="shared" si="434"/>
        <v>3</v>
      </c>
      <c r="T1445" s="29" t="e">
        <f t="shared" si="424"/>
        <v>#N/A</v>
      </c>
      <c r="U1445" s="29" t="e">
        <f t="shared" si="425"/>
        <v>#N/A</v>
      </c>
      <c r="V1445" s="29" t="e">
        <f t="shared" si="426"/>
        <v>#N/A</v>
      </c>
      <c r="W1445" s="21" t="e">
        <f t="shared" si="435"/>
        <v>#DIV/0!</v>
      </c>
      <c r="X1445" s="28">
        <f t="shared" si="427"/>
        <v>0</v>
      </c>
      <c r="Y1445" s="28">
        <f t="shared" si="428"/>
        <v>0</v>
      </c>
      <c r="Z1445" s="45" t="e">
        <f t="shared" si="436"/>
        <v>#DIV/0!</v>
      </c>
    </row>
    <row r="1446" spans="4:26">
      <c r="D1446" s="21"/>
      <c r="E1446" s="21"/>
      <c r="G1446" s="21"/>
      <c r="H1446" s="54">
        <f t="shared" si="429"/>
        <v>0</v>
      </c>
      <c r="I1446" s="28">
        <f t="shared" si="418"/>
        <v>0</v>
      </c>
      <c r="J1446" s="45" t="e">
        <f t="shared" si="430"/>
        <v>#DIV/0!</v>
      </c>
      <c r="K1446" s="29">
        <f t="shared" si="431"/>
        <v>3</v>
      </c>
      <c r="L1446" s="29">
        <f t="shared" si="419"/>
        <v>0.27</v>
      </c>
      <c r="M1446" s="29">
        <f t="shared" si="420"/>
        <v>8.4199999999999997E-2</v>
      </c>
      <c r="N1446" s="29">
        <f t="shared" si="421"/>
        <v>12.92</v>
      </c>
      <c r="O1446" s="45" t="e">
        <f t="shared" si="432"/>
        <v>#DIV/0!</v>
      </c>
      <c r="P1446" s="28">
        <f t="shared" si="422"/>
        <v>10.989169238449415</v>
      </c>
      <c r="Q1446" s="28">
        <f t="shared" si="423"/>
        <v>15.087458954343088</v>
      </c>
      <c r="R1446" s="45" t="e">
        <f t="shared" si="433"/>
        <v>#DIV/0!</v>
      </c>
      <c r="S1446" s="29">
        <f t="shared" si="434"/>
        <v>3</v>
      </c>
      <c r="T1446" s="29" t="e">
        <f t="shared" si="424"/>
        <v>#N/A</v>
      </c>
      <c r="U1446" s="29" t="e">
        <f t="shared" si="425"/>
        <v>#N/A</v>
      </c>
      <c r="V1446" s="29" t="e">
        <f t="shared" si="426"/>
        <v>#N/A</v>
      </c>
      <c r="W1446" s="21" t="e">
        <f t="shared" si="435"/>
        <v>#DIV/0!</v>
      </c>
      <c r="X1446" s="28">
        <f t="shared" si="427"/>
        <v>0</v>
      </c>
      <c r="Y1446" s="28">
        <f t="shared" si="428"/>
        <v>0</v>
      </c>
      <c r="Z1446" s="45" t="e">
        <f t="shared" si="436"/>
        <v>#DIV/0!</v>
      </c>
    </row>
    <row r="1447" spans="4:26">
      <c r="D1447" s="21"/>
      <c r="E1447" s="21"/>
      <c r="G1447" s="21"/>
      <c r="H1447" s="54">
        <f t="shared" si="429"/>
        <v>0</v>
      </c>
      <c r="I1447" s="28">
        <f t="shared" si="418"/>
        <v>0</v>
      </c>
      <c r="J1447" s="45" t="e">
        <f t="shared" si="430"/>
        <v>#DIV/0!</v>
      </c>
      <c r="K1447" s="29">
        <f t="shared" si="431"/>
        <v>3</v>
      </c>
      <c r="L1447" s="29">
        <f t="shared" si="419"/>
        <v>0.27</v>
      </c>
      <c r="M1447" s="29">
        <f t="shared" si="420"/>
        <v>8.4199999999999997E-2</v>
      </c>
      <c r="N1447" s="29">
        <f t="shared" si="421"/>
        <v>12.92</v>
      </c>
      <c r="O1447" s="45" t="e">
        <f t="shared" si="432"/>
        <v>#DIV/0!</v>
      </c>
      <c r="P1447" s="28">
        <f t="shared" si="422"/>
        <v>10.989169238449415</v>
      </c>
      <c r="Q1447" s="28">
        <f t="shared" si="423"/>
        <v>15.087458954343088</v>
      </c>
      <c r="R1447" s="45" t="e">
        <f t="shared" si="433"/>
        <v>#DIV/0!</v>
      </c>
      <c r="S1447" s="29">
        <f t="shared" si="434"/>
        <v>3</v>
      </c>
      <c r="T1447" s="29" t="e">
        <f t="shared" si="424"/>
        <v>#N/A</v>
      </c>
      <c r="U1447" s="29" t="e">
        <f t="shared" si="425"/>
        <v>#N/A</v>
      </c>
      <c r="V1447" s="29" t="e">
        <f t="shared" si="426"/>
        <v>#N/A</v>
      </c>
      <c r="W1447" s="21" t="e">
        <f t="shared" si="435"/>
        <v>#DIV/0!</v>
      </c>
      <c r="X1447" s="28">
        <f t="shared" si="427"/>
        <v>0</v>
      </c>
      <c r="Y1447" s="28">
        <f t="shared" si="428"/>
        <v>0</v>
      </c>
      <c r="Z1447" s="45" t="e">
        <f t="shared" si="436"/>
        <v>#DIV/0!</v>
      </c>
    </row>
    <row r="1448" spans="4:26">
      <c r="D1448" s="21"/>
      <c r="E1448" s="21"/>
      <c r="G1448" s="21"/>
      <c r="H1448" s="54">
        <f t="shared" si="429"/>
        <v>0</v>
      </c>
      <c r="I1448" s="28">
        <f t="shared" si="418"/>
        <v>0</v>
      </c>
      <c r="J1448" s="45" t="e">
        <f t="shared" si="430"/>
        <v>#DIV/0!</v>
      </c>
      <c r="K1448" s="29">
        <f t="shared" si="431"/>
        <v>3</v>
      </c>
      <c r="L1448" s="29">
        <f t="shared" si="419"/>
        <v>0.27</v>
      </c>
      <c r="M1448" s="29">
        <f t="shared" si="420"/>
        <v>8.4199999999999997E-2</v>
      </c>
      <c r="N1448" s="29">
        <f t="shared" si="421"/>
        <v>12.92</v>
      </c>
      <c r="O1448" s="45" t="e">
        <f t="shared" si="432"/>
        <v>#DIV/0!</v>
      </c>
      <c r="P1448" s="28">
        <f t="shared" si="422"/>
        <v>10.989169238449415</v>
      </c>
      <c r="Q1448" s="28">
        <f t="shared" si="423"/>
        <v>15.087458954343088</v>
      </c>
      <c r="R1448" s="45" t="e">
        <f t="shared" si="433"/>
        <v>#DIV/0!</v>
      </c>
      <c r="S1448" s="29">
        <f t="shared" si="434"/>
        <v>3</v>
      </c>
      <c r="T1448" s="29" t="e">
        <f t="shared" si="424"/>
        <v>#N/A</v>
      </c>
      <c r="U1448" s="29" t="e">
        <f t="shared" si="425"/>
        <v>#N/A</v>
      </c>
      <c r="V1448" s="29" t="e">
        <f t="shared" si="426"/>
        <v>#N/A</v>
      </c>
      <c r="W1448" s="21" t="e">
        <f t="shared" si="435"/>
        <v>#DIV/0!</v>
      </c>
      <c r="X1448" s="28">
        <f t="shared" si="427"/>
        <v>0</v>
      </c>
      <c r="Y1448" s="28">
        <f t="shared" si="428"/>
        <v>0</v>
      </c>
      <c r="Z1448" s="45" t="e">
        <f t="shared" si="436"/>
        <v>#DIV/0!</v>
      </c>
    </row>
    <row r="1449" spans="4:26">
      <c r="D1449" s="21"/>
      <c r="E1449" s="21"/>
      <c r="G1449" s="21"/>
      <c r="H1449" s="54">
        <f t="shared" si="429"/>
        <v>0</v>
      </c>
      <c r="I1449" s="28">
        <f t="shared" si="418"/>
        <v>0</v>
      </c>
      <c r="J1449" s="45" t="e">
        <f t="shared" si="430"/>
        <v>#DIV/0!</v>
      </c>
      <c r="K1449" s="29">
        <f t="shared" si="431"/>
        <v>3</v>
      </c>
      <c r="L1449" s="29">
        <f t="shared" si="419"/>
        <v>0.27</v>
      </c>
      <c r="M1449" s="29">
        <f t="shared" si="420"/>
        <v>8.4199999999999997E-2</v>
      </c>
      <c r="N1449" s="29">
        <f t="shared" si="421"/>
        <v>12.92</v>
      </c>
      <c r="O1449" s="45" t="e">
        <f t="shared" si="432"/>
        <v>#DIV/0!</v>
      </c>
      <c r="P1449" s="28">
        <f t="shared" si="422"/>
        <v>10.989169238449415</v>
      </c>
      <c r="Q1449" s="28">
        <f t="shared" si="423"/>
        <v>15.087458954343088</v>
      </c>
      <c r="R1449" s="45" t="e">
        <f t="shared" si="433"/>
        <v>#DIV/0!</v>
      </c>
      <c r="S1449" s="29">
        <f t="shared" si="434"/>
        <v>3</v>
      </c>
      <c r="T1449" s="29" t="e">
        <f t="shared" si="424"/>
        <v>#N/A</v>
      </c>
      <c r="U1449" s="29" t="e">
        <f t="shared" si="425"/>
        <v>#N/A</v>
      </c>
      <c r="V1449" s="29" t="e">
        <f t="shared" si="426"/>
        <v>#N/A</v>
      </c>
      <c r="W1449" s="21" t="e">
        <f t="shared" si="435"/>
        <v>#DIV/0!</v>
      </c>
      <c r="X1449" s="28">
        <f t="shared" si="427"/>
        <v>0</v>
      </c>
      <c r="Y1449" s="28">
        <f t="shared" si="428"/>
        <v>0</v>
      </c>
      <c r="Z1449" s="45" t="e">
        <f t="shared" si="436"/>
        <v>#DIV/0!</v>
      </c>
    </row>
    <row r="1450" spans="4:26">
      <c r="D1450" s="21"/>
      <c r="E1450" s="21"/>
      <c r="G1450" s="21"/>
      <c r="H1450" s="54">
        <f t="shared" si="429"/>
        <v>0</v>
      </c>
      <c r="I1450" s="28">
        <f t="shared" si="418"/>
        <v>0</v>
      </c>
      <c r="J1450" s="45" t="e">
        <f t="shared" si="430"/>
        <v>#DIV/0!</v>
      </c>
      <c r="K1450" s="29">
        <f t="shared" si="431"/>
        <v>3</v>
      </c>
      <c r="L1450" s="29">
        <f t="shared" si="419"/>
        <v>0.27</v>
      </c>
      <c r="M1450" s="29">
        <f t="shared" si="420"/>
        <v>8.4199999999999997E-2</v>
      </c>
      <c r="N1450" s="29">
        <f t="shared" si="421"/>
        <v>12.92</v>
      </c>
      <c r="O1450" s="45" t="e">
        <f t="shared" si="432"/>
        <v>#DIV/0!</v>
      </c>
      <c r="P1450" s="28">
        <f t="shared" si="422"/>
        <v>10.989169238449415</v>
      </c>
      <c r="Q1450" s="28">
        <f t="shared" si="423"/>
        <v>15.087458954343088</v>
      </c>
      <c r="R1450" s="45" t="e">
        <f t="shared" si="433"/>
        <v>#DIV/0!</v>
      </c>
      <c r="S1450" s="29">
        <f t="shared" si="434"/>
        <v>3</v>
      </c>
      <c r="T1450" s="29" t="e">
        <f t="shared" si="424"/>
        <v>#N/A</v>
      </c>
      <c r="U1450" s="29" t="e">
        <f t="shared" si="425"/>
        <v>#N/A</v>
      </c>
      <c r="V1450" s="29" t="e">
        <f t="shared" si="426"/>
        <v>#N/A</v>
      </c>
      <c r="W1450" s="21" t="e">
        <f t="shared" si="435"/>
        <v>#DIV/0!</v>
      </c>
      <c r="X1450" s="28">
        <f t="shared" si="427"/>
        <v>0</v>
      </c>
      <c r="Y1450" s="28">
        <f t="shared" si="428"/>
        <v>0</v>
      </c>
      <c r="Z1450" s="45" t="e">
        <f t="shared" si="436"/>
        <v>#DIV/0!</v>
      </c>
    </row>
    <row r="1451" spans="4:26">
      <c r="D1451" s="21"/>
      <c r="E1451" s="21"/>
      <c r="G1451" s="21"/>
      <c r="H1451" s="54">
        <f t="shared" si="429"/>
        <v>0</v>
      </c>
      <c r="I1451" s="28">
        <f t="shared" si="418"/>
        <v>0</v>
      </c>
      <c r="J1451" s="45" t="e">
        <f t="shared" si="430"/>
        <v>#DIV/0!</v>
      </c>
      <c r="K1451" s="29">
        <f t="shared" si="431"/>
        <v>3</v>
      </c>
      <c r="L1451" s="29">
        <f t="shared" si="419"/>
        <v>0.27</v>
      </c>
      <c r="M1451" s="29">
        <f t="shared" si="420"/>
        <v>8.4199999999999997E-2</v>
      </c>
      <c r="N1451" s="29">
        <f t="shared" si="421"/>
        <v>12.92</v>
      </c>
      <c r="O1451" s="45" t="e">
        <f t="shared" si="432"/>
        <v>#DIV/0!</v>
      </c>
      <c r="P1451" s="28">
        <f t="shared" si="422"/>
        <v>10.989169238449415</v>
      </c>
      <c r="Q1451" s="28">
        <f t="shared" si="423"/>
        <v>15.087458954343088</v>
      </c>
      <c r="R1451" s="45" t="e">
        <f t="shared" si="433"/>
        <v>#DIV/0!</v>
      </c>
      <c r="S1451" s="29">
        <f t="shared" si="434"/>
        <v>3</v>
      </c>
      <c r="T1451" s="29" t="e">
        <f t="shared" si="424"/>
        <v>#N/A</v>
      </c>
      <c r="U1451" s="29" t="e">
        <f t="shared" si="425"/>
        <v>#N/A</v>
      </c>
      <c r="V1451" s="29" t="e">
        <f t="shared" si="426"/>
        <v>#N/A</v>
      </c>
      <c r="W1451" s="21" t="e">
        <f t="shared" si="435"/>
        <v>#DIV/0!</v>
      </c>
      <c r="X1451" s="28">
        <f t="shared" si="427"/>
        <v>0</v>
      </c>
      <c r="Y1451" s="28">
        <f t="shared" si="428"/>
        <v>0</v>
      </c>
      <c r="Z1451" s="45" t="e">
        <f t="shared" si="436"/>
        <v>#DIV/0!</v>
      </c>
    </row>
    <row r="1452" spans="4:26">
      <c r="D1452" s="21"/>
      <c r="E1452" s="21"/>
      <c r="G1452" s="21"/>
      <c r="H1452" s="54">
        <f t="shared" si="429"/>
        <v>0</v>
      </c>
      <c r="I1452" s="28">
        <f t="shared" si="418"/>
        <v>0</v>
      </c>
      <c r="J1452" s="45" t="e">
        <f t="shared" si="430"/>
        <v>#DIV/0!</v>
      </c>
      <c r="K1452" s="29">
        <f t="shared" si="431"/>
        <v>3</v>
      </c>
      <c r="L1452" s="29">
        <f t="shared" si="419"/>
        <v>0.27</v>
      </c>
      <c r="M1452" s="29">
        <f t="shared" si="420"/>
        <v>8.4199999999999997E-2</v>
      </c>
      <c r="N1452" s="29">
        <f t="shared" si="421"/>
        <v>12.92</v>
      </c>
      <c r="O1452" s="45" t="e">
        <f t="shared" si="432"/>
        <v>#DIV/0!</v>
      </c>
      <c r="P1452" s="28">
        <f t="shared" si="422"/>
        <v>10.989169238449415</v>
      </c>
      <c r="Q1452" s="28">
        <f t="shared" si="423"/>
        <v>15.087458954343088</v>
      </c>
      <c r="R1452" s="45" t="e">
        <f t="shared" si="433"/>
        <v>#DIV/0!</v>
      </c>
      <c r="S1452" s="29">
        <f t="shared" si="434"/>
        <v>3</v>
      </c>
      <c r="T1452" s="29" t="e">
        <f t="shared" si="424"/>
        <v>#N/A</v>
      </c>
      <c r="U1452" s="29" t="e">
        <f t="shared" si="425"/>
        <v>#N/A</v>
      </c>
      <c r="V1452" s="29" t="e">
        <f t="shared" si="426"/>
        <v>#N/A</v>
      </c>
      <c r="W1452" s="21" t="e">
        <f t="shared" si="435"/>
        <v>#DIV/0!</v>
      </c>
      <c r="X1452" s="28">
        <f t="shared" si="427"/>
        <v>0</v>
      </c>
      <c r="Y1452" s="28">
        <f t="shared" si="428"/>
        <v>0</v>
      </c>
      <c r="Z1452" s="45" t="e">
        <f t="shared" si="436"/>
        <v>#DIV/0!</v>
      </c>
    </row>
    <row r="1453" spans="4:26">
      <c r="D1453" s="21"/>
      <c r="E1453" s="21"/>
      <c r="G1453" s="21"/>
      <c r="H1453" s="54">
        <f t="shared" si="429"/>
        <v>0</v>
      </c>
      <c r="I1453" s="28">
        <f t="shared" si="418"/>
        <v>0</v>
      </c>
      <c r="J1453" s="45" t="e">
        <f t="shared" si="430"/>
        <v>#DIV/0!</v>
      </c>
      <c r="K1453" s="29">
        <f t="shared" si="431"/>
        <v>3</v>
      </c>
      <c r="L1453" s="29">
        <f t="shared" si="419"/>
        <v>0.27</v>
      </c>
      <c r="M1453" s="29">
        <f t="shared" si="420"/>
        <v>8.4199999999999997E-2</v>
      </c>
      <c r="N1453" s="29">
        <f t="shared" si="421"/>
        <v>12.92</v>
      </c>
      <c r="O1453" s="45" t="e">
        <f t="shared" si="432"/>
        <v>#DIV/0!</v>
      </c>
      <c r="P1453" s="28">
        <f t="shared" si="422"/>
        <v>10.989169238449415</v>
      </c>
      <c r="Q1453" s="28">
        <f t="shared" si="423"/>
        <v>15.087458954343088</v>
      </c>
      <c r="R1453" s="45" t="e">
        <f t="shared" si="433"/>
        <v>#DIV/0!</v>
      </c>
      <c r="S1453" s="29">
        <f t="shared" si="434"/>
        <v>3</v>
      </c>
      <c r="T1453" s="29" t="e">
        <f t="shared" si="424"/>
        <v>#N/A</v>
      </c>
      <c r="U1453" s="29" t="e">
        <f t="shared" si="425"/>
        <v>#N/A</v>
      </c>
      <c r="V1453" s="29" t="e">
        <f t="shared" si="426"/>
        <v>#N/A</v>
      </c>
      <c r="W1453" s="21" t="e">
        <f t="shared" si="435"/>
        <v>#DIV/0!</v>
      </c>
      <c r="X1453" s="28">
        <f t="shared" si="427"/>
        <v>0</v>
      </c>
      <c r="Y1453" s="28">
        <f t="shared" si="428"/>
        <v>0</v>
      </c>
      <c r="Z1453" s="45" t="e">
        <f t="shared" si="436"/>
        <v>#DIV/0!</v>
      </c>
    </row>
    <row r="1454" spans="4:26">
      <c r="D1454" s="21"/>
      <c r="E1454" s="21"/>
      <c r="G1454" s="21"/>
      <c r="H1454" s="54">
        <f t="shared" si="429"/>
        <v>0</v>
      </c>
      <c r="I1454" s="28">
        <f t="shared" si="418"/>
        <v>0</v>
      </c>
      <c r="J1454" s="45" t="e">
        <f t="shared" si="430"/>
        <v>#DIV/0!</v>
      </c>
      <c r="K1454" s="29">
        <f t="shared" si="431"/>
        <v>3</v>
      </c>
      <c r="L1454" s="29">
        <f t="shared" si="419"/>
        <v>0.27</v>
      </c>
      <c r="M1454" s="29">
        <f t="shared" si="420"/>
        <v>8.4199999999999997E-2</v>
      </c>
      <c r="N1454" s="29">
        <f t="shared" si="421"/>
        <v>12.92</v>
      </c>
      <c r="O1454" s="45" t="e">
        <f t="shared" si="432"/>
        <v>#DIV/0!</v>
      </c>
      <c r="P1454" s="28">
        <f t="shared" si="422"/>
        <v>10.989169238449415</v>
      </c>
      <c r="Q1454" s="28">
        <f t="shared" si="423"/>
        <v>15.087458954343088</v>
      </c>
      <c r="R1454" s="45" t="e">
        <f t="shared" si="433"/>
        <v>#DIV/0!</v>
      </c>
      <c r="S1454" s="29">
        <f t="shared" si="434"/>
        <v>3</v>
      </c>
      <c r="T1454" s="29" t="e">
        <f t="shared" si="424"/>
        <v>#N/A</v>
      </c>
      <c r="U1454" s="29" t="e">
        <f t="shared" si="425"/>
        <v>#N/A</v>
      </c>
      <c r="V1454" s="29" t="e">
        <f t="shared" si="426"/>
        <v>#N/A</v>
      </c>
      <c r="W1454" s="21" t="e">
        <f t="shared" si="435"/>
        <v>#DIV/0!</v>
      </c>
      <c r="X1454" s="28">
        <f t="shared" si="427"/>
        <v>0</v>
      </c>
      <c r="Y1454" s="28">
        <f t="shared" si="428"/>
        <v>0</v>
      </c>
      <c r="Z1454" s="45" t="e">
        <f t="shared" si="436"/>
        <v>#DIV/0!</v>
      </c>
    </row>
    <row r="1455" spans="4:26">
      <c r="D1455" s="21"/>
      <c r="E1455" s="21"/>
      <c r="G1455" s="21"/>
      <c r="H1455" s="54">
        <f t="shared" si="429"/>
        <v>0</v>
      </c>
      <c r="I1455" s="28">
        <f t="shared" si="418"/>
        <v>0</v>
      </c>
      <c r="J1455" s="45" t="e">
        <f t="shared" si="430"/>
        <v>#DIV/0!</v>
      </c>
      <c r="K1455" s="29">
        <f t="shared" si="431"/>
        <v>3</v>
      </c>
      <c r="L1455" s="29">
        <f t="shared" si="419"/>
        <v>0.27</v>
      </c>
      <c r="M1455" s="29">
        <f t="shared" si="420"/>
        <v>8.4199999999999997E-2</v>
      </c>
      <c r="N1455" s="29">
        <f t="shared" si="421"/>
        <v>12.92</v>
      </c>
      <c r="O1455" s="45" t="e">
        <f t="shared" si="432"/>
        <v>#DIV/0!</v>
      </c>
      <c r="P1455" s="28">
        <f t="shared" si="422"/>
        <v>10.989169238449415</v>
      </c>
      <c r="Q1455" s="28">
        <f t="shared" si="423"/>
        <v>15.087458954343088</v>
      </c>
      <c r="R1455" s="45" t="e">
        <f t="shared" si="433"/>
        <v>#DIV/0!</v>
      </c>
      <c r="S1455" s="29">
        <f t="shared" si="434"/>
        <v>3</v>
      </c>
      <c r="T1455" s="29" t="e">
        <f t="shared" si="424"/>
        <v>#N/A</v>
      </c>
      <c r="U1455" s="29" t="e">
        <f t="shared" si="425"/>
        <v>#N/A</v>
      </c>
      <c r="V1455" s="29" t="e">
        <f t="shared" si="426"/>
        <v>#N/A</v>
      </c>
      <c r="W1455" s="21" t="e">
        <f t="shared" si="435"/>
        <v>#DIV/0!</v>
      </c>
      <c r="X1455" s="28">
        <f t="shared" si="427"/>
        <v>0</v>
      </c>
      <c r="Y1455" s="28">
        <f t="shared" si="428"/>
        <v>0</v>
      </c>
      <c r="Z1455" s="45" t="e">
        <f t="shared" si="436"/>
        <v>#DIV/0!</v>
      </c>
    </row>
    <row r="1456" spans="4:26">
      <c r="D1456" s="21"/>
      <c r="E1456" s="21"/>
      <c r="G1456" s="21"/>
      <c r="H1456" s="54">
        <f t="shared" si="429"/>
        <v>0</v>
      </c>
      <c r="I1456" s="28">
        <f t="shared" si="418"/>
        <v>0</v>
      </c>
      <c r="J1456" s="45" t="e">
        <f t="shared" si="430"/>
        <v>#DIV/0!</v>
      </c>
      <c r="K1456" s="29">
        <f t="shared" si="431"/>
        <v>3</v>
      </c>
      <c r="L1456" s="29">
        <f t="shared" si="419"/>
        <v>0.27</v>
      </c>
      <c r="M1456" s="29">
        <f t="shared" si="420"/>
        <v>8.4199999999999997E-2</v>
      </c>
      <c r="N1456" s="29">
        <f t="shared" si="421"/>
        <v>12.92</v>
      </c>
      <c r="O1456" s="45" t="e">
        <f t="shared" si="432"/>
        <v>#DIV/0!</v>
      </c>
      <c r="P1456" s="28">
        <f t="shared" si="422"/>
        <v>10.989169238449415</v>
      </c>
      <c r="Q1456" s="28">
        <f t="shared" si="423"/>
        <v>15.087458954343088</v>
      </c>
      <c r="R1456" s="45" t="e">
        <f t="shared" si="433"/>
        <v>#DIV/0!</v>
      </c>
      <c r="S1456" s="29">
        <f t="shared" si="434"/>
        <v>3</v>
      </c>
      <c r="T1456" s="29" t="e">
        <f t="shared" si="424"/>
        <v>#N/A</v>
      </c>
      <c r="U1456" s="29" t="e">
        <f t="shared" si="425"/>
        <v>#N/A</v>
      </c>
      <c r="V1456" s="29" t="e">
        <f t="shared" si="426"/>
        <v>#N/A</v>
      </c>
      <c r="W1456" s="21" t="e">
        <f t="shared" si="435"/>
        <v>#DIV/0!</v>
      </c>
      <c r="X1456" s="28">
        <f t="shared" si="427"/>
        <v>0</v>
      </c>
      <c r="Y1456" s="28">
        <f t="shared" si="428"/>
        <v>0</v>
      </c>
      <c r="Z1456" s="45" t="e">
        <f t="shared" si="436"/>
        <v>#DIV/0!</v>
      </c>
    </row>
    <row r="1457" spans="4:26" ht="14.4">
      <c r="D1457" s="30"/>
      <c r="E1457" s="21"/>
      <c r="G1457" s="21"/>
      <c r="H1457" s="54">
        <f t="shared" si="429"/>
        <v>0</v>
      </c>
      <c r="I1457" s="28">
        <f t="shared" si="418"/>
        <v>0</v>
      </c>
      <c r="J1457" s="45" t="e">
        <f t="shared" si="430"/>
        <v>#DIV/0!</v>
      </c>
      <c r="K1457" s="29">
        <f t="shared" si="431"/>
        <v>3</v>
      </c>
      <c r="L1457" s="29">
        <f t="shared" si="419"/>
        <v>0.27</v>
      </c>
      <c r="M1457" s="29">
        <f t="shared" si="420"/>
        <v>8.4199999999999997E-2</v>
      </c>
      <c r="N1457" s="29">
        <f t="shared" si="421"/>
        <v>12.92</v>
      </c>
      <c r="O1457" s="45" t="e">
        <f t="shared" si="432"/>
        <v>#DIV/0!</v>
      </c>
      <c r="P1457" s="28">
        <f t="shared" si="422"/>
        <v>10.989169238449415</v>
      </c>
      <c r="Q1457" s="28">
        <f t="shared" si="423"/>
        <v>15.087458954343088</v>
      </c>
      <c r="R1457" s="45" t="e">
        <f t="shared" si="433"/>
        <v>#DIV/0!</v>
      </c>
      <c r="S1457" s="29">
        <f t="shared" si="434"/>
        <v>3</v>
      </c>
      <c r="T1457" s="29" t="e">
        <f t="shared" si="424"/>
        <v>#N/A</v>
      </c>
      <c r="U1457" s="29" t="e">
        <f t="shared" si="425"/>
        <v>#N/A</v>
      </c>
      <c r="V1457" s="29" t="e">
        <f t="shared" si="426"/>
        <v>#N/A</v>
      </c>
      <c r="W1457" s="21" t="e">
        <f t="shared" si="435"/>
        <v>#DIV/0!</v>
      </c>
      <c r="X1457" s="28">
        <f t="shared" si="427"/>
        <v>0</v>
      </c>
      <c r="Y1457" s="28">
        <f t="shared" si="428"/>
        <v>0</v>
      </c>
      <c r="Z1457" s="45" t="e">
        <f t="shared" si="436"/>
        <v>#DIV/0!</v>
      </c>
    </row>
    <row r="1458" spans="4:26">
      <c r="D1458" s="21"/>
      <c r="E1458" s="21"/>
      <c r="G1458" s="21"/>
      <c r="H1458" s="54">
        <f t="shared" si="429"/>
        <v>0</v>
      </c>
      <c r="I1458" s="28">
        <f t="shared" si="418"/>
        <v>0</v>
      </c>
      <c r="J1458" s="45" t="e">
        <f t="shared" si="430"/>
        <v>#DIV/0!</v>
      </c>
      <c r="K1458" s="29">
        <f t="shared" si="431"/>
        <v>3</v>
      </c>
      <c r="L1458" s="29">
        <f t="shared" si="419"/>
        <v>0.27</v>
      </c>
      <c r="M1458" s="29">
        <f t="shared" si="420"/>
        <v>8.4199999999999997E-2</v>
      </c>
      <c r="N1458" s="29">
        <f t="shared" si="421"/>
        <v>12.92</v>
      </c>
      <c r="O1458" s="45" t="e">
        <f t="shared" si="432"/>
        <v>#DIV/0!</v>
      </c>
      <c r="P1458" s="28">
        <f t="shared" si="422"/>
        <v>10.989169238449415</v>
      </c>
      <c r="Q1458" s="28">
        <f t="shared" si="423"/>
        <v>15.087458954343088</v>
      </c>
      <c r="R1458" s="45" t="e">
        <f t="shared" si="433"/>
        <v>#DIV/0!</v>
      </c>
      <c r="S1458" s="29">
        <f t="shared" si="434"/>
        <v>3</v>
      </c>
      <c r="T1458" s="29" t="e">
        <f t="shared" si="424"/>
        <v>#N/A</v>
      </c>
      <c r="U1458" s="29" t="e">
        <f t="shared" si="425"/>
        <v>#N/A</v>
      </c>
      <c r="V1458" s="29" t="e">
        <f t="shared" si="426"/>
        <v>#N/A</v>
      </c>
      <c r="W1458" s="21" t="e">
        <f t="shared" si="435"/>
        <v>#DIV/0!</v>
      </c>
      <c r="X1458" s="28">
        <f t="shared" si="427"/>
        <v>0</v>
      </c>
      <c r="Y1458" s="28">
        <f t="shared" si="428"/>
        <v>0</v>
      </c>
      <c r="Z1458" s="45" t="e">
        <f t="shared" si="436"/>
        <v>#DIV/0!</v>
      </c>
    </row>
    <row r="1459" spans="4:26" ht="14.4">
      <c r="D1459" s="30"/>
      <c r="E1459" s="21"/>
      <c r="G1459" s="21"/>
      <c r="H1459" s="54">
        <f t="shared" si="429"/>
        <v>0</v>
      </c>
      <c r="I1459" s="28">
        <f t="shared" si="418"/>
        <v>0</v>
      </c>
      <c r="J1459" s="45" t="e">
        <f t="shared" si="430"/>
        <v>#DIV/0!</v>
      </c>
      <c r="K1459" s="29">
        <f t="shared" si="431"/>
        <v>3</v>
      </c>
      <c r="L1459" s="29">
        <f t="shared" si="419"/>
        <v>0.27</v>
      </c>
      <c r="M1459" s="29">
        <f t="shared" si="420"/>
        <v>8.4199999999999997E-2</v>
      </c>
      <c r="N1459" s="29">
        <f t="shared" si="421"/>
        <v>12.92</v>
      </c>
      <c r="O1459" s="45" t="e">
        <f t="shared" si="432"/>
        <v>#DIV/0!</v>
      </c>
      <c r="P1459" s="28">
        <f t="shared" si="422"/>
        <v>10.989169238449415</v>
      </c>
      <c r="Q1459" s="28">
        <f t="shared" si="423"/>
        <v>15.087458954343088</v>
      </c>
      <c r="R1459" s="45" t="e">
        <f t="shared" si="433"/>
        <v>#DIV/0!</v>
      </c>
      <c r="S1459" s="29">
        <f t="shared" si="434"/>
        <v>3</v>
      </c>
      <c r="T1459" s="29" t="e">
        <f t="shared" si="424"/>
        <v>#N/A</v>
      </c>
      <c r="U1459" s="29" t="e">
        <f t="shared" si="425"/>
        <v>#N/A</v>
      </c>
      <c r="V1459" s="29" t="e">
        <f t="shared" si="426"/>
        <v>#N/A</v>
      </c>
      <c r="W1459" s="21" t="e">
        <f t="shared" si="435"/>
        <v>#DIV/0!</v>
      </c>
      <c r="X1459" s="28">
        <f t="shared" si="427"/>
        <v>0</v>
      </c>
      <c r="Y1459" s="28">
        <f t="shared" si="428"/>
        <v>0</v>
      </c>
      <c r="Z1459" s="45" t="e">
        <f t="shared" si="436"/>
        <v>#DIV/0!</v>
      </c>
    </row>
    <row r="1460" spans="4:26">
      <c r="D1460" s="21"/>
      <c r="E1460" s="21"/>
      <c r="G1460" s="21"/>
      <c r="H1460" s="54">
        <f t="shared" si="429"/>
        <v>0</v>
      </c>
      <c r="I1460" s="28">
        <f t="shared" si="418"/>
        <v>0</v>
      </c>
      <c r="J1460" s="45" t="e">
        <f t="shared" si="430"/>
        <v>#DIV/0!</v>
      </c>
      <c r="K1460" s="29">
        <f t="shared" si="431"/>
        <v>3</v>
      </c>
      <c r="L1460" s="29">
        <f t="shared" si="419"/>
        <v>0.27</v>
      </c>
      <c r="M1460" s="29">
        <f t="shared" si="420"/>
        <v>8.4199999999999997E-2</v>
      </c>
      <c r="N1460" s="29">
        <f t="shared" si="421"/>
        <v>12.92</v>
      </c>
      <c r="O1460" s="45" t="e">
        <f t="shared" si="432"/>
        <v>#DIV/0!</v>
      </c>
      <c r="P1460" s="28">
        <f t="shared" si="422"/>
        <v>10.989169238449415</v>
      </c>
      <c r="Q1460" s="28">
        <f t="shared" si="423"/>
        <v>15.087458954343088</v>
      </c>
      <c r="R1460" s="45" t="e">
        <f t="shared" si="433"/>
        <v>#DIV/0!</v>
      </c>
      <c r="S1460" s="29">
        <f t="shared" si="434"/>
        <v>3</v>
      </c>
      <c r="T1460" s="29" t="e">
        <f t="shared" si="424"/>
        <v>#N/A</v>
      </c>
      <c r="U1460" s="29" t="e">
        <f t="shared" si="425"/>
        <v>#N/A</v>
      </c>
      <c r="V1460" s="29" t="e">
        <f t="shared" si="426"/>
        <v>#N/A</v>
      </c>
      <c r="W1460" s="21" t="e">
        <f t="shared" si="435"/>
        <v>#DIV/0!</v>
      </c>
      <c r="X1460" s="28">
        <f t="shared" si="427"/>
        <v>0</v>
      </c>
      <c r="Y1460" s="28">
        <f t="shared" si="428"/>
        <v>0</v>
      </c>
      <c r="Z1460" s="45" t="e">
        <f t="shared" si="436"/>
        <v>#DIV/0!</v>
      </c>
    </row>
    <row r="1461" spans="4:26">
      <c r="D1461" s="21"/>
      <c r="E1461" s="21"/>
      <c r="G1461" s="21"/>
      <c r="H1461" s="54">
        <f t="shared" si="429"/>
        <v>0</v>
      </c>
      <c r="I1461" s="28">
        <f t="shared" si="418"/>
        <v>0</v>
      </c>
      <c r="J1461" s="45" t="e">
        <f t="shared" si="430"/>
        <v>#DIV/0!</v>
      </c>
      <c r="K1461" s="29">
        <f t="shared" si="431"/>
        <v>3</v>
      </c>
      <c r="L1461" s="29">
        <f t="shared" si="419"/>
        <v>0.27</v>
      </c>
      <c r="M1461" s="29">
        <f t="shared" si="420"/>
        <v>8.4199999999999997E-2</v>
      </c>
      <c r="N1461" s="29">
        <f t="shared" si="421"/>
        <v>12.92</v>
      </c>
      <c r="O1461" s="45" t="e">
        <f t="shared" si="432"/>
        <v>#DIV/0!</v>
      </c>
      <c r="P1461" s="28">
        <f t="shared" si="422"/>
        <v>10.989169238449415</v>
      </c>
      <c r="Q1461" s="28">
        <f t="shared" si="423"/>
        <v>15.087458954343088</v>
      </c>
      <c r="R1461" s="45" t="e">
        <f t="shared" si="433"/>
        <v>#DIV/0!</v>
      </c>
      <c r="S1461" s="29">
        <f t="shared" si="434"/>
        <v>3</v>
      </c>
      <c r="T1461" s="29" t="e">
        <f t="shared" si="424"/>
        <v>#N/A</v>
      </c>
      <c r="U1461" s="29" t="e">
        <f t="shared" si="425"/>
        <v>#N/A</v>
      </c>
      <c r="V1461" s="29" t="e">
        <f t="shared" si="426"/>
        <v>#N/A</v>
      </c>
      <c r="W1461" s="21" t="e">
        <f t="shared" si="435"/>
        <v>#DIV/0!</v>
      </c>
      <c r="X1461" s="28">
        <f t="shared" si="427"/>
        <v>0</v>
      </c>
      <c r="Y1461" s="28">
        <f t="shared" si="428"/>
        <v>0</v>
      </c>
      <c r="Z1461" s="45" t="e">
        <f t="shared" si="436"/>
        <v>#DIV/0!</v>
      </c>
    </row>
    <row r="1462" spans="4:26">
      <c r="D1462" s="21"/>
      <c r="E1462" s="21"/>
      <c r="G1462" s="21"/>
      <c r="H1462" s="54">
        <f t="shared" si="429"/>
        <v>0</v>
      </c>
      <c r="I1462" s="28">
        <f t="shared" si="418"/>
        <v>0</v>
      </c>
      <c r="J1462" s="45" t="e">
        <f t="shared" si="430"/>
        <v>#DIV/0!</v>
      </c>
      <c r="K1462" s="29">
        <f t="shared" si="431"/>
        <v>3</v>
      </c>
      <c r="L1462" s="29">
        <f t="shared" si="419"/>
        <v>0.27</v>
      </c>
      <c r="M1462" s="29">
        <f t="shared" si="420"/>
        <v>8.4199999999999997E-2</v>
      </c>
      <c r="N1462" s="29">
        <f t="shared" si="421"/>
        <v>12.92</v>
      </c>
      <c r="O1462" s="45" t="e">
        <f t="shared" si="432"/>
        <v>#DIV/0!</v>
      </c>
      <c r="P1462" s="28">
        <f t="shared" si="422"/>
        <v>10.989169238449415</v>
      </c>
      <c r="Q1462" s="28">
        <f t="shared" si="423"/>
        <v>15.087458954343088</v>
      </c>
      <c r="R1462" s="45" t="e">
        <f t="shared" si="433"/>
        <v>#DIV/0!</v>
      </c>
      <c r="S1462" s="29">
        <f t="shared" si="434"/>
        <v>3</v>
      </c>
      <c r="T1462" s="29" t="e">
        <f t="shared" si="424"/>
        <v>#N/A</v>
      </c>
      <c r="U1462" s="29" t="e">
        <f t="shared" si="425"/>
        <v>#N/A</v>
      </c>
      <c r="V1462" s="29" t="e">
        <f t="shared" si="426"/>
        <v>#N/A</v>
      </c>
      <c r="W1462" s="21" t="e">
        <f t="shared" si="435"/>
        <v>#DIV/0!</v>
      </c>
      <c r="X1462" s="28">
        <f t="shared" si="427"/>
        <v>0</v>
      </c>
      <c r="Y1462" s="28">
        <f t="shared" si="428"/>
        <v>0</v>
      </c>
      <c r="Z1462" s="45" t="e">
        <f t="shared" si="436"/>
        <v>#DIV/0!</v>
      </c>
    </row>
    <row r="1463" spans="4:26">
      <c r="D1463" s="21"/>
      <c r="E1463" s="21"/>
      <c r="G1463" s="21"/>
      <c r="H1463" s="54">
        <f t="shared" si="429"/>
        <v>0</v>
      </c>
      <c r="I1463" s="28">
        <f t="shared" si="418"/>
        <v>0</v>
      </c>
      <c r="J1463" s="45" t="e">
        <f t="shared" si="430"/>
        <v>#DIV/0!</v>
      </c>
      <c r="K1463" s="29">
        <f t="shared" si="431"/>
        <v>3</v>
      </c>
      <c r="L1463" s="29">
        <f t="shared" si="419"/>
        <v>0.27</v>
      </c>
      <c r="M1463" s="29">
        <f t="shared" si="420"/>
        <v>8.4199999999999997E-2</v>
      </c>
      <c r="N1463" s="29">
        <f t="shared" si="421"/>
        <v>12.92</v>
      </c>
      <c r="O1463" s="45" t="e">
        <f t="shared" si="432"/>
        <v>#DIV/0!</v>
      </c>
      <c r="P1463" s="28">
        <f t="shared" si="422"/>
        <v>10.989169238449415</v>
      </c>
      <c r="Q1463" s="28">
        <f t="shared" si="423"/>
        <v>15.087458954343088</v>
      </c>
      <c r="R1463" s="45" t="e">
        <f t="shared" si="433"/>
        <v>#DIV/0!</v>
      </c>
      <c r="S1463" s="29">
        <f t="shared" si="434"/>
        <v>3</v>
      </c>
      <c r="T1463" s="29" t="e">
        <f t="shared" si="424"/>
        <v>#N/A</v>
      </c>
      <c r="U1463" s="29" t="e">
        <f t="shared" si="425"/>
        <v>#N/A</v>
      </c>
      <c r="V1463" s="29" t="e">
        <f t="shared" si="426"/>
        <v>#N/A</v>
      </c>
      <c r="W1463" s="21" t="e">
        <f t="shared" si="435"/>
        <v>#DIV/0!</v>
      </c>
      <c r="X1463" s="28">
        <f t="shared" si="427"/>
        <v>0</v>
      </c>
      <c r="Y1463" s="28">
        <f t="shared" si="428"/>
        <v>0</v>
      </c>
      <c r="Z1463" s="45" t="e">
        <f t="shared" si="436"/>
        <v>#DIV/0!</v>
      </c>
    </row>
    <row r="1464" spans="4:26">
      <c r="D1464" s="21"/>
      <c r="E1464" s="21"/>
      <c r="G1464" s="21"/>
      <c r="H1464" s="54">
        <f t="shared" si="429"/>
        <v>0</v>
      </c>
      <c r="I1464" s="28">
        <f t="shared" si="418"/>
        <v>0</v>
      </c>
      <c r="J1464" s="45" t="e">
        <f t="shared" si="430"/>
        <v>#DIV/0!</v>
      </c>
      <c r="K1464" s="29">
        <f t="shared" si="431"/>
        <v>3</v>
      </c>
      <c r="L1464" s="29">
        <f t="shared" si="419"/>
        <v>0.27</v>
      </c>
      <c r="M1464" s="29">
        <f t="shared" si="420"/>
        <v>8.4199999999999997E-2</v>
      </c>
      <c r="N1464" s="29">
        <f t="shared" si="421"/>
        <v>12.92</v>
      </c>
      <c r="O1464" s="45" t="e">
        <f t="shared" si="432"/>
        <v>#DIV/0!</v>
      </c>
      <c r="P1464" s="28">
        <f t="shared" si="422"/>
        <v>10.989169238449415</v>
      </c>
      <c r="Q1464" s="28">
        <f t="shared" si="423"/>
        <v>15.087458954343088</v>
      </c>
      <c r="R1464" s="45" t="e">
        <f t="shared" si="433"/>
        <v>#DIV/0!</v>
      </c>
      <c r="S1464" s="29">
        <f t="shared" si="434"/>
        <v>3</v>
      </c>
      <c r="T1464" s="29" t="e">
        <f t="shared" si="424"/>
        <v>#N/A</v>
      </c>
      <c r="U1464" s="29" t="e">
        <f t="shared" si="425"/>
        <v>#N/A</v>
      </c>
      <c r="V1464" s="29" t="e">
        <f t="shared" si="426"/>
        <v>#N/A</v>
      </c>
      <c r="W1464" s="21" t="e">
        <f t="shared" si="435"/>
        <v>#DIV/0!</v>
      </c>
      <c r="X1464" s="28">
        <f t="shared" si="427"/>
        <v>0</v>
      </c>
      <c r="Y1464" s="28">
        <f t="shared" si="428"/>
        <v>0</v>
      </c>
      <c r="Z1464" s="45" t="e">
        <f t="shared" si="436"/>
        <v>#DIV/0!</v>
      </c>
    </row>
    <row r="1465" spans="4:26">
      <c r="D1465" s="21"/>
      <c r="E1465" s="21"/>
      <c r="G1465" s="21"/>
      <c r="H1465" s="54">
        <f t="shared" si="429"/>
        <v>0</v>
      </c>
      <c r="I1465" s="28">
        <f t="shared" si="418"/>
        <v>0</v>
      </c>
      <c r="J1465" s="45" t="e">
        <f t="shared" si="430"/>
        <v>#DIV/0!</v>
      </c>
      <c r="K1465" s="29">
        <f t="shared" si="431"/>
        <v>3</v>
      </c>
      <c r="L1465" s="29">
        <f t="shared" si="419"/>
        <v>0.27</v>
      </c>
      <c r="M1465" s="29">
        <f t="shared" si="420"/>
        <v>8.4199999999999997E-2</v>
      </c>
      <c r="N1465" s="29">
        <f t="shared" si="421"/>
        <v>12.92</v>
      </c>
      <c r="O1465" s="45" t="e">
        <f t="shared" si="432"/>
        <v>#DIV/0!</v>
      </c>
      <c r="P1465" s="28">
        <f t="shared" si="422"/>
        <v>10.989169238449415</v>
      </c>
      <c r="Q1465" s="28">
        <f t="shared" si="423"/>
        <v>15.087458954343088</v>
      </c>
      <c r="R1465" s="45" t="e">
        <f t="shared" si="433"/>
        <v>#DIV/0!</v>
      </c>
      <c r="S1465" s="29">
        <f t="shared" si="434"/>
        <v>3</v>
      </c>
      <c r="T1465" s="29" t="e">
        <f t="shared" si="424"/>
        <v>#N/A</v>
      </c>
      <c r="U1465" s="29" t="e">
        <f t="shared" si="425"/>
        <v>#N/A</v>
      </c>
      <c r="V1465" s="29" t="e">
        <f t="shared" si="426"/>
        <v>#N/A</v>
      </c>
      <c r="W1465" s="21" t="e">
        <f t="shared" si="435"/>
        <v>#DIV/0!</v>
      </c>
      <c r="X1465" s="28">
        <f t="shared" si="427"/>
        <v>0</v>
      </c>
      <c r="Y1465" s="28">
        <f t="shared" si="428"/>
        <v>0</v>
      </c>
      <c r="Z1465" s="45" t="e">
        <f t="shared" si="436"/>
        <v>#DIV/0!</v>
      </c>
    </row>
    <row r="1466" spans="4:26">
      <c r="D1466" s="21"/>
      <c r="E1466" s="21"/>
      <c r="G1466" s="21"/>
      <c r="H1466" s="54">
        <f t="shared" si="429"/>
        <v>0</v>
      </c>
      <c r="I1466" s="28">
        <f t="shared" si="418"/>
        <v>0</v>
      </c>
      <c r="J1466" s="45" t="e">
        <f t="shared" si="430"/>
        <v>#DIV/0!</v>
      </c>
      <c r="K1466" s="29">
        <f t="shared" si="431"/>
        <v>3</v>
      </c>
      <c r="L1466" s="29">
        <f t="shared" si="419"/>
        <v>0.27</v>
      </c>
      <c r="M1466" s="29">
        <f t="shared" si="420"/>
        <v>8.4199999999999997E-2</v>
      </c>
      <c r="N1466" s="29">
        <f t="shared" si="421"/>
        <v>12.92</v>
      </c>
      <c r="O1466" s="45" t="e">
        <f t="shared" si="432"/>
        <v>#DIV/0!</v>
      </c>
      <c r="P1466" s="28">
        <f t="shared" si="422"/>
        <v>10.989169238449415</v>
      </c>
      <c r="Q1466" s="28">
        <f t="shared" si="423"/>
        <v>15.087458954343088</v>
      </c>
      <c r="R1466" s="45" t="e">
        <f t="shared" si="433"/>
        <v>#DIV/0!</v>
      </c>
      <c r="S1466" s="29">
        <f t="shared" si="434"/>
        <v>3</v>
      </c>
      <c r="T1466" s="29" t="e">
        <f t="shared" si="424"/>
        <v>#N/A</v>
      </c>
      <c r="U1466" s="29" t="e">
        <f t="shared" si="425"/>
        <v>#N/A</v>
      </c>
      <c r="V1466" s="29" t="e">
        <f t="shared" si="426"/>
        <v>#N/A</v>
      </c>
      <c r="W1466" s="21" t="e">
        <f t="shared" si="435"/>
        <v>#DIV/0!</v>
      </c>
      <c r="X1466" s="28">
        <f t="shared" si="427"/>
        <v>0</v>
      </c>
      <c r="Y1466" s="28">
        <f t="shared" si="428"/>
        <v>0</v>
      </c>
      <c r="Z1466" s="45" t="e">
        <f t="shared" si="436"/>
        <v>#DIV/0!</v>
      </c>
    </row>
    <row r="1467" spans="4:26">
      <c r="D1467" s="21"/>
      <c r="E1467" s="21"/>
      <c r="G1467" s="21"/>
      <c r="H1467" s="54">
        <f t="shared" si="429"/>
        <v>0</v>
      </c>
      <c r="I1467" s="28">
        <f t="shared" si="418"/>
        <v>0</v>
      </c>
      <c r="J1467" s="45" t="e">
        <f t="shared" si="430"/>
        <v>#DIV/0!</v>
      </c>
      <c r="K1467" s="29">
        <f t="shared" si="431"/>
        <v>3</v>
      </c>
      <c r="L1467" s="29">
        <f t="shared" si="419"/>
        <v>0.27</v>
      </c>
      <c r="M1467" s="29">
        <f t="shared" si="420"/>
        <v>8.4199999999999997E-2</v>
      </c>
      <c r="N1467" s="29">
        <f t="shared" si="421"/>
        <v>12.92</v>
      </c>
      <c r="O1467" s="45" t="e">
        <f t="shared" si="432"/>
        <v>#DIV/0!</v>
      </c>
      <c r="P1467" s="28">
        <f t="shared" si="422"/>
        <v>10.989169238449415</v>
      </c>
      <c r="Q1467" s="28">
        <f t="shared" si="423"/>
        <v>15.087458954343088</v>
      </c>
      <c r="R1467" s="45" t="e">
        <f t="shared" si="433"/>
        <v>#DIV/0!</v>
      </c>
      <c r="S1467" s="29">
        <f t="shared" si="434"/>
        <v>3</v>
      </c>
      <c r="T1467" s="29" t="e">
        <f t="shared" si="424"/>
        <v>#N/A</v>
      </c>
      <c r="U1467" s="29" t="e">
        <f t="shared" si="425"/>
        <v>#N/A</v>
      </c>
      <c r="V1467" s="29" t="e">
        <f t="shared" si="426"/>
        <v>#N/A</v>
      </c>
      <c r="W1467" s="21" t="e">
        <f t="shared" si="435"/>
        <v>#DIV/0!</v>
      </c>
      <c r="X1467" s="28">
        <f t="shared" si="427"/>
        <v>0</v>
      </c>
      <c r="Y1467" s="28">
        <f t="shared" si="428"/>
        <v>0</v>
      </c>
      <c r="Z1467" s="45" t="e">
        <f t="shared" si="436"/>
        <v>#DIV/0!</v>
      </c>
    </row>
    <row r="1468" spans="4:26">
      <c r="D1468" s="21"/>
      <c r="E1468" s="21"/>
      <c r="G1468" s="21"/>
      <c r="H1468" s="54">
        <f t="shared" si="429"/>
        <v>0</v>
      </c>
      <c r="I1468" s="28">
        <f t="shared" si="418"/>
        <v>0</v>
      </c>
      <c r="J1468" s="45" t="e">
        <f t="shared" si="430"/>
        <v>#DIV/0!</v>
      </c>
      <c r="K1468" s="29">
        <f t="shared" si="431"/>
        <v>3</v>
      </c>
      <c r="L1468" s="29">
        <f t="shared" si="419"/>
        <v>0.27</v>
      </c>
      <c r="M1468" s="29">
        <f t="shared" si="420"/>
        <v>8.4199999999999997E-2</v>
      </c>
      <c r="N1468" s="29">
        <f t="shared" si="421"/>
        <v>12.92</v>
      </c>
      <c r="O1468" s="45" t="e">
        <f t="shared" si="432"/>
        <v>#DIV/0!</v>
      </c>
      <c r="P1468" s="28">
        <f t="shared" si="422"/>
        <v>10.989169238449415</v>
      </c>
      <c r="Q1468" s="28">
        <f t="shared" si="423"/>
        <v>15.087458954343088</v>
      </c>
      <c r="R1468" s="45" t="e">
        <f t="shared" si="433"/>
        <v>#DIV/0!</v>
      </c>
      <c r="S1468" s="29">
        <f t="shared" si="434"/>
        <v>3</v>
      </c>
      <c r="T1468" s="29" t="e">
        <f t="shared" si="424"/>
        <v>#N/A</v>
      </c>
      <c r="U1468" s="29" t="e">
        <f t="shared" si="425"/>
        <v>#N/A</v>
      </c>
      <c r="V1468" s="29" t="e">
        <f t="shared" si="426"/>
        <v>#N/A</v>
      </c>
      <c r="W1468" s="21" t="e">
        <f t="shared" si="435"/>
        <v>#DIV/0!</v>
      </c>
      <c r="X1468" s="28">
        <f t="shared" si="427"/>
        <v>0</v>
      </c>
      <c r="Y1468" s="28">
        <f t="shared" si="428"/>
        <v>0</v>
      </c>
      <c r="Z1468" s="45" t="e">
        <f t="shared" si="436"/>
        <v>#DIV/0!</v>
      </c>
    </row>
    <row r="1469" spans="4:26">
      <c r="D1469" s="21"/>
      <c r="E1469" s="21"/>
      <c r="G1469" s="21"/>
      <c r="H1469" s="54">
        <f t="shared" si="429"/>
        <v>0</v>
      </c>
      <c r="I1469" s="28">
        <f t="shared" si="418"/>
        <v>0</v>
      </c>
      <c r="J1469" s="45" t="e">
        <f t="shared" si="430"/>
        <v>#DIV/0!</v>
      </c>
      <c r="K1469" s="29">
        <f t="shared" si="431"/>
        <v>3</v>
      </c>
      <c r="L1469" s="29">
        <f t="shared" si="419"/>
        <v>0.27</v>
      </c>
      <c r="M1469" s="29">
        <f t="shared" si="420"/>
        <v>8.4199999999999997E-2</v>
      </c>
      <c r="N1469" s="29">
        <f t="shared" si="421"/>
        <v>12.92</v>
      </c>
      <c r="O1469" s="45" t="e">
        <f t="shared" si="432"/>
        <v>#DIV/0!</v>
      </c>
      <c r="P1469" s="28">
        <f t="shared" si="422"/>
        <v>10.989169238449415</v>
      </c>
      <c r="Q1469" s="28">
        <f t="shared" si="423"/>
        <v>15.087458954343088</v>
      </c>
      <c r="R1469" s="45" t="e">
        <f t="shared" si="433"/>
        <v>#DIV/0!</v>
      </c>
      <c r="S1469" s="29">
        <f t="shared" si="434"/>
        <v>3</v>
      </c>
      <c r="T1469" s="29" t="e">
        <f t="shared" si="424"/>
        <v>#N/A</v>
      </c>
      <c r="U1469" s="29" t="e">
        <f t="shared" si="425"/>
        <v>#N/A</v>
      </c>
      <c r="V1469" s="29" t="e">
        <f t="shared" si="426"/>
        <v>#N/A</v>
      </c>
      <c r="W1469" s="21" t="e">
        <f t="shared" si="435"/>
        <v>#DIV/0!</v>
      </c>
      <c r="X1469" s="28">
        <f t="shared" si="427"/>
        <v>0</v>
      </c>
      <c r="Y1469" s="28">
        <f t="shared" si="428"/>
        <v>0</v>
      </c>
      <c r="Z1469" s="45" t="e">
        <f t="shared" si="436"/>
        <v>#DIV/0!</v>
      </c>
    </row>
    <row r="1470" spans="4:26">
      <c r="D1470" s="21"/>
      <c r="E1470" s="21"/>
      <c r="G1470" s="21"/>
      <c r="H1470" s="54">
        <f t="shared" si="429"/>
        <v>0</v>
      </c>
      <c r="I1470" s="28">
        <f t="shared" si="418"/>
        <v>0</v>
      </c>
      <c r="J1470" s="45" t="e">
        <f t="shared" si="430"/>
        <v>#DIV/0!</v>
      </c>
      <c r="K1470" s="29">
        <f t="shared" si="431"/>
        <v>3</v>
      </c>
      <c r="L1470" s="29">
        <f t="shared" si="419"/>
        <v>0.27</v>
      </c>
      <c r="M1470" s="29">
        <f t="shared" si="420"/>
        <v>8.4199999999999997E-2</v>
      </c>
      <c r="N1470" s="29">
        <f t="shared" si="421"/>
        <v>12.92</v>
      </c>
      <c r="O1470" s="45" t="e">
        <f t="shared" si="432"/>
        <v>#DIV/0!</v>
      </c>
      <c r="P1470" s="28">
        <f t="shared" si="422"/>
        <v>10.989169238449415</v>
      </c>
      <c r="Q1470" s="28">
        <f t="shared" si="423"/>
        <v>15.087458954343088</v>
      </c>
      <c r="R1470" s="45" t="e">
        <f t="shared" si="433"/>
        <v>#DIV/0!</v>
      </c>
      <c r="S1470" s="29">
        <f t="shared" si="434"/>
        <v>3</v>
      </c>
      <c r="T1470" s="29" t="e">
        <f t="shared" si="424"/>
        <v>#N/A</v>
      </c>
      <c r="U1470" s="29" t="e">
        <f t="shared" si="425"/>
        <v>#N/A</v>
      </c>
      <c r="V1470" s="29" t="e">
        <f t="shared" si="426"/>
        <v>#N/A</v>
      </c>
      <c r="W1470" s="21" t="e">
        <f t="shared" si="435"/>
        <v>#DIV/0!</v>
      </c>
      <c r="X1470" s="28">
        <f t="shared" si="427"/>
        <v>0</v>
      </c>
      <c r="Y1470" s="28">
        <f t="shared" si="428"/>
        <v>0</v>
      </c>
      <c r="Z1470" s="45" t="e">
        <f t="shared" si="436"/>
        <v>#DIV/0!</v>
      </c>
    </row>
    <row r="1471" spans="4:26">
      <c r="D1471" s="21"/>
      <c r="E1471" s="21"/>
      <c r="G1471" s="21"/>
      <c r="H1471" s="54">
        <f t="shared" si="429"/>
        <v>0</v>
      </c>
      <c r="I1471" s="28">
        <f t="shared" si="418"/>
        <v>0</v>
      </c>
      <c r="J1471" s="45" t="e">
        <f t="shared" si="430"/>
        <v>#DIV/0!</v>
      </c>
      <c r="K1471" s="29">
        <f t="shared" si="431"/>
        <v>3</v>
      </c>
      <c r="L1471" s="29">
        <f t="shared" si="419"/>
        <v>0.27</v>
      </c>
      <c r="M1471" s="29">
        <f t="shared" si="420"/>
        <v>8.4199999999999997E-2</v>
      </c>
      <c r="N1471" s="29">
        <f t="shared" si="421"/>
        <v>12.92</v>
      </c>
      <c r="O1471" s="45" t="e">
        <f t="shared" si="432"/>
        <v>#DIV/0!</v>
      </c>
      <c r="P1471" s="28">
        <f t="shared" si="422"/>
        <v>10.989169238449415</v>
      </c>
      <c r="Q1471" s="28">
        <f t="shared" si="423"/>
        <v>15.087458954343088</v>
      </c>
      <c r="R1471" s="45" t="e">
        <f t="shared" si="433"/>
        <v>#DIV/0!</v>
      </c>
      <c r="S1471" s="29">
        <f t="shared" si="434"/>
        <v>3</v>
      </c>
      <c r="T1471" s="29" t="e">
        <f t="shared" si="424"/>
        <v>#N/A</v>
      </c>
      <c r="U1471" s="29" t="e">
        <f t="shared" si="425"/>
        <v>#N/A</v>
      </c>
      <c r="V1471" s="29" t="e">
        <f t="shared" si="426"/>
        <v>#N/A</v>
      </c>
      <c r="W1471" s="21" t="e">
        <f t="shared" si="435"/>
        <v>#DIV/0!</v>
      </c>
      <c r="X1471" s="28">
        <f t="shared" si="427"/>
        <v>0</v>
      </c>
      <c r="Y1471" s="28">
        <f t="shared" si="428"/>
        <v>0</v>
      </c>
      <c r="Z1471" s="45" t="e">
        <f t="shared" si="436"/>
        <v>#DIV/0!</v>
      </c>
    </row>
    <row r="1472" spans="4:26">
      <c r="D1472" s="21"/>
      <c r="E1472" s="21"/>
      <c r="G1472" s="21"/>
      <c r="H1472" s="54">
        <f t="shared" si="429"/>
        <v>0</v>
      </c>
      <c r="I1472" s="28">
        <f t="shared" si="418"/>
        <v>0</v>
      </c>
      <c r="J1472" s="45" t="e">
        <f t="shared" si="430"/>
        <v>#DIV/0!</v>
      </c>
      <c r="K1472" s="29">
        <f t="shared" si="431"/>
        <v>3</v>
      </c>
      <c r="L1472" s="29">
        <f t="shared" si="419"/>
        <v>0.27</v>
      </c>
      <c r="M1472" s="29">
        <f t="shared" si="420"/>
        <v>8.4199999999999997E-2</v>
      </c>
      <c r="N1472" s="29">
        <f t="shared" si="421"/>
        <v>12.92</v>
      </c>
      <c r="O1472" s="45" t="e">
        <f t="shared" si="432"/>
        <v>#DIV/0!</v>
      </c>
      <c r="P1472" s="28">
        <f t="shared" si="422"/>
        <v>10.989169238449415</v>
      </c>
      <c r="Q1472" s="28">
        <f t="shared" si="423"/>
        <v>15.087458954343088</v>
      </c>
      <c r="R1472" s="45" t="e">
        <f t="shared" si="433"/>
        <v>#DIV/0!</v>
      </c>
      <c r="S1472" s="29">
        <f t="shared" si="434"/>
        <v>3</v>
      </c>
      <c r="T1472" s="29" t="e">
        <f t="shared" si="424"/>
        <v>#N/A</v>
      </c>
      <c r="U1472" s="29" t="e">
        <f t="shared" si="425"/>
        <v>#N/A</v>
      </c>
      <c r="V1472" s="29" t="e">
        <f t="shared" si="426"/>
        <v>#N/A</v>
      </c>
      <c r="W1472" s="21" t="e">
        <f t="shared" si="435"/>
        <v>#DIV/0!</v>
      </c>
      <c r="X1472" s="28">
        <f t="shared" si="427"/>
        <v>0</v>
      </c>
      <c r="Y1472" s="28">
        <f t="shared" si="428"/>
        <v>0</v>
      </c>
      <c r="Z1472" s="45" t="e">
        <f t="shared" si="436"/>
        <v>#DIV/0!</v>
      </c>
    </row>
    <row r="1473" spans="4:26">
      <c r="D1473" s="21"/>
      <c r="E1473" s="21"/>
      <c r="G1473" s="21"/>
      <c r="H1473" s="54">
        <f t="shared" si="429"/>
        <v>0</v>
      </c>
      <c r="I1473" s="28">
        <f t="shared" si="418"/>
        <v>0</v>
      </c>
      <c r="J1473" s="45" t="e">
        <f t="shared" si="430"/>
        <v>#DIV/0!</v>
      </c>
      <c r="K1473" s="29">
        <f t="shared" si="431"/>
        <v>3</v>
      </c>
      <c r="L1473" s="29">
        <f t="shared" si="419"/>
        <v>0.27</v>
      </c>
      <c r="M1473" s="29">
        <f t="shared" si="420"/>
        <v>8.4199999999999997E-2</v>
      </c>
      <c r="N1473" s="29">
        <f t="shared" si="421"/>
        <v>12.92</v>
      </c>
      <c r="O1473" s="45" t="e">
        <f t="shared" si="432"/>
        <v>#DIV/0!</v>
      </c>
      <c r="P1473" s="28">
        <f t="shared" si="422"/>
        <v>10.989169238449415</v>
      </c>
      <c r="Q1473" s="28">
        <f t="shared" si="423"/>
        <v>15.087458954343088</v>
      </c>
      <c r="R1473" s="45" t="e">
        <f t="shared" si="433"/>
        <v>#DIV/0!</v>
      </c>
      <c r="S1473" s="29">
        <f t="shared" si="434"/>
        <v>3</v>
      </c>
      <c r="T1473" s="29" t="e">
        <f t="shared" si="424"/>
        <v>#N/A</v>
      </c>
      <c r="U1473" s="29" t="e">
        <f t="shared" si="425"/>
        <v>#N/A</v>
      </c>
      <c r="V1473" s="29" t="e">
        <f t="shared" si="426"/>
        <v>#N/A</v>
      </c>
      <c r="W1473" s="21" t="e">
        <f t="shared" si="435"/>
        <v>#DIV/0!</v>
      </c>
      <c r="X1473" s="28">
        <f t="shared" si="427"/>
        <v>0</v>
      </c>
      <c r="Y1473" s="28">
        <f t="shared" si="428"/>
        <v>0</v>
      </c>
      <c r="Z1473" s="45" t="e">
        <f t="shared" si="436"/>
        <v>#DIV/0!</v>
      </c>
    </row>
    <row r="1474" spans="4:26">
      <c r="D1474" s="21"/>
      <c r="E1474" s="21"/>
      <c r="G1474" s="21"/>
      <c r="H1474" s="54">
        <f t="shared" si="429"/>
        <v>0</v>
      </c>
      <c r="I1474" s="28">
        <f t="shared" si="418"/>
        <v>0</v>
      </c>
      <c r="J1474" s="45" t="e">
        <f t="shared" si="430"/>
        <v>#DIV/0!</v>
      </c>
      <c r="K1474" s="29">
        <f t="shared" si="431"/>
        <v>3</v>
      </c>
      <c r="L1474" s="29">
        <f t="shared" si="419"/>
        <v>0.27</v>
      </c>
      <c r="M1474" s="29">
        <f t="shared" si="420"/>
        <v>8.4199999999999997E-2</v>
      </c>
      <c r="N1474" s="29">
        <f t="shared" si="421"/>
        <v>12.92</v>
      </c>
      <c r="O1474" s="45" t="e">
        <f t="shared" si="432"/>
        <v>#DIV/0!</v>
      </c>
      <c r="P1474" s="28">
        <f t="shared" si="422"/>
        <v>10.989169238449415</v>
      </c>
      <c r="Q1474" s="28">
        <f t="shared" si="423"/>
        <v>15.087458954343088</v>
      </c>
      <c r="R1474" s="45" t="e">
        <f t="shared" si="433"/>
        <v>#DIV/0!</v>
      </c>
      <c r="S1474" s="29">
        <f t="shared" si="434"/>
        <v>3</v>
      </c>
      <c r="T1474" s="29" t="e">
        <f t="shared" si="424"/>
        <v>#N/A</v>
      </c>
      <c r="U1474" s="29" t="e">
        <f t="shared" si="425"/>
        <v>#N/A</v>
      </c>
      <c r="V1474" s="29" t="e">
        <f t="shared" si="426"/>
        <v>#N/A</v>
      </c>
      <c r="W1474" s="21" t="e">
        <f t="shared" si="435"/>
        <v>#DIV/0!</v>
      </c>
      <c r="X1474" s="28">
        <f t="shared" si="427"/>
        <v>0</v>
      </c>
      <c r="Y1474" s="28">
        <f t="shared" si="428"/>
        <v>0</v>
      </c>
      <c r="Z1474" s="45" t="e">
        <f t="shared" si="436"/>
        <v>#DIV/0!</v>
      </c>
    </row>
    <row r="1475" spans="4:26" ht="14.4">
      <c r="D1475" s="30"/>
      <c r="E1475" s="30"/>
      <c r="F1475" s="65"/>
      <c r="G1475" s="30"/>
      <c r="H1475" s="54">
        <f t="shared" si="429"/>
        <v>0</v>
      </c>
      <c r="I1475" s="28">
        <f t="shared" si="418"/>
        <v>0</v>
      </c>
      <c r="J1475" s="45" t="e">
        <f t="shared" si="430"/>
        <v>#DIV/0!</v>
      </c>
      <c r="K1475" s="29">
        <f t="shared" si="431"/>
        <v>3</v>
      </c>
      <c r="L1475" s="29">
        <f t="shared" si="419"/>
        <v>0.27</v>
      </c>
      <c r="M1475" s="29">
        <f t="shared" si="420"/>
        <v>8.4199999999999997E-2</v>
      </c>
      <c r="N1475" s="29">
        <f t="shared" si="421"/>
        <v>12.92</v>
      </c>
      <c r="O1475" s="45" t="e">
        <f t="shared" si="432"/>
        <v>#DIV/0!</v>
      </c>
      <c r="P1475" s="28">
        <f t="shared" si="422"/>
        <v>10.989169238449415</v>
      </c>
      <c r="Q1475" s="28">
        <f t="shared" si="423"/>
        <v>15.087458954343088</v>
      </c>
      <c r="R1475" s="45" t="e">
        <f t="shared" si="433"/>
        <v>#DIV/0!</v>
      </c>
      <c r="S1475" s="29">
        <f t="shared" si="434"/>
        <v>3</v>
      </c>
      <c r="T1475" s="29" t="e">
        <f t="shared" si="424"/>
        <v>#N/A</v>
      </c>
      <c r="U1475" s="29" t="e">
        <f t="shared" si="425"/>
        <v>#N/A</v>
      </c>
      <c r="V1475" s="29" t="e">
        <f t="shared" si="426"/>
        <v>#N/A</v>
      </c>
      <c r="W1475" s="21" t="e">
        <f t="shared" si="435"/>
        <v>#DIV/0!</v>
      </c>
      <c r="X1475" s="28">
        <f t="shared" si="427"/>
        <v>0</v>
      </c>
      <c r="Y1475" s="28">
        <f t="shared" si="428"/>
        <v>0</v>
      </c>
      <c r="Z1475" s="45" t="e">
        <f t="shared" si="436"/>
        <v>#DIV/0!</v>
      </c>
    </row>
    <row r="1476" spans="4:26">
      <c r="D1476" s="21"/>
      <c r="E1476" s="21"/>
      <c r="G1476" s="21"/>
      <c r="H1476" s="54">
        <f t="shared" si="429"/>
        <v>0</v>
      </c>
      <c r="I1476" s="28">
        <f t="shared" si="418"/>
        <v>0</v>
      </c>
      <c r="J1476" s="45" t="e">
        <f t="shared" si="430"/>
        <v>#DIV/0!</v>
      </c>
      <c r="K1476" s="29">
        <f t="shared" si="431"/>
        <v>3</v>
      </c>
      <c r="L1476" s="29">
        <f t="shared" si="419"/>
        <v>0.27</v>
      </c>
      <c r="M1476" s="29">
        <f t="shared" si="420"/>
        <v>8.4199999999999997E-2</v>
      </c>
      <c r="N1476" s="29">
        <f t="shared" si="421"/>
        <v>12.92</v>
      </c>
      <c r="O1476" s="45" t="e">
        <f t="shared" si="432"/>
        <v>#DIV/0!</v>
      </c>
      <c r="P1476" s="28">
        <f t="shared" si="422"/>
        <v>10.989169238449415</v>
      </c>
      <c r="Q1476" s="28">
        <f t="shared" si="423"/>
        <v>15.087458954343088</v>
      </c>
      <c r="R1476" s="45" t="e">
        <f t="shared" si="433"/>
        <v>#DIV/0!</v>
      </c>
      <c r="S1476" s="29">
        <f t="shared" si="434"/>
        <v>3</v>
      </c>
      <c r="T1476" s="29" t="e">
        <f t="shared" si="424"/>
        <v>#N/A</v>
      </c>
      <c r="U1476" s="29" t="e">
        <f t="shared" si="425"/>
        <v>#N/A</v>
      </c>
      <c r="V1476" s="29" t="e">
        <f t="shared" si="426"/>
        <v>#N/A</v>
      </c>
      <c r="W1476" s="21" t="e">
        <f t="shared" si="435"/>
        <v>#DIV/0!</v>
      </c>
      <c r="X1476" s="28">
        <f t="shared" si="427"/>
        <v>0</v>
      </c>
      <c r="Y1476" s="28">
        <f t="shared" si="428"/>
        <v>0</v>
      </c>
      <c r="Z1476" s="45" t="e">
        <f t="shared" si="436"/>
        <v>#DIV/0!</v>
      </c>
    </row>
    <row r="1477" spans="4:26">
      <c r="D1477" s="21"/>
      <c r="E1477" s="21"/>
      <c r="G1477" s="21"/>
      <c r="H1477" s="54">
        <f t="shared" si="429"/>
        <v>0</v>
      </c>
      <c r="I1477" s="28">
        <f t="shared" si="418"/>
        <v>0</v>
      </c>
      <c r="J1477" s="45" t="e">
        <f t="shared" si="430"/>
        <v>#DIV/0!</v>
      </c>
      <c r="K1477" s="29">
        <f t="shared" si="431"/>
        <v>3</v>
      </c>
      <c r="L1477" s="29">
        <f t="shared" si="419"/>
        <v>0.27</v>
      </c>
      <c r="M1477" s="29">
        <f t="shared" si="420"/>
        <v>8.4199999999999997E-2</v>
      </c>
      <c r="N1477" s="29">
        <f t="shared" si="421"/>
        <v>12.92</v>
      </c>
      <c r="O1477" s="45" t="e">
        <f t="shared" si="432"/>
        <v>#DIV/0!</v>
      </c>
      <c r="P1477" s="28">
        <f t="shared" si="422"/>
        <v>10.989169238449415</v>
      </c>
      <c r="Q1477" s="28">
        <f t="shared" si="423"/>
        <v>15.087458954343088</v>
      </c>
      <c r="R1477" s="45" t="e">
        <f t="shared" si="433"/>
        <v>#DIV/0!</v>
      </c>
      <c r="S1477" s="29">
        <f t="shared" si="434"/>
        <v>3</v>
      </c>
      <c r="T1477" s="29" t="e">
        <f t="shared" si="424"/>
        <v>#N/A</v>
      </c>
      <c r="U1477" s="29" t="e">
        <f t="shared" si="425"/>
        <v>#N/A</v>
      </c>
      <c r="V1477" s="29" t="e">
        <f t="shared" si="426"/>
        <v>#N/A</v>
      </c>
      <c r="W1477" s="21" t="e">
        <f t="shared" si="435"/>
        <v>#DIV/0!</v>
      </c>
      <c r="X1477" s="28">
        <f t="shared" si="427"/>
        <v>0</v>
      </c>
      <c r="Y1477" s="28">
        <f t="shared" si="428"/>
        <v>0</v>
      </c>
      <c r="Z1477" s="45" t="e">
        <f t="shared" si="436"/>
        <v>#DIV/0!</v>
      </c>
    </row>
    <row r="1478" spans="4:26">
      <c r="D1478" s="21"/>
      <c r="E1478" s="21"/>
      <c r="G1478" s="21"/>
      <c r="H1478" s="54">
        <f t="shared" si="429"/>
        <v>0</v>
      </c>
      <c r="I1478" s="28">
        <f t="shared" si="418"/>
        <v>0</v>
      </c>
      <c r="J1478" s="45" t="e">
        <f t="shared" si="430"/>
        <v>#DIV/0!</v>
      </c>
      <c r="K1478" s="29">
        <f t="shared" si="431"/>
        <v>3</v>
      </c>
      <c r="L1478" s="29">
        <f t="shared" si="419"/>
        <v>0.27</v>
      </c>
      <c r="M1478" s="29">
        <f t="shared" si="420"/>
        <v>8.4199999999999997E-2</v>
      </c>
      <c r="N1478" s="29">
        <f t="shared" si="421"/>
        <v>12.92</v>
      </c>
      <c r="O1478" s="45" t="e">
        <f t="shared" si="432"/>
        <v>#DIV/0!</v>
      </c>
      <c r="P1478" s="28">
        <f t="shared" si="422"/>
        <v>10.989169238449415</v>
      </c>
      <c r="Q1478" s="28">
        <f t="shared" si="423"/>
        <v>15.087458954343088</v>
      </c>
      <c r="R1478" s="45" t="e">
        <f t="shared" si="433"/>
        <v>#DIV/0!</v>
      </c>
      <c r="S1478" s="29">
        <f t="shared" si="434"/>
        <v>3</v>
      </c>
      <c r="T1478" s="29" t="e">
        <f t="shared" si="424"/>
        <v>#N/A</v>
      </c>
      <c r="U1478" s="29" t="e">
        <f t="shared" si="425"/>
        <v>#N/A</v>
      </c>
      <c r="V1478" s="29" t="e">
        <f t="shared" si="426"/>
        <v>#N/A</v>
      </c>
      <c r="W1478" s="21" t="e">
        <f t="shared" si="435"/>
        <v>#DIV/0!</v>
      </c>
      <c r="X1478" s="28">
        <f t="shared" si="427"/>
        <v>0</v>
      </c>
      <c r="Y1478" s="28">
        <f t="shared" si="428"/>
        <v>0</v>
      </c>
      <c r="Z1478" s="45" t="e">
        <f t="shared" si="436"/>
        <v>#DIV/0!</v>
      </c>
    </row>
    <row r="1479" spans="4:26">
      <c r="D1479" s="21"/>
      <c r="E1479" s="21"/>
      <c r="G1479" s="21"/>
      <c r="H1479" s="54">
        <f t="shared" si="429"/>
        <v>0</v>
      </c>
      <c r="I1479" s="28">
        <f t="shared" ref="I1479:I1542" si="437">MROUND(H1479,0.5)</f>
        <v>0</v>
      </c>
      <c r="J1479" s="45" t="e">
        <f t="shared" si="430"/>
        <v>#DIV/0!</v>
      </c>
      <c r="K1479" s="29">
        <f t="shared" si="431"/>
        <v>3</v>
      </c>
      <c r="L1479" s="29">
        <f t="shared" ref="L1479:L1542" si="438">VLOOKUP(I1479,TableRefFR,2+K1479)</f>
        <v>0.27</v>
      </c>
      <c r="M1479" s="29">
        <f t="shared" ref="M1479:M1542" si="439">VLOOKUP(I1479,TableRefFR,3+K1479)</f>
        <v>8.4199999999999997E-2</v>
      </c>
      <c r="N1479" s="29">
        <f t="shared" ref="N1479:N1542" si="440">VLOOKUP(I1479,TableRefFR,4+K1479)</f>
        <v>12.92</v>
      </c>
      <c r="O1479" s="45" t="e">
        <f t="shared" si="432"/>
        <v>#DIV/0!</v>
      </c>
      <c r="P1479" s="28">
        <f t="shared" ref="P1479:P1542" si="441">VLOOKUP(I1479,CorpFR,2+K1479)</f>
        <v>10.989169238449415</v>
      </c>
      <c r="Q1479" s="28">
        <f t="shared" ref="Q1479:Q1542" si="442">VLOOKUP(I1479,CorpFR,3+K1479)</f>
        <v>15.087458954343088</v>
      </c>
      <c r="R1479" s="45" t="e">
        <f t="shared" si="433"/>
        <v>#DIV/0!</v>
      </c>
      <c r="S1479" s="29">
        <f t="shared" si="434"/>
        <v>3</v>
      </c>
      <c r="T1479" s="29" t="e">
        <f t="shared" ref="T1479:T1542" si="443">VLOOKUP(I1479,TableRefIOTF,2+S1479)</f>
        <v>#N/A</v>
      </c>
      <c r="U1479" s="29" t="e">
        <f t="shared" ref="U1479:U1542" si="444">VLOOKUP(I1479,TableRefIOTF,3+S1479)</f>
        <v>#N/A</v>
      </c>
      <c r="V1479" s="29" t="e">
        <f t="shared" ref="V1479:V1542" si="445">VLOOKUP(I1479,TableRefIOTF,4+S1479)</f>
        <v>#N/A</v>
      </c>
      <c r="W1479" s="21" t="e">
        <f t="shared" si="435"/>
        <v>#DIV/0!</v>
      </c>
      <c r="X1479" s="28">
        <f t="shared" ref="X1479:X1542" si="446">VLOOKUP(I1479,CorpIOTF,2+S1479)</f>
        <v>0</v>
      </c>
      <c r="Y1479" s="28">
        <f t="shared" ref="Y1479:Y1542" si="447">VLOOKUP(I1479,CorpIOTF,3+S1479)</f>
        <v>0</v>
      </c>
      <c r="Z1479" s="45" t="e">
        <f t="shared" si="436"/>
        <v>#DIV/0!</v>
      </c>
    </row>
    <row r="1480" spans="4:26">
      <c r="D1480" s="21"/>
      <c r="E1480" s="21"/>
      <c r="G1480" s="21"/>
      <c r="H1480" s="54">
        <f t="shared" ref="H1480:H1543" si="448">DATEDIF(B1480,F1480,"d")/365.25</f>
        <v>0</v>
      </c>
      <c r="I1480" s="28">
        <f t="shared" si="437"/>
        <v>0</v>
      </c>
      <c r="J1480" s="45" t="e">
        <f t="shared" ref="J1480:J1543" si="449">(D1480/(E1480*E1480))*10000</f>
        <v>#DIV/0!</v>
      </c>
      <c r="K1480" s="29">
        <f t="shared" ref="K1480:K1543" si="450">IF(OR(C1480=1),0,3)</f>
        <v>3</v>
      </c>
      <c r="L1480" s="29">
        <f t="shared" si="438"/>
        <v>0.27</v>
      </c>
      <c r="M1480" s="29">
        <f t="shared" si="439"/>
        <v>8.4199999999999997E-2</v>
      </c>
      <c r="N1480" s="29">
        <f t="shared" si="440"/>
        <v>12.92</v>
      </c>
      <c r="O1480" s="45" t="e">
        <f t="shared" ref="O1480:O1543" si="451">(((J1480/N1480)^L1480)-1)/(L1480*M1480)</f>
        <v>#DIV/0!</v>
      </c>
      <c r="P1480" s="28">
        <f t="shared" si="441"/>
        <v>10.989169238449415</v>
      </c>
      <c r="Q1480" s="28">
        <f t="shared" si="442"/>
        <v>15.087458954343088</v>
      </c>
      <c r="R1480" s="45" t="e">
        <f t="shared" ref="R1480:R1543" si="452">IF(J1480&gt;Q1480,"surpoids",IF(J1480&lt;P1480,"ins. Pondérale","corpulence normale"))</f>
        <v>#DIV/0!</v>
      </c>
      <c r="S1480" s="29">
        <f t="shared" ref="S1480:S1543" si="453">IF(OR(C1480=1),0,3)</f>
        <v>3</v>
      </c>
      <c r="T1480" s="29" t="e">
        <f t="shared" si="443"/>
        <v>#N/A</v>
      </c>
      <c r="U1480" s="29" t="e">
        <f t="shared" si="444"/>
        <v>#N/A</v>
      </c>
      <c r="V1480" s="29" t="e">
        <f t="shared" si="445"/>
        <v>#N/A</v>
      </c>
      <c r="W1480" s="21" t="e">
        <f t="shared" ref="W1480:W1543" si="454">(((J1480/V1480)^T1480)-1)/(T1480*U1480)</f>
        <v>#DIV/0!</v>
      </c>
      <c r="X1480" s="28">
        <f t="shared" si="446"/>
        <v>0</v>
      </c>
      <c r="Y1480" s="28">
        <f t="shared" si="447"/>
        <v>0</v>
      </c>
      <c r="Z1480" s="45" t="e">
        <f t="shared" ref="Z1480:Z1543" si="455">IF(J1480&gt;Y1480,"obésité",IF(J1480&gt;X1480,"surpoids","pas de surpoids ni d'obésité"))</f>
        <v>#DIV/0!</v>
      </c>
    </row>
    <row r="1481" spans="4:26">
      <c r="D1481" s="21"/>
      <c r="E1481" s="21"/>
      <c r="G1481" s="21"/>
      <c r="H1481" s="54">
        <f t="shared" si="448"/>
        <v>0</v>
      </c>
      <c r="I1481" s="28">
        <f t="shared" si="437"/>
        <v>0</v>
      </c>
      <c r="J1481" s="45" t="e">
        <f t="shared" si="449"/>
        <v>#DIV/0!</v>
      </c>
      <c r="K1481" s="29">
        <f t="shared" si="450"/>
        <v>3</v>
      </c>
      <c r="L1481" s="29">
        <f t="shared" si="438"/>
        <v>0.27</v>
      </c>
      <c r="M1481" s="29">
        <f t="shared" si="439"/>
        <v>8.4199999999999997E-2</v>
      </c>
      <c r="N1481" s="29">
        <f t="shared" si="440"/>
        <v>12.92</v>
      </c>
      <c r="O1481" s="45" t="e">
        <f t="shared" si="451"/>
        <v>#DIV/0!</v>
      </c>
      <c r="P1481" s="28">
        <f t="shared" si="441"/>
        <v>10.989169238449415</v>
      </c>
      <c r="Q1481" s="28">
        <f t="shared" si="442"/>
        <v>15.087458954343088</v>
      </c>
      <c r="R1481" s="45" t="e">
        <f t="shared" si="452"/>
        <v>#DIV/0!</v>
      </c>
      <c r="S1481" s="29">
        <f t="shared" si="453"/>
        <v>3</v>
      </c>
      <c r="T1481" s="29" t="e">
        <f t="shared" si="443"/>
        <v>#N/A</v>
      </c>
      <c r="U1481" s="29" t="e">
        <f t="shared" si="444"/>
        <v>#N/A</v>
      </c>
      <c r="V1481" s="29" t="e">
        <f t="shared" si="445"/>
        <v>#N/A</v>
      </c>
      <c r="W1481" s="21" t="e">
        <f t="shared" si="454"/>
        <v>#DIV/0!</v>
      </c>
      <c r="X1481" s="28">
        <f t="shared" si="446"/>
        <v>0</v>
      </c>
      <c r="Y1481" s="28">
        <f t="shared" si="447"/>
        <v>0</v>
      </c>
      <c r="Z1481" s="45" t="e">
        <f t="shared" si="455"/>
        <v>#DIV/0!</v>
      </c>
    </row>
    <row r="1482" spans="4:26">
      <c r="D1482" s="21"/>
      <c r="E1482" s="21"/>
      <c r="G1482" s="21"/>
      <c r="H1482" s="54">
        <f t="shared" si="448"/>
        <v>0</v>
      </c>
      <c r="I1482" s="28">
        <f t="shared" si="437"/>
        <v>0</v>
      </c>
      <c r="J1482" s="45" t="e">
        <f t="shared" si="449"/>
        <v>#DIV/0!</v>
      </c>
      <c r="K1482" s="29">
        <f t="shared" si="450"/>
        <v>3</v>
      </c>
      <c r="L1482" s="29">
        <f t="shared" si="438"/>
        <v>0.27</v>
      </c>
      <c r="M1482" s="29">
        <f t="shared" si="439"/>
        <v>8.4199999999999997E-2</v>
      </c>
      <c r="N1482" s="29">
        <f t="shared" si="440"/>
        <v>12.92</v>
      </c>
      <c r="O1482" s="45" t="e">
        <f t="shared" si="451"/>
        <v>#DIV/0!</v>
      </c>
      <c r="P1482" s="28">
        <f t="shared" si="441"/>
        <v>10.989169238449415</v>
      </c>
      <c r="Q1482" s="28">
        <f t="shared" si="442"/>
        <v>15.087458954343088</v>
      </c>
      <c r="R1482" s="45" t="e">
        <f t="shared" si="452"/>
        <v>#DIV/0!</v>
      </c>
      <c r="S1482" s="29">
        <f t="shared" si="453"/>
        <v>3</v>
      </c>
      <c r="T1482" s="29" t="e">
        <f t="shared" si="443"/>
        <v>#N/A</v>
      </c>
      <c r="U1482" s="29" t="e">
        <f t="shared" si="444"/>
        <v>#N/A</v>
      </c>
      <c r="V1482" s="29" t="e">
        <f t="shared" si="445"/>
        <v>#N/A</v>
      </c>
      <c r="W1482" s="21" t="e">
        <f t="shared" si="454"/>
        <v>#DIV/0!</v>
      </c>
      <c r="X1482" s="28">
        <f t="shared" si="446"/>
        <v>0</v>
      </c>
      <c r="Y1482" s="28">
        <f t="shared" si="447"/>
        <v>0</v>
      </c>
      <c r="Z1482" s="45" t="e">
        <f t="shared" si="455"/>
        <v>#DIV/0!</v>
      </c>
    </row>
    <row r="1483" spans="4:26">
      <c r="D1483" s="21"/>
      <c r="E1483" s="21"/>
      <c r="G1483" s="21"/>
      <c r="H1483" s="54">
        <f t="shared" si="448"/>
        <v>0</v>
      </c>
      <c r="I1483" s="28">
        <f t="shared" si="437"/>
        <v>0</v>
      </c>
      <c r="J1483" s="45" t="e">
        <f t="shared" si="449"/>
        <v>#DIV/0!</v>
      </c>
      <c r="K1483" s="29">
        <f t="shared" si="450"/>
        <v>3</v>
      </c>
      <c r="L1483" s="29">
        <f t="shared" si="438"/>
        <v>0.27</v>
      </c>
      <c r="M1483" s="29">
        <f t="shared" si="439"/>
        <v>8.4199999999999997E-2</v>
      </c>
      <c r="N1483" s="29">
        <f t="shared" si="440"/>
        <v>12.92</v>
      </c>
      <c r="O1483" s="45" t="e">
        <f t="shared" si="451"/>
        <v>#DIV/0!</v>
      </c>
      <c r="P1483" s="28">
        <f t="shared" si="441"/>
        <v>10.989169238449415</v>
      </c>
      <c r="Q1483" s="28">
        <f t="shared" si="442"/>
        <v>15.087458954343088</v>
      </c>
      <c r="R1483" s="45" t="e">
        <f t="shared" si="452"/>
        <v>#DIV/0!</v>
      </c>
      <c r="S1483" s="29">
        <f t="shared" si="453"/>
        <v>3</v>
      </c>
      <c r="T1483" s="29" t="e">
        <f t="shared" si="443"/>
        <v>#N/A</v>
      </c>
      <c r="U1483" s="29" t="e">
        <f t="shared" si="444"/>
        <v>#N/A</v>
      </c>
      <c r="V1483" s="29" t="e">
        <f t="shared" si="445"/>
        <v>#N/A</v>
      </c>
      <c r="W1483" s="21" t="e">
        <f t="shared" si="454"/>
        <v>#DIV/0!</v>
      </c>
      <c r="X1483" s="28">
        <f t="shared" si="446"/>
        <v>0</v>
      </c>
      <c r="Y1483" s="28">
        <f t="shared" si="447"/>
        <v>0</v>
      </c>
      <c r="Z1483" s="45" t="e">
        <f t="shared" si="455"/>
        <v>#DIV/0!</v>
      </c>
    </row>
    <row r="1484" spans="4:26">
      <c r="D1484" s="21"/>
      <c r="E1484" s="21"/>
      <c r="G1484" s="21"/>
      <c r="H1484" s="54">
        <f t="shared" si="448"/>
        <v>0</v>
      </c>
      <c r="I1484" s="28">
        <f t="shared" si="437"/>
        <v>0</v>
      </c>
      <c r="J1484" s="45" t="e">
        <f t="shared" si="449"/>
        <v>#DIV/0!</v>
      </c>
      <c r="K1484" s="29">
        <f t="shared" si="450"/>
        <v>3</v>
      </c>
      <c r="L1484" s="29">
        <f t="shared" si="438"/>
        <v>0.27</v>
      </c>
      <c r="M1484" s="29">
        <f t="shared" si="439"/>
        <v>8.4199999999999997E-2</v>
      </c>
      <c r="N1484" s="29">
        <f t="shared" si="440"/>
        <v>12.92</v>
      </c>
      <c r="O1484" s="45" t="e">
        <f t="shared" si="451"/>
        <v>#DIV/0!</v>
      </c>
      <c r="P1484" s="28">
        <f t="shared" si="441"/>
        <v>10.989169238449415</v>
      </c>
      <c r="Q1484" s="28">
        <f t="shared" si="442"/>
        <v>15.087458954343088</v>
      </c>
      <c r="R1484" s="45" t="e">
        <f t="shared" si="452"/>
        <v>#DIV/0!</v>
      </c>
      <c r="S1484" s="29">
        <f t="shared" si="453"/>
        <v>3</v>
      </c>
      <c r="T1484" s="29" t="e">
        <f t="shared" si="443"/>
        <v>#N/A</v>
      </c>
      <c r="U1484" s="29" t="e">
        <f t="shared" si="444"/>
        <v>#N/A</v>
      </c>
      <c r="V1484" s="29" t="e">
        <f t="shared" si="445"/>
        <v>#N/A</v>
      </c>
      <c r="W1484" s="21" t="e">
        <f t="shared" si="454"/>
        <v>#DIV/0!</v>
      </c>
      <c r="X1484" s="28">
        <f t="shared" si="446"/>
        <v>0</v>
      </c>
      <c r="Y1484" s="28">
        <f t="shared" si="447"/>
        <v>0</v>
      </c>
      <c r="Z1484" s="45" t="e">
        <f t="shared" si="455"/>
        <v>#DIV/0!</v>
      </c>
    </row>
    <row r="1485" spans="4:26">
      <c r="D1485" s="21"/>
      <c r="E1485" s="21"/>
      <c r="G1485" s="21"/>
      <c r="H1485" s="54">
        <f t="shared" si="448"/>
        <v>0</v>
      </c>
      <c r="I1485" s="28">
        <f t="shared" si="437"/>
        <v>0</v>
      </c>
      <c r="J1485" s="45" t="e">
        <f t="shared" si="449"/>
        <v>#DIV/0!</v>
      </c>
      <c r="K1485" s="29">
        <f t="shared" si="450"/>
        <v>3</v>
      </c>
      <c r="L1485" s="29">
        <f t="shared" si="438"/>
        <v>0.27</v>
      </c>
      <c r="M1485" s="29">
        <f t="shared" si="439"/>
        <v>8.4199999999999997E-2</v>
      </c>
      <c r="N1485" s="29">
        <f t="shared" si="440"/>
        <v>12.92</v>
      </c>
      <c r="O1485" s="45" t="e">
        <f t="shared" si="451"/>
        <v>#DIV/0!</v>
      </c>
      <c r="P1485" s="28">
        <f t="shared" si="441"/>
        <v>10.989169238449415</v>
      </c>
      <c r="Q1485" s="28">
        <f t="shared" si="442"/>
        <v>15.087458954343088</v>
      </c>
      <c r="R1485" s="45" t="e">
        <f t="shared" si="452"/>
        <v>#DIV/0!</v>
      </c>
      <c r="S1485" s="29">
        <f t="shared" si="453"/>
        <v>3</v>
      </c>
      <c r="T1485" s="29" t="e">
        <f t="shared" si="443"/>
        <v>#N/A</v>
      </c>
      <c r="U1485" s="29" t="e">
        <f t="shared" si="444"/>
        <v>#N/A</v>
      </c>
      <c r="V1485" s="29" t="e">
        <f t="shared" si="445"/>
        <v>#N/A</v>
      </c>
      <c r="W1485" s="21" t="e">
        <f t="shared" si="454"/>
        <v>#DIV/0!</v>
      </c>
      <c r="X1485" s="28">
        <f t="shared" si="446"/>
        <v>0</v>
      </c>
      <c r="Y1485" s="28">
        <f t="shared" si="447"/>
        <v>0</v>
      </c>
      <c r="Z1485" s="45" t="e">
        <f t="shared" si="455"/>
        <v>#DIV/0!</v>
      </c>
    </row>
    <row r="1486" spans="4:26">
      <c r="D1486" s="21"/>
      <c r="E1486" s="21"/>
      <c r="G1486" s="21"/>
      <c r="H1486" s="54">
        <f t="shared" si="448"/>
        <v>0</v>
      </c>
      <c r="I1486" s="28">
        <f t="shared" si="437"/>
        <v>0</v>
      </c>
      <c r="J1486" s="45" t="e">
        <f t="shared" si="449"/>
        <v>#DIV/0!</v>
      </c>
      <c r="K1486" s="29">
        <f t="shared" si="450"/>
        <v>3</v>
      </c>
      <c r="L1486" s="29">
        <f t="shared" si="438"/>
        <v>0.27</v>
      </c>
      <c r="M1486" s="29">
        <f t="shared" si="439"/>
        <v>8.4199999999999997E-2</v>
      </c>
      <c r="N1486" s="29">
        <f t="shared" si="440"/>
        <v>12.92</v>
      </c>
      <c r="O1486" s="45" t="e">
        <f t="shared" si="451"/>
        <v>#DIV/0!</v>
      </c>
      <c r="P1486" s="28">
        <f t="shared" si="441"/>
        <v>10.989169238449415</v>
      </c>
      <c r="Q1486" s="28">
        <f t="shared" si="442"/>
        <v>15.087458954343088</v>
      </c>
      <c r="R1486" s="45" t="e">
        <f t="shared" si="452"/>
        <v>#DIV/0!</v>
      </c>
      <c r="S1486" s="29">
        <f t="shared" si="453"/>
        <v>3</v>
      </c>
      <c r="T1486" s="29" t="e">
        <f t="shared" si="443"/>
        <v>#N/A</v>
      </c>
      <c r="U1486" s="29" t="e">
        <f t="shared" si="444"/>
        <v>#N/A</v>
      </c>
      <c r="V1486" s="29" t="e">
        <f t="shared" si="445"/>
        <v>#N/A</v>
      </c>
      <c r="W1486" s="21" t="e">
        <f t="shared" si="454"/>
        <v>#DIV/0!</v>
      </c>
      <c r="X1486" s="28">
        <f t="shared" si="446"/>
        <v>0</v>
      </c>
      <c r="Y1486" s="28">
        <f t="shared" si="447"/>
        <v>0</v>
      </c>
      <c r="Z1486" s="45" t="e">
        <f t="shared" si="455"/>
        <v>#DIV/0!</v>
      </c>
    </row>
    <row r="1487" spans="4:26">
      <c r="D1487" s="21"/>
      <c r="E1487" s="21"/>
      <c r="G1487" s="21"/>
      <c r="H1487" s="54">
        <f t="shared" si="448"/>
        <v>0</v>
      </c>
      <c r="I1487" s="28">
        <f t="shared" si="437"/>
        <v>0</v>
      </c>
      <c r="J1487" s="45" t="e">
        <f t="shared" si="449"/>
        <v>#DIV/0!</v>
      </c>
      <c r="K1487" s="29">
        <f t="shared" si="450"/>
        <v>3</v>
      </c>
      <c r="L1487" s="29">
        <f t="shared" si="438"/>
        <v>0.27</v>
      </c>
      <c r="M1487" s="29">
        <f t="shared" si="439"/>
        <v>8.4199999999999997E-2</v>
      </c>
      <c r="N1487" s="29">
        <f t="shared" si="440"/>
        <v>12.92</v>
      </c>
      <c r="O1487" s="45" t="e">
        <f t="shared" si="451"/>
        <v>#DIV/0!</v>
      </c>
      <c r="P1487" s="28">
        <f t="shared" si="441"/>
        <v>10.989169238449415</v>
      </c>
      <c r="Q1487" s="28">
        <f t="shared" si="442"/>
        <v>15.087458954343088</v>
      </c>
      <c r="R1487" s="45" t="e">
        <f t="shared" si="452"/>
        <v>#DIV/0!</v>
      </c>
      <c r="S1487" s="29">
        <f t="shared" si="453"/>
        <v>3</v>
      </c>
      <c r="T1487" s="29" t="e">
        <f t="shared" si="443"/>
        <v>#N/A</v>
      </c>
      <c r="U1487" s="29" t="e">
        <f t="shared" si="444"/>
        <v>#N/A</v>
      </c>
      <c r="V1487" s="29" t="e">
        <f t="shared" si="445"/>
        <v>#N/A</v>
      </c>
      <c r="W1487" s="21" t="e">
        <f t="shared" si="454"/>
        <v>#DIV/0!</v>
      </c>
      <c r="X1487" s="28">
        <f t="shared" si="446"/>
        <v>0</v>
      </c>
      <c r="Y1487" s="28">
        <f t="shared" si="447"/>
        <v>0</v>
      </c>
      <c r="Z1487" s="45" t="e">
        <f t="shared" si="455"/>
        <v>#DIV/0!</v>
      </c>
    </row>
    <row r="1488" spans="4:26">
      <c r="D1488" s="21"/>
      <c r="E1488" s="21"/>
      <c r="G1488" s="21"/>
      <c r="H1488" s="54">
        <f t="shared" si="448"/>
        <v>0</v>
      </c>
      <c r="I1488" s="28">
        <f t="shared" si="437"/>
        <v>0</v>
      </c>
      <c r="J1488" s="45" t="e">
        <f t="shared" si="449"/>
        <v>#DIV/0!</v>
      </c>
      <c r="K1488" s="29">
        <f t="shared" si="450"/>
        <v>3</v>
      </c>
      <c r="L1488" s="29">
        <f t="shared" si="438"/>
        <v>0.27</v>
      </c>
      <c r="M1488" s="29">
        <f t="shared" si="439"/>
        <v>8.4199999999999997E-2</v>
      </c>
      <c r="N1488" s="29">
        <f t="shared" si="440"/>
        <v>12.92</v>
      </c>
      <c r="O1488" s="45" t="e">
        <f t="shared" si="451"/>
        <v>#DIV/0!</v>
      </c>
      <c r="P1488" s="28">
        <f t="shared" si="441"/>
        <v>10.989169238449415</v>
      </c>
      <c r="Q1488" s="28">
        <f t="shared" si="442"/>
        <v>15.087458954343088</v>
      </c>
      <c r="R1488" s="45" t="e">
        <f t="shared" si="452"/>
        <v>#DIV/0!</v>
      </c>
      <c r="S1488" s="29">
        <f t="shared" si="453"/>
        <v>3</v>
      </c>
      <c r="T1488" s="29" t="e">
        <f t="shared" si="443"/>
        <v>#N/A</v>
      </c>
      <c r="U1488" s="29" t="e">
        <f t="shared" si="444"/>
        <v>#N/A</v>
      </c>
      <c r="V1488" s="29" t="e">
        <f t="shared" si="445"/>
        <v>#N/A</v>
      </c>
      <c r="W1488" s="21" t="e">
        <f t="shared" si="454"/>
        <v>#DIV/0!</v>
      </c>
      <c r="X1488" s="28">
        <f t="shared" si="446"/>
        <v>0</v>
      </c>
      <c r="Y1488" s="28">
        <f t="shared" si="447"/>
        <v>0</v>
      </c>
      <c r="Z1488" s="45" t="e">
        <f t="shared" si="455"/>
        <v>#DIV/0!</v>
      </c>
    </row>
    <row r="1489" spans="4:26" ht="14.4">
      <c r="D1489" s="30"/>
      <c r="E1489" s="30"/>
      <c r="F1489" s="65"/>
      <c r="G1489" s="30"/>
      <c r="H1489" s="54">
        <f t="shared" si="448"/>
        <v>0</v>
      </c>
      <c r="I1489" s="28">
        <f t="shared" si="437"/>
        <v>0</v>
      </c>
      <c r="J1489" s="45" t="e">
        <f t="shared" si="449"/>
        <v>#DIV/0!</v>
      </c>
      <c r="K1489" s="29">
        <f t="shared" si="450"/>
        <v>3</v>
      </c>
      <c r="L1489" s="29">
        <f t="shared" si="438"/>
        <v>0.27</v>
      </c>
      <c r="M1489" s="29">
        <f t="shared" si="439"/>
        <v>8.4199999999999997E-2</v>
      </c>
      <c r="N1489" s="29">
        <f t="shared" si="440"/>
        <v>12.92</v>
      </c>
      <c r="O1489" s="45" t="e">
        <f t="shared" si="451"/>
        <v>#DIV/0!</v>
      </c>
      <c r="P1489" s="28">
        <f t="shared" si="441"/>
        <v>10.989169238449415</v>
      </c>
      <c r="Q1489" s="28">
        <f t="shared" si="442"/>
        <v>15.087458954343088</v>
      </c>
      <c r="R1489" s="45" t="e">
        <f t="shared" si="452"/>
        <v>#DIV/0!</v>
      </c>
      <c r="S1489" s="29">
        <f t="shared" si="453"/>
        <v>3</v>
      </c>
      <c r="T1489" s="29" t="e">
        <f t="shared" si="443"/>
        <v>#N/A</v>
      </c>
      <c r="U1489" s="29" t="e">
        <f t="shared" si="444"/>
        <v>#N/A</v>
      </c>
      <c r="V1489" s="29" t="e">
        <f t="shared" si="445"/>
        <v>#N/A</v>
      </c>
      <c r="W1489" s="21" t="e">
        <f t="shared" si="454"/>
        <v>#DIV/0!</v>
      </c>
      <c r="X1489" s="28">
        <f t="shared" si="446"/>
        <v>0</v>
      </c>
      <c r="Y1489" s="28">
        <f t="shared" si="447"/>
        <v>0</v>
      </c>
      <c r="Z1489" s="45" t="e">
        <f t="shared" si="455"/>
        <v>#DIV/0!</v>
      </c>
    </row>
    <row r="1490" spans="4:26">
      <c r="D1490" s="21"/>
      <c r="E1490" s="21"/>
      <c r="G1490" s="21"/>
      <c r="H1490" s="54">
        <f t="shared" si="448"/>
        <v>0</v>
      </c>
      <c r="I1490" s="28">
        <f t="shared" si="437"/>
        <v>0</v>
      </c>
      <c r="J1490" s="45" t="e">
        <f t="shared" si="449"/>
        <v>#DIV/0!</v>
      </c>
      <c r="K1490" s="29">
        <f t="shared" si="450"/>
        <v>3</v>
      </c>
      <c r="L1490" s="29">
        <f t="shared" si="438"/>
        <v>0.27</v>
      </c>
      <c r="M1490" s="29">
        <f t="shared" si="439"/>
        <v>8.4199999999999997E-2</v>
      </c>
      <c r="N1490" s="29">
        <f t="shared" si="440"/>
        <v>12.92</v>
      </c>
      <c r="O1490" s="45" t="e">
        <f t="shared" si="451"/>
        <v>#DIV/0!</v>
      </c>
      <c r="P1490" s="28">
        <f t="shared" si="441"/>
        <v>10.989169238449415</v>
      </c>
      <c r="Q1490" s="28">
        <f t="shared" si="442"/>
        <v>15.087458954343088</v>
      </c>
      <c r="R1490" s="45" t="e">
        <f t="shared" si="452"/>
        <v>#DIV/0!</v>
      </c>
      <c r="S1490" s="29">
        <f t="shared" si="453"/>
        <v>3</v>
      </c>
      <c r="T1490" s="29" t="e">
        <f t="shared" si="443"/>
        <v>#N/A</v>
      </c>
      <c r="U1490" s="29" t="e">
        <f t="shared" si="444"/>
        <v>#N/A</v>
      </c>
      <c r="V1490" s="29" t="e">
        <f t="shared" si="445"/>
        <v>#N/A</v>
      </c>
      <c r="W1490" s="21" t="e">
        <f t="shared" si="454"/>
        <v>#DIV/0!</v>
      </c>
      <c r="X1490" s="28">
        <f t="shared" si="446"/>
        <v>0</v>
      </c>
      <c r="Y1490" s="28">
        <f t="shared" si="447"/>
        <v>0</v>
      </c>
      <c r="Z1490" s="45" t="e">
        <f t="shared" si="455"/>
        <v>#DIV/0!</v>
      </c>
    </row>
    <row r="1491" spans="4:26">
      <c r="D1491" s="21"/>
      <c r="E1491" s="21"/>
      <c r="G1491" s="21"/>
      <c r="H1491" s="54">
        <f t="shared" si="448"/>
        <v>0</v>
      </c>
      <c r="I1491" s="28">
        <f t="shared" si="437"/>
        <v>0</v>
      </c>
      <c r="J1491" s="45" t="e">
        <f t="shared" si="449"/>
        <v>#DIV/0!</v>
      </c>
      <c r="K1491" s="29">
        <f t="shared" si="450"/>
        <v>3</v>
      </c>
      <c r="L1491" s="29">
        <f t="shared" si="438"/>
        <v>0.27</v>
      </c>
      <c r="M1491" s="29">
        <f t="shared" si="439"/>
        <v>8.4199999999999997E-2</v>
      </c>
      <c r="N1491" s="29">
        <f t="shared" si="440"/>
        <v>12.92</v>
      </c>
      <c r="O1491" s="45" t="e">
        <f t="shared" si="451"/>
        <v>#DIV/0!</v>
      </c>
      <c r="P1491" s="28">
        <f t="shared" si="441"/>
        <v>10.989169238449415</v>
      </c>
      <c r="Q1491" s="28">
        <f t="shared" si="442"/>
        <v>15.087458954343088</v>
      </c>
      <c r="R1491" s="45" t="e">
        <f t="shared" si="452"/>
        <v>#DIV/0!</v>
      </c>
      <c r="S1491" s="29">
        <f t="shared" si="453"/>
        <v>3</v>
      </c>
      <c r="T1491" s="29" t="e">
        <f t="shared" si="443"/>
        <v>#N/A</v>
      </c>
      <c r="U1491" s="29" t="e">
        <f t="shared" si="444"/>
        <v>#N/A</v>
      </c>
      <c r="V1491" s="29" t="e">
        <f t="shared" si="445"/>
        <v>#N/A</v>
      </c>
      <c r="W1491" s="21" t="e">
        <f t="shared" si="454"/>
        <v>#DIV/0!</v>
      </c>
      <c r="X1491" s="28">
        <f t="shared" si="446"/>
        <v>0</v>
      </c>
      <c r="Y1491" s="28">
        <f t="shared" si="447"/>
        <v>0</v>
      </c>
      <c r="Z1491" s="45" t="e">
        <f t="shared" si="455"/>
        <v>#DIV/0!</v>
      </c>
    </row>
    <row r="1492" spans="4:26">
      <c r="D1492" s="21"/>
      <c r="E1492" s="21"/>
      <c r="G1492" s="21"/>
      <c r="H1492" s="54">
        <f t="shared" si="448"/>
        <v>0</v>
      </c>
      <c r="I1492" s="28">
        <f t="shared" si="437"/>
        <v>0</v>
      </c>
      <c r="J1492" s="45" t="e">
        <f t="shared" si="449"/>
        <v>#DIV/0!</v>
      </c>
      <c r="K1492" s="29">
        <f t="shared" si="450"/>
        <v>3</v>
      </c>
      <c r="L1492" s="29">
        <f t="shared" si="438"/>
        <v>0.27</v>
      </c>
      <c r="M1492" s="29">
        <f t="shared" si="439"/>
        <v>8.4199999999999997E-2</v>
      </c>
      <c r="N1492" s="29">
        <f t="shared" si="440"/>
        <v>12.92</v>
      </c>
      <c r="O1492" s="45" t="e">
        <f t="shared" si="451"/>
        <v>#DIV/0!</v>
      </c>
      <c r="P1492" s="28">
        <f t="shared" si="441"/>
        <v>10.989169238449415</v>
      </c>
      <c r="Q1492" s="28">
        <f t="shared" si="442"/>
        <v>15.087458954343088</v>
      </c>
      <c r="R1492" s="45" t="e">
        <f t="shared" si="452"/>
        <v>#DIV/0!</v>
      </c>
      <c r="S1492" s="29">
        <f t="shared" si="453"/>
        <v>3</v>
      </c>
      <c r="T1492" s="29" t="e">
        <f t="shared" si="443"/>
        <v>#N/A</v>
      </c>
      <c r="U1492" s="29" t="e">
        <f t="shared" si="444"/>
        <v>#N/A</v>
      </c>
      <c r="V1492" s="29" t="e">
        <f t="shared" si="445"/>
        <v>#N/A</v>
      </c>
      <c r="W1492" s="21" t="e">
        <f t="shared" si="454"/>
        <v>#DIV/0!</v>
      </c>
      <c r="X1492" s="28">
        <f t="shared" si="446"/>
        <v>0</v>
      </c>
      <c r="Y1492" s="28">
        <f t="shared" si="447"/>
        <v>0</v>
      </c>
      <c r="Z1492" s="45" t="e">
        <f t="shared" si="455"/>
        <v>#DIV/0!</v>
      </c>
    </row>
    <row r="1493" spans="4:26" ht="14.4">
      <c r="D1493" s="30"/>
      <c r="E1493" s="30"/>
      <c r="F1493" s="65"/>
      <c r="G1493" s="30"/>
      <c r="H1493" s="54">
        <f t="shared" si="448"/>
        <v>0</v>
      </c>
      <c r="I1493" s="28">
        <f t="shared" si="437"/>
        <v>0</v>
      </c>
      <c r="J1493" s="45" t="e">
        <f t="shared" si="449"/>
        <v>#DIV/0!</v>
      </c>
      <c r="K1493" s="29">
        <f t="shared" si="450"/>
        <v>3</v>
      </c>
      <c r="L1493" s="29">
        <f t="shared" si="438"/>
        <v>0.27</v>
      </c>
      <c r="M1493" s="29">
        <f t="shared" si="439"/>
        <v>8.4199999999999997E-2</v>
      </c>
      <c r="N1493" s="29">
        <f t="shared" si="440"/>
        <v>12.92</v>
      </c>
      <c r="O1493" s="45" t="e">
        <f t="shared" si="451"/>
        <v>#DIV/0!</v>
      </c>
      <c r="P1493" s="28">
        <f t="shared" si="441"/>
        <v>10.989169238449415</v>
      </c>
      <c r="Q1493" s="28">
        <f t="shared" si="442"/>
        <v>15.087458954343088</v>
      </c>
      <c r="R1493" s="45" t="e">
        <f t="shared" si="452"/>
        <v>#DIV/0!</v>
      </c>
      <c r="S1493" s="29">
        <f t="shared" si="453"/>
        <v>3</v>
      </c>
      <c r="T1493" s="29" t="e">
        <f t="shared" si="443"/>
        <v>#N/A</v>
      </c>
      <c r="U1493" s="29" t="e">
        <f t="shared" si="444"/>
        <v>#N/A</v>
      </c>
      <c r="V1493" s="29" t="e">
        <f t="shared" si="445"/>
        <v>#N/A</v>
      </c>
      <c r="W1493" s="21" t="e">
        <f t="shared" si="454"/>
        <v>#DIV/0!</v>
      </c>
      <c r="X1493" s="28">
        <f t="shared" si="446"/>
        <v>0</v>
      </c>
      <c r="Y1493" s="28">
        <f t="shared" si="447"/>
        <v>0</v>
      </c>
      <c r="Z1493" s="45" t="e">
        <f t="shared" si="455"/>
        <v>#DIV/0!</v>
      </c>
    </row>
    <row r="1494" spans="4:26">
      <c r="D1494" s="21"/>
      <c r="E1494" s="21"/>
      <c r="G1494" s="21"/>
      <c r="H1494" s="54">
        <f t="shared" si="448"/>
        <v>0</v>
      </c>
      <c r="I1494" s="28">
        <f t="shared" si="437"/>
        <v>0</v>
      </c>
      <c r="J1494" s="45" t="e">
        <f t="shared" si="449"/>
        <v>#DIV/0!</v>
      </c>
      <c r="K1494" s="29">
        <f t="shared" si="450"/>
        <v>3</v>
      </c>
      <c r="L1494" s="29">
        <f t="shared" si="438"/>
        <v>0.27</v>
      </c>
      <c r="M1494" s="29">
        <f t="shared" si="439"/>
        <v>8.4199999999999997E-2</v>
      </c>
      <c r="N1494" s="29">
        <f t="shared" si="440"/>
        <v>12.92</v>
      </c>
      <c r="O1494" s="45" t="e">
        <f t="shared" si="451"/>
        <v>#DIV/0!</v>
      </c>
      <c r="P1494" s="28">
        <f t="shared" si="441"/>
        <v>10.989169238449415</v>
      </c>
      <c r="Q1494" s="28">
        <f t="shared" si="442"/>
        <v>15.087458954343088</v>
      </c>
      <c r="R1494" s="45" t="e">
        <f t="shared" si="452"/>
        <v>#DIV/0!</v>
      </c>
      <c r="S1494" s="29">
        <f t="shared" si="453"/>
        <v>3</v>
      </c>
      <c r="T1494" s="29" t="e">
        <f t="shared" si="443"/>
        <v>#N/A</v>
      </c>
      <c r="U1494" s="29" t="e">
        <f t="shared" si="444"/>
        <v>#N/A</v>
      </c>
      <c r="V1494" s="29" t="e">
        <f t="shared" si="445"/>
        <v>#N/A</v>
      </c>
      <c r="W1494" s="21" t="e">
        <f t="shared" si="454"/>
        <v>#DIV/0!</v>
      </c>
      <c r="X1494" s="28">
        <f t="shared" si="446"/>
        <v>0</v>
      </c>
      <c r="Y1494" s="28">
        <f t="shared" si="447"/>
        <v>0</v>
      </c>
      <c r="Z1494" s="45" t="e">
        <f t="shared" si="455"/>
        <v>#DIV/0!</v>
      </c>
    </row>
    <row r="1495" spans="4:26">
      <c r="D1495" s="21"/>
      <c r="E1495" s="21"/>
      <c r="G1495" s="21"/>
      <c r="H1495" s="54">
        <f t="shared" si="448"/>
        <v>0</v>
      </c>
      <c r="I1495" s="28">
        <f t="shared" si="437"/>
        <v>0</v>
      </c>
      <c r="J1495" s="45" t="e">
        <f t="shared" si="449"/>
        <v>#DIV/0!</v>
      </c>
      <c r="K1495" s="29">
        <f t="shared" si="450"/>
        <v>3</v>
      </c>
      <c r="L1495" s="29">
        <f t="shared" si="438"/>
        <v>0.27</v>
      </c>
      <c r="M1495" s="29">
        <f t="shared" si="439"/>
        <v>8.4199999999999997E-2</v>
      </c>
      <c r="N1495" s="29">
        <f t="shared" si="440"/>
        <v>12.92</v>
      </c>
      <c r="O1495" s="45" t="e">
        <f t="shared" si="451"/>
        <v>#DIV/0!</v>
      </c>
      <c r="P1495" s="28">
        <f t="shared" si="441"/>
        <v>10.989169238449415</v>
      </c>
      <c r="Q1495" s="28">
        <f t="shared" si="442"/>
        <v>15.087458954343088</v>
      </c>
      <c r="R1495" s="45" t="e">
        <f t="shared" si="452"/>
        <v>#DIV/0!</v>
      </c>
      <c r="S1495" s="29">
        <f t="shared" si="453"/>
        <v>3</v>
      </c>
      <c r="T1495" s="29" t="e">
        <f t="shared" si="443"/>
        <v>#N/A</v>
      </c>
      <c r="U1495" s="29" t="e">
        <f t="shared" si="444"/>
        <v>#N/A</v>
      </c>
      <c r="V1495" s="29" t="e">
        <f t="shared" si="445"/>
        <v>#N/A</v>
      </c>
      <c r="W1495" s="21" t="e">
        <f t="shared" si="454"/>
        <v>#DIV/0!</v>
      </c>
      <c r="X1495" s="28">
        <f t="shared" si="446"/>
        <v>0</v>
      </c>
      <c r="Y1495" s="28">
        <f t="shared" si="447"/>
        <v>0</v>
      </c>
      <c r="Z1495" s="45" t="e">
        <f t="shared" si="455"/>
        <v>#DIV/0!</v>
      </c>
    </row>
    <row r="1496" spans="4:26">
      <c r="D1496" s="21"/>
      <c r="E1496" s="21"/>
      <c r="G1496" s="21"/>
      <c r="H1496" s="54">
        <f t="shared" si="448"/>
        <v>0</v>
      </c>
      <c r="I1496" s="28">
        <f t="shared" si="437"/>
        <v>0</v>
      </c>
      <c r="J1496" s="45" t="e">
        <f t="shared" si="449"/>
        <v>#DIV/0!</v>
      </c>
      <c r="K1496" s="29">
        <f t="shared" si="450"/>
        <v>3</v>
      </c>
      <c r="L1496" s="29">
        <f t="shared" si="438"/>
        <v>0.27</v>
      </c>
      <c r="M1496" s="29">
        <f t="shared" si="439"/>
        <v>8.4199999999999997E-2</v>
      </c>
      <c r="N1496" s="29">
        <f t="shared" si="440"/>
        <v>12.92</v>
      </c>
      <c r="O1496" s="45" t="e">
        <f t="shared" si="451"/>
        <v>#DIV/0!</v>
      </c>
      <c r="P1496" s="28">
        <f t="shared" si="441"/>
        <v>10.989169238449415</v>
      </c>
      <c r="Q1496" s="28">
        <f t="shared" si="442"/>
        <v>15.087458954343088</v>
      </c>
      <c r="R1496" s="45" t="e">
        <f t="shared" si="452"/>
        <v>#DIV/0!</v>
      </c>
      <c r="S1496" s="29">
        <f t="shared" si="453"/>
        <v>3</v>
      </c>
      <c r="T1496" s="29" t="e">
        <f t="shared" si="443"/>
        <v>#N/A</v>
      </c>
      <c r="U1496" s="29" t="e">
        <f t="shared" si="444"/>
        <v>#N/A</v>
      </c>
      <c r="V1496" s="29" t="e">
        <f t="shared" si="445"/>
        <v>#N/A</v>
      </c>
      <c r="W1496" s="21" t="e">
        <f t="shared" si="454"/>
        <v>#DIV/0!</v>
      </c>
      <c r="X1496" s="28">
        <f t="shared" si="446"/>
        <v>0</v>
      </c>
      <c r="Y1496" s="28">
        <f t="shared" si="447"/>
        <v>0</v>
      </c>
      <c r="Z1496" s="45" t="e">
        <f t="shared" si="455"/>
        <v>#DIV/0!</v>
      </c>
    </row>
    <row r="1497" spans="4:26">
      <c r="D1497" s="21"/>
      <c r="E1497" s="21"/>
      <c r="G1497" s="21"/>
      <c r="H1497" s="54">
        <f t="shared" si="448"/>
        <v>0</v>
      </c>
      <c r="I1497" s="28">
        <f t="shared" si="437"/>
        <v>0</v>
      </c>
      <c r="J1497" s="45" t="e">
        <f t="shared" si="449"/>
        <v>#DIV/0!</v>
      </c>
      <c r="K1497" s="29">
        <f t="shared" si="450"/>
        <v>3</v>
      </c>
      <c r="L1497" s="29">
        <f t="shared" si="438"/>
        <v>0.27</v>
      </c>
      <c r="M1497" s="29">
        <f t="shared" si="439"/>
        <v>8.4199999999999997E-2</v>
      </c>
      <c r="N1497" s="29">
        <f t="shared" si="440"/>
        <v>12.92</v>
      </c>
      <c r="O1497" s="45" t="e">
        <f t="shared" si="451"/>
        <v>#DIV/0!</v>
      </c>
      <c r="P1497" s="28">
        <f t="shared" si="441"/>
        <v>10.989169238449415</v>
      </c>
      <c r="Q1497" s="28">
        <f t="shared" si="442"/>
        <v>15.087458954343088</v>
      </c>
      <c r="R1497" s="45" t="e">
        <f t="shared" si="452"/>
        <v>#DIV/0!</v>
      </c>
      <c r="S1497" s="29">
        <f t="shared" si="453"/>
        <v>3</v>
      </c>
      <c r="T1497" s="29" t="e">
        <f t="shared" si="443"/>
        <v>#N/A</v>
      </c>
      <c r="U1497" s="29" t="e">
        <f t="shared" si="444"/>
        <v>#N/A</v>
      </c>
      <c r="V1497" s="29" t="e">
        <f t="shared" si="445"/>
        <v>#N/A</v>
      </c>
      <c r="W1497" s="21" t="e">
        <f t="shared" si="454"/>
        <v>#DIV/0!</v>
      </c>
      <c r="X1497" s="28">
        <f t="shared" si="446"/>
        <v>0</v>
      </c>
      <c r="Y1497" s="28">
        <f t="shared" si="447"/>
        <v>0</v>
      </c>
      <c r="Z1497" s="45" t="e">
        <f t="shared" si="455"/>
        <v>#DIV/0!</v>
      </c>
    </row>
    <row r="1498" spans="4:26">
      <c r="D1498" s="21"/>
      <c r="E1498" s="21"/>
      <c r="G1498" s="21"/>
      <c r="H1498" s="54">
        <f t="shared" si="448"/>
        <v>0</v>
      </c>
      <c r="I1498" s="28">
        <f t="shared" si="437"/>
        <v>0</v>
      </c>
      <c r="J1498" s="45" t="e">
        <f t="shared" si="449"/>
        <v>#DIV/0!</v>
      </c>
      <c r="K1498" s="29">
        <f t="shared" si="450"/>
        <v>3</v>
      </c>
      <c r="L1498" s="29">
        <f t="shared" si="438"/>
        <v>0.27</v>
      </c>
      <c r="M1498" s="29">
        <f t="shared" si="439"/>
        <v>8.4199999999999997E-2</v>
      </c>
      <c r="N1498" s="29">
        <f t="shared" si="440"/>
        <v>12.92</v>
      </c>
      <c r="O1498" s="45" t="e">
        <f t="shared" si="451"/>
        <v>#DIV/0!</v>
      </c>
      <c r="P1498" s="28">
        <f t="shared" si="441"/>
        <v>10.989169238449415</v>
      </c>
      <c r="Q1498" s="28">
        <f t="shared" si="442"/>
        <v>15.087458954343088</v>
      </c>
      <c r="R1498" s="45" t="e">
        <f t="shared" si="452"/>
        <v>#DIV/0!</v>
      </c>
      <c r="S1498" s="29">
        <f t="shared" si="453"/>
        <v>3</v>
      </c>
      <c r="T1498" s="29" t="e">
        <f t="shared" si="443"/>
        <v>#N/A</v>
      </c>
      <c r="U1498" s="29" t="e">
        <f t="shared" si="444"/>
        <v>#N/A</v>
      </c>
      <c r="V1498" s="29" t="e">
        <f t="shared" si="445"/>
        <v>#N/A</v>
      </c>
      <c r="W1498" s="21" t="e">
        <f t="shared" si="454"/>
        <v>#DIV/0!</v>
      </c>
      <c r="X1498" s="28">
        <f t="shared" si="446"/>
        <v>0</v>
      </c>
      <c r="Y1498" s="28">
        <f t="shared" si="447"/>
        <v>0</v>
      </c>
      <c r="Z1498" s="45" t="e">
        <f t="shared" si="455"/>
        <v>#DIV/0!</v>
      </c>
    </row>
    <row r="1499" spans="4:26">
      <c r="D1499" s="21"/>
      <c r="E1499" s="21"/>
      <c r="G1499" s="21"/>
      <c r="H1499" s="54">
        <f t="shared" si="448"/>
        <v>0</v>
      </c>
      <c r="I1499" s="28">
        <f t="shared" si="437"/>
        <v>0</v>
      </c>
      <c r="J1499" s="45" t="e">
        <f t="shared" si="449"/>
        <v>#DIV/0!</v>
      </c>
      <c r="K1499" s="29">
        <f t="shared" si="450"/>
        <v>3</v>
      </c>
      <c r="L1499" s="29">
        <f t="shared" si="438"/>
        <v>0.27</v>
      </c>
      <c r="M1499" s="29">
        <f t="shared" si="439"/>
        <v>8.4199999999999997E-2</v>
      </c>
      <c r="N1499" s="29">
        <f t="shared" si="440"/>
        <v>12.92</v>
      </c>
      <c r="O1499" s="45" t="e">
        <f t="shared" si="451"/>
        <v>#DIV/0!</v>
      </c>
      <c r="P1499" s="28">
        <f t="shared" si="441"/>
        <v>10.989169238449415</v>
      </c>
      <c r="Q1499" s="28">
        <f t="shared" si="442"/>
        <v>15.087458954343088</v>
      </c>
      <c r="R1499" s="45" t="e">
        <f t="shared" si="452"/>
        <v>#DIV/0!</v>
      </c>
      <c r="S1499" s="29">
        <f t="shared" si="453"/>
        <v>3</v>
      </c>
      <c r="T1499" s="29" t="e">
        <f t="shared" si="443"/>
        <v>#N/A</v>
      </c>
      <c r="U1499" s="29" t="e">
        <f t="shared" si="444"/>
        <v>#N/A</v>
      </c>
      <c r="V1499" s="29" t="e">
        <f t="shared" si="445"/>
        <v>#N/A</v>
      </c>
      <c r="W1499" s="21" t="e">
        <f t="shared" si="454"/>
        <v>#DIV/0!</v>
      </c>
      <c r="X1499" s="28">
        <f t="shared" si="446"/>
        <v>0</v>
      </c>
      <c r="Y1499" s="28">
        <f t="shared" si="447"/>
        <v>0</v>
      </c>
      <c r="Z1499" s="45" t="e">
        <f t="shared" si="455"/>
        <v>#DIV/0!</v>
      </c>
    </row>
    <row r="1500" spans="4:26" ht="14.4">
      <c r="D1500" s="30"/>
      <c r="E1500" s="21"/>
      <c r="G1500" s="21"/>
      <c r="H1500" s="54">
        <f t="shared" si="448"/>
        <v>0</v>
      </c>
      <c r="I1500" s="28">
        <f t="shared" si="437"/>
        <v>0</v>
      </c>
      <c r="J1500" s="45" t="e">
        <f t="shared" si="449"/>
        <v>#DIV/0!</v>
      </c>
      <c r="K1500" s="29">
        <f t="shared" si="450"/>
        <v>3</v>
      </c>
      <c r="L1500" s="29">
        <f t="shared" si="438"/>
        <v>0.27</v>
      </c>
      <c r="M1500" s="29">
        <f t="shared" si="439"/>
        <v>8.4199999999999997E-2</v>
      </c>
      <c r="N1500" s="29">
        <f t="shared" si="440"/>
        <v>12.92</v>
      </c>
      <c r="O1500" s="45" t="e">
        <f t="shared" si="451"/>
        <v>#DIV/0!</v>
      </c>
      <c r="P1500" s="28">
        <f t="shared" si="441"/>
        <v>10.989169238449415</v>
      </c>
      <c r="Q1500" s="28">
        <f t="shared" si="442"/>
        <v>15.087458954343088</v>
      </c>
      <c r="R1500" s="45" t="e">
        <f t="shared" si="452"/>
        <v>#DIV/0!</v>
      </c>
      <c r="S1500" s="29">
        <f t="shared" si="453"/>
        <v>3</v>
      </c>
      <c r="T1500" s="29" t="e">
        <f t="shared" si="443"/>
        <v>#N/A</v>
      </c>
      <c r="U1500" s="29" t="e">
        <f t="shared" si="444"/>
        <v>#N/A</v>
      </c>
      <c r="V1500" s="29" t="e">
        <f t="shared" si="445"/>
        <v>#N/A</v>
      </c>
      <c r="W1500" s="21" t="e">
        <f t="shared" si="454"/>
        <v>#DIV/0!</v>
      </c>
      <c r="X1500" s="28">
        <f t="shared" si="446"/>
        <v>0</v>
      </c>
      <c r="Y1500" s="28">
        <f t="shared" si="447"/>
        <v>0</v>
      </c>
      <c r="Z1500" s="45" t="e">
        <f t="shared" si="455"/>
        <v>#DIV/0!</v>
      </c>
    </row>
    <row r="1501" spans="4:26">
      <c r="D1501" s="21"/>
      <c r="E1501" s="21"/>
      <c r="G1501" s="21"/>
      <c r="H1501" s="54">
        <f t="shared" si="448"/>
        <v>0</v>
      </c>
      <c r="I1501" s="28">
        <f t="shared" si="437"/>
        <v>0</v>
      </c>
      <c r="J1501" s="45" t="e">
        <f t="shared" si="449"/>
        <v>#DIV/0!</v>
      </c>
      <c r="K1501" s="29">
        <f t="shared" si="450"/>
        <v>3</v>
      </c>
      <c r="L1501" s="29">
        <f t="shared" si="438"/>
        <v>0.27</v>
      </c>
      <c r="M1501" s="29">
        <f t="shared" si="439"/>
        <v>8.4199999999999997E-2</v>
      </c>
      <c r="N1501" s="29">
        <f t="shared" si="440"/>
        <v>12.92</v>
      </c>
      <c r="O1501" s="45" t="e">
        <f t="shared" si="451"/>
        <v>#DIV/0!</v>
      </c>
      <c r="P1501" s="28">
        <f t="shared" si="441"/>
        <v>10.989169238449415</v>
      </c>
      <c r="Q1501" s="28">
        <f t="shared" si="442"/>
        <v>15.087458954343088</v>
      </c>
      <c r="R1501" s="45" t="e">
        <f t="shared" si="452"/>
        <v>#DIV/0!</v>
      </c>
      <c r="S1501" s="29">
        <f t="shared" si="453"/>
        <v>3</v>
      </c>
      <c r="T1501" s="29" t="e">
        <f t="shared" si="443"/>
        <v>#N/A</v>
      </c>
      <c r="U1501" s="29" t="e">
        <f t="shared" si="444"/>
        <v>#N/A</v>
      </c>
      <c r="V1501" s="29" t="e">
        <f t="shared" si="445"/>
        <v>#N/A</v>
      </c>
      <c r="W1501" s="21" t="e">
        <f t="shared" si="454"/>
        <v>#DIV/0!</v>
      </c>
      <c r="X1501" s="28">
        <f t="shared" si="446"/>
        <v>0</v>
      </c>
      <c r="Y1501" s="28">
        <f t="shared" si="447"/>
        <v>0</v>
      </c>
      <c r="Z1501" s="45" t="e">
        <f t="shared" si="455"/>
        <v>#DIV/0!</v>
      </c>
    </row>
    <row r="1502" spans="4:26">
      <c r="D1502" s="21"/>
      <c r="E1502" s="21"/>
      <c r="G1502" s="21"/>
      <c r="H1502" s="54">
        <f t="shared" si="448"/>
        <v>0</v>
      </c>
      <c r="I1502" s="28">
        <f t="shared" si="437"/>
        <v>0</v>
      </c>
      <c r="J1502" s="45" t="e">
        <f t="shared" si="449"/>
        <v>#DIV/0!</v>
      </c>
      <c r="K1502" s="29">
        <f t="shared" si="450"/>
        <v>3</v>
      </c>
      <c r="L1502" s="29">
        <f t="shared" si="438"/>
        <v>0.27</v>
      </c>
      <c r="M1502" s="29">
        <f t="shared" si="439"/>
        <v>8.4199999999999997E-2</v>
      </c>
      <c r="N1502" s="29">
        <f t="shared" si="440"/>
        <v>12.92</v>
      </c>
      <c r="O1502" s="45" t="e">
        <f t="shared" si="451"/>
        <v>#DIV/0!</v>
      </c>
      <c r="P1502" s="28">
        <f t="shared" si="441"/>
        <v>10.989169238449415</v>
      </c>
      <c r="Q1502" s="28">
        <f t="shared" si="442"/>
        <v>15.087458954343088</v>
      </c>
      <c r="R1502" s="45" t="e">
        <f t="shared" si="452"/>
        <v>#DIV/0!</v>
      </c>
      <c r="S1502" s="29">
        <f t="shared" si="453"/>
        <v>3</v>
      </c>
      <c r="T1502" s="29" t="e">
        <f t="shared" si="443"/>
        <v>#N/A</v>
      </c>
      <c r="U1502" s="29" t="e">
        <f t="shared" si="444"/>
        <v>#N/A</v>
      </c>
      <c r="V1502" s="29" t="e">
        <f t="shared" si="445"/>
        <v>#N/A</v>
      </c>
      <c r="W1502" s="21" t="e">
        <f t="shared" si="454"/>
        <v>#DIV/0!</v>
      </c>
      <c r="X1502" s="28">
        <f t="shared" si="446"/>
        <v>0</v>
      </c>
      <c r="Y1502" s="28">
        <f t="shared" si="447"/>
        <v>0</v>
      </c>
      <c r="Z1502" s="45" t="e">
        <f t="shared" si="455"/>
        <v>#DIV/0!</v>
      </c>
    </row>
    <row r="1503" spans="4:26">
      <c r="D1503" s="21"/>
      <c r="E1503" s="21"/>
      <c r="G1503" s="21"/>
      <c r="H1503" s="54">
        <f t="shared" si="448"/>
        <v>0</v>
      </c>
      <c r="I1503" s="28">
        <f t="shared" si="437"/>
        <v>0</v>
      </c>
      <c r="J1503" s="45" t="e">
        <f t="shared" si="449"/>
        <v>#DIV/0!</v>
      </c>
      <c r="K1503" s="29">
        <f t="shared" si="450"/>
        <v>3</v>
      </c>
      <c r="L1503" s="29">
        <f t="shared" si="438"/>
        <v>0.27</v>
      </c>
      <c r="M1503" s="29">
        <f t="shared" si="439"/>
        <v>8.4199999999999997E-2</v>
      </c>
      <c r="N1503" s="29">
        <f t="shared" si="440"/>
        <v>12.92</v>
      </c>
      <c r="O1503" s="45" t="e">
        <f t="shared" si="451"/>
        <v>#DIV/0!</v>
      </c>
      <c r="P1503" s="28">
        <f t="shared" si="441"/>
        <v>10.989169238449415</v>
      </c>
      <c r="Q1503" s="28">
        <f t="shared" si="442"/>
        <v>15.087458954343088</v>
      </c>
      <c r="R1503" s="45" t="e">
        <f t="shared" si="452"/>
        <v>#DIV/0!</v>
      </c>
      <c r="S1503" s="29">
        <f t="shared" si="453"/>
        <v>3</v>
      </c>
      <c r="T1503" s="29" t="e">
        <f t="shared" si="443"/>
        <v>#N/A</v>
      </c>
      <c r="U1503" s="29" t="e">
        <f t="shared" si="444"/>
        <v>#N/A</v>
      </c>
      <c r="V1503" s="29" t="e">
        <f t="shared" si="445"/>
        <v>#N/A</v>
      </c>
      <c r="W1503" s="21" t="e">
        <f t="shared" si="454"/>
        <v>#DIV/0!</v>
      </c>
      <c r="X1503" s="28">
        <f t="shared" si="446"/>
        <v>0</v>
      </c>
      <c r="Y1503" s="28">
        <f t="shared" si="447"/>
        <v>0</v>
      </c>
      <c r="Z1503" s="45" t="e">
        <f t="shared" si="455"/>
        <v>#DIV/0!</v>
      </c>
    </row>
    <row r="1504" spans="4:26">
      <c r="D1504" s="21"/>
      <c r="E1504" s="21"/>
      <c r="G1504" s="21"/>
      <c r="H1504" s="54">
        <f t="shared" si="448"/>
        <v>0</v>
      </c>
      <c r="I1504" s="28">
        <f t="shared" si="437"/>
        <v>0</v>
      </c>
      <c r="J1504" s="45" t="e">
        <f t="shared" si="449"/>
        <v>#DIV/0!</v>
      </c>
      <c r="K1504" s="29">
        <f t="shared" si="450"/>
        <v>3</v>
      </c>
      <c r="L1504" s="29">
        <f t="shared" si="438"/>
        <v>0.27</v>
      </c>
      <c r="M1504" s="29">
        <f t="shared" si="439"/>
        <v>8.4199999999999997E-2</v>
      </c>
      <c r="N1504" s="29">
        <f t="shared" si="440"/>
        <v>12.92</v>
      </c>
      <c r="O1504" s="45" t="e">
        <f t="shared" si="451"/>
        <v>#DIV/0!</v>
      </c>
      <c r="P1504" s="28">
        <f t="shared" si="441"/>
        <v>10.989169238449415</v>
      </c>
      <c r="Q1504" s="28">
        <f t="shared" si="442"/>
        <v>15.087458954343088</v>
      </c>
      <c r="R1504" s="45" t="e">
        <f t="shared" si="452"/>
        <v>#DIV/0!</v>
      </c>
      <c r="S1504" s="29">
        <f t="shared" si="453"/>
        <v>3</v>
      </c>
      <c r="T1504" s="29" t="e">
        <f t="shared" si="443"/>
        <v>#N/A</v>
      </c>
      <c r="U1504" s="29" t="e">
        <f t="shared" si="444"/>
        <v>#N/A</v>
      </c>
      <c r="V1504" s="29" t="e">
        <f t="shared" si="445"/>
        <v>#N/A</v>
      </c>
      <c r="W1504" s="21" t="e">
        <f t="shared" si="454"/>
        <v>#DIV/0!</v>
      </c>
      <c r="X1504" s="28">
        <f t="shared" si="446"/>
        <v>0</v>
      </c>
      <c r="Y1504" s="28">
        <f t="shared" si="447"/>
        <v>0</v>
      </c>
      <c r="Z1504" s="45" t="e">
        <f t="shared" si="455"/>
        <v>#DIV/0!</v>
      </c>
    </row>
    <row r="1505" spans="4:26">
      <c r="D1505" s="21"/>
      <c r="E1505" s="21"/>
      <c r="G1505" s="21"/>
      <c r="H1505" s="54">
        <f t="shared" si="448"/>
        <v>0</v>
      </c>
      <c r="I1505" s="28">
        <f t="shared" si="437"/>
        <v>0</v>
      </c>
      <c r="J1505" s="45" t="e">
        <f t="shared" si="449"/>
        <v>#DIV/0!</v>
      </c>
      <c r="K1505" s="29">
        <f t="shared" si="450"/>
        <v>3</v>
      </c>
      <c r="L1505" s="29">
        <f t="shared" si="438"/>
        <v>0.27</v>
      </c>
      <c r="M1505" s="29">
        <f t="shared" si="439"/>
        <v>8.4199999999999997E-2</v>
      </c>
      <c r="N1505" s="29">
        <f t="shared" si="440"/>
        <v>12.92</v>
      </c>
      <c r="O1505" s="45" t="e">
        <f t="shared" si="451"/>
        <v>#DIV/0!</v>
      </c>
      <c r="P1505" s="28">
        <f t="shared" si="441"/>
        <v>10.989169238449415</v>
      </c>
      <c r="Q1505" s="28">
        <f t="shared" si="442"/>
        <v>15.087458954343088</v>
      </c>
      <c r="R1505" s="45" t="e">
        <f t="shared" si="452"/>
        <v>#DIV/0!</v>
      </c>
      <c r="S1505" s="29">
        <f t="shared" si="453"/>
        <v>3</v>
      </c>
      <c r="T1505" s="29" t="e">
        <f t="shared" si="443"/>
        <v>#N/A</v>
      </c>
      <c r="U1505" s="29" t="e">
        <f t="shared" si="444"/>
        <v>#N/A</v>
      </c>
      <c r="V1505" s="29" t="e">
        <f t="shared" si="445"/>
        <v>#N/A</v>
      </c>
      <c r="W1505" s="21" t="e">
        <f t="shared" si="454"/>
        <v>#DIV/0!</v>
      </c>
      <c r="X1505" s="28">
        <f t="shared" si="446"/>
        <v>0</v>
      </c>
      <c r="Y1505" s="28">
        <f t="shared" si="447"/>
        <v>0</v>
      </c>
      <c r="Z1505" s="45" t="e">
        <f t="shared" si="455"/>
        <v>#DIV/0!</v>
      </c>
    </row>
    <row r="1506" spans="4:26">
      <c r="D1506" s="21"/>
      <c r="E1506" s="21"/>
      <c r="G1506" s="21"/>
      <c r="H1506" s="54">
        <f t="shared" si="448"/>
        <v>0</v>
      </c>
      <c r="I1506" s="28">
        <f t="shared" si="437"/>
        <v>0</v>
      </c>
      <c r="J1506" s="45" t="e">
        <f t="shared" si="449"/>
        <v>#DIV/0!</v>
      </c>
      <c r="K1506" s="29">
        <f t="shared" si="450"/>
        <v>3</v>
      </c>
      <c r="L1506" s="29">
        <f t="shared" si="438"/>
        <v>0.27</v>
      </c>
      <c r="M1506" s="29">
        <f t="shared" si="439"/>
        <v>8.4199999999999997E-2</v>
      </c>
      <c r="N1506" s="29">
        <f t="shared" si="440"/>
        <v>12.92</v>
      </c>
      <c r="O1506" s="45" t="e">
        <f t="shared" si="451"/>
        <v>#DIV/0!</v>
      </c>
      <c r="P1506" s="28">
        <f t="shared" si="441"/>
        <v>10.989169238449415</v>
      </c>
      <c r="Q1506" s="28">
        <f t="shared" si="442"/>
        <v>15.087458954343088</v>
      </c>
      <c r="R1506" s="45" t="e">
        <f t="shared" si="452"/>
        <v>#DIV/0!</v>
      </c>
      <c r="S1506" s="29">
        <f t="shared" si="453"/>
        <v>3</v>
      </c>
      <c r="T1506" s="29" t="e">
        <f t="shared" si="443"/>
        <v>#N/A</v>
      </c>
      <c r="U1506" s="29" t="e">
        <f t="shared" si="444"/>
        <v>#N/A</v>
      </c>
      <c r="V1506" s="29" t="e">
        <f t="shared" si="445"/>
        <v>#N/A</v>
      </c>
      <c r="W1506" s="21" t="e">
        <f t="shared" si="454"/>
        <v>#DIV/0!</v>
      </c>
      <c r="X1506" s="28">
        <f t="shared" si="446"/>
        <v>0</v>
      </c>
      <c r="Y1506" s="28">
        <f t="shared" si="447"/>
        <v>0</v>
      </c>
      <c r="Z1506" s="45" t="e">
        <f t="shared" si="455"/>
        <v>#DIV/0!</v>
      </c>
    </row>
    <row r="1507" spans="4:26" ht="14.4">
      <c r="D1507" s="30"/>
      <c r="E1507" s="30"/>
      <c r="F1507" s="65"/>
      <c r="G1507" s="30"/>
      <c r="H1507" s="54">
        <f t="shared" si="448"/>
        <v>0</v>
      </c>
      <c r="I1507" s="28">
        <f t="shared" si="437"/>
        <v>0</v>
      </c>
      <c r="J1507" s="45" t="e">
        <f t="shared" si="449"/>
        <v>#DIV/0!</v>
      </c>
      <c r="K1507" s="29">
        <f t="shared" si="450"/>
        <v>3</v>
      </c>
      <c r="L1507" s="29">
        <f t="shared" si="438"/>
        <v>0.27</v>
      </c>
      <c r="M1507" s="29">
        <f t="shared" si="439"/>
        <v>8.4199999999999997E-2</v>
      </c>
      <c r="N1507" s="29">
        <f t="shared" si="440"/>
        <v>12.92</v>
      </c>
      <c r="O1507" s="45" t="e">
        <f t="shared" si="451"/>
        <v>#DIV/0!</v>
      </c>
      <c r="P1507" s="28">
        <f t="shared" si="441"/>
        <v>10.989169238449415</v>
      </c>
      <c r="Q1507" s="28">
        <f t="shared" si="442"/>
        <v>15.087458954343088</v>
      </c>
      <c r="R1507" s="45" t="e">
        <f t="shared" si="452"/>
        <v>#DIV/0!</v>
      </c>
      <c r="S1507" s="29">
        <f t="shared" si="453"/>
        <v>3</v>
      </c>
      <c r="T1507" s="29" t="e">
        <f t="shared" si="443"/>
        <v>#N/A</v>
      </c>
      <c r="U1507" s="29" t="e">
        <f t="shared" si="444"/>
        <v>#N/A</v>
      </c>
      <c r="V1507" s="29" t="e">
        <f t="shared" si="445"/>
        <v>#N/A</v>
      </c>
      <c r="W1507" s="21" t="e">
        <f t="shared" si="454"/>
        <v>#DIV/0!</v>
      </c>
      <c r="X1507" s="28">
        <f t="shared" si="446"/>
        <v>0</v>
      </c>
      <c r="Y1507" s="28">
        <f t="shared" si="447"/>
        <v>0</v>
      </c>
      <c r="Z1507" s="45" t="e">
        <f t="shared" si="455"/>
        <v>#DIV/0!</v>
      </c>
    </row>
    <row r="1508" spans="4:26">
      <c r="D1508" s="21"/>
      <c r="E1508" s="21"/>
      <c r="G1508" s="21"/>
      <c r="H1508" s="54">
        <f t="shared" si="448"/>
        <v>0</v>
      </c>
      <c r="I1508" s="28">
        <f t="shared" si="437"/>
        <v>0</v>
      </c>
      <c r="J1508" s="45" t="e">
        <f t="shared" si="449"/>
        <v>#DIV/0!</v>
      </c>
      <c r="K1508" s="29">
        <f t="shared" si="450"/>
        <v>3</v>
      </c>
      <c r="L1508" s="29">
        <f t="shared" si="438"/>
        <v>0.27</v>
      </c>
      <c r="M1508" s="29">
        <f t="shared" si="439"/>
        <v>8.4199999999999997E-2</v>
      </c>
      <c r="N1508" s="29">
        <f t="shared" si="440"/>
        <v>12.92</v>
      </c>
      <c r="O1508" s="45" t="e">
        <f t="shared" si="451"/>
        <v>#DIV/0!</v>
      </c>
      <c r="P1508" s="28">
        <f t="shared" si="441"/>
        <v>10.989169238449415</v>
      </c>
      <c r="Q1508" s="28">
        <f t="shared" si="442"/>
        <v>15.087458954343088</v>
      </c>
      <c r="R1508" s="45" t="e">
        <f t="shared" si="452"/>
        <v>#DIV/0!</v>
      </c>
      <c r="S1508" s="29">
        <f t="shared" si="453"/>
        <v>3</v>
      </c>
      <c r="T1508" s="29" t="e">
        <f t="shared" si="443"/>
        <v>#N/A</v>
      </c>
      <c r="U1508" s="29" t="e">
        <f t="shared" si="444"/>
        <v>#N/A</v>
      </c>
      <c r="V1508" s="29" t="e">
        <f t="shared" si="445"/>
        <v>#N/A</v>
      </c>
      <c r="W1508" s="21" t="e">
        <f t="shared" si="454"/>
        <v>#DIV/0!</v>
      </c>
      <c r="X1508" s="28">
        <f t="shared" si="446"/>
        <v>0</v>
      </c>
      <c r="Y1508" s="28">
        <f t="shared" si="447"/>
        <v>0</v>
      </c>
      <c r="Z1508" s="45" t="e">
        <f t="shared" si="455"/>
        <v>#DIV/0!</v>
      </c>
    </row>
    <row r="1509" spans="4:26">
      <c r="D1509" s="21"/>
      <c r="E1509" s="21"/>
      <c r="G1509" s="21"/>
      <c r="H1509" s="54">
        <f t="shared" si="448"/>
        <v>0</v>
      </c>
      <c r="I1509" s="28">
        <f t="shared" si="437"/>
        <v>0</v>
      </c>
      <c r="J1509" s="45" t="e">
        <f t="shared" si="449"/>
        <v>#DIV/0!</v>
      </c>
      <c r="K1509" s="29">
        <f t="shared" si="450"/>
        <v>3</v>
      </c>
      <c r="L1509" s="29">
        <f t="shared" si="438"/>
        <v>0.27</v>
      </c>
      <c r="M1509" s="29">
        <f t="shared" si="439"/>
        <v>8.4199999999999997E-2</v>
      </c>
      <c r="N1509" s="29">
        <f t="shared" si="440"/>
        <v>12.92</v>
      </c>
      <c r="O1509" s="45" t="e">
        <f t="shared" si="451"/>
        <v>#DIV/0!</v>
      </c>
      <c r="P1509" s="28">
        <f t="shared" si="441"/>
        <v>10.989169238449415</v>
      </c>
      <c r="Q1509" s="28">
        <f t="shared" si="442"/>
        <v>15.087458954343088</v>
      </c>
      <c r="R1509" s="45" t="e">
        <f t="shared" si="452"/>
        <v>#DIV/0!</v>
      </c>
      <c r="S1509" s="29">
        <f t="shared" si="453"/>
        <v>3</v>
      </c>
      <c r="T1509" s="29" t="e">
        <f t="shared" si="443"/>
        <v>#N/A</v>
      </c>
      <c r="U1509" s="29" t="e">
        <f t="shared" si="444"/>
        <v>#N/A</v>
      </c>
      <c r="V1509" s="29" t="e">
        <f t="shared" si="445"/>
        <v>#N/A</v>
      </c>
      <c r="W1509" s="21" t="e">
        <f t="shared" si="454"/>
        <v>#DIV/0!</v>
      </c>
      <c r="X1509" s="28">
        <f t="shared" si="446"/>
        <v>0</v>
      </c>
      <c r="Y1509" s="28">
        <f t="shared" si="447"/>
        <v>0</v>
      </c>
      <c r="Z1509" s="45" t="e">
        <f t="shared" si="455"/>
        <v>#DIV/0!</v>
      </c>
    </row>
    <row r="1510" spans="4:26" ht="14.4">
      <c r="D1510" s="30"/>
      <c r="E1510" s="30"/>
      <c r="F1510" s="65"/>
      <c r="G1510" s="30"/>
      <c r="H1510" s="54">
        <f t="shared" si="448"/>
        <v>0</v>
      </c>
      <c r="I1510" s="28">
        <f t="shared" si="437"/>
        <v>0</v>
      </c>
      <c r="J1510" s="45" t="e">
        <f t="shared" si="449"/>
        <v>#DIV/0!</v>
      </c>
      <c r="K1510" s="29">
        <f t="shared" si="450"/>
        <v>3</v>
      </c>
      <c r="L1510" s="29">
        <f t="shared" si="438"/>
        <v>0.27</v>
      </c>
      <c r="M1510" s="29">
        <f t="shared" si="439"/>
        <v>8.4199999999999997E-2</v>
      </c>
      <c r="N1510" s="29">
        <f t="shared" si="440"/>
        <v>12.92</v>
      </c>
      <c r="O1510" s="45" t="e">
        <f t="shared" si="451"/>
        <v>#DIV/0!</v>
      </c>
      <c r="P1510" s="28">
        <f t="shared" si="441"/>
        <v>10.989169238449415</v>
      </c>
      <c r="Q1510" s="28">
        <f t="shared" si="442"/>
        <v>15.087458954343088</v>
      </c>
      <c r="R1510" s="45" t="e">
        <f t="shared" si="452"/>
        <v>#DIV/0!</v>
      </c>
      <c r="S1510" s="29">
        <f t="shared" si="453"/>
        <v>3</v>
      </c>
      <c r="T1510" s="29" t="e">
        <f t="shared" si="443"/>
        <v>#N/A</v>
      </c>
      <c r="U1510" s="29" t="e">
        <f t="shared" si="444"/>
        <v>#N/A</v>
      </c>
      <c r="V1510" s="29" t="e">
        <f t="shared" si="445"/>
        <v>#N/A</v>
      </c>
      <c r="W1510" s="21" t="e">
        <f t="shared" si="454"/>
        <v>#DIV/0!</v>
      </c>
      <c r="X1510" s="28">
        <f t="shared" si="446"/>
        <v>0</v>
      </c>
      <c r="Y1510" s="28">
        <f t="shared" si="447"/>
        <v>0</v>
      </c>
      <c r="Z1510" s="45" t="e">
        <f t="shared" si="455"/>
        <v>#DIV/0!</v>
      </c>
    </row>
    <row r="1511" spans="4:26">
      <c r="D1511" s="21"/>
      <c r="E1511" s="21"/>
      <c r="G1511" s="21"/>
      <c r="H1511" s="54">
        <f t="shared" si="448"/>
        <v>0</v>
      </c>
      <c r="I1511" s="28">
        <f t="shared" si="437"/>
        <v>0</v>
      </c>
      <c r="J1511" s="45" t="e">
        <f t="shared" si="449"/>
        <v>#DIV/0!</v>
      </c>
      <c r="K1511" s="29">
        <f t="shared" si="450"/>
        <v>3</v>
      </c>
      <c r="L1511" s="29">
        <f t="shared" si="438"/>
        <v>0.27</v>
      </c>
      <c r="M1511" s="29">
        <f t="shared" si="439"/>
        <v>8.4199999999999997E-2</v>
      </c>
      <c r="N1511" s="29">
        <f t="shared" si="440"/>
        <v>12.92</v>
      </c>
      <c r="O1511" s="45" t="e">
        <f t="shared" si="451"/>
        <v>#DIV/0!</v>
      </c>
      <c r="P1511" s="28">
        <f t="shared" si="441"/>
        <v>10.989169238449415</v>
      </c>
      <c r="Q1511" s="28">
        <f t="shared" si="442"/>
        <v>15.087458954343088</v>
      </c>
      <c r="R1511" s="45" t="e">
        <f t="shared" si="452"/>
        <v>#DIV/0!</v>
      </c>
      <c r="S1511" s="29">
        <f t="shared" si="453"/>
        <v>3</v>
      </c>
      <c r="T1511" s="29" t="e">
        <f t="shared" si="443"/>
        <v>#N/A</v>
      </c>
      <c r="U1511" s="29" t="e">
        <f t="shared" si="444"/>
        <v>#N/A</v>
      </c>
      <c r="V1511" s="29" t="e">
        <f t="shared" si="445"/>
        <v>#N/A</v>
      </c>
      <c r="W1511" s="21" t="e">
        <f t="shared" si="454"/>
        <v>#DIV/0!</v>
      </c>
      <c r="X1511" s="28">
        <f t="shared" si="446"/>
        <v>0</v>
      </c>
      <c r="Y1511" s="28">
        <f t="shared" si="447"/>
        <v>0</v>
      </c>
      <c r="Z1511" s="45" t="e">
        <f t="shared" si="455"/>
        <v>#DIV/0!</v>
      </c>
    </row>
    <row r="1512" spans="4:26">
      <c r="D1512" s="21"/>
      <c r="E1512" s="21"/>
      <c r="G1512" s="21"/>
      <c r="H1512" s="54">
        <f t="shared" si="448"/>
        <v>0</v>
      </c>
      <c r="I1512" s="28">
        <f t="shared" si="437"/>
        <v>0</v>
      </c>
      <c r="J1512" s="45" t="e">
        <f t="shared" si="449"/>
        <v>#DIV/0!</v>
      </c>
      <c r="K1512" s="29">
        <f t="shared" si="450"/>
        <v>3</v>
      </c>
      <c r="L1512" s="29">
        <f t="shared" si="438"/>
        <v>0.27</v>
      </c>
      <c r="M1512" s="29">
        <f t="shared" si="439"/>
        <v>8.4199999999999997E-2</v>
      </c>
      <c r="N1512" s="29">
        <f t="shared" si="440"/>
        <v>12.92</v>
      </c>
      <c r="O1512" s="45" t="e">
        <f t="shared" si="451"/>
        <v>#DIV/0!</v>
      </c>
      <c r="P1512" s="28">
        <f t="shared" si="441"/>
        <v>10.989169238449415</v>
      </c>
      <c r="Q1512" s="28">
        <f t="shared" si="442"/>
        <v>15.087458954343088</v>
      </c>
      <c r="R1512" s="45" t="e">
        <f t="shared" si="452"/>
        <v>#DIV/0!</v>
      </c>
      <c r="S1512" s="29">
        <f t="shared" si="453"/>
        <v>3</v>
      </c>
      <c r="T1512" s="29" t="e">
        <f t="shared" si="443"/>
        <v>#N/A</v>
      </c>
      <c r="U1512" s="29" t="e">
        <f t="shared" si="444"/>
        <v>#N/A</v>
      </c>
      <c r="V1512" s="29" t="e">
        <f t="shared" si="445"/>
        <v>#N/A</v>
      </c>
      <c r="W1512" s="21" t="e">
        <f t="shared" si="454"/>
        <v>#DIV/0!</v>
      </c>
      <c r="X1512" s="28">
        <f t="shared" si="446"/>
        <v>0</v>
      </c>
      <c r="Y1512" s="28">
        <f t="shared" si="447"/>
        <v>0</v>
      </c>
      <c r="Z1512" s="45" t="e">
        <f t="shared" si="455"/>
        <v>#DIV/0!</v>
      </c>
    </row>
    <row r="1513" spans="4:26">
      <c r="D1513" s="21"/>
      <c r="E1513" s="21"/>
      <c r="G1513" s="21"/>
      <c r="H1513" s="54">
        <f t="shared" si="448"/>
        <v>0</v>
      </c>
      <c r="I1513" s="28">
        <f t="shared" si="437"/>
        <v>0</v>
      </c>
      <c r="J1513" s="45" t="e">
        <f t="shared" si="449"/>
        <v>#DIV/0!</v>
      </c>
      <c r="K1513" s="29">
        <f t="shared" si="450"/>
        <v>3</v>
      </c>
      <c r="L1513" s="29">
        <f t="shared" si="438"/>
        <v>0.27</v>
      </c>
      <c r="M1513" s="29">
        <f t="shared" si="439"/>
        <v>8.4199999999999997E-2</v>
      </c>
      <c r="N1513" s="29">
        <f t="shared" si="440"/>
        <v>12.92</v>
      </c>
      <c r="O1513" s="45" t="e">
        <f t="shared" si="451"/>
        <v>#DIV/0!</v>
      </c>
      <c r="P1513" s="28">
        <f t="shared" si="441"/>
        <v>10.989169238449415</v>
      </c>
      <c r="Q1513" s="28">
        <f t="shared" si="442"/>
        <v>15.087458954343088</v>
      </c>
      <c r="R1513" s="45" t="e">
        <f t="shared" si="452"/>
        <v>#DIV/0!</v>
      </c>
      <c r="S1513" s="29">
        <f t="shared" si="453"/>
        <v>3</v>
      </c>
      <c r="T1513" s="29" t="e">
        <f t="shared" si="443"/>
        <v>#N/A</v>
      </c>
      <c r="U1513" s="29" t="e">
        <f t="shared" si="444"/>
        <v>#N/A</v>
      </c>
      <c r="V1513" s="29" t="e">
        <f t="shared" si="445"/>
        <v>#N/A</v>
      </c>
      <c r="W1513" s="21" t="e">
        <f t="shared" si="454"/>
        <v>#DIV/0!</v>
      </c>
      <c r="X1513" s="28">
        <f t="shared" si="446"/>
        <v>0</v>
      </c>
      <c r="Y1513" s="28">
        <f t="shared" si="447"/>
        <v>0</v>
      </c>
      <c r="Z1513" s="45" t="e">
        <f t="shared" si="455"/>
        <v>#DIV/0!</v>
      </c>
    </row>
    <row r="1514" spans="4:26">
      <c r="D1514" s="21"/>
      <c r="E1514" s="21"/>
      <c r="G1514" s="21"/>
      <c r="H1514" s="54">
        <f t="shared" si="448"/>
        <v>0</v>
      </c>
      <c r="I1514" s="28">
        <f t="shared" si="437"/>
        <v>0</v>
      </c>
      <c r="J1514" s="45" t="e">
        <f t="shared" si="449"/>
        <v>#DIV/0!</v>
      </c>
      <c r="K1514" s="29">
        <f t="shared" si="450"/>
        <v>3</v>
      </c>
      <c r="L1514" s="29">
        <f t="shared" si="438"/>
        <v>0.27</v>
      </c>
      <c r="M1514" s="29">
        <f t="shared" si="439"/>
        <v>8.4199999999999997E-2</v>
      </c>
      <c r="N1514" s="29">
        <f t="shared" si="440"/>
        <v>12.92</v>
      </c>
      <c r="O1514" s="45" t="e">
        <f t="shared" si="451"/>
        <v>#DIV/0!</v>
      </c>
      <c r="P1514" s="28">
        <f t="shared" si="441"/>
        <v>10.989169238449415</v>
      </c>
      <c r="Q1514" s="28">
        <f t="shared" si="442"/>
        <v>15.087458954343088</v>
      </c>
      <c r="R1514" s="45" t="e">
        <f t="shared" si="452"/>
        <v>#DIV/0!</v>
      </c>
      <c r="S1514" s="29">
        <f t="shared" si="453"/>
        <v>3</v>
      </c>
      <c r="T1514" s="29" t="e">
        <f t="shared" si="443"/>
        <v>#N/A</v>
      </c>
      <c r="U1514" s="29" t="e">
        <f t="shared" si="444"/>
        <v>#N/A</v>
      </c>
      <c r="V1514" s="29" t="e">
        <f t="shared" si="445"/>
        <v>#N/A</v>
      </c>
      <c r="W1514" s="21" t="e">
        <f t="shared" si="454"/>
        <v>#DIV/0!</v>
      </c>
      <c r="X1514" s="28">
        <f t="shared" si="446"/>
        <v>0</v>
      </c>
      <c r="Y1514" s="28">
        <f t="shared" si="447"/>
        <v>0</v>
      </c>
      <c r="Z1514" s="45" t="e">
        <f t="shared" si="455"/>
        <v>#DIV/0!</v>
      </c>
    </row>
    <row r="1515" spans="4:26">
      <c r="D1515" s="21"/>
      <c r="E1515" s="21"/>
      <c r="G1515" s="21"/>
      <c r="H1515" s="54">
        <f t="shared" si="448"/>
        <v>0</v>
      </c>
      <c r="I1515" s="28">
        <f t="shared" si="437"/>
        <v>0</v>
      </c>
      <c r="J1515" s="45" t="e">
        <f t="shared" si="449"/>
        <v>#DIV/0!</v>
      </c>
      <c r="K1515" s="29">
        <f t="shared" si="450"/>
        <v>3</v>
      </c>
      <c r="L1515" s="29">
        <f t="shared" si="438"/>
        <v>0.27</v>
      </c>
      <c r="M1515" s="29">
        <f t="shared" si="439"/>
        <v>8.4199999999999997E-2</v>
      </c>
      <c r="N1515" s="29">
        <f t="shared" si="440"/>
        <v>12.92</v>
      </c>
      <c r="O1515" s="45" t="e">
        <f t="shared" si="451"/>
        <v>#DIV/0!</v>
      </c>
      <c r="P1515" s="28">
        <f t="shared" si="441"/>
        <v>10.989169238449415</v>
      </c>
      <c r="Q1515" s="28">
        <f t="shared" si="442"/>
        <v>15.087458954343088</v>
      </c>
      <c r="R1515" s="45" t="e">
        <f t="shared" si="452"/>
        <v>#DIV/0!</v>
      </c>
      <c r="S1515" s="29">
        <f t="shared" si="453"/>
        <v>3</v>
      </c>
      <c r="T1515" s="29" t="e">
        <f t="shared" si="443"/>
        <v>#N/A</v>
      </c>
      <c r="U1515" s="29" t="e">
        <f t="shared" si="444"/>
        <v>#N/A</v>
      </c>
      <c r="V1515" s="29" t="e">
        <f t="shared" si="445"/>
        <v>#N/A</v>
      </c>
      <c r="W1515" s="21" t="e">
        <f t="shared" si="454"/>
        <v>#DIV/0!</v>
      </c>
      <c r="X1515" s="28">
        <f t="shared" si="446"/>
        <v>0</v>
      </c>
      <c r="Y1515" s="28">
        <f t="shared" si="447"/>
        <v>0</v>
      </c>
      <c r="Z1515" s="45" t="e">
        <f t="shared" si="455"/>
        <v>#DIV/0!</v>
      </c>
    </row>
    <row r="1516" spans="4:26">
      <c r="D1516" s="21"/>
      <c r="E1516" s="21"/>
      <c r="G1516" s="21"/>
      <c r="H1516" s="54">
        <f t="shared" si="448"/>
        <v>0</v>
      </c>
      <c r="I1516" s="28">
        <f t="shared" si="437"/>
        <v>0</v>
      </c>
      <c r="J1516" s="45" t="e">
        <f t="shared" si="449"/>
        <v>#DIV/0!</v>
      </c>
      <c r="K1516" s="29">
        <f t="shared" si="450"/>
        <v>3</v>
      </c>
      <c r="L1516" s="29">
        <f t="shared" si="438"/>
        <v>0.27</v>
      </c>
      <c r="M1516" s="29">
        <f t="shared" si="439"/>
        <v>8.4199999999999997E-2</v>
      </c>
      <c r="N1516" s="29">
        <f t="shared" si="440"/>
        <v>12.92</v>
      </c>
      <c r="O1516" s="45" t="e">
        <f t="shared" si="451"/>
        <v>#DIV/0!</v>
      </c>
      <c r="P1516" s="28">
        <f t="shared" si="441"/>
        <v>10.989169238449415</v>
      </c>
      <c r="Q1516" s="28">
        <f t="shared" si="442"/>
        <v>15.087458954343088</v>
      </c>
      <c r="R1516" s="45" t="e">
        <f t="shared" si="452"/>
        <v>#DIV/0!</v>
      </c>
      <c r="S1516" s="29">
        <f t="shared" si="453"/>
        <v>3</v>
      </c>
      <c r="T1516" s="29" t="e">
        <f t="shared" si="443"/>
        <v>#N/A</v>
      </c>
      <c r="U1516" s="29" t="e">
        <f t="shared" si="444"/>
        <v>#N/A</v>
      </c>
      <c r="V1516" s="29" t="e">
        <f t="shared" si="445"/>
        <v>#N/A</v>
      </c>
      <c r="W1516" s="21" t="e">
        <f t="shared" si="454"/>
        <v>#DIV/0!</v>
      </c>
      <c r="X1516" s="28">
        <f t="shared" si="446"/>
        <v>0</v>
      </c>
      <c r="Y1516" s="28">
        <f t="shared" si="447"/>
        <v>0</v>
      </c>
      <c r="Z1516" s="45" t="e">
        <f t="shared" si="455"/>
        <v>#DIV/0!</v>
      </c>
    </row>
    <row r="1517" spans="4:26">
      <c r="D1517" s="21"/>
      <c r="E1517" s="21"/>
      <c r="G1517" s="21"/>
      <c r="H1517" s="54">
        <f t="shared" si="448"/>
        <v>0</v>
      </c>
      <c r="I1517" s="28">
        <f t="shared" si="437"/>
        <v>0</v>
      </c>
      <c r="J1517" s="45" t="e">
        <f t="shared" si="449"/>
        <v>#DIV/0!</v>
      </c>
      <c r="K1517" s="29">
        <f t="shared" si="450"/>
        <v>3</v>
      </c>
      <c r="L1517" s="29">
        <f t="shared" si="438"/>
        <v>0.27</v>
      </c>
      <c r="M1517" s="29">
        <f t="shared" si="439"/>
        <v>8.4199999999999997E-2</v>
      </c>
      <c r="N1517" s="29">
        <f t="shared" si="440"/>
        <v>12.92</v>
      </c>
      <c r="O1517" s="45" t="e">
        <f t="shared" si="451"/>
        <v>#DIV/0!</v>
      </c>
      <c r="P1517" s="28">
        <f t="shared" si="441"/>
        <v>10.989169238449415</v>
      </c>
      <c r="Q1517" s="28">
        <f t="shared" si="442"/>
        <v>15.087458954343088</v>
      </c>
      <c r="R1517" s="45" t="e">
        <f t="shared" si="452"/>
        <v>#DIV/0!</v>
      </c>
      <c r="S1517" s="29">
        <f t="shared" si="453"/>
        <v>3</v>
      </c>
      <c r="T1517" s="29" t="e">
        <f t="shared" si="443"/>
        <v>#N/A</v>
      </c>
      <c r="U1517" s="29" t="e">
        <f t="shared" si="444"/>
        <v>#N/A</v>
      </c>
      <c r="V1517" s="29" t="e">
        <f t="shared" si="445"/>
        <v>#N/A</v>
      </c>
      <c r="W1517" s="21" t="e">
        <f t="shared" si="454"/>
        <v>#DIV/0!</v>
      </c>
      <c r="X1517" s="28">
        <f t="shared" si="446"/>
        <v>0</v>
      </c>
      <c r="Y1517" s="28">
        <f t="shared" si="447"/>
        <v>0</v>
      </c>
      <c r="Z1517" s="45" t="e">
        <f t="shared" si="455"/>
        <v>#DIV/0!</v>
      </c>
    </row>
    <row r="1518" spans="4:26">
      <c r="D1518" s="21"/>
      <c r="E1518" s="21"/>
      <c r="G1518" s="21"/>
      <c r="H1518" s="54">
        <f t="shared" si="448"/>
        <v>0</v>
      </c>
      <c r="I1518" s="28">
        <f t="shared" si="437"/>
        <v>0</v>
      </c>
      <c r="J1518" s="45" t="e">
        <f t="shared" si="449"/>
        <v>#DIV/0!</v>
      </c>
      <c r="K1518" s="29">
        <f t="shared" si="450"/>
        <v>3</v>
      </c>
      <c r="L1518" s="29">
        <f t="shared" si="438"/>
        <v>0.27</v>
      </c>
      <c r="M1518" s="29">
        <f t="shared" si="439"/>
        <v>8.4199999999999997E-2</v>
      </c>
      <c r="N1518" s="29">
        <f t="shared" si="440"/>
        <v>12.92</v>
      </c>
      <c r="O1518" s="45" t="e">
        <f t="shared" si="451"/>
        <v>#DIV/0!</v>
      </c>
      <c r="P1518" s="28">
        <f t="shared" si="441"/>
        <v>10.989169238449415</v>
      </c>
      <c r="Q1518" s="28">
        <f t="shared" si="442"/>
        <v>15.087458954343088</v>
      </c>
      <c r="R1518" s="45" t="e">
        <f t="shared" si="452"/>
        <v>#DIV/0!</v>
      </c>
      <c r="S1518" s="29">
        <f t="shared" si="453"/>
        <v>3</v>
      </c>
      <c r="T1518" s="29" t="e">
        <f t="shared" si="443"/>
        <v>#N/A</v>
      </c>
      <c r="U1518" s="29" t="e">
        <f t="shared" si="444"/>
        <v>#N/A</v>
      </c>
      <c r="V1518" s="29" t="e">
        <f t="shared" si="445"/>
        <v>#N/A</v>
      </c>
      <c r="W1518" s="21" t="e">
        <f t="shared" si="454"/>
        <v>#DIV/0!</v>
      </c>
      <c r="X1518" s="28">
        <f t="shared" si="446"/>
        <v>0</v>
      </c>
      <c r="Y1518" s="28">
        <f t="shared" si="447"/>
        <v>0</v>
      </c>
      <c r="Z1518" s="45" t="e">
        <f t="shared" si="455"/>
        <v>#DIV/0!</v>
      </c>
    </row>
    <row r="1519" spans="4:26" ht="14.4">
      <c r="D1519" s="30"/>
      <c r="E1519" s="30"/>
      <c r="F1519" s="65"/>
      <c r="G1519" s="30"/>
      <c r="H1519" s="54">
        <f t="shared" si="448"/>
        <v>0</v>
      </c>
      <c r="I1519" s="28">
        <f t="shared" si="437"/>
        <v>0</v>
      </c>
      <c r="J1519" s="45" t="e">
        <f t="shared" si="449"/>
        <v>#DIV/0!</v>
      </c>
      <c r="K1519" s="29">
        <f t="shared" si="450"/>
        <v>3</v>
      </c>
      <c r="L1519" s="29">
        <f t="shared" si="438"/>
        <v>0.27</v>
      </c>
      <c r="M1519" s="29">
        <f t="shared" si="439"/>
        <v>8.4199999999999997E-2</v>
      </c>
      <c r="N1519" s="29">
        <f t="shared" si="440"/>
        <v>12.92</v>
      </c>
      <c r="O1519" s="45" t="e">
        <f t="shared" si="451"/>
        <v>#DIV/0!</v>
      </c>
      <c r="P1519" s="28">
        <f t="shared" si="441"/>
        <v>10.989169238449415</v>
      </c>
      <c r="Q1519" s="28">
        <f t="shared" si="442"/>
        <v>15.087458954343088</v>
      </c>
      <c r="R1519" s="45" t="e">
        <f t="shared" si="452"/>
        <v>#DIV/0!</v>
      </c>
      <c r="S1519" s="29">
        <f t="shared" si="453"/>
        <v>3</v>
      </c>
      <c r="T1519" s="29" t="e">
        <f t="shared" si="443"/>
        <v>#N/A</v>
      </c>
      <c r="U1519" s="29" t="e">
        <f t="shared" si="444"/>
        <v>#N/A</v>
      </c>
      <c r="V1519" s="29" t="e">
        <f t="shared" si="445"/>
        <v>#N/A</v>
      </c>
      <c r="W1519" s="21" t="e">
        <f t="shared" si="454"/>
        <v>#DIV/0!</v>
      </c>
      <c r="X1519" s="28">
        <f t="shared" si="446"/>
        <v>0</v>
      </c>
      <c r="Y1519" s="28">
        <f t="shared" si="447"/>
        <v>0</v>
      </c>
      <c r="Z1519" s="45" t="e">
        <f t="shared" si="455"/>
        <v>#DIV/0!</v>
      </c>
    </row>
    <row r="1520" spans="4:26" ht="14.4">
      <c r="D1520" s="30"/>
      <c r="E1520" s="30"/>
      <c r="F1520" s="65"/>
      <c r="G1520" s="30"/>
      <c r="H1520" s="54">
        <f t="shared" si="448"/>
        <v>0</v>
      </c>
      <c r="I1520" s="28">
        <f t="shared" si="437"/>
        <v>0</v>
      </c>
      <c r="J1520" s="45" t="e">
        <f t="shared" si="449"/>
        <v>#DIV/0!</v>
      </c>
      <c r="K1520" s="29">
        <f t="shared" si="450"/>
        <v>3</v>
      </c>
      <c r="L1520" s="29">
        <f t="shared" si="438"/>
        <v>0.27</v>
      </c>
      <c r="M1520" s="29">
        <f t="shared" si="439"/>
        <v>8.4199999999999997E-2</v>
      </c>
      <c r="N1520" s="29">
        <f t="shared" si="440"/>
        <v>12.92</v>
      </c>
      <c r="O1520" s="45" t="e">
        <f t="shared" si="451"/>
        <v>#DIV/0!</v>
      </c>
      <c r="P1520" s="28">
        <f t="shared" si="441"/>
        <v>10.989169238449415</v>
      </c>
      <c r="Q1520" s="28">
        <f t="shared" si="442"/>
        <v>15.087458954343088</v>
      </c>
      <c r="R1520" s="45" t="e">
        <f t="shared" si="452"/>
        <v>#DIV/0!</v>
      </c>
      <c r="S1520" s="29">
        <f t="shared" si="453"/>
        <v>3</v>
      </c>
      <c r="T1520" s="29" t="e">
        <f t="shared" si="443"/>
        <v>#N/A</v>
      </c>
      <c r="U1520" s="29" t="e">
        <f t="shared" si="444"/>
        <v>#N/A</v>
      </c>
      <c r="V1520" s="29" t="e">
        <f t="shared" si="445"/>
        <v>#N/A</v>
      </c>
      <c r="W1520" s="21" t="e">
        <f t="shared" si="454"/>
        <v>#DIV/0!</v>
      </c>
      <c r="X1520" s="28">
        <f t="shared" si="446"/>
        <v>0</v>
      </c>
      <c r="Y1520" s="28">
        <f t="shared" si="447"/>
        <v>0</v>
      </c>
      <c r="Z1520" s="45" t="e">
        <f t="shared" si="455"/>
        <v>#DIV/0!</v>
      </c>
    </row>
    <row r="1521" spans="4:26">
      <c r="D1521" s="21"/>
      <c r="E1521" s="21"/>
      <c r="G1521" s="21"/>
      <c r="H1521" s="54">
        <f t="shared" si="448"/>
        <v>0</v>
      </c>
      <c r="I1521" s="28">
        <f t="shared" si="437"/>
        <v>0</v>
      </c>
      <c r="J1521" s="45" t="e">
        <f t="shared" si="449"/>
        <v>#DIV/0!</v>
      </c>
      <c r="K1521" s="29">
        <f t="shared" si="450"/>
        <v>3</v>
      </c>
      <c r="L1521" s="29">
        <f t="shared" si="438"/>
        <v>0.27</v>
      </c>
      <c r="M1521" s="29">
        <f t="shared" si="439"/>
        <v>8.4199999999999997E-2</v>
      </c>
      <c r="N1521" s="29">
        <f t="shared" si="440"/>
        <v>12.92</v>
      </c>
      <c r="O1521" s="45" t="e">
        <f t="shared" si="451"/>
        <v>#DIV/0!</v>
      </c>
      <c r="P1521" s="28">
        <f t="shared" si="441"/>
        <v>10.989169238449415</v>
      </c>
      <c r="Q1521" s="28">
        <f t="shared" si="442"/>
        <v>15.087458954343088</v>
      </c>
      <c r="R1521" s="45" t="e">
        <f t="shared" si="452"/>
        <v>#DIV/0!</v>
      </c>
      <c r="S1521" s="29">
        <f t="shared" si="453"/>
        <v>3</v>
      </c>
      <c r="T1521" s="29" t="e">
        <f t="shared" si="443"/>
        <v>#N/A</v>
      </c>
      <c r="U1521" s="29" t="e">
        <f t="shared" si="444"/>
        <v>#N/A</v>
      </c>
      <c r="V1521" s="29" t="e">
        <f t="shared" si="445"/>
        <v>#N/A</v>
      </c>
      <c r="W1521" s="21" t="e">
        <f t="shared" si="454"/>
        <v>#DIV/0!</v>
      </c>
      <c r="X1521" s="28">
        <f t="shared" si="446"/>
        <v>0</v>
      </c>
      <c r="Y1521" s="28">
        <f t="shared" si="447"/>
        <v>0</v>
      </c>
      <c r="Z1521" s="45" t="e">
        <f t="shared" si="455"/>
        <v>#DIV/0!</v>
      </c>
    </row>
    <row r="1522" spans="4:26">
      <c r="D1522" s="21"/>
      <c r="E1522" s="21"/>
      <c r="G1522" s="21"/>
      <c r="H1522" s="54">
        <f t="shared" si="448"/>
        <v>0</v>
      </c>
      <c r="I1522" s="28">
        <f t="shared" si="437"/>
        <v>0</v>
      </c>
      <c r="J1522" s="45" t="e">
        <f t="shared" si="449"/>
        <v>#DIV/0!</v>
      </c>
      <c r="K1522" s="29">
        <f t="shared" si="450"/>
        <v>3</v>
      </c>
      <c r="L1522" s="29">
        <f t="shared" si="438"/>
        <v>0.27</v>
      </c>
      <c r="M1522" s="29">
        <f t="shared" si="439"/>
        <v>8.4199999999999997E-2</v>
      </c>
      <c r="N1522" s="29">
        <f t="shared" si="440"/>
        <v>12.92</v>
      </c>
      <c r="O1522" s="45" t="e">
        <f t="shared" si="451"/>
        <v>#DIV/0!</v>
      </c>
      <c r="P1522" s="28">
        <f t="shared" si="441"/>
        <v>10.989169238449415</v>
      </c>
      <c r="Q1522" s="28">
        <f t="shared" si="442"/>
        <v>15.087458954343088</v>
      </c>
      <c r="R1522" s="45" t="e">
        <f t="shared" si="452"/>
        <v>#DIV/0!</v>
      </c>
      <c r="S1522" s="29">
        <f t="shared" si="453"/>
        <v>3</v>
      </c>
      <c r="T1522" s="29" t="e">
        <f t="shared" si="443"/>
        <v>#N/A</v>
      </c>
      <c r="U1522" s="29" t="e">
        <f t="shared" si="444"/>
        <v>#N/A</v>
      </c>
      <c r="V1522" s="29" t="e">
        <f t="shared" si="445"/>
        <v>#N/A</v>
      </c>
      <c r="W1522" s="21" t="e">
        <f t="shared" si="454"/>
        <v>#DIV/0!</v>
      </c>
      <c r="X1522" s="28">
        <f t="shared" si="446"/>
        <v>0</v>
      </c>
      <c r="Y1522" s="28">
        <f t="shared" si="447"/>
        <v>0</v>
      </c>
      <c r="Z1522" s="45" t="e">
        <f t="shared" si="455"/>
        <v>#DIV/0!</v>
      </c>
    </row>
    <row r="1523" spans="4:26">
      <c r="D1523" s="21"/>
      <c r="E1523" s="21"/>
      <c r="G1523" s="21"/>
      <c r="H1523" s="54">
        <f t="shared" si="448"/>
        <v>0</v>
      </c>
      <c r="I1523" s="28">
        <f t="shared" si="437"/>
        <v>0</v>
      </c>
      <c r="J1523" s="45" t="e">
        <f t="shared" si="449"/>
        <v>#DIV/0!</v>
      </c>
      <c r="K1523" s="29">
        <f t="shared" si="450"/>
        <v>3</v>
      </c>
      <c r="L1523" s="29">
        <f t="shared" si="438"/>
        <v>0.27</v>
      </c>
      <c r="M1523" s="29">
        <f t="shared" si="439"/>
        <v>8.4199999999999997E-2</v>
      </c>
      <c r="N1523" s="29">
        <f t="shared" si="440"/>
        <v>12.92</v>
      </c>
      <c r="O1523" s="45" t="e">
        <f t="shared" si="451"/>
        <v>#DIV/0!</v>
      </c>
      <c r="P1523" s="28">
        <f t="shared" si="441"/>
        <v>10.989169238449415</v>
      </c>
      <c r="Q1523" s="28">
        <f t="shared" si="442"/>
        <v>15.087458954343088</v>
      </c>
      <c r="R1523" s="45" t="e">
        <f t="shared" si="452"/>
        <v>#DIV/0!</v>
      </c>
      <c r="S1523" s="29">
        <f t="shared" si="453"/>
        <v>3</v>
      </c>
      <c r="T1523" s="29" t="e">
        <f t="shared" si="443"/>
        <v>#N/A</v>
      </c>
      <c r="U1523" s="29" t="e">
        <f t="shared" si="444"/>
        <v>#N/A</v>
      </c>
      <c r="V1523" s="29" t="e">
        <f t="shared" si="445"/>
        <v>#N/A</v>
      </c>
      <c r="W1523" s="21" t="e">
        <f t="shared" si="454"/>
        <v>#DIV/0!</v>
      </c>
      <c r="X1523" s="28">
        <f t="shared" si="446"/>
        <v>0</v>
      </c>
      <c r="Y1523" s="28">
        <f t="shared" si="447"/>
        <v>0</v>
      </c>
      <c r="Z1523" s="45" t="e">
        <f t="shared" si="455"/>
        <v>#DIV/0!</v>
      </c>
    </row>
    <row r="1524" spans="4:26">
      <c r="D1524" s="21"/>
      <c r="E1524" s="21"/>
      <c r="G1524" s="21"/>
      <c r="H1524" s="54">
        <f t="shared" si="448"/>
        <v>0</v>
      </c>
      <c r="I1524" s="28">
        <f t="shared" si="437"/>
        <v>0</v>
      </c>
      <c r="J1524" s="45" t="e">
        <f t="shared" si="449"/>
        <v>#DIV/0!</v>
      </c>
      <c r="K1524" s="29">
        <f t="shared" si="450"/>
        <v>3</v>
      </c>
      <c r="L1524" s="29">
        <f t="shared" si="438"/>
        <v>0.27</v>
      </c>
      <c r="M1524" s="29">
        <f t="shared" si="439"/>
        <v>8.4199999999999997E-2</v>
      </c>
      <c r="N1524" s="29">
        <f t="shared" si="440"/>
        <v>12.92</v>
      </c>
      <c r="O1524" s="45" t="e">
        <f t="shared" si="451"/>
        <v>#DIV/0!</v>
      </c>
      <c r="P1524" s="28">
        <f t="shared" si="441"/>
        <v>10.989169238449415</v>
      </c>
      <c r="Q1524" s="28">
        <f t="shared" si="442"/>
        <v>15.087458954343088</v>
      </c>
      <c r="R1524" s="45" t="e">
        <f t="shared" si="452"/>
        <v>#DIV/0!</v>
      </c>
      <c r="S1524" s="29">
        <f t="shared" si="453"/>
        <v>3</v>
      </c>
      <c r="T1524" s="29" t="e">
        <f t="shared" si="443"/>
        <v>#N/A</v>
      </c>
      <c r="U1524" s="29" t="e">
        <f t="shared" si="444"/>
        <v>#N/A</v>
      </c>
      <c r="V1524" s="29" t="e">
        <f t="shared" si="445"/>
        <v>#N/A</v>
      </c>
      <c r="W1524" s="21" t="e">
        <f t="shared" si="454"/>
        <v>#DIV/0!</v>
      </c>
      <c r="X1524" s="28">
        <f t="shared" si="446"/>
        <v>0</v>
      </c>
      <c r="Y1524" s="28">
        <f t="shared" si="447"/>
        <v>0</v>
      </c>
      <c r="Z1524" s="45" t="e">
        <f t="shared" si="455"/>
        <v>#DIV/0!</v>
      </c>
    </row>
    <row r="1525" spans="4:26">
      <c r="D1525" s="21"/>
      <c r="E1525" s="21"/>
      <c r="G1525" s="21"/>
      <c r="H1525" s="54">
        <f t="shared" si="448"/>
        <v>0</v>
      </c>
      <c r="I1525" s="28">
        <f t="shared" si="437"/>
        <v>0</v>
      </c>
      <c r="J1525" s="45" t="e">
        <f t="shared" si="449"/>
        <v>#DIV/0!</v>
      </c>
      <c r="K1525" s="29">
        <f t="shared" si="450"/>
        <v>3</v>
      </c>
      <c r="L1525" s="29">
        <f t="shared" si="438"/>
        <v>0.27</v>
      </c>
      <c r="M1525" s="29">
        <f t="shared" si="439"/>
        <v>8.4199999999999997E-2</v>
      </c>
      <c r="N1525" s="29">
        <f t="shared" si="440"/>
        <v>12.92</v>
      </c>
      <c r="O1525" s="45" t="e">
        <f t="shared" si="451"/>
        <v>#DIV/0!</v>
      </c>
      <c r="P1525" s="28">
        <f t="shared" si="441"/>
        <v>10.989169238449415</v>
      </c>
      <c r="Q1525" s="28">
        <f t="shared" si="442"/>
        <v>15.087458954343088</v>
      </c>
      <c r="R1525" s="45" t="e">
        <f t="shared" si="452"/>
        <v>#DIV/0!</v>
      </c>
      <c r="S1525" s="29">
        <f t="shared" si="453"/>
        <v>3</v>
      </c>
      <c r="T1525" s="29" t="e">
        <f t="shared" si="443"/>
        <v>#N/A</v>
      </c>
      <c r="U1525" s="29" t="e">
        <f t="shared" si="444"/>
        <v>#N/A</v>
      </c>
      <c r="V1525" s="29" t="e">
        <f t="shared" si="445"/>
        <v>#N/A</v>
      </c>
      <c r="W1525" s="21" t="e">
        <f t="shared" si="454"/>
        <v>#DIV/0!</v>
      </c>
      <c r="X1525" s="28">
        <f t="shared" si="446"/>
        <v>0</v>
      </c>
      <c r="Y1525" s="28">
        <f t="shared" si="447"/>
        <v>0</v>
      </c>
      <c r="Z1525" s="45" t="e">
        <f t="shared" si="455"/>
        <v>#DIV/0!</v>
      </c>
    </row>
    <row r="1526" spans="4:26">
      <c r="D1526" s="21"/>
      <c r="E1526" s="21"/>
      <c r="G1526" s="21"/>
      <c r="H1526" s="54">
        <f t="shared" si="448"/>
        <v>0</v>
      </c>
      <c r="I1526" s="28">
        <f t="shared" si="437"/>
        <v>0</v>
      </c>
      <c r="J1526" s="45" t="e">
        <f t="shared" si="449"/>
        <v>#DIV/0!</v>
      </c>
      <c r="K1526" s="29">
        <f t="shared" si="450"/>
        <v>3</v>
      </c>
      <c r="L1526" s="29">
        <f t="shared" si="438"/>
        <v>0.27</v>
      </c>
      <c r="M1526" s="29">
        <f t="shared" si="439"/>
        <v>8.4199999999999997E-2</v>
      </c>
      <c r="N1526" s="29">
        <f t="shared" si="440"/>
        <v>12.92</v>
      </c>
      <c r="O1526" s="45" t="e">
        <f t="shared" si="451"/>
        <v>#DIV/0!</v>
      </c>
      <c r="P1526" s="28">
        <f t="shared" si="441"/>
        <v>10.989169238449415</v>
      </c>
      <c r="Q1526" s="28">
        <f t="shared" si="442"/>
        <v>15.087458954343088</v>
      </c>
      <c r="R1526" s="45" t="e">
        <f t="shared" si="452"/>
        <v>#DIV/0!</v>
      </c>
      <c r="S1526" s="29">
        <f t="shared" si="453"/>
        <v>3</v>
      </c>
      <c r="T1526" s="29" t="e">
        <f t="shared" si="443"/>
        <v>#N/A</v>
      </c>
      <c r="U1526" s="29" t="e">
        <f t="shared" si="444"/>
        <v>#N/A</v>
      </c>
      <c r="V1526" s="29" t="e">
        <f t="shared" si="445"/>
        <v>#N/A</v>
      </c>
      <c r="W1526" s="21" t="e">
        <f t="shared" si="454"/>
        <v>#DIV/0!</v>
      </c>
      <c r="X1526" s="28">
        <f t="shared" si="446"/>
        <v>0</v>
      </c>
      <c r="Y1526" s="28">
        <f t="shared" si="447"/>
        <v>0</v>
      </c>
      <c r="Z1526" s="45" t="e">
        <f t="shared" si="455"/>
        <v>#DIV/0!</v>
      </c>
    </row>
    <row r="1527" spans="4:26">
      <c r="D1527" s="21"/>
      <c r="E1527" s="21"/>
      <c r="G1527" s="21"/>
      <c r="H1527" s="54">
        <f t="shared" si="448"/>
        <v>0</v>
      </c>
      <c r="I1527" s="28">
        <f t="shared" si="437"/>
        <v>0</v>
      </c>
      <c r="J1527" s="45" t="e">
        <f t="shared" si="449"/>
        <v>#DIV/0!</v>
      </c>
      <c r="K1527" s="29">
        <f t="shared" si="450"/>
        <v>3</v>
      </c>
      <c r="L1527" s="29">
        <f t="shared" si="438"/>
        <v>0.27</v>
      </c>
      <c r="M1527" s="29">
        <f t="shared" si="439"/>
        <v>8.4199999999999997E-2</v>
      </c>
      <c r="N1527" s="29">
        <f t="shared" si="440"/>
        <v>12.92</v>
      </c>
      <c r="O1527" s="45" t="e">
        <f t="shared" si="451"/>
        <v>#DIV/0!</v>
      </c>
      <c r="P1527" s="28">
        <f t="shared" si="441"/>
        <v>10.989169238449415</v>
      </c>
      <c r="Q1527" s="28">
        <f t="shared" si="442"/>
        <v>15.087458954343088</v>
      </c>
      <c r="R1527" s="45" t="e">
        <f t="shared" si="452"/>
        <v>#DIV/0!</v>
      </c>
      <c r="S1527" s="29">
        <f t="shared" si="453"/>
        <v>3</v>
      </c>
      <c r="T1527" s="29" t="e">
        <f t="shared" si="443"/>
        <v>#N/A</v>
      </c>
      <c r="U1527" s="29" t="e">
        <f t="shared" si="444"/>
        <v>#N/A</v>
      </c>
      <c r="V1527" s="29" t="e">
        <f t="shared" si="445"/>
        <v>#N/A</v>
      </c>
      <c r="W1527" s="21" t="e">
        <f t="shared" si="454"/>
        <v>#DIV/0!</v>
      </c>
      <c r="X1527" s="28">
        <f t="shared" si="446"/>
        <v>0</v>
      </c>
      <c r="Y1527" s="28">
        <f t="shared" si="447"/>
        <v>0</v>
      </c>
      <c r="Z1527" s="45" t="e">
        <f t="shared" si="455"/>
        <v>#DIV/0!</v>
      </c>
    </row>
    <row r="1528" spans="4:26" ht="14.4">
      <c r="D1528" s="30"/>
      <c r="E1528" s="21"/>
      <c r="G1528" s="21"/>
      <c r="H1528" s="54">
        <f t="shared" si="448"/>
        <v>0</v>
      </c>
      <c r="I1528" s="28">
        <f t="shared" si="437"/>
        <v>0</v>
      </c>
      <c r="J1528" s="45" t="e">
        <f t="shared" si="449"/>
        <v>#DIV/0!</v>
      </c>
      <c r="K1528" s="29">
        <f t="shared" si="450"/>
        <v>3</v>
      </c>
      <c r="L1528" s="29">
        <f t="shared" si="438"/>
        <v>0.27</v>
      </c>
      <c r="M1528" s="29">
        <f t="shared" si="439"/>
        <v>8.4199999999999997E-2</v>
      </c>
      <c r="N1528" s="29">
        <f t="shared" si="440"/>
        <v>12.92</v>
      </c>
      <c r="O1528" s="45" t="e">
        <f t="shared" si="451"/>
        <v>#DIV/0!</v>
      </c>
      <c r="P1528" s="28">
        <f t="shared" si="441"/>
        <v>10.989169238449415</v>
      </c>
      <c r="Q1528" s="28">
        <f t="shared" si="442"/>
        <v>15.087458954343088</v>
      </c>
      <c r="R1528" s="45" t="e">
        <f t="shared" si="452"/>
        <v>#DIV/0!</v>
      </c>
      <c r="S1528" s="29">
        <f t="shared" si="453"/>
        <v>3</v>
      </c>
      <c r="T1528" s="29" t="e">
        <f t="shared" si="443"/>
        <v>#N/A</v>
      </c>
      <c r="U1528" s="29" t="e">
        <f t="shared" si="444"/>
        <v>#N/A</v>
      </c>
      <c r="V1528" s="29" t="e">
        <f t="shared" si="445"/>
        <v>#N/A</v>
      </c>
      <c r="W1528" s="21" t="e">
        <f t="shared" si="454"/>
        <v>#DIV/0!</v>
      </c>
      <c r="X1528" s="28">
        <f t="shared" si="446"/>
        <v>0</v>
      </c>
      <c r="Y1528" s="28">
        <f t="shared" si="447"/>
        <v>0</v>
      </c>
      <c r="Z1528" s="45" t="e">
        <f t="shared" si="455"/>
        <v>#DIV/0!</v>
      </c>
    </row>
    <row r="1529" spans="4:26">
      <c r="D1529" s="21"/>
      <c r="E1529" s="21"/>
      <c r="G1529" s="21"/>
      <c r="H1529" s="54">
        <f t="shared" si="448"/>
        <v>0</v>
      </c>
      <c r="I1529" s="28">
        <f t="shared" si="437"/>
        <v>0</v>
      </c>
      <c r="J1529" s="45" t="e">
        <f t="shared" si="449"/>
        <v>#DIV/0!</v>
      </c>
      <c r="K1529" s="29">
        <f t="shared" si="450"/>
        <v>3</v>
      </c>
      <c r="L1529" s="29">
        <f t="shared" si="438"/>
        <v>0.27</v>
      </c>
      <c r="M1529" s="29">
        <f t="shared" si="439"/>
        <v>8.4199999999999997E-2</v>
      </c>
      <c r="N1529" s="29">
        <f t="shared" si="440"/>
        <v>12.92</v>
      </c>
      <c r="O1529" s="45" t="e">
        <f t="shared" si="451"/>
        <v>#DIV/0!</v>
      </c>
      <c r="P1529" s="28">
        <f t="shared" si="441"/>
        <v>10.989169238449415</v>
      </c>
      <c r="Q1529" s="28">
        <f t="shared" si="442"/>
        <v>15.087458954343088</v>
      </c>
      <c r="R1529" s="45" t="e">
        <f t="shared" si="452"/>
        <v>#DIV/0!</v>
      </c>
      <c r="S1529" s="29">
        <f t="shared" si="453"/>
        <v>3</v>
      </c>
      <c r="T1529" s="29" t="e">
        <f t="shared" si="443"/>
        <v>#N/A</v>
      </c>
      <c r="U1529" s="29" t="e">
        <f t="shared" si="444"/>
        <v>#N/A</v>
      </c>
      <c r="V1529" s="29" t="e">
        <f t="shared" si="445"/>
        <v>#N/A</v>
      </c>
      <c r="W1529" s="21" t="e">
        <f t="shared" si="454"/>
        <v>#DIV/0!</v>
      </c>
      <c r="X1529" s="28">
        <f t="shared" si="446"/>
        <v>0</v>
      </c>
      <c r="Y1529" s="28">
        <f t="shared" si="447"/>
        <v>0</v>
      </c>
      <c r="Z1529" s="45" t="e">
        <f t="shared" si="455"/>
        <v>#DIV/0!</v>
      </c>
    </row>
    <row r="1530" spans="4:26">
      <c r="D1530" s="21"/>
      <c r="E1530" s="21"/>
      <c r="G1530" s="21"/>
      <c r="H1530" s="54">
        <f t="shared" si="448"/>
        <v>0</v>
      </c>
      <c r="I1530" s="28">
        <f t="shared" si="437"/>
        <v>0</v>
      </c>
      <c r="J1530" s="45" t="e">
        <f t="shared" si="449"/>
        <v>#DIV/0!</v>
      </c>
      <c r="K1530" s="29">
        <f t="shared" si="450"/>
        <v>3</v>
      </c>
      <c r="L1530" s="29">
        <f t="shared" si="438"/>
        <v>0.27</v>
      </c>
      <c r="M1530" s="29">
        <f t="shared" si="439"/>
        <v>8.4199999999999997E-2</v>
      </c>
      <c r="N1530" s="29">
        <f t="shared" si="440"/>
        <v>12.92</v>
      </c>
      <c r="O1530" s="45" t="e">
        <f t="shared" si="451"/>
        <v>#DIV/0!</v>
      </c>
      <c r="P1530" s="28">
        <f t="shared" si="441"/>
        <v>10.989169238449415</v>
      </c>
      <c r="Q1530" s="28">
        <f t="shared" si="442"/>
        <v>15.087458954343088</v>
      </c>
      <c r="R1530" s="45" t="e">
        <f t="shared" si="452"/>
        <v>#DIV/0!</v>
      </c>
      <c r="S1530" s="29">
        <f t="shared" si="453"/>
        <v>3</v>
      </c>
      <c r="T1530" s="29" t="e">
        <f t="shared" si="443"/>
        <v>#N/A</v>
      </c>
      <c r="U1530" s="29" t="e">
        <f t="shared" si="444"/>
        <v>#N/A</v>
      </c>
      <c r="V1530" s="29" t="e">
        <f t="shared" si="445"/>
        <v>#N/A</v>
      </c>
      <c r="W1530" s="21" t="e">
        <f t="shared" si="454"/>
        <v>#DIV/0!</v>
      </c>
      <c r="X1530" s="28">
        <f t="shared" si="446"/>
        <v>0</v>
      </c>
      <c r="Y1530" s="28">
        <f t="shared" si="447"/>
        <v>0</v>
      </c>
      <c r="Z1530" s="45" t="e">
        <f t="shared" si="455"/>
        <v>#DIV/0!</v>
      </c>
    </row>
    <row r="1531" spans="4:26">
      <c r="D1531" s="21"/>
      <c r="E1531" s="21"/>
      <c r="G1531" s="21"/>
      <c r="H1531" s="54">
        <f t="shared" si="448"/>
        <v>0</v>
      </c>
      <c r="I1531" s="28">
        <f t="shared" si="437"/>
        <v>0</v>
      </c>
      <c r="J1531" s="45" t="e">
        <f t="shared" si="449"/>
        <v>#DIV/0!</v>
      </c>
      <c r="K1531" s="29">
        <f t="shared" si="450"/>
        <v>3</v>
      </c>
      <c r="L1531" s="29">
        <f t="shared" si="438"/>
        <v>0.27</v>
      </c>
      <c r="M1531" s="29">
        <f t="shared" si="439"/>
        <v>8.4199999999999997E-2</v>
      </c>
      <c r="N1531" s="29">
        <f t="shared" si="440"/>
        <v>12.92</v>
      </c>
      <c r="O1531" s="45" t="e">
        <f t="shared" si="451"/>
        <v>#DIV/0!</v>
      </c>
      <c r="P1531" s="28">
        <f t="shared" si="441"/>
        <v>10.989169238449415</v>
      </c>
      <c r="Q1531" s="28">
        <f t="shared" si="442"/>
        <v>15.087458954343088</v>
      </c>
      <c r="R1531" s="45" t="e">
        <f t="shared" si="452"/>
        <v>#DIV/0!</v>
      </c>
      <c r="S1531" s="29">
        <f t="shared" si="453"/>
        <v>3</v>
      </c>
      <c r="T1531" s="29" t="e">
        <f t="shared" si="443"/>
        <v>#N/A</v>
      </c>
      <c r="U1531" s="29" t="e">
        <f t="shared" si="444"/>
        <v>#N/A</v>
      </c>
      <c r="V1531" s="29" t="e">
        <f t="shared" si="445"/>
        <v>#N/A</v>
      </c>
      <c r="W1531" s="21" t="e">
        <f t="shared" si="454"/>
        <v>#DIV/0!</v>
      </c>
      <c r="X1531" s="28">
        <f t="shared" si="446"/>
        <v>0</v>
      </c>
      <c r="Y1531" s="28">
        <f t="shared" si="447"/>
        <v>0</v>
      </c>
      <c r="Z1531" s="45" t="e">
        <f t="shared" si="455"/>
        <v>#DIV/0!</v>
      </c>
    </row>
    <row r="1532" spans="4:26">
      <c r="D1532" s="21"/>
      <c r="E1532" s="21"/>
      <c r="G1532" s="21"/>
      <c r="H1532" s="54">
        <f t="shared" si="448"/>
        <v>0</v>
      </c>
      <c r="I1532" s="28">
        <f t="shared" si="437"/>
        <v>0</v>
      </c>
      <c r="J1532" s="45" t="e">
        <f t="shared" si="449"/>
        <v>#DIV/0!</v>
      </c>
      <c r="K1532" s="29">
        <f t="shared" si="450"/>
        <v>3</v>
      </c>
      <c r="L1532" s="29">
        <f t="shared" si="438"/>
        <v>0.27</v>
      </c>
      <c r="M1532" s="29">
        <f t="shared" si="439"/>
        <v>8.4199999999999997E-2</v>
      </c>
      <c r="N1532" s="29">
        <f t="shared" si="440"/>
        <v>12.92</v>
      </c>
      <c r="O1532" s="45" t="e">
        <f t="shared" si="451"/>
        <v>#DIV/0!</v>
      </c>
      <c r="P1532" s="28">
        <f t="shared" si="441"/>
        <v>10.989169238449415</v>
      </c>
      <c r="Q1532" s="28">
        <f t="shared" si="442"/>
        <v>15.087458954343088</v>
      </c>
      <c r="R1532" s="45" t="e">
        <f t="shared" si="452"/>
        <v>#DIV/0!</v>
      </c>
      <c r="S1532" s="29">
        <f t="shared" si="453"/>
        <v>3</v>
      </c>
      <c r="T1532" s="29" t="e">
        <f t="shared" si="443"/>
        <v>#N/A</v>
      </c>
      <c r="U1532" s="29" t="e">
        <f t="shared" si="444"/>
        <v>#N/A</v>
      </c>
      <c r="V1532" s="29" t="e">
        <f t="shared" si="445"/>
        <v>#N/A</v>
      </c>
      <c r="W1532" s="21" t="e">
        <f t="shared" si="454"/>
        <v>#DIV/0!</v>
      </c>
      <c r="X1532" s="28">
        <f t="shared" si="446"/>
        <v>0</v>
      </c>
      <c r="Y1532" s="28">
        <f t="shared" si="447"/>
        <v>0</v>
      </c>
      <c r="Z1532" s="45" t="e">
        <f t="shared" si="455"/>
        <v>#DIV/0!</v>
      </c>
    </row>
    <row r="1533" spans="4:26">
      <c r="D1533" s="21"/>
      <c r="E1533" s="21"/>
      <c r="G1533" s="21"/>
      <c r="H1533" s="54">
        <f t="shared" si="448"/>
        <v>0</v>
      </c>
      <c r="I1533" s="28">
        <f t="shared" si="437"/>
        <v>0</v>
      </c>
      <c r="J1533" s="45" t="e">
        <f t="shared" si="449"/>
        <v>#DIV/0!</v>
      </c>
      <c r="K1533" s="29">
        <f t="shared" si="450"/>
        <v>3</v>
      </c>
      <c r="L1533" s="29">
        <f t="shared" si="438"/>
        <v>0.27</v>
      </c>
      <c r="M1533" s="29">
        <f t="shared" si="439"/>
        <v>8.4199999999999997E-2</v>
      </c>
      <c r="N1533" s="29">
        <f t="shared" si="440"/>
        <v>12.92</v>
      </c>
      <c r="O1533" s="45" t="e">
        <f t="shared" si="451"/>
        <v>#DIV/0!</v>
      </c>
      <c r="P1533" s="28">
        <f t="shared" si="441"/>
        <v>10.989169238449415</v>
      </c>
      <c r="Q1533" s="28">
        <f t="shared" si="442"/>
        <v>15.087458954343088</v>
      </c>
      <c r="R1533" s="45" t="e">
        <f t="shared" si="452"/>
        <v>#DIV/0!</v>
      </c>
      <c r="S1533" s="29">
        <f t="shared" si="453"/>
        <v>3</v>
      </c>
      <c r="T1533" s="29" t="e">
        <f t="shared" si="443"/>
        <v>#N/A</v>
      </c>
      <c r="U1533" s="29" t="e">
        <f t="shared" si="444"/>
        <v>#N/A</v>
      </c>
      <c r="V1533" s="29" t="e">
        <f t="shared" si="445"/>
        <v>#N/A</v>
      </c>
      <c r="W1533" s="21" t="e">
        <f t="shared" si="454"/>
        <v>#DIV/0!</v>
      </c>
      <c r="X1533" s="28">
        <f t="shared" si="446"/>
        <v>0</v>
      </c>
      <c r="Y1533" s="28">
        <f t="shared" si="447"/>
        <v>0</v>
      </c>
      <c r="Z1533" s="45" t="e">
        <f t="shared" si="455"/>
        <v>#DIV/0!</v>
      </c>
    </row>
    <row r="1534" spans="4:26">
      <c r="D1534" s="21"/>
      <c r="E1534" s="21"/>
      <c r="G1534" s="21"/>
      <c r="H1534" s="54">
        <f t="shared" si="448"/>
        <v>0</v>
      </c>
      <c r="I1534" s="28">
        <f t="shared" si="437"/>
        <v>0</v>
      </c>
      <c r="J1534" s="45" t="e">
        <f t="shared" si="449"/>
        <v>#DIV/0!</v>
      </c>
      <c r="K1534" s="29">
        <f t="shared" si="450"/>
        <v>3</v>
      </c>
      <c r="L1534" s="29">
        <f t="shared" si="438"/>
        <v>0.27</v>
      </c>
      <c r="M1534" s="29">
        <f t="shared" si="439"/>
        <v>8.4199999999999997E-2</v>
      </c>
      <c r="N1534" s="29">
        <f t="shared" si="440"/>
        <v>12.92</v>
      </c>
      <c r="O1534" s="45" t="e">
        <f t="shared" si="451"/>
        <v>#DIV/0!</v>
      </c>
      <c r="P1534" s="28">
        <f t="shared" si="441"/>
        <v>10.989169238449415</v>
      </c>
      <c r="Q1534" s="28">
        <f t="shared" si="442"/>
        <v>15.087458954343088</v>
      </c>
      <c r="R1534" s="45" t="e">
        <f t="shared" si="452"/>
        <v>#DIV/0!</v>
      </c>
      <c r="S1534" s="29">
        <f t="shared" si="453"/>
        <v>3</v>
      </c>
      <c r="T1534" s="29" t="e">
        <f t="shared" si="443"/>
        <v>#N/A</v>
      </c>
      <c r="U1534" s="29" t="e">
        <f t="shared" si="444"/>
        <v>#N/A</v>
      </c>
      <c r="V1534" s="29" t="e">
        <f t="shared" si="445"/>
        <v>#N/A</v>
      </c>
      <c r="W1534" s="21" t="e">
        <f t="shared" si="454"/>
        <v>#DIV/0!</v>
      </c>
      <c r="X1534" s="28">
        <f t="shared" si="446"/>
        <v>0</v>
      </c>
      <c r="Y1534" s="28">
        <f t="shared" si="447"/>
        <v>0</v>
      </c>
      <c r="Z1534" s="45" t="e">
        <f t="shared" si="455"/>
        <v>#DIV/0!</v>
      </c>
    </row>
    <row r="1535" spans="4:26">
      <c r="D1535" s="21"/>
      <c r="E1535" s="21"/>
      <c r="G1535" s="21"/>
      <c r="H1535" s="54">
        <f t="shared" si="448"/>
        <v>0</v>
      </c>
      <c r="I1535" s="28">
        <f t="shared" si="437"/>
        <v>0</v>
      </c>
      <c r="J1535" s="45" t="e">
        <f t="shared" si="449"/>
        <v>#DIV/0!</v>
      </c>
      <c r="K1535" s="29">
        <f t="shared" si="450"/>
        <v>3</v>
      </c>
      <c r="L1535" s="29">
        <f t="shared" si="438"/>
        <v>0.27</v>
      </c>
      <c r="M1535" s="29">
        <f t="shared" si="439"/>
        <v>8.4199999999999997E-2</v>
      </c>
      <c r="N1535" s="29">
        <f t="shared" si="440"/>
        <v>12.92</v>
      </c>
      <c r="O1535" s="45" t="e">
        <f t="shared" si="451"/>
        <v>#DIV/0!</v>
      </c>
      <c r="P1535" s="28">
        <f t="shared" si="441"/>
        <v>10.989169238449415</v>
      </c>
      <c r="Q1535" s="28">
        <f t="shared" si="442"/>
        <v>15.087458954343088</v>
      </c>
      <c r="R1535" s="45" t="e">
        <f t="shared" si="452"/>
        <v>#DIV/0!</v>
      </c>
      <c r="S1535" s="29">
        <f t="shared" si="453"/>
        <v>3</v>
      </c>
      <c r="T1535" s="29" t="e">
        <f t="shared" si="443"/>
        <v>#N/A</v>
      </c>
      <c r="U1535" s="29" t="e">
        <f t="shared" si="444"/>
        <v>#N/A</v>
      </c>
      <c r="V1535" s="29" t="e">
        <f t="shared" si="445"/>
        <v>#N/A</v>
      </c>
      <c r="W1535" s="21" t="e">
        <f t="shared" si="454"/>
        <v>#DIV/0!</v>
      </c>
      <c r="X1535" s="28">
        <f t="shared" si="446"/>
        <v>0</v>
      </c>
      <c r="Y1535" s="28">
        <f t="shared" si="447"/>
        <v>0</v>
      </c>
      <c r="Z1535" s="45" t="e">
        <f t="shared" si="455"/>
        <v>#DIV/0!</v>
      </c>
    </row>
    <row r="1536" spans="4:26">
      <c r="D1536" s="21"/>
      <c r="E1536" s="21"/>
      <c r="G1536" s="21"/>
      <c r="H1536" s="54">
        <f t="shared" si="448"/>
        <v>0</v>
      </c>
      <c r="I1536" s="28">
        <f t="shared" si="437"/>
        <v>0</v>
      </c>
      <c r="J1536" s="45" t="e">
        <f t="shared" si="449"/>
        <v>#DIV/0!</v>
      </c>
      <c r="K1536" s="29">
        <f t="shared" si="450"/>
        <v>3</v>
      </c>
      <c r="L1536" s="29">
        <f t="shared" si="438"/>
        <v>0.27</v>
      </c>
      <c r="M1536" s="29">
        <f t="shared" si="439"/>
        <v>8.4199999999999997E-2</v>
      </c>
      <c r="N1536" s="29">
        <f t="shared" si="440"/>
        <v>12.92</v>
      </c>
      <c r="O1536" s="45" t="e">
        <f t="shared" si="451"/>
        <v>#DIV/0!</v>
      </c>
      <c r="P1536" s="28">
        <f t="shared" si="441"/>
        <v>10.989169238449415</v>
      </c>
      <c r="Q1536" s="28">
        <f t="shared" si="442"/>
        <v>15.087458954343088</v>
      </c>
      <c r="R1536" s="45" t="e">
        <f t="shared" si="452"/>
        <v>#DIV/0!</v>
      </c>
      <c r="S1536" s="29">
        <f t="shared" si="453"/>
        <v>3</v>
      </c>
      <c r="T1536" s="29" t="e">
        <f t="shared" si="443"/>
        <v>#N/A</v>
      </c>
      <c r="U1536" s="29" t="e">
        <f t="shared" si="444"/>
        <v>#N/A</v>
      </c>
      <c r="V1536" s="29" t="e">
        <f t="shared" si="445"/>
        <v>#N/A</v>
      </c>
      <c r="W1536" s="21" t="e">
        <f t="shared" si="454"/>
        <v>#DIV/0!</v>
      </c>
      <c r="X1536" s="28">
        <f t="shared" si="446"/>
        <v>0</v>
      </c>
      <c r="Y1536" s="28">
        <f t="shared" si="447"/>
        <v>0</v>
      </c>
      <c r="Z1536" s="45" t="e">
        <f t="shared" si="455"/>
        <v>#DIV/0!</v>
      </c>
    </row>
    <row r="1537" spans="4:26">
      <c r="D1537" s="21"/>
      <c r="E1537" s="21"/>
      <c r="G1537" s="21"/>
      <c r="H1537" s="54">
        <f t="shared" si="448"/>
        <v>0</v>
      </c>
      <c r="I1537" s="28">
        <f t="shared" si="437"/>
        <v>0</v>
      </c>
      <c r="J1537" s="45" t="e">
        <f t="shared" si="449"/>
        <v>#DIV/0!</v>
      </c>
      <c r="K1537" s="29">
        <f t="shared" si="450"/>
        <v>3</v>
      </c>
      <c r="L1537" s="29">
        <f t="shared" si="438"/>
        <v>0.27</v>
      </c>
      <c r="M1537" s="29">
        <f t="shared" si="439"/>
        <v>8.4199999999999997E-2</v>
      </c>
      <c r="N1537" s="29">
        <f t="shared" si="440"/>
        <v>12.92</v>
      </c>
      <c r="O1537" s="45" t="e">
        <f t="shared" si="451"/>
        <v>#DIV/0!</v>
      </c>
      <c r="P1537" s="28">
        <f t="shared" si="441"/>
        <v>10.989169238449415</v>
      </c>
      <c r="Q1537" s="28">
        <f t="shared" si="442"/>
        <v>15.087458954343088</v>
      </c>
      <c r="R1537" s="45" t="e">
        <f t="shared" si="452"/>
        <v>#DIV/0!</v>
      </c>
      <c r="S1537" s="29">
        <f t="shared" si="453"/>
        <v>3</v>
      </c>
      <c r="T1537" s="29" t="e">
        <f t="shared" si="443"/>
        <v>#N/A</v>
      </c>
      <c r="U1537" s="29" t="e">
        <f t="shared" si="444"/>
        <v>#N/A</v>
      </c>
      <c r="V1537" s="29" t="e">
        <f t="shared" si="445"/>
        <v>#N/A</v>
      </c>
      <c r="W1537" s="21" t="e">
        <f t="shared" si="454"/>
        <v>#DIV/0!</v>
      </c>
      <c r="X1537" s="28">
        <f t="shared" si="446"/>
        <v>0</v>
      </c>
      <c r="Y1537" s="28">
        <f t="shared" si="447"/>
        <v>0</v>
      </c>
      <c r="Z1537" s="45" t="e">
        <f t="shared" si="455"/>
        <v>#DIV/0!</v>
      </c>
    </row>
    <row r="1538" spans="4:26">
      <c r="D1538" s="21"/>
      <c r="E1538" s="21"/>
      <c r="G1538" s="21"/>
      <c r="H1538" s="54">
        <f t="shared" si="448"/>
        <v>0</v>
      </c>
      <c r="I1538" s="28">
        <f t="shared" si="437"/>
        <v>0</v>
      </c>
      <c r="J1538" s="45" t="e">
        <f t="shared" si="449"/>
        <v>#DIV/0!</v>
      </c>
      <c r="K1538" s="29">
        <f t="shared" si="450"/>
        <v>3</v>
      </c>
      <c r="L1538" s="29">
        <f t="shared" si="438"/>
        <v>0.27</v>
      </c>
      <c r="M1538" s="29">
        <f t="shared" si="439"/>
        <v>8.4199999999999997E-2</v>
      </c>
      <c r="N1538" s="29">
        <f t="shared" si="440"/>
        <v>12.92</v>
      </c>
      <c r="O1538" s="45" t="e">
        <f t="shared" si="451"/>
        <v>#DIV/0!</v>
      </c>
      <c r="P1538" s="28">
        <f t="shared" si="441"/>
        <v>10.989169238449415</v>
      </c>
      <c r="Q1538" s="28">
        <f t="shared" si="442"/>
        <v>15.087458954343088</v>
      </c>
      <c r="R1538" s="45" t="e">
        <f t="shared" si="452"/>
        <v>#DIV/0!</v>
      </c>
      <c r="S1538" s="29">
        <f t="shared" si="453"/>
        <v>3</v>
      </c>
      <c r="T1538" s="29" t="e">
        <f t="shared" si="443"/>
        <v>#N/A</v>
      </c>
      <c r="U1538" s="29" t="e">
        <f t="shared" si="444"/>
        <v>#N/A</v>
      </c>
      <c r="V1538" s="29" t="e">
        <f t="shared" si="445"/>
        <v>#N/A</v>
      </c>
      <c r="W1538" s="21" t="e">
        <f t="shared" si="454"/>
        <v>#DIV/0!</v>
      </c>
      <c r="X1538" s="28">
        <f t="shared" si="446"/>
        <v>0</v>
      </c>
      <c r="Y1538" s="28">
        <f t="shared" si="447"/>
        <v>0</v>
      </c>
      <c r="Z1538" s="45" t="e">
        <f t="shared" si="455"/>
        <v>#DIV/0!</v>
      </c>
    </row>
    <row r="1539" spans="4:26">
      <c r="D1539" s="21"/>
      <c r="E1539" s="21"/>
      <c r="G1539" s="21"/>
      <c r="H1539" s="54">
        <f t="shared" si="448"/>
        <v>0</v>
      </c>
      <c r="I1539" s="28">
        <f t="shared" si="437"/>
        <v>0</v>
      </c>
      <c r="J1539" s="45" t="e">
        <f t="shared" si="449"/>
        <v>#DIV/0!</v>
      </c>
      <c r="K1539" s="29">
        <f t="shared" si="450"/>
        <v>3</v>
      </c>
      <c r="L1539" s="29">
        <f t="shared" si="438"/>
        <v>0.27</v>
      </c>
      <c r="M1539" s="29">
        <f t="shared" si="439"/>
        <v>8.4199999999999997E-2</v>
      </c>
      <c r="N1539" s="29">
        <f t="shared" si="440"/>
        <v>12.92</v>
      </c>
      <c r="O1539" s="45" t="e">
        <f t="shared" si="451"/>
        <v>#DIV/0!</v>
      </c>
      <c r="P1539" s="28">
        <f t="shared" si="441"/>
        <v>10.989169238449415</v>
      </c>
      <c r="Q1539" s="28">
        <f t="shared" si="442"/>
        <v>15.087458954343088</v>
      </c>
      <c r="R1539" s="45" t="e">
        <f t="shared" si="452"/>
        <v>#DIV/0!</v>
      </c>
      <c r="S1539" s="29">
        <f t="shared" si="453"/>
        <v>3</v>
      </c>
      <c r="T1539" s="29" t="e">
        <f t="shared" si="443"/>
        <v>#N/A</v>
      </c>
      <c r="U1539" s="29" t="e">
        <f t="shared" si="444"/>
        <v>#N/A</v>
      </c>
      <c r="V1539" s="29" t="e">
        <f t="shared" si="445"/>
        <v>#N/A</v>
      </c>
      <c r="W1539" s="21" t="e">
        <f t="shared" si="454"/>
        <v>#DIV/0!</v>
      </c>
      <c r="X1539" s="28">
        <f t="shared" si="446"/>
        <v>0</v>
      </c>
      <c r="Y1539" s="28">
        <f t="shared" si="447"/>
        <v>0</v>
      </c>
      <c r="Z1539" s="45" t="e">
        <f t="shared" si="455"/>
        <v>#DIV/0!</v>
      </c>
    </row>
    <row r="1540" spans="4:26">
      <c r="D1540" s="21"/>
      <c r="E1540" s="21"/>
      <c r="G1540" s="21"/>
      <c r="H1540" s="54">
        <f t="shared" si="448"/>
        <v>0</v>
      </c>
      <c r="I1540" s="28">
        <f t="shared" si="437"/>
        <v>0</v>
      </c>
      <c r="J1540" s="45" t="e">
        <f t="shared" si="449"/>
        <v>#DIV/0!</v>
      </c>
      <c r="K1540" s="29">
        <f t="shared" si="450"/>
        <v>3</v>
      </c>
      <c r="L1540" s="29">
        <f t="shared" si="438"/>
        <v>0.27</v>
      </c>
      <c r="M1540" s="29">
        <f t="shared" si="439"/>
        <v>8.4199999999999997E-2</v>
      </c>
      <c r="N1540" s="29">
        <f t="shared" si="440"/>
        <v>12.92</v>
      </c>
      <c r="O1540" s="45" t="e">
        <f t="shared" si="451"/>
        <v>#DIV/0!</v>
      </c>
      <c r="P1540" s="28">
        <f t="shared" si="441"/>
        <v>10.989169238449415</v>
      </c>
      <c r="Q1540" s="28">
        <f t="shared" si="442"/>
        <v>15.087458954343088</v>
      </c>
      <c r="R1540" s="45" t="e">
        <f t="shared" si="452"/>
        <v>#DIV/0!</v>
      </c>
      <c r="S1540" s="29">
        <f t="shared" si="453"/>
        <v>3</v>
      </c>
      <c r="T1540" s="29" t="e">
        <f t="shared" si="443"/>
        <v>#N/A</v>
      </c>
      <c r="U1540" s="29" t="e">
        <f t="shared" si="444"/>
        <v>#N/A</v>
      </c>
      <c r="V1540" s="29" t="e">
        <f t="shared" si="445"/>
        <v>#N/A</v>
      </c>
      <c r="W1540" s="21" t="e">
        <f t="shared" si="454"/>
        <v>#DIV/0!</v>
      </c>
      <c r="X1540" s="28">
        <f t="shared" si="446"/>
        <v>0</v>
      </c>
      <c r="Y1540" s="28">
        <f t="shared" si="447"/>
        <v>0</v>
      </c>
      <c r="Z1540" s="45" t="e">
        <f t="shared" si="455"/>
        <v>#DIV/0!</v>
      </c>
    </row>
    <row r="1541" spans="4:26">
      <c r="D1541" s="21"/>
      <c r="E1541" s="21"/>
      <c r="G1541" s="21"/>
      <c r="H1541" s="54">
        <f t="shared" si="448"/>
        <v>0</v>
      </c>
      <c r="I1541" s="28">
        <f t="shared" si="437"/>
        <v>0</v>
      </c>
      <c r="J1541" s="45" t="e">
        <f t="shared" si="449"/>
        <v>#DIV/0!</v>
      </c>
      <c r="K1541" s="29">
        <f t="shared" si="450"/>
        <v>3</v>
      </c>
      <c r="L1541" s="29">
        <f t="shared" si="438"/>
        <v>0.27</v>
      </c>
      <c r="M1541" s="29">
        <f t="shared" si="439"/>
        <v>8.4199999999999997E-2</v>
      </c>
      <c r="N1541" s="29">
        <f t="shared" si="440"/>
        <v>12.92</v>
      </c>
      <c r="O1541" s="45" t="e">
        <f t="shared" si="451"/>
        <v>#DIV/0!</v>
      </c>
      <c r="P1541" s="28">
        <f t="shared" si="441"/>
        <v>10.989169238449415</v>
      </c>
      <c r="Q1541" s="28">
        <f t="shared" si="442"/>
        <v>15.087458954343088</v>
      </c>
      <c r="R1541" s="45" t="e">
        <f t="shared" si="452"/>
        <v>#DIV/0!</v>
      </c>
      <c r="S1541" s="29">
        <f t="shared" si="453"/>
        <v>3</v>
      </c>
      <c r="T1541" s="29" t="e">
        <f t="shared" si="443"/>
        <v>#N/A</v>
      </c>
      <c r="U1541" s="29" t="e">
        <f t="shared" si="444"/>
        <v>#N/A</v>
      </c>
      <c r="V1541" s="29" t="e">
        <f t="shared" si="445"/>
        <v>#N/A</v>
      </c>
      <c r="W1541" s="21" t="e">
        <f t="shared" si="454"/>
        <v>#DIV/0!</v>
      </c>
      <c r="X1541" s="28">
        <f t="shared" si="446"/>
        <v>0</v>
      </c>
      <c r="Y1541" s="28">
        <f t="shared" si="447"/>
        <v>0</v>
      </c>
      <c r="Z1541" s="45" t="e">
        <f t="shared" si="455"/>
        <v>#DIV/0!</v>
      </c>
    </row>
    <row r="1542" spans="4:26">
      <c r="D1542" s="21"/>
      <c r="E1542" s="21"/>
      <c r="G1542" s="21"/>
      <c r="H1542" s="54">
        <f t="shared" si="448"/>
        <v>0</v>
      </c>
      <c r="I1542" s="28">
        <f t="shared" si="437"/>
        <v>0</v>
      </c>
      <c r="J1542" s="45" t="e">
        <f t="shared" si="449"/>
        <v>#DIV/0!</v>
      </c>
      <c r="K1542" s="29">
        <f t="shared" si="450"/>
        <v>3</v>
      </c>
      <c r="L1542" s="29">
        <f t="shared" si="438"/>
        <v>0.27</v>
      </c>
      <c r="M1542" s="29">
        <f t="shared" si="439"/>
        <v>8.4199999999999997E-2</v>
      </c>
      <c r="N1542" s="29">
        <f t="shared" si="440"/>
        <v>12.92</v>
      </c>
      <c r="O1542" s="45" t="e">
        <f t="shared" si="451"/>
        <v>#DIV/0!</v>
      </c>
      <c r="P1542" s="28">
        <f t="shared" si="441"/>
        <v>10.989169238449415</v>
      </c>
      <c r="Q1542" s="28">
        <f t="shared" si="442"/>
        <v>15.087458954343088</v>
      </c>
      <c r="R1542" s="45" t="e">
        <f t="shared" si="452"/>
        <v>#DIV/0!</v>
      </c>
      <c r="S1542" s="29">
        <f t="shared" si="453"/>
        <v>3</v>
      </c>
      <c r="T1542" s="29" t="e">
        <f t="shared" si="443"/>
        <v>#N/A</v>
      </c>
      <c r="U1542" s="29" t="e">
        <f t="shared" si="444"/>
        <v>#N/A</v>
      </c>
      <c r="V1542" s="29" t="e">
        <f t="shared" si="445"/>
        <v>#N/A</v>
      </c>
      <c r="W1542" s="21" t="e">
        <f t="shared" si="454"/>
        <v>#DIV/0!</v>
      </c>
      <c r="X1542" s="28">
        <f t="shared" si="446"/>
        <v>0</v>
      </c>
      <c r="Y1542" s="28">
        <f t="shared" si="447"/>
        <v>0</v>
      </c>
      <c r="Z1542" s="45" t="e">
        <f t="shared" si="455"/>
        <v>#DIV/0!</v>
      </c>
    </row>
    <row r="1543" spans="4:26">
      <c r="D1543" s="21"/>
      <c r="E1543" s="21"/>
      <c r="G1543" s="21"/>
      <c r="H1543" s="54">
        <f t="shared" si="448"/>
        <v>0</v>
      </c>
      <c r="I1543" s="28">
        <f t="shared" ref="I1543:I1606" si="456">MROUND(H1543,0.5)</f>
        <v>0</v>
      </c>
      <c r="J1543" s="45" t="e">
        <f t="shared" si="449"/>
        <v>#DIV/0!</v>
      </c>
      <c r="K1543" s="29">
        <f t="shared" si="450"/>
        <v>3</v>
      </c>
      <c r="L1543" s="29">
        <f t="shared" ref="L1543:L1606" si="457">VLOOKUP(I1543,TableRefFR,2+K1543)</f>
        <v>0.27</v>
      </c>
      <c r="M1543" s="29">
        <f t="shared" ref="M1543:M1606" si="458">VLOOKUP(I1543,TableRefFR,3+K1543)</f>
        <v>8.4199999999999997E-2</v>
      </c>
      <c r="N1543" s="29">
        <f t="shared" ref="N1543:N1606" si="459">VLOOKUP(I1543,TableRefFR,4+K1543)</f>
        <v>12.92</v>
      </c>
      <c r="O1543" s="45" t="e">
        <f t="shared" si="451"/>
        <v>#DIV/0!</v>
      </c>
      <c r="P1543" s="28">
        <f t="shared" ref="P1543:P1606" si="460">VLOOKUP(I1543,CorpFR,2+K1543)</f>
        <v>10.989169238449415</v>
      </c>
      <c r="Q1543" s="28">
        <f t="shared" ref="Q1543:Q1606" si="461">VLOOKUP(I1543,CorpFR,3+K1543)</f>
        <v>15.087458954343088</v>
      </c>
      <c r="R1543" s="45" t="e">
        <f t="shared" si="452"/>
        <v>#DIV/0!</v>
      </c>
      <c r="S1543" s="29">
        <f t="shared" si="453"/>
        <v>3</v>
      </c>
      <c r="T1543" s="29" t="e">
        <f t="shared" ref="T1543:T1606" si="462">VLOOKUP(I1543,TableRefIOTF,2+S1543)</f>
        <v>#N/A</v>
      </c>
      <c r="U1543" s="29" t="e">
        <f t="shared" ref="U1543:U1606" si="463">VLOOKUP(I1543,TableRefIOTF,3+S1543)</f>
        <v>#N/A</v>
      </c>
      <c r="V1543" s="29" t="e">
        <f t="shared" ref="V1543:V1606" si="464">VLOOKUP(I1543,TableRefIOTF,4+S1543)</f>
        <v>#N/A</v>
      </c>
      <c r="W1543" s="21" t="e">
        <f t="shared" si="454"/>
        <v>#DIV/0!</v>
      </c>
      <c r="X1543" s="28">
        <f t="shared" ref="X1543:X1606" si="465">VLOOKUP(I1543,CorpIOTF,2+S1543)</f>
        <v>0</v>
      </c>
      <c r="Y1543" s="28">
        <f t="shared" ref="Y1543:Y1606" si="466">VLOOKUP(I1543,CorpIOTF,3+S1543)</f>
        <v>0</v>
      </c>
      <c r="Z1543" s="45" t="e">
        <f t="shared" si="455"/>
        <v>#DIV/0!</v>
      </c>
    </row>
    <row r="1544" spans="4:26">
      <c r="D1544" s="21"/>
      <c r="E1544" s="21"/>
      <c r="G1544" s="21"/>
      <c r="H1544" s="54">
        <f t="shared" ref="H1544:H1607" si="467">DATEDIF(B1544,F1544,"d")/365.25</f>
        <v>0</v>
      </c>
      <c r="I1544" s="28">
        <f t="shared" si="456"/>
        <v>0</v>
      </c>
      <c r="J1544" s="45" t="e">
        <f t="shared" ref="J1544:J1607" si="468">(D1544/(E1544*E1544))*10000</f>
        <v>#DIV/0!</v>
      </c>
      <c r="K1544" s="29">
        <f t="shared" ref="K1544:K1607" si="469">IF(OR(C1544=1),0,3)</f>
        <v>3</v>
      </c>
      <c r="L1544" s="29">
        <f t="shared" si="457"/>
        <v>0.27</v>
      </c>
      <c r="M1544" s="29">
        <f t="shared" si="458"/>
        <v>8.4199999999999997E-2</v>
      </c>
      <c r="N1544" s="29">
        <f t="shared" si="459"/>
        <v>12.92</v>
      </c>
      <c r="O1544" s="45" t="e">
        <f t="shared" ref="O1544:O1607" si="470">(((J1544/N1544)^L1544)-1)/(L1544*M1544)</f>
        <v>#DIV/0!</v>
      </c>
      <c r="P1544" s="28">
        <f t="shared" si="460"/>
        <v>10.989169238449415</v>
      </c>
      <c r="Q1544" s="28">
        <f t="shared" si="461"/>
        <v>15.087458954343088</v>
      </c>
      <c r="R1544" s="45" t="e">
        <f t="shared" ref="R1544:R1607" si="471">IF(J1544&gt;Q1544,"surpoids",IF(J1544&lt;P1544,"ins. Pondérale","corpulence normale"))</f>
        <v>#DIV/0!</v>
      </c>
      <c r="S1544" s="29">
        <f t="shared" ref="S1544:S1607" si="472">IF(OR(C1544=1),0,3)</f>
        <v>3</v>
      </c>
      <c r="T1544" s="29" t="e">
        <f t="shared" si="462"/>
        <v>#N/A</v>
      </c>
      <c r="U1544" s="29" t="e">
        <f t="shared" si="463"/>
        <v>#N/A</v>
      </c>
      <c r="V1544" s="29" t="e">
        <f t="shared" si="464"/>
        <v>#N/A</v>
      </c>
      <c r="W1544" s="21" t="e">
        <f t="shared" ref="W1544:W1607" si="473">(((J1544/V1544)^T1544)-1)/(T1544*U1544)</f>
        <v>#DIV/0!</v>
      </c>
      <c r="X1544" s="28">
        <f t="shared" si="465"/>
        <v>0</v>
      </c>
      <c r="Y1544" s="28">
        <f t="shared" si="466"/>
        <v>0</v>
      </c>
      <c r="Z1544" s="45" t="e">
        <f t="shared" ref="Z1544:Z1607" si="474">IF(J1544&gt;Y1544,"obésité",IF(J1544&gt;X1544,"surpoids","pas de surpoids ni d'obésité"))</f>
        <v>#DIV/0!</v>
      </c>
    </row>
    <row r="1545" spans="4:26">
      <c r="D1545" s="21"/>
      <c r="E1545" s="21"/>
      <c r="G1545" s="21"/>
      <c r="H1545" s="54">
        <f t="shared" si="467"/>
        <v>0</v>
      </c>
      <c r="I1545" s="28">
        <f t="shared" si="456"/>
        <v>0</v>
      </c>
      <c r="J1545" s="45" t="e">
        <f t="shared" si="468"/>
        <v>#DIV/0!</v>
      </c>
      <c r="K1545" s="29">
        <f t="shared" si="469"/>
        <v>3</v>
      </c>
      <c r="L1545" s="29">
        <f t="shared" si="457"/>
        <v>0.27</v>
      </c>
      <c r="M1545" s="29">
        <f t="shared" si="458"/>
        <v>8.4199999999999997E-2</v>
      </c>
      <c r="N1545" s="29">
        <f t="shared" si="459"/>
        <v>12.92</v>
      </c>
      <c r="O1545" s="45" t="e">
        <f t="shared" si="470"/>
        <v>#DIV/0!</v>
      </c>
      <c r="P1545" s="28">
        <f t="shared" si="460"/>
        <v>10.989169238449415</v>
      </c>
      <c r="Q1545" s="28">
        <f t="shared" si="461"/>
        <v>15.087458954343088</v>
      </c>
      <c r="R1545" s="45" t="e">
        <f t="shared" si="471"/>
        <v>#DIV/0!</v>
      </c>
      <c r="S1545" s="29">
        <f t="shared" si="472"/>
        <v>3</v>
      </c>
      <c r="T1545" s="29" t="e">
        <f t="shared" si="462"/>
        <v>#N/A</v>
      </c>
      <c r="U1545" s="29" t="e">
        <f t="shared" si="463"/>
        <v>#N/A</v>
      </c>
      <c r="V1545" s="29" t="e">
        <f t="shared" si="464"/>
        <v>#N/A</v>
      </c>
      <c r="W1545" s="21" t="e">
        <f t="shared" si="473"/>
        <v>#DIV/0!</v>
      </c>
      <c r="X1545" s="28">
        <f t="shared" si="465"/>
        <v>0</v>
      </c>
      <c r="Y1545" s="28">
        <f t="shared" si="466"/>
        <v>0</v>
      </c>
      <c r="Z1545" s="45" t="e">
        <f t="shared" si="474"/>
        <v>#DIV/0!</v>
      </c>
    </row>
    <row r="1546" spans="4:26">
      <c r="D1546" s="21"/>
      <c r="E1546" s="21"/>
      <c r="G1546" s="21"/>
      <c r="H1546" s="54">
        <f t="shared" si="467"/>
        <v>0</v>
      </c>
      <c r="I1546" s="28">
        <f t="shared" si="456"/>
        <v>0</v>
      </c>
      <c r="J1546" s="45" t="e">
        <f t="shared" si="468"/>
        <v>#DIV/0!</v>
      </c>
      <c r="K1546" s="29">
        <f t="shared" si="469"/>
        <v>3</v>
      </c>
      <c r="L1546" s="29">
        <f t="shared" si="457"/>
        <v>0.27</v>
      </c>
      <c r="M1546" s="29">
        <f t="shared" si="458"/>
        <v>8.4199999999999997E-2</v>
      </c>
      <c r="N1546" s="29">
        <f t="shared" si="459"/>
        <v>12.92</v>
      </c>
      <c r="O1546" s="45" t="e">
        <f t="shared" si="470"/>
        <v>#DIV/0!</v>
      </c>
      <c r="P1546" s="28">
        <f t="shared" si="460"/>
        <v>10.989169238449415</v>
      </c>
      <c r="Q1546" s="28">
        <f t="shared" si="461"/>
        <v>15.087458954343088</v>
      </c>
      <c r="R1546" s="45" t="e">
        <f t="shared" si="471"/>
        <v>#DIV/0!</v>
      </c>
      <c r="S1546" s="29">
        <f t="shared" si="472"/>
        <v>3</v>
      </c>
      <c r="T1546" s="29" t="e">
        <f t="shared" si="462"/>
        <v>#N/A</v>
      </c>
      <c r="U1546" s="29" t="e">
        <f t="shared" si="463"/>
        <v>#N/A</v>
      </c>
      <c r="V1546" s="29" t="e">
        <f t="shared" si="464"/>
        <v>#N/A</v>
      </c>
      <c r="W1546" s="21" t="e">
        <f t="shared" si="473"/>
        <v>#DIV/0!</v>
      </c>
      <c r="X1546" s="28">
        <f t="shared" si="465"/>
        <v>0</v>
      </c>
      <c r="Y1546" s="28">
        <f t="shared" si="466"/>
        <v>0</v>
      </c>
      <c r="Z1546" s="45" t="e">
        <f t="shared" si="474"/>
        <v>#DIV/0!</v>
      </c>
    </row>
    <row r="1547" spans="4:26">
      <c r="D1547" s="21"/>
      <c r="E1547" s="21"/>
      <c r="G1547" s="21"/>
      <c r="H1547" s="54">
        <f t="shared" si="467"/>
        <v>0</v>
      </c>
      <c r="I1547" s="28">
        <f t="shared" si="456"/>
        <v>0</v>
      </c>
      <c r="J1547" s="45" t="e">
        <f t="shared" si="468"/>
        <v>#DIV/0!</v>
      </c>
      <c r="K1547" s="29">
        <f t="shared" si="469"/>
        <v>3</v>
      </c>
      <c r="L1547" s="29">
        <f t="shared" si="457"/>
        <v>0.27</v>
      </c>
      <c r="M1547" s="29">
        <f t="shared" si="458"/>
        <v>8.4199999999999997E-2</v>
      </c>
      <c r="N1547" s="29">
        <f t="shared" si="459"/>
        <v>12.92</v>
      </c>
      <c r="O1547" s="45" t="e">
        <f t="shared" si="470"/>
        <v>#DIV/0!</v>
      </c>
      <c r="P1547" s="28">
        <f t="shared" si="460"/>
        <v>10.989169238449415</v>
      </c>
      <c r="Q1547" s="28">
        <f t="shared" si="461"/>
        <v>15.087458954343088</v>
      </c>
      <c r="R1547" s="45" t="e">
        <f t="shared" si="471"/>
        <v>#DIV/0!</v>
      </c>
      <c r="S1547" s="29">
        <f t="shared" si="472"/>
        <v>3</v>
      </c>
      <c r="T1547" s="29" t="e">
        <f t="shared" si="462"/>
        <v>#N/A</v>
      </c>
      <c r="U1547" s="29" t="e">
        <f t="shared" si="463"/>
        <v>#N/A</v>
      </c>
      <c r="V1547" s="29" t="e">
        <f t="shared" si="464"/>
        <v>#N/A</v>
      </c>
      <c r="W1547" s="21" t="e">
        <f t="shared" si="473"/>
        <v>#DIV/0!</v>
      </c>
      <c r="X1547" s="28">
        <f t="shared" si="465"/>
        <v>0</v>
      </c>
      <c r="Y1547" s="28">
        <f t="shared" si="466"/>
        <v>0</v>
      </c>
      <c r="Z1547" s="45" t="e">
        <f t="shared" si="474"/>
        <v>#DIV/0!</v>
      </c>
    </row>
    <row r="1548" spans="4:26">
      <c r="D1548" s="21"/>
      <c r="E1548" s="21"/>
      <c r="G1548" s="21"/>
      <c r="H1548" s="54">
        <f t="shared" si="467"/>
        <v>0</v>
      </c>
      <c r="I1548" s="28">
        <f t="shared" si="456"/>
        <v>0</v>
      </c>
      <c r="J1548" s="45" t="e">
        <f t="shared" si="468"/>
        <v>#DIV/0!</v>
      </c>
      <c r="K1548" s="29">
        <f t="shared" si="469"/>
        <v>3</v>
      </c>
      <c r="L1548" s="29">
        <f t="shared" si="457"/>
        <v>0.27</v>
      </c>
      <c r="M1548" s="29">
        <f t="shared" si="458"/>
        <v>8.4199999999999997E-2</v>
      </c>
      <c r="N1548" s="29">
        <f t="shared" si="459"/>
        <v>12.92</v>
      </c>
      <c r="O1548" s="45" t="e">
        <f t="shared" si="470"/>
        <v>#DIV/0!</v>
      </c>
      <c r="P1548" s="28">
        <f t="shared" si="460"/>
        <v>10.989169238449415</v>
      </c>
      <c r="Q1548" s="28">
        <f t="shared" si="461"/>
        <v>15.087458954343088</v>
      </c>
      <c r="R1548" s="45" t="e">
        <f t="shared" si="471"/>
        <v>#DIV/0!</v>
      </c>
      <c r="S1548" s="29">
        <f t="shared" si="472"/>
        <v>3</v>
      </c>
      <c r="T1548" s="29" t="e">
        <f t="shared" si="462"/>
        <v>#N/A</v>
      </c>
      <c r="U1548" s="29" t="e">
        <f t="shared" si="463"/>
        <v>#N/A</v>
      </c>
      <c r="V1548" s="29" t="e">
        <f t="shared" si="464"/>
        <v>#N/A</v>
      </c>
      <c r="W1548" s="21" t="e">
        <f t="shared" si="473"/>
        <v>#DIV/0!</v>
      </c>
      <c r="X1548" s="28">
        <f t="shared" si="465"/>
        <v>0</v>
      </c>
      <c r="Y1548" s="28">
        <f t="shared" si="466"/>
        <v>0</v>
      </c>
      <c r="Z1548" s="45" t="e">
        <f t="shared" si="474"/>
        <v>#DIV/0!</v>
      </c>
    </row>
    <row r="1549" spans="4:26">
      <c r="D1549" s="21"/>
      <c r="E1549" s="21"/>
      <c r="G1549" s="21"/>
      <c r="H1549" s="54">
        <f t="shared" si="467"/>
        <v>0</v>
      </c>
      <c r="I1549" s="28">
        <f t="shared" si="456"/>
        <v>0</v>
      </c>
      <c r="J1549" s="45" t="e">
        <f t="shared" si="468"/>
        <v>#DIV/0!</v>
      </c>
      <c r="K1549" s="29">
        <f t="shared" si="469"/>
        <v>3</v>
      </c>
      <c r="L1549" s="29">
        <f t="shared" si="457"/>
        <v>0.27</v>
      </c>
      <c r="M1549" s="29">
        <f t="shared" si="458"/>
        <v>8.4199999999999997E-2</v>
      </c>
      <c r="N1549" s="29">
        <f t="shared" si="459"/>
        <v>12.92</v>
      </c>
      <c r="O1549" s="45" t="e">
        <f t="shared" si="470"/>
        <v>#DIV/0!</v>
      </c>
      <c r="P1549" s="28">
        <f t="shared" si="460"/>
        <v>10.989169238449415</v>
      </c>
      <c r="Q1549" s="28">
        <f t="shared" si="461"/>
        <v>15.087458954343088</v>
      </c>
      <c r="R1549" s="45" t="e">
        <f t="shared" si="471"/>
        <v>#DIV/0!</v>
      </c>
      <c r="S1549" s="29">
        <f t="shared" si="472"/>
        <v>3</v>
      </c>
      <c r="T1549" s="29" t="e">
        <f t="shared" si="462"/>
        <v>#N/A</v>
      </c>
      <c r="U1549" s="29" t="e">
        <f t="shared" si="463"/>
        <v>#N/A</v>
      </c>
      <c r="V1549" s="29" t="e">
        <f t="shared" si="464"/>
        <v>#N/A</v>
      </c>
      <c r="W1549" s="21" t="e">
        <f t="shared" si="473"/>
        <v>#DIV/0!</v>
      </c>
      <c r="X1549" s="28">
        <f t="shared" si="465"/>
        <v>0</v>
      </c>
      <c r="Y1549" s="28">
        <f t="shared" si="466"/>
        <v>0</v>
      </c>
      <c r="Z1549" s="45" t="e">
        <f t="shared" si="474"/>
        <v>#DIV/0!</v>
      </c>
    </row>
    <row r="1550" spans="4:26">
      <c r="D1550" s="21"/>
      <c r="E1550" s="21"/>
      <c r="G1550" s="21"/>
      <c r="H1550" s="54">
        <f t="shared" si="467"/>
        <v>0</v>
      </c>
      <c r="I1550" s="28">
        <f t="shared" si="456"/>
        <v>0</v>
      </c>
      <c r="J1550" s="45" t="e">
        <f t="shared" si="468"/>
        <v>#DIV/0!</v>
      </c>
      <c r="K1550" s="29">
        <f t="shared" si="469"/>
        <v>3</v>
      </c>
      <c r="L1550" s="29">
        <f t="shared" si="457"/>
        <v>0.27</v>
      </c>
      <c r="M1550" s="29">
        <f t="shared" si="458"/>
        <v>8.4199999999999997E-2</v>
      </c>
      <c r="N1550" s="29">
        <f t="shared" si="459"/>
        <v>12.92</v>
      </c>
      <c r="O1550" s="45" t="e">
        <f t="shared" si="470"/>
        <v>#DIV/0!</v>
      </c>
      <c r="P1550" s="28">
        <f t="shared" si="460"/>
        <v>10.989169238449415</v>
      </c>
      <c r="Q1550" s="28">
        <f t="shared" si="461"/>
        <v>15.087458954343088</v>
      </c>
      <c r="R1550" s="45" t="e">
        <f t="shared" si="471"/>
        <v>#DIV/0!</v>
      </c>
      <c r="S1550" s="29">
        <f t="shared" si="472"/>
        <v>3</v>
      </c>
      <c r="T1550" s="29" t="e">
        <f t="shared" si="462"/>
        <v>#N/A</v>
      </c>
      <c r="U1550" s="29" t="e">
        <f t="shared" si="463"/>
        <v>#N/A</v>
      </c>
      <c r="V1550" s="29" t="e">
        <f t="shared" si="464"/>
        <v>#N/A</v>
      </c>
      <c r="W1550" s="21" t="e">
        <f t="shared" si="473"/>
        <v>#DIV/0!</v>
      </c>
      <c r="X1550" s="28">
        <f t="shared" si="465"/>
        <v>0</v>
      </c>
      <c r="Y1550" s="28">
        <f t="shared" si="466"/>
        <v>0</v>
      </c>
      <c r="Z1550" s="45" t="e">
        <f t="shared" si="474"/>
        <v>#DIV/0!</v>
      </c>
    </row>
    <row r="1551" spans="4:26">
      <c r="D1551" s="21"/>
      <c r="E1551" s="21"/>
      <c r="G1551" s="21"/>
      <c r="H1551" s="54">
        <f t="shared" si="467"/>
        <v>0</v>
      </c>
      <c r="I1551" s="28">
        <f t="shared" si="456"/>
        <v>0</v>
      </c>
      <c r="J1551" s="45" t="e">
        <f t="shared" si="468"/>
        <v>#DIV/0!</v>
      </c>
      <c r="K1551" s="29">
        <f t="shared" si="469"/>
        <v>3</v>
      </c>
      <c r="L1551" s="29">
        <f t="shared" si="457"/>
        <v>0.27</v>
      </c>
      <c r="M1551" s="29">
        <f t="shared" si="458"/>
        <v>8.4199999999999997E-2</v>
      </c>
      <c r="N1551" s="29">
        <f t="shared" si="459"/>
        <v>12.92</v>
      </c>
      <c r="O1551" s="45" t="e">
        <f t="shared" si="470"/>
        <v>#DIV/0!</v>
      </c>
      <c r="P1551" s="28">
        <f t="shared" si="460"/>
        <v>10.989169238449415</v>
      </c>
      <c r="Q1551" s="28">
        <f t="shared" si="461"/>
        <v>15.087458954343088</v>
      </c>
      <c r="R1551" s="45" t="e">
        <f t="shared" si="471"/>
        <v>#DIV/0!</v>
      </c>
      <c r="S1551" s="29">
        <f t="shared" si="472"/>
        <v>3</v>
      </c>
      <c r="T1551" s="29" t="e">
        <f t="shared" si="462"/>
        <v>#N/A</v>
      </c>
      <c r="U1551" s="29" t="e">
        <f t="shared" si="463"/>
        <v>#N/A</v>
      </c>
      <c r="V1551" s="29" t="e">
        <f t="shared" si="464"/>
        <v>#N/A</v>
      </c>
      <c r="W1551" s="21" t="e">
        <f t="shared" si="473"/>
        <v>#DIV/0!</v>
      </c>
      <c r="X1551" s="28">
        <f t="shared" si="465"/>
        <v>0</v>
      </c>
      <c r="Y1551" s="28">
        <f t="shared" si="466"/>
        <v>0</v>
      </c>
      <c r="Z1551" s="45" t="e">
        <f t="shared" si="474"/>
        <v>#DIV/0!</v>
      </c>
    </row>
    <row r="1552" spans="4:26">
      <c r="D1552" s="21"/>
      <c r="E1552" s="21"/>
      <c r="G1552" s="21"/>
      <c r="H1552" s="54">
        <f t="shared" si="467"/>
        <v>0</v>
      </c>
      <c r="I1552" s="28">
        <f t="shared" si="456"/>
        <v>0</v>
      </c>
      <c r="J1552" s="45" t="e">
        <f t="shared" si="468"/>
        <v>#DIV/0!</v>
      </c>
      <c r="K1552" s="29">
        <f t="shared" si="469"/>
        <v>3</v>
      </c>
      <c r="L1552" s="29">
        <f t="shared" si="457"/>
        <v>0.27</v>
      </c>
      <c r="M1552" s="29">
        <f t="shared" si="458"/>
        <v>8.4199999999999997E-2</v>
      </c>
      <c r="N1552" s="29">
        <f t="shared" si="459"/>
        <v>12.92</v>
      </c>
      <c r="O1552" s="45" t="e">
        <f t="shared" si="470"/>
        <v>#DIV/0!</v>
      </c>
      <c r="P1552" s="28">
        <f t="shared" si="460"/>
        <v>10.989169238449415</v>
      </c>
      <c r="Q1552" s="28">
        <f t="shared" si="461"/>
        <v>15.087458954343088</v>
      </c>
      <c r="R1552" s="45" t="e">
        <f t="shared" si="471"/>
        <v>#DIV/0!</v>
      </c>
      <c r="S1552" s="29">
        <f t="shared" si="472"/>
        <v>3</v>
      </c>
      <c r="T1552" s="29" t="e">
        <f t="shared" si="462"/>
        <v>#N/A</v>
      </c>
      <c r="U1552" s="29" t="e">
        <f t="shared" si="463"/>
        <v>#N/A</v>
      </c>
      <c r="V1552" s="29" t="e">
        <f t="shared" si="464"/>
        <v>#N/A</v>
      </c>
      <c r="W1552" s="21" t="e">
        <f t="shared" si="473"/>
        <v>#DIV/0!</v>
      </c>
      <c r="X1552" s="28">
        <f t="shared" si="465"/>
        <v>0</v>
      </c>
      <c r="Y1552" s="28">
        <f t="shared" si="466"/>
        <v>0</v>
      </c>
      <c r="Z1552" s="45" t="e">
        <f t="shared" si="474"/>
        <v>#DIV/0!</v>
      </c>
    </row>
    <row r="1553" spans="4:26">
      <c r="D1553" s="21"/>
      <c r="E1553" s="21"/>
      <c r="G1553" s="21"/>
      <c r="H1553" s="54">
        <f t="shared" si="467"/>
        <v>0</v>
      </c>
      <c r="I1553" s="28">
        <f t="shared" si="456"/>
        <v>0</v>
      </c>
      <c r="J1553" s="45" t="e">
        <f t="shared" si="468"/>
        <v>#DIV/0!</v>
      </c>
      <c r="K1553" s="29">
        <f t="shared" si="469"/>
        <v>3</v>
      </c>
      <c r="L1553" s="29">
        <f t="shared" si="457"/>
        <v>0.27</v>
      </c>
      <c r="M1553" s="29">
        <f t="shared" si="458"/>
        <v>8.4199999999999997E-2</v>
      </c>
      <c r="N1553" s="29">
        <f t="shared" si="459"/>
        <v>12.92</v>
      </c>
      <c r="O1553" s="45" t="e">
        <f t="shared" si="470"/>
        <v>#DIV/0!</v>
      </c>
      <c r="P1553" s="28">
        <f t="shared" si="460"/>
        <v>10.989169238449415</v>
      </c>
      <c r="Q1553" s="28">
        <f t="shared" si="461"/>
        <v>15.087458954343088</v>
      </c>
      <c r="R1553" s="45" t="e">
        <f t="shared" si="471"/>
        <v>#DIV/0!</v>
      </c>
      <c r="S1553" s="29">
        <f t="shared" si="472"/>
        <v>3</v>
      </c>
      <c r="T1553" s="29" t="e">
        <f t="shared" si="462"/>
        <v>#N/A</v>
      </c>
      <c r="U1553" s="29" t="e">
        <f t="shared" si="463"/>
        <v>#N/A</v>
      </c>
      <c r="V1553" s="29" t="e">
        <f t="shared" si="464"/>
        <v>#N/A</v>
      </c>
      <c r="W1553" s="21" t="e">
        <f t="shared" si="473"/>
        <v>#DIV/0!</v>
      </c>
      <c r="X1553" s="28">
        <f t="shared" si="465"/>
        <v>0</v>
      </c>
      <c r="Y1553" s="28">
        <f t="shared" si="466"/>
        <v>0</v>
      </c>
      <c r="Z1553" s="45" t="e">
        <f t="shared" si="474"/>
        <v>#DIV/0!</v>
      </c>
    </row>
    <row r="1554" spans="4:26">
      <c r="D1554" s="21"/>
      <c r="E1554" s="21"/>
      <c r="G1554" s="21"/>
      <c r="H1554" s="54">
        <f t="shared" si="467"/>
        <v>0</v>
      </c>
      <c r="I1554" s="28">
        <f t="shared" si="456"/>
        <v>0</v>
      </c>
      <c r="J1554" s="45" t="e">
        <f t="shared" si="468"/>
        <v>#DIV/0!</v>
      </c>
      <c r="K1554" s="29">
        <f t="shared" si="469"/>
        <v>3</v>
      </c>
      <c r="L1554" s="29">
        <f t="shared" si="457"/>
        <v>0.27</v>
      </c>
      <c r="M1554" s="29">
        <f t="shared" si="458"/>
        <v>8.4199999999999997E-2</v>
      </c>
      <c r="N1554" s="29">
        <f t="shared" si="459"/>
        <v>12.92</v>
      </c>
      <c r="O1554" s="45" t="e">
        <f t="shared" si="470"/>
        <v>#DIV/0!</v>
      </c>
      <c r="P1554" s="28">
        <f t="shared" si="460"/>
        <v>10.989169238449415</v>
      </c>
      <c r="Q1554" s="28">
        <f t="shared" si="461"/>
        <v>15.087458954343088</v>
      </c>
      <c r="R1554" s="45" t="e">
        <f t="shared" si="471"/>
        <v>#DIV/0!</v>
      </c>
      <c r="S1554" s="29">
        <f t="shared" si="472"/>
        <v>3</v>
      </c>
      <c r="T1554" s="29" t="e">
        <f t="shared" si="462"/>
        <v>#N/A</v>
      </c>
      <c r="U1554" s="29" t="e">
        <f t="shared" si="463"/>
        <v>#N/A</v>
      </c>
      <c r="V1554" s="29" t="e">
        <f t="shared" si="464"/>
        <v>#N/A</v>
      </c>
      <c r="W1554" s="21" t="e">
        <f t="shared" si="473"/>
        <v>#DIV/0!</v>
      </c>
      <c r="X1554" s="28">
        <f t="shared" si="465"/>
        <v>0</v>
      </c>
      <c r="Y1554" s="28">
        <f t="shared" si="466"/>
        <v>0</v>
      </c>
      <c r="Z1554" s="45" t="e">
        <f t="shared" si="474"/>
        <v>#DIV/0!</v>
      </c>
    </row>
    <row r="1555" spans="4:26">
      <c r="D1555" s="21"/>
      <c r="E1555" s="21"/>
      <c r="G1555" s="21"/>
      <c r="H1555" s="54">
        <f t="shared" si="467"/>
        <v>0</v>
      </c>
      <c r="I1555" s="28">
        <f t="shared" si="456"/>
        <v>0</v>
      </c>
      <c r="J1555" s="45" t="e">
        <f t="shared" si="468"/>
        <v>#DIV/0!</v>
      </c>
      <c r="K1555" s="29">
        <f t="shared" si="469"/>
        <v>3</v>
      </c>
      <c r="L1555" s="29">
        <f t="shared" si="457"/>
        <v>0.27</v>
      </c>
      <c r="M1555" s="29">
        <f t="shared" si="458"/>
        <v>8.4199999999999997E-2</v>
      </c>
      <c r="N1555" s="29">
        <f t="shared" si="459"/>
        <v>12.92</v>
      </c>
      <c r="O1555" s="45" t="e">
        <f t="shared" si="470"/>
        <v>#DIV/0!</v>
      </c>
      <c r="P1555" s="28">
        <f t="shared" si="460"/>
        <v>10.989169238449415</v>
      </c>
      <c r="Q1555" s="28">
        <f t="shared" si="461"/>
        <v>15.087458954343088</v>
      </c>
      <c r="R1555" s="45" t="e">
        <f t="shared" si="471"/>
        <v>#DIV/0!</v>
      </c>
      <c r="S1555" s="29">
        <f t="shared" si="472"/>
        <v>3</v>
      </c>
      <c r="T1555" s="29" t="e">
        <f t="shared" si="462"/>
        <v>#N/A</v>
      </c>
      <c r="U1555" s="29" t="e">
        <f t="shared" si="463"/>
        <v>#N/A</v>
      </c>
      <c r="V1555" s="29" t="e">
        <f t="shared" si="464"/>
        <v>#N/A</v>
      </c>
      <c r="W1555" s="21" t="e">
        <f t="shared" si="473"/>
        <v>#DIV/0!</v>
      </c>
      <c r="X1555" s="28">
        <f t="shared" si="465"/>
        <v>0</v>
      </c>
      <c r="Y1555" s="28">
        <f t="shared" si="466"/>
        <v>0</v>
      </c>
      <c r="Z1555" s="45" t="e">
        <f t="shared" si="474"/>
        <v>#DIV/0!</v>
      </c>
    </row>
    <row r="1556" spans="4:26">
      <c r="D1556" s="21"/>
      <c r="E1556" s="21"/>
      <c r="G1556" s="21"/>
      <c r="H1556" s="54">
        <f t="shared" si="467"/>
        <v>0</v>
      </c>
      <c r="I1556" s="28">
        <f t="shared" si="456"/>
        <v>0</v>
      </c>
      <c r="J1556" s="45" t="e">
        <f t="shared" si="468"/>
        <v>#DIV/0!</v>
      </c>
      <c r="K1556" s="29">
        <f t="shared" si="469"/>
        <v>3</v>
      </c>
      <c r="L1556" s="29">
        <f t="shared" si="457"/>
        <v>0.27</v>
      </c>
      <c r="M1556" s="29">
        <f t="shared" si="458"/>
        <v>8.4199999999999997E-2</v>
      </c>
      <c r="N1556" s="29">
        <f t="shared" si="459"/>
        <v>12.92</v>
      </c>
      <c r="O1556" s="45" t="e">
        <f t="shared" si="470"/>
        <v>#DIV/0!</v>
      </c>
      <c r="P1556" s="28">
        <f t="shared" si="460"/>
        <v>10.989169238449415</v>
      </c>
      <c r="Q1556" s="28">
        <f t="shared" si="461"/>
        <v>15.087458954343088</v>
      </c>
      <c r="R1556" s="45" t="e">
        <f t="shared" si="471"/>
        <v>#DIV/0!</v>
      </c>
      <c r="S1556" s="29">
        <f t="shared" si="472"/>
        <v>3</v>
      </c>
      <c r="T1556" s="29" t="e">
        <f t="shared" si="462"/>
        <v>#N/A</v>
      </c>
      <c r="U1556" s="29" t="e">
        <f t="shared" si="463"/>
        <v>#N/A</v>
      </c>
      <c r="V1556" s="29" t="e">
        <f t="shared" si="464"/>
        <v>#N/A</v>
      </c>
      <c r="W1556" s="21" t="e">
        <f t="shared" si="473"/>
        <v>#DIV/0!</v>
      </c>
      <c r="X1556" s="28">
        <f t="shared" si="465"/>
        <v>0</v>
      </c>
      <c r="Y1556" s="28">
        <f t="shared" si="466"/>
        <v>0</v>
      </c>
      <c r="Z1556" s="45" t="e">
        <f t="shared" si="474"/>
        <v>#DIV/0!</v>
      </c>
    </row>
    <row r="1557" spans="4:26">
      <c r="D1557" s="21"/>
      <c r="E1557" s="21"/>
      <c r="G1557" s="21"/>
      <c r="H1557" s="54">
        <f t="shared" si="467"/>
        <v>0</v>
      </c>
      <c r="I1557" s="28">
        <f t="shared" si="456"/>
        <v>0</v>
      </c>
      <c r="J1557" s="45" t="e">
        <f t="shared" si="468"/>
        <v>#DIV/0!</v>
      </c>
      <c r="K1557" s="29">
        <f t="shared" si="469"/>
        <v>3</v>
      </c>
      <c r="L1557" s="29">
        <f t="shared" si="457"/>
        <v>0.27</v>
      </c>
      <c r="M1557" s="29">
        <f t="shared" si="458"/>
        <v>8.4199999999999997E-2</v>
      </c>
      <c r="N1557" s="29">
        <f t="shared" si="459"/>
        <v>12.92</v>
      </c>
      <c r="O1557" s="45" t="e">
        <f t="shared" si="470"/>
        <v>#DIV/0!</v>
      </c>
      <c r="P1557" s="28">
        <f t="shared" si="460"/>
        <v>10.989169238449415</v>
      </c>
      <c r="Q1557" s="28">
        <f t="shared" si="461"/>
        <v>15.087458954343088</v>
      </c>
      <c r="R1557" s="45" t="e">
        <f t="shared" si="471"/>
        <v>#DIV/0!</v>
      </c>
      <c r="S1557" s="29">
        <f t="shared" si="472"/>
        <v>3</v>
      </c>
      <c r="T1557" s="29" t="e">
        <f t="shared" si="462"/>
        <v>#N/A</v>
      </c>
      <c r="U1557" s="29" t="e">
        <f t="shared" si="463"/>
        <v>#N/A</v>
      </c>
      <c r="V1557" s="29" t="e">
        <f t="shared" si="464"/>
        <v>#N/A</v>
      </c>
      <c r="W1557" s="21" t="e">
        <f t="shared" si="473"/>
        <v>#DIV/0!</v>
      </c>
      <c r="X1557" s="28">
        <f t="shared" si="465"/>
        <v>0</v>
      </c>
      <c r="Y1557" s="28">
        <f t="shared" si="466"/>
        <v>0</v>
      </c>
      <c r="Z1557" s="45" t="e">
        <f t="shared" si="474"/>
        <v>#DIV/0!</v>
      </c>
    </row>
    <row r="1558" spans="4:26">
      <c r="D1558" s="21"/>
      <c r="E1558" s="21"/>
      <c r="G1558" s="21"/>
      <c r="H1558" s="54">
        <f t="shared" si="467"/>
        <v>0</v>
      </c>
      <c r="I1558" s="28">
        <f t="shared" si="456"/>
        <v>0</v>
      </c>
      <c r="J1558" s="45" t="e">
        <f t="shared" si="468"/>
        <v>#DIV/0!</v>
      </c>
      <c r="K1558" s="29">
        <f t="shared" si="469"/>
        <v>3</v>
      </c>
      <c r="L1558" s="29">
        <f t="shared" si="457"/>
        <v>0.27</v>
      </c>
      <c r="M1558" s="29">
        <f t="shared" si="458"/>
        <v>8.4199999999999997E-2</v>
      </c>
      <c r="N1558" s="29">
        <f t="shared" si="459"/>
        <v>12.92</v>
      </c>
      <c r="O1558" s="45" t="e">
        <f t="shared" si="470"/>
        <v>#DIV/0!</v>
      </c>
      <c r="P1558" s="28">
        <f t="shared" si="460"/>
        <v>10.989169238449415</v>
      </c>
      <c r="Q1558" s="28">
        <f t="shared" si="461"/>
        <v>15.087458954343088</v>
      </c>
      <c r="R1558" s="45" t="e">
        <f t="shared" si="471"/>
        <v>#DIV/0!</v>
      </c>
      <c r="S1558" s="29">
        <f t="shared" si="472"/>
        <v>3</v>
      </c>
      <c r="T1558" s="29" t="e">
        <f t="shared" si="462"/>
        <v>#N/A</v>
      </c>
      <c r="U1558" s="29" t="e">
        <f t="shared" si="463"/>
        <v>#N/A</v>
      </c>
      <c r="V1558" s="29" t="e">
        <f t="shared" si="464"/>
        <v>#N/A</v>
      </c>
      <c r="W1558" s="21" t="e">
        <f t="shared" si="473"/>
        <v>#DIV/0!</v>
      </c>
      <c r="X1558" s="28">
        <f t="shared" si="465"/>
        <v>0</v>
      </c>
      <c r="Y1558" s="28">
        <f t="shared" si="466"/>
        <v>0</v>
      </c>
      <c r="Z1558" s="45" t="e">
        <f t="shared" si="474"/>
        <v>#DIV/0!</v>
      </c>
    </row>
    <row r="1559" spans="4:26">
      <c r="D1559" s="21"/>
      <c r="E1559" s="21"/>
      <c r="G1559" s="21"/>
      <c r="H1559" s="54">
        <f t="shared" si="467"/>
        <v>0</v>
      </c>
      <c r="I1559" s="28">
        <f t="shared" si="456"/>
        <v>0</v>
      </c>
      <c r="J1559" s="45" t="e">
        <f t="shared" si="468"/>
        <v>#DIV/0!</v>
      </c>
      <c r="K1559" s="29">
        <f t="shared" si="469"/>
        <v>3</v>
      </c>
      <c r="L1559" s="29">
        <f t="shared" si="457"/>
        <v>0.27</v>
      </c>
      <c r="M1559" s="29">
        <f t="shared" si="458"/>
        <v>8.4199999999999997E-2</v>
      </c>
      <c r="N1559" s="29">
        <f t="shared" si="459"/>
        <v>12.92</v>
      </c>
      <c r="O1559" s="45" t="e">
        <f t="shared" si="470"/>
        <v>#DIV/0!</v>
      </c>
      <c r="P1559" s="28">
        <f t="shared" si="460"/>
        <v>10.989169238449415</v>
      </c>
      <c r="Q1559" s="28">
        <f t="shared" si="461"/>
        <v>15.087458954343088</v>
      </c>
      <c r="R1559" s="45" t="e">
        <f t="shared" si="471"/>
        <v>#DIV/0!</v>
      </c>
      <c r="S1559" s="29">
        <f t="shared" si="472"/>
        <v>3</v>
      </c>
      <c r="T1559" s="29" t="e">
        <f t="shared" si="462"/>
        <v>#N/A</v>
      </c>
      <c r="U1559" s="29" t="e">
        <f t="shared" si="463"/>
        <v>#N/A</v>
      </c>
      <c r="V1559" s="29" t="e">
        <f t="shared" si="464"/>
        <v>#N/A</v>
      </c>
      <c r="W1559" s="21" t="e">
        <f t="shared" si="473"/>
        <v>#DIV/0!</v>
      </c>
      <c r="X1559" s="28">
        <f t="shared" si="465"/>
        <v>0</v>
      </c>
      <c r="Y1559" s="28">
        <f t="shared" si="466"/>
        <v>0</v>
      </c>
      <c r="Z1559" s="45" t="e">
        <f t="shared" si="474"/>
        <v>#DIV/0!</v>
      </c>
    </row>
    <row r="1560" spans="4:26">
      <c r="D1560" s="21"/>
      <c r="E1560" s="21"/>
      <c r="G1560" s="21"/>
      <c r="H1560" s="54">
        <f t="shared" si="467"/>
        <v>0</v>
      </c>
      <c r="I1560" s="28">
        <f t="shared" si="456"/>
        <v>0</v>
      </c>
      <c r="J1560" s="45" t="e">
        <f t="shared" si="468"/>
        <v>#DIV/0!</v>
      </c>
      <c r="K1560" s="29">
        <f t="shared" si="469"/>
        <v>3</v>
      </c>
      <c r="L1560" s="29">
        <f t="shared" si="457"/>
        <v>0.27</v>
      </c>
      <c r="M1560" s="29">
        <f t="shared" si="458"/>
        <v>8.4199999999999997E-2</v>
      </c>
      <c r="N1560" s="29">
        <f t="shared" si="459"/>
        <v>12.92</v>
      </c>
      <c r="O1560" s="45" t="e">
        <f t="shared" si="470"/>
        <v>#DIV/0!</v>
      </c>
      <c r="P1560" s="28">
        <f t="shared" si="460"/>
        <v>10.989169238449415</v>
      </c>
      <c r="Q1560" s="28">
        <f t="shared" si="461"/>
        <v>15.087458954343088</v>
      </c>
      <c r="R1560" s="45" t="e">
        <f t="shared" si="471"/>
        <v>#DIV/0!</v>
      </c>
      <c r="S1560" s="29">
        <f t="shared" si="472"/>
        <v>3</v>
      </c>
      <c r="T1560" s="29" t="e">
        <f t="shared" si="462"/>
        <v>#N/A</v>
      </c>
      <c r="U1560" s="29" t="e">
        <f t="shared" si="463"/>
        <v>#N/A</v>
      </c>
      <c r="V1560" s="29" t="e">
        <f t="shared" si="464"/>
        <v>#N/A</v>
      </c>
      <c r="W1560" s="21" t="e">
        <f t="shared" si="473"/>
        <v>#DIV/0!</v>
      </c>
      <c r="X1560" s="28">
        <f t="shared" si="465"/>
        <v>0</v>
      </c>
      <c r="Y1560" s="28">
        <f t="shared" si="466"/>
        <v>0</v>
      </c>
      <c r="Z1560" s="45" t="e">
        <f t="shared" si="474"/>
        <v>#DIV/0!</v>
      </c>
    </row>
    <row r="1561" spans="4:26">
      <c r="D1561" s="21"/>
      <c r="E1561" s="21"/>
      <c r="G1561" s="21"/>
      <c r="H1561" s="54">
        <f t="shared" si="467"/>
        <v>0</v>
      </c>
      <c r="I1561" s="28">
        <f t="shared" si="456"/>
        <v>0</v>
      </c>
      <c r="J1561" s="45" t="e">
        <f t="shared" si="468"/>
        <v>#DIV/0!</v>
      </c>
      <c r="K1561" s="29">
        <f t="shared" si="469"/>
        <v>3</v>
      </c>
      <c r="L1561" s="29">
        <f t="shared" si="457"/>
        <v>0.27</v>
      </c>
      <c r="M1561" s="29">
        <f t="shared" si="458"/>
        <v>8.4199999999999997E-2</v>
      </c>
      <c r="N1561" s="29">
        <f t="shared" si="459"/>
        <v>12.92</v>
      </c>
      <c r="O1561" s="45" t="e">
        <f t="shared" si="470"/>
        <v>#DIV/0!</v>
      </c>
      <c r="P1561" s="28">
        <f t="shared" si="460"/>
        <v>10.989169238449415</v>
      </c>
      <c r="Q1561" s="28">
        <f t="shared" si="461"/>
        <v>15.087458954343088</v>
      </c>
      <c r="R1561" s="45" t="e">
        <f t="shared" si="471"/>
        <v>#DIV/0!</v>
      </c>
      <c r="S1561" s="29">
        <f t="shared" si="472"/>
        <v>3</v>
      </c>
      <c r="T1561" s="29" t="e">
        <f t="shared" si="462"/>
        <v>#N/A</v>
      </c>
      <c r="U1561" s="29" t="e">
        <f t="shared" si="463"/>
        <v>#N/A</v>
      </c>
      <c r="V1561" s="29" t="e">
        <f t="shared" si="464"/>
        <v>#N/A</v>
      </c>
      <c r="W1561" s="21" t="e">
        <f t="shared" si="473"/>
        <v>#DIV/0!</v>
      </c>
      <c r="X1561" s="28">
        <f t="shared" si="465"/>
        <v>0</v>
      </c>
      <c r="Y1561" s="28">
        <f t="shared" si="466"/>
        <v>0</v>
      </c>
      <c r="Z1561" s="45" t="e">
        <f t="shared" si="474"/>
        <v>#DIV/0!</v>
      </c>
    </row>
    <row r="1562" spans="4:26">
      <c r="D1562" s="21"/>
      <c r="E1562" s="21"/>
      <c r="G1562" s="21"/>
      <c r="H1562" s="54">
        <f t="shared" si="467"/>
        <v>0</v>
      </c>
      <c r="I1562" s="28">
        <f t="shared" si="456"/>
        <v>0</v>
      </c>
      <c r="J1562" s="45" t="e">
        <f t="shared" si="468"/>
        <v>#DIV/0!</v>
      </c>
      <c r="K1562" s="29">
        <f t="shared" si="469"/>
        <v>3</v>
      </c>
      <c r="L1562" s="29">
        <f t="shared" si="457"/>
        <v>0.27</v>
      </c>
      <c r="M1562" s="29">
        <f t="shared" si="458"/>
        <v>8.4199999999999997E-2</v>
      </c>
      <c r="N1562" s="29">
        <f t="shared" si="459"/>
        <v>12.92</v>
      </c>
      <c r="O1562" s="45" t="e">
        <f t="shared" si="470"/>
        <v>#DIV/0!</v>
      </c>
      <c r="P1562" s="28">
        <f t="shared" si="460"/>
        <v>10.989169238449415</v>
      </c>
      <c r="Q1562" s="28">
        <f t="shared" si="461"/>
        <v>15.087458954343088</v>
      </c>
      <c r="R1562" s="45" t="e">
        <f t="shared" si="471"/>
        <v>#DIV/0!</v>
      </c>
      <c r="S1562" s="29">
        <f t="shared" si="472"/>
        <v>3</v>
      </c>
      <c r="T1562" s="29" t="e">
        <f t="shared" si="462"/>
        <v>#N/A</v>
      </c>
      <c r="U1562" s="29" t="e">
        <f t="shared" si="463"/>
        <v>#N/A</v>
      </c>
      <c r="V1562" s="29" t="e">
        <f t="shared" si="464"/>
        <v>#N/A</v>
      </c>
      <c r="W1562" s="21" t="e">
        <f t="shared" si="473"/>
        <v>#DIV/0!</v>
      </c>
      <c r="X1562" s="28">
        <f t="shared" si="465"/>
        <v>0</v>
      </c>
      <c r="Y1562" s="28">
        <f t="shared" si="466"/>
        <v>0</v>
      </c>
      <c r="Z1562" s="45" t="e">
        <f t="shared" si="474"/>
        <v>#DIV/0!</v>
      </c>
    </row>
    <row r="1563" spans="4:26">
      <c r="D1563" s="21"/>
      <c r="E1563" s="21"/>
      <c r="G1563" s="21"/>
      <c r="H1563" s="54">
        <f t="shared" si="467"/>
        <v>0</v>
      </c>
      <c r="I1563" s="28">
        <f t="shared" si="456"/>
        <v>0</v>
      </c>
      <c r="J1563" s="45" t="e">
        <f t="shared" si="468"/>
        <v>#DIV/0!</v>
      </c>
      <c r="K1563" s="29">
        <f t="shared" si="469"/>
        <v>3</v>
      </c>
      <c r="L1563" s="29">
        <f t="shared" si="457"/>
        <v>0.27</v>
      </c>
      <c r="M1563" s="29">
        <f t="shared" si="458"/>
        <v>8.4199999999999997E-2</v>
      </c>
      <c r="N1563" s="29">
        <f t="shared" si="459"/>
        <v>12.92</v>
      </c>
      <c r="O1563" s="45" t="e">
        <f t="shared" si="470"/>
        <v>#DIV/0!</v>
      </c>
      <c r="P1563" s="28">
        <f t="shared" si="460"/>
        <v>10.989169238449415</v>
      </c>
      <c r="Q1563" s="28">
        <f t="shared" si="461"/>
        <v>15.087458954343088</v>
      </c>
      <c r="R1563" s="45" t="e">
        <f t="shared" si="471"/>
        <v>#DIV/0!</v>
      </c>
      <c r="S1563" s="29">
        <f t="shared" si="472"/>
        <v>3</v>
      </c>
      <c r="T1563" s="29" t="e">
        <f t="shared" si="462"/>
        <v>#N/A</v>
      </c>
      <c r="U1563" s="29" t="e">
        <f t="shared" si="463"/>
        <v>#N/A</v>
      </c>
      <c r="V1563" s="29" t="e">
        <f t="shared" si="464"/>
        <v>#N/A</v>
      </c>
      <c r="W1563" s="21" t="e">
        <f t="shared" si="473"/>
        <v>#DIV/0!</v>
      </c>
      <c r="X1563" s="28">
        <f t="shared" si="465"/>
        <v>0</v>
      </c>
      <c r="Y1563" s="28">
        <f t="shared" si="466"/>
        <v>0</v>
      </c>
      <c r="Z1563" s="45" t="e">
        <f t="shared" si="474"/>
        <v>#DIV/0!</v>
      </c>
    </row>
    <row r="1564" spans="4:26">
      <c r="D1564" s="21"/>
      <c r="E1564" s="21"/>
      <c r="G1564" s="21"/>
      <c r="H1564" s="54">
        <f t="shared" si="467"/>
        <v>0</v>
      </c>
      <c r="I1564" s="28">
        <f t="shared" si="456"/>
        <v>0</v>
      </c>
      <c r="J1564" s="45" t="e">
        <f t="shared" si="468"/>
        <v>#DIV/0!</v>
      </c>
      <c r="K1564" s="29">
        <f t="shared" si="469"/>
        <v>3</v>
      </c>
      <c r="L1564" s="29">
        <f t="shared" si="457"/>
        <v>0.27</v>
      </c>
      <c r="M1564" s="29">
        <f t="shared" si="458"/>
        <v>8.4199999999999997E-2</v>
      </c>
      <c r="N1564" s="29">
        <f t="shared" si="459"/>
        <v>12.92</v>
      </c>
      <c r="O1564" s="45" t="e">
        <f t="shared" si="470"/>
        <v>#DIV/0!</v>
      </c>
      <c r="P1564" s="28">
        <f t="shared" si="460"/>
        <v>10.989169238449415</v>
      </c>
      <c r="Q1564" s="28">
        <f t="shared" si="461"/>
        <v>15.087458954343088</v>
      </c>
      <c r="R1564" s="45" t="e">
        <f t="shared" si="471"/>
        <v>#DIV/0!</v>
      </c>
      <c r="S1564" s="29">
        <f t="shared" si="472"/>
        <v>3</v>
      </c>
      <c r="T1564" s="29" t="e">
        <f t="shared" si="462"/>
        <v>#N/A</v>
      </c>
      <c r="U1564" s="29" t="e">
        <f t="shared" si="463"/>
        <v>#N/A</v>
      </c>
      <c r="V1564" s="29" t="e">
        <f t="shared" si="464"/>
        <v>#N/A</v>
      </c>
      <c r="W1564" s="21" t="e">
        <f t="shared" si="473"/>
        <v>#DIV/0!</v>
      </c>
      <c r="X1564" s="28">
        <f t="shared" si="465"/>
        <v>0</v>
      </c>
      <c r="Y1564" s="28">
        <f t="shared" si="466"/>
        <v>0</v>
      </c>
      <c r="Z1564" s="45" t="e">
        <f t="shared" si="474"/>
        <v>#DIV/0!</v>
      </c>
    </row>
    <row r="1565" spans="4:26">
      <c r="D1565" s="21"/>
      <c r="E1565" s="21"/>
      <c r="G1565" s="21"/>
      <c r="H1565" s="54">
        <f t="shared" si="467"/>
        <v>0</v>
      </c>
      <c r="I1565" s="28">
        <f t="shared" si="456"/>
        <v>0</v>
      </c>
      <c r="J1565" s="45" t="e">
        <f t="shared" si="468"/>
        <v>#DIV/0!</v>
      </c>
      <c r="K1565" s="29">
        <f t="shared" si="469"/>
        <v>3</v>
      </c>
      <c r="L1565" s="29">
        <f t="shared" si="457"/>
        <v>0.27</v>
      </c>
      <c r="M1565" s="29">
        <f t="shared" si="458"/>
        <v>8.4199999999999997E-2</v>
      </c>
      <c r="N1565" s="29">
        <f t="shared" si="459"/>
        <v>12.92</v>
      </c>
      <c r="O1565" s="45" t="e">
        <f t="shared" si="470"/>
        <v>#DIV/0!</v>
      </c>
      <c r="P1565" s="28">
        <f t="shared" si="460"/>
        <v>10.989169238449415</v>
      </c>
      <c r="Q1565" s="28">
        <f t="shared" si="461"/>
        <v>15.087458954343088</v>
      </c>
      <c r="R1565" s="45" t="e">
        <f t="shared" si="471"/>
        <v>#DIV/0!</v>
      </c>
      <c r="S1565" s="29">
        <f t="shared" si="472"/>
        <v>3</v>
      </c>
      <c r="T1565" s="29" t="e">
        <f t="shared" si="462"/>
        <v>#N/A</v>
      </c>
      <c r="U1565" s="29" t="e">
        <f t="shared" si="463"/>
        <v>#N/A</v>
      </c>
      <c r="V1565" s="29" t="e">
        <f t="shared" si="464"/>
        <v>#N/A</v>
      </c>
      <c r="W1565" s="21" t="e">
        <f t="shared" si="473"/>
        <v>#DIV/0!</v>
      </c>
      <c r="X1565" s="28">
        <f t="shared" si="465"/>
        <v>0</v>
      </c>
      <c r="Y1565" s="28">
        <f t="shared" si="466"/>
        <v>0</v>
      </c>
      <c r="Z1565" s="45" t="e">
        <f t="shared" si="474"/>
        <v>#DIV/0!</v>
      </c>
    </row>
    <row r="1566" spans="4:26">
      <c r="D1566" s="21"/>
      <c r="E1566" s="21"/>
      <c r="G1566" s="21"/>
      <c r="H1566" s="54">
        <f t="shared" si="467"/>
        <v>0</v>
      </c>
      <c r="I1566" s="28">
        <f t="shared" si="456"/>
        <v>0</v>
      </c>
      <c r="J1566" s="45" t="e">
        <f t="shared" si="468"/>
        <v>#DIV/0!</v>
      </c>
      <c r="K1566" s="29">
        <f t="shared" si="469"/>
        <v>3</v>
      </c>
      <c r="L1566" s="29">
        <f t="shared" si="457"/>
        <v>0.27</v>
      </c>
      <c r="M1566" s="29">
        <f t="shared" si="458"/>
        <v>8.4199999999999997E-2</v>
      </c>
      <c r="N1566" s="29">
        <f t="shared" si="459"/>
        <v>12.92</v>
      </c>
      <c r="O1566" s="45" t="e">
        <f t="shared" si="470"/>
        <v>#DIV/0!</v>
      </c>
      <c r="P1566" s="28">
        <f t="shared" si="460"/>
        <v>10.989169238449415</v>
      </c>
      <c r="Q1566" s="28">
        <f t="shared" si="461"/>
        <v>15.087458954343088</v>
      </c>
      <c r="R1566" s="45" t="e">
        <f t="shared" si="471"/>
        <v>#DIV/0!</v>
      </c>
      <c r="S1566" s="29">
        <f t="shared" si="472"/>
        <v>3</v>
      </c>
      <c r="T1566" s="29" t="e">
        <f t="shared" si="462"/>
        <v>#N/A</v>
      </c>
      <c r="U1566" s="29" t="e">
        <f t="shared" si="463"/>
        <v>#N/A</v>
      </c>
      <c r="V1566" s="29" t="e">
        <f t="shared" si="464"/>
        <v>#N/A</v>
      </c>
      <c r="W1566" s="21" t="e">
        <f t="shared" si="473"/>
        <v>#DIV/0!</v>
      </c>
      <c r="X1566" s="28">
        <f t="shared" si="465"/>
        <v>0</v>
      </c>
      <c r="Y1566" s="28">
        <f t="shared" si="466"/>
        <v>0</v>
      </c>
      <c r="Z1566" s="45" t="e">
        <f t="shared" si="474"/>
        <v>#DIV/0!</v>
      </c>
    </row>
    <row r="1567" spans="4:26">
      <c r="D1567" s="21"/>
      <c r="E1567" s="21"/>
      <c r="G1567" s="21"/>
      <c r="H1567" s="54">
        <f t="shared" si="467"/>
        <v>0</v>
      </c>
      <c r="I1567" s="28">
        <f t="shared" si="456"/>
        <v>0</v>
      </c>
      <c r="J1567" s="45" t="e">
        <f t="shared" si="468"/>
        <v>#DIV/0!</v>
      </c>
      <c r="K1567" s="29">
        <f t="shared" si="469"/>
        <v>3</v>
      </c>
      <c r="L1567" s="29">
        <f t="shared" si="457"/>
        <v>0.27</v>
      </c>
      <c r="M1567" s="29">
        <f t="shared" si="458"/>
        <v>8.4199999999999997E-2</v>
      </c>
      <c r="N1567" s="29">
        <f t="shared" si="459"/>
        <v>12.92</v>
      </c>
      <c r="O1567" s="45" t="e">
        <f t="shared" si="470"/>
        <v>#DIV/0!</v>
      </c>
      <c r="P1567" s="28">
        <f t="shared" si="460"/>
        <v>10.989169238449415</v>
      </c>
      <c r="Q1567" s="28">
        <f t="shared" si="461"/>
        <v>15.087458954343088</v>
      </c>
      <c r="R1567" s="45" t="e">
        <f t="shared" si="471"/>
        <v>#DIV/0!</v>
      </c>
      <c r="S1567" s="29">
        <f t="shared" si="472"/>
        <v>3</v>
      </c>
      <c r="T1567" s="29" t="e">
        <f t="shared" si="462"/>
        <v>#N/A</v>
      </c>
      <c r="U1567" s="29" t="e">
        <f t="shared" si="463"/>
        <v>#N/A</v>
      </c>
      <c r="V1567" s="29" t="e">
        <f t="shared" si="464"/>
        <v>#N/A</v>
      </c>
      <c r="W1567" s="21" t="e">
        <f t="shared" si="473"/>
        <v>#DIV/0!</v>
      </c>
      <c r="X1567" s="28">
        <f t="shared" si="465"/>
        <v>0</v>
      </c>
      <c r="Y1567" s="28">
        <f t="shared" si="466"/>
        <v>0</v>
      </c>
      <c r="Z1567" s="45" t="e">
        <f t="shared" si="474"/>
        <v>#DIV/0!</v>
      </c>
    </row>
    <row r="1568" spans="4:26">
      <c r="D1568" s="21"/>
      <c r="E1568" s="21"/>
      <c r="G1568" s="21"/>
      <c r="H1568" s="54">
        <f t="shared" si="467"/>
        <v>0</v>
      </c>
      <c r="I1568" s="28">
        <f t="shared" si="456"/>
        <v>0</v>
      </c>
      <c r="J1568" s="45" t="e">
        <f t="shared" si="468"/>
        <v>#DIV/0!</v>
      </c>
      <c r="K1568" s="29">
        <f t="shared" si="469"/>
        <v>3</v>
      </c>
      <c r="L1568" s="29">
        <f t="shared" si="457"/>
        <v>0.27</v>
      </c>
      <c r="M1568" s="29">
        <f t="shared" si="458"/>
        <v>8.4199999999999997E-2</v>
      </c>
      <c r="N1568" s="29">
        <f t="shared" si="459"/>
        <v>12.92</v>
      </c>
      <c r="O1568" s="45" t="e">
        <f t="shared" si="470"/>
        <v>#DIV/0!</v>
      </c>
      <c r="P1568" s="28">
        <f t="shared" si="460"/>
        <v>10.989169238449415</v>
      </c>
      <c r="Q1568" s="28">
        <f t="shared" si="461"/>
        <v>15.087458954343088</v>
      </c>
      <c r="R1568" s="45" t="e">
        <f t="shared" si="471"/>
        <v>#DIV/0!</v>
      </c>
      <c r="S1568" s="29">
        <f t="shared" si="472"/>
        <v>3</v>
      </c>
      <c r="T1568" s="29" t="e">
        <f t="shared" si="462"/>
        <v>#N/A</v>
      </c>
      <c r="U1568" s="29" t="e">
        <f t="shared" si="463"/>
        <v>#N/A</v>
      </c>
      <c r="V1568" s="29" t="e">
        <f t="shared" si="464"/>
        <v>#N/A</v>
      </c>
      <c r="W1568" s="21" t="e">
        <f t="shared" si="473"/>
        <v>#DIV/0!</v>
      </c>
      <c r="X1568" s="28">
        <f t="shared" si="465"/>
        <v>0</v>
      </c>
      <c r="Y1568" s="28">
        <f t="shared" si="466"/>
        <v>0</v>
      </c>
      <c r="Z1568" s="45" t="e">
        <f t="shared" si="474"/>
        <v>#DIV/0!</v>
      </c>
    </row>
    <row r="1569" spans="4:26">
      <c r="D1569" s="21"/>
      <c r="E1569" s="21"/>
      <c r="G1569" s="21"/>
      <c r="H1569" s="54">
        <f t="shared" si="467"/>
        <v>0</v>
      </c>
      <c r="I1569" s="28">
        <f t="shared" si="456"/>
        <v>0</v>
      </c>
      <c r="J1569" s="45" t="e">
        <f t="shared" si="468"/>
        <v>#DIV/0!</v>
      </c>
      <c r="K1569" s="29">
        <f t="shared" si="469"/>
        <v>3</v>
      </c>
      <c r="L1569" s="29">
        <f t="shared" si="457"/>
        <v>0.27</v>
      </c>
      <c r="M1569" s="29">
        <f t="shared" si="458"/>
        <v>8.4199999999999997E-2</v>
      </c>
      <c r="N1569" s="29">
        <f t="shared" si="459"/>
        <v>12.92</v>
      </c>
      <c r="O1569" s="45" t="e">
        <f t="shared" si="470"/>
        <v>#DIV/0!</v>
      </c>
      <c r="P1569" s="28">
        <f t="shared" si="460"/>
        <v>10.989169238449415</v>
      </c>
      <c r="Q1569" s="28">
        <f t="shared" si="461"/>
        <v>15.087458954343088</v>
      </c>
      <c r="R1569" s="45" t="e">
        <f t="shared" si="471"/>
        <v>#DIV/0!</v>
      </c>
      <c r="S1569" s="29">
        <f t="shared" si="472"/>
        <v>3</v>
      </c>
      <c r="T1569" s="29" t="e">
        <f t="shared" si="462"/>
        <v>#N/A</v>
      </c>
      <c r="U1569" s="29" t="e">
        <f t="shared" si="463"/>
        <v>#N/A</v>
      </c>
      <c r="V1569" s="29" t="e">
        <f t="shared" si="464"/>
        <v>#N/A</v>
      </c>
      <c r="W1569" s="21" t="e">
        <f t="shared" si="473"/>
        <v>#DIV/0!</v>
      </c>
      <c r="X1569" s="28">
        <f t="shared" si="465"/>
        <v>0</v>
      </c>
      <c r="Y1569" s="28">
        <f t="shared" si="466"/>
        <v>0</v>
      </c>
      <c r="Z1569" s="45" t="e">
        <f t="shared" si="474"/>
        <v>#DIV/0!</v>
      </c>
    </row>
    <row r="1570" spans="4:26">
      <c r="D1570" s="21"/>
      <c r="E1570" s="21"/>
      <c r="G1570" s="21"/>
      <c r="H1570" s="54">
        <f t="shared" si="467"/>
        <v>0</v>
      </c>
      <c r="I1570" s="28">
        <f t="shared" si="456"/>
        <v>0</v>
      </c>
      <c r="J1570" s="45" t="e">
        <f t="shared" si="468"/>
        <v>#DIV/0!</v>
      </c>
      <c r="K1570" s="29">
        <f t="shared" si="469"/>
        <v>3</v>
      </c>
      <c r="L1570" s="29">
        <f t="shared" si="457"/>
        <v>0.27</v>
      </c>
      <c r="M1570" s="29">
        <f t="shared" si="458"/>
        <v>8.4199999999999997E-2</v>
      </c>
      <c r="N1570" s="29">
        <f t="shared" si="459"/>
        <v>12.92</v>
      </c>
      <c r="O1570" s="45" t="e">
        <f t="shared" si="470"/>
        <v>#DIV/0!</v>
      </c>
      <c r="P1570" s="28">
        <f t="shared" si="460"/>
        <v>10.989169238449415</v>
      </c>
      <c r="Q1570" s="28">
        <f t="shared" si="461"/>
        <v>15.087458954343088</v>
      </c>
      <c r="R1570" s="45" t="e">
        <f t="shared" si="471"/>
        <v>#DIV/0!</v>
      </c>
      <c r="S1570" s="29">
        <f t="shared" si="472"/>
        <v>3</v>
      </c>
      <c r="T1570" s="29" t="e">
        <f t="shared" si="462"/>
        <v>#N/A</v>
      </c>
      <c r="U1570" s="29" t="e">
        <f t="shared" si="463"/>
        <v>#N/A</v>
      </c>
      <c r="V1570" s="29" t="e">
        <f t="shared" si="464"/>
        <v>#N/A</v>
      </c>
      <c r="W1570" s="21" t="e">
        <f t="shared" si="473"/>
        <v>#DIV/0!</v>
      </c>
      <c r="X1570" s="28">
        <f t="shared" si="465"/>
        <v>0</v>
      </c>
      <c r="Y1570" s="28">
        <f t="shared" si="466"/>
        <v>0</v>
      </c>
      <c r="Z1570" s="45" t="e">
        <f t="shared" si="474"/>
        <v>#DIV/0!</v>
      </c>
    </row>
    <row r="1571" spans="4:26">
      <c r="D1571" s="21"/>
      <c r="E1571" s="21"/>
      <c r="G1571" s="21"/>
      <c r="H1571" s="54">
        <f t="shared" si="467"/>
        <v>0</v>
      </c>
      <c r="I1571" s="28">
        <f t="shared" si="456"/>
        <v>0</v>
      </c>
      <c r="J1571" s="45" t="e">
        <f t="shared" si="468"/>
        <v>#DIV/0!</v>
      </c>
      <c r="K1571" s="29">
        <f t="shared" si="469"/>
        <v>3</v>
      </c>
      <c r="L1571" s="29">
        <f t="shared" si="457"/>
        <v>0.27</v>
      </c>
      <c r="M1571" s="29">
        <f t="shared" si="458"/>
        <v>8.4199999999999997E-2</v>
      </c>
      <c r="N1571" s="29">
        <f t="shared" si="459"/>
        <v>12.92</v>
      </c>
      <c r="O1571" s="45" t="e">
        <f t="shared" si="470"/>
        <v>#DIV/0!</v>
      </c>
      <c r="P1571" s="28">
        <f t="shared" si="460"/>
        <v>10.989169238449415</v>
      </c>
      <c r="Q1571" s="28">
        <f t="shared" si="461"/>
        <v>15.087458954343088</v>
      </c>
      <c r="R1571" s="45" t="e">
        <f t="shared" si="471"/>
        <v>#DIV/0!</v>
      </c>
      <c r="S1571" s="29">
        <f t="shared" si="472"/>
        <v>3</v>
      </c>
      <c r="T1571" s="29" t="e">
        <f t="shared" si="462"/>
        <v>#N/A</v>
      </c>
      <c r="U1571" s="29" t="e">
        <f t="shared" si="463"/>
        <v>#N/A</v>
      </c>
      <c r="V1571" s="29" t="e">
        <f t="shared" si="464"/>
        <v>#N/A</v>
      </c>
      <c r="W1571" s="21" t="e">
        <f t="shared" si="473"/>
        <v>#DIV/0!</v>
      </c>
      <c r="X1571" s="28">
        <f t="shared" si="465"/>
        <v>0</v>
      </c>
      <c r="Y1571" s="28">
        <f t="shared" si="466"/>
        <v>0</v>
      </c>
      <c r="Z1571" s="45" t="e">
        <f t="shared" si="474"/>
        <v>#DIV/0!</v>
      </c>
    </row>
    <row r="1572" spans="4:26">
      <c r="D1572" s="21"/>
      <c r="H1572" s="54">
        <f t="shared" si="467"/>
        <v>0</v>
      </c>
      <c r="I1572" s="28">
        <f t="shared" si="456"/>
        <v>0</v>
      </c>
      <c r="J1572" s="45" t="e">
        <f t="shared" si="468"/>
        <v>#DIV/0!</v>
      </c>
      <c r="K1572" s="29">
        <f t="shared" si="469"/>
        <v>3</v>
      </c>
      <c r="L1572" s="29">
        <f t="shared" si="457"/>
        <v>0.27</v>
      </c>
      <c r="M1572" s="29">
        <f t="shared" si="458"/>
        <v>8.4199999999999997E-2</v>
      </c>
      <c r="N1572" s="29">
        <f t="shared" si="459"/>
        <v>12.92</v>
      </c>
      <c r="O1572" s="45" t="e">
        <f t="shared" si="470"/>
        <v>#DIV/0!</v>
      </c>
      <c r="P1572" s="28">
        <f t="shared" si="460"/>
        <v>10.989169238449415</v>
      </c>
      <c r="Q1572" s="28">
        <f t="shared" si="461"/>
        <v>15.087458954343088</v>
      </c>
      <c r="R1572" s="45" t="e">
        <f t="shared" si="471"/>
        <v>#DIV/0!</v>
      </c>
      <c r="S1572" s="29">
        <f t="shared" si="472"/>
        <v>3</v>
      </c>
      <c r="T1572" s="29" t="e">
        <f t="shared" si="462"/>
        <v>#N/A</v>
      </c>
      <c r="U1572" s="29" t="e">
        <f t="shared" si="463"/>
        <v>#N/A</v>
      </c>
      <c r="V1572" s="29" t="e">
        <f t="shared" si="464"/>
        <v>#N/A</v>
      </c>
      <c r="W1572" s="21" t="e">
        <f t="shared" si="473"/>
        <v>#DIV/0!</v>
      </c>
      <c r="X1572" s="28">
        <f t="shared" si="465"/>
        <v>0</v>
      </c>
      <c r="Y1572" s="28">
        <f t="shared" si="466"/>
        <v>0</v>
      </c>
      <c r="Z1572" s="45" t="e">
        <f t="shared" si="474"/>
        <v>#DIV/0!</v>
      </c>
    </row>
    <row r="1573" spans="4:26">
      <c r="D1573" s="21"/>
      <c r="H1573" s="54">
        <f t="shared" si="467"/>
        <v>0</v>
      </c>
      <c r="I1573" s="28">
        <f t="shared" si="456"/>
        <v>0</v>
      </c>
      <c r="J1573" s="45" t="e">
        <f t="shared" si="468"/>
        <v>#DIV/0!</v>
      </c>
      <c r="K1573" s="29">
        <f t="shared" si="469"/>
        <v>3</v>
      </c>
      <c r="L1573" s="29">
        <f t="shared" si="457"/>
        <v>0.27</v>
      </c>
      <c r="M1573" s="29">
        <f t="shared" si="458"/>
        <v>8.4199999999999997E-2</v>
      </c>
      <c r="N1573" s="29">
        <f t="shared" si="459"/>
        <v>12.92</v>
      </c>
      <c r="O1573" s="45" t="e">
        <f t="shared" si="470"/>
        <v>#DIV/0!</v>
      </c>
      <c r="P1573" s="28">
        <f t="shared" si="460"/>
        <v>10.989169238449415</v>
      </c>
      <c r="Q1573" s="28">
        <f t="shared" si="461"/>
        <v>15.087458954343088</v>
      </c>
      <c r="R1573" s="45" t="e">
        <f t="shared" si="471"/>
        <v>#DIV/0!</v>
      </c>
      <c r="S1573" s="29">
        <f t="shared" si="472"/>
        <v>3</v>
      </c>
      <c r="T1573" s="29" t="e">
        <f t="shared" si="462"/>
        <v>#N/A</v>
      </c>
      <c r="U1573" s="29" t="e">
        <f t="shared" si="463"/>
        <v>#N/A</v>
      </c>
      <c r="V1573" s="29" t="e">
        <f t="shared" si="464"/>
        <v>#N/A</v>
      </c>
      <c r="W1573" s="21" t="e">
        <f t="shared" si="473"/>
        <v>#DIV/0!</v>
      </c>
      <c r="X1573" s="28">
        <f t="shared" si="465"/>
        <v>0</v>
      </c>
      <c r="Y1573" s="28">
        <f t="shared" si="466"/>
        <v>0</v>
      </c>
      <c r="Z1573" s="45" t="e">
        <f t="shared" si="474"/>
        <v>#DIV/0!</v>
      </c>
    </row>
    <row r="1574" spans="4:26">
      <c r="D1574" s="21"/>
      <c r="E1574" s="21"/>
      <c r="G1574" s="21"/>
      <c r="H1574" s="54">
        <f t="shared" si="467"/>
        <v>0</v>
      </c>
      <c r="I1574" s="28">
        <f t="shared" si="456"/>
        <v>0</v>
      </c>
      <c r="J1574" s="45" t="e">
        <f t="shared" si="468"/>
        <v>#DIV/0!</v>
      </c>
      <c r="K1574" s="29">
        <f t="shared" si="469"/>
        <v>3</v>
      </c>
      <c r="L1574" s="29">
        <f t="shared" si="457"/>
        <v>0.27</v>
      </c>
      <c r="M1574" s="29">
        <f t="shared" si="458"/>
        <v>8.4199999999999997E-2</v>
      </c>
      <c r="N1574" s="29">
        <f t="shared" si="459"/>
        <v>12.92</v>
      </c>
      <c r="O1574" s="45" t="e">
        <f t="shared" si="470"/>
        <v>#DIV/0!</v>
      </c>
      <c r="P1574" s="28">
        <f t="shared" si="460"/>
        <v>10.989169238449415</v>
      </c>
      <c r="Q1574" s="28">
        <f t="shared" si="461"/>
        <v>15.087458954343088</v>
      </c>
      <c r="R1574" s="45" t="e">
        <f t="shared" si="471"/>
        <v>#DIV/0!</v>
      </c>
      <c r="S1574" s="29">
        <f t="shared" si="472"/>
        <v>3</v>
      </c>
      <c r="T1574" s="29" t="e">
        <f t="shared" si="462"/>
        <v>#N/A</v>
      </c>
      <c r="U1574" s="29" t="e">
        <f t="shared" si="463"/>
        <v>#N/A</v>
      </c>
      <c r="V1574" s="29" t="e">
        <f t="shared" si="464"/>
        <v>#N/A</v>
      </c>
      <c r="W1574" s="21" t="e">
        <f t="shared" si="473"/>
        <v>#DIV/0!</v>
      </c>
      <c r="X1574" s="28">
        <f t="shared" si="465"/>
        <v>0</v>
      </c>
      <c r="Y1574" s="28">
        <f t="shared" si="466"/>
        <v>0</v>
      </c>
      <c r="Z1574" s="45" t="e">
        <f t="shared" si="474"/>
        <v>#DIV/0!</v>
      </c>
    </row>
    <row r="1575" spans="4:26">
      <c r="D1575" s="21"/>
      <c r="E1575" s="21"/>
      <c r="G1575" s="21"/>
      <c r="H1575" s="54">
        <f t="shared" si="467"/>
        <v>0</v>
      </c>
      <c r="I1575" s="28">
        <f t="shared" si="456"/>
        <v>0</v>
      </c>
      <c r="J1575" s="45" t="e">
        <f t="shared" si="468"/>
        <v>#DIV/0!</v>
      </c>
      <c r="K1575" s="29">
        <f t="shared" si="469"/>
        <v>3</v>
      </c>
      <c r="L1575" s="29">
        <f t="shared" si="457"/>
        <v>0.27</v>
      </c>
      <c r="M1575" s="29">
        <f t="shared" si="458"/>
        <v>8.4199999999999997E-2</v>
      </c>
      <c r="N1575" s="29">
        <f t="shared" si="459"/>
        <v>12.92</v>
      </c>
      <c r="O1575" s="45" t="e">
        <f t="shared" si="470"/>
        <v>#DIV/0!</v>
      </c>
      <c r="P1575" s="28">
        <f t="shared" si="460"/>
        <v>10.989169238449415</v>
      </c>
      <c r="Q1575" s="28">
        <f t="shared" si="461"/>
        <v>15.087458954343088</v>
      </c>
      <c r="R1575" s="45" t="e">
        <f t="shared" si="471"/>
        <v>#DIV/0!</v>
      </c>
      <c r="S1575" s="29">
        <f t="shared" si="472"/>
        <v>3</v>
      </c>
      <c r="T1575" s="29" t="e">
        <f t="shared" si="462"/>
        <v>#N/A</v>
      </c>
      <c r="U1575" s="29" t="e">
        <f t="shared" si="463"/>
        <v>#N/A</v>
      </c>
      <c r="V1575" s="29" t="e">
        <f t="shared" si="464"/>
        <v>#N/A</v>
      </c>
      <c r="W1575" s="21" t="e">
        <f t="shared" si="473"/>
        <v>#DIV/0!</v>
      </c>
      <c r="X1575" s="28">
        <f t="shared" si="465"/>
        <v>0</v>
      </c>
      <c r="Y1575" s="28">
        <f t="shared" si="466"/>
        <v>0</v>
      </c>
      <c r="Z1575" s="45" t="e">
        <f t="shared" si="474"/>
        <v>#DIV/0!</v>
      </c>
    </row>
    <row r="1576" spans="4:26">
      <c r="D1576" s="21"/>
      <c r="E1576" s="21"/>
      <c r="G1576" s="21"/>
      <c r="H1576" s="54">
        <f t="shared" si="467"/>
        <v>0</v>
      </c>
      <c r="I1576" s="28">
        <f t="shared" si="456"/>
        <v>0</v>
      </c>
      <c r="J1576" s="45" t="e">
        <f t="shared" si="468"/>
        <v>#DIV/0!</v>
      </c>
      <c r="K1576" s="29">
        <f t="shared" si="469"/>
        <v>3</v>
      </c>
      <c r="L1576" s="29">
        <f t="shared" si="457"/>
        <v>0.27</v>
      </c>
      <c r="M1576" s="29">
        <f t="shared" si="458"/>
        <v>8.4199999999999997E-2</v>
      </c>
      <c r="N1576" s="29">
        <f t="shared" si="459"/>
        <v>12.92</v>
      </c>
      <c r="O1576" s="45" t="e">
        <f t="shared" si="470"/>
        <v>#DIV/0!</v>
      </c>
      <c r="P1576" s="28">
        <f t="shared" si="460"/>
        <v>10.989169238449415</v>
      </c>
      <c r="Q1576" s="28">
        <f t="shared" si="461"/>
        <v>15.087458954343088</v>
      </c>
      <c r="R1576" s="45" t="e">
        <f t="shared" si="471"/>
        <v>#DIV/0!</v>
      </c>
      <c r="S1576" s="29">
        <f t="shared" si="472"/>
        <v>3</v>
      </c>
      <c r="T1576" s="29" t="e">
        <f t="shared" si="462"/>
        <v>#N/A</v>
      </c>
      <c r="U1576" s="29" t="e">
        <f t="shared" si="463"/>
        <v>#N/A</v>
      </c>
      <c r="V1576" s="29" t="e">
        <f t="shared" si="464"/>
        <v>#N/A</v>
      </c>
      <c r="W1576" s="21" t="e">
        <f t="shared" si="473"/>
        <v>#DIV/0!</v>
      </c>
      <c r="X1576" s="28">
        <f t="shared" si="465"/>
        <v>0</v>
      </c>
      <c r="Y1576" s="28">
        <f t="shared" si="466"/>
        <v>0</v>
      </c>
      <c r="Z1576" s="45" t="e">
        <f t="shared" si="474"/>
        <v>#DIV/0!</v>
      </c>
    </row>
    <row r="1577" spans="4:26">
      <c r="D1577" s="21"/>
      <c r="E1577" s="21"/>
      <c r="G1577" s="21"/>
      <c r="H1577" s="54">
        <f t="shared" si="467"/>
        <v>0</v>
      </c>
      <c r="I1577" s="28">
        <f t="shared" si="456"/>
        <v>0</v>
      </c>
      <c r="J1577" s="45" t="e">
        <f t="shared" si="468"/>
        <v>#DIV/0!</v>
      </c>
      <c r="K1577" s="29">
        <f t="shared" si="469"/>
        <v>3</v>
      </c>
      <c r="L1577" s="29">
        <f t="shared" si="457"/>
        <v>0.27</v>
      </c>
      <c r="M1577" s="29">
        <f t="shared" si="458"/>
        <v>8.4199999999999997E-2</v>
      </c>
      <c r="N1577" s="29">
        <f t="shared" si="459"/>
        <v>12.92</v>
      </c>
      <c r="O1577" s="45" t="e">
        <f t="shared" si="470"/>
        <v>#DIV/0!</v>
      </c>
      <c r="P1577" s="28">
        <f t="shared" si="460"/>
        <v>10.989169238449415</v>
      </c>
      <c r="Q1577" s="28">
        <f t="shared" si="461"/>
        <v>15.087458954343088</v>
      </c>
      <c r="R1577" s="45" t="e">
        <f t="shared" si="471"/>
        <v>#DIV/0!</v>
      </c>
      <c r="S1577" s="29">
        <f t="shared" si="472"/>
        <v>3</v>
      </c>
      <c r="T1577" s="29" t="e">
        <f t="shared" si="462"/>
        <v>#N/A</v>
      </c>
      <c r="U1577" s="29" t="e">
        <f t="shared" si="463"/>
        <v>#N/A</v>
      </c>
      <c r="V1577" s="29" t="e">
        <f t="shared" si="464"/>
        <v>#N/A</v>
      </c>
      <c r="W1577" s="21" t="e">
        <f t="shared" si="473"/>
        <v>#DIV/0!</v>
      </c>
      <c r="X1577" s="28">
        <f t="shared" si="465"/>
        <v>0</v>
      </c>
      <c r="Y1577" s="28">
        <f t="shared" si="466"/>
        <v>0</v>
      </c>
      <c r="Z1577" s="45" t="e">
        <f t="shared" si="474"/>
        <v>#DIV/0!</v>
      </c>
    </row>
    <row r="1578" spans="4:26">
      <c r="D1578" s="21"/>
      <c r="E1578" s="21"/>
      <c r="G1578" s="21"/>
      <c r="H1578" s="54">
        <f t="shared" si="467"/>
        <v>0</v>
      </c>
      <c r="I1578" s="28">
        <f t="shared" si="456"/>
        <v>0</v>
      </c>
      <c r="J1578" s="45" t="e">
        <f t="shared" si="468"/>
        <v>#DIV/0!</v>
      </c>
      <c r="K1578" s="29">
        <f t="shared" si="469"/>
        <v>3</v>
      </c>
      <c r="L1578" s="29">
        <f t="shared" si="457"/>
        <v>0.27</v>
      </c>
      <c r="M1578" s="29">
        <f t="shared" si="458"/>
        <v>8.4199999999999997E-2</v>
      </c>
      <c r="N1578" s="29">
        <f t="shared" si="459"/>
        <v>12.92</v>
      </c>
      <c r="O1578" s="45" t="e">
        <f t="shared" si="470"/>
        <v>#DIV/0!</v>
      </c>
      <c r="P1578" s="28">
        <f t="shared" si="460"/>
        <v>10.989169238449415</v>
      </c>
      <c r="Q1578" s="28">
        <f t="shared" si="461"/>
        <v>15.087458954343088</v>
      </c>
      <c r="R1578" s="45" t="e">
        <f t="shared" si="471"/>
        <v>#DIV/0!</v>
      </c>
      <c r="S1578" s="29">
        <f t="shared" si="472"/>
        <v>3</v>
      </c>
      <c r="T1578" s="29" t="e">
        <f t="shared" si="462"/>
        <v>#N/A</v>
      </c>
      <c r="U1578" s="29" t="e">
        <f t="shared" si="463"/>
        <v>#N/A</v>
      </c>
      <c r="V1578" s="29" t="e">
        <f t="shared" si="464"/>
        <v>#N/A</v>
      </c>
      <c r="W1578" s="21" t="e">
        <f t="shared" si="473"/>
        <v>#DIV/0!</v>
      </c>
      <c r="X1578" s="28">
        <f t="shared" si="465"/>
        <v>0</v>
      </c>
      <c r="Y1578" s="28">
        <f t="shared" si="466"/>
        <v>0</v>
      </c>
      <c r="Z1578" s="45" t="e">
        <f t="shared" si="474"/>
        <v>#DIV/0!</v>
      </c>
    </row>
    <row r="1579" spans="4:26">
      <c r="D1579" s="21"/>
      <c r="E1579" s="21"/>
      <c r="G1579" s="21"/>
      <c r="H1579" s="54">
        <f t="shared" si="467"/>
        <v>0</v>
      </c>
      <c r="I1579" s="28">
        <f t="shared" si="456"/>
        <v>0</v>
      </c>
      <c r="J1579" s="45" t="e">
        <f t="shared" si="468"/>
        <v>#DIV/0!</v>
      </c>
      <c r="K1579" s="29">
        <f t="shared" si="469"/>
        <v>3</v>
      </c>
      <c r="L1579" s="29">
        <f t="shared" si="457"/>
        <v>0.27</v>
      </c>
      <c r="M1579" s="29">
        <f t="shared" si="458"/>
        <v>8.4199999999999997E-2</v>
      </c>
      <c r="N1579" s="29">
        <f t="shared" si="459"/>
        <v>12.92</v>
      </c>
      <c r="O1579" s="45" t="e">
        <f t="shared" si="470"/>
        <v>#DIV/0!</v>
      </c>
      <c r="P1579" s="28">
        <f t="shared" si="460"/>
        <v>10.989169238449415</v>
      </c>
      <c r="Q1579" s="28">
        <f t="shared" si="461"/>
        <v>15.087458954343088</v>
      </c>
      <c r="R1579" s="45" t="e">
        <f t="shared" si="471"/>
        <v>#DIV/0!</v>
      </c>
      <c r="S1579" s="29">
        <f t="shared" si="472"/>
        <v>3</v>
      </c>
      <c r="T1579" s="29" t="e">
        <f t="shared" si="462"/>
        <v>#N/A</v>
      </c>
      <c r="U1579" s="29" t="e">
        <f t="shared" si="463"/>
        <v>#N/A</v>
      </c>
      <c r="V1579" s="29" t="e">
        <f t="shared" si="464"/>
        <v>#N/A</v>
      </c>
      <c r="W1579" s="21" t="e">
        <f t="shared" si="473"/>
        <v>#DIV/0!</v>
      </c>
      <c r="X1579" s="28">
        <f t="shared" si="465"/>
        <v>0</v>
      </c>
      <c r="Y1579" s="28">
        <f t="shared" si="466"/>
        <v>0</v>
      </c>
      <c r="Z1579" s="45" t="e">
        <f t="shared" si="474"/>
        <v>#DIV/0!</v>
      </c>
    </row>
    <row r="1580" spans="4:26">
      <c r="D1580" s="21"/>
      <c r="E1580" s="21"/>
      <c r="G1580" s="21"/>
      <c r="H1580" s="54">
        <f t="shared" si="467"/>
        <v>0</v>
      </c>
      <c r="I1580" s="28">
        <f t="shared" si="456"/>
        <v>0</v>
      </c>
      <c r="J1580" s="45" t="e">
        <f t="shared" si="468"/>
        <v>#DIV/0!</v>
      </c>
      <c r="K1580" s="29">
        <f t="shared" si="469"/>
        <v>3</v>
      </c>
      <c r="L1580" s="29">
        <f t="shared" si="457"/>
        <v>0.27</v>
      </c>
      <c r="M1580" s="29">
        <f t="shared" si="458"/>
        <v>8.4199999999999997E-2</v>
      </c>
      <c r="N1580" s="29">
        <f t="shared" si="459"/>
        <v>12.92</v>
      </c>
      <c r="O1580" s="45" t="e">
        <f t="shared" si="470"/>
        <v>#DIV/0!</v>
      </c>
      <c r="P1580" s="28">
        <f t="shared" si="460"/>
        <v>10.989169238449415</v>
      </c>
      <c r="Q1580" s="28">
        <f t="shared" si="461"/>
        <v>15.087458954343088</v>
      </c>
      <c r="R1580" s="45" t="e">
        <f t="shared" si="471"/>
        <v>#DIV/0!</v>
      </c>
      <c r="S1580" s="29">
        <f t="shared" si="472"/>
        <v>3</v>
      </c>
      <c r="T1580" s="29" t="e">
        <f t="shared" si="462"/>
        <v>#N/A</v>
      </c>
      <c r="U1580" s="29" t="e">
        <f t="shared" si="463"/>
        <v>#N/A</v>
      </c>
      <c r="V1580" s="29" t="e">
        <f t="shared" si="464"/>
        <v>#N/A</v>
      </c>
      <c r="W1580" s="21" t="e">
        <f t="shared" si="473"/>
        <v>#DIV/0!</v>
      </c>
      <c r="X1580" s="28">
        <f t="shared" si="465"/>
        <v>0</v>
      </c>
      <c r="Y1580" s="28">
        <f t="shared" si="466"/>
        <v>0</v>
      </c>
      <c r="Z1580" s="45" t="e">
        <f t="shared" si="474"/>
        <v>#DIV/0!</v>
      </c>
    </row>
    <row r="1581" spans="4:26">
      <c r="D1581" s="21"/>
      <c r="E1581" s="21"/>
      <c r="G1581" s="21"/>
      <c r="H1581" s="54">
        <f t="shared" si="467"/>
        <v>0</v>
      </c>
      <c r="I1581" s="28">
        <f t="shared" si="456"/>
        <v>0</v>
      </c>
      <c r="J1581" s="45" t="e">
        <f t="shared" si="468"/>
        <v>#DIV/0!</v>
      </c>
      <c r="K1581" s="29">
        <f t="shared" si="469"/>
        <v>3</v>
      </c>
      <c r="L1581" s="29">
        <f t="shared" si="457"/>
        <v>0.27</v>
      </c>
      <c r="M1581" s="29">
        <f t="shared" si="458"/>
        <v>8.4199999999999997E-2</v>
      </c>
      <c r="N1581" s="29">
        <f t="shared" si="459"/>
        <v>12.92</v>
      </c>
      <c r="O1581" s="45" t="e">
        <f t="shared" si="470"/>
        <v>#DIV/0!</v>
      </c>
      <c r="P1581" s="28">
        <f t="shared" si="460"/>
        <v>10.989169238449415</v>
      </c>
      <c r="Q1581" s="28">
        <f t="shared" si="461"/>
        <v>15.087458954343088</v>
      </c>
      <c r="R1581" s="45" t="e">
        <f t="shared" si="471"/>
        <v>#DIV/0!</v>
      </c>
      <c r="S1581" s="29">
        <f t="shared" si="472"/>
        <v>3</v>
      </c>
      <c r="T1581" s="29" t="e">
        <f t="shared" si="462"/>
        <v>#N/A</v>
      </c>
      <c r="U1581" s="29" t="e">
        <f t="shared" si="463"/>
        <v>#N/A</v>
      </c>
      <c r="V1581" s="29" t="e">
        <f t="shared" si="464"/>
        <v>#N/A</v>
      </c>
      <c r="W1581" s="21" t="e">
        <f t="shared" si="473"/>
        <v>#DIV/0!</v>
      </c>
      <c r="X1581" s="28">
        <f t="shared" si="465"/>
        <v>0</v>
      </c>
      <c r="Y1581" s="28">
        <f t="shared" si="466"/>
        <v>0</v>
      </c>
      <c r="Z1581" s="45" t="e">
        <f t="shared" si="474"/>
        <v>#DIV/0!</v>
      </c>
    </row>
    <row r="1582" spans="4:26">
      <c r="D1582" s="21"/>
      <c r="E1582" s="21"/>
      <c r="G1582" s="21"/>
      <c r="H1582" s="54">
        <f t="shared" si="467"/>
        <v>0</v>
      </c>
      <c r="I1582" s="28">
        <f t="shared" si="456"/>
        <v>0</v>
      </c>
      <c r="J1582" s="45" t="e">
        <f t="shared" si="468"/>
        <v>#DIV/0!</v>
      </c>
      <c r="K1582" s="29">
        <f t="shared" si="469"/>
        <v>3</v>
      </c>
      <c r="L1582" s="29">
        <f t="shared" si="457"/>
        <v>0.27</v>
      </c>
      <c r="M1582" s="29">
        <f t="shared" si="458"/>
        <v>8.4199999999999997E-2</v>
      </c>
      <c r="N1582" s="29">
        <f t="shared" si="459"/>
        <v>12.92</v>
      </c>
      <c r="O1582" s="45" t="e">
        <f t="shared" si="470"/>
        <v>#DIV/0!</v>
      </c>
      <c r="P1582" s="28">
        <f t="shared" si="460"/>
        <v>10.989169238449415</v>
      </c>
      <c r="Q1582" s="28">
        <f t="shared" si="461"/>
        <v>15.087458954343088</v>
      </c>
      <c r="R1582" s="45" t="e">
        <f t="shared" si="471"/>
        <v>#DIV/0!</v>
      </c>
      <c r="S1582" s="29">
        <f t="shared" si="472"/>
        <v>3</v>
      </c>
      <c r="T1582" s="29" t="e">
        <f t="shared" si="462"/>
        <v>#N/A</v>
      </c>
      <c r="U1582" s="29" t="e">
        <f t="shared" si="463"/>
        <v>#N/A</v>
      </c>
      <c r="V1582" s="29" t="e">
        <f t="shared" si="464"/>
        <v>#N/A</v>
      </c>
      <c r="W1582" s="21" t="e">
        <f t="shared" si="473"/>
        <v>#DIV/0!</v>
      </c>
      <c r="X1582" s="28">
        <f t="shared" si="465"/>
        <v>0</v>
      </c>
      <c r="Y1582" s="28">
        <f t="shared" si="466"/>
        <v>0</v>
      </c>
      <c r="Z1582" s="45" t="e">
        <f t="shared" si="474"/>
        <v>#DIV/0!</v>
      </c>
    </row>
    <row r="1583" spans="4:26">
      <c r="D1583" s="21"/>
      <c r="E1583" s="21"/>
      <c r="G1583" s="21"/>
      <c r="H1583" s="54">
        <f t="shared" si="467"/>
        <v>0</v>
      </c>
      <c r="I1583" s="28">
        <f t="shared" si="456"/>
        <v>0</v>
      </c>
      <c r="J1583" s="45" t="e">
        <f t="shared" si="468"/>
        <v>#DIV/0!</v>
      </c>
      <c r="K1583" s="29">
        <f t="shared" si="469"/>
        <v>3</v>
      </c>
      <c r="L1583" s="29">
        <f t="shared" si="457"/>
        <v>0.27</v>
      </c>
      <c r="M1583" s="29">
        <f t="shared" si="458"/>
        <v>8.4199999999999997E-2</v>
      </c>
      <c r="N1583" s="29">
        <f t="shared" si="459"/>
        <v>12.92</v>
      </c>
      <c r="O1583" s="45" t="e">
        <f t="shared" si="470"/>
        <v>#DIV/0!</v>
      </c>
      <c r="P1583" s="28">
        <f t="shared" si="460"/>
        <v>10.989169238449415</v>
      </c>
      <c r="Q1583" s="28">
        <f t="shared" si="461"/>
        <v>15.087458954343088</v>
      </c>
      <c r="R1583" s="45" t="e">
        <f t="shared" si="471"/>
        <v>#DIV/0!</v>
      </c>
      <c r="S1583" s="29">
        <f t="shared" si="472"/>
        <v>3</v>
      </c>
      <c r="T1583" s="29" t="e">
        <f t="shared" si="462"/>
        <v>#N/A</v>
      </c>
      <c r="U1583" s="29" t="e">
        <f t="shared" si="463"/>
        <v>#N/A</v>
      </c>
      <c r="V1583" s="29" t="e">
        <f t="shared" si="464"/>
        <v>#N/A</v>
      </c>
      <c r="W1583" s="21" t="e">
        <f t="shared" si="473"/>
        <v>#DIV/0!</v>
      </c>
      <c r="X1583" s="28">
        <f t="shared" si="465"/>
        <v>0</v>
      </c>
      <c r="Y1583" s="28">
        <f t="shared" si="466"/>
        <v>0</v>
      </c>
      <c r="Z1583" s="45" t="e">
        <f t="shared" si="474"/>
        <v>#DIV/0!</v>
      </c>
    </row>
    <row r="1584" spans="4:26">
      <c r="D1584" s="21"/>
      <c r="E1584" s="21"/>
      <c r="G1584" s="21"/>
      <c r="H1584" s="54">
        <f t="shared" si="467"/>
        <v>0</v>
      </c>
      <c r="I1584" s="28">
        <f t="shared" si="456"/>
        <v>0</v>
      </c>
      <c r="J1584" s="45" t="e">
        <f t="shared" si="468"/>
        <v>#DIV/0!</v>
      </c>
      <c r="K1584" s="29">
        <f t="shared" si="469"/>
        <v>3</v>
      </c>
      <c r="L1584" s="29">
        <f t="shared" si="457"/>
        <v>0.27</v>
      </c>
      <c r="M1584" s="29">
        <f t="shared" si="458"/>
        <v>8.4199999999999997E-2</v>
      </c>
      <c r="N1584" s="29">
        <f t="shared" si="459"/>
        <v>12.92</v>
      </c>
      <c r="O1584" s="45" t="e">
        <f t="shared" si="470"/>
        <v>#DIV/0!</v>
      </c>
      <c r="P1584" s="28">
        <f t="shared" si="460"/>
        <v>10.989169238449415</v>
      </c>
      <c r="Q1584" s="28">
        <f t="shared" si="461"/>
        <v>15.087458954343088</v>
      </c>
      <c r="R1584" s="45" t="e">
        <f t="shared" si="471"/>
        <v>#DIV/0!</v>
      </c>
      <c r="S1584" s="29">
        <f t="shared" si="472"/>
        <v>3</v>
      </c>
      <c r="T1584" s="29" t="e">
        <f t="shared" si="462"/>
        <v>#N/A</v>
      </c>
      <c r="U1584" s="29" t="e">
        <f t="shared" si="463"/>
        <v>#N/A</v>
      </c>
      <c r="V1584" s="29" t="e">
        <f t="shared" si="464"/>
        <v>#N/A</v>
      </c>
      <c r="W1584" s="21" t="e">
        <f t="shared" si="473"/>
        <v>#DIV/0!</v>
      </c>
      <c r="X1584" s="28">
        <f t="shared" si="465"/>
        <v>0</v>
      </c>
      <c r="Y1584" s="28">
        <f t="shared" si="466"/>
        <v>0</v>
      </c>
      <c r="Z1584" s="45" t="e">
        <f t="shared" si="474"/>
        <v>#DIV/0!</v>
      </c>
    </row>
    <row r="1585" spans="4:26">
      <c r="D1585" s="21"/>
      <c r="E1585" s="21"/>
      <c r="G1585" s="21"/>
      <c r="H1585" s="54">
        <f t="shared" si="467"/>
        <v>0</v>
      </c>
      <c r="I1585" s="28">
        <f t="shared" si="456"/>
        <v>0</v>
      </c>
      <c r="J1585" s="45" t="e">
        <f t="shared" si="468"/>
        <v>#DIV/0!</v>
      </c>
      <c r="K1585" s="29">
        <f t="shared" si="469"/>
        <v>3</v>
      </c>
      <c r="L1585" s="29">
        <f t="shared" si="457"/>
        <v>0.27</v>
      </c>
      <c r="M1585" s="29">
        <f t="shared" si="458"/>
        <v>8.4199999999999997E-2</v>
      </c>
      <c r="N1585" s="29">
        <f t="shared" si="459"/>
        <v>12.92</v>
      </c>
      <c r="O1585" s="45" t="e">
        <f t="shared" si="470"/>
        <v>#DIV/0!</v>
      </c>
      <c r="P1585" s="28">
        <f t="shared" si="460"/>
        <v>10.989169238449415</v>
      </c>
      <c r="Q1585" s="28">
        <f t="shared" si="461"/>
        <v>15.087458954343088</v>
      </c>
      <c r="R1585" s="45" t="e">
        <f t="shared" si="471"/>
        <v>#DIV/0!</v>
      </c>
      <c r="S1585" s="29">
        <f t="shared" si="472"/>
        <v>3</v>
      </c>
      <c r="T1585" s="29" t="e">
        <f t="shared" si="462"/>
        <v>#N/A</v>
      </c>
      <c r="U1585" s="29" t="e">
        <f t="shared" si="463"/>
        <v>#N/A</v>
      </c>
      <c r="V1585" s="29" t="e">
        <f t="shared" si="464"/>
        <v>#N/A</v>
      </c>
      <c r="W1585" s="21" t="e">
        <f t="shared" si="473"/>
        <v>#DIV/0!</v>
      </c>
      <c r="X1585" s="28">
        <f t="shared" si="465"/>
        <v>0</v>
      </c>
      <c r="Y1585" s="28">
        <f t="shared" si="466"/>
        <v>0</v>
      </c>
      <c r="Z1585" s="45" t="e">
        <f t="shared" si="474"/>
        <v>#DIV/0!</v>
      </c>
    </row>
    <row r="1586" spans="4:26">
      <c r="D1586" s="21"/>
      <c r="E1586" s="21"/>
      <c r="G1586" s="21"/>
      <c r="H1586" s="54">
        <f t="shared" si="467"/>
        <v>0</v>
      </c>
      <c r="I1586" s="28">
        <f t="shared" si="456"/>
        <v>0</v>
      </c>
      <c r="J1586" s="45" t="e">
        <f t="shared" si="468"/>
        <v>#DIV/0!</v>
      </c>
      <c r="K1586" s="29">
        <f t="shared" si="469"/>
        <v>3</v>
      </c>
      <c r="L1586" s="29">
        <f t="shared" si="457"/>
        <v>0.27</v>
      </c>
      <c r="M1586" s="29">
        <f t="shared" si="458"/>
        <v>8.4199999999999997E-2</v>
      </c>
      <c r="N1586" s="29">
        <f t="shared" si="459"/>
        <v>12.92</v>
      </c>
      <c r="O1586" s="45" t="e">
        <f t="shared" si="470"/>
        <v>#DIV/0!</v>
      </c>
      <c r="P1586" s="28">
        <f t="shared" si="460"/>
        <v>10.989169238449415</v>
      </c>
      <c r="Q1586" s="28">
        <f t="shared" si="461"/>
        <v>15.087458954343088</v>
      </c>
      <c r="R1586" s="45" t="e">
        <f t="shared" si="471"/>
        <v>#DIV/0!</v>
      </c>
      <c r="S1586" s="29">
        <f t="shared" si="472"/>
        <v>3</v>
      </c>
      <c r="T1586" s="29" t="e">
        <f t="shared" si="462"/>
        <v>#N/A</v>
      </c>
      <c r="U1586" s="29" t="e">
        <f t="shared" si="463"/>
        <v>#N/A</v>
      </c>
      <c r="V1586" s="29" t="e">
        <f t="shared" si="464"/>
        <v>#N/A</v>
      </c>
      <c r="W1586" s="21" t="e">
        <f t="shared" si="473"/>
        <v>#DIV/0!</v>
      </c>
      <c r="X1586" s="28">
        <f t="shared" si="465"/>
        <v>0</v>
      </c>
      <c r="Y1586" s="28">
        <f t="shared" si="466"/>
        <v>0</v>
      </c>
      <c r="Z1586" s="45" t="e">
        <f t="shared" si="474"/>
        <v>#DIV/0!</v>
      </c>
    </row>
    <row r="1587" spans="4:26">
      <c r="D1587" s="21"/>
      <c r="E1587" s="21"/>
      <c r="G1587" s="21"/>
      <c r="H1587" s="54">
        <f t="shared" si="467"/>
        <v>0</v>
      </c>
      <c r="I1587" s="28">
        <f t="shared" si="456"/>
        <v>0</v>
      </c>
      <c r="J1587" s="45" t="e">
        <f t="shared" si="468"/>
        <v>#DIV/0!</v>
      </c>
      <c r="K1587" s="29">
        <f t="shared" si="469"/>
        <v>3</v>
      </c>
      <c r="L1587" s="29">
        <f t="shared" si="457"/>
        <v>0.27</v>
      </c>
      <c r="M1587" s="29">
        <f t="shared" si="458"/>
        <v>8.4199999999999997E-2</v>
      </c>
      <c r="N1587" s="29">
        <f t="shared" si="459"/>
        <v>12.92</v>
      </c>
      <c r="O1587" s="45" t="e">
        <f t="shared" si="470"/>
        <v>#DIV/0!</v>
      </c>
      <c r="P1587" s="28">
        <f t="shared" si="460"/>
        <v>10.989169238449415</v>
      </c>
      <c r="Q1587" s="28">
        <f t="shared" si="461"/>
        <v>15.087458954343088</v>
      </c>
      <c r="R1587" s="45" t="e">
        <f t="shared" si="471"/>
        <v>#DIV/0!</v>
      </c>
      <c r="S1587" s="29">
        <f t="shared" si="472"/>
        <v>3</v>
      </c>
      <c r="T1587" s="29" t="e">
        <f t="shared" si="462"/>
        <v>#N/A</v>
      </c>
      <c r="U1587" s="29" t="e">
        <f t="shared" si="463"/>
        <v>#N/A</v>
      </c>
      <c r="V1587" s="29" t="e">
        <f t="shared" si="464"/>
        <v>#N/A</v>
      </c>
      <c r="W1587" s="21" t="e">
        <f t="shared" si="473"/>
        <v>#DIV/0!</v>
      </c>
      <c r="X1587" s="28">
        <f t="shared" si="465"/>
        <v>0</v>
      </c>
      <c r="Y1587" s="28">
        <f t="shared" si="466"/>
        <v>0</v>
      </c>
      <c r="Z1587" s="45" t="e">
        <f t="shared" si="474"/>
        <v>#DIV/0!</v>
      </c>
    </row>
    <row r="1588" spans="4:26">
      <c r="D1588" s="21"/>
      <c r="E1588" s="21"/>
      <c r="G1588" s="21"/>
      <c r="H1588" s="54">
        <f t="shared" si="467"/>
        <v>0</v>
      </c>
      <c r="I1588" s="28">
        <f t="shared" si="456"/>
        <v>0</v>
      </c>
      <c r="J1588" s="45" t="e">
        <f t="shared" si="468"/>
        <v>#DIV/0!</v>
      </c>
      <c r="K1588" s="29">
        <f t="shared" si="469"/>
        <v>3</v>
      </c>
      <c r="L1588" s="29">
        <f t="shared" si="457"/>
        <v>0.27</v>
      </c>
      <c r="M1588" s="29">
        <f t="shared" si="458"/>
        <v>8.4199999999999997E-2</v>
      </c>
      <c r="N1588" s="29">
        <f t="shared" si="459"/>
        <v>12.92</v>
      </c>
      <c r="O1588" s="45" t="e">
        <f t="shared" si="470"/>
        <v>#DIV/0!</v>
      </c>
      <c r="P1588" s="28">
        <f t="shared" si="460"/>
        <v>10.989169238449415</v>
      </c>
      <c r="Q1588" s="28">
        <f t="shared" si="461"/>
        <v>15.087458954343088</v>
      </c>
      <c r="R1588" s="45" t="e">
        <f t="shared" si="471"/>
        <v>#DIV/0!</v>
      </c>
      <c r="S1588" s="29">
        <f t="shared" si="472"/>
        <v>3</v>
      </c>
      <c r="T1588" s="29" t="e">
        <f t="shared" si="462"/>
        <v>#N/A</v>
      </c>
      <c r="U1588" s="29" t="e">
        <f t="shared" si="463"/>
        <v>#N/A</v>
      </c>
      <c r="V1588" s="29" t="e">
        <f t="shared" si="464"/>
        <v>#N/A</v>
      </c>
      <c r="W1588" s="21" t="e">
        <f t="shared" si="473"/>
        <v>#DIV/0!</v>
      </c>
      <c r="X1588" s="28">
        <f t="shared" si="465"/>
        <v>0</v>
      </c>
      <c r="Y1588" s="28">
        <f t="shared" si="466"/>
        <v>0</v>
      </c>
      <c r="Z1588" s="45" t="e">
        <f t="shared" si="474"/>
        <v>#DIV/0!</v>
      </c>
    </row>
    <row r="1589" spans="4:26">
      <c r="D1589" s="21"/>
      <c r="E1589" s="21"/>
      <c r="G1589" s="21"/>
      <c r="H1589" s="54">
        <f t="shared" si="467"/>
        <v>0</v>
      </c>
      <c r="I1589" s="28">
        <f t="shared" si="456"/>
        <v>0</v>
      </c>
      <c r="J1589" s="45" t="e">
        <f t="shared" si="468"/>
        <v>#DIV/0!</v>
      </c>
      <c r="K1589" s="29">
        <f t="shared" si="469"/>
        <v>3</v>
      </c>
      <c r="L1589" s="29">
        <f t="shared" si="457"/>
        <v>0.27</v>
      </c>
      <c r="M1589" s="29">
        <f t="shared" si="458"/>
        <v>8.4199999999999997E-2</v>
      </c>
      <c r="N1589" s="29">
        <f t="shared" si="459"/>
        <v>12.92</v>
      </c>
      <c r="O1589" s="45" t="e">
        <f t="shared" si="470"/>
        <v>#DIV/0!</v>
      </c>
      <c r="P1589" s="28">
        <f t="shared" si="460"/>
        <v>10.989169238449415</v>
      </c>
      <c r="Q1589" s="28">
        <f t="shared" si="461"/>
        <v>15.087458954343088</v>
      </c>
      <c r="R1589" s="45" t="e">
        <f t="shared" si="471"/>
        <v>#DIV/0!</v>
      </c>
      <c r="S1589" s="29">
        <f t="shared" si="472"/>
        <v>3</v>
      </c>
      <c r="T1589" s="29" t="e">
        <f t="shared" si="462"/>
        <v>#N/A</v>
      </c>
      <c r="U1589" s="29" t="e">
        <f t="shared" si="463"/>
        <v>#N/A</v>
      </c>
      <c r="V1589" s="29" t="e">
        <f t="shared" si="464"/>
        <v>#N/A</v>
      </c>
      <c r="W1589" s="21" t="e">
        <f t="shared" si="473"/>
        <v>#DIV/0!</v>
      </c>
      <c r="X1589" s="28">
        <f t="shared" si="465"/>
        <v>0</v>
      </c>
      <c r="Y1589" s="28">
        <f t="shared" si="466"/>
        <v>0</v>
      </c>
      <c r="Z1589" s="45" t="e">
        <f t="shared" si="474"/>
        <v>#DIV/0!</v>
      </c>
    </row>
    <row r="1590" spans="4:26">
      <c r="D1590" s="21"/>
      <c r="E1590" s="21"/>
      <c r="G1590" s="21"/>
      <c r="H1590" s="54">
        <f t="shared" si="467"/>
        <v>0</v>
      </c>
      <c r="I1590" s="28">
        <f t="shared" si="456"/>
        <v>0</v>
      </c>
      <c r="J1590" s="45" t="e">
        <f t="shared" si="468"/>
        <v>#DIV/0!</v>
      </c>
      <c r="K1590" s="29">
        <f t="shared" si="469"/>
        <v>3</v>
      </c>
      <c r="L1590" s="29">
        <f t="shared" si="457"/>
        <v>0.27</v>
      </c>
      <c r="M1590" s="29">
        <f t="shared" si="458"/>
        <v>8.4199999999999997E-2</v>
      </c>
      <c r="N1590" s="29">
        <f t="shared" si="459"/>
        <v>12.92</v>
      </c>
      <c r="O1590" s="45" t="e">
        <f t="shared" si="470"/>
        <v>#DIV/0!</v>
      </c>
      <c r="P1590" s="28">
        <f t="shared" si="460"/>
        <v>10.989169238449415</v>
      </c>
      <c r="Q1590" s="28">
        <f t="shared" si="461"/>
        <v>15.087458954343088</v>
      </c>
      <c r="R1590" s="45" t="e">
        <f t="shared" si="471"/>
        <v>#DIV/0!</v>
      </c>
      <c r="S1590" s="29">
        <f t="shared" si="472"/>
        <v>3</v>
      </c>
      <c r="T1590" s="29" t="e">
        <f t="shared" si="462"/>
        <v>#N/A</v>
      </c>
      <c r="U1590" s="29" t="e">
        <f t="shared" si="463"/>
        <v>#N/A</v>
      </c>
      <c r="V1590" s="29" t="e">
        <f t="shared" si="464"/>
        <v>#N/A</v>
      </c>
      <c r="W1590" s="21" t="e">
        <f t="shared" si="473"/>
        <v>#DIV/0!</v>
      </c>
      <c r="X1590" s="28">
        <f t="shared" si="465"/>
        <v>0</v>
      </c>
      <c r="Y1590" s="28">
        <f t="shared" si="466"/>
        <v>0</v>
      </c>
      <c r="Z1590" s="45" t="e">
        <f t="shared" si="474"/>
        <v>#DIV/0!</v>
      </c>
    </row>
    <row r="1591" spans="4:26">
      <c r="D1591" s="21"/>
      <c r="E1591" s="21"/>
      <c r="G1591" s="21"/>
      <c r="H1591" s="54">
        <f t="shared" si="467"/>
        <v>0</v>
      </c>
      <c r="I1591" s="28">
        <f t="shared" si="456"/>
        <v>0</v>
      </c>
      <c r="J1591" s="45" t="e">
        <f t="shared" si="468"/>
        <v>#DIV/0!</v>
      </c>
      <c r="K1591" s="29">
        <f t="shared" si="469"/>
        <v>3</v>
      </c>
      <c r="L1591" s="29">
        <f t="shared" si="457"/>
        <v>0.27</v>
      </c>
      <c r="M1591" s="29">
        <f t="shared" si="458"/>
        <v>8.4199999999999997E-2</v>
      </c>
      <c r="N1591" s="29">
        <f t="shared" si="459"/>
        <v>12.92</v>
      </c>
      <c r="O1591" s="45" t="e">
        <f t="shared" si="470"/>
        <v>#DIV/0!</v>
      </c>
      <c r="P1591" s="28">
        <f t="shared" si="460"/>
        <v>10.989169238449415</v>
      </c>
      <c r="Q1591" s="28">
        <f t="shared" si="461"/>
        <v>15.087458954343088</v>
      </c>
      <c r="R1591" s="45" t="e">
        <f t="shared" si="471"/>
        <v>#DIV/0!</v>
      </c>
      <c r="S1591" s="29">
        <f t="shared" si="472"/>
        <v>3</v>
      </c>
      <c r="T1591" s="29" t="e">
        <f t="shared" si="462"/>
        <v>#N/A</v>
      </c>
      <c r="U1591" s="29" t="e">
        <f t="shared" si="463"/>
        <v>#N/A</v>
      </c>
      <c r="V1591" s="29" t="e">
        <f t="shared" si="464"/>
        <v>#N/A</v>
      </c>
      <c r="W1591" s="21" t="e">
        <f t="shared" si="473"/>
        <v>#DIV/0!</v>
      </c>
      <c r="X1591" s="28">
        <f t="shared" si="465"/>
        <v>0</v>
      </c>
      <c r="Y1591" s="28">
        <f t="shared" si="466"/>
        <v>0</v>
      </c>
      <c r="Z1591" s="45" t="e">
        <f t="shared" si="474"/>
        <v>#DIV/0!</v>
      </c>
    </row>
    <row r="1592" spans="4:26">
      <c r="D1592" s="21"/>
      <c r="E1592" s="21"/>
      <c r="G1592" s="21"/>
      <c r="H1592" s="54">
        <f t="shared" si="467"/>
        <v>0</v>
      </c>
      <c r="I1592" s="28">
        <f t="shared" si="456"/>
        <v>0</v>
      </c>
      <c r="J1592" s="45" t="e">
        <f t="shared" si="468"/>
        <v>#DIV/0!</v>
      </c>
      <c r="K1592" s="29">
        <f t="shared" si="469"/>
        <v>3</v>
      </c>
      <c r="L1592" s="29">
        <f t="shared" si="457"/>
        <v>0.27</v>
      </c>
      <c r="M1592" s="29">
        <f t="shared" si="458"/>
        <v>8.4199999999999997E-2</v>
      </c>
      <c r="N1592" s="29">
        <f t="shared" si="459"/>
        <v>12.92</v>
      </c>
      <c r="O1592" s="45" t="e">
        <f t="shared" si="470"/>
        <v>#DIV/0!</v>
      </c>
      <c r="P1592" s="28">
        <f t="shared" si="460"/>
        <v>10.989169238449415</v>
      </c>
      <c r="Q1592" s="28">
        <f t="shared" si="461"/>
        <v>15.087458954343088</v>
      </c>
      <c r="R1592" s="45" t="e">
        <f t="shared" si="471"/>
        <v>#DIV/0!</v>
      </c>
      <c r="S1592" s="29">
        <f t="shared" si="472"/>
        <v>3</v>
      </c>
      <c r="T1592" s="29" t="e">
        <f t="shared" si="462"/>
        <v>#N/A</v>
      </c>
      <c r="U1592" s="29" t="e">
        <f t="shared" si="463"/>
        <v>#N/A</v>
      </c>
      <c r="V1592" s="29" t="e">
        <f t="shared" si="464"/>
        <v>#N/A</v>
      </c>
      <c r="W1592" s="21" t="e">
        <f t="shared" si="473"/>
        <v>#DIV/0!</v>
      </c>
      <c r="X1592" s="28">
        <f t="shared" si="465"/>
        <v>0</v>
      </c>
      <c r="Y1592" s="28">
        <f t="shared" si="466"/>
        <v>0</v>
      </c>
      <c r="Z1592" s="45" t="e">
        <f t="shared" si="474"/>
        <v>#DIV/0!</v>
      </c>
    </row>
    <row r="1593" spans="4:26">
      <c r="D1593" s="21"/>
      <c r="E1593" s="21"/>
      <c r="G1593" s="21"/>
      <c r="H1593" s="54">
        <f t="shared" si="467"/>
        <v>0</v>
      </c>
      <c r="I1593" s="28">
        <f t="shared" si="456"/>
        <v>0</v>
      </c>
      <c r="J1593" s="45" t="e">
        <f t="shared" si="468"/>
        <v>#DIV/0!</v>
      </c>
      <c r="K1593" s="29">
        <f t="shared" si="469"/>
        <v>3</v>
      </c>
      <c r="L1593" s="29">
        <f t="shared" si="457"/>
        <v>0.27</v>
      </c>
      <c r="M1593" s="29">
        <f t="shared" si="458"/>
        <v>8.4199999999999997E-2</v>
      </c>
      <c r="N1593" s="29">
        <f t="shared" si="459"/>
        <v>12.92</v>
      </c>
      <c r="O1593" s="45" t="e">
        <f t="shared" si="470"/>
        <v>#DIV/0!</v>
      </c>
      <c r="P1593" s="28">
        <f t="shared" si="460"/>
        <v>10.989169238449415</v>
      </c>
      <c r="Q1593" s="28">
        <f t="shared" si="461"/>
        <v>15.087458954343088</v>
      </c>
      <c r="R1593" s="45" t="e">
        <f t="shared" si="471"/>
        <v>#DIV/0!</v>
      </c>
      <c r="S1593" s="29">
        <f t="shared" si="472"/>
        <v>3</v>
      </c>
      <c r="T1593" s="29" t="e">
        <f t="shared" si="462"/>
        <v>#N/A</v>
      </c>
      <c r="U1593" s="29" t="e">
        <f t="shared" si="463"/>
        <v>#N/A</v>
      </c>
      <c r="V1593" s="29" t="e">
        <f t="shared" si="464"/>
        <v>#N/A</v>
      </c>
      <c r="W1593" s="21" t="e">
        <f t="shared" si="473"/>
        <v>#DIV/0!</v>
      </c>
      <c r="X1593" s="28">
        <f t="shared" si="465"/>
        <v>0</v>
      </c>
      <c r="Y1593" s="28">
        <f t="shared" si="466"/>
        <v>0</v>
      </c>
      <c r="Z1593" s="45" t="e">
        <f t="shared" si="474"/>
        <v>#DIV/0!</v>
      </c>
    </row>
    <row r="1594" spans="4:26">
      <c r="D1594" s="21"/>
      <c r="E1594" s="21"/>
      <c r="G1594" s="21"/>
      <c r="H1594" s="54">
        <f t="shared" si="467"/>
        <v>0</v>
      </c>
      <c r="I1594" s="28">
        <f t="shared" si="456"/>
        <v>0</v>
      </c>
      <c r="J1594" s="45" t="e">
        <f t="shared" si="468"/>
        <v>#DIV/0!</v>
      </c>
      <c r="K1594" s="29">
        <f t="shared" si="469"/>
        <v>3</v>
      </c>
      <c r="L1594" s="29">
        <f t="shared" si="457"/>
        <v>0.27</v>
      </c>
      <c r="M1594" s="29">
        <f t="shared" si="458"/>
        <v>8.4199999999999997E-2</v>
      </c>
      <c r="N1594" s="29">
        <f t="shared" si="459"/>
        <v>12.92</v>
      </c>
      <c r="O1594" s="45" t="e">
        <f t="shared" si="470"/>
        <v>#DIV/0!</v>
      </c>
      <c r="P1594" s="28">
        <f t="shared" si="460"/>
        <v>10.989169238449415</v>
      </c>
      <c r="Q1594" s="28">
        <f t="shared" si="461"/>
        <v>15.087458954343088</v>
      </c>
      <c r="R1594" s="45" t="e">
        <f t="shared" si="471"/>
        <v>#DIV/0!</v>
      </c>
      <c r="S1594" s="29">
        <f t="shared" si="472"/>
        <v>3</v>
      </c>
      <c r="T1594" s="29" t="e">
        <f t="shared" si="462"/>
        <v>#N/A</v>
      </c>
      <c r="U1594" s="29" t="e">
        <f t="shared" si="463"/>
        <v>#N/A</v>
      </c>
      <c r="V1594" s="29" t="e">
        <f t="shared" si="464"/>
        <v>#N/A</v>
      </c>
      <c r="W1594" s="21" t="e">
        <f t="shared" si="473"/>
        <v>#DIV/0!</v>
      </c>
      <c r="X1594" s="28">
        <f t="shared" si="465"/>
        <v>0</v>
      </c>
      <c r="Y1594" s="28">
        <f t="shared" si="466"/>
        <v>0</v>
      </c>
      <c r="Z1594" s="45" t="e">
        <f t="shared" si="474"/>
        <v>#DIV/0!</v>
      </c>
    </row>
    <row r="1595" spans="4:26">
      <c r="D1595" s="21"/>
      <c r="E1595" s="21"/>
      <c r="G1595" s="21"/>
      <c r="H1595" s="54">
        <f t="shared" si="467"/>
        <v>0</v>
      </c>
      <c r="I1595" s="28">
        <f t="shared" si="456"/>
        <v>0</v>
      </c>
      <c r="J1595" s="45" t="e">
        <f t="shared" si="468"/>
        <v>#DIV/0!</v>
      </c>
      <c r="K1595" s="29">
        <f t="shared" si="469"/>
        <v>3</v>
      </c>
      <c r="L1595" s="29">
        <f t="shared" si="457"/>
        <v>0.27</v>
      </c>
      <c r="M1595" s="29">
        <f t="shared" si="458"/>
        <v>8.4199999999999997E-2</v>
      </c>
      <c r="N1595" s="29">
        <f t="shared" si="459"/>
        <v>12.92</v>
      </c>
      <c r="O1595" s="45" t="e">
        <f t="shared" si="470"/>
        <v>#DIV/0!</v>
      </c>
      <c r="P1595" s="28">
        <f t="shared" si="460"/>
        <v>10.989169238449415</v>
      </c>
      <c r="Q1595" s="28">
        <f t="shared" si="461"/>
        <v>15.087458954343088</v>
      </c>
      <c r="R1595" s="45" t="e">
        <f t="shared" si="471"/>
        <v>#DIV/0!</v>
      </c>
      <c r="S1595" s="29">
        <f t="shared" si="472"/>
        <v>3</v>
      </c>
      <c r="T1595" s="29" t="e">
        <f t="shared" si="462"/>
        <v>#N/A</v>
      </c>
      <c r="U1595" s="29" t="e">
        <f t="shared" si="463"/>
        <v>#N/A</v>
      </c>
      <c r="V1595" s="29" t="e">
        <f t="shared" si="464"/>
        <v>#N/A</v>
      </c>
      <c r="W1595" s="21" t="e">
        <f t="shared" si="473"/>
        <v>#DIV/0!</v>
      </c>
      <c r="X1595" s="28">
        <f t="shared" si="465"/>
        <v>0</v>
      </c>
      <c r="Y1595" s="28">
        <f t="shared" si="466"/>
        <v>0</v>
      </c>
      <c r="Z1595" s="45" t="e">
        <f t="shared" si="474"/>
        <v>#DIV/0!</v>
      </c>
    </row>
    <row r="1596" spans="4:26">
      <c r="D1596" s="21"/>
      <c r="E1596" s="21"/>
      <c r="G1596" s="21"/>
      <c r="H1596" s="54">
        <f t="shared" si="467"/>
        <v>0</v>
      </c>
      <c r="I1596" s="28">
        <f t="shared" si="456"/>
        <v>0</v>
      </c>
      <c r="J1596" s="45" t="e">
        <f t="shared" si="468"/>
        <v>#DIV/0!</v>
      </c>
      <c r="K1596" s="29">
        <f t="shared" si="469"/>
        <v>3</v>
      </c>
      <c r="L1596" s="29">
        <f t="shared" si="457"/>
        <v>0.27</v>
      </c>
      <c r="M1596" s="29">
        <f t="shared" si="458"/>
        <v>8.4199999999999997E-2</v>
      </c>
      <c r="N1596" s="29">
        <f t="shared" si="459"/>
        <v>12.92</v>
      </c>
      <c r="O1596" s="45" t="e">
        <f t="shared" si="470"/>
        <v>#DIV/0!</v>
      </c>
      <c r="P1596" s="28">
        <f t="shared" si="460"/>
        <v>10.989169238449415</v>
      </c>
      <c r="Q1596" s="28">
        <f t="shared" si="461"/>
        <v>15.087458954343088</v>
      </c>
      <c r="R1596" s="45" t="e">
        <f t="shared" si="471"/>
        <v>#DIV/0!</v>
      </c>
      <c r="S1596" s="29">
        <f t="shared" si="472"/>
        <v>3</v>
      </c>
      <c r="T1596" s="29" t="e">
        <f t="shared" si="462"/>
        <v>#N/A</v>
      </c>
      <c r="U1596" s="29" t="e">
        <f t="shared" si="463"/>
        <v>#N/A</v>
      </c>
      <c r="V1596" s="29" t="e">
        <f t="shared" si="464"/>
        <v>#N/A</v>
      </c>
      <c r="W1596" s="21" t="e">
        <f t="shared" si="473"/>
        <v>#DIV/0!</v>
      </c>
      <c r="X1596" s="28">
        <f t="shared" si="465"/>
        <v>0</v>
      </c>
      <c r="Y1596" s="28">
        <f t="shared" si="466"/>
        <v>0</v>
      </c>
      <c r="Z1596" s="45" t="e">
        <f t="shared" si="474"/>
        <v>#DIV/0!</v>
      </c>
    </row>
    <row r="1597" spans="4:26">
      <c r="D1597" s="21"/>
      <c r="E1597" s="21"/>
      <c r="G1597" s="21"/>
      <c r="H1597" s="54">
        <f t="shared" si="467"/>
        <v>0</v>
      </c>
      <c r="I1597" s="28">
        <f t="shared" si="456"/>
        <v>0</v>
      </c>
      <c r="J1597" s="45" t="e">
        <f t="shared" si="468"/>
        <v>#DIV/0!</v>
      </c>
      <c r="K1597" s="29">
        <f t="shared" si="469"/>
        <v>3</v>
      </c>
      <c r="L1597" s="29">
        <f t="shared" si="457"/>
        <v>0.27</v>
      </c>
      <c r="M1597" s="29">
        <f t="shared" si="458"/>
        <v>8.4199999999999997E-2</v>
      </c>
      <c r="N1597" s="29">
        <f t="shared" si="459"/>
        <v>12.92</v>
      </c>
      <c r="O1597" s="45" t="e">
        <f t="shared" si="470"/>
        <v>#DIV/0!</v>
      </c>
      <c r="P1597" s="28">
        <f t="shared" si="460"/>
        <v>10.989169238449415</v>
      </c>
      <c r="Q1597" s="28">
        <f t="shared" si="461"/>
        <v>15.087458954343088</v>
      </c>
      <c r="R1597" s="45" t="e">
        <f t="shared" si="471"/>
        <v>#DIV/0!</v>
      </c>
      <c r="S1597" s="29">
        <f t="shared" si="472"/>
        <v>3</v>
      </c>
      <c r="T1597" s="29" t="e">
        <f t="shared" si="462"/>
        <v>#N/A</v>
      </c>
      <c r="U1597" s="29" t="e">
        <f t="shared" si="463"/>
        <v>#N/A</v>
      </c>
      <c r="V1597" s="29" t="e">
        <f t="shared" si="464"/>
        <v>#N/A</v>
      </c>
      <c r="W1597" s="21" t="e">
        <f t="shared" si="473"/>
        <v>#DIV/0!</v>
      </c>
      <c r="X1597" s="28">
        <f t="shared" si="465"/>
        <v>0</v>
      </c>
      <c r="Y1597" s="28">
        <f t="shared" si="466"/>
        <v>0</v>
      </c>
      <c r="Z1597" s="45" t="e">
        <f t="shared" si="474"/>
        <v>#DIV/0!</v>
      </c>
    </row>
    <row r="1598" spans="4:26">
      <c r="D1598" s="21"/>
      <c r="E1598" s="21"/>
      <c r="G1598" s="21"/>
      <c r="H1598" s="54">
        <f t="shared" si="467"/>
        <v>0</v>
      </c>
      <c r="I1598" s="28">
        <f t="shared" si="456"/>
        <v>0</v>
      </c>
      <c r="J1598" s="45" t="e">
        <f t="shared" si="468"/>
        <v>#DIV/0!</v>
      </c>
      <c r="K1598" s="29">
        <f t="shared" si="469"/>
        <v>3</v>
      </c>
      <c r="L1598" s="29">
        <f t="shared" si="457"/>
        <v>0.27</v>
      </c>
      <c r="M1598" s="29">
        <f t="shared" si="458"/>
        <v>8.4199999999999997E-2</v>
      </c>
      <c r="N1598" s="29">
        <f t="shared" si="459"/>
        <v>12.92</v>
      </c>
      <c r="O1598" s="45" t="e">
        <f t="shared" si="470"/>
        <v>#DIV/0!</v>
      </c>
      <c r="P1598" s="28">
        <f t="shared" si="460"/>
        <v>10.989169238449415</v>
      </c>
      <c r="Q1598" s="28">
        <f t="shared" si="461"/>
        <v>15.087458954343088</v>
      </c>
      <c r="R1598" s="45" t="e">
        <f t="shared" si="471"/>
        <v>#DIV/0!</v>
      </c>
      <c r="S1598" s="29">
        <f t="shared" si="472"/>
        <v>3</v>
      </c>
      <c r="T1598" s="29" t="e">
        <f t="shared" si="462"/>
        <v>#N/A</v>
      </c>
      <c r="U1598" s="29" t="e">
        <f t="shared" si="463"/>
        <v>#N/A</v>
      </c>
      <c r="V1598" s="29" t="e">
        <f t="shared" si="464"/>
        <v>#N/A</v>
      </c>
      <c r="W1598" s="21" t="e">
        <f t="shared" si="473"/>
        <v>#DIV/0!</v>
      </c>
      <c r="X1598" s="28">
        <f t="shared" si="465"/>
        <v>0</v>
      </c>
      <c r="Y1598" s="28">
        <f t="shared" si="466"/>
        <v>0</v>
      </c>
      <c r="Z1598" s="45" t="e">
        <f t="shared" si="474"/>
        <v>#DIV/0!</v>
      </c>
    </row>
    <row r="1599" spans="4:26">
      <c r="D1599" s="21"/>
      <c r="E1599" s="21"/>
      <c r="G1599" s="21"/>
      <c r="H1599" s="54">
        <f t="shared" si="467"/>
        <v>0</v>
      </c>
      <c r="I1599" s="28">
        <f t="shared" si="456"/>
        <v>0</v>
      </c>
      <c r="J1599" s="45" t="e">
        <f t="shared" si="468"/>
        <v>#DIV/0!</v>
      </c>
      <c r="K1599" s="29">
        <f t="shared" si="469"/>
        <v>3</v>
      </c>
      <c r="L1599" s="29">
        <f t="shared" si="457"/>
        <v>0.27</v>
      </c>
      <c r="M1599" s="29">
        <f t="shared" si="458"/>
        <v>8.4199999999999997E-2</v>
      </c>
      <c r="N1599" s="29">
        <f t="shared" si="459"/>
        <v>12.92</v>
      </c>
      <c r="O1599" s="45" t="e">
        <f t="shared" si="470"/>
        <v>#DIV/0!</v>
      </c>
      <c r="P1599" s="28">
        <f t="shared" si="460"/>
        <v>10.989169238449415</v>
      </c>
      <c r="Q1599" s="28">
        <f t="shared" si="461"/>
        <v>15.087458954343088</v>
      </c>
      <c r="R1599" s="45" t="e">
        <f t="shared" si="471"/>
        <v>#DIV/0!</v>
      </c>
      <c r="S1599" s="29">
        <f t="shared" si="472"/>
        <v>3</v>
      </c>
      <c r="T1599" s="29" t="e">
        <f t="shared" si="462"/>
        <v>#N/A</v>
      </c>
      <c r="U1599" s="29" t="e">
        <f t="shared" si="463"/>
        <v>#N/A</v>
      </c>
      <c r="V1599" s="29" t="e">
        <f t="shared" si="464"/>
        <v>#N/A</v>
      </c>
      <c r="W1599" s="21" t="e">
        <f t="shared" si="473"/>
        <v>#DIV/0!</v>
      </c>
      <c r="X1599" s="28">
        <f t="shared" si="465"/>
        <v>0</v>
      </c>
      <c r="Y1599" s="28">
        <f t="shared" si="466"/>
        <v>0</v>
      </c>
      <c r="Z1599" s="45" t="e">
        <f t="shared" si="474"/>
        <v>#DIV/0!</v>
      </c>
    </row>
    <row r="1600" spans="4:26">
      <c r="D1600" s="21"/>
      <c r="E1600" s="21"/>
      <c r="G1600" s="21"/>
      <c r="H1600" s="54">
        <f t="shared" si="467"/>
        <v>0</v>
      </c>
      <c r="I1600" s="28">
        <f t="shared" si="456"/>
        <v>0</v>
      </c>
      <c r="J1600" s="45" t="e">
        <f t="shared" si="468"/>
        <v>#DIV/0!</v>
      </c>
      <c r="K1600" s="29">
        <f t="shared" si="469"/>
        <v>3</v>
      </c>
      <c r="L1600" s="29">
        <f t="shared" si="457"/>
        <v>0.27</v>
      </c>
      <c r="M1600" s="29">
        <f t="shared" si="458"/>
        <v>8.4199999999999997E-2</v>
      </c>
      <c r="N1600" s="29">
        <f t="shared" si="459"/>
        <v>12.92</v>
      </c>
      <c r="O1600" s="45" t="e">
        <f t="shared" si="470"/>
        <v>#DIV/0!</v>
      </c>
      <c r="P1600" s="28">
        <f t="shared" si="460"/>
        <v>10.989169238449415</v>
      </c>
      <c r="Q1600" s="28">
        <f t="shared" si="461"/>
        <v>15.087458954343088</v>
      </c>
      <c r="R1600" s="45" t="e">
        <f t="shared" si="471"/>
        <v>#DIV/0!</v>
      </c>
      <c r="S1600" s="29">
        <f t="shared" si="472"/>
        <v>3</v>
      </c>
      <c r="T1600" s="29" t="e">
        <f t="shared" si="462"/>
        <v>#N/A</v>
      </c>
      <c r="U1600" s="29" t="e">
        <f t="shared" si="463"/>
        <v>#N/A</v>
      </c>
      <c r="V1600" s="29" t="e">
        <f t="shared" si="464"/>
        <v>#N/A</v>
      </c>
      <c r="W1600" s="21" t="e">
        <f t="shared" si="473"/>
        <v>#DIV/0!</v>
      </c>
      <c r="X1600" s="28">
        <f t="shared" si="465"/>
        <v>0</v>
      </c>
      <c r="Y1600" s="28">
        <f t="shared" si="466"/>
        <v>0</v>
      </c>
      <c r="Z1600" s="45" t="e">
        <f t="shared" si="474"/>
        <v>#DIV/0!</v>
      </c>
    </row>
    <row r="1601" spans="4:26">
      <c r="D1601" s="21"/>
      <c r="E1601" s="21"/>
      <c r="G1601" s="21"/>
      <c r="H1601" s="54">
        <f t="shared" si="467"/>
        <v>0</v>
      </c>
      <c r="I1601" s="28">
        <f t="shared" si="456"/>
        <v>0</v>
      </c>
      <c r="J1601" s="45" t="e">
        <f t="shared" si="468"/>
        <v>#DIV/0!</v>
      </c>
      <c r="K1601" s="29">
        <f t="shared" si="469"/>
        <v>3</v>
      </c>
      <c r="L1601" s="29">
        <f t="shared" si="457"/>
        <v>0.27</v>
      </c>
      <c r="M1601" s="29">
        <f t="shared" si="458"/>
        <v>8.4199999999999997E-2</v>
      </c>
      <c r="N1601" s="29">
        <f t="shared" si="459"/>
        <v>12.92</v>
      </c>
      <c r="O1601" s="45" t="e">
        <f t="shared" si="470"/>
        <v>#DIV/0!</v>
      </c>
      <c r="P1601" s="28">
        <f t="shared" si="460"/>
        <v>10.989169238449415</v>
      </c>
      <c r="Q1601" s="28">
        <f t="shared" si="461"/>
        <v>15.087458954343088</v>
      </c>
      <c r="R1601" s="45" t="e">
        <f t="shared" si="471"/>
        <v>#DIV/0!</v>
      </c>
      <c r="S1601" s="29">
        <f t="shared" si="472"/>
        <v>3</v>
      </c>
      <c r="T1601" s="29" t="e">
        <f t="shared" si="462"/>
        <v>#N/A</v>
      </c>
      <c r="U1601" s="29" t="e">
        <f t="shared" si="463"/>
        <v>#N/A</v>
      </c>
      <c r="V1601" s="29" t="e">
        <f t="shared" si="464"/>
        <v>#N/A</v>
      </c>
      <c r="W1601" s="21" t="e">
        <f t="shared" si="473"/>
        <v>#DIV/0!</v>
      </c>
      <c r="X1601" s="28">
        <f t="shared" si="465"/>
        <v>0</v>
      </c>
      <c r="Y1601" s="28">
        <f t="shared" si="466"/>
        <v>0</v>
      </c>
      <c r="Z1601" s="45" t="e">
        <f t="shared" si="474"/>
        <v>#DIV/0!</v>
      </c>
    </row>
    <row r="1602" spans="4:26">
      <c r="D1602" s="21"/>
      <c r="E1602" s="21"/>
      <c r="G1602" s="21"/>
      <c r="H1602" s="54">
        <f t="shared" si="467"/>
        <v>0</v>
      </c>
      <c r="I1602" s="28">
        <f t="shared" si="456"/>
        <v>0</v>
      </c>
      <c r="J1602" s="45" t="e">
        <f t="shared" si="468"/>
        <v>#DIV/0!</v>
      </c>
      <c r="K1602" s="29">
        <f t="shared" si="469"/>
        <v>3</v>
      </c>
      <c r="L1602" s="29">
        <f t="shared" si="457"/>
        <v>0.27</v>
      </c>
      <c r="M1602" s="29">
        <f t="shared" si="458"/>
        <v>8.4199999999999997E-2</v>
      </c>
      <c r="N1602" s="29">
        <f t="shared" si="459"/>
        <v>12.92</v>
      </c>
      <c r="O1602" s="45" t="e">
        <f t="shared" si="470"/>
        <v>#DIV/0!</v>
      </c>
      <c r="P1602" s="28">
        <f t="shared" si="460"/>
        <v>10.989169238449415</v>
      </c>
      <c r="Q1602" s="28">
        <f t="shared" si="461"/>
        <v>15.087458954343088</v>
      </c>
      <c r="R1602" s="45" t="e">
        <f t="shared" si="471"/>
        <v>#DIV/0!</v>
      </c>
      <c r="S1602" s="29">
        <f t="shared" si="472"/>
        <v>3</v>
      </c>
      <c r="T1602" s="29" t="e">
        <f t="shared" si="462"/>
        <v>#N/A</v>
      </c>
      <c r="U1602" s="29" t="e">
        <f t="shared" si="463"/>
        <v>#N/A</v>
      </c>
      <c r="V1602" s="29" t="e">
        <f t="shared" si="464"/>
        <v>#N/A</v>
      </c>
      <c r="W1602" s="21" t="e">
        <f t="shared" si="473"/>
        <v>#DIV/0!</v>
      </c>
      <c r="X1602" s="28">
        <f t="shared" si="465"/>
        <v>0</v>
      </c>
      <c r="Y1602" s="28">
        <f t="shared" si="466"/>
        <v>0</v>
      </c>
      <c r="Z1602" s="45" t="e">
        <f t="shared" si="474"/>
        <v>#DIV/0!</v>
      </c>
    </row>
    <row r="1603" spans="4:26">
      <c r="D1603" s="21"/>
      <c r="E1603" s="21"/>
      <c r="G1603" s="21"/>
      <c r="H1603" s="54">
        <f t="shared" si="467"/>
        <v>0</v>
      </c>
      <c r="I1603" s="28">
        <f t="shared" si="456"/>
        <v>0</v>
      </c>
      <c r="J1603" s="45" t="e">
        <f t="shared" si="468"/>
        <v>#DIV/0!</v>
      </c>
      <c r="K1603" s="29">
        <f t="shared" si="469"/>
        <v>3</v>
      </c>
      <c r="L1603" s="29">
        <f t="shared" si="457"/>
        <v>0.27</v>
      </c>
      <c r="M1603" s="29">
        <f t="shared" si="458"/>
        <v>8.4199999999999997E-2</v>
      </c>
      <c r="N1603" s="29">
        <f t="shared" si="459"/>
        <v>12.92</v>
      </c>
      <c r="O1603" s="45" t="e">
        <f t="shared" si="470"/>
        <v>#DIV/0!</v>
      </c>
      <c r="P1603" s="28">
        <f t="shared" si="460"/>
        <v>10.989169238449415</v>
      </c>
      <c r="Q1603" s="28">
        <f t="shared" si="461"/>
        <v>15.087458954343088</v>
      </c>
      <c r="R1603" s="45" t="e">
        <f t="shared" si="471"/>
        <v>#DIV/0!</v>
      </c>
      <c r="S1603" s="29">
        <f t="shared" si="472"/>
        <v>3</v>
      </c>
      <c r="T1603" s="29" t="e">
        <f t="shared" si="462"/>
        <v>#N/A</v>
      </c>
      <c r="U1603" s="29" t="e">
        <f t="shared" si="463"/>
        <v>#N/A</v>
      </c>
      <c r="V1603" s="29" t="e">
        <f t="shared" si="464"/>
        <v>#N/A</v>
      </c>
      <c r="W1603" s="21" t="e">
        <f t="shared" si="473"/>
        <v>#DIV/0!</v>
      </c>
      <c r="X1603" s="28">
        <f t="shared" si="465"/>
        <v>0</v>
      </c>
      <c r="Y1603" s="28">
        <f t="shared" si="466"/>
        <v>0</v>
      </c>
      <c r="Z1603" s="45" t="e">
        <f t="shared" si="474"/>
        <v>#DIV/0!</v>
      </c>
    </row>
    <row r="1604" spans="4:26">
      <c r="D1604" s="21"/>
      <c r="E1604" s="21"/>
      <c r="G1604" s="21"/>
      <c r="H1604" s="54">
        <f t="shared" si="467"/>
        <v>0</v>
      </c>
      <c r="I1604" s="28">
        <f t="shared" si="456"/>
        <v>0</v>
      </c>
      <c r="J1604" s="45" t="e">
        <f t="shared" si="468"/>
        <v>#DIV/0!</v>
      </c>
      <c r="K1604" s="29">
        <f t="shared" si="469"/>
        <v>3</v>
      </c>
      <c r="L1604" s="29">
        <f t="shared" si="457"/>
        <v>0.27</v>
      </c>
      <c r="M1604" s="29">
        <f t="shared" si="458"/>
        <v>8.4199999999999997E-2</v>
      </c>
      <c r="N1604" s="29">
        <f t="shared" si="459"/>
        <v>12.92</v>
      </c>
      <c r="O1604" s="45" t="e">
        <f t="shared" si="470"/>
        <v>#DIV/0!</v>
      </c>
      <c r="P1604" s="28">
        <f t="shared" si="460"/>
        <v>10.989169238449415</v>
      </c>
      <c r="Q1604" s="28">
        <f t="shared" si="461"/>
        <v>15.087458954343088</v>
      </c>
      <c r="R1604" s="45" t="e">
        <f t="shared" si="471"/>
        <v>#DIV/0!</v>
      </c>
      <c r="S1604" s="29">
        <f t="shared" si="472"/>
        <v>3</v>
      </c>
      <c r="T1604" s="29" t="e">
        <f t="shared" si="462"/>
        <v>#N/A</v>
      </c>
      <c r="U1604" s="29" t="e">
        <f t="shared" si="463"/>
        <v>#N/A</v>
      </c>
      <c r="V1604" s="29" t="e">
        <f t="shared" si="464"/>
        <v>#N/A</v>
      </c>
      <c r="W1604" s="21" t="e">
        <f t="shared" si="473"/>
        <v>#DIV/0!</v>
      </c>
      <c r="X1604" s="28">
        <f t="shared" si="465"/>
        <v>0</v>
      </c>
      <c r="Y1604" s="28">
        <f t="shared" si="466"/>
        <v>0</v>
      </c>
      <c r="Z1604" s="45" t="e">
        <f t="shared" si="474"/>
        <v>#DIV/0!</v>
      </c>
    </row>
    <row r="1605" spans="4:26">
      <c r="D1605" s="21"/>
      <c r="E1605" s="21"/>
      <c r="G1605" s="21"/>
      <c r="H1605" s="54">
        <f t="shared" si="467"/>
        <v>0</v>
      </c>
      <c r="I1605" s="28">
        <f t="shared" si="456"/>
        <v>0</v>
      </c>
      <c r="J1605" s="45" t="e">
        <f t="shared" si="468"/>
        <v>#DIV/0!</v>
      </c>
      <c r="K1605" s="29">
        <f t="shared" si="469"/>
        <v>3</v>
      </c>
      <c r="L1605" s="29">
        <f t="shared" si="457"/>
        <v>0.27</v>
      </c>
      <c r="M1605" s="29">
        <f t="shared" si="458"/>
        <v>8.4199999999999997E-2</v>
      </c>
      <c r="N1605" s="29">
        <f t="shared" si="459"/>
        <v>12.92</v>
      </c>
      <c r="O1605" s="45" t="e">
        <f t="shared" si="470"/>
        <v>#DIV/0!</v>
      </c>
      <c r="P1605" s="28">
        <f t="shared" si="460"/>
        <v>10.989169238449415</v>
      </c>
      <c r="Q1605" s="28">
        <f t="shared" si="461"/>
        <v>15.087458954343088</v>
      </c>
      <c r="R1605" s="45" t="e">
        <f t="shared" si="471"/>
        <v>#DIV/0!</v>
      </c>
      <c r="S1605" s="29">
        <f t="shared" si="472"/>
        <v>3</v>
      </c>
      <c r="T1605" s="29" t="e">
        <f t="shared" si="462"/>
        <v>#N/A</v>
      </c>
      <c r="U1605" s="29" t="e">
        <f t="shared" si="463"/>
        <v>#N/A</v>
      </c>
      <c r="V1605" s="29" t="e">
        <f t="shared" si="464"/>
        <v>#N/A</v>
      </c>
      <c r="W1605" s="21" t="e">
        <f t="shared" si="473"/>
        <v>#DIV/0!</v>
      </c>
      <c r="X1605" s="28">
        <f t="shared" si="465"/>
        <v>0</v>
      </c>
      <c r="Y1605" s="28">
        <f t="shared" si="466"/>
        <v>0</v>
      </c>
      <c r="Z1605" s="45" t="e">
        <f t="shared" si="474"/>
        <v>#DIV/0!</v>
      </c>
    </row>
    <row r="1606" spans="4:26">
      <c r="D1606" s="21"/>
      <c r="E1606" s="21"/>
      <c r="G1606" s="21"/>
      <c r="H1606" s="54">
        <f t="shared" si="467"/>
        <v>0</v>
      </c>
      <c r="I1606" s="28">
        <f t="shared" si="456"/>
        <v>0</v>
      </c>
      <c r="J1606" s="45" t="e">
        <f t="shared" si="468"/>
        <v>#DIV/0!</v>
      </c>
      <c r="K1606" s="29">
        <f t="shared" si="469"/>
        <v>3</v>
      </c>
      <c r="L1606" s="29">
        <f t="shared" si="457"/>
        <v>0.27</v>
      </c>
      <c r="M1606" s="29">
        <f t="shared" si="458"/>
        <v>8.4199999999999997E-2</v>
      </c>
      <c r="N1606" s="29">
        <f t="shared" si="459"/>
        <v>12.92</v>
      </c>
      <c r="O1606" s="45" t="e">
        <f t="shared" si="470"/>
        <v>#DIV/0!</v>
      </c>
      <c r="P1606" s="28">
        <f t="shared" si="460"/>
        <v>10.989169238449415</v>
      </c>
      <c r="Q1606" s="28">
        <f t="shared" si="461"/>
        <v>15.087458954343088</v>
      </c>
      <c r="R1606" s="45" t="e">
        <f t="shared" si="471"/>
        <v>#DIV/0!</v>
      </c>
      <c r="S1606" s="29">
        <f t="shared" si="472"/>
        <v>3</v>
      </c>
      <c r="T1606" s="29" t="e">
        <f t="shared" si="462"/>
        <v>#N/A</v>
      </c>
      <c r="U1606" s="29" t="e">
        <f t="shared" si="463"/>
        <v>#N/A</v>
      </c>
      <c r="V1606" s="29" t="e">
        <f t="shared" si="464"/>
        <v>#N/A</v>
      </c>
      <c r="W1606" s="21" t="e">
        <f t="shared" si="473"/>
        <v>#DIV/0!</v>
      </c>
      <c r="X1606" s="28">
        <f t="shared" si="465"/>
        <v>0</v>
      </c>
      <c r="Y1606" s="28">
        <f t="shared" si="466"/>
        <v>0</v>
      </c>
      <c r="Z1606" s="45" t="e">
        <f t="shared" si="474"/>
        <v>#DIV/0!</v>
      </c>
    </row>
    <row r="1607" spans="4:26">
      <c r="D1607" s="21"/>
      <c r="E1607" s="21"/>
      <c r="G1607" s="21"/>
      <c r="H1607" s="54">
        <f t="shared" si="467"/>
        <v>0</v>
      </c>
      <c r="I1607" s="28">
        <f t="shared" ref="I1607:I1670" si="475">MROUND(H1607,0.5)</f>
        <v>0</v>
      </c>
      <c r="J1607" s="45" t="e">
        <f t="shared" si="468"/>
        <v>#DIV/0!</v>
      </c>
      <c r="K1607" s="29">
        <f t="shared" si="469"/>
        <v>3</v>
      </c>
      <c r="L1607" s="29">
        <f t="shared" ref="L1607:L1670" si="476">VLOOKUP(I1607,TableRefFR,2+K1607)</f>
        <v>0.27</v>
      </c>
      <c r="M1607" s="29">
        <f t="shared" ref="M1607:M1670" si="477">VLOOKUP(I1607,TableRefFR,3+K1607)</f>
        <v>8.4199999999999997E-2</v>
      </c>
      <c r="N1607" s="29">
        <f t="shared" ref="N1607:N1670" si="478">VLOOKUP(I1607,TableRefFR,4+K1607)</f>
        <v>12.92</v>
      </c>
      <c r="O1607" s="45" t="e">
        <f t="shared" si="470"/>
        <v>#DIV/0!</v>
      </c>
      <c r="P1607" s="28">
        <f t="shared" ref="P1607:P1670" si="479">VLOOKUP(I1607,CorpFR,2+K1607)</f>
        <v>10.989169238449415</v>
      </c>
      <c r="Q1607" s="28">
        <f t="shared" ref="Q1607:Q1670" si="480">VLOOKUP(I1607,CorpFR,3+K1607)</f>
        <v>15.087458954343088</v>
      </c>
      <c r="R1607" s="45" t="e">
        <f t="shared" si="471"/>
        <v>#DIV/0!</v>
      </c>
      <c r="S1607" s="29">
        <f t="shared" si="472"/>
        <v>3</v>
      </c>
      <c r="T1607" s="29" t="e">
        <f t="shared" ref="T1607:T1670" si="481">VLOOKUP(I1607,TableRefIOTF,2+S1607)</f>
        <v>#N/A</v>
      </c>
      <c r="U1607" s="29" t="e">
        <f t="shared" ref="U1607:U1670" si="482">VLOOKUP(I1607,TableRefIOTF,3+S1607)</f>
        <v>#N/A</v>
      </c>
      <c r="V1607" s="29" t="e">
        <f t="shared" ref="V1607:V1670" si="483">VLOOKUP(I1607,TableRefIOTF,4+S1607)</f>
        <v>#N/A</v>
      </c>
      <c r="W1607" s="21" t="e">
        <f t="shared" si="473"/>
        <v>#DIV/0!</v>
      </c>
      <c r="X1607" s="28">
        <f t="shared" ref="X1607:X1670" si="484">VLOOKUP(I1607,CorpIOTF,2+S1607)</f>
        <v>0</v>
      </c>
      <c r="Y1607" s="28">
        <f t="shared" ref="Y1607:Y1670" si="485">VLOOKUP(I1607,CorpIOTF,3+S1607)</f>
        <v>0</v>
      </c>
      <c r="Z1607" s="45" t="e">
        <f t="shared" si="474"/>
        <v>#DIV/0!</v>
      </c>
    </row>
    <row r="1608" spans="4:26">
      <c r="D1608" s="21"/>
      <c r="H1608" s="54">
        <f t="shared" ref="H1608:H1671" si="486">DATEDIF(B1608,F1608,"d")/365.25</f>
        <v>0</v>
      </c>
      <c r="I1608" s="28">
        <f t="shared" si="475"/>
        <v>0</v>
      </c>
      <c r="J1608" s="45" t="e">
        <f t="shared" ref="J1608:J1671" si="487">(D1608/(E1608*E1608))*10000</f>
        <v>#DIV/0!</v>
      </c>
      <c r="K1608" s="29">
        <f t="shared" ref="K1608:K1671" si="488">IF(OR(C1608=1),0,3)</f>
        <v>3</v>
      </c>
      <c r="L1608" s="29">
        <f t="shared" si="476"/>
        <v>0.27</v>
      </c>
      <c r="M1608" s="29">
        <f t="shared" si="477"/>
        <v>8.4199999999999997E-2</v>
      </c>
      <c r="N1608" s="29">
        <f t="shared" si="478"/>
        <v>12.92</v>
      </c>
      <c r="O1608" s="45" t="e">
        <f t="shared" ref="O1608:O1671" si="489">(((J1608/N1608)^L1608)-1)/(L1608*M1608)</f>
        <v>#DIV/0!</v>
      </c>
      <c r="P1608" s="28">
        <f t="shared" si="479"/>
        <v>10.989169238449415</v>
      </c>
      <c r="Q1608" s="28">
        <f t="shared" si="480"/>
        <v>15.087458954343088</v>
      </c>
      <c r="R1608" s="45" t="e">
        <f t="shared" ref="R1608:R1671" si="490">IF(J1608&gt;Q1608,"surpoids",IF(J1608&lt;P1608,"ins. Pondérale","corpulence normale"))</f>
        <v>#DIV/0!</v>
      </c>
      <c r="S1608" s="29">
        <f t="shared" ref="S1608:S1671" si="491">IF(OR(C1608=1),0,3)</f>
        <v>3</v>
      </c>
      <c r="T1608" s="29" t="e">
        <f t="shared" si="481"/>
        <v>#N/A</v>
      </c>
      <c r="U1608" s="29" t="e">
        <f t="shared" si="482"/>
        <v>#N/A</v>
      </c>
      <c r="V1608" s="29" t="e">
        <f t="shared" si="483"/>
        <v>#N/A</v>
      </c>
      <c r="W1608" s="21" t="e">
        <f t="shared" ref="W1608:W1671" si="492">(((J1608/V1608)^T1608)-1)/(T1608*U1608)</f>
        <v>#DIV/0!</v>
      </c>
      <c r="X1608" s="28">
        <f t="shared" si="484"/>
        <v>0</v>
      </c>
      <c r="Y1608" s="28">
        <f t="shared" si="485"/>
        <v>0</v>
      </c>
      <c r="Z1608" s="45" t="e">
        <f t="shared" ref="Z1608:Z1671" si="493">IF(J1608&gt;Y1608,"obésité",IF(J1608&gt;X1608,"surpoids","pas de surpoids ni d'obésité"))</f>
        <v>#DIV/0!</v>
      </c>
    </row>
    <row r="1609" spans="4:26">
      <c r="D1609" s="21"/>
      <c r="E1609" s="21"/>
      <c r="G1609" s="21"/>
      <c r="H1609" s="54">
        <f t="shared" si="486"/>
        <v>0</v>
      </c>
      <c r="I1609" s="28">
        <f t="shared" si="475"/>
        <v>0</v>
      </c>
      <c r="J1609" s="45" t="e">
        <f t="shared" si="487"/>
        <v>#DIV/0!</v>
      </c>
      <c r="K1609" s="29">
        <f t="shared" si="488"/>
        <v>3</v>
      </c>
      <c r="L1609" s="29">
        <f t="shared" si="476"/>
        <v>0.27</v>
      </c>
      <c r="M1609" s="29">
        <f t="shared" si="477"/>
        <v>8.4199999999999997E-2</v>
      </c>
      <c r="N1609" s="29">
        <f t="shared" si="478"/>
        <v>12.92</v>
      </c>
      <c r="O1609" s="45" t="e">
        <f t="shared" si="489"/>
        <v>#DIV/0!</v>
      </c>
      <c r="P1609" s="28">
        <f t="shared" si="479"/>
        <v>10.989169238449415</v>
      </c>
      <c r="Q1609" s="28">
        <f t="shared" si="480"/>
        <v>15.087458954343088</v>
      </c>
      <c r="R1609" s="45" t="e">
        <f t="shared" si="490"/>
        <v>#DIV/0!</v>
      </c>
      <c r="S1609" s="29">
        <f t="shared" si="491"/>
        <v>3</v>
      </c>
      <c r="T1609" s="29" t="e">
        <f t="shared" si="481"/>
        <v>#N/A</v>
      </c>
      <c r="U1609" s="29" t="e">
        <f t="shared" si="482"/>
        <v>#N/A</v>
      </c>
      <c r="V1609" s="29" t="e">
        <f t="shared" si="483"/>
        <v>#N/A</v>
      </c>
      <c r="W1609" s="21" t="e">
        <f t="shared" si="492"/>
        <v>#DIV/0!</v>
      </c>
      <c r="X1609" s="28">
        <f t="shared" si="484"/>
        <v>0</v>
      </c>
      <c r="Y1609" s="28">
        <f t="shared" si="485"/>
        <v>0</v>
      </c>
      <c r="Z1609" s="45" t="e">
        <f t="shared" si="493"/>
        <v>#DIV/0!</v>
      </c>
    </row>
    <row r="1610" spans="4:26">
      <c r="D1610" s="21"/>
      <c r="E1610" s="21"/>
      <c r="G1610" s="21"/>
      <c r="H1610" s="54">
        <f t="shared" si="486"/>
        <v>0</v>
      </c>
      <c r="I1610" s="28">
        <f t="shared" si="475"/>
        <v>0</v>
      </c>
      <c r="J1610" s="45" t="e">
        <f t="shared" si="487"/>
        <v>#DIV/0!</v>
      </c>
      <c r="K1610" s="29">
        <f t="shared" si="488"/>
        <v>3</v>
      </c>
      <c r="L1610" s="29">
        <f t="shared" si="476"/>
        <v>0.27</v>
      </c>
      <c r="M1610" s="29">
        <f t="shared" si="477"/>
        <v>8.4199999999999997E-2</v>
      </c>
      <c r="N1610" s="29">
        <f t="shared" si="478"/>
        <v>12.92</v>
      </c>
      <c r="O1610" s="45" t="e">
        <f t="shared" si="489"/>
        <v>#DIV/0!</v>
      </c>
      <c r="P1610" s="28">
        <f t="shared" si="479"/>
        <v>10.989169238449415</v>
      </c>
      <c r="Q1610" s="28">
        <f t="shared" si="480"/>
        <v>15.087458954343088</v>
      </c>
      <c r="R1610" s="45" t="e">
        <f t="shared" si="490"/>
        <v>#DIV/0!</v>
      </c>
      <c r="S1610" s="29">
        <f t="shared" si="491"/>
        <v>3</v>
      </c>
      <c r="T1610" s="29" t="e">
        <f t="shared" si="481"/>
        <v>#N/A</v>
      </c>
      <c r="U1610" s="29" t="e">
        <f t="shared" si="482"/>
        <v>#N/A</v>
      </c>
      <c r="V1610" s="29" t="e">
        <f t="shared" si="483"/>
        <v>#N/A</v>
      </c>
      <c r="W1610" s="21" t="e">
        <f t="shared" si="492"/>
        <v>#DIV/0!</v>
      </c>
      <c r="X1610" s="28">
        <f t="shared" si="484"/>
        <v>0</v>
      </c>
      <c r="Y1610" s="28">
        <f t="shared" si="485"/>
        <v>0</v>
      </c>
      <c r="Z1610" s="45" t="e">
        <f t="shared" si="493"/>
        <v>#DIV/0!</v>
      </c>
    </row>
    <row r="1611" spans="4:26">
      <c r="D1611" s="21"/>
      <c r="E1611" s="21"/>
      <c r="G1611" s="21"/>
      <c r="H1611" s="54">
        <f t="shared" si="486"/>
        <v>0</v>
      </c>
      <c r="I1611" s="28">
        <f t="shared" si="475"/>
        <v>0</v>
      </c>
      <c r="J1611" s="45" t="e">
        <f t="shared" si="487"/>
        <v>#DIV/0!</v>
      </c>
      <c r="K1611" s="29">
        <f t="shared" si="488"/>
        <v>3</v>
      </c>
      <c r="L1611" s="29">
        <f t="shared" si="476"/>
        <v>0.27</v>
      </c>
      <c r="M1611" s="29">
        <f t="shared" si="477"/>
        <v>8.4199999999999997E-2</v>
      </c>
      <c r="N1611" s="29">
        <f t="shared" si="478"/>
        <v>12.92</v>
      </c>
      <c r="O1611" s="45" t="e">
        <f t="shared" si="489"/>
        <v>#DIV/0!</v>
      </c>
      <c r="P1611" s="28">
        <f t="shared" si="479"/>
        <v>10.989169238449415</v>
      </c>
      <c r="Q1611" s="28">
        <f t="shared" si="480"/>
        <v>15.087458954343088</v>
      </c>
      <c r="R1611" s="45" t="e">
        <f t="shared" si="490"/>
        <v>#DIV/0!</v>
      </c>
      <c r="S1611" s="29">
        <f t="shared" si="491"/>
        <v>3</v>
      </c>
      <c r="T1611" s="29" t="e">
        <f t="shared" si="481"/>
        <v>#N/A</v>
      </c>
      <c r="U1611" s="29" t="e">
        <f t="shared" si="482"/>
        <v>#N/A</v>
      </c>
      <c r="V1611" s="29" t="e">
        <f t="shared" si="483"/>
        <v>#N/A</v>
      </c>
      <c r="W1611" s="21" t="e">
        <f t="shared" si="492"/>
        <v>#DIV/0!</v>
      </c>
      <c r="X1611" s="28">
        <f t="shared" si="484"/>
        <v>0</v>
      </c>
      <c r="Y1611" s="28">
        <f t="shared" si="485"/>
        <v>0</v>
      </c>
      <c r="Z1611" s="45" t="e">
        <f t="shared" si="493"/>
        <v>#DIV/0!</v>
      </c>
    </row>
    <row r="1612" spans="4:26">
      <c r="D1612" s="21"/>
      <c r="E1612" s="21"/>
      <c r="G1612" s="21"/>
      <c r="H1612" s="54">
        <f t="shared" si="486"/>
        <v>0</v>
      </c>
      <c r="I1612" s="28">
        <f t="shared" si="475"/>
        <v>0</v>
      </c>
      <c r="J1612" s="45" t="e">
        <f t="shared" si="487"/>
        <v>#DIV/0!</v>
      </c>
      <c r="K1612" s="29">
        <f t="shared" si="488"/>
        <v>3</v>
      </c>
      <c r="L1612" s="29">
        <f t="shared" si="476"/>
        <v>0.27</v>
      </c>
      <c r="M1612" s="29">
        <f t="shared" si="477"/>
        <v>8.4199999999999997E-2</v>
      </c>
      <c r="N1612" s="29">
        <f t="shared" si="478"/>
        <v>12.92</v>
      </c>
      <c r="O1612" s="45" t="e">
        <f t="shared" si="489"/>
        <v>#DIV/0!</v>
      </c>
      <c r="P1612" s="28">
        <f t="shared" si="479"/>
        <v>10.989169238449415</v>
      </c>
      <c r="Q1612" s="28">
        <f t="shared" si="480"/>
        <v>15.087458954343088</v>
      </c>
      <c r="R1612" s="45" t="e">
        <f t="shared" si="490"/>
        <v>#DIV/0!</v>
      </c>
      <c r="S1612" s="29">
        <f t="shared" si="491"/>
        <v>3</v>
      </c>
      <c r="T1612" s="29" t="e">
        <f t="shared" si="481"/>
        <v>#N/A</v>
      </c>
      <c r="U1612" s="29" t="e">
        <f t="shared" si="482"/>
        <v>#N/A</v>
      </c>
      <c r="V1612" s="29" t="e">
        <f t="shared" si="483"/>
        <v>#N/A</v>
      </c>
      <c r="W1612" s="21" t="e">
        <f t="shared" si="492"/>
        <v>#DIV/0!</v>
      </c>
      <c r="X1612" s="28">
        <f t="shared" si="484"/>
        <v>0</v>
      </c>
      <c r="Y1612" s="28">
        <f t="shared" si="485"/>
        <v>0</v>
      </c>
      <c r="Z1612" s="45" t="e">
        <f t="shared" si="493"/>
        <v>#DIV/0!</v>
      </c>
    </row>
    <row r="1613" spans="4:26">
      <c r="D1613" s="21"/>
      <c r="E1613" s="21"/>
      <c r="G1613" s="21"/>
      <c r="H1613" s="54">
        <f t="shared" si="486"/>
        <v>0</v>
      </c>
      <c r="I1613" s="28">
        <f t="shared" si="475"/>
        <v>0</v>
      </c>
      <c r="J1613" s="45" t="e">
        <f t="shared" si="487"/>
        <v>#DIV/0!</v>
      </c>
      <c r="K1613" s="29">
        <f t="shared" si="488"/>
        <v>3</v>
      </c>
      <c r="L1613" s="29">
        <f t="shared" si="476"/>
        <v>0.27</v>
      </c>
      <c r="M1613" s="29">
        <f t="shared" si="477"/>
        <v>8.4199999999999997E-2</v>
      </c>
      <c r="N1613" s="29">
        <f t="shared" si="478"/>
        <v>12.92</v>
      </c>
      <c r="O1613" s="45" t="e">
        <f t="shared" si="489"/>
        <v>#DIV/0!</v>
      </c>
      <c r="P1613" s="28">
        <f t="shared" si="479"/>
        <v>10.989169238449415</v>
      </c>
      <c r="Q1613" s="28">
        <f t="shared" si="480"/>
        <v>15.087458954343088</v>
      </c>
      <c r="R1613" s="45" t="e">
        <f t="shared" si="490"/>
        <v>#DIV/0!</v>
      </c>
      <c r="S1613" s="29">
        <f t="shared" si="491"/>
        <v>3</v>
      </c>
      <c r="T1613" s="29" t="e">
        <f t="shared" si="481"/>
        <v>#N/A</v>
      </c>
      <c r="U1613" s="29" t="e">
        <f t="shared" si="482"/>
        <v>#N/A</v>
      </c>
      <c r="V1613" s="29" t="e">
        <f t="shared" si="483"/>
        <v>#N/A</v>
      </c>
      <c r="W1613" s="21" t="e">
        <f t="shared" si="492"/>
        <v>#DIV/0!</v>
      </c>
      <c r="X1613" s="28">
        <f t="shared" si="484"/>
        <v>0</v>
      </c>
      <c r="Y1613" s="28">
        <f t="shared" si="485"/>
        <v>0</v>
      </c>
      <c r="Z1613" s="45" t="e">
        <f t="shared" si="493"/>
        <v>#DIV/0!</v>
      </c>
    </row>
    <row r="1614" spans="4:26">
      <c r="D1614" s="21"/>
      <c r="E1614" s="21"/>
      <c r="G1614" s="21"/>
      <c r="H1614" s="54">
        <f t="shared" si="486"/>
        <v>0</v>
      </c>
      <c r="I1614" s="28">
        <f t="shared" si="475"/>
        <v>0</v>
      </c>
      <c r="J1614" s="45" t="e">
        <f t="shared" si="487"/>
        <v>#DIV/0!</v>
      </c>
      <c r="K1614" s="29">
        <f t="shared" si="488"/>
        <v>3</v>
      </c>
      <c r="L1614" s="29">
        <f t="shared" si="476"/>
        <v>0.27</v>
      </c>
      <c r="M1614" s="29">
        <f t="shared" si="477"/>
        <v>8.4199999999999997E-2</v>
      </c>
      <c r="N1614" s="29">
        <f t="shared" si="478"/>
        <v>12.92</v>
      </c>
      <c r="O1614" s="45" t="e">
        <f t="shared" si="489"/>
        <v>#DIV/0!</v>
      </c>
      <c r="P1614" s="28">
        <f t="shared" si="479"/>
        <v>10.989169238449415</v>
      </c>
      <c r="Q1614" s="28">
        <f t="shared" si="480"/>
        <v>15.087458954343088</v>
      </c>
      <c r="R1614" s="45" t="e">
        <f t="shared" si="490"/>
        <v>#DIV/0!</v>
      </c>
      <c r="S1614" s="29">
        <f t="shared" si="491"/>
        <v>3</v>
      </c>
      <c r="T1614" s="29" t="e">
        <f t="shared" si="481"/>
        <v>#N/A</v>
      </c>
      <c r="U1614" s="29" t="e">
        <f t="shared" si="482"/>
        <v>#N/A</v>
      </c>
      <c r="V1614" s="29" t="e">
        <f t="shared" si="483"/>
        <v>#N/A</v>
      </c>
      <c r="W1614" s="21" t="e">
        <f t="shared" si="492"/>
        <v>#DIV/0!</v>
      </c>
      <c r="X1614" s="28">
        <f t="shared" si="484"/>
        <v>0</v>
      </c>
      <c r="Y1614" s="28">
        <f t="shared" si="485"/>
        <v>0</v>
      </c>
      <c r="Z1614" s="45" t="e">
        <f t="shared" si="493"/>
        <v>#DIV/0!</v>
      </c>
    </row>
    <row r="1615" spans="4:26">
      <c r="D1615" s="21"/>
      <c r="E1615" s="21"/>
      <c r="G1615" s="21"/>
      <c r="H1615" s="54">
        <f t="shared" si="486"/>
        <v>0</v>
      </c>
      <c r="I1615" s="28">
        <f t="shared" si="475"/>
        <v>0</v>
      </c>
      <c r="J1615" s="45" t="e">
        <f t="shared" si="487"/>
        <v>#DIV/0!</v>
      </c>
      <c r="K1615" s="29">
        <f t="shared" si="488"/>
        <v>3</v>
      </c>
      <c r="L1615" s="29">
        <f t="shared" si="476"/>
        <v>0.27</v>
      </c>
      <c r="M1615" s="29">
        <f t="shared" si="477"/>
        <v>8.4199999999999997E-2</v>
      </c>
      <c r="N1615" s="29">
        <f t="shared" si="478"/>
        <v>12.92</v>
      </c>
      <c r="O1615" s="45" t="e">
        <f t="shared" si="489"/>
        <v>#DIV/0!</v>
      </c>
      <c r="P1615" s="28">
        <f t="shared" si="479"/>
        <v>10.989169238449415</v>
      </c>
      <c r="Q1615" s="28">
        <f t="shared" si="480"/>
        <v>15.087458954343088</v>
      </c>
      <c r="R1615" s="45" t="e">
        <f t="shared" si="490"/>
        <v>#DIV/0!</v>
      </c>
      <c r="S1615" s="29">
        <f t="shared" si="491"/>
        <v>3</v>
      </c>
      <c r="T1615" s="29" t="e">
        <f t="shared" si="481"/>
        <v>#N/A</v>
      </c>
      <c r="U1615" s="29" t="e">
        <f t="shared" si="482"/>
        <v>#N/A</v>
      </c>
      <c r="V1615" s="29" t="e">
        <f t="shared" si="483"/>
        <v>#N/A</v>
      </c>
      <c r="W1615" s="21" t="e">
        <f t="shared" si="492"/>
        <v>#DIV/0!</v>
      </c>
      <c r="X1615" s="28">
        <f t="shared" si="484"/>
        <v>0</v>
      </c>
      <c r="Y1615" s="28">
        <f t="shared" si="485"/>
        <v>0</v>
      </c>
      <c r="Z1615" s="45" t="e">
        <f t="shared" si="493"/>
        <v>#DIV/0!</v>
      </c>
    </row>
    <row r="1616" spans="4:26">
      <c r="D1616" s="21"/>
      <c r="E1616" s="21"/>
      <c r="G1616" s="21"/>
      <c r="H1616" s="54">
        <f t="shared" si="486"/>
        <v>0</v>
      </c>
      <c r="I1616" s="28">
        <f t="shared" si="475"/>
        <v>0</v>
      </c>
      <c r="J1616" s="45" t="e">
        <f t="shared" si="487"/>
        <v>#DIV/0!</v>
      </c>
      <c r="K1616" s="29">
        <f t="shared" si="488"/>
        <v>3</v>
      </c>
      <c r="L1616" s="29">
        <f t="shared" si="476"/>
        <v>0.27</v>
      </c>
      <c r="M1616" s="29">
        <f t="shared" si="477"/>
        <v>8.4199999999999997E-2</v>
      </c>
      <c r="N1616" s="29">
        <f t="shared" si="478"/>
        <v>12.92</v>
      </c>
      <c r="O1616" s="45" t="e">
        <f t="shared" si="489"/>
        <v>#DIV/0!</v>
      </c>
      <c r="P1616" s="28">
        <f t="shared" si="479"/>
        <v>10.989169238449415</v>
      </c>
      <c r="Q1616" s="28">
        <f t="shared" si="480"/>
        <v>15.087458954343088</v>
      </c>
      <c r="R1616" s="45" t="e">
        <f t="shared" si="490"/>
        <v>#DIV/0!</v>
      </c>
      <c r="S1616" s="29">
        <f t="shared" si="491"/>
        <v>3</v>
      </c>
      <c r="T1616" s="29" t="e">
        <f t="shared" si="481"/>
        <v>#N/A</v>
      </c>
      <c r="U1616" s="29" t="e">
        <f t="shared" si="482"/>
        <v>#N/A</v>
      </c>
      <c r="V1616" s="29" t="e">
        <f t="shared" si="483"/>
        <v>#N/A</v>
      </c>
      <c r="W1616" s="21" t="e">
        <f t="shared" si="492"/>
        <v>#DIV/0!</v>
      </c>
      <c r="X1616" s="28">
        <f t="shared" si="484"/>
        <v>0</v>
      </c>
      <c r="Y1616" s="28">
        <f t="shared" si="485"/>
        <v>0</v>
      </c>
      <c r="Z1616" s="45" t="e">
        <f t="shared" si="493"/>
        <v>#DIV/0!</v>
      </c>
    </row>
    <row r="1617" spans="4:26">
      <c r="D1617" s="21"/>
      <c r="E1617" s="21"/>
      <c r="G1617" s="21"/>
      <c r="H1617" s="54">
        <f t="shared" si="486"/>
        <v>0</v>
      </c>
      <c r="I1617" s="28">
        <f t="shared" si="475"/>
        <v>0</v>
      </c>
      <c r="J1617" s="45" t="e">
        <f t="shared" si="487"/>
        <v>#DIV/0!</v>
      </c>
      <c r="K1617" s="29">
        <f t="shared" si="488"/>
        <v>3</v>
      </c>
      <c r="L1617" s="29">
        <f t="shared" si="476"/>
        <v>0.27</v>
      </c>
      <c r="M1617" s="29">
        <f t="shared" si="477"/>
        <v>8.4199999999999997E-2</v>
      </c>
      <c r="N1617" s="29">
        <f t="shared" si="478"/>
        <v>12.92</v>
      </c>
      <c r="O1617" s="45" t="e">
        <f t="shared" si="489"/>
        <v>#DIV/0!</v>
      </c>
      <c r="P1617" s="28">
        <f t="shared" si="479"/>
        <v>10.989169238449415</v>
      </c>
      <c r="Q1617" s="28">
        <f t="shared" si="480"/>
        <v>15.087458954343088</v>
      </c>
      <c r="R1617" s="45" t="e">
        <f t="shared" si="490"/>
        <v>#DIV/0!</v>
      </c>
      <c r="S1617" s="29">
        <f t="shared" si="491"/>
        <v>3</v>
      </c>
      <c r="T1617" s="29" t="e">
        <f t="shared" si="481"/>
        <v>#N/A</v>
      </c>
      <c r="U1617" s="29" t="e">
        <f t="shared" si="482"/>
        <v>#N/A</v>
      </c>
      <c r="V1617" s="29" t="e">
        <f t="shared" si="483"/>
        <v>#N/A</v>
      </c>
      <c r="W1617" s="21" t="e">
        <f t="shared" si="492"/>
        <v>#DIV/0!</v>
      </c>
      <c r="X1617" s="28">
        <f t="shared" si="484"/>
        <v>0</v>
      </c>
      <c r="Y1617" s="28">
        <f t="shared" si="485"/>
        <v>0</v>
      </c>
      <c r="Z1617" s="45" t="e">
        <f t="shared" si="493"/>
        <v>#DIV/0!</v>
      </c>
    </row>
    <row r="1618" spans="4:26">
      <c r="D1618" s="21"/>
      <c r="E1618" s="21"/>
      <c r="G1618" s="21"/>
      <c r="H1618" s="54">
        <f t="shared" si="486"/>
        <v>0</v>
      </c>
      <c r="I1618" s="28">
        <f t="shared" si="475"/>
        <v>0</v>
      </c>
      <c r="J1618" s="45" t="e">
        <f t="shared" si="487"/>
        <v>#DIV/0!</v>
      </c>
      <c r="K1618" s="29">
        <f t="shared" si="488"/>
        <v>3</v>
      </c>
      <c r="L1618" s="29">
        <f t="shared" si="476"/>
        <v>0.27</v>
      </c>
      <c r="M1618" s="29">
        <f t="shared" si="477"/>
        <v>8.4199999999999997E-2</v>
      </c>
      <c r="N1618" s="29">
        <f t="shared" si="478"/>
        <v>12.92</v>
      </c>
      <c r="O1618" s="45" t="e">
        <f t="shared" si="489"/>
        <v>#DIV/0!</v>
      </c>
      <c r="P1618" s="28">
        <f t="shared" si="479"/>
        <v>10.989169238449415</v>
      </c>
      <c r="Q1618" s="28">
        <f t="shared" si="480"/>
        <v>15.087458954343088</v>
      </c>
      <c r="R1618" s="45" t="e">
        <f t="shared" si="490"/>
        <v>#DIV/0!</v>
      </c>
      <c r="S1618" s="29">
        <f t="shared" si="491"/>
        <v>3</v>
      </c>
      <c r="T1618" s="29" t="e">
        <f t="shared" si="481"/>
        <v>#N/A</v>
      </c>
      <c r="U1618" s="29" t="e">
        <f t="shared" si="482"/>
        <v>#N/A</v>
      </c>
      <c r="V1618" s="29" t="e">
        <f t="shared" si="483"/>
        <v>#N/A</v>
      </c>
      <c r="W1618" s="21" t="e">
        <f t="shared" si="492"/>
        <v>#DIV/0!</v>
      </c>
      <c r="X1618" s="28">
        <f t="shared" si="484"/>
        <v>0</v>
      </c>
      <c r="Y1618" s="28">
        <f t="shared" si="485"/>
        <v>0</v>
      </c>
      <c r="Z1618" s="45" t="e">
        <f t="shared" si="493"/>
        <v>#DIV/0!</v>
      </c>
    </row>
    <row r="1619" spans="4:26">
      <c r="D1619" s="21"/>
      <c r="E1619" s="21"/>
      <c r="G1619" s="21"/>
      <c r="H1619" s="54">
        <f t="shared" si="486"/>
        <v>0</v>
      </c>
      <c r="I1619" s="28">
        <f t="shared" si="475"/>
        <v>0</v>
      </c>
      <c r="J1619" s="45" t="e">
        <f t="shared" si="487"/>
        <v>#DIV/0!</v>
      </c>
      <c r="K1619" s="29">
        <f t="shared" si="488"/>
        <v>3</v>
      </c>
      <c r="L1619" s="29">
        <f t="shared" si="476"/>
        <v>0.27</v>
      </c>
      <c r="M1619" s="29">
        <f t="shared" si="477"/>
        <v>8.4199999999999997E-2</v>
      </c>
      <c r="N1619" s="29">
        <f t="shared" si="478"/>
        <v>12.92</v>
      </c>
      <c r="O1619" s="45" t="e">
        <f t="shared" si="489"/>
        <v>#DIV/0!</v>
      </c>
      <c r="P1619" s="28">
        <f t="shared" si="479"/>
        <v>10.989169238449415</v>
      </c>
      <c r="Q1619" s="28">
        <f t="shared" si="480"/>
        <v>15.087458954343088</v>
      </c>
      <c r="R1619" s="45" t="e">
        <f t="shared" si="490"/>
        <v>#DIV/0!</v>
      </c>
      <c r="S1619" s="29">
        <f t="shared" si="491"/>
        <v>3</v>
      </c>
      <c r="T1619" s="29" t="e">
        <f t="shared" si="481"/>
        <v>#N/A</v>
      </c>
      <c r="U1619" s="29" t="e">
        <f t="shared" si="482"/>
        <v>#N/A</v>
      </c>
      <c r="V1619" s="29" t="e">
        <f t="shared" si="483"/>
        <v>#N/A</v>
      </c>
      <c r="W1619" s="21" t="e">
        <f t="shared" si="492"/>
        <v>#DIV/0!</v>
      </c>
      <c r="X1619" s="28">
        <f t="shared" si="484"/>
        <v>0</v>
      </c>
      <c r="Y1619" s="28">
        <f t="shared" si="485"/>
        <v>0</v>
      </c>
      <c r="Z1619" s="45" t="e">
        <f t="shared" si="493"/>
        <v>#DIV/0!</v>
      </c>
    </row>
    <row r="1620" spans="4:26">
      <c r="D1620" s="21"/>
      <c r="E1620" s="21"/>
      <c r="G1620" s="21"/>
      <c r="H1620" s="54">
        <f t="shared" si="486"/>
        <v>0</v>
      </c>
      <c r="I1620" s="28">
        <f t="shared" si="475"/>
        <v>0</v>
      </c>
      <c r="J1620" s="45" t="e">
        <f t="shared" si="487"/>
        <v>#DIV/0!</v>
      </c>
      <c r="K1620" s="29">
        <f t="shared" si="488"/>
        <v>3</v>
      </c>
      <c r="L1620" s="29">
        <f t="shared" si="476"/>
        <v>0.27</v>
      </c>
      <c r="M1620" s="29">
        <f t="shared" si="477"/>
        <v>8.4199999999999997E-2</v>
      </c>
      <c r="N1620" s="29">
        <f t="shared" si="478"/>
        <v>12.92</v>
      </c>
      <c r="O1620" s="45" t="e">
        <f t="shared" si="489"/>
        <v>#DIV/0!</v>
      </c>
      <c r="P1620" s="28">
        <f t="shared" si="479"/>
        <v>10.989169238449415</v>
      </c>
      <c r="Q1620" s="28">
        <f t="shared" si="480"/>
        <v>15.087458954343088</v>
      </c>
      <c r="R1620" s="45" t="e">
        <f t="shared" si="490"/>
        <v>#DIV/0!</v>
      </c>
      <c r="S1620" s="29">
        <f t="shared" si="491"/>
        <v>3</v>
      </c>
      <c r="T1620" s="29" t="e">
        <f t="shared" si="481"/>
        <v>#N/A</v>
      </c>
      <c r="U1620" s="29" t="e">
        <f t="shared" si="482"/>
        <v>#N/A</v>
      </c>
      <c r="V1620" s="29" t="e">
        <f t="shared" si="483"/>
        <v>#N/A</v>
      </c>
      <c r="W1620" s="21" t="e">
        <f t="shared" si="492"/>
        <v>#DIV/0!</v>
      </c>
      <c r="X1620" s="28">
        <f t="shared" si="484"/>
        <v>0</v>
      </c>
      <c r="Y1620" s="28">
        <f t="shared" si="485"/>
        <v>0</v>
      </c>
      <c r="Z1620" s="45" t="e">
        <f t="shared" si="493"/>
        <v>#DIV/0!</v>
      </c>
    </row>
    <row r="1621" spans="4:26" ht="14.4">
      <c r="D1621" s="30"/>
      <c r="E1621" s="21"/>
      <c r="G1621" s="21"/>
      <c r="H1621" s="54">
        <f t="shared" si="486"/>
        <v>0</v>
      </c>
      <c r="I1621" s="28">
        <f t="shared" si="475"/>
        <v>0</v>
      </c>
      <c r="J1621" s="45" t="e">
        <f t="shared" si="487"/>
        <v>#DIV/0!</v>
      </c>
      <c r="K1621" s="29">
        <f t="shared" si="488"/>
        <v>3</v>
      </c>
      <c r="L1621" s="29">
        <f t="shared" si="476"/>
        <v>0.27</v>
      </c>
      <c r="M1621" s="29">
        <f t="shared" si="477"/>
        <v>8.4199999999999997E-2</v>
      </c>
      <c r="N1621" s="29">
        <f t="shared" si="478"/>
        <v>12.92</v>
      </c>
      <c r="O1621" s="45" t="e">
        <f t="shared" si="489"/>
        <v>#DIV/0!</v>
      </c>
      <c r="P1621" s="28">
        <f t="shared" si="479"/>
        <v>10.989169238449415</v>
      </c>
      <c r="Q1621" s="28">
        <f t="shared" si="480"/>
        <v>15.087458954343088</v>
      </c>
      <c r="R1621" s="45" t="e">
        <f t="shared" si="490"/>
        <v>#DIV/0!</v>
      </c>
      <c r="S1621" s="29">
        <f t="shared" si="491"/>
        <v>3</v>
      </c>
      <c r="T1621" s="29" t="e">
        <f t="shared" si="481"/>
        <v>#N/A</v>
      </c>
      <c r="U1621" s="29" t="e">
        <f t="shared" si="482"/>
        <v>#N/A</v>
      </c>
      <c r="V1621" s="29" t="e">
        <f t="shared" si="483"/>
        <v>#N/A</v>
      </c>
      <c r="W1621" s="21" t="e">
        <f t="shared" si="492"/>
        <v>#DIV/0!</v>
      </c>
      <c r="X1621" s="28">
        <f t="shared" si="484"/>
        <v>0</v>
      </c>
      <c r="Y1621" s="28">
        <f t="shared" si="485"/>
        <v>0</v>
      </c>
      <c r="Z1621" s="45" t="e">
        <f t="shared" si="493"/>
        <v>#DIV/0!</v>
      </c>
    </row>
    <row r="1622" spans="4:26">
      <c r="D1622" s="21"/>
      <c r="E1622" s="21"/>
      <c r="G1622" s="21"/>
      <c r="H1622" s="54">
        <f t="shared" si="486"/>
        <v>0</v>
      </c>
      <c r="I1622" s="28">
        <f t="shared" si="475"/>
        <v>0</v>
      </c>
      <c r="J1622" s="45" t="e">
        <f t="shared" si="487"/>
        <v>#DIV/0!</v>
      </c>
      <c r="K1622" s="29">
        <f t="shared" si="488"/>
        <v>3</v>
      </c>
      <c r="L1622" s="29">
        <f t="shared" si="476"/>
        <v>0.27</v>
      </c>
      <c r="M1622" s="29">
        <f t="shared" si="477"/>
        <v>8.4199999999999997E-2</v>
      </c>
      <c r="N1622" s="29">
        <f t="shared" si="478"/>
        <v>12.92</v>
      </c>
      <c r="O1622" s="45" t="e">
        <f t="shared" si="489"/>
        <v>#DIV/0!</v>
      </c>
      <c r="P1622" s="28">
        <f t="shared" si="479"/>
        <v>10.989169238449415</v>
      </c>
      <c r="Q1622" s="28">
        <f t="shared" si="480"/>
        <v>15.087458954343088</v>
      </c>
      <c r="R1622" s="45" t="e">
        <f t="shared" si="490"/>
        <v>#DIV/0!</v>
      </c>
      <c r="S1622" s="29">
        <f t="shared" si="491"/>
        <v>3</v>
      </c>
      <c r="T1622" s="29" t="e">
        <f t="shared" si="481"/>
        <v>#N/A</v>
      </c>
      <c r="U1622" s="29" t="e">
        <f t="shared" si="482"/>
        <v>#N/A</v>
      </c>
      <c r="V1622" s="29" t="e">
        <f t="shared" si="483"/>
        <v>#N/A</v>
      </c>
      <c r="W1622" s="21" t="e">
        <f t="shared" si="492"/>
        <v>#DIV/0!</v>
      </c>
      <c r="X1622" s="28">
        <f t="shared" si="484"/>
        <v>0</v>
      </c>
      <c r="Y1622" s="28">
        <f t="shared" si="485"/>
        <v>0</v>
      </c>
      <c r="Z1622" s="45" t="e">
        <f t="shared" si="493"/>
        <v>#DIV/0!</v>
      </c>
    </row>
    <row r="1623" spans="4:26">
      <c r="D1623" s="21"/>
      <c r="E1623" s="21"/>
      <c r="G1623" s="21"/>
      <c r="H1623" s="54">
        <f t="shared" si="486"/>
        <v>0</v>
      </c>
      <c r="I1623" s="28">
        <f t="shared" si="475"/>
        <v>0</v>
      </c>
      <c r="J1623" s="45" t="e">
        <f t="shared" si="487"/>
        <v>#DIV/0!</v>
      </c>
      <c r="K1623" s="29">
        <f t="shared" si="488"/>
        <v>3</v>
      </c>
      <c r="L1623" s="29">
        <f t="shared" si="476"/>
        <v>0.27</v>
      </c>
      <c r="M1623" s="29">
        <f t="shared" si="477"/>
        <v>8.4199999999999997E-2</v>
      </c>
      <c r="N1623" s="29">
        <f t="shared" si="478"/>
        <v>12.92</v>
      </c>
      <c r="O1623" s="45" t="e">
        <f t="shared" si="489"/>
        <v>#DIV/0!</v>
      </c>
      <c r="P1623" s="28">
        <f t="shared" si="479"/>
        <v>10.989169238449415</v>
      </c>
      <c r="Q1623" s="28">
        <f t="shared" si="480"/>
        <v>15.087458954343088</v>
      </c>
      <c r="R1623" s="45" t="e">
        <f t="shared" si="490"/>
        <v>#DIV/0!</v>
      </c>
      <c r="S1623" s="29">
        <f t="shared" si="491"/>
        <v>3</v>
      </c>
      <c r="T1623" s="29" t="e">
        <f t="shared" si="481"/>
        <v>#N/A</v>
      </c>
      <c r="U1623" s="29" t="e">
        <f t="shared" si="482"/>
        <v>#N/A</v>
      </c>
      <c r="V1623" s="29" t="e">
        <f t="shared" si="483"/>
        <v>#N/A</v>
      </c>
      <c r="W1623" s="21" t="e">
        <f t="shared" si="492"/>
        <v>#DIV/0!</v>
      </c>
      <c r="X1623" s="28">
        <f t="shared" si="484"/>
        <v>0</v>
      </c>
      <c r="Y1623" s="28">
        <f t="shared" si="485"/>
        <v>0</v>
      </c>
      <c r="Z1623" s="45" t="e">
        <f t="shared" si="493"/>
        <v>#DIV/0!</v>
      </c>
    </row>
    <row r="1624" spans="4:26">
      <c r="D1624" s="21"/>
      <c r="E1624" s="21"/>
      <c r="G1624" s="21"/>
      <c r="H1624" s="54">
        <f t="shared" si="486"/>
        <v>0</v>
      </c>
      <c r="I1624" s="28">
        <f t="shared" si="475"/>
        <v>0</v>
      </c>
      <c r="J1624" s="45" t="e">
        <f t="shared" si="487"/>
        <v>#DIV/0!</v>
      </c>
      <c r="K1624" s="29">
        <f t="shared" si="488"/>
        <v>3</v>
      </c>
      <c r="L1624" s="29">
        <f t="shared" si="476"/>
        <v>0.27</v>
      </c>
      <c r="M1624" s="29">
        <f t="shared" si="477"/>
        <v>8.4199999999999997E-2</v>
      </c>
      <c r="N1624" s="29">
        <f t="shared" si="478"/>
        <v>12.92</v>
      </c>
      <c r="O1624" s="45" t="e">
        <f t="shared" si="489"/>
        <v>#DIV/0!</v>
      </c>
      <c r="P1624" s="28">
        <f t="shared" si="479"/>
        <v>10.989169238449415</v>
      </c>
      <c r="Q1624" s="28">
        <f t="shared" si="480"/>
        <v>15.087458954343088</v>
      </c>
      <c r="R1624" s="45" t="e">
        <f t="shared" si="490"/>
        <v>#DIV/0!</v>
      </c>
      <c r="S1624" s="29">
        <f t="shared" si="491"/>
        <v>3</v>
      </c>
      <c r="T1624" s="29" t="e">
        <f t="shared" si="481"/>
        <v>#N/A</v>
      </c>
      <c r="U1624" s="29" t="e">
        <f t="shared" si="482"/>
        <v>#N/A</v>
      </c>
      <c r="V1624" s="29" t="e">
        <f t="shared" si="483"/>
        <v>#N/A</v>
      </c>
      <c r="W1624" s="21" t="e">
        <f t="shared" si="492"/>
        <v>#DIV/0!</v>
      </c>
      <c r="X1624" s="28">
        <f t="shared" si="484"/>
        <v>0</v>
      </c>
      <c r="Y1624" s="28">
        <f t="shared" si="485"/>
        <v>0</v>
      </c>
      <c r="Z1624" s="45" t="e">
        <f t="shared" si="493"/>
        <v>#DIV/0!</v>
      </c>
    </row>
    <row r="1625" spans="4:26">
      <c r="D1625" s="21"/>
      <c r="E1625" s="21"/>
      <c r="G1625" s="21"/>
      <c r="H1625" s="54">
        <f t="shared" si="486"/>
        <v>0</v>
      </c>
      <c r="I1625" s="28">
        <f t="shared" si="475"/>
        <v>0</v>
      </c>
      <c r="J1625" s="45" t="e">
        <f t="shared" si="487"/>
        <v>#DIV/0!</v>
      </c>
      <c r="K1625" s="29">
        <f t="shared" si="488"/>
        <v>3</v>
      </c>
      <c r="L1625" s="29">
        <f t="shared" si="476"/>
        <v>0.27</v>
      </c>
      <c r="M1625" s="29">
        <f t="shared" si="477"/>
        <v>8.4199999999999997E-2</v>
      </c>
      <c r="N1625" s="29">
        <f t="shared" si="478"/>
        <v>12.92</v>
      </c>
      <c r="O1625" s="45" t="e">
        <f t="shared" si="489"/>
        <v>#DIV/0!</v>
      </c>
      <c r="P1625" s="28">
        <f t="shared" si="479"/>
        <v>10.989169238449415</v>
      </c>
      <c r="Q1625" s="28">
        <f t="shared" si="480"/>
        <v>15.087458954343088</v>
      </c>
      <c r="R1625" s="45" t="e">
        <f t="shared" si="490"/>
        <v>#DIV/0!</v>
      </c>
      <c r="S1625" s="29">
        <f t="shared" si="491"/>
        <v>3</v>
      </c>
      <c r="T1625" s="29" t="e">
        <f t="shared" si="481"/>
        <v>#N/A</v>
      </c>
      <c r="U1625" s="29" t="e">
        <f t="shared" si="482"/>
        <v>#N/A</v>
      </c>
      <c r="V1625" s="29" t="e">
        <f t="shared" si="483"/>
        <v>#N/A</v>
      </c>
      <c r="W1625" s="21" t="e">
        <f t="shared" si="492"/>
        <v>#DIV/0!</v>
      </c>
      <c r="X1625" s="28">
        <f t="shared" si="484"/>
        <v>0</v>
      </c>
      <c r="Y1625" s="28">
        <f t="shared" si="485"/>
        <v>0</v>
      </c>
      <c r="Z1625" s="45" t="e">
        <f t="shared" si="493"/>
        <v>#DIV/0!</v>
      </c>
    </row>
    <row r="1626" spans="4:26">
      <c r="D1626" s="21"/>
      <c r="E1626" s="21"/>
      <c r="G1626" s="21"/>
      <c r="H1626" s="54">
        <f t="shared" si="486"/>
        <v>0</v>
      </c>
      <c r="I1626" s="28">
        <f t="shared" si="475"/>
        <v>0</v>
      </c>
      <c r="J1626" s="45" t="e">
        <f t="shared" si="487"/>
        <v>#DIV/0!</v>
      </c>
      <c r="K1626" s="29">
        <f t="shared" si="488"/>
        <v>3</v>
      </c>
      <c r="L1626" s="29">
        <f t="shared" si="476"/>
        <v>0.27</v>
      </c>
      <c r="M1626" s="29">
        <f t="shared" si="477"/>
        <v>8.4199999999999997E-2</v>
      </c>
      <c r="N1626" s="29">
        <f t="shared" si="478"/>
        <v>12.92</v>
      </c>
      <c r="O1626" s="45" t="e">
        <f t="shared" si="489"/>
        <v>#DIV/0!</v>
      </c>
      <c r="P1626" s="28">
        <f t="shared" si="479"/>
        <v>10.989169238449415</v>
      </c>
      <c r="Q1626" s="28">
        <f t="shared" si="480"/>
        <v>15.087458954343088</v>
      </c>
      <c r="R1626" s="45" t="e">
        <f t="shared" si="490"/>
        <v>#DIV/0!</v>
      </c>
      <c r="S1626" s="29">
        <f t="shared" si="491"/>
        <v>3</v>
      </c>
      <c r="T1626" s="29" t="e">
        <f t="shared" si="481"/>
        <v>#N/A</v>
      </c>
      <c r="U1626" s="29" t="e">
        <f t="shared" si="482"/>
        <v>#N/A</v>
      </c>
      <c r="V1626" s="29" t="e">
        <f t="shared" si="483"/>
        <v>#N/A</v>
      </c>
      <c r="W1626" s="21" t="e">
        <f t="shared" si="492"/>
        <v>#DIV/0!</v>
      </c>
      <c r="X1626" s="28">
        <f t="shared" si="484"/>
        <v>0</v>
      </c>
      <c r="Y1626" s="28">
        <f t="shared" si="485"/>
        <v>0</v>
      </c>
      <c r="Z1626" s="45" t="e">
        <f t="shared" si="493"/>
        <v>#DIV/0!</v>
      </c>
    </row>
    <row r="1627" spans="4:26">
      <c r="D1627" s="21"/>
      <c r="E1627" s="21"/>
      <c r="G1627" s="21"/>
      <c r="H1627" s="54">
        <f t="shared" si="486"/>
        <v>0</v>
      </c>
      <c r="I1627" s="28">
        <f t="shared" si="475"/>
        <v>0</v>
      </c>
      <c r="J1627" s="45" t="e">
        <f t="shared" si="487"/>
        <v>#DIV/0!</v>
      </c>
      <c r="K1627" s="29">
        <f t="shared" si="488"/>
        <v>3</v>
      </c>
      <c r="L1627" s="29">
        <f t="shared" si="476"/>
        <v>0.27</v>
      </c>
      <c r="M1627" s="29">
        <f t="shared" si="477"/>
        <v>8.4199999999999997E-2</v>
      </c>
      <c r="N1627" s="29">
        <f t="shared" si="478"/>
        <v>12.92</v>
      </c>
      <c r="O1627" s="45" t="e">
        <f t="shared" si="489"/>
        <v>#DIV/0!</v>
      </c>
      <c r="P1627" s="28">
        <f t="shared" si="479"/>
        <v>10.989169238449415</v>
      </c>
      <c r="Q1627" s="28">
        <f t="shared" si="480"/>
        <v>15.087458954343088</v>
      </c>
      <c r="R1627" s="45" t="e">
        <f t="shared" si="490"/>
        <v>#DIV/0!</v>
      </c>
      <c r="S1627" s="29">
        <f t="shared" si="491"/>
        <v>3</v>
      </c>
      <c r="T1627" s="29" t="e">
        <f t="shared" si="481"/>
        <v>#N/A</v>
      </c>
      <c r="U1627" s="29" t="e">
        <f t="shared" si="482"/>
        <v>#N/A</v>
      </c>
      <c r="V1627" s="29" t="e">
        <f t="shared" si="483"/>
        <v>#N/A</v>
      </c>
      <c r="W1627" s="21" t="e">
        <f t="shared" si="492"/>
        <v>#DIV/0!</v>
      </c>
      <c r="X1627" s="28">
        <f t="shared" si="484"/>
        <v>0</v>
      </c>
      <c r="Y1627" s="28">
        <f t="shared" si="485"/>
        <v>0</v>
      </c>
      <c r="Z1627" s="45" t="e">
        <f t="shared" si="493"/>
        <v>#DIV/0!</v>
      </c>
    </row>
    <row r="1628" spans="4:26">
      <c r="D1628" s="21"/>
      <c r="E1628" s="21"/>
      <c r="G1628" s="21"/>
      <c r="H1628" s="54">
        <f t="shared" si="486"/>
        <v>0</v>
      </c>
      <c r="I1628" s="28">
        <f t="shared" si="475"/>
        <v>0</v>
      </c>
      <c r="J1628" s="45" t="e">
        <f t="shared" si="487"/>
        <v>#DIV/0!</v>
      </c>
      <c r="K1628" s="29">
        <f t="shared" si="488"/>
        <v>3</v>
      </c>
      <c r="L1628" s="29">
        <f t="shared" si="476"/>
        <v>0.27</v>
      </c>
      <c r="M1628" s="29">
        <f t="shared" si="477"/>
        <v>8.4199999999999997E-2</v>
      </c>
      <c r="N1628" s="29">
        <f t="shared" si="478"/>
        <v>12.92</v>
      </c>
      <c r="O1628" s="45" t="e">
        <f t="shared" si="489"/>
        <v>#DIV/0!</v>
      </c>
      <c r="P1628" s="28">
        <f t="shared" si="479"/>
        <v>10.989169238449415</v>
      </c>
      <c r="Q1628" s="28">
        <f t="shared" si="480"/>
        <v>15.087458954343088</v>
      </c>
      <c r="R1628" s="45" t="e">
        <f t="shared" si="490"/>
        <v>#DIV/0!</v>
      </c>
      <c r="S1628" s="29">
        <f t="shared" si="491"/>
        <v>3</v>
      </c>
      <c r="T1628" s="29" t="e">
        <f t="shared" si="481"/>
        <v>#N/A</v>
      </c>
      <c r="U1628" s="29" t="e">
        <f t="shared" si="482"/>
        <v>#N/A</v>
      </c>
      <c r="V1628" s="29" t="e">
        <f t="shared" si="483"/>
        <v>#N/A</v>
      </c>
      <c r="W1628" s="21" t="e">
        <f t="shared" si="492"/>
        <v>#DIV/0!</v>
      </c>
      <c r="X1628" s="28">
        <f t="shared" si="484"/>
        <v>0</v>
      </c>
      <c r="Y1628" s="28">
        <f t="shared" si="485"/>
        <v>0</v>
      </c>
      <c r="Z1628" s="45" t="e">
        <f t="shared" si="493"/>
        <v>#DIV/0!</v>
      </c>
    </row>
    <row r="1629" spans="4:26">
      <c r="D1629" s="21"/>
      <c r="E1629" s="21"/>
      <c r="G1629" s="21"/>
      <c r="H1629" s="54">
        <f t="shared" si="486"/>
        <v>0</v>
      </c>
      <c r="I1629" s="28">
        <f t="shared" si="475"/>
        <v>0</v>
      </c>
      <c r="J1629" s="45" t="e">
        <f t="shared" si="487"/>
        <v>#DIV/0!</v>
      </c>
      <c r="K1629" s="29">
        <f t="shared" si="488"/>
        <v>3</v>
      </c>
      <c r="L1629" s="29">
        <f t="shared" si="476"/>
        <v>0.27</v>
      </c>
      <c r="M1629" s="29">
        <f t="shared" si="477"/>
        <v>8.4199999999999997E-2</v>
      </c>
      <c r="N1629" s="29">
        <f t="shared" si="478"/>
        <v>12.92</v>
      </c>
      <c r="O1629" s="45" t="e">
        <f t="shared" si="489"/>
        <v>#DIV/0!</v>
      </c>
      <c r="P1629" s="28">
        <f t="shared" si="479"/>
        <v>10.989169238449415</v>
      </c>
      <c r="Q1629" s="28">
        <f t="shared" si="480"/>
        <v>15.087458954343088</v>
      </c>
      <c r="R1629" s="45" t="e">
        <f t="shared" si="490"/>
        <v>#DIV/0!</v>
      </c>
      <c r="S1629" s="29">
        <f t="shared" si="491"/>
        <v>3</v>
      </c>
      <c r="T1629" s="29" t="e">
        <f t="shared" si="481"/>
        <v>#N/A</v>
      </c>
      <c r="U1629" s="29" t="e">
        <f t="shared" si="482"/>
        <v>#N/A</v>
      </c>
      <c r="V1629" s="29" t="e">
        <f t="shared" si="483"/>
        <v>#N/A</v>
      </c>
      <c r="W1629" s="21" t="e">
        <f t="shared" si="492"/>
        <v>#DIV/0!</v>
      </c>
      <c r="X1629" s="28">
        <f t="shared" si="484"/>
        <v>0</v>
      </c>
      <c r="Y1629" s="28">
        <f t="shared" si="485"/>
        <v>0</v>
      </c>
      <c r="Z1629" s="45" t="e">
        <f t="shared" si="493"/>
        <v>#DIV/0!</v>
      </c>
    </row>
    <row r="1630" spans="4:26">
      <c r="D1630" s="21"/>
      <c r="H1630" s="54">
        <f t="shared" si="486"/>
        <v>0</v>
      </c>
      <c r="I1630" s="28">
        <f t="shared" si="475"/>
        <v>0</v>
      </c>
      <c r="J1630" s="45" t="e">
        <f t="shared" si="487"/>
        <v>#DIV/0!</v>
      </c>
      <c r="K1630" s="29">
        <f t="shared" si="488"/>
        <v>3</v>
      </c>
      <c r="L1630" s="29">
        <f t="shared" si="476"/>
        <v>0.27</v>
      </c>
      <c r="M1630" s="29">
        <f t="shared" si="477"/>
        <v>8.4199999999999997E-2</v>
      </c>
      <c r="N1630" s="29">
        <f t="shared" si="478"/>
        <v>12.92</v>
      </c>
      <c r="O1630" s="45" t="e">
        <f t="shared" si="489"/>
        <v>#DIV/0!</v>
      </c>
      <c r="P1630" s="28">
        <f t="shared" si="479"/>
        <v>10.989169238449415</v>
      </c>
      <c r="Q1630" s="28">
        <f t="shared" si="480"/>
        <v>15.087458954343088</v>
      </c>
      <c r="R1630" s="45" t="e">
        <f t="shared" si="490"/>
        <v>#DIV/0!</v>
      </c>
      <c r="S1630" s="29">
        <f t="shared" si="491"/>
        <v>3</v>
      </c>
      <c r="T1630" s="29" t="e">
        <f t="shared" si="481"/>
        <v>#N/A</v>
      </c>
      <c r="U1630" s="29" t="e">
        <f t="shared" si="482"/>
        <v>#N/A</v>
      </c>
      <c r="V1630" s="29" t="e">
        <f t="shared" si="483"/>
        <v>#N/A</v>
      </c>
      <c r="W1630" s="21" t="e">
        <f t="shared" si="492"/>
        <v>#DIV/0!</v>
      </c>
      <c r="X1630" s="28">
        <f t="shared" si="484"/>
        <v>0</v>
      </c>
      <c r="Y1630" s="28">
        <f t="shared" si="485"/>
        <v>0</v>
      </c>
      <c r="Z1630" s="45" t="e">
        <f t="shared" si="493"/>
        <v>#DIV/0!</v>
      </c>
    </row>
    <row r="1631" spans="4:26">
      <c r="D1631" s="21"/>
      <c r="E1631" s="21"/>
      <c r="G1631" s="21"/>
      <c r="H1631" s="54">
        <f t="shared" si="486"/>
        <v>0</v>
      </c>
      <c r="I1631" s="28">
        <f t="shared" si="475"/>
        <v>0</v>
      </c>
      <c r="J1631" s="45" t="e">
        <f t="shared" si="487"/>
        <v>#DIV/0!</v>
      </c>
      <c r="K1631" s="29">
        <f t="shared" si="488"/>
        <v>3</v>
      </c>
      <c r="L1631" s="29">
        <f t="shared" si="476"/>
        <v>0.27</v>
      </c>
      <c r="M1631" s="29">
        <f t="shared" si="477"/>
        <v>8.4199999999999997E-2</v>
      </c>
      <c r="N1631" s="29">
        <f t="shared" si="478"/>
        <v>12.92</v>
      </c>
      <c r="O1631" s="45" t="e">
        <f t="shared" si="489"/>
        <v>#DIV/0!</v>
      </c>
      <c r="P1631" s="28">
        <f t="shared" si="479"/>
        <v>10.989169238449415</v>
      </c>
      <c r="Q1631" s="28">
        <f t="shared" si="480"/>
        <v>15.087458954343088</v>
      </c>
      <c r="R1631" s="45" t="e">
        <f t="shared" si="490"/>
        <v>#DIV/0!</v>
      </c>
      <c r="S1631" s="29">
        <f t="shared" si="491"/>
        <v>3</v>
      </c>
      <c r="T1631" s="29" t="e">
        <f t="shared" si="481"/>
        <v>#N/A</v>
      </c>
      <c r="U1631" s="29" t="e">
        <f t="shared" si="482"/>
        <v>#N/A</v>
      </c>
      <c r="V1631" s="29" t="e">
        <f t="shared" si="483"/>
        <v>#N/A</v>
      </c>
      <c r="W1631" s="21" t="e">
        <f t="shared" si="492"/>
        <v>#DIV/0!</v>
      </c>
      <c r="X1631" s="28">
        <f t="shared" si="484"/>
        <v>0</v>
      </c>
      <c r="Y1631" s="28">
        <f t="shared" si="485"/>
        <v>0</v>
      </c>
      <c r="Z1631" s="45" t="e">
        <f t="shared" si="493"/>
        <v>#DIV/0!</v>
      </c>
    </row>
    <row r="1632" spans="4:26">
      <c r="D1632" s="21"/>
      <c r="E1632" s="21"/>
      <c r="G1632" s="21"/>
      <c r="H1632" s="54">
        <f t="shared" si="486"/>
        <v>0</v>
      </c>
      <c r="I1632" s="28">
        <f t="shared" si="475"/>
        <v>0</v>
      </c>
      <c r="J1632" s="45" t="e">
        <f t="shared" si="487"/>
        <v>#DIV/0!</v>
      </c>
      <c r="K1632" s="29">
        <f t="shared" si="488"/>
        <v>3</v>
      </c>
      <c r="L1632" s="29">
        <f t="shared" si="476"/>
        <v>0.27</v>
      </c>
      <c r="M1632" s="29">
        <f t="shared" si="477"/>
        <v>8.4199999999999997E-2</v>
      </c>
      <c r="N1632" s="29">
        <f t="shared" si="478"/>
        <v>12.92</v>
      </c>
      <c r="O1632" s="45" t="e">
        <f t="shared" si="489"/>
        <v>#DIV/0!</v>
      </c>
      <c r="P1632" s="28">
        <f t="shared" si="479"/>
        <v>10.989169238449415</v>
      </c>
      <c r="Q1632" s="28">
        <f t="shared" si="480"/>
        <v>15.087458954343088</v>
      </c>
      <c r="R1632" s="45" t="e">
        <f t="shared" si="490"/>
        <v>#DIV/0!</v>
      </c>
      <c r="S1632" s="29">
        <f t="shared" si="491"/>
        <v>3</v>
      </c>
      <c r="T1632" s="29" t="e">
        <f t="shared" si="481"/>
        <v>#N/A</v>
      </c>
      <c r="U1632" s="29" t="e">
        <f t="shared" si="482"/>
        <v>#N/A</v>
      </c>
      <c r="V1632" s="29" t="e">
        <f t="shared" si="483"/>
        <v>#N/A</v>
      </c>
      <c r="W1632" s="21" t="e">
        <f t="shared" si="492"/>
        <v>#DIV/0!</v>
      </c>
      <c r="X1632" s="28">
        <f t="shared" si="484"/>
        <v>0</v>
      </c>
      <c r="Y1632" s="28">
        <f t="shared" si="485"/>
        <v>0</v>
      </c>
      <c r="Z1632" s="45" t="e">
        <f t="shared" si="493"/>
        <v>#DIV/0!</v>
      </c>
    </row>
    <row r="1633" spans="4:26">
      <c r="D1633" s="21"/>
      <c r="E1633" s="21"/>
      <c r="G1633" s="21"/>
      <c r="H1633" s="54">
        <f t="shared" si="486"/>
        <v>0</v>
      </c>
      <c r="I1633" s="28">
        <f t="shared" si="475"/>
        <v>0</v>
      </c>
      <c r="J1633" s="45" t="e">
        <f t="shared" si="487"/>
        <v>#DIV/0!</v>
      </c>
      <c r="K1633" s="29">
        <f t="shared" si="488"/>
        <v>3</v>
      </c>
      <c r="L1633" s="29">
        <f t="shared" si="476"/>
        <v>0.27</v>
      </c>
      <c r="M1633" s="29">
        <f t="shared" si="477"/>
        <v>8.4199999999999997E-2</v>
      </c>
      <c r="N1633" s="29">
        <f t="shared" si="478"/>
        <v>12.92</v>
      </c>
      <c r="O1633" s="45" t="e">
        <f t="shared" si="489"/>
        <v>#DIV/0!</v>
      </c>
      <c r="P1633" s="28">
        <f t="shared" si="479"/>
        <v>10.989169238449415</v>
      </c>
      <c r="Q1633" s="28">
        <f t="shared" si="480"/>
        <v>15.087458954343088</v>
      </c>
      <c r="R1633" s="45" t="e">
        <f t="shared" si="490"/>
        <v>#DIV/0!</v>
      </c>
      <c r="S1633" s="29">
        <f t="shared" si="491"/>
        <v>3</v>
      </c>
      <c r="T1633" s="29" t="e">
        <f t="shared" si="481"/>
        <v>#N/A</v>
      </c>
      <c r="U1633" s="29" t="e">
        <f t="shared" si="482"/>
        <v>#N/A</v>
      </c>
      <c r="V1633" s="29" t="e">
        <f t="shared" si="483"/>
        <v>#N/A</v>
      </c>
      <c r="W1633" s="21" t="e">
        <f t="shared" si="492"/>
        <v>#DIV/0!</v>
      </c>
      <c r="X1633" s="28">
        <f t="shared" si="484"/>
        <v>0</v>
      </c>
      <c r="Y1633" s="28">
        <f t="shared" si="485"/>
        <v>0</v>
      </c>
      <c r="Z1633" s="45" t="e">
        <f t="shared" si="493"/>
        <v>#DIV/0!</v>
      </c>
    </row>
    <row r="1634" spans="4:26">
      <c r="D1634" s="21"/>
      <c r="E1634" s="21"/>
      <c r="G1634" s="21"/>
      <c r="H1634" s="54">
        <f t="shared" si="486"/>
        <v>0</v>
      </c>
      <c r="I1634" s="28">
        <f t="shared" si="475"/>
        <v>0</v>
      </c>
      <c r="J1634" s="45" t="e">
        <f t="shared" si="487"/>
        <v>#DIV/0!</v>
      </c>
      <c r="K1634" s="29">
        <f t="shared" si="488"/>
        <v>3</v>
      </c>
      <c r="L1634" s="29">
        <f t="shared" si="476"/>
        <v>0.27</v>
      </c>
      <c r="M1634" s="29">
        <f t="shared" si="477"/>
        <v>8.4199999999999997E-2</v>
      </c>
      <c r="N1634" s="29">
        <f t="shared" si="478"/>
        <v>12.92</v>
      </c>
      <c r="O1634" s="45" t="e">
        <f t="shared" si="489"/>
        <v>#DIV/0!</v>
      </c>
      <c r="P1634" s="28">
        <f t="shared" si="479"/>
        <v>10.989169238449415</v>
      </c>
      <c r="Q1634" s="28">
        <f t="shared" si="480"/>
        <v>15.087458954343088</v>
      </c>
      <c r="R1634" s="45" t="e">
        <f t="shared" si="490"/>
        <v>#DIV/0!</v>
      </c>
      <c r="S1634" s="29">
        <f t="shared" si="491"/>
        <v>3</v>
      </c>
      <c r="T1634" s="29" t="e">
        <f t="shared" si="481"/>
        <v>#N/A</v>
      </c>
      <c r="U1634" s="29" t="e">
        <f t="shared" si="482"/>
        <v>#N/A</v>
      </c>
      <c r="V1634" s="29" t="e">
        <f t="shared" si="483"/>
        <v>#N/A</v>
      </c>
      <c r="W1634" s="21" t="e">
        <f t="shared" si="492"/>
        <v>#DIV/0!</v>
      </c>
      <c r="X1634" s="28">
        <f t="shared" si="484"/>
        <v>0</v>
      </c>
      <c r="Y1634" s="28">
        <f t="shared" si="485"/>
        <v>0</v>
      </c>
      <c r="Z1634" s="45" t="e">
        <f t="shared" si="493"/>
        <v>#DIV/0!</v>
      </c>
    </row>
    <row r="1635" spans="4:26">
      <c r="D1635" s="21"/>
      <c r="E1635" s="21"/>
      <c r="G1635" s="21"/>
      <c r="H1635" s="54">
        <f t="shared" si="486"/>
        <v>0</v>
      </c>
      <c r="I1635" s="28">
        <f t="shared" si="475"/>
        <v>0</v>
      </c>
      <c r="J1635" s="45" t="e">
        <f t="shared" si="487"/>
        <v>#DIV/0!</v>
      </c>
      <c r="K1635" s="29">
        <f t="shared" si="488"/>
        <v>3</v>
      </c>
      <c r="L1635" s="29">
        <f t="shared" si="476"/>
        <v>0.27</v>
      </c>
      <c r="M1635" s="29">
        <f t="shared" si="477"/>
        <v>8.4199999999999997E-2</v>
      </c>
      <c r="N1635" s="29">
        <f t="shared" si="478"/>
        <v>12.92</v>
      </c>
      <c r="O1635" s="45" t="e">
        <f t="shared" si="489"/>
        <v>#DIV/0!</v>
      </c>
      <c r="P1635" s="28">
        <f t="shared" si="479"/>
        <v>10.989169238449415</v>
      </c>
      <c r="Q1635" s="28">
        <f t="shared" si="480"/>
        <v>15.087458954343088</v>
      </c>
      <c r="R1635" s="45" t="e">
        <f t="shared" si="490"/>
        <v>#DIV/0!</v>
      </c>
      <c r="S1635" s="29">
        <f t="shared" si="491"/>
        <v>3</v>
      </c>
      <c r="T1635" s="29" t="e">
        <f t="shared" si="481"/>
        <v>#N/A</v>
      </c>
      <c r="U1635" s="29" t="e">
        <f t="shared" si="482"/>
        <v>#N/A</v>
      </c>
      <c r="V1635" s="29" t="e">
        <f t="shared" si="483"/>
        <v>#N/A</v>
      </c>
      <c r="W1635" s="21" t="e">
        <f t="shared" si="492"/>
        <v>#DIV/0!</v>
      </c>
      <c r="X1635" s="28">
        <f t="shared" si="484"/>
        <v>0</v>
      </c>
      <c r="Y1635" s="28">
        <f t="shared" si="485"/>
        <v>0</v>
      </c>
      <c r="Z1635" s="45" t="e">
        <f t="shared" si="493"/>
        <v>#DIV/0!</v>
      </c>
    </row>
    <row r="1636" spans="4:26">
      <c r="D1636" s="21"/>
      <c r="E1636" s="21"/>
      <c r="G1636" s="21"/>
      <c r="H1636" s="54">
        <f t="shared" si="486"/>
        <v>0</v>
      </c>
      <c r="I1636" s="28">
        <f t="shared" si="475"/>
        <v>0</v>
      </c>
      <c r="J1636" s="45" t="e">
        <f t="shared" si="487"/>
        <v>#DIV/0!</v>
      </c>
      <c r="K1636" s="29">
        <f t="shared" si="488"/>
        <v>3</v>
      </c>
      <c r="L1636" s="29">
        <f t="shared" si="476"/>
        <v>0.27</v>
      </c>
      <c r="M1636" s="29">
        <f t="shared" si="477"/>
        <v>8.4199999999999997E-2</v>
      </c>
      <c r="N1636" s="29">
        <f t="shared" si="478"/>
        <v>12.92</v>
      </c>
      <c r="O1636" s="45" t="e">
        <f t="shared" si="489"/>
        <v>#DIV/0!</v>
      </c>
      <c r="P1636" s="28">
        <f t="shared" si="479"/>
        <v>10.989169238449415</v>
      </c>
      <c r="Q1636" s="28">
        <f t="shared" si="480"/>
        <v>15.087458954343088</v>
      </c>
      <c r="R1636" s="45" t="e">
        <f t="shared" si="490"/>
        <v>#DIV/0!</v>
      </c>
      <c r="S1636" s="29">
        <f t="shared" si="491"/>
        <v>3</v>
      </c>
      <c r="T1636" s="29" t="e">
        <f t="shared" si="481"/>
        <v>#N/A</v>
      </c>
      <c r="U1636" s="29" t="e">
        <f t="shared" si="482"/>
        <v>#N/A</v>
      </c>
      <c r="V1636" s="29" t="e">
        <f t="shared" si="483"/>
        <v>#N/A</v>
      </c>
      <c r="W1636" s="21" t="e">
        <f t="shared" si="492"/>
        <v>#DIV/0!</v>
      </c>
      <c r="X1636" s="28">
        <f t="shared" si="484"/>
        <v>0</v>
      </c>
      <c r="Y1636" s="28">
        <f t="shared" si="485"/>
        <v>0</v>
      </c>
      <c r="Z1636" s="45" t="e">
        <f t="shared" si="493"/>
        <v>#DIV/0!</v>
      </c>
    </row>
    <row r="1637" spans="4:26">
      <c r="D1637" s="21"/>
      <c r="E1637" s="21"/>
      <c r="G1637" s="21"/>
      <c r="H1637" s="54">
        <f t="shared" si="486"/>
        <v>0</v>
      </c>
      <c r="I1637" s="28">
        <f t="shared" si="475"/>
        <v>0</v>
      </c>
      <c r="J1637" s="45" t="e">
        <f t="shared" si="487"/>
        <v>#DIV/0!</v>
      </c>
      <c r="K1637" s="29">
        <f t="shared" si="488"/>
        <v>3</v>
      </c>
      <c r="L1637" s="29">
        <f t="shared" si="476"/>
        <v>0.27</v>
      </c>
      <c r="M1637" s="29">
        <f t="shared" si="477"/>
        <v>8.4199999999999997E-2</v>
      </c>
      <c r="N1637" s="29">
        <f t="shared" si="478"/>
        <v>12.92</v>
      </c>
      <c r="O1637" s="45" t="e">
        <f t="shared" si="489"/>
        <v>#DIV/0!</v>
      </c>
      <c r="P1637" s="28">
        <f t="shared" si="479"/>
        <v>10.989169238449415</v>
      </c>
      <c r="Q1637" s="28">
        <f t="shared" si="480"/>
        <v>15.087458954343088</v>
      </c>
      <c r="R1637" s="45" t="e">
        <f t="shared" si="490"/>
        <v>#DIV/0!</v>
      </c>
      <c r="S1637" s="29">
        <f t="shared" si="491"/>
        <v>3</v>
      </c>
      <c r="T1637" s="29" t="e">
        <f t="shared" si="481"/>
        <v>#N/A</v>
      </c>
      <c r="U1637" s="29" t="e">
        <f t="shared" si="482"/>
        <v>#N/A</v>
      </c>
      <c r="V1637" s="29" t="e">
        <f t="shared" si="483"/>
        <v>#N/A</v>
      </c>
      <c r="W1637" s="21" t="e">
        <f t="shared" si="492"/>
        <v>#DIV/0!</v>
      </c>
      <c r="X1637" s="28">
        <f t="shared" si="484"/>
        <v>0</v>
      </c>
      <c r="Y1637" s="28">
        <f t="shared" si="485"/>
        <v>0</v>
      </c>
      <c r="Z1637" s="45" t="e">
        <f t="shared" si="493"/>
        <v>#DIV/0!</v>
      </c>
    </row>
    <row r="1638" spans="4:26">
      <c r="D1638" s="21"/>
      <c r="E1638" s="21"/>
      <c r="G1638" s="21"/>
      <c r="H1638" s="54">
        <f t="shared" si="486"/>
        <v>0</v>
      </c>
      <c r="I1638" s="28">
        <f t="shared" si="475"/>
        <v>0</v>
      </c>
      <c r="J1638" s="45" t="e">
        <f t="shared" si="487"/>
        <v>#DIV/0!</v>
      </c>
      <c r="K1638" s="29">
        <f t="shared" si="488"/>
        <v>3</v>
      </c>
      <c r="L1638" s="29">
        <f t="shared" si="476"/>
        <v>0.27</v>
      </c>
      <c r="M1638" s="29">
        <f t="shared" si="477"/>
        <v>8.4199999999999997E-2</v>
      </c>
      <c r="N1638" s="29">
        <f t="shared" si="478"/>
        <v>12.92</v>
      </c>
      <c r="O1638" s="45" t="e">
        <f t="shared" si="489"/>
        <v>#DIV/0!</v>
      </c>
      <c r="P1638" s="28">
        <f t="shared" si="479"/>
        <v>10.989169238449415</v>
      </c>
      <c r="Q1638" s="28">
        <f t="shared" si="480"/>
        <v>15.087458954343088</v>
      </c>
      <c r="R1638" s="45" t="e">
        <f t="shared" si="490"/>
        <v>#DIV/0!</v>
      </c>
      <c r="S1638" s="29">
        <f t="shared" si="491"/>
        <v>3</v>
      </c>
      <c r="T1638" s="29" t="e">
        <f t="shared" si="481"/>
        <v>#N/A</v>
      </c>
      <c r="U1638" s="29" t="e">
        <f t="shared" si="482"/>
        <v>#N/A</v>
      </c>
      <c r="V1638" s="29" t="e">
        <f t="shared" si="483"/>
        <v>#N/A</v>
      </c>
      <c r="W1638" s="21" t="e">
        <f t="shared" si="492"/>
        <v>#DIV/0!</v>
      </c>
      <c r="X1638" s="28">
        <f t="shared" si="484"/>
        <v>0</v>
      </c>
      <c r="Y1638" s="28">
        <f t="shared" si="485"/>
        <v>0</v>
      </c>
      <c r="Z1638" s="45" t="e">
        <f t="shared" si="493"/>
        <v>#DIV/0!</v>
      </c>
    </row>
    <row r="1639" spans="4:26">
      <c r="D1639" s="21"/>
      <c r="E1639" s="21"/>
      <c r="G1639" s="21"/>
      <c r="H1639" s="54">
        <f t="shared" si="486"/>
        <v>0</v>
      </c>
      <c r="I1639" s="28">
        <f t="shared" si="475"/>
        <v>0</v>
      </c>
      <c r="J1639" s="45" t="e">
        <f t="shared" si="487"/>
        <v>#DIV/0!</v>
      </c>
      <c r="K1639" s="29">
        <f t="shared" si="488"/>
        <v>3</v>
      </c>
      <c r="L1639" s="29">
        <f t="shared" si="476"/>
        <v>0.27</v>
      </c>
      <c r="M1639" s="29">
        <f t="shared" si="477"/>
        <v>8.4199999999999997E-2</v>
      </c>
      <c r="N1639" s="29">
        <f t="shared" si="478"/>
        <v>12.92</v>
      </c>
      <c r="O1639" s="45" t="e">
        <f t="shared" si="489"/>
        <v>#DIV/0!</v>
      </c>
      <c r="P1639" s="28">
        <f t="shared" si="479"/>
        <v>10.989169238449415</v>
      </c>
      <c r="Q1639" s="28">
        <f t="shared" si="480"/>
        <v>15.087458954343088</v>
      </c>
      <c r="R1639" s="45" t="e">
        <f t="shared" si="490"/>
        <v>#DIV/0!</v>
      </c>
      <c r="S1639" s="29">
        <f t="shared" si="491"/>
        <v>3</v>
      </c>
      <c r="T1639" s="29" t="e">
        <f t="shared" si="481"/>
        <v>#N/A</v>
      </c>
      <c r="U1639" s="29" t="e">
        <f t="shared" si="482"/>
        <v>#N/A</v>
      </c>
      <c r="V1639" s="29" t="e">
        <f t="shared" si="483"/>
        <v>#N/A</v>
      </c>
      <c r="W1639" s="21" t="e">
        <f t="shared" si="492"/>
        <v>#DIV/0!</v>
      </c>
      <c r="X1639" s="28">
        <f t="shared" si="484"/>
        <v>0</v>
      </c>
      <c r="Y1639" s="28">
        <f t="shared" si="485"/>
        <v>0</v>
      </c>
      <c r="Z1639" s="45" t="e">
        <f t="shared" si="493"/>
        <v>#DIV/0!</v>
      </c>
    </row>
    <row r="1640" spans="4:26">
      <c r="D1640" s="21"/>
      <c r="E1640" s="21"/>
      <c r="G1640" s="21"/>
      <c r="H1640" s="54">
        <f t="shared" si="486"/>
        <v>0</v>
      </c>
      <c r="I1640" s="28">
        <f t="shared" si="475"/>
        <v>0</v>
      </c>
      <c r="J1640" s="45" t="e">
        <f t="shared" si="487"/>
        <v>#DIV/0!</v>
      </c>
      <c r="K1640" s="29">
        <f t="shared" si="488"/>
        <v>3</v>
      </c>
      <c r="L1640" s="29">
        <f t="shared" si="476"/>
        <v>0.27</v>
      </c>
      <c r="M1640" s="29">
        <f t="shared" si="477"/>
        <v>8.4199999999999997E-2</v>
      </c>
      <c r="N1640" s="29">
        <f t="shared" si="478"/>
        <v>12.92</v>
      </c>
      <c r="O1640" s="45" t="e">
        <f t="shared" si="489"/>
        <v>#DIV/0!</v>
      </c>
      <c r="P1640" s="28">
        <f t="shared" si="479"/>
        <v>10.989169238449415</v>
      </c>
      <c r="Q1640" s="28">
        <f t="shared" si="480"/>
        <v>15.087458954343088</v>
      </c>
      <c r="R1640" s="45" t="e">
        <f t="shared" si="490"/>
        <v>#DIV/0!</v>
      </c>
      <c r="S1640" s="29">
        <f t="shared" si="491"/>
        <v>3</v>
      </c>
      <c r="T1640" s="29" t="e">
        <f t="shared" si="481"/>
        <v>#N/A</v>
      </c>
      <c r="U1640" s="29" t="e">
        <f t="shared" si="482"/>
        <v>#N/A</v>
      </c>
      <c r="V1640" s="29" t="e">
        <f t="shared" si="483"/>
        <v>#N/A</v>
      </c>
      <c r="W1640" s="21" t="e">
        <f t="shared" si="492"/>
        <v>#DIV/0!</v>
      </c>
      <c r="X1640" s="28">
        <f t="shared" si="484"/>
        <v>0</v>
      </c>
      <c r="Y1640" s="28">
        <f t="shared" si="485"/>
        <v>0</v>
      </c>
      <c r="Z1640" s="45" t="e">
        <f t="shared" si="493"/>
        <v>#DIV/0!</v>
      </c>
    </row>
    <row r="1641" spans="4:26">
      <c r="D1641" s="21"/>
      <c r="E1641" s="21"/>
      <c r="G1641" s="21"/>
      <c r="H1641" s="54">
        <f t="shared" si="486"/>
        <v>0</v>
      </c>
      <c r="I1641" s="28">
        <f t="shared" si="475"/>
        <v>0</v>
      </c>
      <c r="J1641" s="45" t="e">
        <f t="shared" si="487"/>
        <v>#DIV/0!</v>
      </c>
      <c r="K1641" s="29">
        <f t="shared" si="488"/>
        <v>3</v>
      </c>
      <c r="L1641" s="29">
        <f t="shared" si="476"/>
        <v>0.27</v>
      </c>
      <c r="M1641" s="29">
        <f t="shared" si="477"/>
        <v>8.4199999999999997E-2</v>
      </c>
      <c r="N1641" s="29">
        <f t="shared" si="478"/>
        <v>12.92</v>
      </c>
      <c r="O1641" s="45" t="e">
        <f t="shared" si="489"/>
        <v>#DIV/0!</v>
      </c>
      <c r="P1641" s="28">
        <f t="shared" si="479"/>
        <v>10.989169238449415</v>
      </c>
      <c r="Q1641" s="28">
        <f t="shared" si="480"/>
        <v>15.087458954343088</v>
      </c>
      <c r="R1641" s="45" t="e">
        <f t="shared" si="490"/>
        <v>#DIV/0!</v>
      </c>
      <c r="S1641" s="29">
        <f t="shared" si="491"/>
        <v>3</v>
      </c>
      <c r="T1641" s="29" t="e">
        <f t="shared" si="481"/>
        <v>#N/A</v>
      </c>
      <c r="U1641" s="29" t="e">
        <f t="shared" si="482"/>
        <v>#N/A</v>
      </c>
      <c r="V1641" s="29" t="e">
        <f t="shared" si="483"/>
        <v>#N/A</v>
      </c>
      <c r="W1641" s="21" t="e">
        <f t="shared" si="492"/>
        <v>#DIV/0!</v>
      </c>
      <c r="X1641" s="28">
        <f t="shared" si="484"/>
        <v>0</v>
      </c>
      <c r="Y1641" s="28">
        <f t="shared" si="485"/>
        <v>0</v>
      </c>
      <c r="Z1641" s="45" t="e">
        <f t="shared" si="493"/>
        <v>#DIV/0!</v>
      </c>
    </row>
    <row r="1642" spans="4:26">
      <c r="D1642" s="21"/>
      <c r="E1642" s="21"/>
      <c r="G1642" s="21"/>
      <c r="H1642" s="54">
        <f t="shared" si="486"/>
        <v>0</v>
      </c>
      <c r="I1642" s="28">
        <f t="shared" si="475"/>
        <v>0</v>
      </c>
      <c r="J1642" s="45" t="e">
        <f t="shared" si="487"/>
        <v>#DIV/0!</v>
      </c>
      <c r="K1642" s="29">
        <f t="shared" si="488"/>
        <v>3</v>
      </c>
      <c r="L1642" s="29">
        <f t="shared" si="476"/>
        <v>0.27</v>
      </c>
      <c r="M1642" s="29">
        <f t="shared" si="477"/>
        <v>8.4199999999999997E-2</v>
      </c>
      <c r="N1642" s="29">
        <f t="shared" si="478"/>
        <v>12.92</v>
      </c>
      <c r="O1642" s="45" t="e">
        <f t="shared" si="489"/>
        <v>#DIV/0!</v>
      </c>
      <c r="P1642" s="28">
        <f t="shared" si="479"/>
        <v>10.989169238449415</v>
      </c>
      <c r="Q1642" s="28">
        <f t="shared" si="480"/>
        <v>15.087458954343088</v>
      </c>
      <c r="R1642" s="45" t="e">
        <f t="shared" si="490"/>
        <v>#DIV/0!</v>
      </c>
      <c r="S1642" s="29">
        <f t="shared" si="491"/>
        <v>3</v>
      </c>
      <c r="T1642" s="29" t="e">
        <f t="shared" si="481"/>
        <v>#N/A</v>
      </c>
      <c r="U1642" s="29" t="e">
        <f t="shared" si="482"/>
        <v>#N/A</v>
      </c>
      <c r="V1642" s="29" t="e">
        <f t="shared" si="483"/>
        <v>#N/A</v>
      </c>
      <c r="W1642" s="21" t="e">
        <f t="shared" si="492"/>
        <v>#DIV/0!</v>
      </c>
      <c r="X1642" s="28">
        <f t="shared" si="484"/>
        <v>0</v>
      </c>
      <c r="Y1642" s="28">
        <f t="shared" si="485"/>
        <v>0</v>
      </c>
      <c r="Z1642" s="45" t="e">
        <f t="shared" si="493"/>
        <v>#DIV/0!</v>
      </c>
    </row>
    <row r="1643" spans="4:26">
      <c r="D1643" s="21"/>
      <c r="E1643" s="21"/>
      <c r="G1643" s="21"/>
      <c r="H1643" s="54">
        <f t="shared" si="486"/>
        <v>0</v>
      </c>
      <c r="I1643" s="28">
        <f t="shared" si="475"/>
        <v>0</v>
      </c>
      <c r="J1643" s="45" t="e">
        <f t="shared" si="487"/>
        <v>#DIV/0!</v>
      </c>
      <c r="K1643" s="29">
        <f t="shared" si="488"/>
        <v>3</v>
      </c>
      <c r="L1643" s="29">
        <f t="shared" si="476"/>
        <v>0.27</v>
      </c>
      <c r="M1643" s="29">
        <f t="shared" si="477"/>
        <v>8.4199999999999997E-2</v>
      </c>
      <c r="N1643" s="29">
        <f t="shared" si="478"/>
        <v>12.92</v>
      </c>
      <c r="O1643" s="45" t="e">
        <f t="shared" si="489"/>
        <v>#DIV/0!</v>
      </c>
      <c r="P1643" s="28">
        <f t="shared" si="479"/>
        <v>10.989169238449415</v>
      </c>
      <c r="Q1643" s="28">
        <f t="shared" si="480"/>
        <v>15.087458954343088</v>
      </c>
      <c r="R1643" s="45" t="e">
        <f t="shared" si="490"/>
        <v>#DIV/0!</v>
      </c>
      <c r="S1643" s="29">
        <f t="shared" si="491"/>
        <v>3</v>
      </c>
      <c r="T1643" s="29" t="e">
        <f t="shared" si="481"/>
        <v>#N/A</v>
      </c>
      <c r="U1643" s="29" t="e">
        <f t="shared" si="482"/>
        <v>#N/A</v>
      </c>
      <c r="V1643" s="29" t="e">
        <f t="shared" si="483"/>
        <v>#N/A</v>
      </c>
      <c r="W1643" s="21" t="e">
        <f t="shared" si="492"/>
        <v>#DIV/0!</v>
      </c>
      <c r="X1643" s="28">
        <f t="shared" si="484"/>
        <v>0</v>
      </c>
      <c r="Y1643" s="28">
        <f t="shared" si="485"/>
        <v>0</v>
      </c>
      <c r="Z1643" s="45" t="e">
        <f t="shared" si="493"/>
        <v>#DIV/0!</v>
      </c>
    </row>
    <row r="1644" spans="4:26">
      <c r="D1644" s="21"/>
      <c r="E1644" s="21"/>
      <c r="G1644" s="21"/>
      <c r="H1644" s="54">
        <f t="shared" si="486"/>
        <v>0</v>
      </c>
      <c r="I1644" s="28">
        <f t="shared" si="475"/>
        <v>0</v>
      </c>
      <c r="J1644" s="45" t="e">
        <f t="shared" si="487"/>
        <v>#DIV/0!</v>
      </c>
      <c r="K1644" s="29">
        <f t="shared" si="488"/>
        <v>3</v>
      </c>
      <c r="L1644" s="29">
        <f t="shared" si="476"/>
        <v>0.27</v>
      </c>
      <c r="M1644" s="29">
        <f t="shared" si="477"/>
        <v>8.4199999999999997E-2</v>
      </c>
      <c r="N1644" s="29">
        <f t="shared" si="478"/>
        <v>12.92</v>
      </c>
      <c r="O1644" s="45" t="e">
        <f t="shared" si="489"/>
        <v>#DIV/0!</v>
      </c>
      <c r="P1644" s="28">
        <f t="shared" si="479"/>
        <v>10.989169238449415</v>
      </c>
      <c r="Q1644" s="28">
        <f t="shared" si="480"/>
        <v>15.087458954343088</v>
      </c>
      <c r="R1644" s="45" t="e">
        <f t="shared" si="490"/>
        <v>#DIV/0!</v>
      </c>
      <c r="S1644" s="29">
        <f t="shared" si="491"/>
        <v>3</v>
      </c>
      <c r="T1644" s="29" t="e">
        <f t="shared" si="481"/>
        <v>#N/A</v>
      </c>
      <c r="U1644" s="29" t="e">
        <f t="shared" si="482"/>
        <v>#N/A</v>
      </c>
      <c r="V1644" s="29" t="e">
        <f t="shared" si="483"/>
        <v>#N/A</v>
      </c>
      <c r="W1644" s="21" t="e">
        <f t="shared" si="492"/>
        <v>#DIV/0!</v>
      </c>
      <c r="X1644" s="28">
        <f t="shared" si="484"/>
        <v>0</v>
      </c>
      <c r="Y1644" s="28">
        <f t="shared" si="485"/>
        <v>0</v>
      </c>
      <c r="Z1644" s="45" t="e">
        <f t="shared" si="493"/>
        <v>#DIV/0!</v>
      </c>
    </row>
    <row r="1645" spans="4:26">
      <c r="D1645" s="21"/>
      <c r="E1645" s="21"/>
      <c r="G1645" s="21"/>
      <c r="H1645" s="54">
        <f t="shared" si="486"/>
        <v>0</v>
      </c>
      <c r="I1645" s="28">
        <f t="shared" si="475"/>
        <v>0</v>
      </c>
      <c r="J1645" s="45" t="e">
        <f t="shared" si="487"/>
        <v>#DIV/0!</v>
      </c>
      <c r="K1645" s="29">
        <f t="shared" si="488"/>
        <v>3</v>
      </c>
      <c r="L1645" s="29">
        <f t="shared" si="476"/>
        <v>0.27</v>
      </c>
      <c r="M1645" s="29">
        <f t="shared" si="477"/>
        <v>8.4199999999999997E-2</v>
      </c>
      <c r="N1645" s="29">
        <f t="shared" si="478"/>
        <v>12.92</v>
      </c>
      <c r="O1645" s="45" t="e">
        <f t="shared" si="489"/>
        <v>#DIV/0!</v>
      </c>
      <c r="P1645" s="28">
        <f t="shared" si="479"/>
        <v>10.989169238449415</v>
      </c>
      <c r="Q1645" s="28">
        <f t="shared" si="480"/>
        <v>15.087458954343088</v>
      </c>
      <c r="R1645" s="45" t="e">
        <f t="shared" si="490"/>
        <v>#DIV/0!</v>
      </c>
      <c r="S1645" s="29">
        <f t="shared" si="491"/>
        <v>3</v>
      </c>
      <c r="T1645" s="29" t="e">
        <f t="shared" si="481"/>
        <v>#N/A</v>
      </c>
      <c r="U1645" s="29" t="e">
        <f t="shared" si="482"/>
        <v>#N/A</v>
      </c>
      <c r="V1645" s="29" t="e">
        <f t="shared" si="483"/>
        <v>#N/A</v>
      </c>
      <c r="W1645" s="21" t="e">
        <f t="shared" si="492"/>
        <v>#DIV/0!</v>
      </c>
      <c r="X1645" s="28">
        <f t="shared" si="484"/>
        <v>0</v>
      </c>
      <c r="Y1645" s="28">
        <f t="shared" si="485"/>
        <v>0</v>
      </c>
      <c r="Z1645" s="45" t="e">
        <f t="shared" si="493"/>
        <v>#DIV/0!</v>
      </c>
    </row>
    <row r="1646" spans="4:26">
      <c r="D1646" s="21"/>
      <c r="E1646" s="21"/>
      <c r="G1646" s="21"/>
      <c r="H1646" s="54">
        <f t="shared" si="486"/>
        <v>0</v>
      </c>
      <c r="I1646" s="28">
        <f t="shared" si="475"/>
        <v>0</v>
      </c>
      <c r="J1646" s="45" t="e">
        <f t="shared" si="487"/>
        <v>#DIV/0!</v>
      </c>
      <c r="K1646" s="29">
        <f t="shared" si="488"/>
        <v>3</v>
      </c>
      <c r="L1646" s="29">
        <f t="shared" si="476"/>
        <v>0.27</v>
      </c>
      <c r="M1646" s="29">
        <f t="shared" si="477"/>
        <v>8.4199999999999997E-2</v>
      </c>
      <c r="N1646" s="29">
        <f t="shared" si="478"/>
        <v>12.92</v>
      </c>
      <c r="O1646" s="45" t="e">
        <f t="shared" si="489"/>
        <v>#DIV/0!</v>
      </c>
      <c r="P1646" s="28">
        <f t="shared" si="479"/>
        <v>10.989169238449415</v>
      </c>
      <c r="Q1646" s="28">
        <f t="shared" si="480"/>
        <v>15.087458954343088</v>
      </c>
      <c r="R1646" s="45" t="e">
        <f t="shared" si="490"/>
        <v>#DIV/0!</v>
      </c>
      <c r="S1646" s="29">
        <f t="shared" si="491"/>
        <v>3</v>
      </c>
      <c r="T1646" s="29" t="e">
        <f t="shared" si="481"/>
        <v>#N/A</v>
      </c>
      <c r="U1646" s="29" t="e">
        <f t="shared" si="482"/>
        <v>#N/A</v>
      </c>
      <c r="V1646" s="29" t="e">
        <f t="shared" si="483"/>
        <v>#N/A</v>
      </c>
      <c r="W1646" s="21" t="e">
        <f t="shared" si="492"/>
        <v>#DIV/0!</v>
      </c>
      <c r="X1646" s="28">
        <f t="shared" si="484"/>
        <v>0</v>
      </c>
      <c r="Y1646" s="28">
        <f t="shared" si="485"/>
        <v>0</v>
      </c>
      <c r="Z1646" s="45" t="e">
        <f t="shared" si="493"/>
        <v>#DIV/0!</v>
      </c>
    </row>
    <row r="1647" spans="4:26">
      <c r="D1647" s="21"/>
      <c r="E1647" s="21"/>
      <c r="G1647" s="21"/>
      <c r="H1647" s="54">
        <f t="shared" si="486"/>
        <v>0</v>
      </c>
      <c r="I1647" s="28">
        <f t="shared" si="475"/>
        <v>0</v>
      </c>
      <c r="J1647" s="45" t="e">
        <f t="shared" si="487"/>
        <v>#DIV/0!</v>
      </c>
      <c r="K1647" s="29">
        <f t="shared" si="488"/>
        <v>3</v>
      </c>
      <c r="L1647" s="29">
        <f t="shared" si="476"/>
        <v>0.27</v>
      </c>
      <c r="M1647" s="29">
        <f t="shared" si="477"/>
        <v>8.4199999999999997E-2</v>
      </c>
      <c r="N1647" s="29">
        <f t="shared" si="478"/>
        <v>12.92</v>
      </c>
      <c r="O1647" s="45" t="e">
        <f t="shared" si="489"/>
        <v>#DIV/0!</v>
      </c>
      <c r="P1647" s="28">
        <f t="shared" si="479"/>
        <v>10.989169238449415</v>
      </c>
      <c r="Q1647" s="28">
        <f t="shared" si="480"/>
        <v>15.087458954343088</v>
      </c>
      <c r="R1647" s="45" t="e">
        <f t="shared" si="490"/>
        <v>#DIV/0!</v>
      </c>
      <c r="S1647" s="29">
        <f t="shared" si="491"/>
        <v>3</v>
      </c>
      <c r="T1647" s="29" t="e">
        <f t="shared" si="481"/>
        <v>#N/A</v>
      </c>
      <c r="U1647" s="29" t="e">
        <f t="shared" si="482"/>
        <v>#N/A</v>
      </c>
      <c r="V1647" s="29" t="e">
        <f t="shared" si="483"/>
        <v>#N/A</v>
      </c>
      <c r="W1647" s="21" t="e">
        <f t="shared" si="492"/>
        <v>#DIV/0!</v>
      </c>
      <c r="X1647" s="28">
        <f t="shared" si="484"/>
        <v>0</v>
      </c>
      <c r="Y1647" s="28">
        <f t="shared" si="485"/>
        <v>0</v>
      </c>
      <c r="Z1647" s="45" t="e">
        <f t="shared" si="493"/>
        <v>#DIV/0!</v>
      </c>
    </row>
    <row r="1648" spans="4:26">
      <c r="D1648" s="21"/>
      <c r="E1648" s="21"/>
      <c r="G1648" s="21"/>
      <c r="H1648" s="54">
        <f t="shared" si="486"/>
        <v>0</v>
      </c>
      <c r="I1648" s="28">
        <f t="shared" si="475"/>
        <v>0</v>
      </c>
      <c r="J1648" s="45" t="e">
        <f t="shared" si="487"/>
        <v>#DIV/0!</v>
      </c>
      <c r="K1648" s="29">
        <f t="shared" si="488"/>
        <v>3</v>
      </c>
      <c r="L1648" s="29">
        <f t="shared" si="476"/>
        <v>0.27</v>
      </c>
      <c r="M1648" s="29">
        <f t="shared" si="477"/>
        <v>8.4199999999999997E-2</v>
      </c>
      <c r="N1648" s="29">
        <f t="shared" si="478"/>
        <v>12.92</v>
      </c>
      <c r="O1648" s="45" t="e">
        <f t="shared" si="489"/>
        <v>#DIV/0!</v>
      </c>
      <c r="P1648" s="28">
        <f t="shared" si="479"/>
        <v>10.989169238449415</v>
      </c>
      <c r="Q1648" s="28">
        <f t="shared" si="480"/>
        <v>15.087458954343088</v>
      </c>
      <c r="R1648" s="45" t="e">
        <f t="shared" si="490"/>
        <v>#DIV/0!</v>
      </c>
      <c r="S1648" s="29">
        <f t="shared" si="491"/>
        <v>3</v>
      </c>
      <c r="T1648" s="29" t="e">
        <f t="shared" si="481"/>
        <v>#N/A</v>
      </c>
      <c r="U1648" s="29" t="e">
        <f t="shared" si="482"/>
        <v>#N/A</v>
      </c>
      <c r="V1648" s="29" t="e">
        <f t="shared" si="483"/>
        <v>#N/A</v>
      </c>
      <c r="W1648" s="21" t="e">
        <f t="shared" si="492"/>
        <v>#DIV/0!</v>
      </c>
      <c r="X1648" s="28">
        <f t="shared" si="484"/>
        <v>0</v>
      </c>
      <c r="Y1648" s="28">
        <f t="shared" si="485"/>
        <v>0</v>
      </c>
      <c r="Z1648" s="45" t="e">
        <f t="shared" si="493"/>
        <v>#DIV/0!</v>
      </c>
    </row>
    <row r="1649" spans="4:26">
      <c r="D1649" s="21"/>
      <c r="E1649" s="21"/>
      <c r="G1649" s="21"/>
      <c r="H1649" s="54">
        <f t="shared" si="486"/>
        <v>0</v>
      </c>
      <c r="I1649" s="28">
        <f t="shared" si="475"/>
        <v>0</v>
      </c>
      <c r="J1649" s="45" t="e">
        <f t="shared" si="487"/>
        <v>#DIV/0!</v>
      </c>
      <c r="K1649" s="29">
        <f t="shared" si="488"/>
        <v>3</v>
      </c>
      <c r="L1649" s="29">
        <f t="shared" si="476"/>
        <v>0.27</v>
      </c>
      <c r="M1649" s="29">
        <f t="shared" si="477"/>
        <v>8.4199999999999997E-2</v>
      </c>
      <c r="N1649" s="29">
        <f t="shared" si="478"/>
        <v>12.92</v>
      </c>
      <c r="O1649" s="45" t="e">
        <f t="shared" si="489"/>
        <v>#DIV/0!</v>
      </c>
      <c r="P1649" s="28">
        <f t="shared" si="479"/>
        <v>10.989169238449415</v>
      </c>
      <c r="Q1649" s="28">
        <f t="shared" si="480"/>
        <v>15.087458954343088</v>
      </c>
      <c r="R1649" s="45" t="e">
        <f t="shared" si="490"/>
        <v>#DIV/0!</v>
      </c>
      <c r="S1649" s="29">
        <f t="shared" si="491"/>
        <v>3</v>
      </c>
      <c r="T1649" s="29" t="e">
        <f t="shared" si="481"/>
        <v>#N/A</v>
      </c>
      <c r="U1649" s="29" t="e">
        <f t="shared" si="482"/>
        <v>#N/A</v>
      </c>
      <c r="V1649" s="29" t="e">
        <f t="shared" si="483"/>
        <v>#N/A</v>
      </c>
      <c r="W1649" s="21" t="e">
        <f t="shared" si="492"/>
        <v>#DIV/0!</v>
      </c>
      <c r="X1649" s="28">
        <f t="shared" si="484"/>
        <v>0</v>
      </c>
      <c r="Y1649" s="28">
        <f t="shared" si="485"/>
        <v>0</v>
      </c>
      <c r="Z1649" s="45" t="e">
        <f t="shared" si="493"/>
        <v>#DIV/0!</v>
      </c>
    </row>
    <row r="1650" spans="4:26">
      <c r="D1650" s="21"/>
      <c r="E1650" s="21"/>
      <c r="G1650" s="21"/>
      <c r="H1650" s="54">
        <f t="shared" si="486"/>
        <v>0</v>
      </c>
      <c r="I1650" s="28">
        <f t="shared" si="475"/>
        <v>0</v>
      </c>
      <c r="J1650" s="45" t="e">
        <f t="shared" si="487"/>
        <v>#DIV/0!</v>
      </c>
      <c r="K1650" s="29">
        <f t="shared" si="488"/>
        <v>3</v>
      </c>
      <c r="L1650" s="29">
        <f t="shared" si="476"/>
        <v>0.27</v>
      </c>
      <c r="M1650" s="29">
        <f t="shared" si="477"/>
        <v>8.4199999999999997E-2</v>
      </c>
      <c r="N1650" s="29">
        <f t="shared" si="478"/>
        <v>12.92</v>
      </c>
      <c r="O1650" s="45" t="e">
        <f t="shared" si="489"/>
        <v>#DIV/0!</v>
      </c>
      <c r="P1650" s="28">
        <f t="shared" si="479"/>
        <v>10.989169238449415</v>
      </c>
      <c r="Q1650" s="28">
        <f t="shared" si="480"/>
        <v>15.087458954343088</v>
      </c>
      <c r="R1650" s="45" t="e">
        <f t="shared" si="490"/>
        <v>#DIV/0!</v>
      </c>
      <c r="S1650" s="29">
        <f t="shared" si="491"/>
        <v>3</v>
      </c>
      <c r="T1650" s="29" t="e">
        <f t="shared" si="481"/>
        <v>#N/A</v>
      </c>
      <c r="U1650" s="29" t="e">
        <f t="shared" si="482"/>
        <v>#N/A</v>
      </c>
      <c r="V1650" s="29" t="e">
        <f t="shared" si="483"/>
        <v>#N/A</v>
      </c>
      <c r="W1650" s="21" t="e">
        <f t="shared" si="492"/>
        <v>#DIV/0!</v>
      </c>
      <c r="X1650" s="28">
        <f t="shared" si="484"/>
        <v>0</v>
      </c>
      <c r="Y1650" s="28">
        <f t="shared" si="485"/>
        <v>0</v>
      </c>
      <c r="Z1650" s="45" t="e">
        <f t="shared" si="493"/>
        <v>#DIV/0!</v>
      </c>
    </row>
    <row r="1651" spans="4:26">
      <c r="D1651" s="21"/>
      <c r="E1651" s="21"/>
      <c r="G1651" s="21"/>
      <c r="H1651" s="54">
        <f t="shared" si="486"/>
        <v>0</v>
      </c>
      <c r="I1651" s="28">
        <f t="shared" si="475"/>
        <v>0</v>
      </c>
      <c r="J1651" s="45" t="e">
        <f t="shared" si="487"/>
        <v>#DIV/0!</v>
      </c>
      <c r="K1651" s="29">
        <f t="shared" si="488"/>
        <v>3</v>
      </c>
      <c r="L1651" s="29">
        <f t="shared" si="476"/>
        <v>0.27</v>
      </c>
      <c r="M1651" s="29">
        <f t="shared" si="477"/>
        <v>8.4199999999999997E-2</v>
      </c>
      <c r="N1651" s="29">
        <f t="shared" si="478"/>
        <v>12.92</v>
      </c>
      <c r="O1651" s="45" t="e">
        <f t="shared" si="489"/>
        <v>#DIV/0!</v>
      </c>
      <c r="P1651" s="28">
        <f t="shared" si="479"/>
        <v>10.989169238449415</v>
      </c>
      <c r="Q1651" s="28">
        <f t="shared" si="480"/>
        <v>15.087458954343088</v>
      </c>
      <c r="R1651" s="45" t="e">
        <f t="shared" si="490"/>
        <v>#DIV/0!</v>
      </c>
      <c r="S1651" s="29">
        <f t="shared" si="491"/>
        <v>3</v>
      </c>
      <c r="T1651" s="29" t="e">
        <f t="shared" si="481"/>
        <v>#N/A</v>
      </c>
      <c r="U1651" s="29" t="e">
        <f t="shared" si="482"/>
        <v>#N/A</v>
      </c>
      <c r="V1651" s="29" t="e">
        <f t="shared" si="483"/>
        <v>#N/A</v>
      </c>
      <c r="W1651" s="21" t="e">
        <f t="shared" si="492"/>
        <v>#DIV/0!</v>
      </c>
      <c r="X1651" s="28">
        <f t="shared" si="484"/>
        <v>0</v>
      </c>
      <c r="Y1651" s="28">
        <f t="shared" si="485"/>
        <v>0</v>
      </c>
      <c r="Z1651" s="45" t="e">
        <f t="shared" si="493"/>
        <v>#DIV/0!</v>
      </c>
    </row>
    <row r="1652" spans="4:26">
      <c r="D1652" s="21"/>
      <c r="E1652" s="21"/>
      <c r="G1652" s="21"/>
      <c r="H1652" s="54">
        <f t="shared" si="486"/>
        <v>0</v>
      </c>
      <c r="I1652" s="28">
        <f t="shared" si="475"/>
        <v>0</v>
      </c>
      <c r="J1652" s="45" t="e">
        <f t="shared" si="487"/>
        <v>#DIV/0!</v>
      </c>
      <c r="K1652" s="29">
        <f t="shared" si="488"/>
        <v>3</v>
      </c>
      <c r="L1652" s="29">
        <f t="shared" si="476"/>
        <v>0.27</v>
      </c>
      <c r="M1652" s="29">
        <f t="shared" si="477"/>
        <v>8.4199999999999997E-2</v>
      </c>
      <c r="N1652" s="29">
        <f t="shared" si="478"/>
        <v>12.92</v>
      </c>
      <c r="O1652" s="45" t="e">
        <f t="shared" si="489"/>
        <v>#DIV/0!</v>
      </c>
      <c r="P1652" s="28">
        <f t="shared" si="479"/>
        <v>10.989169238449415</v>
      </c>
      <c r="Q1652" s="28">
        <f t="shared" si="480"/>
        <v>15.087458954343088</v>
      </c>
      <c r="R1652" s="45" t="e">
        <f t="shared" si="490"/>
        <v>#DIV/0!</v>
      </c>
      <c r="S1652" s="29">
        <f t="shared" si="491"/>
        <v>3</v>
      </c>
      <c r="T1652" s="29" t="e">
        <f t="shared" si="481"/>
        <v>#N/A</v>
      </c>
      <c r="U1652" s="29" t="e">
        <f t="shared" si="482"/>
        <v>#N/A</v>
      </c>
      <c r="V1652" s="29" t="e">
        <f t="shared" si="483"/>
        <v>#N/A</v>
      </c>
      <c r="W1652" s="21" t="e">
        <f t="shared" si="492"/>
        <v>#DIV/0!</v>
      </c>
      <c r="X1652" s="28">
        <f t="shared" si="484"/>
        <v>0</v>
      </c>
      <c r="Y1652" s="28">
        <f t="shared" si="485"/>
        <v>0</v>
      </c>
      <c r="Z1652" s="45" t="e">
        <f t="shared" si="493"/>
        <v>#DIV/0!</v>
      </c>
    </row>
    <row r="1653" spans="4:26">
      <c r="D1653" s="21"/>
      <c r="E1653" s="21"/>
      <c r="G1653" s="21"/>
      <c r="H1653" s="54">
        <f t="shared" si="486"/>
        <v>0</v>
      </c>
      <c r="I1653" s="28">
        <f t="shared" si="475"/>
        <v>0</v>
      </c>
      <c r="J1653" s="45" t="e">
        <f t="shared" si="487"/>
        <v>#DIV/0!</v>
      </c>
      <c r="K1653" s="29">
        <f t="shared" si="488"/>
        <v>3</v>
      </c>
      <c r="L1653" s="29">
        <f t="shared" si="476"/>
        <v>0.27</v>
      </c>
      <c r="M1653" s="29">
        <f t="shared" si="477"/>
        <v>8.4199999999999997E-2</v>
      </c>
      <c r="N1653" s="29">
        <f t="shared" si="478"/>
        <v>12.92</v>
      </c>
      <c r="O1653" s="45" t="e">
        <f t="shared" si="489"/>
        <v>#DIV/0!</v>
      </c>
      <c r="P1653" s="28">
        <f t="shared" si="479"/>
        <v>10.989169238449415</v>
      </c>
      <c r="Q1653" s="28">
        <f t="shared" si="480"/>
        <v>15.087458954343088</v>
      </c>
      <c r="R1653" s="45" t="e">
        <f t="shared" si="490"/>
        <v>#DIV/0!</v>
      </c>
      <c r="S1653" s="29">
        <f t="shared" si="491"/>
        <v>3</v>
      </c>
      <c r="T1653" s="29" t="e">
        <f t="shared" si="481"/>
        <v>#N/A</v>
      </c>
      <c r="U1653" s="29" t="e">
        <f t="shared" si="482"/>
        <v>#N/A</v>
      </c>
      <c r="V1653" s="29" t="e">
        <f t="shared" si="483"/>
        <v>#N/A</v>
      </c>
      <c r="W1653" s="21" t="e">
        <f t="shared" si="492"/>
        <v>#DIV/0!</v>
      </c>
      <c r="X1653" s="28">
        <f t="shared" si="484"/>
        <v>0</v>
      </c>
      <c r="Y1653" s="28">
        <f t="shared" si="485"/>
        <v>0</v>
      </c>
      <c r="Z1653" s="45" t="e">
        <f t="shared" si="493"/>
        <v>#DIV/0!</v>
      </c>
    </row>
    <row r="1654" spans="4:26">
      <c r="D1654" s="21"/>
      <c r="E1654" s="21"/>
      <c r="G1654" s="21"/>
      <c r="H1654" s="54">
        <f t="shared" si="486"/>
        <v>0</v>
      </c>
      <c r="I1654" s="28">
        <f t="shared" si="475"/>
        <v>0</v>
      </c>
      <c r="J1654" s="45" t="e">
        <f t="shared" si="487"/>
        <v>#DIV/0!</v>
      </c>
      <c r="K1654" s="29">
        <f t="shared" si="488"/>
        <v>3</v>
      </c>
      <c r="L1654" s="29">
        <f t="shared" si="476"/>
        <v>0.27</v>
      </c>
      <c r="M1654" s="29">
        <f t="shared" si="477"/>
        <v>8.4199999999999997E-2</v>
      </c>
      <c r="N1654" s="29">
        <f t="shared" si="478"/>
        <v>12.92</v>
      </c>
      <c r="O1654" s="45" t="e">
        <f t="shared" si="489"/>
        <v>#DIV/0!</v>
      </c>
      <c r="P1654" s="28">
        <f t="shared" si="479"/>
        <v>10.989169238449415</v>
      </c>
      <c r="Q1654" s="28">
        <f t="shared" si="480"/>
        <v>15.087458954343088</v>
      </c>
      <c r="R1654" s="45" t="e">
        <f t="shared" si="490"/>
        <v>#DIV/0!</v>
      </c>
      <c r="S1654" s="29">
        <f t="shared" si="491"/>
        <v>3</v>
      </c>
      <c r="T1654" s="29" t="e">
        <f t="shared" si="481"/>
        <v>#N/A</v>
      </c>
      <c r="U1654" s="29" t="e">
        <f t="shared" si="482"/>
        <v>#N/A</v>
      </c>
      <c r="V1654" s="29" t="e">
        <f t="shared" si="483"/>
        <v>#N/A</v>
      </c>
      <c r="W1654" s="21" t="e">
        <f t="shared" si="492"/>
        <v>#DIV/0!</v>
      </c>
      <c r="X1654" s="28">
        <f t="shared" si="484"/>
        <v>0</v>
      </c>
      <c r="Y1654" s="28">
        <f t="shared" si="485"/>
        <v>0</v>
      </c>
      <c r="Z1654" s="45" t="e">
        <f t="shared" si="493"/>
        <v>#DIV/0!</v>
      </c>
    </row>
    <row r="1655" spans="4:26">
      <c r="D1655" s="21"/>
      <c r="E1655" s="21"/>
      <c r="G1655" s="21"/>
      <c r="H1655" s="54">
        <f t="shared" si="486"/>
        <v>0</v>
      </c>
      <c r="I1655" s="28">
        <f t="shared" si="475"/>
        <v>0</v>
      </c>
      <c r="J1655" s="45" t="e">
        <f t="shared" si="487"/>
        <v>#DIV/0!</v>
      </c>
      <c r="K1655" s="29">
        <f t="shared" si="488"/>
        <v>3</v>
      </c>
      <c r="L1655" s="29">
        <f t="shared" si="476"/>
        <v>0.27</v>
      </c>
      <c r="M1655" s="29">
        <f t="shared" si="477"/>
        <v>8.4199999999999997E-2</v>
      </c>
      <c r="N1655" s="29">
        <f t="shared" si="478"/>
        <v>12.92</v>
      </c>
      <c r="O1655" s="45" t="e">
        <f t="shared" si="489"/>
        <v>#DIV/0!</v>
      </c>
      <c r="P1655" s="28">
        <f t="shared" si="479"/>
        <v>10.989169238449415</v>
      </c>
      <c r="Q1655" s="28">
        <f t="shared" si="480"/>
        <v>15.087458954343088</v>
      </c>
      <c r="R1655" s="45" t="e">
        <f t="shared" si="490"/>
        <v>#DIV/0!</v>
      </c>
      <c r="S1655" s="29">
        <f t="shared" si="491"/>
        <v>3</v>
      </c>
      <c r="T1655" s="29" t="e">
        <f t="shared" si="481"/>
        <v>#N/A</v>
      </c>
      <c r="U1655" s="29" t="e">
        <f t="shared" si="482"/>
        <v>#N/A</v>
      </c>
      <c r="V1655" s="29" t="e">
        <f t="shared" si="483"/>
        <v>#N/A</v>
      </c>
      <c r="W1655" s="21" t="e">
        <f t="shared" si="492"/>
        <v>#DIV/0!</v>
      </c>
      <c r="X1655" s="28">
        <f t="shared" si="484"/>
        <v>0</v>
      </c>
      <c r="Y1655" s="28">
        <f t="shared" si="485"/>
        <v>0</v>
      </c>
      <c r="Z1655" s="45" t="e">
        <f t="shared" si="493"/>
        <v>#DIV/0!</v>
      </c>
    </row>
    <row r="1656" spans="4:26">
      <c r="D1656" s="21"/>
      <c r="E1656" s="21"/>
      <c r="G1656" s="21"/>
      <c r="H1656" s="54">
        <f t="shared" si="486"/>
        <v>0</v>
      </c>
      <c r="I1656" s="28">
        <f t="shared" si="475"/>
        <v>0</v>
      </c>
      <c r="J1656" s="45" t="e">
        <f t="shared" si="487"/>
        <v>#DIV/0!</v>
      </c>
      <c r="K1656" s="29">
        <f t="shared" si="488"/>
        <v>3</v>
      </c>
      <c r="L1656" s="29">
        <f t="shared" si="476"/>
        <v>0.27</v>
      </c>
      <c r="M1656" s="29">
        <f t="shared" si="477"/>
        <v>8.4199999999999997E-2</v>
      </c>
      <c r="N1656" s="29">
        <f t="shared" si="478"/>
        <v>12.92</v>
      </c>
      <c r="O1656" s="45" t="e">
        <f t="shared" si="489"/>
        <v>#DIV/0!</v>
      </c>
      <c r="P1656" s="28">
        <f t="shared" si="479"/>
        <v>10.989169238449415</v>
      </c>
      <c r="Q1656" s="28">
        <f t="shared" si="480"/>
        <v>15.087458954343088</v>
      </c>
      <c r="R1656" s="45" t="e">
        <f t="shared" si="490"/>
        <v>#DIV/0!</v>
      </c>
      <c r="S1656" s="29">
        <f t="shared" si="491"/>
        <v>3</v>
      </c>
      <c r="T1656" s="29" t="e">
        <f t="shared" si="481"/>
        <v>#N/A</v>
      </c>
      <c r="U1656" s="29" t="e">
        <f t="shared" si="482"/>
        <v>#N/A</v>
      </c>
      <c r="V1656" s="29" t="e">
        <f t="shared" si="483"/>
        <v>#N/A</v>
      </c>
      <c r="W1656" s="21" t="e">
        <f t="shared" si="492"/>
        <v>#DIV/0!</v>
      </c>
      <c r="X1656" s="28">
        <f t="shared" si="484"/>
        <v>0</v>
      </c>
      <c r="Y1656" s="28">
        <f t="shared" si="485"/>
        <v>0</v>
      </c>
      <c r="Z1656" s="45" t="e">
        <f t="shared" si="493"/>
        <v>#DIV/0!</v>
      </c>
    </row>
    <row r="1657" spans="4:26">
      <c r="D1657" s="21"/>
      <c r="E1657" s="21"/>
      <c r="G1657" s="21"/>
      <c r="H1657" s="54">
        <f t="shared" si="486"/>
        <v>0</v>
      </c>
      <c r="I1657" s="28">
        <f t="shared" si="475"/>
        <v>0</v>
      </c>
      <c r="J1657" s="45" t="e">
        <f t="shared" si="487"/>
        <v>#DIV/0!</v>
      </c>
      <c r="K1657" s="29">
        <f t="shared" si="488"/>
        <v>3</v>
      </c>
      <c r="L1657" s="29">
        <f t="shared" si="476"/>
        <v>0.27</v>
      </c>
      <c r="M1657" s="29">
        <f t="shared" si="477"/>
        <v>8.4199999999999997E-2</v>
      </c>
      <c r="N1657" s="29">
        <f t="shared" si="478"/>
        <v>12.92</v>
      </c>
      <c r="O1657" s="45" t="e">
        <f t="shared" si="489"/>
        <v>#DIV/0!</v>
      </c>
      <c r="P1657" s="28">
        <f t="shared" si="479"/>
        <v>10.989169238449415</v>
      </c>
      <c r="Q1657" s="28">
        <f t="shared" si="480"/>
        <v>15.087458954343088</v>
      </c>
      <c r="R1657" s="45" t="e">
        <f t="shared" si="490"/>
        <v>#DIV/0!</v>
      </c>
      <c r="S1657" s="29">
        <f t="shared" si="491"/>
        <v>3</v>
      </c>
      <c r="T1657" s="29" t="e">
        <f t="shared" si="481"/>
        <v>#N/A</v>
      </c>
      <c r="U1657" s="29" t="e">
        <f t="shared" si="482"/>
        <v>#N/A</v>
      </c>
      <c r="V1657" s="29" t="e">
        <f t="shared" si="483"/>
        <v>#N/A</v>
      </c>
      <c r="W1657" s="21" t="e">
        <f t="shared" si="492"/>
        <v>#DIV/0!</v>
      </c>
      <c r="X1657" s="28">
        <f t="shared" si="484"/>
        <v>0</v>
      </c>
      <c r="Y1657" s="28">
        <f t="shared" si="485"/>
        <v>0</v>
      </c>
      <c r="Z1657" s="45" t="e">
        <f t="shared" si="493"/>
        <v>#DIV/0!</v>
      </c>
    </row>
    <row r="1658" spans="4:26">
      <c r="D1658" s="21"/>
      <c r="E1658" s="21"/>
      <c r="G1658" s="21"/>
      <c r="H1658" s="54">
        <f t="shared" si="486"/>
        <v>0</v>
      </c>
      <c r="I1658" s="28">
        <f t="shared" si="475"/>
        <v>0</v>
      </c>
      <c r="J1658" s="45" t="e">
        <f t="shared" si="487"/>
        <v>#DIV/0!</v>
      </c>
      <c r="K1658" s="29">
        <f t="shared" si="488"/>
        <v>3</v>
      </c>
      <c r="L1658" s="29">
        <f t="shared" si="476"/>
        <v>0.27</v>
      </c>
      <c r="M1658" s="29">
        <f t="shared" si="477"/>
        <v>8.4199999999999997E-2</v>
      </c>
      <c r="N1658" s="29">
        <f t="shared" si="478"/>
        <v>12.92</v>
      </c>
      <c r="O1658" s="45" t="e">
        <f t="shared" si="489"/>
        <v>#DIV/0!</v>
      </c>
      <c r="P1658" s="28">
        <f t="shared" si="479"/>
        <v>10.989169238449415</v>
      </c>
      <c r="Q1658" s="28">
        <f t="shared" si="480"/>
        <v>15.087458954343088</v>
      </c>
      <c r="R1658" s="45" t="e">
        <f t="shared" si="490"/>
        <v>#DIV/0!</v>
      </c>
      <c r="S1658" s="29">
        <f t="shared" si="491"/>
        <v>3</v>
      </c>
      <c r="T1658" s="29" t="e">
        <f t="shared" si="481"/>
        <v>#N/A</v>
      </c>
      <c r="U1658" s="29" t="e">
        <f t="shared" si="482"/>
        <v>#N/A</v>
      </c>
      <c r="V1658" s="29" t="e">
        <f t="shared" si="483"/>
        <v>#N/A</v>
      </c>
      <c r="W1658" s="21" t="e">
        <f t="shared" si="492"/>
        <v>#DIV/0!</v>
      </c>
      <c r="X1658" s="28">
        <f t="shared" si="484"/>
        <v>0</v>
      </c>
      <c r="Y1658" s="28">
        <f t="shared" si="485"/>
        <v>0</v>
      </c>
      <c r="Z1658" s="45" t="e">
        <f t="shared" si="493"/>
        <v>#DIV/0!</v>
      </c>
    </row>
    <row r="1659" spans="4:26">
      <c r="D1659" s="21"/>
      <c r="E1659" s="21"/>
      <c r="G1659" s="21"/>
      <c r="H1659" s="54">
        <f t="shared" si="486"/>
        <v>0</v>
      </c>
      <c r="I1659" s="28">
        <f t="shared" si="475"/>
        <v>0</v>
      </c>
      <c r="J1659" s="45" t="e">
        <f t="shared" si="487"/>
        <v>#DIV/0!</v>
      </c>
      <c r="K1659" s="29">
        <f t="shared" si="488"/>
        <v>3</v>
      </c>
      <c r="L1659" s="29">
        <f t="shared" si="476"/>
        <v>0.27</v>
      </c>
      <c r="M1659" s="29">
        <f t="shared" si="477"/>
        <v>8.4199999999999997E-2</v>
      </c>
      <c r="N1659" s="29">
        <f t="shared" si="478"/>
        <v>12.92</v>
      </c>
      <c r="O1659" s="45" t="e">
        <f t="shared" si="489"/>
        <v>#DIV/0!</v>
      </c>
      <c r="P1659" s="28">
        <f t="shared" si="479"/>
        <v>10.989169238449415</v>
      </c>
      <c r="Q1659" s="28">
        <f t="shared" si="480"/>
        <v>15.087458954343088</v>
      </c>
      <c r="R1659" s="45" t="e">
        <f t="shared" si="490"/>
        <v>#DIV/0!</v>
      </c>
      <c r="S1659" s="29">
        <f t="shared" si="491"/>
        <v>3</v>
      </c>
      <c r="T1659" s="29" t="e">
        <f t="shared" si="481"/>
        <v>#N/A</v>
      </c>
      <c r="U1659" s="29" t="e">
        <f t="shared" si="482"/>
        <v>#N/A</v>
      </c>
      <c r="V1659" s="29" t="e">
        <f t="shared" si="483"/>
        <v>#N/A</v>
      </c>
      <c r="W1659" s="21" t="e">
        <f t="shared" si="492"/>
        <v>#DIV/0!</v>
      </c>
      <c r="X1659" s="28">
        <f t="shared" si="484"/>
        <v>0</v>
      </c>
      <c r="Y1659" s="28">
        <f t="shared" si="485"/>
        <v>0</v>
      </c>
      <c r="Z1659" s="45" t="e">
        <f t="shared" si="493"/>
        <v>#DIV/0!</v>
      </c>
    </row>
    <row r="1660" spans="4:26">
      <c r="D1660" s="21"/>
      <c r="E1660" s="21"/>
      <c r="G1660" s="21"/>
      <c r="H1660" s="54">
        <f t="shared" si="486"/>
        <v>0</v>
      </c>
      <c r="I1660" s="28">
        <f t="shared" si="475"/>
        <v>0</v>
      </c>
      <c r="J1660" s="45" t="e">
        <f t="shared" si="487"/>
        <v>#DIV/0!</v>
      </c>
      <c r="K1660" s="29">
        <f t="shared" si="488"/>
        <v>3</v>
      </c>
      <c r="L1660" s="29">
        <f t="shared" si="476"/>
        <v>0.27</v>
      </c>
      <c r="M1660" s="29">
        <f t="shared" si="477"/>
        <v>8.4199999999999997E-2</v>
      </c>
      <c r="N1660" s="29">
        <f t="shared" si="478"/>
        <v>12.92</v>
      </c>
      <c r="O1660" s="45" t="e">
        <f t="shared" si="489"/>
        <v>#DIV/0!</v>
      </c>
      <c r="P1660" s="28">
        <f t="shared" si="479"/>
        <v>10.989169238449415</v>
      </c>
      <c r="Q1660" s="28">
        <f t="shared" si="480"/>
        <v>15.087458954343088</v>
      </c>
      <c r="R1660" s="45" t="e">
        <f t="shared" si="490"/>
        <v>#DIV/0!</v>
      </c>
      <c r="S1660" s="29">
        <f t="shared" si="491"/>
        <v>3</v>
      </c>
      <c r="T1660" s="29" t="e">
        <f t="shared" si="481"/>
        <v>#N/A</v>
      </c>
      <c r="U1660" s="29" t="e">
        <f t="shared" si="482"/>
        <v>#N/A</v>
      </c>
      <c r="V1660" s="29" t="e">
        <f t="shared" si="483"/>
        <v>#N/A</v>
      </c>
      <c r="W1660" s="21" t="e">
        <f t="shared" si="492"/>
        <v>#DIV/0!</v>
      </c>
      <c r="X1660" s="28">
        <f t="shared" si="484"/>
        <v>0</v>
      </c>
      <c r="Y1660" s="28">
        <f t="shared" si="485"/>
        <v>0</v>
      </c>
      <c r="Z1660" s="45" t="e">
        <f t="shared" si="493"/>
        <v>#DIV/0!</v>
      </c>
    </row>
    <row r="1661" spans="4:26">
      <c r="D1661" s="21"/>
      <c r="E1661" s="21"/>
      <c r="G1661" s="21"/>
      <c r="H1661" s="54">
        <f t="shared" si="486"/>
        <v>0</v>
      </c>
      <c r="I1661" s="28">
        <f t="shared" si="475"/>
        <v>0</v>
      </c>
      <c r="J1661" s="45" t="e">
        <f t="shared" si="487"/>
        <v>#DIV/0!</v>
      </c>
      <c r="K1661" s="29">
        <f t="shared" si="488"/>
        <v>3</v>
      </c>
      <c r="L1661" s="29">
        <f t="shared" si="476"/>
        <v>0.27</v>
      </c>
      <c r="M1661" s="29">
        <f t="shared" si="477"/>
        <v>8.4199999999999997E-2</v>
      </c>
      <c r="N1661" s="29">
        <f t="shared" si="478"/>
        <v>12.92</v>
      </c>
      <c r="O1661" s="45" t="e">
        <f t="shared" si="489"/>
        <v>#DIV/0!</v>
      </c>
      <c r="P1661" s="28">
        <f t="shared" si="479"/>
        <v>10.989169238449415</v>
      </c>
      <c r="Q1661" s="28">
        <f t="shared" si="480"/>
        <v>15.087458954343088</v>
      </c>
      <c r="R1661" s="45" t="e">
        <f t="shared" si="490"/>
        <v>#DIV/0!</v>
      </c>
      <c r="S1661" s="29">
        <f t="shared" si="491"/>
        <v>3</v>
      </c>
      <c r="T1661" s="29" t="e">
        <f t="shared" si="481"/>
        <v>#N/A</v>
      </c>
      <c r="U1661" s="29" t="e">
        <f t="shared" si="482"/>
        <v>#N/A</v>
      </c>
      <c r="V1661" s="29" t="e">
        <f t="shared" si="483"/>
        <v>#N/A</v>
      </c>
      <c r="W1661" s="21" t="e">
        <f t="shared" si="492"/>
        <v>#DIV/0!</v>
      </c>
      <c r="X1661" s="28">
        <f t="shared" si="484"/>
        <v>0</v>
      </c>
      <c r="Y1661" s="28">
        <f t="shared" si="485"/>
        <v>0</v>
      </c>
      <c r="Z1661" s="45" t="e">
        <f t="shared" si="493"/>
        <v>#DIV/0!</v>
      </c>
    </row>
    <row r="1662" spans="4:26">
      <c r="D1662" s="21"/>
      <c r="E1662" s="21"/>
      <c r="G1662" s="21"/>
      <c r="H1662" s="54">
        <f t="shared" si="486"/>
        <v>0</v>
      </c>
      <c r="I1662" s="28">
        <f t="shared" si="475"/>
        <v>0</v>
      </c>
      <c r="J1662" s="45" t="e">
        <f t="shared" si="487"/>
        <v>#DIV/0!</v>
      </c>
      <c r="K1662" s="29">
        <f t="shared" si="488"/>
        <v>3</v>
      </c>
      <c r="L1662" s="29">
        <f t="shared" si="476"/>
        <v>0.27</v>
      </c>
      <c r="M1662" s="29">
        <f t="shared" si="477"/>
        <v>8.4199999999999997E-2</v>
      </c>
      <c r="N1662" s="29">
        <f t="shared" si="478"/>
        <v>12.92</v>
      </c>
      <c r="O1662" s="45" t="e">
        <f t="shared" si="489"/>
        <v>#DIV/0!</v>
      </c>
      <c r="P1662" s="28">
        <f t="shared" si="479"/>
        <v>10.989169238449415</v>
      </c>
      <c r="Q1662" s="28">
        <f t="shared" si="480"/>
        <v>15.087458954343088</v>
      </c>
      <c r="R1662" s="45" t="e">
        <f t="shared" si="490"/>
        <v>#DIV/0!</v>
      </c>
      <c r="S1662" s="29">
        <f t="shared" si="491"/>
        <v>3</v>
      </c>
      <c r="T1662" s="29" t="e">
        <f t="shared" si="481"/>
        <v>#N/A</v>
      </c>
      <c r="U1662" s="29" t="e">
        <f t="shared" si="482"/>
        <v>#N/A</v>
      </c>
      <c r="V1662" s="29" t="e">
        <f t="shared" si="483"/>
        <v>#N/A</v>
      </c>
      <c r="W1662" s="21" t="e">
        <f t="shared" si="492"/>
        <v>#DIV/0!</v>
      </c>
      <c r="X1662" s="28">
        <f t="shared" si="484"/>
        <v>0</v>
      </c>
      <c r="Y1662" s="28">
        <f t="shared" si="485"/>
        <v>0</v>
      </c>
      <c r="Z1662" s="45" t="e">
        <f t="shared" si="493"/>
        <v>#DIV/0!</v>
      </c>
    </row>
    <row r="1663" spans="4:26">
      <c r="D1663" s="21"/>
      <c r="E1663" s="21"/>
      <c r="G1663" s="21"/>
      <c r="H1663" s="54">
        <f t="shared" si="486"/>
        <v>0</v>
      </c>
      <c r="I1663" s="28">
        <f t="shared" si="475"/>
        <v>0</v>
      </c>
      <c r="J1663" s="45" t="e">
        <f t="shared" si="487"/>
        <v>#DIV/0!</v>
      </c>
      <c r="K1663" s="29">
        <f t="shared" si="488"/>
        <v>3</v>
      </c>
      <c r="L1663" s="29">
        <f t="shared" si="476"/>
        <v>0.27</v>
      </c>
      <c r="M1663" s="29">
        <f t="shared" si="477"/>
        <v>8.4199999999999997E-2</v>
      </c>
      <c r="N1663" s="29">
        <f t="shared" si="478"/>
        <v>12.92</v>
      </c>
      <c r="O1663" s="45" t="e">
        <f t="shared" si="489"/>
        <v>#DIV/0!</v>
      </c>
      <c r="P1663" s="28">
        <f t="shared" si="479"/>
        <v>10.989169238449415</v>
      </c>
      <c r="Q1663" s="28">
        <f t="shared" si="480"/>
        <v>15.087458954343088</v>
      </c>
      <c r="R1663" s="45" t="e">
        <f t="shared" si="490"/>
        <v>#DIV/0!</v>
      </c>
      <c r="S1663" s="29">
        <f t="shared" si="491"/>
        <v>3</v>
      </c>
      <c r="T1663" s="29" t="e">
        <f t="shared" si="481"/>
        <v>#N/A</v>
      </c>
      <c r="U1663" s="29" t="e">
        <f t="shared" si="482"/>
        <v>#N/A</v>
      </c>
      <c r="V1663" s="29" t="e">
        <f t="shared" si="483"/>
        <v>#N/A</v>
      </c>
      <c r="W1663" s="21" t="e">
        <f t="shared" si="492"/>
        <v>#DIV/0!</v>
      </c>
      <c r="X1663" s="28">
        <f t="shared" si="484"/>
        <v>0</v>
      </c>
      <c r="Y1663" s="28">
        <f t="shared" si="485"/>
        <v>0</v>
      </c>
      <c r="Z1663" s="45" t="e">
        <f t="shared" si="493"/>
        <v>#DIV/0!</v>
      </c>
    </row>
    <row r="1664" spans="4:26">
      <c r="D1664" s="21"/>
      <c r="E1664" s="21"/>
      <c r="G1664" s="21"/>
      <c r="H1664" s="54">
        <f t="shared" si="486"/>
        <v>0</v>
      </c>
      <c r="I1664" s="28">
        <f t="shared" si="475"/>
        <v>0</v>
      </c>
      <c r="J1664" s="45" t="e">
        <f t="shared" si="487"/>
        <v>#DIV/0!</v>
      </c>
      <c r="K1664" s="29">
        <f t="shared" si="488"/>
        <v>3</v>
      </c>
      <c r="L1664" s="29">
        <f t="shared" si="476"/>
        <v>0.27</v>
      </c>
      <c r="M1664" s="29">
        <f t="shared" si="477"/>
        <v>8.4199999999999997E-2</v>
      </c>
      <c r="N1664" s="29">
        <f t="shared" si="478"/>
        <v>12.92</v>
      </c>
      <c r="O1664" s="45" t="e">
        <f t="shared" si="489"/>
        <v>#DIV/0!</v>
      </c>
      <c r="P1664" s="28">
        <f t="shared" si="479"/>
        <v>10.989169238449415</v>
      </c>
      <c r="Q1664" s="28">
        <f t="shared" si="480"/>
        <v>15.087458954343088</v>
      </c>
      <c r="R1664" s="45" t="e">
        <f t="shared" si="490"/>
        <v>#DIV/0!</v>
      </c>
      <c r="S1664" s="29">
        <f t="shared" si="491"/>
        <v>3</v>
      </c>
      <c r="T1664" s="29" t="e">
        <f t="shared" si="481"/>
        <v>#N/A</v>
      </c>
      <c r="U1664" s="29" t="e">
        <f t="shared" si="482"/>
        <v>#N/A</v>
      </c>
      <c r="V1664" s="29" t="e">
        <f t="shared" si="483"/>
        <v>#N/A</v>
      </c>
      <c r="W1664" s="21" t="e">
        <f t="shared" si="492"/>
        <v>#DIV/0!</v>
      </c>
      <c r="X1664" s="28">
        <f t="shared" si="484"/>
        <v>0</v>
      </c>
      <c r="Y1664" s="28">
        <f t="shared" si="485"/>
        <v>0</v>
      </c>
      <c r="Z1664" s="45" t="e">
        <f t="shared" si="493"/>
        <v>#DIV/0!</v>
      </c>
    </row>
    <row r="1665" spans="4:26">
      <c r="D1665" s="21"/>
      <c r="E1665" s="21"/>
      <c r="G1665" s="21"/>
      <c r="H1665" s="54">
        <f t="shared" si="486"/>
        <v>0</v>
      </c>
      <c r="I1665" s="28">
        <f t="shared" si="475"/>
        <v>0</v>
      </c>
      <c r="J1665" s="45" t="e">
        <f t="shared" si="487"/>
        <v>#DIV/0!</v>
      </c>
      <c r="K1665" s="29">
        <f t="shared" si="488"/>
        <v>3</v>
      </c>
      <c r="L1665" s="29">
        <f t="shared" si="476"/>
        <v>0.27</v>
      </c>
      <c r="M1665" s="29">
        <f t="shared" si="477"/>
        <v>8.4199999999999997E-2</v>
      </c>
      <c r="N1665" s="29">
        <f t="shared" si="478"/>
        <v>12.92</v>
      </c>
      <c r="O1665" s="45" t="e">
        <f t="shared" si="489"/>
        <v>#DIV/0!</v>
      </c>
      <c r="P1665" s="28">
        <f t="shared" si="479"/>
        <v>10.989169238449415</v>
      </c>
      <c r="Q1665" s="28">
        <f t="shared" si="480"/>
        <v>15.087458954343088</v>
      </c>
      <c r="R1665" s="45" t="e">
        <f t="shared" si="490"/>
        <v>#DIV/0!</v>
      </c>
      <c r="S1665" s="29">
        <f t="shared" si="491"/>
        <v>3</v>
      </c>
      <c r="T1665" s="29" t="e">
        <f t="shared" si="481"/>
        <v>#N/A</v>
      </c>
      <c r="U1665" s="29" t="e">
        <f t="shared" si="482"/>
        <v>#N/A</v>
      </c>
      <c r="V1665" s="29" t="e">
        <f t="shared" si="483"/>
        <v>#N/A</v>
      </c>
      <c r="W1665" s="21" t="e">
        <f t="shared" si="492"/>
        <v>#DIV/0!</v>
      </c>
      <c r="X1665" s="28">
        <f t="shared" si="484"/>
        <v>0</v>
      </c>
      <c r="Y1665" s="28">
        <f t="shared" si="485"/>
        <v>0</v>
      </c>
      <c r="Z1665" s="45" t="e">
        <f t="shared" si="493"/>
        <v>#DIV/0!</v>
      </c>
    </row>
    <row r="1666" spans="4:26">
      <c r="D1666" s="21"/>
      <c r="E1666" s="21"/>
      <c r="G1666" s="21"/>
      <c r="H1666" s="54">
        <f t="shared" si="486"/>
        <v>0</v>
      </c>
      <c r="I1666" s="28">
        <f t="shared" si="475"/>
        <v>0</v>
      </c>
      <c r="J1666" s="45" t="e">
        <f t="shared" si="487"/>
        <v>#DIV/0!</v>
      </c>
      <c r="K1666" s="29">
        <f t="shared" si="488"/>
        <v>3</v>
      </c>
      <c r="L1666" s="29">
        <f t="shared" si="476"/>
        <v>0.27</v>
      </c>
      <c r="M1666" s="29">
        <f t="shared" si="477"/>
        <v>8.4199999999999997E-2</v>
      </c>
      <c r="N1666" s="29">
        <f t="shared" si="478"/>
        <v>12.92</v>
      </c>
      <c r="O1666" s="45" t="e">
        <f t="shared" si="489"/>
        <v>#DIV/0!</v>
      </c>
      <c r="P1666" s="28">
        <f t="shared" si="479"/>
        <v>10.989169238449415</v>
      </c>
      <c r="Q1666" s="28">
        <f t="shared" si="480"/>
        <v>15.087458954343088</v>
      </c>
      <c r="R1666" s="45" t="e">
        <f t="shared" si="490"/>
        <v>#DIV/0!</v>
      </c>
      <c r="S1666" s="29">
        <f t="shared" si="491"/>
        <v>3</v>
      </c>
      <c r="T1666" s="29" t="e">
        <f t="shared" si="481"/>
        <v>#N/A</v>
      </c>
      <c r="U1666" s="29" t="e">
        <f t="shared" si="482"/>
        <v>#N/A</v>
      </c>
      <c r="V1666" s="29" t="e">
        <f t="shared" si="483"/>
        <v>#N/A</v>
      </c>
      <c r="W1666" s="21" t="e">
        <f t="shared" si="492"/>
        <v>#DIV/0!</v>
      </c>
      <c r="X1666" s="28">
        <f t="shared" si="484"/>
        <v>0</v>
      </c>
      <c r="Y1666" s="28">
        <f t="shared" si="485"/>
        <v>0</v>
      </c>
      <c r="Z1666" s="45" t="e">
        <f t="shared" si="493"/>
        <v>#DIV/0!</v>
      </c>
    </row>
    <row r="1667" spans="4:26">
      <c r="D1667" s="21"/>
      <c r="E1667" s="21"/>
      <c r="G1667" s="21"/>
      <c r="H1667" s="54">
        <f t="shared" si="486"/>
        <v>0</v>
      </c>
      <c r="I1667" s="28">
        <f t="shared" si="475"/>
        <v>0</v>
      </c>
      <c r="J1667" s="45" t="e">
        <f t="shared" si="487"/>
        <v>#DIV/0!</v>
      </c>
      <c r="K1667" s="29">
        <f t="shared" si="488"/>
        <v>3</v>
      </c>
      <c r="L1667" s="29">
        <f t="shared" si="476"/>
        <v>0.27</v>
      </c>
      <c r="M1667" s="29">
        <f t="shared" si="477"/>
        <v>8.4199999999999997E-2</v>
      </c>
      <c r="N1667" s="29">
        <f t="shared" si="478"/>
        <v>12.92</v>
      </c>
      <c r="O1667" s="45" t="e">
        <f t="shared" si="489"/>
        <v>#DIV/0!</v>
      </c>
      <c r="P1667" s="28">
        <f t="shared" si="479"/>
        <v>10.989169238449415</v>
      </c>
      <c r="Q1667" s="28">
        <f t="shared" si="480"/>
        <v>15.087458954343088</v>
      </c>
      <c r="R1667" s="45" t="e">
        <f t="shared" si="490"/>
        <v>#DIV/0!</v>
      </c>
      <c r="S1667" s="29">
        <f t="shared" si="491"/>
        <v>3</v>
      </c>
      <c r="T1667" s="29" t="e">
        <f t="shared" si="481"/>
        <v>#N/A</v>
      </c>
      <c r="U1667" s="29" t="e">
        <f t="shared" si="482"/>
        <v>#N/A</v>
      </c>
      <c r="V1667" s="29" t="e">
        <f t="shared" si="483"/>
        <v>#N/A</v>
      </c>
      <c r="W1667" s="21" t="e">
        <f t="shared" si="492"/>
        <v>#DIV/0!</v>
      </c>
      <c r="X1667" s="28">
        <f t="shared" si="484"/>
        <v>0</v>
      </c>
      <c r="Y1667" s="28">
        <f t="shared" si="485"/>
        <v>0</v>
      </c>
      <c r="Z1667" s="45" t="e">
        <f t="shared" si="493"/>
        <v>#DIV/0!</v>
      </c>
    </row>
    <row r="1668" spans="4:26">
      <c r="D1668" s="21"/>
      <c r="E1668" s="21"/>
      <c r="G1668" s="21"/>
      <c r="H1668" s="54">
        <f t="shared" si="486"/>
        <v>0</v>
      </c>
      <c r="I1668" s="28">
        <f t="shared" si="475"/>
        <v>0</v>
      </c>
      <c r="J1668" s="45" t="e">
        <f t="shared" si="487"/>
        <v>#DIV/0!</v>
      </c>
      <c r="K1668" s="29">
        <f t="shared" si="488"/>
        <v>3</v>
      </c>
      <c r="L1668" s="29">
        <f t="shared" si="476"/>
        <v>0.27</v>
      </c>
      <c r="M1668" s="29">
        <f t="shared" si="477"/>
        <v>8.4199999999999997E-2</v>
      </c>
      <c r="N1668" s="29">
        <f t="shared" si="478"/>
        <v>12.92</v>
      </c>
      <c r="O1668" s="45" t="e">
        <f t="shared" si="489"/>
        <v>#DIV/0!</v>
      </c>
      <c r="P1668" s="28">
        <f t="shared" si="479"/>
        <v>10.989169238449415</v>
      </c>
      <c r="Q1668" s="28">
        <f t="shared" si="480"/>
        <v>15.087458954343088</v>
      </c>
      <c r="R1668" s="45" t="e">
        <f t="shared" si="490"/>
        <v>#DIV/0!</v>
      </c>
      <c r="S1668" s="29">
        <f t="shared" si="491"/>
        <v>3</v>
      </c>
      <c r="T1668" s="29" t="e">
        <f t="shared" si="481"/>
        <v>#N/A</v>
      </c>
      <c r="U1668" s="29" t="e">
        <f t="shared" si="482"/>
        <v>#N/A</v>
      </c>
      <c r="V1668" s="29" t="e">
        <f t="shared" si="483"/>
        <v>#N/A</v>
      </c>
      <c r="W1668" s="21" t="e">
        <f t="shared" si="492"/>
        <v>#DIV/0!</v>
      </c>
      <c r="X1668" s="28">
        <f t="shared" si="484"/>
        <v>0</v>
      </c>
      <c r="Y1668" s="28">
        <f t="shared" si="485"/>
        <v>0</v>
      </c>
      <c r="Z1668" s="45" t="e">
        <f t="shared" si="493"/>
        <v>#DIV/0!</v>
      </c>
    </row>
    <row r="1669" spans="4:26">
      <c r="D1669" s="21"/>
      <c r="E1669" s="21"/>
      <c r="G1669" s="21"/>
      <c r="H1669" s="54">
        <f t="shared" si="486"/>
        <v>0</v>
      </c>
      <c r="I1669" s="28">
        <f t="shared" si="475"/>
        <v>0</v>
      </c>
      <c r="J1669" s="45" t="e">
        <f t="shared" si="487"/>
        <v>#DIV/0!</v>
      </c>
      <c r="K1669" s="29">
        <f t="shared" si="488"/>
        <v>3</v>
      </c>
      <c r="L1669" s="29">
        <f t="shared" si="476"/>
        <v>0.27</v>
      </c>
      <c r="M1669" s="29">
        <f t="shared" si="477"/>
        <v>8.4199999999999997E-2</v>
      </c>
      <c r="N1669" s="29">
        <f t="shared" si="478"/>
        <v>12.92</v>
      </c>
      <c r="O1669" s="45" t="e">
        <f t="shared" si="489"/>
        <v>#DIV/0!</v>
      </c>
      <c r="P1669" s="28">
        <f t="shared" si="479"/>
        <v>10.989169238449415</v>
      </c>
      <c r="Q1669" s="28">
        <f t="shared" si="480"/>
        <v>15.087458954343088</v>
      </c>
      <c r="R1669" s="45" t="e">
        <f t="shared" si="490"/>
        <v>#DIV/0!</v>
      </c>
      <c r="S1669" s="29">
        <f t="shared" si="491"/>
        <v>3</v>
      </c>
      <c r="T1669" s="29" t="e">
        <f t="shared" si="481"/>
        <v>#N/A</v>
      </c>
      <c r="U1669" s="29" t="e">
        <f t="shared" si="482"/>
        <v>#N/A</v>
      </c>
      <c r="V1669" s="29" t="e">
        <f t="shared" si="483"/>
        <v>#N/A</v>
      </c>
      <c r="W1669" s="21" t="e">
        <f t="shared" si="492"/>
        <v>#DIV/0!</v>
      </c>
      <c r="X1669" s="28">
        <f t="shared" si="484"/>
        <v>0</v>
      </c>
      <c r="Y1669" s="28">
        <f t="shared" si="485"/>
        <v>0</v>
      </c>
      <c r="Z1669" s="45" t="e">
        <f t="shared" si="493"/>
        <v>#DIV/0!</v>
      </c>
    </row>
    <row r="1670" spans="4:26">
      <c r="D1670" s="21"/>
      <c r="E1670" s="21"/>
      <c r="G1670" s="21"/>
      <c r="H1670" s="54">
        <f t="shared" si="486"/>
        <v>0</v>
      </c>
      <c r="I1670" s="28">
        <f t="shared" si="475"/>
        <v>0</v>
      </c>
      <c r="J1670" s="45" t="e">
        <f t="shared" si="487"/>
        <v>#DIV/0!</v>
      </c>
      <c r="K1670" s="29">
        <f t="shared" si="488"/>
        <v>3</v>
      </c>
      <c r="L1670" s="29">
        <f t="shared" si="476"/>
        <v>0.27</v>
      </c>
      <c r="M1670" s="29">
        <f t="shared" si="477"/>
        <v>8.4199999999999997E-2</v>
      </c>
      <c r="N1670" s="29">
        <f t="shared" si="478"/>
        <v>12.92</v>
      </c>
      <c r="O1670" s="45" t="e">
        <f t="shared" si="489"/>
        <v>#DIV/0!</v>
      </c>
      <c r="P1670" s="28">
        <f t="shared" si="479"/>
        <v>10.989169238449415</v>
      </c>
      <c r="Q1670" s="28">
        <f t="shared" si="480"/>
        <v>15.087458954343088</v>
      </c>
      <c r="R1670" s="45" t="e">
        <f t="shared" si="490"/>
        <v>#DIV/0!</v>
      </c>
      <c r="S1670" s="29">
        <f t="shared" si="491"/>
        <v>3</v>
      </c>
      <c r="T1670" s="29" t="e">
        <f t="shared" si="481"/>
        <v>#N/A</v>
      </c>
      <c r="U1670" s="29" t="e">
        <f t="shared" si="482"/>
        <v>#N/A</v>
      </c>
      <c r="V1670" s="29" t="e">
        <f t="shared" si="483"/>
        <v>#N/A</v>
      </c>
      <c r="W1670" s="21" t="e">
        <f t="shared" si="492"/>
        <v>#DIV/0!</v>
      </c>
      <c r="X1670" s="28">
        <f t="shared" si="484"/>
        <v>0</v>
      </c>
      <c r="Y1670" s="28">
        <f t="shared" si="485"/>
        <v>0</v>
      </c>
      <c r="Z1670" s="45" t="e">
        <f t="shared" si="493"/>
        <v>#DIV/0!</v>
      </c>
    </row>
    <row r="1671" spans="4:26">
      <c r="D1671" s="21"/>
      <c r="E1671" s="21"/>
      <c r="G1671" s="21"/>
      <c r="H1671" s="54">
        <f t="shared" si="486"/>
        <v>0</v>
      </c>
      <c r="I1671" s="28">
        <f t="shared" ref="I1671:I1734" si="494">MROUND(H1671,0.5)</f>
        <v>0</v>
      </c>
      <c r="J1671" s="45" t="e">
        <f t="shared" si="487"/>
        <v>#DIV/0!</v>
      </c>
      <c r="K1671" s="29">
        <f t="shared" si="488"/>
        <v>3</v>
      </c>
      <c r="L1671" s="29">
        <f t="shared" ref="L1671:L1734" si="495">VLOOKUP(I1671,TableRefFR,2+K1671)</f>
        <v>0.27</v>
      </c>
      <c r="M1671" s="29">
        <f t="shared" ref="M1671:M1734" si="496">VLOOKUP(I1671,TableRefFR,3+K1671)</f>
        <v>8.4199999999999997E-2</v>
      </c>
      <c r="N1671" s="29">
        <f t="shared" ref="N1671:N1734" si="497">VLOOKUP(I1671,TableRefFR,4+K1671)</f>
        <v>12.92</v>
      </c>
      <c r="O1671" s="45" t="e">
        <f t="shared" si="489"/>
        <v>#DIV/0!</v>
      </c>
      <c r="P1671" s="28">
        <f t="shared" ref="P1671:P1734" si="498">VLOOKUP(I1671,CorpFR,2+K1671)</f>
        <v>10.989169238449415</v>
      </c>
      <c r="Q1671" s="28">
        <f t="shared" ref="Q1671:Q1734" si="499">VLOOKUP(I1671,CorpFR,3+K1671)</f>
        <v>15.087458954343088</v>
      </c>
      <c r="R1671" s="45" t="e">
        <f t="shared" si="490"/>
        <v>#DIV/0!</v>
      </c>
      <c r="S1671" s="29">
        <f t="shared" si="491"/>
        <v>3</v>
      </c>
      <c r="T1671" s="29" t="e">
        <f t="shared" ref="T1671:T1734" si="500">VLOOKUP(I1671,TableRefIOTF,2+S1671)</f>
        <v>#N/A</v>
      </c>
      <c r="U1671" s="29" t="e">
        <f t="shared" ref="U1671:U1734" si="501">VLOOKUP(I1671,TableRefIOTF,3+S1671)</f>
        <v>#N/A</v>
      </c>
      <c r="V1671" s="29" t="e">
        <f t="shared" ref="V1671:V1734" si="502">VLOOKUP(I1671,TableRefIOTF,4+S1671)</f>
        <v>#N/A</v>
      </c>
      <c r="W1671" s="21" t="e">
        <f t="shared" si="492"/>
        <v>#DIV/0!</v>
      </c>
      <c r="X1671" s="28">
        <f t="shared" ref="X1671:X1734" si="503">VLOOKUP(I1671,CorpIOTF,2+S1671)</f>
        <v>0</v>
      </c>
      <c r="Y1671" s="28">
        <f t="shared" ref="Y1671:Y1734" si="504">VLOOKUP(I1671,CorpIOTF,3+S1671)</f>
        <v>0</v>
      </c>
      <c r="Z1671" s="45" t="e">
        <f t="shared" si="493"/>
        <v>#DIV/0!</v>
      </c>
    </row>
    <row r="1672" spans="4:26">
      <c r="D1672" s="21"/>
      <c r="E1672" s="21"/>
      <c r="G1672" s="21"/>
      <c r="H1672" s="54">
        <f t="shared" ref="H1672:H1735" si="505">DATEDIF(B1672,F1672,"d")/365.25</f>
        <v>0</v>
      </c>
      <c r="I1672" s="28">
        <f t="shared" si="494"/>
        <v>0</v>
      </c>
      <c r="J1672" s="45" t="e">
        <f t="shared" ref="J1672:J1735" si="506">(D1672/(E1672*E1672))*10000</f>
        <v>#DIV/0!</v>
      </c>
      <c r="K1672" s="29">
        <f t="shared" ref="K1672:K1735" si="507">IF(OR(C1672=1),0,3)</f>
        <v>3</v>
      </c>
      <c r="L1672" s="29">
        <f t="shared" si="495"/>
        <v>0.27</v>
      </c>
      <c r="M1672" s="29">
        <f t="shared" si="496"/>
        <v>8.4199999999999997E-2</v>
      </c>
      <c r="N1672" s="29">
        <f t="shared" si="497"/>
        <v>12.92</v>
      </c>
      <c r="O1672" s="45" t="e">
        <f t="shared" ref="O1672:O1735" si="508">(((J1672/N1672)^L1672)-1)/(L1672*M1672)</f>
        <v>#DIV/0!</v>
      </c>
      <c r="P1672" s="28">
        <f t="shared" si="498"/>
        <v>10.989169238449415</v>
      </c>
      <c r="Q1672" s="28">
        <f t="shared" si="499"/>
        <v>15.087458954343088</v>
      </c>
      <c r="R1672" s="45" t="e">
        <f t="shared" ref="R1672:R1735" si="509">IF(J1672&gt;Q1672,"surpoids",IF(J1672&lt;P1672,"ins. Pondérale","corpulence normale"))</f>
        <v>#DIV/0!</v>
      </c>
      <c r="S1672" s="29">
        <f t="shared" ref="S1672:S1735" si="510">IF(OR(C1672=1),0,3)</f>
        <v>3</v>
      </c>
      <c r="T1672" s="29" t="e">
        <f t="shared" si="500"/>
        <v>#N/A</v>
      </c>
      <c r="U1672" s="29" t="e">
        <f t="shared" si="501"/>
        <v>#N/A</v>
      </c>
      <c r="V1672" s="29" t="e">
        <f t="shared" si="502"/>
        <v>#N/A</v>
      </c>
      <c r="W1672" s="21" t="e">
        <f t="shared" ref="W1672:W1735" si="511">(((J1672/V1672)^T1672)-1)/(T1672*U1672)</f>
        <v>#DIV/0!</v>
      </c>
      <c r="X1672" s="28">
        <f t="shared" si="503"/>
        <v>0</v>
      </c>
      <c r="Y1672" s="28">
        <f t="shared" si="504"/>
        <v>0</v>
      </c>
      <c r="Z1672" s="45" t="e">
        <f t="shared" ref="Z1672:Z1735" si="512">IF(J1672&gt;Y1672,"obésité",IF(J1672&gt;X1672,"surpoids","pas de surpoids ni d'obésité"))</f>
        <v>#DIV/0!</v>
      </c>
    </row>
    <row r="1673" spans="4:26">
      <c r="D1673" s="21"/>
      <c r="E1673" s="21"/>
      <c r="G1673" s="21"/>
      <c r="H1673" s="54">
        <f t="shared" si="505"/>
        <v>0</v>
      </c>
      <c r="I1673" s="28">
        <f t="shared" si="494"/>
        <v>0</v>
      </c>
      <c r="J1673" s="45" t="e">
        <f t="shared" si="506"/>
        <v>#DIV/0!</v>
      </c>
      <c r="K1673" s="29">
        <f t="shared" si="507"/>
        <v>3</v>
      </c>
      <c r="L1673" s="29">
        <f t="shared" si="495"/>
        <v>0.27</v>
      </c>
      <c r="M1673" s="29">
        <f t="shared" si="496"/>
        <v>8.4199999999999997E-2</v>
      </c>
      <c r="N1673" s="29">
        <f t="shared" si="497"/>
        <v>12.92</v>
      </c>
      <c r="O1673" s="45" t="e">
        <f t="shared" si="508"/>
        <v>#DIV/0!</v>
      </c>
      <c r="P1673" s="28">
        <f t="shared" si="498"/>
        <v>10.989169238449415</v>
      </c>
      <c r="Q1673" s="28">
        <f t="shared" si="499"/>
        <v>15.087458954343088</v>
      </c>
      <c r="R1673" s="45" t="e">
        <f t="shared" si="509"/>
        <v>#DIV/0!</v>
      </c>
      <c r="S1673" s="29">
        <f t="shared" si="510"/>
        <v>3</v>
      </c>
      <c r="T1673" s="29" t="e">
        <f t="shared" si="500"/>
        <v>#N/A</v>
      </c>
      <c r="U1673" s="29" t="e">
        <f t="shared" si="501"/>
        <v>#N/A</v>
      </c>
      <c r="V1673" s="29" t="e">
        <f t="shared" si="502"/>
        <v>#N/A</v>
      </c>
      <c r="W1673" s="21" t="e">
        <f t="shared" si="511"/>
        <v>#DIV/0!</v>
      </c>
      <c r="X1673" s="28">
        <f t="shared" si="503"/>
        <v>0</v>
      </c>
      <c r="Y1673" s="28">
        <f t="shared" si="504"/>
        <v>0</v>
      </c>
      <c r="Z1673" s="45" t="e">
        <f t="shared" si="512"/>
        <v>#DIV/0!</v>
      </c>
    </row>
    <row r="1674" spans="4:26">
      <c r="D1674" s="21"/>
      <c r="E1674" s="21"/>
      <c r="G1674" s="21"/>
      <c r="H1674" s="54">
        <f t="shared" si="505"/>
        <v>0</v>
      </c>
      <c r="I1674" s="28">
        <f t="shared" si="494"/>
        <v>0</v>
      </c>
      <c r="J1674" s="45" t="e">
        <f t="shared" si="506"/>
        <v>#DIV/0!</v>
      </c>
      <c r="K1674" s="29">
        <f t="shared" si="507"/>
        <v>3</v>
      </c>
      <c r="L1674" s="29">
        <f t="shared" si="495"/>
        <v>0.27</v>
      </c>
      <c r="M1674" s="29">
        <f t="shared" si="496"/>
        <v>8.4199999999999997E-2</v>
      </c>
      <c r="N1674" s="29">
        <f t="shared" si="497"/>
        <v>12.92</v>
      </c>
      <c r="O1674" s="45" t="e">
        <f t="shared" si="508"/>
        <v>#DIV/0!</v>
      </c>
      <c r="P1674" s="28">
        <f t="shared" si="498"/>
        <v>10.989169238449415</v>
      </c>
      <c r="Q1674" s="28">
        <f t="shared" si="499"/>
        <v>15.087458954343088</v>
      </c>
      <c r="R1674" s="45" t="e">
        <f t="shared" si="509"/>
        <v>#DIV/0!</v>
      </c>
      <c r="S1674" s="29">
        <f t="shared" si="510"/>
        <v>3</v>
      </c>
      <c r="T1674" s="29" t="e">
        <f t="shared" si="500"/>
        <v>#N/A</v>
      </c>
      <c r="U1674" s="29" t="e">
        <f t="shared" si="501"/>
        <v>#N/A</v>
      </c>
      <c r="V1674" s="29" t="e">
        <f t="shared" si="502"/>
        <v>#N/A</v>
      </c>
      <c r="W1674" s="21" t="e">
        <f t="shared" si="511"/>
        <v>#DIV/0!</v>
      </c>
      <c r="X1674" s="28">
        <f t="shared" si="503"/>
        <v>0</v>
      </c>
      <c r="Y1674" s="28">
        <f t="shared" si="504"/>
        <v>0</v>
      </c>
      <c r="Z1674" s="45" t="e">
        <f t="shared" si="512"/>
        <v>#DIV/0!</v>
      </c>
    </row>
    <row r="1675" spans="4:26">
      <c r="D1675" s="21"/>
      <c r="E1675" s="21"/>
      <c r="G1675" s="21"/>
      <c r="H1675" s="54">
        <f t="shared" si="505"/>
        <v>0</v>
      </c>
      <c r="I1675" s="28">
        <f t="shared" si="494"/>
        <v>0</v>
      </c>
      <c r="J1675" s="45" t="e">
        <f t="shared" si="506"/>
        <v>#DIV/0!</v>
      </c>
      <c r="K1675" s="29">
        <f t="shared" si="507"/>
        <v>3</v>
      </c>
      <c r="L1675" s="29">
        <f t="shared" si="495"/>
        <v>0.27</v>
      </c>
      <c r="M1675" s="29">
        <f t="shared" si="496"/>
        <v>8.4199999999999997E-2</v>
      </c>
      <c r="N1675" s="29">
        <f t="shared" si="497"/>
        <v>12.92</v>
      </c>
      <c r="O1675" s="45" t="e">
        <f t="shared" si="508"/>
        <v>#DIV/0!</v>
      </c>
      <c r="P1675" s="28">
        <f t="shared" si="498"/>
        <v>10.989169238449415</v>
      </c>
      <c r="Q1675" s="28">
        <f t="shared" si="499"/>
        <v>15.087458954343088</v>
      </c>
      <c r="R1675" s="45" t="e">
        <f t="shared" si="509"/>
        <v>#DIV/0!</v>
      </c>
      <c r="S1675" s="29">
        <f t="shared" si="510"/>
        <v>3</v>
      </c>
      <c r="T1675" s="29" t="e">
        <f t="shared" si="500"/>
        <v>#N/A</v>
      </c>
      <c r="U1675" s="29" t="e">
        <f t="shared" si="501"/>
        <v>#N/A</v>
      </c>
      <c r="V1675" s="29" t="e">
        <f t="shared" si="502"/>
        <v>#N/A</v>
      </c>
      <c r="W1675" s="21" t="e">
        <f t="shared" si="511"/>
        <v>#DIV/0!</v>
      </c>
      <c r="X1675" s="28">
        <f t="shared" si="503"/>
        <v>0</v>
      </c>
      <c r="Y1675" s="28">
        <f t="shared" si="504"/>
        <v>0</v>
      </c>
      <c r="Z1675" s="45" t="e">
        <f t="shared" si="512"/>
        <v>#DIV/0!</v>
      </c>
    </row>
    <row r="1676" spans="4:26">
      <c r="D1676" s="21"/>
      <c r="E1676" s="21"/>
      <c r="G1676" s="21"/>
      <c r="H1676" s="54">
        <f t="shared" si="505"/>
        <v>0</v>
      </c>
      <c r="I1676" s="28">
        <f t="shared" si="494"/>
        <v>0</v>
      </c>
      <c r="J1676" s="45" t="e">
        <f t="shared" si="506"/>
        <v>#DIV/0!</v>
      </c>
      <c r="K1676" s="29">
        <f t="shared" si="507"/>
        <v>3</v>
      </c>
      <c r="L1676" s="29">
        <f t="shared" si="495"/>
        <v>0.27</v>
      </c>
      <c r="M1676" s="29">
        <f t="shared" si="496"/>
        <v>8.4199999999999997E-2</v>
      </c>
      <c r="N1676" s="29">
        <f t="shared" si="497"/>
        <v>12.92</v>
      </c>
      <c r="O1676" s="45" t="e">
        <f t="shared" si="508"/>
        <v>#DIV/0!</v>
      </c>
      <c r="P1676" s="28">
        <f t="shared" si="498"/>
        <v>10.989169238449415</v>
      </c>
      <c r="Q1676" s="28">
        <f t="shared" si="499"/>
        <v>15.087458954343088</v>
      </c>
      <c r="R1676" s="45" t="e">
        <f t="shared" si="509"/>
        <v>#DIV/0!</v>
      </c>
      <c r="S1676" s="29">
        <f t="shared" si="510"/>
        <v>3</v>
      </c>
      <c r="T1676" s="29" t="e">
        <f t="shared" si="500"/>
        <v>#N/A</v>
      </c>
      <c r="U1676" s="29" t="e">
        <f t="shared" si="501"/>
        <v>#N/A</v>
      </c>
      <c r="V1676" s="29" t="e">
        <f t="shared" si="502"/>
        <v>#N/A</v>
      </c>
      <c r="W1676" s="21" t="e">
        <f t="shared" si="511"/>
        <v>#DIV/0!</v>
      </c>
      <c r="X1676" s="28">
        <f t="shared" si="503"/>
        <v>0</v>
      </c>
      <c r="Y1676" s="28">
        <f t="shared" si="504"/>
        <v>0</v>
      </c>
      <c r="Z1676" s="45" t="e">
        <f t="shared" si="512"/>
        <v>#DIV/0!</v>
      </c>
    </row>
    <row r="1677" spans="4:26">
      <c r="D1677" s="21"/>
      <c r="E1677" s="21"/>
      <c r="G1677" s="21"/>
      <c r="H1677" s="54">
        <f t="shared" si="505"/>
        <v>0</v>
      </c>
      <c r="I1677" s="28">
        <f t="shared" si="494"/>
        <v>0</v>
      </c>
      <c r="J1677" s="45" t="e">
        <f t="shared" si="506"/>
        <v>#DIV/0!</v>
      </c>
      <c r="K1677" s="29">
        <f t="shared" si="507"/>
        <v>3</v>
      </c>
      <c r="L1677" s="29">
        <f t="shared" si="495"/>
        <v>0.27</v>
      </c>
      <c r="M1677" s="29">
        <f t="shared" si="496"/>
        <v>8.4199999999999997E-2</v>
      </c>
      <c r="N1677" s="29">
        <f t="shared" si="497"/>
        <v>12.92</v>
      </c>
      <c r="O1677" s="45" t="e">
        <f t="shared" si="508"/>
        <v>#DIV/0!</v>
      </c>
      <c r="P1677" s="28">
        <f t="shared" si="498"/>
        <v>10.989169238449415</v>
      </c>
      <c r="Q1677" s="28">
        <f t="shared" si="499"/>
        <v>15.087458954343088</v>
      </c>
      <c r="R1677" s="45" t="e">
        <f t="shared" si="509"/>
        <v>#DIV/0!</v>
      </c>
      <c r="S1677" s="29">
        <f t="shared" si="510"/>
        <v>3</v>
      </c>
      <c r="T1677" s="29" t="e">
        <f t="shared" si="500"/>
        <v>#N/A</v>
      </c>
      <c r="U1677" s="29" t="e">
        <f t="shared" si="501"/>
        <v>#N/A</v>
      </c>
      <c r="V1677" s="29" t="e">
        <f t="shared" si="502"/>
        <v>#N/A</v>
      </c>
      <c r="W1677" s="21" t="e">
        <f t="shared" si="511"/>
        <v>#DIV/0!</v>
      </c>
      <c r="X1677" s="28">
        <f t="shared" si="503"/>
        <v>0</v>
      </c>
      <c r="Y1677" s="28">
        <f t="shared" si="504"/>
        <v>0</v>
      </c>
      <c r="Z1677" s="45" t="e">
        <f t="shared" si="512"/>
        <v>#DIV/0!</v>
      </c>
    </row>
    <row r="1678" spans="4:26">
      <c r="D1678" s="21"/>
      <c r="E1678" s="21"/>
      <c r="G1678" s="21"/>
      <c r="H1678" s="54">
        <f t="shared" si="505"/>
        <v>0</v>
      </c>
      <c r="I1678" s="28">
        <f t="shared" si="494"/>
        <v>0</v>
      </c>
      <c r="J1678" s="45" t="e">
        <f t="shared" si="506"/>
        <v>#DIV/0!</v>
      </c>
      <c r="K1678" s="29">
        <f t="shared" si="507"/>
        <v>3</v>
      </c>
      <c r="L1678" s="29">
        <f t="shared" si="495"/>
        <v>0.27</v>
      </c>
      <c r="M1678" s="29">
        <f t="shared" si="496"/>
        <v>8.4199999999999997E-2</v>
      </c>
      <c r="N1678" s="29">
        <f t="shared" si="497"/>
        <v>12.92</v>
      </c>
      <c r="O1678" s="45" t="e">
        <f t="shared" si="508"/>
        <v>#DIV/0!</v>
      </c>
      <c r="P1678" s="28">
        <f t="shared" si="498"/>
        <v>10.989169238449415</v>
      </c>
      <c r="Q1678" s="28">
        <f t="shared" si="499"/>
        <v>15.087458954343088</v>
      </c>
      <c r="R1678" s="45" t="e">
        <f t="shared" si="509"/>
        <v>#DIV/0!</v>
      </c>
      <c r="S1678" s="29">
        <f t="shared" si="510"/>
        <v>3</v>
      </c>
      <c r="T1678" s="29" t="e">
        <f t="shared" si="500"/>
        <v>#N/A</v>
      </c>
      <c r="U1678" s="29" t="e">
        <f t="shared" si="501"/>
        <v>#N/A</v>
      </c>
      <c r="V1678" s="29" t="e">
        <f t="shared" si="502"/>
        <v>#N/A</v>
      </c>
      <c r="W1678" s="21" t="e">
        <f t="shared" si="511"/>
        <v>#DIV/0!</v>
      </c>
      <c r="X1678" s="28">
        <f t="shared" si="503"/>
        <v>0</v>
      </c>
      <c r="Y1678" s="28">
        <f t="shared" si="504"/>
        <v>0</v>
      </c>
      <c r="Z1678" s="45" t="e">
        <f t="shared" si="512"/>
        <v>#DIV/0!</v>
      </c>
    </row>
    <row r="1679" spans="4:26">
      <c r="D1679" s="21"/>
      <c r="E1679" s="21"/>
      <c r="G1679" s="21"/>
      <c r="H1679" s="54">
        <f t="shared" si="505"/>
        <v>0</v>
      </c>
      <c r="I1679" s="28">
        <f t="shared" si="494"/>
        <v>0</v>
      </c>
      <c r="J1679" s="45" t="e">
        <f t="shared" si="506"/>
        <v>#DIV/0!</v>
      </c>
      <c r="K1679" s="29">
        <f t="shared" si="507"/>
        <v>3</v>
      </c>
      <c r="L1679" s="29">
        <f t="shared" si="495"/>
        <v>0.27</v>
      </c>
      <c r="M1679" s="29">
        <f t="shared" si="496"/>
        <v>8.4199999999999997E-2</v>
      </c>
      <c r="N1679" s="29">
        <f t="shared" si="497"/>
        <v>12.92</v>
      </c>
      <c r="O1679" s="45" t="e">
        <f t="shared" si="508"/>
        <v>#DIV/0!</v>
      </c>
      <c r="P1679" s="28">
        <f t="shared" si="498"/>
        <v>10.989169238449415</v>
      </c>
      <c r="Q1679" s="28">
        <f t="shared" si="499"/>
        <v>15.087458954343088</v>
      </c>
      <c r="R1679" s="45" t="e">
        <f t="shared" si="509"/>
        <v>#DIV/0!</v>
      </c>
      <c r="S1679" s="29">
        <f t="shared" si="510"/>
        <v>3</v>
      </c>
      <c r="T1679" s="29" t="e">
        <f t="shared" si="500"/>
        <v>#N/A</v>
      </c>
      <c r="U1679" s="29" t="e">
        <f t="shared" si="501"/>
        <v>#N/A</v>
      </c>
      <c r="V1679" s="29" t="e">
        <f t="shared" si="502"/>
        <v>#N/A</v>
      </c>
      <c r="W1679" s="21" t="e">
        <f t="shared" si="511"/>
        <v>#DIV/0!</v>
      </c>
      <c r="X1679" s="28">
        <f t="shared" si="503"/>
        <v>0</v>
      </c>
      <c r="Y1679" s="28">
        <f t="shared" si="504"/>
        <v>0</v>
      </c>
      <c r="Z1679" s="45" t="e">
        <f t="shared" si="512"/>
        <v>#DIV/0!</v>
      </c>
    </row>
    <row r="1680" spans="4:26">
      <c r="D1680" s="21"/>
      <c r="E1680" s="21"/>
      <c r="G1680" s="21"/>
      <c r="H1680" s="54">
        <f t="shared" si="505"/>
        <v>0</v>
      </c>
      <c r="I1680" s="28">
        <f t="shared" si="494"/>
        <v>0</v>
      </c>
      <c r="J1680" s="45" t="e">
        <f t="shared" si="506"/>
        <v>#DIV/0!</v>
      </c>
      <c r="K1680" s="29">
        <f t="shared" si="507"/>
        <v>3</v>
      </c>
      <c r="L1680" s="29">
        <f t="shared" si="495"/>
        <v>0.27</v>
      </c>
      <c r="M1680" s="29">
        <f t="shared" si="496"/>
        <v>8.4199999999999997E-2</v>
      </c>
      <c r="N1680" s="29">
        <f t="shared" si="497"/>
        <v>12.92</v>
      </c>
      <c r="O1680" s="45" t="e">
        <f t="shared" si="508"/>
        <v>#DIV/0!</v>
      </c>
      <c r="P1680" s="28">
        <f t="shared" si="498"/>
        <v>10.989169238449415</v>
      </c>
      <c r="Q1680" s="28">
        <f t="shared" si="499"/>
        <v>15.087458954343088</v>
      </c>
      <c r="R1680" s="45" t="e">
        <f t="shared" si="509"/>
        <v>#DIV/0!</v>
      </c>
      <c r="S1680" s="29">
        <f t="shared" si="510"/>
        <v>3</v>
      </c>
      <c r="T1680" s="29" t="e">
        <f t="shared" si="500"/>
        <v>#N/A</v>
      </c>
      <c r="U1680" s="29" t="e">
        <f t="shared" si="501"/>
        <v>#N/A</v>
      </c>
      <c r="V1680" s="29" t="e">
        <f t="shared" si="502"/>
        <v>#N/A</v>
      </c>
      <c r="W1680" s="21" t="e">
        <f t="shared" si="511"/>
        <v>#DIV/0!</v>
      </c>
      <c r="X1680" s="28">
        <f t="shared" si="503"/>
        <v>0</v>
      </c>
      <c r="Y1680" s="28">
        <f t="shared" si="504"/>
        <v>0</v>
      </c>
      <c r="Z1680" s="45" t="e">
        <f t="shared" si="512"/>
        <v>#DIV/0!</v>
      </c>
    </row>
    <row r="1681" spans="4:26">
      <c r="D1681" s="21"/>
      <c r="E1681" s="21"/>
      <c r="G1681" s="21"/>
      <c r="H1681" s="54">
        <f t="shared" si="505"/>
        <v>0</v>
      </c>
      <c r="I1681" s="28">
        <f t="shared" si="494"/>
        <v>0</v>
      </c>
      <c r="J1681" s="45" t="e">
        <f t="shared" si="506"/>
        <v>#DIV/0!</v>
      </c>
      <c r="K1681" s="29">
        <f t="shared" si="507"/>
        <v>3</v>
      </c>
      <c r="L1681" s="29">
        <f t="shared" si="495"/>
        <v>0.27</v>
      </c>
      <c r="M1681" s="29">
        <f t="shared" si="496"/>
        <v>8.4199999999999997E-2</v>
      </c>
      <c r="N1681" s="29">
        <f t="shared" si="497"/>
        <v>12.92</v>
      </c>
      <c r="O1681" s="45" t="e">
        <f t="shared" si="508"/>
        <v>#DIV/0!</v>
      </c>
      <c r="P1681" s="28">
        <f t="shared" si="498"/>
        <v>10.989169238449415</v>
      </c>
      <c r="Q1681" s="28">
        <f t="shared" si="499"/>
        <v>15.087458954343088</v>
      </c>
      <c r="R1681" s="45" t="e">
        <f t="shared" si="509"/>
        <v>#DIV/0!</v>
      </c>
      <c r="S1681" s="29">
        <f t="shared" si="510"/>
        <v>3</v>
      </c>
      <c r="T1681" s="29" t="e">
        <f t="shared" si="500"/>
        <v>#N/A</v>
      </c>
      <c r="U1681" s="29" t="e">
        <f t="shared" si="501"/>
        <v>#N/A</v>
      </c>
      <c r="V1681" s="29" t="e">
        <f t="shared" si="502"/>
        <v>#N/A</v>
      </c>
      <c r="W1681" s="21" t="e">
        <f t="shared" si="511"/>
        <v>#DIV/0!</v>
      </c>
      <c r="X1681" s="28">
        <f t="shared" si="503"/>
        <v>0</v>
      </c>
      <c r="Y1681" s="28">
        <f t="shared" si="504"/>
        <v>0</v>
      </c>
      <c r="Z1681" s="45" t="e">
        <f t="shared" si="512"/>
        <v>#DIV/0!</v>
      </c>
    </row>
    <row r="1682" spans="4:26">
      <c r="D1682" s="21"/>
      <c r="E1682" s="21"/>
      <c r="G1682" s="21"/>
      <c r="H1682" s="54">
        <f t="shared" si="505"/>
        <v>0</v>
      </c>
      <c r="I1682" s="28">
        <f t="shared" si="494"/>
        <v>0</v>
      </c>
      <c r="J1682" s="45" t="e">
        <f t="shared" si="506"/>
        <v>#DIV/0!</v>
      </c>
      <c r="K1682" s="29">
        <f t="shared" si="507"/>
        <v>3</v>
      </c>
      <c r="L1682" s="29">
        <f t="shared" si="495"/>
        <v>0.27</v>
      </c>
      <c r="M1682" s="29">
        <f t="shared" si="496"/>
        <v>8.4199999999999997E-2</v>
      </c>
      <c r="N1682" s="29">
        <f t="shared" si="497"/>
        <v>12.92</v>
      </c>
      <c r="O1682" s="45" t="e">
        <f t="shared" si="508"/>
        <v>#DIV/0!</v>
      </c>
      <c r="P1682" s="28">
        <f t="shared" si="498"/>
        <v>10.989169238449415</v>
      </c>
      <c r="Q1682" s="28">
        <f t="shared" si="499"/>
        <v>15.087458954343088</v>
      </c>
      <c r="R1682" s="45" t="e">
        <f t="shared" si="509"/>
        <v>#DIV/0!</v>
      </c>
      <c r="S1682" s="29">
        <f t="shared" si="510"/>
        <v>3</v>
      </c>
      <c r="T1682" s="29" t="e">
        <f t="shared" si="500"/>
        <v>#N/A</v>
      </c>
      <c r="U1682" s="29" t="e">
        <f t="shared" si="501"/>
        <v>#N/A</v>
      </c>
      <c r="V1682" s="29" t="e">
        <f t="shared" si="502"/>
        <v>#N/A</v>
      </c>
      <c r="W1682" s="21" t="e">
        <f t="shared" si="511"/>
        <v>#DIV/0!</v>
      </c>
      <c r="X1682" s="28">
        <f t="shared" si="503"/>
        <v>0</v>
      </c>
      <c r="Y1682" s="28">
        <f t="shared" si="504"/>
        <v>0</v>
      </c>
      <c r="Z1682" s="45" t="e">
        <f t="shared" si="512"/>
        <v>#DIV/0!</v>
      </c>
    </row>
    <row r="1683" spans="4:26">
      <c r="D1683" s="21"/>
      <c r="E1683" s="21"/>
      <c r="G1683" s="21"/>
      <c r="H1683" s="54">
        <f t="shared" si="505"/>
        <v>0</v>
      </c>
      <c r="I1683" s="28">
        <f t="shared" si="494"/>
        <v>0</v>
      </c>
      <c r="J1683" s="45" t="e">
        <f t="shared" si="506"/>
        <v>#DIV/0!</v>
      </c>
      <c r="K1683" s="29">
        <f t="shared" si="507"/>
        <v>3</v>
      </c>
      <c r="L1683" s="29">
        <f t="shared" si="495"/>
        <v>0.27</v>
      </c>
      <c r="M1683" s="29">
        <f t="shared" si="496"/>
        <v>8.4199999999999997E-2</v>
      </c>
      <c r="N1683" s="29">
        <f t="shared" si="497"/>
        <v>12.92</v>
      </c>
      <c r="O1683" s="45" t="e">
        <f t="shared" si="508"/>
        <v>#DIV/0!</v>
      </c>
      <c r="P1683" s="28">
        <f t="shared" si="498"/>
        <v>10.989169238449415</v>
      </c>
      <c r="Q1683" s="28">
        <f t="shared" si="499"/>
        <v>15.087458954343088</v>
      </c>
      <c r="R1683" s="45" t="e">
        <f t="shared" si="509"/>
        <v>#DIV/0!</v>
      </c>
      <c r="S1683" s="29">
        <f t="shared" si="510"/>
        <v>3</v>
      </c>
      <c r="T1683" s="29" t="e">
        <f t="shared" si="500"/>
        <v>#N/A</v>
      </c>
      <c r="U1683" s="29" t="e">
        <f t="shared" si="501"/>
        <v>#N/A</v>
      </c>
      <c r="V1683" s="29" t="e">
        <f t="shared" si="502"/>
        <v>#N/A</v>
      </c>
      <c r="W1683" s="21" t="e">
        <f t="shared" si="511"/>
        <v>#DIV/0!</v>
      </c>
      <c r="X1683" s="28">
        <f t="shared" si="503"/>
        <v>0</v>
      </c>
      <c r="Y1683" s="28">
        <f t="shared" si="504"/>
        <v>0</v>
      </c>
      <c r="Z1683" s="45" t="e">
        <f t="shared" si="512"/>
        <v>#DIV/0!</v>
      </c>
    </row>
    <row r="1684" spans="4:26">
      <c r="D1684" s="21"/>
      <c r="E1684" s="21"/>
      <c r="G1684" s="21"/>
      <c r="H1684" s="54">
        <f t="shared" si="505"/>
        <v>0</v>
      </c>
      <c r="I1684" s="28">
        <f t="shared" si="494"/>
        <v>0</v>
      </c>
      <c r="J1684" s="45" t="e">
        <f t="shared" si="506"/>
        <v>#DIV/0!</v>
      </c>
      <c r="K1684" s="29">
        <f t="shared" si="507"/>
        <v>3</v>
      </c>
      <c r="L1684" s="29">
        <f t="shared" si="495"/>
        <v>0.27</v>
      </c>
      <c r="M1684" s="29">
        <f t="shared" si="496"/>
        <v>8.4199999999999997E-2</v>
      </c>
      <c r="N1684" s="29">
        <f t="shared" si="497"/>
        <v>12.92</v>
      </c>
      <c r="O1684" s="45" t="e">
        <f t="shared" si="508"/>
        <v>#DIV/0!</v>
      </c>
      <c r="P1684" s="28">
        <f t="shared" si="498"/>
        <v>10.989169238449415</v>
      </c>
      <c r="Q1684" s="28">
        <f t="shared" si="499"/>
        <v>15.087458954343088</v>
      </c>
      <c r="R1684" s="45" t="e">
        <f t="shared" si="509"/>
        <v>#DIV/0!</v>
      </c>
      <c r="S1684" s="29">
        <f t="shared" si="510"/>
        <v>3</v>
      </c>
      <c r="T1684" s="29" t="e">
        <f t="shared" si="500"/>
        <v>#N/A</v>
      </c>
      <c r="U1684" s="29" t="e">
        <f t="shared" si="501"/>
        <v>#N/A</v>
      </c>
      <c r="V1684" s="29" t="e">
        <f t="shared" si="502"/>
        <v>#N/A</v>
      </c>
      <c r="W1684" s="21" t="e">
        <f t="shared" si="511"/>
        <v>#DIV/0!</v>
      </c>
      <c r="X1684" s="28">
        <f t="shared" si="503"/>
        <v>0</v>
      </c>
      <c r="Y1684" s="28">
        <f t="shared" si="504"/>
        <v>0</v>
      </c>
      <c r="Z1684" s="45" t="e">
        <f t="shared" si="512"/>
        <v>#DIV/0!</v>
      </c>
    </row>
    <row r="1685" spans="4:26">
      <c r="D1685" s="21"/>
      <c r="E1685" s="21"/>
      <c r="G1685" s="21"/>
      <c r="H1685" s="54">
        <f t="shared" si="505"/>
        <v>0</v>
      </c>
      <c r="I1685" s="28">
        <f t="shared" si="494"/>
        <v>0</v>
      </c>
      <c r="J1685" s="45" t="e">
        <f t="shared" si="506"/>
        <v>#DIV/0!</v>
      </c>
      <c r="K1685" s="29">
        <f t="shared" si="507"/>
        <v>3</v>
      </c>
      <c r="L1685" s="29">
        <f t="shared" si="495"/>
        <v>0.27</v>
      </c>
      <c r="M1685" s="29">
        <f t="shared" si="496"/>
        <v>8.4199999999999997E-2</v>
      </c>
      <c r="N1685" s="29">
        <f t="shared" si="497"/>
        <v>12.92</v>
      </c>
      <c r="O1685" s="45" t="e">
        <f t="shared" si="508"/>
        <v>#DIV/0!</v>
      </c>
      <c r="P1685" s="28">
        <f t="shared" si="498"/>
        <v>10.989169238449415</v>
      </c>
      <c r="Q1685" s="28">
        <f t="shared" si="499"/>
        <v>15.087458954343088</v>
      </c>
      <c r="R1685" s="45" t="e">
        <f t="shared" si="509"/>
        <v>#DIV/0!</v>
      </c>
      <c r="S1685" s="29">
        <f t="shared" si="510"/>
        <v>3</v>
      </c>
      <c r="T1685" s="29" t="e">
        <f t="shared" si="500"/>
        <v>#N/A</v>
      </c>
      <c r="U1685" s="29" t="e">
        <f t="shared" si="501"/>
        <v>#N/A</v>
      </c>
      <c r="V1685" s="29" t="e">
        <f t="shared" si="502"/>
        <v>#N/A</v>
      </c>
      <c r="W1685" s="21" t="e">
        <f t="shared" si="511"/>
        <v>#DIV/0!</v>
      </c>
      <c r="X1685" s="28">
        <f t="shared" si="503"/>
        <v>0</v>
      </c>
      <c r="Y1685" s="28">
        <f t="shared" si="504"/>
        <v>0</v>
      </c>
      <c r="Z1685" s="45" t="e">
        <f t="shared" si="512"/>
        <v>#DIV/0!</v>
      </c>
    </row>
    <row r="1686" spans="4:26">
      <c r="D1686" s="21"/>
      <c r="E1686" s="21"/>
      <c r="G1686" s="21"/>
      <c r="H1686" s="54">
        <f t="shared" si="505"/>
        <v>0</v>
      </c>
      <c r="I1686" s="28">
        <f t="shared" si="494"/>
        <v>0</v>
      </c>
      <c r="J1686" s="45" t="e">
        <f t="shared" si="506"/>
        <v>#DIV/0!</v>
      </c>
      <c r="K1686" s="29">
        <f t="shared" si="507"/>
        <v>3</v>
      </c>
      <c r="L1686" s="29">
        <f t="shared" si="495"/>
        <v>0.27</v>
      </c>
      <c r="M1686" s="29">
        <f t="shared" si="496"/>
        <v>8.4199999999999997E-2</v>
      </c>
      <c r="N1686" s="29">
        <f t="shared" si="497"/>
        <v>12.92</v>
      </c>
      <c r="O1686" s="45" t="e">
        <f t="shared" si="508"/>
        <v>#DIV/0!</v>
      </c>
      <c r="P1686" s="28">
        <f t="shared" si="498"/>
        <v>10.989169238449415</v>
      </c>
      <c r="Q1686" s="28">
        <f t="shared" si="499"/>
        <v>15.087458954343088</v>
      </c>
      <c r="R1686" s="45" t="e">
        <f t="shared" si="509"/>
        <v>#DIV/0!</v>
      </c>
      <c r="S1686" s="29">
        <f t="shared" si="510"/>
        <v>3</v>
      </c>
      <c r="T1686" s="29" t="e">
        <f t="shared" si="500"/>
        <v>#N/A</v>
      </c>
      <c r="U1686" s="29" t="e">
        <f t="shared" si="501"/>
        <v>#N/A</v>
      </c>
      <c r="V1686" s="29" t="e">
        <f t="shared" si="502"/>
        <v>#N/A</v>
      </c>
      <c r="W1686" s="21" t="e">
        <f t="shared" si="511"/>
        <v>#DIV/0!</v>
      </c>
      <c r="X1686" s="28">
        <f t="shared" si="503"/>
        <v>0</v>
      </c>
      <c r="Y1686" s="28">
        <f t="shared" si="504"/>
        <v>0</v>
      </c>
      <c r="Z1686" s="45" t="e">
        <f t="shared" si="512"/>
        <v>#DIV/0!</v>
      </c>
    </row>
    <row r="1687" spans="4:26">
      <c r="D1687" s="21"/>
      <c r="E1687" s="21"/>
      <c r="G1687" s="21"/>
      <c r="H1687" s="54">
        <f t="shared" si="505"/>
        <v>0</v>
      </c>
      <c r="I1687" s="28">
        <f t="shared" si="494"/>
        <v>0</v>
      </c>
      <c r="J1687" s="45" t="e">
        <f t="shared" si="506"/>
        <v>#DIV/0!</v>
      </c>
      <c r="K1687" s="29">
        <f t="shared" si="507"/>
        <v>3</v>
      </c>
      <c r="L1687" s="29">
        <f t="shared" si="495"/>
        <v>0.27</v>
      </c>
      <c r="M1687" s="29">
        <f t="shared" si="496"/>
        <v>8.4199999999999997E-2</v>
      </c>
      <c r="N1687" s="29">
        <f t="shared" si="497"/>
        <v>12.92</v>
      </c>
      <c r="O1687" s="45" t="e">
        <f t="shared" si="508"/>
        <v>#DIV/0!</v>
      </c>
      <c r="P1687" s="28">
        <f t="shared" si="498"/>
        <v>10.989169238449415</v>
      </c>
      <c r="Q1687" s="28">
        <f t="shared" si="499"/>
        <v>15.087458954343088</v>
      </c>
      <c r="R1687" s="45" t="e">
        <f t="shared" si="509"/>
        <v>#DIV/0!</v>
      </c>
      <c r="S1687" s="29">
        <f t="shared" si="510"/>
        <v>3</v>
      </c>
      <c r="T1687" s="29" t="e">
        <f t="shared" si="500"/>
        <v>#N/A</v>
      </c>
      <c r="U1687" s="29" t="e">
        <f t="shared" si="501"/>
        <v>#N/A</v>
      </c>
      <c r="V1687" s="29" t="e">
        <f t="shared" si="502"/>
        <v>#N/A</v>
      </c>
      <c r="W1687" s="21" t="e">
        <f t="shared" si="511"/>
        <v>#DIV/0!</v>
      </c>
      <c r="X1687" s="28">
        <f t="shared" si="503"/>
        <v>0</v>
      </c>
      <c r="Y1687" s="28">
        <f t="shared" si="504"/>
        <v>0</v>
      </c>
      <c r="Z1687" s="45" t="e">
        <f t="shared" si="512"/>
        <v>#DIV/0!</v>
      </c>
    </row>
    <row r="1688" spans="4:26">
      <c r="D1688" s="21"/>
      <c r="E1688" s="21"/>
      <c r="G1688" s="21"/>
      <c r="H1688" s="54">
        <f t="shared" si="505"/>
        <v>0</v>
      </c>
      <c r="I1688" s="28">
        <f t="shared" si="494"/>
        <v>0</v>
      </c>
      <c r="J1688" s="45" t="e">
        <f t="shared" si="506"/>
        <v>#DIV/0!</v>
      </c>
      <c r="K1688" s="29">
        <f t="shared" si="507"/>
        <v>3</v>
      </c>
      <c r="L1688" s="29">
        <f t="shared" si="495"/>
        <v>0.27</v>
      </c>
      <c r="M1688" s="29">
        <f t="shared" si="496"/>
        <v>8.4199999999999997E-2</v>
      </c>
      <c r="N1688" s="29">
        <f t="shared" si="497"/>
        <v>12.92</v>
      </c>
      <c r="O1688" s="45" t="e">
        <f t="shared" si="508"/>
        <v>#DIV/0!</v>
      </c>
      <c r="P1688" s="28">
        <f t="shared" si="498"/>
        <v>10.989169238449415</v>
      </c>
      <c r="Q1688" s="28">
        <f t="shared" si="499"/>
        <v>15.087458954343088</v>
      </c>
      <c r="R1688" s="45" t="e">
        <f t="shared" si="509"/>
        <v>#DIV/0!</v>
      </c>
      <c r="S1688" s="29">
        <f t="shared" si="510"/>
        <v>3</v>
      </c>
      <c r="T1688" s="29" t="e">
        <f t="shared" si="500"/>
        <v>#N/A</v>
      </c>
      <c r="U1688" s="29" t="e">
        <f t="shared" si="501"/>
        <v>#N/A</v>
      </c>
      <c r="V1688" s="29" t="e">
        <f t="shared" si="502"/>
        <v>#N/A</v>
      </c>
      <c r="W1688" s="21" t="e">
        <f t="shared" si="511"/>
        <v>#DIV/0!</v>
      </c>
      <c r="X1688" s="28">
        <f t="shared" si="503"/>
        <v>0</v>
      </c>
      <c r="Y1688" s="28">
        <f t="shared" si="504"/>
        <v>0</v>
      </c>
      <c r="Z1688" s="45" t="e">
        <f t="shared" si="512"/>
        <v>#DIV/0!</v>
      </c>
    </row>
    <row r="1689" spans="4:26">
      <c r="D1689" s="21"/>
      <c r="E1689" s="21"/>
      <c r="G1689" s="21"/>
      <c r="H1689" s="54">
        <f t="shared" si="505"/>
        <v>0</v>
      </c>
      <c r="I1689" s="28">
        <f t="shared" si="494"/>
        <v>0</v>
      </c>
      <c r="J1689" s="45" t="e">
        <f t="shared" si="506"/>
        <v>#DIV/0!</v>
      </c>
      <c r="K1689" s="29">
        <f t="shared" si="507"/>
        <v>3</v>
      </c>
      <c r="L1689" s="29">
        <f t="shared" si="495"/>
        <v>0.27</v>
      </c>
      <c r="M1689" s="29">
        <f t="shared" si="496"/>
        <v>8.4199999999999997E-2</v>
      </c>
      <c r="N1689" s="29">
        <f t="shared" si="497"/>
        <v>12.92</v>
      </c>
      <c r="O1689" s="45" t="e">
        <f t="shared" si="508"/>
        <v>#DIV/0!</v>
      </c>
      <c r="P1689" s="28">
        <f t="shared" si="498"/>
        <v>10.989169238449415</v>
      </c>
      <c r="Q1689" s="28">
        <f t="shared" si="499"/>
        <v>15.087458954343088</v>
      </c>
      <c r="R1689" s="45" t="e">
        <f t="shared" si="509"/>
        <v>#DIV/0!</v>
      </c>
      <c r="S1689" s="29">
        <f t="shared" si="510"/>
        <v>3</v>
      </c>
      <c r="T1689" s="29" t="e">
        <f t="shared" si="500"/>
        <v>#N/A</v>
      </c>
      <c r="U1689" s="29" t="e">
        <f t="shared" si="501"/>
        <v>#N/A</v>
      </c>
      <c r="V1689" s="29" t="e">
        <f t="shared" si="502"/>
        <v>#N/A</v>
      </c>
      <c r="W1689" s="21" t="e">
        <f t="shared" si="511"/>
        <v>#DIV/0!</v>
      </c>
      <c r="X1689" s="28">
        <f t="shared" si="503"/>
        <v>0</v>
      </c>
      <c r="Y1689" s="28">
        <f t="shared" si="504"/>
        <v>0</v>
      </c>
      <c r="Z1689" s="45" t="e">
        <f t="shared" si="512"/>
        <v>#DIV/0!</v>
      </c>
    </row>
    <row r="1690" spans="4:26">
      <c r="D1690" s="21"/>
      <c r="E1690" s="21"/>
      <c r="G1690" s="21"/>
      <c r="H1690" s="54">
        <f t="shared" si="505"/>
        <v>0</v>
      </c>
      <c r="I1690" s="28">
        <f t="shared" si="494"/>
        <v>0</v>
      </c>
      <c r="J1690" s="45" t="e">
        <f t="shared" si="506"/>
        <v>#DIV/0!</v>
      </c>
      <c r="K1690" s="29">
        <f t="shared" si="507"/>
        <v>3</v>
      </c>
      <c r="L1690" s="29">
        <f t="shared" si="495"/>
        <v>0.27</v>
      </c>
      <c r="M1690" s="29">
        <f t="shared" si="496"/>
        <v>8.4199999999999997E-2</v>
      </c>
      <c r="N1690" s="29">
        <f t="shared" si="497"/>
        <v>12.92</v>
      </c>
      <c r="O1690" s="45" t="e">
        <f t="shared" si="508"/>
        <v>#DIV/0!</v>
      </c>
      <c r="P1690" s="28">
        <f t="shared" si="498"/>
        <v>10.989169238449415</v>
      </c>
      <c r="Q1690" s="28">
        <f t="shared" si="499"/>
        <v>15.087458954343088</v>
      </c>
      <c r="R1690" s="45" t="e">
        <f t="shared" si="509"/>
        <v>#DIV/0!</v>
      </c>
      <c r="S1690" s="29">
        <f t="shared" si="510"/>
        <v>3</v>
      </c>
      <c r="T1690" s="29" t="e">
        <f t="shared" si="500"/>
        <v>#N/A</v>
      </c>
      <c r="U1690" s="29" t="e">
        <f t="shared" si="501"/>
        <v>#N/A</v>
      </c>
      <c r="V1690" s="29" t="e">
        <f t="shared" si="502"/>
        <v>#N/A</v>
      </c>
      <c r="W1690" s="21" t="e">
        <f t="shared" si="511"/>
        <v>#DIV/0!</v>
      </c>
      <c r="X1690" s="28">
        <f t="shared" si="503"/>
        <v>0</v>
      </c>
      <c r="Y1690" s="28">
        <f t="shared" si="504"/>
        <v>0</v>
      </c>
      <c r="Z1690" s="45" t="e">
        <f t="shared" si="512"/>
        <v>#DIV/0!</v>
      </c>
    </row>
    <row r="1691" spans="4:26">
      <c r="D1691" s="21"/>
      <c r="E1691" s="21"/>
      <c r="G1691" s="21"/>
      <c r="H1691" s="54">
        <f t="shared" si="505"/>
        <v>0</v>
      </c>
      <c r="I1691" s="28">
        <f t="shared" si="494"/>
        <v>0</v>
      </c>
      <c r="J1691" s="45" t="e">
        <f t="shared" si="506"/>
        <v>#DIV/0!</v>
      </c>
      <c r="K1691" s="29">
        <f t="shared" si="507"/>
        <v>3</v>
      </c>
      <c r="L1691" s="29">
        <f t="shared" si="495"/>
        <v>0.27</v>
      </c>
      <c r="M1691" s="29">
        <f t="shared" si="496"/>
        <v>8.4199999999999997E-2</v>
      </c>
      <c r="N1691" s="29">
        <f t="shared" si="497"/>
        <v>12.92</v>
      </c>
      <c r="O1691" s="45" t="e">
        <f t="shared" si="508"/>
        <v>#DIV/0!</v>
      </c>
      <c r="P1691" s="28">
        <f t="shared" si="498"/>
        <v>10.989169238449415</v>
      </c>
      <c r="Q1691" s="28">
        <f t="shared" si="499"/>
        <v>15.087458954343088</v>
      </c>
      <c r="R1691" s="45" t="e">
        <f t="shared" si="509"/>
        <v>#DIV/0!</v>
      </c>
      <c r="S1691" s="29">
        <f t="shared" si="510"/>
        <v>3</v>
      </c>
      <c r="T1691" s="29" t="e">
        <f t="shared" si="500"/>
        <v>#N/A</v>
      </c>
      <c r="U1691" s="29" t="e">
        <f t="shared" si="501"/>
        <v>#N/A</v>
      </c>
      <c r="V1691" s="29" t="e">
        <f t="shared" si="502"/>
        <v>#N/A</v>
      </c>
      <c r="W1691" s="21" t="e">
        <f t="shared" si="511"/>
        <v>#DIV/0!</v>
      </c>
      <c r="X1691" s="28">
        <f t="shared" si="503"/>
        <v>0</v>
      </c>
      <c r="Y1691" s="28">
        <f t="shared" si="504"/>
        <v>0</v>
      </c>
      <c r="Z1691" s="45" t="e">
        <f t="shared" si="512"/>
        <v>#DIV/0!</v>
      </c>
    </row>
    <row r="1692" spans="4:26">
      <c r="D1692" s="21"/>
      <c r="E1692" s="21"/>
      <c r="G1692" s="21"/>
      <c r="H1692" s="54">
        <f t="shared" si="505"/>
        <v>0</v>
      </c>
      <c r="I1692" s="28">
        <f t="shared" si="494"/>
        <v>0</v>
      </c>
      <c r="J1692" s="45" t="e">
        <f t="shared" si="506"/>
        <v>#DIV/0!</v>
      </c>
      <c r="K1692" s="29">
        <f t="shared" si="507"/>
        <v>3</v>
      </c>
      <c r="L1692" s="29">
        <f t="shared" si="495"/>
        <v>0.27</v>
      </c>
      <c r="M1692" s="29">
        <f t="shared" si="496"/>
        <v>8.4199999999999997E-2</v>
      </c>
      <c r="N1692" s="29">
        <f t="shared" si="497"/>
        <v>12.92</v>
      </c>
      <c r="O1692" s="45" t="e">
        <f t="shared" si="508"/>
        <v>#DIV/0!</v>
      </c>
      <c r="P1692" s="28">
        <f t="shared" si="498"/>
        <v>10.989169238449415</v>
      </c>
      <c r="Q1692" s="28">
        <f t="shared" si="499"/>
        <v>15.087458954343088</v>
      </c>
      <c r="R1692" s="45" t="e">
        <f t="shared" si="509"/>
        <v>#DIV/0!</v>
      </c>
      <c r="S1692" s="29">
        <f t="shared" si="510"/>
        <v>3</v>
      </c>
      <c r="T1692" s="29" t="e">
        <f t="shared" si="500"/>
        <v>#N/A</v>
      </c>
      <c r="U1692" s="29" t="e">
        <f t="shared" si="501"/>
        <v>#N/A</v>
      </c>
      <c r="V1692" s="29" t="e">
        <f t="shared" si="502"/>
        <v>#N/A</v>
      </c>
      <c r="W1692" s="21" t="e">
        <f t="shared" si="511"/>
        <v>#DIV/0!</v>
      </c>
      <c r="X1692" s="28">
        <f t="shared" si="503"/>
        <v>0</v>
      </c>
      <c r="Y1692" s="28">
        <f t="shared" si="504"/>
        <v>0</v>
      </c>
      <c r="Z1692" s="45" t="e">
        <f t="shared" si="512"/>
        <v>#DIV/0!</v>
      </c>
    </row>
    <row r="1693" spans="4:26">
      <c r="D1693" s="21"/>
      <c r="E1693" s="21"/>
      <c r="G1693" s="21"/>
      <c r="H1693" s="54">
        <f t="shared" si="505"/>
        <v>0</v>
      </c>
      <c r="I1693" s="28">
        <f t="shared" si="494"/>
        <v>0</v>
      </c>
      <c r="J1693" s="45" t="e">
        <f t="shared" si="506"/>
        <v>#DIV/0!</v>
      </c>
      <c r="K1693" s="29">
        <f t="shared" si="507"/>
        <v>3</v>
      </c>
      <c r="L1693" s="29">
        <f t="shared" si="495"/>
        <v>0.27</v>
      </c>
      <c r="M1693" s="29">
        <f t="shared" si="496"/>
        <v>8.4199999999999997E-2</v>
      </c>
      <c r="N1693" s="29">
        <f t="shared" si="497"/>
        <v>12.92</v>
      </c>
      <c r="O1693" s="45" t="e">
        <f t="shared" si="508"/>
        <v>#DIV/0!</v>
      </c>
      <c r="P1693" s="28">
        <f t="shared" si="498"/>
        <v>10.989169238449415</v>
      </c>
      <c r="Q1693" s="28">
        <f t="shared" si="499"/>
        <v>15.087458954343088</v>
      </c>
      <c r="R1693" s="45" t="e">
        <f t="shared" si="509"/>
        <v>#DIV/0!</v>
      </c>
      <c r="S1693" s="29">
        <f t="shared" si="510"/>
        <v>3</v>
      </c>
      <c r="T1693" s="29" t="e">
        <f t="shared" si="500"/>
        <v>#N/A</v>
      </c>
      <c r="U1693" s="29" t="e">
        <f t="shared" si="501"/>
        <v>#N/A</v>
      </c>
      <c r="V1693" s="29" t="e">
        <f t="shared" si="502"/>
        <v>#N/A</v>
      </c>
      <c r="W1693" s="21" t="e">
        <f t="shared" si="511"/>
        <v>#DIV/0!</v>
      </c>
      <c r="X1693" s="28">
        <f t="shared" si="503"/>
        <v>0</v>
      </c>
      <c r="Y1693" s="28">
        <f t="shared" si="504"/>
        <v>0</v>
      </c>
      <c r="Z1693" s="45" t="e">
        <f t="shared" si="512"/>
        <v>#DIV/0!</v>
      </c>
    </row>
    <row r="1694" spans="4:26">
      <c r="D1694" s="21"/>
      <c r="E1694" s="21"/>
      <c r="G1694" s="21"/>
      <c r="H1694" s="54">
        <f t="shared" si="505"/>
        <v>0</v>
      </c>
      <c r="I1694" s="28">
        <f t="shared" si="494"/>
        <v>0</v>
      </c>
      <c r="J1694" s="45" t="e">
        <f t="shared" si="506"/>
        <v>#DIV/0!</v>
      </c>
      <c r="K1694" s="29">
        <f t="shared" si="507"/>
        <v>3</v>
      </c>
      <c r="L1694" s="29">
        <f t="shared" si="495"/>
        <v>0.27</v>
      </c>
      <c r="M1694" s="29">
        <f t="shared" si="496"/>
        <v>8.4199999999999997E-2</v>
      </c>
      <c r="N1694" s="29">
        <f t="shared" si="497"/>
        <v>12.92</v>
      </c>
      <c r="O1694" s="45" t="e">
        <f t="shared" si="508"/>
        <v>#DIV/0!</v>
      </c>
      <c r="P1694" s="28">
        <f t="shared" si="498"/>
        <v>10.989169238449415</v>
      </c>
      <c r="Q1694" s="28">
        <f t="shared" si="499"/>
        <v>15.087458954343088</v>
      </c>
      <c r="R1694" s="45" t="e">
        <f t="shared" si="509"/>
        <v>#DIV/0!</v>
      </c>
      <c r="S1694" s="29">
        <f t="shared" si="510"/>
        <v>3</v>
      </c>
      <c r="T1694" s="29" t="e">
        <f t="shared" si="500"/>
        <v>#N/A</v>
      </c>
      <c r="U1694" s="29" t="e">
        <f t="shared" si="501"/>
        <v>#N/A</v>
      </c>
      <c r="V1694" s="29" t="e">
        <f t="shared" si="502"/>
        <v>#N/A</v>
      </c>
      <c r="W1694" s="21" t="e">
        <f t="shared" si="511"/>
        <v>#DIV/0!</v>
      </c>
      <c r="X1694" s="28">
        <f t="shared" si="503"/>
        <v>0</v>
      </c>
      <c r="Y1694" s="28">
        <f t="shared" si="504"/>
        <v>0</v>
      </c>
      <c r="Z1694" s="45" t="e">
        <f t="shared" si="512"/>
        <v>#DIV/0!</v>
      </c>
    </row>
    <row r="1695" spans="4:26">
      <c r="D1695" s="21"/>
      <c r="E1695" s="21"/>
      <c r="G1695" s="21"/>
      <c r="H1695" s="54">
        <f t="shared" si="505"/>
        <v>0</v>
      </c>
      <c r="I1695" s="28">
        <f t="shared" si="494"/>
        <v>0</v>
      </c>
      <c r="J1695" s="45" t="e">
        <f t="shared" si="506"/>
        <v>#DIV/0!</v>
      </c>
      <c r="K1695" s="29">
        <f t="shared" si="507"/>
        <v>3</v>
      </c>
      <c r="L1695" s="29">
        <f t="shared" si="495"/>
        <v>0.27</v>
      </c>
      <c r="M1695" s="29">
        <f t="shared" si="496"/>
        <v>8.4199999999999997E-2</v>
      </c>
      <c r="N1695" s="29">
        <f t="shared" si="497"/>
        <v>12.92</v>
      </c>
      <c r="O1695" s="45" t="e">
        <f t="shared" si="508"/>
        <v>#DIV/0!</v>
      </c>
      <c r="P1695" s="28">
        <f t="shared" si="498"/>
        <v>10.989169238449415</v>
      </c>
      <c r="Q1695" s="28">
        <f t="shared" si="499"/>
        <v>15.087458954343088</v>
      </c>
      <c r="R1695" s="45" t="e">
        <f t="shared" si="509"/>
        <v>#DIV/0!</v>
      </c>
      <c r="S1695" s="29">
        <f t="shared" si="510"/>
        <v>3</v>
      </c>
      <c r="T1695" s="29" t="e">
        <f t="shared" si="500"/>
        <v>#N/A</v>
      </c>
      <c r="U1695" s="29" t="e">
        <f t="shared" si="501"/>
        <v>#N/A</v>
      </c>
      <c r="V1695" s="29" t="e">
        <f t="shared" si="502"/>
        <v>#N/A</v>
      </c>
      <c r="W1695" s="21" t="e">
        <f t="shared" si="511"/>
        <v>#DIV/0!</v>
      </c>
      <c r="X1695" s="28">
        <f t="shared" si="503"/>
        <v>0</v>
      </c>
      <c r="Y1695" s="28">
        <f t="shared" si="504"/>
        <v>0</v>
      </c>
      <c r="Z1695" s="45" t="e">
        <f t="shared" si="512"/>
        <v>#DIV/0!</v>
      </c>
    </row>
    <row r="1696" spans="4:26">
      <c r="D1696" s="21"/>
      <c r="E1696" s="21"/>
      <c r="G1696" s="21"/>
      <c r="H1696" s="54">
        <f t="shared" si="505"/>
        <v>0</v>
      </c>
      <c r="I1696" s="28">
        <f t="shared" si="494"/>
        <v>0</v>
      </c>
      <c r="J1696" s="45" t="e">
        <f t="shared" si="506"/>
        <v>#DIV/0!</v>
      </c>
      <c r="K1696" s="29">
        <f t="shared" si="507"/>
        <v>3</v>
      </c>
      <c r="L1696" s="29">
        <f t="shared" si="495"/>
        <v>0.27</v>
      </c>
      <c r="M1696" s="29">
        <f t="shared" si="496"/>
        <v>8.4199999999999997E-2</v>
      </c>
      <c r="N1696" s="29">
        <f t="shared" si="497"/>
        <v>12.92</v>
      </c>
      <c r="O1696" s="45" t="e">
        <f t="shared" si="508"/>
        <v>#DIV/0!</v>
      </c>
      <c r="P1696" s="28">
        <f t="shared" si="498"/>
        <v>10.989169238449415</v>
      </c>
      <c r="Q1696" s="28">
        <f t="shared" si="499"/>
        <v>15.087458954343088</v>
      </c>
      <c r="R1696" s="45" t="e">
        <f t="shared" si="509"/>
        <v>#DIV/0!</v>
      </c>
      <c r="S1696" s="29">
        <f t="shared" si="510"/>
        <v>3</v>
      </c>
      <c r="T1696" s="29" t="e">
        <f t="shared" si="500"/>
        <v>#N/A</v>
      </c>
      <c r="U1696" s="29" t="e">
        <f t="shared" si="501"/>
        <v>#N/A</v>
      </c>
      <c r="V1696" s="29" t="e">
        <f t="shared" si="502"/>
        <v>#N/A</v>
      </c>
      <c r="W1696" s="21" t="e">
        <f t="shared" si="511"/>
        <v>#DIV/0!</v>
      </c>
      <c r="X1696" s="28">
        <f t="shared" si="503"/>
        <v>0</v>
      </c>
      <c r="Y1696" s="28">
        <f t="shared" si="504"/>
        <v>0</v>
      </c>
      <c r="Z1696" s="45" t="e">
        <f t="shared" si="512"/>
        <v>#DIV/0!</v>
      </c>
    </row>
    <row r="1697" spans="4:26">
      <c r="D1697" s="21"/>
      <c r="E1697" s="21"/>
      <c r="G1697" s="21"/>
      <c r="H1697" s="54">
        <f t="shared" si="505"/>
        <v>0</v>
      </c>
      <c r="I1697" s="28">
        <f t="shared" si="494"/>
        <v>0</v>
      </c>
      <c r="J1697" s="45" t="e">
        <f t="shared" si="506"/>
        <v>#DIV/0!</v>
      </c>
      <c r="K1697" s="29">
        <f t="shared" si="507"/>
        <v>3</v>
      </c>
      <c r="L1697" s="29">
        <f t="shared" si="495"/>
        <v>0.27</v>
      </c>
      <c r="M1697" s="29">
        <f t="shared" si="496"/>
        <v>8.4199999999999997E-2</v>
      </c>
      <c r="N1697" s="29">
        <f t="shared" si="497"/>
        <v>12.92</v>
      </c>
      <c r="O1697" s="45" t="e">
        <f t="shared" si="508"/>
        <v>#DIV/0!</v>
      </c>
      <c r="P1697" s="28">
        <f t="shared" si="498"/>
        <v>10.989169238449415</v>
      </c>
      <c r="Q1697" s="28">
        <f t="shared" si="499"/>
        <v>15.087458954343088</v>
      </c>
      <c r="R1697" s="45" t="e">
        <f t="shared" si="509"/>
        <v>#DIV/0!</v>
      </c>
      <c r="S1697" s="29">
        <f t="shared" si="510"/>
        <v>3</v>
      </c>
      <c r="T1697" s="29" t="e">
        <f t="shared" si="500"/>
        <v>#N/A</v>
      </c>
      <c r="U1697" s="29" t="e">
        <f t="shared" si="501"/>
        <v>#N/A</v>
      </c>
      <c r="V1697" s="29" t="e">
        <f t="shared" si="502"/>
        <v>#N/A</v>
      </c>
      <c r="W1697" s="21" t="e">
        <f t="shared" si="511"/>
        <v>#DIV/0!</v>
      </c>
      <c r="X1697" s="28">
        <f t="shared" si="503"/>
        <v>0</v>
      </c>
      <c r="Y1697" s="28">
        <f t="shared" si="504"/>
        <v>0</v>
      </c>
      <c r="Z1697" s="45" t="e">
        <f t="shared" si="512"/>
        <v>#DIV/0!</v>
      </c>
    </row>
    <row r="1698" spans="4:26">
      <c r="D1698" s="21"/>
      <c r="E1698" s="21"/>
      <c r="G1698" s="21"/>
      <c r="H1698" s="54">
        <f t="shared" si="505"/>
        <v>0</v>
      </c>
      <c r="I1698" s="28">
        <f t="shared" si="494"/>
        <v>0</v>
      </c>
      <c r="J1698" s="45" t="e">
        <f t="shared" si="506"/>
        <v>#DIV/0!</v>
      </c>
      <c r="K1698" s="29">
        <f t="shared" si="507"/>
        <v>3</v>
      </c>
      <c r="L1698" s="29">
        <f t="shared" si="495"/>
        <v>0.27</v>
      </c>
      <c r="M1698" s="29">
        <f t="shared" si="496"/>
        <v>8.4199999999999997E-2</v>
      </c>
      <c r="N1698" s="29">
        <f t="shared" si="497"/>
        <v>12.92</v>
      </c>
      <c r="O1698" s="45" t="e">
        <f t="shared" si="508"/>
        <v>#DIV/0!</v>
      </c>
      <c r="P1698" s="28">
        <f t="shared" si="498"/>
        <v>10.989169238449415</v>
      </c>
      <c r="Q1698" s="28">
        <f t="shared" si="499"/>
        <v>15.087458954343088</v>
      </c>
      <c r="R1698" s="45" t="e">
        <f t="shared" si="509"/>
        <v>#DIV/0!</v>
      </c>
      <c r="S1698" s="29">
        <f t="shared" si="510"/>
        <v>3</v>
      </c>
      <c r="T1698" s="29" t="e">
        <f t="shared" si="500"/>
        <v>#N/A</v>
      </c>
      <c r="U1698" s="29" t="e">
        <f t="shared" si="501"/>
        <v>#N/A</v>
      </c>
      <c r="V1698" s="29" t="e">
        <f t="shared" si="502"/>
        <v>#N/A</v>
      </c>
      <c r="W1698" s="21" t="e">
        <f t="shared" si="511"/>
        <v>#DIV/0!</v>
      </c>
      <c r="X1698" s="28">
        <f t="shared" si="503"/>
        <v>0</v>
      </c>
      <c r="Y1698" s="28">
        <f t="shared" si="504"/>
        <v>0</v>
      </c>
      <c r="Z1698" s="45" t="e">
        <f t="shared" si="512"/>
        <v>#DIV/0!</v>
      </c>
    </row>
    <row r="1699" spans="4:26">
      <c r="D1699" s="21"/>
      <c r="E1699" s="21"/>
      <c r="G1699" s="21"/>
      <c r="H1699" s="54">
        <f t="shared" si="505"/>
        <v>0</v>
      </c>
      <c r="I1699" s="28">
        <f t="shared" si="494"/>
        <v>0</v>
      </c>
      <c r="J1699" s="45" t="e">
        <f t="shared" si="506"/>
        <v>#DIV/0!</v>
      </c>
      <c r="K1699" s="29">
        <f t="shared" si="507"/>
        <v>3</v>
      </c>
      <c r="L1699" s="29">
        <f t="shared" si="495"/>
        <v>0.27</v>
      </c>
      <c r="M1699" s="29">
        <f t="shared" si="496"/>
        <v>8.4199999999999997E-2</v>
      </c>
      <c r="N1699" s="29">
        <f t="shared" si="497"/>
        <v>12.92</v>
      </c>
      <c r="O1699" s="45" t="e">
        <f t="shared" si="508"/>
        <v>#DIV/0!</v>
      </c>
      <c r="P1699" s="28">
        <f t="shared" si="498"/>
        <v>10.989169238449415</v>
      </c>
      <c r="Q1699" s="28">
        <f t="shared" si="499"/>
        <v>15.087458954343088</v>
      </c>
      <c r="R1699" s="45" t="e">
        <f t="shared" si="509"/>
        <v>#DIV/0!</v>
      </c>
      <c r="S1699" s="29">
        <f t="shared" si="510"/>
        <v>3</v>
      </c>
      <c r="T1699" s="29" t="e">
        <f t="shared" si="500"/>
        <v>#N/A</v>
      </c>
      <c r="U1699" s="29" t="e">
        <f t="shared" si="501"/>
        <v>#N/A</v>
      </c>
      <c r="V1699" s="29" t="e">
        <f t="shared" si="502"/>
        <v>#N/A</v>
      </c>
      <c r="W1699" s="21" t="e">
        <f t="shared" si="511"/>
        <v>#DIV/0!</v>
      </c>
      <c r="X1699" s="28">
        <f t="shared" si="503"/>
        <v>0</v>
      </c>
      <c r="Y1699" s="28">
        <f t="shared" si="504"/>
        <v>0</v>
      </c>
      <c r="Z1699" s="45" t="e">
        <f t="shared" si="512"/>
        <v>#DIV/0!</v>
      </c>
    </row>
    <row r="1700" spans="4:26">
      <c r="D1700" s="21"/>
      <c r="E1700" s="21"/>
      <c r="G1700" s="21"/>
      <c r="H1700" s="54">
        <f t="shared" si="505"/>
        <v>0</v>
      </c>
      <c r="I1700" s="28">
        <f t="shared" si="494"/>
        <v>0</v>
      </c>
      <c r="J1700" s="45" t="e">
        <f t="shared" si="506"/>
        <v>#DIV/0!</v>
      </c>
      <c r="K1700" s="29">
        <f t="shared" si="507"/>
        <v>3</v>
      </c>
      <c r="L1700" s="29">
        <f t="shared" si="495"/>
        <v>0.27</v>
      </c>
      <c r="M1700" s="29">
        <f t="shared" si="496"/>
        <v>8.4199999999999997E-2</v>
      </c>
      <c r="N1700" s="29">
        <f t="shared" si="497"/>
        <v>12.92</v>
      </c>
      <c r="O1700" s="45" t="e">
        <f t="shared" si="508"/>
        <v>#DIV/0!</v>
      </c>
      <c r="P1700" s="28">
        <f t="shared" si="498"/>
        <v>10.989169238449415</v>
      </c>
      <c r="Q1700" s="28">
        <f t="shared" si="499"/>
        <v>15.087458954343088</v>
      </c>
      <c r="R1700" s="45" t="e">
        <f t="shared" si="509"/>
        <v>#DIV/0!</v>
      </c>
      <c r="S1700" s="29">
        <f t="shared" si="510"/>
        <v>3</v>
      </c>
      <c r="T1700" s="29" t="e">
        <f t="shared" si="500"/>
        <v>#N/A</v>
      </c>
      <c r="U1700" s="29" t="e">
        <f t="shared" si="501"/>
        <v>#N/A</v>
      </c>
      <c r="V1700" s="29" t="e">
        <f t="shared" si="502"/>
        <v>#N/A</v>
      </c>
      <c r="W1700" s="21" t="e">
        <f t="shared" si="511"/>
        <v>#DIV/0!</v>
      </c>
      <c r="X1700" s="28">
        <f t="shared" si="503"/>
        <v>0</v>
      </c>
      <c r="Y1700" s="28">
        <f t="shared" si="504"/>
        <v>0</v>
      </c>
      <c r="Z1700" s="45" t="e">
        <f t="shared" si="512"/>
        <v>#DIV/0!</v>
      </c>
    </row>
    <row r="1701" spans="4:26">
      <c r="D1701" s="21"/>
      <c r="E1701" s="21"/>
      <c r="G1701" s="21"/>
      <c r="H1701" s="54">
        <f t="shared" si="505"/>
        <v>0</v>
      </c>
      <c r="I1701" s="28">
        <f t="shared" si="494"/>
        <v>0</v>
      </c>
      <c r="J1701" s="45" t="e">
        <f t="shared" si="506"/>
        <v>#DIV/0!</v>
      </c>
      <c r="K1701" s="29">
        <f t="shared" si="507"/>
        <v>3</v>
      </c>
      <c r="L1701" s="29">
        <f t="shared" si="495"/>
        <v>0.27</v>
      </c>
      <c r="M1701" s="29">
        <f t="shared" si="496"/>
        <v>8.4199999999999997E-2</v>
      </c>
      <c r="N1701" s="29">
        <f t="shared" si="497"/>
        <v>12.92</v>
      </c>
      <c r="O1701" s="45" t="e">
        <f t="shared" si="508"/>
        <v>#DIV/0!</v>
      </c>
      <c r="P1701" s="28">
        <f t="shared" si="498"/>
        <v>10.989169238449415</v>
      </c>
      <c r="Q1701" s="28">
        <f t="shared" si="499"/>
        <v>15.087458954343088</v>
      </c>
      <c r="R1701" s="45" t="e">
        <f t="shared" si="509"/>
        <v>#DIV/0!</v>
      </c>
      <c r="S1701" s="29">
        <f t="shared" si="510"/>
        <v>3</v>
      </c>
      <c r="T1701" s="29" t="e">
        <f t="shared" si="500"/>
        <v>#N/A</v>
      </c>
      <c r="U1701" s="29" t="e">
        <f t="shared" si="501"/>
        <v>#N/A</v>
      </c>
      <c r="V1701" s="29" t="e">
        <f t="shared" si="502"/>
        <v>#N/A</v>
      </c>
      <c r="W1701" s="21" t="e">
        <f t="shared" si="511"/>
        <v>#DIV/0!</v>
      </c>
      <c r="X1701" s="28">
        <f t="shared" si="503"/>
        <v>0</v>
      </c>
      <c r="Y1701" s="28">
        <f t="shared" si="504"/>
        <v>0</v>
      </c>
      <c r="Z1701" s="45" t="e">
        <f t="shared" si="512"/>
        <v>#DIV/0!</v>
      </c>
    </row>
    <row r="1702" spans="4:26">
      <c r="D1702" s="21"/>
      <c r="E1702" s="21"/>
      <c r="G1702" s="21"/>
      <c r="H1702" s="54">
        <f t="shared" si="505"/>
        <v>0</v>
      </c>
      <c r="I1702" s="28">
        <f t="shared" si="494"/>
        <v>0</v>
      </c>
      <c r="J1702" s="45" t="e">
        <f t="shared" si="506"/>
        <v>#DIV/0!</v>
      </c>
      <c r="K1702" s="29">
        <f t="shared" si="507"/>
        <v>3</v>
      </c>
      <c r="L1702" s="29">
        <f t="shared" si="495"/>
        <v>0.27</v>
      </c>
      <c r="M1702" s="29">
        <f t="shared" si="496"/>
        <v>8.4199999999999997E-2</v>
      </c>
      <c r="N1702" s="29">
        <f t="shared" si="497"/>
        <v>12.92</v>
      </c>
      <c r="O1702" s="45" t="e">
        <f t="shared" si="508"/>
        <v>#DIV/0!</v>
      </c>
      <c r="P1702" s="28">
        <f t="shared" si="498"/>
        <v>10.989169238449415</v>
      </c>
      <c r="Q1702" s="28">
        <f t="shared" si="499"/>
        <v>15.087458954343088</v>
      </c>
      <c r="R1702" s="45" t="e">
        <f t="shared" si="509"/>
        <v>#DIV/0!</v>
      </c>
      <c r="S1702" s="29">
        <f t="shared" si="510"/>
        <v>3</v>
      </c>
      <c r="T1702" s="29" t="e">
        <f t="shared" si="500"/>
        <v>#N/A</v>
      </c>
      <c r="U1702" s="29" t="e">
        <f t="shared" si="501"/>
        <v>#N/A</v>
      </c>
      <c r="V1702" s="29" t="e">
        <f t="shared" si="502"/>
        <v>#N/A</v>
      </c>
      <c r="W1702" s="21" t="e">
        <f t="shared" si="511"/>
        <v>#DIV/0!</v>
      </c>
      <c r="X1702" s="28">
        <f t="shared" si="503"/>
        <v>0</v>
      </c>
      <c r="Y1702" s="28">
        <f t="shared" si="504"/>
        <v>0</v>
      </c>
      <c r="Z1702" s="45" t="e">
        <f t="shared" si="512"/>
        <v>#DIV/0!</v>
      </c>
    </row>
    <row r="1703" spans="4:26">
      <c r="D1703" s="21"/>
      <c r="E1703" s="21"/>
      <c r="G1703" s="21"/>
      <c r="H1703" s="54">
        <f t="shared" si="505"/>
        <v>0</v>
      </c>
      <c r="I1703" s="28">
        <f t="shared" si="494"/>
        <v>0</v>
      </c>
      <c r="J1703" s="45" t="e">
        <f t="shared" si="506"/>
        <v>#DIV/0!</v>
      </c>
      <c r="K1703" s="29">
        <f t="shared" si="507"/>
        <v>3</v>
      </c>
      <c r="L1703" s="29">
        <f t="shared" si="495"/>
        <v>0.27</v>
      </c>
      <c r="M1703" s="29">
        <f t="shared" si="496"/>
        <v>8.4199999999999997E-2</v>
      </c>
      <c r="N1703" s="29">
        <f t="shared" si="497"/>
        <v>12.92</v>
      </c>
      <c r="O1703" s="45" t="e">
        <f t="shared" si="508"/>
        <v>#DIV/0!</v>
      </c>
      <c r="P1703" s="28">
        <f t="shared" si="498"/>
        <v>10.989169238449415</v>
      </c>
      <c r="Q1703" s="28">
        <f t="shared" si="499"/>
        <v>15.087458954343088</v>
      </c>
      <c r="R1703" s="45" t="e">
        <f t="shared" si="509"/>
        <v>#DIV/0!</v>
      </c>
      <c r="S1703" s="29">
        <f t="shared" si="510"/>
        <v>3</v>
      </c>
      <c r="T1703" s="29" t="e">
        <f t="shared" si="500"/>
        <v>#N/A</v>
      </c>
      <c r="U1703" s="29" t="e">
        <f t="shared" si="501"/>
        <v>#N/A</v>
      </c>
      <c r="V1703" s="29" t="e">
        <f t="shared" si="502"/>
        <v>#N/A</v>
      </c>
      <c r="W1703" s="21" t="e">
        <f t="shared" si="511"/>
        <v>#DIV/0!</v>
      </c>
      <c r="X1703" s="28">
        <f t="shared" si="503"/>
        <v>0</v>
      </c>
      <c r="Y1703" s="28">
        <f t="shared" si="504"/>
        <v>0</v>
      </c>
      <c r="Z1703" s="45" t="e">
        <f t="shared" si="512"/>
        <v>#DIV/0!</v>
      </c>
    </row>
    <row r="1704" spans="4:26">
      <c r="D1704" s="21"/>
      <c r="E1704" s="21"/>
      <c r="G1704" s="21"/>
      <c r="H1704" s="54">
        <f t="shared" si="505"/>
        <v>0</v>
      </c>
      <c r="I1704" s="28">
        <f t="shared" si="494"/>
        <v>0</v>
      </c>
      <c r="J1704" s="45" t="e">
        <f t="shared" si="506"/>
        <v>#DIV/0!</v>
      </c>
      <c r="K1704" s="29">
        <f t="shared" si="507"/>
        <v>3</v>
      </c>
      <c r="L1704" s="29">
        <f t="shared" si="495"/>
        <v>0.27</v>
      </c>
      <c r="M1704" s="29">
        <f t="shared" si="496"/>
        <v>8.4199999999999997E-2</v>
      </c>
      <c r="N1704" s="29">
        <f t="shared" si="497"/>
        <v>12.92</v>
      </c>
      <c r="O1704" s="45" t="e">
        <f t="shared" si="508"/>
        <v>#DIV/0!</v>
      </c>
      <c r="P1704" s="28">
        <f t="shared" si="498"/>
        <v>10.989169238449415</v>
      </c>
      <c r="Q1704" s="28">
        <f t="shared" si="499"/>
        <v>15.087458954343088</v>
      </c>
      <c r="R1704" s="45" t="e">
        <f t="shared" si="509"/>
        <v>#DIV/0!</v>
      </c>
      <c r="S1704" s="29">
        <f t="shared" si="510"/>
        <v>3</v>
      </c>
      <c r="T1704" s="29" t="e">
        <f t="shared" si="500"/>
        <v>#N/A</v>
      </c>
      <c r="U1704" s="29" t="e">
        <f t="shared" si="501"/>
        <v>#N/A</v>
      </c>
      <c r="V1704" s="29" t="e">
        <f t="shared" si="502"/>
        <v>#N/A</v>
      </c>
      <c r="W1704" s="21" t="e">
        <f t="shared" si="511"/>
        <v>#DIV/0!</v>
      </c>
      <c r="X1704" s="28">
        <f t="shared" si="503"/>
        <v>0</v>
      </c>
      <c r="Y1704" s="28">
        <f t="shared" si="504"/>
        <v>0</v>
      </c>
      <c r="Z1704" s="45" t="e">
        <f t="shared" si="512"/>
        <v>#DIV/0!</v>
      </c>
    </row>
    <row r="1705" spans="4:26">
      <c r="D1705" s="21"/>
      <c r="E1705" s="21"/>
      <c r="G1705" s="21"/>
      <c r="H1705" s="54">
        <f t="shared" si="505"/>
        <v>0</v>
      </c>
      <c r="I1705" s="28">
        <f t="shared" si="494"/>
        <v>0</v>
      </c>
      <c r="J1705" s="45" t="e">
        <f t="shared" si="506"/>
        <v>#DIV/0!</v>
      </c>
      <c r="K1705" s="29">
        <f t="shared" si="507"/>
        <v>3</v>
      </c>
      <c r="L1705" s="29">
        <f t="shared" si="495"/>
        <v>0.27</v>
      </c>
      <c r="M1705" s="29">
        <f t="shared" si="496"/>
        <v>8.4199999999999997E-2</v>
      </c>
      <c r="N1705" s="29">
        <f t="shared" si="497"/>
        <v>12.92</v>
      </c>
      <c r="O1705" s="45" t="e">
        <f t="shared" si="508"/>
        <v>#DIV/0!</v>
      </c>
      <c r="P1705" s="28">
        <f t="shared" si="498"/>
        <v>10.989169238449415</v>
      </c>
      <c r="Q1705" s="28">
        <f t="shared" si="499"/>
        <v>15.087458954343088</v>
      </c>
      <c r="R1705" s="45" t="e">
        <f t="shared" si="509"/>
        <v>#DIV/0!</v>
      </c>
      <c r="S1705" s="29">
        <f t="shared" si="510"/>
        <v>3</v>
      </c>
      <c r="T1705" s="29" t="e">
        <f t="shared" si="500"/>
        <v>#N/A</v>
      </c>
      <c r="U1705" s="29" t="e">
        <f t="shared" si="501"/>
        <v>#N/A</v>
      </c>
      <c r="V1705" s="29" t="e">
        <f t="shared" si="502"/>
        <v>#N/A</v>
      </c>
      <c r="W1705" s="21" t="e">
        <f t="shared" si="511"/>
        <v>#DIV/0!</v>
      </c>
      <c r="X1705" s="28">
        <f t="shared" si="503"/>
        <v>0</v>
      </c>
      <c r="Y1705" s="28">
        <f t="shared" si="504"/>
        <v>0</v>
      </c>
      <c r="Z1705" s="45" t="e">
        <f t="shared" si="512"/>
        <v>#DIV/0!</v>
      </c>
    </row>
    <row r="1706" spans="4:26">
      <c r="D1706" s="21"/>
      <c r="E1706" s="21"/>
      <c r="G1706" s="21"/>
      <c r="H1706" s="54">
        <f t="shared" si="505"/>
        <v>0</v>
      </c>
      <c r="I1706" s="28">
        <f t="shared" si="494"/>
        <v>0</v>
      </c>
      <c r="J1706" s="45" t="e">
        <f t="shared" si="506"/>
        <v>#DIV/0!</v>
      </c>
      <c r="K1706" s="29">
        <f t="shared" si="507"/>
        <v>3</v>
      </c>
      <c r="L1706" s="29">
        <f t="shared" si="495"/>
        <v>0.27</v>
      </c>
      <c r="M1706" s="29">
        <f t="shared" si="496"/>
        <v>8.4199999999999997E-2</v>
      </c>
      <c r="N1706" s="29">
        <f t="shared" si="497"/>
        <v>12.92</v>
      </c>
      <c r="O1706" s="45" t="e">
        <f t="shared" si="508"/>
        <v>#DIV/0!</v>
      </c>
      <c r="P1706" s="28">
        <f t="shared" si="498"/>
        <v>10.989169238449415</v>
      </c>
      <c r="Q1706" s="28">
        <f t="shared" si="499"/>
        <v>15.087458954343088</v>
      </c>
      <c r="R1706" s="45" t="e">
        <f t="shared" si="509"/>
        <v>#DIV/0!</v>
      </c>
      <c r="S1706" s="29">
        <f t="shared" si="510"/>
        <v>3</v>
      </c>
      <c r="T1706" s="29" t="e">
        <f t="shared" si="500"/>
        <v>#N/A</v>
      </c>
      <c r="U1706" s="29" t="e">
        <f t="shared" si="501"/>
        <v>#N/A</v>
      </c>
      <c r="V1706" s="29" t="e">
        <f t="shared" si="502"/>
        <v>#N/A</v>
      </c>
      <c r="W1706" s="21" t="e">
        <f t="shared" si="511"/>
        <v>#DIV/0!</v>
      </c>
      <c r="X1706" s="28">
        <f t="shared" si="503"/>
        <v>0</v>
      </c>
      <c r="Y1706" s="28">
        <f t="shared" si="504"/>
        <v>0</v>
      </c>
      <c r="Z1706" s="45" t="e">
        <f t="shared" si="512"/>
        <v>#DIV/0!</v>
      </c>
    </row>
    <row r="1707" spans="4:26">
      <c r="D1707" s="21"/>
      <c r="E1707" s="21"/>
      <c r="G1707" s="21"/>
      <c r="H1707" s="54">
        <f t="shared" si="505"/>
        <v>0</v>
      </c>
      <c r="I1707" s="28">
        <f t="shared" si="494"/>
        <v>0</v>
      </c>
      <c r="J1707" s="45" t="e">
        <f t="shared" si="506"/>
        <v>#DIV/0!</v>
      </c>
      <c r="K1707" s="29">
        <f t="shared" si="507"/>
        <v>3</v>
      </c>
      <c r="L1707" s="29">
        <f t="shared" si="495"/>
        <v>0.27</v>
      </c>
      <c r="M1707" s="29">
        <f t="shared" si="496"/>
        <v>8.4199999999999997E-2</v>
      </c>
      <c r="N1707" s="29">
        <f t="shared" si="497"/>
        <v>12.92</v>
      </c>
      <c r="O1707" s="45" t="e">
        <f t="shared" si="508"/>
        <v>#DIV/0!</v>
      </c>
      <c r="P1707" s="28">
        <f t="shared" si="498"/>
        <v>10.989169238449415</v>
      </c>
      <c r="Q1707" s="28">
        <f t="shared" si="499"/>
        <v>15.087458954343088</v>
      </c>
      <c r="R1707" s="45" t="e">
        <f t="shared" si="509"/>
        <v>#DIV/0!</v>
      </c>
      <c r="S1707" s="29">
        <f t="shared" si="510"/>
        <v>3</v>
      </c>
      <c r="T1707" s="29" t="e">
        <f t="shared" si="500"/>
        <v>#N/A</v>
      </c>
      <c r="U1707" s="29" t="e">
        <f t="shared" si="501"/>
        <v>#N/A</v>
      </c>
      <c r="V1707" s="29" t="e">
        <f t="shared" si="502"/>
        <v>#N/A</v>
      </c>
      <c r="W1707" s="21" t="e">
        <f t="shared" si="511"/>
        <v>#DIV/0!</v>
      </c>
      <c r="X1707" s="28">
        <f t="shared" si="503"/>
        <v>0</v>
      </c>
      <c r="Y1707" s="28">
        <f t="shared" si="504"/>
        <v>0</v>
      </c>
      <c r="Z1707" s="45" t="e">
        <f t="shared" si="512"/>
        <v>#DIV/0!</v>
      </c>
    </row>
    <row r="1708" spans="4:26">
      <c r="E1708" s="21"/>
      <c r="G1708" s="21"/>
      <c r="H1708" s="54">
        <f t="shared" si="505"/>
        <v>0</v>
      </c>
      <c r="I1708" s="28">
        <f t="shared" si="494"/>
        <v>0</v>
      </c>
      <c r="J1708" s="45" t="e">
        <f t="shared" si="506"/>
        <v>#DIV/0!</v>
      </c>
      <c r="K1708" s="29">
        <f t="shared" si="507"/>
        <v>3</v>
      </c>
      <c r="L1708" s="29">
        <f t="shared" si="495"/>
        <v>0.27</v>
      </c>
      <c r="M1708" s="29">
        <f t="shared" si="496"/>
        <v>8.4199999999999997E-2</v>
      </c>
      <c r="N1708" s="29">
        <f t="shared" si="497"/>
        <v>12.92</v>
      </c>
      <c r="O1708" s="45" t="e">
        <f t="shared" si="508"/>
        <v>#DIV/0!</v>
      </c>
      <c r="P1708" s="28">
        <f t="shared" si="498"/>
        <v>10.989169238449415</v>
      </c>
      <c r="Q1708" s="28">
        <f t="shared" si="499"/>
        <v>15.087458954343088</v>
      </c>
      <c r="R1708" s="45" t="e">
        <f t="shared" si="509"/>
        <v>#DIV/0!</v>
      </c>
      <c r="S1708" s="29">
        <f t="shared" si="510"/>
        <v>3</v>
      </c>
      <c r="T1708" s="29" t="e">
        <f t="shared" si="500"/>
        <v>#N/A</v>
      </c>
      <c r="U1708" s="29" t="e">
        <f t="shared" si="501"/>
        <v>#N/A</v>
      </c>
      <c r="V1708" s="29" t="e">
        <f t="shared" si="502"/>
        <v>#N/A</v>
      </c>
      <c r="W1708" s="21" t="e">
        <f t="shared" si="511"/>
        <v>#DIV/0!</v>
      </c>
      <c r="X1708" s="28">
        <f t="shared" si="503"/>
        <v>0</v>
      </c>
      <c r="Y1708" s="28">
        <f t="shared" si="504"/>
        <v>0</v>
      </c>
      <c r="Z1708" s="45" t="e">
        <f t="shared" si="512"/>
        <v>#DIV/0!</v>
      </c>
    </row>
    <row r="1709" spans="4:26">
      <c r="E1709" s="21"/>
      <c r="G1709" s="21"/>
      <c r="H1709" s="54">
        <f t="shared" si="505"/>
        <v>0</v>
      </c>
      <c r="I1709" s="28">
        <f t="shared" si="494"/>
        <v>0</v>
      </c>
      <c r="J1709" s="45" t="e">
        <f t="shared" si="506"/>
        <v>#DIV/0!</v>
      </c>
      <c r="K1709" s="29">
        <f t="shared" si="507"/>
        <v>3</v>
      </c>
      <c r="L1709" s="29">
        <f t="shared" si="495"/>
        <v>0.27</v>
      </c>
      <c r="M1709" s="29">
        <f t="shared" si="496"/>
        <v>8.4199999999999997E-2</v>
      </c>
      <c r="N1709" s="29">
        <f t="shared" si="497"/>
        <v>12.92</v>
      </c>
      <c r="O1709" s="45" t="e">
        <f t="shared" si="508"/>
        <v>#DIV/0!</v>
      </c>
      <c r="P1709" s="28">
        <f t="shared" si="498"/>
        <v>10.989169238449415</v>
      </c>
      <c r="Q1709" s="28">
        <f t="shared" si="499"/>
        <v>15.087458954343088</v>
      </c>
      <c r="R1709" s="45" t="e">
        <f t="shared" si="509"/>
        <v>#DIV/0!</v>
      </c>
      <c r="S1709" s="29">
        <f t="shared" si="510"/>
        <v>3</v>
      </c>
      <c r="T1709" s="29" t="e">
        <f t="shared" si="500"/>
        <v>#N/A</v>
      </c>
      <c r="U1709" s="29" t="e">
        <f t="shared" si="501"/>
        <v>#N/A</v>
      </c>
      <c r="V1709" s="29" t="e">
        <f t="shared" si="502"/>
        <v>#N/A</v>
      </c>
      <c r="W1709" s="21" t="e">
        <f t="shared" si="511"/>
        <v>#DIV/0!</v>
      </c>
      <c r="X1709" s="28">
        <f t="shared" si="503"/>
        <v>0</v>
      </c>
      <c r="Y1709" s="28">
        <f t="shared" si="504"/>
        <v>0</v>
      </c>
      <c r="Z1709" s="45" t="e">
        <f t="shared" si="512"/>
        <v>#DIV/0!</v>
      </c>
    </row>
    <row r="1710" spans="4:26">
      <c r="E1710" s="21"/>
      <c r="G1710" s="21"/>
      <c r="H1710" s="54">
        <f t="shared" si="505"/>
        <v>0</v>
      </c>
      <c r="I1710" s="28">
        <f t="shared" si="494"/>
        <v>0</v>
      </c>
      <c r="J1710" s="45" t="e">
        <f t="shared" si="506"/>
        <v>#DIV/0!</v>
      </c>
      <c r="K1710" s="29">
        <f t="shared" si="507"/>
        <v>3</v>
      </c>
      <c r="L1710" s="29">
        <f t="shared" si="495"/>
        <v>0.27</v>
      </c>
      <c r="M1710" s="29">
        <f t="shared" si="496"/>
        <v>8.4199999999999997E-2</v>
      </c>
      <c r="N1710" s="29">
        <f t="shared" si="497"/>
        <v>12.92</v>
      </c>
      <c r="O1710" s="45" t="e">
        <f t="shared" si="508"/>
        <v>#DIV/0!</v>
      </c>
      <c r="P1710" s="28">
        <f t="shared" si="498"/>
        <v>10.989169238449415</v>
      </c>
      <c r="Q1710" s="28">
        <f t="shared" si="499"/>
        <v>15.087458954343088</v>
      </c>
      <c r="R1710" s="45" t="e">
        <f t="shared" si="509"/>
        <v>#DIV/0!</v>
      </c>
      <c r="S1710" s="29">
        <f t="shared" si="510"/>
        <v>3</v>
      </c>
      <c r="T1710" s="29" t="e">
        <f t="shared" si="500"/>
        <v>#N/A</v>
      </c>
      <c r="U1710" s="29" t="e">
        <f t="shared" si="501"/>
        <v>#N/A</v>
      </c>
      <c r="V1710" s="29" t="e">
        <f t="shared" si="502"/>
        <v>#N/A</v>
      </c>
      <c r="W1710" s="21" t="e">
        <f t="shared" si="511"/>
        <v>#DIV/0!</v>
      </c>
      <c r="X1710" s="28">
        <f t="shared" si="503"/>
        <v>0</v>
      </c>
      <c r="Y1710" s="28">
        <f t="shared" si="504"/>
        <v>0</v>
      </c>
      <c r="Z1710" s="45" t="e">
        <f t="shared" si="512"/>
        <v>#DIV/0!</v>
      </c>
    </row>
    <row r="1711" spans="4:26">
      <c r="E1711" s="21"/>
      <c r="G1711" s="21"/>
      <c r="H1711" s="54">
        <f t="shared" si="505"/>
        <v>0</v>
      </c>
      <c r="I1711" s="28">
        <f t="shared" si="494"/>
        <v>0</v>
      </c>
      <c r="J1711" s="45" t="e">
        <f t="shared" si="506"/>
        <v>#DIV/0!</v>
      </c>
      <c r="K1711" s="29">
        <f t="shared" si="507"/>
        <v>3</v>
      </c>
      <c r="L1711" s="29">
        <f t="shared" si="495"/>
        <v>0.27</v>
      </c>
      <c r="M1711" s="29">
        <f t="shared" si="496"/>
        <v>8.4199999999999997E-2</v>
      </c>
      <c r="N1711" s="29">
        <f t="shared" si="497"/>
        <v>12.92</v>
      </c>
      <c r="O1711" s="45" t="e">
        <f t="shared" si="508"/>
        <v>#DIV/0!</v>
      </c>
      <c r="P1711" s="28">
        <f t="shared" si="498"/>
        <v>10.989169238449415</v>
      </c>
      <c r="Q1711" s="28">
        <f t="shared" si="499"/>
        <v>15.087458954343088</v>
      </c>
      <c r="R1711" s="45" t="e">
        <f t="shared" si="509"/>
        <v>#DIV/0!</v>
      </c>
      <c r="S1711" s="29">
        <f t="shared" si="510"/>
        <v>3</v>
      </c>
      <c r="T1711" s="29" t="e">
        <f t="shared" si="500"/>
        <v>#N/A</v>
      </c>
      <c r="U1711" s="29" t="e">
        <f t="shared" si="501"/>
        <v>#N/A</v>
      </c>
      <c r="V1711" s="29" t="e">
        <f t="shared" si="502"/>
        <v>#N/A</v>
      </c>
      <c r="W1711" s="21" t="e">
        <f t="shared" si="511"/>
        <v>#DIV/0!</v>
      </c>
      <c r="X1711" s="28">
        <f t="shared" si="503"/>
        <v>0</v>
      </c>
      <c r="Y1711" s="28">
        <f t="shared" si="504"/>
        <v>0</v>
      </c>
      <c r="Z1711" s="45" t="e">
        <f t="shared" si="512"/>
        <v>#DIV/0!</v>
      </c>
    </row>
    <row r="1712" spans="4:26">
      <c r="E1712" s="21"/>
      <c r="G1712" s="21"/>
      <c r="H1712" s="54">
        <f t="shared" si="505"/>
        <v>0</v>
      </c>
      <c r="I1712" s="28">
        <f t="shared" si="494"/>
        <v>0</v>
      </c>
      <c r="J1712" s="45" t="e">
        <f t="shared" si="506"/>
        <v>#DIV/0!</v>
      </c>
      <c r="K1712" s="29">
        <f t="shared" si="507"/>
        <v>3</v>
      </c>
      <c r="L1712" s="29">
        <f t="shared" si="495"/>
        <v>0.27</v>
      </c>
      <c r="M1712" s="29">
        <f t="shared" si="496"/>
        <v>8.4199999999999997E-2</v>
      </c>
      <c r="N1712" s="29">
        <f t="shared" si="497"/>
        <v>12.92</v>
      </c>
      <c r="O1712" s="45" t="e">
        <f t="shared" si="508"/>
        <v>#DIV/0!</v>
      </c>
      <c r="P1712" s="28">
        <f t="shared" si="498"/>
        <v>10.989169238449415</v>
      </c>
      <c r="Q1712" s="28">
        <f t="shared" si="499"/>
        <v>15.087458954343088</v>
      </c>
      <c r="R1712" s="45" t="e">
        <f t="shared" si="509"/>
        <v>#DIV/0!</v>
      </c>
      <c r="S1712" s="29">
        <f t="shared" si="510"/>
        <v>3</v>
      </c>
      <c r="T1712" s="29" t="e">
        <f t="shared" si="500"/>
        <v>#N/A</v>
      </c>
      <c r="U1712" s="29" t="e">
        <f t="shared" si="501"/>
        <v>#N/A</v>
      </c>
      <c r="V1712" s="29" t="e">
        <f t="shared" si="502"/>
        <v>#N/A</v>
      </c>
      <c r="W1712" s="21" t="e">
        <f t="shared" si="511"/>
        <v>#DIV/0!</v>
      </c>
      <c r="X1712" s="28">
        <f t="shared" si="503"/>
        <v>0</v>
      </c>
      <c r="Y1712" s="28">
        <f t="shared" si="504"/>
        <v>0</v>
      </c>
      <c r="Z1712" s="45" t="e">
        <f t="shared" si="512"/>
        <v>#DIV/0!</v>
      </c>
    </row>
    <row r="1713" spans="5:26">
      <c r="E1713" s="21"/>
      <c r="G1713" s="21"/>
      <c r="H1713" s="54">
        <f t="shared" si="505"/>
        <v>0</v>
      </c>
      <c r="I1713" s="28">
        <f t="shared" si="494"/>
        <v>0</v>
      </c>
      <c r="J1713" s="45" t="e">
        <f t="shared" si="506"/>
        <v>#DIV/0!</v>
      </c>
      <c r="K1713" s="29">
        <f t="shared" si="507"/>
        <v>3</v>
      </c>
      <c r="L1713" s="29">
        <f t="shared" si="495"/>
        <v>0.27</v>
      </c>
      <c r="M1713" s="29">
        <f t="shared" si="496"/>
        <v>8.4199999999999997E-2</v>
      </c>
      <c r="N1713" s="29">
        <f t="shared" si="497"/>
        <v>12.92</v>
      </c>
      <c r="O1713" s="45" t="e">
        <f t="shared" si="508"/>
        <v>#DIV/0!</v>
      </c>
      <c r="P1713" s="28">
        <f t="shared" si="498"/>
        <v>10.989169238449415</v>
      </c>
      <c r="Q1713" s="28">
        <f t="shared" si="499"/>
        <v>15.087458954343088</v>
      </c>
      <c r="R1713" s="45" t="e">
        <f t="shared" si="509"/>
        <v>#DIV/0!</v>
      </c>
      <c r="S1713" s="29">
        <f t="shared" si="510"/>
        <v>3</v>
      </c>
      <c r="T1713" s="29" t="e">
        <f t="shared" si="500"/>
        <v>#N/A</v>
      </c>
      <c r="U1713" s="29" t="e">
        <f t="shared" si="501"/>
        <v>#N/A</v>
      </c>
      <c r="V1713" s="29" t="e">
        <f t="shared" si="502"/>
        <v>#N/A</v>
      </c>
      <c r="W1713" s="21" t="e">
        <f t="shared" si="511"/>
        <v>#DIV/0!</v>
      </c>
      <c r="X1713" s="28">
        <f t="shared" si="503"/>
        <v>0</v>
      </c>
      <c r="Y1713" s="28">
        <f t="shared" si="504"/>
        <v>0</v>
      </c>
      <c r="Z1713" s="45" t="e">
        <f t="shared" si="512"/>
        <v>#DIV/0!</v>
      </c>
    </row>
    <row r="1714" spans="5:26">
      <c r="E1714" s="21"/>
      <c r="G1714" s="21"/>
      <c r="H1714" s="54">
        <f t="shared" si="505"/>
        <v>0</v>
      </c>
      <c r="I1714" s="28">
        <f t="shared" si="494"/>
        <v>0</v>
      </c>
      <c r="J1714" s="45" t="e">
        <f t="shared" si="506"/>
        <v>#DIV/0!</v>
      </c>
      <c r="K1714" s="29">
        <f t="shared" si="507"/>
        <v>3</v>
      </c>
      <c r="L1714" s="29">
        <f t="shared" si="495"/>
        <v>0.27</v>
      </c>
      <c r="M1714" s="29">
        <f t="shared" si="496"/>
        <v>8.4199999999999997E-2</v>
      </c>
      <c r="N1714" s="29">
        <f t="shared" si="497"/>
        <v>12.92</v>
      </c>
      <c r="O1714" s="45" t="e">
        <f t="shared" si="508"/>
        <v>#DIV/0!</v>
      </c>
      <c r="P1714" s="28">
        <f t="shared" si="498"/>
        <v>10.989169238449415</v>
      </c>
      <c r="Q1714" s="28">
        <f t="shared" si="499"/>
        <v>15.087458954343088</v>
      </c>
      <c r="R1714" s="45" t="e">
        <f t="shared" si="509"/>
        <v>#DIV/0!</v>
      </c>
      <c r="S1714" s="29">
        <f t="shared" si="510"/>
        <v>3</v>
      </c>
      <c r="T1714" s="29" t="e">
        <f t="shared" si="500"/>
        <v>#N/A</v>
      </c>
      <c r="U1714" s="29" t="e">
        <f t="shared" si="501"/>
        <v>#N/A</v>
      </c>
      <c r="V1714" s="29" t="e">
        <f t="shared" si="502"/>
        <v>#N/A</v>
      </c>
      <c r="W1714" s="21" t="e">
        <f t="shared" si="511"/>
        <v>#DIV/0!</v>
      </c>
      <c r="X1714" s="28">
        <f t="shared" si="503"/>
        <v>0</v>
      </c>
      <c r="Y1714" s="28">
        <f t="shared" si="504"/>
        <v>0</v>
      </c>
      <c r="Z1714" s="45" t="e">
        <f t="shared" si="512"/>
        <v>#DIV/0!</v>
      </c>
    </row>
    <row r="1715" spans="5:26">
      <c r="E1715" s="21"/>
      <c r="G1715" s="21"/>
      <c r="H1715" s="54">
        <f t="shared" si="505"/>
        <v>0</v>
      </c>
      <c r="I1715" s="28">
        <f t="shared" si="494"/>
        <v>0</v>
      </c>
      <c r="J1715" s="45" t="e">
        <f t="shared" si="506"/>
        <v>#DIV/0!</v>
      </c>
      <c r="K1715" s="29">
        <f t="shared" si="507"/>
        <v>3</v>
      </c>
      <c r="L1715" s="29">
        <f t="shared" si="495"/>
        <v>0.27</v>
      </c>
      <c r="M1715" s="29">
        <f t="shared" si="496"/>
        <v>8.4199999999999997E-2</v>
      </c>
      <c r="N1715" s="29">
        <f t="shared" si="497"/>
        <v>12.92</v>
      </c>
      <c r="O1715" s="45" t="e">
        <f t="shared" si="508"/>
        <v>#DIV/0!</v>
      </c>
      <c r="P1715" s="28">
        <f t="shared" si="498"/>
        <v>10.989169238449415</v>
      </c>
      <c r="Q1715" s="28">
        <f t="shared" si="499"/>
        <v>15.087458954343088</v>
      </c>
      <c r="R1715" s="45" t="e">
        <f t="shared" si="509"/>
        <v>#DIV/0!</v>
      </c>
      <c r="S1715" s="29">
        <f t="shared" si="510"/>
        <v>3</v>
      </c>
      <c r="T1715" s="29" t="e">
        <f t="shared" si="500"/>
        <v>#N/A</v>
      </c>
      <c r="U1715" s="29" t="e">
        <f t="shared" si="501"/>
        <v>#N/A</v>
      </c>
      <c r="V1715" s="29" t="e">
        <f t="shared" si="502"/>
        <v>#N/A</v>
      </c>
      <c r="W1715" s="21" t="e">
        <f t="shared" si="511"/>
        <v>#DIV/0!</v>
      </c>
      <c r="X1715" s="28">
        <f t="shared" si="503"/>
        <v>0</v>
      </c>
      <c r="Y1715" s="28">
        <f t="shared" si="504"/>
        <v>0</v>
      </c>
      <c r="Z1715" s="45" t="e">
        <f t="shared" si="512"/>
        <v>#DIV/0!</v>
      </c>
    </row>
    <row r="1716" spans="5:26">
      <c r="E1716" s="21"/>
      <c r="G1716" s="21"/>
      <c r="H1716" s="54">
        <f t="shared" si="505"/>
        <v>0</v>
      </c>
      <c r="I1716" s="28">
        <f t="shared" si="494"/>
        <v>0</v>
      </c>
      <c r="J1716" s="45" t="e">
        <f t="shared" si="506"/>
        <v>#DIV/0!</v>
      </c>
      <c r="K1716" s="29">
        <f t="shared" si="507"/>
        <v>3</v>
      </c>
      <c r="L1716" s="29">
        <f t="shared" si="495"/>
        <v>0.27</v>
      </c>
      <c r="M1716" s="29">
        <f t="shared" si="496"/>
        <v>8.4199999999999997E-2</v>
      </c>
      <c r="N1716" s="29">
        <f t="shared" si="497"/>
        <v>12.92</v>
      </c>
      <c r="O1716" s="45" t="e">
        <f t="shared" si="508"/>
        <v>#DIV/0!</v>
      </c>
      <c r="P1716" s="28">
        <f t="shared" si="498"/>
        <v>10.989169238449415</v>
      </c>
      <c r="Q1716" s="28">
        <f t="shared" si="499"/>
        <v>15.087458954343088</v>
      </c>
      <c r="R1716" s="45" t="e">
        <f t="shared" si="509"/>
        <v>#DIV/0!</v>
      </c>
      <c r="S1716" s="29">
        <f t="shared" si="510"/>
        <v>3</v>
      </c>
      <c r="T1716" s="29" t="e">
        <f t="shared" si="500"/>
        <v>#N/A</v>
      </c>
      <c r="U1716" s="29" t="e">
        <f t="shared" si="501"/>
        <v>#N/A</v>
      </c>
      <c r="V1716" s="29" t="e">
        <f t="shared" si="502"/>
        <v>#N/A</v>
      </c>
      <c r="W1716" s="21" t="e">
        <f t="shared" si="511"/>
        <v>#DIV/0!</v>
      </c>
      <c r="X1716" s="28">
        <f t="shared" si="503"/>
        <v>0</v>
      </c>
      <c r="Y1716" s="28">
        <f t="shared" si="504"/>
        <v>0</v>
      </c>
      <c r="Z1716" s="45" t="e">
        <f t="shared" si="512"/>
        <v>#DIV/0!</v>
      </c>
    </row>
    <row r="1717" spans="5:26">
      <c r="E1717" s="21"/>
      <c r="G1717" s="21"/>
      <c r="H1717" s="54">
        <f t="shared" si="505"/>
        <v>0</v>
      </c>
      <c r="I1717" s="28">
        <f t="shared" si="494"/>
        <v>0</v>
      </c>
      <c r="J1717" s="45" t="e">
        <f t="shared" si="506"/>
        <v>#DIV/0!</v>
      </c>
      <c r="K1717" s="29">
        <f t="shared" si="507"/>
        <v>3</v>
      </c>
      <c r="L1717" s="29">
        <f t="shared" si="495"/>
        <v>0.27</v>
      </c>
      <c r="M1717" s="29">
        <f t="shared" si="496"/>
        <v>8.4199999999999997E-2</v>
      </c>
      <c r="N1717" s="29">
        <f t="shared" si="497"/>
        <v>12.92</v>
      </c>
      <c r="O1717" s="45" t="e">
        <f t="shared" si="508"/>
        <v>#DIV/0!</v>
      </c>
      <c r="P1717" s="28">
        <f t="shared" si="498"/>
        <v>10.989169238449415</v>
      </c>
      <c r="Q1717" s="28">
        <f t="shared" si="499"/>
        <v>15.087458954343088</v>
      </c>
      <c r="R1717" s="45" t="e">
        <f t="shared" si="509"/>
        <v>#DIV/0!</v>
      </c>
      <c r="S1717" s="29">
        <f t="shared" si="510"/>
        <v>3</v>
      </c>
      <c r="T1717" s="29" t="e">
        <f t="shared" si="500"/>
        <v>#N/A</v>
      </c>
      <c r="U1717" s="29" t="e">
        <f t="shared" si="501"/>
        <v>#N/A</v>
      </c>
      <c r="V1717" s="29" t="e">
        <f t="shared" si="502"/>
        <v>#N/A</v>
      </c>
      <c r="W1717" s="21" t="e">
        <f t="shared" si="511"/>
        <v>#DIV/0!</v>
      </c>
      <c r="X1717" s="28">
        <f t="shared" si="503"/>
        <v>0</v>
      </c>
      <c r="Y1717" s="28">
        <f t="shared" si="504"/>
        <v>0</v>
      </c>
      <c r="Z1717" s="45" t="e">
        <f t="shared" si="512"/>
        <v>#DIV/0!</v>
      </c>
    </row>
    <row r="1718" spans="5:26">
      <c r="E1718" s="21"/>
      <c r="G1718" s="21"/>
      <c r="H1718" s="54">
        <f t="shared" si="505"/>
        <v>0</v>
      </c>
      <c r="I1718" s="28">
        <f t="shared" si="494"/>
        <v>0</v>
      </c>
      <c r="J1718" s="45" t="e">
        <f t="shared" si="506"/>
        <v>#DIV/0!</v>
      </c>
      <c r="K1718" s="29">
        <f t="shared" si="507"/>
        <v>3</v>
      </c>
      <c r="L1718" s="29">
        <f t="shared" si="495"/>
        <v>0.27</v>
      </c>
      <c r="M1718" s="29">
        <f t="shared" si="496"/>
        <v>8.4199999999999997E-2</v>
      </c>
      <c r="N1718" s="29">
        <f t="shared" si="497"/>
        <v>12.92</v>
      </c>
      <c r="O1718" s="45" t="e">
        <f t="shared" si="508"/>
        <v>#DIV/0!</v>
      </c>
      <c r="P1718" s="28">
        <f t="shared" si="498"/>
        <v>10.989169238449415</v>
      </c>
      <c r="Q1718" s="28">
        <f t="shared" si="499"/>
        <v>15.087458954343088</v>
      </c>
      <c r="R1718" s="45" t="e">
        <f t="shared" si="509"/>
        <v>#DIV/0!</v>
      </c>
      <c r="S1718" s="29">
        <f t="shared" si="510"/>
        <v>3</v>
      </c>
      <c r="T1718" s="29" t="e">
        <f t="shared" si="500"/>
        <v>#N/A</v>
      </c>
      <c r="U1718" s="29" t="e">
        <f t="shared" si="501"/>
        <v>#N/A</v>
      </c>
      <c r="V1718" s="29" t="e">
        <f t="shared" si="502"/>
        <v>#N/A</v>
      </c>
      <c r="W1718" s="21" t="e">
        <f t="shared" si="511"/>
        <v>#DIV/0!</v>
      </c>
      <c r="X1718" s="28">
        <f t="shared" si="503"/>
        <v>0</v>
      </c>
      <c r="Y1718" s="28">
        <f t="shared" si="504"/>
        <v>0</v>
      </c>
      <c r="Z1718" s="45" t="e">
        <f t="shared" si="512"/>
        <v>#DIV/0!</v>
      </c>
    </row>
    <row r="1719" spans="5:26">
      <c r="E1719" s="21"/>
      <c r="G1719" s="21"/>
      <c r="H1719" s="54">
        <f t="shared" si="505"/>
        <v>0</v>
      </c>
      <c r="I1719" s="28">
        <f t="shared" si="494"/>
        <v>0</v>
      </c>
      <c r="J1719" s="45" t="e">
        <f t="shared" si="506"/>
        <v>#DIV/0!</v>
      </c>
      <c r="K1719" s="29">
        <f t="shared" si="507"/>
        <v>3</v>
      </c>
      <c r="L1719" s="29">
        <f t="shared" si="495"/>
        <v>0.27</v>
      </c>
      <c r="M1719" s="29">
        <f t="shared" si="496"/>
        <v>8.4199999999999997E-2</v>
      </c>
      <c r="N1719" s="29">
        <f t="shared" si="497"/>
        <v>12.92</v>
      </c>
      <c r="O1719" s="45" t="e">
        <f t="shared" si="508"/>
        <v>#DIV/0!</v>
      </c>
      <c r="P1719" s="28">
        <f t="shared" si="498"/>
        <v>10.989169238449415</v>
      </c>
      <c r="Q1719" s="28">
        <f t="shared" si="499"/>
        <v>15.087458954343088</v>
      </c>
      <c r="R1719" s="45" t="e">
        <f t="shared" si="509"/>
        <v>#DIV/0!</v>
      </c>
      <c r="S1719" s="29">
        <f t="shared" si="510"/>
        <v>3</v>
      </c>
      <c r="T1719" s="29" t="e">
        <f t="shared" si="500"/>
        <v>#N/A</v>
      </c>
      <c r="U1719" s="29" t="e">
        <f t="shared" si="501"/>
        <v>#N/A</v>
      </c>
      <c r="V1719" s="29" t="e">
        <f t="shared" si="502"/>
        <v>#N/A</v>
      </c>
      <c r="W1719" s="21" t="e">
        <f t="shared" si="511"/>
        <v>#DIV/0!</v>
      </c>
      <c r="X1719" s="28">
        <f t="shared" si="503"/>
        <v>0</v>
      </c>
      <c r="Y1719" s="28">
        <f t="shared" si="504"/>
        <v>0</v>
      </c>
      <c r="Z1719" s="45" t="e">
        <f t="shared" si="512"/>
        <v>#DIV/0!</v>
      </c>
    </row>
    <row r="1720" spans="5:26">
      <c r="E1720" s="21"/>
      <c r="G1720" s="21"/>
      <c r="H1720" s="54">
        <f t="shared" si="505"/>
        <v>0</v>
      </c>
      <c r="I1720" s="28">
        <f t="shared" si="494"/>
        <v>0</v>
      </c>
      <c r="J1720" s="45" t="e">
        <f t="shared" si="506"/>
        <v>#DIV/0!</v>
      </c>
      <c r="K1720" s="29">
        <f t="shared" si="507"/>
        <v>3</v>
      </c>
      <c r="L1720" s="29">
        <f t="shared" si="495"/>
        <v>0.27</v>
      </c>
      <c r="M1720" s="29">
        <f t="shared" si="496"/>
        <v>8.4199999999999997E-2</v>
      </c>
      <c r="N1720" s="29">
        <f t="shared" si="497"/>
        <v>12.92</v>
      </c>
      <c r="O1720" s="45" t="e">
        <f t="shared" si="508"/>
        <v>#DIV/0!</v>
      </c>
      <c r="P1720" s="28">
        <f t="shared" si="498"/>
        <v>10.989169238449415</v>
      </c>
      <c r="Q1720" s="28">
        <f t="shared" si="499"/>
        <v>15.087458954343088</v>
      </c>
      <c r="R1720" s="45" t="e">
        <f t="shared" si="509"/>
        <v>#DIV/0!</v>
      </c>
      <c r="S1720" s="29">
        <f t="shared" si="510"/>
        <v>3</v>
      </c>
      <c r="T1720" s="29" t="e">
        <f t="shared" si="500"/>
        <v>#N/A</v>
      </c>
      <c r="U1720" s="29" t="e">
        <f t="shared" si="501"/>
        <v>#N/A</v>
      </c>
      <c r="V1720" s="29" t="e">
        <f t="shared" si="502"/>
        <v>#N/A</v>
      </c>
      <c r="W1720" s="21" t="e">
        <f t="shared" si="511"/>
        <v>#DIV/0!</v>
      </c>
      <c r="X1720" s="28">
        <f t="shared" si="503"/>
        <v>0</v>
      </c>
      <c r="Y1720" s="28">
        <f t="shared" si="504"/>
        <v>0</v>
      </c>
      <c r="Z1720" s="45" t="e">
        <f t="shared" si="512"/>
        <v>#DIV/0!</v>
      </c>
    </row>
    <row r="1721" spans="5:26">
      <c r="E1721" s="21"/>
      <c r="G1721" s="21"/>
      <c r="H1721" s="54">
        <f t="shared" si="505"/>
        <v>0</v>
      </c>
      <c r="I1721" s="28">
        <f t="shared" si="494"/>
        <v>0</v>
      </c>
      <c r="J1721" s="45" t="e">
        <f t="shared" si="506"/>
        <v>#DIV/0!</v>
      </c>
      <c r="K1721" s="29">
        <f t="shared" si="507"/>
        <v>3</v>
      </c>
      <c r="L1721" s="29">
        <f t="shared" si="495"/>
        <v>0.27</v>
      </c>
      <c r="M1721" s="29">
        <f t="shared" si="496"/>
        <v>8.4199999999999997E-2</v>
      </c>
      <c r="N1721" s="29">
        <f t="shared" si="497"/>
        <v>12.92</v>
      </c>
      <c r="O1721" s="45" t="e">
        <f t="shared" si="508"/>
        <v>#DIV/0!</v>
      </c>
      <c r="P1721" s="28">
        <f t="shared" si="498"/>
        <v>10.989169238449415</v>
      </c>
      <c r="Q1721" s="28">
        <f t="shared" si="499"/>
        <v>15.087458954343088</v>
      </c>
      <c r="R1721" s="45" t="e">
        <f t="shared" si="509"/>
        <v>#DIV/0!</v>
      </c>
      <c r="S1721" s="29">
        <f t="shared" si="510"/>
        <v>3</v>
      </c>
      <c r="T1721" s="29" t="e">
        <f t="shared" si="500"/>
        <v>#N/A</v>
      </c>
      <c r="U1721" s="29" t="e">
        <f t="shared" si="501"/>
        <v>#N/A</v>
      </c>
      <c r="V1721" s="29" t="e">
        <f t="shared" si="502"/>
        <v>#N/A</v>
      </c>
      <c r="W1721" s="21" t="e">
        <f t="shared" si="511"/>
        <v>#DIV/0!</v>
      </c>
      <c r="X1721" s="28">
        <f t="shared" si="503"/>
        <v>0</v>
      </c>
      <c r="Y1721" s="28">
        <f t="shared" si="504"/>
        <v>0</v>
      </c>
      <c r="Z1721" s="45" t="e">
        <f t="shared" si="512"/>
        <v>#DIV/0!</v>
      </c>
    </row>
    <row r="1722" spans="5:26">
      <c r="E1722" s="21"/>
      <c r="G1722" s="21"/>
      <c r="H1722" s="54">
        <f t="shared" si="505"/>
        <v>0</v>
      </c>
      <c r="I1722" s="28">
        <f t="shared" si="494"/>
        <v>0</v>
      </c>
      <c r="J1722" s="45" t="e">
        <f t="shared" si="506"/>
        <v>#DIV/0!</v>
      </c>
      <c r="K1722" s="29">
        <f t="shared" si="507"/>
        <v>3</v>
      </c>
      <c r="L1722" s="29">
        <f t="shared" si="495"/>
        <v>0.27</v>
      </c>
      <c r="M1722" s="29">
        <f t="shared" si="496"/>
        <v>8.4199999999999997E-2</v>
      </c>
      <c r="N1722" s="29">
        <f t="shared" si="497"/>
        <v>12.92</v>
      </c>
      <c r="O1722" s="45" t="e">
        <f t="shared" si="508"/>
        <v>#DIV/0!</v>
      </c>
      <c r="P1722" s="28">
        <f t="shared" si="498"/>
        <v>10.989169238449415</v>
      </c>
      <c r="Q1722" s="28">
        <f t="shared" si="499"/>
        <v>15.087458954343088</v>
      </c>
      <c r="R1722" s="45" t="e">
        <f t="shared" si="509"/>
        <v>#DIV/0!</v>
      </c>
      <c r="S1722" s="29">
        <f t="shared" si="510"/>
        <v>3</v>
      </c>
      <c r="T1722" s="29" t="e">
        <f t="shared" si="500"/>
        <v>#N/A</v>
      </c>
      <c r="U1722" s="29" t="e">
        <f t="shared" si="501"/>
        <v>#N/A</v>
      </c>
      <c r="V1722" s="29" t="e">
        <f t="shared" si="502"/>
        <v>#N/A</v>
      </c>
      <c r="W1722" s="21" t="e">
        <f t="shared" si="511"/>
        <v>#DIV/0!</v>
      </c>
      <c r="X1722" s="28">
        <f t="shared" si="503"/>
        <v>0</v>
      </c>
      <c r="Y1722" s="28">
        <f t="shared" si="504"/>
        <v>0</v>
      </c>
      <c r="Z1722" s="45" t="e">
        <f t="shared" si="512"/>
        <v>#DIV/0!</v>
      </c>
    </row>
    <row r="1723" spans="5:26">
      <c r="E1723" s="21"/>
      <c r="G1723" s="21"/>
      <c r="H1723" s="54">
        <f t="shared" si="505"/>
        <v>0</v>
      </c>
      <c r="I1723" s="28">
        <f t="shared" si="494"/>
        <v>0</v>
      </c>
      <c r="J1723" s="45" t="e">
        <f t="shared" si="506"/>
        <v>#DIV/0!</v>
      </c>
      <c r="K1723" s="29">
        <f t="shared" si="507"/>
        <v>3</v>
      </c>
      <c r="L1723" s="29">
        <f t="shared" si="495"/>
        <v>0.27</v>
      </c>
      <c r="M1723" s="29">
        <f t="shared" si="496"/>
        <v>8.4199999999999997E-2</v>
      </c>
      <c r="N1723" s="29">
        <f t="shared" si="497"/>
        <v>12.92</v>
      </c>
      <c r="O1723" s="45" t="e">
        <f t="shared" si="508"/>
        <v>#DIV/0!</v>
      </c>
      <c r="P1723" s="28">
        <f t="shared" si="498"/>
        <v>10.989169238449415</v>
      </c>
      <c r="Q1723" s="28">
        <f t="shared" si="499"/>
        <v>15.087458954343088</v>
      </c>
      <c r="R1723" s="45" t="e">
        <f t="shared" si="509"/>
        <v>#DIV/0!</v>
      </c>
      <c r="S1723" s="29">
        <f t="shared" si="510"/>
        <v>3</v>
      </c>
      <c r="T1723" s="29" t="e">
        <f t="shared" si="500"/>
        <v>#N/A</v>
      </c>
      <c r="U1723" s="29" t="e">
        <f t="shared" si="501"/>
        <v>#N/A</v>
      </c>
      <c r="V1723" s="29" t="e">
        <f t="shared" si="502"/>
        <v>#N/A</v>
      </c>
      <c r="W1723" s="21" t="e">
        <f t="shared" si="511"/>
        <v>#DIV/0!</v>
      </c>
      <c r="X1723" s="28">
        <f t="shared" si="503"/>
        <v>0</v>
      </c>
      <c r="Y1723" s="28">
        <f t="shared" si="504"/>
        <v>0</v>
      </c>
      <c r="Z1723" s="45" t="e">
        <f t="shared" si="512"/>
        <v>#DIV/0!</v>
      </c>
    </row>
    <row r="1724" spans="5:26">
      <c r="E1724" s="21"/>
      <c r="G1724" s="21"/>
      <c r="H1724" s="54">
        <f t="shared" si="505"/>
        <v>0</v>
      </c>
      <c r="I1724" s="28">
        <f t="shared" si="494"/>
        <v>0</v>
      </c>
      <c r="J1724" s="45" t="e">
        <f t="shared" si="506"/>
        <v>#DIV/0!</v>
      </c>
      <c r="K1724" s="29">
        <f t="shared" si="507"/>
        <v>3</v>
      </c>
      <c r="L1724" s="29">
        <f t="shared" si="495"/>
        <v>0.27</v>
      </c>
      <c r="M1724" s="29">
        <f t="shared" si="496"/>
        <v>8.4199999999999997E-2</v>
      </c>
      <c r="N1724" s="29">
        <f t="shared" si="497"/>
        <v>12.92</v>
      </c>
      <c r="O1724" s="45" t="e">
        <f t="shared" si="508"/>
        <v>#DIV/0!</v>
      </c>
      <c r="P1724" s="28">
        <f t="shared" si="498"/>
        <v>10.989169238449415</v>
      </c>
      <c r="Q1724" s="28">
        <f t="shared" si="499"/>
        <v>15.087458954343088</v>
      </c>
      <c r="R1724" s="45" t="e">
        <f t="shared" si="509"/>
        <v>#DIV/0!</v>
      </c>
      <c r="S1724" s="29">
        <f t="shared" si="510"/>
        <v>3</v>
      </c>
      <c r="T1724" s="29" t="e">
        <f t="shared" si="500"/>
        <v>#N/A</v>
      </c>
      <c r="U1724" s="29" t="e">
        <f t="shared" si="501"/>
        <v>#N/A</v>
      </c>
      <c r="V1724" s="29" t="e">
        <f t="shared" si="502"/>
        <v>#N/A</v>
      </c>
      <c r="W1724" s="21" t="e">
        <f t="shared" si="511"/>
        <v>#DIV/0!</v>
      </c>
      <c r="X1724" s="28">
        <f t="shared" si="503"/>
        <v>0</v>
      </c>
      <c r="Y1724" s="28">
        <f t="shared" si="504"/>
        <v>0</v>
      </c>
      <c r="Z1724" s="45" t="e">
        <f t="shared" si="512"/>
        <v>#DIV/0!</v>
      </c>
    </row>
    <row r="1725" spans="5:26">
      <c r="E1725" s="21"/>
      <c r="G1725" s="21"/>
      <c r="H1725" s="54">
        <f t="shared" si="505"/>
        <v>0</v>
      </c>
      <c r="I1725" s="28">
        <f t="shared" si="494"/>
        <v>0</v>
      </c>
      <c r="J1725" s="45" t="e">
        <f t="shared" si="506"/>
        <v>#DIV/0!</v>
      </c>
      <c r="K1725" s="29">
        <f t="shared" si="507"/>
        <v>3</v>
      </c>
      <c r="L1725" s="29">
        <f t="shared" si="495"/>
        <v>0.27</v>
      </c>
      <c r="M1725" s="29">
        <f t="shared" si="496"/>
        <v>8.4199999999999997E-2</v>
      </c>
      <c r="N1725" s="29">
        <f t="shared" si="497"/>
        <v>12.92</v>
      </c>
      <c r="O1725" s="45" t="e">
        <f t="shared" si="508"/>
        <v>#DIV/0!</v>
      </c>
      <c r="P1725" s="28">
        <f t="shared" si="498"/>
        <v>10.989169238449415</v>
      </c>
      <c r="Q1725" s="28">
        <f t="shared" si="499"/>
        <v>15.087458954343088</v>
      </c>
      <c r="R1725" s="45" t="e">
        <f t="shared" si="509"/>
        <v>#DIV/0!</v>
      </c>
      <c r="S1725" s="29">
        <f t="shared" si="510"/>
        <v>3</v>
      </c>
      <c r="T1725" s="29" t="e">
        <f t="shared" si="500"/>
        <v>#N/A</v>
      </c>
      <c r="U1725" s="29" t="e">
        <f t="shared" si="501"/>
        <v>#N/A</v>
      </c>
      <c r="V1725" s="29" t="e">
        <f t="shared" si="502"/>
        <v>#N/A</v>
      </c>
      <c r="W1725" s="21" t="e">
        <f t="shared" si="511"/>
        <v>#DIV/0!</v>
      </c>
      <c r="X1725" s="28">
        <f t="shared" si="503"/>
        <v>0</v>
      </c>
      <c r="Y1725" s="28">
        <f t="shared" si="504"/>
        <v>0</v>
      </c>
      <c r="Z1725" s="45" t="e">
        <f t="shared" si="512"/>
        <v>#DIV/0!</v>
      </c>
    </row>
    <row r="1726" spans="5:26">
      <c r="E1726" s="21"/>
      <c r="G1726" s="21"/>
      <c r="H1726" s="54">
        <f t="shared" si="505"/>
        <v>0</v>
      </c>
      <c r="I1726" s="28">
        <f t="shared" si="494"/>
        <v>0</v>
      </c>
      <c r="J1726" s="45" t="e">
        <f t="shared" si="506"/>
        <v>#DIV/0!</v>
      </c>
      <c r="K1726" s="29">
        <f t="shared" si="507"/>
        <v>3</v>
      </c>
      <c r="L1726" s="29">
        <f t="shared" si="495"/>
        <v>0.27</v>
      </c>
      <c r="M1726" s="29">
        <f t="shared" si="496"/>
        <v>8.4199999999999997E-2</v>
      </c>
      <c r="N1726" s="29">
        <f t="shared" si="497"/>
        <v>12.92</v>
      </c>
      <c r="O1726" s="45" t="e">
        <f t="shared" si="508"/>
        <v>#DIV/0!</v>
      </c>
      <c r="P1726" s="28">
        <f t="shared" si="498"/>
        <v>10.989169238449415</v>
      </c>
      <c r="Q1726" s="28">
        <f t="shared" si="499"/>
        <v>15.087458954343088</v>
      </c>
      <c r="R1726" s="45" t="e">
        <f t="shared" si="509"/>
        <v>#DIV/0!</v>
      </c>
      <c r="S1726" s="29">
        <f t="shared" si="510"/>
        <v>3</v>
      </c>
      <c r="T1726" s="29" t="e">
        <f t="shared" si="500"/>
        <v>#N/A</v>
      </c>
      <c r="U1726" s="29" t="e">
        <f t="shared" si="501"/>
        <v>#N/A</v>
      </c>
      <c r="V1726" s="29" t="e">
        <f t="shared" si="502"/>
        <v>#N/A</v>
      </c>
      <c r="W1726" s="21" t="e">
        <f t="shared" si="511"/>
        <v>#DIV/0!</v>
      </c>
      <c r="X1726" s="28">
        <f t="shared" si="503"/>
        <v>0</v>
      </c>
      <c r="Y1726" s="28">
        <f t="shared" si="504"/>
        <v>0</v>
      </c>
      <c r="Z1726" s="45" t="e">
        <f t="shared" si="512"/>
        <v>#DIV/0!</v>
      </c>
    </row>
    <row r="1727" spans="5:26">
      <c r="E1727" s="21"/>
      <c r="G1727" s="21"/>
      <c r="H1727" s="54">
        <f t="shared" si="505"/>
        <v>0</v>
      </c>
      <c r="I1727" s="28">
        <f t="shared" si="494"/>
        <v>0</v>
      </c>
      <c r="J1727" s="45" t="e">
        <f t="shared" si="506"/>
        <v>#DIV/0!</v>
      </c>
      <c r="K1727" s="29">
        <f t="shared" si="507"/>
        <v>3</v>
      </c>
      <c r="L1727" s="29">
        <f t="shared" si="495"/>
        <v>0.27</v>
      </c>
      <c r="M1727" s="29">
        <f t="shared" si="496"/>
        <v>8.4199999999999997E-2</v>
      </c>
      <c r="N1727" s="29">
        <f t="shared" si="497"/>
        <v>12.92</v>
      </c>
      <c r="O1727" s="45" t="e">
        <f t="shared" si="508"/>
        <v>#DIV/0!</v>
      </c>
      <c r="P1727" s="28">
        <f t="shared" si="498"/>
        <v>10.989169238449415</v>
      </c>
      <c r="Q1727" s="28">
        <f t="shared" si="499"/>
        <v>15.087458954343088</v>
      </c>
      <c r="R1727" s="45" t="e">
        <f t="shared" si="509"/>
        <v>#DIV/0!</v>
      </c>
      <c r="S1727" s="29">
        <f t="shared" si="510"/>
        <v>3</v>
      </c>
      <c r="T1727" s="29" t="e">
        <f t="shared" si="500"/>
        <v>#N/A</v>
      </c>
      <c r="U1727" s="29" t="e">
        <f t="shared" si="501"/>
        <v>#N/A</v>
      </c>
      <c r="V1727" s="29" t="e">
        <f t="shared" si="502"/>
        <v>#N/A</v>
      </c>
      <c r="W1727" s="21" t="e">
        <f t="shared" si="511"/>
        <v>#DIV/0!</v>
      </c>
      <c r="X1727" s="28">
        <f t="shared" si="503"/>
        <v>0</v>
      </c>
      <c r="Y1727" s="28">
        <f t="shared" si="504"/>
        <v>0</v>
      </c>
      <c r="Z1727" s="45" t="e">
        <f t="shared" si="512"/>
        <v>#DIV/0!</v>
      </c>
    </row>
    <row r="1728" spans="5:26">
      <c r="E1728" s="21"/>
      <c r="G1728" s="21"/>
      <c r="H1728" s="54">
        <f t="shared" si="505"/>
        <v>0</v>
      </c>
      <c r="I1728" s="28">
        <f t="shared" si="494"/>
        <v>0</v>
      </c>
      <c r="J1728" s="45" t="e">
        <f t="shared" si="506"/>
        <v>#DIV/0!</v>
      </c>
      <c r="K1728" s="29">
        <f t="shared" si="507"/>
        <v>3</v>
      </c>
      <c r="L1728" s="29">
        <f t="shared" si="495"/>
        <v>0.27</v>
      </c>
      <c r="M1728" s="29">
        <f t="shared" si="496"/>
        <v>8.4199999999999997E-2</v>
      </c>
      <c r="N1728" s="29">
        <f t="shared" si="497"/>
        <v>12.92</v>
      </c>
      <c r="O1728" s="45" t="e">
        <f t="shared" si="508"/>
        <v>#DIV/0!</v>
      </c>
      <c r="P1728" s="28">
        <f t="shared" si="498"/>
        <v>10.989169238449415</v>
      </c>
      <c r="Q1728" s="28">
        <f t="shared" si="499"/>
        <v>15.087458954343088</v>
      </c>
      <c r="R1728" s="45" t="e">
        <f t="shared" si="509"/>
        <v>#DIV/0!</v>
      </c>
      <c r="S1728" s="29">
        <f t="shared" si="510"/>
        <v>3</v>
      </c>
      <c r="T1728" s="29" t="e">
        <f t="shared" si="500"/>
        <v>#N/A</v>
      </c>
      <c r="U1728" s="29" t="e">
        <f t="shared" si="501"/>
        <v>#N/A</v>
      </c>
      <c r="V1728" s="29" t="e">
        <f t="shared" si="502"/>
        <v>#N/A</v>
      </c>
      <c r="W1728" s="21" t="e">
        <f t="shared" si="511"/>
        <v>#DIV/0!</v>
      </c>
      <c r="X1728" s="28">
        <f t="shared" si="503"/>
        <v>0</v>
      </c>
      <c r="Y1728" s="28">
        <f t="shared" si="504"/>
        <v>0</v>
      </c>
      <c r="Z1728" s="45" t="e">
        <f t="shared" si="512"/>
        <v>#DIV/0!</v>
      </c>
    </row>
    <row r="1729" spans="5:26">
      <c r="E1729" s="21"/>
      <c r="G1729" s="21"/>
      <c r="H1729" s="54">
        <f t="shared" si="505"/>
        <v>0</v>
      </c>
      <c r="I1729" s="28">
        <f t="shared" si="494"/>
        <v>0</v>
      </c>
      <c r="J1729" s="45" t="e">
        <f t="shared" si="506"/>
        <v>#DIV/0!</v>
      </c>
      <c r="K1729" s="29">
        <f t="shared" si="507"/>
        <v>3</v>
      </c>
      <c r="L1729" s="29">
        <f t="shared" si="495"/>
        <v>0.27</v>
      </c>
      <c r="M1729" s="29">
        <f t="shared" si="496"/>
        <v>8.4199999999999997E-2</v>
      </c>
      <c r="N1729" s="29">
        <f t="shared" si="497"/>
        <v>12.92</v>
      </c>
      <c r="O1729" s="45" t="e">
        <f t="shared" si="508"/>
        <v>#DIV/0!</v>
      </c>
      <c r="P1729" s="28">
        <f t="shared" si="498"/>
        <v>10.989169238449415</v>
      </c>
      <c r="Q1729" s="28">
        <f t="shared" si="499"/>
        <v>15.087458954343088</v>
      </c>
      <c r="R1729" s="45" t="e">
        <f t="shared" si="509"/>
        <v>#DIV/0!</v>
      </c>
      <c r="S1729" s="29">
        <f t="shared" si="510"/>
        <v>3</v>
      </c>
      <c r="T1729" s="29" t="e">
        <f t="shared" si="500"/>
        <v>#N/A</v>
      </c>
      <c r="U1729" s="29" t="e">
        <f t="shared" si="501"/>
        <v>#N/A</v>
      </c>
      <c r="V1729" s="29" t="e">
        <f t="shared" si="502"/>
        <v>#N/A</v>
      </c>
      <c r="W1729" s="21" t="e">
        <f t="shared" si="511"/>
        <v>#DIV/0!</v>
      </c>
      <c r="X1729" s="28">
        <f t="shared" si="503"/>
        <v>0</v>
      </c>
      <c r="Y1729" s="28">
        <f t="shared" si="504"/>
        <v>0</v>
      </c>
      <c r="Z1729" s="45" t="e">
        <f t="shared" si="512"/>
        <v>#DIV/0!</v>
      </c>
    </row>
    <row r="1730" spans="5:26">
      <c r="E1730" s="21"/>
      <c r="G1730" s="21"/>
      <c r="H1730" s="54">
        <f t="shared" si="505"/>
        <v>0</v>
      </c>
      <c r="I1730" s="28">
        <f t="shared" si="494"/>
        <v>0</v>
      </c>
      <c r="J1730" s="45" t="e">
        <f t="shared" si="506"/>
        <v>#DIV/0!</v>
      </c>
      <c r="K1730" s="29">
        <f t="shared" si="507"/>
        <v>3</v>
      </c>
      <c r="L1730" s="29">
        <f t="shared" si="495"/>
        <v>0.27</v>
      </c>
      <c r="M1730" s="29">
        <f t="shared" si="496"/>
        <v>8.4199999999999997E-2</v>
      </c>
      <c r="N1730" s="29">
        <f t="shared" si="497"/>
        <v>12.92</v>
      </c>
      <c r="O1730" s="45" t="e">
        <f t="shared" si="508"/>
        <v>#DIV/0!</v>
      </c>
      <c r="P1730" s="28">
        <f t="shared" si="498"/>
        <v>10.989169238449415</v>
      </c>
      <c r="Q1730" s="28">
        <f t="shared" si="499"/>
        <v>15.087458954343088</v>
      </c>
      <c r="R1730" s="45" t="e">
        <f t="shared" si="509"/>
        <v>#DIV/0!</v>
      </c>
      <c r="S1730" s="29">
        <f t="shared" si="510"/>
        <v>3</v>
      </c>
      <c r="T1730" s="29" t="e">
        <f t="shared" si="500"/>
        <v>#N/A</v>
      </c>
      <c r="U1730" s="29" t="e">
        <f t="shared" si="501"/>
        <v>#N/A</v>
      </c>
      <c r="V1730" s="29" t="e">
        <f t="shared" si="502"/>
        <v>#N/A</v>
      </c>
      <c r="W1730" s="21" t="e">
        <f t="shared" si="511"/>
        <v>#DIV/0!</v>
      </c>
      <c r="X1730" s="28">
        <f t="shared" si="503"/>
        <v>0</v>
      </c>
      <c r="Y1730" s="28">
        <f t="shared" si="504"/>
        <v>0</v>
      </c>
      <c r="Z1730" s="45" t="e">
        <f t="shared" si="512"/>
        <v>#DIV/0!</v>
      </c>
    </row>
    <row r="1731" spans="5:26">
      <c r="E1731" s="21"/>
      <c r="G1731" s="21"/>
      <c r="H1731" s="54">
        <f t="shared" si="505"/>
        <v>0</v>
      </c>
      <c r="I1731" s="28">
        <f t="shared" si="494"/>
        <v>0</v>
      </c>
      <c r="J1731" s="45" t="e">
        <f t="shared" si="506"/>
        <v>#DIV/0!</v>
      </c>
      <c r="K1731" s="29">
        <f t="shared" si="507"/>
        <v>3</v>
      </c>
      <c r="L1731" s="29">
        <f t="shared" si="495"/>
        <v>0.27</v>
      </c>
      <c r="M1731" s="29">
        <f t="shared" si="496"/>
        <v>8.4199999999999997E-2</v>
      </c>
      <c r="N1731" s="29">
        <f t="shared" si="497"/>
        <v>12.92</v>
      </c>
      <c r="O1731" s="45" t="e">
        <f t="shared" si="508"/>
        <v>#DIV/0!</v>
      </c>
      <c r="P1731" s="28">
        <f t="shared" si="498"/>
        <v>10.989169238449415</v>
      </c>
      <c r="Q1731" s="28">
        <f t="shared" si="499"/>
        <v>15.087458954343088</v>
      </c>
      <c r="R1731" s="45" t="e">
        <f t="shared" si="509"/>
        <v>#DIV/0!</v>
      </c>
      <c r="S1731" s="29">
        <f t="shared" si="510"/>
        <v>3</v>
      </c>
      <c r="T1731" s="29" t="e">
        <f t="shared" si="500"/>
        <v>#N/A</v>
      </c>
      <c r="U1731" s="29" t="e">
        <f t="shared" si="501"/>
        <v>#N/A</v>
      </c>
      <c r="V1731" s="29" t="e">
        <f t="shared" si="502"/>
        <v>#N/A</v>
      </c>
      <c r="W1731" s="21" t="e">
        <f t="shared" si="511"/>
        <v>#DIV/0!</v>
      </c>
      <c r="X1731" s="28">
        <f t="shared" si="503"/>
        <v>0</v>
      </c>
      <c r="Y1731" s="28">
        <f t="shared" si="504"/>
        <v>0</v>
      </c>
      <c r="Z1731" s="45" t="e">
        <f t="shared" si="512"/>
        <v>#DIV/0!</v>
      </c>
    </row>
    <row r="1732" spans="5:26">
      <c r="E1732" s="21"/>
      <c r="G1732" s="21"/>
      <c r="H1732" s="54">
        <f t="shared" si="505"/>
        <v>0</v>
      </c>
      <c r="I1732" s="28">
        <f t="shared" si="494"/>
        <v>0</v>
      </c>
      <c r="J1732" s="45" t="e">
        <f t="shared" si="506"/>
        <v>#DIV/0!</v>
      </c>
      <c r="K1732" s="29">
        <f t="shared" si="507"/>
        <v>3</v>
      </c>
      <c r="L1732" s="29">
        <f t="shared" si="495"/>
        <v>0.27</v>
      </c>
      <c r="M1732" s="29">
        <f t="shared" si="496"/>
        <v>8.4199999999999997E-2</v>
      </c>
      <c r="N1732" s="29">
        <f t="shared" si="497"/>
        <v>12.92</v>
      </c>
      <c r="O1732" s="45" t="e">
        <f t="shared" si="508"/>
        <v>#DIV/0!</v>
      </c>
      <c r="P1732" s="28">
        <f t="shared" si="498"/>
        <v>10.989169238449415</v>
      </c>
      <c r="Q1732" s="28">
        <f t="shared" si="499"/>
        <v>15.087458954343088</v>
      </c>
      <c r="R1732" s="45" t="e">
        <f t="shared" si="509"/>
        <v>#DIV/0!</v>
      </c>
      <c r="S1732" s="29">
        <f t="shared" si="510"/>
        <v>3</v>
      </c>
      <c r="T1732" s="29" t="e">
        <f t="shared" si="500"/>
        <v>#N/A</v>
      </c>
      <c r="U1732" s="29" t="e">
        <f t="shared" si="501"/>
        <v>#N/A</v>
      </c>
      <c r="V1732" s="29" t="e">
        <f t="shared" si="502"/>
        <v>#N/A</v>
      </c>
      <c r="W1732" s="21" t="e">
        <f t="shared" si="511"/>
        <v>#DIV/0!</v>
      </c>
      <c r="X1732" s="28">
        <f t="shared" si="503"/>
        <v>0</v>
      </c>
      <c r="Y1732" s="28">
        <f t="shared" si="504"/>
        <v>0</v>
      </c>
      <c r="Z1732" s="45" t="e">
        <f t="shared" si="512"/>
        <v>#DIV/0!</v>
      </c>
    </row>
    <row r="1733" spans="5:26">
      <c r="E1733" s="21"/>
      <c r="G1733" s="21"/>
      <c r="H1733" s="54">
        <f t="shared" si="505"/>
        <v>0</v>
      </c>
      <c r="I1733" s="28">
        <f t="shared" si="494"/>
        <v>0</v>
      </c>
      <c r="J1733" s="45" t="e">
        <f t="shared" si="506"/>
        <v>#DIV/0!</v>
      </c>
      <c r="K1733" s="29">
        <f t="shared" si="507"/>
        <v>3</v>
      </c>
      <c r="L1733" s="29">
        <f t="shared" si="495"/>
        <v>0.27</v>
      </c>
      <c r="M1733" s="29">
        <f t="shared" si="496"/>
        <v>8.4199999999999997E-2</v>
      </c>
      <c r="N1733" s="29">
        <f t="shared" si="497"/>
        <v>12.92</v>
      </c>
      <c r="O1733" s="45" t="e">
        <f t="shared" si="508"/>
        <v>#DIV/0!</v>
      </c>
      <c r="P1733" s="28">
        <f t="shared" si="498"/>
        <v>10.989169238449415</v>
      </c>
      <c r="Q1733" s="28">
        <f t="shared" si="499"/>
        <v>15.087458954343088</v>
      </c>
      <c r="R1733" s="45" t="e">
        <f t="shared" si="509"/>
        <v>#DIV/0!</v>
      </c>
      <c r="S1733" s="29">
        <f t="shared" si="510"/>
        <v>3</v>
      </c>
      <c r="T1733" s="29" t="e">
        <f t="shared" si="500"/>
        <v>#N/A</v>
      </c>
      <c r="U1733" s="29" t="e">
        <f t="shared" si="501"/>
        <v>#N/A</v>
      </c>
      <c r="V1733" s="29" t="e">
        <f t="shared" si="502"/>
        <v>#N/A</v>
      </c>
      <c r="W1733" s="21" t="e">
        <f t="shared" si="511"/>
        <v>#DIV/0!</v>
      </c>
      <c r="X1733" s="28">
        <f t="shared" si="503"/>
        <v>0</v>
      </c>
      <c r="Y1733" s="28">
        <f t="shared" si="504"/>
        <v>0</v>
      </c>
      <c r="Z1733" s="45" t="e">
        <f t="shared" si="512"/>
        <v>#DIV/0!</v>
      </c>
    </row>
    <row r="1734" spans="5:26">
      <c r="E1734" s="21"/>
      <c r="G1734" s="21"/>
      <c r="H1734" s="54">
        <f t="shared" si="505"/>
        <v>0</v>
      </c>
      <c r="I1734" s="28">
        <f t="shared" si="494"/>
        <v>0</v>
      </c>
      <c r="J1734" s="45" t="e">
        <f t="shared" si="506"/>
        <v>#DIV/0!</v>
      </c>
      <c r="K1734" s="29">
        <f t="shared" si="507"/>
        <v>3</v>
      </c>
      <c r="L1734" s="29">
        <f t="shared" si="495"/>
        <v>0.27</v>
      </c>
      <c r="M1734" s="29">
        <f t="shared" si="496"/>
        <v>8.4199999999999997E-2</v>
      </c>
      <c r="N1734" s="29">
        <f t="shared" si="497"/>
        <v>12.92</v>
      </c>
      <c r="O1734" s="45" t="e">
        <f t="shared" si="508"/>
        <v>#DIV/0!</v>
      </c>
      <c r="P1734" s="28">
        <f t="shared" si="498"/>
        <v>10.989169238449415</v>
      </c>
      <c r="Q1734" s="28">
        <f t="shared" si="499"/>
        <v>15.087458954343088</v>
      </c>
      <c r="R1734" s="45" t="e">
        <f t="shared" si="509"/>
        <v>#DIV/0!</v>
      </c>
      <c r="S1734" s="29">
        <f t="shared" si="510"/>
        <v>3</v>
      </c>
      <c r="T1734" s="29" t="e">
        <f t="shared" si="500"/>
        <v>#N/A</v>
      </c>
      <c r="U1734" s="29" t="e">
        <f t="shared" si="501"/>
        <v>#N/A</v>
      </c>
      <c r="V1734" s="29" t="e">
        <f t="shared" si="502"/>
        <v>#N/A</v>
      </c>
      <c r="W1734" s="21" t="e">
        <f t="shared" si="511"/>
        <v>#DIV/0!</v>
      </c>
      <c r="X1734" s="28">
        <f t="shared" si="503"/>
        <v>0</v>
      </c>
      <c r="Y1734" s="28">
        <f t="shared" si="504"/>
        <v>0</v>
      </c>
      <c r="Z1734" s="45" t="e">
        <f t="shared" si="512"/>
        <v>#DIV/0!</v>
      </c>
    </row>
    <row r="1735" spans="5:26">
      <c r="E1735" s="21"/>
      <c r="G1735" s="21"/>
      <c r="H1735" s="54">
        <f t="shared" si="505"/>
        <v>0</v>
      </c>
      <c r="I1735" s="28">
        <f t="shared" ref="I1735:I1798" si="513">MROUND(H1735,0.5)</f>
        <v>0</v>
      </c>
      <c r="J1735" s="45" t="e">
        <f t="shared" si="506"/>
        <v>#DIV/0!</v>
      </c>
      <c r="K1735" s="29">
        <f t="shared" si="507"/>
        <v>3</v>
      </c>
      <c r="L1735" s="29">
        <f t="shared" ref="L1735:L1798" si="514">VLOOKUP(I1735,TableRefFR,2+K1735)</f>
        <v>0.27</v>
      </c>
      <c r="M1735" s="29">
        <f t="shared" ref="M1735:M1798" si="515">VLOOKUP(I1735,TableRefFR,3+K1735)</f>
        <v>8.4199999999999997E-2</v>
      </c>
      <c r="N1735" s="29">
        <f t="shared" ref="N1735:N1798" si="516">VLOOKUP(I1735,TableRefFR,4+K1735)</f>
        <v>12.92</v>
      </c>
      <c r="O1735" s="45" t="e">
        <f t="shared" si="508"/>
        <v>#DIV/0!</v>
      </c>
      <c r="P1735" s="28">
        <f t="shared" ref="P1735:P1798" si="517">VLOOKUP(I1735,CorpFR,2+K1735)</f>
        <v>10.989169238449415</v>
      </c>
      <c r="Q1735" s="28">
        <f t="shared" ref="Q1735:Q1798" si="518">VLOOKUP(I1735,CorpFR,3+K1735)</f>
        <v>15.087458954343088</v>
      </c>
      <c r="R1735" s="45" t="e">
        <f t="shared" si="509"/>
        <v>#DIV/0!</v>
      </c>
      <c r="S1735" s="29">
        <f t="shared" si="510"/>
        <v>3</v>
      </c>
      <c r="T1735" s="29" t="e">
        <f t="shared" ref="T1735:T1798" si="519">VLOOKUP(I1735,TableRefIOTF,2+S1735)</f>
        <v>#N/A</v>
      </c>
      <c r="U1735" s="29" t="e">
        <f t="shared" ref="U1735:U1798" si="520">VLOOKUP(I1735,TableRefIOTF,3+S1735)</f>
        <v>#N/A</v>
      </c>
      <c r="V1735" s="29" t="e">
        <f t="shared" ref="V1735:V1798" si="521">VLOOKUP(I1735,TableRefIOTF,4+S1735)</f>
        <v>#N/A</v>
      </c>
      <c r="W1735" s="21" t="e">
        <f t="shared" si="511"/>
        <v>#DIV/0!</v>
      </c>
      <c r="X1735" s="28">
        <f t="shared" ref="X1735:X1798" si="522">VLOOKUP(I1735,CorpIOTF,2+S1735)</f>
        <v>0</v>
      </c>
      <c r="Y1735" s="28">
        <f t="shared" ref="Y1735:Y1798" si="523">VLOOKUP(I1735,CorpIOTF,3+S1735)</f>
        <v>0</v>
      </c>
      <c r="Z1735" s="45" t="e">
        <f t="shared" si="512"/>
        <v>#DIV/0!</v>
      </c>
    </row>
    <row r="1736" spans="5:26">
      <c r="E1736" s="21"/>
      <c r="G1736" s="21"/>
      <c r="H1736" s="54">
        <f t="shared" ref="H1736:H1799" si="524">DATEDIF(B1736,F1736,"d")/365.25</f>
        <v>0</v>
      </c>
      <c r="I1736" s="28">
        <f t="shared" si="513"/>
        <v>0</v>
      </c>
      <c r="J1736" s="45" t="e">
        <f t="shared" ref="J1736:J1799" si="525">(D1736/(E1736*E1736))*10000</f>
        <v>#DIV/0!</v>
      </c>
      <c r="K1736" s="29">
        <f t="shared" ref="K1736:K1799" si="526">IF(OR(C1736=1),0,3)</f>
        <v>3</v>
      </c>
      <c r="L1736" s="29">
        <f t="shared" si="514"/>
        <v>0.27</v>
      </c>
      <c r="M1736" s="29">
        <f t="shared" si="515"/>
        <v>8.4199999999999997E-2</v>
      </c>
      <c r="N1736" s="29">
        <f t="shared" si="516"/>
        <v>12.92</v>
      </c>
      <c r="O1736" s="45" t="e">
        <f t="shared" ref="O1736:O1799" si="527">(((J1736/N1736)^L1736)-1)/(L1736*M1736)</f>
        <v>#DIV/0!</v>
      </c>
      <c r="P1736" s="28">
        <f t="shared" si="517"/>
        <v>10.989169238449415</v>
      </c>
      <c r="Q1736" s="28">
        <f t="shared" si="518"/>
        <v>15.087458954343088</v>
      </c>
      <c r="R1736" s="45" t="e">
        <f t="shared" ref="R1736:R1799" si="528">IF(J1736&gt;Q1736,"surpoids",IF(J1736&lt;P1736,"ins. Pondérale","corpulence normale"))</f>
        <v>#DIV/0!</v>
      </c>
      <c r="S1736" s="29">
        <f t="shared" ref="S1736:S1799" si="529">IF(OR(C1736=1),0,3)</f>
        <v>3</v>
      </c>
      <c r="T1736" s="29" t="e">
        <f t="shared" si="519"/>
        <v>#N/A</v>
      </c>
      <c r="U1736" s="29" t="e">
        <f t="shared" si="520"/>
        <v>#N/A</v>
      </c>
      <c r="V1736" s="29" t="e">
        <f t="shared" si="521"/>
        <v>#N/A</v>
      </c>
      <c r="W1736" s="21" t="e">
        <f t="shared" ref="W1736:W1799" si="530">(((J1736/V1736)^T1736)-1)/(T1736*U1736)</f>
        <v>#DIV/0!</v>
      </c>
      <c r="X1736" s="28">
        <f t="shared" si="522"/>
        <v>0</v>
      </c>
      <c r="Y1736" s="28">
        <f t="shared" si="523"/>
        <v>0</v>
      </c>
      <c r="Z1736" s="45" t="e">
        <f t="shared" ref="Z1736:Z1799" si="531">IF(J1736&gt;Y1736,"obésité",IF(J1736&gt;X1736,"surpoids","pas de surpoids ni d'obésité"))</f>
        <v>#DIV/0!</v>
      </c>
    </row>
    <row r="1737" spans="5:26">
      <c r="E1737" s="21"/>
      <c r="G1737" s="21"/>
      <c r="H1737" s="54">
        <f t="shared" si="524"/>
        <v>0</v>
      </c>
      <c r="I1737" s="28">
        <f t="shared" si="513"/>
        <v>0</v>
      </c>
      <c r="J1737" s="45" t="e">
        <f t="shared" si="525"/>
        <v>#DIV/0!</v>
      </c>
      <c r="K1737" s="29">
        <f t="shared" si="526"/>
        <v>3</v>
      </c>
      <c r="L1737" s="29">
        <f t="shared" si="514"/>
        <v>0.27</v>
      </c>
      <c r="M1737" s="29">
        <f t="shared" si="515"/>
        <v>8.4199999999999997E-2</v>
      </c>
      <c r="N1737" s="29">
        <f t="shared" si="516"/>
        <v>12.92</v>
      </c>
      <c r="O1737" s="45" t="e">
        <f t="shared" si="527"/>
        <v>#DIV/0!</v>
      </c>
      <c r="P1737" s="28">
        <f t="shared" si="517"/>
        <v>10.989169238449415</v>
      </c>
      <c r="Q1737" s="28">
        <f t="shared" si="518"/>
        <v>15.087458954343088</v>
      </c>
      <c r="R1737" s="45" t="e">
        <f t="shared" si="528"/>
        <v>#DIV/0!</v>
      </c>
      <c r="S1737" s="29">
        <f t="shared" si="529"/>
        <v>3</v>
      </c>
      <c r="T1737" s="29" t="e">
        <f t="shared" si="519"/>
        <v>#N/A</v>
      </c>
      <c r="U1737" s="29" t="e">
        <f t="shared" si="520"/>
        <v>#N/A</v>
      </c>
      <c r="V1737" s="29" t="e">
        <f t="shared" si="521"/>
        <v>#N/A</v>
      </c>
      <c r="W1737" s="21" t="e">
        <f t="shared" si="530"/>
        <v>#DIV/0!</v>
      </c>
      <c r="X1737" s="28">
        <f t="shared" si="522"/>
        <v>0</v>
      </c>
      <c r="Y1737" s="28">
        <f t="shared" si="523"/>
        <v>0</v>
      </c>
      <c r="Z1737" s="45" t="e">
        <f t="shared" si="531"/>
        <v>#DIV/0!</v>
      </c>
    </row>
    <row r="1738" spans="5:26">
      <c r="E1738" s="21"/>
      <c r="G1738" s="21"/>
      <c r="H1738" s="54">
        <f t="shared" si="524"/>
        <v>0</v>
      </c>
      <c r="I1738" s="28">
        <f t="shared" si="513"/>
        <v>0</v>
      </c>
      <c r="J1738" s="45" t="e">
        <f t="shared" si="525"/>
        <v>#DIV/0!</v>
      </c>
      <c r="K1738" s="29">
        <f t="shared" si="526"/>
        <v>3</v>
      </c>
      <c r="L1738" s="29">
        <f t="shared" si="514"/>
        <v>0.27</v>
      </c>
      <c r="M1738" s="29">
        <f t="shared" si="515"/>
        <v>8.4199999999999997E-2</v>
      </c>
      <c r="N1738" s="29">
        <f t="shared" si="516"/>
        <v>12.92</v>
      </c>
      <c r="O1738" s="45" t="e">
        <f t="shared" si="527"/>
        <v>#DIV/0!</v>
      </c>
      <c r="P1738" s="28">
        <f t="shared" si="517"/>
        <v>10.989169238449415</v>
      </c>
      <c r="Q1738" s="28">
        <f t="shared" si="518"/>
        <v>15.087458954343088</v>
      </c>
      <c r="R1738" s="45" t="e">
        <f t="shared" si="528"/>
        <v>#DIV/0!</v>
      </c>
      <c r="S1738" s="29">
        <f t="shared" si="529"/>
        <v>3</v>
      </c>
      <c r="T1738" s="29" t="e">
        <f t="shared" si="519"/>
        <v>#N/A</v>
      </c>
      <c r="U1738" s="29" t="e">
        <f t="shared" si="520"/>
        <v>#N/A</v>
      </c>
      <c r="V1738" s="29" t="e">
        <f t="shared" si="521"/>
        <v>#N/A</v>
      </c>
      <c r="W1738" s="21" t="e">
        <f t="shared" si="530"/>
        <v>#DIV/0!</v>
      </c>
      <c r="X1738" s="28">
        <f t="shared" si="522"/>
        <v>0</v>
      </c>
      <c r="Y1738" s="28">
        <f t="shared" si="523"/>
        <v>0</v>
      </c>
      <c r="Z1738" s="45" t="e">
        <f t="shared" si="531"/>
        <v>#DIV/0!</v>
      </c>
    </row>
    <row r="1739" spans="5:26">
      <c r="E1739" s="21"/>
      <c r="G1739" s="21"/>
      <c r="H1739" s="54">
        <f t="shared" si="524"/>
        <v>0</v>
      </c>
      <c r="I1739" s="28">
        <f t="shared" si="513"/>
        <v>0</v>
      </c>
      <c r="J1739" s="45" t="e">
        <f t="shared" si="525"/>
        <v>#DIV/0!</v>
      </c>
      <c r="K1739" s="29">
        <f t="shared" si="526"/>
        <v>3</v>
      </c>
      <c r="L1739" s="29">
        <f t="shared" si="514"/>
        <v>0.27</v>
      </c>
      <c r="M1739" s="29">
        <f t="shared" si="515"/>
        <v>8.4199999999999997E-2</v>
      </c>
      <c r="N1739" s="29">
        <f t="shared" si="516"/>
        <v>12.92</v>
      </c>
      <c r="O1739" s="45" t="e">
        <f t="shared" si="527"/>
        <v>#DIV/0!</v>
      </c>
      <c r="P1739" s="28">
        <f t="shared" si="517"/>
        <v>10.989169238449415</v>
      </c>
      <c r="Q1739" s="28">
        <f t="shared" si="518"/>
        <v>15.087458954343088</v>
      </c>
      <c r="R1739" s="45" t="e">
        <f t="shared" si="528"/>
        <v>#DIV/0!</v>
      </c>
      <c r="S1739" s="29">
        <f t="shared" si="529"/>
        <v>3</v>
      </c>
      <c r="T1739" s="29" t="e">
        <f t="shared" si="519"/>
        <v>#N/A</v>
      </c>
      <c r="U1739" s="29" t="e">
        <f t="shared" si="520"/>
        <v>#N/A</v>
      </c>
      <c r="V1739" s="29" t="e">
        <f t="shared" si="521"/>
        <v>#N/A</v>
      </c>
      <c r="W1739" s="21" t="e">
        <f t="shared" si="530"/>
        <v>#DIV/0!</v>
      </c>
      <c r="X1739" s="28">
        <f t="shared" si="522"/>
        <v>0</v>
      </c>
      <c r="Y1739" s="28">
        <f t="shared" si="523"/>
        <v>0</v>
      </c>
      <c r="Z1739" s="45" t="e">
        <f t="shared" si="531"/>
        <v>#DIV/0!</v>
      </c>
    </row>
    <row r="1740" spans="5:26">
      <c r="E1740" s="21"/>
      <c r="G1740" s="21"/>
      <c r="H1740" s="54">
        <f t="shared" si="524"/>
        <v>0</v>
      </c>
      <c r="I1740" s="28">
        <f t="shared" si="513"/>
        <v>0</v>
      </c>
      <c r="J1740" s="45" t="e">
        <f t="shared" si="525"/>
        <v>#DIV/0!</v>
      </c>
      <c r="K1740" s="29">
        <f t="shared" si="526"/>
        <v>3</v>
      </c>
      <c r="L1740" s="29">
        <f t="shared" si="514"/>
        <v>0.27</v>
      </c>
      <c r="M1740" s="29">
        <f t="shared" si="515"/>
        <v>8.4199999999999997E-2</v>
      </c>
      <c r="N1740" s="29">
        <f t="shared" si="516"/>
        <v>12.92</v>
      </c>
      <c r="O1740" s="45" t="e">
        <f t="shared" si="527"/>
        <v>#DIV/0!</v>
      </c>
      <c r="P1740" s="28">
        <f t="shared" si="517"/>
        <v>10.989169238449415</v>
      </c>
      <c r="Q1740" s="28">
        <f t="shared" si="518"/>
        <v>15.087458954343088</v>
      </c>
      <c r="R1740" s="45" t="e">
        <f t="shared" si="528"/>
        <v>#DIV/0!</v>
      </c>
      <c r="S1740" s="29">
        <f t="shared" si="529"/>
        <v>3</v>
      </c>
      <c r="T1740" s="29" t="e">
        <f t="shared" si="519"/>
        <v>#N/A</v>
      </c>
      <c r="U1740" s="29" t="e">
        <f t="shared" si="520"/>
        <v>#N/A</v>
      </c>
      <c r="V1740" s="29" t="e">
        <f t="shared" si="521"/>
        <v>#N/A</v>
      </c>
      <c r="W1740" s="21" t="e">
        <f t="shared" si="530"/>
        <v>#DIV/0!</v>
      </c>
      <c r="X1740" s="28">
        <f t="shared" si="522"/>
        <v>0</v>
      </c>
      <c r="Y1740" s="28">
        <f t="shared" si="523"/>
        <v>0</v>
      </c>
      <c r="Z1740" s="45" t="e">
        <f t="shared" si="531"/>
        <v>#DIV/0!</v>
      </c>
    </row>
    <row r="1741" spans="5:26">
      <c r="E1741" s="21"/>
      <c r="G1741" s="21"/>
      <c r="H1741" s="54">
        <f t="shared" si="524"/>
        <v>0</v>
      </c>
      <c r="I1741" s="28">
        <f t="shared" si="513"/>
        <v>0</v>
      </c>
      <c r="J1741" s="45" t="e">
        <f t="shared" si="525"/>
        <v>#DIV/0!</v>
      </c>
      <c r="K1741" s="29">
        <f t="shared" si="526"/>
        <v>3</v>
      </c>
      <c r="L1741" s="29">
        <f t="shared" si="514"/>
        <v>0.27</v>
      </c>
      <c r="M1741" s="29">
        <f t="shared" si="515"/>
        <v>8.4199999999999997E-2</v>
      </c>
      <c r="N1741" s="29">
        <f t="shared" si="516"/>
        <v>12.92</v>
      </c>
      <c r="O1741" s="45" t="e">
        <f t="shared" si="527"/>
        <v>#DIV/0!</v>
      </c>
      <c r="P1741" s="28">
        <f t="shared" si="517"/>
        <v>10.989169238449415</v>
      </c>
      <c r="Q1741" s="28">
        <f t="shared" si="518"/>
        <v>15.087458954343088</v>
      </c>
      <c r="R1741" s="45" t="e">
        <f t="shared" si="528"/>
        <v>#DIV/0!</v>
      </c>
      <c r="S1741" s="29">
        <f t="shared" si="529"/>
        <v>3</v>
      </c>
      <c r="T1741" s="29" t="e">
        <f t="shared" si="519"/>
        <v>#N/A</v>
      </c>
      <c r="U1741" s="29" t="e">
        <f t="shared" si="520"/>
        <v>#N/A</v>
      </c>
      <c r="V1741" s="29" t="e">
        <f t="shared" si="521"/>
        <v>#N/A</v>
      </c>
      <c r="W1741" s="21" t="e">
        <f t="shared" si="530"/>
        <v>#DIV/0!</v>
      </c>
      <c r="X1741" s="28">
        <f t="shared" si="522"/>
        <v>0</v>
      </c>
      <c r="Y1741" s="28">
        <f t="shared" si="523"/>
        <v>0</v>
      </c>
      <c r="Z1741" s="45" t="e">
        <f t="shared" si="531"/>
        <v>#DIV/0!</v>
      </c>
    </row>
    <row r="1742" spans="5:26">
      <c r="E1742" s="21"/>
      <c r="G1742" s="21"/>
      <c r="H1742" s="54">
        <f t="shared" si="524"/>
        <v>0</v>
      </c>
      <c r="I1742" s="28">
        <f t="shared" si="513"/>
        <v>0</v>
      </c>
      <c r="J1742" s="45" t="e">
        <f t="shared" si="525"/>
        <v>#DIV/0!</v>
      </c>
      <c r="K1742" s="29">
        <f t="shared" si="526"/>
        <v>3</v>
      </c>
      <c r="L1742" s="29">
        <f t="shared" si="514"/>
        <v>0.27</v>
      </c>
      <c r="M1742" s="29">
        <f t="shared" si="515"/>
        <v>8.4199999999999997E-2</v>
      </c>
      <c r="N1742" s="29">
        <f t="shared" si="516"/>
        <v>12.92</v>
      </c>
      <c r="O1742" s="45" t="e">
        <f t="shared" si="527"/>
        <v>#DIV/0!</v>
      </c>
      <c r="P1742" s="28">
        <f t="shared" si="517"/>
        <v>10.989169238449415</v>
      </c>
      <c r="Q1742" s="28">
        <f t="shared" si="518"/>
        <v>15.087458954343088</v>
      </c>
      <c r="R1742" s="45" t="e">
        <f t="shared" si="528"/>
        <v>#DIV/0!</v>
      </c>
      <c r="S1742" s="29">
        <f t="shared" si="529"/>
        <v>3</v>
      </c>
      <c r="T1742" s="29" t="e">
        <f t="shared" si="519"/>
        <v>#N/A</v>
      </c>
      <c r="U1742" s="29" t="e">
        <f t="shared" si="520"/>
        <v>#N/A</v>
      </c>
      <c r="V1742" s="29" t="e">
        <f t="shared" si="521"/>
        <v>#N/A</v>
      </c>
      <c r="W1742" s="21" t="e">
        <f t="shared" si="530"/>
        <v>#DIV/0!</v>
      </c>
      <c r="X1742" s="28">
        <f t="shared" si="522"/>
        <v>0</v>
      </c>
      <c r="Y1742" s="28">
        <f t="shared" si="523"/>
        <v>0</v>
      </c>
      <c r="Z1742" s="45" t="e">
        <f t="shared" si="531"/>
        <v>#DIV/0!</v>
      </c>
    </row>
    <row r="1743" spans="5:26">
      <c r="E1743" s="21"/>
      <c r="G1743" s="21"/>
      <c r="H1743" s="54">
        <f t="shared" si="524"/>
        <v>0</v>
      </c>
      <c r="I1743" s="28">
        <f t="shared" si="513"/>
        <v>0</v>
      </c>
      <c r="J1743" s="45" t="e">
        <f t="shared" si="525"/>
        <v>#DIV/0!</v>
      </c>
      <c r="K1743" s="29">
        <f t="shared" si="526"/>
        <v>3</v>
      </c>
      <c r="L1743" s="29">
        <f t="shared" si="514"/>
        <v>0.27</v>
      </c>
      <c r="M1743" s="29">
        <f t="shared" si="515"/>
        <v>8.4199999999999997E-2</v>
      </c>
      <c r="N1743" s="29">
        <f t="shared" si="516"/>
        <v>12.92</v>
      </c>
      <c r="O1743" s="45" t="e">
        <f t="shared" si="527"/>
        <v>#DIV/0!</v>
      </c>
      <c r="P1743" s="28">
        <f t="shared" si="517"/>
        <v>10.989169238449415</v>
      </c>
      <c r="Q1743" s="28">
        <f t="shared" si="518"/>
        <v>15.087458954343088</v>
      </c>
      <c r="R1743" s="45" t="e">
        <f t="shared" si="528"/>
        <v>#DIV/0!</v>
      </c>
      <c r="S1743" s="29">
        <f t="shared" si="529"/>
        <v>3</v>
      </c>
      <c r="T1743" s="29" t="e">
        <f t="shared" si="519"/>
        <v>#N/A</v>
      </c>
      <c r="U1743" s="29" t="e">
        <f t="shared" si="520"/>
        <v>#N/A</v>
      </c>
      <c r="V1743" s="29" t="e">
        <f t="shared" si="521"/>
        <v>#N/A</v>
      </c>
      <c r="W1743" s="21" t="e">
        <f t="shared" si="530"/>
        <v>#DIV/0!</v>
      </c>
      <c r="X1743" s="28">
        <f t="shared" si="522"/>
        <v>0</v>
      </c>
      <c r="Y1743" s="28">
        <f t="shared" si="523"/>
        <v>0</v>
      </c>
      <c r="Z1743" s="45" t="e">
        <f t="shared" si="531"/>
        <v>#DIV/0!</v>
      </c>
    </row>
    <row r="1744" spans="5:26">
      <c r="E1744" s="21"/>
      <c r="G1744" s="21"/>
      <c r="H1744" s="54">
        <f t="shared" si="524"/>
        <v>0</v>
      </c>
      <c r="I1744" s="28">
        <f t="shared" si="513"/>
        <v>0</v>
      </c>
      <c r="J1744" s="45" t="e">
        <f t="shared" si="525"/>
        <v>#DIV/0!</v>
      </c>
      <c r="K1744" s="29">
        <f t="shared" si="526"/>
        <v>3</v>
      </c>
      <c r="L1744" s="29">
        <f t="shared" si="514"/>
        <v>0.27</v>
      </c>
      <c r="M1744" s="29">
        <f t="shared" si="515"/>
        <v>8.4199999999999997E-2</v>
      </c>
      <c r="N1744" s="29">
        <f t="shared" si="516"/>
        <v>12.92</v>
      </c>
      <c r="O1744" s="45" t="e">
        <f t="shared" si="527"/>
        <v>#DIV/0!</v>
      </c>
      <c r="P1744" s="28">
        <f t="shared" si="517"/>
        <v>10.989169238449415</v>
      </c>
      <c r="Q1744" s="28">
        <f t="shared" si="518"/>
        <v>15.087458954343088</v>
      </c>
      <c r="R1744" s="45" t="e">
        <f t="shared" si="528"/>
        <v>#DIV/0!</v>
      </c>
      <c r="S1744" s="29">
        <f t="shared" si="529"/>
        <v>3</v>
      </c>
      <c r="T1744" s="29" t="e">
        <f t="shared" si="519"/>
        <v>#N/A</v>
      </c>
      <c r="U1744" s="29" t="e">
        <f t="shared" si="520"/>
        <v>#N/A</v>
      </c>
      <c r="V1744" s="29" t="e">
        <f t="shared" si="521"/>
        <v>#N/A</v>
      </c>
      <c r="W1744" s="21" t="e">
        <f t="shared" si="530"/>
        <v>#DIV/0!</v>
      </c>
      <c r="X1744" s="28">
        <f t="shared" si="522"/>
        <v>0</v>
      </c>
      <c r="Y1744" s="28">
        <f t="shared" si="523"/>
        <v>0</v>
      </c>
      <c r="Z1744" s="45" t="e">
        <f t="shared" si="531"/>
        <v>#DIV/0!</v>
      </c>
    </row>
    <row r="1745" spans="5:26">
      <c r="E1745" s="21"/>
      <c r="G1745" s="21"/>
      <c r="H1745" s="54">
        <f t="shared" si="524"/>
        <v>0</v>
      </c>
      <c r="I1745" s="28">
        <f t="shared" si="513"/>
        <v>0</v>
      </c>
      <c r="J1745" s="45" t="e">
        <f t="shared" si="525"/>
        <v>#DIV/0!</v>
      </c>
      <c r="K1745" s="29">
        <f t="shared" si="526"/>
        <v>3</v>
      </c>
      <c r="L1745" s="29">
        <f t="shared" si="514"/>
        <v>0.27</v>
      </c>
      <c r="M1745" s="29">
        <f t="shared" si="515"/>
        <v>8.4199999999999997E-2</v>
      </c>
      <c r="N1745" s="29">
        <f t="shared" si="516"/>
        <v>12.92</v>
      </c>
      <c r="O1745" s="45" t="e">
        <f t="shared" si="527"/>
        <v>#DIV/0!</v>
      </c>
      <c r="P1745" s="28">
        <f t="shared" si="517"/>
        <v>10.989169238449415</v>
      </c>
      <c r="Q1745" s="28">
        <f t="shared" si="518"/>
        <v>15.087458954343088</v>
      </c>
      <c r="R1745" s="45" t="e">
        <f t="shared" si="528"/>
        <v>#DIV/0!</v>
      </c>
      <c r="S1745" s="29">
        <f t="shared" si="529"/>
        <v>3</v>
      </c>
      <c r="T1745" s="29" t="e">
        <f t="shared" si="519"/>
        <v>#N/A</v>
      </c>
      <c r="U1745" s="29" t="e">
        <f t="shared" si="520"/>
        <v>#N/A</v>
      </c>
      <c r="V1745" s="29" t="e">
        <f t="shared" si="521"/>
        <v>#N/A</v>
      </c>
      <c r="W1745" s="21" t="e">
        <f t="shared" si="530"/>
        <v>#DIV/0!</v>
      </c>
      <c r="X1745" s="28">
        <f t="shared" si="522"/>
        <v>0</v>
      </c>
      <c r="Y1745" s="28">
        <f t="shared" si="523"/>
        <v>0</v>
      </c>
      <c r="Z1745" s="45" t="e">
        <f t="shared" si="531"/>
        <v>#DIV/0!</v>
      </c>
    </row>
    <row r="1746" spans="5:26">
      <c r="E1746" s="21"/>
      <c r="G1746" s="21"/>
      <c r="H1746" s="54">
        <f t="shared" si="524"/>
        <v>0</v>
      </c>
      <c r="I1746" s="28">
        <f t="shared" si="513"/>
        <v>0</v>
      </c>
      <c r="J1746" s="45" t="e">
        <f t="shared" si="525"/>
        <v>#DIV/0!</v>
      </c>
      <c r="K1746" s="29">
        <f t="shared" si="526"/>
        <v>3</v>
      </c>
      <c r="L1746" s="29">
        <f t="shared" si="514"/>
        <v>0.27</v>
      </c>
      <c r="M1746" s="29">
        <f t="shared" si="515"/>
        <v>8.4199999999999997E-2</v>
      </c>
      <c r="N1746" s="29">
        <f t="shared" si="516"/>
        <v>12.92</v>
      </c>
      <c r="O1746" s="45" t="e">
        <f t="shared" si="527"/>
        <v>#DIV/0!</v>
      </c>
      <c r="P1746" s="28">
        <f t="shared" si="517"/>
        <v>10.989169238449415</v>
      </c>
      <c r="Q1746" s="28">
        <f t="shared" si="518"/>
        <v>15.087458954343088</v>
      </c>
      <c r="R1746" s="45" t="e">
        <f t="shared" si="528"/>
        <v>#DIV/0!</v>
      </c>
      <c r="S1746" s="29">
        <f t="shared" si="529"/>
        <v>3</v>
      </c>
      <c r="T1746" s="29" t="e">
        <f t="shared" si="519"/>
        <v>#N/A</v>
      </c>
      <c r="U1746" s="29" t="e">
        <f t="shared" si="520"/>
        <v>#N/A</v>
      </c>
      <c r="V1746" s="29" t="e">
        <f t="shared" si="521"/>
        <v>#N/A</v>
      </c>
      <c r="W1746" s="21" t="e">
        <f t="shared" si="530"/>
        <v>#DIV/0!</v>
      </c>
      <c r="X1746" s="28">
        <f t="shared" si="522"/>
        <v>0</v>
      </c>
      <c r="Y1746" s="28">
        <f t="shared" si="523"/>
        <v>0</v>
      </c>
      <c r="Z1746" s="45" t="e">
        <f t="shared" si="531"/>
        <v>#DIV/0!</v>
      </c>
    </row>
    <row r="1747" spans="5:26">
      <c r="E1747" s="21"/>
      <c r="G1747" s="21"/>
      <c r="H1747" s="54">
        <f t="shared" si="524"/>
        <v>0</v>
      </c>
      <c r="I1747" s="28">
        <f t="shared" si="513"/>
        <v>0</v>
      </c>
      <c r="J1747" s="45" t="e">
        <f t="shared" si="525"/>
        <v>#DIV/0!</v>
      </c>
      <c r="K1747" s="29">
        <f t="shared" si="526"/>
        <v>3</v>
      </c>
      <c r="L1747" s="29">
        <f t="shared" si="514"/>
        <v>0.27</v>
      </c>
      <c r="M1747" s="29">
        <f t="shared" si="515"/>
        <v>8.4199999999999997E-2</v>
      </c>
      <c r="N1747" s="29">
        <f t="shared" si="516"/>
        <v>12.92</v>
      </c>
      <c r="O1747" s="45" t="e">
        <f t="shared" si="527"/>
        <v>#DIV/0!</v>
      </c>
      <c r="P1747" s="28">
        <f t="shared" si="517"/>
        <v>10.989169238449415</v>
      </c>
      <c r="Q1747" s="28">
        <f t="shared" si="518"/>
        <v>15.087458954343088</v>
      </c>
      <c r="R1747" s="45" t="e">
        <f t="shared" si="528"/>
        <v>#DIV/0!</v>
      </c>
      <c r="S1747" s="29">
        <f t="shared" si="529"/>
        <v>3</v>
      </c>
      <c r="T1747" s="29" t="e">
        <f t="shared" si="519"/>
        <v>#N/A</v>
      </c>
      <c r="U1747" s="29" t="e">
        <f t="shared" si="520"/>
        <v>#N/A</v>
      </c>
      <c r="V1747" s="29" t="e">
        <f t="shared" si="521"/>
        <v>#N/A</v>
      </c>
      <c r="W1747" s="21" t="e">
        <f t="shared" si="530"/>
        <v>#DIV/0!</v>
      </c>
      <c r="X1747" s="28">
        <f t="shared" si="522"/>
        <v>0</v>
      </c>
      <c r="Y1747" s="28">
        <f t="shared" si="523"/>
        <v>0</v>
      </c>
      <c r="Z1747" s="45" t="e">
        <f t="shared" si="531"/>
        <v>#DIV/0!</v>
      </c>
    </row>
    <row r="1748" spans="5:26">
      <c r="E1748" s="21"/>
      <c r="G1748" s="21"/>
      <c r="H1748" s="54">
        <f t="shared" si="524"/>
        <v>0</v>
      </c>
      <c r="I1748" s="28">
        <f t="shared" si="513"/>
        <v>0</v>
      </c>
      <c r="J1748" s="45" t="e">
        <f t="shared" si="525"/>
        <v>#DIV/0!</v>
      </c>
      <c r="K1748" s="29">
        <f t="shared" si="526"/>
        <v>3</v>
      </c>
      <c r="L1748" s="29">
        <f t="shared" si="514"/>
        <v>0.27</v>
      </c>
      <c r="M1748" s="29">
        <f t="shared" si="515"/>
        <v>8.4199999999999997E-2</v>
      </c>
      <c r="N1748" s="29">
        <f t="shared" si="516"/>
        <v>12.92</v>
      </c>
      <c r="O1748" s="45" t="e">
        <f t="shared" si="527"/>
        <v>#DIV/0!</v>
      </c>
      <c r="P1748" s="28">
        <f t="shared" si="517"/>
        <v>10.989169238449415</v>
      </c>
      <c r="Q1748" s="28">
        <f t="shared" si="518"/>
        <v>15.087458954343088</v>
      </c>
      <c r="R1748" s="45" t="e">
        <f t="shared" si="528"/>
        <v>#DIV/0!</v>
      </c>
      <c r="S1748" s="29">
        <f t="shared" si="529"/>
        <v>3</v>
      </c>
      <c r="T1748" s="29" t="e">
        <f t="shared" si="519"/>
        <v>#N/A</v>
      </c>
      <c r="U1748" s="29" t="e">
        <f t="shared" si="520"/>
        <v>#N/A</v>
      </c>
      <c r="V1748" s="29" t="e">
        <f t="shared" si="521"/>
        <v>#N/A</v>
      </c>
      <c r="W1748" s="21" t="e">
        <f t="shared" si="530"/>
        <v>#DIV/0!</v>
      </c>
      <c r="X1748" s="28">
        <f t="shared" si="522"/>
        <v>0</v>
      </c>
      <c r="Y1748" s="28">
        <f t="shared" si="523"/>
        <v>0</v>
      </c>
      <c r="Z1748" s="45" t="e">
        <f t="shared" si="531"/>
        <v>#DIV/0!</v>
      </c>
    </row>
    <row r="1749" spans="5:26">
      <c r="E1749" s="21"/>
      <c r="G1749" s="21"/>
      <c r="H1749" s="54">
        <f t="shared" si="524"/>
        <v>0</v>
      </c>
      <c r="I1749" s="28">
        <f t="shared" si="513"/>
        <v>0</v>
      </c>
      <c r="J1749" s="45" t="e">
        <f t="shared" si="525"/>
        <v>#DIV/0!</v>
      </c>
      <c r="K1749" s="29">
        <f t="shared" si="526"/>
        <v>3</v>
      </c>
      <c r="L1749" s="29">
        <f t="shared" si="514"/>
        <v>0.27</v>
      </c>
      <c r="M1749" s="29">
        <f t="shared" si="515"/>
        <v>8.4199999999999997E-2</v>
      </c>
      <c r="N1749" s="29">
        <f t="shared" si="516"/>
        <v>12.92</v>
      </c>
      <c r="O1749" s="45" t="e">
        <f t="shared" si="527"/>
        <v>#DIV/0!</v>
      </c>
      <c r="P1749" s="28">
        <f t="shared" si="517"/>
        <v>10.989169238449415</v>
      </c>
      <c r="Q1749" s="28">
        <f t="shared" si="518"/>
        <v>15.087458954343088</v>
      </c>
      <c r="R1749" s="45" t="e">
        <f t="shared" si="528"/>
        <v>#DIV/0!</v>
      </c>
      <c r="S1749" s="29">
        <f t="shared" si="529"/>
        <v>3</v>
      </c>
      <c r="T1749" s="29" t="e">
        <f t="shared" si="519"/>
        <v>#N/A</v>
      </c>
      <c r="U1749" s="29" t="e">
        <f t="shared" si="520"/>
        <v>#N/A</v>
      </c>
      <c r="V1749" s="29" t="e">
        <f t="shared" si="521"/>
        <v>#N/A</v>
      </c>
      <c r="W1749" s="21" t="e">
        <f t="shared" si="530"/>
        <v>#DIV/0!</v>
      </c>
      <c r="X1749" s="28">
        <f t="shared" si="522"/>
        <v>0</v>
      </c>
      <c r="Y1749" s="28">
        <f t="shared" si="523"/>
        <v>0</v>
      </c>
      <c r="Z1749" s="45" t="e">
        <f t="shared" si="531"/>
        <v>#DIV/0!</v>
      </c>
    </row>
    <row r="1750" spans="5:26">
      <c r="E1750" s="21"/>
      <c r="G1750" s="21"/>
      <c r="H1750" s="54">
        <f t="shared" si="524"/>
        <v>0</v>
      </c>
      <c r="I1750" s="28">
        <f t="shared" si="513"/>
        <v>0</v>
      </c>
      <c r="J1750" s="45" t="e">
        <f t="shared" si="525"/>
        <v>#DIV/0!</v>
      </c>
      <c r="K1750" s="29">
        <f t="shared" si="526"/>
        <v>3</v>
      </c>
      <c r="L1750" s="29">
        <f t="shared" si="514"/>
        <v>0.27</v>
      </c>
      <c r="M1750" s="29">
        <f t="shared" si="515"/>
        <v>8.4199999999999997E-2</v>
      </c>
      <c r="N1750" s="29">
        <f t="shared" si="516"/>
        <v>12.92</v>
      </c>
      <c r="O1750" s="45" t="e">
        <f t="shared" si="527"/>
        <v>#DIV/0!</v>
      </c>
      <c r="P1750" s="28">
        <f t="shared" si="517"/>
        <v>10.989169238449415</v>
      </c>
      <c r="Q1750" s="28">
        <f t="shared" si="518"/>
        <v>15.087458954343088</v>
      </c>
      <c r="R1750" s="45" t="e">
        <f t="shared" si="528"/>
        <v>#DIV/0!</v>
      </c>
      <c r="S1750" s="29">
        <f t="shared" si="529"/>
        <v>3</v>
      </c>
      <c r="T1750" s="29" t="e">
        <f t="shared" si="519"/>
        <v>#N/A</v>
      </c>
      <c r="U1750" s="29" t="e">
        <f t="shared" si="520"/>
        <v>#N/A</v>
      </c>
      <c r="V1750" s="29" t="e">
        <f t="shared" si="521"/>
        <v>#N/A</v>
      </c>
      <c r="W1750" s="21" t="e">
        <f t="shared" si="530"/>
        <v>#DIV/0!</v>
      </c>
      <c r="X1750" s="28">
        <f t="shared" si="522"/>
        <v>0</v>
      </c>
      <c r="Y1750" s="28">
        <f t="shared" si="523"/>
        <v>0</v>
      </c>
      <c r="Z1750" s="45" t="e">
        <f t="shared" si="531"/>
        <v>#DIV/0!</v>
      </c>
    </row>
    <row r="1751" spans="5:26">
      <c r="E1751" s="21"/>
      <c r="G1751" s="21"/>
      <c r="H1751" s="54">
        <f t="shared" si="524"/>
        <v>0</v>
      </c>
      <c r="I1751" s="28">
        <f t="shared" si="513"/>
        <v>0</v>
      </c>
      <c r="J1751" s="45" t="e">
        <f t="shared" si="525"/>
        <v>#DIV/0!</v>
      </c>
      <c r="K1751" s="29">
        <f t="shared" si="526"/>
        <v>3</v>
      </c>
      <c r="L1751" s="29">
        <f t="shared" si="514"/>
        <v>0.27</v>
      </c>
      <c r="M1751" s="29">
        <f t="shared" si="515"/>
        <v>8.4199999999999997E-2</v>
      </c>
      <c r="N1751" s="29">
        <f t="shared" si="516"/>
        <v>12.92</v>
      </c>
      <c r="O1751" s="45" t="e">
        <f t="shared" si="527"/>
        <v>#DIV/0!</v>
      </c>
      <c r="P1751" s="28">
        <f t="shared" si="517"/>
        <v>10.989169238449415</v>
      </c>
      <c r="Q1751" s="28">
        <f t="shared" si="518"/>
        <v>15.087458954343088</v>
      </c>
      <c r="R1751" s="45" t="e">
        <f t="shared" si="528"/>
        <v>#DIV/0!</v>
      </c>
      <c r="S1751" s="29">
        <f t="shared" si="529"/>
        <v>3</v>
      </c>
      <c r="T1751" s="29" t="e">
        <f t="shared" si="519"/>
        <v>#N/A</v>
      </c>
      <c r="U1751" s="29" t="e">
        <f t="shared" si="520"/>
        <v>#N/A</v>
      </c>
      <c r="V1751" s="29" t="e">
        <f t="shared" si="521"/>
        <v>#N/A</v>
      </c>
      <c r="W1751" s="21" t="e">
        <f t="shared" si="530"/>
        <v>#DIV/0!</v>
      </c>
      <c r="X1751" s="28">
        <f t="shared" si="522"/>
        <v>0</v>
      </c>
      <c r="Y1751" s="28">
        <f t="shared" si="523"/>
        <v>0</v>
      </c>
      <c r="Z1751" s="45" t="e">
        <f t="shared" si="531"/>
        <v>#DIV/0!</v>
      </c>
    </row>
    <row r="1752" spans="5:26">
      <c r="E1752" s="21"/>
      <c r="G1752" s="21"/>
      <c r="H1752" s="54">
        <f t="shared" si="524"/>
        <v>0</v>
      </c>
      <c r="I1752" s="28">
        <f t="shared" si="513"/>
        <v>0</v>
      </c>
      <c r="J1752" s="45" t="e">
        <f t="shared" si="525"/>
        <v>#DIV/0!</v>
      </c>
      <c r="K1752" s="29">
        <f t="shared" si="526"/>
        <v>3</v>
      </c>
      <c r="L1752" s="29">
        <f t="shared" si="514"/>
        <v>0.27</v>
      </c>
      <c r="M1752" s="29">
        <f t="shared" si="515"/>
        <v>8.4199999999999997E-2</v>
      </c>
      <c r="N1752" s="29">
        <f t="shared" si="516"/>
        <v>12.92</v>
      </c>
      <c r="O1752" s="45" t="e">
        <f t="shared" si="527"/>
        <v>#DIV/0!</v>
      </c>
      <c r="P1752" s="28">
        <f t="shared" si="517"/>
        <v>10.989169238449415</v>
      </c>
      <c r="Q1752" s="28">
        <f t="shared" si="518"/>
        <v>15.087458954343088</v>
      </c>
      <c r="R1752" s="45" t="e">
        <f t="shared" si="528"/>
        <v>#DIV/0!</v>
      </c>
      <c r="S1752" s="29">
        <f t="shared" si="529"/>
        <v>3</v>
      </c>
      <c r="T1752" s="29" t="e">
        <f t="shared" si="519"/>
        <v>#N/A</v>
      </c>
      <c r="U1752" s="29" t="e">
        <f t="shared" si="520"/>
        <v>#N/A</v>
      </c>
      <c r="V1752" s="29" t="e">
        <f t="shared" si="521"/>
        <v>#N/A</v>
      </c>
      <c r="W1752" s="21" t="e">
        <f t="shared" si="530"/>
        <v>#DIV/0!</v>
      </c>
      <c r="X1752" s="28">
        <f t="shared" si="522"/>
        <v>0</v>
      </c>
      <c r="Y1752" s="28">
        <f t="shared" si="523"/>
        <v>0</v>
      </c>
      <c r="Z1752" s="45" t="e">
        <f t="shared" si="531"/>
        <v>#DIV/0!</v>
      </c>
    </row>
    <row r="1753" spans="5:26">
      <c r="E1753" s="21"/>
      <c r="G1753" s="21"/>
      <c r="H1753" s="54">
        <f t="shared" si="524"/>
        <v>0</v>
      </c>
      <c r="I1753" s="28">
        <f t="shared" si="513"/>
        <v>0</v>
      </c>
      <c r="J1753" s="45" t="e">
        <f t="shared" si="525"/>
        <v>#DIV/0!</v>
      </c>
      <c r="K1753" s="29">
        <f t="shared" si="526"/>
        <v>3</v>
      </c>
      <c r="L1753" s="29">
        <f t="shared" si="514"/>
        <v>0.27</v>
      </c>
      <c r="M1753" s="29">
        <f t="shared" si="515"/>
        <v>8.4199999999999997E-2</v>
      </c>
      <c r="N1753" s="29">
        <f t="shared" si="516"/>
        <v>12.92</v>
      </c>
      <c r="O1753" s="45" t="e">
        <f t="shared" si="527"/>
        <v>#DIV/0!</v>
      </c>
      <c r="P1753" s="28">
        <f t="shared" si="517"/>
        <v>10.989169238449415</v>
      </c>
      <c r="Q1753" s="28">
        <f t="shared" si="518"/>
        <v>15.087458954343088</v>
      </c>
      <c r="R1753" s="45" t="e">
        <f t="shared" si="528"/>
        <v>#DIV/0!</v>
      </c>
      <c r="S1753" s="29">
        <f t="shared" si="529"/>
        <v>3</v>
      </c>
      <c r="T1753" s="29" t="e">
        <f t="shared" si="519"/>
        <v>#N/A</v>
      </c>
      <c r="U1753" s="29" t="e">
        <f t="shared" si="520"/>
        <v>#N/A</v>
      </c>
      <c r="V1753" s="29" t="e">
        <f t="shared" si="521"/>
        <v>#N/A</v>
      </c>
      <c r="W1753" s="21" t="e">
        <f t="shared" si="530"/>
        <v>#DIV/0!</v>
      </c>
      <c r="X1753" s="28">
        <f t="shared" si="522"/>
        <v>0</v>
      </c>
      <c r="Y1753" s="28">
        <f t="shared" si="523"/>
        <v>0</v>
      </c>
      <c r="Z1753" s="45" t="e">
        <f t="shared" si="531"/>
        <v>#DIV/0!</v>
      </c>
    </row>
    <row r="1754" spans="5:26">
      <c r="E1754" s="21"/>
      <c r="G1754" s="21"/>
      <c r="H1754" s="54">
        <f t="shared" si="524"/>
        <v>0</v>
      </c>
      <c r="I1754" s="28">
        <f t="shared" si="513"/>
        <v>0</v>
      </c>
      <c r="J1754" s="45" t="e">
        <f t="shared" si="525"/>
        <v>#DIV/0!</v>
      </c>
      <c r="K1754" s="29">
        <f t="shared" si="526"/>
        <v>3</v>
      </c>
      <c r="L1754" s="29">
        <f t="shared" si="514"/>
        <v>0.27</v>
      </c>
      <c r="M1754" s="29">
        <f t="shared" si="515"/>
        <v>8.4199999999999997E-2</v>
      </c>
      <c r="N1754" s="29">
        <f t="shared" si="516"/>
        <v>12.92</v>
      </c>
      <c r="O1754" s="45" t="e">
        <f t="shared" si="527"/>
        <v>#DIV/0!</v>
      </c>
      <c r="P1754" s="28">
        <f t="shared" si="517"/>
        <v>10.989169238449415</v>
      </c>
      <c r="Q1754" s="28">
        <f t="shared" si="518"/>
        <v>15.087458954343088</v>
      </c>
      <c r="R1754" s="45" t="e">
        <f t="shared" si="528"/>
        <v>#DIV/0!</v>
      </c>
      <c r="S1754" s="29">
        <f t="shared" si="529"/>
        <v>3</v>
      </c>
      <c r="T1754" s="29" t="e">
        <f t="shared" si="519"/>
        <v>#N/A</v>
      </c>
      <c r="U1754" s="29" t="e">
        <f t="shared" si="520"/>
        <v>#N/A</v>
      </c>
      <c r="V1754" s="29" t="e">
        <f t="shared" si="521"/>
        <v>#N/A</v>
      </c>
      <c r="W1754" s="21" t="e">
        <f t="shared" si="530"/>
        <v>#DIV/0!</v>
      </c>
      <c r="X1754" s="28">
        <f t="shared" si="522"/>
        <v>0</v>
      </c>
      <c r="Y1754" s="28">
        <f t="shared" si="523"/>
        <v>0</v>
      </c>
      <c r="Z1754" s="45" t="e">
        <f t="shared" si="531"/>
        <v>#DIV/0!</v>
      </c>
    </row>
    <row r="1755" spans="5:26">
      <c r="E1755" s="21"/>
      <c r="G1755" s="21"/>
      <c r="H1755" s="54">
        <f t="shared" si="524"/>
        <v>0</v>
      </c>
      <c r="I1755" s="28">
        <f t="shared" si="513"/>
        <v>0</v>
      </c>
      <c r="J1755" s="45" t="e">
        <f t="shared" si="525"/>
        <v>#DIV/0!</v>
      </c>
      <c r="K1755" s="29">
        <f t="shared" si="526"/>
        <v>3</v>
      </c>
      <c r="L1755" s="29">
        <f t="shared" si="514"/>
        <v>0.27</v>
      </c>
      <c r="M1755" s="29">
        <f t="shared" si="515"/>
        <v>8.4199999999999997E-2</v>
      </c>
      <c r="N1755" s="29">
        <f t="shared" si="516"/>
        <v>12.92</v>
      </c>
      <c r="O1755" s="45" t="e">
        <f t="shared" si="527"/>
        <v>#DIV/0!</v>
      </c>
      <c r="P1755" s="28">
        <f t="shared" si="517"/>
        <v>10.989169238449415</v>
      </c>
      <c r="Q1755" s="28">
        <f t="shared" si="518"/>
        <v>15.087458954343088</v>
      </c>
      <c r="R1755" s="45" t="e">
        <f t="shared" si="528"/>
        <v>#DIV/0!</v>
      </c>
      <c r="S1755" s="29">
        <f t="shared" si="529"/>
        <v>3</v>
      </c>
      <c r="T1755" s="29" t="e">
        <f t="shared" si="519"/>
        <v>#N/A</v>
      </c>
      <c r="U1755" s="29" t="e">
        <f t="shared" si="520"/>
        <v>#N/A</v>
      </c>
      <c r="V1755" s="29" t="e">
        <f t="shared" si="521"/>
        <v>#N/A</v>
      </c>
      <c r="W1755" s="21" t="e">
        <f t="shared" si="530"/>
        <v>#DIV/0!</v>
      </c>
      <c r="X1755" s="28">
        <f t="shared" si="522"/>
        <v>0</v>
      </c>
      <c r="Y1755" s="28">
        <f t="shared" si="523"/>
        <v>0</v>
      </c>
      <c r="Z1755" s="45" t="e">
        <f t="shared" si="531"/>
        <v>#DIV/0!</v>
      </c>
    </row>
    <row r="1756" spans="5:26">
      <c r="E1756" s="21"/>
      <c r="G1756" s="21"/>
      <c r="H1756" s="54">
        <f t="shared" si="524"/>
        <v>0</v>
      </c>
      <c r="I1756" s="28">
        <f t="shared" si="513"/>
        <v>0</v>
      </c>
      <c r="J1756" s="45" t="e">
        <f t="shared" si="525"/>
        <v>#DIV/0!</v>
      </c>
      <c r="K1756" s="29">
        <f t="shared" si="526"/>
        <v>3</v>
      </c>
      <c r="L1756" s="29">
        <f t="shared" si="514"/>
        <v>0.27</v>
      </c>
      <c r="M1756" s="29">
        <f t="shared" si="515"/>
        <v>8.4199999999999997E-2</v>
      </c>
      <c r="N1756" s="29">
        <f t="shared" si="516"/>
        <v>12.92</v>
      </c>
      <c r="O1756" s="45" t="e">
        <f t="shared" si="527"/>
        <v>#DIV/0!</v>
      </c>
      <c r="P1756" s="28">
        <f t="shared" si="517"/>
        <v>10.989169238449415</v>
      </c>
      <c r="Q1756" s="28">
        <f t="shared" si="518"/>
        <v>15.087458954343088</v>
      </c>
      <c r="R1756" s="45" t="e">
        <f t="shared" si="528"/>
        <v>#DIV/0!</v>
      </c>
      <c r="S1756" s="29">
        <f t="shared" si="529"/>
        <v>3</v>
      </c>
      <c r="T1756" s="29" t="e">
        <f t="shared" si="519"/>
        <v>#N/A</v>
      </c>
      <c r="U1756" s="29" t="e">
        <f t="shared" si="520"/>
        <v>#N/A</v>
      </c>
      <c r="V1756" s="29" t="e">
        <f t="shared" si="521"/>
        <v>#N/A</v>
      </c>
      <c r="W1756" s="21" t="e">
        <f t="shared" si="530"/>
        <v>#DIV/0!</v>
      </c>
      <c r="X1756" s="28">
        <f t="shared" si="522"/>
        <v>0</v>
      </c>
      <c r="Y1756" s="28">
        <f t="shared" si="523"/>
        <v>0</v>
      </c>
      <c r="Z1756" s="45" t="e">
        <f t="shared" si="531"/>
        <v>#DIV/0!</v>
      </c>
    </row>
    <row r="1757" spans="5:26">
      <c r="E1757" s="21"/>
      <c r="G1757" s="21"/>
      <c r="H1757" s="54">
        <f t="shared" si="524"/>
        <v>0</v>
      </c>
      <c r="I1757" s="28">
        <f t="shared" si="513"/>
        <v>0</v>
      </c>
      <c r="J1757" s="45" t="e">
        <f t="shared" si="525"/>
        <v>#DIV/0!</v>
      </c>
      <c r="K1757" s="29">
        <f t="shared" si="526"/>
        <v>3</v>
      </c>
      <c r="L1757" s="29">
        <f t="shared" si="514"/>
        <v>0.27</v>
      </c>
      <c r="M1757" s="29">
        <f t="shared" si="515"/>
        <v>8.4199999999999997E-2</v>
      </c>
      <c r="N1757" s="29">
        <f t="shared" si="516"/>
        <v>12.92</v>
      </c>
      <c r="O1757" s="45" t="e">
        <f t="shared" si="527"/>
        <v>#DIV/0!</v>
      </c>
      <c r="P1757" s="28">
        <f t="shared" si="517"/>
        <v>10.989169238449415</v>
      </c>
      <c r="Q1757" s="28">
        <f t="shared" si="518"/>
        <v>15.087458954343088</v>
      </c>
      <c r="R1757" s="45" t="e">
        <f t="shared" si="528"/>
        <v>#DIV/0!</v>
      </c>
      <c r="S1757" s="29">
        <f t="shared" si="529"/>
        <v>3</v>
      </c>
      <c r="T1757" s="29" t="e">
        <f t="shared" si="519"/>
        <v>#N/A</v>
      </c>
      <c r="U1757" s="29" t="e">
        <f t="shared" si="520"/>
        <v>#N/A</v>
      </c>
      <c r="V1757" s="29" t="e">
        <f t="shared" si="521"/>
        <v>#N/A</v>
      </c>
      <c r="W1757" s="21" t="e">
        <f t="shared" si="530"/>
        <v>#DIV/0!</v>
      </c>
      <c r="X1757" s="28">
        <f t="shared" si="522"/>
        <v>0</v>
      </c>
      <c r="Y1757" s="28">
        <f t="shared" si="523"/>
        <v>0</v>
      </c>
      <c r="Z1757" s="45" t="e">
        <f t="shared" si="531"/>
        <v>#DIV/0!</v>
      </c>
    </row>
    <row r="1758" spans="5:26">
      <c r="E1758" s="21"/>
      <c r="G1758" s="21"/>
      <c r="H1758" s="54">
        <f t="shared" si="524"/>
        <v>0</v>
      </c>
      <c r="I1758" s="28">
        <f t="shared" si="513"/>
        <v>0</v>
      </c>
      <c r="J1758" s="45" t="e">
        <f t="shared" si="525"/>
        <v>#DIV/0!</v>
      </c>
      <c r="K1758" s="29">
        <f t="shared" si="526"/>
        <v>3</v>
      </c>
      <c r="L1758" s="29">
        <f t="shared" si="514"/>
        <v>0.27</v>
      </c>
      <c r="M1758" s="29">
        <f t="shared" si="515"/>
        <v>8.4199999999999997E-2</v>
      </c>
      <c r="N1758" s="29">
        <f t="shared" si="516"/>
        <v>12.92</v>
      </c>
      <c r="O1758" s="45" t="e">
        <f t="shared" si="527"/>
        <v>#DIV/0!</v>
      </c>
      <c r="P1758" s="28">
        <f t="shared" si="517"/>
        <v>10.989169238449415</v>
      </c>
      <c r="Q1758" s="28">
        <f t="shared" si="518"/>
        <v>15.087458954343088</v>
      </c>
      <c r="R1758" s="45" t="e">
        <f t="shared" si="528"/>
        <v>#DIV/0!</v>
      </c>
      <c r="S1758" s="29">
        <f t="shared" si="529"/>
        <v>3</v>
      </c>
      <c r="T1758" s="29" t="e">
        <f t="shared" si="519"/>
        <v>#N/A</v>
      </c>
      <c r="U1758" s="29" t="e">
        <f t="shared" si="520"/>
        <v>#N/A</v>
      </c>
      <c r="V1758" s="29" t="e">
        <f t="shared" si="521"/>
        <v>#N/A</v>
      </c>
      <c r="W1758" s="21" t="e">
        <f t="shared" si="530"/>
        <v>#DIV/0!</v>
      </c>
      <c r="X1758" s="28">
        <f t="shared" si="522"/>
        <v>0</v>
      </c>
      <c r="Y1758" s="28">
        <f t="shared" si="523"/>
        <v>0</v>
      </c>
      <c r="Z1758" s="45" t="e">
        <f t="shared" si="531"/>
        <v>#DIV/0!</v>
      </c>
    </row>
    <row r="1759" spans="5:26">
      <c r="E1759" s="21"/>
      <c r="G1759" s="21"/>
      <c r="H1759" s="54">
        <f t="shared" si="524"/>
        <v>0</v>
      </c>
      <c r="I1759" s="28">
        <f t="shared" si="513"/>
        <v>0</v>
      </c>
      <c r="J1759" s="45" t="e">
        <f t="shared" si="525"/>
        <v>#DIV/0!</v>
      </c>
      <c r="K1759" s="29">
        <f t="shared" si="526"/>
        <v>3</v>
      </c>
      <c r="L1759" s="29">
        <f t="shared" si="514"/>
        <v>0.27</v>
      </c>
      <c r="M1759" s="29">
        <f t="shared" si="515"/>
        <v>8.4199999999999997E-2</v>
      </c>
      <c r="N1759" s="29">
        <f t="shared" si="516"/>
        <v>12.92</v>
      </c>
      <c r="O1759" s="45" t="e">
        <f t="shared" si="527"/>
        <v>#DIV/0!</v>
      </c>
      <c r="P1759" s="28">
        <f t="shared" si="517"/>
        <v>10.989169238449415</v>
      </c>
      <c r="Q1759" s="28">
        <f t="shared" si="518"/>
        <v>15.087458954343088</v>
      </c>
      <c r="R1759" s="45" t="e">
        <f t="shared" si="528"/>
        <v>#DIV/0!</v>
      </c>
      <c r="S1759" s="29">
        <f t="shared" si="529"/>
        <v>3</v>
      </c>
      <c r="T1759" s="29" t="e">
        <f t="shared" si="519"/>
        <v>#N/A</v>
      </c>
      <c r="U1759" s="29" t="e">
        <f t="shared" si="520"/>
        <v>#N/A</v>
      </c>
      <c r="V1759" s="29" t="e">
        <f t="shared" si="521"/>
        <v>#N/A</v>
      </c>
      <c r="W1759" s="21" t="e">
        <f t="shared" si="530"/>
        <v>#DIV/0!</v>
      </c>
      <c r="X1759" s="28">
        <f t="shared" si="522"/>
        <v>0</v>
      </c>
      <c r="Y1759" s="28">
        <f t="shared" si="523"/>
        <v>0</v>
      </c>
      <c r="Z1759" s="45" t="e">
        <f t="shared" si="531"/>
        <v>#DIV/0!</v>
      </c>
    </row>
    <row r="1760" spans="5:26">
      <c r="E1760" s="21"/>
      <c r="G1760" s="21"/>
      <c r="H1760" s="54">
        <f t="shared" si="524"/>
        <v>0</v>
      </c>
      <c r="I1760" s="28">
        <f t="shared" si="513"/>
        <v>0</v>
      </c>
      <c r="J1760" s="45" t="e">
        <f t="shared" si="525"/>
        <v>#DIV/0!</v>
      </c>
      <c r="K1760" s="29">
        <f t="shared" si="526"/>
        <v>3</v>
      </c>
      <c r="L1760" s="29">
        <f t="shared" si="514"/>
        <v>0.27</v>
      </c>
      <c r="M1760" s="29">
        <f t="shared" si="515"/>
        <v>8.4199999999999997E-2</v>
      </c>
      <c r="N1760" s="29">
        <f t="shared" si="516"/>
        <v>12.92</v>
      </c>
      <c r="O1760" s="45" t="e">
        <f t="shared" si="527"/>
        <v>#DIV/0!</v>
      </c>
      <c r="P1760" s="28">
        <f t="shared" si="517"/>
        <v>10.989169238449415</v>
      </c>
      <c r="Q1760" s="28">
        <f t="shared" si="518"/>
        <v>15.087458954343088</v>
      </c>
      <c r="R1760" s="45" t="e">
        <f t="shared" si="528"/>
        <v>#DIV/0!</v>
      </c>
      <c r="S1760" s="29">
        <f t="shared" si="529"/>
        <v>3</v>
      </c>
      <c r="T1760" s="29" t="e">
        <f t="shared" si="519"/>
        <v>#N/A</v>
      </c>
      <c r="U1760" s="29" t="e">
        <f t="shared" si="520"/>
        <v>#N/A</v>
      </c>
      <c r="V1760" s="29" t="e">
        <f t="shared" si="521"/>
        <v>#N/A</v>
      </c>
      <c r="W1760" s="21" t="e">
        <f t="shared" si="530"/>
        <v>#DIV/0!</v>
      </c>
      <c r="X1760" s="28">
        <f t="shared" si="522"/>
        <v>0</v>
      </c>
      <c r="Y1760" s="28">
        <f t="shared" si="523"/>
        <v>0</v>
      </c>
      <c r="Z1760" s="45" t="e">
        <f t="shared" si="531"/>
        <v>#DIV/0!</v>
      </c>
    </row>
    <row r="1761" spans="5:26">
      <c r="E1761" s="21"/>
      <c r="G1761" s="21"/>
      <c r="H1761" s="54">
        <f t="shared" si="524"/>
        <v>0</v>
      </c>
      <c r="I1761" s="28">
        <f t="shared" si="513"/>
        <v>0</v>
      </c>
      <c r="J1761" s="45" t="e">
        <f t="shared" si="525"/>
        <v>#DIV/0!</v>
      </c>
      <c r="K1761" s="29">
        <f t="shared" si="526"/>
        <v>3</v>
      </c>
      <c r="L1761" s="29">
        <f t="shared" si="514"/>
        <v>0.27</v>
      </c>
      <c r="M1761" s="29">
        <f t="shared" si="515"/>
        <v>8.4199999999999997E-2</v>
      </c>
      <c r="N1761" s="29">
        <f t="shared" si="516"/>
        <v>12.92</v>
      </c>
      <c r="O1761" s="45" t="e">
        <f t="shared" si="527"/>
        <v>#DIV/0!</v>
      </c>
      <c r="P1761" s="28">
        <f t="shared" si="517"/>
        <v>10.989169238449415</v>
      </c>
      <c r="Q1761" s="28">
        <f t="shared" si="518"/>
        <v>15.087458954343088</v>
      </c>
      <c r="R1761" s="45" t="e">
        <f t="shared" si="528"/>
        <v>#DIV/0!</v>
      </c>
      <c r="S1761" s="29">
        <f t="shared" si="529"/>
        <v>3</v>
      </c>
      <c r="T1761" s="29" t="e">
        <f t="shared" si="519"/>
        <v>#N/A</v>
      </c>
      <c r="U1761" s="29" t="e">
        <f t="shared" si="520"/>
        <v>#N/A</v>
      </c>
      <c r="V1761" s="29" t="e">
        <f t="shared" si="521"/>
        <v>#N/A</v>
      </c>
      <c r="W1761" s="21" t="e">
        <f t="shared" si="530"/>
        <v>#DIV/0!</v>
      </c>
      <c r="X1761" s="28">
        <f t="shared" si="522"/>
        <v>0</v>
      </c>
      <c r="Y1761" s="28">
        <f t="shared" si="523"/>
        <v>0</v>
      </c>
      <c r="Z1761" s="45" t="e">
        <f t="shared" si="531"/>
        <v>#DIV/0!</v>
      </c>
    </row>
    <row r="1762" spans="5:26">
      <c r="E1762" s="21"/>
      <c r="G1762" s="21"/>
      <c r="H1762" s="54">
        <f t="shared" si="524"/>
        <v>0</v>
      </c>
      <c r="I1762" s="28">
        <f t="shared" si="513"/>
        <v>0</v>
      </c>
      <c r="J1762" s="45" t="e">
        <f t="shared" si="525"/>
        <v>#DIV/0!</v>
      </c>
      <c r="K1762" s="29">
        <f t="shared" si="526"/>
        <v>3</v>
      </c>
      <c r="L1762" s="29">
        <f t="shared" si="514"/>
        <v>0.27</v>
      </c>
      <c r="M1762" s="29">
        <f t="shared" si="515"/>
        <v>8.4199999999999997E-2</v>
      </c>
      <c r="N1762" s="29">
        <f t="shared" si="516"/>
        <v>12.92</v>
      </c>
      <c r="O1762" s="45" t="e">
        <f t="shared" si="527"/>
        <v>#DIV/0!</v>
      </c>
      <c r="P1762" s="28">
        <f t="shared" si="517"/>
        <v>10.989169238449415</v>
      </c>
      <c r="Q1762" s="28">
        <f t="shared" si="518"/>
        <v>15.087458954343088</v>
      </c>
      <c r="R1762" s="45" t="e">
        <f t="shared" si="528"/>
        <v>#DIV/0!</v>
      </c>
      <c r="S1762" s="29">
        <f t="shared" si="529"/>
        <v>3</v>
      </c>
      <c r="T1762" s="29" t="e">
        <f t="shared" si="519"/>
        <v>#N/A</v>
      </c>
      <c r="U1762" s="29" t="e">
        <f t="shared" si="520"/>
        <v>#N/A</v>
      </c>
      <c r="V1762" s="29" t="e">
        <f t="shared" si="521"/>
        <v>#N/A</v>
      </c>
      <c r="W1762" s="21" t="e">
        <f t="shared" si="530"/>
        <v>#DIV/0!</v>
      </c>
      <c r="X1762" s="28">
        <f t="shared" si="522"/>
        <v>0</v>
      </c>
      <c r="Y1762" s="28">
        <f t="shared" si="523"/>
        <v>0</v>
      </c>
      <c r="Z1762" s="45" t="e">
        <f t="shared" si="531"/>
        <v>#DIV/0!</v>
      </c>
    </row>
    <row r="1763" spans="5:26">
      <c r="E1763" s="21"/>
      <c r="G1763" s="21"/>
      <c r="H1763" s="54">
        <f t="shared" si="524"/>
        <v>0</v>
      </c>
      <c r="I1763" s="28">
        <f t="shared" si="513"/>
        <v>0</v>
      </c>
      <c r="J1763" s="45" t="e">
        <f t="shared" si="525"/>
        <v>#DIV/0!</v>
      </c>
      <c r="K1763" s="29">
        <f t="shared" si="526"/>
        <v>3</v>
      </c>
      <c r="L1763" s="29">
        <f t="shared" si="514"/>
        <v>0.27</v>
      </c>
      <c r="M1763" s="29">
        <f t="shared" si="515"/>
        <v>8.4199999999999997E-2</v>
      </c>
      <c r="N1763" s="29">
        <f t="shared" si="516"/>
        <v>12.92</v>
      </c>
      <c r="O1763" s="45" t="e">
        <f t="shared" si="527"/>
        <v>#DIV/0!</v>
      </c>
      <c r="P1763" s="28">
        <f t="shared" si="517"/>
        <v>10.989169238449415</v>
      </c>
      <c r="Q1763" s="28">
        <f t="shared" si="518"/>
        <v>15.087458954343088</v>
      </c>
      <c r="R1763" s="45" t="e">
        <f t="shared" si="528"/>
        <v>#DIV/0!</v>
      </c>
      <c r="S1763" s="29">
        <f t="shared" si="529"/>
        <v>3</v>
      </c>
      <c r="T1763" s="29" t="e">
        <f t="shared" si="519"/>
        <v>#N/A</v>
      </c>
      <c r="U1763" s="29" t="e">
        <f t="shared" si="520"/>
        <v>#N/A</v>
      </c>
      <c r="V1763" s="29" t="e">
        <f t="shared" si="521"/>
        <v>#N/A</v>
      </c>
      <c r="W1763" s="21" t="e">
        <f t="shared" si="530"/>
        <v>#DIV/0!</v>
      </c>
      <c r="X1763" s="28">
        <f t="shared" si="522"/>
        <v>0</v>
      </c>
      <c r="Y1763" s="28">
        <f t="shared" si="523"/>
        <v>0</v>
      </c>
      <c r="Z1763" s="45" t="e">
        <f t="shared" si="531"/>
        <v>#DIV/0!</v>
      </c>
    </row>
    <row r="1764" spans="5:26">
      <c r="E1764" s="21"/>
      <c r="G1764" s="21"/>
      <c r="H1764" s="54">
        <f t="shared" si="524"/>
        <v>0</v>
      </c>
      <c r="I1764" s="28">
        <f t="shared" si="513"/>
        <v>0</v>
      </c>
      <c r="J1764" s="45" t="e">
        <f t="shared" si="525"/>
        <v>#DIV/0!</v>
      </c>
      <c r="K1764" s="29">
        <f t="shared" si="526"/>
        <v>3</v>
      </c>
      <c r="L1764" s="29">
        <f t="shared" si="514"/>
        <v>0.27</v>
      </c>
      <c r="M1764" s="29">
        <f t="shared" si="515"/>
        <v>8.4199999999999997E-2</v>
      </c>
      <c r="N1764" s="29">
        <f t="shared" si="516"/>
        <v>12.92</v>
      </c>
      <c r="O1764" s="45" t="e">
        <f t="shared" si="527"/>
        <v>#DIV/0!</v>
      </c>
      <c r="P1764" s="28">
        <f t="shared" si="517"/>
        <v>10.989169238449415</v>
      </c>
      <c r="Q1764" s="28">
        <f t="shared" si="518"/>
        <v>15.087458954343088</v>
      </c>
      <c r="R1764" s="45" t="e">
        <f t="shared" si="528"/>
        <v>#DIV/0!</v>
      </c>
      <c r="S1764" s="29">
        <f t="shared" si="529"/>
        <v>3</v>
      </c>
      <c r="T1764" s="29" t="e">
        <f t="shared" si="519"/>
        <v>#N/A</v>
      </c>
      <c r="U1764" s="29" t="e">
        <f t="shared" si="520"/>
        <v>#N/A</v>
      </c>
      <c r="V1764" s="29" t="e">
        <f t="shared" si="521"/>
        <v>#N/A</v>
      </c>
      <c r="W1764" s="21" t="e">
        <f t="shared" si="530"/>
        <v>#DIV/0!</v>
      </c>
      <c r="X1764" s="28">
        <f t="shared" si="522"/>
        <v>0</v>
      </c>
      <c r="Y1764" s="28">
        <f t="shared" si="523"/>
        <v>0</v>
      </c>
      <c r="Z1764" s="45" t="e">
        <f t="shared" si="531"/>
        <v>#DIV/0!</v>
      </c>
    </row>
    <row r="1765" spans="5:26">
      <c r="E1765" s="21"/>
      <c r="G1765" s="21"/>
      <c r="H1765" s="54">
        <f t="shared" si="524"/>
        <v>0</v>
      </c>
      <c r="I1765" s="28">
        <f t="shared" si="513"/>
        <v>0</v>
      </c>
      <c r="J1765" s="45" t="e">
        <f t="shared" si="525"/>
        <v>#DIV/0!</v>
      </c>
      <c r="K1765" s="29">
        <f t="shared" si="526"/>
        <v>3</v>
      </c>
      <c r="L1765" s="29">
        <f t="shared" si="514"/>
        <v>0.27</v>
      </c>
      <c r="M1765" s="29">
        <f t="shared" si="515"/>
        <v>8.4199999999999997E-2</v>
      </c>
      <c r="N1765" s="29">
        <f t="shared" si="516"/>
        <v>12.92</v>
      </c>
      <c r="O1765" s="45" t="e">
        <f t="shared" si="527"/>
        <v>#DIV/0!</v>
      </c>
      <c r="P1765" s="28">
        <f t="shared" si="517"/>
        <v>10.989169238449415</v>
      </c>
      <c r="Q1765" s="28">
        <f t="shared" si="518"/>
        <v>15.087458954343088</v>
      </c>
      <c r="R1765" s="45" t="e">
        <f t="shared" si="528"/>
        <v>#DIV/0!</v>
      </c>
      <c r="S1765" s="29">
        <f t="shared" si="529"/>
        <v>3</v>
      </c>
      <c r="T1765" s="29" t="e">
        <f t="shared" si="519"/>
        <v>#N/A</v>
      </c>
      <c r="U1765" s="29" t="e">
        <f t="shared" si="520"/>
        <v>#N/A</v>
      </c>
      <c r="V1765" s="29" t="e">
        <f t="shared" si="521"/>
        <v>#N/A</v>
      </c>
      <c r="W1765" s="21" t="e">
        <f t="shared" si="530"/>
        <v>#DIV/0!</v>
      </c>
      <c r="X1765" s="28">
        <f t="shared" si="522"/>
        <v>0</v>
      </c>
      <c r="Y1765" s="28">
        <f t="shared" si="523"/>
        <v>0</v>
      </c>
      <c r="Z1765" s="45" t="e">
        <f t="shared" si="531"/>
        <v>#DIV/0!</v>
      </c>
    </row>
    <row r="1766" spans="5:26">
      <c r="E1766" s="21"/>
      <c r="G1766" s="21"/>
      <c r="H1766" s="54">
        <f t="shared" si="524"/>
        <v>0</v>
      </c>
      <c r="I1766" s="28">
        <f t="shared" si="513"/>
        <v>0</v>
      </c>
      <c r="J1766" s="45" t="e">
        <f t="shared" si="525"/>
        <v>#DIV/0!</v>
      </c>
      <c r="K1766" s="29">
        <f t="shared" si="526"/>
        <v>3</v>
      </c>
      <c r="L1766" s="29">
        <f t="shared" si="514"/>
        <v>0.27</v>
      </c>
      <c r="M1766" s="29">
        <f t="shared" si="515"/>
        <v>8.4199999999999997E-2</v>
      </c>
      <c r="N1766" s="29">
        <f t="shared" si="516"/>
        <v>12.92</v>
      </c>
      <c r="O1766" s="45" t="e">
        <f t="shared" si="527"/>
        <v>#DIV/0!</v>
      </c>
      <c r="P1766" s="28">
        <f t="shared" si="517"/>
        <v>10.989169238449415</v>
      </c>
      <c r="Q1766" s="28">
        <f t="shared" si="518"/>
        <v>15.087458954343088</v>
      </c>
      <c r="R1766" s="45" t="e">
        <f t="shared" si="528"/>
        <v>#DIV/0!</v>
      </c>
      <c r="S1766" s="29">
        <f t="shared" si="529"/>
        <v>3</v>
      </c>
      <c r="T1766" s="29" t="e">
        <f t="shared" si="519"/>
        <v>#N/A</v>
      </c>
      <c r="U1766" s="29" t="e">
        <f t="shared" si="520"/>
        <v>#N/A</v>
      </c>
      <c r="V1766" s="29" t="e">
        <f t="shared" si="521"/>
        <v>#N/A</v>
      </c>
      <c r="W1766" s="21" t="e">
        <f t="shared" si="530"/>
        <v>#DIV/0!</v>
      </c>
      <c r="X1766" s="28">
        <f t="shared" si="522"/>
        <v>0</v>
      </c>
      <c r="Y1766" s="28">
        <f t="shared" si="523"/>
        <v>0</v>
      </c>
      <c r="Z1766" s="45" t="e">
        <f t="shared" si="531"/>
        <v>#DIV/0!</v>
      </c>
    </row>
    <row r="1767" spans="5:26">
      <c r="E1767" s="21"/>
      <c r="G1767" s="21"/>
      <c r="H1767" s="54">
        <f t="shared" si="524"/>
        <v>0</v>
      </c>
      <c r="I1767" s="28">
        <f t="shared" si="513"/>
        <v>0</v>
      </c>
      <c r="J1767" s="45" t="e">
        <f t="shared" si="525"/>
        <v>#DIV/0!</v>
      </c>
      <c r="K1767" s="29">
        <f t="shared" si="526"/>
        <v>3</v>
      </c>
      <c r="L1767" s="29">
        <f t="shared" si="514"/>
        <v>0.27</v>
      </c>
      <c r="M1767" s="29">
        <f t="shared" si="515"/>
        <v>8.4199999999999997E-2</v>
      </c>
      <c r="N1767" s="29">
        <f t="shared" si="516"/>
        <v>12.92</v>
      </c>
      <c r="O1767" s="45" t="e">
        <f t="shared" si="527"/>
        <v>#DIV/0!</v>
      </c>
      <c r="P1767" s="28">
        <f t="shared" si="517"/>
        <v>10.989169238449415</v>
      </c>
      <c r="Q1767" s="28">
        <f t="shared" si="518"/>
        <v>15.087458954343088</v>
      </c>
      <c r="R1767" s="45" t="e">
        <f t="shared" si="528"/>
        <v>#DIV/0!</v>
      </c>
      <c r="S1767" s="29">
        <f t="shared" si="529"/>
        <v>3</v>
      </c>
      <c r="T1767" s="29" t="e">
        <f t="shared" si="519"/>
        <v>#N/A</v>
      </c>
      <c r="U1767" s="29" t="e">
        <f t="shared" si="520"/>
        <v>#N/A</v>
      </c>
      <c r="V1767" s="29" t="e">
        <f t="shared" si="521"/>
        <v>#N/A</v>
      </c>
      <c r="W1767" s="21" t="e">
        <f t="shared" si="530"/>
        <v>#DIV/0!</v>
      </c>
      <c r="X1767" s="28">
        <f t="shared" si="522"/>
        <v>0</v>
      </c>
      <c r="Y1767" s="28">
        <f t="shared" si="523"/>
        <v>0</v>
      </c>
      <c r="Z1767" s="45" t="e">
        <f t="shared" si="531"/>
        <v>#DIV/0!</v>
      </c>
    </row>
    <row r="1768" spans="5:26">
      <c r="E1768" s="21"/>
      <c r="G1768" s="21"/>
      <c r="H1768" s="54">
        <f t="shared" si="524"/>
        <v>0</v>
      </c>
      <c r="I1768" s="28">
        <f t="shared" si="513"/>
        <v>0</v>
      </c>
      <c r="J1768" s="45" t="e">
        <f t="shared" si="525"/>
        <v>#DIV/0!</v>
      </c>
      <c r="K1768" s="29">
        <f t="shared" si="526"/>
        <v>3</v>
      </c>
      <c r="L1768" s="29">
        <f t="shared" si="514"/>
        <v>0.27</v>
      </c>
      <c r="M1768" s="29">
        <f t="shared" si="515"/>
        <v>8.4199999999999997E-2</v>
      </c>
      <c r="N1768" s="29">
        <f t="shared" si="516"/>
        <v>12.92</v>
      </c>
      <c r="O1768" s="45" t="e">
        <f t="shared" si="527"/>
        <v>#DIV/0!</v>
      </c>
      <c r="P1768" s="28">
        <f t="shared" si="517"/>
        <v>10.989169238449415</v>
      </c>
      <c r="Q1768" s="28">
        <f t="shared" si="518"/>
        <v>15.087458954343088</v>
      </c>
      <c r="R1768" s="45" t="e">
        <f t="shared" si="528"/>
        <v>#DIV/0!</v>
      </c>
      <c r="S1768" s="29">
        <f t="shared" si="529"/>
        <v>3</v>
      </c>
      <c r="T1768" s="29" t="e">
        <f t="shared" si="519"/>
        <v>#N/A</v>
      </c>
      <c r="U1768" s="29" t="e">
        <f t="shared" si="520"/>
        <v>#N/A</v>
      </c>
      <c r="V1768" s="29" t="e">
        <f t="shared" si="521"/>
        <v>#N/A</v>
      </c>
      <c r="W1768" s="21" t="e">
        <f t="shared" si="530"/>
        <v>#DIV/0!</v>
      </c>
      <c r="X1768" s="28">
        <f t="shared" si="522"/>
        <v>0</v>
      </c>
      <c r="Y1768" s="28">
        <f t="shared" si="523"/>
        <v>0</v>
      </c>
      <c r="Z1768" s="45" t="e">
        <f t="shared" si="531"/>
        <v>#DIV/0!</v>
      </c>
    </row>
    <row r="1769" spans="5:26">
      <c r="E1769" s="21"/>
      <c r="G1769" s="21"/>
      <c r="H1769" s="54">
        <f t="shared" si="524"/>
        <v>0</v>
      </c>
      <c r="I1769" s="28">
        <f t="shared" si="513"/>
        <v>0</v>
      </c>
      <c r="J1769" s="45" t="e">
        <f t="shared" si="525"/>
        <v>#DIV/0!</v>
      </c>
      <c r="K1769" s="29">
        <f t="shared" si="526"/>
        <v>3</v>
      </c>
      <c r="L1769" s="29">
        <f t="shared" si="514"/>
        <v>0.27</v>
      </c>
      <c r="M1769" s="29">
        <f t="shared" si="515"/>
        <v>8.4199999999999997E-2</v>
      </c>
      <c r="N1769" s="29">
        <f t="shared" si="516"/>
        <v>12.92</v>
      </c>
      <c r="O1769" s="45" t="e">
        <f t="shared" si="527"/>
        <v>#DIV/0!</v>
      </c>
      <c r="P1769" s="28">
        <f t="shared" si="517"/>
        <v>10.989169238449415</v>
      </c>
      <c r="Q1769" s="28">
        <f t="shared" si="518"/>
        <v>15.087458954343088</v>
      </c>
      <c r="R1769" s="45" t="e">
        <f t="shared" si="528"/>
        <v>#DIV/0!</v>
      </c>
      <c r="S1769" s="29">
        <f t="shared" si="529"/>
        <v>3</v>
      </c>
      <c r="T1769" s="29" t="e">
        <f t="shared" si="519"/>
        <v>#N/A</v>
      </c>
      <c r="U1769" s="29" t="e">
        <f t="shared" si="520"/>
        <v>#N/A</v>
      </c>
      <c r="V1769" s="29" t="e">
        <f t="shared" si="521"/>
        <v>#N/A</v>
      </c>
      <c r="W1769" s="21" t="e">
        <f t="shared" si="530"/>
        <v>#DIV/0!</v>
      </c>
      <c r="X1769" s="28">
        <f t="shared" si="522"/>
        <v>0</v>
      </c>
      <c r="Y1769" s="28">
        <f t="shared" si="523"/>
        <v>0</v>
      </c>
      <c r="Z1769" s="45" t="e">
        <f t="shared" si="531"/>
        <v>#DIV/0!</v>
      </c>
    </row>
    <row r="1770" spans="5:26">
      <c r="E1770" s="21"/>
      <c r="G1770" s="21"/>
      <c r="H1770" s="54">
        <f t="shared" si="524"/>
        <v>0</v>
      </c>
      <c r="I1770" s="28">
        <f t="shared" si="513"/>
        <v>0</v>
      </c>
      <c r="J1770" s="45" t="e">
        <f t="shared" si="525"/>
        <v>#DIV/0!</v>
      </c>
      <c r="K1770" s="29">
        <f t="shared" si="526"/>
        <v>3</v>
      </c>
      <c r="L1770" s="29">
        <f t="shared" si="514"/>
        <v>0.27</v>
      </c>
      <c r="M1770" s="29">
        <f t="shared" si="515"/>
        <v>8.4199999999999997E-2</v>
      </c>
      <c r="N1770" s="29">
        <f t="shared" si="516"/>
        <v>12.92</v>
      </c>
      <c r="O1770" s="45" t="e">
        <f t="shared" si="527"/>
        <v>#DIV/0!</v>
      </c>
      <c r="P1770" s="28">
        <f t="shared" si="517"/>
        <v>10.989169238449415</v>
      </c>
      <c r="Q1770" s="28">
        <f t="shared" si="518"/>
        <v>15.087458954343088</v>
      </c>
      <c r="R1770" s="45" t="e">
        <f t="shared" si="528"/>
        <v>#DIV/0!</v>
      </c>
      <c r="S1770" s="29">
        <f t="shared" si="529"/>
        <v>3</v>
      </c>
      <c r="T1770" s="29" t="e">
        <f t="shared" si="519"/>
        <v>#N/A</v>
      </c>
      <c r="U1770" s="29" t="e">
        <f t="shared" si="520"/>
        <v>#N/A</v>
      </c>
      <c r="V1770" s="29" t="e">
        <f t="shared" si="521"/>
        <v>#N/A</v>
      </c>
      <c r="W1770" s="21" t="e">
        <f t="shared" si="530"/>
        <v>#DIV/0!</v>
      </c>
      <c r="X1770" s="28">
        <f t="shared" si="522"/>
        <v>0</v>
      </c>
      <c r="Y1770" s="28">
        <f t="shared" si="523"/>
        <v>0</v>
      </c>
      <c r="Z1770" s="45" t="e">
        <f t="shared" si="531"/>
        <v>#DIV/0!</v>
      </c>
    </row>
    <row r="1771" spans="5:26">
      <c r="E1771" s="21"/>
      <c r="G1771" s="21"/>
      <c r="H1771" s="54">
        <f t="shared" si="524"/>
        <v>0</v>
      </c>
      <c r="I1771" s="28">
        <f t="shared" si="513"/>
        <v>0</v>
      </c>
      <c r="J1771" s="45" t="e">
        <f t="shared" si="525"/>
        <v>#DIV/0!</v>
      </c>
      <c r="K1771" s="29">
        <f t="shared" si="526"/>
        <v>3</v>
      </c>
      <c r="L1771" s="29">
        <f t="shared" si="514"/>
        <v>0.27</v>
      </c>
      <c r="M1771" s="29">
        <f t="shared" si="515"/>
        <v>8.4199999999999997E-2</v>
      </c>
      <c r="N1771" s="29">
        <f t="shared" si="516"/>
        <v>12.92</v>
      </c>
      <c r="O1771" s="45" t="e">
        <f t="shared" si="527"/>
        <v>#DIV/0!</v>
      </c>
      <c r="P1771" s="28">
        <f t="shared" si="517"/>
        <v>10.989169238449415</v>
      </c>
      <c r="Q1771" s="28">
        <f t="shared" si="518"/>
        <v>15.087458954343088</v>
      </c>
      <c r="R1771" s="45" t="e">
        <f t="shared" si="528"/>
        <v>#DIV/0!</v>
      </c>
      <c r="S1771" s="29">
        <f t="shared" si="529"/>
        <v>3</v>
      </c>
      <c r="T1771" s="29" t="e">
        <f t="shared" si="519"/>
        <v>#N/A</v>
      </c>
      <c r="U1771" s="29" t="e">
        <f t="shared" si="520"/>
        <v>#N/A</v>
      </c>
      <c r="V1771" s="29" t="e">
        <f t="shared" si="521"/>
        <v>#N/A</v>
      </c>
      <c r="W1771" s="21" t="e">
        <f t="shared" si="530"/>
        <v>#DIV/0!</v>
      </c>
      <c r="X1771" s="28">
        <f t="shared" si="522"/>
        <v>0</v>
      </c>
      <c r="Y1771" s="28">
        <f t="shared" si="523"/>
        <v>0</v>
      </c>
      <c r="Z1771" s="45" t="e">
        <f t="shared" si="531"/>
        <v>#DIV/0!</v>
      </c>
    </row>
    <row r="1772" spans="5:26">
      <c r="E1772" s="21"/>
      <c r="G1772" s="21"/>
      <c r="H1772" s="54">
        <f t="shared" si="524"/>
        <v>0</v>
      </c>
      <c r="I1772" s="28">
        <f t="shared" si="513"/>
        <v>0</v>
      </c>
      <c r="J1772" s="45" t="e">
        <f t="shared" si="525"/>
        <v>#DIV/0!</v>
      </c>
      <c r="K1772" s="29">
        <f t="shared" si="526"/>
        <v>3</v>
      </c>
      <c r="L1772" s="29">
        <f t="shared" si="514"/>
        <v>0.27</v>
      </c>
      <c r="M1772" s="29">
        <f t="shared" si="515"/>
        <v>8.4199999999999997E-2</v>
      </c>
      <c r="N1772" s="29">
        <f t="shared" si="516"/>
        <v>12.92</v>
      </c>
      <c r="O1772" s="45" t="e">
        <f t="shared" si="527"/>
        <v>#DIV/0!</v>
      </c>
      <c r="P1772" s="28">
        <f t="shared" si="517"/>
        <v>10.989169238449415</v>
      </c>
      <c r="Q1772" s="28">
        <f t="shared" si="518"/>
        <v>15.087458954343088</v>
      </c>
      <c r="R1772" s="45" t="e">
        <f t="shared" si="528"/>
        <v>#DIV/0!</v>
      </c>
      <c r="S1772" s="29">
        <f t="shared" si="529"/>
        <v>3</v>
      </c>
      <c r="T1772" s="29" t="e">
        <f t="shared" si="519"/>
        <v>#N/A</v>
      </c>
      <c r="U1772" s="29" t="e">
        <f t="shared" si="520"/>
        <v>#N/A</v>
      </c>
      <c r="V1772" s="29" t="e">
        <f t="shared" si="521"/>
        <v>#N/A</v>
      </c>
      <c r="W1772" s="21" t="e">
        <f t="shared" si="530"/>
        <v>#DIV/0!</v>
      </c>
      <c r="X1772" s="28">
        <f t="shared" si="522"/>
        <v>0</v>
      </c>
      <c r="Y1772" s="28">
        <f t="shared" si="523"/>
        <v>0</v>
      </c>
      <c r="Z1772" s="45" t="e">
        <f t="shared" si="531"/>
        <v>#DIV/0!</v>
      </c>
    </row>
    <row r="1773" spans="5:26">
      <c r="E1773" s="21"/>
      <c r="G1773" s="21"/>
      <c r="H1773" s="54">
        <f t="shared" si="524"/>
        <v>0</v>
      </c>
      <c r="I1773" s="28">
        <f t="shared" si="513"/>
        <v>0</v>
      </c>
      <c r="J1773" s="45" t="e">
        <f t="shared" si="525"/>
        <v>#DIV/0!</v>
      </c>
      <c r="K1773" s="29">
        <f t="shared" si="526"/>
        <v>3</v>
      </c>
      <c r="L1773" s="29">
        <f t="shared" si="514"/>
        <v>0.27</v>
      </c>
      <c r="M1773" s="29">
        <f t="shared" si="515"/>
        <v>8.4199999999999997E-2</v>
      </c>
      <c r="N1773" s="29">
        <f t="shared" si="516"/>
        <v>12.92</v>
      </c>
      <c r="O1773" s="45" t="e">
        <f t="shared" si="527"/>
        <v>#DIV/0!</v>
      </c>
      <c r="P1773" s="28">
        <f t="shared" si="517"/>
        <v>10.989169238449415</v>
      </c>
      <c r="Q1773" s="28">
        <f t="shared" si="518"/>
        <v>15.087458954343088</v>
      </c>
      <c r="R1773" s="45" t="e">
        <f t="shared" si="528"/>
        <v>#DIV/0!</v>
      </c>
      <c r="S1773" s="29">
        <f t="shared" si="529"/>
        <v>3</v>
      </c>
      <c r="T1773" s="29" t="e">
        <f t="shared" si="519"/>
        <v>#N/A</v>
      </c>
      <c r="U1773" s="29" t="e">
        <f t="shared" si="520"/>
        <v>#N/A</v>
      </c>
      <c r="V1773" s="29" t="e">
        <f t="shared" si="521"/>
        <v>#N/A</v>
      </c>
      <c r="W1773" s="21" t="e">
        <f t="shared" si="530"/>
        <v>#DIV/0!</v>
      </c>
      <c r="X1773" s="28">
        <f t="shared" si="522"/>
        <v>0</v>
      </c>
      <c r="Y1773" s="28">
        <f t="shared" si="523"/>
        <v>0</v>
      </c>
      <c r="Z1773" s="45" t="e">
        <f t="shared" si="531"/>
        <v>#DIV/0!</v>
      </c>
    </row>
    <row r="1774" spans="5:26">
      <c r="E1774" s="21"/>
      <c r="G1774" s="21"/>
      <c r="H1774" s="54">
        <f t="shared" si="524"/>
        <v>0</v>
      </c>
      <c r="I1774" s="28">
        <f t="shared" si="513"/>
        <v>0</v>
      </c>
      <c r="J1774" s="45" t="e">
        <f t="shared" si="525"/>
        <v>#DIV/0!</v>
      </c>
      <c r="K1774" s="29">
        <f t="shared" si="526"/>
        <v>3</v>
      </c>
      <c r="L1774" s="29">
        <f t="shared" si="514"/>
        <v>0.27</v>
      </c>
      <c r="M1774" s="29">
        <f t="shared" si="515"/>
        <v>8.4199999999999997E-2</v>
      </c>
      <c r="N1774" s="29">
        <f t="shared" si="516"/>
        <v>12.92</v>
      </c>
      <c r="O1774" s="45" t="e">
        <f t="shared" si="527"/>
        <v>#DIV/0!</v>
      </c>
      <c r="P1774" s="28">
        <f t="shared" si="517"/>
        <v>10.989169238449415</v>
      </c>
      <c r="Q1774" s="28">
        <f t="shared" si="518"/>
        <v>15.087458954343088</v>
      </c>
      <c r="R1774" s="45" t="e">
        <f t="shared" si="528"/>
        <v>#DIV/0!</v>
      </c>
      <c r="S1774" s="29">
        <f t="shared" si="529"/>
        <v>3</v>
      </c>
      <c r="T1774" s="29" t="e">
        <f t="shared" si="519"/>
        <v>#N/A</v>
      </c>
      <c r="U1774" s="29" t="e">
        <f t="shared" si="520"/>
        <v>#N/A</v>
      </c>
      <c r="V1774" s="29" t="e">
        <f t="shared" si="521"/>
        <v>#N/A</v>
      </c>
      <c r="W1774" s="21" t="e">
        <f t="shared" si="530"/>
        <v>#DIV/0!</v>
      </c>
      <c r="X1774" s="28">
        <f t="shared" si="522"/>
        <v>0</v>
      </c>
      <c r="Y1774" s="28">
        <f t="shared" si="523"/>
        <v>0</v>
      </c>
      <c r="Z1774" s="45" t="e">
        <f t="shared" si="531"/>
        <v>#DIV/0!</v>
      </c>
    </row>
    <row r="1775" spans="5:26">
      <c r="E1775" s="21"/>
      <c r="G1775" s="21"/>
      <c r="H1775" s="54">
        <f t="shared" si="524"/>
        <v>0</v>
      </c>
      <c r="I1775" s="28">
        <f t="shared" si="513"/>
        <v>0</v>
      </c>
      <c r="J1775" s="45" t="e">
        <f t="shared" si="525"/>
        <v>#DIV/0!</v>
      </c>
      <c r="K1775" s="29">
        <f t="shared" si="526"/>
        <v>3</v>
      </c>
      <c r="L1775" s="29">
        <f t="shared" si="514"/>
        <v>0.27</v>
      </c>
      <c r="M1775" s="29">
        <f t="shared" si="515"/>
        <v>8.4199999999999997E-2</v>
      </c>
      <c r="N1775" s="29">
        <f t="shared" si="516"/>
        <v>12.92</v>
      </c>
      <c r="O1775" s="45" t="e">
        <f t="shared" si="527"/>
        <v>#DIV/0!</v>
      </c>
      <c r="P1775" s="28">
        <f t="shared" si="517"/>
        <v>10.989169238449415</v>
      </c>
      <c r="Q1775" s="28">
        <f t="shared" si="518"/>
        <v>15.087458954343088</v>
      </c>
      <c r="R1775" s="45" t="e">
        <f t="shared" si="528"/>
        <v>#DIV/0!</v>
      </c>
      <c r="S1775" s="29">
        <f t="shared" si="529"/>
        <v>3</v>
      </c>
      <c r="T1775" s="29" t="e">
        <f t="shared" si="519"/>
        <v>#N/A</v>
      </c>
      <c r="U1775" s="29" t="e">
        <f t="shared" si="520"/>
        <v>#N/A</v>
      </c>
      <c r="V1775" s="29" t="e">
        <f t="shared" si="521"/>
        <v>#N/A</v>
      </c>
      <c r="W1775" s="21" t="e">
        <f t="shared" si="530"/>
        <v>#DIV/0!</v>
      </c>
      <c r="X1775" s="28">
        <f t="shared" si="522"/>
        <v>0</v>
      </c>
      <c r="Y1775" s="28">
        <f t="shared" si="523"/>
        <v>0</v>
      </c>
      <c r="Z1775" s="45" t="e">
        <f t="shared" si="531"/>
        <v>#DIV/0!</v>
      </c>
    </row>
    <row r="1776" spans="5:26">
      <c r="E1776" s="21"/>
      <c r="G1776" s="21"/>
      <c r="H1776" s="54">
        <f t="shared" si="524"/>
        <v>0</v>
      </c>
      <c r="I1776" s="28">
        <f t="shared" si="513"/>
        <v>0</v>
      </c>
      <c r="J1776" s="45" t="e">
        <f t="shared" si="525"/>
        <v>#DIV/0!</v>
      </c>
      <c r="K1776" s="29">
        <f t="shared" si="526"/>
        <v>3</v>
      </c>
      <c r="L1776" s="29">
        <f t="shared" si="514"/>
        <v>0.27</v>
      </c>
      <c r="M1776" s="29">
        <f t="shared" si="515"/>
        <v>8.4199999999999997E-2</v>
      </c>
      <c r="N1776" s="29">
        <f t="shared" si="516"/>
        <v>12.92</v>
      </c>
      <c r="O1776" s="45" t="e">
        <f t="shared" si="527"/>
        <v>#DIV/0!</v>
      </c>
      <c r="P1776" s="28">
        <f t="shared" si="517"/>
        <v>10.989169238449415</v>
      </c>
      <c r="Q1776" s="28">
        <f t="shared" si="518"/>
        <v>15.087458954343088</v>
      </c>
      <c r="R1776" s="45" t="e">
        <f t="shared" si="528"/>
        <v>#DIV/0!</v>
      </c>
      <c r="S1776" s="29">
        <f t="shared" si="529"/>
        <v>3</v>
      </c>
      <c r="T1776" s="29" t="e">
        <f t="shared" si="519"/>
        <v>#N/A</v>
      </c>
      <c r="U1776" s="29" t="e">
        <f t="shared" si="520"/>
        <v>#N/A</v>
      </c>
      <c r="V1776" s="29" t="e">
        <f t="shared" si="521"/>
        <v>#N/A</v>
      </c>
      <c r="W1776" s="21" t="e">
        <f t="shared" si="530"/>
        <v>#DIV/0!</v>
      </c>
      <c r="X1776" s="28">
        <f t="shared" si="522"/>
        <v>0</v>
      </c>
      <c r="Y1776" s="28">
        <f t="shared" si="523"/>
        <v>0</v>
      </c>
      <c r="Z1776" s="45" t="e">
        <f t="shared" si="531"/>
        <v>#DIV/0!</v>
      </c>
    </row>
    <row r="1777" spans="5:26">
      <c r="E1777" s="21"/>
      <c r="G1777" s="21"/>
      <c r="H1777" s="54">
        <f t="shared" si="524"/>
        <v>0</v>
      </c>
      <c r="I1777" s="28">
        <f t="shared" si="513"/>
        <v>0</v>
      </c>
      <c r="J1777" s="45" t="e">
        <f t="shared" si="525"/>
        <v>#DIV/0!</v>
      </c>
      <c r="K1777" s="29">
        <f t="shared" si="526"/>
        <v>3</v>
      </c>
      <c r="L1777" s="29">
        <f t="shared" si="514"/>
        <v>0.27</v>
      </c>
      <c r="M1777" s="29">
        <f t="shared" si="515"/>
        <v>8.4199999999999997E-2</v>
      </c>
      <c r="N1777" s="29">
        <f t="shared" si="516"/>
        <v>12.92</v>
      </c>
      <c r="O1777" s="45" t="e">
        <f t="shared" si="527"/>
        <v>#DIV/0!</v>
      </c>
      <c r="P1777" s="28">
        <f t="shared" si="517"/>
        <v>10.989169238449415</v>
      </c>
      <c r="Q1777" s="28">
        <f t="shared" si="518"/>
        <v>15.087458954343088</v>
      </c>
      <c r="R1777" s="45" t="e">
        <f t="shared" si="528"/>
        <v>#DIV/0!</v>
      </c>
      <c r="S1777" s="29">
        <f t="shared" si="529"/>
        <v>3</v>
      </c>
      <c r="T1777" s="29" t="e">
        <f t="shared" si="519"/>
        <v>#N/A</v>
      </c>
      <c r="U1777" s="29" t="e">
        <f t="shared" si="520"/>
        <v>#N/A</v>
      </c>
      <c r="V1777" s="29" t="e">
        <f t="shared" si="521"/>
        <v>#N/A</v>
      </c>
      <c r="W1777" s="21" t="e">
        <f t="shared" si="530"/>
        <v>#DIV/0!</v>
      </c>
      <c r="X1777" s="28">
        <f t="shared" si="522"/>
        <v>0</v>
      </c>
      <c r="Y1777" s="28">
        <f t="shared" si="523"/>
        <v>0</v>
      </c>
      <c r="Z1777" s="45" t="e">
        <f t="shared" si="531"/>
        <v>#DIV/0!</v>
      </c>
    </row>
    <row r="1778" spans="5:26">
      <c r="E1778" s="21"/>
      <c r="G1778" s="21"/>
      <c r="H1778" s="54">
        <f t="shared" si="524"/>
        <v>0</v>
      </c>
      <c r="I1778" s="28">
        <f t="shared" si="513"/>
        <v>0</v>
      </c>
      <c r="J1778" s="45" t="e">
        <f t="shared" si="525"/>
        <v>#DIV/0!</v>
      </c>
      <c r="K1778" s="29">
        <f t="shared" si="526"/>
        <v>3</v>
      </c>
      <c r="L1778" s="29">
        <f t="shared" si="514"/>
        <v>0.27</v>
      </c>
      <c r="M1778" s="29">
        <f t="shared" si="515"/>
        <v>8.4199999999999997E-2</v>
      </c>
      <c r="N1778" s="29">
        <f t="shared" si="516"/>
        <v>12.92</v>
      </c>
      <c r="O1778" s="45" t="e">
        <f t="shared" si="527"/>
        <v>#DIV/0!</v>
      </c>
      <c r="P1778" s="28">
        <f t="shared" si="517"/>
        <v>10.989169238449415</v>
      </c>
      <c r="Q1778" s="28">
        <f t="shared" si="518"/>
        <v>15.087458954343088</v>
      </c>
      <c r="R1778" s="45" t="e">
        <f t="shared" si="528"/>
        <v>#DIV/0!</v>
      </c>
      <c r="S1778" s="29">
        <f t="shared" si="529"/>
        <v>3</v>
      </c>
      <c r="T1778" s="29" t="e">
        <f t="shared" si="519"/>
        <v>#N/A</v>
      </c>
      <c r="U1778" s="29" t="e">
        <f t="shared" si="520"/>
        <v>#N/A</v>
      </c>
      <c r="V1778" s="29" t="e">
        <f t="shared" si="521"/>
        <v>#N/A</v>
      </c>
      <c r="W1778" s="21" t="e">
        <f t="shared" si="530"/>
        <v>#DIV/0!</v>
      </c>
      <c r="X1778" s="28">
        <f t="shared" si="522"/>
        <v>0</v>
      </c>
      <c r="Y1778" s="28">
        <f t="shared" si="523"/>
        <v>0</v>
      </c>
      <c r="Z1778" s="45" t="e">
        <f t="shared" si="531"/>
        <v>#DIV/0!</v>
      </c>
    </row>
    <row r="1779" spans="5:26">
      <c r="E1779" s="21"/>
      <c r="G1779" s="21"/>
      <c r="H1779" s="54">
        <f t="shared" si="524"/>
        <v>0</v>
      </c>
      <c r="I1779" s="28">
        <f t="shared" si="513"/>
        <v>0</v>
      </c>
      <c r="J1779" s="45" t="e">
        <f t="shared" si="525"/>
        <v>#DIV/0!</v>
      </c>
      <c r="K1779" s="29">
        <f t="shared" si="526"/>
        <v>3</v>
      </c>
      <c r="L1779" s="29">
        <f t="shared" si="514"/>
        <v>0.27</v>
      </c>
      <c r="M1779" s="29">
        <f t="shared" si="515"/>
        <v>8.4199999999999997E-2</v>
      </c>
      <c r="N1779" s="29">
        <f t="shared" si="516"/>
        <v>12.92</v>
      </c>
      <c r="O1779" s="45" t="e">
        <f t="shared" si="527"/>
        <v>#DIV/0!</v>
      </c>
      <c r="P1779" s="28">
        <f t="shared" si="517"/>
        <v>10.989169238449415</v>
      </c>
      <c r="Q1779" s="28">
        <f t="shared" si="518"/>
        <v>15.087458954343088</v>
      </c>
      <c r="R1779" s="45" t="e">
        <f t="shared" si="528"/>
        <v>#DIV/0!</v>
      </c>
      <c r="S1779" s="29">
        <f t="shared" si="529"/>
        <v>3</v>
      </c>
      <c r="T1779" s="29" t="e">
        <f t="shared" si="519"/>
        <v>#N/A</v>
      </c>
      <c r="U1779" s="29" t="e">
        <f t="shared" si="520"/>
        <v>#N/A</v>
      </c>
      <c r="V1779" s="29" t="e">
        <f t="shared" si="521"/>
        <v>#N/A</v>
      </c>
      <c r="W1779" s="21" t="e">
        <f t="shared" si="530"/>
        <v>#DIV/0!</v>
      </c>
      <c r="X1779" s="28">
        <f t="shared" si="522"/>
        <v>0</v>
      </c>
      <c r="Y1779" s="28">
        <f t="shared" si="523"/>
        <v>0</v>
      </c>
      <c r="Z1779" s="45" t="e">
        <f t="shared" si="531"/>
        <v>#DIV/0!</v>
      </c>
    </row>
    <row r="1780" spans="5:26">
      <c r="E1780" s="21"/>
      <c r="G1780" s="21"/>
      <c r="H1780" s="54">
        <f t="shared" si="524"/>
        <v>0</v>
      </c>
      <c r="I1780" s="28">
        <f t="shared" si="513"/>
        <v>0</v>
      </c>
      <c r="J1780" s="45" t="e">
        <f t="shared" si="525"/>
        <v>#DIV/0!</v>
      </c>
      <c r="K1780" s="29">
        <f t="shared" si="526"/>
        <v>3</v>
      </c>
      <c r="L1780" s="29">
        <f t="shared" si="514"/>
        <v>0.27</v>
      </c>
      <c r="M1780" s="29">
        <f t="shared" si="515"/>
        <v>8.4199999999999997E-2</v>
      </c>
      <c r="N1780" s="29">
        <f t="shared" si="516"/>
        <v>12.92</v>
      </c>
      <c r="O1780" s="45" t="e">
        <f t="shared" si="527"/>
        <v>#DIV/0!</v>
      </c>
      <c r="P1780" s="28">
        <f t="shared" si="517"/>
        <v>10.989169238449415</v>
      </c>
      <c r="Q1780" s="28">
        <f t="shared" si="518"/>
        <v>15.087458954343088</v>
      </c>
      <c r="R1780" s="45" t="e">
        <f t="shared" si="528"/>
        <v>#DIV/0!</v>
      </c>
      <c r="S1780" s="29">
        <f t="shared" si="529"/>
        <v>3</v>
      </c>
      <c r="T1780" s="29" t="e">
        <f t="shared" si="519"/>
        <v>#N/A</v>
      </c>
      <c r="U1780" s="29" t="e">
        <f t="shared" si="520"/>
        <v>#N/A</v>
      </c>
      <c r="V1780" s="29" t="e">
        <f t="shared" si="521"/>
        <v>#N/A</v>
      </c>
      <c r="W1780" s="21" t="e">
        <f t="shared" si="530"/>
        <v>#DIV/0!</v>
      </c>
      <c r="X1780" s="28">
        <f t="shared" si="522"/>
        <v>0</v>
      </c>
      <c r="Y1780" s="28">
        <f t="shared" si="523"/>
        <v>0</v>
      </c>
      <c r="Z1780" s="45" t="e">
        <f t="shared" si="531"/>
        <v>#DIV/0!</v>
      </c>
    </row>
    <row r="1781" spans="5:26">
      <c r="E1781" s="21"/>
      <c r="G1781" s="21"/>
      <c r="H1781" s="54">
        <f t="shared" si="524"/>
        <v>0</v>
      </c>
      <c r="I1781" s="28">
        <f t="shared" si="513"/>
        <v>0</v>
      </c>
      <c r="J1781" s="45" t="e">
        <f t="shared" si="525"/>
        <v>#DIV/0!</v>
      </c>
      <c r="K1781" s="29">
        <f t="shared" si="526"/>
        <v>3</v>
      </c>
      <c r="L1781" s="29">
        <f t="shared" si="514"/>
        <v>0.27</v>
      </c>
      <c r="M1781" s="29">
        <f t="shared" si="515"/>
        <v>8.4199999999999997E-2</v>
      </c>
      <c r="N1781" s="29">
        <f t="shared" si="516"/>
        <v>12.92</v>
      </c>
      <c r="O1781" s="45" t="e">
        <f t="shared" si="527"/>
        <v>#DIV/0!</v>
      </c>
      <c r="P1781" s="28">
        <f t="shared" si="517"/>
        <v>10.989169238449415</v>
      </c>
      <c r="Q1781" s="28">
        <f t="shared" si="518"/>
        <v>15.087458954343088</v>
      </c>
      <c r="R1781" s="45" t="e">
        <f t="shared" si="528"/>
        <v>#DIV/0!</v>
      </c>
      <c r="S1781" s="29">
        <f t="shared" si="529"/>
        <v>3</v>
      </c>
      <c r="T1781" s="29" t="e">
        <f t="shared" si="519"/>
        <v>#N/A</v>
      </c>
      <c r="U1781" s="29" t="e">
        <f t="shared" si="520"/>
        <v>#N/A</v>
      </c>
      <c r="V1781" s="29" t="e">
        <f t="shared" si="521"/>
        <v>#N/A</v>
      </c>
      <c r="W1781" s="21" t="e">
        <f t="shared" si="530"/>
        <v>#DIV/0!</v>
      </c>
      <c r="X1781" s="28">
        <f t="shared" si="522"/>
        <v>0</v>
      </c>
      <c r="Y1781" s="28">
        <f t="shared" si="523"/>
        <v>0</v>
      </c>
      <c r="Z1781" s="45" t="e">
        <f t="shared" si="531"/>
        <v>#DIV/0!</v>
      </c>
    </row>
    <row r="1782" spans="5:26">
      <c r="E1782" s="21"/>
      <c r="G1782" s="21"/>
      <c r="H1782" s="54">
        <f t="shared" si="524"/>
        <v>0</v>
      </c>
      <c r="I1782" s="28">
        <f t="shared" si="513"/>
        <v>0</v>
      </c>
      <c r="J1782" s="45" t="e">
        <f t="shared" si="525"/>
        <v>#DIV/0!</v>
      </c>
      <c r="K1782" s="29">
        <f t="shared" si="526"/>
        <v>3</v>
      </c>
      <c r="L1782" s="29">
        <f t="shared" si="514"/>
        <v>0.27</v>
      </c>
      <c r="M1782" s="29">
        <f t="shared" si="515"/>
        <v>8.4199999999999997E-2</v>
      </c>
      <c r="N1782" s="29">
        <f t="shared" si="516"/>
        <v>12.92</v>
      </c>
      <c r="O1782" s="45" t="e">
        <f t="shared" si="527"/>
        <v>#DIV/0!</v>
      </c>
      <c r="P1782" s="28">
        <f t="shared" si="517"/>
        <v>10.989169238449415</v>
      </c>
      <c r="Q1782" s="28">
        <f t="shared" si="518"/>
        <v>15.087458954343088</v>
      </c>
      <c r="R1782" s="45" t="e">
        <f t="shared" si="528"/>
        <v>#DIV/0!</v>
      </c>
      <c r="S1782" s="29">
        <f t="shared" si="529"/>
        <v>3</v>
      </c>
      <c r="T1782" s="29" t="e">
        <f t="shared" si="519"/>
        <v>#N/A</v>
      </c>
      <c r="U1782" s="29" t="e">
        <f t="shared" si="520"/>
        <v>#N/A</v>
      </c>
      <c r="V1782" s="29" t="e">
        <f t="shared" si="521"/>
        <v>#N/A</v>
      </c>
      <c r="W1782" s="21" t="e">
        <f t="shared" si="530"/>
        <v>#DIV/0!</v>
      </c>
      <c r="X1782" s="28">
        <f t="shared" si="522"/>
        <v>0</v>
      </c>
      <c r="Y1782" s="28">
        <f t="shared" si="523"/>
        <v>0</v>
      </c>
      <c r="Z1782" s="45" t="e">
        <f t="shared" si="531"/>
        <v>#DIV/0!</v>
      </c>
    </row>
    <row r="1783" spans="5:26">
      <c r="E1783" s="21"/>
      <c r="G1783" s="21"/>
      <c r="H1783" s="54">
        <f t="shared" si="524"/>
        <v>0</v>
      </c>
      <c r="I1783" s="28">
        <f t="shared" si="513"/>
        <v>0</v>
      </c>
      <c r="J1783" s="45" t="e">
        <f t="shared" si="525"/>
        <v>#DIV/0!</v>
      </c>
      <c r="K1783" s="29">
        <f t="shared" si="526"/>
        <v>3</v>
      </c>
      <c r="L1783" s="29">
        <f t="shared" si="514"/>
        <v>0.27</v>
      </c>
      <c r="M1783" s="29">
        <f t="shared" si="515"/>
        <v>8.4199999999999997E-2</v>
      </c>
      <c r="N1783" s="29">
        <f t="shared" si="516"/>
        <v>12.92</v>
      </c>
      <c r="O1783" s="45" t="e">
        <f t="shared" si="527"/>
        <v>#DIV/0!</v>
      </c>
      <c r="P1783" s="28">
        <f t="shared" si="517"/>
        <v>10.989169238449415</v>
      </c>
      <c r="Q1783" s="28">
        <f t="shared" si="518"/>
        <v>15.087458954343088</v>
      </c>
      <c r="R1783" s="45" t="e">
        <f t="shared" si="528"/>
        <v>#DIV/0!</v>
      </c>
      <c r="S1783" s="29">
        <f t="shared" si="529"/>
        <v>3</v>
      </c>
      <c r="T1783" s="29" t="e">
        <f t="shared" si="519"/>
        <v>#N/A</v>
      </c>
      <c r="U1783" s="29" t="e">
        <f t="shared" si="520"/>
        <v>#N/A</v>
      </c>
      <c r="V1783" s="29" t="e">
        <f t="shared" si="521"/>
        <v>#N/A</v>
      </c>
      <c r="W1783" s="21" t="e">
        <f t="shared" si="530"/>
        <v>#DIV/0!</v>
      </c>
      <c r="X1783" s="28">
        <f t="shared" si="522"/>
        <v>0</v>
      </c>
      <c r="Y1783" s="28">
        <f t="shared" si="523"/>
        <v>0</v>
      </c>
      <c r="Z1783" s="45" t="e">
        <f t="shared" si="531"/>
        <v>#DIV/0!</v>
      </c>
    </row>
    <row r="1784" spans="5:26">
      <c r="E1784" s="21"/>
      <c r="G1784" s="21"/>
      <c r="H1784" s="54">
        <f t="shared" si="524"/>
        <v>0</v>
      </c>
      <c r="I1784" s="28">
        <f t="shared" si="513"/>
        <v>0</v>
      </c>
      <c r="J1784" s="45" t="e">
        <f t="shared" si="525"/>
        <v>#DIV/0!</v>
      </c>
      <c r="K1784" s="29">
        <f t="shared" si="526"/>
        <v>3</v>
      </c>
      <c r="L1784" s="29">
        <f t="shared" si="514"/>
        <v>0.27</v>
      </c>
      <c r="M1784" s="29">
        <f t="shared" si="515"/>
        <v>8.4199999999999997E-2</v>
      </c>
      <c r="N1784" s="29">
        <f t="shared" si="516"/>
        <v>12.92</v>
      </c>
      <c r="O1784" s="45" t="e">
        <f t="shared" si="527"/>
        <v>#DIV/0!</v>
      </c>
      <c r="P1784" s="28">
        <f t="shared" si="517"/>
        <v>10.989169238449415</v>
      </c>
      <c r="Q1784" s="28">
        <f t="shared" si="518"/>
        <v>15.087458954343088</v>
      </c>
      <c r="R1784" s="45" t="e">
        <f t="shared" si="528"/>
        <v>#DIV/0!</v>
      </c>
      <c r="S1784" s="29">
        <f t="shared" si="529"/>
        <v>3</v>
      </c>
      <c r="T1784" s="29" t="e">
        <f t="shared" si="519"/>
        <v>#N/A</v>
      </c>
      <c r="U1784" s="29" t="e">
        <f t="shared" si="520"/>
        <v>#N/A</v>
      </c>
      <c r="V1784" s="29" t="e">
        <f t="shared" si="521"/>
        <v>#N/A</v>
      </c>
      <c r="W1784" s="21" t="e">
        <f t="shared" si="530"/>
        <v>#DIV/0!</v>
      </c>
      <c r="X1784" s="28">
        <f t="shared" si="522"/>
        <v>0</v>
      </c>
      <c r="Y1784" s="28">
        <f t="shared" si="523"/>
        <v>0</v>
      </c>
      <c r="Z1784" s="45" t="e">
        <f t="shared" si="531"/>
        <v>#DIV/0!</v>
      </c>
    </row>
    <row r="1785" spans="5:26">
      <c r="E1785" s="21"/>
      <c r="G1785" s="21"/>
      <c r="H1785" s="54">
        <f t="shared" si="524"/>
        <v>0</v>
      </c>
      <c r="I1785" s="28">
        <f t="shared" si="513"/>
        <v>0</v>
      </c>
      <c r="J1785" s="45" t="e">
        <f t="shared" si="525"/>
        <v>#DIV/0!</v>
      </c>
      <c r="K1785" s="29">
        <f t="shared" si="526"/>
        <v>3</v>
      </c>
      <c r="L1785" s="29">
        <f t="shared" si="514"/>
        <v>0.27</v>
      </c>
      <c r="M1785" s="29">
        <f t="shared" si="515"/>
        <v>8.4199999999999997E-2</v>
      </c>
      <c r="N1785" s="29">
        <f t="shared" si="516"/>
        <v>12.92</v>
      </c>
      <c r="O1785" s="45" t="e">
        <f t="shared" si="527"/>
        <v>#DIV/0!</v>
      </c>
      <c r="P1785" s="28">
        <f t="shared" si="517"/>
        <v>10.989169238449415</v>
      </c>
      <c r="Q1785" s="28">
        <f t="shared" si="518"/>
        <v>15.087458954343088</v>
      </c>
      <c r="R1785" s="45" t="e">
        <f t="shared" si="528"/>
        <v>#DIV/0!</v>
      </c>
      <c r="S1785" s="29">
        <f t="shared" si="529"/>
        <v>3</v>
      </c>
      <c r="T1785" s="29" t="e">
        <f t="shared" si="519"/>
        <v>#N/A</v>
      </c>
      <c r="U1785" s="29" t="e">
        <f t="shared" si="520"/>
        <v>#N/A</v>
      </c>
      <c r="V1785" s="29" t="e">
        <f t="shared" si="521"/>
        <v>#N/A</v>
      </c>
      <c r="W1785" s="21" t="e">
        <f t="shared" si="530"/>
        <v>#DIV/0!</v>
      </c>
      <c r="X1785" s="28">
        <f t="shared" si="522"/>
        <v>0</v>
      </c>
      <c r="Y1785" s="28">
        <f t="shared" si="523"/>
        <v>0</v>
      </c>
      <c r="Z1785" s="45" t="e">
        <f t="shared" si="531"/>
        <v>#DIV/0!</v>
      </c>
    </row>
    <row r="1786" spans="5:26">
      <c r="E1786" s="21"/>
      <c r="G1786" s="21"/>
      <c r="H1786" s="54">
        <f t="shared" si="524"/>
        <v>0</v>
      </c>
      <c r="I1786" s="28">
        <f t="shared" si="513"/>
        <v>0</v>
      </c>
      <c r="J1786" s="45" t="e">
        <f t="shared" si="525"/>
        <v>#DIV/0!</v>
      </c>
      <c r="K1786" s="29">
        <f t="shared" si="526"/>
        <v>3</v>
      </c>
      <c r="L1786" s="29">
        <f t="shared" si="514"/>
        <v>0.27</v>
      </c>
      <c r="M1786" s="29">
        <f t="shared" si="515"/>
        <v>8.4199999999999997E-2</v>
      </c>
      <c r="N1786" s="29">
        <f t="shared" si="516"/>
        <v>12.92</v>
      </c>
      <c r="O1786" s="45" t="e">
        <f t="shared" si="527"/>
        <v>#DIV/0!</v>
      </c>
      <c r="P1786" s="28">
        <f t="shared" si="517"/>
        <v>10.989169238449415</v>
      </c>
      <c r="Q1786" s="28">
        <f t="shared" si="518"/>
        <v>15.087458954343088</v>
      </c>
      <c r="R1786" s="45" t="e">
        <f t="shared" si="528"/>
        <v>#DIV/0!</v>
      </c>
      <c r="S1786" s="29">
        <f t="shared" si="529"/>
        <v>3</v>
      </c>
      <c r="T1786" s="29" t="e">
        <f t="shared" si="519"/>
        <v>#N/A</v>
      </c>
      <c r="U1786" s="29" t="e">
        <f t="shared" si="520"/>
        <v>#N/A</v>
      </c>
      <c r="V1786" s="29" t="e">
        <f t="shared" si="521"/>
        <v>#N/A</v>
      </c>
      <c r="W1786" s="21" t="e">
        <f t="shared" si="530"/>
        <v>#DIV/0!</v>
      </c>
      <c r="X1786" s="28">
        <f t="shared" si="522"/>
        <v>0</v>
      </c>
      <c r="Y1786" s="28">
        <f t="shared" si="523"/>
        <v>0</v>
      </c>
      <c r="Z1786" s="45" t="e">
        <f t="shared" si="531"/>
        <v>#DIV/0!</v>
      </c>
    </row>
    <row r="1787" spans="5:26">
      <c r="E1787" s="21"/>
      <c r="G1787" s="21"/>
      <c r="H1787" s="54">
        <f t="shared" si="524"/>
        <v>0</v>
      </c>
      <c r="I1787" s="28">
        <f t="shared" si="513"/>
        <v>0</v>
      </c>
      <c r="J1787" s="45" t="e">
        <f t="shared" si="525"/>
        <v>#DIV/0!</v>
      </c>
      <c r="K1787" s="29">
        <f t="shared" si="526"/>
        <v>3</v>
      </c>
      <c r="L1787" s="29">
        <f t="shared" si="514"/>
        <v>0.27</v>
      </c>
      <c r="M1787" s="29">
        <f t="shared" si="515"/>
        <v>8.4199999999999997E-2</v>
      </c>
      <c r="N1787" s="29">
        <f t="shared" si="516"/>
        <v>12.92</v>
      </c>
      <c r="O1787" s="45" t="e">
        <f t="shared" si="527"/>
        <v>#DIV/0!</v>
      </c>
      <c r="P1787" s="28">
        <f t="shared" si="517"/>
        <v>10.989169238449415</v>
      </c>
      <c r="Q1787" s="28">
        <f t="shared" si="518"/>
        <v>15.087458954343088</v>
      </c>
      <c r="R1787" s="45" t="e">
        <f t="shared" si="528"/>
        <v>#DIV/0!</v>
      </c>
      <c r="S1787" s="29">
        <f t="shared" si="529"/>
        <v>3</v>
      </c>
      <c r="T1787" s="29" t="e">
        <f t="shared" si="519"/>
        <v>#N/A</v>
      </c>
      <c r="U1787" s="29" t="e">
        <f t="shared" si="520"/>
        <v>#N/A</v>
      </c>
      <c r="V1787" s="29" t="e">
        <f t="shared" si="521"/>
        <v>#N/A</v>
      </c>
      <c r="W1787" s="21" t="e">
        <f t="shared" si="530"/>
        <v>#DIV/0!</v>
      </c>
      <c r="X1787" s="28">
        <f t="shared" si="522"/>
        <v>0</v>
      </c>
      <c r="Y1787" s="28">
        <f t="shared" si="523"/>
        <v>0</v>
      </c>
      <c r="Z1787" s="45" t="e">
        <f t="shared" si="531"/>
        <v>#DIV/0!</v>
      </c>
    </row>
    <row r="1788" spans="5:26">
      <c r="E1788" s="21"/>
      <c r="G1788" s="21"/>
      <c r="H1788" s="54">
        <f t="shared" si="524"/>
        <v>0</v>
      </c>
      <c r="I1788" s="28">
        <f t="shared" si="513"/>
        <v>0</v>
      </c>
      <c r="J1788" s="45" t="e">
        <f t="shared" si="525"/>
        <v>#DIV/0!</v>
      </c>
      <c r="K1788" s="29">
        <f t="shared" si="526"/>
        <v>3</v>
      </c>
      <c r="L1788" s="29">
        <f t="shared" si="514"/>
        <v>0.27</v>
      </c>
      <c r="M1788" s="29">
        <f t="shared" si="515"/>
        <v>8.4199999999999997E-2</v>
      </c>
      <c r="N1788" s="29">
        <f t="shared" si="516"/>
        <v>12.92</v>
      </c>
      <c r="O1788" s="45" t="e">
        <f t="shared" si="527"/>
        <v>#DIV/0!</v>
      </c>
      <c r="P1788" s="28">
        <f t="shared" si="517"/>
        <v>10.989169238449415</v>
      </c>
      <c r="Q1788" s="28">
        <f t="shared" si="518"/>
        <v>15.087458954343088</v>
      </c>
      <c r="R1788" s="45" t="e">
        <f t="shared" si="528"/>
        <v>#DIV/0!</v>
      </c>
      <c r="S1788" s="29">
        <f t="shared" si="529"/>
        <v>3</v>
      </c>
      <c r="T1788" s="29" t="e">
        <f t="shared" si="519"/>
        <v>#N/A</v>
      </c>
      <c r="U1788" s="29" t="e">
        <f t="shared" si="520"/>
        <v>#N/A</v>
      </c>
      <c r="V1788" s="29" t="e">
        <f t="shared" si="521"/>
        <v>#N/A</v>
      </c>
      <c r="W1788" s="21" t="e">
        <f t="shared" si="530"/>
        <v>#DIV/0!</v>
      </c>
      <c r="X1788" s="28">
        <f t="shared" si="522"/>
        <v>0</v>
      </c>
      <c r="Y1788" s="28">
        <f t="shared" si="523"/>
        <v>0</v>
      </c>
      <c r="Z1788" s="45" t="e">
        <f t="shared" si="531"/>
        <v>#DIV/0!</v>
      </c>
    </row>
    <row r="1789" spans="5:26">
      <c r="E1789" s="21"/>
      <c r="G1789" s="21"/>
      <c r="H1789" s="54">
        <f t="shared" si="524"/>
        <v>0</v>
      </c>
      <c r="I1789" s="28">
        <f t="shared" si="513"/>
        <v>0</v>
      </c>
      <c r="J1789" s="45" t="e">
        <f t="shared" si="525"/>
        <v>#DIV/0!</v>
      </c>
      <c r="K1789" s="29">
        <f t="shared" si="526"/>
        <v>3</v>
      </c>
      <c r="L1789" s="29">
        <f t="shared" si="514"/>
        <v>0.27</v>
      </c>
      <c r="M1789" s="29">
        <f t="shared" si="515"/>
        <v>8.4199999999999997E-2</v>
      </c>
      <c r="N1789" s="29">
        <f t="shared" si="516"/>
        <v>12.92</v>
      </c>
      <c r="O1789" s="45" t="e">
        <f t="shared" si="527"/>
        <v>#DIV/0!</v>
      </c>
      <c r="P1789" s="28">
        <f t="shared" si="517"/>
        <v>10.989169238449415</v>
      </c>
      <c r="Q1789" s="28">
        <f t="shared" si="518"/>
        <v>15.087458954343088</v>
      </c>
      <c r="R1789" s="45" t="e">
        <f t="shared" si="528"/>
        <v>#DIV/0!</v>
      </c>
      <c r="S1789" s="29">
        <f t="shared" si="529"/>
        <v>3</v>
      </c>
      <c r="T1789" s="29" t="e">
        <f t="shared" si="519"/>
        <v>#N/A</v>
      </c>
      <c r="U1789" s="29" t="e">
        <f t="shared" si="520"/>
        <v>#N/A</v>
      </c>
      <c r="V1789" s="29" t="e">
        <f t="shared" si="521"/>
        <v>#N/A</v>
      </c>
      <c r="W1789" s="21" t="e">
        <f t="shared" si="530"/>
        <v>#DIV/0!</v>
      </c>
      <c r="X1789" s="28">
        <f t="shared" si="522"/>
        <v>0</v>
      </c>
      <c r="Y1789" s="28">
        <f t="shared" si="523"/>
        <v>0</v>
      </c>
      <c r="Z1789" s="45" t="e">
        <f t="shared" si="531"/>
        <v>#DIV/0!</v>
      </c>
    </row>
    <row r="1790" spans="5:26">
      <c r="E1790" s="21"/>
      <c r="G1790" s="21"/>
      <c r="H1790" s="54">
        <f t="shared" si="524"/>
        <v>0</v>
      </c>
      <c r="I1790" s="28">
        <f t="shared" si="513"/>
        <v>0</v>
      </c>
      <c r="J1790" s="45" t="e">
        <f t="shared" si="525"/>
        <v>#DIV/0!</v>
      </c>
      <c r="K1790" s="29">
        <f t="shared" si="526"/>
        <v>3</v>
      </c>
      <c r="L1790" s="29">
        <f t="shared" si="514"/>
        <v>0.27</v>
      </c>
      <c r="M1790" s="29">
        <f t="shared" si="515"/>
        <v>8.4199999999999997E-2</v>
      </c>
      <c r="N1790" s="29">
        <f t="shared" si="516"/>
        <v>12.92</v>
      </c>
      <c r="O1790" s="45" t="e">
        <f t="shared" si="527"/>
        <v>#DIV/0!</v>
      </c>
      <c r="P1790" s="28">
        <f t="shared" si="517"/>
        <v>10.989169238449415</v>
      </c>
      <c r="Q1790" s="28">
        <f t="shared" si="518"/>
        <v>15.087458954343088</v>
      </c>
      <c r="R1790" s="45" t="e">
        <f t="shared" si="528"/>
        <v>#DIV/0!</v>
      </c>
      <c r="S1790" s="29">
        <f t="shared" si="529"/>
        <v>3</v>
      </c>
      <c r="T1790" s="29" t="e">
        <f t="shared" si="519"/>
        <v>#N/A</v>
      </c>
      <c r="U1790" s="29" t="e">
        <f t="shared" si="520"/>
        <v>#N/A</v>
      </c>
      <c r="V1790" s="29" t="e">
        <f t="shared" si="521"/>
        <v>#N/A</v>
      </c>
      <c r="W1790" s="21" t="e">
        <f t="shared" si="530"/>
        <v>#DIV/0!</v>
      </c>
      <c r="X1790" s="28">
        <f t="shared" si="522"/>
        <v>0</v>
      </c>
      <c r="Y1790" s="28">
        <f t="shared" si="523"/>
        <v>0</v>
      </c>
      <c r="Z1790" s="45" t="e">
        <f t="shared" si="531"/>
        <v>#DIV/0!</v>
      </c>
    </row>
    <row r="1791" spans="5:26">
      <c r="E1791" s="21"/>
      <c r="G1791" s="21"/>
      <c r="H1791" s="54">
        <f t="shared" si="524"/>
        <v>0</v>
      </c>
      <c r="I1791" s="28">
        <f t="shared" si="513"/>
        <v>0</v>
      </c>
      <c r="J1791" s="45" t="e">
        <f t="shared" si="525"/>
        <v>#DIV/0!</v>
      </c>
      <c r="K1791" s="29">
        <f t="shared" si="526"/>
        <v>3</v>
      </c>
      <c r="L1791" s="29">
        <f t="shared" si="514"/>
        <v>0.27</v>
      </c>
      <c r="M1791" s="29">
        <f t="shared" si="515"/>
        <v>8.4199999999999997E-2</v>
      </c>
      <c r="N1791" s="29">
        <f t="shared" si="516"/>
        <v>12.92</v>
      </c>
      <c r="O1791" s="45" t="e">
        <f t="shared" si="527"/>
        <v>#DIV/0!</v>
      </c>
      <c r="P1791" s="28">
        <f t="shared" si="517"/>
        <v>10.989169238449415</v>
      </c>
      <c r="Q1791" s="28">
        <f t="shared" si="518"/>
        <v>15.087458954343088</v>
      </c>
      <c r="R1791" s="45" t="e">
        <f t="shared" si="528"/>
        <v>#DIV/0!</v>
      </c>
      <c r="S1791" s="29">
        <f t="shared" si="529"/>
        <v>3</v>
      </c>
      <c r="T1791" s="29" t="e">
        <f t="shared" si="519"/>
        <v>#N/A</v>
      </c>
      <c r="U1791" s="29" t="e">
        <f t="shared" si="520"/>
        <v>#N/A</v>
      </c>
      <c r="V1791" s="29" t="e">
        <f t="shared" si="521"/>
        <v>#N/A</v>
      </c>
      <c r="W1791" s="21" t="e">
        <f t="shared" si="530"/>
        <v>#DIV/0!</v>
      </c>
      <c r="X1791" s="28">
        <f t="shared" si="522"/>
        <v>0</v>
      </c>
      <c r="Y1791" s="28">
        <f t="shared" si="523"/>
        <v>0</v>
      </c>
      <c r="Z1791" s="45" t="e">
        <f t="shared" si="531"/>
        <v>#DIV/0!</v>
      </c>
    </row>
    <row r="1792" spans="5:26">
      <c r="E1792" s="21"/>
      <c r="G1792" s="21"/>
      <c r="H1792" s="54">
        <f t="shared" si="524"/>
        <v>0</v>
      </c>
      <c r="I1792" s="28">
        <f t="shared" si="513"/>
        <v>0</v>
      </c>
      <c r="J1792" s="45" t="e">
        <f t="shared" si="525"/>
        <v>#DIV/0!</v>
      </c>
      <c r="K1792" s="29">
        <f t="shared" si="526"/>
        <v>3</v>
      </c>
      <c r="L1792" s="29">
        <f t="shared" si="514"/>
        <v>0.27</v>
      </c>
      <c r="M1792" s="29">
        <f t="shared" si="515"/>
        <v>8.4199999999999997E-2</v>
      </c>
      <c r="N1792" s="29">
        <f t="shared" si="516"/>
        <v>12.92</v>
      </c>
      <c r="O1792" s="45" t="e">
        <f t="shared" si="527"/>
        <v>#DIV/0!</v>
      </c>
      <c r="P1792" s="28">
        <f t="shared" si="517"/>
        <v>10.989169238449415</v>
      </c>
      <c r="Q1792" s="28">
        <f t="shared" si="518"/>
        <v>15.087458954343088</v>
      </c>
      <c r="R1792" s="45" t="e">
        <f t="shared" si="528"/>
        <v>#DIV/0!</v>
      </c>
      <c r="S1792" s="29">
        <f t="shared" si="529"/>
        <v>3</v>
      </c>
      <c r="T1792" s="29" t="e">
        <f t="shared" si="519"/>
        <v>#N/A</v>
      </c>
      <c r="U1792" s="29" t="e">
        <f t="shared" si="520"/>
        <v>#N/A</v>
      </c>
      <c r="V1792" s="29" t="e">
        <f t="shared" si="521"/>
        <v>#N/A</v>
      </c>
      <c r="W1792" s="21" t="e">
        <f t="shared" si="530"/>
        <v>#DIV/0!</v>
      </c>
      <c r="X1792" s="28">
        <f t="shared" si="522"/>
        <v>0</v>
      </c>
      <c r="Y1792" s="28">
        <f t="shared" si="523"/>
        <v>0</v>
      </c>
      <c r="Z1792" s="45" t="e">
        <f t="shared" si="531"/>
        <v>#DIV/0!</v>
      </c>
    </row>
    <row r="1793" spans="5:26">
      <c r="E1793" s="21"/>
      <c r="G1793" s="21"/>
      <c r="H1793" s="54">
        <f t="shared" si="524"/>
        <v>0</v>
      </c>
      <c r="I1793" s="28">
        <f t="shared" si="513"/>
        <v>0</v>
      </c>
      <c r="J1793" s="45" t="e">
        <f t="shared" si="525"/>
        <v>#DIV/0!</v>
      </c>
      <c r="K1793" s="29">
        <f t="shared" si="526"/>
        <v>3</v>
      </c>
      <c r="L1793" s="29">
        <f t="shared" si="514"/>
        <v>0.27</v>
      </c>
      <c r="M1793" s="29">
        <f t="shared" si="515"/>
        <v>8.4199999999999997E-2</v>
      </c>
      <c r="N1793" s="29">
        <f t="shared" si="516"/>
        <v>12.92</v>
      </c>
      <c r="O1793" s="45" t="e">
        <f t="shared" si="527"/>
        <v>#DIV/0!</v>
      </c>
      <c r="P1793" s="28">
        <f t="shared" si="517"/>
        <v>10.989169238449415</v>
      </c>
      <c r="Q1793" s="28">
        <f t="shared" si="518"/>
        <v>15.087458954343088</v>
      </c>
      <c r="R1793" s="45" t="e">
        <f t="shared" si="528"/>
        <v>#DIV/0!</v>
      </c>
      <c r="S1793" s="29">
        <f t="shared" si="529"/>
        <v>3</v>
      </c>
      <c r="T1793" s="29" t="e">
        <f t="shared" si="519"/>
        <v>#N/A</v>
      </c>
      <c r="U1793" s="29" t="e">
        <f t="shared" si="520"/>
        <v>#N/A</v>
      </c>
      <c r="V1793" s="29" t="e">
        <f t="shared" si="521"/>
        <v>#N/A</v>
      </c>
      <c r="W1793" s="21" t="e">
        <f t="shared" si="530"/>
        <v>#DIV/0!</v>
      </c>
      <c r="X1793" s="28">
        <f t="shared" si="522"/>
        <v>0</v>
      </c>
      <c r="Y1793" s="28">
        <f t="shared" si="523"/>
        <v>0</v>
      </c>
      <c r="Z1793" s="45" t="e">
        <f t="shared" si="531"/>
        <v>#DIV/0!</v>
      </c>
    </row>
    <row r="1794" spans="5:26">
      <c r="E1794" s="21"/>
      <c r="G1794" s="21"/>
      <c r="H1794" s="54">
        <f t="shared" si="524"/>
        <v>0</v>
      </c>
      <c r="I1794" s="28">
        <f t="shared" si="513"/>
        <v>0</v>
      </c>
      <c r="J1794" s="45" t="e">
        <f t="shared" si="525"/>
        <v>#DIV/0!</v>
      </c>
      <c r="K1794" s="29">
        <f t="shared" si="526"/>
        <v>3</v>
      </c>
      <c r="L1794" s="29">
        <f t="shared" si="514"/>
        <v>0.27</v>
      </c>
      <c r="M1794" s="29">
        <f t="shared" si="515"/>
        <v>8.4199999999999997E-2</v>
      </c>
      <c r="N1794" s="29">
        <f t="shared" si="516"/>
        <v>12.92</v>
      </c>
      <c r="O1794" s="45" t="e">
        <f t="shared" si="527"/>
        <v>#DIV/0!</v>
      </c>
      <c r="P1794" s="28">
        <f t="shared" si="517"/>
        <v>10.989169238449415</v>
      </c>
      <c r="Q1794" s="28">
        <f t="shared" si="518"/>
        <v>15.087458954343088</v>
      </c>
      <c r="R1794" s="45" t="e">
        <f t="shared" si="528"/>
        <v>#DIV/0!</v>
      </c>
      <c r="S1794" s="29">
        <f t="shared" si="529"/>
        <v>3</v>
      </c>
      <c r="T1794" s="29" t="e">
        <f t="shared" si="519"/>
        <v>#N/A</v>
      </c>
      <c r="U1794" s="29" t="e">
        <f t="shared" si="520"/>
        <v>#N/A</v>
      </c>
      <c r="V1794" s="29" t="e">
        <f t="shared" si="521"/>
        <v>#N/A</v>
      </c>
      <c r="W1794" s="21" t="e">
        <f t="shared" si="530"/>
        <v>#DIV/0!</v>
      </c>
      <c r="X1794" s="28">
        <f t="shared" si="522"/>
        <v>0</v>
      </c>
      <c r="Y1794" s="28">
        <f t="shared" si="523"/>
        <v>0</v>
      </c>
      <c r="Z1794" s="45" t="e">
        <f t="shared" si="531"/>
        <v>#DIV/0!</v>
      </c>
    </row>
    <row r="1795" spans="5:26">
      <c r="E1795" s="21"/>
      <c r="G1795" s="21"/>
      <c r="H1795" s="54">
        <f t="shared" si="524"/>
        <v>0</v>
      </c>
      <c r="I1795" s="28">
        <f t="shared" si="513"/>
        <v>0</v>
      </c>
      <c r="J1795" s="45" t="e">
        <f t="shared" si="525"/>
        <v>#DIV/0!</v>
      </c>
      <c r="K1795" s="29">
        <f t="shared" si="526"/>
        <v>3</v>
      </c>
      <c r="L1795" s="29">
        <f t="shared" si="514"/>
        <v>0.27</v>
      </c>
      <c r="M1795" s="29">
        <f t="shared" si="515"/>
        <v>8.4199999999999997E-2</v>
      </c>
      <c r="N1795" s="29">
        <f t="shared" si="516"/>
        <v>12.92</v>
      </c>
      <c r="O1795" s="45" t="e">
        <f t="shared" si="527"/>
        <v>#DIV/0!</v>
      </c>
      <c r="P1795" s="28">
        <f t="shared" si="517"/>
        <v>10.989169238449415</v>
      </c>
      <c r="Q1795" s="28">
        <f t="shared" si="518"/>
        <v>15.087458954343088</v>
      </c>
      <c r="R1795" s="45" t="e">
        <f t="shared" si="528"/>
        <v>#DIV/0!</v>
      </c>
      <c r="S1795" s="29">
        <f t="shared" si="529"/>
        <v>3</v>
      </c>
      <c r="T1795" s="29" t="e">
        <f t="shared" si="519"/>
        <v>#N/A</v>
      </c>
      <c r="U1795" s="29" t="e">
        <f t="shared" si="520"/>
        <v>#N/A</v>
      </c>
      <c r="V1795" s="29" t="e">
        <f t="shared" si="521"/>
        <v>#N/A</v>
      </c>
      <c r="W1795" s="21" t="e">
        <f t="shared" si="530"/>
        <v>#DIV/0!</v>
      </c>
      <c r="X1795" s="28">
        <f t="shared" si="522"/>
        <v>0</v>
      </c>
      <c r="Y1795" s="28">
        <f t="shared" si="523"/>
        <v>0</v>
      </c>
      <c r="Z1795" s="45" t="e">
        <f t="shared" si="531"/>
        <v>#DIV/0!</v>
      </c>
    </row>
    <row r="1796" spans="5:26">
      <c r="E1796" s="21"/>
      <c r="G1796" s="21"/>
      <c r="H1796" s="54">
        <f t="shared" si="524"/>
        <v>0</v>
      </c>
      <c r="I1796" s="28">
        <f t="shared" si="513"/>
        <v>0</v>
      </c>
      <c r="J1796" s="45" t="e">
        <f t="shared" si="525"/>
        <v>#DIV/0!</v>
      </c>
      <c r="K1796" s="29">
        <f t="shared" si="526"/>
        <v>3</v>
      </c>
      <c r="L1796" s="29">
        <f t="shared" si="514"/>
        <v>0.27</v>
      </c>
      <c r="M1796" s="29">
        <f t="shared" si="515"/>
        <v>8.4199999999999997E-2</v>
      </c>
      <c r="N1796" s="29">
        <f t="shared" si="516"/>
        <v>12.92</v>
      </c>
      <c r="O1796" s="45" t="e">
        <f t="shared" si="527"/>
        <v>#DIV/0!</v>
      </c>
      <c r="P1796" s="28">
        <f t="shared" si="517"/>
        <v>10.989169238449415</v>
      </c>
      <c r="Q1796" s="28">
        <f t="shared" si="518"/>
        <v>15.087458954343088</v>
      </c>
      <c r="R1796" s="45" t="e">
        <f t="shared" si="528"/>
        <v>#DIV/0!</v>
      </c>
      <c r="S1796" s="29">
        <f t="shared" si="529"/>
        <v>3</v>
      </c>
      <c r="T1796" s="29" t="e">
        <f t="shared" si="519"/>
        <v>#N/A</v>
      </c>
      <c r="U1796" s="29" t="e">
        <f t="shared" si="520"/>
        <v>#N/A</v>
      </c>
      <c r="V1796" s="29" t="e">
        <f t="shared" si="521"/>
        <v>#N/A</v>
      </c>
      <c r="W1796" s="21" t="e">
        <f t="shared" si="530"/>
        <v>#DIV/0!</v>
      </c>
      <c r="X1796" s="28">
        <f t="shared" si="522"/>
        <v>0</v>
      </c>
      <c r="Y1796" s="28">
        <f t="shared" si="523"/>
        <v>0</v>
      </c>
      <c r="Z1796" s="45" t="e">
        <f t="shared" si="531"/>
        <v>#DIV/0!</v>
      </c>
    </row>
    <row r="1797" spans="5:26">
      <c r="E1797" s="21"/>
      <c r="G1797" s="21"/>
      <c r="H1797" s="54">
        <f t="shared" si="524"/>
        <v>0</v>
      </c>
      <c r="I1797" s="28">
        <f t="shared" si="513"/>
        <v>0</v>
      </c>
      <c r="J1797" s="45" t="e">
        <f t="shared" si="525"/>
        <v>#DIV/0!</v>
      </c>
      <c r="K1797" s="29">
        <f t="shared" si="526"/>
        <v>3</v>
      </c>
      <c r="L1797" s="29">
        <f t="shared" si="514"/>
        <v>0.27</v>
      </c>
      <c r="M1797" s="29">
        <f t="shared" si="515"/>
        <v>8.4199999999999997E-2</v>
      </c>
      <c r="N1797" s="29">
        <f t="shared" si="516"/>
        <v>12.92</v>
      </c>
      <c r="O1797" s="45" t="e">
        <f t="shared" si="527"/>
        <v>#DIV/0!</v>
      </c>
      <c r="P1797" s="28">
        <f t="shared" si="517"/>
        <v>10.989169238449415</v>
      </c>
      <c r="Q1797" s="28">
        <f t="shared" si="518"/>
        <v>15.087458954343088</v>
      </c>
      <c r="R1797" s="45" t="e">
        <f t="shared" si="528"/>
        <v>#DIV/0!</v>
      </c>
      <c r="S1797" s="29">
        <f t="shared" si="529"/>
        <v>3</v>
      </c>
      <c r="T1797" s="29" t="e">
        <f t="shared" si="519"/>
        <v>#N/A</v>
      </c>
      <c r="U1797" s="29" t="e">
        <f t="shared" si="520"/>
        <v>#N/A</v>
      </c>
      <c r="V1797" s="29" t="e">
        <f t="shared" si="521"/>
        <v>#N/A</v>
      </c>
      <c r="W1797" s="21" t="e">
        <f t="shared" si="530"/>
        <v>#DIV/0!</v>
      </c>
      <c r="X1797" s="28">
        <f t="shared" si="522"/>
        <v>0</v>
      </c>
      <c r="Y1797" s="28">
        <f t="shared" si="523"/>
        <v>0</v>
      </c>
      <c r="Z1797" s="45" t="e">
        <f t="shared" si="531"/>
        <v>#DIV/0!</v>
      </c>
    </row>
    <row r="1798" spans="5:26">
      <c r="E1798" s="21"/>
      <c r="G1798" s="21"/>
      <c r="H1798" s="54">
        <f t="shared" si="524"/>
        <v>0</v>
      </c>
      <c r="I1798" s="28">
        <f t="shared" si="513"/>
        <v>0</v>
      </c>
      <c r="J1798" s="45" t="e">
        <f t="shared" si="525"/>
        <v>#DIV/0!</v>
      </c>
      <c r="K1798" s="29">
        <f t="shared" si="526"/>
        <v>3</v>
      </c>
      <c r="L1798" s="29">
        <f t="shared" si="514"/>
        <v>0.27</v>
      </c>
      <c r="M1798" s="29">
        <f t="shared" si="515"/>
        <v>8.4199999999999997E-2</v>
      </c>
      <c r="N1798" s="29">
        <f t="shared" si="516"/>
        <v>12.92</v>
      </c>
      <c r="O1798" s="45" t="e">
        <f t="shared" si="527"/>
        <v>#DIV/0!</v>
      </c>
      <c r="P1798" s="28">
        <f t="shared" si="517"/>
        <v>10.989169238449415</v>
      </c>
      <c r="Q1798" s="28">
        <f t="shared" si="518"/>
        <v>15.087458954343088</v>
      </c>
      <c r="R1798" s="45" t="e">
        <f t="shared" si="528"/>
        <v>#DIV/0!</v>
      </c>
      <c r="S1798" s="29">
        <f t="shared" si="529"/>
        <v>3</v>
      </c>
      <c r="T1798" s="29" t="e">
        <f t="shared" si="519"/>
        <v>#N/A</v>
      </c>
      <c r="U1798" s="29" t="e">
        <f t="shared" si="520"/>
        <v>#N/A</v>
      </c>
      <c r="V1798" s="29" t="e">
        <f t="shared" si="521"/>
        <v>#N/A</v>
      </c>
      <c r="W1798" s="21" t="e">
        <f t="shared" si="530"/>
        <v>#DIV/0!</v>
      </c>
      <c r="X1798" s="28">
        <f t="shared" si="522"/>
        <v>0</v>
      </c>
      <c r="Y1798" s="28">
        <f t="shared" si="523"/>
        <v>0</v>
      </c>
      <c r="Z1798" s="45" t="e">
        <f t="shared" si="531"/>
        <v>#DIV/0!</v>
      </c>
    </row>
    <row r="1799" spans="5:26">
      <c r="E1799" s="21"/>
      <c r="G1799" s="21"/>
      <c r="H1799" s="54">
        <f t="shared" si="524"/>
        <v>0</v>
      </c>
      <c r="I1799" s="28">
        <f t="shared" ref="I1799:I1862" si="532">MROUND(H1799,0.5)</f>
        <v>0</v>
      </c>
      <c r="J1799" s="45" t="e">
        <f t="shared" si="525"/>
        <v>#DIV/0!</v>
      </c>
      <c r="K1799" s="29">
        <f t="shared" si="526"/>
        <v>3</v>
      </c>
      <c r="L1799" s="29">
        <f t="shared" ref="L1799:L1862" si="533">VLOOKUP(I1799,TableRefFR,2+K1799)</f>
        <v>0.27</v>
      </c>
      <c r="M1799" s="29">
        <f t="shared" ref="M1799:M1862" si="534">VLOOKUP(I1799,TableRefFR,3+K1799)</f>
        <v>8.4199999999999997E-2</v>
      </c>
      <c r="N1799" s="29">
        <f t="shared" ref="N1799:N1862" si="535">VLOOKUP(I1799,TableRefFR,4+K1799)</f>
        <v>12.92</v>
      </c>
      <c r="O1799" s="45" t="e">
        <f t="shared" si="527"/>
        <v>#DIV/0!</v>
      </c>
      <c r="P1799" s="28">
        <f t="shared" ref="P1799:P1862" si="536">VLOOKUP(I1799,CorpFR,2+K1799)</f>
        <v>10.989169238449415</v>
      </c>
      <c r="Q1799" s="28">
        <f t="shared" ref="Q1799:Q1862" si="537">VLOOKUP(I1799,CorpFR,3+K1799)</f>
        <v>15.087458954343088</v>
      </c>
      <c r="R1799" s="45" t="e">
        <f t="shared" si="528"/>
        <v>#DIV/0!</v>
      </c>
      <c r="S1799" s="29">
        <f t="shared" si="529"/>
        <v>3</v>
      </c>
      <c r="T1799" s="29" t="e">
        <f t="shared" ref="T1799:T1862" si="538">VLOOKUP(I1799,TableRefIOTF,2+S1799)</f>
        <v>#N/A</v>
      </c>
      <c r="U1799" s="29" t="e">
        <f t="shared" ref="U1799:U1862" si="539">VLOOKUP(I1799,TableRefIOTF,3+S1799)</f>
        <v>#N/A</v>
      </c>
      <c r="V1799" s="29" t="e">
        <f t="shared" ref="V1799:V1862" si="540">VLOOKUP(I1799,TableRefIOTF,4+S1799)</f>
        <v>#N/A</v>
      </c>
      <c r="W1799" s="21" t="e">
        <f t="shared" si="530"/>
        <v>#DIV/0!</v>
      </c>
      <c r="X1799" s="28">
        <f t="shared" ref="X1799:X1862" si="541">VLOOKUP(I1799,CorpIOTF,2+S1799)</f>
        <v>0</v>
      </c>
      <c r="Y1799" s="28">
        <f t="shared" ref="Y1799:Y1862" si="542">VLOOKUP(I1799,CorpIOTF,3+S1799)</f>
        <v>0</v>
      </c>
      <c r="Z1799" s="45" t="e">
        <f t="shared" si="531"/>
        <v>#DIV/0!</v>
      </c>
    </row>
    <row r="1800" spans="5:26">
      <c r="E1800" s="21"/>
      <c r="G1800" s="21"/>
      <c r="H1800" s="54">
        <f t="shared" ref="H1800:H1863" si="543">DATEDIF(B1800,F1800,"d")/365.25</f>
        <v>0</v>
      </c>
      <c r="I1800" s="28">
        <f t="shared" si="532"/>
        <v>0</v>
      </c>
      <c r="J1800" s="45" t="e">
        <f t="shared" ref="J1800:J1863" si="544">(D1800/(E1800*E1800))*10000</f>
        <v>#DIV/0!</v>
      </c>
      <c r="K1800" s="29">
        <f t="shared" ref="K1800:K1863" si="545">IF(OR(C1800=1),0,3)</f>
        <v>3</v>
      </c>
      <c r="L1800" s="29">
        <f t="shared" si="533"/>
        <v>0.27</v>
      </c>
      <c r="M1800" s="29">
        <f t="shared" si="534"/>
        <v>8.4199999999999997E-2</v>
      </c>
      <c r="N1800" s="29">
        <f t="shared" si="535"/>
        <v>12.92</v>
      </c>
      <c r="O1800" s="45" t="e">
        <f t="shared" ref="O1800:O1863" si="546">(((J1800/N1800)^L1800)-1)/(L1800*M1800)</f>
        <v>#DIV/0!</v>
      </c>
      <c r="P1800" s="28">
        <f t="shared" si="536"/>
        <v>10.989169238449415</v>
      </c>
      <c r="Q1800" s="28">
        <f t="shared" si="537"/>
        <v>15.087458954343088</v>
      </c>
      <c r="R1800" s="45" t="e">
        <f t="shared" ref="R1800:R1863" si="547">IF(J1800&gt;Q1800,"surpoids",IF(J1800&lt;P1800,"ins. Pondérale","corpulence normale"))</f>
        <v>#DIV/0!</v>
      </c>
      <c r="S1800" s="29">
        <f t="shared" ref="S1800:S1863" si="548">IF(OR(C1800=1),0,3)</f>
        <v>3</v>
      </c>
      <c r="T1800" s="29" t="e">
        <f t="shared" si="538"/>
        <v>#N/A</v>
      </c>
      <c r="U1800" s="29" t="e">
        <f t="shared" si="539"/>
        <v>#N/A</v>
      </c>
      <c r="V1800" s="29" t="e">
        <f t="shared" si="540"/>
        <v>#N/A</v>
      </c>
      <c r="W1800" s="21" t="e">
        <f t="shared" ref="W1800:W1863" si="549">(((J1800/V1800)^T1800)-1)/(T1800*U1800)</f>
        <v>#DIV/0!</v>
      </c>
      <c r="X1800" s="28">
        <f t="shared" si="541"/>
        <v>0</v>
      </c>
      <c r="Y1800" s="28">
        <f t="shared" si="542"/>
        <v>0</v>
      </c>
      <c r="Z1800" s="45" t="e">
        <f t="shared" ref="Z1800:Z1863" si="550">IF(J1800&gt;Y1800,"obésité",IF(J1800&gt;X1800,"surpoids","pas de surpoids ni d'obésité"))</f>
        <v>#DIV/0!</v>
      </c>
    </row>
    <row r="1801" spans="5:26">
      <c r="E1801" s="21"/>
      <c r="G1801" s="21"/>
      <c r="H1801" s="54">
        <f t="shared" si="543"/>
        <v>0</v>
      </c>
      <c r="I1801" s="28">
        <f t="shared" si="532"/>
        <v>0</v>
      </c>
      <c r="J1801" s="45" t="e">
        <f t="shared" si="544"/>
        <v>#DIV/0!</v>
      </c>
      <c r="K1801" s="29">
        <f t="shared" si="545"/>
        <v>3</v>
      </c>
      <c r="L1801" s="29">
        <f t="shared" si="533"/>
        <v>0.27</v>
      </c>
      <c r="M1801" s="29">
        <f t="shared" si="534"/>
        <v>8.4199999999999997E-2</v>
      </c>
      <c r="N1801" s="29">
        <f t="shared" si="535"/>
        <v>12.92</v>
      </c>
      <c r="O1801" s="45" t="e">
        <f t="shared" si="546"/>
        <v>#DIV/0!</v>
      </c>
      <c r="P1801" s="28">
        <f t="shared" si="536"/>
        <v>10.989169238449415</v>
      </c>
      <c r="Q1801" s="28">
        <f t="shared" si="537"/>
        <v>15.087458954343088</v>
      </c>
      <c r="R1801" s="45" t="e">
        <f t="shared" si="547"/>
        <v>#DIV/0!</v>
      </c>
      <c r="S1801" s="29">
        <f t="shared" si="548"/>
        <v>3</v>
      </c>
      <c r="T1801" s="29" t="e">
        <f t="shared" si="538"/>
        <v>#N/A</v>
      </c>
      <c r="U1801" s="29" t="e">
        <f t="shared" si="539"/>
        <v>#N/A</v>
      </c>
      <c r="V1801" s="29" t="e">
        <f t="shared" si="540"/>
        <v>#N/A</v>
      </c>
      <c r="W1801" s="21" t="e">
        <f t="shared" si="549"/>
        <v>#DIV/0!</v>
      </c>
      <c r="X1801" s="28">
        <f t="shared" si="541"/>
        <v>0</v>
      </c>
      <c r="Y1801" s="28">
        <f t="shared" si="542"/>
        <v>0</v>
      </c>
      <c r="Z1801" s="45" t="e">
        <f t="shared" si="550"/>
        <v>#DIV/0!</v>
      </c>
    </row>
    <row r="1802" spans="5:26">
      <c r="E1802" s="21"/>
      <c r="G1802" s="21"/>
      <c r="H1802" s="54">
        <f t="shared" si="543"/>
        <v>0</v>
      </c>
      <c r="I1802" s="28">
        <f t="shared" si="532"/>
        <v>0</v>
      </c>
      <c r="J1802" s="45" t="e">
        <f t="shared" si="544"/>
        <v>#DIV/0!</v>
      </c>
      <c r="K1802" s="29">
        <f t="shared" si="545"/>
        <v>3</v>
      </c>
      <c r="L1802" s="29">
        <f t="shared" si="533"/>
        <v>0.27</v>
      </c>
      <c r="M1802" s="29">
        <f t="shared" si="534"/>
        <v>8.4199999999999997E-2</v>
      </c>
      <c r="N1802" s="29">
        <f t="shared" si="535"/>
        <v>12.92</v>
      </c>
      <c r="O1802" s="45" t="e">
        <f t="shared" si="546"/>
        <v>#DIV/0!</v>
      </c>
      <c r="P1802" s="28">
        <f t="shared" si="536"/>
        <v>10.989169238449415</v>
      </c>
      <c r="Q1802" s="28">
        <f t="shared" si="537"/>
        <v>15.087458954343088</v>
      </c>
      <c r="R1802" s="45" t="e">
        <f t="shared" si="547"/>
        <v>#DIV/0!</v>
      </c>
      <c r="S1802" s="29">
        <f t="shared" si="548"/>
        <v>3</v>
      </c>
      <c r="T1802" s="29" t="e">
        <f t="shared" si="538"/>
        <v>#N/A</v>
      </c>
      <c r="U1802" s="29" t="e">
        <f t="shared" si="539"/>
        <v>#N/A</v>
      </c>
      <c r="V1802" s="29" t="e">
        <f t="shared" si="540"/>
        <v>#N/A</v>
      </c>
      <c r="W1802" s="21" t="e">
        <f t="shared" si="549"/>
        <v>#DIV/0!</v>
      </c>
      <c r="X1802" s="28">
        <f t="shared" si="541"/>
        <v>0</v>
      </c>
      <c r="Y1802" s="28">
        <f t="shared" si="542"/>
        <v>0</v>
      </c>
      <c r="Z1802" s="45" t="e">
        <f t="shared" si="550"/>
        <v>#DIV/0!</v>
      </c>
    </row>
    <row r="1803" spans="5:26">
      <c r="E1803" s="21"/>
      <c r="G1803" s="21"/>
      <c r="H1803" s="54">
        <f t="shared" si="543"/>
        <v>0</v>
      </c>
      <c r="I1803" s="28">
        <f t="shared" si="532"/>
        <v>0</v>
      </c>
      <c r="J1803" s="45" t="e">
        <f t="shared" si="544"/>
        <v>#DIV/0!</v>
      </c>
      <c r="K1803" s="29">
        <f t="shared" si="545"/>
        <v>3</v>
      </c>
      <c r="L1803" s="29">
        <f t="shared" si="533"/>
        <v>0.27</v>
      </c>
      <c r="M1803" s="29">
        <f t="shared" si="534"/>
        <v>8.4199999999999997E-2</v>
      </c>
      <c r="N1803" s="29">
        <f t="shared" si="535"/>
        <v>12.92</v>
      </c>
      <c r="O1803" s="45" t="e">
        <f t="shared" si="546"/>
        <v>#DIV/0!</v>
      </c>
      <c r="P1803" s="28">
        <f t="shared" si="536"/>
        <v>10.989169238449415</v>
      </c>
      <c r="Q1803" s="28">
        <f t="shared" si="537"/>
        <v>15.087458954343088</v>
      </c>
      <c r="R1803" s="45" t="e">
        <f t="shared" si="547"/>
        <v>#DIV/0!</v>
      </c>
      <c r="S1803" s="29">
        <f t="shared" si="548"/>
        <v>3</v>
      </c>
      <c r="T1803" s="29" t="e">
        <f t="shared" si="538"/>
        <v>#N/A</v>
      </c>
      <c r="U1803" s="29" t="e">
        <f t="shared" si="539"/>
        <v>#N/A</v>
      </c>
      <c r="V1803" s="29" t="e">
        <f t="shared" si="540"/>
        <v>#N/A</v>
      </c>
      <c r="W1803" s="21" t="e">
        <f t="shared" si="549"/>
        <v>#DIV/0!</v>
      </c>
      <c r="X1803" s="28">
        <f t="shared" si="541"/>
        <v>0</v>
      </c>
      <c r="Y1803" s="28">
        <f t="shared" si="542"/>
        <v>0</v>
      </c>
      <c r="Z1803" s="45" t="e">
        <f t="shared" si="550"/>
        <v>#DIV/0!</v>
      </c>
    </row>
    <row r="1804" spans="5:26">
      <c r="E1804" s="21"/>
      <c r="G1804" s="21"/>
      <c r="H1804" s="54">
        <f t="shared" si="543"/>
        <v>0</v>
      </c>
      <c r="I1804" s="28">
        <f t="shared" si="532"/>
        <v>0</v>
      </c>
      <c r="J1804" s="45" t="e">
        <f t="shared" si="544"/>
        <v>#DIV/0!</v>
      </c>
      <c r="K1804" s="29">
        <f t="shared" si="545"/>
        <v>3</v>
      </c>
      <c r="L1804" s="29">
        <f t="shared" si="533"/>
        <v>0.27</v>
      </c>
      <c r="M1804" s="29">
        <f t="shared" si="534"/>
        <v>8.4199999999999997E-2</v>
      </c>
      <c r="N1804" s="29">
        <f t="shared" si="535"/>
        <v>12.92</v>
      </c>
      <c r="O1804" s="45" t="e">
        <f t="shared" si="546"/>
        <v>#DIV/0!</v>
      </c>
      <c r="P1804" s="28">
        <f t="shared" si="536"/>
        <v>10.989169238449415</v>
      </c>
      <c r="Q1804" s="28">
        <f t="shared" si="537"/>
        <v>15.087458954343088</v>
      </c>
      <c r="R1804" s="45" t="e">
        <f t="shared" si="547"/>
        <v>#DIV/0!</v>
      </c>
      <c r="S1804" s="29">
        <f t="shared" si="548"/>
        <v>3</v>
      </c>
      <c r="T1804" s="29" t="e">
        <f t="shared" si="538"/>
        <v>#N/A</v>
      </c>
      <c r="U1804" s="29" t="e">
        <f t="shared" si="539"/>
        <v>#N/A</v>
      </c>
      <c r="V1804" s="29" t="e">
        <f t="shared" si="540"/>
        <v>#N/A</v>
      </c>
      <c r="W1804" s="21" t="e">
        <f t="shared" si="549"/>
        <v>#DIV/0!</v>
      </c>
      <c r="X1804" s="28">
        <f t="shared" si="541"/>
        <v>0</v>
      </c>
      <c r="Y1804" s="28">
        <f t="shared" si="542"/>
        <v>0</v>
      </c>
      <c r="Z1804" s="45" t="e">
        <f t="shared" si="550"/>
        <v>#DIV/0!</v>
      </c>
    </row>
    <row r="1805" spans="5:26">
      <c r="E1805" s="21"/>
      <c r="G1805" s="21"/>
      <c r="H1805" s="54">
        <f t="shared" si="543"/>
        <v>0</v>
      </c>
      <c r="I1805" s="28">
        <f t="shared" si="532"/>
        <v>0</v>
      </c>
      <c r="J1805" s="45" t="e">
        <f t="shared" si="544"/>
        <v>#DIV/0!</v>
      </c>
      <c r="K1805" s="29">
        <f t="shared" si="545"/>
        <v>3</v>
      </c>
      <c r="L1805" s="29">
        <f t="shared" si="533"/>
        <v>0.27</v>
      </c>
      <c r="M1805" s="29">
        <f t="shared" si="534"/>
        <v>8.4199999999999997E-2</v>
      </c>
      <c r="N1805" s="29">
        <f t="shared" si="535"/>
        <v>12.92</v>
      </c>
      <c r="O1805" s="45" t="e">
        <f t="shared" si="546"/>
        <v>#DIV/0!</v>
      </c>
      <c r="P1805" s="28">
        <f t="shared" si="536"/>
        <v>10.989169238449415</v>
      </c>
      <c r="Q1805" s="28">
        <f t="shared" si="537"/>
        <v>15.087458954343088</v>
      </c>
      <c r="R1805" s="45" t="e">
        <f t="shared" si="547"/>
        <v>#DIV/0!</v>
      </c>
      <c r="S1805" s="29">
        <f t="shared" si="548"/>
        <v>3</v>
      </c>
      <c r="T1805" s="29" t="e">
        <f t="shared" si="538"/>
        <v>#N/A</v>
      </c>
      <c r="U1805" s="29" t="e">
        <f t="shared" si="539"/>
        <v>#N/A</v>
      </c>
      <c r="V1805" s="29" t="e">
        <f t="shared" si="540"/>
        <v>#N/A</v>
      </c>
      <c r="W1805" s="21" t="e">
        <f t="shared" si="549"/>
        <v>#DIV/0!</v>
      </c>
      <c r="X1805" s="28">
        <f t="shared" si="541"/>
        <v>0</v>
      </c>
      <c r="Y1805" s="28">
        <f t="shared" si="542"/>
        <v>0</v>
      </c>
      <c r="Z1805" s="45" t="e">
        <f t="shared" si="550"/>
        <v>#DIV/0!</v>
      </c>
    </row>
    <row r="1806" spans="5:26">
      <c r="E1806" s="21"/>
      <c r="G1806" s="21"/>
      <c r="H1806" s="54">
        <f t="shared" si="543"/>
        <v>0</v>
      </c>
      <c r="I1806" s="28">
        <f t="shared" si="532"/>
        <v>0</v>
      </c>
      <c r="J1806" s="45" t="e">
        <f t="shared" si="544"/>
        <v>#DIV/0!</v>
      </c>
      <c r="K1806" s="29">
        <f t="shared" si="545"/>
        <v>3</v>
      </c>
      <c r="L1806" s="29">
        <f t="shared" si="533"/>
        <v>0.27</v>
      </c>
      <c r="M1806" s="29">
        <f t="shared" si="534"/>
        <v>8.4199999999999997E-2</v>
      </c>
      <c r="N1806" s="29">
        <f t="shared" si="535"/>
        <v>12.92</v>
      </c>
      <c r="O1806" s="45" t="e">
        <f t="shared" si="546"/>
        <v>#DIV/0!</v>
      </c>
      <c r="P1806" s="28">
        <f t="shared" si="536"/>
        <v>10.989169238449415</v>
      </c>
      <c r="Q1806" s="28">
        <f t="shared" si="537"/>
        <v>15.087458954343088</v>
      </c>
      <c r="R1806" s="45" t="e">
        <f t="shared" si="547"/>
        <v>#DIV/0!</v>
      </c>
      <c r="S1806" s="29">
        <f t="shared" si="548"/>
        <v>3</v>
      </c>
      <c r="T1806" s="29" t="e">
        <f t="shared" si="538"/>
        <v>#N/A</v>
      </c>
      <c r="U1806" s="29" t="e">
        <f t="shared" si="539"/>
        <v>#N/A</v>
      </c>
      <c r="V1806" s="29" t="e">
        <f t="shared" si="540"/>
        <v>#N/A</v>
      </c>
      <c r="W1806" s="21" t="e">
        <f t="shared" si="549"/>
        <v>#DIV/0!</v>
      </c>
      <c r="X1806" s="28">
        <f t="shared" si="541"/>
        <v>0</v>
      </c>
      <c r="Y1806" s="28">
        <f t="shared" si="542"/>
        <v>0</v>
      </c>
      <c r="Z1806" s="45" t="e">
        <f t="shared" si="550"/>
        <v>#DIV/0!</v>
      </c>
    </row>
    <row r="1807" spans="5:26">
      <c r="E1807" s="32"/>
      <c r="F1807" s="67"/>
      <c r="G1807" s="32"/>
      <c r="H1807" s="54">
        <f t="shared" si="543"/>
        <v>0</v>
      </c>
      <c r="I1807" s="28">
        <f t="shared" si="532"/>
        <v>0</v>
      </c>
      <c r="J1807" s="45" t="e">
        <f t="shared" si="544"/>
        <v>#DIV/0!</v>
      </c>
      <c r="K1807" s="29">
        <f t="shared" si="545"/>
        <v>3</v>
      </c>
      <c r="L1807" s="29">
        <f t="shared" si="533"/>
        <v>0.27</v>
      </c>
      <c r="M1807" s="29">
        <f t="shared" si="534"/>
        <v>8.4199999999999997E-2</v>
      </c>
      <c r="N1807" s="29">
        <f t="shared" si="535"/>
        <v>12.92</v>
      </c>
      <c r="O1807" s="45" t="e">
        <f t="shared" si="546"/>
        <v>#DIV/0!</v>
      </c>
      <c r="P1807" s="28">
        <f t="shared" si="536"/>
        <v>10.989169238449415</v>
      </c>
      <c r="Q1807" s="28">
        <f t="shared" si="537"/>
        <v>15.087458954343088</v>
      </c>
      <c r="R1807" s="45" t="e">
        <f t="shared" si="547"/>
        <v>#DIV/0!</v>
      </c>
      <c r="S1807" s="29">
        <f t="shared" si="548"/>
        <v>3</v>
      </c>
      <c r="T1807" s="29" t="e">
        <f t="shared" si="538"/>
        <v>#N/A</v>
      </c>
      <c r="U1807" s="29" t="e">
        <f t="shared" si="539"/>
        <v>#N/A</v>
      </c>
      <c r="V1807" s="29" t="e">
        <f t="shared" si="540"/>
        <v>#N/A</v>
      </c>
      <c r="W1807" s="21" t="e">
        <f t="shared" si="549"/>
        <v>#DIV/0!</v>
      </c>
      <c r="X1807" s="28">
        <f t="shared" si="541"/>
        <v>0</v>
      </c>
      <c r="Y1807" s="28">
        <f t="shared" si="542"/>
        <v>0</v>
      </c>
      <c r="Z1807" s="45" t="e">
        <f t="shared" si="550"/>
        <v>#DIV/0!</v>
      </c>
    </row>
    <row r="1808" spans="5:26">
      <c r="E1808" s="21"/>
      <c r="G1808" s="21"/>
      <c r="H1808" s="54">
        <f t="shared" si="543"/>
        <v>0</v>
      </c>
      <c r="I1808" s="28">
        <f t="shared" si="532"/>
        <v>0</v>
      </c>
      <c r="J1808" s="45" t="e">
        <f t="shared" si="544"/>
        <v>#DIV/0!</v>
      </c>
      <c r="K1808" s="29">
        <f t="shared" si="545"/>
        <v>3</v>
      </c>
      <c r="L1808" s="29">
        <f t="shared" si="533"/>
        <v>0.27</v>
      </c>
      <c r="M1808" s="29">
        <f t="shared" si="534"/>
        <v>8.4199999999999997E-2</v>
      </c>
      <c r="N1808" s="29">
        <f t="shared" si="535"/>
        <v>12.92</v>
      </c>
      <c r="O1808" s="45" t="e">
        <f t="shared" si="546"/>
        <v>#DIV/0!</v>
      </c>
      <c r="P1808" s="28">
        <f t="shared" si="536"/>
        <v>10.989169238449415</v>
      </c>
      <c r="Q1808" s="28">
        <f t="shared" si="537"/>
        <v>15.087458954343088</v>
      </c>
      <c r="R1808" s="45" t="e">
        <f t="shared" si="547"/>
        <v>#DIV/0!</v>
      </c>
      <c r="S1808" s="29">
        <f t="shared" si="548"/>
        <v>3</v>
      </c>
      <c r="T1808" s="29" t="e">
        <f t="shared" si="538"/>
        <v>#N/A</v>
      </c>
      <c r="U1808" s="29" t="e">
        <f t="shared" si="539"/>
        <v>#N/A</v>
      </c>
      <c r="V1808" s="29" t="e">
        <f t="shared" si="540"/>
        <v>#N/A</v>
      </c>
      <c r="W1808" s="21" t="e">
        <f t="shared" si="549"/>
        <v>#DIV/0!</v>
      </c>
      <c r="X1808" s="28">
        <f t="shared" si="541"/>
        <v>0</v>
      </c>
      <c r="Y1808" s="28">
        <f t="shared" si="542"/>
        <v>0</v>
      </c>
      <c r="Z1808" s="45" t="e">
        <f t="shared" si="550"/>
        <v>#DIV/0!</v>
      </c>
    </row>
    <row r="1809" spans="5:26">
      <c r="E1809" s="21"/>
      <c r="G1809" s="21"/>
      <c r="H1809" s="54">
        <f t="shared" si="543"/>
        <v>0</v>
      </c>
      <c r="I1809" s="28">
        <f t="shared" si="532"/>
        <v>0</v>
      </c>
      <c r="J1809" s="45" t="e">
        <f t="shared" si="544"/>
        <v>#DIV/0!</v>
      </c>
      <c r="K1809" s="29">
        <f t="shared" si="545"/>
        <v>3</v>
      </c>
      <c r="L1809" s="29">
        <f t="shared" si="533"/>
        <v>0.27</v>
      </c>
      <c r="M1809" s="29">
        <f t="shared" si="534"/>
        <v>8.4199999999999997E-2</v>
      </c>
      <c r="N1809" s="29">
        <f t="shared" si="535"/>
        <v>12.92</v>
      </c>
      <c r="O1809" s="45" t="e">
        <f t="shared" si="546"/>
        <v>#DIV/0!</v>
      </c>
      <c r="P1809" s="28">
        <f t="shared" si="536"/>
        <v>10.989169238449415</v>
      </c>
      <c r="Q1809" s="28">
        <f t="shared" si="537"/>
        <v>15.087458954343088</v>
      </c>
      <c r="R1809" s="45" t="e">
        <f t="shared" si="547"/>
        <v>#DIV/0!</v>
      </c>
      <c r="S1809" s="29">
        <f t="shared" si="548"/>
        <v>3</v>
      </c>
      <c r="T1809" s="29" t="e">
        <f t="shared" si="538"/>
        <v>#N/A</v>
      </c>
      <c r="U1809" s="29" t="e">
        <f t="shared" si="539"/>
        <v>#N/A</v>
      </c>
      <c r="V1809" s="29" t="e">
        <f t="shared" si="540"/>
        <v>#N/A</v>
      </c>
      <c r="W1809" s="21" t="e">
        <f t="shared" si="549"/>
        <v>#DIV/0!</v>
      </c>
      <c r="X1809" s="28">
        <f t="shared" si="541"/>
        <v>0</v>
      </c>
      <c r="Y1809" s="28">
        <f t="shared" si="542"/>
        <v>0</v>
      </c>
      <c r="Z1809" s="45" t="e">
        <f t="shared" si="550"/>
        <v>#DIV/0!</v>
      </c>
    </row>
    <row r="1810" spans="5:26">
      <c r="E1810" s="21"/>
      <c r="G1810" s="21"/>
      <c r="H1810" s="54">
        <f t="shared" si="543"/>
        <v>0</v>
      </c>
      <c r="I1810" s="28">
        <f t="shared" si="532"/>
        <v>0</v>
      </c>
      <c r="J1810" s="45" t="e">
        <f t="shared" si="544"/>
        <v>#DIV/0!</v>
      </c>
      <c r="K1810" s="29">
        <f t="shared" si="545"/>
        <v>3</v>
      </c>
      <c r="L1810" s="29">
        <f t="shared" si="533"/>
        <v>0.27</v>
      </c>
      <c r="M1810" s="29">
        <f t="shared" si="534"/>
        <v>8.4199999999999997E-2</v>
      </c>
      <c r="N1810" s="29">
        <f t="shared" si="535"/>
        <v>12.92</v>
      </c>
      <c r="O1810" s="45" t="e">
        <f t="shared" si="546"/>
        <v>#DIV/0!</v>
      </c>
      <c r="P1810" s="28">
        <f t="shared" si="536"/>
        <v>10.989169238449415</v>
      </c>
      <c r="Q1810" s="28">
        <f t="shared" si="537"/>
        <v>15.087458954343088</v>
      </c>
      <c r="R1810" s="45" t="e">
        <f t="shared" si="547"/>
        <v>#DIV/0!</v>
      </c>
      <c r="S1810" s="29">
        <f t="shared" si="548"/>
        <v>3</v>
      </c>
      <c r="T1810" s="29" t="e">
        <f t="shared" si="538"/>
        <v>#N/A</v>
      </c>
      <c r="U1810" s="29" t="e">
        <f t="shared" si="539"/>
        <v>#N/A</v>
      </c>
      <c r="V1810" s="29" t="e">
        <f t="shared" si="540"/>
        <v>#N/A</v>
      </c>
      <c r="W1810" s="21" t="e">
        <f t="shared" si="549"/>
        <v>#DIV/0!</v>
      </c>
      <c r="X1810" s="28">
        <f t="shared" si="541"/>
        <v>0</v>
      </c>
      <c r="Y1810" s="28">
        <f t="shared" si="542"/>
        <v>0</v>
      </c>
      <c r="Z1810" s="45" t="e">
        <f t="shared" si="550"/>
        <v>#DIV/0!</v>
      </c>
    </row>
    <row r="1811" spans="5:26">
      <c r="E1811" s="21"/>
      <c r="G1811" s="21"/>
      <c r="H1811" s="54">
        <f t="shared" si="543"/>
        <v>0</v>
      </c>
      <c r="I1811" s="28">
        <f t="shared" si="532"/>
        <v>0</v>
      </c>
      <c r="J1811" s="45" t="e">
        <f t="shared" si="544"/>
        <v>#DIV/0!</v>
      </c>
      <c r="K1811" s="29">
        <f t="shared" si="545"/>
        <v>3</v>
      </c>
      <c r="L1811" s="29">
        <f t="shared" si="533"/>
        <v>0.27</v>
      </c>
      <c r="M1811" s="29">
        <f t="shared" si="534"/>
        <v>8.4199999999999997E-2</v>
      </c>
      <c r="N1811" s="29">
        <f t="shared" si="535"/>
        <v>12.92</v>
      </c>
      <c r="O1811" s="45" t="e">
        <f t="shared" si="546"/>
        <v>#DIV/0!</v>
      </c>
      <c r="P1811" s="28">
        <f t="shared" si="536"/>
        <v>10.989169238449415</v>
      </c>
      <c r="Q1811" s="28">
        <f t="shared" si="537"/>
        <v>15.087458954343088</v>
      </c>
      <c r="R1811" s="45" t="e">
        <f t="shared" si="547"/>
        <v>#DIV/0!</v>
      </c>
      <c r="S1811" s="29">
        <f t="shared" si="548"/>
        <v>3</v>
      </c>
      <c r="T1811" s="29" t="e">
        <f t="shared" si="538"/>
        <v>#N/A</v>
      </c>
      <c r="U1811" s="29" t="e">
        <f t="shared" si="539"/>
        <v>#N/A</v>
      </c>
      <c r="V1811" s="29" t="e">
        <f t="shared" si="540"/>
        <v>#N/A</v>
      </c>
      <c r="W1811" s="21" t="e">
        <f t="shared" si="549"/>
        <v>#DIV/0!</v>
      </c>
      <c r="X1811" s="28">
        <f t="shared" si="541"/>
        <v>0</v>
      </c>
      <c r="Y1811" s="28">
        <f t="shared" si="542"/>
        <v>0</v>
      </c>
      <c r="Z1811" s="45" t="e">
        <f t="shared" si="550"/>
        <v>#DIV/0!</v>
      </c>
    </row>
    <row r="1812" spans="5:26">
      <c r="E1812" s="21"/>
      <c r="G1812" s="21"/>
      <c r="H1812" s="54">
        <f t="shared" si="543"/>
        <v>0</v>
      </c>
      <c r="I1812" s="28">
        <f t="shared" si="532"/>
        <v>0</v>
      </c>
      <c r="J1812" s="45" t="e">
        <f t="shared" si="544"/>
        <v>#DIV/0!</v>
      </c>
      <c r="K1812" s="29">
        <f t="shared" si="545"/>
        <v>3</v>
      </c>
      <c r="L1812" s="29">
        <f t="shared" si="533"/>
        <v>0.27</v>
      </c>
      <c r="M1812" s="29">
        <f t="shared" si="534"/>
        <v>8.4199999999999997E-2</v>
      </c>
      <c r="N1812" s="29">
        <f t="shared" si="535"/>
        <v>12.92</v>
      </c>
      <c r="O1812" s="45" t="e">
        <f t="shared" si="546"/>
        <v>#DIV/0!</v>
      </c>
      <c r="P1812" s="28">
        <f t="shared" si="536"/>
        <v>10.989169238449415</v>
      </c>
      <c r="Q1812" s="28">
        <f t="shared" si="537"/>
        <v>15.087458954343088</v>
      </c>
      <c r="R1812" s="45" t="e">
        <f t="shared" si="547"/>
        <v>#DIV/0!</v>
      </c>
      <c r="S1812" s="29">
        <f t="shared" si="548"/>
        <v>3</v>
      </c>
      <c r="T1812" s="29" t="e">
        <f t="shared" si="538"/>
        <v>#N/A</v>
      </c>
      <c r="U1812" s="29" t="e">
        <f t="shared" si="539"/>
        <v>#N/A</v>
      </c>
      <c r="V1812" s="29" t="e">
        <f t="shared" si="540"/>
        <v>#N/A</v>
      </c>
      <c r="W1812" s="21" t="e">
        <f t="shared" si="549"/>
        <v>#DIV/0!</v>
      </c>
      <c r="X1812" s="28">
        <f t="shared" si="541"/>
        <v>0</v>
      </c>
      <c r="Y1812" s="28">
        <f t="shared" si="542"/>
        <v>0</v>
      </c>
      <c r="Z1812" s="45" t="e">
        <f t="shared" si="550"/>
        <v>#DIV/0!</v>
      </c>
    </row>
    <row r="1813" spans="5:26">
      <c r="E1813" s="21"/>
      <c r="G1813" s="21"/>
      <c r="H1813" s="54">
        <f t="shared" si="543"/>
        <v>0</v>
      </c>
      <c r="I1813" s="28">
        <f t="shared" si="532"/>
        <v>0</v>
      </c>
      <c r="J1813" s="45" t="e">
        <f t="shared" si="544"/>
        <v>#DIV/0!</v>
      </c>
      <c r="K1813" s="29">
        <f t="shared" si="545"/>
        <v>3</v>
      </c>
      <c r="L1813" s="29">
        <f t="shared" si="533"/>
        <v>0.27</v>
      </c>
      <c r="M1813" s="29">
        <f t="shared" si="534"/>
        <v>8.4199999999999997E-2</v>
      </c>
      <c r="N1813" s="29">
        <f t="shared" si="535"/>
        <v>12.92</v>
      </c>
      <c r="O1813" s="45" t="e">
        <f t="shared" si="546"/>
        <v>#DIV/0!</v>
      </c>
      <c r="P1813" s="28">
        <f t="shared" si="536"/>
        <v>10.989169238449415</v>
      </c>
      <c r="Q1813" s="28">
        <f t="shared" si="537"/>
        <v>15.087458954343088</v>
      </c>
      <c r="R1813" s="45" t="e">
        <f t="shared" si="547"/>
        <v>#DIV/0!</v>
      </c>
      <c r="S1813" s="29">
        <f t="shared" si="548"/>
        <v>3</v>
      </c>
      <c r="T1813" s="29" t="e">
        <f t="shared" si="538"/>
        <v>#N/A</v>
      </c>
      <c r="U1813" s="29" t="e">
        <f t="shared" si="539"/>
        <v>#N/A</v>
      </c>
      <c r="V1813" s="29" t="e">
        <f t="shared" si="540"/>
        <v>#N/A</v>
      </c>
      <c r="W1813" s="21" t="e">
        <f t="shared" si="549"/>
        <v>#DIV/0!</v>
      </c>
      <c r="X1813" s="28">
        <f t="shared" si="541"/>
        <v>0</v>
      </c>
      <c r="Y1813" s="28">
        <f t="shared" si="542"/>
        <v>0</v>
      </c>
      <c r="Z1813" s="45" t="e">
        <f t="shared" si="550"/>
        <v>#DIV/0!</v>
      </c>
    </row>
    <row r="1814" spans="5:26">
      <c r="E1814" s="21"/>
      <c r="G1814" s="21"/>
      <c r="H1814" s="54">
        <f t="shared" si="543"/>
        <v>0</v>
      </c>
      <c r="I1814" s="28">
        <f t="shared" si="532"/>
        <v>0</v>
      </c>
      <c r="J1814" s="45" t="e">
        <f t="shared" si="544"/>
        <v>#DIV/0!</v>
      </c>
      <c r="K1814" s="29">
        <f t="shared" si="545"/>
        <v>3</v>
      </c>
      <c r="L1814" s="29">
        <f t="shared" si="533"/>
        <v>0.27</v>
      </c>
      <c r="M1814" s="29">
        <f t="shared" si="534"/>
        <v>8.4199999999999997E-2</v>
      </c>
      <c r="N1814" s="29">
        <f t="shared" si="535"/>
        <v>12.92</v>
      </c>
      <c r="O1814" s="45" t="e">
        <f t="shared" si="546"/>
        <v>#DIV/0!</v>
      </c>
      <c r="P1814" s="28">
        <f t="shared" si="536"/>
        <v>10.989169238449415</v>
      </c>
      <c r="Q1814" s="28">
        <f t="shared" si="537"/>
        <v>15.087458954343088</v>
      </c>
      <c r="R1814" s="45" t="e">
        <f t="shared" si="547"/>
        <v>#DIV/0!</v>
      </c>
      <c r="S1814" s="29">
        <f t="shared" si="548"/>
        <v>3</v>
      </c>
      <c r="T1814" s="29" t="e">
        <f t="shared" si="538"/>
        <v>#N/A</v>
      </c>
      <c r="U1814" s="29" t="e">
        <f t="shared" si="539"/>
        <v>#N/A</v>
      </c>
      <c r="V1814" s="29" t="e">
        <f t="shared" si="540"/>
        <v>#N/A</v>
      </c>
      <c r="W1814" s="21" t="e">
        <f t="shared" si="549"/>
        <v>#DIV/0!</v>
      </c>
      <c r="X1814" s="28">
        <f t="shared" si="541"/>
        <v>0</v>
      </c>
      <c r="Y1814" s="28">
        <f t="shared" si="542"/>
        <v>0</v>
      </c>
      <c r="Z1814" s="45" t="e">
        <f t="shared" si="550"/>
        <v>#DIV/0!</v>
      </c>
    </row>
    <row r="1815" spans="5:26">
      <c r="E1815" s="21"/>
      <c r="G1815" s="21"/>
      <c r="H1815" s="54">
        <f t="shared" si="543"/>
        <v>0</v>
      </c>
      <c r="I1815" s="28">
        <f t="shared" si="532"/>
        <v>0</v>
      </c>
      <c r="J1815" s="45" t="e">
        <f t="shared" si="544"/>
        <v>#DIV/0!</v>
      </c>
      <c r="K1815" s="29">
        <f t="shared" si="545"/>
        <v>3</v>
      </c>
      <c r="L1815" s="29">
        <f t="shared" si="533"/>
        <v>0.27</v>
      </c>
      <c r="M1815" s="29">
        <f t="shared" si="534"/>
        <v>8.4199999999999997E-2</v>
      </c>
      <c r="N1815" s="29">
        <f t="shared" si="535"/>
        <v>12.92</v>
      </c>
      <c r="O1815" s="45" t="e">
        <f t="shared" si="546"/>
        <v>#DIV/0!</v>
      </c>
      <c r="P1815" s="28">
        <f t="shared" si="536"/>
        <v>10.989169238449415</v>
      </c>
      <c r="Q1815" s="28">
        <f t="shared" si="537"/>
        <v>15.087458954343088</v>
      </c>
      <c r="R1815" s="45" t="e">
        <f t="shared" si="547"/>
        <v>#DIV/0!</v>
      </c>
      <c r="S1815" s="29">
        <f t="shared" si="548"/>
        <v>3</v>
      </c>
      <c r="T1815" s="29" t="e">
        <f t="shared" si="538"/>
        <v>#N/A</v>
      </c>
      <c r="U1815" s="29" t="e">
        <f t="shared" si="539"/>
        <v>#N/A</v>
      </c>
      <c r="V1815" s="29" t="e">
        <f t="shared" si="540"/>
        <v>#N/A</v>
      </c>
      <c r="W1815" s="21" t="e">
        <f t="shared" si="549"/>
        <v>#DIV/0!</v>
      </c>
      <c r="X1815" s="28">
        <f t="shared" si="541"/>
        <v>0</v>
      </c>
      <c r="Y1815" s="28">
        <f t="shared" si="542"/>
        <v>0</v>
      </c>
      <c r="Z1815" s="45" t="e">
        <f t="shared" si="550"/>
        <v>#DIV/0!</v>
      </c>
    </row>
    <row r="1816" spans="5:26">
      <c r="E1816" s="21"/>
      <c r="G1816" s="21"/>
      <c r="H1816" s="54">
        <f t="shared" si="543"/>
        <v>0</v>
      </c>
      <c r="I1816" s="28">
        <f t="shared" si="532"/>
        <v>0</v>
      </c>
      <c r="J1816" s="45" t="e">
        <f t="shared" si="544"/>
        <v>#DIV/0!</v>
      </c>
      <c r="K1816" s="29">
        <f t="shared" si="545"/>
        <v>3</v>
      </c>
      <c r="L1816" s="29">
        <f t="shared" si="533"/>
        <v>0.27</v>
      </c>
      <c r="M1816" s="29">
        <f t="shared" si="534"/>
        <v>8.4199999999999997E-2</v>
      </c>
      <c r="N1816" s="29">
        <f t="shared" si="535"/>
        <v>12.92</v>
      </c>
      <c r="O1816" s="45" t="e">
        <f t="shared" si="546"/>
        <v>#DIV/0!</v>
      </c>
      <c r="P1816" s="28">
        <f t="shared" si="536"/>
        <v>10.989169238449415</v>
      </c>
      <c r="Q1816" s="28">
        <f t="shared" si="537"/>
        <v>15.087458954343088</v>
      </c>
      <c r="R1816" s="45" t="e">
        <f t="shared" si="547"/>
        <v>#DIV/0!</v>
      </c>
      <c r="S1816" s="29">
        <f t="shared" si="548"/>
        <v>3</v>
      </c>
      <c r="T1816" s="29" t="e">
        <f t="shared" si="538"/>
        <v>#N/A</v>
      </c>
      <c r="U1816" s="29" t="e">
        <f t="shared" si="539"/>
        <v>#N/A</v>
      </c>
      <c r="V1816" s="29" t="e">
        <f t="shared" si="540"/>
        <v>#N/A</v>
      </c>
      <c r="W1816" s="21" t="e">
        <f t="shared" si="549"/>
        <v>#DIV/0!</v>
      </c>
      <c r="X1816" s="28">
        <f t="shared" si="541"/>
        <v>0</v>
      </c>
      <c r="Y1816" s="28">
        <f t="shared" si="542"/>
        <v>0</v>
      </c>
      <c r="Z1816" s="45" t="e">
        <f t="shared" si="550"/>
        <v>#DIV/0!</v>
      </c>
    </row>
    <row r="1817" spans="5:26">
      <c r="E1817" s="21"/>
      <c r="G1817" s="21"/>
      <c r="H1817" s="54">
        <f t="shared" si="543"/>
        <v>0</v>
      </c>
      <c r="I1817" s="28">
        <f t="shared" si="532"/>
        <v>0</v>
      </c>
      <c r="J1817" s="45" t="e">
        <f t="shared" si="544"/>
        <v>#DIV/0!</v>
      </c>
      <c r="K1817" s="29">
        <f t="shared" si="545"/>
        <v>3</v>
      </c>
      <c r="L1817" s="29">
        <f t="shared" si="533"/>
        <v>0.27</v>
      </c>
      <c r="M1817" s="29">
        <f t="shared" si="534"/>
        <v>8.4199999999999997E-2</v>
      </c>
      <c r="N1817" s="29">
        <f t="shared" si="535"/>
        <v>12.92</v>
      </c>
      <c r="O1817" s="45" t="e">
        <f t="shared" si="546"/>
        <v>#DIV/0!</v>
      </c>
      <c r="P1817" s="28">
        <f t="shared" si="536"/>
        <v>10.989169238449415</v>
      </c>
      <c r="Q1817" s="28">
        <f t="shared" si="537"/>
        <v>15.087458954343088</v>
      </c>
      <c r="R1817" s="45" t="e">
        <f t="shared" si="547"/>
        <v>#DIV/0!</v>
      </c>
      <c r="S1817" s="29">
        <f t="shared" si="548"/>
        <v>3</v>
      </c>
      <c r="T1817" s="29" t="e">
        <f t="shared" si="538"/>
        <v>#N/A</v>
      </c>
      <c r="U1817" s="29" t="e">
        <f t="shared" si="539"/>
        <v>#N/A</v>
      </c>
      <c r="V1817" s="29" t="e">
        <f t="shared" si="540"/>
        <v>#N/A</v>
      </c>
      <c r="W1817" s="21" t="e">
        <f t="shared" si="549"/>
        <v>#DIV/0!</v>
      </c>
      <c r="X1817" s="28">
        <f t="shared" si="541"/>
        <v>0</v>
      </c>
      <c r="Y1817" s="28">
        <f t="shared" si="542"/>
        <v>0</v>
      </c>
      <c r="Z1817" s="45" t="e">
        <f t="shared" si="550"/>
        <v>#DIV/0!</v>
      </c>
    </row>
    <row r="1818" spans="5:26">
      <c r="E1818" s="21"/>
      <c r="G1818" s="21"/>
      <c r="H1818" s="54">
        <f t="shared" si="543"/>
        <v>0</v>
      </c>
      <c r="I1818" s="28">
        <f t="shared" si="532"/>
        <v>0</v>
      </c>
      <c r="J1818" s="45" t="e">
        <f t="shared" si="544"/>
        <v>#DIV/0!</v>
      </c>
      <c r="K1818" s="29">
        <f t="shared" si="545"/>
        <v>3</v>
      </c>
      <c r="L1818" s="29">
        <f t="shared" si="533"/>
        <v>0.27</v>
      </c>
      <c r="M1818" s="29">
        <f t="shared" si="534"/>
        <v>8.4199999999999997E-2</v>
      </c>
      <c r="N1818" s="29">
        <f t="shared" si="535"/>
        <v>12.92</v>
      </c>
      <c r="O1818" s="45" t="e">
        <f t="shared" si="546"/>
        <v>#DIV/0!</v>
      </c>
      <c r="P1818" s="28">
        <f t="shared" si="536"/>
        <v>10.989169238449415</v>
      </c>
      <c r="Q1818" s="28">
        <f t="shared" si="537"/>
        <v>15.087458954343088</v>
      </c>
      <c r="R1818" s="45" t="e">
        <f t="shared" si="547"/>
        <v>#DIV/0!</v>
      </c>
      <c r="S1818" s="29">
        <f t="shared" si="548"/>
        <v>3</v>
      </c>
      <c r="T1818" s="29" t="e">
        <f t="shared" si="538"/>
        <v>#N/A</v>
      </c>
      <c r="U1818" s="29" t="e">
        <f t="shared" si="539"/>
        <v>#N/A</v>
      </c>
      <c r="V1818" s="29" t="e">
        <f t="shared" si="540"/>
        <v>#N/A</v>
      </c>
      <c r="W1818" s="21" t="e">
        <f t="shared" si="549"/>
        <v>#DIV/0!</v>
      </c>
      <c r="X1818" s="28">
        <f t="shared" si="541"/>
        <v>0</v>
      </c>
      <c r="Y1818" s="28">
        <f t="shared" si="542"/>
        <v>0</v>
      </c>
      <c r="Z1818" s="45" t="e">
        <f t="shared" si="550"/>
        <v>#DIV/0!</v>
      </c>
    </row>
    <row r="1819" spans="5:26">
      <c r="E1819" s="21"/>
      <c r="G1819" s="21"/>
      <c r="H1819" s="54">
        <f t="shared" si="543"/>
        <v>0</v>
      </c>
      <c r="I1819" s="28">
        <f t="shared" si="532"/>
        <v>0</v>
      </c>
      <c r="J1819" s="45" t="e">
        <f t="shared" si="544"/>
        <v>#DIV/0!</v>
      </c>
      <c r="K1819" s="29">
        <f t="shared" si="545"/>
        <v>3</v>
      </c>
      <c r="L1819" s="29">
        <f t="shared" si="533"/>
        <v>0.27</v>
      </c>
      <c r="M1819" s="29">
        <f t="shared" si="534"/>
        <v>8.4199999999999997E-2</v>
      </c>
      <c r="N1819" s="29">
        <f t="shared" si="535"/>
        <v>12.92</v>
      </c>
      <c r="O1819" s="45" t="e">
        <f t="shared" si="546"/>
        <v>#DIV/0!</v>
      </c>
      <c r="P1819" s="28">
        <f t="shared" si="536"/>
        <v>10.989169238449415</v>
      </c>
      <c r="Q1819" s="28">
        <f t="shared" si="537"/>
        <v>15.087458954343088</v>
      </c>
      <c r="R1819" s="45" t="e">
        <f t="shared" si="547"/>
        <v>#DIV/0!</v>
      </c>
      <c r="S1819" s="29">
        <f t="shared" si="548"/>
        <v>3</v>
      </c>
      <c r="T1819" s="29" t="e">
        <f t="shared" si="538"/>
        <v>#N/A</v>
      </c>
      <c r="U1819" s="29" t="e">
        <f t="shared" si="539"/>
        <v>#N/A</v>
      </c>
      <c r="V1819" s="29" t="e">
        <f t="shared" si="540"/>
        <v>#N/A</v>
      </c>
      <c r="W1819" s="21" t="e">
        <f t="shared" si="549"/>
        <v>#DIV/0!</v>
      </c>
      <c r="X1819" s="28">
        <f t="shared" si="541"/>
        <v>0</v>
      </c>
      <c r="Y1819" s="28">
        <f t="shared" si="542"/>
        <v>0</v>
      </c>
      <c r="Z1819" s="45" t="e">
        <f t="shared" si="550"/>
        <v>#DIV/0!</v>
      </c>
    </row>
    <row r="1820" spans="5:26">
      <c r="E1820" s="21"/>
      <c r="G1820" s="21"/>
      <c r="H1820" s="54">
        <f t="shared" si="543"/>
        <v>0</v>
      </c>
      <c r="I1820" s="28">
        <f t="shared" si="532"/>
        <v>0</v>
      </c>
      <c r="J1820" s="45" t="e">
        <f t="shared" si="544"/>
        <v>#DIV/0!</v>
      </c>
      <c r="K1820" s="29">
        <f t="shared" si="545"/>
        <v>3</v>
      </c>
      <c r="L1820" s="29">
        <f t="shared" si="533"/>
        <v>0.27</v>
      </c>
      <c r="M1820" s="29">
        <f t="shared" si="534"/>
        <v>8.4199999999999997E-2</v>
      </c>
      <c r="N1820" s="29">
        <f t="shared" si="535"/>
        <v>12.92</v>
      </c>
      <c r="O1820" s="45" t="e">
        <f t="shared" si="546"/>
        <v>#DIV/0!</v>
      </c>
      <c r="P1820" s="28">
        <f t="shared" si="536"/>
        <v>10.989169238449415</v>
      </c>
      <c r="Q1820" s="28">
        <f t="shared" si="537"/>
        <v>15.087458954343088</v>
      </c>
      <c r="R1820" s="45" t="e">
        <f t="shared" si="547"/>
        <v>#DIV/0!</v>
      </c>
      <c r="S1820" s="29">
        <f t="shared" si="548"/>
        <v>3</v>
      </c>
      <c r="T1820" s="29" t="e">
        <f t="shared" si="538"/>
        <v>#N/A</v>
      </c>
      <c r="U1820" s="29" t="e">
        <f t="shared" si="539"/>
        <v>#N/A</v>
      </c>
      <c r="V1820" s="29" t="e">
        <f t="shared" si="540"/>
        <v>#N/A</v>
      </c>
      <c r="W1820" s="21" t="e">
        <f t="shared" si="549"/>
        <v>#DIV/0!</v>
      </c>
      <c r="X1820" s="28">
        <f t="shared" si="541"/>
        <v>0</v>
      </c>
      <c r="Y1820" s="28">
        <f t="shared" si="542"/>
        <v>0</v>
      </c>
      <c r="Z1820" s="45" t="e">
        <f t="shared" si="550"/>
        <v>#DIV/0!</v>
      </c>
    </row>
    <row r="1821" spans="5:26">
      <c r="E1821" s="21"/>
      <c r="G1821" s="21"/>
      <c r="H1821" s="54">
        <f t="shared" si="543"/>
        <v>0</v>
      </c>
      <c r="I1821" s="28">
        <f t="shared" si="532"/>
        <v>0</v>
      </c>
      <c r="J1821" s="45" t="e">
        <f t="shared" si="544"/>
        <v>#DIV/0!</v>
      </c>
      <c r="K1821" s="29">
        <f t="shared" si="545"/>
        <v>3</v>
      </c>
      <c r="L1821" s="29">
        <f t="shared" si="533"/>
        <v>0.27</v>
      </c>
      <c r="M1821" s="29">
        <f t="shared" si="534"/>
        <v>8.4199999999999997E-2</v>
      </c>
      <c r="N1821" s="29">
        <f t="shared" si="535"/>
        <v>12.92</v>
      </c>
      <c r="O1821" s="45" t="e">
        <f t="shared" si="546"/>
        <v>#DIV/0!</v>
      </c>
      <c r="P1821" s="28">
        <f t="shared" si="536"/>
        <v>10.989169238449415</v>
      </c>
      <c r="Q1821" s="28">
        <f t="shared" si="537"/>
        <v>15.087458954343088</v>
      </c>
      <c r="R1821" s="45" t="e">
        <f t="shared" si="547"/>
        <v>#DIV/0!</v>
      </c>
      <c r="S1821" s="29">
        <f t="shared" si="548"/>
        <v>3</v>
      </c>
      <c r="T1821" s="29" t="e">
        <f t="shared" si="538"/>
        <v>#N/A</v>
      </c>
      <c r="U1821" s="29" t="e">
        <f t="shared" si="539"/>
        <v>#N/A</v>
      </c>
      <c r="V1821" s="29" t="e">
        <f t="shared" si="540"/>
        <v>#N/A</v>
      </c>
      <c r="W1821" s="21" t="e">
        <f t="shared" si="549"/>
        <v>#DIV/0!</v>
      </c>
      <c r="X1821" s="28">
        <f t="shared" si="541"/>
        <v>0</v>
      </c>
      <c r="Y1821" s="28">
        <f t="shared" si="542"/>
        <v>0</v>
      </c>
      <c r="Z1821" s="45" t="e">
        <f t="shared" si="550"/>
        <v>#DIV/0!</v>
      </c>
    </row>
    <row r="1822" spans="5:26">
      <c r="E1822" s="21"/>
      <c r="G1822" s="21"/>
      <c r="H1822" s="54">
        <f t="shared" si="543"/>
        <v>0</v>
      </c>
      <c r="I1822" s="28">
        <f t="shared" si="532"/>
        <v>0</v>
      </c>
      <c r="J1822" s="45" t="e">
        <f t="shared" si="544"/>
        <v>#DIV/0!</v>
      </c>
      <c r="K1822" s="29">
        <f t="shared" si="545"/>
        <v>3</v>
      </c>
      <c r="L1822" s="29">
        <f t="shared" si="533"/>
        <v>0.27</v>
      </c>
      <c r="M1822" s="29">
        <f t="shared" si="534"/>
        <v>8.4199999999999997E-2</v>
      </c>
      <c r="N1822" s="29">
        <f t="shared" si="535"/>
        <v>12.92</v>
      </c>
      <c r="O1822" s="45" t="e">
        <f t="shared" si="546"/>
        <v>#DIV/0!</v>
      </c>
      <c r="P1822" s="28">
        <f t="shared" si="536"/>
        <v>10.989169238449415</v>
      </c>
      <c r="Q1822" s="28">
        <f t="shared" si="537"/>
        <v>15.087458954343088</v>
      </c>
      <c r="R1822" s="45" t="e">
        <f t="shared" si="547"/>
        <v>#DIV/0!</v>
      </c>
      <c r="S1822" s="29">
        <f t="shared" si="548"/>
        <v>3</v>
      </c>
      <c r="T1822" s="29" t="e">
        <f t="shared" si="538"/>
        <v>#N/A</v>
      </c>
      <c r="U1822" s="29" t="e">
        <f t="shared" si="539"/>
        <v>#N/A</v>
      </c>
      <c r="V1822" s="29" t="e">
        <f t="shared" si="540"/>
        <v>#N/A</v>
      </c>
      <c r="W1822" s="21" t="e">
        <f t="shared" si="549"/>
        <v>#DIV/0!</v>
      </c>
      <c r="X1822" s="28">
        <f t="shared" si="541"/>
        <v>0</v>
      </c>
      <c r="Y1822" s="28">
        <f t="shared" si="542"/>
        <v>0</v>
      </c>
      <c r="Z1822" s="45" t="e">
        <f t="shared" si="550"/>
        <v>#DIV/0!</v>
      </c>
    </row>
    <row r="1823" spans="5:26">
      <c r="E1823" s="21"/>
      <c r="G1823" s="21"/>
      <c r="H1823" s="54">
        <f t="shared" si="543"/>
        <v>0</v>
      </c>
      <c r="I1823" s="28">
        <f t="shared" si="532"/>
        <v>0</v>
      </c>
      <c r="J1823" s="45" t="e">
        <f t="shared" si="544"/>
        <v>#DIV/0!</v>
      </c>
      <c r="K1823" s="29">
        <f t="shared" si="545"/>
        <v>3</v>
      </c>
      <c r="L1823" s="29">
        <f t="shared" si="533"/>
        <v>0.27</v>
      </c>
      <c r="M1823" s="29">
        <f t="shared" si="534"/>
        <v>8.4199999999999997E-2</v>
      </c>
      <c r="N1823" s="29">
        <f t="shared" si="535"/>
        <v>12.92</v>
      </c>
      <c r="O1823" s="45" t="e">
        <f t="shared" si="546"/>
        <v>#DIV/0!</v>
      </c>
      <c r="P1823" s="28">
        <f t="shared" si="536"/>
        <v>10.989169238449415</v>
      </c>
      <c r="Q1823" s="28">
        <f t="shared" si="537"/>
        <v>15.087458954343088</v>
      </c>
      <c r="R1823" s="45" t="e">
        <f t="shared" si="547"/>
        <v>#DIV/0!</v>
      </c>
      <c r="S1823" s="29">
        <f t="shared" si="548"/>
        <v>3</v>
      </c>
      <c r="T1823" s="29" t="e">
        <f t="shared" si="538"/>
        <v>#N/A</v>
      </c>
      <c r="U1823" s="29" t="e">
        <f t="shared" si="539"/>
        <v>#N/A</v>
      </c>
      <c r="V1823" s="29" t="e">
        <f t="shared" si="540"/>
        <v>#N/A</v>
      </c>
      <c r="W1823" s="21" t="e">
        <f t="shared" si="549"/>
        <v>#DIV/0!</v>
      </c>
      <c r="X1823" s="28">
        <f t="shared" si="541"/>
        <v>0</v>
      </c>
      <c r="Y1823" s="28">
        <f t="shared" si="542"/>
        <v>0</v>
      </c>
      <c r="Z1823" s="45" t="e">
        <f t="shared" si="550"/>
        <v>#DIV/0!</v>
      </c>
    </row>
    <row r="1824" spans="5:26">
      <c r="E1824" s="21"/>
      <c r="G1824" s="21"/>
      <c r="H1824" s="54">
        <f t="shared" si="543"/>
        <v>0</v>
      </c>
      <c r="I1824" s="28">
        <f t="shared" si="532"/>
        <v>0</v>
      </c>
      <c r="J1824" s="45" t="e">
        <f t="shared" si="544"/>
        <v>#DIV/0!</v>
      </c>
      <c r="K1824" s="29">
        <f t="shared" si="545"/>
        <v>3</v>
      </c>
      <c r="L1824" s="29">
        <f t="shared" si="533"/>
        <v>0.27</v>
      </c>
      <c r="M1824" s="29">
        <f t="shared" si="534"/>
        <v>8.4199999999999997E-2</v>
      </c>
      <c r="N1824" s="29">
        <f t="shared" si="535"/>
        <v>12.92</v>
      </c>
      <c r="O1824" s="45" t="e">
        <f t="shared" si="546"/>
        <v>#DIV/0!</v>
      </c>
      <c r="P1824" s="28">
        <f t="shared" si="536"/>
        <v>10.989169238449415</v>
      </c>
      <c r="Q1824" s="28">
        <f t="shared" si="537"/>
        <v>15.087458954343088</v>
      </c>
      <c r="R1824" s="45" t="e">
        <f t="shared" si="547"/>
        <v>#DIV/0!</v>
      </c>
      <c r="S1824" s="29">
        <f t="shared" si="548"/>
        <v>3</v>
      </c>
      <c r="T1824" s="29" t="e">
        <f t="shared" si="538"/>
        <v>#N/A</v>
      </c>
      <c r="U1824" s="29" t="e">
        <f t="shared" si="539"/>
        <v>#N/A</v>
      </c>
      <c r="V1824" s="29" t="e">
        <f t="shared" si="540"/>
        <v>#N/A</v>
      </c>
      <c r="W1824" s="21" t="e">
        <f t="shared" si="549"/>
        <v>#DIV/0!</v>
      </c>
      <c r="X1824" s="28">
        <f t="shared" si="541"/>
        <v>0</v>
      </c>
      <c r="Y1824" s="28">
        <f t="shared" si="542"/>
        <v>0</v>
      </c>
      <c r="Z1824" s="45" t="e">
        <f t="shared" si="550"/>
        <v>#DIV/0!</v>
      </c>
    </row>
    <row r="1825" spans="5:26">
      <c r="E1825" s="21"/>
      <c r="G1825" s="21"/>
      <c r="H1825" s="54">
        <f t="shared" si="543"/>
        <v>0</v>
      </c>
      <c r="I1825" s="28">
        <f t="shared" si="532"/>
        <v>0</v>
      </c>
      <c r="J1825" s="45" t="e">
        <f t="shared" si="544"/>
        <v>#DIV/0!</v>
      </c>
      <c r="K1825" s="29">
        <f t="shared" si="545"/>
        <v>3</v>
      </c>
      <c r="L1825" s="29">
        <f t="shared" si="533"/>
        <v>0.27</v>
      </c>
      <c r="M1825" s="29">
        <f t="shared" si="534"/>
        <v>8.4199999999999997E-2</v>
      </c>
      <c r="N1825" s="29">
        <f t="shared" si="535"/>
        <v>12.92</v>
      </c>
      <c r="O1825" s="45" t="e">
        <f t="shared" si="546"/>
        <v>#DIV/0!</v>
      </c>
      <c r="P1825" s="28">
        <f t="shared" si="536"/>
        <v>10.989169238449415</v>
      </c>
      <c r="Q1825" s="28">
        <f t="shared" si="537"/>
        <v>15.087458954343088</v>
      </c>
      <c r="R1825" s="45" t="e">
        <f t="shared" si="547"/>
        <v>#DIV/0!</v>
      </c>
      <c r="S1825" s="29">
        <f t="shared" si="548"/>
        <v>3</v>
      </c>
      <c r="T1825" s="29" t="e">
        <f t="shared" si="538"/>
        <v>#N/A</v>
      </c>
      <c r="U1825" s="29" t="e">
        <f t="shared" si="539"/>
        <v>#N/A</v>
      </c>
      <c r="V1825" s="29" t="e">
        <f t="shared" si="540"/>
        <v>#N/A</v>
      </c>
      <c r="W1825" s="21" t="e">
        <f t="shared" si="549"/>
        <v>#DIV/0!</v>
      </c>
      <c r="X1825" s="28">
        <f t="shared" si="541"/>
        <v>0</v>
      </c>
      <c r="Y1825" s="28">
        <f t="shared" si="542"/>
        <v>0</v>
      </c>
      <c r="Z1825" s="45" t="e">
        <f t="shared" si="550"/>
        <v>#DIV/0!</v>
      </c>
    </row>
    <row r="1826" spans="5:26">
      <c r="E1826" s="21"/>
      <c r="G1826" s="21"/>
      <c r="H1826" s="54">
        <f t="shared" si="543"/>
        <v>0</v>
      </c>
      <c r="I1826" s="28">
        <f t="shared" si="532"/>
        <v>0</v>
      </c>
      <c r="J1826" s="45" t="e">
        <f t="shared" si="544"/>
        <v>#DIV/0!</v>
      </c>
      <c r="K1826" s="29">
        <f t="shared" si="545"/>
        <v>3</v>
      </c>
      <c r="L1826" s="29">
        <f t="shared" si="533"/>
        <v>0.27</v>
      </c>
      <c r="M1826" s="29">
        <f t="shared" si="534"/>
        <v>8.4199999999999997E-2</v>
      </c>
      <c r="N1826" s="29">
        <f t="shared" si="535"/>
        <v>12.92</v>
      </c>
      <c r="O1826" s="45" t="e">
        <f t="shared" si="546"/>
        <v>#DIV/0!</v>
      </c>
      <c r="P1826" s="28">
        <f t="shared" si="536"/>
        <v>10.989169238449415</v>
      </c>
      <c r="Q1826" s="28">
        <f t="shared" si="537"/>
        <v>15.087458954343088</v>
      </c>
      <c r="R1826" s="45" t="e">
        <f t="shared" si="547"/>
        <v>#DIV/0!</v>
      </c>
      <c r="S1826" s="29">
        <f t="shared" si="548"/>
        <v>3</v>
      </c>
      <c r="T1826" s="29" t="e">
        <f t="shared" si="538"/>
        <v>#N/A</v>
      </c>
      <c r="U1826" s="29" t="e">
        <f t="shared" si="539"/>
        <v>#N/A</v>
      </c>
      <c r="V1826" s="29" t="e">
        <f t="shared" si="540"/>
        <v>#N/A</v>
      </c>
      <c r="W1826" s="21" t="e">
        <f t="shared" si="549"/>
        <v>#DIV/0!</v>
      </c>
      <c r="X1826" s="28">
        <f t="shared" si="541"/>
        <v>0</v>
      </c>
      <c r="Y1826" s="28">
        <f t="shared" si="542"/>
        <v>0</v>
      </c>
      <c r="Z1826" s="45" t="e">
        <f t="shared" si="550"/>
        <v>#DIV/0!</v>
      </c>
    </row>
    <row r="1827" spans="5:26">
      <c r="E1827" s="21"/>
      <c r="G1827" s="21"/>
      <c r="H1827" s="54">
        <f t="shared" si="543"/>
        <v>0</v>
      </c>
      <c r="I1827" s="28">
        <f t="shared" si="532"/>
        <v>0</v>
      </c>
      <c r="J1827" s="45" t="e">
        <f t="shared" si="544"/>
        <v>#DIV/0!</v>
      </c>
      <c r="K1827" s="29">
        <f t="shared" si="545"/>
        <v>3</v>
      </c>
      <c r="L1827" s="29">
        <f t="shared" si="533"/>
        <v>0.27</v>
      </c>
      <c r="M1827" s="29">
        <f t="shared" si="534"/>
        <v>8.4199999999999997E-2</v>
      </c>
      <c r="N1827" s="29">
        <f t="shared" si="535"/>
        <v>12.92</v>
      </c>
      <c r="O1827" s="45" t="e">
        <f t="shared" si="546"/>
        <v>#DIV/0!</v>
      </c>
      <c r="P1827" s="28">
        <f t="shared" si="536"/>
        <v>10.989169238449415</v>
      </c>
      <c r="Q1827" s="28">
        <f t="shared" si="537"/>
        <v>15.087458954343088</v>
      </c>
      <c r="R1827" s="45" t="e">
        <f t="shared" si="547"/>
        <v>#DIV/0!</v>
      </c>
      <c r="S1827" s="29">
        <f t="shared" si="548"/>
        <v>3</v>
      </c>
      <c r="T1827" s="29" t="e">
        <f t="shared" si="538"/>
        <v>#N/A</v>
      </c>
      <c r="U1827" s="29" t="e">
        <f t="shared" si="539"/>
        <v>#N/A</v>
      </c>
      <c r="V1827" s="29" t="e">
        <f t="shared" si="540"/>
        <v>#N/A</v>
      </c>
      <c r="W1827" s="21" t="e">
        <f t="shared" si="549"/>
        <v>#DIV/0!</v>
      </c>
      <c r="X1827" s="28">
        <f t="shared" si="541"/>
        <v>0</v>
      </c>
      <c r="Y1827" s="28">
        <f t="shared" si="542"/>
        <v>0</v>
      </c>
      <c r="Z1827" s="45" t="e">
        <f t="shared" si="550"/>
        <v>#DIV/0!</v>
      </c>
    </row>
    <row r="1828" spans="5:26">
      <c r="E1828" s="21"/>
      <c r="G1828" s="21"/>
      <c r="H1828" s="54">
        <f t="shared" si="543"/>
        <v>0</v>
      </c>
      <c r="I1828" s="28">
        <f t="shared" si="532"/>
        <v>0</v>
      </c>
      <c r="J1828" s="45" t="e">
        <f t="shared" si="544"/>
        <v>#DIV/0!</v>
      </c>
      <c r="K1828" s="29">
        <f t="shared" si="545"/>
        <v>3</v>
      </c>
      <c r="L1828" s="29">
        <f t="shared" si="533"/>
        <v>0.27</v>
      </c>
      <c r="M1828" s="29">
        <f t="shared" si="534"/>
        <v>8.4199999999999997E-2</v>
      </c>
      <c r="N1828" s="29">
        <f t="shared" si="535"/>
        <v>12.92</v>
      </c>
      <c r="O1828" s="45" t="e">
        <f t="shared" si="546"/>
        <v>#DIV/0!</v>
      </c>
      <c r="P1828" s="28">
        <f t="shared" si="536"/>
        <v>10.989169238449415</v>
      </c>
      <c r="Q1828" s="28">
        <f t="shared" si="537"/>
        <v>15.087458954343088</v>
      </c>
      <c r="R1828" s="45" t="e">
        <f t="shared" si="547"/>
        <v>#DIV/0!</v>
      </c>
      <c r="S1828" s="29">
        <f t="shared" si="548"/>
        <v>3</v>
      </c>
      <c r="T1828" s="29" t="e">
        <f t="shared" si="538"/>
        <v>#N/A</v>
      </c>
      <c r="U1828" s="29" t="e">
        <f t="shared" si="539"/>
        <v>#N/A</v>
      </c>
      <c r="V1828" s="29" t="e">
        <f t="shared" si="540"/>
        <v>#N/A</v>
      </c>
      <c r="W1828" s="21" t="e">
        <f t="shared" si="549"/>
        <v>#DIV/0!</v>
      </c>
      <c r="X1828" s="28">
        <f t="shared" si="541"/>
        <v>0</v>
      </c>
      <c r="Y1828" s="28">
        <f t="shared" si="542"/>
        <v>0</v>
      </c>
      <c r="Z1828" s="45" t="e">
        <f t="shared" si="550"/>
        <v>#DIV/0!</v>
      </c>
    </row>
    <row r="1829" spans="5:26">
      <c r="E1829" s="21"/>
      <c r="G1829" s="21"/>
      <c r="H1829" s="54">
        <f t="shared" si="543"/>
        <v>0</v>
      </c>
      <c r="I1829" s="28">
        <f t="shared" si="532"/>
        <v>0</v>
      </c>
      <c r="J1829" s="45" t="e">
        <f t="shared" si="544"/>
        <v>#DIV/0!</v>
      </c>
      <c r="K1829" s="29">
        <f t="shared" si="545"/>
        <v>3</v>
      </c>
      <c r="L1829" s="29">
        <f t="shared" si="533"/>
        <v>0.27</v>
      </c>
      <c r="M1829" s="29">
        <f t="shared" si="534"/>
        <v>8.4199999999999997E-2</v>
      </c>
      <c r="N1829" s="29">
        <f t="shared" si="535"/>
        <v>12.92</v>
      </c>
      <c r="O1829" s="45" t="e">
        <f t="shared" si="546"/>
        <v>#DIV/0!</v>
      </c>
      <c r="P1829" s="28">
        <f t="shared" si="536"/>
        <v>10.989169238449415</v>
      </c>
      <c r="Q1829" s="28">
        <f t="shared" si="537"/>
        <v>15.087458954343088</v>
      </c>
      <c r="R1829" s="45" t="e">
        <f t="shared" si="547"/>
        <v>#DIV/0!</v>
      </c>
      <c r="S1829" s="29">
        <f t="shared" si="548"/>
        <v>3</v>
      </c>
      <c r="T1829" s="29" t="e">
        <f t="shared" si="538"/>
        <v>#N/A</v>
      </c>
      <c r="U1829" s="29" t="e">
        <f t="shared" si="539"/>
        <v>#N/A</v>
      </c>
      <c r="V1829" s="29" t="e">
        <f t="shared" si="540"/>
        <v>#N/A</v>
      </c>
      <c r="W1829" s="21" t="e">
        <f t="shared" si="549"/>
        <v>#DIV/0!</v>
      </c>
      <c r="X1829" s="28">
        <f t="shared" si="541"/>
        <v>0</v>
      </c>
      <c r="Y1829" s="28">
        <f t="shared" si="542"/>
        <v>0</v>
      </c>
      <c r="Z1829" s="45" t="e">
        <f t="shared" si="550"/>
        <v>#DIV/0!</v>
      </c>
    </row>
    <row r="1830" spans="5:26">
      <c r="E1830" s="21"/>
      <c r="G1830" s="21"/>
      <c r="H1830" s="54">
        <f t="shared" si="543"/>
        <v>0</v>
      </c>
      <c r="I1830" s="28">
        <f t="shared" si="532"/>
        <v>0</v>
      </c>
      <c r="J1830" s="45" t="e">
        <f t="shared" si="544"/>
        <v>#DIV/0!</v>
      </c>
      <c r="K1830" s="29">
        <f t="shared" si="545"/>
        <v>3</v>
      </c>
      <c r="L1830" s="29">
        <f t="shared" si="533"/>
        <v>0.27</v>
      </c>
      <c r="M1830" s="29">
        <f t="shared" si="534"/>
        <v>8.4199999999999997E-2</v>
      </c>
      <c r="N1830" s="29">
        <f t="shared" si="535"/>
        <v>12.92</v>
      </c>
      <c r="O1830" s="45" t="e">
        <f t="shared" si="546"/>
        <v>#DIV/0!</v>
      </c>
      <c r="P1830" s="28">
        <f t="shared" si="536"/>
        <v>10.989169238449415</v>
      </c>
      <c r="Q1830" s="28">
        <f t="shared" si="537"/>
        <v>15.087458954343088</v>
      </c>
      <c r="R1830" s="45" t="e">
        <f t="shared" si="547"/>
        <v>#DIV/0!</v>
      </c>
      <c r="S1830" s="29">
        <f t="shared" si="548"/>
        <v>3</v>
      </c>
      <c r="T1830" s="29" t="e">
        <f t="shared" si="538"/>
        <v>#N/A</v>
      </c>
      <c r="U1830" s="29" t="e">
        <f t="shared" si="539"/>
        <v>#N/A</v>
      </c>
      <c r="V1830" s="29" t="e">
        <f t="shared" si="540"/>
        <v>#N/A</v>
      </c>
      <c r="W1830" s="21" t="e">
        <f t="shared" si="549"/>
        <v>#DIV/0!</v>
      </c>
      <c r="X1830" s="28">
        <f t="shared" si="541"/>
        <v>0</v>
      </c>
      <c r="Y1830" s="28">
        <f t="shared" si="542"/>
        <v>0</v>
      </c>
      <c r="Z1830" s="45" t="e">
        <f t="shared" si="550"/>
        <v>#DIV/0!</v>
      </c>
    </row>
    <row r="1831" spans="5:26">
      <c r="E1831" s="21"/>
      <c r="G1831" s="21"/>
      <c r="H1831" s="54">
        <f t="shared" si="543"/>
        <v>0</v>
      </c>
      <c r="I1831" s="28">
        <f t="shared" si="532"/>
        <v>0</v>
      </c>
      <c r="J1831" s="45" t="e">
        <f t="shared" si="544"/>
        <v>#DIV/0!</v>
      </c>
      <c r="K1831" s="29">
        <f t="shared" si="545"/>
        <v>3</v>
      </c>
      <c r="L1831" s="29">
        <f t="shared" si="533"/>
        <v>0.27</v>
      </c>
      <c r="M1831" s="29">
        <f t="shared" si="534"/>
        <v>8.4199999999999997E-2</v>
      </c>
      <c r="N1831" s="29">
        <f t="shared" si="535"/>
        <v>12.92</v>
      </c>
      <c r="O1831" s="45" t="e">
        <f t="shared" si="546"/>
        <v>#DIV/0!</v>
      </c>
      <c r="P1831" s="28">
        <f t="shared" si="536"/>
        <v>10.989169238449415</v>
      </c>
      <c r="Q1831" s="28">
        <f t="shared" si="537"/>
        <v>15.087458954343088</v>
      </c>
      <c r="R1831" s="45" t="e">
        <f t="shared" si="547"/>
        <v>#DIV/0!</v>
      </c>
      <c r="S1831" s="29">
        <f t="shared" si="548"/>
        <v>3</v>
      </c>
      <c r="T1831" s="29" t="e">
        <f t="shared" si="538"/>
        <v>#N/A</v>
      </c>
      <c r="U1831" s="29" t="e">
        <f t="shared" si="539"/>
        <v>#N/A</v>
      </c>
      <c r="V1831" s="29" t="e">
        <f t="shared" si="540"/>
        <v>#N/A</v>
      </c>
      <c r="W1831" s="21" t="e">
        <f t="shared" si="549"/>
        <v>#DIV/0!</v>
      </c>
      <c r="X1831" s="28">
        <f t="shared" si="541"/>
        <v>0</v>
      </c>
      <c r="Y1831" s="28">
        <f t="shared" si="542"/>
        <v>0</v>
      </c>
      <c r="Z1831" s="45" t="e">
        <f t="shared" si="550"/>
        <v>#DIV/0!</v>
      </c>
    </row>
    <row r="1832" spans="5:26">
      <c r="E1832" s="21"/>
      <c r="G1832" s="21"/>
      <c r="H1832" s="54">
        <f t="shared" si="543"/>
        <v>0</v>
      </c>
      <c r="I1832" s="28">
        <f t="shared" si="532"/>
        <v>0</v>
      </c>
      <c r="J1832" s="45" t="e">
        <f t="shared" si="544"/>
        <v>#DIV/0!</v>
      </c>
      <c r="K1832" s="29">
        <f t="shared" si="545"/>
        <v>3</v>
      </c>
      <c r="L1832" s="29">
        <f t="shared" si="533"/>
        <v>0.27</v>
      </c>
      <c r="M1832" s="29">
        <f t="shared" si="534"/>
        <v>8.4199999999999997E-2</v>
      </c>
      <c r="N1832" s="29">
        <f t="shared" si="535"/>
        <v>12.92</v>
      </c>
      <c r="O1832" s="45" t="e">
        <f t="shared" si="546"/>
        <v>#DIV/0!</v>
      </c>
      <c r="P1832" s="28">
        <f t="shared" si="536"/>
        <v>10.989169238449415</v>
      </c>
      <c r="Q1832" s="28">
        <f t="shared" si="537"/>
        <v>15.087458954343088</v>
      </c>
      <c r="R1832" s="45" t="e">
        <f t="shared" si="547"/>
        <v>#DIV/0!</v>
      </c>
      <c r="S1832" s="29">
        <f t="shared" si="548"/>
        <v>3</v>
      </c>
      <c r="T1832" s="29" t="e">
        <f t="shared" si="538"/>
        <v>#N/A</v>
      </c>
      <c r="U1832" s="29" t="e">
        <f t="shared" si="539"/>
        <v>#N/A</v>
      </c>
      <c r="V1832" s="29" t="e">
        <f t="shared" si="540"/>
        <v>#N/A</v>
      </c>
      <c r="W1832" s="21" t="e">
        <f t="shared" si="549"/>
        <v>#DIV/0!</v>
      </c>
      <c r="X1832" s="28">
        <f t="shared" si="541"/>
        <v>0</v>
      </c>
      <c r="Y1832" s="28">
        <f t="shared" si="542"/>
        <v>0</v>
      </c>
      <c r="Z1832" s="45" t="e">
        <f t="shared" si="550"/>
        <v>#DIV/0!</v>
      </c>
    </row>
    <row r="1833" spans="5:26">
      <c r="E1833" s="32"/>
      <c r="F1833" s="67"/>
      <c r="G1833" s="32"/>
      <c r="H1833" s="54">
        <f t="shared" si="543"/>
        <v>0</v>
      </c>
      <c r="I1833" s="28">
        <f t="shared" si="532"/>
        <v>0</v>
      </c>
      <c r="J1833" s="45" t="e">
        <f t="shared" si="544"/>
        <v>#DIV/0!</v>
      </c>
      <c r="K1833" s="29">
        <f t="shared" si="545"/>
        <v>3</v>
      </c>
      <c r="L1833" s="29">
        <f t="shared" si="533"/>
        <v>0.27</v>
      </c>
      <c r="M1833" s="29">
        <f t="shared" si="534"/>
        <v>8.4199999999999997E-2</v>
      </c>
      <c r="N1833" s="29">
        <f t="shared" si="535"/>
        <v>12.92</v>
      </c>
      <c r="O1833" s="45" t="e">
        <f t="shared" si="546"/>
        <v>#DIV/0!</v>
      </c>
      <c r="P1833" s="28">
        <f t="shared" si="536"/>
        <v>10.989169238449415</v>
      </c>
      <c r="Q1833" s="28">
        <f t="shared" si="537"/>
        <v>15.087458954343088</v>
      </c>
      <c r="R1833" s="45" t="e">
        <f t="shared" si="547"/>
        <v>#DIV/0!</v>
      </c>
      <c r="S1833" s="29">
        <f t="shared" si="548"/>
        <v>3</v>
      </c>
      <c r="T1833" s="29" t="e">
        <f t="shared" si="538"/>
        <v>#N/A</v>
      </c>
      <c r="U1833" s="29" t="e">
        <f t="shared" si="539"/>
        <v>#N/A</v>
      </c>
      <c r="V1833" s="29" t="e">
        <f t="shared" si="540"/>
        <v>#N/A</v>
      </c>
      <c r="W1833" s="21" t="e">
        <f t="shared" si="549"/>
        <v>#DIV/0!</v>
      </c>
      <c r="X1833" s="28">
        <f t="shared" si="541"/>
        <v>0</v>
      </c>
      <c r="Y1833" s="28">
        <f t="shared" si="542"/>
        <v>0</v>
      </c>
      <c r="Z1833" s="45" t="e">
        <f t="shared" si="550"/>
        <v>#DIV/0!</v>
      </c>
    </row>
    <row r="1834" spans="5:26">
      <c r="E1834" s="21"/>
      <c r="G1834" s="21"/>
      <c r="H1834" s="54">
        <f t="shared" si="543"/>
        <v>0</v>
      </c>
      <c r="I1834" s="28">
        <f t="shared" si="532"/>
        <v>0</v>
      </c>
      <c r="J1834" s="45" t="e">
        <f t="shared" si="544"/>
        <v>#DIV/0!</v>
      </c>
      <c r="K1834" s="29">
        <f t="shared" si="545"/>
        <v>3</v>
      </c>
      <c r="L1834" s="29">
        <f t="shared" si="533"/>
        <v>0.27</v>
      </c>
      <c r="M1834" s="29">
        <f t="shared" si="534"/>
        <v>8.4199999999999997E-2</v>
      </c>
      <c r="N1834" s="29">
        <f t="shared" si="535"/>
        <v>12.92</v>
      </c>
      <c r="O1834" s="45" t="e">
        <f t="shared" si="546"/>
        <v>#DIV/0!</v>
      </c>
      <c r="P1834" s="28">
        <f t="shared" si="536"/>
        <v>10.989169238449415</v>
      </c>
      <c r="Q1834" s="28">
        <f t="shared" si="537"/>
        <v>15.087458954343088</v>
      </c>
      <c r="R1834" s="45" t="e">
        <f t="shared" si="547"/>
        <v>#DIV/0!</v>
      </c>
      <c r="S1834" s="29">
        <f t="shared" si="548"/>
        <v>3</v>
      </c>
      <c r="T1834" s="29" t="e">
        <f t="shared" si="538"/>
        <v>#N/A</v>
      </c>
      <c r="U1834" s="29" t="e">
        <f t="shared" si="539"/>
        <v>#N/A</v>
      </c>
      <c r="V1834" s="29" t="e">
        <f t="shared" si="540"/>
        <v>#N/A</v>
      </c>
      <c r="W1834" s="21" t="e">
        <f t="shared" si="549"/>
        <v>#DIV/0!</v>
      </c>
      <c r="X1834" s="28">
        <f t="shared" si="541"/>
        <v>0</v>
      </c>
      <c r="Y1834" s="28">
        <f t="shared" si="542"/>
        <v>0</v>
      </c>
      <c r="Z1834" s="45" t="e">
        <f t="shared" si="550"/>
        <v>#DIV/0!</v>
      </c>
    </row>
    <row r="1835" spans="5:26">
      <c r="E1835" s="21"/>
      <c r="G1835" s="21"/>
      <c r="H1835" s="54">
        <f t="shared" si="543"/>
        <v>0</v>
      </c>
      <c r="I1835" s="28">
        <f t="shared" si="532"/>
        <v>0</v>
      </c>
      <c r="J1835" s="45" t="e">
        <f t="shared" si="544"/>
        <v>#DIV/0!</v>
      </c>
      <c r="K1835" s="29">
        <f t="shared" si="545"/>
        <v>3</v>
      </c>
      <c r="L1835" s="29">
        <f t="shared" si="533"/>
        <v>0.27</v>
      </c>
      <c r="M1835" s="29">
        <f t="shared" si="534"/>
        <v>8.4199999999999997E-2</v>
      </c>
      <c r="N1835" s="29">
        <f t="shared" si="535"/>
        <v>12.92</v>
      </c>
      <c r="O1835" s="45" t="e">
        <f t="shared" si="546"/>
        <v>#DIV/0!</v>
      </c>
      <c r="P1835" s="28">
        <f t="shared" si="536"/>
        <v>10.989169238449415</v>
      </c>
      <c r="Q1835" s="28">
        <f t="shared" si="537"/>
        <v>15.087458954343088</v>
      </c>
      <c r="R1835" s="45" t="e">
        <f t="shared" si="547"/>
        <v>#DIV/0!</v>
      </c>
      <c r="S1835" s="29">
        <f t="shared" si="548"/>
        <v>3</v>
      </c>
      <c r="T1835" s="29" t="e">
        <f t="shared" si="538"/>
        <v>#N/A</v>
      </c>
      <c r="U1835" s="29" t="e">
        <f t="shared" si="539"/>
        <v>#N/A</v>
      </c>
      <c r="V1835" s="29" t="e">
        <f t="shared" si="540"/>
        <v>#N/A</v>
      </c>
      <c r="W1835" s="21" t="e">
        <f t="shared" si="549"/>
        <v>#DIV/0!</v>
      </c>
      <c r="X1835" s="28">
        <f t="shared" si="541"/>
        <v>0</v>
      </c>
      <c r="Y1835" s="28">
        <f t="shared" si="542"/>
        <v>0</v>
      </c>
      <c r="Z1835" s="45" t="e">
        <f t="shared" si="550"/>
        <v>#DIV/0!</v>
      </c>
    </row>
    <row r="1836" spans="5:26">
      <c r="E1836" s="21"/>
      <c r="G1836" s="21"/>
      <c r="H1836" s="54">
        <f t="shared" si="543"/>
        <v>0</v>
      </c>
      <c r="I1836" s="28">
        <f t="shared" si="532"/>
        <v>0</v>
      </c>
      <c r="J1836" s="45" t="e">
        <f t="shared" si="544"/>
        <v>#DIV/0!</v>
      </c>
      <c r="K1836" s="29">
        <f t="shared" si="545"/>
        <v>3</v>
      </c>
      <c r="L1836" s="29">
        <f t="shared" si="533"/>
        <v>0.27</v>
      </c>
      <c r="M1836" s="29">
        <f t="shared" si="534"/>
        <v>8.4199999999999997E-2</v>
      </c>
      <c r="N1836" s="29">
        <f t="shared" si="535"/>
        <v>12.92</v>
      </c>
      <c r="O1836" s="45" t="e">
        <f t="shared" si="546"/>
        <v>#DIV/0!</v>
      </c>
      <c r="P1836" s="28">
        <f t="shared" si="536"/>
        <v>10.989169238449415</v>
      </c>
      <c r="Q1836" s="28">
        <f t="shared" si="537"/>
        <v>15.087458954343088</v>
      </c>
      <c r="R1836" s="45" t="e">
        <f t="shared" si="547"/>
        <v>#DIV/0!</v>
      </c>
      <c r="S1836" s="29">
        <f t="shared" si="548"/>
        <v>3</v>
      </c>
      <c r="T1836" s="29" t="e">
        <f t="shared" si="538"/>
        <v>#N/A</v>
      </c>
      <c r="U1836" s="29" t="e">
        <f t="shared" si="539"/>
        <v>#N/A</v>
      </c>
      <c r="V1836" s="29" t="e">
        <f t="shared" si="540"/>
        <v>#N/A</v>
      </c>
      <c r="W1836" s="21" t="e">
        <f t="shared" si="549"/>
        <v>#DIV/0!</v>
      </c>
      <c r="X1836" s="28">
        <f t="shared" si="541"/>
        <v>0</v>
      </c>
      <c r="Y1836" s="28">
        <f t="shared" si="542"/>
        <v>0</v>
      </c>
      <c r="Z1836" s="45" t="e">
        <f t="shared" si="550"/>
        <v>#DIV/0!</v>
      </c>
    </row>
    <row r="1837" spans="5:26">
      <c r="E1837" s="21"/>
      <c r="G1837" s="21"/>
      <c r="H1837" s="54">
        <f t="shared" si="543"/>
        <v>0</v>
      </c>
      <c r="I1837" s="28">
        <f t="shared" si="532"/>
        <v>0</v>
      </c>
      <c r="J1837" s="45" t="e">
        <f t="shared" si="544"/>
        <v>#DIV/0!</v>
      </c>
      <c r="K1837" s="29">
        <f t="shared" si="545"/>
        <v>3</v>
      </c>
      <c r="L1837" s="29">
        <f t="shared" si="533"/>
        <v>0.27</v>
      </c>
      <c r="M1837" s="29">
        <f t="shared" si="534"/>
        <v>8.4199999999999997E-2</v>
      </c>
      <c r="N1837" s="29">
        <f t="shared" si="535"/>
        <v>12.92</v>
      </c>
      <c r="O1837" s="45" t="e">
        <f t="shared" si="546"/>
        <v>#DIV/0!</v>
      </c>
      <c r="P1837" s="28">
        <f t="shared" si="536"/>
        <v>10.989169238449415</v>
      </c>
      <c r="Q1837" s="28">
        <f t="shared" si="537"/>
        <v>15.087458954343088</v>
      </c>
      <c r="R1837" s="45" t="e">
        <f t="shared" si="547"/>
        <v>#DIV/0!</v>
      </c>
      <c r="S1837" s="29">
        <f t="shared" si="548"/>
        <v>3</v>
      </c>
      <c r="T1837" s="29" t="e">
        <f t="shared" si="538"/>
        <v>#N/A</v>
      </c>
      <c r="U1837" s="29" t="e">
        <f t="shared" si="539"/>
        <v>#N/A</v>
      </c>
      <c r="V1837" s="29" t="e">
        <f t="shared" si="540"/>
        <v>#N/A</v>
      </c>
      <c r="W1837" s="21" t="e">
        <f t="shared" si="549"/>
        <v>#DIV/0!</v>
      </c>
      <c r="X1837" s="28">
        <f t="shared" si="541"/>
        <v>0</v>
      </c>
      <c r="Y1837" s="28">
        <f t="shared" si="542"/>
        <v>0</v>
      </c>
      <c r="Z1837" s="45" t="e">
        <f t="shared" si="550"/>
        <v>#DIV/0!</v>
      </c>
    </row>
    <row r="1838" spans="5:26">
      <c r="E1838" s="21"/>
      <c r="G1838" s="21"/>
      <c r="H1838" s="54">
        <f t="shared" si="543"/>
        <v>0</v>
      </c>
      <c r="I1838" s="28">
        <f t="shared" si="532"/>
        <v>0</v>
      </c>
      <c r="J1838" s="45" t="e">
        <f t="shared" si="544"/>
        <v>#DIV/0!</v>
      </c>
      <c r="K1838" s="29">
        <f t="shared" si="545"/>
        <v>3</v>
      </c>
      <c r="L1838" s="29">
        <f t="shared" si="533"/>
        <v>0.27</v>
      </c>
      <c r="M1838" s="29">
        <f t="shared" si="534"/>
        <v>8.4199999999999997E-2</v>
      </c>
      <c r="N1838" s="29">
        <f t="shared" si="535"/>
        <v>12.92</v>
      </c>
      <c r="O1838" s="45" t="e">
        <f t="shared" si="546"/>
        <v>#DIV/0!</v>
      </c>
      <c r="P1838" s="28">
        <f t="shared" si="536"/>
        <v>10.989169238449415</v>
      </c>
      <c r="Q1838" s="28">
        <f t="shared" si="537"/>
        <v>15.087458954343088</v>
      </c>
      <c r="R1838" s="45" t="e">
        <f t="shared" si="547"/>
        <v>#DIV/0!</v>
      </c>
      <c r="S1838" s="29">
        <f t="shared" si="548"/>
        <v>3</v>
      </c>
      <c r="T1838" s="29" t="e">
        <f t="shared" si="538"/>
        <v>#N/A</v>
      </c>
      <c r="U1838" s="29" t="e">
        <f t="shared" si="539"/>
        <v>#N/A</v>
      </c>
      <c r="V1838" s="29" t="e">
        <f t="shared" si="540"/>
        <v>#N/A</v>
      </c>
      <c r="W1838" s="21" t="e">
        <f t="shared" si="549"/>
        <v>#DIV/0!</v>
      </c>
      <c r="X1838" s="28">
        <f t="shared" si="541"/>
        <v>0</v>
      </c>
      <c r="Y1838" s="28">
        <f t="shared" si="542"/>
        <v>0</v>
      </c>
      <c r="Z1838" s="45" t="e">
        <f t="shared" si="550"/>
        <v>#DIV/0!</v>
      </c>
    </row>
    <row r="1839" spans="5:26">
      <c r="E1839" s="21"/>
      <c r="G1839" s="21"/>
      <c r="H1839" s="54">
        <f t="shared" si="543"/>
        <v>0</v>
      </c>
      <c r="I1839" s="28">
        <f t="shared" si="532"/>
        <v>0</v>
      </c>
      <c r="J1839" s="45" t="e">
        <f t="shared" si="544"/>
        <v>#DIV/0!</v>
      </c>
      <c r="K1839" s="29">
        <f t="shared" si="545"/>
        <v>3</v>
      </c>
      <c r="L1839" s="29">
        <f t="shared" si="533"/>
        <v>0.27</v>
      </c>
      <c r="M1839" s="29">
        <f t="shared" si="534"/>
        <v>8.4199999999999997E-2</v>
      </c>
      <c r="N1839" s="29">
        <f t="shared" si="535"/>
        <v>12.92</v>
      </c>
      <c r="O1839" s="45" t="e">
        <f t="shared" si="546"/>
        <v>#DIV/0!</v>
      </c>
      <c r="P1839" s="28">
        <f t="shared" si="536"/>
        <v>10.989169238449415</v>
      </c>
      <c r="Q1839" s="28">
        <f t="shared" si="537"/>
        <v>15.087458954343088</v>
      </c>
      <c r="R1839" s="45" t="e">
        <f t="shared" si="547"/>
        <v>#DIV/0!</v>
      </c>
      <c r="S1839" s="29">
        <f t="shared" si="548"/>
        <v>3</v>
      </c>
      <c r="T1839" s="29" t="e">
        <f t="shared" si="538"/>
        <v>#N/A</v>
      </c>
      <c r="U1839" s="29" t="e">
        <f t="shared" si="539"/>
        <v>#N/A</v>
      </c>
      <c r="V1839" s="29" t="e">
        <f t="shared" si="540"/>
        <v>#N/A</v>
      </c>
      <c r="W1839" s="21" t="e">
        <f t="shared" si="549"/>
        <v>#DIV/0!</v>
      </c>
      <c r="X1839" s="28">
        <f t="shared" si="541"/>
        <v>0</v>
      </c>
      <c r="Y1839" s="28">
        <f t="shared" si="542"/>
        <v>0</v>
      </c>
      <c r="Z1839" s="45" t="e">
        <f t="shared" si="550"/>
        <v>#DIV/0!</v>
      </c>
    </row>
    <row r="1840" spans="5:26">
      <c r="E1840" s="21"/>
      <c r="G1840" s="21"/>
      <c r="H1840" s="54">
        <f t="shared" si="543"/>
        <v>0</v>
      </c>
      <c r="I1840" s="28">
        <f t="shared" si="532"/>
        <v>0</v>
      </c>
      <c r="J1840" s="45" t="e">
        <f t="shared" si="544"/>
        <v>#DIV/0!</v>
      </c>
      <c r="K1840" s="29">
        <f t="shared" si="545"/>
        <v>3</v>
      </c>
      <c r="L1840" s="29">
        <f t="shared" si="533"/>
        <v>0.27</v>
      </c>
      <c r="M1840" s="29">
        <f t="shared" si="534"/>
        <v>8.4199999999999997E-2</v>
      </c>
      <c r="N1840" s="29">
        <f t="shared" si="535"/>
        <v>12.92</v>
      </c>
      <c r="O1840" s="45" t="e">
        <f t="shared" si="546"/>
        <v>#DIV/0!</v>
      </c>
      <c r="P1840" s="28">
        <f t="shared" si="536"/>
        <v>10.989169238449415</v>
      </c>
      <c r="Q1840" s="28">
        <f t="shared" si="537"/>
        <v>15.087458954343088</v>
      </c>
      <c r="R1840" s="45" t="e">
        <f t="shared" si="547"/>
        <v>#DIV/0!</v>
      </c>
      <c r="S1840" s="29">
        <f t="shared" si="548"/>
        <v>3</v>
      </c>
      <c r="T1840" s="29" t="e">
        <f t="shared" si="538"/>
        <v>#N/A</v>
      </c>
      <c r="U1840" s="29" t="e">
        <f t="shared" si="539"/>
        <v>#N/A</v>
      </c>
      <c r="V1840" s="29" t="e">
        <f t="shared" si="540"/>
        <v>#N/A</v>
      </c>
      <c r="W1840" s="21" t="e">
        <f t="shared" si="549"/>
        <v>#DIV/0!</v>
      </c>
      <c r="X1840" s="28">
        <f t="shared" si="541"/>
        <v>0</v>
      </c>
      <c r="Y1840" s="28">
        <f t="shared" si="542"/>
        <v>0</v>
      </c>
      <c r="Z1840" s="45" t="e">
        <f t="shared" si="550"/>
        <v>#DIV/0!</v>
      </c>
    </row>
    <row r="1841" spans="5:26">
      <c r="E1841" s="21"/>
      <c r="G1841" s="21"/>
      <c r="H1841" s="54">
        <f t="shared" si="543"/>
        <v>0</v>
      </c>
      <c r="I1841" s="28">
        <f t="shared" si="532"/>
        <v>0</v>
      </c>
      <c r="J1841" s="45" t="e">
        <f t="shared" si="544"/>
        <v>#DIV/0!</v>
      </c>
      <c r="K1841" s="29">
        <f t="shared" si="545"/>
        <v>3</v>
      </c>
      <c r="L1841" s="29">
        <f t="shared" si="533"/>
        <v>0.27</v>
      </c>
      <c r="M1841" s="29">
        <f t="shared" si="534"/>
        <v>8.4199999999999997E-2</v>
      </c>
      <c r="N1841" s="29">
        <f t="shared" si="535"/>
        <v>12.92</v>
      </c>
      <c r="O1841" s="45" t="e">
        <f t="shared" si="546"/>
        <v>#DIV/0!</v>
      </c>
      <c r="P1841" s="28">
        <f t="shared" si="536"/>
        <v>10.989169238449415</v>
      </c>
      <c r="Q1841" s="28">
        <f t="shared" si="537"/>
        <v>15.087458954343088</v>
      </c>
      <c r="R1841" s="45" t="e">
        <f t="shared" si="547"/>
        <v>#DIV/0!</v>
      </c>
      <c r="S1841" s="29">
        <f t="shared" si="548"/>
        <v>3</v>
      </c>
      <c r="T1841" s="29" t="e">
        <f t="shared" si="538"/>
        <v>#N/A</v>
      </c>
      <c r="U1841" s="29" t="e">
        <f t="shared" si="539"/>
        <v>#N/A</v>
      </c>
      <c r="V1841" s="29" t="e">
        <f t="shared" si="540"/>
        <v>#N/A</v>
      </c>
      <c r="W1841" s="21" t="e">
        <f t="shared" si="549"/>
        <v>#DIV/0!</v>
      </c>
      <c r="X1841" s="28">
        <f t="shared" si="541"/>
        <v>0</v>
      </c>
      <c r="Y1841" s="28">
        <f t="shared" si="542"/>
        <v>0</v>
      </c>
      <c r="Z1841" s="45" t="e">
        <f t="shared" si="550"/>
        <v>#DIV/0!</v>
      </c>
    </row>
    <row r="1842" spans="5:26">
      <c r="E1842" s="21"/>
      <c r="G1842" s="21"/>
      <c r="H1842" s="54">
        <f t="shared" si="543"/>
        <v>0</v>
      </c>
      <c r="I1842" s="28">
        <f t="shared" si="532"/>
        <v>0</v>
      </c>
      <c r="J1842" s="45" t="e">
        <f t="shared" si="544"/>
        <v>#DIV/0!</v>
      </c>
      <c r="K1842" s="29">
        <f t="shared" si="545"/>
        <v>3</v>
      </c>
      <c r="L1842" s="29">
        <f t="shared" si="533"/>
        <v>0.27</v>
      </c>
      <c r="M1842" s="29">
        <f t="shared" si="534"/>
        <v>8.4199999999999997E-2</v>
      </c>
      <c r="N1842" s="29">
        <f t="shared" si="535"/>
        <v>12.92</v>
      </c>
      <c r="O1842" s="45" t="e">
        <f t="shared" si="546"/>
        <v>#DIV/0!</v>
      </c>
      <c r="P1842" s="28">
        <f t="shared" si="536"/>
        <v>10.989169238449415</v>
      </c>
      <c r="Q1842" s="28">
        <f t="shared" si="537"/>
        <v>15.087458954343088</v>
      </c>
      <c r="R1842" s="45" t="e">
        <f t="shared" si="547"/>
        <v>#DIV/0!</v>
      </c>
      <c r="S1842" s="29">
        <f t="shared" si="548"/>
        <v>3</v>
      </c>
      <c r="T1842" s="29" t="e">
        <f t="shared" si="538"/>
        <v>#N/A</v>
      </c>
      <c r="U1842" s="29" t="e">
        <f t="shared" si="539"/>
        <v>#N/A</v>
      </c>
      <c r="V1842" s="29" t="e">
        <f t="shared" si="540"/>
        <v>#N/A</v>
      </c>
      <c r="W1842" s="21" t="e">
        <f t="shared" si="549"/>
        <v>#DIV/0!</v>
      </c>
      <c r="X1842" s="28">
        <f t="shared" si="541"/>
        <v>0</v>
      </c>
      <c r="Y1842" s="28">
        <f t="shared" si="542"/>
        <v>0</v>
      </c>
      <c r="Z1842" s="45" t="e">
        <f t="shared" si="550"/>
        <v>#DIV/0!</v>
      </c>
    </row>
    <row r="1843" spans="5:26">
      <c r="E1843" s="21"/>
      <c r="G1843" s="21"/>
      <c r="H1843" s="54">
        <f t="shared" si="543"/>
        <v>0</v>
      </c>
      <c r="I1843" s="28">
        <f t="shared" si="532"/>
        <v>0</v>
      </c>
      <c r="J1843" s="45" t="e">
        <f t="shared" si="544"/>
        <v>#DIV/0!</v>
      </c>
      <c r="K1843" s="29">
        <f t="shared" si="545"/>
        <v>3</v>
      </c>
      <c r="L1843" s="29">
        <f t="shared" si="533"/>
        <v>0.27</v>
      </c>
      <c r="M1843" s="29">
        <f t="shared" si="534"/>
        <v>8.4199999999999997E-2</v>
      </c>
      <c r="N1843" s="29">
        <f t="shared" si="535"/>
        <v>12.92</v>
      </c>
      <c r="O1843" s="45" t="e">
        <f t="shared" si="546"/>
        <v>#DIV/0!</v>
      </c>
      <c r="P1843" s="28">
        <f t="shared" si="536"/>
        <v>10.989169238449415</v>
      </c>
      <c r="Q1843" s="28">
        <f t="shared" si="537"/>
        <v>15.087458954343088</v>
      </c>
      <c r="R1843" s="45" t="e">
        <f t="shared" si="547"/>
        <v>#DIV/0!</v>
      </c>
      <c r="S1843" s="29">
        <f t="shared" si="548"/>
        <v>3</v>
      </c>
      <c r="T1843" s="29" t="e">
        <f t="shared" si="538"/>
        <v>#N/A</v>
      </c>
      <c r="U1843" s="29" t="e">
        <f t="shared" si="539"/>
        <v>#N/A</v>
      </c>
      <c r="V1843" s="29" t="e">
        <f t="shared" si="540"/>
        <v>#N/A</v>
      </c>
      <c r="W1843" s="21" t="e">
        <f t="shared" si="549"/>
        <v>#DIV/0!</v>
      </c>
      <c r="X1843" s="28">
        <f t="shared" si="541"/>
        <v>0</v>
      </c>
      <c r="Y1843" s="28">
        <f t="shared" si="542"/>
        <v>0</v>
      </c>
      <c r="Z1843" s="45" t="e">
        <f t="shared" si="550"/>
        <v>#DIV/0!</v>
      </c>
    </row>
    <row r="1844" spans="5:26">
      <c r="E1844" s="21"/>
      <c r="G1844" s="21"/>
      <c r="H1844" s="54">
        <f t="shared" si="543"/>
        <v>0</v>
      </c>
      <c r="I1844" s="28">
        <f t="shared" si="532"/>
        <v>0</v>
      </c>
      <c r="J1844" s="45" t="e">
        <f t="shared" si="544"/>
        <v>#DIV/0!</v>
      </c>
      <c r="K1844" s="29">
        <f t="shared" si="545"/>
        <v>3</v>
      </c>
      <c r="L1844" s="29">
        <f t="shared" si="533"/>
        <v>0.27</v>
      </c>
      <c r="M1844" s="29">
        <f t="shared" si="534"/>
        <v>8.4199999999999997E-2</v>
      </c>
      <c r="N1844" s="29">
        <f t="shared" si="535"/>
        <v>12.92</v>
      </c>
      <c r="O1844" s="45" t="e">
        <f t="shared" si="546"/>
        <v>#DIV/0!</v>
      </c>
      <c r="P1844" s="28">
        <f t="shared" si="536"/>
        <v>10.989169238449415</v>
      </c>
      <c r="Q1844" s="28">
        <f t="shared" si="537"/>
        <v>15.087458954343088</v>
      </c>
      <c r="R1844" s="45" t="e">
        <f t="shared" si="547"/>
        <v>#DIV/0!</v>
      </c>
      <c r="S1844" s="29">
        <f t="shared" si="548"/>
        <v>3</v>
      </c>
      <c r="T1844" s="29" t="e">
        <f t="shared" si="538"/>
        <v>#N/A</v>
      </c>
      <c r="U1844" s="29" t="e">
        <f t="shared" si="539"/>
        <v>#N/A</v>
      </c>
      <c r="V1844" s="29" t="e">
        <f t="shared" si="540"/>
        <v>#N/A</v>
      </c>
      <c r="W1844" s="21" t="e">
        <f t="shared" si="549"/>
        <v>#DIV/0!</v>
      </c>
      <c r="X1844" s="28">
        <f t="shared" si="541"/>
        <v>0</v>
      </c>
      <c r="Y1844" s="28">
        <f t="shared" si="542"/>
        <v>0</v>
      </c>
      <c r="Z1844" s="45" t="e">
        <f t="shared" si="550"/>
        <v>#DIV/0!</v>
      </c>
    </row>
    <row r="1845" spans="5:26">
      <c r="E1845" s="21"/>
      <c r="G1845" s="21"/>
      <c r="H1845" s="54">
        <f t="shared" si="543"/>
        <v>0</v>
      </c>
      <c r="I1845" s="28">
        <f t="shared" si="532"/>
        <v>0</v>
      </c>
      <c r="J1845" s="45" t="e">
        <f t="shared" si="544"/>
        <v>#DIV/0!</v>
      </c>
      <c r="K1845" s="29">
        <f t="shared" si="545"/>
        <v>3</v>
      </c>
      <c r="L1845" s="29">
        <f t="shared" si="533"/>
        <v>0.27</v>
      </c>
      <c r="M1845" s="29">
        <f t="shared" si="534"/>
        <v>8.4199999999999997E-2</v>
      </c>
      <c r="N1845" s="29">
        <f t="shared" si="535"/>
        <v>12.92</v>
      </c>
      <c r="O1845" s="45" t="e">
        <f t="shared" si="546"/>
        <v>#DIV/0!</v>
      </c>
      <c r="P1845" s="28">
        <f t="shared" si="536"/>
        <v>10.989169238449415</v>
      </c>
      <c r="Q1845" s="28">
        <f t="shared" si="537"/>
        <v>15.087458954343088</v>
      </c>
      <c r="R1845" s="45" t="e">
        <f t="shared" si="547"/>
        <v>#DIV/0!</v>
      </c>
      <c r="S1845" s="29">
        <f t="shared" si="548"/>
        <v>3</v>
      </c>
      <c r="T1845" s="29" t="e">
        <f t="shared" si="538"/>
        <v>#N/A</v>
      </c>
      <c r="U1845" s="29" t="e">
        <f t="shared" si="539"/>
        <v>#N/A</v>
      </c>
      <c r="V1845" s="29" t="e">
        <f t="shared" si="540"/>
        <v>#N/A</v>
      </c>
      <c r="W1845" s="21" t="e">
        <f t="shared" si="549"/>
        <v>#DIV/0!</v>
      </c>
      <c r="X1845" s="28">
        <f t="shared" si="541"/>
        <v>0</v>
      </c>
      <c r="Y1845" s="28">
        <f t="shared" si="542"/>
        <v>0</v>
      </c>
      <c r="Z1845" s="45" t="e">
        <f t="shared" si="550"/>
        <v>#DIV/0!</v>
      </c>
    </row>
    <row r="1846" spans="5:26">
      <c r="E1846" s="21"/>
      <c r="G1846" s="21"/>
      <c r="H1846" s="54">
        <f t="shared" si="543"/>
        <v>0</v>
      </c>
      <c r="I1846" s="28">
        <f t="shared" si="532"/>
        <v>0</v>
      </c>
      <c r="J1846" s="45" t="e">
        <f t="shared" si="544"/>
        <v>#DIV/0!</v>
      </c>
      <c r="K1846" s="29">
        <f t="shared" si="545"/>
        <v>3</v>
      </c>
      <c r="L1846" s="29">
        <f t="shared" si="533"/>
        <v>0.27</v>
      </c>
      <c r="M1846" s="29">
        <f t="shared" si="534"/>
        <v>8.4199999999999997E-2</v>
      </c>
      <c r="N1846" s="29">
        <f t="shared" si="535"/>
        <v>12.92</v>
      </c>
      <c r="O1846" s="45" t="e">
        <f t="shared" si="546"/>
        <v>#DIV/0!</v>
      </c>
      <c r="P1846" s="28">
        <f t="shared" si="536"/>
        <v>10.989169238449415</v>
      </c>
      <c r="Q1846" s="28">
        <f t="shared" si="537"/>
        <v>15.087458954343088</v>
      </c>
      <c r="R1846" s="45" t="e">
        <f t="shared" si="547"/>
        <v>#DIV/0!</v>
      </c>
      <c r="S1846" s="29">
        <f t="shared" si="548"/>
        <v>3</v>
      </c>
      <c r="T1846" s="29" t="e">
        <f t="shared" si="538"/>
        <v>#N/A</v>
      </c>
      <c r="U1846" s="29" t="e">
        <f t="shared" si="539"/>
        <v>#N/A</v>
      </c>
      <c r="V1846" s="29" t="e">
        <f t="shared" si="540"/>
        <v>#N/A</v>
      </c>
      <c r="W1846" s="21" t="e">
        <f t="shared" si="549"/>
        <v>#DIV/0!</v>
      </c>
      <c r="X1846" s="28">
        <f t="shared" si="541"/>
        <v>0</v>
      </c>
      <c r="Y1846" s="28">
        <f t="shared" si="542"/>
        <v>0</v>
      </c>
      <c r="Z1846" s="45" t="e">
        <f t="shared" si="550"/>
        <v>#DIV/0!</v>
      </c>
    </row>
    <row r="1847" spans="5:26">
      <c r="E1847" s="21"/>
      <c r="G1847" s="21"/>
      <c r="H1847" s="54">
        <f t="shared" si="543"/>
        <v>0</v>
      </c>
      <c r="I1847" s="28">
        <f t="shared" si="532"/>
        <v>0</v>
      </c>
      <c r="J1847" s="45" t="e">
        <f t="shared" si="544"/>
        <v>#DIV/0!</v>
      </c>
      <c r="K1847" s="29">
        <f t="shared" si="545"/>
        <v>3</v>
      </c>
      <c r="L1847" s="29">
        <f t="shared" si="533"/>
        <v>0.27</v>
      </c>
      <c r="M1847" s="29">
        <f t="shared" si="534"/>
        <v>8.4199999999999997E-2</v>
      </c>
      <c r="N1847" s="29">
        <f t="shared" si="535"/>
        <v>12.92</v>
      </c>
      <c r="O1847" s="45" t="e">
        <f t="shared" si="546"/>
        <v>#DIV/0!</v>
      </c>
      <c r="P1847" s="28">
        <f t="shared" si="536"/>
        <v>10.989169238449415</v>
      </c>
      <c r="Q1847" s="28">
        <f t="shared" si="537"/>
        <v>15.087458954343088</v>
      </c>
      <c r="R1847" s="45" t="e">
        <f t="shared" si="547"/>
        <v>#DIV/0!</v>
      </c>
      <c r="S1847" s="29">
        <f t="shared" si="548"/>
        <v>3</v>
      </c>
      <c r="T1847" s="29" t="e">
        <f t="shared" si="538"/>
        <v>#N/A</v>
      </c>
      <c r="U1847" s="29" t="e">
        <f t="shared" si="539"/>
        <v>#N/A</v>
      </c>
      <c r="V1847" s="29" t="e">
        <f t="shared" si="540"/>
        <v>#N/A</v>
      </c>
      <c r="W1847" s="21" t="e">
        <f t="shared" si="549"/>
        <v>#DIV/0!</v>
      </c>
      <c r="X1847" s="28">
        <f t="shared" si="541"/>
        <v>0</v>
      </c>
      <c r="Y1847" s="28">
        <f t="shared" si="542"/>
        <v>0</v>
      </c>
      <c r="Z1847" s="45" t="e">
        <f t="shared" si="550"/>
        <v>#DIV/0!</v>
      </c>
    </row>
    <row r="1848" spans="5:26">
      <c r="E1848" s="21"/>
      <c r="G1848" s="21"/>
      <c r="H1848" s="54">
        <f t="shared" si="543"/>
        <v>0</v>
      </c>
      <c r="I1848" s="28">
        <f t="shared" si="532"/>
        <v>0</v>
      </c>
      <c r="J1848" s="45" t="e">
        <f t="shared" si="544"/>
        <v>#DIV/0!</v>
      </c>
      <c r="K1848" s="29">
        <f t="shared" si="545"/>
        <v>3</v>
      </c>
      <c r="L1848" s="29">
        <f t="shared" si="533"/>
        <v>0.27</v>
      </c>
      <c r="M1848" s="29">
        <f t="shared" si="534"/>
        <v>8.4199999999999997E-2</v>
      </c>
      <c r="N1848" s="29">
        <f t="shared" si="535"/>
        <v>12.92</v>
      </c>
      <c r="O1848" s="45" t="e">
        <f t="shared" si="546"/>
        <v>#DIV/0!</v>
      </c>
      <c r="P1848" s="28">
        <f t="shared" si="536"/>
        <v>10.989169238449415</v>
      </c>
      <c r="Q1848" s="28">
        <f t="shared" si="537"/>
        <v>15.087458954343088</v>
      </c>
      <c r="R1848" s="45" t="e">
        <f t="shared" si="547"/>
        <v>#DIV/0!</v>
      </c>
      <c r="S1848" s="29">
        <f t="shared" si="548"/>
        <v>3</v>
      </c>
      <c r="T1848" s="29" t="e">
        <f t="shared" si="538"/>
        <v>#N/A</v>
      </c>
      <c r="U1848" s="29" t="e">
        <f t="shared" si="539"/>
        <v>#N/A</v>
      </c>
      <c r="V1848" s="29" t="e">
        <f t="shared" si="540"/>
        <v>#N/A</v>
      </c>
      <c r="W1848" s="21" t="e">
        <f t="shared" si="549"/>
        <v>#DIV/0!</v>
      </c>
      <c r="X1848" s="28">
        <f t="shared" si="541"/>
        <v>0</v>
      </c>
      <c r="Y1848" s="28">
        <f t="shared" si="542"/>
        <v>0</v>
      </c>
      <c r="Z1848" s="45" t="e">
        <f t="shared" si="550"/>
        <v>#DIV/0!</v>
      </c>
    </row>
    <row r="1849" spans="5:26">
      <c r="E1849" s="21"/>
      <c r="G1849" s="21"/>
      <c r="H1849" s="54">
        <f t="shared" si="543"/>
        <v>0</v>
      </c>
      <c r="I1849" s="28">
        <f t="shared" si="532"/>
        <v>0</v>
      </c>
      <c r="J1849" s="45" t="e">
        <f t="shared" si="544"/>
        <v>#DIV/0!</v>
      </c>
      <c r="K1849" s="29">
        <f t="shared" si="545"/>
        <v>3</v>
      </c>
      <c r="L1849" s="29">
        <f t="shared" si="533"/>
        <v>0.27</v>
      </c>
      <c r="M1849" s="29">
        <f t="shared" si="534"/>
        <v>8.4199999999999997E-2</v>
      </c>
      <c r="N1849" s="29">
        <f t="shared" si="535"/>
        <v>12.92</v>
      </c>
      <c r="O1849" s="45" t="e">
        <f t="shared" si="546"/>
        <v>#DIV/0!</v>
      </c>
      <c r="P1849" s="28">
        <f t="shared" si="536"/>
        <v>10.989169238449415</v>
      </c>
      <c r="Q1849" s="28">
        <f t="shared" si="537"/>
        <v>15.087458954343088</v>
      </c>
      <c r="R1849" s="45" t="e">
        <f t="shared" si="547"/>
        <v>#DIV/0!</v>
      </c>
      <c r="S1849" s="29">
        <f t="shared" si="548"/>
        <v>3</v>
      </c>
      <c r="T1849" s="29" t="e">
        <f t="shared" si="538"/>
        <v>#N/A</v>
      </c>
      <c r="U1849" s="29" t="e">
        <f t="shared" si="539"/>
        <v>#N/A</v>
      </c>
      <c r="V1849" s="29" t="e">
        <f t="shared" si="540"/>
        <v>#N/A</v>
      </c>
      <c r="W1849" s="21" t="e">
        <f t="shared" si="549"/>
        <v>#DIV/0!</v>
      </c>
      <c r="X1849" s="28">
        <f t="shared" si="541"/>
        <v>0</v>
      </c>
      <c r="Y1849" s="28">
        <f t="shared" si="542"/>
        <v>0</v>
      </c>
      <c r="Z1849" s="45" t="e">
        <f t="shared" si="550"/>
        <v>#DIV/0!</v>
      </c>
    </row>
    <row r="1850" spans="5:26">
      <c r="E1850" s="21"/>
      <c r="G1850" s="21"/>
      <c r="H1850" s="54">
        <f t="shared" si="543"/>
        <v>0</v>
      </c>
      <c r="I1850" s="28">
        <f t="shared" si="532"/>
        <v>0</v>
      </c>
      <c r="J1850" s="45" t="e">
        <f t="shared" si="544"/>
        <v>#DIV/0!</v>
      </c>
      <c r="K1850" s="29">
        <f t="shared" si="545"/>
        <v>3</v>
      </c>
      <c r="L1850" s="29">
        <f t="shared" si="533"/>
        <v>0.27</v>
      </c>
      <c r="M1850" s="29">
        <f t="shared" si="534"/>
        <v>8.4199999999999997E-2</v>
      </c>
      <c r="N1850" s="29">
        <f t="shared" si="535"/>
        <v>12.92</v>
      </c>
      <c r="O1850" s="45" t="e">
        <f t="shared" si="546"/>
        <v>#DIV/0!</v>
      </c>
      <c r="P1850" s="28">
        <f t="shared" si="536"/>
        <v>10.989169238449415</v>
      </c>
      <c r="Q1850" s="28">
        <f t="shared" si="537"/>
        <v>15.087458954343088</v>
      </c>
      <c r="R1850" s="45" t="e">
        <f t="shared" si="547"/>
        <v>#DIV/0!</v>
      </c>
      <c r="S1850" s="29">
        <f t="shared" si="548"/>
        <v>3</v>
      </c>
      <c r="T1850" s="29" t="e">
        <f t="shared" si="538"/>
        <v>#N/A</v>
      </c>
      <c r="U1850" s="29" t="e">
        <f t="shared" si="539"/>
        <v>#N/A</v>
      </c>
      <c r="V1850" s="29" t="e">
        <f t="shared" si="540"/>
        <v>#N/A</v>
      </c>
      <c r="W1850" s="21" t="e">
        <f t="shared" si="549"/>
        <v>#DIV/0!</v>
      </c>
      <c r="X1850" s="28">
        <f t="shared" si="541"/>
        <v>0</v>
      </c>
      <c r="Y1850" s="28">
        <f t="shared" si="542"/>
        <v>0</v>
      </c>
      <c r="Z1850" s="45" t="e">
        <f t="shared" si="550"/>
        <v>#DIV/0!</v>
      </c>
    </row>
    <row r="1851" spans="5:26">
      <c r="E1851" s="21"/>
      <c r="G1851" s="21"/>
      <c r="H1851" s="54">
        <f t="shared" si="543"/>
        <v>0</v>
      </c>
      <c r="I1851" s="28">
        <f t="shared" si="532"/>
        <v>0</v>
      </c>
      <c r="J1851" s="45" t="e">
        <f t="shared" si="544"/>
        <v>#DIV/0!</v>
      </c>
      <c r="K1851" s="29">
        <f t="shared" si="545"/>
        <v>3</v>
      </c>
      <c r="L1851" s="29">
        <f t="shared" si="533"/>
        <v>0.27</v>
      </c>
      <c r="M1851" s="29">
        <f t="shared" si="534"/>
        <v>8.4199999999999997E-2</v>
      </c>
      <c r="N1851" s="29">
        <f t="shared" si="535"/>
        <v>12.92</v>
      </c>
      <c r="O1851" s="45" t="e">
        <f t="shared" si="546"/>
        <v>#DIV/0!</v>
      </c>
      <c r="P1851" s="28">
        <f t="shared" si="536"/>
        <v>10.989169238449415</v>
      </c>
      <c r="Q1851" s="28">
        <f t="shared" si="537"/>
        <v>15.087458954343088</v>
      </c>
      <c r="R1851" s="45" t="e">
        <f t="shared" si="547"/>
        <v>#DIV/0!</v>
      </c>
      <c r="S1851" s="29">
        <f t="shared" si="548"/>
        <v>3</v>
      </c>
      <c r="T1851" s="29" t="e">
        <f t="shared" si="538"/>
        <v>#N/A</v>
      </c>
      <c r="U1851" s="29" t="e">
        <f t="shared" si="539"/>
        <v>#N/A</v>
      </c>
      <c r="V1851" s="29" t="e">
        <f t="shared" si="540"/>
        <v>#N/A</v>
      </c>
      <c r="W1851" s="21" t="e">
        <f t="shared" si="549"/>
        <v>#DIV/0!</v>
      </c>
      <c r="X1851" s="28">
        <f t="shared" si="541"/>
        <v>0</v>
      </c>
      <c r="Y1851" s="28">
        <f t="shared" si="542"/>
        <v>0</v>
      </c>
      <c r="Z1851" s="45" t="e">
        <f t="shared" si="550"/>
        <v>#DIV/0!</v>
      </c>
    </row>
    <row r="1852" spans="5:26">
      <c r="E1852" s="21"/>
      <c r="G1852" s="21"/>
      <c r="H1852" s="54">
        <f t="shared" si="543"/>
        <v>0</v>
      </c>
      <c r="I1852" s="28">
        <f t="shared" si="532"/>
        <v>0</v>
      </c>
      <c r="J1852" s="45" t="e">
        <f t="shared" si="544"/>
        <v>#DIV/0!</v>
      </c>
      <c r="K1852" s="29">
        <f t="shared" si="545"/>
        <v>3</v>
      </c>
      <c r="L1852" s="29">
        <f t="shared" si="533"/>
        <v>0.27</v>
      </c>
      <c r="M1852" s="29">
        <f t="shared" si="534"/>
        <v>8.4199999999999997E-2</v>
      </c>
      <c r="N1852" s="29">
        <f t="shared" si="535"/>
        <v>12.92</v>
      </c>
      <c r="O1852" s="45" t="e">
        <f t="shared" si="546"/>
        <v>#DIV/0!</v>
      </c>
      <c r="P1852" s="28">
        <f t="shared" si="536"/>
        <v>10.989169238449415</v>
      </c>
      <c r="Q1852" s="28">
        <f t="shared" si="537"/>
        <v>15.087458954343088</v>
      </c>
      <c r="R1852" s="45" t="e">
        <f t="shared" si="547"/>
        <v>#DIV/0!</v>
      </c>
      <c r="S1852" s="29">
        <f t="shared" si="548"/>
        <v>3</v>
      </c>
      <c r="T1852" s="29" t="e">
        <f t="shared" si="538"/>
        <v>#N/A</v>
      </c>
      <c r="U1852" s="29" t="e">
        <f t="shared" si="539"/>
        <v>#N/A</v>
      </c>
      <c r="V1852" s="29" t="e">
        <f t="shared" si="540"/>
        <v>#N/A</v>
      </c>
      <c r="W1852" s="21" t="e">
        <f t="shared" si="549"/>
        <v>#DIV/0!</v>
      </c>
      <c r="X1852" s="28">
        <f t="shared" si="541"/>
        <v>0</v>
      </c>
      <c r="Y1852" s="28">
        <f t="shared" si="542"/>
        <v>0</v>
      </c>
      <c r="Z1852" s="45" t="e">
        <f t="shared" si="550"/>
        <v>#DIV/0!</v>
      </c>
    </row>
    <row r="1853" spans="5:26">
      <c r="E1853" s="21"/>
      <c r="G1853" s="21"/>
      <c r="H1853" s="54">
        <f t="shared" si="543"/>
        <v>0</v>
      </c>
      <c r="I1853" s="28">
        <f t="shared" si="532"/>
        <v>0</v>
      </c>
      <c r="J1853" s="45" t="e">
        <f t="shared" si="544"/>
        <v>#DIV/0!</v>
      </c>
      <c r="K1853" s="29">
        <f t="shared" si="545"/>
        <v>3</v>
      </c>
      <c r="L1853" s="29">
        <f t="shared" si="533"/>
        <v>0.27</v>
      </c>
      <c r="M1853" s="29">
        <f t="shared" si="534"/>
        <v>8.4199999999999997E-2</v>
      </c>
      <c r="N1853" s="29">
        <f t="shared" si="535"/>
        <v>12.92</v>
      </c>
      <c r="O1853" s="45" t="e">
        <f t="shared" si="546"/>
        <v>#DIV/0!</v>
      </c>
      <c r="P1853" s="28">
        <f t="shared" si="536"/>
        <v>10.989169238449415</v>
      </c>
      <c r="Q1853" s="28">
        <f t="shared" si="537"/>
        <v>15.087458954343088</v>
      </c>
      <c r="R1853" s="45" t="e">
        <f t="shared" si="547"/>
        <v>#DIV/0!</v>
      </c>
      <c r="S1853" s="29">
        <f t="shared" si="548"/>
        <v>3</v>
      </c>
      <c r="T1853" s="29" t="e">
        <f t="shared" si="538"/>
        <v>#N/A</v>
      </c>
      <c r="U1853" s="29" t="e">
        <f t="shared" si="539"/>
        <v>#N/A</v>
      </c>
      <c r="V1853" s="29" t="e">
        <f t="shared" si="540"/>
        <v>#N/A</v>
      </c>
      <c r="W1853" s="21" t="e">
        <f t="shared" si="549"/>
        <v>#DIV/0!</v>
      </c>
      <c r="X1853" s="28">
        <f t="shared" si="541"/>
        <v>0</v>
      </c>
      <c r="Y1853" s="28">
        <f t="shared" si="542"/>
        <v>0</v>
      </c>
      <c r="Z1853" s="45" t="e">
        <f t="shared" si="550"/>
        <v>#DIV/0!</v>
      </c>
    </row>
    <row r="1854" spans="5:26">
      <c r="E1854" s="21"/>
      <c r="G1854" s="21"/>
      <c r="H1854" s="54">
        <f t="shared" si="543"/>
        <v>0</v>
      </c>
      <c r="I1854" s="28">
        <f t="shared" si="532"/>
        <v>0</v>
      </c>
      <c r="J1854" s="45" t="e">
        <f t="shared" si="544"/>
        <v>#DIV/0!</v>
      </c>
      <c r="K1854" s="29">
        <f t="shared" si="545"/>
        <v>3</v>
      </c>
      <c r="L1854" s="29">
        <f t="shared" si="533"/>
        <v>0.27</v>
      </c>
      <c r="M1854" s="29">
        <f t="shared" si="534"/>
        <v>8.4199999999999997E-2</v>
      </c>
      <c r="N1854" s="29">
        <f t="shared" si="535"/>
        <v>12.92</v>
      </c>
      <c r="O1854" s="45" t="e">
        <f t="shared" si="546"/>
        <v>#DIV/0!</v>
      </c>
      <c r="P1854" s="28">
        <f t="shared" si="536"/>
        <v>10.989169238449415</v>
      </c>
      <c r="Q1854" s="28">
        <f t="shared" si="537"/>
        <v>15.087458954343088</v>
      </c>
      <c r="R1854" s="45" t="e">
        <f t="shared" si="547"/>
        <v>#DIV/0!</v>
      </c>
      <c r="S1854" s="29">
        <f t="shared" si="548"/>
        <v>3</v>
      </c>
      <c r="T1854" s="29" t="e">
        <f t="shared" si="538"/>
        <v>#N/A</v>
      </c>
      <c r="U1854" s="29" t="e">
        <f t="shared" si="539"/>
        <v>#N/A</v>
      </c>
      <c r="V1854" s="29" t="e">
        <f t="shared" si="540"/>
        <v>#N/A</v>
      </c>
      <c r="W1854" s="21" t="e">
        <f t="shared" si="549"/>
        <v>#DIV/0!</v>
      </c>
      <c r="X1854" s="28">
        <f t="shared" si="541"/>
        <v>0</v>
      </c>
      <c r="Y1854" s="28">
        <f t="shared" si="542"/>
        <v>0</v>
      </c>
      <c r="Z1854" s="45" t="e">
        <f t="shared" si="550"/>
        <v>#DIV/0!</v>
      </c>
    </row>
    <row r="1855" spans="5:26">
      <c r="E1855" s="21"/>
      <c r="G1855" s="21"/>
      <c r="H1855" s="54">
        <f t="shared" si="543"/>
        <v>0</v>
      </c>
      <c r="I1855" s="28">
        <f t="shared" si="532"/>
        <v>0</v>
      </c>
      <c r="J1855" s="45" t="e">
        <f t="shared" si="544"/>
        <v>#DIV/0!</v>
      </c>
      <c r="K1855" s="29">
        <f t="shared" si="545"/>
        <v>3</v>
      </c>
      <c r="L1855" s="29">
        <f t="shared" si="533"/>
        <v>0.27</v>
      </c>
      <c r="M1855" s="29">
        <f t="shared" si="534"/>
        <v>8.4199999999999997E-2</v>
      </c>
      <c r="N1855" s="29">
        <f t="shared" si="535"/>
        <v>12.92</v>
      </c>
      <c r="O1855" s="45" t="e">
        <f t="shared" si="546"/>
        <v>#DIV/0!</v>
      </c>
      <c r="P1855" s="28">
        <f t="shared" si="536"/>
        <v>10.989169238449415</v>
      </c>
      <c r="Q1855" s="28">
        <f t="shared" si="537"/>
        <v>15.087458954343088</v>
      </c>
      <c r="R1855" s="45" t="e">
        <f t="shared" si="547"/>
        <v>#DIV/0!</v>
      </c>
      <c r="S1855" s="29">
        <f t="shared" si="548"/>
        <v>3</v>
      </c>
      <c r="T1855" s="29" t="e">
        <f t="shared" si="538"/>
        <v>#N/A</v>
      </c>
      <c r="U1855" s="29" t="e">
        <f t="shared" si="539"/>
        <v>#N/A</v>
      </c>
      <c r="V1855" s="29" t="e">
        <f t="shared" si="540"/>
        <v>#N/A</v>
      </c>
      <c r="W1855" s="21" t="e">
        <f t="shared" si="549"/>
        <v>#DIV/0!</v>
      </c>
      <c r="X1855" s="28">
        <f t="shared" si="541"/>
        <v>0</v>
      </c>
      <c r="Y1855" s="28">
        <f t="shared" si="542"/>
        <v>0</v>
      </c>
      <c r="Z1855" s="45" t="e">
        <f t="shared" si="550"/>
        <v>#DIV/0!</v>
      </c>
    </row>
    <row r="1856" spans="5:26">
      <c r="E1856" s="21"/>
      <c r="G1856" s="21"/>
      <c r="H1856" s="54">
        <f t="shared" si="543"/>
        <v>0</v>
      </c>
      <c r="I1856" s="28">
        <f t="shared" si="532"/>
        <v>0</v>
      </c>
      <c r="J1856" s="45" t="e">
        <f t="shared" si="544"/>
        <v>#DIV/0!</v>
      </c>
      <c r="K1856" s="29">
        <f t="shared" si="545"/>
        <v>3</v>
      </c>
      <c r="L1856" s="29">
        <f t="shared" si="533"/>
        <v>0.27</v>
      </c>
      <c r="M1856" s="29">
        <f t="shared" si="534"/>
        <v>8.4199999999999997E-2</v>
      </c>
      <c r="N1856" s="29">
        <f t="shared" si="535"/>
        <v>12.92</v>
      </c>
      <c r="O1856" s="45" t="e">
        <f t="shared" si="546"/>
        <v>#DIV/0!</v>
      </c>
      <c r="P1856" s="28">
        <f t="shared" si="536"/>
        <v>10.989169238449415</v>
      </c>
      <c r="Q1856" s="28">
        <f t="shared" si="537"/>
        <v>15.087458954343088</v>
      </c>
      <c r="R1856" s="45" t="e">
        <f t="shared" si="547"/>
        <v>#DIV/0!</v>
      </c>
      <c r="S1856" s="29">
        <f t="shared" si="548"/>
        <v>3</v>
      </c>
      <c r="T1856" s="29" t="e">
        <f t="shared" si="538"/>
        <v>#N/A</v>
      </c>
      <c r="U1856" s="29" t="e">
        <f t="shared" si="539"/>
        <v>#N/A</v>
      </c>
      <c r="V1856" s="29" t="e">
        <f t="shared" si="540"/>
        <v>#N/A</v>
      </c>
      <c r="W1856" s="21" t="e">
        <f t="shared" si="549"/>
        <v>#DIV/0!</v>
      </c>
      <c r="X1856" s="28">
        <f t="shared" si="541"/>
        <v>0</v>
      </c>
      <c r="Y1856" s="28">
        <f t="shared" si="542"/>
        <v>0</v>
      </c>
      <c r="Z1856" s="45" t="e">
        <f t="shared" si="550"/>
        <v>#DIV/0!</v>
      </c>
    </row>
    <row r="1857" spans="5:26">
      <c r="E1857" s="21"/>
      <c r="G1857" s="21"/>
      <c r="H1857" s="54">
        <f t="shared" si="543"/>
        <v>0</v>
      </c>
      <c r="I1857" s="28">
        <f t="shared" si="532"/>
        <v>0</v>
      </c>
      <c r="J1857" s="45" t="e">
        <f t="shared" si="544"/>
        <v>#DIV/0!</v>
      </c>
      <c r="K1857" s="29">
        <f t="shared" si="545"/>
        <v>3</v>
      </c>
      <c r="L1857" s="29">
        <f t="shared" si="533"/>
        <v>0.27</v>
      </c>
      <c r="M1857" s="29">
        <f t="shared" si="534"/>
        <v>8.4199999999999997E-2</v>
      </c>
      <c r="N1857" s="29">
        <f t="shared" si="535"/>
        <v>12.92</v>
      </c>
      <c r="O1857" s="45" t="e">
        <f t="shared" si="546"/>
        <v>#DIV/0!</v>
      </c>
      <c r="P1857" s="28">
        <f t="shared" si="536"/>
        <v>10.989169238449415</v>
      </c>
      <c r="Q1857" s="28">
        <f t="shared" si="537"/>
        <v>15.087458954343088</v>
      </c>
      <c r="R1857" s="45" t="e">
        <f t="shared" si="547"/>
        <v>#DIV/0!</v>
      </c>
      <c r="S1857" s="29">
        <f t="shared" si="548"/>
        <v>3</v>
      </c>
      <c r="T1857" s="29" t="e">
        <f t="shared" si="538"/>
        <v>#N/A</v>
      </c>
      <c r="U1857" s="29" t="e">
        <f t="shared" si="539"/>
        <v>#N/A</v>
      </c>
      <c r="V1857" s="29" t="e">
        <f t="shared" si="540"/>
        <v>#N/A</v>
      </c>
      <c r="W1857" s="21" t="e">
        <f t="shared" si="549"/>
        <v>#DIV/0!</v>
      </c>
      <c r="X1857" s="28">
        <f t="shared" si="541"/>
        <v>0</v>
      </c>
      <c r="Y1857" s="28">
        <f t="shared" si="542"/>
        <v>0</v>
      </c>
      <c r="Z1857" s="45" t="e">
        <f t="shared" si="550"/>
        <v>#DIV/0!</v>
      </c>
    </row>
    <row r="1858" spans="5:26">
      <c r="E1858" s="21"/>
      <c r="G1858" s="21"/>
      <c r="H1858" s="54">
        <f t="shared" si="543"/>
        <v>0</v>
      </c>
      <c r="I1858" s="28">
        <f t="shared" si="532"/>
        <v>0</v>
      </c>
      <c r="J1858" s="45" t="e">
        <f t="shared" si="544"/>
        <v>#DIV/0!</v>
      </c>
      <c r="K1858" s="29">
        <f t="shared" si="545"/>
        <v>3</v>
      </c>
      <c r="L1858" s="29">
        <f t="shared" si="533"/>
        <v>0.27</v>
      </c>
      <c r="M1858" s="29">
        <f t="shared" si="534"/>
        <v>8.4199999999999997E-2</v>
      </c>
      <c r="N1858" s="29">
        <f t="shared" si="535"/>
        <v>12.92</v>
      </c>
      <c r="O1858" s="45" t="e">
        <f t="shared" si="546"/>
        <v>#DIV/0!</v>
      </c>
      <c r="P1858" s="28">
        <f t="shared" si="536"/>
        <v>10.989169238449415</v>
      </c>
      <c r="Q1858" s="28">
        <f t="shared" si="537"/>
        <v>15.087458954343088</v>
      </c>
      <c r="R1858" s="45" t="e">
        <f t="shared" si="547"/>
        <v>#DIV/0!</v>
      </c>
      <c r="S1858" s="29">
        <f t="shared" si="548"/>
        <v>3</v>
      </c>
      <c r="T1858" s="29" t="e">
        <f t="shared" si="538"/>
        <v>#N/A</v>
      </c>
      <c r="U1858" s="29" t="e">
        <f t="shared" si="539"/>
        <v>#N/A</v>
      </c>
      <c r="V1858" s="29" t="e">
        <f t="shared" si="540"/>
        <v>#N/A</v>
      </c>
      <c r="W1858" s="21" t="e">
        <f t="shared" si="549"/>
        <v>#DIV/0!</v>
      </c>
      <c r="X1858" s="28">
        <f t="shared" si="541"/>
        <v>0</v>
      </c>
      <c r="Y1858" s="28">
        <f t="shared" si="542"/>
        <v>0</v>
      </c>
      <c r="Z1858" s="45" t="e">
        <f t="shared" si="550"/>
        <v>#DIV/0!</v>
      </c>
    </row>
    <row r="1859" spans="5:26">
      <c r="E1859" s="21"/>
      <c r="G1859" s="21"/>
      <c r="H1859" s="54">
        <f t="shared" si="543"/>
        <v>0</v>
      </c>
      <c r="I1859" s="28">
        <f t="shared" si="532"/>
        <v>0</v>
      </c>
      <c r="J1859" s="45" t="e">
        <f t="shared" si="544"/>
        <v>#DIV/0!</v>
      </c>
      <c r="K1859" s="29">
        <f t="shared" si="545"/>
        <v>3</v>
      </c>
      <c r="L1859" s="29">
        <f t="shared" si="533"/>
        <v>0.27</v>
      </c>
      <c r="M1859" s="29">
        <f t="shared" si="534"/>
        <v>8.4199999999999997E-2</v>
      </c>
      <c r="N1859" s="29">
        <f t="shared" si="535"/>
        <v>12.92</v>
      </c>
      <c r="O1859" s="45" t="e">
        <f t="shared" si="546"/>
        <v>#DIV/0!</v>
      </c>
      <c r="P1859" s="28">
        <f t="shared" si="536"/>
        <v>10.989169238449415</v>
      </c>
      <c r="Q1859" s="28">
        <f t="shared" si="537"/>
        <v>15.087458954343088</v>
      </c>
      <c r="R1859" s="45" t="e">
        <f t="shared" si="547"/>
        <v>#DIV/0!</v>
      </c>
      <c r="S1859" s="29">
        <f t="shared" si="548"/>
        <v>3</v>
      </c>
      <c r="T1859" s="29" t="e">
        <f t="shared" si="538"/>
        <v>#N/A</v>
      </c>
      <c r="U1859" s="29" t="e">
        <f t="shared" si="539"/>
        <v>#N/A</v>
      </c>
      <c r="V1859" s="29" t="e">
        <f t="shared" si="540"/>
        <v>#N/A</v>
      </c>
      <c r="W1859" s="21" t="e">
        <f t="shared" si="549"/>
        <v>#DIV/0!</v>
      </c>
      <c r="X1859" s="28">
        <f t="shared" si="541"/>
        <v>0</v>
      </c>
      <c r="Y1859" s="28">
        <f t="shared" si="542"/>
        <v>0</v>
      </c>
      <c r="Z1859" s="45" t="e">
        <f t="shared" si="550"/>
        <v>#DIV/0!</v>
      </c>
    </row>
    <row r="1860" spans="5:26">
      <c r="E1860" s="21"/>
      <c r="G1860" s="21"/>
      <c r="H1860" s="54">
        <f t="shared" si="543"/>
        <v>0</v>
      </c>
      <c r="I1860" s="28">
        <f t="shared" si="532"/>
        <v>0</v>
      </c>
      <c r="J1860" s="45" t="e">
        <f t="shared" si="544"/>
        <v>#DIV/0!</v>
      </c>
      <c r="K1860" s="29">
        <f t="shared" si="545"/>
        <v>3</v>
      </c>
      <c r="L1860" s="29">
        <f t="shared" si="533"/>
        <v>0.27</v>
      </c>
      <c r="M1860" s="29">
        <f t="shared" si="534"/>
        <v>8.4199999999999997E-2</v>
      </c>
      <c r="N1860" s="29">
        <f t="shared" si="535"/>
        <v>12.92</v>
      </c>
      <c r="O1860" s="45" t="e">
        <f t="shared" si="546"/>
        <v>#DIV/0!</v>
      </c>
      <c r="P1860" s="28">
        <f t="shared" si="536"/>
        <v>10.989169238449415</v>
      </c>
      <c r="Q1860" s="28">
        <f t="shared" si="537"/>
        <v>15.087458954343088</v>
      </c>
      <c r="R1860" s="45" t="e">
        <f t="shared" si="547"/>
        <v>#DIV/0!</v>
      </c>
      <c r="S1860" s="29">
        <f t="shared" si="548"/>
        <v>3</v>
      </c>
      <c r="T1860" s="29" t="e">
        <f t="shared" si="538"/>
        <v>#N/A</v>
      </c>
      <c r="U1860" s="29" t="e">
        <f t="shared" si="539"/>
        <v>#N/A</v>
      </c>
      <c r="V1860" s="29" t="e">
        <f t="shared" si="540"/>
        <v>#N/A</v>
      </c>
      <c r="W1860" s="21" t="e">
        <f t="shared" si="549"/>
        <v>#DIV/0!</v>
      </c>
      <c r="X1860" s="28">
        <f t="shared" si="541"/>
        <v>0</v>
      </c>
      <c r="Y1860" s="28">
        <f t="shared" si="542"/>
        <v>0</v>
      </c>
      <c r="Z1860" s="45" t="e">
        <f t="shared" si="550"/>
        <v>#DIV/0!</v>
      </c>
    </row>
    <row r="1861" spans="5:26">
      <c r="E1861" s="21"/>
      <c r="G1861" s="21"/>
      <c r="H1861" s="54">
        <f t="shared" si="543"/>
        <v>0</v>
      </c>
      <c r="I1861" s="28">
        <f t="shared" si="532"/>
        <v>0</v>
      </c>
      <c r="J1861" s="45" t="e">
        <f t="shared" si="544"/>
        <v>#DIV/0!</v>
      </c>
      <c r="K1861" s="29">
        <f t="shared" si="545"/>
        <v>3</v>
      </c>
      <c r="L1861" s="29">
        <f t="shared" si="533"/>
        <v>0.27</v>
      </c>
      <c r="M1861" s="29">
        <f t="shared" si="534"/>
        <v>8.4199999999999997E-2</v>
      </c>
      <c r="N1861" s="29">
        <f t="shared" si="535"/>
        <v>12.92</v>
      </c>
      <c r="O1861" s="45" t="e">
        <f t="shared" si="546"/>
        <v>#DIV/0!</v>
      </c>
      <c r="P1861" s="28">
        <f t="shared" si="536"/>
        <v>10.989169238449415</v>
      </c>
      <c r="Q1861" s="28">
        <f t="shared" si="537"/>
        <v>15.087458954343088</v>
      </c>
      <c r="R1861" s="45" t="e">
        <f t="shared" si="547"/>
        <v>#DIV/0!</v>
      </c>
      <c r="S1861" s="29">
        <f t="shared" si="548"/>
        <v>3</v>
      </c>
      <c r="T1861" s="29" t="e">
        <f t="shared" si="538"/>
        <v>#N/A</v>
      </c>
      <c r="U1861" s="29" t="e">
        <f t="shared" si="539"/>
        <v>#N/A</v>
      </c>
      <c r="V1861" s="29" t="e">
        <f t="shared" si="540"/>
        <v>#N/A</v>
      </c>
      <c r="W1861" s="21" t="e">
        <f t="shared" si="549"/>
        <v>#DIV/0!</v>
      </c>
      <c r="X1861" s="28">
        <f t="shared" si="541"/>
        <v>0</v>
      </c>
      <c r="Y1861" s="28">
        <f t="shared" si="542"/>
        <v>0</v>
      </c>
      <c r="Z1861" s="45" t="e">
        <f t="shared" si="550"/>
        <v>#DIV/0!</v>
      </c>
    </row>
    <row r="1862" spans="5:26">
      <c r="E1862" s="21"/>
      <c r="G1862" s="21"/>
      <c r="H1862" s="54">
        <f t="shared" si="543"/>
        <v>0</v>
      </c>
      <c r="I1862" s="28">
        <f t="shared" si="532"/>
        <v>0</v>
      </c>
      <c r="J1862" s="45" t="e">
        <f t="shared" si="544"/>
        <v>#DIV/0!</v>
      </c>
      <c r="K1862" s="29">
        <f t="shared" si="545"/>
        <v>3</v>
      </c>
      <c r="L1862" s="29">
        <f t="shared" si="533"/>
        <v>0.27</v>
      </c>
      <c r="M1862" s="29">
        <f t="shared" si="534"/>
        <v>8.4199999999999997E-2</v>
      </c>
      <c r="N1862" s="29">
        <f t="shared" si="535"/>
        <v>12.92</v>
      </c>
      <c r="O1862" s="45" t="e">
        <f t="shared" si="546"/>
        <v>#DIV/0!</v>
      </c>
      <c r="P1862" s="28">
        <f t="shared" si="536"/>
        <v>10.989169238449415</v>
      </c>
      <c r="Q1862" s="28">
        <f t="shared" si="537"/>
        <v>15.087458954343088</v>
      </c>
      <c r="R1862" s="45" t="e">
        <f t="shared" si="547"/>
        <v>#DIV/0!</v>
      </c>
      <c r="S1862" s="29">
        <f t="shared" si="548"/>
        <v>3</v>
      </c>
      <c r="T1862" s="29" t="e">
        <f t="shared" si="538"/>
        <v>#N/A</v>
      </c>
      <c r="U1862" s="29" t="e">
        <f t="shared" si="539"/>
        <v>#N/A</v>
      </c>
      <c r="V1862" s="29" t="e">
        <f t="shared" si="540"/>
        <v>#N/A</v>
      </c>
      <c r="W1862" s="21" t="e">
        <f t="shared" si="549"/>
        <v>#DIV/0!</v>
      </c>
      <c r="X1862" s="28">
        <f t="shared" si="541"/>
        <v>0</v>
      </c>
      <c r="Y1862" s="28">
        <f t="shared" si="542"/>
        <v>0</v>
      </c>
      <c r="Z1862" s="45" t="e">
        <f t="shared" si="550"/>
        <v>#DIV/0!</v>
      </c>
    </row>
    <row r="1863" spans="5:26">
      <c r="E1863" s="21"/>
      <c r="G1863" s="21"/>
      <c r="H1863" s="54">
        <f t="shared" si="543"/>
        <v>0</v>
      </c>
      <c r="I1863" s="28">
        <f t="shared" ref="I1863:I1926" si="551">MROUND(H1863,0.5)</f>
        <v>0</v>
      </c>
      <c r="J1863" s="45" t="e">
        <f t="shared" si="544"/>
        <v>#DIV/0!</v>
      </c>
      <c r="K1863" s="29">
        <f t="shared" si="545"/>
        <v>3</v>
      </c>
      <c r="L1863" s="29">
        <f t="shared" ref="L1863:L1926" si="552">VLOOKUP(I1863,TableRefFR,2+K1863)</f>
        <v>0.27</v>
      </c>
      <c r="M1863" s="29">
        <f t="shared" ref="M1863:M1926" si="553">VLOOKUP(I1863,TableRefFR,3+K1863)</f>
        <v>8.4199999999999997E-2</v>
      </c>
      <c r="N1863" s="29">
        <f t="shared" ref="N1863:N1926" si="554">VLOOKUP(I1863,TableRefFR,4+K1863)</f>
        <v>12.92</v>
      </c>
      <c r="O1863" s="45" t="e">
        <f t="shared" si="546"/>
        <v>#DIV/0!</v>
      </c>
      <c r="P1863" s="28">
        <f t="shared" ref="P1863:P1926" si="555">VLOOKUP(I1863,CorpFR,2+K1863)</f>
        <v>10.989169238449415</v>
      </c>
      <c r="Q1863" s="28">
        <f t="shared" ref="Q1863:Q1926" si="556">VLOOKUP(I1863,CorpFR,3+K1863)</f>
        <v>15.087458954343088</v>
      </c>
      <c r="R1863" s="45" t="e">
        <f t="shared" si="547"/>
        <v>#DIV/0!</v>
      </c>
      <c r="S1863" s="29">
        <f t="shared" si="548"/>
        <v>3</v>
      </c>
      <c r="T1863" s="29" t="e">
        <f t="shared" ref="T1863:T1926" si="557">VLOOKUP(I1863,TableRefIOTF,2+S1863)</f>
        <v>#N/A</v>
      </c>
      <c r="U1863" s="29" t="e">
        <f t="shared" ref="U1863:U1926" si="558">VLOOKUP(I1863,TableRefIOTF,3+S1863)</f>
        <v>#N/A</v>
      </c>
      <c r="V1863" s="29" t="e">
        <f t="shared" ref="V1863:V1926" si="559">VLOOKUP(I1863,TableRefIOTF,4+S1863)</f>
        <v>#N/A</v>
      </c>
      <c r="W1863" s="21" t="e">
        <f t="shared" si="549"/>
        <v>#DIV/0!</v>
      </c>
      <c r="X1863" s="28">
        <f t="shared" ref="X1863:X1926" si="560">VLOOKUP(I1863,CorpIOTF,2+S1863)</f>
        <v>0</v>
      </c>
      <c r="Y1863" s="28">
        <f t="shared" ref="Y1863:Y1926" si="561">VLOOKUP(I1863,CorpIOTF,3+S1863)</f>
        <v>0</v>
      </c>
      <c r="Z1863" s="45" t="e">
        <f t="shared" si="550"/>
        <v>#DIV/0!</v>
      </c>
    </row>
    <row r="1864" spans="5:26">
      <c r="E1864" s="21"/>
      <c r="G1864" s="21"/>
      <c r="H1864" s="54">
        <f t="shared" ref="H1864:H1927" si="562">DATEDIF(B1864,F1864,"d")/365.25</f>
        <v>0</v>
      </c>
      <c r="I1864" s="28">
        <f t="shared" si="551"/>
        <v>0</v>
      </c>
      <c r="J1864" s="45" t="e">
        <f t="shared" ref="J1864:J1927" si="563">(D1864/(E1864*E1864))*10000</f>
        <v>#DIV/0!</v>
      </c>
      <c r="K1864" s="29">
        <f t="shared" ref="K1864:K1927" si="564">IF(OR(C1864=1),0,3)</f>
        <v>3</v>
      </c>
      <c r="L1864" s="29">
        <f t="shared" si="552"/>
        <v>0.27</v>
      </c>
      <c r="M1864" s="29">
        <f t="shared" si="553"/>
        <v>8.4199999999999997E-2</v>
      </c>
      <c r="N1864" s="29">
        <f t="shared" si="554"/>
        <v>12.92</v>
      </c>
      <c r="O1864" s="45" t="e">
        <f t="shared" ref="O1864:O1927" si="565">(((J1864/N1864)^L1864)-1)/(L1864*M1864)</f>
        <v>#DIV/0!</v>
      </c>
      <c r="P1864" s="28">
        <f t="shared" si="555"/>
        <v>10.989169238449415</v>
      </c>
      <c r="Q1864" s="28">
        <f t="shared" si="556"/>
        <v>15.087458954343088</v>
      </c>
      <c r="R1864" s="45" t="e">
        <f t="shared" ref="R1864:R1927" si="566">IF(J1864&gt;Q1864,"surpoids",IF(J1864&lt;P1864,"ins. Pondérale","corpulence normale"))</f>
        <v>#DIV/0!</v>
      </c>
      <c r="S1864" s="29">
        <f t="shared" ref="S1864:S1927" si="567">IF(OR(C1864=1),0,3)</f>
        <v>3</v>
      </c>
      <c r="T1864" s="29" t="e">
        <f t="shared" si="557"/>
        <v>#N/A</v>
      </c>
      <c r="U1864" s="29" t="e">
        <f t="shared" si="558"/>
        <v>#N/A</v>
      </c>
      <c r="V1864" s="29" t="e">
        <f t="shared" si="559"/>
        <v>#N/A</v>
      </c>
      <c r="W1864" s="21" t="e">
        <f t="shared" ref="W1864:W1927" si="568">(((J1864/V1864)^T1864)-1)/(T1864*U1864)</f>
        <v>#DIV/0!</v>
      </c>
      <c r="X1864" s="28">
        <f t="shared" si="560"/>
        <v>0</v>
      </c>
      <c r="Y1864" s="28">
        <f t="shared" si="561"/>
        <v>0</v>
      </c>
      <c r="Z1864" s="45" t="e">
        <f t="shared" ref="Z1864:Z1927" si="569">IF(J1864&gt;Y1864,"obésité",IF(J1864&gt;X1864,"surpoids","pas de surpoids ni d'obésité"))</f>
        <v>#DIV/0!</v>
      </c>
    </row>
    <row r="1865" spans="5:26">
      <c r="E1865" s="21"/>
      <c r="G1865" s="21"/>
      <c r="H1865" s="54">
        <f t="shared" si="562"/>
        <v>0</v>
      </c>
      <c r="I1865" s="28">
        <f t="shared" si="551"/>
        <v>0</v>
      </c>
      <c r="J1865" s="45" t="e">
        <f t="shared" si="563"/>
        <v>#DIV/0!</v>
      </c>
      <c r="K1865" s="29">
        <f t="shared" si="564"/>
        <v>3</v>
      </c>
      <c r="L1865" s="29">
        <f t="shared" si="552"/>
        <v>0.27</v>
      </c>
      <c r="M1865" s="29">
        <f t="shared" si="553"/>
        <v>8.4199999999999997E-2</v>
      </c>
      <c r="N1865" s="29">
        <f t="shared" si="554"/>
        <v>12.92</v>
      </c>
      <c r="O1865" s="45" t="e">
        <f t="shared" si="565"/>
        <v>#DIV/0!</v>
      </c>
      <c r="P1865" s="28">
        <f t="shared" si="555"/>
        <v>10.989169238449415</v>
      </c>
      <c r="Q1865" s="28">
        <f t="shared" si="556"/>
        <v>15.087458954343088</v>
      </c>
      <c r="R1865" s="45" t="e">
        <f t="shared" si="566"/>
        <v>#DIV/0!</v>
      </c>
      <c r="S1865" s="29">
        <f t="shared" si="567"/>
        <v>3</v>
      </c>
      <c r="T1865" s="29" t="e">
        <f t="shared" si="557"/>
        <v>#N/A</v>
      </c>
      <c r="U1865" s="29" t="e">
        <f t="shared" si="558"/>
        <v>#N/A</v>
      </c>
      <c r="V1865" s="29" t="e">
        <f t="shared" si="559"/>
        <v>#N/A</v>
      </c>
      <c r="W1865" s="21" t="e">
        <f t="shared" si="568"/>
        <v>#DIV/0!</v>
      </c>
      <c r="X1865" s="28">
        <f t="shared" si="560"/>
        <v>0</v>
      </c>
      <c r="Y1865" s="28">
        <f t="shared" si="561"/>
        <v>0</v>
      </c>
      <c r="Z1865" s="45" t="e">
        <f t="shared" si="569"/>
        <v>#DIV/0!</v>
      </c>
    </row>
    <row r="1866" spans="5:26">
      <c r="E1866" s="21"/>
      <c r="G1866" s="21"/>
      <c r="H1866" s="54">
        <f t="shared" si="562"/>
        <v>0</v>
      </c>
      <c r="I1866" s="28">
        <f t="shared" si="551"/>
        <v>0</v>
      </c>
      <c r="J1866" s="45" t="e">
        <f t="shared" si="563"/>
        <v>#DIV/0!</v>
      </c>
      <c r="K1866" s="29">
        <f t="shared" si="564"/>
        <v>3</v>
      </c>
      <c r="L1866" s="29">
        <f t="shared" si="552"/>
        <v>0.27</v>
      </c>
      <c r="M1866" s="29">
        <f t="shared" si="553"/>
        <v>8.4199999999999997E-2</v>
      </c>
      <c r="N1866" s="29">
        <f t="shared" si="554"/>
        <v>12.92</v>
      </c>
      <c r="O1866" s="45" t="e">
        <f t="shared" si="565"/>
        <v>#DIV/0!</v>
      </c>
      <c r="P1866" s="28">
        <f t="shared" si="555"/>
        <v>10.989169238449415</v>
      </c>
      <c r="Q1866" s="28">
        <f t="shared" si="556"/>
        <v>15.087458954343088</v>
      </c>
      <c r="R1866" s="45" t="e">
        <f t="shared" si="566"/>
        <v>#DIV/0!</v>
      </c>
      <c r="S1866" s="29">
        <f t="shared" si="567"/>
        <v>3</v>
      </c>
      <c r="T1866" s="29" t="e">
        <f t="shared" si="557"/>
        <v>#N/A</v>
      </c>
      <c r="U1866" s="29" t="e">
        <f t="shared" si="558"/>
        <v>#N/A</v>
      </c>
      <c r="V1866" s="29" t="e">
        <f t="shared" si="559"/>
        <v>#N/A</v>
      </c>
      <c r="W1866" s="21" t="e">
        <f t="shared" si="568"/>
        <v>#DIV/0!</v>
      </c>
      <c r="X1866" s="28">
        <f t="shared" si="560"/>
        <v>0</v>
      </c>
      <c r="Y1866" s="28">
        <f t="shared" si="561"/>
        <v>0</v>
      </c>
      <c r="Z1866" s="45" t="e">
        <f t="shared" si="569"/>
        <v>#DIV/0!</v>
      </c>
    </row>
    <row r="1867" spans="5:26">
      <c r="E1867" s="21"/>
      <c r="G1867" s="21"/>
      <c r="H1867" s="54">
        <f t="shared" si="562"/>
        <v>0</v>
      </c>
      <c r="I1867" s="28">
        <f t="shared" si="551"/>
        <v>0</v>
      </c>
      <c r="J1867" s="45" t="e">
        <f t="shared" si="563"/>
        <v>#DIV/0!</v>
      </c>
      <c r="K1867" s="29">
        <f t="shared" si="564"/>
        <v>3</v>
      </c>
      <c r="L1867" s="29">
        <f t="shared" si="552"/>
        <v>0.27</v>
      </c>
      <c r="M1867" s="29">
        <f t="shared" si="553"/>
        <v>8.4199999999999997E-2</v>
      </c>
      <c r="N1867" s="29">
        <f t="shared" si="554"/>
        <v>12.92</v>
      </c>
      <c r="O1867" s="45" t="e">
        <f t="shared" si="565"/>
        <v>#DIV/0!</v>
      </c>
      <c r="P1867" s="28">
        <f t="shared" si="555"/>
        <v>10.989169238449415</v>
      </c>
      <c r="Q1867" s="28">
        <f t="shared" si="556"/>
        <v>15.087458954343088</v>
      </c>
      <c r="R1867" s="45" t="e">
        <f t="shared" si="566"/>
        <v>#DIV/0!</v>
      </c>
      <c r="S1867" s="29">
        <f t="shared" si="567"/>
        <v>3</v>
      </c>
      <c r="T1867" s="29" t="e">
        <f t="shared" si="557"/>
        <v>#N/A</v>
      </c>
      <c r="U1867" s="29" t="e">
        <f t="shared" si="558"/>
        <v>#N/A</v>
      </c>
      <c r="V1867" s="29" t="e">
        <f t="shared" si="559"/>
        <v>#N/A</v>
      </c>
      <c r="W1867" s="21" t="e">
        <f t="shared" si="568"/>
        <v>#DIV/0!</v>
      </c>
      <c r="X1867" s="28">
        <f t="shared" si="560"/>
        <v>0</v>
      </c>
      <c r="Y1867" s="28">
        <f t="shared" si="561"/>
        <v>0</v>
      </c>
      <c r="Z1867" s="45" t="e">
        <f t="shared" si="569"/>
        <v>#DIV/0!</v>
      </c>
    </row>
    <row r="1868" spans="5:26">
      <c r="E1868" s="21"/>
      <c r="G1868" s="21"/>
      <c r="H1868" s="54">
        <f t="shared" si="562"/>
        <v>0</v>
      </c>
      <c r="I1868" s="28">
        <f t="shared" si="551"/>
        <v>0</v>
      </c>
      <c r="J1868" s="45" t="e">
        <f t="shared" si="563"/>
        <v>#DIV/0!</v>
      </c>
      <c r="K1868" s="29">
        <f t="shared" si="564"/>
        <v>3</v>
      </c>
      <c r="L1868" s="29">
        <f t="shared" si="552"/>
        <v>0.27</v>
      </c>
      <c r="M1868" s="29">
        <f t="shared" si="553"/>
        <v>8.4199999999999997E-2</v>
      </c>
      <c r="N1868" s="29">
        <f t="shared" si="554"/>
        <v>12.92</v>
      </c>
      <c r="O1868" s="45" t="e">
        <f t="shared" si="565"/>
        <v>#DIV/0!</v>
      </c>
      <c r="P1868" s="28">
        <f t="shared" si="555"/>
        <v>10.989169238449415</v>
      </c>
      <c r="Q1868" s="28">
        <f t="shared" si="556"/>
        <v>15.087458954343088</v>
      </c>
      <c r="R1868" s="45" t="e">
        <f t="shared" si="566"/>
        <v>#DIV/0!</v>
      </c>
      <c r="S1868" s="29">
        <f t="shared" si="567"/>
        <v>3</v>
      </c>
      <c r="T1868" s="29" t="e">
        <f t="shared" si="557"/>
        <v>#N/A</v>
      </c>
      <c r="U1868" s="29" t="e">
        <f t="shared" si="558"/>
        <v>#N/A</v>
      </c>
      <c r="V1868" s="29" t="e">
        <f t="shared" si="559"/>
        <v>#N/A</v>
      </c>
      <c r="W1868" s="21" t="e">
        <f t="shared" si="568"/>
        <v>#DIV/0!</v>
      </c>
      <c r="X1868" s="28">
        <f t="shared" si="560"/>
        <v>0</v>
      </c>
      <c r="Y1868" s="28">
        <f t="shared" si="561"/>
        <v>0</v>
      </c>
      <c r="Z1868" s="45" t="e">
        <f t="shared" si="569"/>
        <v>#DIV/0!</v>
      </c>
    </row>
    <row r="1869" spans="5:26">
      <c r="E1869" s="21"/>
      <c r="G1869" s="21"/>
      <c r="H1869" s="54">
        <f t="shared" si="562"/>
        <v>0</v>
      </c>
      <c r="I1869" s="28">
        <f t="shared" si="551"/>
        <v>0</v>
      </c>
      <c r="J1869" s="45" t="e">
        <f t="shared" si="563"/>
        <v>#DIV/0!</v>
      </c>
      <c r="K1869" s="29">
        <f t="shared" si="564"/>
        <v>3</v>
      </c>
      <c r="L1869" s="29">
        <f t="shared" si="552"/>
        <v>0.27</v>
      </c>
      <c r="M1869" s="29">
        <f t="shared" si="553"/>
        <v>8.4199999999999997E-2</v>
      </c>
      <c r="N1869" s="29">
        <f t="shared" si="554"/>
        <v>12.92</v>
      </c>
      <c r="O1869" s="45" t="e">
        <f t="shared" si="565"/>
        <v>#DIV/0!</v>
      </c>
      <c r="P1869" s="28">
        <f t="shared" si="555"/>
        <v>10.989169238449415</v>
      </c>
      <c r="Q1869" s="28">
        <f t="shared" si="556"/>
        <v>15.087458954343088</v>
      </c>
      <c r="R1869" s="45" t="e">
        <f t="shared" si="566"/>
        <v>#DIV/0!</v>
      </c>
      <c r="S1869" s="29">
        <f t="shared" si="567"/>
        <v>3</v>
      </c>
      <c r="T1869" s="29" t="e">
        <f t="shared" si="557"/>
        <v>#N/A</v>
      </c>
      <c r="U1869" s="29" t="e">
        <f t="shared" si="558"/>
        <v>#N/A</v>
      </c>
      <c r="V1869" s="29" t="e">
        <f t="shared" si="559"/>
        <v>#N/A</v>
      </c>
      <c r="W1869" s="21" t="e">
        <f t="shared" si="568"/>
        <v>#DIV/0!</v>
      </c>
      <c r="X1869" s="28">
        <f t="shared" si="560"/>
        <v>0</v>
      </c>
      <c r="Y1869" s="28">
        <f t="shared" si="561"/>
        <v>0</v>
      </c>
      <c r="Z1869" s="45" t="e">
        <f t="shared" si="569"/>
        <v>#DIV/0!</v>
      </c>
    </row>
    <row r="1870" spans="5:26">
      <c r="E1870" s="21"/>
      <c r="G1870" s="21"/>
      <c r="H1870" s="54">
        <f t="shared" si="562"/>
        <v>0</v>
      </c>
      <c r="I1870" s="28">
        <f t="shared" si="551"/>
        <v>0</v>
      </c>
      <c r="J1870" s="45" t="e">
        <f t="shared" si="563"/>
        <v>#DIV/0!</v>
      </c>
      <c r="K1870" s="29">
        <f t="shared" si="564"/>
        <v>3</v>
      </c>
      <c r="L1870" s="29">
        <f t="shared" si="552"/>
        <v>0.27</v>
      </c>
      <c r="M1870" s="29">
        <f t="shared" si="553"/>
        <v>8.4199999999999997E-2</v>
      </c>
      <c r="N1870" s="29">
        <f t="shared" si="554"/>
        <v>12.92</v>
      </c>
      <c r="O1870" s="45" t="e">
        <f t="shared" si="565"/>
        <v>#DIV/0!</v>
      </c>
      <c r="P1870" s="28">
        <f t="shared" si="555"/>
        <v>10.989169238449415</v>
      </c>
      <c r="Q1870" s="28">
        <f t="shared" si="556"/>
        <v>15.087458954343088</v>
      </c>
      <c r="R1870" s="45" t="e">
        <f t="shared" si="566"/>
        <v>#DIV/0!</v>
      </c>
      <c r="S1870" s="29">
        <f t="shared" si="567"/>
        <v>3</v>
      </c>
      <c r="T1870" s="29" t="e">
        <f t="shared" si="557"/>
        <v>#N/A</v>
      </c>
      <c r="U1870" s="29" t="e">
        <f t="shared" si="558"/>
        <v>#N/A</v>
      </c>
      <c r="V1870" s="29" t="e">
        <f t="shared" si="559"/>
        <v>#N/A</v>
      </c>
      <c r="W1870" s="21" t="e">
        <f t="shared" si="568"/>
        <v>#DIV/0!</v>
      </c>
      <c r="X1870" s="28">
        <f t="shared" si="560"/>
        <v>0</v>
      </c>
      <c r="Y1870" s="28">
        <f t="shared" si="561"/>
        <v>0</v>
      </c>
      <c r="Z1870" s="45" t="e">
        <f t="shared" si="569"/>
        <v>#DIV/0!</v>
      </c>
    </row>
    <row r="1871" spans="5:26">
      <c r="E1871" s="21"/>
      <c r="G1871" s="21"/>
      <c r="H1871" s="54">
        <f t="shared" si="562"/>
        <v>0</v>
      </c>
      <c r="I1871" s="28">
        <f t="shared" si="551"/>
        <v>0</v>
      </c>
      <c r="J1871" s="45" t="e">
        <f t="shared" si="563"/>
        <v>#DIV/0!</v>
      </c>
      <c r="K1871" s="29">
        <f t="shared" si="564"/>
        <v>3</v>
      </c>
      <c r="L1871" s="29">
        <f t="shared" si="552"/>
        <v>0.27</v>
      </c>
      <c r="M1871" s="29">
        <f t="shared" si="553"/>
        <v>8.4199999999999997E-2</v>
      </c>
      <c r="N1871" s="29">
        <f t="shared" si="554"/>
        <v>12.92</v>
      </c>
      <c r="O1871" s="45" t="e">
        <f t="shared" si="565"/>
        <v>#DIV/0!</v>
      </c>
      <c r="P1871" s="28">
        <f t="shared" si="555"/>
        <v>10.989169238449415</v>
      </c>
      <c r="Q1871" s="28">
        <f t="shared" si="556"/>
        <v>15.087458954343088</v>
      </c>
      <c r="R1871" s="45" t="e">
        <f t="shared" si="566"/>
        <v>#DIV/0!</v>
      </c>
      <c r="S1871" s="29">
        <f t="shared" si="567"/>
        <v>3</v>
      </c>
      <c r="T1871" s="29" t="e">
        <f t="shared" si="557"/>
        <v>#N/A</v>
      </c>
      <c r="U1871" s="29" t="e">
        <f t="shared" si="558"/>
        <v>#N/A</v>
      </c>
      <c r="V1871" s="29" t="e">
        <f t="shared" si="559"/>
        <v>#N/A</v>
      </c>
      <c r="W1871" s="21" t="e">
        <f t="shared" si="568"/>
        <v>#DIV/0!</v>
      </c>
      <c r="X1871" s="28">
        <f t="shared" si="560"/>
        <v>0</v>
      </c>
      <c r="Y1871" s="28">
        <f t="shared" si="561"/>
        <v>0</v>
      </c>
      <c r="Z1871" s="45" t="e">
        <f t="shared" si="569"/>
        <v>#DIV/0!</v>
      </c>
    </row>
    <row r="1872" spans="5:26">
      <c r="E1872" s="21"/>
      <c r="G1872" s="21"/>
      <c r="H1872" s="54">
        <f t="shared" si="562"/>
        <v>0</v>
      </c>
      <c r="I1872" s="28">
        <f t="shared" si="551"/>
        <v>0</v>
      </c>
      <c r="J1872" s="45" t="e">
        <f t="shared" si="563"/>
        <v>#DIV/0!</v>
      </c>
      <c r="K1872" s="29">
        <f t="shared" si="564"/>
        <v>3</v>
      </c>
      <c r="L1872" s="29">
        <f t="shared" si="552"/>
        <v>0.27</v>
      </c>
      <c r="M1872" s="29">
        <f t="shared" si="553"/>
        <v>8.4199999999999997E-2</v>
      </c>
      <c r="N1872" s="29">
        <f t="shared" si="554"/>
        <v>12.92</v>
      </c>
      <c r="O1872" s="45" t="e">
        <f t="shared" si="565"/>
        <v>#DIV/0!</v>
      </c>
      <c r="P1872" s="28">
        <f t="shared" si="555"/>
        <v>10.989169238449415</v>
      </c>
      <c r="Q1872" s="28">
        <f t="shared" si="556"/>
        <v>15.087458954343088</v>
      </c>
      <c r="R1872" s="45" t="e">
        <f t="shared" si="566"/>
        <v>#DIV/0!</v>
      </c>
      <c r="S1872" s="29">
        <f t="shared" si="567"/>
        <v>3</v>
      </c>
      <c r="T1872" s="29" t="e">
        <f t="shared" si="557"/>
        <v>#N/A</v>
      </c>
      <c r="U1872" s="29" t="e">
        <f t="shared" si="558"/>
        <v>#N/A</v>
      </c>
      <c r="V1872" s="29" t="e">
        <f t="shared" si="559"/>
        <v>#N/A</v>
      </c>
      <c r="W1872" s="21" t="e">
        <f t="shared" si="568"/>
        <v>#DIV/0!</v>
      </c>
      <c r="X1872" s="28">
        <f t="shared" si="560"/>
        <v>0</v>
      </c>
      <c r="Y1872" s="28">
        <f t="shared" si="561"/>
        <v>0</v>
      </c>
      <c r="Z1872" s="45" t="e">
        <f t="shared" si="569"/>
        <v>#DIV/0!</v>
      </c>
    </row>
    <row r="1873" spans="5:26">
      <c r="E1873" s="21"/>
      <c r="G1873" s="21"/>
      <c r="H1873" s="54">
        <f t="shared" si="562"/>
        <v>0</v>
      </c>
      <c r="I1873" s="28">
        <f t="shared" si="551"/>
        <v>0</v>
      </c>
      <c r="J1873" s="45" t="e">
        <f t="shared" si="563"/>
        <v>#DIV/0!</v>
      </c>
      <c r="K1873" s="29">
        <f t="shared" si="564"/>
        <v>3</v>
      </c>
      <c r="L1873" s="29">
        <f t="shared" si="552"/>
        <v>0.27</v>
      </c>
      <c r="M1873" s="29">
        <f t="shared" si="553"/>
        <v>8.4199999999999997E-2</v>
      </c>
      <c r="N1873" s="29">
        <f t="shared" si="554"/>
        <v>12.92</v>
      </c>
      <c r="O1873" s="45" t="e">
        <f t="shared" si="565"/>
        <v>#DIV/0!</v>
      </c>
      <c r="P1873" s="28">
        <f t="shared" si="555"/>
        <v>10.989169238449415</v>
      </c>
      <c r="Q1873" s="28">
        <f t="shared" si="556"/>
        <v>15.087458954343088</v>
      </c>
      <c r="R1873" s="45" t="e">
        <f t="shared" si="566"/>
        <v>#DIV/0!</v>
      </c>
      <c r="S1873" s="29">
        <f t="shared" si="567"/>
        <v>3</v>
      </c>
      <c r="T1873" s="29" t="e">
        <f t="shared" si="557"/>
        <v>#N/A</v>
      </c>
      <c r="U1873" s="29" t="e">
        <f t="shared" si="558"/>
        <v>#N/A</v>
      </c>
      <c r="V1873" s="29" t="e">
        <f t="shared" si="559"/>
        <v>#N/A</v>
      </c>
      <c r="W1873" s="21" t="e">
        <f t="shared" si="568"/>
        <v>#DIV/0!</v>
      </c>
      <c r="X1873" s="28">
        <f t="shared" si="560"/>
        <v>0</v>
      </c>
      <c r="Y1873" s="28">
        <f t="shared" si="561"/>
        <v>0</v>
      </c>
      <c r="Z1873" s="45" t="e">
        <f t="shared" si="569"/>
        <v>#DIV/0!</v>
      </c>
    </row>
    <row r="1874" spans="5:26">
      <c r="E1874" s="21"/>
      <c r="G1874" s="21"/>
      <c r="H1874" s="54">
        <f t="shared" si="562"/>
        <v>0</v>
      </c>
      <c r="I1874" s="28">
        <f t="shared" si="551"/>
        <v>0</v>
      </c>
      <c r="J1874" s="45" t="e">
        <f t="shared" si="563"/>
        <v>#DIV/0!</v>
      </c>
      <c r="K1874" s="29">
        <f t="shared" si="564"/>
        <v>3</v>
      </c>
      <c r="L1874" s="29">
        <f t="shared" si="552"/>
        <v>0.27</v>
      </c>
      <c r="M1874" s="29">
        <f t="shared" si="553"/>
        <v>8.4199999999999997E-2</v>
      </c>
      <c r="N1874" s="29">
        <f t="shared" si="554"/>
        <v>12.92</v>
      </c>
      <c r="O1874" s="45" t="e">
        <f t="shared" si="565"/>
        <v>#DIV/0!</v>
      </c>
      <c r="P1874" s="28">
        <f t="shared" si="555"/>
        <v>10.989169238449415</v>
      </c>
      <c r="Q1874" s="28">
        <f t="shared" si="556"/>
        <v>15.087458954343088</v>
      </c>
      <c r="R1874" s="45" t="e">
        <f t="shared" si="566"/>
        <v>#DIV/0!</v>
      </c>
      <c r="S1874" s="29">
        <f t="shared" si="567"/>
        <v>3</v>
      </c>
      <c r="T1874" s="29" t="e">
        <f t="shared" si="557"/>
        <v>#N/A</v>
      </c>
      <c r="U1874" s="29" t="e">
        <f t="shared" si="558"/>
        <v>#N/A</v>
      </c>
      <c r="V1874" s="29" t="e">
        <f t="shared" si="559"/>
        <v>#N/A</v>
      </c>
      <c r="W1874" s="21" t="e">
        <f t="shared" si="568"/>
        <v>#DIV/0!</v>
      </c>
      <c r="X1874" s="28">
        <f t="shared" si="560"/>
        <v>0</v>
      </c>
      <c r="Y1874" s="28">
        <f t="shared" si="561"/>
        <v>0</v>
      </c>
      <c r="Z1874" s="45" t="e">
        <f t="shared" si="569"/>
        <v>#DIV/0!</v>
      </c>
    </row>
    <row r="1875" spans="5:26">
      <c r="E1875" s="21"/>
      <c r="G1875" s="21"/>
      <c r="H1875" s="54">
        <f t="shared" si="562"/>
        <v>0</v>
      </c>
      <c r="I1875" s="28">
        <f t="shared" si="551"/>
        <v>0</v>
      </c>
      <c r="J1875" s="45" t="e">
        <f t="shared" si="563"/>
        <v>#DIV/0!</v>
      </c>
      <c r="K1875" s="29">
        <f t="shared" si="564"/>
        <v>3</v>
      </c>
      <c r="L1875" s="29">
        <f t="shared" si="552"/>
        <v>0.27</v>
      </c>
      <c r="M1875" s="29">
        <f t="shared" si="553"/>
        <v>8.4199999999999997E-2</v>
      </c>
      <c r="N1875" s="29">
        <f t="shared" si="554"/>
        <v>12.92</v>
      </c>
      <c r="O1875" s="45" t="e">
        <f t="shared" si="565"/>
        <v>#DIV/0!</v>
      </c>
      <c r="P1875" s="28">
        <f t="shared" si="555"/>
        <v>10.989169238449415</v>
      </c>
      <c r="Q1875" s="28">
        <f t="shared" si="556"/>
        <v>15.087458954343088</v>
      </c>
      <c r="R1875" s="45" t="e">
        <f t="shared" si="566"/>
        <v>#DIV/0!</v>
      </c>
      <c r="S1875" s="29">
        <f t="shared" si="567"/>
        <v>3</v>
      </c>
      <c r="T1875" s="29" t="e">
        <f t="shared" si="557"/>
        <v>#N/A</v>
      </c>
      <c r="U1875" s="29" t="e">
        <f t="shared" si="558"/>
        <v>#N/A</v>
      </c>
      <c r="V1875" s="29" t="e">
        <f t="shared" si="559"/>
        <v>#N/A</v>
      </c>
      <c r="W1875" s="21" t="e">
        <f t="shared" si="568"/>
        <v>#DIV/0!</v>
      </c>
      <c r="X1875" s="28">
        <f t="shared" si="560"/>
        <v>0</v>
      </c>
      <c r="Y1875" s="28">
        <f t="shared" si="561"/>
        <v>0</v>
      </c>
      <c r="Z1875" s="45" t="e">
        <f t="shared" si="569"/>
        <v>#DIV/0!</v>
      </c>
    </row>
    <row r="1876" spans="5:26">
      <c r="E1876" s="21"/>
      <c r="G1876" s="21"/>
      <c r="H1876" s="54">
        <f t="shared" si="562"/>
        <v>0</v>
      </c>
      <c r="I1876" s="28">
        <f t="shared" si="551"/>
        <v>0</v>
      </c>
      <c r="J1876" s="45" t="e">
        <f t="shared" si="563"/>
        <v>#DIV/0!</v>
      </c>
      <c r="K1876" s="29">
        <f t="shared" si="564"/>
        <v>3</v>
      </c>
      <c r="L1876" s="29">
        <f t="shared" si="552"/>
        <v>0.27</v>
      </c>
      <c r="M1876" s="29">
        <f t="shared" si="553"/>
        <v>8.4199999999999997E-2</v>
      </c>
      <c r="N1876" s="29">
        <f t="shared" si="554"/>
        <v>12.92</v>
      </c>
      <c r="O1876" s="45" t="e">
        <f t="shared" si="565"/>
        <v>#DIV/0!</v>
      </c>
      <c r="P1876" s="28">
        <f t="shared" si="555"/>
        <v>10.989169238449415</v>
      </c>
      <c r="Q1876" s="28">
        <f t="shared" si="556"/>
        <v>15.087458954343088</v>
      </c>
      <c r="R1876" s="45" t="e">
        <f t="shared" si="566"/>
        <v>#DIV/0!</v>
      </c>
      <c r="S1876" s="29">
        <f t="shared" si="567"/>
        <v>3</v>
      </c>
      <c r="T1876" s="29" t="e">
        <f t="shared" si="557"/>
        <v>#N/A</v>
      </c>
      <c r="U1876" s="29" t="e">
        <f t="shared" si="558"/>
        <v>#N/A</v>
      </c>
      <c r="V1876" s="29" t="e">
        <f t="shared" si="559"/>
        <v>#N/A</v>
      </c>
      <c r="W1876" s="21" t="e">
        <f t="shared" si="568"/>
        <v>#DIV/0!</v>
      </c>
      <c r="X1876" s="28">
        <f t="shared" si="560"/>
        <v>0</v>
      </c>
      <c r="Y1876" s="28">
        <f t="shared" si="561"/>
        <v>0</v>
      </c>
      <c r="Z1876" s="45" t="e">
        <f t="shared" si="569"/>
        <v>#DIV/0!</v>
      </c>
    </row>
    <row r="1877" spans="5:26">
      <c r="E1877" s="21"/>
      <c r="G1877" s="21"/>
      <c r="H1877" s="54">
        <f t="shared" si="562"/>
        <v>0</v>
      </c>
      <c r="I1877" s="28">
        <f t="shared" si="551"/>
        <v>0</v>
      </c>
      <c r="J1877" s="45" t="e">
        <f t="shared" si="563"/>
        <v>#DIV/0!</v>
      </c>
      <c r="K1877" s="29">
        <f t="shared" si="564"/>
        <v>3</v>
      </c>
      <c r="L1877" s="29">
        <f t="shared" si="552"/>
        <v>0.27</v>
      </c>
      <c r="M1877" s="29">
        <f t="shared" si="553"/>
        <v>8.4199999999999997E-2</v>
      </c>
      <c r="N1877" s="29">
        <f t="shared" si="554"/>
        <v>12.92</v>
      </c>
      <c r="O1877" s="45" t="e">
        <f t="shared" si="565"/>
        <v>#DIV/0!</v>
      </c>
      <c r="P1877" s="28">
        <f t="shared" si="555"/>
        <v>10.989169238449415</v>
      </c>
      <c r="Q1877" s="28">
        <f t="shared" si="556"/>
        <v>15.087458954343088</v>
      </c>
      <c r="R1877" s="45" t="e">
        <f t="shared" si="566"/>
        <v>#DIV/0!</v>
      </c>
      <c r="S1877" s="29">
        <f t="shared" si="567"/>
        <v>3</v>
      </c>
      <c r="T1877" s="29" t="e">
        <f t="shared" si="557"/>
        <v>#N/A</v>
      </c>
      <c r="U1877" s="29" t="e">
        <f t="shared" si="558"/>
        <v>#N/A</v>
      </c>
      <c r="V1877" s="29" t="e">
        <f t="shared" si="559"/>
        <v>#N/A</v>
      </c>
      <c r="W1877" s="21" t="e">
        <f t="shared" si="568"/>
        <v>#DIV/0!</v>
      </c>
      <c r="X1877" s="28">
        <f t="shared" si="560"/>
        <v>0</v>
      </c>
      <c r="Y1877" s="28">
        <f t="shared" si="561"/>
        <v>0</v>
      </c>
      <c r="Z1877" s="45" t="e">
        <f t="shared" si="569"/>
        <v>#DIV/0!</v>
      </c>
    </row>
    <row r="1878" spans="5:26">
      <c r="E1878" s="21"/>
      <c r="G1878" s="21"/>
      <c r="H1878" s="54">
        <f t="shared" si="562"/>
        <v>0</v>
      </c>
      <c r="I1878" s="28">
        <f t="shared" si="551"/>
        <v>0</v>
      </c>
      <c r="J1878" s="45" t="e">
        <f t="shared" si="563"/>
        <v>#DIV/0!</v>
      </c>
      <c r="K1878" s="29">
        <f t="shared" si="564"/>
        <v>3</v>
      </c>
      <c r="L1878" s="29">
        <f t="shared" si="552"/>
        <v>0.27</v>
      </c>
      <c r="M1878" s="29">
        <f t="shared" si="553"/>
        <v>8.4199999999999997E-2</v>
      </c>
      <c r="N1878" s="29">
        <f t="shared" si="554"/>
        <v>12.92</v>
      </c>
      <c r="O1878" s="45" t="e">
        <f t="shared" si="565"/>
        <v>#DIV/0!</v>
      </c>
      <c r="P1878" s="28">
        <f t="shared" si="555"/>
        <v>10.989169238449415</v>
      </c>
      <c r="Q1878" s="28">
        <f t="shared" si="556"/>
        <v>15.087458954343088</v>
      </c>
      <c r="R1878" s="45" t="e">
        <f t="shared" si="566"/>
        <v>#DIV/0!</v>
      </c>
      <c r="S1878" s="29">
        <f t="shared" si="567"/>
        <v>3</v>
      </c>
      <c r="T1878" s="29" t="e">
        <f t="shared" si="557"/>
        <v>#N/A</v>
      </c>
      <c r="U1878" s="29" t="e">
        <f t="shared" si="558"/>
        <v>#N/A</v>
      </c>
      <c r="V1878" s="29" t="e">
        <f t="shared" si="559"/>
        <v>#N/A</v>
      </c>
      <c r="W1878" s="21" t="e">
        <f t="shared" si="568"/>
        <v>#DIV/0!</v>
      </c>
      <c r="X1878" s="28">
        <f t="shared" si="560"/>
        <v>0</v>
      </c>
      <c r="Y1878" s="28">
        <f t="shared" si="561"/>
        <v>0</v>
      </c>
      <c r="Z1878" s="45" t="e">
        <f t="shared" si="569"/>
        <v>#DIV/0!</v>
      </c>
    </row>
    <row r="1879" spans="5:26">
      <c r="E1879" s="21"/>
      <c r="G1879" s="21"/>
      <c r="H1879" s="54">
        <f t="shared" si="562"/>
        <v>0</v>
      </c>
      <c r="I1879" s="28">
        <f t="shared" si="551"/>
        <v>0</v>
      </c>
      <c r="J1879" s="45" t="e">
        <f t="shared" si="563"/>
        <v>#DIV/0!</v>
      </c>
      <c r="K1879" s="29">
        <f t="shared" si="564"/>
        <v>3</v>
      </c>
      <c r="L1879" s="29">
        <f t="shared" si="552"/>
        <v>0.27</v>
      </c>
      <c r="M1879" s="29">
        <f t="shared" si="553"/>
        <v>8.4199999999999997E-2</v>
      </c>
      <c r="N1879" s="29">
        <f t="shared" si="554"/>
        <v>12.92</v>
      </c>
      <c r="O1879" s="45" t="e">
        <f t="shared" si="565"/>
        <v>#DIV/0!</v>
      </c>
      <c r="P1879" s="28">
        <f t="shared" si="555"/>
        <v>10.989169238449415</v>
      </c>
      <c r="Q1879" s="28">
        <f t="shared" si="556"/>
        <v>15.087458954343088</v>
      </c>
      <c r="R1879" s="45" t="e">
        <f t="shared" si="566"/>
        <v>#DIV/0!</v>
      </c>
      <c r="S1879" s="29">
        <f t="shared" si="567"/>
        <v>3</v>
      </c>
      <c r="T1879" s="29" t="e">
        <f t="shared" si="557"/>
        <v>#N/A</v>
      </c>
      <c r="U1879" s="29" t="e">
        <f t="shared" si="558"/>
        <v>#N/A</v>
      </c>
      <c r="V1879" s="29" t="e">
        <f t="shared" si="559"/>
        <v>#N/A</v>
      </c>
      <c r="W1879" s="21" t="e">
        <f t="shared" si="568"/>
        <v>#DIV/0!</v>
      </c>
      <c r="X1879" s="28">
        <f t="shared" si="560"/>
        <v>0</v>
      </c>
      <c r="Y1879" s="28">
        <f t="shared" si="561"/>
        <v>0</v>
      </c>
      <c r="Z1879" s="45" t="e">
        <f t="shared" si="569"/>
        <v>#DIV/0!</v>
      </c>
    </row>
    <row r="1880" spans="5:26">
      <c r="E1880" s="21"/>
      <c r="G1880" s="21"/>
      <c r="H1880" s="54">
        <f t="shared" si="562"/>
        <v>0</v>
      </c>
      <c r="I1880" s="28">
        <f t="shared" si="551"/>
        <v>0</v>
      </c>
      <c r="J1880" s="45" t="e">
        <f t="shared" si="563"/>
        <v>#DIV/0!</v>
      </c>
      <c r="K1880" s="29">
        <f t="shared" si="564"/>
        <v>3</v>
      </c>
      <c r="L1880" s="29">
        <f t="shared" si="552"/>
        <v>0.27</v>
      </c>
      <c r="M1880" s="29">
        <f t="shared" si="553"/>
        <v>8.4199999999999997E-2</v>
      </c>
      <c r="N1880" s="29">
        <f t="shared" si="554"/>
        <v>12.92</v>
      </c>
      <c r="O1880" s="45" t="e">
        <f t="shared" si="565"/>
        <v>#DIV/0!</v>
      </c>
      <c r="P1880" s="28">
        <f t="shared" si="555"/>
        <v>10.989169238449415</v>
      </c>
      <c r="Q1880" s="28">
        <f t="shared" si="556"/>
        <v>15.087458954343088</v>
      </c>
      <c r="R1880" s="45" t="e">
        <f t="shared" si="566"/>
        <v>#DIV/0!</v>
      </c>
      <c r="S1880" s="29">
        <f t="shared" si="567"/>
        <v>3</v>
      </c>
      <c r="T1880" s="29" t="e">
        <f t="shared" si="557"/>
        <v>#N/A</v>
      </c>
      <c r="U1880" s="29" t="e">
        <f t="shared" si="558"/>
        <v>#N/A</v>
      </c>
      <c r="V1880" s="29" t="e">
        <f t="shared" si="559"/>
        <v>#N/A</v>
      </c>
      <c r="W1880" s="21" t="e">
        <f t="shared" si="568"/>
        <v>#DIV/0!</v>
      </c>
      <c r="X1880" s="28">
        <f t="shared" si="560"/>
        <v>0</v>
      </c>
      <c r="Y1880" s="28">
        <f t="shared" si="561"/>
        <v>0</v>
      </c>
      <c r="Z1880" s="45" t="e">
        <f t="shared" si="569"/>
        <v>#DIV/0!</v>
      </c>
    </row>
    <row r="1881" spans="5:26">
      <c r="E1881" s="21"/>
      <c r="G1881" s="21"/>
      <c r="H1881" s="54">
        <f t="shared" si="562"/>
        <v>0</v>
      </c>
      <c r="I1881" s="28">
        <f t="shared" si="551"/>
        <v>0</v>
      </c>
      <c r="J1881" s="45" t="e">
        <f t="shared" si="563"/>
        <v>#DIV/0!</v>
      </c>
      <c r="K1881" s="29">
        <f t="shared" si="564"/>
        <v>3</v>
      </c>
      <c r="L1881" s="29">
        <f t="shared" si="552"/>
        <v>0.27</v>
      </c>
      <c r="M1881" s="29">
        <f t="shared" si="553"/>
        <v>8.4199999999999997E-2</v>
      </c>
      <c r="N1881" s="29">
        <f t="shared" si="554"/>
        <v>12.92</v>
      </c>
      <c r="O1881" s="45" t="e">
        <f t="shared" si="565"/>
        <v>#DIV/0!</v>
      </c>
      <c r="P1881" s="28">
        <f t="shared" si="555"/>
        <v>10.989169238449415</v>
      </c>
      <c r="Q1881" s="28">
        <f t="shared" si="556"/>
        <v>15.087458954343088</v>
      </c>
      <c r="R1881" s="45" t="e">
        <f t="shared" si="566"/>
        <v>#DIV/0!</v>
      </c>
      <c r="S1881" s="29">
        <f t="shared" si="567"/>
        <v>3</v>
      </c>
      <c r="T1881" s="29" t="e">
        <f t="shared" si="557"/>
        <v>#N/A</v>
      </c>
      <c r="U1881" s="29" t="e">
        <f t="shared" si="558"/>
        <v>#N/A</v>
      </c>
      <c r="V1881" s="29" t="e">
        <f t="shared" si="559"/>
        <v>#N/A</v>
      </c>
      <c r="W1881" s="21" t="e">
        <f t="shared" si="568"/>
        <v>#DIV/0!</v>
      </c>
      <c r="X1881" s="28">
        <f t="shared" si="560"/>
        <v>0</v>
      </c>
      <c r="Y1881" s="28">
        <f t="shared" si="561"/>
        <v>0</v>
      </c>
      <c r="Z1881" s="45" t="e">
        <f t="shared" si="569"/>
        <v>#DIV/0!</v>
      </c>
    </row>
    <row r="1882" spans="5:26">
      <c r="E1882" s="21"/>
      <c r="G1882" s="21"/>
      <c r="H1882" s="54">
        <f t="shared" si="562"/>
        <v>0</v>
      </c>
      <c r="I1882" s="28">
        <f t="shared" si="551"/>
        <v>0</v>
      </c>
      <c r="J1882" s="45" t="e">
        <f t="shared" si="563"/>
        <v>#DIV/0!</v>
      </c>
      <c r="K1882" s="29">
        <f t="shared" si="564"/>
        <v>3</v>
      </c>
      <c r="L1882" s="29">
        <f t="shared" si="552"/>
        <v>0.27</v>
      </c>
      <c r="M1882" s="29">
        <f t="shared" si="553"/>
        <v>8.4199999999999997E-2</v>
      </c>
      <c r="N1882" s="29">
        <f t="shared" si="554"/>
        <v>12.92</v>
      </c>
      <c r="O1882" s="45" t="e">
        <f t="shared" si="565"/>
        <v>#DIV/0!</v>
      </c>
      <c r="P1882" s="28">
        <f t="shared" si="555"/>
        <v>10.989169238449415</v>
      </c>
      <c r="Q1882" s="28">
        <f t="shared" si="556"/>
        <v>15.087458954343088</v>
      </c>
      <c r="R1882" s="45" t="e">
        <f t="shared" si="566"/>
        <v>#DIV/0!</v>
      </c>
      <c r="S1882" s="29">
        <f t="shared" si="567"/>
        <v>3</v>
      </c>
      <c r="T1882" s="29" t="e">
        <f t="shared" si="557"/>
        <v>#N/A</v>
      </c>
      <c r="U1882" s="29" t="e">
        <f t="shared" si="558"/>
        <v>#N/A</v>
      </c>
      <c r="V1882" s="29" t="e">
        <f t="shared" si="559"/>
        <v>#N/A</v>
      </c>
      <c r="W1882" s="21" t="e">
        <f t="shared" si="568"/>
        <v>#DIV/0!</v>
      </c>
      <c r="X1882" s="28">
        <f t="shared" si="560"/>
        <v>0</v>
      </c>
      <c r="Y1882" s="28">
        <f t="shared" si="561"/>
        <v>0</v>
      </c>
      <c r="Z1882" s="45" t="e">
        <f t="shared" si="569"/>
        <v>#DIV/0!</v>
      </c>
    </row>
    <row r="1883" spans="5:26">
      <c r="E1883" s="21"/>
      <c r="G1883" s="21"/>
      <c r="H1883" s="54">
        <f t="shared" si="562"/>
        <v>0</v>
      </c>
      <c r="I1883" s="28">
        <f t="shared" si="551"/>
        <v>0</v>
      </c>
      <c r="J1883" s="45" t="e">
        <f t="shared" si="563"/>
        <v>#DIV/0!</v>
      </c>
      <c r="K1883" s="29">
        <f t="shared" si="564"/>
        <v>3</v>
      </c>
      <c r="L1883" s="29">
        <f t="shared" si="552"/>
        <v>0.27</v>
      </c>
      <c r="M1883" s="29">
        <f t="shared" si="553"/>
        <v>8.4199999999999997E-2</v>
      </c>
      <c r="N1883" s="29">
        <f t="shared" si="554"/>
        <v>12.92</v>
      </c>
      <c r="O1883" s="45" t="e">
        <f t="shared" si="565"/>
        <v>#DIV/0!</v>
      </c>
      <c r="P1883" s="28">
        <f t="shared" si="555"/>
        <v>10.989169238449415</v>
      </c>
      <c r="Q1883" s="28">
        <f t="shared" si="556"/>
        <v>15.087458954343088</v>
      </c>
      <c r="R1883" s="45" t="e">
        <f t="shared" si="566"/>
        <v>#DIV/0!</v>
      </c>
      <c r="S1883" s="29">
        <f t="shared" si="567"/>
        <v>3</v>
      </c>
      <c r="T1883" s="29" t="e">
        <f t="shared" si="557"/>
        <v>#N/A</v>
      </c>
      <c r="U1883" s="29" t="e">
        <f t="shared" si="558"/>
        <v>#N/A</v>
      </c>
      <c r="V1883" s="29" t="e">
        <f t="shared" si="559"/>
        <v>#N/A</v>
      </c>
      <c r="W1883" s="21" t="e">
        <f t="shared" si="568"/>
        <v>#DIV/0!</v>
      </c>
      <c r="X1883" s="28">
        <f t="shared" si="560"/>
        <v>0</v>
      </c>
      <c r="Y1883" s="28">
        <f t="shared" si="561"/>
        <v>0</v>
      </c>
      <c r="Z1883" s="45" t="e">
        <f t="shared" si="569"/>
        <v>#DIV/0!</v>
      </c>
    </row>
    <row r="1884" spans="5:26">
      <c r="E1884" s="21"/>
      <c r="G1884" s="21"/>
      <c r="H1884" s="54">
        <f t="shared" si="562"/>
        <v>0</v>
      </c>
      <c r="I1884" s="28">
        <f t="shared" si="551"/>
        <v>0</v>
      </c>
      <c r="J1884" s="45" t="e">
        <f t="shared" si="563"/>
        <v>#DIV/0!</v>
      </c>
      <c r="K1884" s="29">
        <f t="shared" si="564"/>
        <v>3</v>
      </c>
      <c r="L1884" s="29">
        <f t="shared" si="552"/>
        <v>0.27</v>
      </c>
      <c r="M1884" s="29">
        <f t="shared" si="553"/>
        <v>8.4199999999999997E-2</v>
      </c>
      <c r="N1884" s="29">
        <f t="shared" si="554"/>
        <v>12.92</v>
      </c>
      <c r="O1884" s="45" t="e">
        <f t="shared" si="565"/>
        <v>#DIV/0!</v>
      </c>
      <c r="P1884" s="28">
        <f t="shared" si="555"/>
        <v>10.989169238449415</v>
      </c>
      <c r="Q1884" s="28">
        <f t="shared" si="556"/>
        <v>15.087458954343088</v>
      </c>
      <c r="R1884" s="45" t="e">
        <f t="shared" si="566"/>
        <v>#DIV/0!</v>
      </c>
      <c r="S1884" s="29">
        <f t="shared" si="567"/>
        <v>3</v>
      </c>
      <c r="T1884" s="29" t="e">
        <f t="shared" si="557"/>
        <v>#N/A</v>
      </c>
      <c r="U1884" s="29" t="e">
        <f t="shared" si="558"/>
        <v>#N/A</v>
      </c>
      <c r="V1884" s="29" t="e">
        <f t="shared" si="559"/>
        <v>#N/A</v>
      </c>
      <c r="W1884" s="21" t="e">
        <f t="shared" si="568"/>
        <v>#DIV/0!</v>
      </c>
      <c r="X1884" s="28">
        <f t="shared" si="560"/>
        <v>0</v>
      </c>
      <c r="Y1884" s="28">
        <f t="shared" si="561"/>
        <v>0</v>
      </c>
      <c r="Z1884" s="45" t="e">
        <f t="shared" si="569"/>
        <v>#DIV/0!</v>
      </c>
    </row>
    <row r="1885" spans="5:26">
      <c r="E1885" s="21"/>
      <c r="G1885" s="21"/>
      <c r="H1885" s="54">
        <f t="shared" si="562"/>
        <v>0</v>
      </c>
      <c r="I1885" s="28">
        <f t="shared" si="551"/>
        <v>0</v>
      </c>
      <c r="J1885" s="45" t="e">
        <f t="shared" si="563"/>
        <v>#DIV/0!</v>
      </c>
      <c r="K1885" s="29">
        <f t="shared" si="564"/>
        <v>3</v>
      </c>
      <c r="L1885" s="29">
        <f t="shared" si="552"/>
        <v>0.27</v>
      </c>
      <c r="M1885" s="29">
        <f t="shared" si="553"/>
        <v>8.4199999999999997E-2</v>
      </c>
      <c r="N1885" s="29">
        <f t="shared" si="554"/>
        <v>12.92</v>
      </c>
      <c r="O1885" s="45" t="e">
        <f t="shared" si="565"/>
        <v>#DIV/0!</v>
      </c>
      <c r="P1885" s="28">
        <f t="shared" si="555"/>
        <v>10.989169238449415</v>
      </c>
      <c r="Q1885" s="28">
        <f t="shared" si="556"/>
        <v>15.087458954343088</v>
      </c>
      <c r="R1885" s="45" t="e">
        <f t="shared" si="566"/>
        <v>#DIV/0!</v>
      </c>
      <c r="S1885" s="29">
        <f t="shared" si="567"/>
        <v>3</v>
      </c>
      <c r="T1885" s="29" t="e">
        <f t="shared" si="557"/>
        <v>#N/A</v>
      </c>
      <c r="U1885" s="29" t="e">
        <f t="shared" si="558"/>
        <v>#N/A</v>
      </c>
      <c r="V1885" s="29" t="e">
        <f t="shared" si="559"/>
        <v>#N/A</v>
      </c>
      <c r="W1885" s="21" t="e">
        <f t="shared" si="568"/>
        <v>#DIV/0!</v>
      </c>
      <c r="X1885" s="28">
        <f t="shared" si="560"/>
        <v>0</v>
      </c>
      <c r="Y1885" s="28">
        <f t="shared" si="561"/>
        <v>0</v>
      </c>
      <c r="Z1885" s="45" t="e">
        <f t="shared" si="569"/>
        <v>#DIV/0!</v>
      </c>
    </row>
    <row r="1886" spans="5:26">
      <c r="E1886" s="21"/>
      <c r="G1886" s="21"/>
      <c r="H1886" s="54">
        <f t="shared" si="562"/>
        <v>0</v>
      </c>
      <c r="I1886" s="28">
        <f t="shared" si="551"/>
        <v>0</v>
      </c>
      <c r="J1886" s="45" t="e">
        <f t="shared" si="563"/>
        <v>#DIV/0!</v>
      </c>
      <c r="K1886" s="29">
        <f t="shared" si="564"/>
        <v>3</v>
      </c>
      <c r="L1886" s="29">
        <f t="shared" si="552"/>
        <v>0.27</v>
      </c>
      <c r="M1886" s="29">
        <f t="shared" si="553"/>
        <v>8.4199999999999997E-2</v>
      </c>
      <c r="N1886" s="29">
        <f t="shared" si="554"/>
        <v>12.92</v>
      </c>
      <c r="O1886" s="45" t="e">
        <f t="shared" si="565"/>
        <v>#DIV/0!</v>
      </c>
      <c r="P1886" s="28">
        <f t="shared" si="555"/>
        <v>10.989169238449415</v>
      </c>
      <c r="Q1886" s="28">
        <f t="shared" si="556"/>
        <v>15.087458954343088</v>
      </c>
      <c r="R1886" s="45" t="e">
        <f t="shared" si="566"/>
        <v>#DIV/0!</v>
      </c>
      <c r="S1886" s="29">
        <f t="shared" si="567"/>
        <v>3</v>
      </c>
      <c r="T1886" s="29" t="e">
        <f t="shared" si="557"/>
        <v>#N/A</v>
      </c>
      <c r="U1886" s="29" t="e">
        <f t="shared" si="558"/>
        <v>#N/A</v>
      </c>
      <c r="V1886" s="29" t="e">
        <f t="shared" si="559"/>
        <v>#N/A</v>
      </c>
      <c r="W1886" s="21" t="e">
        <f t="shared" si="568"/>
        <v>#DIV/0!</v>
      </c>
      <c r="X1886" s="28">
        <f t="shared" si="560"/>
        <v>0</v>
      </c>
      <c r="Y1886" s="28">
        <f t="shared" si="561"/>
        <v>0</v>
      </c>
      <c r="Z1886" s="45" t="e">
        <f t="shared" si="569"/>
        <v>#DIV/0!</v>
      </c>
    </row>
    <row r="1887" spans="5:26">
      <c r="E1887" s="21"/>
      <c r="G1887" s="21"/>
      <c r="H1887" s="54">
        <f t="shared" si="562"/>
        <v>0</v>
      </c>
      <c r="I1887" s="28">
        <f t="shared" si="551"/>
        <v>0</v>
      </c>
      <c r="J1887" s="45" t="e">
        <f t="shared" si="563"/>
        <v>#DIV/0!</v>
      </c>
      <c r="K1887" s="29">
        <f t="shared" si="564"/>
        <v>3</v>
      </c>
      <c r="L1887" s="29">
        <f t="shared" si="552"/>
        <v>0.27</v>
      </c>
      <c r="M1887" s="29">
        <f t="shared" si="553"/>
        <v>8.4199999999999997E-2</v>
      </c>
      <c r="N1887" s="29">
        <f t="shared" si="554"/>
        <v>12.92</v>
      </c>
      <c r="O1887" s="45" t="e">
        <f t="shared" si="565"/>
        <v>#DIV/0!</v>
      </c>
      <c r="P1887" s="28">
        <f t="shared" si="555"/>
        <v>10.989169238449415</v>
      </c>
      <c r="Q1887" s="28">
        <f t="shared" si="556"/>
        <v>15.087458954343088</v>
      </c>
      <c r="R1887" s="45" t="e">
        <f t="shared" si="566"/>
        <v>#DIV/0!</v>
      </c>
      <c r="S1887" s="29">
        <f t="shared" si="567"/>
        <v>3</v>
      </c>
      <c r="T1887" s="29" t="e">
        <f t="shared" si="557"/>
        <v>#N/A</v>
      </c>
      <c r="U1887" s="29" t="e">
        <f t="shared" si="558"/>
        <v>#N/A</v>
      </c>
      <c r="V1887" s="29" t="e">
        <f t="shared" si="559"/>
        <v>#N/A</v>
      </c>
      <c r="W1887" s="21" t="e">
        <f t="shared" si="568"/>
        <v>#DIV/0!</v>
      </c>
      <c r="X1887" s="28">
        <f t="shared" si="560"/>
        <v>0</v>
      </c>
      <c r="Y1887" s="28">
        <f t="shared" si="561"/>
        <v>0</v>
      </c>
      <c r="Z1887" s="45" t="e">
        <f t="shared" si="569"/>
        <v>#DIV/0!</v>
      </c>
    </row>
    <row r="1888" spans="5:26">
      <c r="E1888" s="21"/>
      <c r="G1888" s="21"/>
      <c r="H1888" s="54">
        <f t="shared" si="562"/>
        <v>0</v>
      </c>
      <c r="I1888" s="28">
        <f t="shared" si="551"/>
        <v>0</v>
      </c>
      <c r="J1888" s="45" t="e">
        <f t="shared" si="563"/>
        <v>#DIV/0!</v>
      </c>
      <c r="K1888" s="29">
        <f t="shared" si="564"/>
        <v>3</v>
      </c>
      <c r="L1888" s="29">
        <f t="shared" si="552"/>
        <v>0.27</v>
      </c>
      <c r="M1888" s="29">
        <f t="shared" si="553"/>
        <v>8.4199999999999997E-2</v>
      </c>
      <c r="N1888" s="29">
        <f t="shared" si="554"/>
        <v>12.92</v>
      </c>
      <c r="O1888" s="45" t="e">
        <f t="shared" si="565"/>
        <v>#DIV/0!</v>
      </c>
      <c r="P1888" s="28">
        <f t="shared" si="555"/>
        <v>10.989169238449415</v>
      </c>
      <c r="Q1888" s="28">
        <f t="shared" si="556"/>
        <v>15.087458954343088</v>
      </c>
      <c r="R1888" s="45" t="e">
        <f t="shared" si="566"/>
        <v>#DIV/0!</v>
      </c>
      <c r="S1888" s="29">
        <f t="shared" si="567"/>
        <v>3</v>
      </c>
      <c r="T1888" s="29" t="e">
        <f t="shared" si="557"/>
        <v>#N/A</v>
      </c>
      <c r="U1888" s="29" t="e">
        <f t="shared" si="558"/>
        <v>#N/A</v>
      </c>
      <c r="V1888" s="29" t="e">
        <f t="shared" si="559"/>
        <v>#N/A</v>
      </c>
      <c r="W1888" s="21" t="e">
        <f t="shared" si="568"/>
        <v>#DIV/0!</v>
      </c>
      <c r="X1888" s="28">
        <f t="shared" si="560"/>
        <v>0</v>
      </c>
      <c r="Y1888" s="28">
        <f t="shared" si="561"/>
        <v>0</v>
      </c>
      <c r="Z1888" s="45" t="e">
        <f t="shared" si="569"/>
        <v>#DIV/0!</v>
      </c>
    </row>
    <row r="1889" spans="5:26">
      <c r="E1889" s="21"/>
      <c r="G1889" s="21"/>
      <c r="H1889" s="54">
        <f t="shared" si="562"/>
        <v>0</v>
      </c>
      <c r="I1889" s="28">
        <f t="shared" si="551"/>
        <v>0</v>
      </c>
      <c r="J1889" s="45" t="e">
        <f t="shared" si="563"/>
        <v>#DIV/0!</v>
      </c>
      <c r="K1889" s="29">
        <f t="shared" si="564"/>
        <v>3</v>
      </c>
      <c r="L1889" s="29">
        <f t="shared" si="552"/>
        <v>0.27</v>
      </c>
      <c r="M1889" s="29">
        <f t="shared" si="553"/>
        <v>8.4199999999999997E-2</v>
      </c>
      <c r="N1889" s="29">
        <f t="shared" si="554"/>
        <v>12.92</v>
      </c>
      <c r="O1889" s="45" t="e">
        <f t="shared" si="565"/>
        <v>#DIV/0!</v>
      </c>
      <c r="P1889" s="28">
        <f t="shared" si="555"/>
        <v>10.989169238449415</v>
      </c>
      <c r="Q1889" s="28">
        <f t="shared" si="556"/>
        <v>15.087458954343088</v>
      </c>
      <c r="R1889" s="45" t="e">
        <f t="shared" si="566"/>
        <v>#DIV/0!</v>
      </c>
      <c r="S1889" s="29">
        <f t="shared" si="567"/>
        <v>3</v>
      </c>
      <c r="T1889" s="29" t="e">
        <f t="shared" si="557"/>
        <v>#N/A</v>
      </c>
      <c r="U1889" s="29" t="e">
        <f t="shared" si="558"/>
        <v>#N/A</v>
      </c>
      <c r="V1889" s="29" t="e">
        <f t="shared" si="559"/>
        <v>#N/A</v>
      </c>
      <c r="W1889" s="21" t="e">
        <f t="shared" si="568"/>
        <v>#DIV/0!</v>
      </c>
      <c r="X1889" s="28">
        <f t="shared" si="560"/>
        <v>0</v>
      </c>
      <c r="Y1889" s="28">
        <f t="shared" si="561"/>
        <v>0</v>
      </c>
      <c r="Z1889" s="45" t="e">
        <f t="shared" si="569"/>
        <v>#DIV/0!</v>
      </c>
    </row>
    <row r="1890" spans="5:26">
      <c r="E1890" s="21"/>
      <c r="G1890" s="21"/>
      <c r="H1890" s="54">
        <f t="shared" si="562"/>
        <v>0</v>
      </c>
      <c r="I1890" s="28">
        <f t="shared" si="551"/>
        <v>0</v>
      </c>
      <c r="J1890" s="45" t="e">
        <f t="shared" si="563"/>
        <v>#DIV/0!</v>
      </c>
      <c r="K1890" s="29">
        <f t="shared" si="564"/>
        <v>3</v>
      </c>
      <c r="L1890" s="29">
        <f t="shared" si="552"/>
        <v>0.27</v>
      </c>
      <c r="M1890" s="29">
        <f t="shared" si="553"/>
        <v>8.4199999999999997E-2</v>
      </c>
      <c r="N1890" s="29">
        <f t="shared" si="554"/>
        <v>12.92</v>
      </c>
      <c r="O1890" s="45" t="e">
        <f t="shared" si="565"/>
        <v>#DIV/0!</v>
      </c>
      <c r="P1890" s="28">
        <f t="shared" si="555"/>
        <v>10.989169238449415</v>
      </c>
      <c r="Q1890" s="28">
        <f t="shared" si="556"/>
        <v>15.087458954343088</v>
      </c>
      <c r="R1890" s="45" t="e">
        <f t="shared" si="566"/>
        <v>#DIV/0!</v>
      </c>
      <c r="S1890" s="29">
        <f t="shared" si="567"/>
        <v>3</v>
      </c>
      <c r="T1890" s="29" t="e">
        <f t="shared" si="557"/>
        <v>#N/A</v>
      </c>
      <c r="U1890" s="29" t="e">
        <f t="shared" si="558"/>
        <v>#N/A</v>
      </c>
      <c r="V1890" s="29" t="e">
        <f t="shared" si="559"/>
        <v>#N/A</v>
      </c>
      <c r="W1890" s="21" t="e">
        <f t="shared" si="568"/>
        <v>#DIV/0!</v>
      </c>
      <c r="X1890" s="28">
        <f t="shared" si="560"/>
        <v>0</v>
      </c>
      <c r="Y1890" s="28">
        <f t="shared" si="561"/>
        <v>0</v>
      </c>
      <c r="Z1890" s="45" t="e">
        <f t="shared" si="569"/>
        <v>#DIV/0!</v>
      </c>
    </row>
    <row r="1891" spans="5:26">
      <c r="E1891" s="21"/>
      <c r="G1891" s="21"/>
      <c r="H1891" s="54">
        <f t="shared" si="562"/>
        <v>0</v>
      </c>
      <c r="I1891" s="28">
        <f t="shared" si="551"/>
        <v>0</v>
      </c>
      <c r="J1891" s="45" t="e">
        <f t="shared" si="563"/>
        <v>#DIV/0!</v>
      </c>
      <c r="K1891" s="29">
        <f t="shared" si="564"/>
        <v>3</v>
      </c>
      <c r="L1891" s="29">
        <f t="shared" si="552"/>
        <v>0.27</v>
      </c>
      <c r="M1891" s="29">
        <f t="shared" si="553"/>
        <v>8.4199999999999997E-2</v>
      </c>
      <c r="N1891" s="29">
        <f t="shared" si="554"/>
        <v>12.92</v>
      </c>
      <c r="O1891" s="45" t="e">
        <f t="shared" si="565"/>
        <v>#DIV/0!</v>
      </c>
      <c r="P1891" s="28">
        <f t="shared" si="555"/>
        <v>10.989169238449415</v>
      </c>
      <c r="Q1891" s="28">
        <f t="shared" si="556"/>
        <v>15.087458954343088</v>
      </c>
      <c r="R1891" s="45" t="e">
        <f t="shared" si="566"/>
        <v>#DIV/0!</v>
      </c>
      <c r="S1891" s="29">
        <f t="shared" si="567"/>
        <v>3</v>
      </c>
      <c r="T1891" s="29" t="e">
        <f t="shared" si="557"/>
        <v>#N/A</v>
      </c>
      <c r="U1891" s="29" t="e">
        <f t="shared" si="558"/>
        <v>#N/A</v>
      </c>
      <c r="V1891" s="29" t="e">
        <f t="shared" si="559"/>
        <v>#N/A</v>
      </c>
      <c r="W1891" s="21" t="e">
        <f t="shared" si="568"/>
        <v>#DIV/0!</v>
      </c>
      <c r="X1891" s="28">
        <f t="shared" si="560"/>
        <v>0</v>
      </c>
      <c r="Y1891" s="28">
        <f t="shared" si="561"/>
        <v>0</v>
      </c>
      <c r="Z1891" s="45" t="e">
        <f t="shared" si="569"/>
        <v>#DIV/0!</v>
      </c>
    </row>
    <row r="1892" spans="5:26">
      <c r="E1892" s="21"/>
      <c r="G1892" s="21"/>
      <c r="H1892" s="54">
        <f t="shared" si="562"/>
        <v>0</v>
      </c>
      <c r="I1892" s="28">
        <f t="shared" si="551"/>
        <v>0</v>
      </c>
      <c r="J1892" s="45" t="e">
        <f t="shared" si="563"/>
        <v>#DIV/0!</v>
      </c>
      <c r="K1892" s="29">
        <f t="shared" si="564"/>
        <v>3</v>
      </c>
      <c r="L1892" s="29">
        <f t="shared" si="552"/>
        <v>0.27</v>
      </c>
      <c r="M1892" s="29">
        <f t="shared" si="553"/>
        <v>8.4199999999999997E-2</v>
      </c>
      <c r="N1892" s="29">
        <f t="shared" si="554"/>
        <v>12.92</v>
      </c>
      <c r="O1892" s="45" t="e">
        <f t="shared" si="565"/>
        <v>#DIV/0!</v>
      </c>
      <c r="P1892" s="28">
        <f t="shared" si="555"/>
        <v>10.989169238449415</v>
      </c>
      <c r="Q1892" s="28">
        <f t="shared" si="556"/>
        <v>15.087458954343088</v>
      </c>
      <c r="R1892" s="45" t="e">
        <f t="shared" si="566"/>
        <v>#DIV/0!</v>
      </c>
      <c r="S1892" s="29">
        <f t="shared" si="567"/>
        <v>3</v>
      </c>
      <c r="T1892" s="29" t="e">
        <f t="shared" si="557"/>
        <v>#N/A</v>
      </c>
      <c r="U1892" s="29" t="e">
        <f t="shared" si="558"/>
        <v>#N/A</v>
      </c>
      <c r="V1892" s="29" t="e">
        <f t="shared" si="559"/>
        <v>#N/A</v>
      </c>
      <c r="W1892" s="21" t="e">
        <f t="shared" si="568"/>
        <v>#DIV/0!</v>
      </c>
      <c r="X1892" s="28">
        <f t="shared" si="560"/>
        <v>0</v>
      </c>
      <c r="Y1892" s="28">
        <f t="shared" si="561"/>
        <v>0</v>
      </c>
      <c r="Z1892" s="45" t="e">
        <f t="shared" si="569"/>
        <v>#DIV/0!</v>
      </c>
    </row>
    <row r="1893" spans="5:26">
      <c r="E1893" s="21"/>
      <c r="G1893" s="21"/>
      <c r="H1893" s="54">
        <f t="shared" si="562"/>
        <v>0</v>
      </c>
      <c r="I1893" s="28">
        <f t="shared" si="551"/>
        <v>0</v>
      </c>
      <c r="J1893" s="45" t="e">
        <f t="shared" si="563"/>
        <v>#DIV/0!</v>
      </c>
      <c r="K1893" s="29">
        <f t="shared" si="564"/>
        <v>3</v>
      </c>
      <c r="L1893" s="29">
        <f t="shared" si="552"/>
        <v>0.27</v>
      </c>
      <c r="M1893" s="29">
        <f t="shared" si="553"/>
        <v>8.4199999999999997E-2</v>
      </c>
      <c r="N1893" s="29">
        <f t="shared" si="554"/>
        <v>12.92</v>
      </c>
      <c r="O1893" s="45" t="e">
        <f t="shared" si="565"/>
        <v>#DIV/0!</v>
      </c>
      <c r="P1893" s="28">
        <f t="shared" si="555"/>
        <v>10.989169238449415</v>
      </c>
      <c r="Q1893" s="28">
        <f t="shared" si="556"/>
        <v>15.087458954343088</v>
      </c>
      <c r="R1893" s="45" t="e">
        <f t="shared" si="566"/>
        <v>#DIV/0!</v>
      </c>
      <c r="S1893" s="29">
        <f t="shared" si="567"/>
        <v>3</v>
      </c>
      <c r="T1893" s="29" t="e">
        <f t="shared" si="557"/>
        <v>#N/A</v>
      </c>
      <c r="U1893" s="29" t="e">
        <f t="shared" si="558"/>
        <v>#N/A</v>
      </c>
      <c r="V1893" s="29" t="e">
        <f t="shared" si="559"/>
        <v>#N/A</v>
      </c>
      <c r="W1893" s="21" t="e">
        <f t="shared" si="568"/>
        <v>#DIV/0!</v>
      </c>
      <c r="X1893" s="28">
        <f t="shared" si="560"/>
        <v>0</v>
      </c>
      <c r="Y1893" s="28">
        <f t="shared" si="561"/>
        <v>0</v>
      </c>
      <c r="Z1893" s="45" t="e">
        <f t="shared" si="569"/>
        <v>#DIV/0!</v>
      </c>
    </row>
    <row r="1894" spans="5:26">
      <c r="E1894" s="21"/>
      <c r="G1894" s="21"/>
      <c r="H1894" s="54">
        <f t="shared" si="562"/>
        <v>0</v>
      </c>
      <c r="I1894" s="28">
        <f t="shared" si="551"/>
        <v>0</v>
      </c>
      <c r="J1894" s="45" t="e">
        <f t="shared" si="563"/>
        <v>#DIV/0!</v>
      </c>
      <c r="K1894" s="29">
        <f t="shared" si="564"/>
        <v>3</v>
      </c>
      <c r="L1894" s="29">
        <f t="shared" si="552"/>
        <v>0.27</v>
      </c>
      <c r="M1894" s="29">
        <f t="shared" si="553"/>
        <v>8.4199999999999997E-2</v>
      </c>
      <c r="N1894" s="29">
        <f t="shared" si="554"/>
        <v>12.92</v>
      </c>
      <c r="O1894" s="45" t="e">
        <f t="shared" si="565"/>
        <v>#DIV/0!</v>
      </c>
      <c r="P1894" s="28">
        <f t="shared" si="555"/>
        <v>10.989169238449415</v>
      </c>
      <c r="Q1894" s="28">
        <f t="shared" si="556"/>
        <v>15.087458954343088</v>
      </c>
      <c r="R1894" s="45" t="e">
        <f t="shared" si="566"/>
        <v>#DIV/0!</v>
      </c>
      <c r="S1894" s="29">
        <f t="shared" si="567"/>
        <v>3</v>
      </c>
      <c r="T1894" s="29" t="e">
        <f t="shared" si="557"/>
        <v>#N/A</v>
      </c>
      <c r="U1894" s="29" t="e">
        <f t="shared" si="558"/>
        <v>#N/A</v>
      </c>
      <c r="V1894" s="29" t="e">
        <f t="shared" si="559"/>
        <v>#N/A</v>
      </c>
      <c r="W1894" s="21" t="e">
        <f t="shared" si="568"/>
        <v>#DIV/0!</v>
      </c>
      <c r="X1894" s="28">
        <f t="shared" si="560"/>
        <v>0</v>
      </c>
      <c r="Y1894" s="28">
        <f t="shared" si="561"/>
        <v>0</v>
      </c>
      <c r="Z1894" s="45" t="e">
        <f t="shared" si="569"/>
        <v>#DIV/0!</v>
      </c>
    </row>
    <row r="1895" spans="5:26">
      <c r="E1895" s="21"/>
      <c r="G1895" s="21"/>
      <c r="H1895" s="54">
        <f t="shared" si="562"/>
        <v>0</v>
      </c>
      <c r="I1895" s="28">
        <f t="shared" si="551"/>
        <v>0</v>
      </c>
      <c r="J1895" s="45" t="e">
        <f t="shared" si="563"/>
        <v>#DIV/0!</v>
      </c>
      <c r="K1895" s="29">
        <f t="shared" si="564"/>
        <v>3</v>
      </c>
      <c r="L1895" s="29">
        <f t="shared" si="552"/>
        <v>0.27</v>
      </c>
      <c r="M1895" s="29">
        <f t="shared" si="553"/>
        <v>8.4199999999999997E-2</v>
      </c>
      <c r="N1895" s="29">
        <f t="shared" si="554"/>
        <v>12.92</v>
      </c>
      <c r="O1895" s="45" t="e">
        <f t="shared" si="565"/>
        <v>#DIV/0!</v>
      </c>
      <c r="P1895" s="28">
        <f t="shared" si="555"/>
        <v>10.989169238449415</v>
      </c>
      <c r="Q1895" s="28">
        <f t="shared" si="556"/>
        <v>15.087458954343088</v>
      </c>
      <c r="R1895" s="45" t="e">
        <f t="shared" si="566"/>
        <v>#DIV/0!</v>
      </c>
      <c r="S1895" s="29">
        <f t="shared" si="567"/>
        <v>3</v>
      </c>
      <c r="T1895" s="29" t="e">
        <f t="shared" si="557"/>
        <v>#N/A</v>
      </c>
      <c r="U1895" s="29" t="e">
        <f t="shared" si="558"/>
        <v>#N/A</v>
      </c>
      <c r="V1895" s="29" t="e">
        <f t="shared" si="559"/>
        <v>#N/A</v>
      </c>
      <c r="W1895" s="21" t="e">
        <f t="shared" si="568"/>
        <v>#DIV/0!</v>
      </c>
      <c r="X1895" s="28">
        <f t="shared" si="560"/>
        <v>0</v>
      </c>
      <c r="Y1895" s="28">
        <f t="shared" si="561"/>
        <v>0</v>
      </c>
      <c r="Z1895" s="45" t="e">
        <f t="shared" si="569"/>
        <v>#DIV/0!</v>
      </c>
    </row>
    <row r="1896" spans="5:26">
      <c r="E1896" s="21"/>
      <c r="G1896" s="21"/>
      <c r="H1896" s="54">
        <f t="shared" si="562"/>
        <v>0</v>
      </c>
      <c r="I1896" s="28">
        <f t="shared" si="551"/>
        <v>0</v>
      </c>
      <c r="J1896" s="45" t="e">
        <f t="shared" si="563"/>
        <v>#DIV/0!</v>
      </c>
      <c r="K1896" s="29">
        <f t="shared" si="564"/>
        <v>3</v>
      </c>
      <c r="L1896" s="29">
        <f t="shared" si="552"/>
        <v>0.27</v>
      </c>
      <c r="M1896" s="29">
        <f t="shared" si="553"/>
        <v>8.4199999999999997E-2</v>
      </c>
      <c r="N1896" s="29">
        <f t="shared" si="554"/>
        <v>12.92</v>
      </c>
      <c r="O1896" s="45" t="e">
        <f t="shared" si="565"/>
        <v>#DIV/0!</v>
      </c>
      <c r="P1896" s="28">
        <f t="shared" si="555"/>
        <v>10.989169238449415</v>
      </c>
      <c r="Q1896" s="28">
        <f t="shared" si="556"/>
        <v>15.087458954343088</v>
      </c>
      <c r="R1896" s="45" t="e">
        <f t="shared" si="566"/>
        <v>#DIV/0!</v>
      </c>
      <c r="S1896" s="29">
        <f t="shared" si="567"/>
        <v>3</v>
      </c>
      <c r="T1896" s="29" t="e">
        <f t="shared" si="557"/>
        <v>#N/A</v>
      </c>
      <c r="U1896" s="29" t="e">
        <f t="shared" si="558"/>
        <v>#N/A</v>
      </c>
      <c r="V1896" s="29" t="e">
        <f t="shared" si="559"/>
        <v>#N/A</v>
      </c>
      <c r="W1896" s="21" t="e">
        <f t="shared" si="568"/>
        <v>#DIV/0!</v>
      </c>
      <c r="X1896" s="28">
        <f t="shared" si="560"/>
        <v>0</v>
      </c>
      <c r="Y1896" s="28">
        <f t="shared" si="561"/>
        <v>0</v>
      </c>
      <c r="Z1896" s="45" t="e">
        <f t="shared" si="569"/>
        <v>#DIV/0!</v>
      </c>
    </row>
    <row r="1897" spans="5:26">
      <c r="E1897" s="21"/>
      <c r="G1897" s="21"/>
      <c r="H1897" s="54">
        <f t="shared" si="562"/>
        <v>0</v>
      </c>
      <c r="I1897" s="28">
        <f t="shared" si="551"/>
        <v>0</v>
      </c>
      <c r="J1897" s="45" t="e">
        <f t="shared" si="563"/>
        <v>#DIV/0!</v>
      </c>
      <c r="K1897" s="29">
        <f t="shared" si="564"/>
        <v>3</v>
      </c>
      <c r="L1897" s="29">
        <f t="shared" si="552"/>
        <v>0.27</v>
      </c>
      <c r="M1897" s="29">
        <f t="shared" si="553"/>
        <v>8.4199999999999997E-2</v>
      </c>
      <c r="N1897" s="29">
        <f t="shared" si="554"/>
        <v>12.92</v>
      </c>
      <c r="O1897" s="45" t="e">
        <f t="shared" si="565"/>
        <v>#DIV/0!</v>
      </c>
      <c r="P1897" s="28">
        <f t="shared" si="555"/>
        <v>10.989169238449415</v>
      </c>
      <c r="Q1897" s="28">
        <f t="shared" si="556"/>
        <v>15.087458954343088</v>
      </c>
      <c r="R1897" s="45" t="e">
        <f t="shared" si="566"/>
        <v>#DIV/0!</v>
      </c>
      <c r="S1897" s="29">
        <f t="shared" si="567"/>
        <v>3</v>
      </c>
      <c r="T1897" s="29" t="e">
        <f t="shared" si="557"/>
        <v>#N/A</v>
      </c>
      <c r="U1897" s="29" t="e">
        <f t="shared" si="558"/>
        <v>#N/A</v>
      </c>
      <c r="V1897" s="29" t="e">
        <f t="shared" si="559"/>
        <v>#N/A</v>
      </c>
      <c r="W1897" s="21" t="e">
        <f t="shared" si="568"/>
        <v>#DIV/0!</v>
      </c>
      <c r="X1897" s="28">
        <f t="shared" si="560"/>
        <v>0</v>
      </c>
      <c r="Y1897" s="28">
        <f t="shared" si="561"/>
        <v>0</v>
      </c>
      <c r="Z1897" s="45" t="e">
        <f t="shared" si="569"/>
        <v>#DIV/0!</v>
      </c>
    </row>
    <row r="1898" spans="5:26">
      <c r="E1898" s="21"/>
      <c r="G1898" s="21"/>
      <c r="H1898" s="54">
        <f t="shared" si="562"/>
        <v>0</v>
      </c>
      <c r="I1898" s="28">
        <f t="shared" si="551"/>
        <v>0</v>
      </c>
      <c r="J1898" s="45" t="e">
        <f t="shared" si="563"/>
        <v>#DIV/0!</v>
      </c>
      <c r="K1898" s="29">
        <f t="shared" si="564"/>
        <v>3</v>
      </c>
      <c r="L1898" s="29">
        <f t="shared" si="552"/>
        <v>0.27</v>
      </c>
      <c r="M1898" s="29">
        <f t="shared" si="553"/>
        <v>8.4199999999999997E-2</v>
      </c>
      <c r="N1898" s="29">
        <f t="shared" si="554"/>
        <v>12.92</v>
      </c>
      <c r="O1898" s="45" t="e">
        <f t="shared" si="565"/>
        <v>#DIV/0!</v>
      </c>
      <c r="P1898" s="28">
        <f t="shared" si="555"/>
        <v>10.989169238449415</v>
      </c>
      <c r="Q1898" s="28">
        <f t="shared" si="556"/>
        <v>15.087458954343088</v>
      </c>
      <c r="R1898" s="45" t="e">
        <f t="shared" si="566"/>
        <v>#DIV/0!</v>
      </c>
      <c r="S1898" s="29">
        <f t="shared" si="567"/>
        <v>3</v>
      </c>
      <c r="T1898" s="29" t="e">
        <f t="shared" si="557"/>
        <v>#N/A</v>
      </c>
      <c r="U1898" s="29" t="e">
        <f t="shared" si="558"/>
        <v>#N/A</v>
      </c>
      <c r="V1898" s="29" t="e">
        <f t="shared" si="559"/>
        <v>#N/A</v>
      </c>
      <c r="W1898" s="21" t="e">
        <f t="shared" si="568"/>
        <v>#DIV/0!</v>
      </c>
      <c r="X1898" s="28">
        <f t="shared" si="560"/>
        <v>0</v>
      </c>
      <c r="Y1898" s="28">
        <f t="shared" si="561"/>
        <v>0</v>
      </c>
      <c r="Z1898" s="45" t="e">
        <f t="shared" si="569"/>
        <v>#DIV/0!</v>
      </c>
    </row>
    <row r="1899" spans="5:26">
      <c r="E1899" s="21"/>
      <c r="G1899" s="21"/>
      <c r="H1899" s="54">
        <f t="shared" si="562"/>
        <v>0</v>
      </c>
      <c r="I1899" s="28">
        <f t="shared" si="551"/>
        <v>0</v>
      </c>
      <c r="J1899" s="45" t="e">
        <f t="shared" si="563"/>
        <v>#DIV/0!</v>
      </c>
      <c r="K1899" s="29">
        <f t="shared" si="564"/>
        <v>3</v>
      </c>
      <c r="L1899" s="29">
        <f t="shared" si="552"/>
        <v>0.27</v>
      </c>
      <c r="M1899" s="29">
        <f t="shared" si="553"/>
        <v>8.4199999999999997E-2</v>
      </c>
      <c r="N1899" s="29">
        <f t="shared" si="554"/>
        <v>12.92</v>
      </c>
      <c r="O1899" s="45" t="e">
        <f t="shared" si="565"/>
        <v>#DIV/0!</v>
      </c>
      <c r="P1899" s="28">
        <f t="shared" si="555"/>
        <v>10.989169238449415</v>
      </c>
      <c r="Q1899" s="28">
        <f t="shared" si="556"/>
        <v>15.087458954343088</v>
      </c>
      <c r="R1899" s="45" t="e">
        <f t="shared" si="566"/>
        <v>#DIV/0!</v>
      </c>
      <c r="S1899" s="29">
        <f t="shared" si="567"/>
        <v>3</v>
      </c>
      <c r="T1899" s="29" t="e">
        <f t="shared" si="557"/>
        <v>#N/A</v>
      </c>
      <c r="U1899" s="29" t="e">
        <f t="shared" si="558"/>
        <v>#N/A</v>
      </c>
      <c r="V1899" s="29" t="e">
        <f t="shared" si="559"/>
        <v>#N/A</v>
      </c>
      <c r="W1899" s="21" t="e">
        <f t="shared" si="568"/>
        <v>#DIV/0!</v>
      </c>
      <c r="X1899" s="28">
        <f t="shared" si="560"/>
        <v>0</v>
      </c>
      <c r="Y1899" s="28">
        <f t="shared" si="561"/>
        <v>0</v>
      </c>
      <c r="Z1899" s="45" t="e">
        <f t="shared" si="569"/>
        <v>#DIV/0!</v>
      </c>
    </row>
    <row r="1900" spans="5:26">
      <c r="E1900" s="21"/>
      <c r="G1900" s="21"/>
      <c r="H1900" s="54">
        <f t="shared" si="562"/>
        <v>0</v>
      </c>
      <c r="I1900" s="28">
        <f t="shared" si="551"/>
        <v>0</v>
      </c>
      <c r="J1900" s="45" t="e">
        <f t="shared" si="563"/>
        <v>#DIV/0!</v>
      </c>
      <c r="K1900" s="29">
        <f t="shared" si="564"/>
        <v>3</v>
      </c>
      <c r="L1900" s="29">
        <f t="shared" si="552"/>
        <v>0.27</v>
      </c>
      <c r="M1900" s="29">
        <f t="shared" si="553"/>
        <v>8.4199999999999997E-2</v>
      </c>
      <c r="N1900" s="29">
        <f t="shared" si="554"/>
        <v>12.92</v>
      </c>
      <c r="O1900" s="45" t="e">
        <f t="shared" si="565"/>
        <v>#DIV/0!</v>
      </c>
      <c r="P1900" s="28">
        <f t="shared" si="555"/>
        <v>10.989169238449415</v>
      </c>
      <c r="Q1900" s="28">
        <f t="shared" si="556"/>
        <v>15.087458954343088</v>
      </c>
      <c r="R1900" s="45" t="e">
        <f t="shared" si="566"/>
        <v>#DIV/0!</v>
      </c>
      <c r="S1900" s="29">
        <f t="shared" si="567"/>
        <v>3</v>
      </c>
      <c r="T1900" s="29" t="e">
        <f t="shared" si="557"/>
        <v>#N/A</v>
      </c>
      <c r="U1900" s="29" t="e">
        <f t="shared" si="558"/>
        <v>#N/A</v>
      </c>
      <c r="V1900" s="29" t="e">
        <f t="shared" si="559"/>
        <v>#N/A</v>
      </c>
      <c r="W1900" s="21" t="e">
        <f t="shared" si="568"/>
        <v>#DIV/0!</v>
      </c>
      <c r="X1900" s="28">
        <f t="shared" si="560"/>
        <v>0</v>
      </c>
      <c r="Y1900" s="28">
        <f t="shared" si="561"/>
        <v>0</v>
      </c>
      <c r="Z1900" s="45" t="e">
        <f t="shared" si="569"/>
        <v>#DIV/0!</v>
      </c>
    </row>
    <row r="1901" spans="5:26">
      <c r="E1901" s="21"/>
      <c r="G1901" s="21"/>
      <c r="H1901" s="54">
        <f t="shared" si="562"/>
        <v>0</v>
      </c>
      <c r="I1901" s="28">
        <f t="shared" si="551"/>
        <v>0</v>
      </c>
      <c r="J1901" s="45" t="e">
        <f t="shared" si="563"/>
        <v>#DIV/0!</v>
      </c>
      <c r="K1901" s="29">
        <f t="shared" si="564"/>
        <v>3</v>
      </c>
      <c r="L1901" s="29">
        <f t="shared" si="552"/>
        <v>0.27</v>
      </c>
      <c r="M1901" s="29">
        <f t="shared" si="553"/>
        <v>8.4199999999999997E-2</v>
      </c>
      <c r="N1901" s="29">
        <f t="shared" si="554"/>
        <v>12.92</v>
      </c>
      <c r="O1901" s="45" t="e">
        <f t="shared" si="565"/>
        <v>#DIV/0!</v>
      </c>
      <c r="P1901" s="28">
        <f t="shared" si="555"/>
        <v>10.989169238449415</v>
      </c>
      <c r="Q1901" s="28">
        <f t="shared" si="556"/>
        <v>15.087458954343088</v>
      </c>
      <c r="R1901" s="45" t="e">
        <f t="shared" si="566"/>
        <v>#DIV/0!</v>
      </c>
      <c r="S1901" s="29">
        <f t="shared" si="567"/>
        <v>3</v>
      </c>
      <c r="T1901" s="29" t="e">
        <f t="shared" si="557"/>
        <v>#N/A</v>
      </c>
      <c r="U1901" s="29" t="e">
        <f t="shared" si="558"/>
        <v>#N/A</v>
      </c>
      <c r="V1901" s="29" t="e">
        <f t="shared" si="559"/>
        <v>#N/A</v>
      </c>
      <c r="W1901" s="21" t="e">
        <f t="shared" si="568"/>
        <v>#DIV/0!</v>
      </c>
      <c r="X1901" s="28">
        <f t="shared" si="560"/>
        <v>0</v>
      </c>
      <c r="Y1901" s="28">
        <f t="shared" si="561"/>
        <v>0</v>
      </c>
      <c r="Z1901" s="45" t="e">
        <f t="shared" si="569"/>
        <v>#DIV/0!</v>
      </c>
    </row>
    <row r="1902" spans="5:26">
      <c r="E1902" s="21"/>
      <c r="G1902" s="21"/>
      <c r="H1902" s="54">
        <f t="shared" si="562"/>
        <v>0</v>
      </c>
      <c r="I1902" s="28">
        <f t="shared" si="551"/>
        <v>0</v>
      </c>
      <c r="J1902" s="45" t="e">
        <f t="shared" si="563"/>
        <v>#DIV/0!</v>
      </c>
      <c r="K1902" s="29">
        <f t="shared" si="564"/>
        <v>3</v>
      </c>
      <c r="L1902" s="29">
        <f t="shared" si="552"/>
        <v>0.27</v>
      </c>
      <c r="M1902" s="29">
        <f t="shared" si="553"/>
        <v>8.4199999999999997E-2</v>
      </c>
      <c r="N1902" s="29">
        <f t="shared" si="554"/>
        <v>12.92</v>
      </c>
      <c r="O1902" s="45" t="e">
        <f t="shared" si="565"/>
        <v>#DIV/0!</v>
      </c>
      <c r="P1902" s="28">
        <f t="shared" si="555"/>
        <v>10.989169238449415</v>
      </c>
      <c r="Q1902" s="28">
        <f t="shared" si="556"/>
        <v>15.087458954343088</v>
      </c>
      <c r="R1902" s="45" t="e">
        <f t="shared" si="566"/>
        <v>#DIV/0!</v>
      </c>
      <c r="S1902" s="29">
        <f t="shared" si="567"/>
        <v>3</v>
      </c>
      <c r="T1902" s="29" t="e">
        <f t="shared" si="557"/>
        <v>#N/A</v>
      </c>
      <c r="U1902" s="29" t="e">
        <f t="shared" si="558"/>
        <v>#N/A</v>
      </c>
      <c r="V1902" s="29" t="e">
        <f t="shared" si="559"/>
        <v>#N/A</v>
      </c>
      <c r="W1902" s="21" t="e">
        <f t="shared" si="568"/>
        <v>#DIV/0!</v>
      </c>
      <c r="X1902" s="28">
        <f t="shared" si="560"/>
        <v>0</v>
      </c>
      <c r="Y1902" s="28">
        <f t="shared" si="561"/>
        <v>0</v>
      </c>
      <c r="Z1902" s="45" t="e">
        <f t="shared" si="569"/>
        <v>#DIV/0!</v>
      </c>
    </row>
    <row r="1903" spans="5:26">
      <c r="E1903" s="21"/>
      <c r="G1903" s="21"/>
      <c r="H1903" s="54">
        <f t="shared" si="562"/>
        <v>0</v>
      </c>
      <c r="I1903" s="28">
        <f t="shared" si="551"/>
        <v>0</v>
      </c>
      <c r="J1903" s="45" t="e">
        <f t="shared" si="563"/>
        <v>#DIV/0!</v>
      </c>
      <c r="K1903" s="29">
        <f t="shared" si="564"/>
        <v>3</v>
      </c>
      <c r="L1903" s="29">
        <f t="shared" si="552"/>
        <v>0.27</v>
      </c>
      <c r="M1903" s="29">
        <f t="shared" si="553"/>
        <v>8.4199999999999997E-2</v>
      </c>
      <c r="N1903" s="29">
        <f t="shared" si="554"/>
        <v>12.92</v>
      </c>
      <c r="O1903" s="45" t="e">
        <f t="shared" si="565"/>
        <v>#DIV/0!</v>
      </c>
      <c r="P1903" s="28">
        <f t="shared" si="555"/>
        <v>10.989169238449415</v>
      </c>
      <c r="Q1903" s="28">
        <f t="shared" si="556"/>
        <v>15.087458954343088</v>
      </c>
      <c r="R1903" s="45" t="e">
        <f t="shared" si="566"/>
        <v>#DIV/0!</v>
      </c>
      <c r="S1903" s="29">
        <f t="shared" si="567"/>
        <v>3</v>
      </c>
      <c r="T1903" s="29" t="e">
        <f t="shared" si="557"/>
        <v>#N/A</v>
      </c>
      <c r="U1903" s="29" t="e">
        <f t="shared" si="558"/>
        <v>#N/A</v>
      </c>
      <c r="V1903" s="29" t="e">
        <f t="shared" si="559"/>
        <v>#N/A</v>
      </c>
      <c r="W1903" s="21" t="e">
        <f t="shared" si="568"/>
        <v>#DIV/0!</v>
      </c>
      <c r="X1903" s="28">
        <f t="shared" si="560"/>
        <v>0</v>
      </c>
      <c r="Y1903" s="28">
        <f t="shared" si="561"/>
        <v>0</v>
      </c>
      <c r="Z1903" s="45" t="e">
        <f t="shared" si="569"/>
        <v>#DIV/0!</v>
      </c>
    </row>
    <row r="1904" spans="5:26">
      <c r="E1904" s="21"/>
      <c r="G1904" s="21"/>
      <c r="H1904" s="54">
        <f t="shared" si="562"/>
        <v>0</v>
      </c>
      <c r="I1904" s="28">
        <f t="shared" si="551"/>
        <v>0</v>
      </c>
      <c r="J1904" s="45" t="e">
        <f t="shared" si="563"/>
        <v>#DIV/0!</v>
      </c>
      <c r="K1904" s="29">
        <f t="shared" si="564"/>
        <v>3</v>
      </c>
      <c r="L1904" s="29">
        <f t="shared" si="552"/>
        <v>0.27</v>
      </c>
      <c r="M1904" s="29">
        <f t="shared" si="553"/>
        <v>8.4199999999999997E-2</v>
      </c>
      <c r="N1904" s="29">
        <f t="shared" si="554"/>
        <v>12.92</v>
      </c>
      <c r="O1904" s="45" t="e">
        <f t="shared" si="565"/>
        <v>#DIV/0!</v>
      </c>
      <c r="P1904" s="28">
        <f t="shared" si="555"/>
        <v>10.989169238449415</v>
      </c>
      <c r="Q1904" s="28">
        <f t="shared" si="556"/>
        <v>15.087458954343088</v>
      </c>
      <c r="R1904" s="45" t="e">
        <f t="shared" si="566"/>
        <v>#DIV/0!</v>
      </c>
      <c r="S1904" s="29">
        <f t="shared" si="567"/>
        <v>3</v>
      </c>
      <c r="T1904" s="29" t="e">
        <f t="shared" si="557"/>
        <v>#N/A</v>
      </c>
      <c r="U1904" s="29" t="e">
        <f t="shared" si="558"/>
        <v>#N/A</v>
      </c>
      <c r="V1904" s="29" t="e">
        <f t="shared" si="559"/>
        <v>#N/A</v>
      </c>
      <c r="W1904" s="21" t="e">
        <f t="shared" si="568"/>
        <v>#DIV/0!</v>
      </c>
      <c r="X1904" s="28">
        <f t="shared" si="560"/>
        <v>0</v>
      </c>
      <c r="Y1904" s="28">
        <f t="shared" si="561"/>
        <v>0</v>
      </c>
      <c r="Z1904" s="45" t="e">
        <f t="shared" si="569"/>
        <v>#DIV/0!</v>
      </c>
    </row>
    <row r="1905" spans="5:26">
      <c r="E1905" s="21"/>
      <c r="G1905" s="21"/>
      <c r="H1905" s="54">
        <f t="shared" si="562"/>
        <v>0</v>
      </c>
      <c r="I1905" s="28">
        <f t="shared" si="551"/>
        <v>0</v>
      </c>
      <c r="J1905" s="45" t="e">
        <f t="shared" si="563"/>
        <v>#DIV/0!</v>
      </c>
      <c r="K1905" s="29">
        <f t="shared" si="564"/>
        <v>3</v>
      </c>
      <c r="L1905" s="29">
        <f t="shared" si="552"/>
        <v>0.27</v>
      </c>
      <c r="M1905" s="29">
        <f t="shared" si="553"/>
        <v>8.4199999999999997E-2</v>
      </c>
      <c r="N1905" s="29">
        <f t="shared" si="554"/>
        <v>12.92</v>
      </c>
      <c r="O1905" s="45" t="e">
        <f t="shared" si="565"/>
        <v>#DIV/0!</v>
      </c>
      <c r="P1905" s="28">
        <f t="shared" si="555"/>
        <v>10.989169238449415</v>
      </c>
      <c r="Q1905" s="28">
        <f t="shared" si="556"/>
        <v>15.087458954343088</v>
      </c>
      <c r="R1905" s="45" t="e">
        <f t="shared" si="566"/>
        <v>#DIV/0!</v>
      </c>
      <c r="S1905" s="29">
        <f t="shared" si="567"/>
        <v>3</v>
      </c>
      <c r="T1905" s="29" t="e">
        <f t="shared" si="557"/>
        <v>#N/A</v>
      </c>
      <c r="U1905" s="29" t="e">
        <f t="shared" si="558"/>
        <v>#N/A</v>
      </c>
      <c r="V1905" s="29" t="e">
        <f t="shared" si="559"/>
        <v>#N/A</v>
      </c>
      <c r="W1905" s="21" t="e">
        <f t="shared" si="568"/>
        <v>#DIV/0!</v>
      </c>
      <c r="X1905" s="28">
        <f t="shared" si="560"/>
        <v>0</v>
      </c>
      <c r="Y1905" s="28">
        <f t="shared" si="561"/>
        <v>0</v>
      </c>
      <c r="Z1905" s="45" t="e">
        <f t="shared" si="569"/>
        <v>#DIV/0!</v>
      </c>
    </row>
    <row r="1906" spans="5:26">
      <c r="E1906" s="21"/>
      <c r="G1906" s="21"/>
      <c r="H1906" s="54">
        <f t="shared" si="562"/>
        <v>0</v>
      </c>
      <c r="I1906" s="28">
        <f t="shared" si="551"/>
        <v>0</v>
      </c>
      <c r="J1906" s="45" t="e">
        <f t="shared" si="563"/>
        <v>#DIV/0!</v>
      </c>
      <c r="K1906" s="29">
        <f t="shared" si="564"/>
        <v>3</v>
      </c>
      <c r="L1906" s="29">
        <f t="shared" si="552"/>
        <v>0.27</v>
      </c>
      <c r="M1906" s="29">
        <f t="shared" si="553"/>
        <v>8.4199999999999997E-2</v>
      </c>
      <c r="N1906" s="29">
        <f t="shared" si="554"/>
        <v>12.92</v>
      </c>
      <c r="O1906" s="45" t="e">
        <f t="shared" si="565"/>
        <v>#DIV/0!</v>
      </c>
      <c r="P1906" s="28">
        <f t="shared" si="555"/>
        <v>10.989169238449415</v>
      </c>
      <c r="Q1906" s="28">
        <f t="shared" si="556"/>
        <v>15.087458954343088</v>
      </c>
      <c r="R1906" s="45" t="e">
        <f t="shared" si="566"/>
        <v>#DIV/0!</v>
      </c>
      <c r="S1906" s="29">
        <f t="shared" si="567"/>
        <v>3</v>
      </c>
      <c r="T1906" s="29" t="e">
        <f t="shared" si="557"/>
        <v>#N/A</v>
      </c>
      <c r="U1906" s="29" t="e">
        <f t="shared" si="558"/>
        <v>#N/A</v>
      </c>
      <c r="V1906" s="29" t="e">
        <f t="shared" si="559"/>
        <v>#N/A</v>
      </c>
      <c r="W1906" s="21" t="e">
        <f t="shared" si="568"/>
        <v>#DIV/0!</v>
      </c>
      <c r="X1906" s="28">
        <f t="shared" si="560"/>
        <v>0</v>
      </c>
      <c r="Y1906" s="28">
        <f t="shared" si="561"/>
        <v>0</v>
      </c>
      <c r="Z1906" s="45" t="e">
        <f t="shared" si="569"/>
        <v>#DIV/0!</v>
      </c>
    </row>
    <row r="1907" spans="5:26">
      <c r="E1907" s="21"/>
      <c r="G1907" s="21"/>
      <c r="H1907" s="54">
        <f t="shared" si="562"/>
        <v>0</v>
      </c>
      <c r="I1907" s="28">
        <f t="shared" si="551"/>
        <v>0</v>
      </c>
      <c r="J1907" s="45" t="e">
        <f t="shared" si="563"/>
        <v>#DIV/0!</v>
      </c>
      <c r="K1907" s="29">
        <f t="shared" si="564"/>
        <v>3</v>
      </c>
      <c r="L1907" s="29">
        <f t="shared" si="552"/>
        <v>0.27</v>
      </c>
      <c r="M1907" s="29">
        <f t="shared" si="553"/>
        <v>8.4199999999999997E-2</v>
      </c>
      <c r="N1907" s="29">
        <f t="shared" si="554"/>
        <v>12.92</v>
      </c>
      <c r="O1907" s="45" t="e">
        <f t="shared" si="565"/>
        <v>#DIV/0!</v>
      </c>
      <c r="P1907" s="28">
        <f t="shared" si="555"/>
        <v>10.989169238449415</v>
      </c>
      <c r="Q1907" s="28">
        <f t="shared" si="556"/>
        <v>15.087458954343088</v>
      </c>
      <c r="R1907" s="45" t="e">
        <f t="shared" si="566"/>
        <v>#DIV/0!</v>
      </c>
      <c r="S1907" s="29">
        <f t="shared" si="567"/>
        <v>3</v>
      </c>
      <c r="T1907" s="29" t="e">
        <f t="shared" si="557"/>
        <v>#N/A</v>
      </c>
      <c r="U1907" s="29" t="e">
        <f t="shared" si="558"/>
        <v>#N/A</v>
      </c>
      <c r="V1907" s="29" t="e">
        <f t="shared" si="559"/>
        <v>#N/A</v>
      </c>
      <c r="W1907" s="21" t="e">
        <f t="shared" si="568"/>
        <v>#DIV/0!</v>
      </c>
      <c r="X1907" s="28">
        <f t="shared" si="560"/>
        <v>0</v>
      </c>
      <c r="Y1907" s="28">
        <f t="shared" si="561"/>
        <v>0</v>
      </c>
      <c r="Z1907" s="45" t="e">
        <f t="shared" si="569"/>
        <v>#DIV/0!</v>
      </c>
    </row>
    <row r="1908" spans="5:26">
      <c r="E1908" s="21"/>
      <c r="G1908" s="21"/>
      <c r="H1908" s="54">
        <f t="shared" si="562"/>
        <v>0</v>
      </c>
      <c r="I1908" s="28">
        <f t="shared" si="551"/>
        <v>0</v>
      </c>
      <c r="J1908" s="45" t="e">
        <f t="shared" si="563"/>
        <v>#DIV/0!</v>
      </c>
      <c r="K1908" s="29">
        <f t="shared" si="564"/>
        <v>3</v>
      </c>
      <c r="L1908" s="29">
        <f t="shared" si="552"/>
        <v>0.27</v>
      </c>
      <c r="M1908" s="29">
        <f t="shared" si="553"/>
        <v>8.4199999999999997E-2</v>
      </c>
      <c r="N1908" s="29">
        <f t="shared" si="554"/>
        <v>12.92</v>
      </c>
      <c r="O1908" s="45" t="e">
        <f t="shared" si="565"/>
        <v>#DIV/0!</v>
      </c>
      <c r="P1908" s="28">
        <f t="shared" si="555"/>
        <v>10.989169238449415</v>
      </c>
      <c r="Q1908" s="28">
        <f t="shared" si="556"/>
        <v>15.087458954343088</v>
      </c>
      <c r="R1908" s="45" t="e">
        <f t="shared" si="566"/>
        <v>#DIV/0!</v>
      </c>
      <c r="S1908" s="29">
        <f t="shared" si="567"/>
        <v>3</v>
      </c>
      <c r="T1908" s="29" t="e">
        <f t="shared" si="557"/>
        <v>#N/A</v>
      </c>
      <c r="U1908" s="29" t="e">
        <f t="shared" si="558"/>
        <v>#N/A</v>
      </c>
      <c r="V1908" s="29" t="e">
        <f t="shared" si="559"/>
        <v>#N/A</v>
      </c>
      <c r="W1908" s="21" t="e">
        <f t="shared" si="568"/>
        <v>#DIV/0!</v>
      </c>
      <c r="X1908" s="28">
        <f t="shared" si="560"/>
        <v>0</v>
      </c>
      <c r="Y1908" s="28">
        <f t="shared" si="561"/>
        <v>0</v>
      </c>
      <c r="Z1908" s="45" t="e">
        <f t="shared" si="569"/>
        <v>#DIV/0!</v>
      </c>
    </row>
    <row r="1909" spans="5:26">
      <c r="E1909" s="21"/>
      <c r="G1909" s="21"/>
      <c r="H1909" s="54">
        <f t="shared" si="562"/>
        <v>0</v>
      </c>
      <c r="I1909" s="28">
        <f t="shared" si="551"/>
        <v>0</v>
      </c>
      <c r="J1909" s="45" t="e">
        <f t="shared" si="563"/>
        <v>#DIV/0!</v>
      </c>
      <c r="K1909" s="29">
        <f t="shared" si="564"/>
        <v>3</v>
      </c>
      <c r="L1909" s="29">
        <f t="shared" si="552"/>
        <v>0.27</v>
      </c>
      <c r="M1909" s="29">
        <f t="shared" si="553"/>
        <v>8.4199999999999997E-2</v>
      </c>
      <c r="N1909" s="29">
        <f t="shared" si="554"/>
        <v>12.92</v>
      </c>
      <c r="O1909" s="45" t="e">
        <f t="shared" si="565"/>
        <v>#DIV/0!</v>
      </c>
      <c r="P1909" s="28">
        <f t="shared" si="555"/>
        <v>10.989169238449415</v>
      </c>
      <c r="Q1909" s="28">
        <f t="shared" si="556"/>
        <v>15.087458954343088</v>
      </c>
      <c r="R1909" s="45" t="e">
        <f t="shared" si="566"/>
        <v>#DIV/0!</v>
      </c>
      <c r="S1909" s="29">
        <f t="shared" si="567"/>
        <v>3</v>
      </c>
      <c r="T1909" s="29" t="e">
        <f t="shared" si="557"/>
        <v>#N/A</v>
      </c>
      <c r="U1909" s="29" t="e">
        <f t="shared" si="558"/>
        <v>#N/A</v>
      </c>
      <c r="V1909" s="29" t="e">
        <f t="shared" si="559"/>
        <v>#N/A</v>
      </c>
      <c r="W1909" s="21" t="e">
        <f t="shared" si="568"/>
        <v>#DIV/0!</v>
      </c>
      <c r="X1909" s="28">
        <f t="shared" si="560"/>
        <v>0</v>
      </c>
      <c r="Y1909" s="28">
        <f t="shared" si="561"/>
        <v>0</v>
      </c>
      <c r="Z1909" s="45" t="e">
        <f t="shared" si="569"/>
        <v>#DIV/0!</v>
      </c>
    </row>
    <row r="1910" spans="5:26">
      <c r="E1910" s="21"/>
      <c r="G1910" s="21"/>
      <c r="H1910" s="54">
        <f t="shared" si="562"/>
        <v>0</v>
      </c>
      <c r="I1910" s="28">
        <f t="shared" si="551"/>
        <v>0</v>
      </c>
      <c r="J1910" s="45" t="e">
        <f t="shared" si="563"/>
        <v>#DIV/0!</v>
      </c>
      <c r="K1910" s="29">
        <f t="shared" si="564"/>
        <v>3</v>
      </c>
      <c r="L1910" s="29">
        <f t="shared" si="552"/>
        <v>0.27</v>
      </c>
      <c r="M1910" s="29">
        <f t="shared" si="553"/>
        <v>8.4199999999999997E-2</v>
      </c>
      <c r="N1910" s="29">
        <f t="shared" si="554"/>
        <v>12.92</v>
      </c>
      <c r="O1910" s="45" t="e">
        <f t="shared" si="565"/>
        <v>#DIV/0!</v>
      </c>
      <c r="P1910" s="28">
        <f t="shared" si="555"/>
        <v>10.989169238449415</v>
      </c>
      <c r="Q1910" s="28">
        <f t="shared" si="556"/>
        <v>15.087458954343088</v>
      </c>
      <c r="R1910" s="45" t="e">
        <f t="shared" si="566"/>
        <v>#DIV/0!</v>
      </c>
      <c r="S1910" s="29">
        <f t="shared" si="567"/>
        <v>3</v>
      </c>
      <c r="T1910" s="29" t="e">
        <f t="shared" si="557"/>
        <v>#N/A</v>
      </c>
      <c r="U1910" s="29" t="e">
        <f t="shared" si="558"/>
        <v>#N/A</v>
      </c>
      <c r="V1910" s="29" t="e">
        <f t="shared" si="559"/>
        <v>#N/A</v>
      </c>
      <c r="W1910" s="21" t="e">
        <f t="shared" si="568"/>
        <v>#DIV/0!</v>
      </c>
      <c r="X1910" s="28">
        <f t="shared" si="560"/>
        <v>0</v>
      </c>
      <c r="Y1910" s="28">
        <f t="shared" si="561"/>
        <v>0</v>
      </c>
      <c r="Z1910" s="45" t="e">
        <f t="shared" si="569"/>
        <v>#DIV/0!</v>
      </c>
    </row>
    <row r="1911" spans="5:26">
      <c r="E1911" s="21"/>
      <c r="G1911" s="21"/>
      <c r="H1911" s="54">
        <f t="shared" si="562"/>
        <v>0</v>
      </c>
      <c r="I1911" s="28">
        <f t="shared" si="551"/>
        <v>0</v>
      </c>
      <c r="J1911" s="45" t="e">
        <f t="shared" si="563"/>
        <v>#DIV/0!</v>
      </c>
      <c r="K1911" s="29">
        <f t="shared" si="564"/>
        <v>3</v>
      </c>
      <c r="L1911" s="29">
        <f t="shared" si="552"/>
        <v>0.27</v>
      </c>
      <c r="M1911" s="29">
        <f t="shared" si="553"/>
        <v>8.4199999999999997E-2</v>
      </c>
      <c r="N1911" s="29">
        <f t="shared" si="554"/>
        <v>12.92</v>
      </c>
      <c r="O1911" s="45" t="e">
        <f t="shared" si="565"/>
        <v>#DIV/0!</v>
      </c>
      <c r="P1911" s="28">
        <f t="shared" si="555"/>
        <v>10.989169238449415</v>
      </c>
      <c r="Q1911" s="28">
        <f t="shared" si="556"/>
        <v>15.087458954343088</v>
      </c>
      <c r="R1911" s="45" t="e">
        <f t="shared" si="566"/>
        <v>#DIV/0!</v>
      </c>
      <c r="S1911" s="29">
        <f t="shared" si="567"/>
        <v>3</v>
      </c>
      <c r="T1911" s="29" t="e">
        <f t="shared" si="557"/>
        <v>#N/A</v>
      </c>
      <c r="U1911" s="29" t="e">
        <f t="shared" si="558"/>
        <v>#N/A</v>
      </c>
      <c r="V1911" s="29" t="e">
        <f t="shared" si="559"/>
        <v>#N/A</v>
      </c>
      <c r="W1911" s="21" t="e">
        <f t="shared" si="568"/>
        <v>#DIV/0!</v>
      </c>
      <c r="X1911" s="28">
        <f t="shared" si="560"/>
        <v>0</v>
      </c>
      <c r="Y1911" s="28">
        <f t="shared" si="561"/>
        <v>0</v>
      </c>
      <c r="Z1911" s="45" t="e">
        <f t="shared" si="569"/>
        <v>#DIV/0!</v>
      </c>
    </row>
    <row r="1912" spans="5:26">
      <c r="E1912" s="21"/>
      <c r="G1912" s="21"/>
      <c r="H1912" s="54">
        <f t="shared" si="562"/>
        <v>0</v>
      </c>
      <c r="I1912" s="28">
        <f t="shared" si="551"/>
        <v>0</v>
      </c>
      <c r="J1912" s="45" t="e">
        <f t="shared" si="563"/>
        <v>#DIV/0!</v>
      </c>
      <c r="K1912" s="29">
        <f t="shared" si="564"/>
        <v>3</v>
      </c>
      <c r="L1912" s="29">
        <f t="shared" si="552"/>
        <v>0.27</v>
      </c>
      <c r="M1912" s="29">
        <f t="shared" si="553"/>
        <v>8.4199999999999997E-2</v>
      </c>
      <c r="N1912" s="29">
        <f t="shared" si="554"/>
        <v>12.92</v>
      </c>
      <c r="O1912" s="45" t="e">
        <f t="shared" si="565"/>
        <v>#DIV/0!</v>
      </c>
      <c r="P1912" s="28">
        <f t="shared" si="555"/>
        <v>10.989169238449415</v>
      </c>
      <c r="Q1912" s="28">
        <f t="shared" si="556"/>
        <v>15.087458954343088</v>
      </c>
      <c r="R1912" s="45" t="e">
        <f t="shared" si="566"/>
        <v>#DIV/0!</v>
      </c>
      <c r="S1912" s="29">
        <f t="shared" si="567"/>
        <v>3</v>
      </c>
      <c r="T1912" s="29" t="e">
        <f t="shared" si="557"/>
        <v>#N/A</v>
      </c>
      <c r="U1912" s="29" t="e">
        <f t="shared" si="558"/>
        <v>#N/A</v>
      </c>
      <c r="V1912" s="29" t="e">
        <f t="shared" si="559"/>
        <v>#N/A</v>
      </c>
      <c r="W1912" s="21" t="e">
        <f t="shared" si="568"/>
        <v>#DIV/0!</v>
      </c>
      <c r="X1912" s="28">
        <f t="shared" si="560"/>
        <v>0</v>
      </c>
      <c r="Y1912" s="28">
        <f t="shared" si="561"/>
        <v>0</v>
      </c>
      <c r="Z1912" s="45" t="e">
        <f t="shared" si="569"/>
        <v>#DIV/0!</v>
      </c>
    </row>
    <row r="1913" spans="5:26">
      <c r="E1913" s="21"/>
      <c r="G1913" s="21"/>
      <c r="H1913" s="54">
        <f t="shared" si="562"/>
        <v>0</v>
      </c>
      <c r="I1913" s="28">
        <f t="shared" si="551"/>
        <v>0</v>
      </c>
      <c r="J1913" s="45" t="e">
        <f t="shared" si="563"/>
        <v>#DIV/0!</v>
      </c>
      <c r="K1913" s="29">
        <f t="shared" si="564"/>
        <v>3</v>
      </c>
      <c r="L1913" s="29">
        <f t="shared" si="552"/>
        <v>0.27</v>
      </c>
      <c r="M1913" s="29">
        <f t="shared" si="553"/>
        <v>8.4199999999999997E-2</v>
      </c>
      <c r="N1913" s="29">
        <f t="shared" si="554"/>
        <v>12.92</v>
      </c>
      <c r="O1913" s="45" t="e">
        <f t="shared" si="565"/>
        <v>#DIV/0!</v>
      </c>
      <c r="P1913" s="28">
        <f t="shared" si="555"/>
        <v>10.989169238449415</v>
      </c>
      <c r="Q1913" s="28">
        <f t="shared" si="556"/>
        <v>15.087458954343088</v>
      </c>
      <c r="R1913" s="45" t="e">
        <f t="shared" si="566"/>
        <v>#DIV/0!</v>
      </c>
      <c r="S1913" s="29">
        <f t="shared" si="567"/>
        <v>3</v>
      </c>
      <c r="T1913" s="29" t="e">
        <f t="shared" si="557"/>
        <v>#N/A</v>
      </c>
      <c r="U1913" s="29" t="e">
        <f t="shared" si="558"/>
        <v>#N/A</v>
      </c>
      <c r="V1913" s="29" t="e">
        <f t="shared" si="559"/>
        <v>#N/A</v>
      </c>
      <c r="W1913" s="21" t="e">
        <f t="shared" si="568"/>
        <v>#DIV/0!</v>
      </c>
      <c r="X1913" s="28">
        <f t="shared" si="560"/>
        <v>0</v>
      </c>
      <c r="Y1913" s="28">
        <f t="shared" si="561"/>
        <v>0</v>
      </c>
      <c r="Z1913" s="45" t="e">
        <f t="shared" si="569"/>
        <v>#DIV/0!</v>
      </c>
    </row>
    <row r="1914" spans="5:26">
      <c r="E1914" s="21"/>
      <c r="G1914" s="21"/>
      <c r="H1914" s="54">
        <f t="shared" si="562"/>
        <v>0</v>
      </c>
      <c r="I1914" s="28">
        <f t="shared" si="551"/>
        <v>0</v>
      </c>
      <c r="J1914" s="45" t="e">
        <f t="shared" si="563"/>
        <v>#DIV/0!</v>
      </c>
      <c r="K1914" s="29">
        <f t="shared" si="564"/>
        <v>3</v>
      </c>
      <c r="L1914" s="29">
        <f t="shared" si="552"/>
        <v>0.27</v>
      </c>
      <c r="M1914" s="29">
        <f t="shared" si="553"/>
        <v>8.4199999999999997E-2</v>
      </c>
      <c r="N1914" s="29">
        <f t="shared" si="554"/>
        <v>12.92</v>
      </c>
      <c r="O1914" s="45" t="e">
        <f t="shared" si="565"/>
        <v>#DIV/0!</v>
      </c>
      <c r="P1914" s="28">
        <f t="shared" si="555"/>
        <v>10.989169238449415</v>
      </c>
      <c r="Q1914" s="28">
        <f t="shared" si="556"/>
        <v>15.087458954343088</v>
      </c>
      <c r="R1914" s="45" t="e">
        <f t="shared" si="566"/>
        <v>#DIV/0!</v>
      </c>
      <c r="S1914" s="29">
        <f t="shared" si="567"/>
        <v>3</v>
      </c>
      <c r="T1914" s="29" t="e">
        <f t="shared" si="557"/>
        <v>#N/A</v>
      </c>
      <c r="U1914" s="29" t="e">
        <f t="shared" si="558"/>
        <v>#N/A</v>
      </c>
      <c r="V1914" s="29" t="e">
        <f t="shared" si="559"/>
        <v>#N/A</v>
      </c>
      <c r="W1914" s="21" t="e">
        <f t="shared" si="568"/>
        <v>#DIV/0!</v>
      </c>
      <c r="X1914" s="28">
        <f t="shared" si="560"/>
        <v>0</v>
      </c>
      <c r="Y1914" s="28">
        <f t="shared" si="561"/>
        <v>0</v>
      </c>
      <c r="Z1914" s="45" t="e">
        <f t="shared" si="569"/>
        <v>#DIV/0!</v>
      </c>
    </row>
    <row r="1915" spans="5:26">
      <c r="E1915" s="21"/>
      <c r="G1915" s="21"/>
      <c r="H1915" s="54">
        <f t="shared" si="562"/>
        <v>0</v>
      </c>
      <c r="I1915" s="28">
        <f t="shared" si="551"/>
        <v>0</v>
      </c>
      <c r="J1915" s="45" t="e">
        <f t="shared" si="563"/>
        <v>#DIV/0!</v>
      </c>
      <c r="K1915" s="29">
        <f t="shared" si="564"/>
        <v>3</v>
      </c>
      <c r="L1915" s="29">
        <f t="shared" si="552"/>
        <v>0.27</v>
      </c>
      <c r="M1915" s="29">
        <f t="shared" si="553"/>
        <v>8.4199999999999997E-2</v>
      </c>
      <c r="N1915" s="29">
        <f t="shared" si="554"/>
        <v>12.92</v>
      </c>
      <c r="O1915" s="45" t="e">
        <f t="shared" si="565"/>
        <v>#DIV/0!</v>
      </c>
      <c r="P1915" s="28">
        <f t="shared" si="555"/>
        <v>10.989169238449415</v>
      </c>
      <c r="Q1915" s="28">
        <f t="shared" si="556"/>
        <v>15.087458954343088</v>
      </c>
      <c r="R1915" s="45" t="e">
        <f t="shared" si="566"/>
        <v>#DIV/0!</v>
      </c>
      <c r="S1915" s="29">
        <f t="shared" si="567"/>
        <v>3</v>
      </c>
      <c r="T1915" s="29" t="e">
        <f t="shared" si="557"/>
        <v>#N/A</v>
      </c>
      <c r="U1915" s="29" t="e">
        <f t="shared" si="558"/>
        <v>#N/A</v>
      </c>
      <c r="V1915" s="29" t="e">
        <f t="shared" si="559"/>
        <v>#N/A</v>
      </c>
      <c r="W1915" s="21" t="e">
        <f t="shared" si="568"/>
        <v>#DIV/0!</v>
      </c>
      <c r="X1915" s="28">
        <f t="shared" si="560"/>
        <v>0</v>
      </c>
      <c r="Y1915" s="28">
        <f t="shared" si="561"/>
        <v>0</v>
      </c>
      <c r="Z1915" s="45" t="e">
        <f t="shared" si="569"/>
        <v>#DIV/0!</v>
      </c>
    </row>
    <row r="1916" spans="5:26">
      <c r="E1916" s="21"/>
      <c r="G1916" s="21"/>
      <c r="H1916" s="54">
        <f t="shared" si="562"/>
        <v>0</v>
      </c>
      <c r="I1916" s="28">
        <f t="shared" si="551"/>
        <v>0</v>
      </c>
      <c r="J1916" s="45" t="e">
        <f t="shared" si="563"/>
        <v>#DIV/0!</v>
      </c>
      <c r="K1916" s="29">
        <f t="shared" si="564"/>
        <v>3</v>
      </c>
      <c r="L1916" s="29">
        <f t="shared" si="552"/>
        <v>0.27</v>
      </c>
      <c r="M1916" s="29">
        <f t="shared" si="553"/>
        <v>8.4199999999999997E-2</v>
      </c>
      <c r="N1916" s="29">
        <f t="shared" si="554"/>
        <v>12.92</v>
      </c>
      <c r="O1916" s="45" t="e">
        <f t="shared" si="565"/>
        <v>#DIV/0!</v>
      </c>
      <c r="P1916" s="28">
        <f t="shared" si="555"/>
        <v>10.989169238449415</v>
      </c>
      <c r="Q1916" s="28">
        <f t="shared" si="556"/>
        <v>15.087458954343088</v>
      </c>
      <c r="R1916" s="45" t="e">
        <f t="shared" si="566"/>
        <v>#DIV/0!</v>
      </c>
      <c r="S1916" s="29">
        <f t="shared" si="567"/>
        <v>3</v>
      </c>
      <c r="T1916" s="29" t="e">
        <f t="shared" si="557"/>
        <v>#N/A</v>
      </c>
      <c r="U1916" s="29" t="e">
        <f t="shared" si="558"/>
        <v>#N/A</v>
      </c>
      <c r="V1916" s="29" t="e">
        <f t="shared" si="559"/>
        <v>#N/A</v>
      </c>
      <c r="W1916" s="21" t="e">
        <f t="shared" si="568"/>
        <v>#DIV/0!</v>
      </c>
      <c r="X1916" s="28">
        <f t="shared" si="560"/>
        <v>0</v>
      </c>
      <c r="Y1916" s="28">
        <f t="shared" si="561"/>
        <v>0</v>
      </c>
      <c r="Z1916" s="45" t="e">
        <f t="shared" si="569"/>
        <v>#DIV/0!</v>
      </c>
    </row>
    <row r="1917" spans="5:26">
      <c r="E1917" s="21"/>
      <c r="G1917" s="21"/>
      <c r="H1917" s="54">
        <f t="shared" si="562"/>
        <v>0</v>
      </c>
      <c r="I1917" s="28">
        <f t="shared" si="551"/>
        <v>0</v>
      </c>
      <c r="J1917" s="45" t="e">
        <f t="shared" si="563"/>
        <v>#DIV/0!</v>
      </c>
      <c r="K1917" s="29">
        <f t="shared" si="564"/>
        <v>3</v>
      </c>
      <c r="L1917" s="29">
        <f t="shared" si="552"/>
        <v>0.27</v>
      </c>
      <c r="M1917" s="29">
        <f t="shared" si="553"/>
        <v>8.4199999999999997E-2</v>
      </c>
      <c r="N1917" s="29">
        <f t="shared" si="554"/>
        <v>12.92</v>
      </c>
      <c r="O1917" s="45" t="e">
        <f t="shared" si="565"/>
        <v>#DIV/0!</v>
      </c>
      <c r="P1917" s="28">
        <f t="shared" si="555"/>
        <v>10.989169238449415</v>
      </c>
      <c r="Q1917" s="28">
        <f t="shared" si="556"/>
        <v>15.087458954343088</v>
      </c>
      <c r="R1917" s="45" t="e">
        <f t="shared" si="566"/>
        <v>#DIV/0!</v>
      </c>
      <c r="S1917" s="29">
        <f t="shared" si="567"/>
        <v>3</v>
      </c>
      <c r="T1917" s="29" t="e">
        <f t="shared" si="557"/>
        <v>#N/A</v>
      </c>
      <c r="U1917" s="29" t="e">
        <f t="shared" si="558"/>
        <v>#N/A</v>
      </c>
      <c r="V1917" s="29" t="e">
        <f t="shared" si="559"/>
        <v>#N/A</v>
      </c>
      <c r="W1917" s="21" t="e">
        <f t="shared" si="568"/>
        <v>#DIV/0!</v>
      </c>
      <c r="X1917" s="28">
        <f t="shared" si="560"/>
        <v>0</v>
      </c>
      <c r="Y1917" s="28">
        <f t="shared" si="561"/>
        <v>0</v>
      </c>
      <c r="Z1917" s="45" t="e">
        <f t="shared" si="569"/>
        <v>#DIV/0!</v>
      </c>
    </row>
    <row r="1918" spans="5:26">
      <c r="E1918" s="21"/>
      <c r="G1918" s="21"/>
      <c r="H1918" s="54">
        <f t="shared" si="562"/>
        <v>0</v>
      </c>
      <c r="I1918" s="28">
        <f t="shared" si="551"/>
        <v>0</v>
      </c>
      <c r="J1918" s="45" t="e">
        <f t="shared" si="563"/>
        <v>#DIV/0!</v>
      </c>
      <c r="K1918" s="29">
        <f t="shared" si="564"/>
        <v>3</v>
      </c>
      <c r="L1918" s="29">
        <f t="shared" si="552"/>
        <v>0.27</v>
      </c>
      <c r="M1918" s="29">
        <f t="shared" si="553"/>
        <v>8.4199999999999997E-2</v>
      </c>
      <c r="N1918" s="29">
        <f t="shared" si="554"/>
        <v>12.92</v>
      </c>
      <c r="O1918" s="45" t="e">
        <f t="shared" si="565"/>
        <v>#DIV/0!</v>
      </c>
      <c r="P1918" s="28">
        <f t="shared" si="555"/>
        <v>10.989169238449415</v>
      </c>
      <c r="Q1918" s="28">
        <f t="shared" si="556"/>
        <v>15.087458954343088</v>
      </c>
      <c r="R1918" s="45" t="e">
        <f t="shared" si="566"/>
        <v>#DIV/0!</v>
      </c>
      <c r="S1918" s="29">
        <f t="shared" si="567"/>
        <v>3</v>
      </c>
      <c r="T1918" s="29" t="e">
        <f t="shared" si="557"/>
        <v>#N/A</v>
      </c>
      <c r="U1918" s="29" t="e">
        <f t="shared" si="558"/>
        <v>#N/A</v>
      </c>
      <c r="V1918" s="29" t="e">
        <f t="shared" si="559"/>
        <v>#N/A</v>
      </c>
      <c r="W1918" s="21" t="e">
        <f t="shared" si="568"/>
        <v>#DIV/0!</v>
      </c>
      <c r="X1918" s="28">
        <f t="shared" si="560"/>
        <v>0</v>
      </c>
      <c r="Y1918" s="28">
        <f t="shared" si="561"/>
        <v>0</v>
      </c>
      <c r="Z1918" s="45" t="e">
        <f t="shared" si="569"/>
        <v>#DIV/0!</v>
      </c>
    </row>
    <row r="1919" spans="5:26">
      <c r="E1919" s="21"/>
      <c r="G1919" s="21"/>
      <c r="H1919" s="54">
        <f t="shared" si="562"/>
        <v>0</v>
      </c>
      <c r="I1919" s="28">
        <f t="shared" si="551"/>
        <v>0</v>
      </c>
      <c r="J1919" s="45" t="e">
        <f t="shared" si="563"/>
        <v>#DIV/0!</v>
      </c>
      <c r="K1919" s="29">
        <f t="shared" si="564"/>
        <v>3</v>
      </c>
      <c r="L1919" s="29">
        <f t="shared" si="552"/>
        <v>0.27</v>
      </c>
      <c r="M1919" s="29">
        <f t="shared" si="553"/>
        <v>8.4199999999999997E-2</v>
      </c>
      <c r="N1919" s="29">
        <f t="shared" si="554"/>
        <v>12.92</v>
      </c>
      <c r="O1919" s="45" t="e">
        <f t="shared" si="565"/>
        <v>#DIV/0!</v>
      </c>
      <c r="P1919" s="28">
        <f t="shared" si="555"/>
        <v>10.989169238449415</v>
      </c>
      <c r="Q1919" s="28">
        <f t="shared" si="556"/>
        <v>15.087458954343088</v>
      </c>
      <c r="R1919" s="45" t="e">
        <f t="shared" si="566"/>
        <v>#DIV/0!</v>
      </c>
      <c r="S1919" s="29">
        <f t="shared" si="567"/>
        <v>3</v>
      </c>
      <c r="T1919" s="29" t="e">
        <f t="shared" si="557"/>
        <v>#N/A</v>
      </c>
      <c r="U1919" s="29" t="e">
        <f t="shared" si="558"/>
        <v>#N/A</v>
      </c>
      <c r="V1919" s="29" t="e">
        <f t="shared" si="559"/>
        <v>#N/A</v>
      </c>
      <c r="W1919" s="21" t="e">
        <f t="shared" si="568"/>
        <v>#DIV/0!</v>
      </c>
      <c r="X1919" s="28">
        <f t="shared" si="560"/>
        <v>0</v>
      </c>
      <c r="Y1919" s="28">
        <f t="shared" si="561"/>
        <v>0</v>
      </c>
      <c r="Z1919" s="45" t="e">
        <f t="shared" si="569"/>
        <v>#DIV/0!</v>
      </c>
    </row>
    <row r="1920" spans="5:26">
      <c r="E1920" s="21"/>
      <c r="G1920" s="21"/>
      <c r="H1920" s="54">
        <f t="shared" si="562"/>
        <v>0</v>
      </c>
      <c r="I1920" s="28">
        <f t="shared" si="551"/>
        <v>0</v>
      </c>
      <c r="J1920" s="45" t="e">
        <f t="shared" si="563"/>
        <v>#DIV/0!</v>
      </c>
      <c r="K1920" s="29">
        <f t="shared" si="564"/>
        <v>3</v>
      </c>
      <c r="L1920" s="29">
        <f t="shared" si="552"/>
        <v>0.27</v>
      </c>
      <c r="M1920" s="29">
        <f t="shared" si="553"/>
        <v>8.4199999999999997E-2</v>
      </c>
      <c r="N1920" s="29">
        <f t="shared" si="554"/>
        <v>12.92</v>
      </c>
      <c r="O1920" s="45" t="e">
        <f t="shared" si="565"/>
        <v>#DIV/0!</v>
      </c>
      <c r="P1920" s="28">
        <f t="shared" si="555"/>
        <v>10.989169238449415</v>
      </c>
      <c r="Q1920" s="28">
        <f t="shared" si="556"/>
        <v>15.087458954343088</v>
      </c>
      <c r="R1920" s="45" t="e">
        <f t="shared" si="566"/>
        <v>#DIV/0!</v>
      </c>
      <c r="S1920" s="29">
        <f t="shared" si="567"/>
        <v>3</v>
      </c>
      <c r="T1920" s="29" t="e">
        <f t="shared" si="557"/>
        <v>#N/A</v>
      </c>
      <c r="U1920" s="29" t="e">
        <f t="shared" si="558"/>
        <v>#N/A</v>
      </c>
      <c r="V1920" s="29" t="e">
        <f t="shared" si="559"/>
        <v>#N/A</v>
      </c>
      <c r="W1920" s="21" t="e">
        <f t="shared" si="568"/>
        <v>#DIV/0!</v>
      </c>
      <c r="X1920" s="28">
        <f t="shared" si="560"/>
        <v>0</v>
      </c>
      <c r="Y1920" s="28">
        <f t="shared" si="561"/>
        <v>0</v>
      </c>
      <c r="Z1920" s="45" t="e">
        <f t="shared" si="569"/>
        <v>#DIV/0!</v>
      </c>
    </row>
    <row r="1921" spans="5:26">
      <c r="E1921" s="21"/>
      <c r="G1921" s="21"/>
      <c r="H1921" s="54">
        <f t="shared" si="562"/>
        <v>0</v>
      </c>
      <c r="I1921" s="28">
        <f t="shared" si="551"/>
        <v>0</v>
      </c>
      <c r="J1921" s="45" t="e">
        <f t="shared" si="563"/>
        <v>#DIV/0!</v>
      </c>
      <c r="K1921" s="29">
        <f t="shared" si="564"/>
        <v>3</v>
      </c>
      <c r="L1921" s="29">
        <f t="shared" si="552"/>
        <v>0.27</v>
      </c>
      <c r="M1921" s="29">
        <f t="shared" si="553"/>
        <v>8.4199999999999997E-2</v>
      </c>
      <c r="N1921" s="29">
        <f t="shared" si="554"/>
        <v>12.92</v>
      </c>
      <c r="O1921" s="45" t="e">
        <f t="shared" si="565"/>
        <v>#DIV/0!</v>
      </c>
      <c r="P1921" s="28">
        <f t="shared" si="555"/>
        <v>10.989169238449415</v>
      </c>
      <c r="Q1921" s="28">
        <f t="shared" si="556"/>
        <v>15.087458954343088</v>
      </c>
      <c r="R1921" s="45" t="e">
        <f t="shared" si="566"/>
        <v>#DIV/0!</v>
      </c>
      <c r="S1921" s="29">
        <f t="shared" si="567"/>
        <v>3</v>
      </c>
      <c r="T1921" s="29" t="e">
        <f t="shared" si="557"/>
        <v>#N/A</v>
      </c>
      <c r="U1921" s="29" t="e">
        <f t="shared" si="558"/>
        <v>#N/A</v>
      </c>
      <c r="V1921" s="29" t="e">
        <f t="shared" si="559"/>
        <v>#N/A</v>
      </c>
      <c r="W1921" s="21" t="e">
        <f t="shared" si="568"/>
        <v>#DIV/0!</v>
      </c>
      <c r="X1921" s="28">
        <f t="shared" si="560"/>
        <v>0</v>
      </c>
      <c r="Y1921" s="28">
        <f t="shared" si="561"/>
        <v>0</v>
      </c>
      <c r="Z1921" s="45" t="e">
        <f t="shared" si="569"/>
        <v>#DIV/0!</v>
      </c>
    </row>
    <row r="1922" spans="5:26">
      <c r="E1922" s="21"/>
      <c r="G1922" s="21"/>
      <c r="H1922" s="54">
        <f t="shared" si="562"/>
        <v>0</v>
      </c>
      <c r="I1922" s="28">
        <f t="shared" si="551"/>
        <v>0</v>
      </c>
      <c r="J1922" s="45" t="e">
        <f t="shared" si="563"/>
        <v>#DIV/0!</v>
      </c>
      <c r="K1922" s="29">
        <f t="shared" si="564"/>
        <v>3</v>
      </c>
      <c r="L1922" s="29">
        <f t="shared" si="552"/>
        <v>0.27</v>
      </c>
      <c r="M1922" s="29">
        <f t="shared" si="553"/>
        <v>8.4199999999999997E-2</v>
      </c>
      <c r="N1922" s="29">
        <f t="shared" si="554"/>
        <v>12.92</v>
      </c>
      <c r="O1922" s="45" t="e">
        <f t="shared" si="565"/>
        <v>#DIV/0!</v>
      </c>
      <c r="P1922" s="28">
        <f t="shared" si="555"/>
        <v>10.989169238449415</v>
      </c>
      <c r="Q1922" s="28">
        <f t="shared" si="556"/>
        <v>15.087458954343088</v>
      </c>
      <c r="R1922" s="45" t="e">
        <f t="shared" si="566"/>
        <v>#DIV/0!</v>
      </c>
      <c r="S1922" s="29">
        <f t="shared" si="567"/>
        <v>3</v>
      </c>
      <c r="T1922" s="29" t="e">
        <f t="shared" si="557"/>
        <v>#N/A</v>
      </c>
      <c r="U1922" s="29" t="e">
        <f t="shared" si="558"/>
        <v>#N/A</v>
      </c>
      <c r="V1922" s="29" t="e">
        <f t="shared" si="559"/>
        <v>#N/A</v>
      </c>
      <c r="W1922" s="21" t="e">
        <f t="shared" si="568"/>
        <v>#DIV/0!</v>
      </c>
      <c r="X1922" s="28">
        <f t="shared" si="560"/>
        <v>0</v>
      </c>
      <c r="Y1922" s="28">
        <f t="shared" si="561"/>
        <v>0</v>
      </c>
      <c r="Z1922" s="45" t="e">
        <f t="shared" si="569"/>
        <v>#DIV/0!</v>
      </c>
    </row>
    <row r="1923" spans="5:26">
      <c r="E1923" s="21"/>
      <c r="G1923" s="21"/>
      <c r="H1923" s="54">
        <f t="shared" si="562"/>
        <v>0</v>
      </c>
      <c r="I1923" s="28">
        <f t="shared" si="551"/>
        <v>0</v>
      </c>
      <c r="J1923" s="45" t="e">
        <f t="shared" si="563"/>
        <v>#DIV/0!</v>
      </c>
      <c r="K1923" s="29">
        <f t="shared" si="564"/>
        <v>3</v>
      </c>
      <c r="L1923" s="29">
        <f t="shared" si="552"/>
        <v>0.27</v>
      </c>
      <c r="M1923" s="29">
        <f t="shared" si="553"/>
        <v>8.4199999999999997E-2</v>
      </c>
      <c r="N1923" s="29">
        <f t="shared" si="554"/>
        <v>12.92</v>
      </c>
      <c r="O1923" s="45" t="e">
        <f t="shared" si="565"/>
        <v>#DIV/0!</v>
      </c>
      <c r="P1923" s="28">
        <f t="shared" si="555"/>
        <v>10.989169238449415</v>
      </c>
      <c r="Q1923" s="28">
        <f t="shared" si="556"/>
        <v>15.087458954343088</v>
      </c>
      <c r="R1923" s="45" t="e">
        <f t="shared" si="566"/>
        <v>#DIV/0!</v>
      </c>
      <c r="S1923" s="29">
        <f t="shared" si="567"/>
        <v>3</v>
      </c>
      <c r="T1923" s="29" t="e">
        <f t="shared" si="557"/>
        <v>#N/A</v>
      </c>
      <c r="U1923" s="29" t="e">
        <f t="shared" si="558"/>
        <v>#N/A</v>
      </c>
      <c r="V1923" s="29" t="e">
        <f t="shared" si="559"/>
        <v>#N/A</v>
      </c>
      <c r="W1923" s="21" t="e">
        <f t="shared" si="568"/>
        <v>#DIV/0!</v>
      </c>
      <c r="X1923" s="28">
        <f t="shared" si="560"/>
        <v>0</v>
      </c>
      <c r="Y1923" s="28">
        <f t="shared" si="561"/>
        <v>0</v>
      </c>
      <c r="Z1923" s="45" t="e">
        <f t="shared" si="569"/>
        <v>#DIV/0!</v>
      </c>
    </row>
    <row r="1924" spans="5:26">
      <c r="E1924" s="21"/>
      <c r="G1924" s="21"/>
      <c r="H1924" s="54">
        <f t="shared" si="562"/>
        <v>0</v>
      </c>
      <c r="I1924" s="28">
        <f t="shared" si="551"/>
        <v>0</v>
      </c>
      <c r="J1924" s="45" t="e">
        <f t="shared" si="563"/>
        <v>#DIV/0!</v>
      </c>
      <c r="K1924" s="29">
        <f t="shared" si="564"/>
        <v>3</v>
      </c>
      <c r="L1924" s="29">
        <f t="shared" si="552"/>
        <v>0.27</v>
      </c>
      <c r="M1924" s="29">
        <f t="shared" si="553"/>
        <v>8.4199999999999997E-2</v>
      </c>
      <c r="N1924" s="29">
        <f t="shared" si="554"/>
        <v>12.92</v>
      </c>
      <c r="O1924" s="45" t="e">
        <f t="shared" si="565"/>
        <v>#DIV/0!</v>
      </c>
      <c r="P1924" s="28">
        <f t="shared" si="555"/>
        <v>10.989169238449415</v>
      </c>
      <c r="Q1924" s="28">
        <f t="shared" si="556"/>
        <v>15.087458954343088</v>
      </c>
      <c r="R1924" s="45" t="e">
        <f t="shared" si="566"/>
        <v>#DIV/0!</v>
      </c>
      <c r="S1924" s="29">
        <f t="shared" si="567"/>
        <v>3</v>
      </c>
      <c r="T1924" s="29" t="e">
        <f t="shared" si="557"/>
        <v>#N/A</v>
      </c>
      <c r="U1924" s="29" t="e">
        <f t="shared" si="558"/>
        <v>#N/A</v>
      </c>
      <c r="V1924" s="29" t="e">
        <f t="shared" si="559"/>
        <v>#N/A</v>
      </c>
      <c r="W1924" s="21" t="e">
        <f t="shared" si="568"/>
        <v>#DIV/0!</v>
      </c>
      <c r="X1924" s="28">
        <f t="shared" si="560"/>
        <v>0</v>
      </c>
      <c r="Y1924" s="28">
        <f t="shared" si="561"/>
        <v>0</v>
      </c>
      <c r="Z1924" s="45" t="e">
        <f t="shared" si="569"/>
        <v>#DIV/0!</v>
      </c>
    </row>
    <row r="1925" spans="5:26">
      <c r="E1925" s="21"/>
      <c r="G1925" s="21"/>
      <c r="H1925" s="54">
        <f t="shared" si="562"/>
        <v>0</v>
      </c>
      <c r="I1925" s="28">
        <f t="shared" si="551"/>
        <v>0</v>
      </c>
      <c r="J1925" s="45" t="e">
        <f t="shared" si="563"/>
        <v>#DIV/0!</v>
      </c>
      <c r="K1925" s="29">
        <f t="shared" si="564"/>
        <v>3</v>
      </c>
      <c r="L1925" s="29">
        <f t="shared" si="552"/>
        <v>0.27</v>
      </c>
      <c r="M1925" s="29">
        <f t="shared" si="553"/>
        <v>8.4199999999999997E-2</v>
      </c>
      <c r="N1925" s="29">
        <f t="shared" si="554"/>
        <v>12.92</v>
      </c>
      <c r="O1925" s="45" t="e">
        <f t="shared" si="565"/>
        <v>#DIV/0!</v>
      </c>
      <c r="P1925" s="28">
        <f t="shared" si="555"/>
        <v>10.989169238449415</v>
      </c>
      <c r="Q1925" s="28">
        <f t="shared" si="556"/>
        <v>15.087458954343088</v>
      </c>
      <c r="R1925" s="45" t="e">
        <f t="shared" si="566"/>
        <v>#DIV/0!</v>
      </c>
      <c r="S1925" s="29">
        <f t="shared" si="567"/>
        <v>3</v>
      </c>
      <c r="T1925" s="29" t="e">
        <f t="shared" si="557"/>
        <v>#N/A</v>
      </c>
      <c r="U1925" s="29" t="e">
        <f t="shared" si="558"/>
        <v>#N/A</v>
      </c>
      <c r="V1925" s="29" t="e">
        <f t="shared" si="559"/>
        <v>#N/A</v>
      </c>
      <c r="W1925" s="21" t="e">
        <f t="shared" si="568"/>
        <v>#DIV/0!</v>
      </c>
      <c r="X1925" s="28">
        <f t="shared" si="560"/>
        <v>0</v>
      </c>
      <c r="Y1925" s="28">
        <f t="shared" si="561"/>
        <v>0</v>
      </c>
      <c r="Z1925" s="45" t="e">
        <f t="shared" si="569"/>
        <v>#DIV/0!</v>
      </c>
    </row>
    <row r="1926" spans="5:26">
      <c r="E1926" s="21"/>
      <c r="G1926" s="21"/>
      <c r="H1926" s="54">
        <f t="shared" si="562"/>
        <v>0</v>
      </c>
      <c r="I1926" s="28">
        <f t="shared" si="551"/>
        <v>0</v>
      </c>
      <c r="J1926" s="45" t="e">
        <f t="shared" si="563"/>
        <v>#DIV/0!</v>
      </c>
      <c r="K1926" s="29">
        <f t="shared" si="564"/>
        <v>3</v>
      </c>
      <c r="L1926" s="29">
        <f t="shared" si="552"/>
        <v>0.27</v>
      </c>
      <c r="M1926" s="29">
        <f t="shared" si="553"/>
        <v>8.4199999999999997E-2</v>
      </c>
      <c r="N1926" s="29">
        <f t="shared" si="554"/>
        <v>12.92</v>
      </c>
      <c r="O1926" s="45" t="e">
        <f t="shared" si="565"/>
        <v>#DIV/0!</v>
      </c>
      <c r="P1926" s="28">
        <f t="shared" si="555"/>
        <v>10.989169238449415</v>
      </c>
      <c r="Q1926" s="28">
        <f t="shared" si="556"/>
        <v>15.087458954343088</v>
      </c>
      <c r="R1926" s="45" t="e">
        <f t="shared" si="566"/>
        <v>#DIV/0!</v>
      </c>
      <c r="S1926" s="29">
        <f t="shared" si="567"/>
        <v>3</v>
      </c>
      <c r="T1926" s="29" t="e">
        <f t="shared" si="557"/>
        <v>#N/A</v>
      </c>
      <c r="U1926" s="29" t="e">
        <f t="shared" si="558"/>
        <v>#N/A</v>
      </c>
      <c r="V1926" s="29" t="e">
        <f t="shared" si="559"/>
        <v>#N/A</v>
      </c>
      <c r="W1926" s="21" t="e">
        <f t="shared" si="568"/>
        <v>#DIV/0!</v>
      </c>
      <c r="X1926" s="28">
        <f t="shared" si="560"/>
        <v>0</v>
      </c>
      <c r="Y1926" s="28">
        <f t="shared" si="561"/>
        <v>0</v>
      </c>
      <c r="Z1926" s="45" t="e">
        <f t="shared" si="569"/>
        <v>#DIV/0!</v>
      </c>
    </row>
    <row r="1927" spans="5:26">
      <c r="E1927" s="21"/>
      <c r="G1927" s="21"/>
      <c r="H1927" s="54">
        <f t="shared" si="562"/>
        <v>0</v>
      </c>
      <c r="I1927" s="28">
        <f t="shared" ref="I1927:I1990" si="570">MROUND(H1927,0.5)</f>
        <v>0</v>
      </c>
      <c r="J1927" s="45" t="e">
        <f t="shared" si="563"/>
        <v>#DIV/0!</v>
      </c>
      <c r="K1927" s="29">
        <f t="shared" si="564"/>
        <v>3</v>
      </c>
      <c r="L1927" s="29">
        <f t="shared" ref="L1927:L1990" si="571">VLOOKUP(I1927,TableRefFR,2+K1927)</f>
        <v>0.27</v>
      </c>
      <c r="M1927" s="29">
        <f t="shared" ref="M1927:M1990" si="572">VLOOKUP(I1927,TableRefFR,3+K1927)</f>
        <v>8.4199999999999997E-2</v>
      </c>
      <c r="N1927" s="29">
        <f t="shared" ref="N1927:N1990" si="573">VLOOKUP(I1927,TableRefFR,4+K1927)</f>
        <v>12.92</v>
      </c>
      <c r="O1927" s="45" t="e">
        <f t="shared" si="565"/>
        <v>#DIV/0!</v>
      </c>
      <c r="P1927" s="28">
        <f t="shared" ref="P1927:P1990" si="574">VLOOKUP(I1927,CorpFR,2+K1927)</f>
        <v>10.989169238449415</v>
      </c>
      <c r="Q1927" s="28">
        <f t="shared" ref="Q1927:Q1990" si="575">VLOOKUP(I1927,CorpFR,3+K1927)</f>
        <v>15.087458954343088</v>
      </c>
      <c r="R1927" s="45" t="e">
        <f t="shared" si="566"/>
        <v>#DIV/0!</v>
      </c>
      <c r="S1927" s="29">
        <f t="shared" si="567"/>
        <v>3</v>
      </c>
      <c r="T1927" s="29" t="e">
        <f t="shared" ref="T1927:T1990" si="576">VLOOKUP(I1927,TableRefIOTF,2+S1927)</f>
        <v>#N/A</v>
      </c>
      <c r="U1927" s="29" t="e">
        <f t="shared" ref="U1927:U1990" si="577">VLOOKUP(I1927,TableRefIOTF,3+S1927)</f>
        <v>#N/A</v>
      </c>
      <c r="V1927" s="29" t="e">
        <f t="shared" ref="V1927:V1990" si="578">VLOOKUP(I1927,TableRefIOTF,4+S1927)</f>
        <v>#N/A</v>
      </c>
      <c r="W1927" s="21" t="e">
        <f t="shared" si="568"/>
        <v>#DIV/0!</v>
      </c>
      <c r="X1927" s="28">
        <f t="shared" ref="X1927:X1990" si="579">VLOOKUP(I1927,CorpIOTF,2+S1927)</f>
        <v>0</v>
      </c>
      <c r="Y1927" s="28">
        <f t="shared" ref="Y1927:Y1990" si="580">VLOOKUP(I1927,CorpIOTF,3+S1927)</f>
        <v>0</v>
      </c>
      <c r="Z1927" s="45" t="e">
        <f t="shared" si="569"/>
        <v>#DIV/0!</v>
      </c>
    </row>
    <row r="1928" spans="5:26">
      <c r="E1928" s="21"/>
      <c r="G1928" s="21"/>
      <c r="H1928" s="54">
        <f t="shared" ref="H1928:H1991" si="581">DATEDIF(B1928,F1928,"d")/365.25</f>
        <v>0</v>
      </c>
      <c r="I1928" s="28">
        <f t="shared" si="570"/>
        <v>0</v>
      </c>
      <c r="J1928" s="45" t="e">
        <f t="shared" ref="J1928:J1991" si="582">(D1928/(E1928*E1928))*10000</f>
        <v>#DIV/0!</v>
      </c>
      <c r="K1928" s="29">
        <f t="shared" ref="K1928:K1991" si="583">IF(OR(C1928=1),0,3)</f>
        <v>3</v>
      </c>
      <c r="L1928" s="29">
        <f t="shared" si="571"/>
        <v>0.27</v>
      </c>
      <c r="M1928" s="29">
        <f t="shared" si="572"/>
        <v>8.4199999999999997E-2</v>
      </c>
      <c r="N1928" s="29">
        <f t="shared" si="573"/>
        <v>12.92</v>
      </c>
      <c r="O1928" s="45" t="e">
        <f t="shared" ref="O1928:O1991" si="584">(((J1928/N1928)^L1928)-1)/(L1928*M1928)</f>
        <v>#DIV/0!</v>
      </c>
      <c r="P1928" s="28">
        <f t="shared" si="574"/>
        <v>10.989169238449415</v>
      </c>
      <c r="Q1928" s="28">
        <f t="shared" si="575"/>
        <v>15.087458954343088</v>
      </c>
      <c r="R1928" s="45" t="e">
        <f t="shared" ref="R1928:R1991" si="585">IF(J1928&gt;Q1928,"surpoids",IF(J1928&lt;P1928,"ins. Pondérale","corpulence normale"))</f>
        <v>#DIV/0!</v>
      </c>
      <c r="S1928" s="29">
        <f t="shared" ref="S1928:S1991" si="586">IF(OR(C1928=1),0,3)</f>
        <v>3</v>
      </c>
      <c r="T1928" s="29" t="e">
        <f t="shared" si="576"/>
        <v>#N/A</v>
      </c>
      <c r="U1928" s="29" t="e">
        <f t="shared" si="577"/>
        <v>#N/A</v>
      </c>
      <c r="V1928" s="29" t="e">
        <f t="shared" si="578"/>
        <v>#N/A</v>
      </c>
      <c r="W1928" s="21" t="e">
        <f t="shared" ref="W1928:W1991" si="587">(((J1928/V1928)^T1928)-1)/(T1928*U1928)</f>
        <v>#DIV/0!</v>
      </c>
      <c r="X1928" s="28">
        <f t="shared" si="579"/>
        <v>0</v>
      </c>
      <c r="Y1928" s="28">
        <f t="shared" si="580"/>
        <v>0</v>
      </c>
      <c r="Z1928" s="45" t="e">
        <f t="shared" ref="Z1928:Z1991" si="588">IF(J1928&gt;Y1928,"obésité",IF(J1928&gt;X1928,"surpoids","pas de surpoids ni d'obésité"))</f>
        <v>#DIV/0!</v>
      </c>
    </row>
    <row r="1929" spans="5:26">
      <c r="E1929" s="21"/>
      <c r="G1929" s="21"/>
      <c r="H1929" s="54">
        <f t="shared" si="581"/>
        <v>0</v>
      </c>
      <c r="I1929" s="28">
        <f t="shared" si="570"/>
        <v>0</v>
      </c>
      <c r="J1929" s="45" t="e">
        <f t="shared" si="582"/>
        <v>#DIV/0!</v>
      </c>
      <c r="K1929" s="29">
        <f t="shared" si="583"/>
        <v>3</v>
      </c>
      <c r="L1929" s="29">
        <f t="shared" si="571"/>
        <v>0.27</v>
      </c>
      <c r="M1929" s="29">
        <f t="shared" si="572"/>
        <v>8.4199999999999997E-2</v>
      </c>
      <c r="N1929" s="29">
        <f t="shared" si="573"/>
        <v>12.92</v>
      </c>
      <c r="O1929" s="45" t="e">
        <f t="shared" si="584"/>
        <v>#DIV/0!</v>
      </c>
      <c r="P1929" s="28">
        <f t="shared" si="574"/>
        <v>10.989169238449415</v>
      </c>
      <c r="Q1929" s="28">
        <f t="shared" si="575"/>
        <v>15.087458954343088</v>
      </c>
      <c r="R1929" s="45" t="e">
        <f t="shared" si="585"/>
        <v>#DIV/0!</v>
      </c>
      <c r="S1929" s="29">
        <f t="shared" si="586"/>
        <v>3</v>
      </c>
      <c r="T1929" s="29" t="e">
        <f t="shared" si="576"/>
        <v>#N/A</v>
      </c>
      <c r="U1929" s="29" t="e">
        <f t="shared" si="577"/>
        <v>#N/A</v>
      </c>
      <c r="V1929" s="29" t="e">
        <f t="shared" si="578"/>
        <v>#N/A</v>
      </c>
      <c r="W1929" s="21" t="e">
        <f t="shared" si="587"/>
        <v>#DIV/0!</v>
      </c>
      <c r="X1929" s="28">
        <f t="shared" si="579"/>
        <v>0</v>
      </c>
      <c r="Y1929" s="28">
        <f t="shared" si="580"/>
        <v>0</v>
      </c>
      <c r="Z1929" s="45" t="e">
        <f t="shared" si="588"/>
        <v>#DIV/0!</v>
      </c>
    </row>
    <row r="1930" spans="5:26">
      <c r="E1930" s="21"/>
      <c r="G1930" s="21"/>
      <c r="H1930" s="54">
        <f t="shared" si="581"/>
        <v>0</v>
      </c>
      <c r="I1930" s="28">
        <f t="shared" si="570"/>
        <v>0</v>
      </c>
      <c r="J1930" s="45" t="e">
        <f t="shared" si="582"/>
        <v>#DIV/0!</v>
      </c>
      <c r="K1930" s="29">
        <f t="shared" si="583"/>
        <v>3</v>
      </c>
      <c r="L1930" s="29">
        <f t="shared" si="571"/>
        <v>0.27</v>
      </c>
      <c r="M1930" s="29">
        <f t="shared" si="572"/>
        <v>8.4199999999999997E-2</v>
      </c>
      <c r="N1930" s="29">
        <f t="shared" si="573"/>
        <v>12.92</v>
      </c>
      <c r="O1930" s="45" t="e">
        <f t="shared" si="584"/>
        <v>#DIV/0!</v>
      </c>
      <c r="P1930" s="28">
        <f t="shared" si="574"/>
        <v>10.989169238449415</v>
      </c>
      <c r="Q1930" s="28">
        <f t="shared" si="575"/>
        <v>15.087458954343088</v>
      </c>
      <c r="R1930" s="45" t="e">
        <f t="shared" si="585"/>
        <v>#DIV/0!</v>
      </c>
      <c r="S1930" s="29">
        <f t="shared" si="586"/>
        <v>3</v>
      </c>
      <c r="T1930" s="29" t="e">
        <f t="shared" si="576"/>
        <v>#N/A</v>
      </c>
      <c r="U1930" s="29" t="e">
        <f t="shared" si="577"/>
        <v>#N/A</v>
      </c>
      <c r="V1930" s="29" t="e">
        <f t="shared" si="578"/>
        <v>#N/A</v>
      </c>
      <c r="W1930" s="21" t="e">
        <f t="shared" si="587"/>
        <v>#DIV/0!</v>
      </c>
      <c r="X1930" s="28">
        <f t="shared" si="579"/>
        <v>0</v>
      </c>
      <c r="Y1930" s="28">
        <f t="shared" si="580"/>
        <v>0</v>
      </c>
      <c r="Z1930" s="45" t="e">
        <f t="shared" si="588"/>
        <v>#DIV/0!</v>
      </c>
    </row>
    <row r="1931" spans="5:26">
      <c r="E1931" s="21"/>
      <c r="G1931" s="21"/>
      <c r="H1931" s="54">
        <f t="shared" si="581"/>
        <v>0</v>
      </c>
      <c r="I1931" s="28">
        <f t="shared" si="570"/>
        <v>0</v>
      </c>
      <c r="J1931" s="45" t="e">
        <f t="shared" si="582"/>
        <v>#DIV/0!</v>
      </c>
      <c r="K1931" s="29">
        <f t="shared" si="583"/>
        <v>3</v>
      </c>
      <c r="L1931" s="29">
        <f t="shared" si="571"/>
        <v>0.27</v>
      </c>
      <c r="M1931" s="29">
        <f t="shared" si="572"/>
        <v>8.4199999999999997E-2</v>
      </c>
      <c r="N1931" s="29">
        <f t="shared" si="573"/>
        <v>12.92</v>
      </c>
      <c r="O1931" s="45" t="e">
        <f t="shared" si="584"/>
        <v>#DIV/0!</v>
      </c>
      <c r="P1931" s="28">
        <f t="shared" si="574"/>
        <v>10.989169238449415</v>
      </c>
      <c r="Q1931" s="28">
        <f t="shared" si="575"/>
        <v>15.087458954343088</v>
      </c>
      <c r="R1931" s="45" t="e">
        <f t="shared" si="585"/>
        <v>#DIV/0!</v>
      </c>
      <c r="S1931" s="29">
        <f t="shared" si="586"/>
        <v>3</v>
      </c>
      <c r="T1931" s="29" t="e">
        <f t="shared" si="576"/>
        <v>#N/A</v>
      </c>
      <c r="U1931" s="29" t="e">
        <f t="shared" si="577"/>
        <v>#N/A</v>
      </c>
      <c r="V1931" s="29" t="e">
        <f t="shared" si="578"/>
        <v>#N/A</v>
      </c>
      <c r="W1931" s="21" t="e">
        <f t="shared" si="587"/>
        <v>#DIV/0!</v>
      </c>
      <c r="X1931" s="28">
        <f t="shared" si="579"/>
        <v>0</v>
      </c>
      <c r="Y1931" s="28">
        <f t="shared" si="580"/>
        <v>0</v>
      </c>
      <c r="Z1931" s="45" t="e">
        <f t="shared" si="588"/>
        <v>#DIV/0!</v>
      </c>
    </row>
    <row r="1932" spans="5:26">
      <c r="E1932" s="21"/>
      <c r="G1932" s="21"/>
      <c r="H1932" s="54">
        <f t="shared" si="581"/>
        <v>0</v>
      </c>
      <c r="I1932" s="28">
        <f t="shared" si="570"/>
        <v>0</v>
      </c>
      <c r="J1932" s="45" t="e">
        <f t="shared" si="582"/>
        <v>#DIV/0!</v>
      </c>
      <c r="K1932" s="29">
        <f t="shared" si="583"/>
        <v>3</v>
      </c>
      <c r="L1932" s="29">
        <f t="shared" si="571"/>
        <v>0.27</v>
      </c>
      <c r="M1932" s="29">
        <f t="shared" si="572"/>
        <v>8.4199999999999997E-2</v>
      </c>
      <c r="N1932" s="29">
        <f t="shared" si="573"/>
        <v>12.92</v>
      </c>
      <c r="O1932" s="45" t="e">
        <f t="shared" si="584"/>
        <v>#DIV/0!</v>
      </c>
      <c r="P1932" s="28">
        <f t="shared" si="574"/>
        <v>10.989169238449415</v>
      </c>
      <c r="Q1932" s="28">
        <f t="shared" si="575"/>
        <v>15.087458954343088</v>
      </c>
      <c r="R1932" s="45" t="e">
        <f t="shared" si="585"/>
        <v>#DIV/0!</v>
      </c>
      <c r="S1932" s="29">
        <f t="shared" si="586"/>
        <v>3</v>
      </c>
      <c r="T1932" s="29" t="e">
        <f t="shared" si="576"/>
        <v>#N/A</v>
      </c>
      <c r="U1932" s="29" t="e">
        <f t="shared" si="577"/>
        <v>#N/A</v>
      </c>
      <c r="V1932" s="29" t="e">
        <f t="shared" si="578"/>
        <v>#N/A</v>
      </c>
      <c r="W1932" s="21" t="e">
        <f t="shared" si="587"/>
        <v>#DIV/0!</v>
      </c>
      <c r="X1932" s="28">
        <f t="shared" si="579"/>
        <v>0</v>
      </c>
      <c r="Y1932" s="28">
        <f t="shared" si="580"/>
        <v>0</v>
      </c>
      <c r="Z1932" s="45" t="e">
        <f t="shared" si="588"/>
        <v>#DIV/0!</v>
      </c>
    </row>
    <row r="1933" spans="5:26">
      <c r="E1933" s="21"/>
      <c r="G1933" s="21"/>
      <c r="H1933" s="54">
        <f t="shared" si="581"/>
        <v>0</v>
      </c>
      <c r="I1933" s="28">
        <f t="shared" si="570"/>
        <v>0</v>
      </c>
      <c r="J1933" s="45" t="e">
        <f t="shared" si="582"/>
        <v>#DIV/0!</v>
      </c>
      <c r="K1933" s="29">
        <f t="shared" si="583"/>
        <v>3</v>
      </c>
      <c r="L1933" s="29">
        <f t="shared" si="571"/>
        <v>0.27</v>
      </c>
      <c r="M1933" s="29">
        <f t="shared" si="572"/>
        <v>8.4199999999999997E-2</v>
      </c>
      <c r="N1933" s="29">
        <f t="shared" si="573"/>
        <v>12.92</v>
      </c>
      <c r="O1933" s="45" t="e">
        <f t="shared" si="584"/>
        <v>#DIV/0!</v>
      </c>
      <c r="P1933" s="28">
        <f t="shared" si="574"/>
        <v>10.989169238449415</v>
      </c>
      <c r="Q1933" s="28">
        <f t="shared" si="575"/>
        <v>15.087458954343088</v>
      </c>
      <c r="R1933" s="45" t="e">
        <f t="shared" si="585"/>
        <v>#DIV/0!</v>
      </c>
      <c r="S1933" s="29">
        <f t="shared" si="586"/>
        <v>3</v>
      </c>
      <c r="T1933" s="29" t="e">
        <f t="shared" si="576"/>
        <v>#N/A</v>
      </c>
      <c r="U1933" s="29" t="e">
        <f t="shared" si="577"/>
        <v>#N/A</v>
      </c>
      <c r="V1933" s="29" t="e">
        <f t="shared" si="578"/>
        <v>#N/A</v>
      </c>
      <c r="W1933" s="21" t="e">
        <f t="shared" si="587"/>
        <v>#DIV/0!</v>
      </c>
      <c r="X1933" s="28">
        <f t="shared" si="579"/>
        <v>0</v>
      </c>
      <c r="Y1933" s="28">
        <f t="shared" si="580"/>
        <v>0</v>
      </c>
      <c r="Z1933" s="45" t="e">
        <f t="shared" si="588"/>
        <v>#DIV/0!</v>
      </c>
    </row>
    <row r="1934" spans="5:26">
      <c r="E1934" s="21"/>
      <c r="G1934" s="21"/>
      <c r="H1934" s="54">
        <f t="shared" si="581"/>
        <v>0</v>
      </c>
      <c r="I1934" s="28">
        <f t="shared" si="570"/>
        <v>0</v>
      </c>
      <c r="J1934" s="45" t="e">
        <f t="shared" si="582"/>
        <v>#DIV/0!</v>
      </c>
      <c r="K1934" s="29">
        <f t="shared" si="583"/>
        <v>3</v>
      </c>
      <c r="L1934" s="29">
        <f t="shared" si="571"/>
        <v>0.27</v>
      </c>
      <c r="M1934" s="29">
        <f t="shared" si="572"/>
        <v>8.4199999999999997E-2</v>
      </c>
      <c r="N1934" s="29">
        <f t="shared" si="573"/>
        <v>12.92</v>
      </c>
      <c r="O1934" s="45" t="e">
        <f t="shared" si="584"/>
        <v>#DIV/0!</v>
      </c>
      <c r="P1934" s="28">
        <f t="shared" si="574"/>
        <v>10.989169238449415</v>
      </c>
      <c r="Q1934" s="28">
        <f t="shared" si="575"/>
        <v>15.087458954343088</v>
      </c>
      <c r="R1934" s="45" t="e">
        <f t="shared" si="585"/>
        <v>#DIV/0!</v>
      </c>
      <c r="S1934" s="29">
        <f t="shared" si="586"/>
        <v>3</v>
      </c>
      <c r="T1934" s="29" t="e">
        <f t="shared" si="576"/>
        <v>#N/A</v>
      </c>
      <c r="U1934" s="29" t="e">
        <f t="shared" si="577"/>
        <v>#N/A</v>
      </c>
      <c r="V1934" s="29" t="e">
        <f t="shared" si="578"/>
        <v>#N/A</v>
      </c>
      <c r="W1934" s="21" t="e">
        <f t="shared" si="587"/>
        <v>#DIV/0!</v>
      </c>
      <c r="X1934" s="28">
        <f t="shared" si="579"/>
        <v>0</v>
      </c>
      <c r="Y1934" s="28">
        <f t="shared" si="580"/>
        <v>0</v>
      </c>
      <c r="Z1934" s="45" t="e">
        <f t="shared" si="588"/>
        <v>#DIV/0!</v>
      </c>
    </row>
    <row r="1935" spans="5:26">
      <c r="E1935" s="21"/>
      <c r="G1935" s="21"/>
      <c r="H1935" s="54">
        <f t="shared" si="581"/>
        <v>0</v>
      </c>
      <c r="I1935" s="28">
        <f t="shared" si="570"/>
        <v>0</v>
      </c>
      <c r="J1935" s="45" t="e">
        <f t="shared" si="582"/>
        <v>#DIV/0!</v>
      </c>
      <c r="K1935" s="29">
        <f t="shared" si="583"/>
        <v>3</v>
      </c>
      <c r="L1935" s="29">
        <f t="shared" si="571"/>
        <v>0.27</v>
      </c>
      <c r="M1935" s="29">
        <f t="shared" si="572"/>
        <v>8.4199999999999997E-2</v>
      </c>
      <c r="N1935" s="29">
        <f t="shared" si="573"/>
        <v>12.92</v>
      </c>
      <c r="O1935" s="45" t="e">
        <f t="shared" si="584"/>
        <v>#DIV/0!</v>
      </c>
      <c r="P1935" s="28">
        <f t="shared" si="574"/>
        <v>10.989169238449415</v>
      </c>
      <c r="Q1935" s="28">
        <f t="shared" si="575"/>
        <v>15.087458954343088</v>
      </c>
      <c r="R1935" s="45" t="e">
        <f t="shared" si="585"/>
        <v>#DIV/0!</v>
      </c>
      <c r="S1935" s="29">
        <f t="shared" si="586"/>
        <v>3</v>
      </c>
      <c r="T1935" s="29" t="e">
        <f t="shared" si="576"/>
        <v>#N/A</v>
      </c>
      <c r="U1935" s="29" t="e">
        <f t="shared" si="577"/>
        <v>#N/A</v>
      </c>
      <c r="V1935" s="29" t="e">
        <f t="shared" si="578"/>
        <v>#N/A</v>
      </c>
      <c r="W1935" s="21" t="e">
        <f t="shared" si="587"/>
        <v>#DIV/0!</v>
      </c>
      <c r="X1935" s="28">
        <f t="shared" si="579"/>
        <v>0</v>
      </c>
      <c r="Y1935" s="28">
        <f t="shared" si="580"/>
        <v>0</v>
      </c>
      <c r="Z1935" s="45" t="e">
        <f t="shared" si="588"/>
        <v>#DIV/0!</v>
      </c>
    </row>
    <row r="1936" spans="5:26">
      <c r="E1936" s="21"/>
      <c r="G1936" s="21"/>
      <c r="H1936" s="54">
        <f t="shared" si="581"/>
        <v>0</v>
      </c>
      <c r="I1936" s="28">
        <f t="shared" si="570"/>
        <v>0</v>
      </c>
      <c r="J1936" s="45" t="e">
        <f t="shared" si="582"/>
        <v>#DIV/0!</v>
      </c>
      <c r="K1936" s="29">
        <f t="shared" si="583"/>
        <v>3</v>
      </c>
      <c r="L1936" s="29">
        <f t="shared" si="571"/>
        <v>0.27</v>
      </c>
      <c r="M1936" s="29">
        <f t="shared" si="572"/>
        <v>8.4199999999999997E-2</v>
      </c>
      <c r="N1936" s="29">
        <f t="shared" si="573"/>
        <v>12.92</v>
      </c>
      <c r="O1936" s="45" t="e">
        <f t="shared" si="584"/>
        <v>#DIV/0!</v>
      </c>
      <c r="P1936" s="28">
        <f t="shared" si="574"/>
        <v>10.989169238449415</v>
      </c>
      <c r="Q1936" s="28">
        <f t="shared" si="575"/>
        <v>15.087458954343088</v>
      </c>
      <c r="R1936" s="45" t="e">
        <f t="shared" si="585"/>
        <v>#DIV/0!</v>
      </c>
      <c r="S1936" s="29">
        <f t="shared" si="586"/>
        <v>3</v>
      </c>
      <c r="T1936" s="29" t="e">
        <f t="shared" si="576"/>
        <v>#N/A</v>
      </c>
      <c r="U1936" s="29" t="e">
        <f t="shared" si="577"/>
        <v>#N/A</v>
      </c>
      <c r="V1936" s="29" t="e">
        <f t="shared" si="578"/>
        <v>#N/A</v>
      </c>
      <c r="W1936" s="21" t="e">
        <f t="shared" si="587"/>
        <v>#DIV/0!</v>
      </c>
      <c r="X1936" s="28">
        <f t="shared" si="579"/>
        <v>0</v>
      </c>
      <c r="Y1936" s="28">
        <f t="shared" si="580"/>
        <v>0</v>
      </c>
      <c r="Z1936" s="45" t="e">
        <f t="shared" si="588"/>
        <v>#DIV/0!</v>
      </c>
    </row>
    <row r="1937" spans="5:26">
      <c r="E1937" s="21"/>
      <c r="G1937" s="21"/>
      <c r="H1937" s="54">
        <f t="shared" si="581"/>
        <v>0</v>
      </c>
      <c r="I1937" s="28">
        <f t="shared" si="570"/>
        <v>0</v>
      </c>
      <c r="J1937" s="45" t="e">
        <f t="shared" si="582"/>
        <v>#DIV/0!</v>
      </c>
      <c r="K1937" s="29">
        <f t="shared" si="583"/>
        <v>3</v>
      </c>
      <c r="L1937" s="29">
        <f t="shared" si="571"/>
        <v>0.27</v>
      </c>
      <c r="M1937" s="29">
        <f t="shared" si="572"/>
        <v>8.4199999999999997E-2</v>
      </c>
      <c r="N1937" s="29">
        <f t="shared" si="573"/>
        <v>12.92</v>
      </c>
      <c r="O1937" s="45" t="e">
        <f t="shared" si="584"/>
        <v>#DIV/0!</v>
      </c>
      <c r="P1937" s="28">
        <f t="shared" si="574"/>
        <v>10.989169238449415</v>
      </c>
      <c r="Q1937" s="28">
        <f t="shared" si="575"/>
        <v>15.087458954343088</v>
      </c>
      <c r="R1937" s="45" t="e">
        <f t="shared" si="585"/>
        <v>#DIV/0!</v>
      </c>
      <c r="S1937" s="29">
        <f t="shared" si="586"/>
        <v>3</v>
      </c>
      <c r="T1937" s="29" t="e">
        <f t="shared" si="576"/>
        <v>#N/A</v>
      </c>
      <c r="U1937" s="29" t="e">
        <f t="shared" si="577"/>
        <v>#N/A</v>
      </c>
      <c r="V1937" s="29" t="e">
        <f t="shared" si="578"/>
        <v>#N/A</v>
      </c>
      <c r="W1937" s="21" t="e">
        <f t="shared" si="587"/>
        <v>#DIV/0!</v>
      </c>
      <c r="X1937" s="28">
        <f t="shared" si="579"/>
        <v>0</v>
      </c>
      <c r="Y1937" s="28">
        <f t="shared" si="580"/>
        <v>0</v>
      </c>
      <c r="Z1937" s="45" t="e">
        <f t="shared" si="588"/>
        <v>#DIV/0!</v>
      </c>
    </row>
    <row r="1938" spans="5:26">
      <c r="E1938" s="21"/>
      <c r="G1938" s="21"/>
      <c r="H1938" s="54">
        <f t="shared" si="581"/>
        <v>0</v>
      </c>
      <c r="I1938" s="28">
        <f t="shared" si="570"/>
        <v>0</v>
      </c>
      <c r="J1938" s="45" t="e">
        <f t="shared" si="582"/>
        <v>#DIV/0!</v>
      </c>
      <c r="K1938" s="29">
        <f t="shared" si="583"/>
        <v>3</v>
      </c>
      <c r="L1938" s="29">
        <f t="shared" si="571"/>
        <v>0.27</v>
      </c>
      <c r="M1938" s="29">
        <f t="shared" si="572"/>
        <v>8.4199999999999997E-2</v>
      </c>
      <c r="N1938" s="29">
        <f t="shared" si="573"/>
        <v>12.92</v>
      </c>
      <c r="O1938" s="45" t="e">
        <f t="shared" si="584"/>
        <v>#DIV/0!</v>
      </c>
      <c r="P1938" s="28">
        <f t="shared" si="574"/>
        <v>10.989169238449415</v>
      </c>
      <c r="Q1938" s="28">
        <f t="shared" si="575"/>
        <v>15.087458954343088</v>
      </c>
      <c r="R1938" s="45" t="e">
        <f t="shared" si="585"/>
        <v>#DIV/0!</v>
      </c>
      <c r="S1938" s="29">
        <f t="shared" si="586"/>
        <v>3</v>
      </c>
      <c r="T1938" s="29" t="e">
        <f t="shared" si="576"/>
        <v>#N/A</v>
      </c>
      <c r="U1938" s="29" t="e">
        <f t="shared" si="577"/>
        <v>#N/A</v>
      </c>
      <c r="V1938" s="29" t="e">
        <f t="shared" si="578"/>
        <v>#N/A</v>
      </c>
      <c r="W1938" s="21" t="e">
        <f t="shared" si="587"/>
        <v>#DIV/0!</v>
      </c>
      <c r="X1938" s="28">
        <f t="shared" si="579"/>
        <v>0</v>
      </c>
      <c r="Y1938" s="28">
        <f t="shared" si="580"/>
        <v>0</v>
      </c>
      <c r="Z1938" s="45" t="e">
        <f t="shared" si="588"/>
        <v>#DIV/0!</v>
      </c>
    </row>
    <row r="1939" spans="5:26">
      <c r="E1939" s="21"/>
      <c r="G1939" s="21"/>
      <c r="H1939" s="54">
        <f t="shared" si="581"/>
        <v>0</v>
      </c>
      <c r="I1939" s="28">
        <f t="shared" si="570"/>
        <v>0</v>
      </c>
      <c r="J1939" s="45" t="e">
        <f t="shared" si="582"/>
        <v>#DIV/0!</v>
      </c>
      <c r="K1939" s="29">
        <f t="shared" si="583"/>
        <v>3</v>
      </c>
      <c r="L1939" s="29">
        <f t="shared" si="571"/>
        <v>0.27</v>
      </c>
      <c r="M1939" s="29">
        <f t="shared" si="572"/>
        <v>8.4199999999999997E-2</v>
      </c>
      <c r="N1939" s="29">
        <f t="shared" si="573"/>
        <v>12.92</v>
      </c>
      <c r="O1939" s="45" t="e">
        <f t="shared" si="584"/>
        <v>#DIV/0!</v>
      </c>
      <c r="P1939" s="28">
        <f t="shared" si="574"/>
        <v>10.989169238449415</v>
      </c>
      <c r="Q1939" s="28">
        <f t="shared" si="575"/>
        <v>15.087458954343088</v>
      </c>
      <c r="R1939" s="45" t="e">
        <f t="shared" si="585"/>
        <v>#DIV/0!</v>
      </c>
      <c r="S1939" s="29">
        <f t="shared" si="586"/>
        <v>3</v>
      </c>
      <c r="T1939" s="29" t="e">
        <f t="shared" si="576"/>
        <v>#N/A</v>
      </c>
      <c r="U1939" s="29" t="e">
        <f t="shared" si="577"/>
        <v>#N/A</v>
      </c>
      <c r="V1939" s="29" t="e">
        <f t="shared" si="578"/>
        <v>#N/A</v>
      </c>
      <c r="W1939" s="21" t="e">
        <f t="shared" si="587"/>
        <v>#DIV/0!</v>
      </c>
      <c r="X1939" s="28">
        <f t="shared" si="579"/>
        <v>0</v>
      </c>
      <c r="Y1939" s="28">
        <f t="shared" si="580"/>
        <v>0</v>
      </c>
      <c r="Z1939" s="45" t="e">
        <f t="shared" si="588"/>
        <v>#DIV/0!</v>
      </c>
    </row>
    <row r="1940" spans="5:26">
      <c r="E1940" s="21"/>
      <c r="G1940" s="21"/>
      <c r="H1940" s="54">
        <f t="shared" si="581"/>
        <v>0</v>
      </c>
      <c r="I1940" s="28">
        <f t="shared" si="570"/>
        <v>0</v>
      </c>
      <c r="J1940" s="45" t="e">
        <f t="shared" si="582"/>
        <v>#DIV/0!</v>
      </c>
      <c r="K1940" s="29">
        <f t="shared" si="583"/>
        <v>3</v>
      </c>
      <c r="L1940" s="29">
        <f t="shared" si="571"/>
        <v>0.27</v>
      </c>
      <c r="M1940" s="29">
        <f t="shared" si="572"/>
        <v>8.4199999999999997E-2</v>
      </c>
      <c r="N1940" s="29">
        <f t="shared" si="573"/>
        <v>12.92</v>
      </c>
      <c r="O1940" s="45" t="e">
        <f t="shared" si="584"/>
        <v>#DIV/0!</v>
      </c>
      <c r="P1940" s="28">
        <f t="shared" si="574"/>
        <v>10.989169238449415</v>
      </c>
      <c r="Q1940" s="28">
        <f t="shared" si="575"/>
        <v>15.087458954343088</v>
      </c>
      <c r="R1940" s="45" t="e">
        <f t="shared" si="585"/>
        <v>#DIV/0!</v>
      </c>
      <c r="S1940" s="29">
        <f t="shared" si="586"/>
        <v>3</v>
      </c>
      <c r="T1940" s="29" t="e">
        <f t="shared" si="576"/>
        <v>#N/A</v>
      </c>
      <c r="U1940" s="29" t="e">
        <f t="shared" si="577"/>
        <v>#N/A</v>
      </c>
      <c r="V1940" s="29" t="e">
        <f t="shared" si="578"/>
        <v>#N/A</v>
      </c>
      <c r="W1940" s="21" t="e">
        <f t="shared" si="587"/>
        <v>#DIV/0!</v>
      </c>
      <c r="X1940" s="28">
        <f t="shared" si="579"/>
        <v>0</v>
      </c>
      <c r="Y1940" s="28">
        <f t="shared" si="580"/>
        <v>0</v>
      </c>
      <c r="Z1940" s="45" t="e">
        <f t="shared" si="588"/>
        <v>#DIV/0!</v>
      </c>
    </row>
    <row r="1941" spans="5:26">
      <c r="E1941" s="21"/>
      <c r="G1941" s="21"/>
      <c r="H1941" s="54">
        <f t="shared" si="581"/>
        <v>0</v>
      </c>
      <c r="I1941" s="28">
        <f t="shared" si="570"/>
        <v>0</v>
      </c>
      <c r="J1941" s="45" t="e">
        <f t="shared" si="582"/>
        <v>#DIV/0!</v>
      </c>
      <c r="K1941" s="29">
        <f t="shared" si="583"/>
        <v>3</v>
      </c>
      <c r="L1941" s="29">
        <f t="shared" si="571"/>
        <v>0.27</v>
      </c>
      <c r="M1941" s="29">
        <f t="shared" si="572"/>
        <v>8.4199999999999997E-2</v>
      </c>
      <c r="N1941" s="29">
        <f t="shared" si="573"/>
        <v>12.92</v>
      </c>
      <c r="O1941" s="45" t="e">
        <f t="shared" si="584"/>
        <v>#DIV/0!</v>
      </c>
      <c r="P1941" s="28">
        <f t="shared" si="574"/>
        <v>10.989169238449415</v>
      </c>
      <c r="Q1941" s="28">
        <f t="shared" si="575"/>
        <v>15.087458954343088</v>
      </c>
      <c r="R1941" s="45" t="e">
        <f t="shared" si="585"/>
        <v>#DIV/0!</v>
      </c>
      <c r="S1941" s="29">
        <f t="shared" si="586"/>
        <v>3</v>
      </c>
      <c r="T1941" s="29" t="e">
        <f t="shared" si="576"/>
        <v>#N/A</v>
      </c>
      <c r="U1941" s="29" t="e">
        <f t="shared" si="577"/>
        <v>#N/A</v>
      </c>
      <c r="V1941" s="29" t="e">
        <f t="shared" si="578"/>
        <v>#N/A</v>
      </c>
      <c r="W1941" s="21" t="e">
        <f t="shared" si="587"/>
        <v>#DIV/0!</v>
      </c>
      <c r="X1941" s="28">
        <f t="shared" si="579"/>
        <v>0</v>
      </c>
      <c r="Y1941" s="28">
        <f t="shared" si="580"/>
        <v>0</v>
      </c>
      <c r="Z1941" s="45" t="e">
        <f t="shared" si="588"/>
        <v>#DIV/0!</v>
      </c>
    </row>
    <row r="1942" spans="5:26">
      <c r="E1942" s="21"/>
      <c r="G1942" s="21"/>
      <c r="H1942" s="54">
        <f t="shared" si="581"/>
        <v>0</v>
      </c>
      <c r="I1942" s="28">
        <f t="shared" si="570"/>
        <v>0</v>
      </c>
      <c r="J1942" s="45" t="e">
        <f t="shared" si="582"/>
        <v>#DIV/0!</v>
      </c>
      <c r="K1942" s="29">
        <f t="shared" si="583"/>
        <v>3</v>
      </c>
      <c r="L1942" s="29">
        <f t="shared" si="571"/>
        <v>0.27</v>
      </c>
      <c r="M1942" s="29">
        <f t="shared" si="572"/>
        <v>8.4199999999999997E-2</v>
      </c>
      <c r="N1942" s="29">
        <f t="shared" si="573"/>
        <v>12.92</v>
      </c>
      <c r="O1942" s="45" t="e">
        <f t="shared" si="584"/>
        <v>#DIV/0!</v>
      </c>
      <c r="P1942" s="28">
        <f t="shared" si="574"/>
        <v>10.989169238449415</v>
      </c>
      <c r="Q1942" s="28">
        <f t="shared" si="575"/>
        <v>15.087458954343088</v>
      </c>
      <c r="R1942" s="45" t="e">
        <f t="shared" si="585"/>
        <v>#DIV/0!</v>
      </c>
      <c r="S1942" s="29">
        <f t="shared" si="586"/>
        <v>3</v>
      </c>
      <c r="T1942" s="29" t="e">
        <f t="shared" si="576"/>
        <v>#N/A</v>
      </c>
      <c r="U1942" s="29" t="e">
        <f t="shared" si="577"/>
        <v>#N/A</v>
      </c>
      <c r="V1942" s="29" t="e">
        <f t="shared" si="578"/>
        <v>#N/A</v>
      </c>
      <c r="W1942" s="21" t="e">
        <f t="shared" si="587"/>
        <v>#DIV/0!</v>
      </c>
      <c r="X1942" s="28">
        <f t="shared" si="579"/>
        <v>0</v>
      </c>
      <c r="Y1942" s="28">
        <f t="shared" si="580"/>
        <v>0</v>
      </c>
      <c r="Z1942" s="45" t="e">
        <f t="shared" si="588"/>
        <v>#DIV/0!</v>
      </c>
    </row>
    <row r="1943" spans="5:26">
      <c r="E1943" s="21"/>
      <c r="G1943" s="21"/>
      <c r="H1943" s="54">
        <f t="shared" si="581"/>
        <v>0</v>
      </c>
      <c r="I1943" s="28">
        <f t="shared" si="570"/>
        <v>0</v>
      </c>
      <c r="J1943" s="45" t="e">
        <f t="shared" si="582"/>
        <v>#DIV/0!</v>
      </c>
      <c r="K1943" s="29">
        <f t="shared" si="583"/>
        <v>3</v>
      </c>
      <c r="L1943" s="29">
        <f t="shared" si="571"/>
        <v>0.27</v>
      </c>
      <c r="M1943" s="29">
        <f t="shared" si="572"/>
        <v>8.4199999999999997E-2</v>
      </c>
      <c r="N1943" s="29">
        <f t="shared" si="573"/>
        <v>12.92</v>
      </c>
      <c r="O1943" s="45" t="e">
        <f t="shared" si="584"/>
        <v>#DIV/0!</v>
      </c>
      <c r="P1943" s="28">
        <f t="shared" si="574"/>
        <v>10.989169238449415</v>
      </c>
      <c r="Q1943" s="28">
        <f t="shared" si="575"/>
        <v>15.087458954343088</v>
      </c>
      <c r="R1943" s="45" t="e">
        <f t="shared" si="585"/>
        <v>#DIV/0!</v>
      </c>
      <c r="S1943" s="29">
        <f t="shared" si="586"/>
        <v>3</v>
      </c>
      <c r="T1943" s="29" t="e">
        <f t="shared" si="576"/>
        <v>#N/A</v>
      </c>
      <c r="U1943" s="29" t="e">
        <f t="shared" si="577"/>
        <v>#N/A</v>
      </c>
      <c r="V1943" s="29" t="e">
        <f t="shared" si="578"/>
        <v>#N/A</v>
      </c>
      <c r="W1943" s="21" t="e">
        <f t="shared" si="587"/>
        <v>#DIV/0!</v>
      </c>
      <c r="X1943" s="28">
        <f t="shared" si="579"/>
        <v>0</v>
      </c>
      <c r="Y1943" s="28">
        <f t="shared" si="580"/>
        <v>0</v>
      </c>
      <c r="Z1943" s="45" t="e">
        <f t="shared" si="588"/>
        <v>#DIV/0!</v>
      </c>
    </row>
    <row r="1944" spans="5:26">
      <c r="E1944" s="21"/>
      <c r="G1944" s="21"/>
      <c r="H1944" s="54">
        <f t="shared" si="581"/>
        <v>0</v>
      </c>
      <c r="I1944" s="28">
        <f t="shared" si="570"/>
        <v>0</v>
      </c>
      <c r="J1944" s="45" t="e">
        <f t="shared" si="582"/>
        <v>#DIV/0!</v>
      </c>
      <c r="K1944" s="29">
        <f t="shared" si="583"/>
        <v>3</v>
      </c>
      <c r="L1944" s="29">
        <f t="shared" si="571"/>
        <v>0.27</v>
      </c>
      <c r="M1944" s="29">
        <f t="shared" si="572"/>
        <v>8.4199999999999997E-2</v>
      </c>
      <c r="N1944" s="29">
        <f t="shared" si="573"/>
        <v>12.92</v>
      </c>
      <c r="O1944" s="45" t="e">
        <f t="shared" si="584"/>
        <v>#DIV/0!</v>
      </c>
      <c r="P1944" s="28">
        <f t="shared" si="574"/>
        <v>10.989169238449415</v>
      </c>
      <c r="Q1944" s="28">
        <f t="shared" si="575"/>
        <v>15.087458954343088</v>
      </c>
      <c r="R1944" s="45" t="e">
        <f t="shared" si="585"/>
        <v>#DIV/0!</v>
      </c>
      <c r="S1944" s="29">
        <f t="shared" si="586"/>
        <v>3</v>
      </c>
      <c r="T1944" s="29" t="e">
        <f t="shared" si="576"/>
        <v>#N/A</v>
      </c>
      <c r="U1944" s="29" t="e">
        <f t="shared" si="577"/>
        <v>#N/A</v>
      </c>
      <c r="V1944" s="29" t="e">
        <f t="shared" si="578"/>
        <v>#N/A</v>
      </c>
      <c r="W1944" s="21" t="e">
        <f t="shared" si="587"/>
        <v>#DIV/0!</v>
      </c>
      <c r="X1944" s="28">
        <f t="shared" si="579"/>
        <v>0</v>
      </c>
      <c r="Y1944" s="28">
        <f t="shared" si="580"/>
        <v>0</v>
      </c>
      <c r="Z1944" s="45" t="e">
        <f t="shared" si="588"/>
        <v>#DIV/0!</v>
      </c>
    </row>
    <row r="1945" spans="5:26">
      <c r="E1945" s="21"/>
      <c r="G1945" s="21"/>
      <c r="H1945" s="54">
        <f t="shared" si="581"/>
        <v>0</v>
      </c>
      <c r="I1945" s="28">
        <f t="shared" si="570"/>
        <v>0</v>
      </c>
      <c r="J1945" s="45" t="e">
        <f t="shared" si="582"/>
        <v>#DIV/0!</v>
      </c>
      <c r="K1945" s="29">
        <f t="shared" si="583"/>
        <v>3</v>
      </c>
      <c r="L1945" s="29">
        <f t="shared" si="571"/>
        <v>0.27</v>
      </c>
      <c r="M1945" s="29">
        <f t="shared" si="572"/>
        <v>8.4199999999999997E-2</v>
      </c>
      <c r="N1945" s="29">
        <f t="shared" si="573"/>
        <v>12.92</v>
      </c>
      <c r="O1945" s="45" t="e">
        <f t="shared" si="584"/>
        <v>#DIV/0!</v>
      </c>
      <c r="P1945" s="28">
        <f t="shared" si="574"/>
        <v>10.989169238449415</v>
      </c>
      <c r="Q1945" s="28">
        <f t="shared" si="575"/>
        <v>15.087458954343088</v>
      </c>
      <c r="R1945" s="45" t="e">
        <f t="shared" si="585"/>
        <v>#DIV/0!</v>
      </c>
      <c r="S1945" s="29">
        <f t="shared" si="586"/>
        <v>3</v>
      </c>
      <c r="T1945" s="29" t="e">
        <f t="shared" si="576"/>
        <v>#N/A</v>
      </c>
      <c r="U1945" s="29" t="e">
        <f t="shared" si="577"/>
        <v>#N/A</v>
      </c>
      <c r="V1945" s="29" t="e">
        <f t="shared" si="578"/>
        <v>#N/A</v>
      </c>
      <c r="W1945" s="21" t="e">
        <f t="shared" si="587"/>
        <v>#DIV/0!</v>
      </c>
      <c r="X1945" s="28">
        <f t="shared" si="579"/>
        <v>0</v>
      </c>
      <c r="Y1945" s="28">
        <f t="shared" si="580"/>
        <v>0</v>
      </c>
      <c r="Z1945" s="45" t="e">
        <f t="shared" si="588"/>
        <v>#DIV/0!</v>
      </c>
    </row>
    <row r="1946" spans="5:26">
      <c r="E1946" s="21"/>
      <c r="G1946" s="21"/>
      <c r="H1946" s="54">
        <f t="shared" si="581"/>
        <v>0</v>
      </c>
      <c r="I1946" s="28">
        <f t="shared" si="570"/>
        <v>0</v>
      </c>
      <c r="J1946" s="45" t="e">
        <f t="shared" si="582"/>
        <v>#DIV/0!</v>
      </c>
      <c r="K1946" s="29">
        <f t="shared" si="583"/>
        <v>3</v>
      </c>
      <c r="L1946" s="29">
        <f t="shared" si="571"/>
        <v>0.27</v>
      </c>
      <c r="M1946" s="29">
        <f t="shared" si="572"/>
        <v>8.4199999999999997E-2</v>
      </c>
      <c r="N1946" s="29">
        <f t="shared" si="573"/>
        <v>12.92</v>
      </c>
      <c r="O1946" s="45" t="e">
        <f t="shared" si="584"/>
        <v>#DIV/0!</v>
      </c>
      <c r="P1946" s="28">
        <f t="shared" si="574"/>
        <v>10.989169238449415</v>
      </c>
      <c r="Q1946" s="28">
        <f t="shared" si="575"/>
        <v>15.087458954343088</v>
      </c>
      <c r="R1946" s="45" t="e">
        <f t="shared" si="585"/>
        <v>#DIV/0!</v>
      </c>
      <c r="S1946" s="29">
        <f t="shared" si="586"/>
        <v>3</v>
      </c>
      <c r="T1946" s="29" t="e">
        <f t="shared" si="576"/>
        <v>#N/A</v>
      </c>
      <c r="U1946" s="29" t="e">
        <f t="shared" si="577"/>
        <v>#N/A</v>
      </c>
      <c r="V1946" s="29" t="e">
        <f t="shared" si="578"/>
        <v>#N/A</v>
      </c>
      <c r="W1946" s="21" t="e">
        <f t="shared" si="587"/>
        <v>#DIV/0!</v>
      </c>
      <c r="X1946" s="28">
        <f t="shared" si="579"/>
        <v>0</v>
      </c>
      <c r="Y1946" s="28">
        <f t="shared" si="580"/>
        <v>0</v>
      </c>
      <c r="Z1946" s="45" t="e">
        <f t="shared" si="588"/>
        <v>#DIV/0!</v>
      </c>
    </row>
    <row r="1947" spans="5:26">
      <c r="E1947" s="21"/>
      <c r="G1947" s="21"/>
      <c r="H1947" s="54">
        <f t="shared" si="581"/>
        <v>0</v>
      </c>
      <c r="I1947" s="28">
        <f t="shared" si="570"/>
        <v>0</v>
      </c>
      <c r="J1947" s="45" t="e">
        <f t="shared" si="582"/>
        <v>#DIV/0!</v>
      </c>
      <c r="K1947" s="29">
        <f t="shared" si="583"/>
        <v>3</v>
      </c>
      <c r="L1947" s="29">
        <f t="shared" si="571"/>
        <v>0.27</v>
      </c>
      <c r="M1947" s="29">
        <f t="shared" si="572"/>
        <v>8.4199999999999997E-2</v>
      </c>
      <c r="N1947" s="29">
        <f t="shared" si="573"/>
        <v>12.92</v>
      </c>
      <c r="O1947" s="45" t="e">
        <f t="shared" si="584"/>
        <v>#DIV/0!</v>
      </c>
      <c r="P1947" s="28">
        <f t="shared" si="574"/>
        <v>10.989169238449415</v>
      </c>
      <c r="Q1947" s="28">
        <f t="shared" si="575"/>
        <v>15.087458954343088</v>
      </c>
      <c r="R1947" s="45" t="e">
        <f t="shared" si="585"/>
        <v>#DIV/0!</v>
      </c>
      <c r="S1947" s="29">
        <f t="shared" si="586"/>
        <v>3</v>
      </c>
      <c r="T1947" s="29" t="e">
        <f t="shared" si="576"/>
        <v>#N/A</v>
      </c>
      <c r="U1947" s="29" t="e">
        <f t="shared" si="577"/>
        <v>#N/A</v>
      </c>
      <c r="V1947" s="29" t="e">
        <f t="shared" si="578"/>
        <v>#N/A</v>
      </c>
      <c r="W1947" s="21" t="e">
        <f t="shared" si="587"/>
        <v>#DIV/0!</v>
      </c>
      <c r="X1947" s="28">
        <f t="shared" si="579"/>
        <v>0</v>
      </c>
      <c r="Y1947" s="28">
        <f t="shared" si="580"/>
        <v>0</v>
      </c>
      <c r="Z1947" s="45" t="e">
        <f t="shared" si="588"/>
        <v>#DIV/0!</v>
      </c>
    </row>
    <row r="1948" spans="5:26">
      <c r="E1948" s="21"/>
      <c r="G1948" s="21"/>
      <c r="H1948" s="54">
        <f t="shared" si="581"/>
        <v>0</v>
      </c>
      <c r="I1948" s="28">
        <f t="shared" si="570"/>
        <v>0</v>
      </c>
      <c r="J1948" s="45" t="e">
        <f t="shared" si="582"/>
        <v>#DIV/0!</v>
      </c>
      <c r="K1948" s="29">
        <f t="shared" si="583"/>
        <v>3</v>
      </c>
      <c r="L1948" s="29">
        <f t="shared" si="571"/>
        <v>0.27</v>
      </c>
      <c r="M1948" s="29">
        <f t="shared" si="572"/>
        <v>8.4199999999999997E-2</v>
      </c>
      <c r="N1948" s="29">
        <f t="shared" si="573"/>
        <v>12.92</v>
      </c>
      <c r="O1948" s="45" t="e">
        <f t="shared" si="584"/>
        <v>#DIV/0!</v>
      </c>
      <c r="P1948" s="28">
        <f t="shared" si="574"/>
        <v>10.989169238449415</v>
      </c>
      <c r="Q1948" s="28">
        <f t="shared" si="575"/>
        <v>15.087458954343088</v>
      </c>
      <c r="R1948" s="45" t="e">
        <f t="shared" si="585"/>
        <v>#DIV/0!</v>
      </c>
      <c r="S1948" s="29">
        <f t="shared" si="586"/>
        <v>3</v>
      </c>
      <c r="T1948" s="29" t="e">
        <f t="shared" si="576"/>
        <v>#N/A</v>
      </c>
      <c r="U1948" s="29" t="e">
        <f t="shared" si="577"/>
        <v>#N/A</v>
      </c>
      <c r="V1948" s="29" t="e">
        <f t="shared" si="578"/>
        <v>#N/A</v>
      </c>
      <c r="W1948" s="21" t="e">
        <f t="shared" si="587"/>
        <v>#DIV/0!</v>
      </c>
      <c r="X1948" s="28">
        <f t="shared" si="579"/>
        <v>0</v>
      </c>
      <c r="Y1948" s="28">
        <f t="shared" si="580"/>
        <v>0</v>
      </c>
      <c r="Z1948" s="45" t="e">
        <f t="shared" si="588"/>
        <v>#DIV/0!</v>
      </c>
    </row>
    <row r="1949" spans="5:26">
      <c r="E1949" s="21"/>
      <c r="G1949" s="21"/>
      <c r="H1949" s="54">
        <f t="shared" si="581"/>
        <v>0</v>
      </c>
      <c r="I1949" s="28">
        <f t="shared" si="570"/>
        <v>0</v>
      </c>
      <c r="J1949" s="45" t="e">
        <f t="shared" si="582"/>
        <v>#DIV/0!</v>
      </c>
      <c r="K1949" s="29">
        <f t="shared" si="583"/>
        <v>3</v>
      </c>
      <c r="L1949" s="29">
        <f t="shared" si="571"/>
        <v>0.27</v>
      </c>
      <c r="M1949" s="29">
        <f t="shared" si="572"/>
        <v>8.4199999999999997E-2</v>
      </c>
      <c r="N1949" s="29">
        <f t="shared" si="573"/>
        <v>12.92</v>
      </c>
      <c r="O1949" s="45" t="e">
        <f t="shared" si="584"/>
        <v>#DIV/0!</v>
      </c>
      <c r="P1949" s="28">
        <f t="shared" si="574"/>
        <v>10.989169238449415</v>
      </c>
      <c r="Q1949" s="28">
        <f t="shared" si="575"/>
        <v>15.087458954343088</v>
      </c>
      <c r="R1949" s="45" t="e">
        <f t="shared" si="585"/>
        <v>#DIV/0!</v>
      </c>
      <c r="S1949" s="29">
        <f t="shared" si="586"/>
        <v>3</v>
      </c>
      <c r="T1949" s="29" t="e">
        <f t="shared" si="576"/>
        <v>#N/A</v>
      </c>
      <c r="U1949" s="29" t="e">
        <f t="shared" si="577"/>
        <v>#N/A</v>
      </c>
      <c r="V1949" s="29" t="e">
        <f t="shared" si="578"/>
        <v>#N/A</v>
      </c>
      <c r="W1949" s="21" t="e">
        <f t="shared" si="587"/>
        <v>#DIV/0!</v>
      </c>
      <c r="X1949" s="28">
        <f t="shared" si="579"/>
        <v>0</v>
      </c>
      <c r="Y1949" s="28">
        <f t="shared" si="580"/>
        <v>0</v>
      </c>
      <c r="Z1949" s="45" t="e">
        <f t="shared" si="588"/>
        <v>#DIV/0!</v>
      </c>
    </row>
    <row r="1950" spans="5:26">
      <c r="E1950" s="21"/>
      <c r="G1950" s="21"/>
      <c r="H1950" s="54">
        <f t="shared" si="581"/>
        <v>0</v>
      </c>
      <c r="I1950" s="28">
        <f t="shared" si="570"/>
        <v>0</v>
      </c>
      <c r="J1950" s="45" t="e">
        <f t="shared" si="582"/>
        <v>#DIV/0!</v>
      </c>
      <c r="K1950" s="29">
        <f t="shared" si="583"/>
        <v>3</v>
      </c>
      <c r="L1950" s="29">
        <f t="shared" si="571"/>
        <v>0.27</v>
      </c>
      <c r="M1950" s="29">
        <f t="shared" si="572"/>
        <v>8.4199999999999997E-2</v>
      </c>
      <c r="N1950" s="29">
        <f t="shared" si="573"/>
        <v>12.92</v>
      </c>
      <c r="O1950" s="45" t="e">
        <f t="shared" si="584"/>
        <v>#DIV/0!</v>
      </c>
      <c r="P1950" s="28">
        <f t="shared" si="574"/>
        <v>10.989169238449415</v>
      </c>
      <c r="Q1950" s="28">
        <f t="shared" si="575"/>
        <v>15.087458954343088</v>
      </c>
      <c r="R1950" s="45" t="e">
        <f t="shared" si="585"/>
        <v>#DIV/0!</v>
      </c>
      <c r="S1950" s="29">
        <f t="shared" si="586"/>
        <v>3</v>
      </c>
      <c r="T1950" s="29" t="e">
        <f t="shared" si="576"/>
        <v>#N/A</v>
      </c>
      <c r="U1950" s="29" t="e">
        <f t="shared" si="577"/>
        <v>#N/A</v>
      </c>
      <c r="V1950" s="29" t="e">
        <f t="shared" si="578"/>
        <v>#N/A</v>
      </c>
      <c r="W1950" s="21" t="e">
        <f t="shared" si="587"/>
        <v>#DIV/0!</v>
      </c>
      <c r="X1950" s="28">
        <f t="shared" si="579"/>
        <v>0</v>
      </c>
      <c r="Y1950" s="28">
        <f t="shared" si="580"/>
        <v>0</v>
      </c>
      <c r="Z1950" s="45" t="e">
        <f t="shared" si="588"/>
        <v>#DIV/0!</v>
      </c>
    </row>
    <row r="1951" spans="5:26">
      <c r="E1951" s="21"/>
      <c r="G1951" s="21"/>
      <c r="H1951" s="54">
        <f t="shared" si="581"/>
        <v>0</v>
      </c>
      <c r="I1951" s="28">
        <f t="shared" si="570"/>
        <v>0</v>
      </c>
      <c r="J1951" s="45" t="e">
        <f t="shared" si="582"/>
        <v>#DIV/0!</v>
      </c>
      <c r="K1951" s="29">
        <f t="shared" si="583"/>
        <v>3</v>
      </c>
      <c r="L1951" s="29">
        <f t="shared" si="571"/>
        <v>0.27</v>
      </c>
      <c r="M1951" s="29">
        <f t="shared" si="572"/>
        <v>8.4199999999999997E-2</v>
      </c>
      <c r="N1951" s="29">
        <f t="shared" si="573"/>
        <v>12.92</v>
      </c>
      <c r="O1951" s="45" t="e">
        <f t="shared" si="584"/>
        <v>#DIV/0!</v>
      </c>
      <c r="P1951" s="28">
        <f t="shared" si="574"/>
        <v>10.989169238449415</v>
      </c>
      <c r="Q1951" s="28">
        <f t="shared" si="575"/>
        <v>15.087458954343088</v>
      </c>
      <c r="R1951" s="45" t="e">
        <f t="shared" si="585"/>
        <v>#DIV/0!</v>
      </c>
      <c r="S1951" s="29">
        <f t="shared" si="586"/>
        <v>3</v>
      </c>
      <c r="T1951" s="29" t="e">
        <f t="shared" si="576"/>
        <v>#N/A</v>
      </c>
      <c r="U1951" s="29" t="e">
        <f t="shared" si="577"/>
        <v>#N/A</v>
      </c>
      <c r="V1951" s="29" t="e">
        <f t="shared" si="578"/>
        <v>#N/A</v>
      </c>
      <c r="W1951" s="21" t="e">
        <f t="shared" si="587"/>
        <v>#DIV/0!</v>
      </c>
      <c r="X1951" s="28">
        <f t="shared" si="579"/>
        <v>0</v>
      </c>
      <c r="Y1951" s="28">
        <f t="shared" si="580"/>
        <v>0</v>
      </c>
      <c r="Z1951" s="45" t="e">
        <f t="shared" si="588"/>
        <v>#DIV/0!</v>
      </c>
    </row>
    <row r="1952" spans="5:26">
      <c r="E1952" s="21"/>
      <c r="G1952" s="21"/>
      <c r="H1952" s="54">
        <f t="shared" si="581"/>
        <v>0</v>
      </c>
      <c r="I1952" s="28">
        <f t="shared" si="570"/>
        <v>0</v>
      </c>
      <c r="J1952" s="45" t="e">
        <f t="shared" si="582"/>
        <v>#DIV/0!</v>
      </c>
      <c r="K1952" s="29">
        <f t="shared" si="583"/>
        <v>3</v>
      </c>
      <c r="L1952" s="29">
        <f t="shared" si="571"/>
        <v>0.27</v>
      </c>
      <c r="M1952" s="29">
        <f t="shared" si="572"/>
        <v>8.4199999999999997E-2</v>
      </c>
      <c r="N1952" s="29">
        <f t="shared" si="573"/>
        <v>12.92</v>
      </c>
      <c r="O1952" s="45" t="e">
        <f t="shared" si="584"/>
        <v>#DIV/0!</v>
      </c>
      <c r="P1952" s="28">
        <f t="shared" si="574"/>
        <v>10.989169238449415</v>
      </c>
      <c r="Q1952" s="28">
        <f t="shared" si="575"/>
        <v>15.087458954343088</v>
      </c>
      <c r="R1952" s="45" t="e">
        <f t="shared" si="585"/>
        <v>#DIV/0!</v>
      </c>
      <c r="S1952" s="29">
        <f t="shared" si="586"/>
        <v>3</v>
      </c>
      <c r="T1952" s="29" t="e">
        <f t="shared" si="576"/>
        <v>#N/A</v>
      </c>
      <c r="U1952" s="29" t="e">
        <f t="shared" si="577"/>
        <v>#N/A</v>
      </c>
      <c r="V1952" s="29" t="e">
        <f t="shared" si="578"/>
        <v>#N/A</v>
      </c>
      <c r="W1952" s="21" t="e">
        <f t="shared" si="587"/>
        <v>#DIV/0!</v>
      </c>
      <c r="X1952" s="28">
        <f t="shared" si="579"/>
        <v>0</v>
      </c>
      <c r="Y1952" s="28">
        <f t="shared" si="580"/>
        <v>0</v>
      </c>
      <c r="Z1952" s="45" t="e">
        <f t="shared" si="588"/>
        <v>#DIV/0!</v>
      </c>
    </row>
    <row r="1953" spans="5:26">
      <c r="E1953" s="21"/>
      <c r="G1953" s="21"/>
      <c r="H1953" s="54">
        <f t="shared" si="581"/>
        <v>0</v>
      </c>
      <c r="I1953" s="28">
        <f t="shared" si="570"/>
        <v>0</v>
      </c>
      <c r="J1953" s="45" t="e">
        <f t="shared" si="582"/>
        <v>#DIV/0!</v>
      </c>
      <c r="K1953" s="29">
        <f t="shared" si="583"/>
        <v>3</v>
      </c>
      <c r="L1953" s="29">
        <f t="shared" si="571"/>
        <v>0.27</v>
      </c>
      <c r="M1953" s="29">
        <f t="shared" si="572"/>
        <v>8.4199999999999997E-2</v>
      </c>
      <c r="N1953" s="29">
        <f t="shared" si="573"/>
        <v>12.92</v>
      </c>
      <c r="O1953" s="45" t="e">
        <f t="shared" si="584"/>
        <v>#DIV/0!</v>
      </c>
      <c r="P1953" s="28">
        <f t="shared" si="574"/>
        <v>10.989169238449415</v>
      </c>
      <c r="Q1953" s="28">
        <f t="shared" si="575"/>
        <v>15.087458954343088</v>
      </c>
      <c r="R1953" s="45" t="e">
        <f t="shared" si="585"/>
        <v>#DIV/0!</v>
      </c>
      <c r="S1953" s="29">
        <f t="shared" si="586"/>
        <v>3</v>
      </c>
      <c r="T1953" s="29" t="e">
        <f t="shared" si="576"/>
        <v>#N/A</v>
      </c>
      <c r="U1953" s="29" t="e">
        <f t="shared" si="577"/>
        <v>#N/A</v>
      </c>
      <c r="V1953" s="29" t="e">
        <f t="shared" si="578"/>
        <v>#N/A</v>
      </c>
      <c r="W1953" s="21" t="e">
        <f t="shared" si="587"/>
        <v>#DIV/0!</v>
      </c>
      <c r="X1953" s="28">
        <f t="shared" si="579"/>
        <v>0</v>
      </c>
      <c r="Y1953" s="28">
        <f t="shared" si="580"/>
        <v>0</v>
      </c>
      <c r="Z1953" s="45" t="e">
        <f t="shared" si="588"/>
        <v>#DIV/0!</v>
      </c>
    </row>
    <row r="1954" spans="5:26">
      <c r="E1954" s="21"/>
      <c r="G1954" s="21"/>
      <c r="H1954" s="54">
        <f t="shared" si="581"/>
        <v>0</v>
      </c>
      <c r="I1954" s="28">
        <f t="shared" si="570"/>
        <v>0</v>
      </c>
      <c r="J1954" s="45" t="e">
        <f t="shared" si="582"/>
        <v>#DIV/0!</v>
      </c>
      <c r="K1954" s="29">
        <f t="shared" si="583"/>
        <v>3</v>
      </c>
      <c r="L1954" s="29">
        <f t="shared" si="571"/>
        <v>0.27</v>
      </c>
      <c r="M1954" s="29">
        <f t="shared" si="572"/>
        <v>8.4199999999999997E-2</v>
      </c>
      <c r="N1954" s="29">
        <f t="shared" si="573"/>
        <v>12.92</v>
      </c>
      <c r="O1954" s="45" t="e">
        <f t="shared" si="584"/>
        <v>#DIV/0!</v>
      </c>
      <c r="P1954" s="28">
        <f t="shared" si="574"/>
        <v>10.989169238449415</v>
      </c>
      <c r="Q1954" s="28">
        <f t="shared" si="575"/>
        <v>15.087458954343088</v>
      </c>
      <c r="R1954" s="45" t="e">
        <f t="shared" si="585"/>
        <v>#DIV/0!</v>
      </c>
      <c r="S1954" s="29">
        <f t="shared" si="586"/>
        <v>3</v>
      </c>
      <c r="T1954" s="29" t="e">
        <f t="shared" si="576"/>
        <v>#N/A</v>
      </c>
      <c r="U1954" s="29" t="e">
        <f t="shared" si="577"/>
        <v>#N/A</v>
      </c>
      <c r="V1954" s="29" t="e">
        <f t="shared" si="578"/>
        <v>#N/A</v>
      </c>
      <c r="W1954" s="21" t="e">
        <f t="shared" si="587"/>
        <v>#DIV/0!</v>
      </c>
      <c r="X1954" s="28">
        <f t="shared" si="579"/>
        <v>0</v>
      </c>
      <c r="Y1954" s="28">
        <f t="shared" si="580"/>
        <v>0</v>
      </c>
      <c r="Z1954" s="45" t="e">
        <f t="shared" si="588"/>
        <v>#DIV/0!</v>
      </c>
    </row>
    <row r="1955" spans="5:26">
      <c r="E1955" s="21"/>
      <c r="G1955" s="21"/>
      <c r="H1955" s="54">
        <f t="shared" si="581"/>
        <v>0</v>
      </c>
      <c r="I1955" s="28">
        <f t="shared" si="570"/>
        <v>0</v>
      </c>
      <c r="J1955" s="45" t="e">
        <f t="shared" si="582"/>
        <v>#DIV/0!</v>
      </c>
      <c r="K1955" s="29">
        <f t="shared" si="583"/>
        <v>3</v>
      </c>
      <c r="L1955" s="29">
        <f t="shared" si="571"/>
        <v>0.27</v>
      </c>
      <c r="M1955" s="29">
        <f t="shared" si="572"/>
        <v>8.4199999999999997E-2</v>
      </c>
      <c r="N1955" s="29">
        <f t="shared" si="573"/>
        <v>12.92</v>
      </c>
      <c r="O1955" s="45" t="e">
        <f t="shared" si="584"/>
        <v>#DIV/0!</v>
      </c>
      <c r="P1955" s="28">
        <f t="shared" si="574"/>
        <v>10.989169238449415</v>
      </c>
      <c r="Q1955" s="28">
        <f t="shared" si="575"/>
        <v>15.087458954343088</v>
      </c>
      <c r="R1955" s="45" t="e">
        <f t="shared" si="585"/>
        <v>#DIV/0!</v>
      </c>
      <c r="S1955" s="29">
        <f t="shared" si="586"/>
        <v>3</v>
      </c>
      <c r="T1955" s="29" t="e">
        <f t="shared" si="576"/>
        <v>#N/A</v>
      </c>
      <c r="U1955" s="29" t="e">
        <f t="shared" si="577"/>
        <v>#N/A</v>
      </c>
      <c r="V1955" s="29" t="e">
        <f t="shared" si="578"/>
        <v>#N/A</v>
      </c>
      <c r="W1955" s="21" t="e">
        <f t="shared" si="587"/>
        <v>#DIV/0!</v>
      </c>
      <c r="X1955" s="28">
        <f t="shared" si="579"/>
        <v>0</v>
      </c>
      <c r="Y1955" s="28">
        <f t="shared" si="580"/>
        <v>0</v>
      </c>
      <c r="Z1955" s="45" t="e">
        <f t="shared" si="588"/>
        <v>#DIV/0!</v>
      </c>
    </row>
    <row r="1956" spans="5:26">
      <c r="E1956" s="21"/>
      <c r="G1956" s="21"/>
      <c r="H1956" s="54">
        <f t="shared" si="581"/>
        <v>0</v>
      </c>
      <c r="I1956" s="28">
        <f t="shared" si="570"/>
        <v>0</v>
      </c>
      <c r="J1956" s="45" t="e">
        <f t="shared" si="582"/>
        <v>#DIV/0!</v>
      </c>
      <c r="K1956" s="29">
        <f t="shared" si="583"/>
        <v>3</v>
      </c>
      <c r="L1956" s="29">
        <f t="shared" si="571"/>
        <v>0.27</v>
      </c>
      <c r="M1956" s="29">
        <f t="shared" si="572"/>
        <v>8.4199999999999997E-2</v>
      </c>
      <c r="N1956" s="29">
        <f t="shared" si="573"/>
        <v>12.92</v>
      </c>
      <c r="O1956" s="45" t="e">
        <f t="shared" si="584"/>
        <v>#DIV/0!</v>
      </c>
      <c r="P1956" s="28">
        <f t="shared" si="574"/>
        <v>10.989169238449415</v>
      </c>
      <c r="Q1956" s="28">
        <f t="shared" si="575"/>
        <v>15.087458954343088</v>
      </c>
      <c r="R1956" s="45" t="e">
        <f t="shared" si="585"/>
        <v>#DIV/0!</v>
      </c>
      <c r="S1956" s="29">
        <f t="shared" si="586"/>
        <v>3</v>
      </c>
      <c r="T1956" s="29" t="e">
        <f t="shared" si="576"/>
        <v>#N/A</v>
      </c>
      <c r="U1956" s="29" t="e">
        <f t="shared" si="577"/>
        <v>#N/A</v>
      </c>
      <c r="V1956" s="29" t="e">
        <f t="shared" si="578"/>
        <v>#N/A</v>
      </c>
      <c r="W1956" s="21" t="e">
        <f t="shared" si="587"/>
        <v>#DIV/0!</v>
      </c>
      <c r="X1956" s="28">
        <f t="shared" si="579"/>
        <v>0</v>
      </c>
      <c r="Y1956" s="28">
        <f t="shared" si="580"/>
        <v>0</v>
      </c>
      <c r="Z1956" s="45" t="e">
        <f t="shared" si="588"/>
        <v>#DIV/0!</v>
      </c>
    </row>
    <row r="1957" spans="5:26">
      <c r="E1957" s="21"/>
      <c r="G1957" s="21"/>
      <c r="H1957" s="54">
        <f t="shared" si="581"/>
        <v>0</v>
      </c>
      <c r="I1957" s="28">
        <f t="shared" si="570"/>
        <v>0</v>
      </c>
      <c r="J1957" s="45" t="e">
        <f t="shared" si="582"/>
        <v>#DIV/0!</v>
      </c>
      <c r="K1957" s="29">
        <f t="shared" si="583"/>
        <v>3</v>
      </c>
      <c r="L1957" s="29">
        <f t="shared" si="571"/>
        <v>0.27</v>
      </c>
      <c r="M1957" s="29">
        <f t="shared" si="572"/>
        <v>8.4199999999999997E-2</v>
      </c>
      <c r="N1957" s="29">
        <f t="shared" si="573"/>
        <v>12.92</v>
      </c>
      <c r="O1957" s="45" t="e">
        <f t="shared" si="584"/>
        <v>#DIV/0!</v>
      </c>
      <c r="P1957" s="28">
        <f t="shared" si="574"/>
        <v>10.989169238449415</v>
      </c>
      <c r="Q1957" s="28">
        <f t="shared" si="575"/>
        <v>15.087458954343088</v>
      </c>
      <c r="R1957" s="45" t="e">
        <f t="shared" si="585"/>
        <v>#DIV/0!</v>
      </c>
      <c r="S1957" s="29">
        <f t="shared" si="586"/>
        <v>3</v>
      </c>
      <c r="T1957" s="29" t="e">
        <f t="shared" si="576"/>
        <v>#N/A</v>
      </c>
      <c r="U1957" s="29" t="e">
        <f t="shared" si="577"/>
        <v>#N/A</v>
      </c>
      <c r="V1957" s="29" t="e">
        <f t="shared" si="578"/>
        <v>#N/A</v>
      </c>
      <c r="W1957" s="21" t="e">
        <f t="shared" si="587"/>
        <v>#DIV/0!</v>
      </c>
      <c r="X1957" s="28">
        <f t="shared" si="579"/>
        <v>0</v>
      </c>
      <c r="Y1957" s="28">
        <f t="shared" si="580"/>
        <v>0</v>
      </c>
      <c r="Z1957" s="45" t="e">
        <f t="shared" si="588"/>
        <v>#DIV/0!</v>
      </c>
    </row>
    <row r="1958" spans="5:26">
      <c r="E1958" s="21"/>
      <c r="G1958" s="21"/>
      <c r="H1958" s="54">
        <f t="shared" si="581"/>
        <v>0</v>
      </c>
      <c r="I1958" s="28">
        <f t="shared" si="570"/>
        <v>0</v>
      </c>
      <c r="J1958" s="45" t="e">
        <f t="shared" si="582"/>
        <v>#DIV/0!</v>
      </c>
      <c r="K1958" s="29">
        <f t="shared" si="583"/>
        <v>3</v>
      </c>
      <c r="L1958" s="29">
        <f t="shared" si="571"/>
        <v>0.27</v>
      </c>
      <c r="M1958" s="29">
        <f t="shared" si="572"/>
        <v>8.4199999999999997E-2</v>
      </c>
      <c r="N1958" s="29">
        <f t="shared" si="573"/>
        <v>12.92</v>
      </c>
      <c r="O1958" s="45" t="e">
        <f t="shared" si="584"/>
        <v>#DIV/0!</v>
      </c>
      <c r="P1958" s="28">
        <f t="shared" si="574"/>
        <v>10.989169238449415</v>
      </c>
      <c r="Q1958" s="28">
        <f t="shared" si="575"/>
        <v>15.087458954343088</v>
      </c>
      <c r="R1958" s="45" t="e">
        <f t="shared" si="585"/>
        <v>#DIV/0!</v>
      </c>
      <c r="S1958" s="29">
        <f t="shared" si="586"/>
        <v>3</v>
      </c>
      <c r="T1958" s="29" t="e">
        <f t="shared" si="576"/>
        <v>#N/A</v>
      </c>
      <c r="U1958" s="29" t="e">
        <f t="shared" si="577"/>
        <v>#N/A</v>
      </c>
      <c r="V1958" s="29" t="e">
        <f t="shared" si="578"/>
        <v>#N/A</v>
      </c>
      <c r="W1958" s="21" t="e">
        <f t="shared" si="587"/>
        <v>#DIV/0!</v>
      </c>
      <c r="X1958" s="28">
        <f t="shared" si="579"/>
        <v>0</v>
      </c>
      <c r="Y1958" s="28">
        <f t="shared" si="580"/>
        <v>0</v>
      </c>
      <c r="Z1958" s="45" t="e">
        <f t="shared" si="588"/>
        <v>#DIV/0!</v>
      </c>
    </row>
    <row r="1959" spans="5:26">
      <c r="E1959" s="21"/>
      <c r="G1959" s="21"/>
      <c r="H1959" s="54">
        <f t="shared" si="581"/>
        <v>0</v>
      </c>
      <c r="I1959" s="28">
        <f t="shared" si="570"/>
        <v>0</v>
      </c>
      <c r="J1959" s="45" t="e">
        <f t="shared" si="582"/>
        <v>#DIV/0!</v>
      </c>
      <c r="K1959" s="29">
        <f t="shared" si="583"/>
        <v>3</v>
      </c>
      <c r="L1959" s="29">
        <f t="shared" si="571"/>
        <v>0.27</v>
      </c>
      <c r="M1959" s="29">
        <f t="shared" si="572"/>
        <v>8.4199999999999997E-2</v>
      </c>
      <c r="N1959" s="29">
        <f t="shared" si="573"/>
        <v>12.92</v>
      </c>
      <c r="O1959" s="45" t="e">
        <f t="shared" si="584"/>
        <v>#DIV/0!</v>
      </c>
      <c r="P1959" s="28">
        <f t="shared" si="574"/>
        <v>10.989169238449415</v>
      </c>
      <c r="Q1959" s="28">
        <f t="shared" si="575"/>
        <v>15.087458954343088</v>
      </c>
      <c r="R1959" s="45" t="e">
        <f t="shared" si="585"/>
        <v>#DIV/0!</v>
      </c>
      <c r="S1959" s="29">
        <f t="shared" si="586"/>
        <v>3</v>
      </c>
      <c r="T1959" s="29" t="e">
        <f t="shared" si="576"/>
        <v>#N/A</v>
      </c>
      <c r="U1959" s="29" t="e">
        <f t="shared" si="577"/>
        <v>#N/A</v>
      </c>
      <c r="V1959" s="29" t="e">
        <f t="shared" si="578"/>
        <v>#N/A</v>
      </c>
      <c r="W1959" s="21" t="e">
        <f t="shared" si="587"/>
        <v>#DIV/0!</v>
      </c>
      <c r="X1959" s="28">
        <f t="shared" si="579"/>
        <v>0</v>
      </c>
      <c r="Y1959" s="28">
        <f t="shared" si="580"/>
        <v>0</v>
      </c>
      <c r="Z1959" s="45" t="e">
        <f t="shared" si="588"/>
        <v>#DIV/0!</v>
      </c>
    </row>
    <row r="1960" spans="5:26">
      <c r="E1960" s="21"/>
      <c r="G1960" s="21"/>
      <c r="H1960" s="54">
        <f t="shared" si="581"/>
        <v>0</v>
      </c>
      <c r="I1960" s="28">
        <f t="shared" si="570"/>
        <v>0</v>
      </c>
      <c r="J1960" s="45" t="e">
        <f t="shared" si="582"/>
        <v>#DIV/0!</v>
      </c>
      <c r="K1960" s="29">
        <f t="shared" si="583"/>
        <v>3</v>
      </c>
      <c r="L1960" s="29">
        <f t="shared" si="571"/>
        <v>0.27</v>
      </c>
      <c r="M1960" s="29">
        <f t="shared" si="572"/>
        <v>8.4199999999999997E-2</v>
      </c>
      <c r="N1960" s="29">
        <f t="shared" si="573"/>
        <v>12.92</v>
      </c>
      <c r="O1960" s="45" t="e">
        <f t="shared" si="584"/>
        <v>#DIV/0!</v>
      </c>
      <c r="P1960" s="28">
        <f t="shared" si="574"/>
        <v>10.989169238449415</v>
      </c>
      <c r="Q1960" s="28">
        <f t="shared" si="575"/>
        <v>15.087458954343088</v>
      </c>
      <c r="R1960" s="45" t="e">
        <f t="shared" si="585"/>
        <v>#DIV/0!</v>
      </c>
      <c r="S1960" s="29">
        <f t="shared" si="586"/>
        <v>3</v>
      </c>
      <c r="T1960" s="29" t="e">
        <f t="shared" si="576"/>
        <v>#N/A</v>
      </c>
      <c r="U1960" s="29" t="e">
        <f t="shared" si="577"/>
        <v>#N/A</v>
      </c>
      <c r="V1960" s="29" t="e">
        <f t="shared" si="578"/>
        <v>#N/A</v>
      </c>
      <c r="W1960" s="21" t="e">
        <f t="shared" si="587"/>
        <v>#DIV/0!</v>
      </c>
      <c r="X1960" s="28">
        <f t="shared" si="579"/>
        <v>0</v>
      </c>
      <c r="Y1960" s="28">
        <f t="shared" si="580"/>
        <v>0</v>
      </c>
      <c r="Z1960" s="45" t="e">
        <f t="shared" si="588"/>
        <v>#DIV/0!</v>
      </c>
    </row>
    <row r="1961" spans="5:26">
      <c r="E1961" s="21"/>
      <c r="G1961" s="21"/>
      <c r="H1961" s="54">
        <f t="shared" si="581"/>
        <v>0</v>
      </c>
      <c r="I1961" s="28">
        <f t="shared" si="570"/>
        <v>0</v>
      </c>
      <c r="J1961" s="45" t="e">
        <f t="shared" si="582"/>
        <v>#DIV/0!</v>
      </c>
      <c r="K1961" s="29">
        <f t="shared" si="583"/>
        <v>3</v>
      </c>
      <c r="L1961" s="29">
        <f t="shared" si="571"/>
        <v>0.27</v>
      </c>
      <c r="M1961" s="29">
        <f t="shared" si="572"/>
        <v>8.4199999999999997E-2</v>
      </c>
      <c r="N1961" s="29">
        <f t="shared" si="573"/>
        <v>12.92</v>
      </c>
      <c r="O1961" s="45" t="e">
        <f t="shared" si="584"/>
        <v>#DIV/0!</v>
      </c>
      <c r="P1961" s="28">
        <f t="shared" si="574"/>
        <v>10.989169238449415</v>
      </c>
      <c r="Q1961" s="28">
        <f t="shared" si="575"/>
        <v>15.087458954343088</v>
      </c>
      <c r="R1961" s="45" t="e">
        <f t="shared" si="585"/>
        <v>#DIV/0!</v>
      </c>
      <c r="S1961" s="29">
        <f t="shared" si="586"/>
        <v>3</v>
      </c>
      <c r="T1961" s="29" t="e">
        <f t="shared" si="576"/>
        <v>#N/A</v>
      </c>
      <c r="U1961" s="29" t="e">
        <f t="shared" si="577"/>
        <v>#N/A</v>
      </c>
      <c r="V1961" s="29" t="e">
        <f t="shared" si="578"/>
        <v>#N/A</v>
      </c>
      <c r="W1961" s="21" t="e">
        <f t="shared" si="587"/>
        <v>#DIV/0!</v>
      </c>
      <c r="X1961" s="28">
        <f t="shared" si="579"/>
        <v>0</v>
      </c>
      <c r="Y1961" s="28">
        <f t="shared" si="580"/>
        <v>0</v>
      </c>
      <c r="Z1961" s="45" t="e">
        <f t="shared" si="588"/>
        <v>#DIV/0!</v>
      </c>
    </row>
    <row r="1962" spans="5:26">
      <c r="E1962" s="21"/>
      <c r="G1962" s="21"/>
      <c r="H1962" s="54">
        <f t="shared" si="581"/>
        <v>0</v>
      </c>
      <c r="I1962" s="28">
        <f t="shared" si="570"/>
        <v>0</v>
      </c>
      <c r="J1962" s="45" t="e">
        <f t="shared" si="582"/>
        <v>#DIV/0!</v>
      </c>
      <c r="K1962" s="29">
        <f t="shared" si="583"/>
        <v>3</v>
      </c>
      <c r="L1962" s="29">
        <f t="shared" si="571"/>
        <v>0.27</v>
      </c>
      <c r="M1962" s="29">
        <f t="shared" si="572"/>
        <v>8.4199999999999997E-2</v>
      </c>
      <c r="N1962" s="29">
        <f t="shared" si="573"/>
        <v>12.92</v>
      </c>
      <c r="O1962" s="45" t="e">
        <f t="shared" si="584"/>
        <v>#DIV/0!</v>
      </c>
      <c r="P1962" s="28">
        <f t="shared" si="574"/>
        <v>10.989169238449415</v>
      </c>
      <c r="Q1962" s="28">
        <f t="shared" si="575"/>
        <v>15.087458954343088</v>
      </c>
      <c r="R1962" s="45" t="e">
        <f t="shared" si="585"/>
        <v>#DIV/0!</v>
      </c>
      <c r="S1962" s="29">
        <f t="shared" si="586"/>
        <v>3</v>
      </c>
      <c r="T1962" s="29" t="e">
        <f t="shared" si="576"/>
        <v>#N/A</v>
      </c>
      <c r="U1962" s="29" t="e">
        <f t="shared" si="577"/>
        <v>#N/A</v>
      </c>
      <c r="V1962" s="29" t="e">
        <f t="shared" si="578"/>
        <v>#N/A</v>
      </c>
      <c r="W1962" s="21" t="e">
        <f t="shared" si="587"/>
        <v>#DIV/0!</v>
      </c>
      <c r="X1962" s="28">
        <f t="shared" si="579"/>
        <v>0</v>
      </c>
      <c r="Y1962" s="28">
        <f t="shared" si="580"/>
        <v>0</v>
      </c>
      <c r="Z1962" s="45" t="e">
        <f t="shared" si="588"/>
        <v>#DIV/0!</v>
      </c>
    </row>
    <row r="1963" spans="5:26">
      <c r="E1963" s="21"/>
      <c r="G1963" s="21"/>
      <c r="H1963" s="54">
        <f t="shared" si="581"/>
        <v>0</v>
      </c>
      <c r="I1963" s="28">
        <f t="shared" si="570"/>
        <v>0</v>
      </c>
      <c r="J1963" s="45" t="e">
        <f t="shared" si="582"/>
        <v>#DIV/0!</v>
      </c>
      <c r="K1963" s="29">
        <f t="shared" si="583"/>
        <v>3</v>
      </c>
      <c r="L1963" s="29">
        <f t="shared" si="571"/>
        <v>0.27</v>
      </c>
      <c r="M1963" s="29">
        <f t="shared" si="572"/>
        <v>8.4199999999999997E-2</v>
      </c>
      <c r="N1963" s="29">
        <f t="shared" si="573"/>
        <v>12.92</v>
      </c>
      <c r="O1963" s="45" t="e">
        <f t="shared" si="584"/>
        <v>#DIV/0!</v>
      </c>
      <c r="P1963" s="28">
        <f t="shared" si="574"/>
        <v>10.989169238449415</v>
      </c>
      <c r="Q1963" s="28">
        <f t="shared" si="575"/>
        <v>15.087458954343088</v>
      </c>
      <c r="R1963" s="45" t="e">
        <f t="shared" si="585"/>
        <v>#DIV/0!</v>
      </c>
      <c r="S1963" s="29">
        <f t="shared" si="586"/>
        <v>3</v>
      </c>
      <c r="T1963" s="29" t="e">
        <f t="shared" si="576"/>
        <v>#N/A</v>
      </c>
      <c r="U1963" s="29" t="e">
        <f t="shared" si="577"/>
        <v>#N/A</v>
      </c>
      <c r="V1963" s="29" t="e">
        <f t="shared" si="578"/>
        <v>#N/A</v>
      </c>
      <c r="W1963" s="21" t="e">
        <f t="shared" si="587"/>
        <v>#DIV/0!</v>
      </c>
      <c r="X1963" s="28">
        <f t="shared" si="579"/>
        <v>0</v>
      </c>
      <c r="Y1963" s="28">
        <f t="shared" si="580"/>
        <v>0</v>
      </c>
      <c r="Z1963" s="45" t="e">
        <f t="shared" si="588"/>
        <v>#DIV/0!</v>
      </c>
    </row>
    <row r="1964" spans="5:26">
      <c r="E1964" s="21"/>
      <c r="G1964" s="21"/>
      <c r="H1964" s="54">
        <f t="shared" si="581"/>
        <v>0</v>
      </c>
      <c r="I1964" s="28">
        <f t="shared" si="570"/>
        <v>0</v>
      </c>
      <c r="J1964" s="45" t="e">
        <f t="shared" si="582"/>
        <v>#DIV/0!</v>
      </c>
      <c r="K1964" s="29">
        <f t="shared" si="583"/>
        <v>3</v>
      </c>
      <c r="L1964" s="29">
        <f t="shared" si="571"/>
        <v>0.27</v>
      </c>
      <c r="M1964" s="29">
        <f t="shared" si="572"/>
        <v>8.4199999999999997E-2</v>
      </c>
      <c r="N1964" s="29">
        <f t="shared" si="573"/>
        <v>12.92</v>
      </c>
      <c r="O1964" s="45" t="e">
        <f t="shared" si="584"/>
        <v>#DIV/0!</v>
      </c>
      <c r="P1964" s="28">
        <f t="shared" si="574"/>
        <v>10.989169238449415</v>
      </c>
      <c r="Q1964" s="28">
        <f t="shared" si="575"/>
        <v>15.087458954343088</v>
      </c>
      <c r="R1964" s="45" t="e">
        <f t="shared" si="585"/>
        <v>#DIV/0!</v>
      </c>
      <c r="S1964" s="29">
        <f t="shared" si="586"/>
        <v>3</v>
      </c>
      <c r="T1964" s="29" t="e">
        <f t="shared" si="576"/>
        <v>#N/A</v>
      </c>
      <c r="U1964" s="29" t="e">
        <f t="shared" si="577"/>
        <v>#N/A</v>
      </c>
      <c r="V1964" s="29" t="e">
        <f t="shared" si="578"/>
        <v>#N/A</v>
      </c>
      <c r="W1964" s="21" t="e">
        <f t="shared" si="587"/>
        <v>#DIV/0!</v>
      </c>
      <c r="X1964" s="28">
        <f t="shared" si="579"/>
        <v>0</v>
      </c>
      <c r="Y1964" s="28">
        <f t="shared" si="580"/>
        <v>0</v>
      </c>
      <c r="Z1964" s="45" t="e">
        <f t="shared" si="588"/>
        <v>#DIV/0!</v>
      </c>
    </row>
    <row r="1965" spans="5:26">
      <c r="E1965" s="21"/>
      <c r="G1965" s="21"/>
      <c r="H1965" s="54">
        <f t="shared" si="581"/>
        <v>0</v>
      </c>
      <c r="I1965" s="28">
        <f t="shared" si="570"/>
        <v>0</v>
      </c>
      <c r="J1965" s="45" t="e">
        <f t="shared" si="582"/>
        <v>#DIV/0!</v>
      </c>
      <c r="K1965" s="29">
        <f t="shared" si="583"/>
        <v>3</v>
      </c>
      <c r="L1965" s="29">
        <f t="shared" si="571"/>
        <v>0.27</v>
      </c>
      <c r="M1965" s="29">
        <f t="shared" si="572"/>
        <v>8.4199999999999997E-2</v>
      </c>
      <c r="N1965" s="29">
        <f t="shared" si="573"/>
        <v>12.92</v>
      </c>
      <c r="O1965" s="45" t="e">
        <f t="shared" si="584"/>
        <v>#DIV/0!</v>
      </c>
      <c r="P1965" s="28">
        <f t="shared" si="574"/>
        <v>10.989169238449415</v>
      </c>
      <c r="Q1965" s="28">
        <f t="shared" si="575"/>
        <v>15.087458954343088</v>
      </c>
      <c r="R1965" s="45" t="e">
        <f t="shared" si="585"/>
        <v>#DIV/0!</v>
      </c>
      <c r="S1965" s="29">
        <f t="shared" si="586"/>
        <v>3</v>
      </c>
      <c r="T1965" s="29" t="e">
        <f t="shared" si="576"/>
        <v>#N/A</v>
      </c>
      <c r="U1965" s="29" t="e">
        <f t="shared" si="577"/>
        <v>#N/A</v>
      </c>
      <c r="V1965" s="29" t="e">
        <f t="shared" si="578"/>
        <v>#N/A</v>
      </c>
      <c r="W1965" s="21" t="e">
        <f t="shared" si="587"/>
        <v>#DIV/0!</v>
      </c>
      <c r="X1965" s="28">
        <f t="shared" si="579"/>
        <v>0</v>
      </c>
      <c r="Y1965" s="28">
        <f t="shared" si="580"/>
        <v>0</v>
      </c>
      <c r="Z1965" s="45" t="e">
        <f t="shared" si="588"/>
        <v>#DIV/0!</v>
      </c>
    </row>
    <row r="1966" spans="5:26">
      <c r="E1966" s="21"/>
      <c r="G1966" s="21"/>
      <c r="H1966" s="54">
        <f t="shared" si="581"/>
        <v>0</v>
      </c>
      <c r="I1966" s="28">
        <f t="shared" si="570"/>
        <v>0</v>
      </c>
      <c r="J1966" s="45" t="e">
        <f t="shared" si="582"/>
        <v>#DIV/0!</v>
      </c>
      <c r="K1966" s="29">
        <f t="shared" si="583"/>
        <v>3</v>
      </c>
      <c r="L1966" s="29">
        <f t="shared" si="571"/>
        <v>0.27</v>
      </c>
      <c r="M1966" s="29">
        <f t="shared" si="572"/>
        <v>8.4199999999999997E-2</v>
      </c>
      <c r="N1966" s="29">
        <f t="shared" si="573"/>
        <v>12.92</v>
      </c>
      <c r="O1966" s="45" t="e">
        <f t="shared" si="584"/>
        <v>#DIV/0!</v>
      </c>
      <c r="P1966" s="28">
        <f t="shared" si="574"/>
        <v>10.989169238449415</v>
      </c>
      <c r="Q1966" s="28">
        <f t="shared" si="575"/>
        <v>15.087458954343088</v>
      </c>
      <c r="R1966" s="45" t="e">
        <f t="shared" si="585"/>
        <v>#DIV/0!</v>
      </c>
      <c r="S1966" s="29">
        <f t="shared" si="586"/>
        <v>3</v>
      </c>
      <c r="T1966" s="29" t="e">
        <f t="shared" si="576"/>
        <v>#N/A</v>
      </c>
      <c r="U1966" s="29" t="e">
        <f t="shared" si="577"/>
        <v>#N/A</v>
      </c>
      <c r="V1966" s="29" t="e">
        <f t="shared" si="578"/>
        <v>#N/A</v>
      </c>
      <c r="W1966" s="21" t="e">
        <f t="shared" si="587"/>
        <v>#DIV/0!</v>
      </c>
      <c r="X1966" s="28">
        <f t="shared" si="579"/>
        <v>0</v>
      </c>
      <c r="Y1966" s="28">
        <f t="shared" si="580"/>
        <v>0</v>
      </c>
      <c r="Z1966" s="45" t="e">
        <f t="shared" si="588"/>
        <v>#DIV/0!</v>
      </c>
    </row>
    <row r="1967" spans="5:26">
      <c r="E1967" s="21"/>
      <c r="G1967" s="21"/>
      <c r="H1967" s="54">
        <f t="shared" si="581"/>
        <v>0</v>
      </c>
      <c r="I1967" s="28">
        <f t="shared" si="570"/>
        <v>0</v>
      </c>
      <c r="J1967" s="45" t="e">
        <f t="shared" si="582"/>
        <v>#DIV/0!</v>
      </c>
      <c r="K1967" s="29">
        <f t="shared" si="583"/>
        <v>3</v>
      </c>
      <c r="L1967" s="29">
        <f t="shared" si="571"/>
        <v>0.27</v>
      </c>
      <c r="M1967" s="29">
        <f t="shared" si="572"/>
        <v>8.4199999999999997E-2</v>
      </c>
      <c r="N1967" s="29">
        <f t="shared" si="573"/>
        <v>12.92</v>
      </c>
      <c r="O1967" s="45" t="e">
        <f t="shared" si="584"/>
        <v>#DIV/0!</v>
      </c>
      <c r="P1967" s="28">
        <f t="shared" si="574"/>
        <v>10.989169238449415</v>
      </c>
      <c r="Q1967" s="28">
        <f t="shared" si="575"/>
        <v>15.087458954343088</v>
      </c>
      <c r="R1967" s="45" t="e">
        <f t="shared" si="585"/>
        <v>#DIV/0!</v>
      </c>
      <c r="S1967" s="29">
        <f t="shared" si="586"/>
        <v>3</v>
      </c>
      <c r="T1967" s="29" t="e">
        <f t="shared" si="576"/>
        <v>#N/A</v>
      </c>
      <c r="U1967" s="29" t="e">
        <f t="shared" si="577"/>
        <v>#N/A</v>
      </c>
      <c r="V1967" s="29" t="e">
        <f t="shared" si="578"/>
        <v>#N/A</v>
      </c>
      <c r="W1967" s="21" t="e">
        <f t="shared" si="587"/>
        <v>#DIV/0!</v>
      </c>
      <c r="X1967" s="28">
        <f t="shared" si="579"/>
        <v>0</v>
      </c>
      <c r="Y1967" s="28">
        <f t="shared" si="580"/>
        <v>0</v>
      </c>
      <c r="Z1967" s="45" t="e">
        <f t="shared" si="588"/>
        <v>#DIV/0!</v>
      </c>
    </row>
    <row r="1968" spans="5:26">
      <c r="E1968" s="21"/>
      <c r="G1968" s="21"/>
      <c r="H1968" s="54">
        <f t="shared" si="581"/>
        <v>0</v>
      </c>
      <c r="I1968" s="28">
        <f t="shared" si="570"/>
        <v>0</v>
      </c>
      <c r="J1968" s="45" t="e">
        <f t="shared" si="582"/>
        <v>#DIV/0!</v>
      </c>
      <c r="K1968" s="29">
        <f t="shared" si="583"/>
        <v>3</v>
      </c>
      <c r="L1968" s="29">
        <f t="shared" si="571"/>
        <v>0.27</v>
      </c>
      <c r="M1968" s="29">
        <f t="shared" si="572"/>
        <v>8.4199999999999997E-2</v>
      </c>
      <c r="N1968" s="29">
        <f t="shared" si="573"/>
        <v>12.92</v>
      </c>
      <c r="O1968" s="45" t="e">
        <f t="shared" si="584"/>
        <v>#DIV/0!</v>
      </c>
      <c r="P1968" s="28">
        <f t="shared" si="574"/>
        <v>10.989169238449415</v>
      </c>
      <c r="Q1968" s="28">
        <f t="shared" si="575"/>
        <v>15.087458954343088</v>
      </c>
      <c r="R1968" s="45" t="e">
        <f t="shared" si="585"/>
        <v>#DIV/0!</v>
      </c>
      <c r="S1968" s="29">
        <f t="shared" si="586"/>
        <v>3</v>
      </c>
      <c r="T1968" s="29" t="e">
        <f t="shared" si="576"/>
        <v>#N/A</v>
      </c>
      <c r="U1968" s="29" t="e">
        <f t="shared" si="577"/>
        <v>#N/A</v>
      </c>
      <c r="V1968" s="29" t="e">
        <f t="shared" si="578"/>
        <v>#N/A</v>
      </c>
      <c r="W1968" s="21" t="e">
        <f t="shared" si="587"/>
        <v>#DIV/0!</v>
      </c>
      <c r="X1968" s="28">
        <f t="shared" si="579"/>
        <v>0</v>
      </c>
      <c r="Y1968" s="28">
        <f t="shared" si="580"/>
        <v>0</v>
      </c>
      <c r="Z1968" s="45" t="e">
        <f t="shared" si="588"/>
        <v>#DIV/0!</v>
      </c>
    </row>
    <row r="1969" spans="5:26">
      <c r="E1969" s="21"/>
      <c r="G1969" s="21"/>
      <c r="H1969" s="54">
        <f t="shared" si="581"/>
        <v>0</v>
      </c>
      <c r="I1969" s="28">
        <f t="shared" si="570"/>
        <v>0</v>
      </c>
      <c r="J1969" s="45" t="e">
        <f t="shared" si="582"/>
        <v>#DIV/0!</v>
      </c>
      <c r="K1969" s="29">
        <f t="shared" si="583"/>
        <v>3</v>
      </c>
      <c r="L1969" s="29">
        <f t="shared" si="571"/>
        <v>0.27</v>
      </c>
      <c r="M1969" s="29">
        <f t="shared" si="572"/>
        <v>8.4199999999999997E-2</v>
      </c>
      <c r="N1969" s="29">
        <f t="shared" si="573"/>
        <v>12.92</v>
      </c>
      <c r="O1969" s="45" t="e">
        <f t="shared" si="584"/>
        <v>#DIV/0!</v>
      </c>
      <c r="P1969" s="28">
        <f t="shared" si="574"/>
        <v>10.989169238449415</v>
      </c>
      <c r="Q1969" s="28">
        <f t="shared" si="575"/>
        <v>15.087458954343088</v>
      </c>
      <c r="R1969" s="45" t="e">
        <f t="shared" si="585"/>
        <v>#DIV/0!</v>
      </c>
      <c r="S1969" s="29">
        <f t="shared" si="586"/>
        <v>3</v>
      </c>
      <c r="T1969" s="29" t="e">
        <f t="shared" si="576"/>
        <v>#N/A</v>
      </c>
      <c r="U1969" s="29" t="e">
        <f t="shared" si="577"/>
        <v>#N/A</v>
      </c>
      <c r="V1969" s="29" t="e">
        <f t="shared" si="578"/>
        <v>#N/A</v>
      </c>
      <c r="W1969" s="21" t="e">
        <f t="shared" si="587"/>
        <v>#DIV/0!</v>
      </c>
      <c r="X1969" s="28">
        <f t="shared" si="579"/>
        <v>0</v>
      </c>
      <c r="Y1969" s="28">
        <f t="shared" si="580"/>
        <v>0</v>
      </c>
      <c r="Z1969" s="45" t="e">
        <f t="shared" si="588"/>
        <v>#DIV/0!</v>
      </c>
    </row>
    <row r="1970" spans="5:26">
      <c r="E1970" s="21"/>
      <c r="G1970" s="21"/>
      <c r="H1970" s="54">
        <f t="shared" si="581"/>
        <v>0</v>
      </c>
      <c r="I1970" s="28">
        <f t="shared" si="570"/>
        <v>0</v>
      </c>
      <c r="J1970" s="45" t="e">
        <f t="shared" si="582"/>
        <v>#DIV/0!</v>
      </c>
      <c r="K1970" s="29">
        <f t="shared" si="583"/>
        <v>3</v>
      </c>
      <c r="L1970" s="29">
        <f t="shared" si="571"/>
        <v>0.27</v>
      </c>
      <c r="M1970" s="29">
        <f t="shared" si="572"/>
        <v>8.4199999999999997E-2</v>
      </c>
      <c r="N1970" s="29">
        <f t="shared" si="573"/>
        <v>12.92</v>
      </c>
      <c r="O1970" s="45" t="e">
        <f t="shared" si="584"/>
        <v>#DIV/0!</v>
      </c>
      <c r="P1970" s="28">
        <f t="shared" si="574"/>
        <v>10.989169238449415</v>
      </c>
      <c r="Q1970" s="28">
        <f t="shared" si="575"/>
        <v>15.087458954343088</v>
      </c>
      <c r="R1970" s="45" t="e">
        <f t="shared" si="585"/>
        <v>#DIV/0!</v>
      </c>
      <c r="S1970" s="29">
        <f t="shared" si="586"/>
        <v>3</v>
      </c>
      <c r="T1970" s="29" t="e">
        <f t="shared" si="576"/>
        <v>#N/A</v>
      </c>
      <c r="U1970" s="29" t="e">
        <f t="shared" si="577"/>
        <v>#N/A</v>
      </c>
      <c r="V1970" s="29" t="e">
        <f t="shared" si="578"/>
        <v>#N/A</v>
      </c>
      <c r="W1970" s="21" t="e">
        <f t="shared" si="587"/>
        <v>#DIV/0!</v>
      </c>
      <c r="X1970" s="28">
        <f t="shared" si="579"/>
        <v>0</v>
      </c>
      <c r="Y1970" s="28">
        <f t="shared" si="580"/>
        <v>0</v>
      </c>
      <c r="Z1970" s="45" t="e">
        <f t="shared" si="588"/>
        <v>#DIV/0!</v>
      </c>
    </row>
    <row r="1971" spans="5:26">
      <c r="E1971" s="21"/>
      <c r="G1971" s="21"/>
      <c r="H1971" s="54">
        <f t="shared" si="581"/>
        <v>0</v>
      </c>
      <c r="I1971" s="28">
        <f t="shared" si="570"/>
        <v>0</v>
      </c>
      <c r="J1971" s="45" t="e">
        <f t="shared" si="582"/>
        <v>#DIV/0!</v>
      </c>
      <c r="K1971" s="29">
        <f t="shared" si="583"/>
        <v>3</v>
      </c>
      <c r="L1971" s="29">
        <f t="shared" si="571"/>
        <v>0.27</v>
      </c>
      <c r="M1971" s="29">
        <f t="shared" si="572"/>
        <v>8.4199999999999997E-2</v>
      </c>
      <c r="N1971" s="29">
        <f t="shared" si="573"/>
        <v>12.92</v>
      </c>
      <c r="O1971" s="45" t="e">
        <f t="shared" si="584"/>
        <v>#DIV/0!</v>
      </c>
      <c r="P1971" s="28">
        <f t="shared" si="574"/>
        <v>10.989169238449415</v>
      </c>
      <c r="Q1971" s="28">
        <f t="shared" si="575"/>
        <v>15.087458954343088</v>
      </c>
      <c r="R1971" s="45" t="e">
        <f t="shared" si="585"/>
        <v>#DIV/0!</v>
      </c>
      <c r="S1971" s="29">
        <f t="shared" si="586"/>
        <v>3</v>
      </c>
      <c r="T1971" s="29" t="e">
        <f t="shared" si="576"/>
        <v>#N/A</v>
      </c>
      <c r="U1971" s="29" t="e">
        <f t="shared" si="577"/>
        <v>#N/A</v>
      </c>
      <c r="V1971" s="29" t="e">
        <f t="shared" si="578"/>
        <v>#N/A</v>
      </c>
      <c r="W1971" s="21" t="e">
        <f t="shared" si="587"/>
        <v>#DIV/0!</v>
      </c>
      <c r="X1971" s="28">
        <f t="shared" si="579"/>
        <v>0</v>
      </c>
      <c r="Y1971" s="28">
        <f t="shared" si="580"/>
        <v>0</v>
      </c>
      <c r="Z1971" s="45" t="e">
        <f t="shared" si="588"/>
        <v>#DIV/0!</v>
      </c>
    </row>
    <row r="1972" spans="5:26">
      <c r="E1972" s="21"/>
      <c r="G1972" s="21"/>
      <c r="H1972" s="54">
        <f t="shared" si="581"/>
        <v>0</v>
      </c>
      <c r="I1972" s="28">
        <f t="shared" si="570"/>
        <v>0</v>
      </c>
      <c r="J1972" s="45" t="e">
        <f t="shared" si="582"/>
        <v>#DIV/0!</v>
      </c>
      <c r="K1972" s="29">
        <f t="shared" si="583"/>
        <v>3</v>
      </c>
      <c r="L1972" s="29">
        <f t="shared" si="571"/>
        <v>0.27</v>
      </c>
      <c r="M1972" s="29">
        <f t="shared" si="572"/>
        <v>8.4199999999999997E-2</v>
      </c>
      <c r="N1972" s="29">
        <f t="shared" si="573"/>
        <v>12.92</v>
      </c>
      <c r="O1972" s="45" t="e">
        <f t="shared" si="584"/>
        <v>#DIV/0!</v>
      </c>
      <c r="P1972" s="28">
        <f t="shared" si="574"/>
        <v>10.989169238449415</v>
      </c>
      <c r="Q1972" s="28">
        <f t="shared" si="575"/>
        <v>15.087458954343088</v>
      </c>
      <c r="R1972" s="45" t="e">
        <f t="shared" si="585"/>
        <v>#DIV/0!</v>
      </c>
      <c r="S1972" s="29">
        <f t="shared" si="586"/>
        <v>3</v>
      </c>
      <c r="T1972" s="29" t="e">
        <f t="shared" si="576"/>
        <v>#N/A</v>
      </c>
      <c r="U1972" s="29" t="e">
        <f t="shared" si="577"/>
        <v>#N/A</v>
      </c>
      <c r="V1972" s="29" t="e">
        <f t="shared" si="578"/>
        <v>#N/A</v>
      </c>
      <c r="W1972" s="21" t="e">
        <f t="shared" si="587"/>
        <v>#DIV/0!</v>
      </c>
      <c r="X1972" s="28">
        <f t="shared" si="579"/>
        <v>0</v>
      </c>
      <c r="Y1972" s="28">
        <f t="shared" si="580"/>
        <v>0</v>
      </c>
      <c r="Z1972" s="45" t="e">
        <f t="shared" si="588"/>
        <v>#DIV/0!</v>
      </c>
    </row>
    <row r="1973" spans="5:26">
      <c r="E1973" s="21"/>
      <c r="G1973" s="21"/>
      <c r="H1973" s="54">
        <f t="shared" si="581"/>
        <v>0</v>
      </c>
      <c r="I1973" s="28">
        <f t="shared" si="570"/>
        <v>0</v>
      </c>
      <c r="J1973" s="45" t="e">
        <f t="shared" si="582"/>
        <v>#DIV/0!</v>
      </c>
      <c r="K1973" s="29">
        <f t="shared" si="583"/>
        <v>3</v>
      </c>
      <c r="L1973" s="29">
        <f t="shared" si="571"/>
        <v>0.27</v>
      </c>
      <c r="M1973" s="29">
        <f t="shared" si="572"/>
        <v>8.4199999999999997E-2</v>
      </c>
      <c r="N1973" s="29">
        <f t="shared" si="573"/>
        <v>12.92</v>
      </c>
      <c r="O1973" s="45" t="e">
        <f t="shared" si="584"/>
        <v>#DIV/0!</v>
      </c>
      <c r="P1973" s="28">
        <f t="shared" si="574"/>
        <v>10.989169238449415</v>
      </c>
      <c r="Q1973" s="28">
        <f t="shared" si="575"/>
        <v>15.087458954343088</v>
      </c>
      <c r="R1973" s="45" t="e">
        <f t="shared" si="585"/>
        <v>#DIV/0!</v>
      </c>
      <c r="S1973" s="29">
        <f t="shared" si="586"/>
        <v>3</v>
      </c>
      <c r="T1973" s="29" t="e">
        <f t="shared" si="576"/>
        <v>#N/A</v>
      </c>
      <c r="U1973" s="29" t="e">
        <f t="shared" si="577"/>
        <v>#N/A</v>
      </c>
      <c r="V1973" s="29" t="e">
        <f t="shared" si="578"/>
        <v>#N/A</v>
      </c>
      <c r="W1973" s="21" t="e">
        <f t="shared" si="587"/>
        <v>#DIV/0!</v>
      </c>
      <c r="X1973" s="28">
        <f t="shared" si="579"/>
        <v>0</v>
      </c>
      <c r="Y1973" s="28">
        <f t="shared" si="580"/>
        <v>0</v>
      </c>
      <c r="Z1973" s="45" t="e">
        <f t="shared" si="588"/>
        <v>#DIV/0!</v>
      </c>
    </row>
    <row r="1974" spans="5:26">
      <c r="E1974" s="21"/>
      <c r="G1974" s="21"/>
      <c r="H1974" s="54">
        <f t="shared" si="581"/>
        <v>0</v>
      </c>
      <c r="I1974" s="28">
        <f t="shared" si="570"/>
        <v>0</v>
      </c>
      <c r="J1974" s="45" t="e">
        <f t="shared" si="582"/>
        <v>#DIV/0!</v>
      </c>
      <c r="K1974" s="29">
        <f t="shared" si="583"/>
        <v>3</v>
      </c>
      <c r="L1974" s="29">
        <f t="shared" si="571"/>
        <v>0.27</v>
      </c>
      <c r="M1974" s="29">
        <f t="shared" si="572"/>
        <v>8.4199999999999997E-2</v>
      </c>
      <c r="N1974" s="29">
        <f t="shared" si="573"/>
        <v>12.92</v>
      </c>
      <c r="O1974" s="45" t="e">
        <f t="shared" si="584"/>
        <v>#DIV/0!</v>
      </c>
      <c r="P1974" s="28">
        <f t="shared" si="574"/>
        <v>10.989169238449415</v>
      </c>
      <c r="Q1974" s="28">
        <f t="shared" si="575"/>
        <v>15.087458954343088</v>
      </c>
      <c r="R1974" s="45" t="e">
        <f t="shared" si="585"/>
        <v>#DIV/0!</v>
      </c>
      <c r="S1974" s="29">
        <f t="shared" si="586"/>
        <v>3</v>
      </c>
      <c r="T1974" s="29" t="e">
        <f t="shared" si="576"/>
        <v>#N/A</v>
      </c>
      <c r="U1974" s="29" t="e">
        <f t="shared" si="577"/>
        <v>#N/A</v>
      </c>
      <c r="V1974" s="29" t="e">
        <f t="shared" si="578"/>
        <v>#N/A</v>
      </c>
      <c r="W1974" s="21" t="e">
        <f t="shared" si="587"/>
        <v>#DIV/0!</v>
      </c>
      <c r="X1974" s="28">
        <f t="shared" si="579"/>
        <v>0</v>
      </c>
      <c r="Y1974" s="28">
        <f t="shared" si="580"/>
        <v>0</v>
      </c>
      <c r="Z1974" s="45" t="e">
        <f t="shared" si="588"/>
        <v>#DIV/0!</v>
      </c>
    </row>
    <row r="1975" spans="5:26">
      <c r="E1975" s="21"/>
      <c r="G1975" s="21"/>
      <c r="H1975" s="54">
        <f t="shared" si="581"/>
        <v>0</v>
      </c>
      <c r="I1975" s="28">
        <f t="shared" si="570"/>
        <v>0</v>
      </c>
      <c r="J1975" s="45" t="e">
        <f t="shared" si="582"/>
        <v>#DIV/0!</v>
      </c>
      <c r="K1975" s="29">
        <f t="shared" si="583"/>
        <v>3</v>
      </c>
      <c r="L1975" s="29">
        <f t="shared" si="571"/>
        <v>0.27</v>
      </c>
      <c r="M1975" s="29">
        <f t="shared" si="572"/>
        <v>8.4199999999999997E-2</v>
      </c>
      <c r="N1975" s="29">
        <f t="shared" si="573"/>
        <v>12.92</v>
      </c>
      <c r="O1975" s="45" t="e">
        <f t="shared" si="584"/>
        <v>#DIV/0!</v>
      </c>
      <c r="P1975" s="28">
        <f t="shared" si="574"/>
        <v>10.989169238449415</v>
      </c>
      <c r="Q1975" s="28">
        <f t="shared" si="575"/>
        <v>15.087458954343088</v>
      </c>
      <c r="R1975" s="45" t="e">
        <f t="shared" si="585"/>
        <v>#DIV/0!</v>
      </c>
      <c r="S1975" s="29">
        <f t="shared" si="586"/>
        <v>3</v>
      </c>
      <c r="T1975" s="29" t="e">
        <f t="shared" si="576"/>
        <v>#N/A</v>
      </c>
      <c r="U1975" s="29" t="e">
        <f t="shared" si="577"/>
        <v>#N/A</v>
      </c>
      <c r="V1975" s="29" t="e">
        <f t="shared" si="578"/>
        <v>#N/A</v>
      </c>
      <c r="W1975" s="21" t="e">
        <f t="shared" si="587"/>
        <v>#DIV/0!</v>
      </c>
      <c r="X1975" s="28">
        <f t="shared" si="579"/>
        <v>0</v>
      </c>
      <c r="Y1975" s="28">
        <f t="shared" si="580"/>
        <v>0</v>
      </c>
      <c r="Z1975" s="45" t="e">
        <f t="shared" si="588"/>
        <v>#DIV/0!</v>
      </c>
    </row>
    <row r="1976" spans="5:26">
      <c r="E1976" s="21"/>
      <c r="G1976" s="21"/>
      <c r="H1976" s="54">
        <f t="shared" si="581"/>
        <v>0</v>
      </c>
      <c r="I1976" s="28">
        <f t="shared" si="570"/>
        <v>0</v>
      </c>
      <c r="J1976" s="45" t="e">
        <f t="shared" si="582"/>
        <v>#DIV/0!</v>
      </c>
      <c r="K1976" s="29">
        <f t="shared" si="583"/>
        <v>3</v>
      </c>
      <c r="L1976" s="29">
        <f t="shared" si="571"/>
        <v>0.27</v>
      </c>
      <c r="M1976" s="29">
        <f t="shared" si="572"/>
        <v>8.4199999999999997E-2</v>
      </c>
      <c r="N1976" s="29">
        <f t="shared" si="573"/>
        <v>12.92</v>
      </c>
      <c r="O1976" s="45" t="e">
        <f t="shared" si="584"/>
        <v>#DIV/0!</v>
      </c>
      <c r="P1976" s="28">
        <f t="shared" si="574"/>
        <v>10.989169238449415</v>
      </c>
      <c r="Q1976" s="28">
        <f t="shared" si="575"/>
        <v>15.087458954343088</v>
      </c>
      <c r="R1976" s="45" t="e">
        <f t="shared" si="585"/>
        <v>#DIV/0!</v>
      </c>
      <c r="S1976" s="29">
        <f t="shared" si="586"/>
        <v>3</v>
      </c>
      <c r="T1976" s="29" t="e">
        <f t="shared" si="576"/>
        <v>#N/A</v>
      </c>
      <c r="U1976" s="29" t="e">
        <f t="shared" si="577"/>
        <v>#N/A</v>
      </c>
      <c r="V1976" s="29" t="e">
        <f t="shared" si="578"/>
        <v>#N/A</v>
      </c>
      <c r="W1976" s="21" t="e">
        <f t="shared" si="587"/>
        <v>#DIV/0!</v>
      </c>
      <c r="X1976" s="28">
        <f t="shared" si="579"/>
        <v>0</v>
      </c>
      <c r="Y1976" s="28">
        <f t="shared" si="580"/>
        <v>0</v>
      </c>
      <c r="Z1976" s="45" t="e">
        <f t="shared" si="588"/>
        <v>#DIV/0!</v>
      </c>
    </row>
    <row r="1977" spans="5:26">
      <c r="E1977" s="21"/>
      <c r="G1977" s="21"/>
      <c r="H1977" s="54">
        <f t="shared" si="581"/>
        <v>0</v>
      </c>
      <c r="I1977" s="28">
        <f t="shared" si="570"/>
        <v>0</v>
      </c>
      <c r="J1977" s="45" t="e">
        <f t="shared" si="582"/>
        <v>#DIV/0!</v>
      </c>
      <c r="K1977" s="29">
        <f t="shared" si="583"/>
        <v>3</v>
      </c>
      <c r="L1977" s="29">
        <f t="shared" si="571"/>
        <v>0.27</v>
      </c>
      <c r="M1977" s="29">
        <f t="shared" si="572"/>
        <v>8.4199999999999997E-2</v>
      </c>
      <c r="N1977" s="29">
        <f t="shared" si="573"/>
        <v>12.92</v>
      </c>
      <c r="O1977" s="45" t="e">
        <f t="shared" si="584"/>
        <v>#DIV/0!</v>
      </c>
      <c r="P1977" s="28">
        <f t="shared" si="574"/>
        <v>10.989169238449415</v>
      </c>
      <c r="Q1977" s="28">
        <f t="shared" si="575"/>
        <v>15.087458954343088</v>
      </c>
      <c r="R1977" s="45" t="e">
        <f t="shared" si="585"/>
        <v>#DIV/0!</v>
      </c>
      <c r="S1977" s="29">
        <f t="shared" si="586"/>
        <v>3</v>
      </c>
      <c r="T1977" s="29" t="e">
        <f t="shared" si="576"/>
        <v>#N/A</v>
      </c>
      <c r="U1977" s="29" t="e">
        <f t="shared" si="577"/>
        <v>#N/A</v>
      </c>
      <c r="V1977" s="29" t="e">
        <f t="shared" si="578"/>
        <v>#N/A</v>
      </c>
      <c r="W1977" s="21" t="e">
        <f t="shared" si="587"/>
        <v>#DIV/0!</v>
      </c>
      <c r="X1977" s="28">
        <f t="shared" si="579"/>
        <v>0</v>
      </c>
      <c r="Y1977" s="28">
        <f t="shared" si="580"/>
        <v>0</v>
      </c>
      <c r="Z1977" s="45" t="e">
        <f t="shared" si="588"/>
        <v>#DIV/0!</v>
      </c>
    </row>
    <row r="1978" spans="5:26">
      <c r="E1978" s="21"/>
      <c r="G1978" s="21"/>
      <c r="H1978" s="54">
        <f t="shared" si="581"/>
        <v>0</v>
      </c>
      <c r="I1978" s="28">
        <f t="shared" si="570"/>
        <v>0</v>
      </c>
      <c r="J1978" s="45" t="e">
        <f t="shared" si="582"/>
        <v>#DIV/0!</v>
      </c>
      <c r="K1978" s="29">
        <f t="shared" si="583"/>
        <v>3</v>
      </c>
      <c r="L1978" s="29">
        <f t="shared" si="571"/>
        <v>0.27</v>
      </c>
      <c r="M1978" s="29">
        <f t="shared" si="572"/>
        <v>8.4199999999999997E-2</v>
      </c>
      <c r="N1978" s="29">
        <f t="shared" si="573"/>
        <v>12.92</v>
      </c>
      <c r="O1978" s="45" t="e">
        <f t="shared" si="584"/>
        <v>#DIV/0!</v>
      </c>
      <c r="P1978" s="28">
        <f t="shared" si="574"/>
        <v>10.989169238449415</v>
      </c>
      <c r="Q1978" s="28">
        <f t="shared" si="575"/>
        <v>15.087458954343088</v>
      </c>
      <c r="R1978" s="45" t="e">
        <f t="shared" si="585"/>
        <v>#DIV/0!</v>
      </c>
      <c r="S1978" s="29">
        <f t="shared" si="586"/>
        <v>3</v>
      </c>
      <c r="T1978" s="29" t="e">
        <f t="shared" si="576"/>
        <v>#N/A</v>
      </c>
      <c r="U1978" s="29" t="e">
        <f t="shared" si="577"/>
        <v>#N/A</v>
      </c>
      <c r="V1978" s="29" t="e">
        <f t="shared" si="578"/>
        <v>#N/A</v>
      </c>
      <c r="W1978" s="21" t="e">
        <f t="shared" si="587"/>
        <v>#DIV/0!</v>
      </c>
      <c r="X1978" s="28">
        <f t="shared" si="579"/>
        <v>0</v>
      </c>
      <c r="Y1978" s="28">
        <f t="shared" si="580"/>
        <v>0</v>
      </c>
      <c r="Z1978" s="45" t="e">
        <f t="shared" si="588"/>
        <v>#DIV/0!</v>
      </c>
    </row>
    <row r="1979" spans="5:26">
      <c r="E1979" s="21"/>
      <c r="G1979" s="21"/>
      <c r="H1979" s="54">
        <f t="shared" si="581"/>
        <v>0</v>
      </c>
      <c r="I1979" s="28">
        <f t="shared" si="570"/>
        <v>0</v>
      </c>
      <c r="J1979" s="45" t="e">
        <f t="shared" si="582"/>
        <v>#DIV/0!</v>
      </c>
      <c r="K1979" s="29">
        <f t="shared" si="583"/>
        <v>3</v>
      </c>
      <c r="L1979" s="29">
        <f t="shared" si="571"/>
        <v>0.27</v>
      </c>
      <c r="M1979" s="29">
        <f t="shared" si="572"/>
        <v>8.4199999999999997E-2</v>
      </c>
      <c r="N1979" s="29">
        <f t="shared" si="573"/>
        <v>12.92</v>
      </c>
      <c r="O1979" s="45" t="e">
        <f t="shared" si="584"/>
        <v>#DIV/0!</v>
      </c>
      <c r="P1979" s="28">
        <f t="shared" si="574"/>
        <v>10.989169238449415</v>
      </c>
      <c r="Q1979" s="28">
        <f t="shared" si="575"/>
        <v>15.087458954343088</v>
      </c>
      <c r="R1979" s="45" t="e">
        <f t="shared" si="585"/>
        <v>#DIV/0!</v>
      </c>
      <c r="S1979" s="29">
        <f t="shared" si="586"/>
        <v>3</v>
      </c>
      <c r="T1979" s="29" t="e">
        <f t="shared" si="576"/>
        <v>#N/A</v>
      </c>
      <c r="U1979" s="29" t="e">
        <f t="shared" si="577"/>
        <v>#N/A</v>
      </c>
      <c r="V1979" s="29" t="e">
        <f t="shared" si="578"/>
        <v>#N/A</v>
      </c>
      <c r="W1979" s="21" t="e">
        <f t="shared" si="587"/>
        <v>#DIV/0!</v>
      </c>
      <c r="X1979" s="28">
        <f t="shared" si="579"/>
        <v>0</v>
      </c>
      <c r="Y1979" s="28">
        <f t="shared" si="580"/>
        <v>0</v>
      </c>
      <c r="Z1979" s="45" t="e">
        <f t="shared" si="588"/>
        <v>#DIV/0!</v>
      </c>
    </row>
    <row r="1980" spans="5:26">
      <c r="E1980" s="21"/>
      <c r="G1980" s="21"/>
      <c r="H1980" s="54">
        <f t="shared" si="581"/>
        <v>0</v>
      </c>
      <c r="I1980" s="28">
        <f t="shared" si="570"/>
        <v>0</v>
      </c>
      <c r="J1980" s="45" t="e">
        <f t="shared" si="582"/>
        <v>#DIV/0!</v>
      </c>
      <c r="K1980" s="29">
        <f t="shared" si="583"/>
        <v>3</v>
      </c>
      <c r="L1980" s="29">
        <f t="shared" si="571"/>
        <v>0.27</v>
      </c>
      <c r="M1980" s="29">
        <f t="shared" si="572"/>
        <v>8.4199999999999997E-2</v>
      </c>
      <c r="N1980" s="29">
        <f t="shared" si="573"/>
        <v>12.92</v>
      </c>
      <c r="O1980" s="45" t="e">
        <f t="shared" si="584"/>
        <v>#DIV/0!</v>
      </c>
      <c r="P1980" s="28">
        <f t="shared" si="574"/>
        <v>10.989169238449415</v>
      </c>
      <c r="Q1980" s="28">
        <f t="shared" si="575"/>
        <v>15.087458954343088</v>
      </c>
      <c r="R1980" s="45" t="e">
        <f t="shared" si="585"/>
        <v>#DIV/0!</v>
      </c>
      <c r="S1980" s="29">
        <f t="shared" si="586"/>
        <v>3</v>
      </c>
      <c r="T1980" s="29" t="e">
        <f t="shared" si="576"/>
        <v>#N/A</v>
      </c>
      <c r="U1980" s="29" t="e">
        <f t="shared" si="577"/>
        <v>#N/A</v>
      </c>
      <c r="V1980" s="29" t="e">
        <f t="shared" si="578"/>
        <v>#N/A</v>
      </c>
      <c r="W1980" s="21" t="e">
        <f t="shared" si="587"/>
        <v>#DIV/0!</v>
      </c>
      <c r="X1980" s="28">
        <f t="shared" si="579"/>
        <v>0</v>
      </c>
      <c r="Y1980" s="28">
        <f t="shared" si="580"/>
        <v>0</v>
      </c>
      <c r="Z1980" s="45" t="e">
        <f t="shared" si="588"/>
        <v>#DIV/0!</v>
      </c>
    </row>
    <row r="1981" spans="5:26">
      <c r="E1981" s="21"/>
      <c r="G1981" s="21"/>
      <c r="H1981" s="54">
        <f t="shared" si="581"/>
        <v>0</v>
      </c>
      <c r="I1981" s="28">
        <f t="shared" si="570"/>
        <v>0</v>
      </c>
      <c r="J1981" s="45" t="e">
        <f t="shared" si="582"/>
        <v>#DIV/0!</v>
      </c>
      <c r="K1981" s="29">
        <f t="shared" si="583"/>
        <v>3</v>
      </c>
      <c r="L1981" s="29">
        <f t="shared" si="571"/>
        <v>0.27</v>
      </c>
      <c r="M1981" s="29">
        <f t="shared" si="572"/>
        <v>8.4199999999999997E-2</v>
      </c>
      <c r="N1981" s="29">
        <f t="shared" si="573"/>
        <v>12.92</v>
      </c>
      <c r="O1981" s="45" t="e">
        <f t="shared" si="584"/>
        <v>#DIV/0!</v>
      </c>
      <c r="P1981" s="28">
        <f t="shared" si="574"/>
        <v>10.989169238449415</v>
      </c>
      <c r="Q1981" s="28">
        <f t="shared" si="575"/>
        <v>15.087458954343088</v>
      </c>
      <c r="R1981" s="45" t="e">
        <f t="shared" si="585"/>
        <v>#DIV/0!</v>
      </c>
      <c r="S1981" s="29">
        <f t="shared" si="586"/>
        <v>3</v>
      </c>
      <c r="T1981" s="29" t="e">
        <f t="shared" si="576"/>
        <v>#N/A</v>
      </c>
      <c r="U1981" s="29" t="e">
        <f t="shared" si="577"/>
        <v>#N/A</v>
      </c>
      <c r="V1981" s="29" t="e">
        <f t="shared" si="578"/>
        <v>#N/A</v>
      </c>
      <c r="W1981" s="21" t="e">
        <f t="shared" si="587"/>
        <v>#DIV/0!</v>
      </c>
      <c r="X1981" s="28">
        <f t="shared" si="579"/>
        <v>0</v>
      </c>
      <c r="Y1981" s="28">
        <f t="shared" si="580"/>
        <v>0</v>
      </c>
      <c r="Z1981" s="45" t="e">
        <f t="shared" si="588"/>
        <v>#DIV/0!</v>
      </c>
    </row>
    <row r="1982" spans="5:26">
      <c r="E1982" s="21"/>
      <c r="G1982" s="21"/>
      <c r="H1982" s="54">
        <f t="shared" si="581"/>
        <v>0</v>
      </c>
      <c r="I1982" s="28">
        <f t="shared" si="570"/>
        <v>0</v>
      </c>
      <c r="J1982" s="45" t="e">
        <f t="shared" si="582"/>
        <v>#DIV/0!</v>
      </c>
      <c r="K1982" s="29">
        <f t="shared" si="583"/>
        <v>3</v>
      </c>
      <c r="L1982" s="29">
        <f t="shared" si="571"/>
        <v>0.27</v>
      </c>
      <c r="M1982" s="29">
        <f t="shared" si="572"/>
        <v>8.4199999999999997E-2</v>
      </c>
      <c r="N1982" s="29">
        <f t="shared" si="573"/>
        <v>12.92</v>
      </c>
      <c r="O1982" s="45" t="e">
        <f t="shared" si="584"/>
        <v>#DIV/0!</v>
      </c>
      <c r="P1982" s="28">
        <f t="shared" si="574"/>
        <v>10.989169238449415</v>
      </c>
      <c r="Q1982" s="28">
        <f t="shared" si="575"/>
        <v>15.087458954343088</v>
      </c>
      <c r="R1982" s="45" t="e">
        <f t="shared" si="585"/>
        <v>#DIV/0!</v>
      </c>
      <c r="S1982" s="29">
        <f t="shared" si="586"/>
        <v>3</v>
      </c>
      <c r="T1982" s="29" t="e">
        <f t="shared" si="576"/>
        <v>#N/A</v>
      </c>
      <c r="U1982" s="29" t="e">
        <f t="shared" si="577"/>
        <v>#N/A</v>
      </c>
      <c r="V1982" s="29" t="e">
        <f t="shared" si="578"/>
        <v>#N/A</v>
      </c>
      <c r="W1982" s="21" t="e">
        <f t="shared" si="587"/>
        <v>#DIV/0!</v>
      </c>
      <c r="X1982" s="28">
        <f t="shared" si="579"/>
        <v>0</v>
      </c>
      <c r="Y1982" s="28">
        <f t="shared" si="580"/>
        <v>0</v>
      </c>
      <c r="Z1982" s="45" t="e">
        <f t="shared" si="588"/>
        <v>#DIV/0!</v>
      </c>
    </row>
    <row r="1983" spans="5:26">
      <c r="E1983" s="21"/>
      <c r="G1983" s="21"/>
      <c r="H1983" s="54">
        <f t="shared" si="581"/>
        <v>0</v>
      </c>
      <c r="I1983" s="28">
        <f t="shared" si="570"/>
        <v>0</v>
      </c>
      <c r="J1983" s="45" t="e">
        <f t="shared" si="582"/>
        <v>#DIV/0!</v>
      </c>
      <c r="K1983" s="29">
        <f t="shared" si="583"/>
        <v>3</v>
      </c>
      <c r="L1983" s="29">
        <f t="shared" si="571"/>
        <v>0.27</v>
      </c>
      <c r="M1983" s="29">
        <f t="shared" si="572"/>
        <v>8.4199999999999997E-2</v>
      </c>
      <c r="N1983" s="29">
        <f t="shared" si="573"/>
        <v>12.92</v>
      </c>
      <c r="O1983" s="45" t="e">
        <f t="shared" si="584"/>
        <v>#DIV/0!</v>
      </c>
      <c r="P1983" s="28">
        <f t="shared" si="574"/>
        <v>10.989169238449415</v>
      </c>
      <c r="Q1983" s="28">
        <f t="shared" si="575"/>
        <v>15.087458954343088</v>
      </c>
      <c r="R1983" s="45" t="e">
        <f t="shared" si="585"/>
        <v>#DIV/0!</v>
      </c>
      <c r="S1983" s="29">
        <f t="shared" si="586"/>
        <v>3</v>
      </c>
      <c r="T1983" s="29" t="e">
        <f t="shared" si="576"/>
        <v>#N/A</v>
      </c>
      <c r="U1983" s="29" t="e">
        <f t="shared" si="577"/>
        <v>#N/A</v>
      </c>
      <c r="V1983" s="29" t="e">
        <f t="shared" si="578"/>
        <v>#N/A</v>
      </c>
      <c r="W1983" s="21" t="e">
        <f t="shared" si="587"/>
        <v>#DIV/0!</v>
      </c>
      <c r="X1983" s="28">
        <f t="shared" si="579"/>
        <v>0</v>
      </c>
      <c r="Y1983" s="28">
        <f t="shared" si="580"/>
        <v>0</v>
      </c>
      <c r="Z1983" s="45" t="e">
        <f t="shared" si="588"/>
        <v>#DIV/0!</v>
      </c>
    </row>
    <row r="1984" spans="5:26">
      <c r="E1984" s="21"/>
      <c r="G1984" s="21"/>
      <c r="H1984" s="54">
        <f t="shared" si="581"/>
        <v>0</v>
      </c>
      <c r="I1984" s="28">
        <f t="shared" si="570"/>
        <v>0</v>
      </c>
      <c r="J1984" s="45" t="e">
        <f t="shared" si="582"/>
        <v>#DIV/0!</v>
      </c>
      <c r="K1984" s="29">
        <f t="shared" si="583"/>
        <v>3</v>
      </c>
      <c r="L1984" s="29">
        <f t="shared" si="571"/>
        <v>0.27</v>
      </c>
      <c r="M1984" s="29">
        <f t="shared" si="572"/>
        <v>8.4199999999999997E-2</v>
      </c>
      <c r="N1984" s="29">
        <f t="shared" si="573"/>
        <v>12.92</v>
      </c>
      <c r="O1984" s="45" t="e">
        <f t="shared" si="584"/>
        <v>#DIV/0!</v>
      </c>
      <c r="P1984" s="28">
        <f t="shared" si="574"/>
        <v>10.989169238449415</v>
      </c>
      <c r="Q1984" s="28">
        <f t="shared" si="575"/>
        <v>15.087458954343088</v>
      </c>
      <c r="R1984" s="45" t="e">
        <f t="shared" si="585"/>
        <v>#DIV/0!</v>
      </c>
      <c r="S1984" s="29">
        <f t="shared" si="586"/>
        <v>3</v>
      </c>
      <c r="T1984" s="29" t="e">
        <f t="shared" si="576"/>
        <v>#N/A</v>
      </c>
      <c r="U1984" s="29" t="e">
        <f t="shared" si="577"/>
        <v>#N/A</v>
      </c>
      <c r="V1984" s="29" t="e">
        <f t="shared" si="578"/>
        <v>#N/A</v>
      </c>
      <c r="W1984" s="21" t="e">
        <f t="shared" si="587"/>
        <v>#DIV/0!</v>
      </c>
      <c r="X1984" s="28">
        <f t="shared" si="579"/>
        <v>0</v>
      </c>
      <c r="Y1984" s="28">
        <f t="shared" si="580"/>
        <v>0</v>
      </c>
      <c r="Z1984" s="45" t="e">
        <f t="shared" si="588"/>
        <v>#DIV/0!</v>
      </c>
    </row>
    <row r="1985" spans="5:26">
      <c r="E1985" s="21"/>
      <c r="G1985" s="21"/>
      <c r="H1985" s="54">
        <f t="shared" si="581"/>
        <v>0</v>
      </c>
      <c r="I1985" s="28">
        <f t="shared" si="570"/>
        <v>0</v>
      </c>
      <c r="J1985" s="45" t="e">
        <f t="shared" si="582"/>
        <v>#DIV/0!</v>
      </c>
      <c r="K1985" s="29">
        <f t="shared" si="583"/>
        <v>3</v>
      </c>
      <c r="L1985" s="29">
        <f t="shared" si="571"/>
        <v>0.27</v>
      </c>
      <c r="M1985" s="29">
        <f t="shared" si="572"/>
        <v>8.4199999999999997E-2</v>
      </c>
      <c r="N1985" s="29">
        <f t="shared" si="573"/>
        <v>12.92</v>
      </c>
      <c r="O1985" s="45" t="e">
        <f t="shared" si="584"/>
        <v>#DIV/0!</v>
      </c>
      <c r="P1985" s="28">
        <f t="shared" si="574"/>
        <v>10.989169238449415</v>
      </c>
      <c r="Q1985" s="28">
        <f t="shared" si="575"/>
        <v>15.087458954343088</v>
      </c>
      <c r="R1985" s="45" t="e">
        <f t="shared" si="585"/>
        <v>#DIV/0!</v>
      </c>
      <c r="S1985" s="29">
        <f t="shared" si="586"/>
        <v>3</v>
      </c>
      <c r="T1985" s="29" t="e">
        <f t="shared" si="576"/>
        <v>#N/A</v>
      </c>
      <c r="U1985" s="29" t="e">
        <f t="shared" si="577"/>
        <v>#N/A</v>
      </c>
      <c r="V1985" s="29" t="e">
        <f t="shared" si="578"/>
        <v>#N/A</v>
      </c>
      <c r="W1985" s="21" t="e">
        <f t="shared" si="587"/>
        <v>#DIV/0!</v>
      </c>
      <c r="X1985" s="28">
        <f t="shared" si="579"/>
        <v>0</v>
      </c>
      <c r="Y1985" s="28">
        <f t="shared" si="580"/>
        <v>0</v>
      </c>
      <c r="Z1985" s="45" t="e">
        <f t="shared" si="588"/>
        <v>#DIV/0!</v>
      </c>
    </row>
    <row r="1986" spans="5:26">
      <c r="E1986" s="21"/>
      <c r="G1986" s="21"/>
      <c r="H1986" s="54">
        <f t="shared" si="581"/>
        <v>0</v>
      </c>
      <c r="I1986" s="28">
        <f t="shared" si="570"/>
        <v>0</v>
      </c>
      <c r="J1986" s="45" t="e">
        <f t="shared" si="582"/>
        <v>#DIV/0!</v>
      </c>
      <c r="K1986" s="29">
        <f t="shared" si="583"/>
        <v>3</v>
      </c>
      <c r="L1986" s="29">
        <f t="shared" si="571"/>
        <v>0.27</v>
      </c>
      <c r="M1986" s="29">
        <f t="shared" si="572"/>
        <v>8.4199999999999997E-2</v>
      </c>
      <c r="N1986" s="29">
        <f t="shared" si="573"/>
        <v>12.92</v>
      </c>
      <c r="O1986" s="45" t="e">
        <f t="shared" si="584"/>
        <v>#DIV/0!</v>
      </c>
      <c r="P1986" s="28">
        <f t="shared" si="574"/>
        <v>10.989169238449415</v>
      </c>
      <c r="Q1986" s="28">
        <f t="shared" si="575"/>
        <v>15.087458954343088</v>
      </c>
      <c r="R1986" s="45" t="e">
        <f t="shared" si="585"/>
        <v>#DIV/0!</v>
      </c>
      <c r="S1986" s="29">
        <f t="shared" si="586"/>
        <v>3</v>
      </c>
      <c r="T1986" s="29" t="e">
        <f t="shared" si="576"/>
        <v>#N/A</v>
      </c>
      <c r="U1986" s="29" t="e">
        <f t="shared" si="577"/>
        <v>#N/A</v>
      </c>
      <c r="V1986" s="29" t="e">
        <f t="shared" si="578"/>
        <v>#N/A</v>
      </c>
      <c r="W1986" s="21" t="e">
        <f t="shared" si="587"/>
        <v>#DIV/0!</v>
      </c>
      <c r="X1986" s="28">
        <f t="shared" si="579"/>
        <v>0</v>
      </c>
      <c r="Y1986" s="28">
        <f t="shared" si="580"/>
        <v>0</v>
      </c>
      <c r="Z1986" s="45" t="e">
        <f t="shared" si="588"/>
        <v>#DIV/0!</v>
      </c>
    </row>
    <row r="1987" spans="5:26">
      <c r="E1987" s="21"/>
      <c r="G1987" s="21"/>
      <c r="H1987" s="54">
        <f t="shared" si="581"/>
        <v>0</v>
      </c>
      <c r="I1987" s="28">
        <f t="shared" si="570"/>
        <v>0</v>
      </c>
      <c r="J1987" s="45" t="e">
        <f t="shared" si="582"/>
        <v>#DIV/0!</v>
      </c>
      <c r="K1987" s="29">
        <f t="shared" si="583"/>
        <v>3</v>
      </c>
      <c r="L1987" s="29">
        <f t="shared" si="571"/>
        <v>0.27</v>
      </c>
      <c r="M1987" s="29">
        <f t="shared" si="572"/>
        <v>8.4199999999999997E-2</v>
      </c>
      <c r="N1987" s="29">
        <f t="shared" si="573"/>
        <v>12.92</v>
      </c>
      <c r="O1987" s="45" t="e">
        <f t="shared" si="584"/>
        <v>#DIV/0!</v>
      </c>
      <c r="P1987" s="28">
        <f t="shared" si="574"/>
        <v>10.989169238449415</v>
      </c>
      <c r="Q1987" s="28">
        <f t="shared" si="575"/>
        <v>15.087458954343088</v>
      </c>
      <c r="R1987" s="45" t="e">
        <f t="shared" si="585"/>
        <v>#DIV/0!</v>
      </c>
      <c r="S1987" s="29">
        <f t="shared" si="586"/>
        <v>3</v>
      </c>
      <c r="T1987" s="29" t="e">
        <f t="shared" si="576"/>
        <v>#N/A</v>
      </c>
      <c r="U1987" s="29" t="e">
        <f t="shared" si="577"/>
        <v>#N/A</v>
      </c>
      <c r="V1987" s="29" t="e">
        <f t="shared" si="578"/>
        <v>#N/A</v>
      </c>
      <c r="W1987" s="21" t="e">
        <f t="shared" si="587"/>
        <v>#DIV/0!</v>
      </c>
      <c r="X1987" s="28">
        <f t="shared" si="579"/>
        <v>0</v>
      </c>
      <c r="Y1987" s="28">
        <f t="shared" si="580"/>
        <v>0</v>
      </c>
      <c r="Z1987" s="45" t="e">
        <f t="shared" si="588"/>
        <v>#DIV/0!</v>
      </c>
    </row>
    <row r="1988" spans="5:26">
      <c r="E1988" s="21"/>
      <c r="G1988" s="21"/>
      <c r="H1988" s="54">
        <f t="shared" si="581"/>
        <v>0</v>
      </c>
      <c r="I1988" s="28">
        <f t="shared" si="570"/>
        <v>0</v>
      </c>
      <c r="J1988" s="45" t="e">
        <f t="shared" si="582"/>
        <v>#DIV/0!</v>
      </c>
      <c r="K1988" s="29">
        <f t="shared" si="583"/>
        <v>3</v>
      </c>
      <c r="L1988" s="29">
        <f t="shared" si="571"/>
        <v>0.27</v>
      </c>
      <c r="M1988" s="29">
        <f t="shared" si="572"/>
        <v>8.4199999999999997E-2</v>
      </c>
      <c r="N1988" s="29">
        <f t="shared" si="573"/>
        <v>12.92</v>
      </c>
      <c r="O1988" s="45" t="e">
        <f t="shared" si="584"/>
        <v>#DIV/0!</v>
      </c>
      <c r="P1988" s="28">
        <f t="shared" si="574"/>
        <v>10.989169238449415</v>
      </c>
      <c r="Q1988" s="28">
        <f t="shared" si="575"/>
        <v>15.087458954343088</v>
      </c>
      <c r="R1988" s="45" t="e">
        <f t="shared" si="585"/>
        <v>#DIV/0!</v>
      </c>
      <c r="S1988" s="29">
        <f t="shared" si="586"/>
        <v>3</v>
      </c>
      <c r="T1988" s="29" t="e">
        <f t="shared" si="576"/>
        <v>#N/A</v>
      </c>
      <c r="U1988" s="29" t="e">
        <f t="shared" si="577"/>
        <v>#N/A</v>
      </c>
      <c r="V1988" s="29" t="e">
        <f t="shared" si="578"/>
        <v>#N/A</v>
      </c>
      <c r="W1988" s="21" t="e">
        <f t="shared" si="587"/>
        <v>#DIV/0!</v>
      </c>
      <c r="X1988" s="28">
        <f t="shared" si="579"/>
        <v>0</v>
      </c>
      <c r="Y1988" s="28">
        <f t="shared" si="580"/>
        <v>0</v>
      </c>
      <c r="Z1988" s="45" t="e">
        <f t="shared" si="588"/>
        <v>#DIV/0!</v>
      </c>
    </row>
    <row r="1989" spans="5:26">
      <c r="E1989" s="21"/>
      <c r="G1989" s="21"/>
      <c r="H1989" s="54">
        <f t="shared" si="581"/>
        <v>0</v>
      </c>
      <c r="I1989" s="28">
        <f t="shared" si="570"/>
        <v>0</v>
      </c>
      <c r="J1989" s="45" t="e">
        <f t="shared" si="582"/>
        <v>#DIV/0!</v>
      </c>
      <c r="K1989" s="29">
        <f t="shared" si="583"/>
        <v>3</v>
      </c>
      <c r="L1989" s="29">
        <f t="shared" si="571"/>
        <v>0.27</v>
      </c>
      <c r="M1989" s="29">
        <f t="shared" si="572"/>
        <v>8.4199999999999997E-2</v>
      </c>
      <c r="N1989" s="29">
        <f t="shared" si="573"/>
        <v>12.92</v>
      </c>
      <c r="O1989" s="45" t="e">
        <f t="shared" si="584"/>
        <v>#DIV/0!</v>
      </c>
      <c r="P1989" s="28">
        <f t="shared" si="574"/>
        <v>10.989169238449415</v>
      </c>
      <c r="Q1989" s="28">
        <f t="shared" si="575"/>
        <v>15.087458954343088</v>
      </c>
      <c r="R1989" s="45" t="e">
        <f t="shared" si="585"/>
        <v>#DIV/0!</v>
      </c>
      <c r="S1989" s="29">
        <f t="shared" si="586"/>
        <v>3</v>
      </c>
      <c r="T1989" s="29" t="e">
        <f t="shared" si="576"/>
        <v>#N/A</v>
      </c>
      <c r="U1989" s="29" t="e">
        <f t="shared" si="577"/>
        <v>#N/A</v>
      </c>
      <c r="V1989" s="29" t="e">
        <f t="shared" si="578"/>
        <v>#N/A</v>
      </c>
      <c r="W1989" s="21" t="e">
        <f t="shared" si="587"/>
        <v>#DIV/0!</v>
      </c>
      <c r="X1989" s="28">
        <f t="shared" si="579"/>
        <v>0</v>
      </c>
      <c r="Y1989" s="28">
        <f t="shared" si="580"/>
        <v>0</v>
      </c>
      <c r="Z1989" s="45" t="e">
        <f t="shared" si="588"/>
        <v>#DIV/0!</v>
      </c>
    </row>
    <row r="1990" spans="5:26">
      <c r="E1990" s="21"/>
      <c r="G1990" s="21"/>
      <c r="H1990" s="54">
        <f t="shared" si="581"/>
        <v>0</v>
      </c>
      <c r="I1990" s="28">
        <f t="shared" si="570"/>
        <v>0</v>
      </c>
      <c r="J1990" s="45" t="e">
        <f t="shared" si="582"/>
        <v>#DIV/0!</v>
      </c>
      <c r="K1990" s="29">
        <f t="shared" si="583"/>
        <v>3</v>
      </c>
      <c r="L1990" s="29">
        <f t="shared" si="571"/>
        <v>0.27</v>
      </c>
      <c r="M1990" s="29">
        <f t="shared" si="572"/>
        <v>8.4199999999999997E-2</v>
      </c>
      <c r="N1990" s="29">
        <f t="shared" si="573"/>
        <v>12.92</v>
      </c>
      <c r="O1990" s="45" t="e">
        <f t="shared" si="584"/>
        <v>#DIV/0!</v>
      </c>
      <c r="P1990" s="28">
        <f t="shared" si="574"/>
        <v>10.989169238449415</v>
      </c>
      <c r="Q1990" s="28">
        <f t="shared" si="575"/>
        <v>15.087458954343088</v>
      </c>
      <c r="R1990" s="45" t="e">
        <f t="shared" si="585"/>
        <v>#DIV/0!</v>
      </c>
      <c r="S1990" s="29">
        <f t="shared" si="586"/>
        <v>3</v>
      </c>
      <c r="T1990" s="29" t="e">
        <f t="shared" si="576"/>
        <v>#N/A</v>
      </c>
      <c r="U1990" s="29" t="e">
        <f t="shared" si="577"/>
        <v>#N/A</v>
      </c>
      <c r="V1990" s="29" t="e">
        <f t="shared" si="578"/>
        <v>#N/A</v>
      </c>
      <c r="W1990" s="21" t="e">
        <f t="shared" si="587"/>
        <v>#DIV/0!</v>
      </c>
      <c r="X1990" s="28">
        <f t="shared" si="579"/>
        <v>0</v>
      </c>
      <c r="Y1990" s="28">
        <f t="shared" si="580"/>
        <v>0</v>
      </c>
      <c r="Z1990" s="45" t="e">
        <f t="shared" si="588"/>
        <v>#DIV/0!</v>
      </c>
    </row>
    <row r="1991" spans="5:26">
      <c r="E1991" s="21"/>
      <c r="G1991" s="21"/>
      <c r="H1991" s="54">
        <f t="shared" si="581"/>
        <v>0</v>
      </c>
      <c r="I1991" s="28">
        <f t="shared" ref="I1991:I2001" si="589">MROUND(H1991,0.5)</f>
        <v>0</v>
      </c>
      <c r="J1991" s="45" t="e">
        <f t="shared" si="582"/>
        <v>#DIV/0!</v>
      </c>
      <c r="K1991" s="29">
        <f t="shared" si="583"/>
        <v>3</v>
      </c>
      <c r="L1991" s="29">
        <f t="shared" ref="L1991:L2001" si="590">VLOOKUP(I1991,TableRefFR,2+K1991)</f>
        <v>0.27</v>
      </c>
      <c r="M1991" s="29">
        <f t="shared" ref="M1991:M2001" si="591">VLOOKUP(I1991,TableRefFR,3+K1991)</f>
        <v>8.4199999999999997E-2</v>
      </c>
      <c r="N1991" s="29">
        <f t="shared" ref="N1991:N2001" si="592">VLOOKUP(I1991,TableRefFR,4+K1991)</f>
        <v>12.92</v>
      </c>
      <c r="O1991" s="45" t="e">
        <f t="shared" si="584"/>
        <v>#DIV/0!</v>
      </c>
      <c r="P1991" s="28">
        <f t="shared" ref="P1991:P2001" si="593">VLOOKUP(I1991,CorpFR,2+K1991)</f>
        <v>10.989169238449415</v>
      </c>
      <c r="Q1991" s="28">
        <f t="shared" ref="Q1991:Q2001" si="594">VLOOKUP(I1991,CorpFR,3+K1991)</f>
        <v>15.087458954343088</v>
      </c>
      <c r="R1991" s="45" t="e">
        <f t="shared" si="585"/>
        <v>#DIV/0!</v>
      </c>
      <c r="S1991" s="29">
        <f t="shared" si="586"/>
        <v>3</v>
      </c>
      <c r="T1991" s="29" t="e">
        <f t="shared" ref="T1991:T2001" si="595">VLOOKUP(I1991,TableRefIOTF,2+S1991)</f>
        <v>#N/A</v>
      </c>
      <c r="U1991" s="29" t="e">
        <f t="shared" ref="U1991:U2001" si="596">VLOOKUP(I1991,TableRefIOTF,3+S1991)</f>
        <v>#N/A</v>
      </c>
      <c r="V1991" s="29" t="e">
        <f t="shared" ref="V1991:V2001" si="597">VLOOKUP(I1991,TableRefIOTF,4+S1991)</f>
        <v>#N/A</v>
      </c>
      <c r="W1991" s="21" t="e">
        <f t="shared" si="587"/>
        <v>#DIV/0!</v>
      </c>
      <c r="X1991" s="28">
        <f t="shared" ref="X1991:X2001" si="598">VLOOKUP(I1991,CorpIOTF,2+S1991)</f>
        <v>0</v>
      </c>
      <c r="Y1991" s="28">
        <f t="shared" ref="Y1991:Y2001" si="599">VLOOKUP(I1991,CorpIOTF,3+S1991)</f>
        <v>0</v>
      </c>
      <c r="Z1991" s="45" t="e">
        <f t="shared" si="588"/>
        <v>#DIV/0!</v>
      </c>
    </row>
    <row r="1992" spans="5:26">
      <c r="E1992" s="21"/>
      <c r="G1992" s="21"/>
      <c r="H1992" s="54">
        <f t="shared" ref="H1992:H2001" si="600">DATEDIF(B1992,F1992,"d")/365.25</f>
        <v>0</v>
      </c>
      <c r="I1992" s="28">
        <f t="shared" si="589"/>
        <v>0</v>
      </c>
      <c r="J1992" s="45" t="e">
        <f t="shared" ref="J1992:J2001" si="601">(D1992/(E1992*E1992))*10000</f>
        <v>#DIV/0!</v>
      </c>
      <c r="K1992" s="29">
        <f t="shared" ref="K1992:K2001" si="602">IF(OR(C1992=1),0,3)</f>
        <v>3</v>
      </c>
      <c r="L1992" s="29">
        <f t="shared" si="590"/>
        <v>0.27</v>
      </c>
      <c r="M1992" s="29">
        <f t="shared" si="591"/>
        <v>8.4199999999999997E-2</v>
      </c>
      <c r="N1992" s="29">
        <f t="shared" si="592"/>
        <v>12.92</v>
      </c>
      <c r="O1992" s="45" t="e">
        <f t="shared" ref="O1992:O2001" si="603">(((J1992/N1992)^L1992)-1)/(L1992*M1992)</f>
        <v>#DIV/0!</v>
      </c>
      <c r="P1992" s="28">
        <f t="shared" si="593"/>
        <v>10.989169238449415</v>
      </c>
      <c r="Q1992" s="28">
        <f t="shared" si="594"/>
        <v>15.087458954343088</v>
      </c>
      <c r="R1992" s="45" t="e">
        <f t="shared" ref="R1992:R2001" si="604">IF(J1992&gt;Q1992,"surpoids",IF(J1992&lt;P1992,"ins. Pondérale","corpulence normale"))</f>
        <v>#DIV/0!</v>
      </c>
      <c r="S1992" s="29">
        <f t="shared" ref="S1992:S2001" si="605">IF(OR(C1992=1),0,3)</f>
        <v>3</v>
      </c>
      <c r="T1992" s="29" t="e">
        <f t="shared" si="595"/>
        <v>#N/A</v>
      </c>
      <c r="U1992" s="29" t="e">
        <f t="shared" si="596"/>
        <v>#N/A</v>
      </c>
      <c r="V1992" s="29" t="e">
        <f t="shared" si="597"/>
        <v>#N/A</v>
      </c>
      <c r="W1992" s="21" t="e">
        <f t="shared" ref="W1992:W2001" si="606">(((J1992/V1992)^T1992)-1)/(T1992*U1992)</f>
        <v>#DIV/0!</v>
      </c>
      <c r="X1992" s="28">
        <f t="shared" si="598"/>
        <v>0</v>
      </c>
      <c r="Y1992" s="28">
        <f t="shared" si="599"/>
        <v>0</v>
      </c>
      <c r="Z1992" s="45" t="e">
        <f t="shared" ref="Z1992:Z2001" si="607">IF(J1992&gt;Y1992,"obésité",IF(J1992&gt;X1992,"surpoids","pas de surpoids ni d'obésité"))</f>
        <v>#DIV/0!</v>
      </c>
    </row>
    <row r="1993" spans="5:26">
      <c r="E1993" s="21"/>
      <c r="G1993" s="21"/>
      <c r="H1993" s="54">
        <f t="shared" si="600"/>
        <v>0</v>
      </c>
      <c r="I1993" s="28">
        <f t="shared" si="589"/>
        <v>0</v>
      </c>
      <c r="J1993" s="45" t="e">
        <f t="shared" si="601"/>
        <v>#DIV/0!</v>
      </c>
      <c r="K1993" s="29">
        <f t="shared" si="602"/>
        <v>3</v>
      </c>
      <c r="L1993" s="29">
        <f t="shared" si="590"/>
        <v>0.27</v>
      </c>
      <c r="M1993" s="29">
        <f t="shared" si="591"/>
        <v>8.4199999999999997E-2</v>
      </c>
      <c r="N1993" s="29">
        <f t="shared" si="592"/>
        <v>12.92</v>
      </c>
      <c r="O1993" s="45" t="e">
        <f t="shared" si="603"/>
        <v>#DIV/0!</v>
      </c>
      <c r="P1993" s="28">
        <f t="shared" si="593"/>
        <v>10.989169238449415</v>
      </c>
      <c r="Q1993" s="28">
        <f t="shared" si="594"/>
        <v>15.087458954343088</v>
      </c>
      <c r="R1993" s="45" t="e">
        <f t="shared" si="604"/>
        <v>#DIV/0!</v>
      </c>
      <c r="S1993" s="29">
        <f t="shared" si="605"/>
        <v>3</v>
      </c>
      <c r="T1993" s="29" t="e">
        <f t="shared" si="595"/>
        <v>#N/A</v>
      </c>
      <c r="U1993" s="29" t="e">
        <f t="shared" si="596"/>
        <v>#N/A</v>
      </c>
      <c r="V1993" s="29" t="e">
        <f t="shared" si="597"/>
        <v>#N/A</v>
      </c>
      <c r="W1993" s="21" t="e">
        <f t="shared" si="606"/>
        <v>#DIV/0!</v>
      </c>
      <c r="X1993" s="28">
        <f t="shared" si="598"/>
        <v>0</v>
      </c>
      <c r="Y1993" s="28">
        <f t="shared" si="599"/>
        <v>0</v>
      </c>
      <c r="Z1993" s="45" t="e">
        <f t="shared" si="607"/>
        <v>#DIV/0!</v>
      </c>
    </row>
    <row r="1994" spans="5:26">
      <c r="E1994" s="21"/>
      <c r="G1994" s="21"/>
      <c r="H1994" s="54">
        <f t="shared" si="600"/>
        <v>0</v>
      </c>
      <c r="I1994" s="28">
        <f t="shared" si="589"/>
        <v>0</v>
      </c>
      <c r="J1994" s="45" t="e">
        <f t="shared" si="601"/>
        <v>#DIV/0!</v>
      </c>
      <c r="K1994" s="29">
        <f t="shared" si="602"/>
        <v>3</v>
      </c>
      <c r="L1994" s="29">
        <f t="shared" si="590"/>
        <v>0.27</v>
      </c>
      <c r="M1994" s="29">
        <f t="shared" si="591"/>
        <v>8.4199999999999997E-2</v>
      </c>
      <c r="N1994" s="29">
        <f t="shared" si="592"/>
        <v>12.92</v>
      </c>
      <c r="O1994" s="45" t="e">
        <f t="shared" si="603"/>
        <v>#DIV/0!</v>
      </c>
      <c r="P1994" s="28">
        <f t="shared" si="593"/>
        <v>10.989169238449415</v>
      </c>
      <c r="Q1994" s="28">
        <f t="shared" si="594"/>
        <v>15.087458954343088</v>
      </c>
      <c r="R1994" s="45" t="e">
        <f t="shared" si="604"/>
        <v>#DIV/0!</v>
      </c>
      <c r="S1994" s="29">
        <f t="shared" si="605"/>
        <v>3</v>
      </c>
      <c r="T1994" s="29" t="e">
        <f t="shared" si="595"/>
        <v>#N/A</v>
      </c>
      <c r="U1994" s="29" t="e">
        <f t="shared" si="596"/>
        <v>#N/A</v>
      </c>
      <c r="V1994" s="29" t="e">
        <f t="shared" si="597"/>
        <v>#N/A</v>
      </c>
      <c r="W1994" s="21" t="e">
        <f t="shared" si="606"/>
        <v>#DIV/0!</v>
      </c>
      <c r="X1994" s="28">
        <f t="shared" si="598"/>
        <v>0</v>
      </c>
      <c r="Y1994" s="28">
        <f t="shared" si="599"/>
        <v>0</v>
      </c>
      <c r="Z1994" s="45" t="e">
        <f t="shared" si="607"/>
        <v>#DIV/0!</v>
      </c>
    </row>
    <row r="1995" spans="5:26">
      <c r="E1995" s="21"/>
      <c r="G1995" s="21"/>
      <c r="H1995" s="54">
        <f t="shared" si="600"/>
        <v>0</v>
      </c>
      <c r="I1995" s="28">
        <f t="shared" si="589"/>
        <v>0</v>
      </c>
      <c r="J1995" s="45" t="e">
        <f t="shared" si="601"/>
        <v>#DIV/0!</v>
      </c>
      <c r="K1995" s="29">
        <f t="shared" si="602"/>
        <v>3</v>
      </c>
      <c r="L1995" s="29">
        <f t="shared" si="590"/>
        <v>0.27</v>
      </c>
      <c r="M1995" s="29">
        <f t="shared" si="591"/>
        <v>8.4199999999999997E-2</v>
      </c>
      <c r="N1995" s="29">
        <f t="shared" si="592"/>
        <v>12.92</v>
      </c>
      <c r="O1995" s="45" t="e">
        <f t="shared" si="603"/>
        <v>#DIV/0!</v>
      </c>
      <c r="P1995" s="28">
        <f t="shared" si="593"/>
        <v>10.989169238449415</v>
      </c>
      <c r="Q1995" s="28">
        <f t="shared" si="594"/>
        <v>15.087458954343088</v>
      </c>
      <c r="R1995" s="45" t="e">
        <f t="shared" si="604"/>
        <v>#DIV/0!</v>
      </c>
      <c r="S1995" s="29">
        <f t="shared" si="605"/>
        <v>3</v>
      </c>
      <c r="T1995" s="29" t="e">
        <f t="shared" si="595"/>
        <v>#N/A</v>
      </c>
      <c r="U1995" s="29" t="e">
        <f t="shared" si="596"/>
        <v>#N/A</v>
      </c>
      <c r="V1995" s="29" t="e">
        <f t="shared" si="597"/>
        <v>#N/A</v>
      </c>
      <c r="W1995" s="21" t="e">
        <f t="shared" si="606"/>
        <v>#DIV/0!</v>
      </c>
      <c r="X1995" s="28">
        <f t="shared" si="598"/>
        <v>0</v>
      </c>
      <c r="Y1995" s="28">
        <f t="shared" si="599"/>
        <v>0</v>
      </c>
      <c r="Z1995" s="45" t="e">
        <f t="shared" si="607"/>
        <v>#DIV/0!</v>
      </c>
    </row>
    <row r="1996" spans="5:26">
      <c r="E1996" s="21"/>
      <c r="G1996" s="21"/>
      <c r="H1996" s="54">
        <f t="shared" si="600"/>
        <v>0</v>
      </c>
      <c r="I1996" s="28">
        <f t="shared" si="589"/>
        <v>0</v>
      </c>
      <c r="J1996" s="45" t="e">
        <f t="shared" si="601"/>
        <v>#DIV/0!</v>
      </c>
      <c r="K1996" s="29">
        <f t="shared" si="602"/>
        <v>3</v>
      </c>
      <c r="L1996" s="29">
        <f t="shared" si="590"/>
        <v>0.27</v>
      </c>
      <c r="M1996" s="29">
        <f t="shared" si="591"/>
        <v>8.4199999999999997E-2</v>
      </c>
      <c r="N1996" s="29">
        <f t="shared" si="592"/>
        <v>12.92</v>
      </c>
      <c r="O1996" s="45" t="e">
        <f t="shared" si="603"/>
        <v>#DIV/0!</v>
      </c>
      <c r="P1996" s="28">
        <f t="shared" si="593"/>
        <v>10.989169238449415</v>
      </c>
      <c r="Q1996" s="28">
        <f t="shared" si="594"/>
        <v>15.087458954343088</v>
      </c>
      <c r="R1996" s="45" t="e">
        <f t="shared" si="604"/>
        <v>#DIV/0!</v>
      </c>
      <c r="S1996" s="29">
        <f t="shared" si="605"/>
        <v>3</v>
      </c>
      <c r="T1996" s="29" t="e">
        <f t="shared" si="595"/>
        <v>#N/A</v>
      </c>
      <c r="U1996" s="29" t="e">
        <f t="shared" si="596"/>
        <v>#N/A</v>
      </c>
      <c r="V1996" s="29" t="e">
        <f t="shared" si="597"/>
        <v>#N/A</v>
      </c>
      <c r="W1996" s="21" t="e">
        <f t="shared" si="606"/>
        <v>#DIV/0!</v>
      </c>
      <c r="X1996" s="28">
        <f t="shared" si="598"/>
        <v>0</v>
      </c>
      <c r="Y1996" s="28">
        <f t="shared" si="599"/>
        <v>0</v>
      </c>
      <c r="Z1996" s="45" t="e">
        <f t="shared" si="607"/>
        <v>#DIV/0!</v>
      </c>
    </row>
    <row r="1997" spans="5:26">
      <c r="E1997" s="21"/>
      <c r="G1997" s="21"/>
      <c r="H1997" s="54">
        <f t="shared" si="600"/>
        <v>0</v>
      </c>
      <c r="I1997" s="28">
        <f t="shared" si="589"/>
        <v>0</v>
      </c>
      <c r="J1997" s="45" t="e">
        <f t="shared" si="601"/>
        <v>#DIV/0!</v>
      </c>
      <c r="K1997" s="29">
        <f t="shared" si="602"/>
        <v>3</v>
      </c>
      <c r="L1997" s="29">
        <f t="shared" si="590"/>
        <v>0.27</v>
      </c>
      <c r="M1997" s="29">
        <f t="shared" si="591"/>
        <v>8.4199999999999997E-2</v>
      </c>
      <c r="N1997" s="29">
        <f t="shared" si="592"/>
        <v>12.92</v>
      </c>
      <c r="O1997" s="45" t="e">
        <f t="shared" si="603"/>
        <v>#DIV/0!</v>
      </c>
      <c r="P1997" s="28">
        <f t="shared" si="593"/>
        <v>10.989169238449415</v>
      </c>
      <c r="Q1997" s="28">
        <f t="shared" si="594"/>
        <v>15.087458954343088</v>
      </c>
      <c r="R1997" s="45" t="e">
        <f t="shared" si="604"/>
        <v>#DIV/0!</v>
      </c>
      <c r="S1997" s="29">
        <f t="shared" si="605"/>
        <v>3</v>
      </c>
      <c r="T1997" s="29" t="e">
        <f t="shared" si="595"/>
        <v>#N/A</v>
      </c>
      <c r="U1997" s="29" t="e">
        <f t="shared" si="596"/>
        <v>#N/A</v>
      </c>
      <c r="V1997" s="29" t="e">
        <f t="shared" si="597"/>
        <v>#N/A</v>
      </c>
      <c r="W1997" s="21" t="e">
        <f t="shared" si="606"/>
        <v>#DIV/0!</v>
      </c>
      <c r="X1997" s="28">
        <f t="shared" si="598"/>
        <v>0</v>
      </c>
      <c r="Y1997" s="28">
        <f t="shared" si="599"/>
        <v>0</v>
      </c>
      <c r="Z1997" s="45" t="e">
        <f t="shared" si="607"/>
        <v>#DIV/0!</v>
      </c>
    </row>
    <row r="1998" spans="5:26">
      <c r="E1998" s="21"/>
      <c r="G1998" s="21"/>
      <c r="H1998" s="54">
        <f t="shared" si="600"/>
        <v>0</v>
      </c>
      <c r="I1998" s="28">
        <f t="shared" si="589"/>
        <v>0</v>
      </c>
      <c r="J1998" s="45" t="e">
        <f t="shared" si="601"/>
        <v>#DIV/0!</v>
      </c>
      <c r="K1998" s="29">
        <f t="shared" si="602"/>
        <v>3</v>
      </c>
      <c r="L1998" s="29">
        <f t="shared" si="590"/>
        <v>0.27</v>
      </c>
      <c r="M1998" s="29">
        <f t="shared" si="591"/>
        <v>8.4199999999999997E-2</v>
      </c>
      <c r="N1998" s="29">
        <f t="shared" si="592"/>
        <v>12.92</v>
      </c>
      <c r="O1998" s="45" t="e">
        <f t="shared" si="603"/>
        <v>#DIV/0!</v>
      </c>
      <c r="P1998" s="28">
        <f t="shared" si="593"/>
        <v>10.989169238449415</v>
      </c>
      <c r="Q1998" s="28">
        <f t="shared" si="594"/>
        <v>15.087458954343088</v>
      </c>
      <c r="R1998" s="45" t="e">
        <f t="shared" si="604"/>
        <v>#DIV/0!</v>
      </c>
      <c r="S1998" s="29">
        <f t="shared" si="605"/>
        <v>3</v>
      </c>
      <c r="T1998" s="29" t="e">
        <f t="shared" si="595"/>
        <v>#N/A</v>
      </c>
      <c r="U1998" s="29" t="e">
        <f t="shared" si="596"/>
        <v>#N/A</v>
      </c>
      <c r="V1998" s="29" t="e">
        <f t="shared" si="597"/>
        <v>#N/A</v>
      </c>
      <c r="W1998" s="21" t="e">
        <f t="shared" si="606"/>
        <v>#DIV/0!</v>
      </c>
      <c r="X1998" s="28">
        <f t="shared" si="598"/>
        <v>0</v>
      </c>
      <c r="Y1998" s="28">
        <f t="shared" si="599"/>
        <v>0</v>
      </c>
      <c r="Z1998" s="45" t="e">
        <f t="shared" si="607"/>
        <v>#DIV/0!</v>
      </c>
    </row>
    <row r="1999" spans="5:26">
      <c r="E1999" s="21"/>
      <c r="G1999" s="21"/>
      <c r="H1999" s="54">
        <f t="shared" si="600"/>
        <v>0</v>
      </c>
      <c r="I1999" s="28">
        <f t="shared" si="589"/>
        <v>0</v>
      </c>
      <c r="J1999" s="45" t="e">
        <f t="shared" si="601"/>
        <v>#DIV/0!</v>
      </c>
      <c r="K1999" s="29">
        <f t="shared" si="602"/>
        <v>3</v>
      </c>
      <c r="L1999" s="29">
        <f t="shared" si="590"/>
        <v>0.27</v>
      </c>
      <c r="M1999" s="29">
        <f t="shared" si="591"/>
        <v>8.4199999999999997E-2</v>
      </c>
      <c r="N1999" s="29">
        <f t="shared" si="592"/>
        <v>12.92</v>
      </c>
      <c r="O1999" s="45" t="e">
        <f t="shared" si="603"/>
        <v>#DIV/0!</v>
      </c>
      <c r="P1999" s="28">
        <f t="shared" si="593"/>
        <v>10.989169238449415</v>
      </c>
      <c r="Q1999" s="28">
        <f t="shared" si="594"/>
        <v>15.087458954343088</v>
      </c>
      <c r="R1999" s="45" t="e">
        <f t="shared" si="604"/>
        <v>#DIV/0!</v>
      </c>
      <c r="S1999" s="29">
        <f t="shared" si="605"/>
        <v>3</v>
      </c>
      <c r="T1999" s="29" t="e">
        <f t="shared" si="595"/>
        <v>#N/A</v>
      </c>
      <c r="U1999" s="29" t="e">
        <f t="shared" si="596"/>
        <v>#N/A</v>
      </c>
      <c r="V1999" s="29" t="e">
        <f t="shared" si="597"/>
        <v>#N/A</v>
      </c>
      <c r="W1999" s="21" t="e">
        <f t="shared" si="606"/>
        <v>#DIV/0!</v>
      </c>
      <c r="X1999" s="28">
        <f t="shared" si="598"/>
        <v>0</v>
      </c>
      <c r="Y1999" s="28">
        <f t="shared" si="599"/>
        <v>0</v>
      </c>
      <c r="Z1999" s="45" t="e">
        <f t="shared" si="607"/>
        <v>#DIV/0!</v>
      </c>
    </row>
    <row r="2000" spans="5:26">
      <c r="E2000" s="21"/>
      <c r="G2000" s="21"/>
      <c r="H2000" s="54">
        <f t="shared" si="600"/>
        <v>0</v>
      </c>
      <c r="I2000" s="28">
        <f t="shared" si="589"/>
        <v>0</v>
      </c>
      <c r="J2000" s="45" t="e">
        <f t="shared" si="601"/>
        <v>#DIV/0!</v>
      </c>
      <c r="K2000" s="29">
        <f t="shared" si="602"/>
        <v>3</v>
      </c>
      <c r="L2000" s="29">
        <f t="shared" si="590"/>
        <v>0.27</v>
      </c>
      <c r="M2000" s="29">
        <f t="shared" si="591"/>
        <v>8.4199999999999997E-2</v>
      </c>
      <c r="N2000" s="29">
        <f t="shared" si="592"/>
        <v>12.92</v>
      </c>
      <c r="O2000" s="45" t="e">
        <f t="shared" si="603"/>
        <v>#DIV/0!</v>
      </c>
      <c r="P2000" s="28">
        <f t="shared" si="593"/>
        <v>10.989169238449415</v>
      </c>
      <c r="Q2000" s="28">
        <f t="shared" si="594"/>
        <v>15.087458954343088</v>
      </c>
      <c r="R2000" s="45" t="e">
        <f t="shared" si="604"/>
        <v>#DIV/0!</v>
      </c>
      <c r="S2000" s="29">
        <f t="shared" si="605"/>
        <v>3</v>
      </c>
      <c r="T2000" s="29" t="e">
        <f t="shared" si="595"/>
        <v>#N/A</v>
      </c>
      <c r="U2000" s="29" t="e">
        <f t="shared" si="596"/>
        <v>#N/A</v>
      </c>
      <c r="V2000" s="29" t="e">
        <f t="shared" si="597"/>
        <v>#N/A</v>
      </c>
      <c r="W2000" s="21" t="e">
        <f t="shared" si="606"/>
        <v>#DIV/0!</v>
      </c>
      <c r="X2000" s="28">
        <f t="shared" si="598"/>
        <v>0</v>
      </c>
      <c r="Y2000" s="28">
        <f t="shared" si="599"/>
        <v>0</v>
      </c>
      <c r="Z2000" s="45" t="e">
        <f t="shared" si="607"/>
        <v>#DIV/0!</v>
      </c>
    </row>
    <row r="2001" spans="5:26">
      <c r="E2001" s="21"/>
      <c r="G2001" s="21"/>
      <c r="H2001" s="54">
        <f t="shared" si="600"/>
        <v>0</v>
      </c>
      <c r="I2001" s="28">
        <f t="shared" si="589"/>
        <v>0</v>
      </c>
      <c r="J2001" s="45" t="e">
        <f t="shared" si="601"/>
        <v>#DIV/0!</v>
      </c>
      <c r="K2001" s="29">
        <f t="shared" si="602"/>
        <v>3</v>
      </c>
      <c r="L2001" s="29">
        <f t="shared" si="590"/>
        <v>0.27</v>
      </c>
      <c r="M2001" s="29">
        <f t="shared" si="591"/>
        <v>8.4199999999999997E-2</v>
      </c>
      <c r="N2001" s="29">
        <f t="shared" si="592"/>
        <v>12.92</v>
      </c>
      <c r="O2001" s="45" t="e">
        <f t="shared" si="603"/>
        <v>#DIV/0!</v>
      </c>
      <c r="P2001" s="28">
        <f t="shared" si="593"/>
        <v>10.989169238449415</v>
      </c>
      <c r="Q2001" s="28">
        <f t="shared" si="594"/>
        <v>15.087458954343088</v>
      </c>
      <c r="R2001" s="45" t="e">
        <f t="shared" si="604"/>
        <v>#DIV/0!</v>
      </c>
      <c r="S2001" s="29">
        <f t="shared" si="605"/>
        <v>3</v>
      </c>
      <c r="T2001" s="29" t="e">
        <f t="shared" si="595"/>
        <v>#N/A</v>
      </c>
      <c r="U2001" s="29" t="e">
        <f t="shared" si="596"/>
        <v>#N/A</v>
      </c>
      <c r="V2001" s="29" t="e">
        <f t="shared" si="597"/>
        <v>#N/A</v>
      </c>
      <c r="W2001" s="21" t="e">
        <f t="shared" si="606"/>
        <v>#DIV/0!</v>
      </c>
      <c r="X2001" s="28">
        <f t="shared" si="598"/>
        <v>0</v>
      </c>
      <c r="Y2001" s="28">
        <f t="shared" si="599"/>
        <v>0</v>
      </c>
      <c r="Z2001" s="45" t="e">
        <f t="shared" si="607"/>
        <v>#DIV/0!</v>
      </c>
    </row>
  </sheetData>
  <sheetProtection formatCells="0" formatColumns="0" formatRows="0" insertRows="0" deleteRows="0" selectLockedCells="1" sort="0" autoFilter="0"/>
  <mergeCells count="4">
    <mergeCell ref="H1:Z3"/>
    <mergeCell ref="S5:Z5"/>
    <mergeCell ref="K5:R5"/>
    <mergeCell ref="A1:F3"/>
  </mergeCells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&amp;F</oddHead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5E746-90DA-4401-9241-4F123D17B932}">
  <sheetPr>
    <tabColor theme="9" tint="0.39997558519241921"/>
  </sheetPr>
  <dimension ref="A1:W2001"/>
  <sheetViews>
    <sheetView workbookViewId="0">
      <selection activeCell="B7" sqref="B7:D11"/>
    </sheetView>
  </sheetViews>
  <sheetFormatPr baseColWidth="10" defaultRowHeight="13.8"/>
  <cols>
    <col min="1" max="1" width="18.33203125" style="20" customWidth="1"/>
    <col min="2" max="2" width="17.88671875" style="21" bestFit="1" customWidth="1"/>
    <col min="3" max="3" width="9.33203125" style="23" customWidth="1"/>
    <col min="4" max="4" width="20.109375" style="23" customWidth="1"/>
    <col min="5" max="5" width="5.21875" style="23" customWidth="1"/>
    <col min="6" max="6" width="0" style="23" hidden="1" customWidth="1"/>
    <col min="7" max="7" width="0" style="45" hidden="1" customWidth="1"/>
    <col min="8" max="11" width="0" style="20" hidden="1" customWidth="1"/>
    <col min="12" max="12" width="16.5546875" style="45" customWidth="1"/>
    <col min="13" max="14" width="16.5546875" style="21" hidden="1" customWidth="1"/>
    <col min="15" max="15" width="19.88671875" style="45" customWidth="1"/>
    <col min="16" max="19" width="0" style="20" hidden="1" customWidth="1"/>
    <col min="20" max="20" width="11.5546875" style="20"/>
    <col min="21" max="22" width="0" style="20" hidden="1" customWidth="1"/>
    <col min="23" max="23" width="28.33203125" style="20" customWidth="1"/>
    <col min="24" max="16384" width="11.5546875" style="20"/>
  </cols>
  <sheetData>
    <row r="1" spans="1:23" ht="13.2" customHeight="1">
      <c r="A1" s="82" t="s">
        <v>15</v>
      </c>
      <c r="B1" s="82"/>
      <c r="C1" s="82"/>
      <c r="D1" s="83"/>
      <c r="E1" s="49"/>
      <c r="F1" s="74" t="s">
        <v>41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6"/>
    </row>
    <row r="2" spans="1:23" ht="21" customHeight="1">
      <c r="A2" s="82"/>
      <c r="B2" s="82"/>
      <c r="C2" s="82"/>
      <c r="D2" s="83"/>
      <c r="E2" s="49"/>
      <c r="F2" s="74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6"/>
    </row>
    <row r="3" spans="1:23" ht="21" customHeight="1" thickBot="1">
      <c r="A3" s="82"/>
      <c r="B3" s="82"/>
      <c r="C3" s="82"/>
      <c r="D3" s="83"/>
      <c r="E3" s="49"/>
      <c r="F3" s="77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9"/>
    </row>
    <row r="4" spans="1:23">
      <c r="C4" s="22" t="s">
        <v>12</v>
      </c>
    </row>
    <row r="5" spans="1:23">
      <c r="C5" s="22" t="s">
        <v>13</v>
      </c>
      <c r="G5" s="46"/>
      <c r="H5" s="80" t="s">
        <v>21</v>
      </c>
      <c r="I5" s="80"/>
      <c r="J5" s="80"/>
      <c r="K5" s="80"/>
      <c r="L5" s="80"/>
      <c r="M5" s="80"/>
      <c r="N5" s="80"/>
      <c r="O5" s="80"/>
      <c r="P5" s="81" t="s">
        <v>23</v>
      </c>
      <c r="Q5" s="81"/>
      <c r="R5" s="81"/>
      <c r="S5" s="81"/>
      <c r="T5" s="81"/>
      <c r="U5" s="81"/>
      <c r="V5" s="81"/>
      <c r="W5" s="81"/>
    </row>
    <row r="6" spans="1:23" s="26" customFormat="1" ht="41.4">
      <c r="A6" s="24" t="s">
        <v>65</v>
      </c>
      <c r="B6" s="24" t="s">
        <v>0</v>
      </c>
      <c r="C6" s="25" t="s">
        <v>45</v>
      </c>
      <c r="D6" s="24" t="s">
        <v>11</v>
      </c>
      <c r="E6" s="51"/>
      <c r="F6" s="50" t="s">
        <v>0</v>
      </c>
      <c r="G6" s="52" t="s">
        <v>11</v>
      </c>
      <c r="H6" s="50" t="s">
        <v>9</v>
      </c>
      <c r="I6" s="50" t="s">
        <v>10</v>
      </c>
      <c r="J6" s="50" t="s">
        <v>7</v>
      </c>
      <c r="K6" s="50" t="s">
        <v>8</v>
      </c>
      <c r="L6" s="35" t="s">
        <v>14</v>
      </c>
      <c r="M6" s="50" t="s">
        <v>35</v>
      </c>
      <c r="N6" s="50" t="s">
        <v>30</v>
      </c>
      <c r="O6" s="35" t="s">
        <v>29</v>
      </c>
      <c r="P6" s="50" t="s">
        <v>9</v>
      </c>
      <c r="Q6" s="50" t="s">
        <v>10</v>
      </c>
      <c r="R6" s="50" t="s">
        <v>7</v>
      </c>
      <c r="S6" s="50" t="s">
        <v>8</v>
      </c>
      <c r="T6" s="38" t="s">
        <v>22</v>
      </c>
      <c r="U6" s="50" t="s">
        <v>31</v>
      </c>
      <c r="V6" s="50" t="s">
        <v>32</v>
      </c>
      <c r="W6" s="38" t="s">
        <v>33</v>
      </c>
    </row>
    <row r="7" spans="1:23">
      <c r="B7" s="23"/>
      <c r="C7" s="27"/>
      <c r="D7" s="21"/>
      <c r="E7" s="21"/>
      <c r="F7" s="28">
        <f t="shared" ref="F7:F70" si="0">MROUND(B7,0.5)</f>
        <v>0</v>
      </c>
      <c r="G7" s="45">
        <f>D7</f>
        <v>0</v>
      </c>
      <c r="H7" s="29">
        <f t="shared" ref="H7:H70" si="1">IF(OR(C7=1),0,3)</f>
        <v>3</v>
      </c>
      <c r="I7" s="29">
        <f t="shared" ref="I7:I70" si="2">VLOOKUP(F7,TableRefFR,2+H7)</f>
        <v>0.27</v>
      </c>
      <c r="J7" s="29">
        <f t="shared" ref="J7:J70" si="3">VLOOKUP(F7,TableRefFR,3+H7)</f>
        <v>8.4199999999999997E-2</v>
      </c>
      <c r="K7" s="29">
        <f t="shared" ref="K7:K70" si="4">VLOOKUP(F7,TableRefFR,4+H7)</f>
        <v>12.92</v>
      </c>
      <c r="L7" s="45">
        <f>(((G7/K7)^I7)-1)/(I7*J7)</f>
        <v>-43.986979853963227</v>
      </c>
      <c r="M7" s="28">
        <f t="shared" ref="M7:M70" si="5">VLOOKUP(F7,CorpFR,2+H7)</f>
        <v>10.989169238449415</v>
      </c>
      <c r="N7" s="28">
        <f t="shared" ref="N7:N70" si="6">VLOOKUP(F7,CorpFR,3+H7)</f>
        <v>15.087458954343088</v>
      </c>
      <c r="O7" s="45" t="str">
        <f>IF(G7&gt;N7,"surpoids",IF(G7&lt;M7,"ins. Pondérale","corpulence normale"))</f>
        <v>ins. Pondérale</v>
      </c>
      <c r="P7" s="29">
        <f t="shared" ref="P7:P70" si="7">IF(OR(C7=1),0,3)</f>
        <v>3</v>
      </c>
      <c r="Q7" s="29" t="e">
        <f t="shared" ref="Q7:Q70" si="8">VLOOKUP(F7,TableRefIOTF,2+P7)</f>
        <v>#N/A</v>
      </c>
      <c r="R7" s="29" t="e">
        <f t="shared" ref="R7:R70" si="9">VLOOKUP(F7,TableRefIOTF,3+P7)</f>
        <v>#N/A</v>
      </c>
      <c r="S7" s="29" t="e">
        <f t="shared" ref="S7:S70" si="10">VLOOKUP(F7,TableRefIOTF,4+P7)</f>
        <v>#N/A</v>
      </c>
      <c r="T7" s="21" t="e">
        <f>(((G7/S7)^Q7)-1)/(Q7*R7)</f>
        <v>#N/A</v>
      </c>
      <c r="U7" s="28">
        <f t="shared" ref="U7:U70" si="11">VLOOKUP(F7,CorpIOTF,2+P7)</f>
        <v>0</v>
      </c>
      <c r="V7" s="28">
        <f t="shared" ref="V7:V70" si="12">VLOOKUP(F7,CorpIOTF,3+P7)</f>
        <v>0</v>
      </c>
      <c r="W7" s="45" t="str">
        <f>IF(G7&gt;V7,"obésité",IF(G7&gt;U7,"surpoids","pas de surpoids ni d'obésité"))</f>
        <v>pas de surpoids ni d'obésité</v>
      </c>
    </row>
    <row r="8" spans="1:23">
      <c r="B8" s="23"/>
      <c r="C8" s="27"/>
      <c r="D8" s="21"/>
      <c r="E8" s="21"/>
      <c r="F8" s="28">
        <f t="shared" si="0"/>
        <v>0</v>
      </c>
      <c r="G8" s="45">
        <f t="shared" ref="G8:G71" si="13">D8</f>
        <v>0</v>
      </c>
      <c r="H8" s="29">
        <f t="shared" si="1"/>
        <v>3</v>
      </c>
      <c r="I8" s="29">
        <f t="shared" si="2"/>
        <v>0.27</v>
      </c>
      <c r="J8" s="29">
        <f t="shared" si="3"/>
        <v>8.4199999999999997E-2</v>
      </c>
      <c r="K8" s="29">
        <f t="shared" si="4"/>
        <v>12.92</v>
      </c>
      <c r="L8" s="45">
        <f t="shared" ref="L8:L71" si="14">(((G8/K8)^I8)-1)/(I8*J8)</f>
        <v>-43.986979853963227</v>
      </c>
      <c r="M8" s="28">
        <f t="shared" si="5"/>
        <v>10.989169238449415</v>
      </c>
      <c r="N8" s="28">
        <f t="shared" si="6"/>
        <v>15.087458954343088</v>
      </c>
      <c r="O8" s="45" t="str">
        <f t="shared" ref="O8:O71" si="15">IF(G8&gt;N8,"surpoids",IF(G8&lt;M8,"ins. Pondérale","corpulence normale"))</f>
        <v>ins. Pondérale</v>
      </c>
      <c r="P8" s="29">
        <f t="shared" si="7"/>
        <v>3</v>
      </c>
      <c r="Q8" s="29" t="e">
        <f t="shared" si="8"/>
        <v>#N/A</v>
      </c>
      <c r="R8" s="29" t="e">
        <f t="shared" si="9"/>
        <v>#N/A</v>
      </c>
      <c r="S8" s="29" t="e">
        <f t="shared" si="10"/>
        <v>#N/A</v>
      </c>
      <c r="T8" s="21" t="e">
        <f t="shared" ref="T8:T71" si="16">(((G8/S8)^Q8)-1)/(Q8*R8)</f>
        <v>#N/A</v>
      </c>
      <c r="U8" s="28">
        <f t="shared" si="11"/>
        <v>0</v>
      </c>
      <c r="V8" s="28">
        <f t="shared" si="12"/>
        <v>0</v>
      </c>
      <c r="W8" s="45" t="str">
        <f t="shared" ref="W8:W71" si="17">IF(G8&gt;V8,"obésité",IF(G8&gt;U8,"surpoids","pas de surpoids ni d'obésité"))</f>
        <v>pas de surpoids ni d'obésité</v>
      </c>
    </row>
    <row r="9" spans="1:23">
      <c r="B9" s="23"/>
      <c r="C9" s="27"/>
      <c r="D9" s="21"/>
      <c r="E9" s="21"/>
      <c r="F9" s="28">
        <f t="shared" si="0"/>
        <v>0</v>
      </c>
      <c r="G9" s="45">
        <f t="shared" si="13"/>
        <v>0</v>
      </c>
      <c r="H9" s="29">
        <f t="shared" si="1"/>
        <v>3</v>
      </c>
      <c r="I9" s="29">
        <f t="shared" si="2"/>
        <v>0.27</v>
      </c>
      <c r="J9" s="29">
        <f t="shared" si="3"/>
        <v>8.4199999999999997E-2</v>
      </c>
      <c r="K9" s="29">
        <f t="shared" si="4"/>
        <v>12.92</v>
      </c>
      <c r="L9" s="45">
        <f t="shared" si="14"/>
        <v>-43.986979853963227</v>
      </c>
      <c r="M9" s="28">
        <f t="shared" si="5"/>
        <v>10.989169238449415</v>
      </c>
      <c r="N9" s="28">
        <f t="shared" si="6"/>
        <v>15.087458954343088</v>
      </c>
      <c r="O9" s="45" t="str">
        <f t="shared" si="15"/>
        <v>ins. Pondérale</v>
      </c>
      <c r="P9" s="29">
        <f t="shared" si="7"/>
        <v>3</v>
      </c>
      <c r="Q9" s="29" t="e">
        <f t="shared" si="8"/>
        <v>#N/A</v>
      </c>
      <c r="R9" s="29" t="e">
        <f t="shared" si="9"/>
        <v>#N/A</v>
      </c>
      <c r="S9" s="29" t="e">
        <f t="shared" si="10"/>
        <v>#N/A</v>
      </c>
      <c r="T9" s="21" t="e">
        <f t="shared" si="16"/>
        <v>#N/A</v>
      </c>
      <c r="U9" s="28">
        <f t="shared" si="11"/>
        <v>0</v>
      </c>
      <c r="V9" s="28">
        <f t="shared" si="12"/>
        <v>0</v>
      </c>
      <c r="W9" s="45" t="str">
        <f t="shared" si="17"/>
        <v>pas de surpoids ni d'obésité</v>
      </c>
    </row>
    <row r="10" spans="1:23">
      <c r="B10" s="23"/>
      <c r="C10" s="27"/>
      <c r="D10" s="21"/>
      <c r="E10" s="21"/>
      <c r="F10" s="28">
        <f t="shared" si="0"/>
        <v>0</v>
      </c>
      <c r="G10" s="45">
        <f t="shared" si="13"/>
        <v>0</v>
      </c>
      <c r="H10" s="29">
        <f t="shared" si="1"/>
        <v>3</v>
      </c>
      <c r="I10" s="29">
        <f t="shared" si="2"/>
        <v>0.27</v>
      </c>
      <c r="J10" s="29">
        <f t="shared" si="3"/>
        <v>8.4199999999999997E-2</v>
      </c>
      <c r="K10" s="29">
        <f t="shared" si="4"/>
        <v>12.92</v>
      </c>
      <c r="L10" s="45">
        <f t="shared" si="14"/>
        <v>-43.986979853963227</v>
      </c>
      <c r="M10" s="28">
        <f t="shared" si="5"/>
        <v>10.989169238449415</v>
      </c>
      <c r="N10" s="28">
        <f t="shared" si="6"/>
        <v>15.087458954343088</v>
      </c>
      <c r="O10" s="45" t="str">
        <f t="shared" si="15"/>
        <v>ins. Pondérale</v>
      </c>
      <c r="P10" s="29">
        <f t="shared" si="7"/>
        <v>3</v>
      </c>
      <c r="Q10" s="29" t="e">
        <f t="shared" si="8"/>
        <v>#N/A</v>
      </c>
      <c r="R10" s="29" t="e">
        <f t="shared" si="9"/>
        <v>#N/A</v>
      </c>
      <c r="S10" s="29" t="e">
        <f t="shared" si="10"/>
        <v>#N/A</v>
      </c>
      <c r="T10" s="21" t="e">
        <f t="shared" si="16"/>
        <v>#N/A</v>
      </c>
      <c r="U10" s="28">
        <f t="shared" si="11"/>
        <v>0</v>
      </c>
      <c r="V10" s="28">
        <f t="shared" si="12"/>
        <v>0</v>
      </c>
      <c r="W10" s="45" t="str">
        <f t="shared" si="17"/>
        <v>pas de surpoids ni d'obésité</v>
      </c>
    </row>
    <row r="11" spans="1:23">
      <c r="B11" s="23"/>
      <c r="C11" s="27"/>
      <c r="D11" s="21"/>
      <c r="E11" s="21"/>
      <c r="F11" s="28">
        <f t="shared" si="0"/>
        <v>0</v>
      </c>
      <c r="G11" s="45">
        <f t="shared" si="13"/>
        <v>0</v>
      </c>
      <c r="H11" s="29">
        <f t="shared" si="1"/>
        <v>3</v>
      </c>
      <c r="I11" s="29">
        <f t="shared" si="2"/>
        <v>0.27</v>
      </c>
      <c r="J11" s="29">
        <f t="shared" si="3"/>
        <v>8.4199999999999997E-2</v>
      </c>
      <c r="K11" s="29">
        <f t="shared" si="4"/>
        <v>12.92</v>
      </c>
      <c r="L11" s="45">
        <f t="shared" si="14"/>
        <v>-43.986979853963227</v>
      </c>
      <c r="M11" s="28">
        <f t="shared" si="5"/>
        <v>10.989169238449415</v>
      </c>
      <c r="N11" s="28">
        <f t="shared" si="6"/>
        <v>15.087458954343088</v>
      </c>
      <c r="O11" s="45" t="str">
        <f t="shared" si="15"/>
        <v>ins. Pondérale</v>
      </c>
      <c r="P11" s="29">
        <f t="shared" si="7"/>
        <v>3</v>
      </c>
      <c r="Q11" s="29" t="e">
        <f t="shared" si="8"/>
        <v>#N/A</v>
      </c>
      <c r="R11" s="29" t="e">
        <f t="shared" si="9"/>
        <v>#N/A</v>
      </c>
      <c r="S11" s="29" t="e">
        <f t="shared" si="10"/>
        <v>#N/A</v>
      </c>
      <c r="T11" s="21" t="e">
        <f t="shared" si="16"/>
        <v>#N/A</v>
      </c>
      <c r="U11" s="28">
        <f t="shared" si="11"/>
        <v>0</v>
      </c>
      <c r="V11" s="28">
        <f t="shared" si="12"/>
        <v>0</v>
      </c>
      <c r="W11" s="45" t="str">
        <f t="shared" si="17"/>
        <v>pas de surpoids ni d'obésité</v>
      </c>
    </row>
    <row r="12" spans="1:23">
      <c r="B12" s="23"/>
      <c r="C12" s="27"/>
      <c r="D12" s="21"/>
      <c r="E12" s="21"/>
      <c r="F12" s="28">
        <f t="shared" si="0"/>
        <v>0</v>
      </c>
      <c r="G12" s="45">
        <f t="shared" si="13"/>
        <v>0</v>
      </c>
      <c r="H12" s="29">
        <f t="shared" si="1"/>
        <v>3</v>
      </c>
      <c r="I12" s="29">
        <f t="shared" si="2"/>
        <v>0.27</v>
      </c>
      <c r="J12" s="29">
        <f t="shared" si="3"/>
        <v>8.4199999999999997E-2</v>
      </c>
      <c r="K12" s="29">
        <f t="shared" si="4"/>
        <v>12.92</v>
      </c>
      <c r="L12" s="45">
        <f t="shared" si="14"/>
        <v>-43.986979853963227</v>
      </c>
      <c r="M12" s="28">
        <f t="shared" si="5"/>
        <v>10.989169238449415</v>
      </c>
      <c r="N12" s="28">
        <f t="shared" si="6"/>
        <v>15.087458954343088</v>
      </c>
      <c r="O12" s="45" t="str">
        <f t="shared" si="15"/>
        <v>ins. Pondérale</v>
      </c>
      <c r="P12" s="29">
        <f t="shared" si="7"/>
        <v>3</v>
      </c>
      <c r="Q12" s="29" t="e">
        <f t="shared" si="8"/>
        <v>#N/A</v>
      </c>
      <c r="R12" s="29" t="e">
        <f t="shared" si="9"/>
        <v>#N/A</v>
      </c>
      <c r="S12" s="29" t="e">
        <f t="shared" si="10"/>
        <v>#N/A</v>
      </c>
      <c r="T12" s="21" t="e">
        <f t="shared" si="16"/>
        <v>#N/A</v>
      </c>
      <c r="U12" s="28">
        <f t="shared" si="11"/>
        <v>0</v>
      </c>
      <c r="V12" s="28">
        <f t="shared" si="12"/>
        <v>0</v>
      </c>
      <c r="W12" s="45" t="str">
        <f t="shared" si="17"/>
        <v>pas de surpoids ni d'obésité</v>
      </c>
    </row>
    <row r="13" spans="1:23">
      <c r="B13" s="23"/>
      <c r="C13" s="27"/>
      <c r="D13" s="21"/>
      <c r="E13" s="21"/>
      <c r="F13" s="28">
        <f t="shared" si="0"/>
        <v>0</v>
      </c>
      <c r="G13" s="45">
        <f t="shared" si="13"/>
        <v>0</v>
      </c>
      <c r="H13" s="29">
        <f t="shared" si="1"/>
        <v>3</v>
      </c>
      <c r="I13" s="29">
        <f t="shared" si="2"/>
        <v>0.27</v>
      </c>
      <c r="J13" s="29">
        <f t="shared" si="3"/>
        <v>8.4199999999999997E-2</v>
      </c>
      <c r="K13" s="29">
        <f t="shared" si="4"/>
        <v>12.92</v>
      </c>
      <c r="L13" s="45">
        <f t="shared" si="14"/>
        <v>-43.986979853963227</v>
      </c>
      <c r="M13" s="28">
        <f t="shared" si="5"/>
        <v>10.989169238449415</v>
      </c>
      <c r="N13" s="28">
        <f t="shared" si="6"/>
        <v>15.087458954343088</v>
      </c>
      <c r="O13" s="45" t="str">
        <f t="shared" si="15"/>
        <v>ins. Pondérale</v>
      </c>
      <c r="P13" s="29">
        <f t="shared" si="7"/>
        <v>3</v>
      </c>
      <c r="Q13" s="29" t="e">
        <f t="shared" si="8"/>
        <v>#N/A</v>
      </c>
      <c r="R13" s="29" t="e">
        <f t="shared" si="9"/>
        <v>#N/A</v>
      </c>
      <c r="S13" s="29" t="e">
        <f t="shared" si="10"/>
        <v>#N/A</v>
      </c>
      <c r="T13" s="21" t="e">
        <f t="shared" si="16"/>
        <v>#N/A</v>
      </c>
      <c r="U13" s="28">
        <f t="shared" si="11"/>
        <v>0</v>
      </c>
      <c r="V13" s="28">
        <f t="shared" si="12"/>
        <v>0</v>
      </c>
      <c r="W13" s="45" t="str">
        <f t="shared" si="17"/>
        <v>pas de surpoids ni d'obésité</v>
      </c>
    </row>
    <row r="14" spans="1:23">
      <c r="B14" s="23"/>
      <c r="C14" s="27"/>
      <c r="D14" s="21"/>
      <c r="E14" s="21"/>
      <c r="F14" s="28">
        <f t="shared" si="0"/>
        <v>0</v>
      </c>
      <c r="G14" s="45">
        <f t="shared" si="13"/>
        <v>0</v>
      </c>
      <c r="H14" s="29">
        <f t="shared" si="1"/>
        <v>3</v>
      </c>
      <c r="I14" s="29">
        <f t="shared" si="2"/>
        <v>0.27</v>
      </c>
      <c r="J14" s="29">
        <f t="shared" si="3"/>
        <v>8.4199999999999997E-2</v>
      </c>
      <c r="K14" s="29">
        <f t="shared" si="4"/>
        <v>12.92</v>
      </c>
      <c r="L14" s="45">
        <f t="shared" si="14"/>
        <v>-43.986979853963227</v>
      </c>
      <c r="M14" s="28">
        <f t="shared" si="5"/>
        <v>10.989169238449415</v>
      </c>
      <c r="N14" s="28">
        <f t="shared" si="6"/>
        <v>15.087458954343088</v>
      </c>
      <c r="O14" s="45" t="str">
        <f t="shared" si="15"/>
        <v>ins. Pondérale</v>
      </c>
      <c r="P14" s="29">
        <f t="shared" si="7"/>
        <v>3</v>
      </c>
      <c r="Q14" s="29" t="e">
        <f t="shared" si="8"/>
        <v>#N/A</v>
      </c>
      <c r="R14" s="29" t="e">
        <f t="shared" si="9"/>
        <v>#N/A</v>
      </c>
      <c r="S14" s="29" t="e">
        <f t="shared" si="10"/>
        <v>#N/A</v>
      </c>
      <c r="T14" s="21" t="e">
        <f t="shared" si="16"/>
        <v>#N/A</v>
      </c>
      <c r="U14" s="28">
        <f t="shared" si="11"/>
        <v>0</v>
      </c>
      <c r="V14" s="28">
        <f t="shared" si="12"/>
        <v>0</v>
      </c>
      <c r="W14" s="45" t="str">
        <f t="shared" si="17"/>
        <v>pas de surpoids ni d'obésité</v>
      </c>
    </row>
    <row r="15" spans="1:23">
      <c r="B15" s="23"/>
      <c r="C15" s="27"/>
      <c r="D15" s="21"/>
      <c r="E15" s="21"/>
      <c r="F15" s="28">
        <f t="shared" si="0"/>
        <v>0</v>
      </c>
      <c r="G15" s="45">
        <f t="shared" si="13"/>
        <v>0</v>
      </c>
      <c r="H15" s="29">
        <f t="shared" si="1"/>
        <v>3</v>
      </c>
      <c r="I15" s="29">
        <f t="shared" si="2"/>
        <v>0.27</v>
      </c>
      <c r="J15" s="29">
        <f t="shared" si="3"/>
        <v>8.4199999999999997E-2</v>
      </c>
      <c r="K15" s="29">
        <f t="shared" si="4"/>
        <v>12.92</v>
      </c>
      <c r="L15" s="45">
        <f t="shared" si="14"/>
        <v>-43.986979853963227</v>
      </c>
      <c r="M15" s="28">
        <f t="shared" si="5"/>
        <v>10.989169238449415</v>
      </c>
      <c r="N15" s="28">
        <f t="shared" si="6"/>
        <v>15.087458954343088</v>
      </c>
      <c r="O15" s="45" t="str">
        <f t="shared" si="15"/>
        <v>ins. Pondérale</v>
      </c>
      <c r="P15" s="29">
        <f t="shared" si="7"/>
        <v>3</v>
      </c>
      <c r="Q15" s="29" t="e">
        <f t="shared" si="8"/>
        <v>#N/A</v>
      </c>
      <c r="R15" s="29" t="e">
        <f t="shared" si="9"/>
        <v>#N/A</v>
      </c>
      <c r="S15" s="29" t="e">
        <f t="shared" si="10"/>
        <v>#N/A</v>
      </c>
      <c r="T15" s="21" t="e">
        <f t="shared" si="16"/>
        <v>#N/A</v>
      </c>
      <c r="U15" s="28">
        <f t="shared" si="11"/>
        <v>0</v>
      </c>
      <c r="V15" s="28">
        <f t="shared" si="12"/>
        <v>0</v>
      </c>
      <c r="W15" s="45" t="str">
        <f t="shared" si="17"/>
        <v>pas de surpoids ni d'obésité</v>
      </c>
    </row>
    <row r="16" spans="1:23">
      <c r="B16" s="23"/>
      <c r="C16" s="27"/>
      <c r="D16" s="21"/>
      <c r="E16" s="21"/>
      <c r="F16" s="28">
        <f t="shared" si="0"/>
        <v>0</v>
      </c>
      <c r="G16" s="45">
        <f t="shared" si="13"/>
        <v>0</v>
      </c>
      <c r="H16" s="29">
        <f t="shared" si="1"/>
        <v>3</v>
      </c>
      <c r="I16" s="29">
        <f t="shared" si="2"/>
        <v>0.27</v>
      </c>
      <c r="J16" s="29">
        <f t="shared" si="3"/>
        <v>8.4199999999999997E-2</v>
      </c>
      <c r="K16" s="29">
        <f t="shared" si="4"/>
        <v>12.92</v>
      </c>
      <c r="L16" s="45">
        <f t="shared" si="14"/>
        <v>-43.986979853963227</v>
      </c>
      <c r="M16" s="28">
        <f t="shared" si="5"/>
        <v>10.989169238449415</v>
      </c>
      <c r="N16" s="28">
        <f t="shared" si="6"/>
        <v>15.087458954343088</v>
      </c>
      <c r="O16" s="45" t="str">
        <f t="shared" si="15"/>
        <v>ins. Pondérale</v>
      </c>
      <c r="P16" s="29">
        <f t="shared" si="7"/>
        <v>3</v>
      </c>
      <c r="Q16" s="29" t="e">
        <f t="shared" si="8"/>
        <v>#N/A</v>
      </c>
      <c r="R16" s="29" t="e">
        <f t="shared" si="9"/>
        <v>#N/A</v>
      </c>
      <c r="S16" s="29" t="e">
        <f t="shared" si="10"/>
        <v>#N/A</v>
      </c>
      <c r="T16" s="21" t="e">
        <f t="shared" si="16"/>
        <v>#N/A</v>
      </c>
      <c r="U16" s="28">
        <f t="shared" si="11"/>
        <v>0</v>
      </c>
      <c r="V16" s="28">
        <f t="shared" si="12"/>
        <v>0</v>
      </c>
      <c r="W16" s="45" t="str">
        <f t="shared" si="17"/>
        <v>pas de surpoids ni d'obésité</v>
      </c>
    </row>
    <row r="17" spans="2:23">
      <c r="B17" s="23"/>
      <c r="C17" s="27"/>
      <c r="D17" s="21"/>
      <c r="E17" s="21"/>
      <c r="F17" s="28">
        <f t="shared" si="0"/>
        <v>0</v>
      </c>
      <c r="G17" s="45">
        <f t="shared" si="13"/>
        <v>0</v>
      </c>
      <c r="H17" s="29">
        <f t="shared" si="1"/>
        <v>3</v>
      </c>
      <c r="I17" s="29">
        <f t="shared" si="2"/>
        <v>0.27</v>
      </c>
      <c r="J17" s="29">
        <f t="shared" si="3"/>
        <v>8.4199999999999997E-2</v>
      </c>
      <c r="K17" s="29">
        <f t="shared" si="4"/>
        <v>12.92</v>
      </c>
      <c r="L17" s="45">
        <f t="shared" si="14"/>
        <v>-43.986979853963227</v>
      </c>
      <c r="M17" s="28">
        <f t="shared" si="5"/>
        <v>10.989169238449415</v>
      </c>
      <c r="N17" s="28">
        <f t="shared" si="6"/>
        <v>15.087458954343088</v>
      </c>
      <c r="O17" s="45" t="str">
        <f t="shared" si="15"/>
        <v>ins. Pondérale</v>
      </c>
      <c r="P17" s="29">
        <f t="shared" si="7"/>
        <v>3</v>
      </c>
      <c r="Q17" s="29" t="e">
        <f t="shared" si="8"/>
        <v>#N/A</v>
      </c>
      <c r="R17" s="29" t="e">
        <f t="shared" si="9"/>
        <v>#N/A</v>
      </c>
      <c r="S17" s="29" t="e">
        <f t="shared" si="10"/>
        <v>#N/A</v>
      </c>
      <c r="T17" s="21" t="e">
        <f t="shared" si="16"/>
        <v>#N/A</v>
      </c>
      <c r="U17" s="28">
        <f t="shared" si="11"/>
        <v>0</v>
      </c>
      <c r="V17" s="28">
        <f t="shared" si="12"/>
        <v>0</v>
      </c>
      <c r="W17" s="45" t="str">
        <f t="shared" si="17"/>
        <v>pas de surpoids ni d'obésité</v>
      </c>
    </row>
    <row r="18" spans="2:23">
      <c r="B18" s="23"/>
      <c r="C18" s="27"/>
      <c r="D18" s="21"/>
      <c r="E18" s="21"/>
      <c r="F18" s="28">
        <f t="shared" si="0"/>
        <v>0</v>
      </c>
      <c r="G18" s="45">
        <f t="shared" si="13"/>
        <v>0</v>
      </c>
      <c r="H18" s="29">
        <f t="shared" si="1"/>
        <v>3</v>
      </c>
      <c r="I18" s="29">
        <f t="shared" si="2"/>
        <v>0.27</v>
      </c>
      <c r="J18" s="29">
        <f t="shared" si="3"/>
        <v>8.4199999999999997E-2</v>
      </c>
      <c r="K18" s="29">
        <f t="shared" si="4"/>
        <v>12.92</v>
      </c>
      <c r="L18" s="45">
        <f t="shared" si="14"/>
        <v>-43.986979853963227</v>
      </c>
      <c r="M18" s="28">
        <f t="shared" si="5"/>
        <v>10.989169238449415</v>
      </c>
      <c r="N18" s="28">
        <f t="shared" si="6"/>
        <v>15.087458954343088</v>
      </c>
      <c r="O18" s="45" t="str">
        <f t="shared" si="15"/>
        <v>ins. Pondérale</v>
      </c>
      <c r="P18" s="29">
        <f t="shared" si="7"/>
        <v>3</v>
      </c>
      <c r="Q18" s="29" t="e">
        <f t="shared" si="8"/>
        <v>#N/A</v>
      </c>
      <c r="R18" s="29" t="e">
        <f t="shared" si="9"/>
        <v>#N/A</v>
      </c>
      <c r="S18" s="29" t="e">
        <f t="shared" si="10"/>
        <v>#N/A</v>
      </c>
      <c r="T18" s="21" t="e">
        <f t="shared" si="16"/>
        <v>#N/A</v>
      </c>
      <c r="U18" s="28">
        <f t="shared" si="11"/>
        <v>0</v>
      </c>
      <c r="V18" s="28">
        <f t="shared" si="12"/>
        <v>0</v>
      </c>
      <c r="W18" s="45" t="str">
        <f t="shared" si="17"/>
        <v>pas de surpoids ni d'obésité</v>
      </c>
    </row>
    <row r="19" spans="2:23">
      <c r="B19" s="23"/>
      <c r="C19" s="27"/>
      <c r="D19" s="21"/>
      <c r="E19" s="21"/>
      <c r="F19" s="28">
        <f t="shared" si="0"/>
        <v>0</v>
      </c>
      <c r="G19" s="45">
        <f t="shared" si="13"/>
        <v>0</v>
      </c>
      <c r="H19" s="29">
        <f t="shared" si="1"/>
        <v>3</v>
      </c>
      <c r="I19" s="29">
        <f t="shared" si="2"/>
        <v>0.27</v>
      </c>
      <c r="J19" s="29">
        <f t="shared" si="3"/>
        <v>8.4199999999999997E-2</v>
      </c>
      <c r="K19" s="29">
        <f t="shared" si="4"/>
        <v>12.92</v>
      </c>
      <c r="L19" s="45">
        <f t="shared" si="14"/>
        <v>-43.986979853963227</v>
      </c>
      <c r="M19" s="28">
        <f t="shared" si="5"/>
        <v>10.989169238449415</v>
      </c>
      <c r="N19" s="28">
        <f t="shared" si="6"/>
        <v>15.087458954343088</v>
      </c>
      <c r="O19" s="45" t="str">
        <f t="shared" si="15"/>
        <v>ins. Pondérale</v>
      </c>
      <c r="P19" s="29">
        <f t="shared" si="7"/>
        <v>3</v>
      </c>
      <c r="Q19" s="29" t="e">
        <f t="shared" si="8"/>
        <v>#N/A</v>
      </c>
      <c r="R19" s="29" t="e">
        <f t="shared" si="9"/>
        <v>#N/A</v>
      </c>
      <c r="S19" s="29" t="e">
        <f t="shared" si="10"/>
        <v>#N/A</v>
      </c>
      <c r="T19" s="21" t="e">
        <f t="shared" si="16"/>
        <v>#N/A</v>
      </c>
      <c r="U19" s="28">
        <f t="shared" si="11"/>
        <v>0</v>
      </c>
      <c r="V19" s="28">
        <f t="shared" si="12"/>
        <v>0</v>
      </c>
      <c r="W19" s="45" t="str">
        <f t="shared" si="17"/>
        <v>pas de surpoids ni d'obésité</v>
      </c>
    </row>
    <row r="20" spans="2:23">
      <c r="B20" s="23"/>
      <c r="C20" s="27"/>
      <c r="D20" s="21"/>
      <c r="E20" s="21"/>
      <c r="F20" s="28">
        <f t="shared" si="0"/>
        <v>0</v>
      </c>
      <c r="G20" s="45">
        <f t="shared" si="13"/>
        <v>0</v>
      </c>
      <c r="H20" s="29">
        <f t="shared" si="1"/>
        <v>3</v>
      </c>
      <c r="I20" s="29">
        <f t="shared" si="2"/>
        <v>0.27</v>
      </c>
      <c r="J20" s="29">
        <f t="shared" si="3"/>
        <v>8.4199999999999997E-2</v>
      </c>
      <c r="K20" s="29">
        <f t="shared" si="4"/>
        <v>12.92</v>
      </c>
      <c r="L20" s="45">
        <f t="shared" si="14"/>
        <v>-43.986979853963227</v>
      </c>
      <c r="M20" s="28">
        <f t="shared" si="5"/>
        <v>10.989169238449415</v>
      </c>
      <c r="N20" s="28">
        <f t="shared" si="6"/>
        <v>15.087458954343088</v>
      </c>
      <c r="O20" s="45" t="str">
        <f t="shared" si="15"/>
        <v>ins. Pondérale</v>
      </c>
      <c r="P20" s="29">
        <f t="shared" si="7"/>
        <v>3</v>
      </c>
      <c r="Q20" s="29" t="e">
        <f t="shared" si="8"/>
        <v>#N/A</v>
      </c>
      <c r="R20" s="29" t="e">
        <f t="shared" si="9"/>
        <v>#N/A</v>
      </c>
      <c r="S20" s="29" t="e">
        <f t="shared" si="10"/>
        <v>#N/A</v>
      </c>
      <c r="T20" s="21" t="e">
        <f t="shared" si="16"/>
        <v>#N/A</v>
      </c>
      <c r="U20" s="28">
        <f t="shared" si="11"/>
        <v>0</v>
      </c>
      <c r="V20" s="28">
        <f t="shared" si="12"/>
        <v>0</v>
      </c>
      <c r="W20" s="45" t="str">
        <f t="shared" si="17"/>
        <v>pas de surpoids ni d'obésité</v>
      </c>
    </row>
    <row r="21" spans="2:23">
      <c r="B21" s="23"/>
      <c r="C21" s="27"/>
      <c r="D21" s="21"/>
      <c r="E21" s="21"/>
      <c r="F21" s="28">
        <f t="shared" si="0"/>
        <v>0</v>
      </c>
      <c r="G21" s="45">
        <f t="shared" si="13"/>
        <v>0</v>
      </c>
      <c r="H21" s="29">
        <f t="shared" si="1"/>
        <v>3</v>
      </c>
      <c r="I21" s="29">
        <f t="shared" si="2"/>
        <v>0.27</v>
      </c>
      <c r="J21" s="29">
        <f t="shared" si="3"/>
        <v>8.4199999999999997E-2</v>
      </c>
      <c r="K21" s="29">
        <f t="shared" si="4"/>
        <v>12.92</v>
      </c>
      <c r="L21" s="45">
        <f t="shared" si="14"/>
        <v>-43.986979853963227</v>
      </c>
      <c r="M21" s="28">
        <f t="shared" si="5"/>
        <v>10.989169238449415</v>
      </c>
      <c r="N21" s="28">
        <f t="shared" si="6"/>
        <v>15.087458954343088</v>
      </c>
      <c r="O21" s="45" t="str">
        <f t="shared" si="15"/>
        <v>ins. Pondérale</v>
      </c>
      <c r="P21" s="29">
        <f t="shared" si="7"/>
        <v>3</v>
      </c>
      <c r="Q21" s="29" t="e">
        <f t="shared" si="8"/>
        <v>#N/A</v>
      </c>
      <c r="R21" s="29" t="e">
        <f t="shared" si="9"/>
        <v>#N/A</v>
      </c>
      <c r="S21" s="29" t="e">
        <f t="shared" si="10"/>
        <v>#N/A</v>
      </c>
      <c r="T21" s="21" t="e">
        <f t="shared" si="16"/>
        <v>#N/A</v>
      </c>
      <c r="U21" s="28">
        <f t="shared" si="11"/>
        <v>0</v>
      </c>
      <c r="V21" s="28">
        <f t="shared" si="12"/>
        <v>0</v>
      </c>
      <c r="W21" s="45" t="str">
        <f t="shared" si="17"/>
        <v>pas de surpoids ni d'obésité</v>
      </c>
    </row>
    <row r="22" spans="2:23">
      <c r="B22" s="23"/>
      <c r="C22" s="27"/>
      <c r="D22" s="21"/>
      <c r="E22" s="21"/>
      <c r="F22" s="28">
        <f t="shared" si="0"/>
        <v>0</v>
      </c>
      <c r="G22" s="45">
        <f t="shared" si="13"/>
        <v>0</v>
      </c>
      <c r="H22" s="29">
        <f t="shared" si="1"/>
        <v>3</v>
      </c>
      <c r="I22" s="29">
        <f t="shared" si="2"/>
        <v>0.27</v>
      </c>
      <c r="J22" s="29">
        <f t="shared" si="3"/>
        <v>8.4199999999999997E-2</v>
      </c>
      <c r="K22" s="29">
        <f t="shared" si="4"/>
        <v>12.92</v>
      </c>
      <c r="L22" s="45">
        <f t="shared" si="14"/>
        <v>-43.986979853963227</v>
      </c>
      <c r="M22" s="28">
        <f t="shared" si="5"/>
        <v>10.989169238449415</v>
      </c>
      <c r="N22" s="28">
        <f t="shared" si="6"/>
        <v>15.087458954343088</v>
      </c>
      <c r="O22" s="45" t="str">
        <f t="shared" si="15"/>
        <v>ins. Pondérale</v>
      </c>
      <c r="P22" s="29">
        <f t="shared" si="7"/>
        <v>3</v>
      </c>
      <c r="Q22" s="29" t="e">
        <f t="shared" si="8"/>
        <v>#N/A</v>
      </c>
      <c r="R22" s="29" t="e">
        <f t="shared" si="9"/>
        <v>#N/A</v>
      </c>
      <c r="S22" s="29" t="e">
        <f t="shared" si="10"/>
        <v>#N/A</v>
      </c>
      <c r="T22" s="21" t="e">
        <f t="shared" si="16"/>
        <v>#N/A</v>
      </c>
      <c r="U22" s="28">
        <f t="shared" si="11"/>
        <v>0</v>
      </c>
      <c r="V22" s="28">
        <f t="shared" si="12"/>
        <v>0</v>
      </c>
      <c r="W22" s="45" t="str">
        <f t="shared" si="17"/>
        <v>pas de surpoids ni d'obésité</v>
      </c>
    </row>
    <row r="23" spans="2:23">
      <c r="B23" s="23"/>
      <c r="C23" s="27"/>
      <c r="D23" s="21"/>
      <c r="E23" s="21"/>
      <c r="F23" s="28">
        <f t="shared" si="0"/>
        <v>0</v>
      </c>
      <c r="G23" s="45">
        <f t="shared" si="13"/>
        <v>0</v>
      </c>
      <c r="H23" s="29">
        <f t="shared" si="1"/>
        <v>3</v>
      </c>
      <c r="I23" s="29">
        <f t="shared" si="2"/>
        <v>0.27</v>
      </c>
      <c r="J23" s="29">
        <f t="shared" si="3"/>
        <v>8.4199999999999997E-2</v>
      </c>
      <c r="K23" s="29">
        <f t="shared" si="4"/>
        <v>12.92</v>
      </c>
      <c r="L23" s="45">
        <f t="shared" si="14"/>
        <v>-43.986979853963227</v>
      </c>
      <c r="M23" s="28">
        <f t="shared" si="5"/>
        <v>10.989169238449415</v>
      </c>
      <c r="N23" s="28">
        <f t="shared" si="6"/>
        <v>15.087458954343088</v>
      </c>
      <c r="O23" s="45" t="str">
        <f t="shared" si="15"/>
        <v>ins. Pondérale</v>
      </c>
      <c r="P23" s="29">
        <f t="shared" si="7"/>
        <v>3</v>
      </c>
      <c r="Q23" s="29" t="e">
        <f t="shared" si="8"/>
        <v>#N/A</v>
      </c>
      <c r="R23" s="29" t="e">
        <f t="shared" si="9"/>
        <v>#N/A</v>
      </c>
      <c r="S23" s="29" t="e">
        <f t="shared" si="10"/>
        <v>#N/A</v>
      </c>
      <c r="T23" s="21" t="e">
        <f t="shared" si="16"/>
        <v>#N/A</v>
      </c>
      <c r="U23" s="28">
        <f t="shared" si="11"/>
        <v>0</v>
      </c>
      <c r="V23" s="28">
        <f t="shared" si="12"/>
        <v>0</v>
      </c>
      <c r="W23" s="45" t="str">
        <f t="shared" si="17"/>
        <v>pas de surpoids ni d'obésité</v>
      </c>
    </row>
    <row r="24" spans="2:23">
      <c r="B24" s="23"/>
      <c r="C24" s="27"/>
      <c r="D24" s="21"/>
      <c r="E24" s="21"/>
      <c r="F24" s="28">
        <f t="shared" si="0"/>
        <v>0</v>
      </c>
      <c r="G24" s="45">
        <f t="shared" si="13"/>
        <v>0</v>
      </c>
      <c r="H24" s="29">
        <f t="shared" si="1"/>
        <v>3</v>
      </c>
      <c r="I24" s="29">
        <f t="shared" si="2"/>
        <v>0.27</v>
      </c>
      <c r="J24" s="29">
        <f t="shared" si="3"/>
        <v>8.4199999999999997E-2</v>
      </c>
      <c r="K24" s="29">
        <f t="shared" si="4"/>
        <v>12.92</v>
      </c>
      <c r="L24" s="45">
        <f t="shared" si="14"/>
        <v>-43.986979853963227</v>
      </c>
      <c r="M24" s="28">
        <f t="shared" si="5"/>
        <v>10.989169238449415</v>
      </c>
      <c r="N24" s="28">
        <f t="shared" si="6"/>
        <v>15.087458954343088</v>
      </c>
      <c r="O24" s="45" t="str">
        <f t="shared" si="15"/>
        <v>ins. Pondérale</v>
      </c>
      <c r="P24" s="29">
        <f t="shared" si="7"/>
        <v>3</v>
      </c>
      <c r="Q24" s="29" t="e">
        <f t="shared" si="8"/>
        <v>#N/A</v>
      </c>
      <c r="R24" s="29" t="e">
        <f t="shared" si="9"/>
        <v>#N/A</v>
      </c>
      <c r="S24" s="29" t="e">
        <f t="shared" si="10"/>
        <v>#N/A</v>
      </c>
      <c r="T24" s="21" t="e">
        <f t="shared" si="16"/>
        <v>#N/A</v>
      </c>
      <c r="U24" s="28">
        <f t="shared" si="11"/>
        <v>0</v>
      </c>
      <c r="V24" s="28">
        <f t="shared" si="12"/>
        <v>0</v>
      </c>
      <c r="W24" s="45" t="str">
        <f t="shared" si="17"/>
        <v>pas de surpoids ni d'obésité</v>
      </c>
    </row>
    <row r="25" spans="2:23">
      <c r="B25" s="23"/>
      <c r="C25" s="27"/>
      <c r="D25" s="21"/>
      <c r="E25" s="21"/>
      <c r="F25" s="28">
        <f t="shared" si="0"/>
        <v>0</v>
      </c>
      <c r="G25" s="45">
        <f t="shared" si="13"/>
        <v>0</v>
      </c>
      <c r="H25" s="29">
        <f t="shared" si="1"/>
        <v>3</v>
      </c>
      <c r="I25" s="29">
        <f t="shared" si="2"/>
        <v>0.27</v>
      </c>
      <c r="J25" s="29">
        <f t="shared" si="3"/>
        <v>8.4199999999999997E-2</v>
      </c>
      <c r="K25" s="29">
        <f t="shared" si="4"/>
        <v>12.92</v>
      </c>
      <c r="L25" s="45">
        <f t="shared" si="14"/>
        <v>-43.986979853963227</v>
      </c>
      <c r="M25" s="28">
        <f t="shared" si="5"/>
        <v>10.989169238449415</v>
      </c>
      <c r="N25" s="28">
        <f t="shared" si="6"/>
        <v>15.087458954343088</v>
      </c>
      <c r="O25" s="45" t="str">
        <f t="shared" si="15"/>
        <v>ins. Pondérale</v>
      </c>
      <c r="P25" s="29">
        <f t="shared" si="7"/>
        <v>3</v>
      </c>
      <c r="Q25" s="29" t="e">
        <f t="shared" si="8"/>
        <v>#N/A</v>
      </c>
      <c r="R25" s="29" t="e">
        <f t="shared" si="9"/>
        <v>#N/A</v>
      </c>
      <c r="S25" s="29" t="e">
        <f t="shared" si="10"/>
        <v>#N/A</v>
      </c>
      <c r="T25" s="21" t="e">
        <f t="shared" si="16"/>
        <v>#N/A</v>
      </c>
      <c r="U25" s="28">
        <f t="shared" si="11"/>
        <v>0</v>
      </c>
      <c r="V25" s="28">
        <f t="shared" si="12"/>
        <v>0</v>
      </c>
      <c r="W25" s="45" t="str">
        <f t="shared" si="17"/>
        <v>pas de surpoids ni d'obésité</v>
      </c>
    </row>
    <row r="26" spans="2:23">
      <c r="B26" s="23"/>
      <c r="C26" s="27"/>
      <c r="D26" s="21"/>
      <c r="E26" s="21"/>
      <c r="F26" s="28">
        <f t="shared" si="0"/>
        <v>0</v>
      </c>
      <c r="G26" s="45">
        <f t="shared" si="13"/>
        <v>0</v>
      </c>
      <c r="H26" s="29">
        <f t="shared" si="1"/>
        <v>3</v>
      </c>
      <c r="I26" s="29">
        <f t="shared" si="2"/>
        <v>0.27</v>
      </c>
      <c r="J26" s="29">
        <f t="shared" si="3"/>
        <v>8.4199999999999997E-2</v>
      </c>
      <c r="K26" s="29">
        <f t="shared" si="4"/>
        <v>12.92</v>
      </c>
      <c r="L26" s="45">
        <f t="shared" si="14"/>
        <v>-43.986979853963227</v>
      </c>
      <c r="M26" s="28">
        <f t="shared" si="5"/>
        <v>10.989169238449415</v>
      </c>
      <c r="N26" s="28">
        <f t="shared" si="6"/>
        <v>15.087458954343088</v>
      </c>
      <c r="O26" s="45" t="str">
        <f t="shared" si="15"/>
        <v>ins. Pondérale</v>
      </c>
      <c r="P26" s="29">
        <f t="shared" si="7"/>
        <v>3</v>
      </c>
      <c r="Q26" s="29" t="e">
        <f t="shared" si="8"/>
        <v>#N/A</v>
      </c>
      <c r="R26" s="29" t="e">
        <f t="shared" si="9"/>
        <v>#N/A</v>
      </c>
      <c r="S26" s="29" t="e">
        <f t="shared" si="10"/>
        <v>#N/A</v>
      </c>
      <c r="T26" s="21" t="e">
        <f t="shared" si="16"/>
        <v>#N/A</v>
      </c>
      <c r="U26" s="28">
        <f t="shared" si="11"/>
        <v>0</v>
      </c>
      <c r="V26" s="28">
        <f t="shared" si="12"/>
        <v>0</v>
      </c>
      <c r="W26" s="45" t="str">
        <f t="shared" si="17"/>
        <v>pas de surpoids ni d'obésité</v>
      </c>
    </row>
    <row r="27" spans="2:23">
      <c r="B27" s="23"/>
      <c r="C27" s="27"/>
      <c r="D27" s="21"/>
      <c r="E27" s="21"/>
      <c r="F27" s="28">
        <f t="shared" si="0"/>
        <v>0</v>
      </c>
      <c r="G27" s="45">
        <f t="shared" si="13"/>
        <v>0</v>
      </c>
      <c r="H27" s="29">
        <f t="shared" si="1"/>
        <v>3</v>
      </c>
      <c r="I27" s="29">
        <f t="shared" si="2"/>
        <v>0.27</v>
      </c>
      <c r="J27" s="29">
        <f t="shared" si="3"/>
        <v>8.4199999999999997E-2</v>
      </c>
      <c r="K27" s="29">
        <f t="shared" si="4"/>
        <v>12.92</v>
      </c>
      <c r="L27" s="45">
        <f t="shared" si="14"/>
        <v>-43.986979853963227</v>
      </c>
      <c r="M27" s="28">
        <f t="shared" si="5"/>
        <v>10.989169238449415</v>
      </c>
      <c r="N27" s="28">
        <f t="shared" si="6"/>
        <v>15.087458954343088</v>
      </c>
      <c r="O27" s="45" t="str">
        <f t="shared" si="15"/>
        <v>ins. Pondérale</v>
      </c>
      <c r="P27" s="29">
        <f t="shared" si="7"/>
        <v>3</v>
      </c>
      <c r="Q27" s="29" t="e">
        <f t="shared" si="8"/>
        <v>#N/A</v>
      </c>
      <c r="R27" s="29" t="e">
        <f t="shared" si="9"/>
        <v>#N/A</v>
      </c>
      <c r="S27" s="29" t="e">
        <f t="shared" si="10"/>
        <v>#N/A</v>
      </c>
      <c r="T27" s="21" t="e">
        <f t="shared" si="16"/>
        <v>#N/A</v>
      </c>
      <c r="U27" s="28">
        <f t="shared" si="11"/>
        <v>0</v>
      </c>
      <c r="V27" s="28">
        <f t="shared" si="12"/>
        <v>0</v>
      </c>
      <c r="W27" s="45" t="str">
        <f t="shared" si="17"/>
        <v>pas de surpoids ni d'obésité</v>
      </c>
    </row>
    <row r="28" spans="2:23">
      <c r="B28" s="23"/>
      <c r="C28" s="27"/>
      <c r="D28" s="21"/>
      <c r="E28" s="21"/>
      <c r="F28" s="28">
        <f t="shared" si="0"/>
        <v>0</v>
      </c>
      <c r="G28" s="45">
        <f t="shared" si="13"/>
        <v>0</v>
      </c>
      <c r="H28" s="29">
        <f t="shared" si="1"/>
        <v>3</v>
      </c>
      <c r="I28" s="29">
        <f t="shared" si="2"/>
        <v>0.27</v>
      </c>
      <c r="J28" s="29">
        <f t="shared" si="3"/>
        <v>8.4199999999999997E-2</v>
      </c>
      <c r="K28" s="29">
        <f t="shared" si="4"/>
        <v>12.92</v>
      </c>
      <c r="L28" s="45">
        <f t="shared" si="14"/>
        <v>-43.986979853963227</v>
      </c>
      <c r="M28" s="28">
        <f t="shared" si="5"/>
        <v>10.989169238449415</v>
      </c>
      <c r="N28" s="28">
        <f t="shared" si="6"/>
        <v>15.087458954343088</v>
      </c>
      <c r="O28" s="45" t="str">
        <f t="shared" si="15"/>
        <v>ins. Pondérale</v>
      </c>
      <c r="P28" s="29">
        <f t="shared" si="7"/>
        <v>3</v>
      </c>
      <c r="Q28" s="29" t="e">
        <f t="shared" si="8"/>
        <v>#N/A</v>
      </c>
      <c r="R28" s="29" t="e">
        <f t="shared" si="9"/>
        <v>#N/A</v>
      </c>
      <c r="S28" s="29" t="e">
        <f t="shared" si="10"/>
        <v>#N/A</v>
      </c>
      <c r="T28" s="21" t="e">
        <f t="shared" si="16"/>
        <v>#N/A</v>
      </c>
      <c r="U28" s="28">
        <f t="shared" si="11"/>
        <v>0</v>
      </c>
      <c r="V28" s="28">
        <f t="shared" si="12"/>
        <v>0</v>
      </c>
      <c r="W28" s="45" t="str">
        <f t="shared" si="17"/>
        <v>pas de surpoids ni d'obésité</v>
      </c>
    </row>
    <row r="29" spans="2:23">
      <c r="B29" s="23"/>
      <c r="C29" s="27"/>
      <c r="D29" s="21"/>
      <c r="E29" s="21"/>
      <c r="F29" s="28">
        <f t="shared" si="0"/>
        <v>0</v>
      </c>
      <c r="G29" s="45">
        <f t="shared" si="13"/>
        <v>0</v>
      </c>
      <c r="H29" s="29">
        <f t="shared" si="1"/>
        <v>3</v>
      </c>
      <c r="I29" s="29">
        <f t="shared" si="2"/>
        <v>0.27</v>
      </c>
      <c r="J29" s="29">
        <f t="shared" si="3"/>
        <v>8.4199999999999997E-2</v>
      </c>
      <c r="K29" s="29">
        <f t="shared" si="4"/>
        <v>12.92</v>
      </c>
      <c r="L29" s="45">
        <f t="shared" si="14"/>
        <v>-43.986979853963227</v>
      </c>
      <c r="M29" s="28">
        <f t="shared" si="5"/>
        <v>10.989169238449415</v>
      </c>
      <c r="N29" s="28">
        <f t="shared" si="6"/>
        <v>15.087458954343088</v>
      </c>
      <c r="O29" s="45" t="str">
        <f t="shared" si="15"/>
        <v>ins. Pondérale</v>
      </c>
      <c r="P29" s="29">
        <f t="shared" si="7"/>
        <v>3</v>
      </c>
      <c r="Q29" s="29" t="e">
        <f t="shared" si="8"/>
        <v>#N/A</v>
      </c>
      <c r="R29" s="29" t="e">
        <f t="shared" si="9"/>
        <v>#N/A</v>
      </c>
      <c r="S29" s="29" t="e">
        <f t="shared" si="10"/>
        <v>#N/A</v>
      </c>
      <c r="T29" s="21" t="e">
        <f t="shared" si="16"/>
        <v>#N/A</v>
      </c>
      <c r="U29" s="28">
        <f t="shared" si="11"/>
        <v>0</v>
      </c>
      <c r="V29" s="28">
        <f t="shared" si="12"/>
        <v>0</v>
      </c>
      <c r="W29" s="45" t="str">
        <f t="shared" si="17"/>
        <v>pas de surpoids ni d'obésité</v>
      </c>
    </row>
    <row r="30" spans="2:23">
      <c r="B30" s="23"/>
      <c r="C30" s="27"/>
      <c r="D30" s="21"/>
      <c r="E30" s="21"/>
      <c r="F30" s="28">
        <f t="shared" si="0"/>
        <v>0</v>
      </c>
      <c r="G30" s="45">
        <f t="shared" si="13"/>
        <v>0</v>
      </c>
      <c r="H30" s="29">
        <f t="shared" si="1"/>
        <v>3</v>
      </c>
      <c r="I30" s="29">
        <f t="shared" si="2"/>
        <v>0.27</v>
      </c>
      <c r="J30" s="29">
        <f t="shared" si="3"/>
        <v>8.4199999999999997E-2</v>
      </c>
      <c r="K30" s="29">
        <f t="shared" si="4"/>
        <v>12.92</v>
      </c>
      <c r="L30" s="45">
        <f t="shared" si="14"/>
        <v>-43.986979853963227</v>
      </c>
      <c r="M30" s="28">
        <f t="shared" si="5"/>
        <v>10.989169238449415</v>
      </c>
      <c r="N30" s="28">
        <f t="shared" si="6"/>
        <v>15.087458954343088</v>
      </c>
      <c r="O30" s="45" t="str">
        <f t="shared" si="15"/>
        <v>ins. Pondérale</v>
      </c>
      <c r="P30" s="29">
        <f t="shared" si="7"/>
        <v>3</v>
      </c>
      <c r="Q30" s="29" t="e">
        <f t="shared" si="8"/>
        <v>#N/A</v>
      </c>
      <c r="R30" s="29" t="e">
        <f t="shared" si="9"/>
        <v>#N/A</v>
      </c>
      <c r="S30" s="29" t="e">
        <f t="shared" si="10"/>
        <v>#N/A</v>
      </c>
      <c r="T30" s="21" t="e">
        <f t="shared" si="16"/>
        <v>#N/A</v>
      </c>
      <c r="U30" s="28">
        <f t="shared" si="11"/>
        <v>0</v>
      </c>
      <c r="V30" s="28">
        <f t="shared" si="12"/>
        <v>0</v>
      </c>
      <c r="W30" s="45" t="str">
        <f t="shared" si="17"/>
        <v>pas de surpoids ni d'obésité</v>
      </c>
    </row>
    <row r="31" spans="2:23">
      <c r="B31" s="23"/>
      <c r="C31" s="27"/>
      <c r="D31" s="21"/>
      <c r="E31" s="21"/>
      <c r="F31" s="28">
        <f t="shared" si="0"/>
        <v>0</v>
      </c>
      <c r="G31" s="45">
        <f t="shared" si="13"/>
        <v>0</v>
      </c>
      <c r="H31" s="29">
        <f t="shared" si="1"/>
        <v>3</v>
      </c>
      <c r="I31" s="29">
        <f t="shared" si="2"/>
        <v>0.27</v>
      </c>
      <c r="J31" s="29">
        <f t="shared" si="3"/>
        <v>8.4199999999999997E-2</v>
      </c>
      <c r="K31" s="29">
        <f t="shared" si="4"/>
        <v>12.92</v>
      </c>
      <c r="L31" s="45">
        <f t="shared" si="14"/>
        <v>-43.986979853963227</v>
      </c>
      <c r="M31" s="28">
        <f t="shared" si="5"/>
        <v>10.989169238449415</v>
      </c>
      <c r="N31" s="28">
        <f t="shared" si="6"/>
        <v>15.087458954343088</v>
      </c>
      <c r="O31" s="45" t="str">
        <f t="shared" si="15"/>
        <v>ins. Pondérale</v>
      </c>
      <c r="P31" s="29">
        <f t="shared" si="7"/>
        <v>3</v>
      </c>
      <c r="Q31" s="29" t="e">
        <f t="shared" si="8"/>
        <v>#N/A</v>
      </c>
      <c r="R31" s="29" t="e">
        <f t="shared" si="9"/>
        <v>#N/A</v>
      </c>
      <c r="S31" s="29" t="e">
        <f t="shared" si="10"/>
        <v>#N/A</v>
      </c>
      <c r="T31" s="21" t="e">
        <f t="shared" si="16"/>
        <v>#N/A</v>
      </c>
      <c r="U31" s="28">
        <f t="shared" si="11"/>
        <v>0</v>
      </c>
      <c r="V31" s="28">
        <f t="shared" si="12"/>
        <v>0</v>
      </c>
      <c r="W31" s="45" t="str">
        <f t="shared" si="17"/>
        <v>pas de surpoids ni d'obésité</v>
      </c>
    </row>
    <row r="32" spans="2:23">
      <c r="B32" s="23"/>
      <c r="C32" s="27"/>
      <c r="D32" s="21"/>
      <c r="E32" s="21"/>
      <c r="F32" s="28">
        <f t="shared" si="0"/>
        <v>0</v>
      </c>
      <c r="G32" s="45">
        <f t="shared" si="13"/>
        <v>0</v>
      </c>
      <c r="H32" s="29">
        <f t="shared" si="1"/>
        <v>3</v>
      </c>
      <c r="I32" s="29">
        <f t="shared" si="2"/>
        <v>0.27</v>
      </c>
      <c r="J32" s="29">
        <f t="shared" si="3"/>
        <v>8.4199999999999997E-2</v>
      </c>
      <c r="K32" s="29">
        <f t="shared" si="4"/>
        <v>12.92</v>
      </c>
      <c r="L32" s="45">
        <f t="shared" si="14"/>
        <v>-43.986979853963227</v>
      </c>
      <c r="M32" s="28">
        <f t="shared" si="5"/>
        <v>10.989169238449415</v>
      </c>
      <c r="N32" s="28">
        <f t="shared" si="6"/>
        <v>15.087458954343088</v>
      </c>
      <c r="O32" s="45" t="str">
        <f t="shared" si="15"/>
        <v>ins. Pondérale</v>
      </c>
      <c r="P32" s="29">
        <f t="shared" si="7"/>
        <v>3</v>
      </c>
      <c r="Q32" s="29" t="e">
        <f t="shared" si="8"/>
        <v>#N/A</v>
      </c>
      <c r="R32" s="29" t="e">
        <f t="shared" si="9"/>
        <v>#N/A</v>
      </c>
      <c r="S32" s="29" t="e">
        <f t="shared" si="10"/>
        <v>#N/A</v>
      </c>
      <c r="T32" s="21" t="e">
        <f t="shared" si="16"/>
        <v>#N/A</v>
      </c>
      <c r="U32" s="28">
        <f t="shared" si="11"/>
        <v>0</v>
      </c>
      <c r="V32" s="28">
        <f t="shared" si="12"/>
        <v>0</v>
      </c>
      <c r="W32" s="45" t="str">
        <f t="shared" si="17"/>
        <v>pas de surpoids ni d'obésité</v>
      </c>
    </row>
    <row r="33" spans="2:23">
      <c r="B33" s="23"/>
      <c r="C33" s="27"/>
      <c r="D33" s="21"/>
      <c r="E33" s="21"/>
      <c r="F33" s="28">
        <f t="shared" si="0"/>
        <v>0</v>
      </c>
      <c r="G33" s="45">
        <f t="shared" si="13"/>
        <v>0</v>
      </c>
      <c r="H33" s="29">
        <f t="shared" si="1"/>
        <v>3</v>
      </c>
      <c r="I33" s="29">
        <f t="shared" si="2"/>
        <v>0.27</v>
      </c>
      <c r="J33" s="29">
        <f t="shared" si="3"/>
        <v>8.4199999999999997E-2</v>
      </c>
      <c r="K33" s="29">
        <f t="shared" si="4"/>
        <v>12.92</v>
      </c>
      <c r="L33" s="45">
        <f t="shared" si="14"/>
        <v>-43.986979853963227</v>
      </c>
      <c r="M33" s="28">
        <f t="shared" si="5"/>
        <v>10.989169238449415</v>
      </c>
      <c r="N33" s="28">
        <f t="shared" si="6"/>
        <v>15.087458954343088</v>
      </c>
      <c r="O33" s="45" t="str">
        <f t="shared" si="15"/>
        <v>ins. Pondérale</v>
      </c>
      <c r="P33" s="29">
        <f t="shared" si="7"/>
        <v>3</v>
      </c>
      <c r="Q33" s="29" t="e">
        <f t="shared" si="8"/>
        <v>#N/A</v>
      </c>
      <c r="R33" s="29" t="e">
        <f t="shared" si="9"/>
        <v>#N/A</v>
      </c>
      <c r="S33" s="29" t="e">
        <f t="shared" si="10"/>
        <v>#N/A</v>
      </c>
      <c r="T33" s="21" t="e">
        <f t="shared" si="16"/>
        <v>#N/A</v>
      </c>
      <c r="U33" s="28">
        <f t="shared" si="11"/>
        <v>0</v>
      </c>
      <c r="V33" s="28">
        <f t="shared" si="12"/>
        <v>0</v>
      </c>
      <c r="W33" s="45" t="str">
        <f t="shared" si="17"/>
        <v>pas de surpoids ni d'obésité</v>
      </c>
    </row>
    <row r="34" spans="2:23">
      <c r="B34" s="23"/>
      <c r="C34" s="27"/>
      <c r="D34" s="21"/>
      <c r="E34" s="21"/>
      <c r="F34" s="28">
        <f t="shared" si="0"/>
        <v>0</v>
      </c>
      <c r="G34" s="45">
        <f t="shared" si="13"/>
        <v>0</v>
      </c>
      <c r="H34" s="29">
        <f t="shared" si="1"/>
        <v>3</v>
      </c>
      <c r="I34" s="29">
        <f t="shared" si="2"/>
        <v>0.27</v>
      </c>
      <c r="J34" s="29">
        <f t="shared" si="3"/>
        <v>8.4199999999999997E-2</v>
      </c>
      <c r="K34" s="29">
        <f t="shared" si="4"/>
        <v>12.92</v>
      </c>
      <c r="L34" s="45">
        <f t="shared" si="14"/>
        <v>-43.986979853963227</v>
      </c>
      <c r="M34" s="28">
        <f t="shared" si="5"/>
        <v>10.989169238449415</v>
      </c>
      <c r="N34" s="28">
        <f t="shared" si="6"/>
        <v>15.087458954343088</v>
      </c>
      <c r="O34" s="45" t="str">
        <f t="shared" si="15"/>
        <v>ins. Pondérale</v>
      </c>
      <c r="P34" s="29">
        <f t="shared" si="7"/>
        <v>3</v>
      </c>
      <c r="Q34" s="29" t="e">
        <f t="shared" si="8"/>
        <v>#N/A</v>
      </c>
      <c r="R34" s="29" t="e">
        <f t="shared" si="9"/>
        <v>#N/A</v>
      </c>
      <c r="S34" s="29" t="e">
        <f t="shared" si="10"/>
        <v>#N/A</v>
      </c>
      <c r="T34" s="21" t="e">
        <f t="shared" si="16"/>
        <v>#N/A</v>
      </c>
      <c r="U34" s="28">
        <f t="shared" si="11"/>
        <v>0</v>
      </c>
      <c r="V34" s="28">
        <f t="shared" si="12"/>
        <v>0</v>
      </c>
      <c r="W34" s="45" t="str">
        <f t="shared" si="17"/>
        <v>pas de surpoids ni d'obésité</v>
      </c>
    </row>
    <row r="35" spans="2:23">
      <c r="B35" s="23"/>
      <c r="C35" s="27"/>
      <c r="D35" s="21"/>
      <c r="E35" s="21"/>
      <c r="F35" s="28">
        <f t="shared" si="0"/>
        <v>0</v>
      </c>
      <c r="G35" s="45">
        <f t="shared" si="13"/>
        <v>0</v>
      </c>
      <c r="H35" s="29">
        <f t="shared" si="1"/>
        <v>3</v>
      </c>
      <c r="I35" s="29">
        <f t="shared" si="2"/>
        <v>0.27</v>
      </c>
      <c r="J35" s="29">
        <f t="shared" si="3"/>
        <v>8.4199999999999997E-2</v>
      </c>
      <c r="K35" s="29">
        <f t="shared" si="4"/>
        <v>12.92</v>
      </c>
      <c r="L35" s="45">
        <f t="shared" si="14"/>
        <v>-43.986979853963227</v>
      </c>
      <c r="M35" s="28">
        <f t="shared" si="5"/>
        <v>10.989169238449415</v>
      </c>
      <c r="N35" s="28">
        <f t="shared" si="6"/>
        <v>15.087458954343088</v>
      </c>
      <c r="O35" s="45" t="str">
        <f t="shared" si="15"/>
        <v>ins. Pondérale</v>
      </c>
      <c r="P35" s="29">
        <f t="shared" si="7"/>
        <v>3</v>
      </c>
      <c r="Q35" s="29" t="e">
        <f t="shared" si="8"/>
        <v>#N/A</v>
      </c>
      <c r="R35" s="29" t="e">
        <f t="shared" si="9"/>
        <v>#N/A</v>
      </c>
      <c r="S35" s="29" t="e">
        <f t="shared" si="10"/>
        <v>#N/A</v>
      </c>
      <c r="T35" s="21" t="e">
        <f t="shared" si="16"/>
        <v>#N/A</v>
      </c>
      <c r="U35" s="28">
        <f t="shared" si="11"/>
        <v>0</v>
      </c>
      <c r="V35" s="28">
        <f t="shared" si="12"/>
        <v>0</v>
      </c>
      <c r="W35" s="45" t="str">
        <f t="shared" si="17"/>
        <v>pas de surpoids ni d'obésité</v>
      </c>
    </row>
    <row r="36" spans="2:23">
      <c r="B36" s="23"/>
      <c r="C36" s="27"/>
      <c r="D36" s="21"/>
      <c r="E36" s="21"/>
      <c r="F36" s="28">
        <f t="shared" si="0"/>
        <v>0</v>
      </c>
      <c r="G36" s="45">
        <f t="shared" si="13"/>
        <v>0</v>
      </c>
      <c r="H36" s="29">
        <f t="shared" si="1"/>
        <v>3</v>
      </c>
      <c r="I36" s="29">
        <f t="shared" si="2"/>
        <v>0.27</v>
      </c>
      <c r="J36" s="29">
        <f t="shared" si="3"/>
        <v>8.4199999999999997E-2</v>
      </c>
      <c r="K36" s="29">
        <f t="shared" si="4"/>
        <v>12.92</v>
      </c>
      <c r="L36" s="45">
        <f t="shared" si="14"/>
        <v>-43.986979853963227</v>
      </c>
      <c r="M36" s="28">
        <f t="shared" si="5"/>
        <v>10.989169238449415</v>
      </c>
      <c r="N36" s="28">
        <f t="shared" si="6"/>
        <v>15.087458954343088</v>
      </c>
      <c r="O36" s="45" t="str">
        <f t="shared" si="15"/>
        <v>ins. Pondérale</v>
      </c>
      <c r="P36" s="29">
        <f t="shared" si="7"/>
        <v>3</v>
      </c>
      <c r="Q36" s="29" t="e">
        <f t="shared" si="8"/>
        <v>#N/A</v>
      </c>
      <c r="R36" s="29" t="e">
        <f t="shared" si="9"/>
        <v>#N/A</v>
      </c>
      <c r="S36" s="29" t="e">
        <f t="shared" si="10"/>
        <v>#N/A</v>
      </c>
      <c r="T36" s="21" t="e">
        <f t="shared" si="16"/>
        <v>#N/A</v>
      </c>
      <c r="U36" s="28">
        <f t="shared" si="11"/>
        <v>0</v>
      </c>
      <c r="V36" s="28">
        <f t="shared" si="12"/>
        <v>0</v>
      </c>
      <c r="W36" s="45" t="str">
        <f t="shared" si="17"/>
        <v>pas de surpoids ni d'obésité</v>
      </c>
    </row>
    <row r="37" spans="2:23">
      <c r="B37" s="23"/>
      <c r="C37" s="27"/>
      <c r="D37" s="21"/>
      <c r="E37" s="21"/>
      <c r="F37" s="28">
        <f t="shared" si="0"/>
        <v>0</v>
      </c>
      <c r="G37" s="45">
        <f t="shared" si="13"/>
        <v>0</v>
      </c>
      <c r="H37" s="29">
        <f t="shared" si="1"/>
        <v>3</v>
      </c>
      <c r="I37" s="29">
        <f t="shared" si="2"/>
        <v>0.27</v>
      </c>
      <c r="J37" s="29">
        <f t="shared" si="3"/>
        <v>8.4199999999999997E-2</v>
      </c>
      <c r="K37" s="29">
        <f t="shared" si="4"/>
        <v>12.92</v>
      </c>
      <c r="L37" s="45">
        <f t="shared" si="14"/>
        <v>-43.986979853963227</v>
      </c>
      <c r="M37" s="28">
        <f t="shared" si="5"/>
        <v>10.989169238449415</v>
      </c>
      <c r="N37" s="28">
        <f t="shared" si="6"/>
        <v>15.087458954343088</v>
      </c>
      <c r="O37" s="45" t="str">
        <f t="shared" si="15"/>
        <v>ins. Pondérale</v>
      </c>
      <c r="P37" s="29">
        <f t="shared" si="7"/>
        <v>3</v>
      </c>
      <c r="Q37" s="29" t="e">
        <f t="shared" si="8"/>
        <v>#N/A</v>
      </c>
      <c r="R37" s="29" t="e">
        <f t="shared" si="9"/>
        <v>#N/A</v>
      </c>
      <c r="S37" s="29" t="e">
        <f t="shared" si="10"/>
        <v>#N/A</v>
      </c>
      <c r="T37" s="21" t="e">
        <f t="shared" si="16"/>
        <v>#N/A</v>
      </c>
      <c r="U37" s="28">
        <f t="shared" si="11"/>
        <v>0</v>
      </c>
      <c r="V37" s="28">
        <f t="shared" si="12"/>
        <v>0</v>
      </c>
      <c r="W37" s="45" t="str">
        <f t="shared" si="17"/>
        <v>pas de surpoids ni d'obésité</v>
      </c>
    </row>
    <row r="38" spans="2:23">
      <c r="B38" s="23"/>
      <c r="C38" s="27"/>
      <c r="D38" s="21"/>
      <c r="E38" s="21"/>
      <c r="F38" s="28">
        <f t="shared" si="0"/>
        <v>0</v>
      </c>
      <c r="G38" s="45">
        <f t="shared" si="13"/>
        <v>0</v>
      </c>
      <c r="H38" s="29">
        <f t="shared" si="1"/>
        <v>3</v>
      </c>
      <c r="I38" s="29">
        <f t="shared" si="2"/>
        <v>0.27</v>
      </c>
      <c r="J38" s="29">
        <f t="shared" si="3"/>
        <v>8.4199999999999997E-2</v>
      </c>
      <c r="K38" s="29">
        <f t="shared" si="4"/>
        <v>12.92</v>
      </c>
      <c r="L38" s="45">
        <f t="shared" si="14"/>
        <v>-43.986979853963227</v>
      </c>
      <c r="M38" s="28">
        <f t="shared" si="5"/>
        <v>10.989169238449415</v>
      </c>
      <c r="N38" s="28">
        <f t="shared" si="6"/>
        <v>15.087458954343088</v>
      </c>
      <c r="O38" s="45" t="str">
        <f t="shared" si="15"/>
        <v>ins. Pondérale</v>
      </c>
      <c r="P38" s="29">
        <f t="shared" si="7"/>
        <v>3</v>
      </c>
      <c r="Q38" s="29" t="e">
        <f t="shared" si="8"/>
        <v>#N/A</v>
      </c>
      <c r="R38" s="29" t="e">
        <f t="shared" si="9"/>
        <v>#N/A</v>
      </c>
      <c r="S38" s="29" t="e">
        <f t="shared" si="10"/>
        <v>#N/A</v>
      </c>
      <c r="T38" s="21" t="e">
        <f t="shared" si="16"/>
        <v>#N/A</v>
      </c>
      <c r="U38" s="28">
        <f t="shared" si="11"/>
        <v>0</v>
      </c>
      <c r="V38" s="28">
        <f t="shared" si="12"/>
        <v>0</v>
      </c>
      <c r="W38" s="45" t="str">
        <f t="shared" si="17"/>
        <v>pas de surpoids ni d'obésité</v>
      </c>
    </row>
    <row r="39" spans="2:23">
      <c r="B39" s="23"/>
      <c r="C39" s="27"/>
      <c r="D39" s="21"/>
      <c r="E39" s="21"/>
      <c r="F39" s="28">
        <f t="shared" si="0"/>
        <v>0</v>
      </c>
      <c r="G39" s="45">
        <f t="shared" si="13"/>
        <v>0</v>
      </c>
      <c r="H39" s="29">
        <f t="shared" si="1"/>
        <v>3</v>
      </c>
      <c r="I39" s="29">
        <f t="shared" si="2"/>
        <v>0.27</v>
      </c>
      <c r="J39" s="29">
        <f t="shared" si="3"/>
        <v>8.4199999999999997E-2</v>
      </c>
      <c r="K39" s="29">
        <f t="shared" si="4"/>
        <v>12.92</v>
      </c>
      <c r="L39" s="45">
        <f t="shared" si="14"/>
        <v>-43.986979853963227</v>
      </c>
      <c r="M39" s="28">
        <f t="shared" si="5"/>
        <v>10.989169238449415</v>
      </c>
      <c r="N39" s="28">
        <f t="shared" si="6"/>
        <v>15.087458954343088</v>
      </c>
      <c r="O39" s="45" t="str">
        <f t="shared" si="15"/>
        <v>ins. Pondérale</v>
      </c>
      <c r="P39" s="29">
        <f t="shared" si="7"/>
        <v>3</v>
      </c>
      <c r="Q39" s="29" t="e">
        <f t="shared" si="8"/>
        <v>#N/A</v>
      </c>
      <c r="R39" s="29" t="e">
        <f t="shared" si="9"/>
        <v>#N/A</v>
      </c>
      <c r="S39" s="29" t="e">
        <f t="shared" si="10"/>
        <v>#N/A</v>
      </c>
      <c r="T39" s="21" t="e">
        <f t="shared" si="16"/>
        <v>#N/A</v>
      </c>
      <c r="U39" s="28">
        <f t="shared" si="11"/>
        <v>0</v>
      </c>
      <c r="V39" s="28">
        <f t="shared" si="12"/>
        <v>0</v>
      </c>
      <c r="W39" s="45" t="str">
        <f t="shared" si="17"/>
        <v>pas de surpoids ni d'obésité</v>
      </c>
    </row>
    <row r="40" spans="2:23">
      <c r="B40" s="23"/>
      <c r="C40" s="27"/>
      <c r="D40" s="21"/>
      <c r="E40" s="21"/>
      <c r="F40" s="28">
        <f t="shared" si="0"/>
        <v>0</v>
      </c>
      <c r="G40" s="45">
        <f t="shared" si="13"/>
        <v>0</v>
      </c>
      <c r="H40" s="29">
        <f t="shared" si="1"/>
        <v>3</v>
      </c>
      <c r="I40" s="29">
        <f t="shared" si="2"/>
        <v>0.27</v>
      </c>
      <c r="J40" s="29">
        <f t="shared" si="3"/>
        <v>8.4199999999999997E-2</v>
      </c>
      <c r="K40" s="29">
        <f t="shared" si="4"/>
        <v>12.92</v>
      </c>
      <c r="L40" s="45">
        <f t="shared" si="14"/>
        <v>-43.986979853963227</v>
      </c>
      <c r="M40" s="28">
        <f t="shared" si="5"/>
        <v>10.989169238449415</v>
      </c>
      <c r="N40" s="28">
        <f t="shared" si="6"/>
        <v>15.087458954343088</v>
      </c>
      <c r="O40" s="45" t="str">
        <f t="shared" si="15"/>
        <v>ins. Pondérale</v>
      </c>
      <c r="P40" s="29">
        <f t="shared" si="7"/>
        <v>3</v>
      </c>
      <c r="Q40" s="29" t="e">
        <f t="shared" si="8"/>
        <v>#N/A</v>
      </c>
      <c r="R40" s="29" t="e">
        <f t="shared" si="9"/>
        <v>#N/A</v>
      </c>
      <c r="S40" s="29" t="e">
        <f t="shared" si="10"/>
        <v>#N/A</v>
      </c>
      <c r="T40" s="21" t="e">
        <f t="shared" si="16"/>
        <v>#N/A</v>
      </c>
      <c r="U40" s="28">
        <f t="shared" si="11"/>
        <v>0</v>
      </c>
      <c r="V40" s="28">
        <f t="shared" si="12"/>
        <v>0</v>
      </c>
      <c r="W40" s="45" t="str">
        <f t="shared" si="17"/>
        <v>pas de surpoids ni d'obésité</v>
      </c>
    </row>
    <row r="41" spans="2:23">
      <c r="B41" s="23"/>
      <c r="C41" s="27"/>
      <c r="D41" s="21"/>
      <c r="E41" s="21"/>
      <c r="F41" s="28">
        <f t="shared" si="0"/>
        <v>0</v>
      </c>
      <c r="G41" s="45">
        <f t="shared" si="13"/>
        <v>0</v>
      </c>
      <c r="H41" s="29">
        <f t="shared" si="1"/>
        <v>3</v>
      </c>
      <c r="I41" s="29">
        <f t="shared" si="2"/>
        <v>0.27</v>
      </c>
      <c r="J41" s="29">
        <f t="shared" si="3"/>
        <v>8.4199999999999997E-2</v>
      </c>
      <c r="K41" s="29">
        <f t="shared" si="4"/>
        <v>12.92</v>
      </c>
      <c r="L41" s="45">
        <f t="shared" si="14"/>
        <v>-43.986979853963227</v>
      </c>
      <c r="M41" s="28">
        <f t="shared" si="5"/>
        <v>10.989169238449415</v>
      </c>
      <c r="N41" s="28">
        <f t="shared" si="6"/>
        <v>15.087458954343088</v>
      </c>
      <c r="O41" s="45" t="str">
        <f t="shared" si="15"/>
        <v>ins. Pondérale</v>
      </c>
      <c r="P41" s="29">
        <f t="shared" si="7"/>
        <v>3</v>
      </c>
      <c r="Q41" s="29" t="e">
        <f t="shared" si="8"/>
        <v>#N/A</v>
      </c>
      <c r="R41" s="29" t="e">
        <f t="shared" si="9"/>
        <v>#N/A</v>
      </c>
      <c r="S41" s="29" t="e">
        <f t="shared" si="10"/>
        <v>#N/A</v>
      </c>
      <c r="T41" s="21" t="e">
        <f t="shared" si="16"/>
        <v>#N/A</v>
      </c>
      <c r="U41" s="28">
        <f t="shared" si="11"/>
        <v>0</v>
      </c>
      <c r="V41" s="28">
        <f t="shared" si="12"/>
        <v>0</v>
      </c>
      <c r="W41" s="45" t="str">
        <f t="shared" si="17"/>
        <v>pas de surpoids ni d'obésité</v>
      </c>
    </row>
    <row r="42" spans="2:23">
      <c r="B42" s="23"/>
      <c r="C42" s="27"/>
      <c r="D42" s="21"/>
      <c r="E42" s="21"/>
      <c r="F42" s="28">
        <f t="shared" si="0"/>
        <v>0</v>
      </c>
      <c r="G42" s="45">
        <f t="shared" si="13"/>
        <v>0</v>
      </c>
      <c r="H42" s="29">
        <f t="shared" si="1"/>
        <v>3</v>
      </c>
      <c r="I42" s="29">
        <f t="shared" si="2"/>
        <v>0.27</v>
      </c>
      <c r="J42" s="29">
        <f t="shared" si="3"/>
        <v>8.4199999999999997E-2</v>
      </c>
      <c r="K42" s="29">
        <f t="shared" si="4"/>
        <v>12.92</v>
      </c>
      <c r="L42" s="45">
        <f t="shared" si="14"/>
        <v>-43.986979853963227</v>
      </c>
      <c r="M42" s="28">
        <f t="shared" si="5"/>
        <v>10.989169238449415</v>
      </c>
      <c r="N42" s="28">
        <f t="shared" si="6"/>
        <v>15.087458954343088</v>
      </c>
      <c r="O42" s="45" t="str">
        <f t="shared" si="15"/>
        <v>ins. Pondérale</v>
      </c>
      <c r="P42" s="29">
        <f t="shared" si="7"/>
        <v>3</v>
      </c>
      <c r="Q42" s="29" t="e">
        <f t="shared" si="8"/>
        <v>#N/A</v>
      </c>
      <c r="R42" s="29" t="e">
        <f t="shared" si="9"/>
        <v>#N/A</v>
      </c>
      <c r="S42" s="29" t="e">
        <f t="shared" si="10"/>
        <v>#N/A</v>
      </c>
      <c r="T42" s="21" t="e">
        <f t="shared" si="16"/>
        <v>#N/A</v>
      </c>
      <c r="U42" s="28">
        <f t="shared" si="11"/>
        <v>0</v>
      </c>
      <c r="V42" s="28">
        <f t="shared" si="12"/>
        <v>0</v>
      </c>
      <c r="W42" s="45" t="str">
        <f t="shared" si="17"/>
        <v>pas de surpoids ni d'obésité</v>
      </c>
    </row>
    <row r="43" spans="2:23">
      <c r="B43" s="23"/>
      <c r="C43" s="27"/>
      <c r="D43" s="21"/>
      <c r="E43" s="21"/>
      <c r="F43" s="28">
        <f t="shared" si="0"/>
        <v>0</v>
      </c>
      <c r="G43" s="45">
        <f t="shared" si="13"/>
        <v>0</v>
      </c>
      <c r="H43" s="29">
        <f t="shared" si="1"/>
        <v>3</v>
      </c>
      <c r="I43" s="29">
        <f t="shared" si="2"/>
        <v>0.27</v>
      </c>
      <c r="J43" s="29">
        <f t="shared" si="3"/>
        <v>8.4199999999999997E-2</v>
      </c>
      <c r="K43" s="29">
        <f t="shared" si="4"/>
        <v>12.92</v>
      </c>
      <c r="L43" s="45">
        <f t="shared" si="14"/>
        <v>-43.986979853963227</v>
      </c>
      <c r="M43" s="28">
        <f t="shared" si="5"/>
        <v>10.989169238449415</v>
      </c>
      <c r="N43" s="28">
        <f t="shared" si="6"/>
        <v>15.087458954343088</v>
      </c>
      <c r="O43" s="45" t="str">
        <f t="shared" si="15"/>
        <v>ins. Pondérale</v>
      </c>
      <c r="P43" s="29">
        <f t="shared" si="7"/>
        <v>3</v>
      </c>
      <c r="Q43" s="29" t="e">
        <f t="shared" si="8"/>
        <v>#N/A</v>
      </c>
      <c r="R43" s="29" t="e">
        <f t="shared" si="9"/>
        <v>#N/A</v>
      </c>
      <c r="S43" s="29" t="e">
        <f t="shared" si="10"/>
        <v>#N/A</v>
      </c>
      <c r="T43" s="21" t="e">
        <f t="shared" si="16"/>
        <v>#N/A</v>
      </c>
      <c r="U43" s="28">
        <f t="shared" si="11"/>
        <v>0</v>
      </c>
      <c r="V43" s="28">
        <f t="shared" si="12"/>
        <v>0</v>
      </c>
      <c r="W43" s="45" t="str">
        <f t="shared" si="17"/>
        <v>pas de surpoids ni d'obésité</v>
      </c>
    </row>
    <row r="44" spans="2:23">
      <c r="B44" s="23"/>
      <c r="C44" s="27"/>
      <c r="D44" s="21"/>
      <c r="E44" s="21"/>
      <c r="F44" s="28">
        <f t="shared" si="0"/>
        <v>0</v>
      </c>
      <c r="G44" s="45">
        <f t="shared" si="13"/>
        <v>0</v>
      </c>
      <c r="H44" s="29">
        <f t="shared" si="1"/>
        <v>3</v>
      </c>
      <c r="I44" s="29">
        <f t="shared" si="2"/>
        <v>0.27</v>
      </c>
      <c r="J44" s="29">
        <f t="shared" si="3"/>
        <v>8.4199999999999997E-2</v>
      </c>
      <c r="K44" s="29">
        <f t="shared" si="4"/>
        <v>12.92</v>
      </c>
      <c r="L44" s="45">
        <f t="shared" si="14"/>
        <v>-43.986979853963227</v>
      </c>
      <c r="M44" s="28">
        <f t="shared" si="5"/>
        <v>10.989169238449415</v>
      </c>
      <c r="N44" s="28">
        <f t="shared" si="6"/>
        <v>15.087458954343088</v>
      </c>
      <c r="O44" s="45" t="str">
        <f t="shared" si="15"/>
        <v>ins. Pondérale</v>
      </c>
      <c r="P44" s="29">
        <f t="shared" si="7"/>
        <v>3</v>
      </c>
      <c r="Q44" s="29" t="e">
        <f t="shared" si="8"/>
        <v>#N/A</v>
      </c>
      <c r="R44" s="29" t="e">
        <f t="shared" si="9"/>
        <v>#N/A</v>
      </c>
      <c r="S44" s="29" t="e">
        <f t="shared" si="10"/>
        <v>#N/A</v>
      </c>
      <c r="T44" s="21" t="e">
        <f t="shared" si="16"/>
        <v>#N/A</v>
      </c>
      <c r="U44" s="28">
        <f t="shared" si="11"/>
        <v>0</v>
      </c>
      <c r="V44" s="28">
        <f t="shared" si="12"/>
        <v>0</v>
      </c>
      <c r="W44" s="45" t="str">
        <f t="shared" si="17"/>
        <v>pas de surpoids ni d'obésité</v>
      </c>
    </row>
    <row r="45" spans="2:23">
      <c r="B45" s="23"/>
      <c r="C45" s="27"/>
      <c r="D45" s="21"/>
      <c r="E45" s="21"/>
      <c r="F45" s="28">
        <f t="shared" si="0"/>
        <v>0</v>
      </c>
      <c r="G45" s="45">
        <f t="shared" si="13"/>
        <v>0</v>
      </c>
      <c r="H45" s="29">
        <f t="shared" si="1"/>
        <v>3</v>
      </c>
      <c r="I45" s="29">
        <f t="shared" si="2"/>
        <v>0.27</v>
      </c>
      <c r="J45" s="29">
        <f t="shared" si="3"/>
        <v>8.4199999999999997E-2</v>
      </c>
      <c r="K45" s="29">
        <f t="shared" si="4"/>
        <v>12.92</v>
      </c>
      <c r="L45" s="45">
        <f t="shared" si="14"/>
        <v>-43.986979853963227</v>
      </c>
      <c r="M45" s="28">
        <f t="shared" si="5"/>
        <v>10.989169238449415</v>
      </c>
      <c r="N45" s="28">
        <f t="shared" si="6"/>
        <v>15.087458954343088</v>
      </c>
      <c r="O45" s="45" t="str">
        <f t="shared" si="15"/>
        <v>ins. Pondérale</v>
      </c>
      <c r="P45" s="29">
        <f t="shared" si="7"/>
        <v>3</v>
      </c>
      <c r="Q45" s="29" t="e">
        <f t="shared" si="8"/>
        <v>#N/A</v>
      </c>
      <c r="R45" s="29" t="e">
        <f t="shared" si="9"/>
        <v>#N/A</v>
      </c>
      <c r="S45" s="29" t="e">
        <f t="shared" si="10"/>
        <v>#N/A</v>
      </c>
      <c r="T45" s="21" t="e">
        <f t="shared" si="16"/>
        <v>#N/A</v>
      </c>
      <c r="U45" s="28">
        <f t="shared" si="11"/>
        <v>0</v>
      </c>
      <c r="V45" s="28">
        <f t="shared" si="12"/>
        <v>0</v>
      </c>
      <c r="W45" s="45" t="str">
        <f t="shared" si="17"/>
        <v>pas de surpoids ni d'obésité</v>
      </c>
    </row>
    <row r="46" spans="2:23">
      <c r="B46" s="23"/>
      <c r="C46" s="27"/>
      <c r="D46" s="21"/>
      <c r="E46" s="21"/>
      <c r="F46" s="28">
        <f t="shared" si="0"/>
        <v>0</v>
      </c>
      <c r="G46" s="45">
        <f t="shared" si="13"/>
        <v>0</v>
      </c>
      <c r="H46" s="29">
        <f t="shared" si="1"/>
        <v>3</v>
      </c>
      <c r="I46" s="29">
        <f t="shared" si="2"/>
        <v>0.27</v>
      </c>
      <c r="J46" s="29">
        <f t="shared" si="3"/>
        <v>8.4199999999999997E-2</v>
      </c>
      <c r="K46" s="29">
        <f t="shared" si="4"/>
        <v>12.92</v>
      </c>
      <c r="L46" s="45">
        <f t="shared" si="14"/>
        <v>-43.986979853963227</v>
      </c>
      <c r="M46" s="28">
        <f t="shared" si="5"/>
        <v>10.989169238449415</v>
      </c>
      <c r="N46" s="28">
        <f t="shared" si="6"/>
        <v>15.087458954343088</v>
      </c>
      <c r="O46" s="45" t="str">
        <f t="shared" si="15"/>
        <v>ins. Pondérale</v>
      </c>
      <c r="P46" s="29">
        <f t="shared" si="7"/>
        <v>3</v>
      </c>
      <c r="Q46" s="29" t="e">
        <f t="shared" si="8"/>
        <v>#N/A</v>
      </c>
      <c r="R46" s="29" t="e">
        <f t="shared" si="9"/>
        <v>#N/A</v>
      </c>
      <c r="S46" s="29" t="e">
        <f t="shared" si="10"/>
        <v>#N/A</v>
      </c>
      <c r="T46" s="21" t="e">
        <f t="shared" si="16"/>
        <v>#N/A</v>
      </c>
      <c r="U46" s="28">
        <f t="shared" si="11"/>
        <v>0</v>
      </c>
      <c r="V46" s="28">
        <f t="shared" si="12"/>
        <v>0</v>
      </c>
      <c r="W46" s="45" t="str">
        <f t="shared" si="17"/>
        <v>pas de surpoids ni d'obésité</v>
      </c>
    </row>
    <row r="47" spans="2:23">
      <c r="B47" s="23"/>
      <c r="C47" s="27"/>
      <c r="D47" s="21"/>
      <c r="E47" s="21"/>
      <c r="F47" s="28">
        <f t="shared" si="0"/>
        <v>0</v>
      </c>
      <c r="G47" s="45">
        <f t="shared" si="13"/>
        <v>0</v>
      </c>
      <c r="H47" s="29">
        <f t="shared" si="1"/>
        <v>3</v>
      </c>
      <c r="I47" s="29">
        <f t="shared" si="2"/>
        <v>0.27</v>
      </c>
      <c r="J47" s="29">
        <f t="shared" si="3"/>
        <v>8.4199999999999997E-2</v>
      </c>
      <c r="K47" s="29">
        <f t="shared" si="4"/>
        <v>12.92</v>
      </c>
      <c r="L47" s="45">
        <f t="shared" si="14"/>
        <v>-43.986979853963227</v>
      </c>
      <c r="M47" s="28">
        <f t="shared" si="5"/>
        <v>10.989169238449415</v>
      </c>
      <c r="N47" s="28">
        <f t="shared" si="6"/>
        <v>15.087458954343088</v>
      </c>
      <c r="O47" s="45" t="str">
        <f t="shared" si="15"/>
        <v>ins. Pondérale</v>
      </c>
      <c r="P47" s="29">
        <f t="shared" si="7"/>
        <v>3</v>
      </c>
      <c r="Q47" s="29" t="e">
        <f t="shared" si="8"/>
        <v>#N/A</v>
      </c>
      <c r="R47" s="29" t="e">
        <f t="shared" si="9"/>
        <v>#N/A</v>
      </c>
      <c r="S47" s="29" t="e">
        <f t="shared" si="10"/>
        <v>#N/A</v>
      </c>
      <c r="T47" s="21" t="e">
        <f t="shared" si="16"/>
        <v>#N/A</v>
      </c>
      <c r="U47" s="28">
        <f t="shared" si="11"/>
        <v>0</v>
      </c>
      <c r="V47" s="28">
        <f t="shared" si="12"/>
        <v>0</v>
      </c>
      <c r="W47" s="45" t="str">
        <f t="shared" si="17"/>
        <v>pas de surpoids ni d'obésité</v>
      </c>
    </row>
    <row r="48" spans="2:23">
      <c r="B48" s="23"/>
      <c r="C48" s="27"/>
      <c r="D48" s="21"/>
      <c r="E48" s="21"/>
      <c r="F48" s="28">
        <f t="shared" si="0"/>
        <v>0</v>
      </c>
      <c r="G48" s="45">
        <f t="shared" si="13"/>
        <v>0</v>
      </c>
      <c r="H48" s="29">
        <f t="shared" si="1"/>
        <v>3</v>
      </c>
      <c r="I48" s="29">
        <f t="shared" si="2"/>
        <v>0.27</v>
      </c>
      <c r="J48" s="29">
        <f t="shared" si="3"/>
        <v>8.4199999999999997E-2</v>
      </c>
      <c r="K48" s="29">
        <f t="shared" si="4"/>
        <v>12.92</v>
      </c>
      <c r="L48" s="45">
        <f t="shared" si="14"/>
        <v>-43.986979853963227</v>
      </c>
      <c r="M48" s="28">
        <f t="shared" si="5"/>
        <v>10.989169238449415</v>
      </c>
      <c r="N48" s="28">
        <f t="shared" si="6"/>
        <v>15.087458954343088</v>
      </c>
      <c r="O48" s="45" t="str">
        <f t="shared" si="15"/>
        <v>ins. Pondérale</v>
      </c>
      <c r="P48" s="29">
        <f t="shared" si="7"/>
        <v>3</v>
      </c>
      <c r="Q48" s="29" t="e">
        <f t="shared" si="8"/>
        <v>#N/A</v>
      </c>
      <c r="R48" s="29" t="e">
        <f t="shared" si="9"/>
        <v>#N/A</v>
      </c>
      <c r="S48" s="29" t="e">
        <f t="shared" si="10"/>
        <v>#N/A</v>
      </c>
      <c r="T48" s="21" t="e">
        <f t="shared" si="16"/>
        <v>#N/A</v>
      </c>
      <c r="U48" s="28">
        <f t="shared" si="11"/>
        <v>0</v>
      </c>
      <c r="V48" s="28">
        <f t="shared" si="12"/>
        <v>0</v>
      </c>
      <c r="W48" s="45" t="str">
        <f t="shared" si="17"/>
        <v>pas de surpoids ni d'obésité</v>
      </c>
    </row>
    <row r="49" spans="2:23">
      <c r="B49" s="23"/>
      <c r="C49" s="27"/>
      <c r="D49" s="21"/>
      <c r="E49" s="21"/>
      <c r="F49" s="28">
        <f t="shared" si="0"/>
        <v>0</v>
      </c>
      <c r="G49" s="45">
        <f t="shared" si="13"/>
        <v>0</v>
      </c>
      <c r="H49" s="29">
        <f t="shared" si="1"/>
        <v>3</v>
      </c>
      <c r="I49" s="29">
        <f t="shared" si="2"/>
        <v>0.27</v>
      </c>
      <c r="J49" s="29">
        <f t="shared" si="3"/>
        <v>8.4199999999999997E-2</v>
      </c>
      <c r="K49" s="29">
        <f t="shared" si="4"/>
        <v>12.92</v>
      </c>
      <c r="L49" s="45">
        <f t="shared" si="14"/>
        <v>-43.986979853963227</v>
      </c>
      <c r="M49" s="28">
        <f t="shared" si="5"/>
        <v>10.989169238449415</v>
      </c>
      <c r="N49" s="28">
        <f t="shared" si="6"/>
        <v>15.087458954343088</v>
      </c>
      <c r="O49" s="45" t="str">
        <f t="shared" si="15"/>
        <v>ins. Pondérale</v>
      </c>
      <c r="P49" s="29">
        <f t="shared" si="7"/>
        <v>3</v>
      </c>
      <c r="Q49" s="29" t="e">
        <f t="shared" si="8"/>
        <v>#N/A</v>
      </c>
      <c r="R49" s="29" t="e">
        <f t="shared" si="9"/>
        <v>#N/A</v>
      </c>
      <c r="S49" s="29" t="e">
        <f t="shared" si="10"/>
        <v>#N/A</v>
      </c>
      <c r="T49" s="21" t="e">
        <f t="shared" si="16"/>
        <v>#N/A</v>
      </c>
      <c r="U49" s="28">
        <f t="shared" si="11"/>
        <v>0</v>
      </c>
      <c r="V49" s="28">
        <f t="shared" si="12"/>
        <v>0</v>
      </c>
      <c r="W49" s="45" t="str">
        <f t="shared" si="17"/>
        <v>pas de surpoids ni d'obésité</v>
      </c>
    </row>
    <row r="50" spans="2:23">
      <c r="B50" s="23"/>
      <c r="C50" s="27"/>
      <c r="D50" s="21"/>
      <c r="E50" s="21"/>
      <c r="F50" s="28">
        <f t="shared" si="0"/>
        <v>0</v>
      </c>
      <c r="G50" s="45">
        <f t="shared" si="13"/>
        <v>0</v>
      </c>
      <c r="H50" s="29">
        <f t="shared" si="1"/>
        <v>3</v>
      </c>
      <c r="I50" s="29">
        <f t="shared" si="2"/>
        <v>0.27</v>
      </c>
      <c r="J50" s="29">
        <f t="shared" si="3"/>
        <v>8.4199999999999997E-2</v>
      </c>
      <c r="K50" s="29">
        <f t="shared" si="4"/>
        <v>12.92</v>
      </c>
      <c r="L50" s="45">
        <f t="shared" si="14"/>
        <v>-43.986979853963227</v>
      </c>
      <c r="M50" s="28">
        <f t="shared" si="5"/>
        <v>10.989169238449415</v>
      </c>
      <c r="N50" s="28">
        <f t="shared" si="6"/>
        <v>15.087458954343088</v>
      </c>
      <c r="O50" s="45" t="str">
        <f t="shared" si="15"/>
        <v>ins. Pondérale</v>
      </c>
      <c r="P50" s="29">
        <f t="shared" si="7"/>
        <v>3</v>
      </c>
      <c r="Q50" s="29" t="e">
        <f t="shared" si="8"/>
        <v>#N/A</v>
      </c>
      <c r="R50" s="29" t="e">
        <f t="shared" si="9"/>
        <v>#N/A</v>
      </c>
      <c r="S50" s="29" t="e">
        <f t="shared" si="10"/>
        <v>#N/A</v>
      </c>
      <c r="T50" s="21" t="e">
        <f t="shared" si="16"/>
        <v>#N/A</v>
      </c>
      <c r="U50" s="28">
        <f t="shared" si="11"/>
        <v>0</v>
      </c>
      <c r="V50" s="28">
        <f t="shared" si="12"/>
        <v>0</v>
      </c>
      <c r="W50" s="45" t="str">
        <f t="shared" si="17"/>
        <v>pas de surpoids ni d'obésité</v>
      </c>
    </row>
    <row r="51" spans="2:23">
      <c r="B51" s="23"/>
      <c r="C51" s="27"/>
      <c r="D51" s="21"/>
      <c r="E51" s="21"/>
      <c r="F51" s="28">
        <f t="shared" si="0"/>
        <v>0</v>
      </c>
      <c r="G51" s="45">
        <f t="shared" si="13"/>
        <v>0</v>
      </c>
      <c r="H51" s="29">
        <f t="shared" si="1"/>
        <v>3</v>
      </c>
      <c r="I51" s="29">
        <f t="shared" si="2"/>
        <v>0.27</v>
      </c>
      <c r="J51" s="29">
        <f t="shared" si="3"/>
        <v>8.4199999999999997E-2</v>
      </c>
      <c r="K51" s="29">
        <f t="shared" si="4"/>
        <v>12.92</v>
      </c>
      <c r="L51" s="45">
        <f t="shared" si="14"/>
        <v>-43.986979853963227</v>
      </c>
      <c r="M51" s="28">
        <f t="shared" si="5"/>
        <v>10.989169238449415</v>
      </c>
      <c r="N51" s="28">
        <f t="shared" si="6"/>
        <v>15.087458954343088</v>
      </c>
      <c r="O51" s="45" t="str">
        <f t="shared" si="15"/>
        <v>ins. Pondérale</v>
      </c>
      <c r="P51" s="29">
        <f t="shared" si="7"/>
        <v>3</v>
      </c>
      <c r="Q51" s="29" t="e">
        <f t="shared" si="8"/>
        <v>#N/A</v>
      </c>
      <c r="R51" s="29" t="e">
        <f t="shared" si="9"/>
        <v>#N/A</v>
      </c>
      <c r="S51" s="29" t="e">
        <f t="shared" si="10"/>
        <v>#N/A</v>
      </c>
      <c r="T51" s="21" t="e">
        <f t="shared" si="16"/>
        <v>#N/A</v>
      </c>
      <c r="U51" s="28">
        <f t="shared" si="11"/>
        <v>0</v>
      </c>
      <c r="V51" s="28">
        <f t="shared" si="12"/>
        <v>0</v>
      </c>
      <c r="W51" s="45" t="str">
        <f t="shared" si="17"/>
        <v>pas de surpoids ni d'obésité</v>
      </c>
    </row>
    <row r="52" spans="2:23">
      <c r="B52" s="23"/>
      <c r="C52" s="27"/>
      <c r="D52" s="21"/>
      <c r="E52" s="21"/>
      <c r="F52" s="28">
        <f t="shared" si="0"/>
        <v>0</v>
      </c>
      <c r="G52" s="45">
        <f t="shared" si="13"/>
        <v>0</v>
      </c>
      <c r="H52" s="29">
        <f t="shared" si="1"/>
        <v>3</v>
      </c>
      <c r="I52" s="29">
        <f t="shared" si="2"/>
        <v>0.27</v>
      </c>
      <c r="J52" s="29">
        <f t="shared" si="3"/>
        <v>8.4199999999999997E-2</v>
      </c>
      <c r="K52" s="29">
        <f t="shared" si="4"/>
        <v>12.92</v>
      </c>
      <c r="L52" s="45">
        <f t="shared" si="14"/>
        <v>-43.986979853963227</v>
      </c>
      <c r="M52" s="28">
        <f t="shared" si="5"/>
        <v>10.989169238449415</v>
      </c>
      <c r="N52" s="28">
        <f t="shared" si="6"/>
        <v>15.087458954343088</v>
      </c>
      <c r="O52" s="45" t="str">
        <f t="shared" si="15"/>
        <v>ins. Pondérale</v>
      </c>
      <c r="P52" s="29">
        <f t="shared" si="7"/>
        <v>3</v>
      </c>
      <c r="Q52" s="29" t="e">
        <f t="shared" si="8"/>
        <v>#N/A</v>
      </c>
      <c r="R52" s="29" t="e">
        <f t="shared" si="9"/>
        <v>#N/A</v>
      </c>
      <c r="S52" s="29" t="e">
        <f t="shared" si="10"/>
        <v>#N/A</v>
      </c>
      <c r="T52" s="21" t="e">
        <f t="shared" si="16"/>
        <v>#N/A</v>
      </c>
      <c r="U52" s="28">
        <f t="shared" si="11"/>
        <v>0</v>
      </c>
      <c r="V52" s="28">
        <f t="shared" si="12"/>
        <v>0</v>
      </c>
      <c r="W52" s="45" t="str">
        <f t="shared" si="17"/>
        <v>pas de surpoids ni d'obésité</v>
      </c>
    </row>
    <row r="53" spans="2:23">
      <c r="B53" s="23"/>
      <c r="C53" s="27"/>
      <c r="D53" s="21"/>
      <c r="E53" s="21"/>
      <c r="F53" s="28">
        <f t="shared" si="0"/>
        <v>0</v>
      </c>
      <c r="G53" s="45">
        <f t="shared" si="13"/>
        <v>0</v>
      </c>
      <c r="H53" s="29">
        <f t="shared" si="1"/>
        <v>3</v>
      </c>
      <c r="I53" s="29">
        <f t="shared" si="2"/>
        <v>0.27</v>
      </c>
      <c r="J53" s="29">
        <f t="shared" si="3"/>
        <v>8.4199999999999997E-2</v>
      </c>
      <c r="K53" s="29">
        <f t="shared" si="4"/>
        <v>12.92</v>
      </c>
      <c r="L53" s="45">
        <f t="shared" si="14"/>
        <v>-43.986979853963227</v>
      </c>
      <c r="M53" s="28">
        <f t="shared" si="5"/>
        <v>10.989169238449415</v>
      </c>
      <c r="N53" s="28">
        <f t="shared" si="6"/>
        <v>15.087458954343088</v>
      </c>
      <c r="O53" s="45" t="str">
        <f t="shared" si="15"/>
        <v>ins. Pondérale</v>
      </c>
      <c r="P53" s="29">
        <f t="shared" si="7"/>
        <v>3</v>
      </c>
      <c r="Q53" s="29" t="e">
        <f t="shared" si="8"/>
        <v>#N/A</v>
      </c>
      <c r="R53" s="29" t="e">
        <f t="shared" si="9"/>
        <v>#N/A</v>
      </c>
      <c r="S53" s="29" t="e">
        <f t="shared" si="10"/>
        <v>#N/A</v>
      </c>
      <c r="T53" s="21" t="e">
        <f t="shared" si="16"/>
        <v>#N/A</v>
      </c>
      <c r="U53" s="28">
        <f t="shared" si="11"/>
        <v>0</v>
      </c>
      <c r="V53" s="28">
        <f t="shared" si="12"/>
        <v>0</v>
      </c>
      <c r="W53" s="45" t="str">
        <f t="shared" si="17"/>
        <v>pas de surpoids ni d'obésité</v>
      </c>
    </row>
    <row r="54" spans="2:23">
      <c r="B54" s="23"/>
      <c r="C54" s="27"/>
      <c r="D54" s="21"/>
      <c r="E54" s="21"/>
      <c r="F54" s="28">
        <f t="shared" si="0"/>
        <v>0</v>
      </c>
      <c r="G54" s="45">
        <f t="shared" si="13"/>
        <v>0</v>
      </c>
      <c r="H54" s="29">
        <f t="shared" si="1"/>
        <v>3</v>
      </c>
      <c r="I54" s="29">
        <f t="shared" si="2"/>
        <v>0.27</v>
      </c>
      <c r="J54" s="29">
        <f t="shared" si="3"/>
        <v>8.4199999999999997E-2</v>
      </c>
      <c r="K54" s="29">
        <f t="shared" si="4"/>
        <v>12.92</v>
      </c>
      <c r="L54" s="45">
        <f t="shared" si="14"/>
        <v>-43.986979853963227</v>
      </c>
      <c r="M54" s="28">
        <f t="shared" si="5"/>
        <v>10.989169238449415</v>
      </c>
      <c r="N54" s="28">
        <f t="shared" si="6"/>
        <v>15.087458954343088</v>
      </c>
      <c r="O54" s="45" t="str">
        <f t="shared" si="15"/>
        <v>ins. Pondérale</v>
      </c>
      <c r="P54" s="29">
        <f t="shared" si="7"/>
        <v>3</v>
      </c>
      <c r="Q54" s="29" t="e">
        <f t="shared" si="8"/>
        <v>#N/A</v>
      </c>
      <c r="R54" s="29" t="e">
        <f t="shared" si="9"/>
        <v>#N/A</v>
      </c>
      <c r="S54" s="29" t="e">
        <f t="shared" si="10"/>
        <v>#N/A</v>
      </c>
      <c r="T54" s="21" t="e">
        <f t="shared" si="16"/>
        <v>#N/A</v>
      </c>
      <c r="U54" s="28">
        <f t="shared" si="11"/>
        <v>0</v>
      </c>
      <c r="V54" s="28">
        <f t="shared" si="12"/>
        <v>0</v>
      </c>
      <c r="W54" s="45" t="str">
        <f t="shared" si="17"/>
        <v>pas de surpoids ni d'obésité</v>
      </c>
    </row>
    <row r="55" spans="2:23">
      <c r="B55" s="23"/>
      <c r="C55" s="27"/>
      <c r="D55" s="21"/>
      <c r="E55" s="21"/>
      <c r="F55" s="28">
        <f t="shared" si="0"/>
        <v>0</v>
      </c>
      <c r="G55" s="45">
        <f t="shared" si="13"/>
        <v>0</v>
      </c>
      <c r="H55" s="29">
        <f t="shared" si="1"/>
        <v>3</v>
      </c>
      <c r="I55" s="29">
        <f t="shared" si="2"/>
        <v>0.27</v>
      </c>
      <c r="J55" s="29">
        <f t="shared" si="3"/>
        <v>8.4199999999999997E-2</v>
      </c>
      <c r="K55" s="29">
        <f t="shared" si="4"/>
        <v>12.92</v>
      </c>
      <c r="L55" s="45">
        <f t="shared" si="14"/>
        <v>-43.986979853963227</v>
      </c>
      <c r="M55" s="28">
        <f t="shared" si="5"/>
        <v>10.989169238449415</v>
      </c>
      <c r="N55" s="28">
        <f t="shared" si="6"/>
        <v>15.087458954343088</v>
      </c>
      <c r="O55" s="45" t="str">
        <f t="shared" si="15"/>
        <v>ins. Pondérale</v>
      </c>
      <c r="P55" s="29">
        <f t="shared" si="7"/>
        <v>3</v>
      </c>
      <c r="Q55" s="29" t="e">
        <f t="shared" si="8"/>
        <v>#N/A</v>
      </c>
      <c r="R55" s="29" t="e">
        <f t="shared" si="9"/>
        <v>#N/A</v>
      </c>
      <c r="S55" s="29" t="e">
        <f t="shared" si="10"/>
        <v>#N/A</v>
      </c>
      <c r="T55" s="21" t="e">
        <f t="shared" si="16"/>
        <v>#N/A</v>
      </c>
      <c r="U55" s="28">
        <f t="shared" si="11"/>
        <v>0</v>
      </c>
      <c r="V55" s="28">
        <f t="shared" si="12"/>
        <v>0</v>
      </c>
      <c r="W55" s="45" t="str">
        <f t="shared" si="17"/>
        <v>pas de surpoids ni d'obésité</v>
      </c>
    </row>
    <row r="56" spans="2:23">
      <c r="B56" s="23"/>
      <c r="C56" s="27"/>
      <c r="D56" s="21"/>
      <c r="E56" s="21"/>
      <c r="F56" s="28">
        <f t="shared" si="0"/>
        <v>0</v>
      </c>
      <c r="G56" s="45">
        <f t="shared" si="13"/>
        <v>0</v>
      </c>
      <c r="H56" s="29">
        <f t="shared" si="1"/>
        <v>3</v>
      </c>
      <c r="I56" s="29">
        <f t="shared" si="2"/>
        <v>0.27</v>
      </c>
      <c r="J56" s="29">
        <f t="shared" si="3"/>
        <v>8.4199999999999997E-2</v>
      </c>
      <c r="K56" s="29">
        <f t="shared" si="4"/>
        <v>12.92</v>
      </c>
      <c r="L56" s="45">
        <f t="shared" si="14"/>
        <v>-43.986979853963227</v>
      </c>
      <c r="M56" s="28">
        <f t="shared" si="5"/>
        <v>10.989169238449415</v>
      </c>
      <c r="N56" s="28">
        <f t="shared" si="6"/>
        <v>15.087458954343088</v>
      </c>
      <c r="O56" s="45" t="str">
        <f t="shared" si="15"/>
        <v>ins. Pondérale</v>
      </c>
      <c r="P56" s="29">
        <f t="shared" si="7"/>
        <v>3</v>
      </c>
      <c r="Q56" s="29" t="e">
        <f t="shared" si="8"/>
        <v>#N/A</v>
      </c>
      <c r="R56" s="29" t="e">
        <f t="shared" si="9"/>
        <v>#N/A</v>
      </c>
      <c r="S56" s="29" t="e">
        <f t="shared" si="10"/>
        <v>#N/A</v>
      </c>
      <c r="T56" s="21" t="e">
        <f t="shared" si="16"/>
        <v>#N/A</v>
      </c>
      <c r="U56" s="28">
        <f t="shared" si="11"/>
        <v>0</v>
      </c>
      <c r="V56" s="28">
        <f t="shared" si="12"/>
        <v>0</v>
      </c>
      <c r="W56" s="45" t="str">
        <f t="shared" si="17"/>
        <v>pas de surpoids ni d'obésité</v>
      </c>
    </row>
    <row r="57" spans="2:23">
      <c r="B57" s="23"/>
      <c r="C57" s="27"/>
      <c r="D57" s="21"/>
      <c r="E57" s="21"/>
      <c r="F57" s="28">
        <f t="shared" si="0"/>
        <v>0</v>
      </c>
      <c r="G57" s="45">
        <f t="shared" si="13"/>
        <v>0</v>
      </c>
      <c r="H57" s="29">
        <f t="shared" si="1"/>
        <v>3</v>
      </c>
      <c r="I57" s="29">
        <f t="shared" si="2"/>
        <v>0.27</v>
      </c>
      <c r="J57" s="29">
        <f t="shared" si="3"/>
        <v>8.4199999999999997E-2</v>
      </c>
      <c r="K57" s="29">
        <f t="shared" si="4"/>
        <v>12.92</v>
      </c>
      <c r="L57" s="45">
        <f t="shared" si="14"/>
        <v>-43.986979853963227</v>
      </c>
      <c r="M57" s="28">
        <f t="shared" si="5"/>
        <v>10.989169238449415</v>
      </c>
      <c r="N57" s="28">
        <f t="shared" si="6"/>
        <v>15.087458954343088</v>
      </c>
      <c r="O57" s="45" t="str">
        <f t="shared" si="15"/>
        <v>ins. Pondérale</v>
      </c>
      <c r="P57" s="29">
        <f t="shared" si="7"/>
        <v>3</v>
      </c>
      <c r="Q57" s="29" t="e">
        <f t="shared" si="8"/>
        <v>#N/A</v>
      </c>
      <c r="R57" s="29" t="e">
        <f t="shared" si="9"/>
        <v>#N/A</v>
      </c>
      <c r="S57" s="29" t="e">
        <f t="shared" si="10"/>
        <v>#N/A</v>
      </c>
      <c r="T57" s="21" t="e">
        <f t="shared" si="16"/>
        <v>#N/A</v>
      </c>
      <c r="U57" s="28">
        <f t="shared" si="11"/>
        <v>0</v>
      </c>
      <c r="V57" s="28">
        <f t="shared" si="12"/>
        <v>0</v>
      </c>
      <c r="W57" s="45" t="str">
        <f t="shared" si="17"/>
        <v>pas de surpoids ni d'obésité</v>
      </c>
    </row>
    <row r="58" spans="2:23">
      <c r="B58" s="23"/>
      <c r="C58" s="27"/>
      <c r="D58" s="21"/>
      <c r="E58" s="21"/>
      <c r="F58" s="28">
        <f t="shared" si="0"/>
        <v>0</v>
      </c>
      <c r="G58" s="45">
        <f t="shared" si="13"/>
        <v>0</v>
      </c>
      <c r="H58" s="29">
        <f t="shared" si="1"/>
        <v>3</v>
      </c>
      <c r="I58" s="29">
        <f t="shared" si="2"/>
        <v>0.27</v>
      </c>
      <c r="J58" s="29">
        <f t="shared" si="3"/>
        <v>8.4199999999999997E-2</v>
      </c>
      <c r="K58" s="29">
        <f t="shared" si="4"/>
        <v>12.92</v>
      </c>
      <c r="L58" s="45">
        <f t="shared" si="14"/>
        <v>-43.986979853963227</v>
      </c>
      <c r="M58" s="28">
        <f t="shared" si="5"/>
        <v>10.989169238449415</v>
      </c>
      <c r="N58" s="28">
        <f t="shared" si="6"/>
        <v>15.087458954343088</v>
      </c>
      <c r="O58" s="45" t="str">
        <f t="shared" si="15"/>
        <v>ins. Pondérale</v>
      </c>
      <c r="P58" s="29">
        <f t="shared" si="7"/>
        <v>3</v>
      </c>
      <c r="Q58" s="29" t="e">
        <f t="shared" si="8"/>
        <v>#N/A</v>
      </c>
      <c r="R58" s="29" t="e">
        <f t="shared" si="9"/>
        <v>#N/A</v>
      </c>
      <c r="S58" s="29" t="e">
        <f t="shared" si="10"/>
        <v>#N/A</v>
      </c>
      <c r="T58" s="21" t="e">
        <f t="shared" si="16"/>
        <v>#N/A</v>
      </c>
      <c r="U58" s="28">
        <f t="shared" si="11"/>
        <v>0</v>
      </c>
      <c r="V58" s="28">
        <f t="shared" si="12"/>
        <v>0</v>
      </c>
      <c r="W58" s="45" t="str">
        <f t="shared" si="17"/>
        <v>pas de surpoids ni d'obésité</v>
      </c>
    </row>
    <row r="59" spans="2:23">
      <c r="B59" s="23"/>
      <c r="C59" s="27"/>
      <c r="D59" s="21"/>
      <c r="E59" s="21"/>
      <c r="F59" s="28">
        <f t="shared" si="0"/>
        <v>0</v>
      </c>
      <c r="G59" s="45">
        <f t="shared" si="13"/>
        <v>0</v>
      </c>
      <c r="H59" s="29">
        <f t="shared" si="1"/>
        <v>3</v>
      </c>
      <c r="I59" s="29">
        <f t="shared" si="2"/>
        <v>0.27</v>
      </c>
      <c r="J59" s="29">
        <f t="shared" si="3"/>
        <v>8.4199999999999997E-2</v>
      </c>
      <c r="K59" s="29">
        <f t="shared" si="4"/>
        <v>12.92</v>
      </c>
      <c r="L59" s="45">
        <f t="shared" si="14"/>
        <v>-43.986979853963227</v>
      </c>
      <c r="M59" s="28">
        <f t="shared" si="5"/>
        <v>10.989169238449415</v>
      </c>
      <c r="N59" s="28">
        <f t="shared" si="6"/>
        <v>15.087458954343088</v>
      </c>
      <c r="O59" s="45" t="str">
        <f t="shared" si="15"/>
        <v>ins. Pondérale</v>
      </c>
      <c r="P59" s="29">
        <f t="shared" si="7"/>
        <v>3</v>
      </c>
      <c r="Q59" s="29" t="e">
        <f t="shared" si="8"/>
        <v>#N/A</v>
      </c>
      <c r="R59" s="29" t="e">
        <f t="shared" si="9"/>
        <v>#N/A</v>
      </c>
      <c r="S59" s="29" t="e">
        <f t="shared" si="10"/>
        <v>#N/A</v>
      </c>
      <c r="T59" s="21" t="e">
        <f t="shared" si="16"/>
        <v>#N/A</v>
      </c>
      <c r="U59" s="28">
        <f t="shared" si="11"/>
        <v>0</v>
      </c>
      <c r="V59" s="28">
        <f t="shared" si="12"/>
        <v>0</v>
      </c>
      <c r="W59" s="45" t="str">
        <f t="shared" si="17"/>
        <v>pas de surpoids ni d'obésité</v>
      </c>
    </row>
    <row r="60" spans="2:23">
      <c r="B60" s="23"/>
      <c r="C60" s="27"/>
      <c r="D60" s="21"/>
      <c r="E60" s="21"/>
      <c r="F60" s="28">
        <f t="shared" si="0"/>
        <v>0</v>
      </c>
      <c r="G60" s="45">
        <f t="shared" si="13"/>
        <v>0</v>
      </c>
      <c r="H60" s="29">
        <f t="shared" si="1"/>
        <v>3</v>
      </c>
      <c r="I60" s="29">
        <f t="shared" si="2"/>
        <v>0.27</v>
      </c>
      <c r="J60" s="29">
        <f t="shared" si="3"/>
        <v>8.4199999999999997E-2</v>
      </c>
      <c r="K60" s="29">
        <f t="shared" si="4"/>
        <v>12.92</v>
      </c>
      <c r="L60" s="45">
        <f t="shared" si="14"/>
        <v>-43.986979853963227</v>
      </c>
      <c r="M60" s="28">
        <f t="shared" si="5"/>
        <v>10.989169238449415</v>
      </c>
      <c r="N60" s="28">
        <f t="shared" si="6"/>
        <v>15.087458954343088</v>
      </c>
      <c r="O60" s="45" t="str">
        <f t="shared" si="15"/>
        <v>ins. Pondérale</v>
      </c>
      <c r="P60" s="29">
        <f t="shared" si="7"/>
        <v>3</v>
      </c>
      <c r="Q60" s="29" t="e">
        <f t="shared" si="8"/>
        <v>#N/A</v>
      </c>
      <c r="R60" s="29" t="e">
        <f t="shared" si="9"/>
        <v>#N/A</v>
      </c>
      <c r="S60" s="29" t="e">
        <f t="shared" si="10"/>
        <v>#N/A</v>
      </c>
      <c r="T60" s="21" t="e">
        <f t="shared" si="16"/>
        <v>#N/A</v>
      </c>
      <c r="U60" s="28">
        <f t="shared" si="11"/>
        <v>0</v>
      </c>
      <c r="V60" s="28">
        <f t="shared" si="12"/>
        <v>0</v>
      </c>
      <c r="W60" s="45" t="str">
        <f t="shared" si="17"/>
        <v>pas de surpoids ni d'obésité</v>
      </c>
    </row>
    <row r="61" spans="2:23">
      <c r="B61" s="23"/>
      <c r="C61" s="27"/>
      <c r="D61" s="21"/>
      <c r="E61" s="21"/>
      <c r="F61" s="28">
        <f t="shared" si="0"/>
        <v>0</v>
      </c>
      <c r="G61" s="45">
        <f t="shared" si="13"/>
        <v>0</v>
      </c>
      <c r="H61" s="29">
        <f t="shared" si="1"/>
        <v>3</v>
      </c>
      <c r="I61" s="29">
        <f t="shared" si="2"/>
        <v>0.27</v>
      </c>
      <c r="J61" s="29">
        <f t="shared" si="3"/>
        <v>8.4199999999999997E-2</v>
      </c>
      <c r="K61" s="29">
        <f t="shared" si="4"/>
        <v>12.92</v>
      </c>
      <c r="L61" s="45">
        <f t="shared" si="14"/>
        <v>-43.986979853963227</v>
      </c>
      <c r="M61" s="28">
        <f t="shared" si="5"/>
        <v>10.989169238449415</v>
      </c>
      <c r="N61" s="28">
        <f t="shared" si="6"/>
        <v>15.087458954343088</v>
      </c>
      <c r="O61" s="45" t="str">
        <f t="shared" si="15"/>
        <v>ins. Pondérale</v>
      </c>
      <c r="P61" s="29">
        <f t="shared" si="7"/>
        <v>3</v>
      </c>
      <c r="Q61" s="29" t="e">
        <f t="shared" si="8"/>
        <v>#N/A</v>
      </c>
      <c r="R61" s="29" t="e">
        <f t="shared" si="9"/>
        <v>#N/A</v>
      </c>
      <c r="S61" s="29" t="e">
        <f t="shared" si="10"/>
        <v>#N/A</v>
      </c>
      <c r="T61" s="21" t="e">
        <f t="shared" si="16"/>
        <v>#N/A</v>
      </c>
      <c r="U61" s="28">
        <f t="shared" si="11"/>
        <v>0</v>
      </c>
      <c r="V61" s="28">
        <f t="shared" si="12"/>
        <v>0</v>
      </c>
      <c r="W61" s="45" t="str">
        <f t="shared" si="17"/>
        <v>pas de surpoids ni d'obésité</v>
      </c>
    </row>
    <row r="62" spans="2:23">
      <c r="B62" s="23"/>
      <c r="C62" s="27"/>
      <c r="D62" s="21"/>
      <c r="E62" s="21"/>
      <c r="F62" s="28">
        <f t="shared" si="0"/>
        <v>0</v>
      </c>
      <c r="G62" s="45">
        <f t="shared" si="13"/>
        <v>0</v>
      </c>
      <c r="H62" s="29">
        <f t="shared" si="1"/>
        <v>3</v>
      </c>
      <c r="I62" s="29">
        <f t="shared" si="2"/>
        <v>0.27</v>
      </c>
      <c r="J62" s="29">
        <f t="shared" si="3"/>
        <v>8.4199999999999997E-2</v>
      </c>
      <c r="K62" s="29">
        <f t="shared" si="4"/>
        <v>12.92</v>
      </c>
      <c r="L62" s="45">
        <f t="shared" si="14"/>
        <v>-43.986979853963227</v>
      </c>
      <c r="M62" s="28">
        <f t="shared" si="5"/>
        <v>10.989169238449415</v>
      </c>
      <c r="N62" s="28">
        <f t="shared" si="6"/>
        <v>15.087458954343088</v>
      </c>
      <c r="O62" s="45" t="str">
        <f t="shared" si="15"/>
        <v>ins. Pondérale</v>
      </c>
      <c r="P62" s="29">
        <f t="shared" si="7"/>
        <v>3</v>
      </c>
      <c r="Q62" s="29" t="e">
        <f t="shared" si="8"/>
        <v>#N/A</v>
      </c>
      <c r="R62" s="29" t="e">
        <f t="shared" si="9"/>
        <v>#N/A</v>
      </c>
      <c r="S62" s="29" t="e">
        <f t="shared" si="10"/>
        <v>#N/A</v>
      </c>
      <c r="T62" s="21" t="e">
        <f t="shared" si="16"/>
        <v>#N/A</v>
      </c>
      <c r="U62" s="28">
        <f t="shared" si="11"/>
        <v>0</v>
      </c>
      <c r="V62" s="28">
        <f t="shared" si="12"/>
        <v>0</v>
      </c>
      <c r="W62" s="45" t="str">
        <f t="shared" si="17"/>
        <v>pas de surpoids ni d'obésité</v>
      </c>
    </row>
    <row r="63" spans="2:23">
      <c r="B63" s="23"/>
      <c r="C63" s="27"/>
      <c r="D63" s="21"/>
      <c r="E63" s="21"/>
      <c r="F63" s="28">
        <f t="shared" si="0"/>
        <v>0</v>
      </c>
      <c r="G63" s="45">
        <f t="shared" si="13"/>
        <v>0</v>
      </c>
      <c r="H63" s="29">
        <f t="shared" si="1"/>
        <v>3</v>
      </c>
      <c r="I63" s="29">
        <f t="shared" si="2"/>
        <v>0.27</v>
      </c>
      <c r="J63" s="29">
        <f t="shared" si="3"/>
        <v>8.4199999999999997E-2</v>
      </c>
      <c r="K63" s="29">
        <f t="shared" si="4"/>
        <v>12.92</v>
      </c>
      <c r="L63" s="45">
        <f t="shared" si="14"/>
        <v>-43.986979853963227</v>
      </c>
      <c r="M63" s="28">
        <f t="shared" si="5"/>
        <v>10.989169238449415</v>
      </c>
      <c r="N63" s="28">
        <f t="shared" si="6"/>
        <v>15.087458954343088</v>
      </c>
      <c r="O63" s="45" t="str">
        <f t="shared" si="15"/>
        <v>ins. Pondérale</v>
      </c>
      <c r="P63" s="29">
        <f t="shared" si="7"/>
        <v>3</v>
      </c>
      <c r="Q63" s="29" t="e">
        <f t="shared" si="8"/>
        <v>#N/A</v>
      </c>
      <c r="R63" s="29" t="e">
        <f t="shared" si="9"/>
        <v>#N/A</v>
      </c>
      <c r="S63" s="29" t="e">
        <f t="shared" si="10"/>
        <v>#N/A</v>
      </c>
      <c r="T63" s="21" t="e">
        <f t="shared" si="16"/>
        <v>#N/A</v>
      </c>
      <c r="U63" s="28">
        <f t="shared" si="11"/>
        <v>0</v>
      </c>
      <c r="V63" s="28">
        <f t="shared" si="12"/>
        <v>0</v>
      </c>
      <c r="W63" s="45" t="str">
        <f t="shared" si="17"/>
        <v>pas de surpoids ni d'obésité</v>
      </c>
    </row>
    <row r="64" spans="2:23">
      <c r="B64" s="23"/>
      <c r="C64" s="27"/>
      <c r="D64" s="21"/>
      <c r="E64" s="21"/>
      <c r="F64" s="28">
        <f t="shared" si="0"/>
        <v>0</v>
      </c>
      <c r="G64" s="45">
        <f t="shared" si="13"/>
        <v>0</v>
      </c>
      <c r="H64" s="29">
        <f t="shared" si="1"/>
        <v>3</v>
      </c>
      <c r="I64" s="29">
        <f t="shared" si="2"/>
        <v>0.27</v>
      </c>
      <c r="J64" s="29">
        <f t="shared" si="3"/>
        <v>8.4199999999999997E-2</v>
      </c>
      <c r="K64" s="29">
        <f t="shared" si="4"/>
        <v>12.92</v>
      </c>
      <c r="L64" s="45">
        <f t="shared" si="14"/>
        <v>-43.986979853963227</v>
      </c>
      <c r="M64" s="28">
        <f t="shared" si="5"/>
        <v>10.989169238449415</v>
      </c>
      <c r="N64" s="28">
        <f t="shared" si="6"/>
        <v>15.087458954343088</v>
      </c>
      <c r="O64" s="45" t="str">
        <f t="shared" si="15"/>
        <v>ins. Pondérale</v>
      </c>
      <c r="P64" s="29">
        <f t="shared" si="7"/>
        <v>3</v>
      </c>
      <c r="Q64" s="29" t="e">
        <f t="shared" si="8"/>
        <v>#N/A</v>
      </c>
      <c r="R64" s="29" t="e">
        <f t="shared" si="9"/>
        <v>#N/A</v>
      </c>
      <c r="S64" s="29" t="e">
        <f t="shared" si="10"/>
        <v>#N/A</v>
      </c>
      <c r="T64" s="21" t="e">
        <f t="shared" si="16"/>
        <v>#N/A</v>
      </c>
      <c r="U64" s="28">
        <f t="shared" si="11"/>
        <v>0</v>
      </c>
      <c r="V64" s="28">
        <f t="shared" si="12"/>
        <v>0</v>
      </c>
      <c r="W64" s="45" t="str">
        <f t="shared" si="17"/>
        <v>pas de surpoids ni d'obésité</v>
      </c>
    </row>
    <row r="65" spans="2:23">
      <c r="B65" s="23"/>
      <c r="C65" s="27"/>
      <c r="D65" s="21"/>
      <c r="E65" s="21"/>
      <c r="F65" s="28">
        <f t="shared" si="0"/>
        <v>0</v>
      </c>
      <c r="G65" s="45">
        <f t="shared" si="13"/>
        <v>0</v>
      </c>
      <c r="H65" s="29">
        <f t="shared" si="1"/>
        <v>3</v>
      </c>
      <c r="I65" s="29">
        <f t="shared" si="2"/>
        <v>0.27</v>
      </c>
      <c r="J65" s="29">
        <f t="shared" si="3"/>
        <v>8.4199999999999997E-2</v>
      </c>
      <c r="K65" s="29">
        <f t="shared" si="4"/>
        <v>12.92</v>
      </c>
      <c r="L65" s="45">
        <f t="shared" si="14"/>
        <v>-43.986979853963227</v>
      </c>
      <c r="M65" s="28">
        <f t="shared" si="5"/>
        <v>10.989169238449415</v>
      </c>
      <c r="N65" s="28">
        <f t="shared" si="6"/>
        <v>15.087458954343088</v>
      </c>
      <c r="O65" s="45" t="str">
        <f t="shared" si="15"/>
        <v>ins. Pondérale</v>
      </c>
      <c r="P65" s="29">
        <f t="shared" si="7"/>
        <v>3</v>
      </c>
      <c r="Q65" s="29" t="e">
        <f t="shared" si="8"/>
        <v>#N/A</v>
      </c>
      <c r="R65" s="29" t="e">
        <f t="shared" si="9"/>
        <v>#N/A</v>
      </c>
      <c r="S65" s="29" t="e">
        <f t="shared" si="10"/>
        <v>#N/A</v>
      </c>
      <c r="T65" s="21" t="e">
        <f t="shared" si="16"/>
        <v>#N/A</v>
      </c>
      <c r="U65" s="28">
        <f t="shared" si="11"/>
        <v>0</v>
      </c>
      <c r="V65" s="28">
        <f t="shared" si="12"/>
        <v>0</v>
      </c>
      <c r="W65" s="45" t="str">
        <f t="shared" si="17"/>
        <v>pas de surpoids ni d'obésité</v>
      </c>
    </row>
    <row r="66" spans="2:23">
      <c r="B66" s="23"/>
      <c r="C66" s="27"/>
      <c r="D66" s="21"/>
      <c r="E66" s="21"/>
      <c r="F66" s="28">
        <f t="shared" si="0"/>
        <v>0</v>
      </c>
      <c r="G66" s="45">
        <f t="shared" si="13"/>
        <v>0</v>
      </c>
      <c r="H66" s="29">
        <f t="shared" si="1"/>
        <v>3</v>
      </c>
      <c r="I66" s="29">
        <f t="shared" si="2"/>
        <v>0.27</v>
      </c>
      <c r="J66" s="29">
        <f t="shared" si="3"/>
        <v>8.4199999999999997E-2</v>
      </c>
      <c r="K66" s="29">
        <f t="shared" si="4"/>
        <v>12.92</v>
      </c>
      <c r="L66" s="45">
        <f t="shared" si="14"/>
        <v>-43.986979853963227</v>
      </c>
      <c r="M66" s="28">
        <f t="shared" si="5"/>
        <v>10.989169238449415</v>
      </c>
      <c r="N66" s="28">
        <f t="shared" si="6"/>
        <v>15.087458954343088</v>
      </c>
      <c r="O66" s="45" t="str">
        <f t="shared" si="15"/>
        <v>ins. Pondérale</v>
      </c>
      <c r="P66" s="29">
        <f t="shared" si="7"/>
        <v>3</v>
      </c>
      <c r="Q66" s="29" t="e">
        <f t="shared" si="8"/>
        <v>#N/A</v>
      </c>
      <c r="R66" s="29" t="e">
        <f t="shared" si="9"/>
        <v>#N/A</v>
      </c>
      <c r="S66" s="29" t="e">
        <f t="shared" si="10"/>
        <v>#N/A</v>
      </c>
      <c r="T66" s="21" t="e">
        <f t="shared" si="16"/>
        <v>#N/A</v>
      </c>
      <c r="U66" s="28">
        <f t="shared" si="11"/>
        <v>0</v>
      </c>
      <c r="V66" s="28">
        <f t="shared" si="12"/>
        <v>0</v>
      </c>
      <c r="W66" s="45" t="str">
        <f t="shared" si="17"/>
        <v>pas de surpoids ni d'obésité</v>
      </c>
    </row>
    <row r="67" spans="2:23">
      <c r="B67" s="23"/>
      <c r="C67" s="27"/>
      <c r="D67" s="21"/>
      <c r="E67" s="21"/>
      <c r="F67" s="28">
        <f t="shared" si="0"/>
        <v>0</v>
      </c>
      <c r="G67" s="45">
        <f t="shared" si="13"/>
        <v>0</v>
      </c>
      <c r="H67" s="29">
        <f t="shared" si="1"/>
        <v>3</v>
      </c>
      <c r="I67" s="29">
        <f t="shared" si="2"/>
        <v>0.27</v>
      </c>
      <c r="J67" s="29">
        <f t="shared" si="3"/>
        <v>8.4199999999999997E-2</v>
      </c>
      <c r="K67" s="29">
        <f t="shared" si="4"/>
        <v>12.92</v>
      </c>
      <c r="L67" s="45">
        <f t="shared" si="14"/>
        <v>-43.986979853963227</v>
      </c>
      <c r="M67" s="28">
        <f t="shared" si="5"/>
        <v>10.989169238449415</v>
      </c>
      <c r="N67" s="28">
        <f t="shared" si="6"/>
        <v>15.087458954343088</v>
      </c>
      <c r="O67" s="45" t="str">
        <f t="shared" si="15"/>
        <v>ins. Pondérale</v>
      </c>
      <c r="P67" s="29">
        <f t="shared" si="7"/>
        <v>3</v>
      </c>
      <c r="Q67" s="29" t="e">
        <f t="shared" si="8"/>
        <v>#N/A</v>
      </c>
      <c r="R67" s="29" t="e">
        <f t="shared" si="9"/>
        <v>#N/A</v>
      </c>
      <c r="S67" s="29" t="e">
        <f t="shared" si="10"/>
        <v>#N/A</v>
      </c>
      <c r="T67" s="21" t="e">
        <f t="shared" si="16"/>
        <v>#N/A</v>
      </c>
      <c r="U67" s="28">
        <f t="shared" si="11"/>
        <v>0</v>
      </c>
      <c r="V67" s="28">
        <f t="shared" si="12"/>
        <v>0</v>
      </c>
      <c r="W67" s="45" t="str">
        <f t="shared" si="17"/>
        <v>pas de surpoids ni d'obésité</v>
      </c>
    </row>
    <row r="68" spans="2:23">
      <c r="B68" s="23"/>
      <c r="C68" s="27"/>
      <c r="D68" s="21"/>
      <c r="E68" s="21"/>
      <c r="F68" s="28">
        <f t="shared" si="0"/>
        <v>0</v>
      </c>
      <c r="G68" s="45">
        <f t="shared" si="13"/>
        <v>0</v>
      </c>
      <c r="H68" s="29">
        <f t="shared" si="1"/>
        <v>3</v>
      </c>
      <c r="I68" s="29">
        <f t="shared" si="2"/>
        <v>0.27</v>
      </c>
      <c r="J68" s="29">
        <f t="shared" si="3"/>
        <v>8.4199999999999997E-2</v>
      </c>
      <c r="K68" s="29">
        <f t="shared" si="4"/>
        <v>12.92</v>
      </c>
      <c r="L68" s="45">
        <f t="shared" si="14"/>
        <v>-43.986979853963227</v>
      </c>
      <c r="M68" s="28">
        <f t="shared" si="5"/>
        <v>10.989169238449415</v>
      </c>
      <c r="N68" s="28">
        <f t="shared" si="6"/>
        <v>15.087458954343088</v>
      </c>
      <c r="O68" s="45" t="str">
        <f t="shared" si="15"/>
        <v>ins. Pondérale</v>
      </c>
      <c r="P68" s="29">
        <f t="shared" si="7"/>
        <v>3</v>
      </c>
      <c r="Q68" s="29" t="e">
        <f t="shared" si="8"/>
        <v>#N/A</v>
      </c>
      <c r="R68" s="29" t="e">
        <f t="shared" si="9"/>
        <v>#N/A</v>
      </c>
      <c r="S68" s="29" t="e">
        <f t="shared" si="10"/>
        <v>#N/A</v>
      </c>
      <c r="T68" s="21" t="e">
        <f t="shared" si="16"/>
        <v>#N/A</v>
      </c>
      <c r="U68" s="28">
        <f t="shared" si="11"/>
        <v>0</v>
      </c>
      <c r="V68" s="28">
        <f t="shared" si="12"/>
        <v>0</v>
      </c>
      <c r="W68" s="45" t="str">
        <f t="shared" si="17"/>
        <v>pas de surpoids ni d'obésité</v>
      </c>
    </row>
    <row r="69" spans="2:23">
      <c r="B69" s="23"/>
      <c r="C69" s="27"/>
      <c r="D69" s="21"/>
      <c r="E69" s="21"/>
      <c r="F69" s="28">
        <f t="shared" si="0"/>
        <v>0</v>
      </c>
      <c r="G69" s="45">
        <f t="shared" si="13"/>
        <v>0</v>
      </c>
      <c r="H69" s="29">
        <f t="shared" si="1"/>
        <v>3</v>
      </c>
      <c r="I69" s="29">
        <f t="shared" si="2"/>
        <v>0.27</v>
      </c>
      <c r="J69" s="29">
        <f t="shared" si="3"/>
        <v>8.4199999999999997E-2</v>
      </c>
      <c r="K69" s="29">
        <f t="shared" si="4"/>
        <v>12.92</v>
      </c>
      <c r="L69" s="45">
        <f t="shared" si="14"/>
        <v>-43.986979853963227</v>
      </c>
      <c r="M69" s="28">
        <f t="shared" si="5"/>
        <v>10.989169238449415</v>
      </c>
      <c r="N69" s="28">
        <f t="shared" si="6"/>
        <v>15.087458954343088</v>
      </c>
      <c r="O69" s="45" t="str">
        <f t="shared" si="15"/>
        <v>ins. Pondérale</v>
      </c>
      <c r="P69" s="29">
        <f t="shared" si="7"/>
        <v>3</v>
      </c>
      <c r="Q69" s="29" t="e">
        <f t="shared" si="8"/>
        <v>#N/A</v>
      </c>
      <c r="R69" s="29" t="e">
        <f t="shared" si="9"/>
        <v>#N/A</v>
      </c>
      <c r="S69" s="29" t="e">
        <f t="shared" si="10"/>
        <v>#N/A</v>
      </c>
      <c r="T69" s="21" t="e">
        <f t="shared" si="16"/>
        <v>#N/A</v>
      </c>
      <c r="U69" s="28">
        <f t="shared" si="11"/>
        <v>0</v>
      </c>
      <c r="V69" s="28">
        <f t="shared" si="12"/>
        <v>0</v>
      </c>
      <c r="W69" s="45" t="str">
        <f t="shared" si="17"/>
        <v>pas de surpoids ni d'obésité</v>
      </c>
    </row>
    <row r="70" spans="2:23">
      <c r="B70" s="23"/>
      <c r="C70" s="27"/>
      <c r="D70" s="21"/>
      <c r="E70" s="21"/>
      <c r="F70" s="28">
        <f t="shared" si="0"/>
        <v>0</v>
      </c>
      <c r="G70" s="45">
        <f t="shared" si="13"/>
        <v>0</v>
      </c>
      <c r="H70" s="29">
        <f t="shared" si="1"/>
        <v>3</v>
      </c>
      <c r="I70" s="29">
        <f t="shared" si="2"/>
        <v>0.27</v>
      </c>
      <c r="J70" s="29">
        <f t="shared" si="3"/>
        <v>8.4199999999999997E-2</v>
      </c>
      <c r="K70" s="29">
        <f t="shared" si="4"/>
        <v>12.92</v>
      </c>
      <c r="L70" s="45">
        <f t="shared" si="14"/>
        <v>-43.986979853963227</v>
      </c>
      <c r="M70" s="28">
        <f t="shared" si="5"/>
        <v>10.989169238449415</v>
      </c>
      <c r="N70" s="28">
        <f t="shared" si="6"/>
        <v>15.087458954343088</v>
      </c>
      <c r="O70" s="45" t="str">
        <f t="shared" si="15"/>
        <v>ins. Pondérale</v>
      </c>
      <c r="P70" s="29">
        <f t="shared" si="7"/>
        <v>3</v>
      </c>
      <c r="Q70" s="29" t="e">
        <f t="shared" si="8"/>
        <v>#N/A</v>
      </c>
      <c r="R70" s="29" t="e">
        <f t="shared" si="9"/>
        <v>#N/A</v>
      </c>
      <c r="S70" s="29" t="e">
        <f t="shared" si="10"/>
        <v>#N/A</v>
      </c>
      <c r="T70" s="21" t="e">
        <f t="shared" si="16"/>
        <v>#N/A</v>
      </c>
      <c r="U70" s="28">
        <f t="shared" si="11"/>
        <v>0</v>
      </c>
      <c r="V70" s="28">
        <f t="shared" si="12"/>
        <v>0</v>
      </c>
      <c r="W70" s="45" t="str">
        <f t="shared" si="17"/>
        <v>pas de surpoids ni d'obésité</v>
      </c>
    </row>
    <row r="71" spans="2:23">
      <c r="B71" s="23"/>
      <c r="C71" s="27"/>
      <c r="D71" s="21"/>
      <c r="E71" s="21"/>
      <c r="F71" s="28">
        <f t="shared" ref="F71:F134" si="18">MROUND(B71,0.5)</f>
        <v>0</v>
      </c>
      <c r="G71" s="45">
        <f t="shared" si="13"/>
        <v>0</v>
      </c>
      <c r="H71" s="29">
        <f t="shared" ref="H71:H134" si="19">IF(OR(C71=1),0,3)</f>
        <v>3</v>
      </c>
      <c r="I71" s="29">
        <f t="shared" ref="I71:I134" si="20">VLOOKUP(F71,TableRefFR,2+H71)</f>
        <v>0.27</v>
      </c>
      <c r="J71" s="29">
        <f t="shared" ref="J71:J134" si="21">VLOOKUP(F71,TableRefFR,3+H71)</f>
        <v>8.4199999999999997E-2</v>
      </c>
      <c r="K71" s="29">
        <f t="shared" ref="K71:K134" si="22">VLOOKUP(F71,TableRefFR,4+H71)</f>
        <v>12.92</v>
      </c>
      <c r="L71" s="45">
        <f t="shared" si="14"/>
        <v>-43.986979853963227</v>
      </c>
      <c r="M71" s="28">
        <f t="shared" ref="M71:M134" si="23">VLOOKUP(F71,CorpFR,2+H71)</f>
        <v>10.989169238449415</v>
      </c>
      <c r="N71" s="28">
        <f t="shared" ref="N71:N134" si="24">VLOOKUP(F71,CorpFR,3+H71)</f>
        <v>15.087458954343088</v>
      </c>
      <c r="O71" s="45" t="str">
        <f t="shared" si="15"/>
        <v>ins. Pondérale</v>
      </c>
      <c r="P71" s="29">
        <f t="shared" ref="P71:P134" si="25">IF(OR(C71=1),0,3)</f>
        <v>3</v>
      </c>
      <c r="Q71" s="29" t="e">
        <f t="shared" ref="Q71:Q134" si="26">VLOOKUP(F71,TableRefIOTF,2+P71)</f>
        <v>#N/A</v>
      </c>
      <c r="R71" s="29" t="e">
        <f t="shared" ref="R71:R134" si="27">VLOOKUP(F71,TableRefIOTF,3+P71)</f>
        <v>#N/A</v>
      </c>
      <c r="S71" s="29" t="e">
        <f t="shared" ref="S71:S134" si="28">VLOOKUP(F71,TableRefIOTF,4+P71)</f>
        <v>#N/A</v>
      </c>
      <c r="T71" s="21" t="e">
        <f t="shared" si="16"/>
        <v>#N/A</v>
      </c>
      <c r="U71" s="28">
        <f t="shared" ref="U71:U134" si="29">VLOOKUP(F71,CorpIOTF,2+P71)</f>
        <v>0</v>
      </c>
      <c r="V71" s="28">
        <f t="shared" ref="V71:V134" si="30">VLOOKUP(F71,CorpIOTF,3+P71)</f>
        <v>0</v>
      </c>
      <c r="W71" s="45" t="str">
        <f t="shared" si="17"/>
        <v>pas de surpoids ni d'obésité</v>
      </c>
    </row>
    <row r="72" spans="2:23">
      <c r="B72" s="23"/>
      <c r="C72" s="27"/>
      <c r="D72" s="21"/>
      <c r="E72" s="21"/>
      <c r="F72" s="28">
        <f t="shared" si="18"/>
        <v>0</v>
      </c>
      <c r="G72" s="45">
        <f t="shared" ref="G72:G135" si="31">D72</f>
        <v>0</v>
      </c>
      <c r="H72" s="29">
        <f t="shared" si="19"/>
        <v>3</v>
      </c>
      <c r="I72" s="29">
        <f t="shared" si="20"/>
        <v>0.27</v>
      </c>
      <c r="J72" s="29">
        <f t="shared" si="21"/>
        <v>8.4199999999999997E-2</v>
      </c>
      <c r="K72" s="29">
        <f t="shared" si="22"/>
        <v>12.92</v>
      </c>
      <c r="L72" s="45">
        <f t="shared" ref="L72:L135" si="32">(((G72/K72)^I72)-1)/(I72*J72)</f>
        <v>-43.986979853963227</v>
      </c>
      <c r="M72" s="28">
        <f t="shared" si="23"/>
        <v>10.989169238449415</v>
      </c>
      <c r="N72" s="28">
        <f t="shared" si="24"/>
        <v>15.087458954343088</v>
      </c>
      <c r="O72" s="45" t="str">
        <f t="shared" ref="O72:O135" si="33">IF(G72&gt;N72,"surpoids",IF(G72&lt;M72,"ins. Pondérale","corpulence normale"))</f>
        <v>ins. Pondérale</v>
      </c>
      <c r="P72" s="29">
        <f t="shared" si="25"/>
        <v>3</v>
      </c>
      <c r="Q72" s="29" t="e">
        <f t="shared" si="26"/>
        <v>#N/A</v>
      </c>
      <c r="R72" s="29" t="e">
        <f t="shared" si="27"/>
        <v>#N/A</v>
      </c>
      <c r="S72" s="29" t="e">
        <f t="shared" si="28"/>
        <v>#N/A</v>
      </c>
      <c r="T72" s="21" t="e">
        <f t="shared" ref="T72:T135" si="34">(((G72/S72)^Q72)-1)/(Q72*R72)</f>
        <v>#N/A</v>
      </c>
      <c r="U72" s="28">
        <f t="shared" si="29"/>
        <v>0</v>
      </c>
      <c r="V72" s="28">
        <f t="shared" si="30"/>
        <v>0</v>
      </c>
      <c r="W72" s="45" t="str">
        <f t="shared" ref="W72:W135" si="35">IF(G72&gt;V72,"obésité",IF(G72&gt;U72,"surpoids","pas de surpoids ni d'obésité"))</f>
        <v>pas de surpoids ni d'obésité</v>
      </c>
    </row>
    <row r="73" spans="2:23">
      <c r="B73" s="23"/>
      <c r="C73" s="27"/>
      <c r="D73" s="21"/>
      <c r="E73" s="21"/>
      <c r="F73" s="28">
        <f t="shared" si="18"/>
        <v>0</v>
      </c>
      <c r="G73" s="45">
        <f t="shared" si="31"/>
        <v>0</v>
      </c>
      <c r="H73" s="29">
        <f t="shared" si="19"/>
        <v>3</v>
      </c>
      <c r="I73" s="29">
        <f t="shared" si="20"/>
        <v>0.27</v>
      </c>
      <c r="J73" s="29">
        <f t="shared" si="21"/>
        <v>8.4199999999999997E-2</v>
      </c>
      <c r="K73" s="29">
        <f t="shared" si="22"/>
        <v>12.92</v>
      </c>
      <c r="L73" s="45">
        <f t="shared" si="32"/>
        <v>-43.986979853963227</v>
      </c>
      <c r="M73" s="28">
        <f t="shared" si="23"/>
        <v>10.989169238449415</v>
      </c>
      <c r="N73" s="28">
        <f t="shared" si="24"/>
        <v>15.087458954343088</v>
      </c>
      <c r="O73" s="45" t="str">
        <f t="shared" si="33"/>
        <v>ins. Pondérale</v>
      </c>
      <c r="P73" s="29">
        <f t="shared" si="25"/>
        <v>3</v>
      </c>
      <c r="Q73" s="29" t="e">
        <f t="shared" si="26"/>
        <v>#N/A</v>
      </c>
      <c r="R73" s="29" t="e">
        <f t="shared" si="27"/>
        <v>#N/A</v>
      </c>
      <c r="S73" s="29" t="e">
        <f t="shared" si="28"/>
        <v>#N/A</v>
      </c>
      <c r="T73" s="21" t="e">
        <f t="shared" si="34"/>
        <v>#N/A</v>
      </c>
      <c r="U73" s="28">
        <f t="shared" si="29"/>
        <v>0</v>
      </c>
      <c r="V73" s="28">
        <f t="shared" si="30"/>
        <v>0</v>
      </c>
      <c r="W73" s="45" t="str">
        <f t="shared" si="35"/>
        <v>pas de surpoids ni d'obésité</v>
      </c>
    </row>
    <row r="74" spans="2:23">
      <c r="B74" s="23"/>
      <c r="C74" s="27"/>
      <c r="D74" s="21"/>
      <c r="E74" s="21"/>
      <c r="F74" s="28">
        <f t="shared" si="18"/>
        <v>0</v>
      </c>
      <c r="G74" s="45">
        <f t="shared" si="31"/>
        <v>0</v>
      </c>
      <c r="H74" s="29">
        <f t="shared" si="19"/>
        <v>3</v>
      </c>
      <c r="I74" s="29">
        <f t="shared" si="20"/>
        <v>0.27</v>
      </c>
      <c r="J74" s="29">
        <f t="shared" si="21"/>
        <v>8.4199999999999997E-2</v>
      </c>
      <c r="K74" s="29">
        <f t="shared" si="22"/>
        <v>12.92</v>
      </c>
      <c r="L74" s="45">
        <f t="shared" si="32"/>
        <v>-43.986979853963227</v>
      </c>
      <c r="M74" s="28">
        <f t="shared" si="23"/>
        <v>10.989169238449415</v>
      </c>
      <c r="N74" s="28">
        <f t="shared" si="24"/>
        <v>15.087458954343088</v>
      </c>
      <c r="O74" s="45" t="str">
        <f t="shared" si="33"/>
        <v>ins. Pondérale</v>
      </c>
      <c r="P74" s="29">
        <f t="shared" si="25"/>
        <v>3</v>
      </c>
      <c r="Q74" s="29" t="e">
        <f t="shared" si="26"/>
        <v>#N/A</v>
      </c>
      <c r="R74" s="29" t="e">
        <f t="shared" si="27"/>
        <v>#N/A</v>
      </c>
      <c r="S74" s="29" t="e">
        <f t="shared" si="28"/>
        <v>#N/A</v>
      </c>
      <c r="T74" s="21" t="e">
        <f t="shared" si="34"/>
        <v>#N/A</v>
      </c>
      <c r="U74" s="28">
        <f t="shared" si="29"/>
        <v>0</v>
      </c>
      <c r="V74" s="28">
        <f t="shared" si="30"/>
        <v>0</v>
      </c>
      <c r="W74" s="45" t="str">
        <f t="shared" si="35"/>
        <v>pas de surpoids ni d'obésité</v>
      </c>
    </row>
    <row r="75" spans="2:23">
      <c r="B75" s="23"/>
      <c r="C75" s="27"/>
      <c r="D75" s="21"/>
      <c r="E75" s="21"/>
      <c r="F75" s="28">
        <f t="shared" si="18"/>
        <v>0</v>
      </c>
      <c r="G75" s="45">
        <f t="shared" si="31"/>
        <v>0</v>
      </c>
      <c r="H75" s="29">
        <f t="shared" si="19"/>
        <v>3</v>
      </c>
      <c r="I75" s="29">
        <f t="shared" si="20"/>
        <v>0.27</v>
      </c>
      <c r="J75" s="29">
        <f t="shared" si="21"/>
        <v>8.4199999999999997E-2</v>
      </c>
      <c r="K75" s="29">
        <f t="shared" si="22"/>
        <v>12.92</v>
      </c>
      <c r="L75" s="45">
        <f t="shared" si="32"/>
        <v>-43.986979853963227</v>
      </c>
      <c r="M75" s="28">
        <f t="shared" si="23"/>
        <v>10.989169238449415</v>
      </c>
      <c r="N75" s="28">
        <f t="shared" si="24"/>
        <v>15.087458954343088</v>
      </c>
      <c r="O75" s="45" t="str">
        <f t="shared" si="33"/>
        <v>ins. Pondérale</v>
      </c>
      <c r="P75" s="29">
        <f t="shared" si="25"/>
        <v>3</v>
      </c>
      <c r="Q75" s="29" t="e">
        <f t="shared" si="26"/>
        <v>#N/A</v>
      </c>
      <c r="R75" s="29" t="e">
        <f t="shared" si="27"/>
        <v>#N/A</v>
      </c>
      <c r="S75" s="29" t="e">
        <f t="shared" si="28"/>
        <v>#N/A</v>
      </c>
      <c r="T75" s="21" t="e">
        <f t="shared" si="34"/>
        <v>#N/A</v>
      </c>
      <c r="U75" s="28">
        <f t="shared" si="29"/>
        <v>0</v>
      </c>
      <c r="V75" s="28">
        <f t="shared" si="30"/>
        <v>0</v>
      </c>
      <c r="W75" s="45" t="str">
        <f t="shared" si="35"/>
        <v>pas de surpoids ni d'obésité</v>
      </c>
    </row>
    <row r="76" spans="2:23">
      <c r="B76" s="23"/>
      <c r="C76" s="27"/>
      <c r="D76" s="21"/>
      <c r="F76" s="28">
        <f t="shared" si="18"/>
        <v>0</v>
      </c>
      <c r="G76" s="45">
        <f t="shared" si="31"/>
        <v>0</v>
      </c>
      <c r="H76" s="29">
        <f t="shared" si="19"/>
        <v>3</v>
      </c>
      <c r="I76" s="29">
        <f t="shared" si="20"/>
        <v>0.27</v>
      </c>
      <c r="J76" s="29">
        <f t="shared" si="21"/>
        <v>8.4199999999999997E-2</v>
      </c>
      <c r="K76" s="29">
        <f t="shared" si="22"/>
        <v>12.92</v>
      </c>
      <c r="L76" s="45">
        <f t="shared" si="32"/>
        <v>-43.986979853963227</v>
      </c>
      <c r="M76" s="28">
        <f t="shared" si="23"/>
        <v>10.989169238449415</v>
      </c>
      <c r="N76" s="28">
        <f t="shared" si="24"/>
        <v>15.087458954343088</v>
      </c>
      <c r="O76" s="45" t="str">
        <f t="shared" si="33"/>
        <v>ins. Pondérale</v>
      </c>
      <c r="P76" s="29">
        <f t="shared" si="25"/>
        <v>3</v>
      </c>
      <c r="Q76" s="29" t="e">
        <f t="shared" si="26"/>
        <v>#N/A</v>
      </c>
      <c r="R76" s="29" t="e">
        <f t="shared" si="27"/>
        <v>#N/A</v>
      </c>
      <c r="S76" s="29" t="e">
        <f t="shared" si="28"/>
        <v>#N/A</v>
      </c>
      <c r="T76" s="21" t="e">
        <f t="shared" si="34"/>
        <v>#N/A</v>
      </c>
      <c r="U76" s="28">
        <f t="shared" si="29"/>
        <v>0</v>
      </c>
      <c r="V76" s="28">
        <f t="shared" si="30"/>
        <v>0</v>
      </c>
      <c r="W76" s="45" t="str">
        <f t="shared" si="35"/>
        <v>pas de surpoids ni d'obésité</v>
      </c>
    </row>
    <row r="77" spans="2:23" ht="14.4">
      <c r="B77" s="23"/>
      <c r="C77" s="27"/>
      <c r="D77" s="21"/>
      <c r="E77" s="30"/>
      <c r="F77" s="28">
        <f t="shared" si="18"/>
        <v>0</v>
      </c>
      <c r="G77" s="45">
        <f t="shared" si="31"/>
        <v>0</v>
      </c>
      <c r="H77" s="29">
        <f t="shared" si="19"/>
        <v>3</v>
      </c>
      <c r="I77" s="29">
        <f t="shared" si="20"/>
        <v>0.27</v>
      </c>
      <c r="J77" s="29">
        <f t="shared" si="21"/>
        <v>8.4199999999999997E-2</v>
      </c>
      <c r="K77" s="29">
        <f t="shared" si="22"/>
        <v>12.92</v>
      </c>
      <c r="L77" s="45">
        <f t="shared" si="32"/>
        <v>-43.986979853963227</v>
      </c>
      <c r="M77" s="28">
        <f t="shared" si="23"/>
        <v>10.989169238449415</v>
      </c>
      <c r="N77" s="28">
        <f t="shared" si="24"/>
        <v>15.087458954343088</v>
      </c>
      <c r="O77" s="45" t="str">
        <f t="shared" si="33"/>
        <v>ins. Pondérale</v>
      </c>
      <c r="P77" s="29">
        <f t="shared" si="25"/>
        <v>3</v>
      </c>
      <c r="Q77" s="29" t="e">
        <f t="shared" si="26"/>
        <v>#N/A</v>
      </c>
      <c r="R77" s="29" t="e">
        <f t="shared" si="27"/>
        <v>#N/A</v>
      </c>
      <c r="S77" s="29" t="e">
        <f t="shared" si="28"/>
        <v>#N/A</v>
      </c>
      <c r="T77" s="21" t="e">
        <f t="shared" si="34"/>
        <v>#N/A</v>
      </c>
      <c r="U77" s="28">
        <f t="shared" si="29"/>
        <v>0</v>
      </c>
      <c r="V77" s="28">
        <f t="shared" si="30"/>
        <v>0</v>
      </c>
      <c r="W77" s="45" t="str">
        <f t="shared" si="35"/>
        <v>pas de surpoids ni d'obésité</v>
      </c>
    </row>
    <row r="78" spans="2:23" ht="14.4">
      <c r="B78" s="23"/>
      <c r="C78" s="27"/>
      <c r="D78" s="21"/>
      <c r="E78" s="30"/>
      <c r="F78" s="28">
        <f t="shared" si="18"/>
        <v>0</v>
      </c>
      <c r="G78" s="45">
        <f t="shared" si="31"/>
        <v>0</v>
      </c>
      <c r="H78" s="29">
        <f t="shared" si="19"/>
        <v>3</v>
      </c>
      <c r="I78" s="29">
        <f t="shared" si="20"/>
        <v>0.27</v>
      </c>
      <c r="J78" s="29">
        <f t="shared" si="21"/>
        <v>8.4199999999999997E-2</v>
      </c>
      <c r="K78" s="29">
        <f t="shared" si="22"/>
        <v>12.92</v>
      </c>
      <c r="L78" s="45">
        <f t="shared" si="32"/>
        <v>-43.986979853963227</v>
      </c>
      <c r="M78" s="28">
        <f t="shared" si="23"/>
        <v>10.989169238449415</v>
      </c>
      <c r="N78" s="28">
        <f t="shared" si="24"/>
        <v>15.087458954343088</v>
      </c>
      <c r="O78" s="45" t="str">
        <f t="shared" si="33"/>
        <v>ins. Pondérale</v>
      </c>
      <c r="P78" s="29">
        <f t="shared" si="25"/>
        <v>3</v>
      </c>
      <c r="Q78" s="29" t="e">
        <f t="shared" si="26"/>
        <v>#N/A</v>
      </c>
      <c r="R78" s="29" t="e">
        <f t="shared" si="27"/>
        <v>#N/A</v>
      </c>
      <c r="S78" s="29" t="e">
        <f t="shared" si="28"/>
        <v>#N/A</v>
      </c>
      <c r="T78" s="21" t="e">
        <f t="shared" si="34"/>
        <v>#N/A</v>
      </c>
      <c r="U78" s="28">
        <f t="shared" si="29"/>
        <v>0</v>
      </c>
      <c r="V78" s="28">
        <f t="shared" si="30"/>
        <v>0</v>
      </c>
      <c r="W78" s="45" t="str">
        <f t="shared" si="35"/>
        <v>pas de surpoids ni d'obésité</v>
      </c>
    </row>
    <row r="79" spans="2:23">
      <c r="B79" s="23"/>
      <c r="C79" s="27"/>
      <c r="D79" s="21"/>
      <c r="E79" s="21"/>
      <c r="F79" s="28">
        <f t="shared" si="18"/>
        <v>0</v>
      </c>
      <c r="G79" s="45">
        <f t="shared" si="31"/>
        <v>0</v>
      </c>
      <c r="H79" s="29">
        <f t="shared" si="19"/>
        <v>3</v>
      </c>
      <c r="I79" s="29">
        <f t="shared" si="20"/>
        <v>0.27</v>
      </c>
      <c r="J79" s="29">
        <f t="shared" si="21"/>
        <v>8.4199999999999997E-2</v>
      </c>
      <c r="K79" s="29">
        <f t="shared" si="22"/>
        <v>12.92</v>
      </c>
      <c r="L79" s="45">
        <f t="shared" si="32"/>
        <v>-43.986979853963227</v>
      </c>
      <c r="M79" s="28">
        <f t="shared" si="23"/>
        <v>10.989169238449415</v>
      </c>
      <c r="N79" s="28">
        <f t="shared" si="24"/>
        <v>15.087458954343088</v>
      </c>
      <c r="O79" s="45" t="str">
        <f t="shared" si="33"/>
        <v>ins. Pondérale</v>
      </c>
      <c r="P79" s="29">
        <f t="shared" si="25"/>
        <v>3</v>
      </c>
      <c r="Q79" s="29" t="e">
        <f t="shared" si="26"/>
        <v>#N/A</v>
      </c>
      <c r="R79" s="29" t="e">
        <f t="shared" si="27"/>
        <v>#N/A</v>
      </c>
      <c r="S79" s="29" t="e">
        <f t="shared" si="28"/>
        <v>#N/A</v>
      </c>
      <c r="T79" s="21" t="e">
        <f t="shared" si="34"/>
        <v>#N/A</v>
      </c>
      <c r="U79" s="28">
        <f t="shared" si="29"/>
        <v>0</v>
      </c>
      <c r="V79" s="28">
        <f t="shared" si="30"/>
        <v>0</v>
      </c>
      <c r="W79" s="45" t="str">
        <f t="shared" si="35"/>
        <v>pas de surpoids ni d'obésité</v>
      </c>
    </row>
    <row r="80" spans="2:23">
      <c r="B80" s="23"/>
      <c r="C80" s="27"/>
      <c r="D80" s="21"/>
      <c r="E80" s="21"/>
      <c r="F80" s="28">
        <f t="shared" si="18"/>
        <v>0</v>
      </c>
      <c r="G80" s="45">
        <f t="shared" si="31"/>
        <v>0</v>
      </c>
      <c r="H80" s="29">
        <f t="shared" si="19"/>
        <v>3</v>
      </c>
      <c r="I80" s="29">
        <f t="shared" si="20"/>
        <v>0.27</v>
      </c>
      <c r="J80" s="29">
        <f t="shared" si="21"/>
        <v>8.4199999999999997E-2</v>
      </c>
      <c r="K80" s="29">
        <f t="shared" si="22"/>
        <v>12.92</v>
      </c>
      <c r="L80" s="45">
        <f t="shared" si="32"/>
        <v>-43.986979853963227</v>
      </c>
      <c r="M80" s="28">
        <f t="shared" si="23"/>
        <v>10.989169238449415</v>
      </c>
      <c r="N80" s="28">
        <f t="shared" si="24"/>
        <v>15.087458954343088</v>
      </c>
      <c r="O80" s="45" t="str">
        <f t="shared" si="33"/>
        <v>ins. Pondérale</v>
      </c>
      <c r="P80" s="29">
        <f t="shared" si="25"/>
        <v>3</v>
      </c>
      <c r="Q80" s="29" t="e">
        <f t="shared" si="26"/>
        <v>#N/A</v>
      </c>
      <c r="R80" s="29" t="e">
        <f t="shared" si="27"/>
        <v>#N/A</v>
      </c>
      <c r="S80" s="29" t="e">
        <f t="shared" si="28"/>
        <v>#N/A</v>
      </c>
      <c r="T80" s="21" t="e">
        <f t="shared" si="34"/>
        <v>#N/A</v>
      </c>
      <c r="U80" s="28">
        <f t="shared" si="29"/>
        <v>0</v>
      </c>
      <c r="V80" s="28">
        <f t="shared" si="30"/>
        <v>0</v>
      </c>
      <c r="W80" s="45" t="str">
        <f t="shared" si="35"/>
        <v>pas de surpoids ni d'obésité</v>
      </c>
    </row>
    <row r="81" spans="2:23">
      <c r="B81" s="23"/>
      <c r="C81" s="27"/>
      <c r="D81" s="21"/>
      <c r="E81" s="21"/>
      <c r="F81" s="28">
        <f t="shared" si="18"/>
        <v>0</v>
      </c>
      <c r="G81" s="45">
        <f t="shared" si="31"/>
        <v>0</v>
      </c>
      <c r="H81" s="29">
        <f t="shared" si="19"/>
        <v>3</v>
      </c>
      <c r="I81" s="29">
        <f t="shared" si="20"/>
        <v>0.27</v>
      </c>
      <c r="J81" s="29">
        <f t="shared" si="21"/>
        <v>8.4199999999999997E-2</v>
      </c>
      <c r="K81" s="29">
        <f t="shared" si="22"/>
        <v>12.92</v>
      </c>
      <c r="L81" s="45">
        <f t="shared" si="32"/>
        <v>-43.986979853963227</v>
      </c>
      <c r="M81" s="28">
        <f t="shared" si="23"/>
        <v>10.989169238449415</v>
      </c>
      <c r="N81" s="28">
        <f t="shared" si="24"/>
        <v>15.087458954343088</v>
      </c>
      <c r="O81" s="45" t="str">
        <f t="shared" si="33"/>
        <v>ins. Pondérale</v>
      </c>
      <c r="P81" s="29">
        <f t="shared" si="25"/>
        <v>3</v>
      </c>
      <c r="Q81" s="29" t="e">
        <f t="shared" si="26"/>
        <v>#N/A</v>
      </c>
      <c r="R81" s="29" t="e">
        <f t="shared" si="27"/>
        <v>#N/A</v>
      </c>
      <c r="S81" s="29" t="e">
        <f t="shared" si="28"/>
        <v>#N/A</v>
      </c>
      <c r="T81" s="21" t="e">
        <f t="shared" si="34"/>
        <v>#N/A</v>
      </c>
      <c r="U81" s="28">
        <f t="shared" si="29"/>
        <v>0</v>
      </c>
      <c r="V81" s="28">
        <f t="shared" si="30"/>
        <v>0</v>
      </c>
      <c r="W81" s="45" t="str">
        <f t="shared" si="35"/>
        <v>pas de surpoids ni d'obésité</v>
      </c>
    </row>
    <row r="82" spans="2:23">
      <c r="B82" s="23"/>
      <c r="C82" s="27"/>
      <c r="D82" s="21"/>
      <c r="E82" s="21"/>
      <c r="F82" s="28">
        <f t="shared" si="18"/>
        <v>0</v>
      </c>
      <c r="G82" s="45">
        <f t="shared" si="31"/>
        <v>0</v>
      </c>
      <c r="H82" s="29">
        <f t="shared" si="19"/>
        <v>3</v>
      </c>
      <c r="I82" s="29">
        <f t="shared" si="20"/>
        <v>0.27</v>
      </c>
      <c r="J82" s="29">
        <f t="shared" si="21"/>
        <v>8.4199999999999997E-2</v>
      </c>
      <c r="K82" s="29">
        <f t="shared" si="22"/>
        <v>12.92</v>
      </c>
      <c r="L82" s="45">
        <f t="shared" si="32"/>
        <v>-43.986979853963227</v>
      </c>
      <c r="M82" s="28">
        <f t="shared" si="23"/>
        <v>10.989169238449415</v>
      </c>
      <c r="N82" s="28">
        <f t="shared" si="24"/>
        <v>15.087458954343088</v>
      </c>
      <c r="O82" s="45" t="str">
        <f t="shared" si="33"/>
        <v>ins. Pondérale</v>
      </c>
      <c r="P82" s="29">
        <f t="shared" si="25"/>
        <v>3</v>
      </c>
      <c r="Q82" s="29" t="e">
        <f t="shared" si="26"/>
        <v>#N/A</v>
      </c>
      <c r="R82" s="29" t="e">
        <f t="shared" si="27"/>
        <v>#N/A</v>
      </c>
      <c r="S82" s="29" t="e">
        <f t="shared" si="28"/>
        <v>#N/A</v>
      </c>
      <c r="T82" s="21" t="e">
        <f t="shared" si="34"/>
        <v>#N/A</v>
      </c>
      <c r="U82" s="28">
        <f t="shared" si="29"/>
        <v>0</v>
      </c>
      <c r="V82" s="28">
        <f t="shared" si="30"/>
        <v>0</v>
      </c>
      <c r="W82" s="45" t="str">
        <f t="shared" si="35"/>
        <v>pas de surpoids ni d'obésité</v>
      </c>
    </row>
    <row r="83" spans="2:23">
      <c r="B83" s="23"/>
      <c r="C83" s="27"/>
      <c r="D83" s="21"/>
      <c r="E83" s="21"/>
      <c r="F83" s="28">
        <f t="shared" si="18"/>
        <v>0</v>
      </c>
      <c r="G83" s="45">
        <f t="shared" si="31"/>
        <v>0</v>
      </c>
      <c r="H83" s="29">
        <f t="shared" si="19"/>
        <v>3</v>
      </c>
      <c r="I83" s="29">
        <f t="shared" si="20"/>
        <v>0.27</v>
      </c>
      <c r="J83" s="29">
        <f t="shared" si="21"/>
        <v>8.4199999999999997E-2</v>
      </c>
      <c r="K83" s="29">
        <f t="shared" si="22"/>
        <v>12.92</v>
      </c>
      <c r="L83" s="45">
        <f t="shared" si="32"/>
        <v>-43.986979853963227</v>
      </c>
      <c r="M83" s="28">
        <f t="shared" si="23"/>
        <v>10.989169238449415</v>
      </c>
      <c r="N83" s="28">
        <f t="shared" si="24"/>
        <v>15.087458954343088</v>
      </c>
      <c r="O83" s="45" t="str">
        <f t="shared" si="33"/>
        <v>ins. Pondérale</v>
      </c>
      <c r="P83" s="29">
        <f t="shared" si="25"/>
        <v>3</v>
      </c>
      <c r="Q83" s="29" t="e">
        <f t="shared" si="26"/>
        <v>#N/A</v>
      </c>
      <c r="R83" s="29" t="e">
        <f t="shared" si="27"/>
        <v>#N/A</v>
      </c>
      <c r="S83" s="29" t="e">
        <f t="shared" si="28"/>
        <v>#N/A</v>
      </c>
      <c r="T83" s="21" t="e">
        <f t="shared" si="34"/>
        <v>#N/A</v>
      </c>
      <c r="U83" s="28">
        <f t="shared" si="29"/>
        <v>0</v>
      </c>
      <c r="V83" s="28">
        <f t="shared" si="30"/>
        <v>0</v>
      </c>
      <c r="W83" s="45" t="str">
        <f t="shared" si="35"/>
        <v>pas de surpoids ni d'obésité</v>
      </c>
    </row>
    <row r="84" spans="2:23">
      <c r="B84" s="23"/>
      <c r="C84" s="27"/>
      <c r="D84" s="21"/>
      <c r="E84" s="21"/>
      <c r="F84" s="28">
        <f t="shared" si="18"/>
        <v>0</v>
      </c>
      <c r="G84" s="45">
        <f t="shared" si="31"/>
        <v>0</v>
      </c>
      <c r="H84" s="29">
        <f t="shared" si="19"/>
        <v>3</v>
      </c>
      <c r="I84" s="29">
        <f t="shared" si="20"/>
        <v>0.27</v>
      </c>
      <c r="J84" s="29">
        <f t="shared" si="21"/>
        <v>8.4199999999999997E-2</v>
      </c>
      <c r="K84" s="29">
        <f t="shared" si="22"/>
        <v>12.92</v>
      </c>
      <c r="L84" s="45">
        <f t="shared" si="32"/>
        <v>-43.986979853963227</v>
      </c>
      <c r="M84" s="28">
        <f t="shared" si="23"/>
        <v>10.989169238449415</v>
      </c>
      <c r="N84" s="28">
        <f t="shared" si="24"/>
        <v>15.087458954343088</v>
      </c>
      <c r="O84" s="45" t="str">
        <f t="shared" si="33"/>
        <v>ins. Pondérale</v>
      </c>
      <c r="P84" s="29">
        <f t="shared" si="25"/>
        <v>3</v>
      </c>
      <c r="Q84" s="29" t="e">
        <f t="shared" si="26"/>
        <v>#N/A</v>
      </c>
      <c r="R84" s="29" t="e">
        <f t="shared" si="27"/>
        <v>#N/A</v>
      </c>
      <c r="S84" s="29" t="e">
        <f t="shared" si="28"/>
        <v>#N/A</v>
      </c>
      <c r="T84" s="21" t="e">
        <f t="shared" si="34"/>
        <v>#N/A</v>
      </c>
      <c r="U84" s="28">
        <f t="shared" si="29"/>
        <v>0</v>
      </c>
      <c r="V84" s="28">
        <f t="shared" si="30"/>
        <v>0</v>
      </c>
      <c r="W84" s="45" t="str">
        <f t="shared" si="35"/>
        <v>pas de surpoids ni d'obésité</v>
      </c>
    </row>
    <row r="85" spans="2:23">
      <c r="B85" s="23"/>
      <c r="C85" s="27"/>
      <c r="D85" s="21"/>
      <c r="E85" s="21"/>
      <c r="F85" s="28">
        <f t="shared" si="18"/>
        <v>0</v>
      </c>
      <c r="G85" s="45">
        <f t="shared" si="31"/>
        <v>0</v>
      </c>
      <c r="H85" s="29">
        <f t="shared" si="19"/>
        <v>3</v>
      </c>
      <c r="I85" s="29">
        <f t="shared" si="20"/>
        <v>0.27</v>
      </c>
      <c r="J85" s="29">
        <f t="shared" si="21"/>
        <v>8.4199999999999997E-2</v>
      </c>
      <c r="K85" s="29">
        <f t="shared" si="22"/>
        <v>12.92</v>
      </c>
      <c r="L85" s="45">
        <f t="shared" si="32"/>
        <v>-43.986979853963227</v>
      </c>
      <c r="M85" s="28">
        <f t="shared" si="23"/>
        <v>10.989169238449415</v>
      </c>
      <c r="N85" s="28">
        <f t="shared" si="24"/>
        <v>15.087458954343088</v>
      </c>
      <c r="O85" s="45" t="str">
        <f t="shared" si="33"/>
        <v>ins. Pondérale</v>
      </c>
      <c r="P85" s="29">
        <f t="shared" si="25"/>
        <v>3</v>
      </c>
      <c r="Q85" s="29" t="e">
        <f t="shared" si="26"/>
        <v>#N/A</v>
      </c>
      <c r="R85" s="29" t="e">
        <f t="shared" si="27"/>
        <v>#N/A</v>
      </c>
      <c r="S85" s="29" t="e">
        <f t="shared" si="28"/>
        <v>#N/A</v>
      </c>
      <c r="T85" s="21" t="e">
        <f t="shared" si="34"/>
        <v>#N/A</v>
      </c>
      <c r="U85" s="28">
        <f t="shared" si="29"/>
        <v>0</v>
      </c>
      <c r="V85" s="28">
        <f t="shared" si="30"/>
        <v>0</v>
      </c>
      <c r="W85" s="45" t="str">
        <f t="shared" si="35"/>
        <v>pas de surpoids ni d'obésité</v>
      </c>
    </row>
    <row r="86" spans="2:23">
      <c r="B86" s="23"/>
      <c r="C86" s="27"/>
      <c r="D86" s="21"/>
      <c r="E86" s="21"/>
      <c r="F86" s="28">
        <f t="shared" si="18"/>
        <v>0</v>
      </c>
      <c r="G86" s="45">
        <f t="shared" si="31"/>
        <v>0</v>
      </c>
      <c r="H86" s="29">
        <f t="shared" si="19"/>
        <v>3</v>
      </c>
      <c r="I86" s="29">
        <f t="shared" si="20"/>
        <v>0.27</v>
      </c>
      <c r="J86" s="29">
        <f t="shared" si="21"/>
        <v>8.4199999999999997E-2</v>
      </c>
      <c r="K86" s="29">
        <f t="shared" si="22"/>
        <v>12.92</v>
      </c>
      <c r="L86" s="45">
        <f t="shared" si="32"/>
        <v>-43.986979853963227</v>
      </c>
      <c r="M86" s="28">
        <f t="shared" si="23"/>
        <v>10.989169238449415</v>
      </c>
      <c r="N86" s="28">
        <f t="shared" si="24"/>
        <v>15.087458954343088</v>
      </c>
      <c r="O86" s="45" t="str">
        <f t="shared" si="33"/>
        <v>ins. Pondérale</v>
      </c>
      <c r="P86" s="29">
        <f t="shared" si="25"/>
        <v>3</v>
      </c>
      <c r="Q86" s="29" t="e">
        <f t="shared" si="26"/>
        <v>#N/A</v>
      </c>
      <c r="R86" s="29" t="e">
        <f t="shared" si="27"/>
        <v>#N/A</v>
      </c>
      <c r="S86" s="29" t="e">
        <f t="shared" si="28"/>
        <v>#N/A</v>
      </c>
      <c r="T86" s="21" t="e">
        <f t="shared" si="34"/>
        <v>#N/A</v>
      </c>
      <c r="U86" s="28">
        <f t="shared" si="29"/>
        <v>0</v>
      </c>
      <c r="V86" s="28">
        <f t="shared" si="30"/>
        <v>0</v>
      </c>
      <c r="W86" s="45" t="str">
        <f t="shared" si="35"/>
        <v>pas de surpoids ni d'obésité</v>
      </c>
    </row>
    <row r="87" spans="2:23">
      <c r="B87" s="23"/>
      <c r="C87" s="27"/>
      <c r="D87" s="21"/>
      <c r="E87" s="21"/>
      <c r="F87" s="28">
        <f t="shared" si="18"/>
        <v>0</v>
      </c>
      <c r="G87" s="45">
        <f t="shared" si="31"/>
        <v>0</v>
      </c>
      <c r="H87" s="29">
        <f t="shared" si="19"/>
        <v>3</v>
      </c>
      <c r="I87" s="29">
        <f t="shared" si="20"/>
        <v>0.27</v>
      </c>
      <c r="J87" s="29">
        <f t="shared" si="21"/>
        <v>8.4199999999999997E-2</v>
      </c>
      <c r="K87" s="29">
        <f t="shared" si="22"/>
        <v>12.92</v>
      </c>
      <c r="L87" s="45">
        <f t="shared" si="32"/>
        <v>-43.986979853963227</v>
      </c>
      <c r="M87" s="28">
        <f t="shared" si="23"/>
        <v>10.989169238449415</v>
      </c>
      <c r="N87" s="28">
        <f t="shared" si="24"/>
        <v>15.087458954343088</v>
      </c>
      <c r="O87" s="45" t="str">
        <f t="shared" si="33"/>
        <v>ins. Pondérale</v>
      </c>
      <c r="P87" s="29">
        <f t="shared" si="25"/>
        <v>3</v>
      </c>
      <c r="Q87" s="29" t="e">
        <f t="shared" si="26"/>
        <v>#N/A</v>
      </c>
      <c r="R87" s="29" t="e">
        <f t="shared" si="27"/>
        <v>#N/A</v>
      </c>
      <c r="S87" s="29" t="e">
        <f t="shared" si="28"/>
        <v>#N/A</v>
      </c>
      <c r="T87" s="21" t="e">
        <f t="shared" si="34"/>
        <v>#N/A</v>
      </c>
      <c r="U87" s="28">
        <f t="shared" si="29"/>
        <v>0</v>
      </c>
      <c r="V87" s="28">
        <f t="shared" si="30"/>
        <v>0</v>
      </c>
      <c r="W87" s="45" t="str">
        <f t="shared" si="35"/>
        <v>pas de surpoids ni d'obésité</v>
      </c>
    </row>
    <row r="88" spans="2:23">
      <c r="B88" s="23"/>
      <c r="C88" s="27"/>
      <c r="D88" s="21"/>
      <c r="E88" s="21"/>
      <c r="F88" s="28">
        <f t="shared" si="18"/>
        <v>0</v>
      </c>
      <c r="G88" s="45">
        <f t="shared" si="31"/>
        <v>0</v>
      </c>
      <c r="H88" s="29">
        <f t="shared" si="19"/>
        <v>3</v>
      </c>
      <c r="I88" s="29">
        <f t="shared" si="20"/>
        <v>0.27</v>
      </c>
      <c r="J88" s="29">
        <f t="shared" si="21"/>
        <v>8.4199999999999997E-2</v>
      </c>
      <c r="K88" s="29">
        <f t="shared" si="22"/>
        <v>12.92</v>
      </c>
      <c r="L88" s="45">
        <f t="shared" si="32"/>
        <v>-43.986979853963227</v>
      </c>
      <c r="M88" s="28">
        <f t="shared" si="23"/>
        <v>10.989169238449415</v>
      </c>
      <c r="N88" s="28">
        <f t="shared" si="24"/>
        <v>15.087458954343088</v>
      </c>
      <c r="O88" s="45" t="str">
        <f t="shared" si="33"/>
        <v>ins. Pondérale</v>
      </c>
      <c r="P88" s="29">
        <f t="shared" si="25"/>
        <v>3</v>
      </c>
      <c r="Q88" s="29" t="e">
        <f t="shared" si="26"/>
        <v>#N/A</v>
      </c>
      <c r="R88" s="29" t="e">
        <f t="shared" si="27"/>
        <v>#N/A</v>
      </c>
      <c r="S88" s="29" t="e">
        <f t="shared" si="28"/>
        <v>#N/A</v>
      </c>
      <c r="T88" s="21" t="e">
        <f t="shared" si="34"/>
        <v>#N/A</v>
      </c>
      <c r="U88" s="28">
        <f t="shared" si="29"/>
        <v>0</v>
      </c>
      <c r="V88" s="28">
        <f t="shared" si="30"/>
        <v>0</v>
      </c>
      <c r="W88" s="45" t="str">
        <f t="shared" si="35"/>
        <v>pas de surpoids ni d'obésité</v>
      </c>
    </row>
    <row r="89" spans="2:23">
      <c r="B89" s="23"/>
      <c r="C89" s="27"/>
      <c r="D89" s="21"/>
      <c r="E89" s="21"/>
      <c r="F89" s="28">
        <f t="shared" si="18"/>
        <v>0</v>
      </c>
      <c r="G89" s="45">
        <f t="shared" si="31"/>
        <v>0</v>
      </c>
      <c r="H89" s="29">
        <f t="shared" si="19"/>
        <v>3</v>
      </c>
      <c r="I89" s="29">
        <f t="shared" si="20"/>
        <v>0.27</v>
      </c>
      <c r="J89" s="29">
        <f t="shared" si="21"/>
        <v>8.4199999999999997E-2</v>
      </c>
      <c r="K89" s="29">
        <f t="shared" si="22"/>
        <v>12.92</v>
      </c>
      <c r="L89" s="45">
        <f t="shared" si="32"/>
        <v>-43.986979853963227</v>
      </c>
      <c r="M89" s="28">
        <f t="shared" si="23"/>
        <v>10.989169238449415</v>
      </c>
      <c r="N89" s="28">
        <f t="shared" si="24"/>
        <v>15.087458954343088</v>
      </c>
      <c r="O89" s="45" t="str">
        <f t="shared" si="33"/>
        <v>ins. Pondérale</v>
      </c>
      <c r="P89" s="29">
        <f t="shared" si="25"/>
        <v>3</v>
      </c>
      <c r="Q89" s="29" t="e">
        <f t="shared" si="26"/>
        <v>#N/A</v>
      </c>
      <c r="R89" s="29" t="e">
        <f t="shared" si="27"/>
        <v>#N/A</v>
      </c>
      <c r="S89" s="29" t="e">
        <f t="shared" si="28"/>
        <v>#N/A</v>
      </c>
      <c r="T89" s="21" t="e">
        <f t="shared" si="34"/>
        <v>#N/A</v>
      </c>
      <c r="U89" s="28">
        <f t="shared" si="29"/>
        <v>0</v>
      </c>
      <c r="V89" s="28">
        <f t="shared" si="30"/>
        <v>0</v>
      </c>
      <c r="W89" s="45" t="str">
        <f t="shared" si="35"/>
        <v>pas de surpoids ni d'obésité</v>
      </c>
    </row>
    <row r="90" spans="2:23">
      <c r="B90" s="23"/>
      <c r="C90" s="27"/>
      <c r="D90" s="21"/>
      <c r="E90" s="21"/>
      <c r="F90" s="28">
        <f t="shared" si="18"/>
        <v>0</v>
      </c>
      <c r="G90" s="45">
        <f t="shared" si="31"/>
        <v>0</v>
      </c>
      <c r="H90" s="29">
        <f t="shared" si="19"/>
        <v>3</v>
      </c>
      <c r="I90" s="29">
        <f t="shared" si="20"/>
        <v>0.27</v>
      </c>
      <c r="J90" s="29">
        <f t="shared" si="21"/>
        <v>8.4199999999999997E-2</v>
      </c>
      <c r="K90" s="29">
        <f t="shared" si="22"/>
        <v>12.92</v>
      </c>
      <c r="L90" s="45">
        <f t="shared" si="32"/>
        <v>-43.986979853963227</v>
      </c>
      <c r="M90" s="28">
        <f t="shared" si="23"/>
        <v>10.989169238449415</v>
      </c>
      <c r="N90" s="28">
        <f t="shared" si="24"/>
        <v>15.087458954343088</v>
      </c>
      <c r="O90" s="45" t="str">
        <f t="shared" si="33"/>
        <v>ins. Pondérale</v>
      </c>
      <c r="P90" s="29">
        <f t="shared" si="25"/>
        <v>3</v>
      </c>
      <c r="Q90" s="29" t="e">
        <f t="shared" si="26"/>
        <v>#N/A</v>
      </c>
      <c r="R90" s="29" t="e">
        <f t="shared" si="27"/>
        <v>#N/A</v>
      </c>
      <c r="S90" s="29" t="e">
        <f t="shared" si="28"/>
        <v>#N/A</v>
      </c>
      <c r="T90" s="21" t="e">
        <f t="shared" si="34"/>
        <v>#N/A</v>
      </c>
      <c r="U90" s="28">
        <f t="shared" si="29"/>
        <v>0</v>
      </c>
      <c r="V90" s="28">
        <f t="shared" si="30"/>
        <v>0</v>
      </c>
      <c r="W90" s="45" t="str">
        <f t="shared" si="35"/>
        <v>pas de surpoids ni d'obésité</v>
      </c>
    </row>
    <row r="91" spans="2:23">
      <c r="B91" s="23"/>
      <c r="C91" s="27"/>
      <c r="D91" s="21"/>
      <c r="E91" s="21"/>
      <c r="F91" s="28">
        <f t="shared" si="18"/>
        <v>0</v>
      </c>
      <c r="G91" s="45">
        <f t="shared" si="31"/>
        <v>0</v>
      </c>
      <c r="H91" s="29">
        <f t="shared" si="19"/>
        <v>3</v>
      </c>
      <c r="I91" s="29">
        <f t="shared" si="20"/>
        <v>0.27</v>
      </c>
      <c r="J91" s="29">
        <f t="shared" si="21"/>
        <v>8.4199999999999997E-2</v>
      </c>
      <c r="K91" s="29">
        <f t="shared" si="22"/>
        <v>12.92</v>
      </c>
      <c r="L91" s="45">
        <f t="shared" si="32"/>
        <v>-43.986979853963227</v>
      </c>
      <c r="M91" s="28">
        <f t="shared" si="23"/>
        <v>10.989169238449415</v>
      </c>
      <c r="N91" s="28">
        <f t="shared" si="24"/>
        <v>15.087458954343088</v>
      </c>
      <c r="O91" s="45" t="str">
        <f t="shared" si="33"/>
        <v>ins. Pondérale</v>
      </c>
      <c r="P91" s="29">
        <f t="shared" si="25"/>
        <v>3</v>
      </c>
      <c r="Q91" s="29" t="e">
        <f t="shared" si="26"/>
        <v>#N/A</v>
      </c>
      <c r="R91" s="29" t="e">
        <f t="shared" si="27"/>
        <v>#N/A</v>
      </c>
      <c r="S91" s="29" t="e">
        <f t="shared" si="28"/>
        <v>#N/A</v>
      </c>
      <c r="T91" s="21" t="e">
        <f t="shared" si="34"/>
        <v>#N/A</v>
      </c>
      <c r="U91" s="28">
        <f t="shared" si="29"/>
        <v>0</v>
      </c>
      <c r="V91" s="28">
        <f t="shared" si="30"/>
        <v>0</v>
      </c>
      <c r="W91" s="45" t="str">
        <f t="shared" si="35"/>
        <v>pas de surpoids ni d'obésité</v>
      </c>
    </row>
    <row r="92" spans="2:23">
      <c r="B92" s="23"/>
      <c r="C92" s="27"/>
      <c r="D92" s="21"/>
      <c r="E92" s="21"/>
      <c r="F92" s="28">
        <f t="shared" si="18"/>
        <v>0</v>
      </c>
      <c r="G92" s="45">
        <f t="shared" si="31"/>
        <v>0</v>
      </c>
      <c r="H92" s="29">
        <f t="shared" si="19"/>
        <v>3</v>
      </c>
      <c r="I92" s="29">
        <f t="shared" si="20"/>
        <v>0.27</v>
      </c>
      <c r="J92" s="29">
        <f t="shared" si="21"/>
        <v>8.4199999999999997E-2</v>
      </c>
      <c r="K92" s="29">
        <f t="shared" si="22"/>
        <v>12.92</v>
      </c>
      <c r="L92" s="45">
        <f t="shared" si="32"/>
        <v>-43.986979853963227</v>
      </c>
      <c r="M92" s="28">
        <f t="shared" si="23"/>
        <v>10.989169238449415</v>
      </c>
      <c r="N92" s="28">
        <f t="shared" si="24"/>
        <v>15.087458954343088</v>
      </c>
      <c r="O92" s="45" t="str">
        <f t="shared" si="33"/>
        <v>ins. Pondérale</v>
      </c>
      <c r="P92" s="29">
        <f t="shared" si="25"/>
        <v>3</v>
      </c>
      <c r="Q92" s="29" t="e">
        <f t="shared" si="26"/>
        <v>#N/A</v>
      </c>
      <c r="R92" s="29" t="e">
        <f t="shared" si="27"/>
        <v>#N/A</v>
      </c>
      <c r="S92" s="29" t="e">
        <f t="shared" si="28"/>
        <v>#N/A</v>
      </c>
      <c r="T92" s="21" t="e">
        <f t="shared" si="34"/>
        <v>#N/A</v>
      </c>
      <c r="U92" s="28">
        <f t="shared" si="29"/>
        <v>0</v>
      </c>
      <c r="V92" s="28">
        <f t="shared" si="30"/>
        <v>0</v>
      </c>
      <c r="W92" s="45" t="str">
        <f t="shared" si="35"/>
        <v>pas de surpoids ni d'obésité</v>
      </c>
    </row>
    <row r="93" spans="2:23">
      <c r="B93" s="23"/>
      <c r="C93" s="27"/>
      <c r="D93" s="21"/>
      <c r="E93" s="21"/>
      <c r="F93" s="28">
        <f t="shared" si="18"/>
        <v>0</v>
      </c>
      <c r="G93" s="45">
        <f t="shared" si="31"/>
        <v>0</v>
      </c>
      <c r="H93" s="29">
        <f t="shared" si="19"/>
        <v>3</v>
      </c>
      <c r="I93" s="29">
        <f t="shared" si="20"/>
        <v>0.27</v>
      </c>
      <c r="J93" s="29">
        <f t="shared" si="21"/>
        <v>8.4199999999999997E-2</v>
      </c>
      <c r="K93" s="29">
        <f t="shared" si="22"/>
        <v>12.92</v>
      </c>
      <c r="L93" s="45">
        <f t="shared" si="32"/>
        <v>-43.986979853963227</v>
      </c>
      <c r="M93" s="28">
        <f t="shared" si="23"/>
        <v>10.989169238449415</v>
      </c>
      <c r="N93" s="28">
        <f t="shared" si="24"/>
        <v>15.087458954343088</v>
      </c>
      <c r="O93" s="45" t="str">
        <f t="shared" si="33"/>
        <v>ins. Pondérale</v>
      </c>
      <c r="P93" s="29">
        <f t="shared" si="25"/>
        <v>3</v>
      </c>
      <c r="Q93" s="29" t="e">
        <f t="shared" si="26"/>
        <v>#N/A</v>
      </c>
      <c r="R93" s="29" t="e">
        <f t="shared" si="27"/>
        <v>#N/A</v>
      </c>
      <c r="S93" s="29" t="e">
        <f t="shared" si="28"/>
        <v>#N/A</v>
      </c>
      <c r="T93" s="21" t="e">
        <f t="shared" si="34"/>
        <v>#N/A</v>
      </c>
      <c r="U93" s="28">
        <f t="shared" si="29"/>
        <v>0</v>
      </c>
      <c r="V93" s="28">
        <f t="shared" si="30"/>
        <v>0</v>
      </c>
      <c r="W93" s="45" t="str">
        <f t="shared" si="35"/>
        <v>pas de surpoids ni d'obésité</v>
      </c>
    </row>
    <row r="94" spans="2:23">
      <c r="B94" s="23"/>
      <c r="C94" s="27"/>
      <c r="D94" s="21"/>
      <c r="E94" s="21"/>
      <c r="F94" s="28">
        <f t="shared" si="18"/>
        <v>0</v>
      </c>
      <c r="G94" s="45">
        <f t="shared" si="31"/>
        <v>0</v>
      </c>
      <c r="H94" s="29">
        <f t="shared" si="19"/>
        <v>3</v>
      </c>
      <c r="I94" s="29">
        <f t="shared" si="20"/>
        <v>0.27</v>
      </c>
      <c r="J94" s="29">
        <f t="shared" si="21"/>
        <v>8.4199999999999997E-2</v>
      </c>
      <c r="K94" s="29">
        <f t="shared" si="22"/>
        <v>12.92</v>
      </c>
      <c r="L94" s="45">
        <f t="shared" si="32"/>
        <v>-43.986979853963227</v>
      </c>
      <c r="M94" s="28">
        <f t="shared" si="23"/>
        <v>10.989169238449415</v>
      </c>
      <c r="N94" s="28">
        <f t="shared" si="24"/>
        <v>15.087458954343088</v>
      </c>
      <c r="O94" s="45" t="str">
        <f t="shared" si="33"/>
        <v>ins. Pondérale</v>
      </c>
      <c r="P94" s="29">
        <f t="shared" si="25"/>
        <v>3</v>
      </c>
      <c r="Q94" s="29" t="e">
        <f t="shared" si="26"/>
        <v>#N/A</v>
      </c>
      <c r="R94" s="29" t="e">
        <f t="shared" si="27"/>
        <v>#N/A</v>
      </c>
      <c r="S94" s="29" t="e">
        <f t="shared" si="28"/>
        <v>#N/A</v>
      </c>
      <c r="T94" s="21" t="e">
        <f t="shared" si="34"/>
        <v>#N/A</v>
      </c>
      <c r="U94" s="28">
        <f t="shared" si="29"/>
        <v>0</v>
      </c>
      <c r="V94" s="28">
        <f t="shared" si="30"/>
        <v>0</v>
      </c>
      <c r="W94" s="45" t="str">
        <f t="shared" si="35"/>
        <v>pas de surpoids ni d'obésité</v>
      </c>
    </row>
    <row r="95" spans="2:23">
      <c r="B95" s="23"/>
      <c r="C95" s="27"/>
      <c r="D95" s="21"/>
      <c r="E95" s="21"/>
      <c r="F95" s="28">
        <f t="shared" si="18"/>
        <v>0</v>
      </c>
      <c r="G95" s="45">
        <f t="shared" si="31"/>
        <v>0</v>
      </c>
      <c r="H95" s="29">
        <f t="shared" si="19"/>
        <v>3</v>
      </c>
      <c r="I95" s="29">
        <f t="shared" si="20"/>
        <v>0.27</v>
      </c>
      <c r="J95" s="29">
        <f t="shared" si="21"/>
        <v>8.4199999999999997E-2</v>
      </c>
      <c r="K95" s="29">
        <f t="shared" si="22"/>
        <v>12.92</v>
      </c>
      <c r="L95" s="45">
        <f t="shared" si="32"/>
        <v>-43.986979853963227</v>
      </c>
      <c r="M95" s="28">
        <f t="shared" si="23"/>
        <v>10.989169238449415</v>
      </c>
      <c r="N95" s="28">
        <f t="shared" si="24"/>
        <v>15.087458954343088</v>
      </c>
      <c r="O95" s="45" t="str">
        <f t="shared" si="33"/>
        <v>ins. Pondérale</v>
      </c>
      <c r="P95" s="29">
        <f t="shared" si="25"/>
        <v>3</v>
      </c>
      <c r="Q95" s="29" t="e">
        <f t="shared" si="26"/>
        <v>#N/A</v>
      </c>
      <c r="R95" s="29" t="e">
        <f t="shared" si="27"/>
        <v>#N/A</v>
      </c>
      <c r="S95" s="29" t="e">
        <f t="shared" si="28"/>
        <v>#N/A</v>
      </c>
      <c r="T95" s="21" t="e">
        <f t="shared" si="34"/>
        <v>#N/A</v>
      </c>
      <c r="U95" s="28">
        <f t="shared" si="29"/>
        <v>0</v>
      </c>
      <c r="V95" s="28">
        <f t="shared" si="30"/>
        <v>0</v>
      </c>
      <c r="W95" s="45" t="str">
        <f t="shared" si="35"/>
        <v>pas de surpoids ni d'obésité</v>
      </c>
    </row>
    <row r="96" spans="2:23">
      <c r="B96" s="23"/>
      <c r="C96" s="27"/>
      <c r="D96" s="21"/>
      <c r="E96" s="21"/>
      <c r="F96" s="28">
        <f t="shared" si="18"/>
        <v>0</v>
      </c>
      <c r="G96" s="45">
        <f t="shared" si="31"/>
        <v>0</v>
      </c>
      <c r="H96" s="29">
        <f t="shared" si="19"/>
        <v>3</v>
      </c>
      <c r="I96" s="29">
        <f t="shared" si="20"/>
        <v>0.27</v>
      </c>
      <c r="J96" s="29">
        <f t="shared" si="21"/>
        <v>8.4199999999999997E-2</v>
      </c>
      <c r="K96" s="29">
        <f t="shared" si="22"/>
        <v>12.92</v>
      </c>
      <c r="L96" s="45">
        <f t="shared" si="32"/>
        <v>-43.986979853963227</v>
      </c>
      <c r="M96" s="28">
        <f t="shared" si="23"/>
        <v>10.989169238449415</v>
      </c>
      <c r="N96" s="28">
        <f t="shared" si="24"/>
        <v>15.087458954343088</v>
      </c>
      <c r="O96" s="45" t="str">
        <f t="shared" si="33"/>
        <v>ins. Pondérale</v>
      </c>
      <c r="P96" s="29">
        <f t="shared" si="25"/>
        <v>3</v>
      </c>
      <c r="Q96" s="29" t="e">
        <f t="shared" si="26"/>
        <v>#N/A</v>
      </c>
      <c r="R96" s="29" t="e">
        <f t="shared" si="27"/>
        <v>#N/A</v>
      </c>
      <c r="S96" s="29" t="e">
        <f t="shared" si="28"/>
        <v>#N/A</v>
      </c>
      <c r="T96" s="21" t="e">
        <f t="shared" si="34"/>
        <v>#N/A</v>
      </c>
      <c r="U96" s="28">
        <f t="shared" si="29"/>
        <v>0</v>
      </c>
      <c r="V96" s="28">
        <f t="shared" si="30"/>
        <v>0</v>
      </c>
      <c r="W96" s="45" t="str">
        <f t="shared" si="35"/>
        <v>pas de surpoids ni d'obésité</v>
      </c>
    </row>
    <row r="97" spans="2:23">
      <c r="B97" s="23"/>
      <c r="C97" s="27"/>
      <c r="D97" s="21"/>
      <c r="E97" s="21"/>
      <c r="F97" s="28">
        <f t="shared" si="18"/>
        <v>0</v>
      </c>
      <c r="G97" s="45">
        <f t="shared" si="31"/>
        <v>0</v>
      </c>
      <c r="H97" s="29">
        <f t="shared" si="19"/>
        <v>3</v>
      </c>
      <c r="I97" s="29">
        <f t="shared" si="20"/>
        <v>0.27</v>
      </c>
      <c r="J97" s="29">
        <f t="shared" si="21"/>
        <v>8.4199999999999997E-2</v>
      </c>
      <c r="K97" s="29">
        <f t="shared" si="22"/>
        <v>12.92</v>
      </c>
      <c r="L97" s="45">
        <f t="shared" si="32"/>
        <v>-43.986979853963227</v>
      </c>
      <c r="M97" s="28">
        <f t="shared" si="23"/>
        <v>10.989169238449415</v>
      </c>
      <c r="N97" s="28">
        <f t="shared" si="24"/>
        <v>15.087458954343088</v>
      </c>
      <c r="O97" s="45" t="str">
        <f t="shared" si="33"/>
        <v>ins. Pondérale</v>
      </c>
      <c r="P97" s="29">
        <f t="shared" si="25"/>
        <v>3</v>
      </c>
      <c r="Q97" s="29" t="e">
        <f t="shared" si="26"/>
        <v>#N/A</v>
      </c>
      <c r="R97" s="29" t="e">
        <f t="shared" si="27"/>
        <v>#N/A</v>
      </c>
      <c r="S97" s="29" t="e">
        <f t="shared" si="28"/>
        <v>#N/A</v>
      </c>
      <c r="T97" s="21" t="e">
        <f t="shared" si="34"/>
        <v>#N/A</v>
      </c>
      <c r="U97" s="28">
        <f t="shared" si="29"/>
        <v>0</v>
      </c>
      <c r="V97" s="28">
        <f t="shared" si="30"/>
        <v>0</v>
      </c>
      <c r="W97" s="45" t="str">
        <f t="shared" si="35"/>
        <v>pas de surpoids ni d'obésité</v>
      </c>
    </row>
    <row r="98" spans="2:23">
      <c r="B98" s="23"/>
      <c r="C98" s="27"/>
      <c r="D98" s="21"/>
      <c r="E98" s="21"/>
      <c r="F98" s="28">
        <f t="shared" si="18"/>
        <v>0</v>
      </c>
      <c r="G98" s="45">
        <f t="shared" si="31"/>
        <v>0</v>
      </c>
      <c r="H98" s="29">
        <f t="shared" si="19"/>
        <v>3</v>
      </c>
      <c r="I98" s="29">
        <f t="shared" si="20"/>
        <v>0.27</v>
      </c>
      <c r="J98" s="29">
        <f t="shared" si="21"/>
        <v>8.4199999999999997E-2</v>
      </c>
      <c r="K98" s="29">
        <f t="shared" si="22"/>
        <v>12.92</v>
      </c>
      <c r="L98" s="45">
        <f t="shared" si="32"/>
        <v>-43.986979853963227</v>
      </c>
      <c r="M98" s="28">
        <f t="shared" si="23"/>
        <v>10.989169238449415</v>
      </c>
      <c r="N98" s="28">
        <f t="shared" si="24"/>
        <v>15.087458954343088</v>
      </c>
      <c r="O98" s="45" t="str">
        <f t="shared" si="33"/>
        <v>ins. Pondérale</v>
      </c>
      <c r="P98" s="29">
        <f t="shared" si="25"/>
        <v>3</v>
      </c>
      <c r="Q98" s="29" t="e">
        <f t="shared" si="26"/>
        <v>#N/A</v>
      </c>
      <c r="R98" s="29" t="e">
        <f t="shared" si="27"/>
        <v>#N/A</v>
      </c>
      <c r="S98" s="29" t="e">
        <f t="shared" si="28"/>
        <v>#N/A</v>
      </c>
      <c r="T98" s="21" t="e">
        <f t="shared" si="34"/>
        <v>#N/A</v>
      </c>
      <c r="U98" s="28">
        <f t="shared" si="29"/>
        <v>0</v>
      </c>
      <c r="V98" s="28">
        <f t="shared" si="30"/>
        <v>0</v>
      </c>
      <c r="W98" s="45" t="str">
        <f t="shared" si="35"/>
        <v>pas de surpoids ni d'obésité</v>
      </c>
    </row>
    <row r="99" spans="2:23">
      <c r="B99" s="23"/>
      <c r="C99" s="27"/>
      <c r="D99" s="21"/>
      <c r="E99" s="21"/>
      <c r="F99" s="28">
        <f t="shared" si="18"/>
        <v>0</v>
      </c>
      <c r="G99" s="45">
        <f t="shared" si="31"/>
        <v>0</v>
      </c>
      <c r="H99" s="29">
        <f t="shared" si="19"/>
        <v>3</v>
      </c>
      <c r="I99" s="29">
        <f t="shared" si="20"/>
        <v>0.27</v>
      </c>
      <c r="J99" s="29">
        <f t="shared" si="21"/>
        <v>8.4199999999999997E-2</v>
      </c>
      <c r="K99" s="29">
        <f t="shared" si="22"/>
        <v>12.92</v>
      </c>
      <c r="L99" s="45">
        <f t="shared" si="32"/>
        <v>-43.986979853963227</v>
      </c>
      <c r="M99" s="28">
        <f t="shared" si="23"/>
        <v>10.989169238449415</v>
      </c>
      <c r="N99" s="28">
        <f t="shared" si="24"/>
        <v>15.087458954343088</v>
      </c>
      <c r="O99" s="45" t="str">
        <f t="shared" si="33"/>
        <v>ins. Pondérale</v>
      </c>
      <c r="P99" s="29">
        <f t="shared" si="25"/>
        <v>3</v>
      </c>
      <c r="Q99" s="29" t="e">
        <f t="shared" si="26"/>
        <v>#N/A</v>
      </c>
      <c r="R99" s="29" t="e">
        <f t="shared" si="27"/>
        <v>#N/A</v>
      </c>
      <c r="S99" s="29" t="e">
        <f t="shared" si="28"/>
        <v>#N/A</v>
      </c>
      <c r="T99" s="21" t="e">
        <f t="shared" si="34"/>
        <v>#N/A</v>
      </c>
      <c r="U99" s="28">
        <f t="shared" si="29"/>
        <v>0</v>
      </c>
      <c r="V99" s="28">
        <f t="shared" si="30"/>
        <v>0</v>
      </c>
      <c r="W99" s="45" t="str">
        <f t="shared" si="35"/>
        <v>pas de surpoids ni d'obésité</v>
      </c>
    </row>
    <row r="100" spans="2:23">
      <c r="B100" s="23"/>
      <c r="C100" s="27"/>
      <c r="D100" s="21"/>
      <c r="E100" s="21"/>
      <c r="F100" s="28">
        <f t="shared" si="18"/>
        <v>0</v>
      </c>
      <c r="G100" s="45">
        <f t="shared" si="31"/>
        <v>0</v>
      </c>
      <c r="H100" s="29">
        <f t="shared" si="19"/>
        <v>3</v>
      </c>
      <c r="I100" s="29">
        <f t="shared" si="20"/>
        <v>0.27</v>
      </c>
      <c r="J100" s="29">
        <f t="shared" si="21"/>
        <v>8.4199999999999997E-2</v>
      </c>
      <c r="K100" s="29">
        <f t="shared" si="22"/>
        <v>12.92</v>
      </c>
      <c r="L100" s="45">
        <f t="shared" si="32"/>
        <v>-43.986979853963227</v>
      </c>
      <c r="M100" s="28">
        <f t="shared" si="23"/>
        <v>10.989169238449415</v>
      </c>
      <c r="N100" s="28">
        <f t="shared" si="24"/>
        <v>15.087458954343088</v>
      </c>
      <c r="O100" s="45" t="str">
        <f t="shared" si="33"/>
        <v>ins. Pondérale</v>
      </c>
      <c r="P100" s="29">
        <f t="shared" si="25"/>
        <v>3</v>
      </c>
      <c r="Q100" s="29" t="e">
        <f t="shared" si="26"/>
        <v>#N/A</v>
      </c>
      <c r="R100" s="29" t="e">
        <f t="shared" si="27"/>
        <v>#N/A</v>
      </c>
      <c r="S100" s="29" t="e">
        <f t="shared" si="28"/>
        <v>#N/A</v>
      </c>
      <c r="T100" s="21" t="e">
        <f t="shared" si="34"/>
        <v>#N/A</v>
      </c>
      <c r="U100" s="28">
        <f t="shared" si="29"/>
        <v>0</v>
      </c>
      <c r="V100" s="28">
        <f t="shared" si="30"/>
        <v>0</v>
      </c>
      <c r="W100" s="45" t="str">
        <f t="shared" si="35"/>
        <v>pas de surpoids ni d'obésité</v>
      </c>
    </row>
    <row r="101" spans="2:23">
      <c r="B101" s="23"/>
      <c r="C101" s="27"/>
      <c r="D101" s="21"/>
      <c r="E101" s="21"/>
      <c r="F101" s="28">
        <f t="shared" si="18"/>
        <v>0</v>
      </c>
      <c r="G101" s="45">
        <f t="shared" si="31"/>
        <v>0</v>
      </c>
      <c r="H101" s="29">
        <f t="shared" si="19"/>
        <v>3</v>
      </c>
      <c r="I101" s="29">
        <f t="shared" si="20"/>
        <v>0.27</v>
      </c>
      <c r="J101" s="29">
        <f t="shared" si="21"/>
        <v>8.4199999999999997E-2</v>
      </c>
      <c r="K101" s="29">
        <f t="shared" si="22"/>
        <v>12.92</v>
      </c>
      <c r="L101" s="45">
        <f t="shared" si="32"/>
        <v>-43.986979853963227</v>
      </c>
      <c r="M101" s="28">
        <f t="shared" si="23"/>
        <v>10.989169238449415</v>
      </c>
      <c r="N101" s="28">
        <f t="shared" si="24"/>
        <v>15.087458954343088</v>
      </c>
      <c r="O101" s="45" t="str">
        <f t="shared" si="33"/>
        <v>ins. Pondérale</v>
      </c>
      <c r="P101" s="29">
        <f t="shared" si="25"/>
        <v>3</v>
      </c>
      <c r="Q101" s="29" t="e">
        <f t="shared" si="26"/>
        <v>#N/A</v>
      </c>
      <c r="R101" s="29" t="e">
        <f t="shared" si="27"/>
        <v>#N/A</v>
      </c>
      <c r="S101" s="29" t="e">
        <f t="shared" si="28"/>
        <v>#N/A</v>
      </c>
      <c r="T101" s="21" t="e">
        <f t="shared" si="34"/>
        <v>#N/A</v>
      </c>
      <c r="U101" s="28">
        <f t="shared" si="29"/>
        <v>0</v>
      </c>
      <c r="V101" s="28">
        <f t="shared" si="30"/>
        <v>0</v>
      </c>
      <c r="W101" s="45" t="str">
        <f t="shared" si="35"/>
        <v>pas de surpoids ni d'obésité</v>
      </c>
    </row>
    <row r="102" spans="2:23">
      <c r="B102" s="23"/>
      <c r="C102" s="27"/>
      <c r="D102" s="21"/>
      <c r="E102" s="21"/>
      <c r="F102" s="28">
        <f t="shared" si="18"/>
        <v>0</v>
      </c>
      <c r="G102" s="45">
        <f t="shared" si="31"/>
        <v>0</v>
      </c>
      <c r="H102" s="29">
        <f t="shared" si="19"/>
        <v>3</v>
      </c>
      <c r="I102" s="29">
        <f t="shared" si="20"/>
        <v>0.27</v>
      </c>
      <c r="J102" s="29">
        <f t="shared" si="21"/>
        <v>8.4199999999999997E-2</v>
      </c>
      <c r="K102" s="29">
        <f t="shared" si="22"/>
        <v>12.92</v>
      </c>
      <c r="L102" s="45">
        <f t="shared" si="32"/>
        <v>-43.986979853963227</v>
      </c>
      <c r="M102" s="28">
        <f t="shared" si="23"/>
        <v>10.989169238449415</v>
      </c>
      <c r="N102" s="28">
        <f t="shared" si="24"/>
        <v>15.087458954343088</v>
      </c>
      <c r="O102" s="45" t="str">
        <f t="shared" si="33"/>
        <v>ins. Pondérale</v>
      </c>
      <c r="P102" s="29">
        <f t="shared" si="25"/>
        <v>3</v>
      </c>
      <c r="Q102" s="29" t="e">
        <f t="shared" si="26"/>
        <v>#N/A</v>
      </c>
      <c r="R102" s="29" t="e">
        <f t="shared" si="27"/>
        <v>#N/A</v>
      </c>
      <c r="S102" s="29" t="e">
        <f t="shared" si="28"/>
        <v>#N/A</v>
      </c>
      <c r="T102" s="21" t="e">
        <f t="shared" si="34"/>
        <v>#N/A</v>
      </c>
      <c r="U102" s="28">
        <f t="shared" si="29"/>
        <v>0</v>
      </c>
      <c r="V102" s="28">
        <f t="shared" si="30"/>
        <v>0</v>
      </c>
      <c r="W102" s="45" t="str">
        <f t="shared" si="35"/>
        <v>pas de surpoids ni d'obésité</v>
      </c>
    </row>
    <row r="103" spans="2:23">
      <c r="B103" s="23"/>
      <c r="C103" s="27"/>
      <c r="D103" s="21"/>
      <c r="E103" s="21"/>
      <c r="F103" s="28">
        <f t="shared" si="18"/>
        <v>0</v>
      </c>
      <c r="G103" s="45">
        <f t="shared" si="31"/>
        <v>0</v>
      </c>
      <c r="H103" s="29">
        <f t="shared" si="19"/>
        <v>3</v>
      </c>
      <c r="I103" s="29">
        <f t="shared" si="20"/>
        <v>0.27</v>
      </c>
      <c r="J103" s="29">
        <f t="shared" si="21"/>
        <v>8.4199999999999997E-2</v>
      </c>
      <c r="K103" s="29">
        <f t="shared" si="22"/>
        <v>12.92</v>
      </c>
      <c r="L103" s="45">
        <f t="shared" si="32"/>
        <v>-43.986979853963227</v>
      </c>
      <c r="M103" s="28">
        <f t="shared" si="23"/>
        <v>10.989169238449415</v>
      </c>
      <c r="N103" s="28">
        <f t="shared" si="24"/>
        <v>15.087458954343088</v>
      </c>
      <c r="O103" s="45" t="str">
        <f t="shared" si="33"/>
        <v>ins. Pondérale</v>
      </c>
      <c r="P103" s="29">
        <f t="shared" si="25"/>
        <v>3</v>
      </c>
      <c r="Q103" s="29" t="e">
        <f t="shared" si="26"/>
        <v>#N/A</v>
      </c>
      <c r="R103" s="29" t="e">
        <f t="shared" si="27"/>
        <v>#N/A</v>
      </c>
      <c r="S103" s="29" t="e">
        <f t="shared" si="28"/>
        <v>#N/A</v>
      </c>
      <c r="T103" s="21" t="e">
        <f t="shared" si="34"/>
        <v>#N/A</v>
      </c>
      <c r="U103" s="28">
        <f t="shared" si="29"/>
        <v>0</v>
      </c>
      <c r="V103" s="28">
        <f t="shared" si="30"/>
        <v>0</v>
      </c>
      <c r="W103" s="45" t="str">
        <f t="shared" si="35"/>
        <v>pas de surpoids ni d'obésité</v>
      </c>
    </row>
    <row r="104" spans="2:23">
      <c r="B104" s="23"/>
      <c r="C104" s="27"/>
      <c r="D104" s="21"/>
      <c r="E104" s="21"/>
      <c r="F104" s="28">
        <f t="shared" si="18"/>
        <v>0</v>
      </c>
      <c r="G104" s="45">
        <f t="shared" si="31"/>
        <v>0</v>
      </c>
      <c r="H104" s="29">
        <f t="shared" si="19"/>
        <v>3</v>
      </c>
      <c r="I104" s="29">
        <f t="shared" si="20"/>
        <v>0.27</v>
      </c>
      <c r="J104" s="29">
        <f t="shared" si="21"/>
        <v>8.4199999999999997E-2</v>
      </c>
      <c r="K104" s="29">
        <f t="shared" si="22"/>
        <v>12.92</v>
      </c>
      <c r="L104" s="45">
        <f t="shared" si="32"/>
        <v>-43.986979853963227</v>
      </c>
      <c r="M104" s="28">
        <f t="shared" si="23"/>
        <v>10.989169238449415</v>
      </c>
      <c r="N104" s="28">
        <f t="shared" si="24"/>
        <v>15.087458954343088</v>
      </c>
      <c r="O104" s="45" t="str">
        <f t="shared" si="33"/>
        <v>ins. Pondérale</v>
      </c>
      <c r="P104" s="29">
        <f t="shared" si="25"/>
        <v>3</v>
      </c>
      <c r="Q104" s="29" t="e">
        <f t="shared" si="26"/>
        <v>#N/A</v>
      </c>
      <c r="R104" s="29" t="e">
        <f t="shared" si="27"/>
        <v>#N/A</v>
      </c>
      <c r="S104" s="29" t="e">
        <f t="shared" si="28"/>
        <v>#N/A</v>
      </c>
      <c r="T104" s="21" t="e">
        <f t="shared" si="34"/>
        <v>#N/A</v>
      </c>
      <c r="U104" s="28">
        <f t="shared" si="29"/>
        <v>0</v>
      </c>
      <c r="V104" s="28">
        <f t="shared" si="30"/>
        <v>0</v>
      </c>
      <c r="W104" s="45" t="str">
        <f t="shared" si="35"/>
        <v>pas de surpoids ni d'obésité</v>
      </c>
    </row>
    <row r="105" spans="2:23">
      <c r="B105" s="23"/>
      <c r="C105" s="27"/>
      <c r="D105" s="21"/>
      <c r="E105" s="21"/>
      <c r="F105" s="28">
        <f t="shared" si="18"/>
        <v>0</v>
      </c>
      <c r="G105" s="45">
        <f t="shared" si="31"/>
        <v>0</v>
      </c>
      <c r="H105" s="29">
        <f t="shared" si="19"/>
        <v>3</v>
      </c>
      <c r="I105" s="29">
        <f t="shared" si="20"/>
        <v>0.27</v>
      </c>
      <c r="J105" s="29">
        <f t="shared" si="21"/>
        <v>8.4199999999999997E-2</v>
      </c>
      <c r="K105" s="29">
        <f t="shared" si="22"/>
        <v>12.92</v>
      </c>
      <c r="L105" s="45">
        <f t="shared" si="32"/>
        <v>-43.986979853963227</v>
      </c>
      <c r="M105" s="28">
        <f t="shared" si="23"/>
        <v>10.989169238449415</v>
      </c>
      <c r="N105" s="28">
        <f t="shared" si="24"/>
        <v>15.087458954343088</v>
      </c>
      <c r="O105" s="45" t="str">
        <f t="shared" si="33"/>
        <v>ins. Pondérale</v>
      </c>
      <c r="P105" s="29">
        <f t="shared" si="25"/>
        <v>3</v>
      </c>
      <c r="Q105" s="29" t="e">
        <f t="shared" si="26"/>
        <v>#N/A</v>
      </c>
      <c r="R105" s="29" t="e">
        <f t="shared" si="27"/>
        <v>#N/A</v>
      </c>
      <c r="S105" s="29" t="e">
        <f t="shared" si="28"/>
        <v>#N/A</v>
      </c>
      <c r="T105" s="21" t="e">
        <f t="shared" si="34"/>
        <v>#N/A</v>
      </c>
      <c r="U105" s="28">
        <f t="shared" si="29"/>
        <v>0</v>
      </c>
      <c r="V105" s="28">
        <f t="shared" si="30"/>
        <v>0</v>
      </c>
      <c r="W105" s="45" t="str">
        <f t="shared" si="35"/>
        <v>pas de surpoids ni d'obésité</v>
      </c>
    </row>
    <row r="106" spans="2:23">
      <c r="B106" s="23"/>
      <c r="C106" s="27"/>
      <c r="D106" s="21"/>
      <c r="E106" s="21"/>
      <c r="F106" s="28">
        <f t="shared" si="18"/>
        <v>0</v>
      </c>
      <c r="G106" s="45">
        <f t="shared" si="31"/>
        <v>0</v>
      </c>
      <c r="H106" s="29">
        <f t="shared" si="19"/>
        <v>3</v>
      </c>
      <c r="I106" s="29">
        <f t="shared" si="20"/>
        <v>0.27</v>
      </c>
      <c r="J106" s="29">
        <f t="shared" si="21"/>
        <v>8.4199999999999997E-2</v>
      </c>
      <c r="K106" s="29">
        <f t="shared" si="22"/>
        <v>12.92</v>
      </c>
      <c r="L106" s="45">
        <f t="shared" si="32"/>
        <v>-43.986979853963227</v>
      </c>
      <c r="M106" s="28">
        <f t="shared" si="23"/>
        <v>10.989169238449415</v>
      </c>
      <c r="N106" s="28">
        <f t="shared" si="24"/>
        <v>15.087458954343088</v>
      </c>
      <c r="O106" s="45" t="str">
        <f t="shared" si="33"/>
        <v>ins. Pondérale</v>
      </c>
      <c r="P106" s="29">
        <f t="shared" si="25"/>
        <v>3</v>
      </c>
      <c r="Q106" s="29" t="e">
        <f t="shared" si="26"/>
        <v>#N/A</v>
      </c>
      <c r="R106" s="29" t="e">
        <f t="shared" si="27"/>
        <v>#N/A</v>
      </c>
      <c r="S106" s="29" t="e">
        <f t="shared" si="28"/>
        <v>#N/A</v>
      </c>
      <c r="T106" s="21" t="e">
        <f t="shared" si="34"/>
        <v>#N/A</v>
      </c>
      <c r="U106" s="28">
        <f t="shared" si="29"/>
        <v>0</v>
      </c>
      <c r="V106" s="28">
        <f t="shared" si="30"/>
        <v>0</v>
      </c>
      <c r="W106" s="45" t="str">
        <f t="shared" si="35"/>
        <v>pas de surpoids ni d'obésité</v>
      </c>
    </row>
    <row r="107" spans="2:23">
      <c r="B107" s="23"/>
      <c r="C107" s="27"/>
      <c r="D107" s="21"/>
      <c r="E107" s="21"/>
      <c r="F107" s="28">
        <f t="shared" si="18"/>
        <v>0</v>
      </c>
      <c r="G107" s="45">
        <f t="shared" si="31"/>
        <v>0</v>
      </c>
      <c r="H107" s="29">
        <f t="shared" si="19"/>
        <v>3</v>
      </c>
      <c r="I107" s="29">
        <f t="shared" si="20"/>
        <v>0.27</v>
      </c>
      <c r="J107" s="29">
        <f t="shared" si="21"/>
        <v>8.4199999999999997E-2</v>
      </c>
      <c r="K107" s="29">
        <f t="shared" si="22"/>
        <v>12.92</v>
      </c>
      <c r="L107" s="45">
        <f t="shared" si="32"/>
        <v>-43.986979853963227</v>
      </c>
      <c r="M107" s="28">
        <f t="shared" si="23"/>
        <v>10.989169238449415</v>
      </c>
      <c r="N107" s="28">
        <f t="shared" si="24"/>
        <v>15.087458954343088</v>
      </c>
      <c r="O107" s="45" t="str">
        <f t="shared" si="33"/>
        <v>ins. Pondérale</v>
      </c>
      <c r="P107" s="29">
        <f t="shared" si="25"/>
        <v>3</v>
      </c>
      <c r="Q107" s="29" t="e">
        <f t="shared" si="26"/>
        <v>#N/A</v>
      </c>
      <c r="R107" s="29" t="e">
        <f t="shared" si="27"/>
        <v>#N/A</v>
      </c>
      <c r="S107" s="29" t="e">
        <f t="shared" si="28"/>
        <v>#N/A</v>
      </c>
      <c r="T107" s="21" t="e">
        <f t="shared" si="34"/>
        <v>#N/A</v>
      </c>
      <c r="U107" s="28">
        <f t="shared" si="29"/>
        <v>0</v>
      </c>
      <c r="V107" s="28">
        <f t="shared" si="30"/>
        <v>0</v>
      </c>
      <c r="W107" s="45" t="str">
        <f t="shared" si="35"/>
        <v>pas de surpoids ni d'obésité</v>
      </c>
    </row>
    <row r="108" spans="2:23">
      <c r="B108" s="23"/>
      <c r="C108" s="27"/>
      <c r="D108" s="21"/>
      <c r="E108" s="21"/>
      <c r="F108" s="28">
        <f t="shared" si="18"/>
        <v>0</v>
      </c>
      <c r="G108" s="45">
        <f t="shared" si="31"/>
        <v>0</v>
      </c>
      <c r="H108" s="29">
        <f t="shared" si="19"/>
        <v>3</v>
      </c>
      <c r="I108" s="29">
        <f t="shared" si="20"/>
        <v>0.27</v>
      </c>
      <c r="J108" s="29">
        <f t="shared" si="21"/>
        <v>8.4199999999999997E-2</v>
      </c>
      <c r="K108" s="29">
        <f t="shared" si="22"/>
        <v>12.92</v>
      </c>
      <c r="L108" s="45">
        <f t="shared" si="32"/>
        <v>-43.986979853963227</v>
      </c>
      <c r="M108" s="28">
        <f t="shared" si="23"/>
        <v>10.989169238449415</v>
      </c>
      <c r="N108" s="28">
        <f t="shared" si="24"/>
        <v>15.087458954343088</v>
      </c>
      <c r="O108" s="45" t="str">
        <f t="shared" si="33"/>
        <v>ins. Pondérale</v>
      </c>
      <c r="P108" s="29">
        <f t="shared" si="25"/>
        <v>3</v>
      </c>
      <c r="Q108" s="29" t="e">
        <f t="shared" si="26"/>
        <v>#N/A</v>
      </c>
      <c r="R108" s="29" t="e">
        <f t="shared" si="27"/>
        <v>#N/A</v>
      </c>
      <c r="S108" s="29" t="e">
        <f t="shared" si="28"/>
        <v>#N/A</v>
      </c>
      <c r="T108" s="21" t="e">
        <f t="shared" si="34"/>
        <v>#N/A</v>
      </c>
      <c r="U108" s="28">
        <f t="shared" si="29"/>
        <v>0</v>
      </c>
      <c r="V108" s="28">
        <f t="shared" si="30"/>
        <v>0</v>
      </c>
      <c r="W108" s="45" t="str">
        <f t="shared" si="35"/>
        <v>pas de surpoids ni d'obésité</v>
      </c>
    </row>
    <row r="109" spans="2:23">
      <c r="B109" s="23"/>
      <c r="C109" s="27"/>
      <c r="D109" s="21"/>
      <c r="E109" s="21"/>
      <c r="F109" s="28">
        <f t="shared" si="18"/>
        <v>0</v>
      </c>
      <c r="G109" s="45">
        <f t="shared" si="31"/>
        <v>0</v>
      </c>
      <c r="H109" s="29">
        <f t="shared" si="19"/>
        <v>3</v>
      </c>
      <c r="I109" s="29">
        <f t="shared" si="20"/>
        <v>0.27</v>
      </c>
      <c r="J109" s="29">
        <f t="shared" si="21"/>
        <v>8.4199999999999997E-2</v>
      </c>
      <c r="K109" s="29">
        <f t="shared" si="22"/>
        <v>12.92</v>
      </c>
      <c r="L109" s="45">
        <f t="shared" si="32"/>
        <v>-43.986979853963227</v>
      </c>
      <c r="M109" s="28">
        <f t="shared" si="23"/>
        <v>10.989169238449415</v>
      </c>
      <c r="N109" s="28">
        <f t="shared" si="24"/>
        <v>15.087458954343088</v>
      </c>
      <c r="O109" s="45" t="str">
        <f t="shared" si="33"/>
        <v>ins. Pondérale</v>
      </c>
      <c r="P109" s="29">
        <f t="shared" si="25"/>
        <v>3</v>
      </c>
      <c r="Q109" s="29" t="e">
        <f t="shared" si="26"/>
        <v>#N/A</v>
      </c>
      <c r="R109" s="29" t="e">
        <f t="shared" si="27"/>
        <v>#N/A</v>
      </c>
      <c r="S109" s="29" t="e">
        <f t="shared" si="28"/>
        <v>#N/A</v>
      </c>
      <c r="T109" s="21" t="e">
        <f t="shared" si="34"/>
        <v>#N/A</v>
      </c>
      <c r="U109" s="28">
        <f t="shared" si="29"/>
        <v>0</v>
      </c>
      <c r="V109" s="28">
        <f t="shared" si="30"/>
        <v>0</v>
      </c>
      <c r="W109" s="45" t="str">
        <f t="shared" si="35"/>
        <v>pas de surpoids ni d'obésité</v>
      </c>
    </row>
    <row r="110" spans="2:23">
      <c r="B110" s="23"/>
      <c r="C110" s="27"/>
      <c r="D110" s="21"/>
      <c r="E110" s="21"/>
      <c r="F110" s="28">
        <f t="shared" si="18"/>
        <v>0</v>
      </c>
      <c r="G110" s="45">
        <f t="shared" si="31"/>
        <v>0</v>
      </c>
      <c r="H110" s="29">
        <f t="shared" si="19"/>
        <v>3</v>
      </c>
      <c r="I110" s="29">
        <f t="shared" si="20"/>
        <v>0.27</v>
      </c>
      <c r="J110" s="29">
        <f t="shared" si="21"/>
        <v>8.4199999999999997E-2</v>
      </c>
      <c r="K110" s="29">
        <f t="shared" si="22"/>
        <v>12.92</v>
      </c>
      <c r="L110" s="45">
        <f t="shared" si="32"/>
        <v>-43.986979853963227</v>
      </c>
      <c r="M110" s="28">
        <f t="shared" si="23"/>
        <v>10.989169238449415</v>
      </c>
      <c r="N110" s="28">
        <f t="shared" si="24"/>
        <v>15.087458954343088</v>
      </c>
      <c r="O110" s="45" t="str">
        <f t="shared" si="33"/>
        <v>ins. Pondérale</v>
      </c>
      <c r="P110" s="29">
        <f t="shared" si="25"/>
        <v>3</v>
      </c>
      <c r="Q110" s="29" t="e">
        <f t="shared" si="26"/>
        <v>#N/A</v>
      </c>
      <c r="R110" s="29" t="e">
        <f t="shared" si="27"/>
        <v>#N/A</v>
      </c>
      <c r="S110" s="29" t="e">
        <f t="shared" si="28"/>
        <v>#N/A</v>
      </c>
      <c r="T110" s="21" t="e">
        <f t="shared" si="34"/>
        <v>#N/A</v>
      </c>
      <c r="U110" s="28">
        <f t="shared" si="29"/>
        <v>0</v>
      </c>
      <c r="V110" s="28">
        <f t="shared" si="30"/>
        <v>0</v>
      </c>
      <c r="W110" s="45" t="str">
        <f t="shared" si="35"/>
        <v>pas de surpoids ni d'obésité</v>
      </c>
    </row>
    <row r="111" spans="2:23">
      <c r="B111" s="23"/>
      <c r="C111" s="27"/>
      <c r="D111" s="21"/>
      <c r="E111" s="21"/>
      <c r="F111" s="28">
        <f t="shared" si="18"/>
        <v>0</v>
      </c>
      <c r="G111" s="45">
        <f t="shared" si="31"/>
        <v>0</v>
      </c>
      <c r="H111" s="29">
        <f t="shared" si="19"/>
        <v>3</v>
      </c>
      <c r="I111" s="29">
        <f t="shared" si="20"/>
        <v>0.27</v>
      </c>
      <c r="J111" s="29">
        <f t="shared" si="21"/>
        <v>8.4199999999999997E-2</v>
      </c>
      <c r="K111" s="29">
        <f t="shared" si="22"/>
        <v>12.92</v>
      </c>
      <c r="L111" s="45">
        <f t="shared" si="32"/>
        <v>-43.986979853963227</v>
      </c>
      <c r="M111" s="28">
        <f t="shared" si="23"/>
        <v>10.989169238449415</v>
      </c>
      <c r="N111" s="28">
        <f t="shared" si="24"/>
        <v>15.087458954343088</v>
      </c>
      <c r="O111" s="45" t="str">
        <f t="shared" si="33"/>
        <v>ins. Pondérale</v>
      </c>
      <c r="P111" s="29">
        <f t="shared" si="25"/>
        <v>3</v>
      </c>
      <c r="Q111" s="29" t="e">
        <f t="shared" si="26"/>
        <v>#N/A</v>
      </c>
      <c r="R111" s="29" t="e">
        <f t="shared" si="27"/>
        <v>#N/A</v>
      </c>
      <c r="S111" s="29" t="e">
        <f t="shared" si="28"/>
        <v>#N/A</v>
      </c>
      <c r="T111" s="21" t="e">
        <f t="shared" si="34"/>
        <v>#N/A</v>
      </c>
      <c r="U111" s="28">
        <f t="shared" si="29"/>
        <v>0</v>
      </c>
      <c r="V111" s="28">
        <f t="shared" si="30"/>
        <v>0</v>
      </c>
      <c r="W111" s="45" t="str">
        <f t="shared" si="35"/>
        <v>pas de surpoids ni d'obésité</v>
      </c>
    </row>
    <row r="112" spans="2:23">
      <c r="B112" s="23"/>
      <c r="C112" s="27"/>
      <c r="D112" s="21"/>
      <c r="E112" s="21"/>
      <c r="F112" s="28">
        <f t="shared" si="18"/>
        <v>0</v>
      </c>
      <c r="G112" s="45">
        <f t="shared" si="31"/>
        <v>0</v>
      </c>
      <c r="H112" s="29">
        <f t="shared" si="19"/>
        <v>3</v>
      </c>
      <c r="I112" s="29">
        <f t="shared" si="20"/>
        <v>0.27</v>
      </c>
      <c r="J112" s="29">
        <f t="shared" si="21"/>
        <v>8.4199999999999997E-2</v>
      </c>
      <c r="K112" s="29">
        <f t="shared" si="22"/>
        <v>12.92</v>
      </c>
      <c r="L112" s="45">
        <f t="shared" si="32"/>
        <v>-43.986979853963227</v>
      </c>
      <c r="M112" s="28">
        <f t="shared" si="23"/>
        <v>10.989169238449415</v>
      </c>
      <c r="N112" s="28">
        <f t="shared" si="24"/>
        <v>15.087458954343088</v>
      </c>
      <c r="O112" s="45" t="str">
        <f t="shared" si="33"/>
        <v>ins. Pondérale</v>
      </c>
      <c r="P112" s="29">
        <f t="shared" si="25"/>
        <v>3</v>
      </c>
      <c r="Q112" s="29" t="e">
        <f t="shared" si="26"/>
        <v>#N/A</v>
      </c>
      <c r="R112" s="29" t="e">
        <f t="shared" si="27"/>
        <v>#N/A</v>
      </c>
      <c r="S112" s="29" t="e">
        <f t="shared" si="28"/>
        <v>#N/A</v>
      </c>
      <c r="T112" s="21" t="e">
        <f t="shared" si="34"/>
        <v>#N/A</v>
      </c>
      <c r="U112" s="28">
        <f t="shared" si="29"/>
        <v>0</v>
      </c>
      <c r="V112" s="28">
        <f t="shared" si="30"/>
        <v>0</v>
      </c>
      <c r="W112" s="45" t="str">
        <f t="shared" si="35"/>
        <v>pas de surpoids ni d'obésité</v>
      </c>
    </row>
    <row r="113" spans="2:23">
      <c r="B113" s="23"/>
      <c r="C113" s="27"/>
      <c r="D113" s="21"/>
      <c r="E113" s="21"/>
      <c r="F113" s="28">
        <f t="shared" si="18"/>
        <v>0</v>
      </c>
      <c r="G113" s="45">
        <f t="shared" si="31"/>
        <v>0</v>
      </c>
      <c r="H113" s="29">
        <f t="shared" si="19"/>
        <v>3</v>
      </c>
      <c r="I113" s="29">
        <f t="shared" si="20"/>
        <v>0.27</v>
      </c>
      <c r="J113" s="29">
        <f t="shared" si="21"/>
        <v>8.4199999999999997E-2</v>
      </c>
      <c r="K113" s="29">
        <f t="shared" si="22"/>
        <v>12.92</v>
      </c>
      <c r="L113" s="45">
        <f t="shared" si="32"/>
        <v>-43.986979853963227</v>
      </c>
      <c r="M113" s="28">
        <f t="shared" si="23"/>
        <v>10.989169238449415</v>
      </c>
      <c r="N113" s="28">
        <f t="shared" si="24"/>
        <v>15.087458954343088</v>
      </c>
      <c r="O113" s="45" t="str">
        <f t="shared" si="33"/>
        <v>ins. Pondérale</v>
      </c>
      <c r="P113" s="29">
        <f t="shared" si="25"/>
        <v>3</v>
      </c>
      <c r="Q113" s="29" t="e">
        <f t="shared" si="26"/>
        <v>#N/A</v>
      </c>
      <c r="R113" s="29" t="e">
        <f t="shared" si="27"/>
        <v>#N/A</v>
      </c>
      <c r="S113" s="29" t="e">
        <f t="shared" si="28"/>
        <v>#N/A</v>
      </c>
      <c r="T113" s="21" t="e">
        <f t="shared" si="34"/>
        <v>#N/A</v>
      </c>
      <c r="U113" s="28">
        <f t="shared" si="29"/>
        <v>0</v>
      </c>
      <c r="V113" s="28">
        <f t="shared" si="30"/>
        <v>0</v>
      </c>
      <c r="W113" s="45" t="str">
        <f t="shared" si="35"/>
        <v>pas de surpoids ni d'obésité</v>
      </c>
    </row>
    <row r="114" spans="2:23">
      <c r="B114" s="23"/>
      <c r="C114" s="27"/>
      <c r="D114" s="21"/>
      <c r="E114" s="21"/>
      <c r="F114" s="28">
        <f t="shared" si="18"/>
        <v>0</v>
      </c>
      <c r="G114" s="45">
        <f t="shared" si="31"/>
        <v>0</v>
      </c>
      <c r="H114" s="29">
        <f t="shared" si="19"/>
        <v>3</v>
      </c>
      <c r="I114" s="29">
        <f t="shared" si="20"/>
        <v>0.27</v>
      </c>
      <c r="J114" s="29">
        <f t="shared" si="21"/>
        <v>8.4199999999999997E-2</v>
      </c>
      <c r="K114" s="29">
        <f t="shared" si="22"/>
        <v>12.92</v>
      </c>
      <c r="L114" s="45">
        <f t="shared" si="32"/>
        <v>-43.986979853963227</v>
      </c>
      <c r="M114" s="28">
        <f t="shared" si="23"/>
        <v>10.989169238449415</v>
      </c>
      <c r="N114" s="28">
        <f t="shared" si="24"/>
        <v>15.087458954343088</v>
      </c>
      <c r="O114" s="45" t="str">
        <f t="shared" si="33"/>
        <v>ins. Pondérale</v>
      </c>
      <c r="P114" s="29">
        <f t="shared" si="25"/>
        <v>3</v>
      </c>
      <c r="Q114" s="29" t="e">
        <f t="shared" si="26"/>
        <v>#N/A</v>
      </c>
      <c r="R114" s="29" t="e">
        <f t="shared" si="27"/>
        <v>#N/A</v>
      </c>
      <c r="S114" s="29" t="e">
        <f t="shared" si="28"/>
        <v>#N/A</v>
      </c>
      <c r="T114" s="21" t="e">
        <f t="shared" si="34"/>
        <v>#N/A</v>
      </c>
      <c r="U114" s="28">
        <f t="shared" si="29"/>
        <v>0</v>
      </c>
      <c r="V114" s="28">
        <f t="shared" si="30"/>
        <v>0</v>
      </c>
      <c r="W114" s="45" t="str">
        <f t="shared" si="35"/>
        <v>pas de surpoids ni d'obésité</v>
      </c>
    </row>
    <row r="115" spans="2:23">
      <c r="B115" s="23"/>
      <c r="C115" s="27"/>
      <c r="D115" s="21"/>
      <c r="E115" s="21"/>
      <c r="F115" s="28">
        <f t="shared" si="18"/>
        <v>0</v>
      </c>
      <c r="G115" s="45">
        <f t="shared" si="31"/>
        <v>0</v>
      </c>
      <c r="H115" s="29">
        <f t="shared" si="19"/>
        <v>3</v>
      </c>
      <c r="I115" s="29">
        <f t="shared" si="20"/>
        <v>0.27</v>
      </c>
      <c r="J115" s="29">
        <f t="shared" si="21"/>
        <v>8.4199999999999997E-2</v>
      </c>
      <c r="K115" s="29">
        <f t="shared" si="22"/>
        <v>12.92</v>
      </c>
      <c r="L115" s="45">
        <f t="shared" si="32"/>
        <v>-43.986979853963227</v>
      </c>
      <c r="M115" s="28">
        <f t="shared" si="23"/>
        <v>10.989169238449415</v>
      </c>
      <c r="N115" s="28">
        <f t="shared" si="24"/>
        <v>15.087458954343088</v>
      </c>
      <c r="O115" s="45" t="str">
        <f t="shared" si="33"/>
        <v>ins. Pondérale</v>
      </c>
      <c r="P115" s="29">
        <f t="shared" si="25"/>
        <v>3</v>
      </c>
      <c r="Q115" s="29" t="e">
        <f t="shared" si="26"/>
        <v>#N/A</v>
      </c>
      <c r="R115" s="29" t="e">
        <f t="shared" si="27"/>
        <v>#N/A</v>
      </c>
      <c r="S115" s="29" t="e">
        <f t="shared" si="28"/>
        <v>#N/A</v>
      </c>
      <c r="T115" s="21" t="e">
        <f t="shared" si="34"/>
        <v>#N/A</v>
      </c>
      <c r="U115" s="28">
        <f t="shared" si="29"/>
        <v>0</v>
      </c>
      <c r="V115" s="28">
        <f t="shared" si="30"/>
        <v>0</v>
      </c>
      <c r="W115" s="45" t="str">
        <f t="shared" si="35"/>
        <v>pas de surpoids ni d'obésité</v>
      </c>
    </row>
    <row r="116" spans="2:23">
      <c r="B116" s="23"/>
      <c r="C116" s="27"/>
      <c r="D116" s="21"/>
      <c r="E116" s="21"/>
      <c r="F116" s="28">
        <f t="shared" si="18"/>
        <v>0</v>
      </c>
      <c r="G116" s="45">
        <f t="shared" si="31"/>
        <v>0</v>
      </c>
      <c r="H116" s="29">
        <f t="shared" si="19"/>
        <v>3</v>
      </c>
      <c r="I116" s="29">
        <f t="shared" si="20"/>
        <v>0.27</v>
      </c>
      <c r="J116" s="29">
        <f t="shared" si="21"/>
        <v>8.4199999999999997E-2</v>
      </c>
      <c r="K116" s="29">
        <f t="shared" si="22"/>
        <v>12.92</v>
      </c>
      <c r="L116" s="45">
        <f t="shared" si="32"/>
        <v>-43.986979853963227</v>
      </c>
      <c r="M116" s="28">
        <f t="shared" si="23"/>
        <v>10.989169238449415</v>
      </c>
      <c r="N116" s="28">
        <f t="shared" si="24"/>
        <v>15.087458954343088</v>
      </c>
      <c r="O116" s="45" t="str">
        <f t="shared" si="33"/>
        <v>ins. Pondérale</v>
      </c>
      <c r="P116" s="29">
        <f t="shared" si="25"/>
        <v>3</v>
      </c>
      <c r="Q116" s="29" t="e">
        <f t="shared" si="26"/>
        <v>#N/A</v>
      </c>
      <c r="R116" s="29" t="e">
        <f t="shared" si="27"/>
        <v>#N/A</v>
      </c>
      <c r="S116" s="29" t="e">
        <f t="shared" si="28"/>
        <v>#N/A</v>
      </c>
      <c r="T116" s="21" t="e">
        <f t="shared" si="34"/>
        <v>#N/A</v>
      </c>
      <c r="U116" s="28">
        <f t="shared" si="29"/>
        <v>0</v>
      </c>
      <c r="V116" s="28">
        <f t="shared" si="30"/>
        <v>0</v>
      </c>
      <c r="W116" s="45" t="str">
        <f t="shared" si="35"/>
        <v>pas de surpoids ni d'obésité</v>
      </c>
    </row>
    <row r="117" spans="2:23">
      <c r="B117" s="23"/>
      <c r="C117" s="27"/>
      <c r="D117" s="21"/>
      <c r="E117" s="21"/>
      <c r="F117" s="28">
        <f t="shared" si="18"/>
        <v>0</v>
      </c>
      <c r="G117" s="45">
        <f t="shared" si="31"/>
        <v>0</v>
      </c>
      <c r="H117" s="29">
        <f t="shared" si="19"/>
        <v>3</v>
      </c>
      <c r="I117" s="29">
        <f t="shared" si="20"/>
        <v>0.27</v>
      </c>
      <c r="J117" s="29">
        <f t="shared" si="21"/>
        <v>8.4199999999999997E-2</v>
      </c>
      <c r="K117" s="29">
        <f t="shared" si="22"/>
        <v>12.92</v>
      </c>
      <c r="L117" s="45">
        <f t="shared" si="32"/>
        <v>-43.986979853963227</v>
      </c>
      <c r="M117" s="28">
        <f t="shared" si="23"/>
        <v>10.989169238449415</v>
      </c>
      <c r="N117" s="28">
        <f t="shared" si="24"/>
        <v>15.087458954343088</v>
      </c>
      <c r="O117" s="45" t="str">
        <f t="shared" si="33"/>
        <v>ins. Pondérale</v>
      </c>
      <c r="P117" s="29">
        <f t="shared" si="25"/>
        <v>3</v>
      </c>
      <c r="Q117" s="29" t="e">
        <f t="shared" si="26"/>
        <v>#N/A</v>
      </c>
      <c r="R117" s="29" t="e">
        <f t="shared" si="27"/>
        <v>#N/A</v>
      </c>
      <c r="S117" s="29" t="e">
        <f t="shared" si="28"/>
        <v>#N/A</v>
      </c>
      <c r="T117" s="21" t="e">
        <f t="shared" si="34"/>
        <v>#N/A</v>
      </c>
      <c r="U117" s="28">
        <f t="shared" si="29"/>
        <v>0</v>
      </c>
      <c r="V117" s="28">
        <f t="shared" si="30"/>
        <v>0</v>
      </c>
      <c r="W117" s="45" t="str">
        <f t="shared" si="35"/>
        <v>pas de surpoids ni d'obésité</v>
      </c>
    </row>
    <row r="118" spans="2:23">
      <c r="B118" s="23"/>
      <c r="C118" s="27"/>
      <c r="D118" s="21"/>
      <c r="E118" s="21"/>
      <c r="F118" s="28">
        <f t="shared" si="18"/>
        <v>0</v>
      </c>
      <c r="G118" s="45">
        <f t="shared" si="31"/>
        <v>0</v>
      </c>
      <c r="H118" s="29">
        <f t="shared" si="19"/>
        <v>3</v>
      </c>
      <c r="I118" s="29">
        <f t="shared" si="20"/>
        <v>0.27</v>
      </c>
      <c r="J118" s="29">
        <f t="shared" si="21"/>
        <v>8.4199999999999997E-2</v>
      </c>
      <c r="K118" s="29">
        <f t="shared" si="22"/>
        <v>12.92</v>
      </c>
      <c r="L118" s="45">
        <f t="shared" si="32"/>
        <v>-43.986979853963227</v>
      </c>
      <c r="M118" s="28">
        <f t="shared" si="23"/>
        <v>10.989169238449415</v>
      </c>
      <c r="N118" s="28">
        <f t="shared" si="24"/>
        <v>15.087458954343088</v>
      </c>
      <c r="O118" s="45" t="str">
        <f t="shared" si="33"/>
        <v>ins. Pondérale</v>
      </c>
      <c r="P118" s="29">
        <f t="shared" si="25"/>
        <v>3</v>
      </c>
      <c r="Q118" s="29" t="e">
        <f t="shared" si="26"/>
        <v>#N/A</v>
      </c>
      <c r="R118" s="29" t="e">
        <f t="shared" si="27"/>
        <v>#N/A</v>
      </c>
      <c r="S118" s="29" t="e">
        <f t="shared" si="28"/>
        <v>#N/A</v>
      </c>
      <c r="T118" s="21" t="e">
        <f t="shared" si="34"/>
        <v>#N/A</v>
      </c>
      <c r="U118" s="28">
        <f t="shared" si="29"/>
        <v>0</v>
      </c>
      <c r="V118" s="28">
        <f t="shared" si="30"/>
        <v>0</v>
      </c>
      <c r="W118" s="45" t="str">
        <f t="shared" si="35"/>
        <v>pas de surpoids ni d'obésité</v>
      </c>
    </row>
    <row r="119" spans="2:23">
      <c r="B119" s="23"/>
      <c r="C119" s="27"/>
      <c r="D119" s="21"/>
      <c r="E119" s="21"/>
      <c r="F119" s="28">
        <f t="shared" si="18"/>
        <v>0</v>
      </c>
      <c r="G119" s="45">
        <f t="shared" si="31"/>
        <v>0</v>
      </c>
      <c r="H119" s="29">
        <f t="shared" si="19"/>
        <v>3</v>
      </c>
      <c r="I119" s="29">
        <f t="shared" si="20"/>
        <v>0.27</v>
      </c>
      <c r="J119" s="29">
        <f t="shared" si="21"/>
        <v>8.4199999999999997E-2</v>
      </c>
      <c r="K119" s="29">
        <f t="shared" si="22"/>
        <v>12.92</v>
      </c>
      <c r="L119" s="45">
        <f t="shared" si="32"/>
        <v>-43.986979853963227</v>
      </c>
      <c r="M119" s="28">
        <f t="shared" si="23"/>
        <v>10.989169238449415</v>
      </c>
      <c r="N119" s="28">
        <f t="shared" si="24"/>
        <v>15.087458954343088</v>
      </c>
      <c r="O119" s="45" t="str">
        <f t="shared" si="33"/>
        <v>ins. Pondérale</v>
      </c>
      <c r="P119" s="29">
        <f t="shared" si="25"/>
        <v>3</v>
      </c>
      <c r="Q119" s="29" t="e">
        <f t="shared" si="26"/>
        <v>#N/A</v>
      </c>
      <c r="R119" s="29" t="e">
        <f t="shared" si="27"/>
        <v>#N/A</v>
      </c>
      <c r="S119" s="29" t="e">
        <f t="shared" si="28"/>
        <v>#N/A</v>
      </c>
      <c r="T119" s="21" t="e">
        <f t="shared" si="34"/>
        <v>#N/A</v>
      </c>
      <c r="U119" s="28">
        <f t="shared" si="29"/>
        <v>0</v>
      </c>
      <c r="V119" s="28">
        <f t="shared" si="30"/>
        <v>0</v>
      </c>
      <c r="W119" s="45" t="str">
        <f t="shared" si="35"/>
        <v>pas de surpoids ni d'obésité</v>
      </c>
    </row>
    <row r="120" spans="2:23">
      <c r="B120" s="23"/>
      <c r="C120" s="27"/>
      <c r="D120" s="21"/>
      <c r="E120" s="21"/>
      <c r="F120" s="28">
        <f t="shared" si="18"/>
        <v>0</v>
      </c>
      <c r="G120" s="45">
        <f t="shared" si="31"/>
        <v>0</v>
      </c>
      <c r="H120" s="29">
        <f t="shared" si="19"/>
        <v>3</v>
      </c>
      <c r="I120" s="29">
        <f t="shared" si="20"/>
        <v>0.27</v>
      </c>
      <c r="J120" s="29">
        <f t="shared" si="21"/>
        <v>8.4199999999999997E-2</v>
      </c>
      <c r="K120" s="29">
        <f t="shared" si="22"/>
        <v>12.92</v>
      </c>
      <c r="L120" s="45">
        <f t="shared" si="32"/>
        <v>-43.986979853963227</v>
      </c>
      <c r="M120" s="28">
        <f t="shared" si="23"/>
        <v>10.989169238449415</v>
      </c>
      <c r="N120" s="28">
        <f t="shared" si="24"/>
        <v>15.087458954343088</v>
      </c>
      <c r="O120" s="45" t="str">
        <f t="shared" si="33"/>
        <v>ins. Pondérale</v>
      </c>
      <c r="P120" s="29">
        <f t="shared" si="25"/>
        <v>3</v>
      </c>
      <c r="Q120" s="29" t="e">
        <f t="shared" si="26"/>
        <v>#N/A</v>
      </c>
      <c r="R120" s="29" t="e">
        <f t="shared" si="27"/>
        <v>#N/A</v>
      </c>
      <c r="S120" s="29" t="e">
        <f t="shared" si="28"/>
        <v>#N/A</v>
      </c>
      <c r="T120" s="21" t="e">
        <f t="shared" si="34"/>
        <v>#N/A</v>
      </c>
      <c r="U120" s="28">
        <f t="shared" si="29"/>
        <v>0</v>
      </c>
      <c r="V120" s="28">
        <f t="shared" si="30"/>
        <v>0</v>
      </c>
      <c r="W120" s="45" t="str">
        <f t="shared" si="35"/>
        <v>pas de surpoids ni d'obésité</v>
      </c>
    </row>
    <row r="121" spans="2:23">
      <c r="B121" s="23"/>
      <c r="C121" s="27"/>
      <c r="D121" s="21"/>
      <c r="E121" s="21"/>
      <c r="F121" s="28">
        <f t="shared" si="18"/>
        <v>0</v>
      </c>
      <c r="G121" s="45">
        <f t="shared" si="31"/>
        <v>0</v>
      </c>
      <c r="H121" s="29">
        <f t="shared" si="19"/>
        <v>3</v>
      </c>
      <c r="I121" s="29">
        <f t="shared" si="20"/>
        <v>0.27</v>
      </c>
      <c r="J121" s="29">
        <f t="shared" si="21"/>
        <v>8.4199999999999997E-2</v>
      </c>
      <c r="K121" s="29">
        <f t="shared" si="22"/>
        <v>12.92</v>
      </c>
      <c r="L121" s="45">
        <f t="shared" si="32"/>
        <v>-43.986979853963227</v>
      </c>
      <c r="M121" s="28">
        <f t="shared" si="23"/>
        <v>10.989169238449415</v>
      </c>
      <c r="N121" s="28">
        <f t="shared" si="24"/>
        <v>15.087458954343088</v>
      </c>
      <c r="O121" s="45" t="str">
        <f t="shared" si="33"/>
        <v>ins. Pondérale</v>
      </c>
      <c r="P121" s="29">
        <f t="shared" si="25"/>
        <v>3</v>
      </c>
      <c r="Q121" s="29" t="e">
        <f t="shared" si="26"/>
        <v>#N/A</v>
      </c>
      <c r="R121" s="29" t="e">
        <f t="shared" si="27"/>
        <v>#N/A</v>
      </c>
      <c r="S121" s="29" t="e">
        <f t="shared" si="28"/>
        <v>#N/A</v>
      </c>
      <c r="T121" s="21" t="e">
        <f t="shared" si="34"/>
        <v>#N/A</v>
      </c>
      <c r="U121" s="28">
        <f t="shared" si="29"/>
        <v>0</v>
      </c>
      <c r="V121" s="28">
        <f t="shared" si="30"/>
        <v>0</v>
      </c>
      <c r="W121" s="45" t="str">
        <f t="shared" si="35"/>
        <v>pas de surpoids ni d'obésité</v>
      </c>
    </row>
    <row r="122" spans="2:23">
      <c r="B122" s="23"/>
      <c r="C122" s="27"/>
      <c r="D122" s="21"/>
      <c r="E122" s="21"/>
      <c r="F122" s="28">
        <f t="shared" si="18"/>
        <v>0</v>
      </c>
      <c r="G122" s="45">
        <f t="shared" si="31"/>
        <v>0</v>
      </c>
      <c r="H122" s="29">
        <f t="shared" si="19"/>
        <v>3</v>
      </c>
      <c r="I122" s="29">
        <f t="shared" si="20"/>
        <v>0.27</v>
      </c>
      <c r="J122" s="29">
        <f t="shared" si="21"/>
        <v>8.4199999999999997E-2</v>
      </c>
      <c r="K122" s="29">
        <f t="shared" si="22"/>
        <v>12.92</v>
      </c>
      <c r="L122" s="45">
        <f t="shared" si="32"/>
        <v>-43.986979853963227</v>
      </c>
      <c r="M122" s="28">
        <f t="shared" si="23"/>
        <v>10.989169238449415</v>
      </c>
      <c r="N122" s="28">
        <f t="shared" si="24"/>
        <v>15.087458954343088</v>
      </c>
      <c r="O122" s="45" t="str">
        <f t="shared" si="33"/>
        <v>ins. Pondérale</v>
      </c>
      <c r="P122" s="29">
        <f t="shared" si="25"/>
        <v>3</v>
      </c>
      <c r="Q122" s="29" t="e">
        <f t="shared" si="26"/>
        <v>#N/A</v>
      </c>
      <c r="R122" s="29" t="e">
        <f t="shared" si="27"/>
        <v>#N/A</v>
      </c>
      <c r="S122" s="29" t="e">
        <f t="shared" si="28"/>
        <v>#N/A</v>
      </c>
      <c r="T122" s="21" t="e">
        <f t="shared" si="34"/>
        <v>#N/A</v>
      </c>
      <c r="U122" s="28">
        <f t="shared" si="29"/>
        <v>0</v>
      </c>
      <c r="V122" s="28">
        <f t="shared" si="30"/>
        <v>0</v>
      </c>
      <c r="W122" s="45" t="str">
        <f t="shared" si="35"/>
        <v>pas de surpoids ni d'obésité</v>
      </c>
    </row>
    <row r="123" spans="2:23">
      <c r="B123" s="23"/>
      <c r="C123" s="27"/>
      <c r="D123" s="21"/>
      <c r="E123" s="21"/>
      <c r="F123" s="28">
        <f t="shared" si="18"/>
        <v>0</v>
      </c>
      <c r="G123" s="45">
        <f t="shared" si="31"/>
        <v>0</v>
      </c>
      <c r="H123" s="29">
        <f t="shared" si="19"/>
        <v>3</v>
      </c>
      <c r="I123" s="29">
        <f t="shared" si="20"/>
        <v>0.27</v>
      </c>
      <c r="J123" s="29">
        <f t="shared" si="21"/>
        <v>8.4199999999999997E-2</v>
      </c>
      <c r="K123" s="29">
        <f t="shared" si="22"/>
        <v>12.92</v>
      </c>
      <c r="L123" s="45">
        <f t="shared" si="32"/>
        <v>-43.986979853963227</v>
      </c>
      <c r="M123" s="28">
        <f t="shared" si="23"/>
        <v>10.989169238449415</v>
      </c>
      <c r="N123" s="28">
        <f t="shared" si="24"/>
        <v>15.087458954343088</v>
      </c>
      <c r="O123" s="45" t="str">
        <f t="shared" si="33"/>
        <v>ins. Pondérale</v>
      </c>
      <c r="P123" s="29">
        <f t="shared" si="25"/>
        <v>3</v>
      </c>
      <c r="Q123" s="29" t="e">
        <f t="shared" si="26"/>
        <v>#N/A</v>
      </c>
      <c r="R123" s="29" t="e">
        <f t="shared" si="27"/>
        <v>#N/A</v>
      </c>
      <c r="S123" s="29" t="e">
        <f t="shared" si="28"/>
        <v>#N/A</v>
      </c>
      <c r="T123" s="21" t="e">
        <f t="shared" si="34"/>
        <v>#N/A</v>
      </c>
      <c r="U123" s="28">
        <f t="shared" si="29"/>
        <v>0</v>
      </c>
      <c r="V123" s="28">
        <f t="shared" si="30"/>
        <v>0</v>
      </c>
      <c r="W123" s="45" t="str">
        <f t="shared" si="35"/>
        <v>pas de surpoids ni d'obésité</v>
      </c>
    </row>
    <row r="124" spans="2:23">
      <c r="B124" s="23"/>
      <c r="C124" s="27"/>
      <c r="D124" s="21"/>
      <c r="E124" s="21"/>
      <c r="F124" s="28">
        <f t="shared" si="18"/>
        <v>0</v>
      </c>
      <c r="G124" s="45">
        <f t="shared" si="31"/>
        <v>0</v>
      </c>
      <c r="H124" s="29">
        <f t="shared" si="19"/>
        <v>3</v>
      </c>
      <c r="I124" s="29">
        <f t="shared" si="20"/>
        <v>0.27</v>
      </c>
      <c r="J124" s="29">
        <f t="shared" si="21"/>
        <v>8.4199999999999997E-2</v>
      </c>
      <c r="K124" s="29">
        <f t="shared" si="22"/>
        <v>12.92</v>
      </c>
      <c r="L124" s="45">
        <f t="shared" si="32"/>
        <v>-43.986979853963227</v>
      </c>
      <c r="M124" s="28">
        <f t="shared" si="23"/>
        <v>10.989169238449415</v>
      </c>
      <c r="N124" s="28">
        <f t="shared" si="24"/>
        <v>15.087458954343088</v>
      </c>
      <c r="O124" s="45" t="str">
        <f t="shared" si="33"/>
        <v>ins. Pondérale</v>
      </c>
      <c r="P124" s="29">
        <f t="shared" si="25"/>
        <v>3</v>
      </c>
      <c r="Q124" s="29" t="e">
        <f t="shared" si="26"/>
        <v>#N/A</v>
      </c>
      <c r="R124" s="29" t="e">
        <f t="shared" si="27"/>
        <v>#N/A</v>
      </c>
      <c r="S124" s="29" t="e">
        <f t="shared" si="28"/>
        <v>#N/A</v>
      </c>
      <c r="T124" s="21" t="e">
        <f t="shared" si="34"/>
        <v>#N/A</v>
      </c>
      <c r="U124" s="28">
        <f t="shared" si="29"/>
        <v>0</v>
      </c>
      <c r="V124" s="28">
        <f t="shared" si="30"/>
        <v>0</v>
      </c>
      <c r="W124" s="45" t="str">
        <f t="shared" si="35"/>
        <v>pas de surpoids ni d'obésité</v>
      </c>
    </row>
    <row r="125" spans="2:23">
      <c r="B125" s="23"/>
      <c r="C125" s="27"/>
      <c r="D125" s="21"/>
      <c r="E125" s="21"/>
      <c r="F125" s="28">
        <f t="shared" si="18"/>
        <v>0</v>
      </c>
      <c r="G125" s="45">
        <f t="shared" si="31"/>
        <v>0</v>
      </c>
      <c r="H125" s="29">
        <f t="shared" si="19"/>
        <v>3</v>
      </c>
      <c r="I125" s="29">
        <f t="shared" si="20"/>
        <v>0.27</v>
      </c>
      <c r="J125" s="29">
        <f t="shared" si="21"/>
        <v>8.4199999999999997E-2</v>
      </c>
      <c r="K125" s="29">
        <f t="shared" si="22"/>
        <v>12.92</v>
      </c>
      <c r="L125" s="45">
        <f t="shared" si="32"/>
        <v>-43.986979853963227</v>
      </c>
      <c r="M125" s="28">
        <f t="shared" si="23"/>
        <v>10.989169238449415</v>
      </c>
      <c r="N125" s="28">
        <f t="shared" si="24"/>
        <v>15.087458954343088</v>
      </c>
      <c r="O125" s="45" t="str">
        <f t="shared" si="33"/>
        <v>ins. Pondérale</v>
      </c>
      <c r="P125" s="29">
        <f t="shared" si="25"/>
        <v>3</v>
      </c>
      <c r="Q125" s="29" t="e">
        <f t="shared" si="26"/>
        <v>#N/A</v>
      </c>
      <c r="R125" s="29" t="e">
        <f t="shared" si="27"/>
        <v>#N/A</v>
      </c>
      <c r="S125" s="29" t="e">
        <f t="shared" si="28"/>
        <v>#N/A</v>
      </c>
      <c r="T125" s="21" t="e">
        <f t="shared" si="34"/>
        <v>#N/A</v>
      </c>
      <c r="U125" s="28">
        <f t="shared" si="29"/>
        <v>0</v>
      </c>
      <c r="V125" s="28">
        <f t="shared" si="30"/>
        <v>0</v>
      </c>
      <c r="W125" s="45" t="str">
        <f t="shared" si="35"/>
        <v>pas de surpoids ni d'obésité</v>
      </c>
    </row>
    <row r="126" spans="2:23">
      <c r="B126" s="23"/>
      <c r="C126" s="27"/>
      <c r="D126" s="21"/>
      <c r="E126" s="21"/>
      <c r="F126" s="28">
        <f t="shared" si="18"/>
        <v>0</v>
      </c>
      <c r="G126" s="45">
        <f t="shared" si="31"/>
        <v>0</v>
      </c>
      <c r="H126" s="29">
        <f t="shared" si="19"/>
        <v>3</v>
      </c>
      <c r="I126" s="29">
        <f t="shared" si="20"/>
        <v>0.27</v>
      </c>
      <c r="J126" s="29">
        <f t="shared" si="21"/>
        <v>8.4199999999999997E-2</v>
      </c>
      <c r="K126" s="29">
        <f t="shared" si="22"/>
        <v>12.92</v>
      </c>
      <c r="L126" s="45">
        <f t="shared" si="32"/>
        <v>-43.986979853963227</v>
      </c>
      <c r="M126" s="28">
        <f t="shared" si="23"/>
        <v>10.989169238449415</v>
      </c>
      <c r="N126" s="28">
        <f t="shared" si="24"/>
        <v>15.087458954343088</v>
      </c>
      <c r="O126" s="45" t="str">
        <f t="shared" si="33"/>
        <v>ins. Pondérale</v>
      </c>
      <c r="P126" s="29">
        <f t="shared" si="25"/>
        <v>3</v>
      </c>
      <c r="Q126" s="29" t="e">
        <f t="shared" si="26"/>
        <v>#N/A</v>
      </c>
      <c r="R126" s="29" t="e">
        <f t="shared" si="27"/>
        <v>#N/A</v>
      </c>
      <c r="S126" s="29" t="e">
        <f t="shared" si="28"/>
        <v>#N/A</v>
      </c>
      <c r="T126" s="21" t="e">
        <f t="shared" si="34"/>
        <v>#N/A</v>
      </c>
      <c r="U126" s="28">
        <f t="shared" si="29"/>
        <v>0</v>
      </c>
      <c r="V126" s="28">
        <f t="shared" si="30"/>
        <v>0</v>
      </c>
      <c r="W126" s="45" t="str">
        <f t="shared" si="35"/>
        <v>pas de surpoids ni d'obésité</v>
      </c>
    </row>
    <row r="127" spans="2:23">
      <c r="B127" s="23"/>
      <c r="C127" s="27"/>
      <c r="D127" s="21"/>
      <c r="E127" s="21"/>
      <c r="F127" s="28">
        <f t="shared" si="18"/>
        <v>0</v>
      </c>
      <c r="G127" s="45">
        <f t="shared" si="31"/>
        <v>0</v>
      </c>
      <c r="H127" s="29">
        <f t="shared" si="19"/>
        <v>3</v>
      </c>
      <c r="I127" s="29">
        <f t="shared" si="20"/>
        <v>0.27</v>
      </c>
      <c r="J127" s="29">
        <f t="shared" si="21"/>
        <v>8.4199999999999997E-2</v>
      </c>
      <c r="K127" s="29">
        <f t="shared" si="22"/>
        <v>12.92</v>
      </c>
      <c r="L127" s="45">
        <f t="shared" si="32"/>
        <v>-43.986979853963227</v>
      </c>
      <c r="M127" s="28">
        <f t="shared" si="23"/>
        <v>10.989169238449415</v>
      </c>
      <c r="N127" s="28">
        <f t="shared" si="24"/>
        <v>15.087458954343088</v>
      </c>
      <c r="O127" s="45" t="str">
        <f t="shared" si="33"/>
        <v>ins. Pondérale</v>
      </c>
      <c r="P127" s="29">
        <f t="shared" si="25"/>
        <v>3</v>
      </c>
      <c r="Q127" s="29" t="e">
        <f t="shared" si="26"/>
        <v>#N/A</v>
      </c>
      <c r="R127" s="29" t="e">
        <f t="shared" si="27"/>
        <v>#N/A</v>
      </c>
      <c r="S127" s="29" t="e">
        <f t="shared" si="28"/>
        <v>#N/A</v>
      </c>
      <c r="T127" s="21" t="e">
        <f t="shared" si="34"/>
        <v>#N/A</v>
      </c>
      <c r="U127" s="28">
        <f t="shared" si="29"/>
        <v>0</v>
      </c>
      <c r="V127" s="28">
        <f t="shared" si="30"/>
        <v>0</v>
      </c>
      <c r="W127" s="45" t="str">
        <f t="shared" si="35"/>
        <v>pas de surpoids ni d'obésité</v>
      </c>
    </row>
    <row r="128" spans="2:23">
      <c r="B128" s="23"/>
      <c r="C128" s="27"/>
      <c r="D128" s="21"/>
      <c r="E128" s="21"/>
      <c r="F128" s="28">
        <f t="shared" si="18"/>
        <v>0</v>
      </c>
      <c r="G128" s="45">
        <f t="shared" si="31"/>
        <v>0</v>
      </c>
      <c r="H128" s="29">
        <f t="shared" si="19"/>
        <v>3</v>
      </c>
      <c r="I128" s="29">
        <f t="shared" si="20"/>
        <v>0.27</v>
      </c>
      <c r="J128" s="29">
        <f t="shared" si="21"/>
        <v>8.4199999999999997E-2</v>
      </c>
      <c r="K128" s="29">
        <f t="shared" si="22"/>
        <v>12.92</v>
      </c>
      <c r="L128" s="45">
        <f t="shared" si="32"/>
        <v>-43.986979853963227</v>
      </c>
      <c r="M128" s="28">
        <f t="shared" si="23"/>
        <v>10.989169238449415</v>
      </c>
      <c r="N128" s="28">
        <f t="shared" si="24"/>
        <v>15.087458954343088</v>
      </c>
      <c r="O128" s="45" t="str">
        <f t="shared" si="33"/>
        <v>ins. Pondérale</v>
      </c>
      <c r="P128" s="29">
        <f t="shared" si="25"/>
        <v>3</v>
      </c>
      <c r="Q128" s="29" t="e">
        <f t="shared" si="26"/>
        <v>#N/A</v>
      </c>
      <c r="R128" s="29" t="e">
        <f t="shared" si="27"/>
        <v>#N/A</v>
      </c>
      <c r="S128" s="29" t="e">
        <f t="shared" si="28"/>
        <v>#N/A</v>
      </c>
      <c r="T128" s="21" t="e">
        <f t="shared" si="34"/>
        <v>#N/A</v>
      </c>
      <c r="U128" s="28">
        <f t="shared" si="29"/>
        <v>0</v>
      </c>
      <c r="V128" s="28">
        <f t="shared" si="30"/>
        <v>0</v>
      </c>
      <c r="W128" s="45" t="str">
        <f t="shared" si="35"/>
        <v>pas de surpoids ni d'obésité</v>
      </c>
    </row>
    <row r="129" spans="2:23">
      <c r="B129" s="23"/>
      <c r="C129" s="27"/>
      <c r="D129" s="21"/>
      <c r="E129" s="21"/>
      <c r="F129" s="28">
        <f t="shared" si="18"/>
        <v>0</v>
      </c>
      <c r="G129" s="45">
        <f t="shared" si="31"/>
        <v>0</v>
      </c>
      <c r="H129" s="29">
        <f t="shared" si="19"/>
        <v>3</v>
      </c>
      <c r="I129" s="29">
        <f t="shared" si="20"/>
        <v>0.27</v>
      </c>
      <c r="J129" s="29">
        <f t="shared" si="21"/>
        <v>8.4199999999999997E-2</v>
      </c>
      <c r="K129" s="29">
        <f t="shared" si="22"/>
        <v>12.92</v>
      </c>
      <c r="L129" s="45">
        <f t="shared" si="32"/>
        <v>-43.986979853963227</v>
      </c>
      <c r="M129" s="28">
        <f t="shared" si="23"/>
        <v>10.989169238449415</v>
      </c>
      <c r="N129" s="28">
        <f t="shared" si="24"/>
        <v>15.087458954343088</v>
      </c>
      <c r="O129" s="45" t="str">
        <f t="shared" si="33"/>
        <v>ins. Pondérale</v>
      </c>
      <c r="P129" s="29">
        <f t="shared" si="25"/>
        <v>3</v>
      </c>
      <c r="Q129" s="29" t="e">
        <f t="shared" si="26"/>
        <v>#N/A</v>
      </c>
      <c r="R129" s="29" t="e">
        <f t="shared" si="27"/>
        <v>#N/A</v>
      </c>
      <c r="S129" s="29" t="e">
        <f t="shared" si="28"/>
        <v>#N/A</v>
      </c>
      <c r="T129" s="21" t="e">
        <f t="shared" si="34"/>
        <v>#N/A</v>
      </c>
      <c r="U129" s="28">
        <f t="shared" si="29"/>
        <v>0</v>
      </c>
      <c r="V129" s="28">
        <f t="shared" si="30"/>
        <v>0</v>
      </c>
      <c r="W129" s="45" t="str">
        <f t="shared" si="35"/>
        <v>pas de surpoids ni d'obésité</v>
      </c>
    </row>
    <row r="130" spans="2:23">
      <c r="B130" s="23"/>
      <c r="C130" s="27"/>
      <c r="D130" s="21"/>
      <c r="E130" s="21"/>
      <c r="F130" s="28">
        <f t="shared" si="18"/>
        <v>0</v>
      </c>
      <c r="G130" s="45">
        <f t="shared" si="31"/>
        <v>0</v>
      </c>
      <c r="H130" s="29">
        <f t="shared" si="19"/>
        <v>3</v>
      </c>
      <c r="I130" s="29">
        <f t="shared" si="20"/>
        <v>0.27</v>
      </c>
      <c r="J130" s="29">
        <f t="shared" si="21"/>
        <v>8.4199999999999997E-2</v>
      </c>
      <c r="K130" s="29">
        <f t="shared" si="22"/>
        <v>12.92</v>
      </c>
      <c r="L130" s="45">
        <f t="shared" si="32"/>
        <v>-43.986979853963227</v>
      </c>
      <c r="M130" s="28">
        <f t="shared" si="23"/>
        <v>10.989169238449415</v>
      </c>
      <c r="N130" s="28">
        <f t="shared" si="24"/>
        <v>15.087458954343088</v>
      </c>
      <c r="O130" s="45" t="str">
        <f t="shared" si="33"/>
        <v>ins. Pondérale</v>
      </c>
      <c r="P130" s="29">
        <f t="shared" si="25"/>
        <v>3</v>
      </c>
      <c r="Q130" s="29" t="e">
        <f t="shared" si="26"/>
        <v>#N/A</v>
      </c>
      <c r="R130" s="29" t="e">
        <f t="shared" si="27"/>
        <v>#N/A</v>
      </c>
      <c r="S130" s="29" t="e">
        <f t="shared" si="28"/>
        <v>#N/A</v>
      </c>
      <c r="T130" s="21" t="e">
        <f t="shared" si="34"/>
        <v>#N/A</v>
      </c>
      <c r="U130" s="28">
        <f t="shared" si="29"/>
        <v>0</v>
      </c>
      <c r="V130" s="28">
        <f t="shared" si="30"/>
        <v>0</v>
      </c>
      <c r="W130" s="45" t="str">
        <f t="shared" si="35"/>
        <v>pas de surpoids ni d'obésité</v>
      </c>
    </row>
    <row r="131" spans="2:23">
      <c r="B131" s="23"/>
      <c r="C131" s="27"/>
      <c r="D131" s="21"/>
      <c r="E131" s="21"/>
      <c r="F131" s="28">
        <f t="shared" si="18"/>
        <v>0</v>
      </c>
      <c r="G131" s="45">
        <f t="shared" si="31"/>
        <v>0</v>
      </c>
      <c r="H131" s="29">
        <f t="shared" si="19"/>
        <v>3</v>
      </c>
      <c r="I131" s="29">
        <f t="shared" si="20"/>
        <v>0.27</v>
      </c>
      <c r="J131" s="29">
        <f t="shared" si="21"/>
        <v>8.4199999999999997E-2</v>
      </c>
      <c r="K131" s="29">
        <f t="shared" si="22"/>
        <v>12.92</v>
      </c>
      <c r="L131" s="45">
        <f t="shared" si="32"/>
        <v>-43.986979853963227</v>
      </c>
      <c r="M131" s="28">
        <f t="shared" si="23"/>
        <v>10.989169238449415</v>
      </c>
      <c r="N131" s="28">
        <f t="shared" si="24"/>
        <v>15.087458954343088</v>
      </c>
      <c r="O131" s="45" t="str">
        <f t="shared" si="33"/>
        <v>ins. Pondérale</v>
      </c>
      <c r="P131" s="29">
        <f t="shared" si="25"/>
        <v>3</v>
      </c>
      <c r="Q131" s="29" t="e">
        <f t="shared" si="26"/>
        <v>#N/A</v>
      </c>
      <c r="R131" s="29" t="e">
        <f t="shared" si="27"/>
        <v>#N/A</v>
      </c>
      <c r="S131" s="29" t="e">
        <f t="shared" si="28"/>
        <v>#N/A</v>
      </c>
      <c r="T131" s="21" t="e">
        <f t="shared" si="34"/>
        <v>#N/A</v>
      </c>
      <c r="U131" s="28">
        <f t="shared" si="29"/>
        <v>0</v>
      </c>
      <c r="V131" s="28">
        <f t="shared" si="30"/>
        <v>0</v>
      </c>
      <c r="W131" s="45" t="str">
        <f t="shared" si="35"/>
        <v>pas de surpoids ni d'obésité</v>
      </c>
    </row>
    <row r="132" spans="2:23">
      <c r="B132" s="23"/>
      <c r="C132" s="27"/>
      <c r="D132" s="21"/>
      <c r="E132" s="21"/>
      <c r="F132" s="28">
        <f t="shared" si="18"/>
        <v>0</v>
      </c>
      <c r="G132" s="45">
        <f t="shared" si="31"/>
        <v>0</v>
      </c>
      <c r="H132" s="29">
        <f t="shared" si="19"/>
        <v>3</v>
      </c>
      <c r="I132" s="29">
        <f t="shared" si="20"/>
        <v>0.27</v>
      </c>
      <c r="J132" s="29">
        <f t="shared" si="21"/>
        <v>8.4199999999999997E-2</v>
      </c>
      <c r="K132" s="29">
        <f t="shared" si="22"/>
        <v>12.92</v>
      </c>
      <c r="L132" s="45">
        <f t="shared" si="32"/>
        <v>-43.986979853963227</v>
      </c>
      <c r="M132" s="28">
        <f t="shared" si="23"/>
        <v>10.989169238449415</v>
      </c>
      <c r="N132" s="28">
        <f t="shared" si="24"/>
        <v>15.087458954343088</v>
      </c>
      <c r="O132" s="45" t="str">
        <f t="shared" si="33"/>
        <v>ins. Pondérale</v>
      </c>
      <c r="P132" s="29">
        <f t="shared" si="25"/>
        <v>3</v>
      </c>
      <c r="Q132" s="29" t="e">
        <f t="shared" si="26"/>
        <v>#N/A</v>
      </c>
      <c r="R132" s="29" t="e">
        <f t="shared" si="27"/>
        <v>#N/A</v>
      </c>
      <c r="S132" s="29" t="e">
        <f t="shared" si="28"/>
        <v>#N/A</v>
      </c>
      <c r="T132" s="21" t="e">
        <f t="shared" si="34"/>
        <v>#N/A</v>
      </c>
      <c r="U132" s="28">
        <f t="shared" si="29"/>
        <v>0</v>
      </c>
      <c r="V132" s="28">
        <f t="shared" si="30"/>
        <v>0</v>
      </c>
      <c r="W132" s="45" t="str">
        <f t="shared" si="35"/>
        <v>pas de surpoids ni d'obésité</v>
      </c>
    </row>
    <row r="133" spans="2:23">
      <c r="B133" s="23"/>
      <c r="C133" s="27"/>
      <c r="D133" s="21"/>
      <c r="E133" s="21"/>
      <c r="F133" s="28">
        <f t="shared" si="18"/>
        <v>0</v>
      </c>
      <c r="G133" s="45">
        <f t="shared" si="31"/>
        <v>0</v>
      </c>
      <c r="H133" s="29">
        <f t="shared" si="19"/>
        <v>3</v>
      </c>
      <c r="I133" s="29">
        <f t="shared" si="20"/>
        <v>0.27</v>
      </c>
      <c r="J133" s="29">
        <f t="shared" si="21"/>
        <v>8.4199999999999997E-2</v>
      </c>
      <c r="K133" s="29">
        <f t="shared" si="22"/>
        <v>12.92</v>
      </c>
      <c r="L133" s="45">
        <f t="shared" si="32"/>
        <v>-43.986979853963227</v>
      </c>
      <c r="M133" s="28">
        <f t="shared" si="23"/>
        <v>10.989169238449415</v>
      </c>
      <c r="N133" s="28">
        <f t="shared" si="24"/>
        <v>15.087458954343088</v>
      </c>
      <c r="O133" s="45" t="str">
        <f t="shared" si="33"/>
        <v>ins. Pondérale</v>
      </c>
      <c r="P133" s="29">
        <f t="shared" si="25"/>
        <v>3</v>
      </c>
      <c r="Q133" s="29" t="e">
        <f t="shared" si="26"/>
        <v>#N/A</v>
      </c>
      <c r="R133" s="29" t="e">
        <f t="shared" si="27"/>
        <v>#N/A</v>
      </c>
      <c r="S133" s="29" t="e">
        <f t="shared" si="28"/>
        <v>#N/A</v>
      </c>
      <c r="T133" s="21" t="e">
        <f t="shared" si="34"/>
        <v>#N/A</v>
      </c>
      <c r="U133" s="28">
        <f t="shared" si="29"/>
        <v>0</v>
      </c>
      <c r="V133" s="28">
        <f t="shared" si="30"/>
        <v>0</v>
      </c>
      <c r="W133" s="45" t="str">
        <f t="shared" si="35"/>
        <v>pas de surpoids ni d'obésité</v>
      </c>
    </row>
    <row r="134" spans="2:23">
      <c r="B134" s="23"/>
      <c r="C134" s="27"/>
      <c r="D134" s="21"/>
      <c r="E134" s="21"/>
      <c r="F134" s="28">
        <f t="shared" si="18"/>
        <v>0</v>
      </c>
      <c r="G134" s="45">
        <f t="shared" si="31"/>
        <v>0</v>
      </c>
      <c r="H134" s="29">
        <f t="shared" si="19"/>
        <v>3</v>
      </c>
      <c r="I134" s="29">
        <f t="shared" si="20"/>
        <v>0.27</v>
      </c>
      <c r="J134" s="29">
        <f t="shared" si="21"/>
        <v>8.4199999999999997E-2</v>
      </c>
      <c r="K134" s="29">
        <f t="shared" si="22"/>
        <v>12.92</v>
      </c>
      <c r="L134" s="45">
        <f t="shared" si="32"/>
        <v>-43.986979853963227</v>
      </c>
      <c r="M134" s="28">
        <f t="shared" si="23"/>
        <v>10.989169238449415</v>
      </c>
      <c r="N134" s="28">
        <f t="shared" si="24"/>
        <v>15.087458954343088</v>
      </c>
      <c r="O134" s="45" t="str">
        <f t="shared" si="33"/>
        <v>ins. Pondérale</v>
      </c>
      <c r="P134" s="29">
        <f t="shared" si="25"/>
        <v>3</v>
      </c>
      <c r="Q134" s="29" t="e">
        <f t="shared" si="26"/>
        <v>#N/A</v>
      </c>
      <c r="R134" s="29" t="e">
        <f t="shared" si="27"/>
        <v>#N/A</v>
      </c>
      <c r="S134" s="29" t="e">
        <f t="shared" si="28"/>
        <v>#N/A</v>
      </c>
      <c r="T134" s="21" t="e">
        <f t="shared" si="34"/>
        <v>#N/A</v>
      </c>
      <c r="U134" s="28">
        <f t="shared" si="29"/>
        <v>0</v>
      </c>
      <c r="V134" s="28">
        <f t="shared" si="30"/>
        <v>0</v>
      </c>
      <c r="W134" s="45" t="str">
        <f t="shared" si="35"/>
        <v>pas de surpoids ni d'obésité</v>
      </c>
    </row>
    <row r="135" spans="2:23">
      <c r="B135" s="23"/>
      <c r="C135" s="27"/>
      <c r="D135" s="21"/>
      <c r="E135" s="21"/>
      <c r="F135" s="28">
        <f t="shared" ref="F135:F198" si="36">MROUND(B135,0.5)</f>
        <v>0</v>
      </c>
      <c r="G135" s="45">
        <f t="shared" si="31"/>
        <v>0</v>
      </c>
      <c r="H135" s="29">
        <f t="shared" ref="H135:H198" si="37">IF(OR(C135=1),0,3)</f>
        <v>3</v>
      </c>
      <c r="I135" s="29">
        <f t="shared" ref="I135:I198" si="38">VLOOKUP(F135,TableRefFR,2+H135)</f>
        <v>0.27</v>
      </c>
      <c r="J135" s="29">
        <f t="shared" ref="J135:J198" si="39">VLOOKUP(F135,TableRefFR,3+H135)</f>
        <v>8.4199999999999997E-2</v>
      </c>
      <c r="K135" s="29">
        <f t="shared" ref="K135:K198" si="40">VLOOKUP(F135,TableRefFR,4+H135)</f>
        <v>12.92</v>
      </c>
      <c r="L135" s="45">
        <f t="shared" si="32"/>
        <v>-43.986979853963227</v>
      </c>
      <c r="M135" s="28">
        <f t="shared" ref="M135:M198" si="41">VLOOKUP(F135,CorpFR,2+H135)</f>
        <v>10.989169238449415</v>
      </c>
      <c r="N135" s="28">
        <f t="shared" ref="N135:N198" si="42">VLOOKUP(F135,CorpFR,3+H135)</f>
        <v>15.087458954343088</v>
      </c>
      <c r="O135" s="45" t="str">
        <f t="shared" si="33"/>
        <v>ins. Pondérale</v>
      </c>
      <c r="P135" s="29">
        <f t="shared" ref="P135:P198" si="43">IF(OR(C135=1),0,3)</f>
        <v>3</v>
      </c>
      <c r="Q135" s="29" t="e">
        <f t="shared" ref="Q135:Q198" si="44">VLOOKUP(F135,TableRefIOTF,2+P135)</f>
        <v>#N/A</v>
      </c>
      <c r="R135" s="29" t="e">
        <f t="shared" ref="R135:R198" si="45">VLOOKUP(F135,TableRefIOTF,3+P135)</f>
        <v>#N/A</v>
      </c>
      <c r="S135" s="29" t="e">
        <f t="shared" ref="S135:S198" si="46">VLOOKUP(F135,TableRefIOTF,4+P135)</f>
        <v>#N/A</v>
      </c>
      <c r="T135" s="21" t="e">
        <f t="shared" si="34"/>
        <v>#N/A</v>
      </c>
      <c r="U135" s="28">
        <f t="shared" ref="U135:U198" si="47">VLOOKUP(F135,CorpIOTF,2+P135)</f>
        <v>0</v>
      </c>
      <c r="V135" s="28">
        <f t="shared" ref="V135:V198" si="48">VLOOKUP(F135,CorpIOTF,3+P135)</f>
        <v>0</v>
      </c>
      <c r="W135" s="45" t="str">
        <f t="shared" si="35"/>
        <v>pas de surpoids ni d'obésité</v>
      </c>
    </row>
    <row r="136" spans="2:23">
      <c r="B136" s="23"/>
      <c r="C136" s="27"/>
      <c r="D136" s="21"/>
      <c r="E136" s="21"/>
      <c r="F136" s="28">
        <f t="shared" si="36"/>
        <v>0</v>
      </c>
      <c r="G136" s="45">
        <f t="shared" ref="G136:G199" si="49">D136</f>
        <v>0</v>
      </c>
      <c r="H136" s="29">
        <f t="shared" si="37"/>
        <v>3</v>
      </c>
      <c r="I136" s="29">
        <f t="shared" si="38"/>
        <v>0.27</v>
      </c>
      <c r="J136" s="29">
        <f t="shared" si="39"/>
        <v>8.4199999999999997E-2</v>
      </c>
      <c r="K136" s="29">
        <f t="shared" si="40"/>
        <v>12.92</v>
      </c>
      <c r="L136" s="45">
        <f t="shared" ref="L136:L199" si="50">(((G136/K136)^I136)-1)/(I136*J136)</f>
        <v>-43.986979853963227</v>
      </c>
      <c r="M136" s="28">
        <f t="shared" si="41"/>
        <v>10.989169238449415</v>
      </c>
      <c r="N136" s="28">
        <f t="shared" si="42"/>
        <v>15.087458954343088</v>
      </c>
      <c r="O136" s="45" t="str">
        <f t="shared" ref="O136:O199" si="51">IF(G136&gt;N136,"surpoids",IF(G136&lt;M136,"ins. Pondérale","corpulence normale"))</f>
        <v>ins. Pondérale</v>
      </c>
      <c r="P136" s="29">
        <f t="shared" si="43"/>
        <v>3</v>
      </c>
      <c r="Q136" s="29" t="e">
        <f t="shared" si="44"/>
        <v>#N/A</v>
      </c>
      <c r="R136" s="29" t="e">
        <f t="shared" si="45"/>
        <v>#N/A</v>
      </c>
      <c r="S136" s="29" t="e">
        <f t="shared" si="46"/>
        <v>#N/A</v>
      </c>
      <c r="T136" s="21" t="e">
        <f t="shared" ref="T136:T199" si="52">(((G136/S136)^Q136)-1)/(Q136*R136)</f>
        <v>#N/A</v>
      </c>
      <c r="U136" s="28">
        <f t="shared" si="47"/>
        <v>0</v>
      </c>
      <c r="V136" s="28">
        <f t="shared" si="48"/>
        <v>0</v>
      </c>
      <c r="W136" s="45" t="str">
        <f t="shared" ref="W136:W199" si="53">IF(G136&gt;V136,"obésité",IF(G136&gt;U136,"surpoids","pas de surpoids ni d'obésité"))</f>
        <v>pas de surpoids ni d'obésité</v>
      </c>
    </row>
    <row r="137" spans="2:23">
      <c r="B137" s="23"/>
      <c r="C137" s="27"/>
      <c r="D137" s="21"/>
      <c r="E137" s="21"/>
      <c r="F137" s="28">
        <f t="shared" si="36"/>
        <v>0</v>
      </c>
      <c r="G137" s="45">
        <f t="shared" si="49"/>
        <v>0</v>
      </c>
      <c r="H137" s="29">
        <f t="shared" si="37"/>
        <v>3</v>
      </c>
      <c r="I137" s="29">
        <f t="shared" si="38"/>
        <v>0.27</v>
      </c>
      <c r="J137" s="29">
        <f t="shared" si="39"/>
        <v>8.4199999999999997E-2</v>
      </c>
      <c r="K137" s="29">
        <f t="shared" si="40"/>
        <v>12.92</v>
      </c>
      <c r="L137" s="45">
        <f t="shared" si="50"/>
        <v>-43.986979853963227</v>
      </c>
      <c r="M137" s="28">
        <f t="shared" si="41"/>
        <v>10.989169238449415</v>
      </c>
      <c r="N137" s="28">
        <f t="shared" si="42"/>
        <v>15.087458954343088</v>
      </c>
      <c r="O137" s="45" t="str">
        <f t="shared" si="51"/>
        <v>ins. Pondérale</v>
      </c>
      <c r="P137" s="29">
        <f t="shared" si="43"/>
        <v>3</v>
      </c>
      <c r="Q137" s="29" t="e">
        <f t="shared" si="44"/>
        <v>#N/A</v>
      </c>
      <c r="R137" s="29" t="e">
        <f t="shared" si="45"/>
        <v>#N/A</v>
      </c>
      <c r="S137" s="29" t="e">
        <f t="shared" si="46"/>
        <v>#N/A</v>
      </c>
      <c r="T137" s="21" t="e">
        <f t="shared" si="52"/>
        <v>#N/A</v>
      </c>
      <c r="U137" s="28">
        <f t="shared" si="47"/>
        <v>0</v>
      </c>
      <c r="V137" s="28">
        <f t="shared" si="48"/>
        <v>0</v>
      </c>
      <c r="W137" s="45" t="str">
        <f t="shared" si="53"/>
        <v>pas de surpoids ni d'obésité</v>
      </c>
    </row>
    <row r="138" spans="2:23">
      <c r="B138" s="23"/>
      <c r="C138" s="27"/>
      <c r="D138" s="21"/>
      <c r="E138" s="21"/>
      <c r="F138" s="28">
        <f t="shared" si="36"/>
        <v>0</v>
      </c>
      <c r="G138" s="45">
        <f t="shared" si="49"/>
        <v>0</v>
      </c>
      <c r="H138" s="29">
        <f t="shared" si="37"/>
        <v>3</v>
      </c>
      <c r="I138" s="29">
        <f t="shared" si="38"/>
        <v>0.27</v>
      </c>
      <c r="J138" s="29">
        <f t="shared" si="39"/>
        <v>8.4199999999999997E-2</v>
      </c>
      <c r="K138" s="29">
        <f t="shared" si="40"/>
        <v>12.92</v>
      </c>
      <c r="L138" s="45">
        <f t="shared" si="50"/>
        <v>-43.986979853963227</v>
      </c>
      <c r="M138" s="28">
        <f t="shared" si="41"/>
        <v>10.989169238449415</v>
      </c>
      <c r="N138" s="28">
        <f t="shared" si="42"/>
        <v>15.087458954343088</v>
      </c>
      <c r="O138" s="45" t="str">
        <f t="shared" si="51"/>
        <v>ins. Pondérale</v>
      </c>
      <c r="P138" s="29">
        <f t="shared" si="43"/>
        <v>3</v>
      </c>
      <c r="Q138" s="29" t="e">
        <f t="shared" si="44"/>
        <v>#N/A</v>
      </c>
      <c r="R138" s="29" t="e">
        <f t="shared" si="45"/>
        <v>#N/A</v>
      </c>
      <c r="S138" s="29" t="e">
        <f t="shared" si="46"/>
        <v>#N/A</v>
      </c>
      <c r="T138" s="21" t="e">
        <f t="shared" si="52"/>
        <v>#N/A</v>
      </c>
      <c r="U138" s="28">
        <f t="shared" si="47"/>
        <v>0</v>
      </c>
      <c r="V138" s="28">
        <f t="shared" si="48"/>
        <v>0</v>
      </c>
      <c r="W138" s="45" t="str">
        <f t="shared" si="53"/>
        <v>pas de surpoids ni d'obésité</v>
      </c>
    </row>
    <row r="139" spans="2:23">
      <c r="B139" s="23"/>
      <c r="C139" s="27"/>
      <c r="D139" s="21"/>
      <c r="E139" s="21"/>
      <c r="F139" s="28">
        <f t="shared" si="36"/>
        <v>0</v>
      </c>
      <c r="G139" s="45">
        <f t="shared" si="49"/>
        <v>0</v>
      </c>
      <c r="H139" s="29">
        <f t="shared" si="37"/>
        <v>3</v>
      </c>
      <c r="I139" s="29">
        <f t="shared" si="38"/>
        <v>0.27</v>
      </c>
      <c r="J139" s="29">
        <f t="shared" si="39"/>
        <v>8.4199999999999997E-2</v>
      </c>
      <c r="K139" s="29">
        <f t="shared" si="40"/>
        <v>12.92</v>
      </c>
      <c r="L139" s="45">
        <f t="shared" si="50"/>
        <v>-43.986979853963227</v>
      </c>
      <c r="M139" s="28">
        <f t="shared" si="41"/>
        <v>10.989169238449415</v>
      </c>
      <c r="N139" s="28">
        <f t="shared" si="42"/>
        <v>15.087458954343088</v>
      </c>
      <c r="O139" s="45" t="str">
        <f t="shared" si="51"/>
        <v>ins. Pondérale</v>
      </c>
      <c r="P139" s="29">
        <f t="shared" si="43"/>
        <v>3</v>
      </c>
      <c r="Q139" s="29" t="e">
        <f t="shared" si="44"/>
        <v>#N/A</v>
      </c>
      <c r="R139" s="29" t="e">
        <f t="shared" si="45"/>
        <v>#N/A</v>
      </c>
      <c r="S139" s="29" t="e">
        <f t="shared" si="46"/>
        <v>#N/A</v>
      </c>
      <c r="T139" s="21" t="e">
        <f t="shared" si="52"/>
        <v>#N/A</v>
      </c>
      <c r="U139" s="28">
        <f t="shared" si="47"/>
        <v>0</v>
      </c>
      <c r="V139" s="28">
        <f t="shared" si="48"/>
        <v>0</v>
      </c>
      <c r="W139" s="45" t="str">
        <f t="shared" si="53"/>
        <v>pas de surpoids ni d'obésité</v>
      </c>
    </row>
    <row r="140" spans="2:23">
      <c r="B140" s="23"/>
      <c r="C140" s="27"/>
      <c r="D140" s="21"/>
      <c r="E140" s="21"/>
      <c r="F140" s="28">
        <f t="shared" si="36"/>
        <v>0</v>
      </c>
      <c r="G140" s="45">
        <f t="shared" si="49"/>
        <v>0</v>
      </c>
      <c r="H140" s="29">
        <f t="shared" si="37"/>
        <v>3</v>
      </c>
      <c r="I140" s="29">
        <f t="shared" si="38"/>
        <v>0.27</v>
      </c>
      <c r="J140" s="29">
        <f t="shared" si="39"/>
        <v>8.4199999999999997E-2</v>
      </c>
      <c r="K140" s="29">
        <f t="shared" si="40"/>
        <v>12.92</v>
      </c>
      <c r="L140" s="45">
        <f t="shared" si="50"/>
        <v>-43.986979853963227</v>
      </c>
      <c r="M140" s="28">
        <f t="shared" si="41"/>
        <v>10.989169238449415</v>
      </c>
      <c r="N140" s="28">
        <f t="shared" si="42"/>
        <v>15.087458954343088</v>
      </c>
      <c r="O140" s="45" t="str">
        <f t="shared" si="51"/>
        <v>ins. Pondérale</v>
      </c>
      <c r="P140" s="29">
        <f t="shared" si="43"/>
        <v>3</v>
      </c>
      <c r="Q140" s="29" t="e">
        <f t="shared" si="44"/>
        <v>#N/A</v>
      </c>
      <c r="R140" s="29" t="e">
        <f t="shared" si="45"/>
        <v>#N/A</v>
      </c>
      <c r="S140" s="29" t="e">
        <f t="shared" si="46"/>
        <v>#N/A</v>
      </c>
      <c r="T140" s="21" t="e">
        <f t="shared" si="52"/>
        <v>#N/A</v>
      </c>
      <c r="U140" s="28">
        <f t="shared" si="47"/>
        <v>0</v>
      </c>
      <c r="V140" s="28">
        <f t="shared" si="48"/>
        <v>0</v>
      </c>
      <c r="W140" s="45" t="str">
        <f t="shared" si="53"/>
        <v>pas de surpoids ni d'obésité</v>
      </c>
    </row>
    <row r="141" spans="2:23">
      <c r="B141" s="23"/>
      <c r="C141" s="27"/>
      <c r="D141" s="21"/>
      <c r="E141" s="21"/>
      <c r="F141" s="28">
        <f t="shared" si="36"/>
        <v>0</v>
      </c>
      <c r="G141" s="45">
        <f t="shared" si="49"/>
        <v>0</v>
      </c>
      <c r="H141" s="29">
        <f t="shared" si="37"/>
        <v>3</v>
      </c>
      <c r="I141" s="29">
        <f t="shared" si="38"/>
        <v>0.27</v>
      </c>
      <c r="J141" s="29">
        <f t="shared" si="39"/>
        <v>8.4199999999999997E-2</v>
      </c>
      <c r="K141" s="29">
        <f t="shared" si="40"/>
        <v>12.92</v>
      </c>
      <c r="L141" s="45">
        <f t="shared" si="50"/>
        <v>-43.986979853963227</v>
      </c>
      <c r="M141" s="28">
        <f t="shared" si="41"/>
        <v>10.989169238449415</v>
      </c>
      <c r="N141" s="28">
        <f t="shared" si="42"/>
        <v>15.087458954343088</v>
      </c>
      <c r="O141" s="45" t="str">
        <f t="shared" si="51"/>
        <v>ins. Pondérale</v>
      </c>
      <c r="P141" s="29">
        <f t="shared" si="43"/>
        <v>3</v>
      </c>
      <c r="Q141" s="29" t="e">
        <f t="shared" si="44"/>
        <v>#N/A</v>
      </c>
      <c r="R141" s="29" t="e">
        <f t="shared" si="45"/>
        <v>#N/A</v>
      </c>
      <c r="S141" s="29" t="e">
        <f t="shared" si="46"/>
        <v>#N/A</v>
      </c>
      <c r="T141" s="21" t="e">
        <f t="shared" si="52"/>
        <v>#N/A</v>
      </c>
      <c r="U141" s="28">
        <f t="shared" si="47"/>
        <v>0</v>
      </c>
      <c r="V141" s="28">
        <f t="shared" si="48"/>
        <v>0</v>
      </c>
      <c r="W141" s="45" t="str">
        <f t="shared" si="53"/>
        <v>pas de surpoids ni d'obésité</v>
      </c>
    </row>
    <row r="142" spans="2:23">
      <c r="B142" s="23"/>
      <c r="C142" s="27"/>
      <c r="D142" s="21"/>
      <c r="E142" s="21"/>
      <c r="F142" s="28">
        <f t="shared" si="36"/>
        <v>0</v>
      </c>
      <c r="G142" s="45">
        <f t="shared" si="49"/>
        <v>0</v>
      </c>
      <c r="H142" s="29">
        <f t="shared" si="37"/>
        <v>3</v>
      </c>
      <c r="I142" s="29">
        <f t="shared" si="38"/>
        <v>0.27</v>
      </c>
      <c r="J142" s="29">
        <f t="shared" si="39"/>
        <v>8.4199999999999997E-2</v>
      </c>
      <c r="K142" s="29">
        <f t="shared" si="40"/>
        <v>12.92</v>
      </c>
      <c r="L142" s="45">
        <f t="shared" si="50"/>
        <v>-43.986979853963227</v>
      </c>
      <c r="M142" s="28">
        <f t="shared" si="41"/>
        <v>10.989169238449415</v>
      </c>
      <c r="N142" s="28">
        <f t="shared" si="42"/>
        <v>15.087458954343088</v>
      </c>
      <c r="O142" s="45" t="str">
        <f t="shared" si="51"/>
        <v>ins. Pondérale</v>
      </c>
      <c r="P142" s="29">
        <f t="shared" si="43"/>
        <v>3</v>
      </c>
      <c r="Q142" s="29" t="e">
        <f t="shared" si="44"/>
        <v>#N/A</v>
      </c>
      <c r="R142" s="29" t="e">
        <f t="shared" si="45"/>
        <v>#N/A</v>
      </c>
      <c r="S142" s="29" t="e">
        <f t="shared" si="46"/>
        <v>#N/A</v>
      </c>
      <c r="T142" s="21" t="e">
        <f t="shared" si="52"/>
        <v>#N/A</v>
      </c>
      <c r="U142" s="28">
        <f t="shared" si="47"/>
        <v>0</v>
      </c>
      <c r="V142" s="28">
        <f t="shared" si="48"/>
        <v>0</v>
      </c>
      <c r="W142" s="45" t="str">
        <f t="shared" si="53"/>
        <v>pas de surpoids ni d'obésité</v>
      </c>
    </row>
    <row r="143" spans="2:23">
      <c r="B143" s="23"/>
      <c r="C143" s="27"/>
      <c r="D143" s="21"/>
      <c r="E143" s="21"/>
      <c r="F143" s="28">
        <f t="shared" si="36"/>
        <v>0</v>
      </c>
      <c r="G143" s="45">
        <f t="shared" si="49"/>
        <v>0</v>
      </c>
      <c r="H143" s="29">
        <f t="shared" si="37"/>
        <v>3</v>
      </c>
      <c r="I143" s="29">
        <f t="shared" si="38"/>
        <v>0.27</v>
      </c>
      <c r="J143" s="29">
        <f t="shared" si="39"/>
        <v>8.4199999999999997E-2</v>
      </c>
      <c r="K143" s="29">
        <f t="shared" si="40"/>
        <v>12.92</v>
      </c>
      <c r="L143" s="45">
        <f t="shared" si="50"/>
        <v>-43.986979853963227</v>
      </c>
      <c r="M143" s="28">
        <f t="shared" si="41"/>
        <v>10.989169238449415</v>
      </c>
      <c r="N143" s="28">
        <f t="shared" si="42"/>
        <v>15.087458954343088</v>
      </c>
      <c r="O143" s="45" t="str">
        <f t="shared" si="51"/>
        <v>ins. Pondérale</v>
      </c>
      <c r="P143" s="29">
        <f t="shared" si="43"/>
        <v>3</v>
      </c>
      <c r="Q143" s="29" t="e">
        <f t="shared" si="44"/>
        <v>#N/A</v>
      </c>
      <c r="R143" s="29" t="e">
        <f t="shared" si="45"/>
        <v>#N/A</v>
      </c>
      <c r="S143" s="29" t="e">
        <f t="shared" si="46"/>
        <v>#N/A</v>
      </c>
      <c r="T143" s="21" t="e">
        <f t="shared" si="52"/>
        <v>#N/A</v>
      </c>
      <c r="U143" s="28">
        <f t="shared" si="47"/>
        <v>0</v>
      </c>
      <c r="V143" s="28">
        <f t="shared" si="48"/>
        <v>0</v>
      </c>
      <c r="W143" s="45" t="str">
        <f t="shared" si="53"/>
        <v>pas de surpoids ni d'obésité</v>
      </c>
    </row>
    <row r="144" spans="2:23">
      <c r="B144" s="23"/>
      <c r="C144" s="27"/>
      <c r="D144" s="21"/>
      <c r="E144" s="21"/>
      <c r="F144" s="28">
        <f t="shared" si="36"/>
        <v>0</v>
      </c>
      <c r="G144" s="45">
        <f t="shared" si="49"/>
        <v>0</v>
      </c>
      <c r="H144" s="29">
        <f t="shared" si="37"/>
        <v>3</v>
      </c>
      <c r="I144" s="29">
        <f t="shared" si="38"/>
        <v>0.27</v>
      </c>
      <c r="J144" s="29">
        <f t="shared" si="39"/>
        <v>8.4199999999999997E-2</v>
      </c>
      <c r="K144" s="29">
        <f t="shared" si="40"/>
        <v>12.92</v>
      </c>
      <c r="L144" s="45">
        <f t="shared" si="50"/>
        <v>-43.986979853963227</v>
      </c>
      <c r="M144" s="28">
        <f t="shared" si="41"/>
        <v>10.989169238449415</v>
      </c>
      <c r="N144" s="28">
        <f t="shared" si="42"/>
        <v>15.087458954343088</v>
      </c>
      <c r="O144" s="45" t="str">
        <f t="shared" si="51"/>
        <v>ins. Pondérale</v>
      </c>
      <c r="P144" s="29">
        <f t="shared" si="43"/>
        <v>3</v>
      </c>
      <c r="Q144" s="29" t="e">
        <f t="shared" si="44"/>
        <v>#N/A</v>
      </c>
      <c r="R144" s="29" t="e">
        <f t="shared" si="45"/>
        <v>#N/A</v>
      </c>
      <c r="S144" s="29" t="e">
        <f t="shared" si="46"/>
        <v>#N/A</v>
      </c>
      <c r="T144" s="21" t="e">
        <f t="shared" si="52"/>
        <v>#N/A</v>
      </c>
      <c r="U144" s="28">
        <f t="shared" si="47"/>
        <v>0</v>
      </c>
      <c r="V144" s="28">
        <f t="shared" si="48"/>
        <v>0</v>
      </c>
      <c r="W144" s="45" t="str">
        <f t="shared" si="53"/>
        <v>pas de surpoids ni d'obésité</v>
      </c>
    </row>
    <row r="145" spans="2:23">
      <c r="B145" s="23"/>
      <c r="C145" s="27"/>
      <c r="D145" s="21"/>
      <c r="E145" s="21"/>
      <c r="F145" s="28">
        <f t="shared" si="36"/>
        <v>0</v>
      </c>
      <c r="G145" s="45">
        <f t="shared" si="49"/>
        <v>0</v>
      </c>
      <c r="H145" s="29">
        <f t="shared" si="37"/>
        <v>3</v>
      </c>
      <c r="I145" s="29">
        <f t="shared" si="38"/>
        <v>0.27</v>
      </c>
      <c r="J145" s="29">
        <f t="shared" si="39"/>
        <v>8.4199999999999997E-2</v>
      </c>
      <c r="K145" s="29">
        <f t="shared" si="40"/>
        <v>12.92</v>
      </c>
      <c r="L145" s="45">
        <f t="shared" si="50"/>
        <v>-43.986979853963227</v>
      </c>
      <c r="M145" s="28">
        <f t="shared" si="41"/>
        <v>10.989169238449415</v>
      </c>
      <c r="N145" s="28">
        <f t="shared" si="42"/>
        <v>15.087458954343088</v>
      </c>
      <c r="O145" s="45" t="str">
        <f t="shared" si="51"/>
        <v>ins. Pondérale</v>
      </c>
      <c r="P145" s="29">
        <f t="shared" si="43"/>
        <v>3</v>
      </c>
      <c r="Q145" s="29" t="e">
        <f t="shared" si="44"/>
        <v>#N/A</v>
      </c>
      <c r="R145" s="29" t="e">
        <f t="shared" si="45"/>
        <v>#N/A</v>
      </c>
      <c r="S145" s="29" t="e">
        <f t="shared" si="46"/>
        <v>#N/A</v>
      </c>
      <c r="T145" s="21" t="e">
        <f t="shared" si="52"/>
        <v>#N/A</v>
      </c>
      <c r="U145" s="28">
        <f t="shared" si="47"/>
        <v>0</v>
      </c>
      <c r="V145" s="28">
        <f t="shared" si="48"/>
        <v>0</v>
      </c>
      <c r="W145" s="45" t="str">
        <f t="shared" si="53"/>
        <v>pas de surpoids ni d'obésité</v>
      </c>
    </row>
    <row r="146" spans="2:23">
      <c r="B146" s="23"/>
      <c r="C146" s="27"/>
      <c r="D146" s="21"/>
      <c r="E146" s="21"/>
      <c r="F146" s="28">
        <f t="shared" si="36"/>
        <v>0</v>
      </c>
      <c r="G146" s="45">
        <f t="shared" si="49"/>
        <v>0</v>
      </c>
      <c r="H146" s="29">
        <f t="shared" si="37"/>
        <v>3</v>
      </c>
      <c r="I146" s="29">
        <f t="shared" si="38"/>
        <v>0.27</v>
      </c>
      <c r="J146" s="29">
        <f t="shared" si="39"/>
        <v>8.4199999999999997E-2</v>
      </c>
      <c r="K146" s="29">
        <f t="shared" si="40"/>
        <v>12.92</v>
      </c>
      <c r="L146" s="45">
        <f t="shared" si="50"/>
        <v>-43.986979853963227</v>
      </c>
      <c r="M146" s="28">
        <f t="shared" si="41"/>
        <v>10.989169238449415</v>
      </c>
      <c r="N146" s="28">
        <f t="shared" si="42"/>
        <v>15.087458954343088</v>
      </c>
      <c r="O146" s="45" t="str">
        <f t="shared" si="51"/>
        <v>ins. Pondérale</v>
      </c>
      <c r="P146" s="29">
        <f t="shared" si="43"/>
        <v>3</v>
      </c>
      <c r="Q146" s="29" t="e">
        <f t="shared" si="44"/>
        <v>#N/A</v>
      </c>
      <c r="R146" s="29" t="e">
        <f t="shared" si="45"/>
        <v>#N/A</v>
      </c>
      <c r="S146" s="29" t="e">
        <f t="shared" si="46"/>
        <v>#N/A</v>
      </c>
      <c r="T146" s="21" t="e">
        <f t="shared" si="52"/>
        <v>#N/A</v>
      </c>
      <c r="U146" s="28">
        <f t="shared" si="47"/>
        <v>0</v>
      </c>
      <c r="V146" s="28">
        <f t="shared" si="48"/>
        <v>0</v>
      </c>
      <c r="W146" s="45" t="str">
        <f t="shared" si="53"/>
        <v>pas de surpoids ni d'obésité</v>
      </c>
    </row>
    <row r="147" spans="2:23">
      <c r="B147" s="23"/>
      <c r="C147" s="27"/>
      <c r="D147" s="21"/>
      <c r="E147" s="21"/>
      <c r="F147" s="28">
        <f t="shared" si="36"/>
        <v>0</v>
      </c>
      <c r="G147" s="45">
        <f t="shared" si="49"/>
        <v>0</v>
      </c>
      <c r="H147" s="29">
        <f t="shared" si="37"/>
        <v>3</v>
      </c>
      <c r="I147" s="29">
        <f t="shared" si="38"/>
        <v>0.27</v>
      </c>
      <c r="J147" s="29">
        <f t="shared" si="39"/>
        <v>8.4199999999999997E-2</v>
      </c>
      <c r="K147" s="29">
        <f t="shared" si="40"/>
        <v>12.92</v>
      </c>
      <c r="L147" s="45">
        <f t="shared" si="50"/>
        <v>-43.986979853963227</v>
      </c>
      <c r="M147" s="28">
        <f t="shared" si="41"/>
        <v>10.989169238449415</v>
      </c>
      <c r="N147" s="28">
        <f t="shared" si="42"/>
        <v>15.087458954343088</v>
      </c>
      <c r="O147" s="45" t="str">
        <f t="shared" si="51"/>
        <v>ins. Pondérale</v>
      </c>
      <c r="P147" s="29">
        <f t="shared" si="43"/>
        <v>3</v>
      </c>
      <c r="Q147" s="29" t="e">
        <f t="shared" si="44"/>
        <v>#N/A</v>
      </c>
      <c r="R147" s="29" t="e">
        <f t="shared" si="45"/>
        <v>#N/A</v>
      </c>
      <c r="S147" s="29" t="e">
        <f t="shared" si="46"/>
        <v>#N/A</v>
      </c>
      <c r="T147" s="21" t="e">
        <f t="shared" si="52"/>
        <v>#N/A</v>
      </c>
      <c r="U147" s="28">
        <f t="shared" si="47"/>
        <v>0</v>
      </c>
      <c r="V147" s="28">
        <f t="shared" si="48"/>
        <v>0</v>
      </c>
      <c r="W147" s="45" t="str">
        <f t="shared" si="53"/>
        <v>pas de surpoids ni d'obésité</v>
      </c>
    </row>
    <row r="148" spans="2:23">
      <c r="B148" s="23"/>
      <c r="C148" s="27"/>
      <c r="D148" s="21"/>
      <c r="E148" s="21"/>
      <c r="F148" s="28">
        <f t="shared" si="36"/>
        <v>0</v>
      </c>
      <c r="G148" s="45">
        <f t="shared" si="49"/>
        <v>0</v>
      </c>
      <c r="H148" s="29">
        <f t="shared" si="37"/>
        <v>3</v>
      </c>
      <c r="I148" s="29">
        <f t="shared" si="38"/>
        <v>0.27</v>
      </c>
      <c r="J148" s="29">
        <f t="shared" si="39"/>
        <v>8.4199999999999997E-2</v>
      </c>
      <c r="K148" s="29">
        <f t="shared" si="40"/>
        <v>12.92</v>
      </c>
      <c r="L148" s="45">
        <f t="shared" si="50"/>
        <v>-43.986979853963227</v>
      </c>
      <c r="M148" s="28">
        <f t="shared" si="41"/>
        <v>10.989169238449415</v>
      </c>
      <c r="N148" s="28">
        <f t="shared" si="42"/>
        <v>15.087458954343088</v>
      </c>
      <c r="O148" s="45" t="str">
        <f t="shared" si="51"/>
        <v>ins. Pondérale</v>
      </c>
      <c r="P148" s="29">
        <f t="shared" si="43"/>
        <v>3</v>
      </c>
      <c r="Q148" s="29" t="e">
        <f t="shared" si="44"/>
        <v>#N/A</v>
      </c>
      <c r="R148" s="29" t="e">
        <f t="shared" si="45"/>
        <v>#N/A</v>
      </c>
      <c r="S148" s="29" t="e">
        <f t="shared" si="46"/>
        <v>#N/A</v>
      </c>
      <c r="T148" s="21" t="e">
        <f t="shared" si="52"/>
        <v>#N/A</v>
      </c>
      <c r="U148" s="28">
        <f t="shared" si="47"/>
        <v>0</v>
      </c>
      <c r="V148" s="28">
        <f t="shared" si="48"/>
        <v>0</v>
      </c>
      <c r="W148" s="45" t="str">
        <f t="shared" si="53"/>
        <v>pas de surpoids ni d'obésité</v>
      </c>
    </row>
    <row r="149" spans="2:23">
      <c r="B149" s="23"/>
      <c r="C149" s="27"/>
      <c r="D149" s="21"/>
      <c r="E149" s="21"/>
      <c r="F149" s="28">
        <f t="shared" si="36"/>
        <v>0</v>
      </c>
      <c r="G149" s="45">
        <f t="shared" si="49"/>
        <v>0</v>
      </c>
      <c r="H149" s="29">
        <f t="shared" si="37"/>
        <v>3</v>
      </c>
      <c r="I149" s="29">
        <f t="shared" si="38"/>
        <v>0.27</v>
      </c>
      <c r="J149" s="29">
        <f t="shared" si="39"/>
        <v>8.4199999999999997E-2</v>
      </c>
      <c r="K149" s="29">
        <f t="shared" si="40"/>
        <v>12.92</v>
      </c>
      <c r="L149" s="45">
        <f t="shared" si="50"/>
        <v>-43.986979853963227</v>
      </c>
      <c r="M149" s="28">
        <f t="shared" si="41"/>
        <v>10.989169238449415</v>
      </c>
      <c r="N149" s="28">
        <f t="shared" si="42"/>
        <v>15.087458954343088</v>
      </c>
      <c r="O149" s="45" t="str">
        <f t="shared" si="51"/>
        <v>ins. Pondérale</v>
      </c>
      <c r="P149" s="29">
        <f t="shared" si="43"/>
        <v>3</v>
      </c>
      <c r="Q149" s="29" t="e">
        <f t="shared" si="44"/>
        <v>#N/A</v>
      </c>
      <c r="R149" s="29" t="e">
        <f t="shared" si="45"/>
        <v>#N/A</v>
      </c>
      <c r="S149" s="29" t="e">
        <f t="shared" si="46"/>
        <v>#N/A</v>
      </c>
      <c r="T149" s="21" t="e">
        <f t="shared" si="52"/>
        <v>#N/A</v>
      </c>
      <c r="U149" s="28">
        <f t="shared" si="47"/>
        <v>0</v>
      </c>
      <c r="V149" s="28">
        <f t="shared" si="48"/>
        <v>0</v>
      </c>
      <c r="W149" s="45" t="str">
        <f t="shared" si="53"/>
        <v>pas de surpoids ni d'obésité</v>
      </c>
    </row>
    <row r="150" spans="2:23">
      <c r="B150" s="23"/>
      <c r="C150" s="27"/>
      <c r="D150" s="21"/>
      <c r="E150" s="21"/>
      <c r="F150" s="28">
        <f t="shared" si="36"/>
        <v>0</v>
      </c>
      <c r="G150" s="45">
        <f t="shared" si="49"/>
        <v>0</v>
      </c>
      <c r="H150" s="29">
        <f t="shared" si="37"/>
        <v>3</v>
      </c>
      <c r="I150" s="29">
        <f t="shared" si="38"/>
        <v>0.27</v>
      </c>
      <c r="J150" s="29">
        <f t="shared" si="39"/>
        <v>8.4199999999999997E-2</v>
      </c>
      <c r="K150" s="29">
        <f t="shared" si="40"/>
        <v>12.92</v>
      </c>
      <c r="L150" s="45">
        <f t="shared" si="50"/>
        <v>-43.986979853963227</v>
      </c>
      <c r="M150" s="28">
        <f t="shared" si="41"/>
        <v>10.989169238449415</v>
      </c>
      <c r="N150" s="28">
        <f t="shared" si="42"/>
        <v>15.087458954343088</v>
      </c>
      <c r="O150" s="45" t="str">
        <f t="shared" si="51"/>
        <v>ins. Pondérale</v>
      </c>
      <c r="P150" s="29">
        <f t="shared" si="43"/>
        <v>3</v>
      </c>
      <c r="Q150" s="29" t="e">
        <f t="shared" si="44"/>
        <v>#N/A</v>
      </c>
      <c r="R150" s="29" t="e">
        <f t="shared" si="45"/>
        <v>#N/A</v>
      </c>
      <c r="S150" s="29" t="e">
        <f t="shared" si="46"/>
        <v>#N/A</v>
      </c>
      <c r="T150" s="21" t="e">
        <f t="shared" si="52"/>
        <v>#N/A</v>
      </c>
      <c r="U150" s="28">
        <f t="shared" si="47"/>
        <v>0</v>
      </c>
      <c r="V150" s="28">
        <f t="shared" si="48"/>
        <v>0</v>
      </c>
      <c r="W150" s="45" t="str">
        <f t="shared" si="53"/>
        <v>pas de surpoids ni d'obésité</v>
      </c>
    </row>
    <row r="151" spans="2:23">
      <c r="B151" s="23"/>
      <c r="C151" s="27"/>
      <c r="D151" s="21"/>
      <c r="E151" s="21"/>
      <c r="F151" s="28">
        <f t="shared" si="36"/>
        <v>0</v>
      </c>
      <c r="G151" s="45">
        <f t="shared" si="49"/>
        <v>0</v>
      </c>
      <c r="H151" s="29">
        <f t="shared" si="37"/>
        <v>3</v>
      </c>
      <c r="I151" s="29">
        <f t="shared" si="38"/>
        <v>0.27</v>
      </c>
      <c r="J151" s="29">
        <f t="shared" si="39"/>
        <v>8.4199999999999997E-2</v>
      </c>
      <c r="K151" s="29">
        <f t="shared" si="40"/>
        <v>12.92</v>
      </c>
      <c r="L151" s="45">
        <f t="shared" si="50"/>
        <v>-43.986979853963227</v>
      </c>
      <c r="M151" s="28">
        <f t="shared" si="41"/>
        <v>10.989169238449415</v>
      </c>
      <c r="N151" s="28">
        <f t="shared" si="42"/>
        <v>15.087458954343088</v>
      </c>
      <c r="O151" s="45" t="str">
        <f t="shared" si="51"/>
        <v>ins. Pondérale</v>
      </c>
      <c r="P151" s="29">
        <f t="shared" si="43"/>
        <v>3</v>
      </c>
      <c r="Q151" s="29" t="e">
        <f t="shared" si="44"/>
        <v>#N/A</v>
      </c>
      <c r="R151" s="29" t="e">
        <f t="shared" si="45"/>
        <v>#N/A</v>
      </c>
      <c r="S151" s="29" t="e">
        <f t="shared" si="46"/>
        <v>#N/A</v>
      </c>
      <c r="T151" s="21" t="e">
        <f t="shared" si="52"/>
        <v>#N/A</v>
      </c>
      <c r="U151" s="28">
        <f t="shared" si="47"/>
        <v>0</v>
      </c>
      <c r="V151" s="28">
        <f t="shared" si="48"/>
        <v>0</v>
      </c>
      <c r="W151" s="45" t="str">
        <f t="shared" si="53"/>
        <v>pas de surpoids ni d'obésité</v>
      </c>
    </row>
    <row r="152" spans="2:23">
      <c r="B152" s="23"/>
      <c r="C152" s="27"/>
      <c r="D152" s="21"/>
      <c r="E152" s="21"/>
      <c r="F152" s="28">
        <f t="shared" si="36"/>
        <v>0</v>
      </c>
      <c r="G152" s="45">
        <f t="shared" si="49"/>
        <v>0</v>
      </c>
      <c r="H152" s="29">
        <f t="shared" si="37"/>
        <v>3</v>
      </c>
      <c r="I152" s="29">
        <f t="shared" si="38"/>
        <v>0.27</v>
      </c>
      <c r="J152" s="29">
        <f t="shared" si="39"/>
        <v>8.4199999999999997E-2</v>
      </c>
      <c r="K152" s="29">
        <f t="shared" si="40"/>
        <v>12.92</v>
      </c>
      <c r="L152" s="45">
        <f t="shared" si="50"/>
        <v>-43.986979853963227</v>
      </c>
      <c r="M152" s="28">
        <f t="shared" si="41"/>
        <v>10.989169238449415</v>
      </c>
      <c r="N152" s="28">
        <f t="shared" si="42"/>
        <v>15.087458954343088</v>
      </c>
      <c r="O152" s="45" t="str">
        <f t="shared" si="51"/>
        <v>ins. Pondérale</v>
      </c>
      <c r="P152" s="29">
        <f t="shared" si="43"/>
        <v>3</v>
      </c>
      <c r="Q152" s="29" t="e">
        <f t="shared" si="44"/>
        <v>#N/A</v>
      </c>
      <c r="R152" s="29" t="e">
        <f t="shared" si="45"/>
        <v>#N/A</v>
      </c>
      <c r="S152" s="29" t="e">
        <f t="shared" si="46"/>
        <v>#N/A</v>
      </c>
      <c r="T152" s="21" t="e">
        <f t="shared" si="52"/>
        <v>#N/A</v>
      </c>
      <c r="U152" s="28">
        <f t="shared" si="47"/>
        <v>0</v>
      </c>
      <c r="V152" s="28">
        <f t="shared" si="48"/>
        <v>0</v>
      </c>
      <c r="W152" s="45" t="str">
        <f t="shared" si="53"/>
        <v>pas de surpoids ni d'obésité</v>
      </c>
    </row>
    <row r="153" spans="2:23">
      <c r="B153" s="23"/>
      <c r="C153" s="27"/>
      <c r="D153" s="21"/>
      <c r="E153" s="21"/>
      <c r="F153" s="28">
        <f t="shared" si="36"/>
        <v>0</v>
      </c>
      <c r="G153" s="45">
        <f t="shared" si="49"/>
        <v>0</v>
      </c>
      <c r="H153" s="29">
        <f t="shared" si="37"/>
        <v>3</v>
      </c>
      <c r="I153" s="29">
        <f t="shared" si="38"/>
        <v>0.27</v>
      </c>
      <c r="J153" s="29">
        <f t="shared" si="39"/>
        <v>8.4199999999999997E-2</v>
      </c>
      <c r="K153" s="29">
        <f t="shared" si="40"/>
        <v>12.92</v>
      </c>
      <c r="L153" s="45">
        <f t="shared" si="50"/>
        <v>-43.986979853963227</v>
      </c>
      <c r="M153" s="28">
        <f t="shared" si="41"/>
        <v>10.989169238449415</v>
      </c>
      <c r="N153" s="28">
        <f t="shared" si="42"/>
        <v>15.087458954343088</v>
      </c>
      <c r="O153" s="45" t="str">
        <f t="shared" si="51"/>
        <v>ins. Pondérale</v>
      </c>
      <c r="P153" s="29">
        <f t="shared" si="43"/>
        <v>3</v>
      </c>
      <c r="Q153" s="29" t="e">
        <f t="shared" si="44"/>
        <v>#N/A</v>
      </c>
      <c r="R153" s="29" t="e">
        <f t="shared" si="45"/>
        <v>#N/A</v>
      </c>
      <c r="S153" s="29" t="e">
        <f t="shared" si="46"/>
        <v>#N/A</v>
      </c>
      <c r="T153" s="21" t="e">
        <f t="shared" si="52"/>
        <v>#N/A</v>
      </c>
      <c r="U153" s="28">
        <f t="shared" si="47"/>
        <v>0</v>
      </c>
      <c r="V153" s="28">
        <f t="shared" si="48"/>
        <v>0</v>
      </c>
      <c r="W153" s="45" t="str">
        <f t="shared" si="53"/>
        <v>pas de surpoids ni d'obésité</v>
      </c>
    </row>
    <row r="154" spans="2:23" ht="14.4">
      <c r="B154" s="23"/>
      <c r="C154" s="27"/>
      <c r="D154" s="30"/>
      <c r="E154" s="30"/>
      <c r="F154" s="28">
        <f t="shared" si="36"/>
        <v>0</v>
      </c>
      <c r="G154" s="45">
        <f t="shared" si="49"/>
        <v>0</v>
      </c>
      <c r="H154" s="29">
        <f t="shared" si="37"/>
        <v>3</v>
      </c>
      <c r="I154" s="29">
        <f t="shared" si="38"/>
        <v>0.27</v>
      </c>
      <c r="J154" s="29">
        <f t="shared" si="39"/>
        <v>8.4199999999999997E-2</v>
      </c>
      <c r="K154" s="29">
        <f t="shared" si="40"/>
        <v>12.92</v>
      </c>
      <c r="L154" s="45">
        <f t="shared" si="50"/>
        <v>-43.986979853963227</v>
      </c>
      <c r="M154" s="28">
        <f t="shared" si="41"/>
        <v>10.989169238449415</v>
      </c>
      <c r="N154" s="28">
        <f t="shared" si="42"/>
        <v>15.087458954343088</v>
      </c>
      <c r="O154" s="45" t="str">
        <f t="shared" si="51"/>
        <v>ins. Pondérale</v>
      </c>
      <c r="P154" s="29">
        <f t="shared" si="43"/>
        <v>3</v>
      </c>
      <c r="Q154" s="29" t="e">
        <f t="shared" si="44"/>
        <v>#N/A</v>
      </c>
      <c r="R154" s="29" t="e">
        <f t="shared" si="45"/>
        <v>#N/A</v>
      </c>
      <c r="S154" s="29" t="e">
        <f t="shared" si="46"/>
        <v>#N/A</v>
      </c>
      <c r="T154" s="21" t="e">
        <f t="shared" si="52"/>
        <v>#N/A</v>
      </c>
      <c r="U154" s="28">
        <f t="shared" si="47"/>
        <v>0</v>
      </c>
      <c r="V154" s="28">
        <f t="shared" si="48"/>
        <v>0</v>
      </c>
      <c r="W154" s="45" t="str">
        <f t="shared" si="53"/>
        <v>pas de surpoids ni d'obésité</v>
      </c>
    </row>
    <row r="155" spans="2:23">
      <c r="B155" s="23"/>
      <c r="C155" s="27"/>
      <c r="D155" s="21"/>
      <c r="E155" s="21"/>
      <c r="F155" s="28">
        <f t="shared" si="36"/>
        <v>0</v>
      </c>
      <c r="G155" s="45">
        <f t="shared" si="49"/>
        <v>0</v>
      </c>
      <c r="H155" s="29">
        <f t="shared" si="37"/>
        <v>3</v>
      </c>
      <c r="I155" s="29">
        <f t="shared" si="38"/>
        <v>0.27</v>
      </c>
      <c r="J155" s="29">
        <f t="shared" si="39"/>
        <v>8.4199999999999997E-2</v>
      </c>
      <c r="K155" s="29">
        <f t="shared" si="40"/>
        <v>12.92</v>
      </c>
      <c r="L155" s="45">
        <f t="shared" si="50"/>
        <v>-43.986979853963227</v>
      </c>
      <c r="M155" s="28">
        <f t="shared" si="41"/>
        <v>10.989169238449415</v>
      </c>
      <c r="N155" s="28">
        <f t="shared" si="42"/>
        <v>15.087458954343088</v>
      </c>
      <c r="O155" s="45" t="str">
        <f t="shared" si="51"/>
        <v>ins. Pondérale</v>
      </c>
      <c r="P155" s="29">
        <f t="shared" si="43"/>
        <v>3</v>
      </c>
      <c r="Q155" s="29" t="e">
        <f t="shared" si="44"/>
        <v>#N/A</v>
      </c>
      <c r="R155" s="29" t="e">
        <f t="shared" si="45"/>
        <v>#N/A</v>
      </c>
      <c r="S155" s="29" t="e">
        <f t="shared" si="46"/>
        <v>#N/A</v>
      </c>
      <c r="T155" s="21" t="e">
        <f t="shared" si="52"/>
        <v>#N/A</v>
      </c>
      <c r="U155" s="28">
        <f t="shared" si="47"/>
        <v>0</v>
      </c>
      <c r="V155" s="28">
        <f t="shared" si="48"/>
        <v>0</v>
      </c>
      <c r="W155" s="45" t="str">
        <f t="shared" si="53"/>
        <v>pas de surpoids ni d'obésité</v>
      </c>
    </row>
    <row r="156" spans="2:23">
      <c r="B156" s="23"/>
      <c r="C156" s="27"/>
      <c r="D156" s="21"/>
      <c r="E156" s="21"/>
      <c r="F156" s="28">
        <f t="shared" si="36"/>
        <v>0</v>
      </c>
      <c r="G156" s="45">
        <f t="shared" si="49"/>
        <v>0</v>
      </c>
      <c r="H156" s="29">
        <f t="shared" si="37"/>
        <v>3</v>
      </c>
      <c r="I156" s="29">
        <f t="shared" si="38"/>
        <v>0.27</v>
      </c>
      <c r="J156" s="29">
        <f t="shared" si="39"/>
        <v>8.4199999999999997E-2</v>
      </c>
      <c r="K156" s="29">
        <f t="shared" si="40"/>
        <v>12.92</v>
      </c>
      <c r="L156" s="45">
        <f t="shared" si="50"/>
        <v>-43.986979853963227</v>
      </c>
      <c r="M156" s="28">
        <f t="shared" si="41"/>
        <v>10.989169238449415</v>
      </c>
      <c r="N156" s="28">
        <f t="shared" si="42"/>
        <v>15.087458954343088</v>
      </c>
      <c r="O156" s="45" t="str">
        <f t="shared" si="51"/>
        <v>ins. Pondérale</v>
      </c>
      <c r="P156" s="29">
        <f t="shared" si="43"/>
        <v>3</v>
      </c>
      <c r="Q156" s="29" t="e">
        <f t="shared" si="44"/>
        <v>#N/A</v>
      </c>
      <c r="R156" s="29" t="e">
        <f t="shared" si="45"/>
        <v>#N/A</v>
      </c>
      <c r="S156" s="29" t="e">
        <f t="shared" si="46"/>
        <v>#N/A</v>
      </c>
      <c r="T156" s="21" t="e">
        <f t="shared" si="52"/>
        <v>#N/A</v>
      </c>
      <c r="U156" s="28">
        <f t="shared" si="47"/>
        <v>0</v>
      </c>
      <c r="V156" s="28">
        <f t="shared" si="48"/>
        <v>0</v>
      </c>
      <c r="W156" s="45" t="str">
        <f t="shared" si="53"/>
        <v>pas de surpoids ni d'obésité</v>
      </c>
    </row>
    <row r="157" spans="2:23">
      <c r="B157" s="23"/>
      <c r="C157" s="27"/>
      <c r="D157" s="21"/>
      <c r="E157" s="21"/>
      <c r="F157" s="28">
        <f t="shared" si="36"/>
        <v>0</v>
      </c>
      <c r="G157" s="45">
        <f t="shared" si="49"/>
        <v>0</v>
      </c>
      <c r="H157" s="29">
        <f t="shared" si="37"/>
        <v>3</v>
      </c>
      <c r="I157" s="29">
        <f t="shared" si="38"/>
        <v>0.27</v>
      </c>
      <c r="J157" s="29">
        <f t="shared" si="39"/>
        <v>8.4199999999999997E-2</v>
      </c>
      <c r="K157" s="29">
        <f t="shared" si="40"/>
        <v>12.92</v>
      </c>
      <c r="L157" s="45">
        <f t="shared" si="50"/>
        <v>-43.986979853963227</v>
      </c>
      <c r="M157" s="28">
        <f t="shared" si="41"/>
        <v>10.989169238449415</v>
      </c>
      <c r="N157" s="28">
        <f t="shared" si="42"/>
        <v>15.087458954343088</v>
      </c>
      <c r="O157" s="45" t="str">
        <f t="shared" si="51"/>
        <v>ins. Pondérale</v>
      </c>
      <c r="P157" s="29">
        <f t="shared" si="43"/>
        <v>3</v>
      </c>
      <c r="Q157" s="29" t="e">
        <f t="shared" si="44"/>
        <v>#N/A</v>
      </c>
      <c r="R157" s="29" t="e">
        <f t="shared" si="45"/>
        <v>#N/A</v>
      </c>
      <c r="S157" s="29" t="e">
        <f t="shared" si="46"/>
        <v>#N/A</v>
      </c>
      <c r="T157" s="21" t="e">
        <f t="shared" si="52"/>
        <v>#N/A</v>
      </c>
      <c r="U157" s="28">
        <f t="shared" si="47"/>
        <v>0</v>
      </c>
      <c r="V157" s="28">
        <f t="shared" si="48"/>
        <v>0</v>
      </c>
      <c r="W157" s="45" t="str">
        <f t="shared" si="53"/>
        <v>pas de surpoids ni d'obésité</v>
      </c>
    </row>
    <row r="158" spans="2:23">
      <c r="B158" s="23"/>
      <c r="C158" s="27"/>
      <c r="D158" s="21"/>
      <c r="E158" s="21"/>
      <c r="F158" s="28">
        <f t="shared" si="36"/>
        <v>0</v>
      </c>
      <c r="G158" s="45">
        <f t="shared" si="49"/>
        <v>0</v>
      </c>
      <c r="H158" s="29">
        <f t="shared" si="37"/>
        <v>3</v>
      </c>
      <c r="I158" s="29">
        <f t="shared" si="38"/>
        <v>0.27</v>
      </c>
      <c r="J158" s="29">
        <f t="shared" si="39"/>
        <v>8.4199999999999997E-2</v>
      </c>
      <c r="K158" s="29">
        <f t="shared" si="40"/>
        <v>12.92</v>
      </c>
      <c r="L158" s="45">
        <f t="shared" si="50"/>
        <v>-43.986979853963227</v>
      </c>
      <c r="M158" s="28">
        <f t="shared" si="41"/>
        <v>10.989169238449415</v>
      </c>
      <c r="N158" s="28">
        <f t="shared" si="42"/>
        <v>15.087458954343088</v>
      </c>
      <c r="O158" s="45" t="str">
        <f t="shared" si="51"/>
        <v>ins. Pondérale</v>
      </c>
      <c r="P158" s="29">
        <f t="shared" si="43"/>
        <v>3</v>
      </c>
      <c r="Q158" s="29" t="e">
        <f t="shared" si="44"/>
        <v>#N/A</v>
      </c>
      <c r="R158" s="29" t="e">
        <f t="shared" si="45"/>
        <v>#N/A</v>
      </c>
      <c r="S158" s="29" t="e">
        <f t="shared" si="46"/>
        <v>#N/A</v>
      </c>
      <c r="T158" s="21" t="e">
        <f t="shared" si="52"/>
        <v>#N/A</v>
      </c>
      <c r="U158" s="28">
        <f t="shared" si="47"/>
        <v>0</v>
      </c>
      <c r="V158" s="28">
        <f t="shared" si="48"/>
        <v>0</v>
      </c>
      <c r="W158" s="45" t="str">
        <f t="shared" si="53"/>
        <v>pas de surpoids ni d'obésité</v>
      </c>
    </row>
    <row r="159" spans="2:23">
      <c r="B159" s="23"/>
      <c r="C159" s="27"/>
      <c r="D159" s="21"/>
      <c r="E159" s="21"/>
      <c r="F159" s="28">
        <f t="shared" si="36"/>
        <v>0</v>
      </c>
      <c r="G159" s="45">
        <f t="shared" si="49"/>
        <v>0</v>
      </c>
      <c r="H159" s="29">
        <f t="shared" si="37"/>
        <v>3</v>
      </c>
      <c r="I159" s="29">
        <f t="shared" si="38"/>
        <v>0.27</v>
      </c>
      <c r="J159" s="29">
        <f t="shared" si="39"/>
        <v>8.4199999999999997E-2</v>
      </c>
      <c r="K159" s="29">
        <f t="shared" si="40"/>
        <v>12.92</v>
      </c>
      <c r="L159" s="45">
        <f t="shared" si="50"/>
        <v>-43.986979853963227</v>
      </c>
      <c r="M159" s="28">
        <f t="shared" si="41"/>
        <v>10.989169238449415</v>
      </c>
      <c r="N159" s="28">
        <f t="shared" si="42"/>
        <v>15.087458954343088</v>
      </c>
      <c r="O159" s="45" t="str">
        <f t="shared" si="51"/>
        <v>ins. Pondérale</v>
      </c>
      <c r="P159" s="29">
        <f t="shared" si="43"/>
        <v>3</v>
      </c>
      <c r="Q159" s="29" t="e">
        <f t="shared" si="44"/>
        <v>#N/A</v>
      </c>
      <c r="R159" s="29" t="e">
        <f t="shared" si="45"/>
        <v>#N/A</v>
      </c>
      <c r="S159" s="29" t="e">
        <f t="shared" si="46"/>
        <v>#N/A</v>
      </c>
      <c r="T159" s="21" t="e">
        <f t="shared" si="52"/>
        <v>#N/A</v>
      </c>
      <c r="U159" s="28">
        <f t="shared" si="47"/>
        <v>0</v>
      </c>
      <c r="V159" s="28">
        <f t="shared" si="48"/>
        <v>0</v>
      </c>
      <c r="W159" s="45" t="str">
        <f t="shared" si="53"/>
        <v>pas de surpoids ni d'obésité</v>
      </c>
    </row>
    <row r="160" spans="2:23">
      <c r="B160" s="23"/>
      <c r="C160" s="27"/>
      <c r="D160" s="21"/>
      <c r="E160" s="21"/>
      <c r="F160" s="28">
        <f t="shared" si="36"/>
        <v>0</v>
      </c>
      <c r="G160" s="45">
        <f t="shared" si="49"/>
        <v>0</v>
      </c>
      <c r="H160" s="29">
        <f t="shared" si="37"/>
        <v>3</v>
      </c>
      <c r="I160" s="29">
        <f t="shared" si="38"/>
        <v>0.27</v>
      </c>
      <c r="J160" s="29">
        <f t="shared" si="39"/>
        <v>8.4199999999999997E-2</v>
      </c>
      <c r="K160" s="29">
        <f t="shared" si="40"/>
        <v>12.92</v>
      </c>
      <c r="L160" s="45">
        <f t="shared" si="50"/>
        <v>-43.986979853963227</v>
      </c>
      <c r="M160" s="28">
        <f t="shared" si="41"/>
        <v>10.989169238449415</v>
      </c>
      <c r="N160" s="28">
        <f t="shared" si="42"/>
        <v>15.087458954343088</v>
      </c>
      <c r="O160" s="45" t="str">
        <f t="shared" si="51"/>
        <v>ins. Pondérale</v>
      </c>
      <c r="P160" s="29">
        <f t="shared" si="43"/>
        <v>3</v>
      </c>
      <c r="Q160" s="29" t="e">
        <f t="shared" si="44"/>
        <v>#N/A</v>
      </c>
      <c r="R160" s="29" t="e">
        <f t="shared" si="45"/>
        <v>#N/A</v>
      </c>
      <c r="S160" s="29" t="e">
        <f t="shared" si="46"/>
        <v>#N/A</v>
      </c>
      <c r="T160" s="21" t="e">
        <f t="shared" si="52"/>
        <v>#N/A</v>
      </c>
      <c r="U160" s="28">
        <f t="shared" si="47"/>
        <v>0</v>
      </c>
      <c r="V160" s="28">
        <f t="shared" si="48"/>
        <v>0</v>
      </c>
      <c r="W160" s="45" t="str">
        <f t="shared" si="53"/>
        <v>pas de surpoids ni d'obésité</v>
      </c>
    </row>
    <row r="161" spans="2:23">
      <c r="B161" s="23"/>
      <c r="C161" s="27"/>
      <c r="D161" s="21"/>
      <c r="E161" s="21"/>
      <c r="F161" s="28">
        <f t="shared" si="36"/>
        <v>0</v>
      </c>
      <c r="G161" s="45">
        <f t="shared" si="49"/>
        <v>0</v>
      </c>
      <c r="H161" s="29">
        <f t="shared" si="37"/>
        <v>3</v>
      </c>
      <c r="I161" s="29">
        <f t="shared" si="38"/>
        <v>0.27</v>
      </c>
      <c r="J161" s="29">
        <f t="shared" si="39"/>
        <v>8.4199999999999997E-2</v>
      </c>
      <c r="K161" s="29">
        <f t="shared" si="40"/>
        <v>12.92</v>
      </c>
      <c r="L161" s="45">
        <f t="shared" si="50"/>
        <v>-43.986979853963227</v>
      </c>
      <c r="M161" s="28">
        <f t="shared" si="41"/>
        <v>10.989169238449415</v>
      </c>
      <c r="N161" s="28">
        <f t="shared" si="42"/>
        <v>15.087458954343088</v>
      </c>
      <c r="O161" s="45" t="str">
        <f t="shared" si="51"/>
        <v>ins. Pondérale</v>
      </c>
      <c r="P161" s="29">
        <f t="shared" si="43"/>
        <v>3</v>
      </c>
      <c r="Q161" s="29" t="e">
        <f t="shared" si="44"/>
        <v>#N/A</v>
      </c>
      <c r="R161" s="29" t="e">
        <f t="shared" si="45"/>
        <v>#N/A</v>
      </c>
      <c r="S161" s="29" t="e">
        <f t="shared" si="46"/>
        <v>#N/A</v>
      </c>
      <c r="T161" s="21" t="e">
        <f t="shared" si="52"/>
        <v>#N/A</v>
      </c>
      <c r="U161" s="28">
        <f t="shared" si="47"/>
        <v>0</v>
      </c>
      <c r="V161" s="28">
        <f t="shared" si="48"/>
        <v>0</v>
      </c>
      <c r="W161" s="45" t="str">
        <f t="shared" si="53"/>
        <v>pas de surpoids ni d'obésité</v>
      </c>
    </row>
    <row r="162" spans="2:23">
      <c r="B162" s="23"/>
      <c r="C162" s="27"/>
      <c r="D162" s="21"/>
      <c r="E162" s="21"/>
      <c r="F162" s="28">
        <f t="shared" si="36"/>
        <v>0</v>
      </c>
      <c r="G162" s="45">
        <f t="shared" si="49"/>
        <v>0</v>
      </c>
      <c r="H162" s="29">
        <f t="shared" si="37"/>
        <v>3</v>
      </c>
      <c r="I162" s="29">
        <f t="shared" si="38"/>
        <v>0.27</v>
      </c>
      <c r="J162" s="29">
        <f t="shared" si="39"/>
        <v>8.4199999999999997E-2</v>
      </c>
      <c r="K162" s="29">
        <f t="shared" si="40"/>
        <v>12.92</v>
      </c>
      <c r="L162" s="45">
        <f t="shared" si="50"/>
        <v>-43.986979853963227</v>
      </c>
      <c r="M162" s="28">
        <f t="shared" si="41"/>
        <v>10.989169238449415</v>
      </c>
      <c r="N162" s="28">
        <f t="shared" si="42"/>
        <v>15.087458954343088</v>
      </c>
      <c r="O162" s="45" t="str">
        <f t="shared" si="51"/>
        <v>ins. Pondérale</v>
      </c>
      <c r="P162" s="29">
        <f t="shared" si="43"/>
        <v>3</v>
      </c>
      <c r="Q162" s="29" t="e">
        <f t="shared" si="44"/>
        <v>#N/A</v>
      </c>
      <c r="R162" s="29" t="e">
        <f t="shared" si="45"/>
        <v>#N/A</v>
      </c>
      <c r="S162" s="29" t="e">
        <f t="shared" si="46"/>
        <v>#N/A</v>
      </c>
      <c r="T162" s="21" t="e">
        <f t="shared" si="52"/>
        <v>#N/A</v>
      </c>
      <c r="U162" s="28">
        <f t="shared" si="47"/>
        <v>0</v>
      </c>
      <c r="V162" s="28">
        <f t="shared" si="48"/>
        <v>0</v>
      </c>
      <c r="W162" s="45" t="str">
        <f t="shared" si="53"/>
        <v>pas de surpoids ni d'obésité</v>
      </c>
    </row>
    <row r="163" spans="2:23">
      <c r="B163" s="23"/>
      <c r="C163" s="27"/>
      <c r="D163" s="21"/>
      <c r="E163" s="21"/>
      <c r="F163" s="28">
        <f t="shared" si="36"/>
        <v>0</v>
      </c>
      <c r="G163" s="45">
        <f t="shared" si="49"/>
        <v>0</v>
      </c>
      <c r="H163" s="29">
        <f t="shared" si="37"/>
        <v>3</v>
      </c>
      <c r="I163" s="29">
        <f t="shared" si="38"/>
        <v>0.27</v>
      </c>
      <c r="J163" s="29">
        <f t="shared" si="39"/>
        <v>8.4199999999999997E-2</v>
      </c>
      <c r="K163" s="29">
        <f t="shared" si="40"/>
        <v>12.92</v>
      </c>
      <c r="L163" s="45">
        <f t="shared" si="50"/>
        <v>-43.986979853963227</v>
      </c>
      <c r="M163" s="28">
        <f t="shared" si="41"/>
        <v>10.989169238449415</v>
      </c>
      <c r="N163" s="28">
        <f t="shared" si="42"/>
        <v>15.087458954343088</v>
      </c>
      <c r="O163" s="45" t="str">
        <f t="shared" si="51"/>
        <v>ins. Pondérale</v>
      </c>
      <c r="P163" s="29">
        <f t="shared" si="43"/>
        <v>3</v>
      </c>
      <c r="Q163" s="29" t="e">
        <f t="shared" si="44"/>
        <v>#N/A</v>
      </c>
      <c r="R163" s="29" t="e">
        <f t="shared" si="45"/>
        <v>#N/A</v>
      </c>
      <c r="S163" s="29" t="e">
        <f t="shared" si="46"/>
        <v>#N/A</v>
      </c>
      <c r="T163" s="21" t="e">
        <f t="shared" si="52"/>
        <v>#N/A</v>
      </c>
      <c r="U163" s="28">
        <f t="shared" si="47"/>
        <v>0</v>
      </c>
      <c r="V163" s="28">
        <f t="shared" si="48"/>
        <v>0</v>
      </c>
      <c r="W163" s="45" t="str">
        <f t="shared" si="53"/>
        <v>pas de surpoids ni d'obésité</v>
      </c>
    </row>
    <row r="164" spans="2:23">
      <c r="B164" s="23"/>
      <c r="C164" s="27"/>
      <c r="D164" s="21"/>
      <c r="E164" s="21"/>
      <c r="F164" s="28">
        <f t="shared" si="36"/>
        <v>0</v>
      </c>
      <c r="G164" s="45">
        <f t="shared" si="49"/>
        <v>0</v>
      </c>
      <c r="H164" s="29">
        <f t="shared" si="37"/>
        <v>3</v>
      </c>
      <c r="I164" s="29">
        <f t="shared" si="38"/>
        <v>0.27</v>
      </c>
      <c r="J164" s="29">
        <f t="shared" si="39"/>
        <v>8.4199999999999997E-2</v>
      </c>
      <c r="K164" s="29">
        <f t="shared" si="40"/>
        <v>12.92</v>
      </c>
      <c r="L164" s="45">
        <f t="shared" si="50"/>
        <v>-43.986979853963227</v>
      </c>
      <c r="M164" s="28">
        <f t="shared" si="41"/>
        <v>10.989169238449415</v>
      </c>
      <c r="N164" s="28">
        <f t="shared" si="42"/>
        <v>15.087458954343088</v>
      </c>
      <c r="O164" s="45" t="str">
        <f t="shared" si="51"/>
        <v>ins. Pondérale</v>
      </c>
      <c r="P164" s="29">
        <f t="shared" si="43"/>
        <v>3</v>
      </c>
      <c r="Q164" s="29" t="e">
        <f t="shared" si="44"/>
        <v>#N/A</v>
      </c>
      <c r="R164" s="29" t="e">
        <f t="shared" si="45"/>
        <v>#N/A</v>
      </c>
      <c r="S164" s="29" t="e">
        <f t="shared" si="46"/>
        <v>#N/A</v>
      </c>
      <c r="T164" s="21" t="e">
        <f t="shared" si="52"/>
        <v>#N/A</v>
      </c>
      <c r="U164" s="28">
        <f t="shared" si="47"/>
        <v>0</v>
      </c>
      <c r="V164" s="28">
        <f t="shared" si="48"/>
        <v>0</v>
      </c>
      <c r="W164" s="45" t="str">
        <f t="shared" si="53"/>
        <v>pas de surpoids ni d'obésité</v>
      </c>
    </row>
    <row r="165" spans="2:23">
      <c r="B165" s="23"/>
      <c r="C165" s="27"/>
      <c r="D165" s="21"/>
      <c r="E165" s="21"/>
      <c r="F165" s="28">
        <f t="shared" si="36"/>
        <v>0</v>
      </c>
      <c r="G165" s="45">
        <f t="shared" si="49"/>
        <v>0</v>
      </c>
      <c r="H165" s="29">
        <f t="shared" si="37"/>
        <v>3</v>
      </c>
      <c r="I165" s="29">
        <f t="shared" si="38"/>
        <v>0.27</v>
      </c>
      <c r="J165" s="29">
        <f t="shared" si="39"/>
        <v>8.4199999999999997E-2</v>
      </c>
      <c r="K165" s="29">
        <f t="shared" si="40"/>
        <v>12.92</v>
      </c>
      <c r="L165" s="45">
        <f t="shared" si="50"/>
        <v>-43.986979853963227</v>
      </c>
      <c r="M165" s="28">
        <f t="shared" si="41"/>
        <v>10.989169238449415</v>
      </c>
      <c r="N165" s="28">
        <f t="shared" si="42"/>
        <v>15.087458954343088</v>
      </c>
      <c r="O165" s="45" t="str">
        <f t="shared" si="51"/>
        <v>ins. Pondérale</v>
      </c>
      <c r="P165" s="29">
        <f t="shared" si="43"/>
        <v>3</v>
      </c>
      <c r="Q165" s="29" t="e">
        <f t="shared" si="44"/>
        <v>#N/A</v>
      </c>
      <c r="R165" s="29" t="e">
        <f t="shared" si="45"/>
        <v>#N/A</v>
      </c>
      <c r="S165" s="29" t="e">
        <f t="shared" si="46"/>
        <v>#N/A</v>
      </c>
      <c r="T165" s="21" t="e">
        <f t="shared" si="52"/>
        <v>#N/A</v>
      </c>
      <c r="U165" s="28">
        <f t="shared" si="47"/>
        <v>0</v>
      </c>
      <c r="V165" s="28">
        <f t="shared" si="48"/>
        <v>0</v>
      </c>
      <c r="W165" s="45" t="str">
        <f t="shared" si="53"/>
        <v>pas de surpoids ni d'obésité</v>
      </c>
    </row>
    <row r="166" spans="2:23">
      <c r="B166" s="23"/>
      <c r="C166" s="27"/>
      <c r="D166" s="21"/>
      <c r="E166" s="21"/>
      <c r="F166" s="28">
        <f t="shared" si="36"/>
        <v>0</v>
      </c>
      <c r="G166" s="45">
        <f t="shared" si="49"/>
        <v>0</v>
      </c>
      <c r="H166" s="29">
        <f t="shared" si="37"/>
        <v>3</v>
      </c>
      <c r="I166" s="29">
        <f t="shared" si="38"/>
        <v>0.27</v>
      </c>
      <c r="J166" s="29">
        <f t="shared" si="39"/>
        <v>8.4199999999999997E-2</v>
      </c>
      <c r="K166" s="29">
        <f t="shared" si="40"/>
        <v>12.92</v>
      </c>
      <c r="L166" s="45">
        <f t="shared" si="50"/>
        <v>-43.986979853963227</v>
      </c>
      <c r="M166" s="28">
        <f t="shared" si="41"/>
        <v>10.989169238449415</v>
      </c>
      <c r="N166" s="28">
        <f t="shared" si="42"/>
        <v>15.087458954343088</v>
      </c>
      <c r="O166" s="45" t="str">
        <f t="shared" si="51"/>
        <v>ins. Pondérale</v>
      </c>
      <c r="P166" s="29">
        <f t="shared" si="43"/>
        <v>3</v>
      </c>
      <c r="Q166" s="29" t="e">
        <f t="shared" si="44"/>
        <v>#N/A</v>
      </c>
      <c r="R166" s="29" t="e">
        <f t="shared" si="45"/>
        <v>#N/A</v>
      </c>
      <c r="S166" s="29" t="e">
        <f t="shared" si="46"/>
        <v>#N/A</v>
      </c>
      <c r="T166" s="21" t="e">
        <f t="shared" si="52"/>
        <v>#N/A</v>
      </c>
      <c r="U166" s="28">
        <f t="shared" si="47"/>
        <v>0</v>
      </c>
      <c r="V166" s="28">
        <f t="shared" si="48"/>
        <v>0</v>
      </c>
      <c r="W166" s="45" t="str">
        <f t="shared" si="53"/>
        <v>pas de surpoids ni d'obésité</v>
      </c>
    </row>
    <row r="167" spans="2:23">
      <c r="B167" s="23"/>
      <c r="C167" s="27"/>
      <c r="D167" s="21"/>
      <c r="E167" s="21"/>
      <c r="F167" s="28">
        <f t="shared" si="36"/>
        <v>0</v>
      </c>
      <c r="G167" s="45">
        <f t="shared" si="49"/>
        <v>0</v>
      </c>
      <c r="H167" s="29">
        <f t="shared" si="37"/>
        <v>3</v>
      </c>
      <c r="I167" s="29">
        <f t="shared" si="38"/>
        <v>0.27</v>
      </c>
      <c r="J167" s="29">
        <f t="shared" si="39"/>
        <v>8.4199999999999997E-2</v>
      </c>
      <c r="K167" s="29">
        <f t="shared" si="40"/>
        <v>12.92</v>
      </c>
      <c r="L167" s="45">
        <f t="shared" si="50"/>
        <v>-43.986979853963227</v>
      </c>
      <c r="M167" s="28">
        <f t="shared" si="41"/>
        <v>10.989169238449415</v>
      </c>
      <c r="N167" s="28">
        <f t="shared" si="42"/>
        <v>15.087458954343088</v>
      </c>
      <c r="O167" s="45" t="str">
        <f t="shared" si="51"/>
        <v>ins. Pondérale</v>
      </c>
      <c r="P167" s="29">
        <f t="shared" si="43"/>
        <v>3</v>
      </c>
      <c r="Q167" s="29" t="e">
        <f t="shared" si="44"/>
        <v>#N/A</v>
      </c>
      <c r="R167" s="29" t="e">
        <f t="shared" si="45"/>
        <v>#N/A</v>
      </c>
      <c r="S167" s="29" t="e">
        <f t="shared" si="46"/>
        <v>#N/A</v>
      </c>
      <c r="T167" s="21" t="e">
        <f t="shared" si="52"/>
        <v>#N/A</v>
      </c>
      <c r="U167" s="28">
        <f t="shared" si="47"/>
        <v>0</v>
      </c>
      <c r="V167" s="28">
        <f t="shared" si="48"/>
        <v>0</v>
      </c>
      <c r="W167" s="45" t="str">
        <f t="shared" si="53"/>
        <v>pas de surpoids ni d'obésité</v>
      </c>
    </row>
    <row r="168" spans="2:23">
      <c r="B168" s="23"/>
      <c r="C168" s="27"/>
      <c r="D168" s="21"/>
      <c r="E168" s="21"/>
      <c r="F168" s="28">
        <f t="shared" si="36"/>
        <v>0</v>
      </c>
      <c r="G168" s="45">
        <f t="shared" si="49"/>
        <v>0</v>
      </c>
      <c r="H168" s="29">
        <f t="shared" si="37"/>
        <v>3</v>
      </c>
      <c r="I168" s="29">
        <f t="shared" si="38"/>
        <v>0.27</v>
      </c>
      <c r="J168" s="29">
        <f t="shared" si="39"/>
        <v>8.4199999999999997E-2</v>
      </c>
      <c r="K168" s="29">
        <f t="shared" si="40"/>
        <v>12.92</v>
      </c>
      <c r="L168" s="45">
        <f t="shared" si="50"/>
        <v>-43.986979853963227</v>
      </c>
      <c r="M168" s="28">
        <f t="shared" si="41"/>
        <v>10.989169238449415</v>
      </c>
      <c r="N168" s="28">
        <f t="shared" si="42"/>
        <v>15.087458954343088</v>
      </c>
      <c r="O168" s="45" t="str">
        <f t="shared" si="51"/>
        <v>ins. Pondérale</v>
      </c>
      <c r="P168" s="29">
        <f t="shared" si="43"/>
        <v>3</v>
      </c>
      <c r="Q168" s="29" t="e">
        <f t="shared" si="44"/>
        <v>#N/A</v>
      </c>
      <c r="R168" s="29" t="e">
        <f t="shared" si="45"/>
        <v>#N/A</v>
      </c>
      <c r="S168" s="29" t="e">
        <f t="shared" si="46"/>
        <v>#N/A</v>
      </c>
      <c r="T168" s="21" t="e">
        <f t="shared" si="52"/>
        <v>#N/A</v>
      </c>
      <c r="U168" s="28">
        <f t="shared" si="47"/>
        <v>0</v>
      </c>
      <c r="V168" s="28">
        <f t="shared" si="48"/>
        <v>0</v>
      </c>
      <c r="W168" s="45" t="str">
        <f t="shared" si="53"/>
        <v>pas de surpoids ni d'obésité</v>
      </c>
    </row>
    <row r="169" spans="2:23">
      <c r="B169" s="23"/>
      <c r="C169" s="27"/>
      <c r="D169" s="21"/>
      <c r="E169" s="21"/>
      <c r="F169" s="28">
        <f t="shared" si="36"/>
        <v>0</v>
      </c>
      <c r="G169" s="45">
        <f t="shared" si="49"/>
        <v>0</v>
      </c>
      <c r="H169" s="29">
        <f t="shared" si="37"/>
        <v>3</v>
      </c>
      <c r="I169" s="29">
        <f t="shared" si="38"/>
        <v>0.27</v>
      </c>
      <c r="J169" s="29">
        <f t="shared" si="39"/>
        <v>8.4199999999999997E-2</v>
      </c>
      <c r="K169" s="29">
        <f t="shared" si="40"/>
        <v>12.92</v>
      </c>
      <c r="L169" s="45">
        <f t="shared" si="50"/>
        <v>-43.986979853963227</v>
      </c>
      <c r="M169" s="28">
        <f t="shared" si="41"/>
        <v>10.989169238449415</v>
      </c>
      <c r="N169" s="28">
        <f t="shared" si="42"/>
        <v>15.087458954343088</v>
      </c>
      <c r="O169" s="45" t="str">
        <f t="shared" si="51"/>
        <v>ins. Pondérale</v>
      </c>
      <c r="P169" s="29">
        <f t="shared" si="43"/>
        <v>3</v>
      </c>
      <c r="Q169" s="29" t="e">
        <f t="shared" si="44"/>
        <v>#N/A</v>
      </c>
      <c r="R169" s="29" t="e">
        <f t="shared" si="45"/>
        <v>#N/A</v>
      </c>
      <c r="S169" s="29" t="e">
        <f t="shared" si="46"/>
        <v>#N/A</v>
      </c>
      <c r="T169" s="21" t="e">
        <f t="shared" si="52"/>
        <v>#N/A</v>
      </c>
      <c r="U169" s="28">
        <f t="shared" si="47"/>
        <v>0</v>
      </c>
      <c r="V169" s="28">
        <f t="shared" si="48"/>
        <v>0</v>
      </c>
      <c r="W169" s="45" t="str">
        <f t="shared" si="53"/>
        <v>pas de surpoids ni d'obésité</v>
      </c>
    </row>
    <row r="170" spans="2:23">
      <c r="B170" s="23"/>
      <c r="C170" s="27"/>
      <c r="D170" s="21"/>
      <c r="E170" s="21"/>
      <c r="F170" s="28">
        <f t="shared" si="36"/>
        <v>0</v>
      </c>
      <c r="G170" s="45">
        <f t="shared" si="49"/>
        <v>0</v>
      </c>
      <c r="H170" s="29">
        <f t="shared" si="37"/>
        <v>3</v>
      </c>
      <c r="I170" s="29">
        <f t="shared" si="38"/>
        <v>0.27</v>
      </c>
      <c r="J170" s="29">
        <f t="shared" si="39"/>
        <v>8.4199999999999997E-2</v>
      </c>
      <c r="K170" s="29">
        <f t="shared" si="40"/>
        <v>12.92</v>
      </c>
      <c r="L170" s="45">
        <f t="shared" si="50"/>
        <v>-43.986979853963227</v>
      </c>
      <c r="M170" s="28">
        <f t="shared" si="41"/>
        <v>10.989169238449415</v>
      </c>
      <c r="N170" s="28">
        <f t="shared" si="42"/>
        <v>15.087458954343088</v>
      </c>
      <c r="O170" s="45" t="str">
        <f t="shared" si="51"/>
        <v>ins. Pondérale</v>
      </c>
      <c r="P170" s="29">
        <f t="shared" si="43"/>
        <v>3</v>
      </c>
      <c r="Q170" s="29" t="e">
        <f t="shared" si="44"/>
        <v>#N/A</v>
      </c>
      <c r="R170" s="29" t="e">
        <f t="shared" si="45"/>
        <v>#N/A</v>
      </c>
      <c r="S170" s="29" t="e">
        <f t="shared" si="46"/>
        <v>#N/A</v>
      </c>
      <c r="T170" s="21" t="e">
        <f t="shared" si="52"/>
        <v>#N/A</v>
      </c>
      <c r="U170" s="28">
        <f t="shared" si="47"/>
        <v>0</v>
      </c>
      <c r="V170" s="28">
        <f t="shared" si="48"/>
        <v>0</v>
      </c>
      <c r="W170" s="45" t="str">
        <f t="shared" si="53"/>
        <v>pas de surpoids ni d'obésité</v>
      </c>
    </row>
    <row r="171" spans="2:23" ht="14.4">
      <c r="B171" s="30"/>
      <c r="C171" s="27"/>
      <c r="D171" s="21"/>
      <c r="E171" s="21"/>
      <c r="F171" s="28">
        <f t="shared" si="36"/>
        <v>0</v>
      </c>
      <c r="G171" s="45">
        <f t="shared" si="49"/>
        <v>0</v>
      </c>
      <c r="H171" s="29">
        <f t="shared" si="37"/>
        <v>3</v>
      </c>
      <c r="I171" s="29">
        <f t="shared" si="38"/>
        <v>0.27</v>
      </c>
      <c r="J171" s="29">
        <f t="shared" si="39"/>
        <v>8.4199999999999997E-2</v>
      </c>
      <c r="K171" s="29">
        <f t="shared" si="40"/>
        <v>12.92</v>
      </c>
      <c r="L171" s="45">
        <f t="shared" si="50"/>
        <v>-43.986979853963227</v>
      </c>
      <c r="M171" s="28">
        <f t="shared" si="41"/>
        <v>10.989169238449415</v>
      </c>
      <c r="N171" s="28">
        <f t="shared" si="42"/>
        <v>15.087458954343088</v>
      </c>
      <c r="O171" s="45" t="str">
        <f t="shared" si="51"/>
        <v>ins. Pondérale</v>
      </c>
      <c r="P171" s="29">
        <f t="shared" si="43"/>
        <v>3</v>
      </c>
      <c r="Q171" s="29" t="e">
        <f t="shared" si="44"/>
        <v>#N/A</v>
      </c>
      <c r="R171" s="29" t="e">
        <f t="shared" si="45"/>
        <v>#N/A</v>
      </c>
      <c r="S171" s="29" t="e">
        <f t="shared" si="46"/>
        <v>#N/A</v>
      </c>
      <c r="T171" s="21" t="e">
        <f t="shared" si="52"/>
        <v>#N/A</v>
      </c>
      <c r="U171" s="28">
        <f t="shared" si="47"/>
        <v>0</v>
      </c>
      <c r="V171" s="28">
        <f t="shared" si="48"/>
        <v>0</v>
      </c>
      <c r="W171" s="45" t="str">
        <f t="shared" si="53"/>
        <v>pas de surpoids ni d'obésité</v>
      </c>
    </row>
    <row r="172" spans="2:23">
      <c r="B172" s="23"/>
      <c r="C172" s="27"/>
      <c r="D172" s="21"/>
      <c r="E172" s="21"/>
      <c r="F172" s="28">
        <f t="shared" si="36"/>
        <v>0</v>
      </c>
      <c r="G172" s="45">
        <f t="shared" si="49"/>
        <v>0</v>
      </c>
      <c r="H172" s="29">
        <f t="shared" si="37"/>
        <v>3</v>
      </c>
      <c r="I172" s="29">
        <f t="shared" si="38"/>
        <v>0.27</v>
      </c>
      <c r="J172" s="29">
        <f t="shared" si="39"/>
        <v>8.4199999999999997E-2</v>
      </c>
      <c r="K172" s="29">
        <f t="shared" si="40"/>
        <v>12.92</v>
      </c>
      <c r="L172" s="45">
        <f t="shared" si="50"/>
        <v>-43.986979853963227</v>
      </c>
      <c r="M172" s="28">
        <f t="shared" si="41"/>
        <v>10.989169238449415</v>
      </c>
      <c r="N172" s="28">
        <f t="shared" si="42"/>
        <v>15.087458954343088</v>
      </c>
      <c r="O172" s="45" t="str">
        <f t="shared" si="51"/>
        <v>ins. Pondérale</v>
      </c>
      <c r="P172" s="29">
        <f t="shared" si="43"/>
        <v>3</v>
      </c>
      <c r="Q172" s="29" t="e">
        <f t="shared" si="44"/>
        <v>#N/A</v>
      </c>
      <c r="R172" s="29" t="e">
        <f t="shared" si="45"/>
        <v>#N/A</v>
      </c>
      <c r="S172" s="29" t="e">
        <f t="shared" si="46"/>
        <v>#N/A</v>
      </c>
      <c r="T172" s="21" t="e">
        <f t="shared" si="52"/>
        <v>#N/A</v>
      </c>
      <c r="U172" s="28">
        <f t="shared" si="47"/>
        <v>0</v>
      </c>
      <c r="V172" s="28">
        <f t="shared" si="48"/>
        <v>0</v>
      </c>
      <c r="W172" s="45" t="str">
        <f t="shared" si="53"/>
        <v>pas de surpoids ni d'obésité</v>
      </c>
    </row>
    <row r="173" spans="2:23">
      <c r="B173" s="23"/>
      <c r="C173" s="27"/>
      <c r="D173" s="21"/>
      <c r="E173" s="21"/>
      <c r="F173" s="28">
        <f t="shared" si="36"/>
        <v>0</v>
      </c>
      <c r="G173" s="45">
        <f t="shared" si="49"/>
        <v>0</v>
      </c>
      <c r="H173" s="29">
        <f t="shared" si="37"/>
        <v>3</v>
      </c>
      <c r="I173" s="29">
        <f t="shared" si="38"/>
        <v>0.27</v>
      </c>
      <c r="J173" s="29">
        <f t="shared" si="39"/>
        <v>8.4199999999999997E-2</v>
      </c>
      <c r="K173" s="29">
        <f t="shared" si="40"/>
        <v>12.92</v>
      </c>
      <c r="L173" s="45">
        <f t="shared" si="50"/>
        <v>-43.986979853963227</v>
      </c>
      <c r="M173" s="28">
        <f t="shared" si="41"/>
        <v>10.989169238449415</v>
      </c>
      <c r="N173" s="28">
        <f t="shared" si="42"/>
        <v>15.087458954343088</v>
      </c>
      <c r="O173" s="45" t="str">
        <f t="shared" si="51"/>
        <v>ins. Pondérale</v>
      </c>
      <c r="P173" s="29">
        <f t="shared" si="43"/>
        <v>3</v>
      </c>
      <c r="Q173" s="29" t="e">
        <f t="shared" si="44"/>
        <v>#N/A</v>
      </c>
      <c r="R173" s="29" t="e">
        <f t="shared" si="45"/>
        <v>#N/A</v>
      </c>
      <c r="S173" s="29" t="e">
        <f t="shared" si="46"/>
        <v>#N/A</v>
      </c>
      <c r="T173" s="21" t="e">
        <f t="shared" si="52"/>
        <v>#N/A</v>
      </c>
      <c r="U173" s="28">
        <f t="shared" si="47"/>
        <v>0</v>
      </c>
      <c r="V173" s="28">
        <f t="shared" si="48"/>
        <v>0</v>
      </c>
      <c r="W173" s="45" t="str">
        <f t="shared" si="53"/>
        <v>pas de surpoids ni d'obésité</v>
      </c>
    </row>
    <row r="174" spans="2:23">
      <c r="B174" s="23"/>
      <c r="C174" s="27"/>
      <c r="D174" s="21"/>
      <c r="E174" s="21"/>
      <c r="F174" s="28">
        <f t="shared" si="36"/>
        <v>0</v>
      </c>
      <c r="G174" s="45">
        <f t="shared" si="49"/>
        <v>0</v>
      </c>
      <c r="H174" s="29">
        <f t="shared" si="37"/>
        <v>3</v>
      </c>
      <c r="I174" s="29">
        <f t="shared" si="38"/>
        <v>0.27</v>
      </c>
      <c r="J174" s="29">
        <f t="shared" si="39"/>
        <v>8.4199999999999997E-2</v>
      </c>
      <c r="K174" s="29">
        <f t="shared" si="40"/>
        <v>12.92</v>
      </c>
      <c r="L174" s="45">
        <f t="shared" si="50"/>
        <v>-43.986979853963227</v>
      </c>
      <c r="M174" s="28">
        <f t="shared" si="41"/>
        <v>10.989169238449415</v>
      </c>
      <c r="N174" s="28">
        <f t="shared" si="42"/>
        <v>15.087458954343088</v>
      </c>
      <c r="O174" s="45" t="str">
        <f t="shared" si="51"/>
        <v>ins. Pondérale</v>
      </c>
      <c r="P174" s="29">
        <f t="shared" si="43"/>
        <v>3</v>
      </c>
      <c r="Q174" s="29" t="e">
        <f t="shared" si="44"/>
        <v>#N/A</v>
      </c>
      <c r="R174" s="29" t="e">
        <f t="shared" si="45"/>
        <v>#N/A</v>
      </c>
      <c r="S174" s="29" t="e">
        <f t="shared" si="46"/>
        <v>#N/A</v>
      </c>
      <c r="T174" s="21" t="e">
        <f t="shared" si="52"/>
        <v>#N/A</v>
      </c>
      <c r="U174" s="28">
        <f t="shared" si="47"/>
        <v>0</v>
      </c>
      <c r="V174" s="28">
        <f t="shared" si="48"/>
        <v>0</v>
      </c>
      <c r="W174" s="45" t="str">
        <f t="shared" si="53"/>
        <v>pas de surpoids ni d'obésité</v>
      </c>
    </row>
    <row r="175" spans="2:23">
      <c r="B175" s="23"/>
      <c r="C175" s="27"/>
      <c r="D175" s="21"/>
      <c r="E175" s="21"/>
      <c r="F175" s="28">
        <f t="shared" si="36"/>
        <v>0</v>
      </c>
      <c r="G175" s="45">
        <f t="shared" si="49"/>
        <v>0</v>
      </c>
      <c r="H175" s="29">
        <f t="shared" si="37"/>
        <v>3</v>
      </c>
      <c r="I175" s="29">
        <f t="shared" si="38"/>
        <v>0.27</v>
      </c>
      <c r="J175" s="29">
        <f t="shared" si="39"/>
        <v>8.4199999999999997E-2</v>
      </c>
      <c r="K175" s="29">
        <f t="shared" si="40"/>
        <v>12.92</v>
      </c>
      <c r="L175" s="45">
        <f t="shared" si="50"/>
        <v>-43.986979853963227</v>
      </c>
      <c r="M175" s="28">
        <f t="shared" si="41"/>
        <v>10.989169238449415</v>
      </c>
      <c r="N175" s="28">
        <f t="shared" si="42"/>
        <v>15.087458954343088</v>
      </c>
      <c r="O175" s="45" t="str">
        <f t="shared" si="51"/>
        <v>ins. Pondérale</v>
      </c>
      <c r="P175" s="29">
        <f t="shared" si="43"/>
        <v>3</v>
      </c>
      <c r="Q175" s="29" t="e">
        <f t="shared" si="44"/>
        <v>#N/A</v>
      </c>
      <c r="R175" s="29" t="e">
        <f t="shared" si="45"/>
        <v>#N/A</v>
      </c>
      <c r="S175" s="29" t="e">
        <f t="shared" si="46"/>
        <v>#N/A</v>
      </c>
      <c r="T175" s="21" t="e">
        <f t="shared" si="52"/>
        <v>#N/A</v>
      </c>
      <c r="U175" s="28">
        <f t="shared" si="47"/>
        <v>0</v>
      </c>
      <c r="V175" s="28">
        <f t="shared" si="48"/>
        <v>0</v>
      </c>
      <c r="W175" s="45" t="str">
        <f t="shared" si="53"/>
        <v>pas de surpoids ni d'obésité</v>
      </c>
    </row>
    <row r="176" spans="2:23">
      <c r="B176" s="23"/>
      <c r="C176" s="27"/>
      <c r="D176" s="21"/>
      <c r="E176" s="21"/>
      <c r="F176" s="28">
        <f t="shared" si="36"/>
        <v>0</v>
      </c>
      <c r="G176" s="45">
        <f t="shared" si="49"/>
        <v>0</v>
      </c>
      <c r="H176" s="29">
        <f t="shared" si="37"/>
        <v>3</v>
      </c>
      <c r="I176" s="29">
        <f t="shared" si="38"/>
        <v>0.27</v>
      </c>
      <c r="J176" s="29">
        <f t="shared" si="39"/>
        <v>8.4199999999999997E-2</v>
      </c>
      <c r="K176" s="29">
        <f t="shared" si="40"/>
        <v>12.92</v>
      </c>
      <c r="L176" s="45">
        <f t="shared" si="50"/>
        <v>-43.986979853963227</v>
      </c>
      <c r="M176" s="28">
        <f t="shared" si="41"/>
        <v>10.989169238449415</v>
      </c>
      <c r="N176" s="28">
        <f t="shared" si="42"/>
        <v>15.087458954343088</v>
      </c>
      <c r="O176" s="45" t="str">
        <f t="shared" si="51"/>
        <v>ins. Pondérale</v>
      </c>
      <c r="P176" s="29">
        <f t="shared" si="43"/>
        <v>3</v>
      </c>
      <c r="Q176" s="29" t="e">
        <f t="shared" si="44"/>
        <v>#N/A</v>
      </c>
      <c r="R176" s="29" t="e">
        <f t="shared" si="45"/>
        <v>#N/A</v>
      </c>
      <c r="S176" s="29" t="e">
        <f t="shared" si="46"/>
        <v>#N/A</v>
      </c>
      <c r="T176" s="21" t="e">
        <f t="shared" si="52"/>
        <v>#N/A</v>
      </c>
      <c r="U176" s="28">
        <f t="shared" si="47"/>
        <v>0</v>
      </c>
      <c r="V176" s="28">
        <f t="shared" si="48"/>
        <v>0</v>
      </c>
      <c r="W176" s="45" t="str">
        <f t="shared" si="53"/>
        <v>pas de surpoids ni d'obésité</v>
      </c>
    </row>
    <row r="177" spans="2:23">
      <c r="B177" s="23"/>
      <c r="C177" s="27"/>
      <c r="D177" s="21"/>
      <c r="E177" s="21"/>
      <c r="F177" s="28">
        <f t="shared" si="36"/>
        <v>0</v>
      </c>
      <c r="G177" s="45">
        <f t="shared" si="49"/>
        <v>0</v>
      </c>
      <c r="H177" s="29">
        <f t="shared" si="37"/>
        <v>3</v>
      </c>
      <c r="I177" s="29">
        <f t="shared" si="38"/>
        <v>0.27</v>
      </c>
      <c r="J177" s="29">
        <f t="shared" si="39"/>
        <v>8.4199999999999997E-2</v>
      </c>
      <c r="K177" s="29">
        <f t="shared" si="40"/>
        <v>12.92</v>
      </c>
      <c r="L177" s="45">
        <f t="shared" si="50"/>
        <v>-43.986979853963227</v>
      </c>
      <c r="M177" s="28">
        <f t="shared" si="41"/>
        <v>10.989169238449415</v>
      </c>
      <c r="N177" s="28">
        <f t="shared" si="42"/>
        <v>15.087458954343088</v>
      </c>
      <c r="O177" s="45" t="str">
        <f t="shared" si="51"/>
        <v>ins. Pondérale</v>
      </c>
      <c r="P177" s="29">
        <f t="shared" si="43"/>
        <v>3</v>
      </c>
      <c r="Q177" s="29" t="e">
        <f t="shared" si="44"/>
        <v>#N/A</v>
      </c>
      <c r="R177" s="29" t="e">
        <f t="shared" si="45"/>
        <v>#N/A</v>
      </c>
      <c r="S177" s="29" t="e">
        <f t="shared" si="46"/>
        <v>#N/A</v>
      </c>
      <c r="T177" s="21" t="e">
        <f t="shared" si="52"/>
        <v>#N/A</v>
      </c>
      <c r="U177" s="28">
        <f t="shared" si="47"/>
        <v>0</v>
      </c>
      <c r="V177" s="28">
        <f t="shared" si="48"/>
        <v>0</v>
      </c>
      <c r="W177" s="45" t="str">
        <f t="shared" si="53"/>
        <v>pas de surpoids ni d'obésité</v>
      </c>
    </row>
    <row r="178" spans="2:23">
      <c r="B178" s="23"/>
      <c r="C178" s="27"/>
      <c r="D178" s="21"/>
      <c r="E178" s="21"/>
      <c r="F178" s="28">
        <f t="shared" si="36"/>
        <v>0</v>
      </c>
      <c r="G178" s="45">
        <f t="shared" si="49"/>
        <v>0</v>
      </c>
      <c r="H178" s="29">
        <f t="shared" si="37"/>
        <v>3</v>
      </c>
      <c r="I178" s="29">
        <f t="shared" si="38"/>
        <v>0.27</v>
      </c>
      <c r="J178" s="29">
        <f t="shared" si="39"/>
        <v>8.4199999999999997E-2</v>
      </c>
      <c r="K178" s="29">
        <f t="shared" si="40"/>
        <v>12.92</v>
      </c>
      <c r="L178" s="45">
        <f t="shared" si="50"/>
        <v>-43.986979853963227</v>
      </c>
      <c r="M178" s="28">
        <f t="shared" si="41"/>
        <v>10.989169238449415</v>
      </c>
      <c r="N178" s="28">
        <f t="shared" si="42"/>
        <v>15.087458954343088</v>
      </c>
      <c r="O178" s="45" t="str">
        <f t="shared" si="51"/>
        <v>ins. Pondérale</v>
      </c>
      <c r="P178" s="29">
        <f t="shared" si="43"/>
        <v>3</v>
      </c>
      <c r="Q178" s="29" t="e">
        <f t="shared" si="44"/>
        <v>#N/A</v>
      </c>
      <c r="R178" s="29" t="e">
        <f t="shared" si="45"/>
        <v>#N/A</v>
      </c>
      <c r="S178" s="29" t="e">
        <f t="shared" si="46"/>
        <v>#N/A</v>
      </c>
      <c r="T178" s="21" t="e">
        <f t="shared" si="52"/>
        <v>#N/A</v>
      </c>
      <c r="U178" s="28">
        <f t="shared" si="47"/>
        <v>0</v>
      </c>
      <c r="V178" s="28">
        <f t="shared" si="48"/>
        <v>0</v>
      </c>
      <c r="W178" s="45" t="str">
        <f t="shared" si="53"/>
        <v>pas de surpoids ni d'obésité</v>
      </c>
    </row>
    <row r="179" spans="2:23">
      <c r="B179" s="23"/>
      <c r="C179" s="27"/>
      <c r="D179" s="21"/>
      <c r="E179" s="21"/>
      <c r="F179" s="28">
        <f t="shared" si="36"/>
        <v>0</v>
      </c>
      <c r="G179" s="45">
        <f t="shared" si="49"/>
        <v>0</v>
      </c>
      <c r="H179" s="29">
        <f t="shared" si="37"/>
        <v>3</v>
      </c>
      <c r="I179" s="29">
        <f t="shared" si="38"/>
        <v>0.27</v>
      </c>
      <c r="J179" s="29">
        <f t="shared" si="39"/>
        <v>8.4199999999999997E-2</v>
      </c>
      <c r="K179" s="29">
        <f t="shared" si="40"/>
        <v>12.92</v>
      </c>
      <c r="L179" s="45">
        <f t="shared" si="50"/>
        <v>-43.986979853963227</v>
      </c>
      <c r="M179" s="28">
        <f t="shared" si="41"/>
        <v>10.989169238449415</v>
      </c>
      <c r="N179" s="28">
        <f t="shared" si="42"/>
        <v>15.087458954343088</v>
      </c>
      <c r="O179" s="45" t="str">
        <f t="shared" si="51"/>
        <v>ins. Pondérale</v>
      </c>
      <c r="P179" s="29">
        <f t="shared" si="43"/>
        <v>3</v>
      </c>
      <c r="Q179" s="29" t="e">
        <f t="shared" si="44"/>
        <v>#N/A</v>
      </c>
      <c r="R179" s="29" t="e">
        <f t="shared" si="45"/>
        <v>#N/A</v>
      </c>
      <c r="S179" s="29" t="e">
        <f t="shared" si="46"/>
        <v>#N/A</v>
      </c>
      <c r="T179" s="21" t="e">
        <f t="shared" si="52"/>
        <v>#N/A</v>
      </c>
      <c r="U179" s="28">
        <f t="shared" si="47"/>
        <v>0</v>
      </c>
      <c r="V179" s="28">
        <f t="shared" si="48"/>
        <v>0</v>
      </c>
      <c r="W179" s="45" t="str">
        <f t="shared" si="53"/>
        <v>pas de surpoids ni d'obésité</v>
      </c>
    </row>
    <row r="180" spans="2:23">
      <c r="B180" s="23"/>
      <c r="C180" s="27"/>
      <c r="D180" s="21"/>
      <c r="E180" s="21"/>
      <c r="F180" s="28">
        <f t="shared" si="36"/>
        <v>0</v>
      </c>
      <c r="G180" s="45">
        <f t="shared" si="49"/>
        <v>0</v>
      </c>
      <c r="H180" s="29">
        <f t="shared" si="37"/>
        <v>3</v>
      </c>
      <c r="I180" s="29">
        <f t="shared" si="38"/>
        <v>0.27</v>
      </c>
      <c r="J180" s="29">
        <f t="shared" si="39"/>
        <v>8.4199999999999997E-2</v>
      </c>
      <c r="K180" s="29">
        <f t="shared" si="40"/>
        <v>12.92</v>
      </c>
      <c r="L180" s="45">
        <f t="shared" si="50"/>
        <v>-43.986979853963227</v>
      </c>
      <c r="M180" s="28">
        <f t="shared" si="41"/>
        <v>10.989169238449415</v>
      </c>
      <c r="N180" s="28">
        <f t="shared" si="42"/>
        <v>15.087458954343088</v>
      </c>
      <c r="O180" s="45" t="str">
        <f t="shared" si="51"/>
        <v>ins. Pondérale</v>
      </c>
      <c r="P180" s="29">
        <f t="shared" si="43"/>
        <v>3</v>
      </c>
      <c r="Q180" s="29" t="e">
        <f t="shared" si="44"/>
        <v>#N/A</v>
      </c>
      <c r="R180" s="29" t="e">
        <f t="shared" si="45"/>
        <v>#N/A</v>
      </c>
      <c r="S180" s="29" t="e">
        <f t="shared" si="46"/>
        <v>#N/A</v>
      </c>
      <c r="T180" s="21" t="e">
        <f t="shared" si="52"/>
        <v>#N/A</v>
      </c>
      <c r="U180" s="28">
        <f t="shared" si="47"/>
        <v>0</v>
      </c>
      <c r="V180" s="28">
        <f t="shared" si="48"/>
        <v>0</v>
      </c>
      <c r="W180" s="45" t="str">
        <f t="shared" si="53"/>
        <v>pas de surpoids ni d'obésité</v>
      </c>
    </row>
    <row r="181" spans="2:23">
      <c r="B181" s="23"/>
      <c r="C181" s="27"/>
      <c r="D181" s="21"/>
      <c r="E181" s="21"/>
      <c r="F181" s="28">
        <f t="shared" si="36"/>
        <v>0</v>
      </c>
      <c r="G181" s="45">
        <f t="shared" si="49"/>
        <v>0</v>
      </c>
      <c r="H181" s="29">
        <f t="shared" si="37"/>
        <v>3</v>
      </c>
      <c r="I181" s="29">
        <f t="shared" si="38"/>
        <v>0.27</v>
      </c>
      <c r="J181" s="29">
        <f t="shared" si="39"/>
        <v>8.4199999999999997E-2</v>
      </c>
      <c r="K181" s="29">
        <f t="shared" si="40"/>
        <v>12.92</v>
      </c>
      <c r="L181" s="45">
        <f t="shared" si="50"/>
        <v>-43.986979853963227</v>
      </c>
      <c r="M181" s="28">
        <f t="shared" si="41"/>
        <v>10.989169238449415</v>
      </c>
      <c r="N181" s="28">
        <f t="shared" si="42"/>
        <v>15.087458954343088</v>
      </c>
      <c r="O181" s="45" t="str">
        <f t="shared" si="51"/>
        <v>ins. Pondérale</v>
      </c>
      <c r="P181" s="29">
        <f t="shared" si="43"/>
        <v>3</v>
      </c>
      <c r="Q181" s="29" t="e">
        <f t="shared" si="44"/>
        <v>#N/A</v>
      </c>
      <c r="R181" s="29" t="e">
        <f t="shared" si="45"/>
        <v>#N/A</v>
      </c>
      <c r="S181" s="29" t="e">
        <f t="shared" si="46"/>
        <v>#N/A</v>
      </c>
      <c r="T181" s="21" t="e">
        <f t="shared" si="52"/>
        <v>#N/A</v>
      </c>
      <c r="U181" s="28">
        <f t="shared" si="47"/>
        <v>0</v>
      </c>
      <c r="V181" s="28">
        <f t="shared" si="48"/>
        <v>0</v>
      </c>
      <c r="W181" s="45" t="str">
        <f t="shared" si="53"/>
        <v>pas de surpoids ni d'obésité</v>
      </c>
    </row>
    <row r="182" spans="2:23">
      <c r="B182" s="23"/>
      <c r="C182" s="27"/>
      <c r="D182" s="21"/>
      <c r="E182" s="21"/>
      <c r="F182" s="28">
        <f t="shared" si="36"/>
        <v>0</v>
      </c>
      <c r="G182" s="45">
        <f t="shared" si="49"/>
        <v>0</v>
      </c>
      <c r="H182" s="29">
        <f t="shared" si="37"/>
        <v>3</v>
      </c>
      <c r="I182" s="29">
        <f t="shared" si="38"/>
        <v>0.27</v>
      </c>
      <c r="J182" s="29">
        <f t="shared" si="39"/>
        <v>8.4199999999999997E-2</v>
      </c>
      <c r="K182" s="29">
        <f t="shared" si="40"/>
        <v>12.92</v>
      </c>
      <c r="L182" s="45">
        <f t="shared" si="50"/>
        <v>-43.986979853963227</v>
      </c>
      <c r="M182" s="28">
        <f t="shared" si="41"/>
        <v>10.989169238449415</v>
      </c>
      <c r="N182" s="28">
        <f t="shared" si="42"/>
        <v>15.087458954343088</v>
      </c>
      <c r="O182" s="45" t="str">
        <f t="shared" si="51"/>
        <v>ins. Pondérale</v>
      </c>
      <c r="P182" s="29">
        <f t="shared" si="43"/>
        <v>3</v>
      </c>
      <c r="Q182" s="29" t="e">
        <f t="shared" si="44"/>
        <v>#N/A</v>
      </c>
      <c r="R182" s="29" t="e">
        <f t="shared" si="45"/>
        <v>#N/A</v>
      </c>
      <c r="S182" s="29" t="e">
        <f t="shared" si="46"/>
        <v>#N/A</v>
      </c>
      <c r="T182" s="21" t="e">
        <f t="shared" si="52"/>
        <v>#N/A</v>
      </c>
      <c r="U182" s="28">
        <f t="shared" si="47"/>
        <v>0</v>
      </c>
      <c r="V182" s="28">
        <f t="shared" si="48"/>
        <v>0</v>
      </c>
      <c r="W182" s="45" t="str">
        <f t="shared" si="53"/>
        <v>pas de surpoids ni d'obésité</v>
      </c>
    </row>
    <row r="183" spans="2:23">
      <c r="B183" s="23"/>
      <c r="C183" s="27"/>
      <c r="D183" s="21"/>
      <c r="E183" s="21"/>
      <c r="F183" s="28">
        <f t="shared" si="36"/>
        <v>0</v>
      </c>
      <c r="G183" s="45">
        <f t="shared" si="49"/>
        <v>0</v>
      </c>
      <c r="H183" s="29">
        <f t="shared" si="37"/>
        <v>3</v>
      </c>
      <c r="I183" s="29">
        <f t="shared" si="38"/>
        <v>0.27</v>
      </c>
      <c r="J183" s="29">
        <f t="shared" si="39"/>
        <v>8.4199999999999997E-2</v>
      </c>
      <c r="K183" s="29">
        <f t="shared" si="40"/>
        <v>12.92</v>
      </c>
      <c r="L183" s="45">
        <f t="shared" si="50"/>
        <v>-43.986979853963227</v>
      </c>
      <c r="M183" s="28">
        <f t="shared" si="41"/>
        <v>10.989169238449415</v>
      </c>
      <c r="N183" s="28">
        <f t="shared" si="42"/>
        <v>15.087458954343088</v>
      </c>
      <c r="O183" s="45" t="str">
        <f t="shared" si="51"/>
        <v>ins. Pondérale</v>
      </c>
      <c r="P183" s="29">
        <f t="shared" si="43"/>
        <v>3</v>
      </c>
      <c r="Q183" s="29" t="e">
        <f t="shared" si="44"/>
        <v>#N/A</v>
      </c>
      <c r="R183" s="29" t="e">
        <f t="shared" si="45"/>
        <v>#N/A</v>
      </c>
      <c r="S183" s="29" t="e">
        <f t="shared" si="46"/>
        <v>#N/A</v>
      </c>
      <c r="T183" s="21" t="e">
        <f t="shared" si="52"/>
        <v>#N/A</v>
      </c>
      <c r="U183" s="28">
        <f t="shared" si="47"/>
        <v>0</v>
      </c>
      <c r="V183" s="28">
        <f t="shared" si="48"/>
        <v>0</v>
      </c>
      <c r="W183" s="45" t="str">
        <f t="shared" si="53"/>
        <v>pas de surpoids ni d'obésité</v>
      </c>
    </row>
    <row r="184" spans="2:23">
      <c r="B184" s="23"/>
      <c r="C184" s="27"/>
      <c r="D184" s="21"/>
      <c r="E184" s="21"/>
      <c r="F184" s="28">
        <f t="shared" si="36"/>
        <v>0</v>
      </c>
      <c r="G184" s="45">
        <f t="shared" si="49"/>
        <v>0</v>
      </c>
      <c r="H184" s="29">
        <f t="shared" si="37"/>
        <v>3</v>
      </c>
      <c r="I184" s="29">
        <f t="shared" si="38"/>
        <v>0.27</v>
      </c>
      <c r="J184" s="29">
        <f t="shared" si="39"/>
        <v>8.4199999999999997E-2</v>
      </c>
      <c r="K184" s="29">
        <f t="shared" si="40"/>
        <v>12.92</v>
      </c>
      <c r="L184" s="45">
        <f t="shared" si="50"/>
        <v>-43.986979853963227</v>
      </c>
      <c r="M184" s="28">
        <f t="shared" si="41"/>
        <v>10.989169238449415</v>
      </c>
      <c r="N184" s="28">
        <f t="shared" si="42"/>
        <v>15.087458954343088</v>
      </c>
      <c r="O184" s="45" t="str">
        <f t="shared" si="51"/>
        <v>ins. Pondérale</v>
      </c>
      <c r="P184" s="29">
        <f t="shared" si="43"/>
        <v>3</v>
      </c>
      <c r="Q184" s="29" t="e">
        <f t="shared" si="44"/>
        <v>#N/A</v>
      </c>
      <c r="R184" s="29" t="e">
        <f t="shared" si="45"/>
        <v>#N/A</v>
      </c>
      <c r="S184" s="29" t="e">
        <f t="shared" si="46"/>
        <v>#N/A</v>
      </c>
      <c r="T184" s="21" t="e">
        <f t="shared" si="52"/>
        <v>#N/A</v>
      </c>
      <c r="U184" s="28">
        <f t="shared" si="47"/>
        <v>0</v>
      </c>
      <c r="V184" s="28">
        <f t="shared" si="48"/>
        <v>0</v>
      </c>
      <c r="W184" s="45" t="str">
        <f t="shared" si="53"/>
        <v>pas de surpoids ni d'obésité</v>
      </c>
    </row>
    <row r="185" spans="2:23">
      <c r="B185" s="23"/>
      <c r="C185" s="27"/>
      <c r="D185" s="21"/>
      <c r="E185" s="21"/>
      <c r="F185" s="28">
        <f t="shared" si="36"/>
        <v>0</v>
      </c>
      <c r="G185" s="45">
        <f t="shared" si="49"/>
        <v>0</v>
      </c>
      <c r="H185" s="29">
        <f t="shared" si="37"/>
        <v>3</v>
      </c>
      <c r="I185" s="29">
        <f t="shared" si="38"/>
        <v>0.27</v>
      </c>
      <c r="J185" s="29">
        <f t="shared" si="39"/>
        <v>8.4199999999999997E-2</v>
      </c>
      <c r="K185" s="29">
        <f t="shared" si="40"/>
        <v>12.92</v>
      </c>
      <c r="L185" s="45">
        <f t="shared" si="50"/>
        <v>-43.986979853963227</v>
      </c>
      <c r="M185" s="28">
        <f t="shared" si="41"/>
        <v>10.989169238449415</v>
      </c>
      <c r="N185" s="28">
        <f t="shared" si="42"/>
        <v>15.087458954343088</v>
      </c>
      <c r="O185" s="45" t="str">
        <f t="shared" si="51"/>
        <v>ins. Pondérale</v>
      </c>
      <c r="P185" s="29">
        <f t="shared" si="43"/>
        <v>3</v>
      </c>
      <c r="Q185" s="29" t="e">
        <f t="shared" si="44"/>
        <v>#N/A</v>
      </c>
      <c r="R185" s="29" t="e">
        <f t="shared" si="45"/>
        <v>#N/A</v>
      </c>
      <c r="S185" s="29" t="e">
        <f t="shared" si="46"/>
        <v>#N/A</v>
      </c>
      <c r="T185" s="21" t="e">
        <f t="shared" si="52"/>
        <v>#N/A</v>
      </c>
      <c r="U185" s="28">
        <f t="shared" si="47"/>
        <v>0</v>
      </c>
      <c r="V185" s="28">
        <f t="shared" si="48"/>
        <v>0</v>
      </c>
      <c r="W185" s="45" t="str">
        <f t="shared" si="53"/>
        <v>pas de surpoids ni d'obésité</v>
      </c>
    </row>
    <row r="186" spans="2:23">
      <c r="B186" s="23"/>
      <c r="C186" s="27"/>
      <c r="D186" s="21"/>
      <c r="E186" s="21"/>
      <c r="F186" s="28">
        <f t="shared" si="36"/>
        <v>0</v>
      </c>
      <c r="G186" s="45">
        <f t="shared" si="49"/>
        <v>0</v>
      </c>
      <c r="H186" s="29">
        <f t="shared" si="37"/>
        <v>3</v>
      </c>
      <c r="I186" s="29">
        <f t="shared" si="38"/>
        <v>0.27</v>
      </c>
      <c r="J186" s="29">
        <f t="shared" si="39"/>
        <v>8.4199999999999997E-2</v>
      </c>
      <c r="K186" s="29">
        <f t="shared" si="40"/>
        <v>12.92</v>
      </c>
      <c r="L186" s="45">
        <f t="shared" si="50"/>
        <v>-43.986979853963227</v>
      </c>
      <c r="M186" s="28">
        <f t="shared" si="41"/>
        <v>10.989169238449415</v>
      </c>
      <c r="N186" s="28">
        <f t="shared" si="42"/>
        <v>15.087458954343088</v>
      </c>
      <c r="O186" s="45" t="str">
        <f t="shared" si="51"/>
        <v>ins. Pondérale</v>
      </c>
      <c r="P186" s="29">
        <f t="shared" si="43"/>
        <v>3</v>
      </c>
      <c r="Q186" s="29" t="e">
        <f t="shared" si="44"/>
        <v>#N/A</v>
      </c>
      <c r="R186" s="29" t="e">
        <f t="shared" si="45"/>
        <v>#N/A</v>
      </c>
      <c r="S186" s="29" t="e">
        <f t="shared" si="46"/>
        <v>#N/A</v>
      </c>
      <c r="T186" s="21" t="e">
        <f t="shared" si="52"/>
        <v>#N/A</v>
      </c>
      <c r="U186" s="28">
        <f t="shared" si="47"/>
        <v>0</v>
      </c>
      <c r="V186" s="28">
        <f t="shared" si="48"/>
        <v>0</v>
      </c>
      <c r="W186" s="45" t="str">
        <f t="shared" si="53"/>
        <v>pas de surpoids ni d'obésité</v>
      </c>
    </row>
    <row r="187" spans="2:23">
      <c r="B187" s="23"/>
      <c r="C187" s="27"/>
      <c r="D187" s="21"/>
      <c r="E187" s="21"/>
      <c r="F187" s="28">
        <f t="shared" si="36"/>
        <v>0</v>
      </c>
      <c r="G187" s="45">
        <f t="shared" si="49"/>
        <v>0</v>
      </c>
      <c r="H187" s="29">
        <f t="shared" si="37"/>
        <v>3</v>
      </c>
      <c r="I187" s="29">
        <f t="shared" si="38"/>
        <v>0.27</v>
      </c>
      <c r="J187" s="29">
        <f t="shared" si="39"/>
        <v>8.4199999999999997E-2</v>
      </c>
      <c r="K187" s="29">
        <f t="shared" si="40"/>
        <v>12.92</v>
      </c>
      <c r="L187" s="45">
        <f t="shared" si="50"/>
        <v>-43.986979853963227</v>
      </c>
      <c r="M187" s="28">
        <f t="shared" si="41"/>
        <v>10.989169238449415</v>
      </c>
      <c r="N187" s="28">
        <f t="shared" si="42"/>
        <v>15.087458954343088</v>
      </c>
      <c r="O187" s="45" t="str">
        <f t="shared" si="51"/>
        <v>ins. Pondérale</v>
      </c>
      <c r="P187" s="29">
        <f t="shared" si="43"/>
        <v>3</v>
      </c>
      <c r="Q187" s="29" t="e">
        <f t="shared" si="44"/>
        <v>#N/A</v>
      </c>
      <c r="R187" s="29" t="e">
        <f t="shared" si="45"/>
        <v>#N/A</v>
      </c>
      <c r="S187" s="29" t="e">
        <f t="shared" si="46"/>
        <v>#N/A</v>
      </c>
      <c r="T187" s="21" t="e">
        <f t="shared" si="52"/>
        <v>#N/A</v>
      </c>
      <c r="U187" s="28">
        <f t="shared" si="47"/>
        <v>0</v>
      </c>
      <c r="V187" s="28">
        <f t="shared" si="48"/>
        <v>0</v>
      </c>
      <c r="W187" s="45" t="str">
        <f t="shared" si="53"/>
        <v>pas de surpoids ni d'obésité</v>
      </c>
    </row>
    <row r="188" spans="2:23">
      <c r="B188" s="23"/>
      <c r="C188" s="27"/>
      <c r="D188" s="21"/>
      <c r="E188" s="21"/>
      <c r="F188" s="28">
        <f t="shared" si="36"/>
        <v>0</v>
      </c>
      <c r="G188" s="45">
        <f t="shared" si="49"/>
        <v>0</v>
      </c>
      <c r="H188" s="29">
        <f t="shared" si="37"/>
        <v>3</v>
      </c>
      <c r="I188" s="29">
        <f t="shared" si="38"/>
        <v>0.27</v>
      </c>
      <c r="J188" s="29">
        <f t="shared" si="39"/>
        <v>8.4199999999999997E-2</v>
      </c>
      <c r="K188" s="29">
        <f t="shared" si="40"/>
        <v>12.92</v>
      </c>
      <c r="L188" s="45">
        <f t="shared" si="50"/>
        <v>-43.986979853963227</v>
      </c>
      <c r="M188" s="28">
        <f t="shared" si="41"/>
        <v>10.989169238449415</v>
      </c>
      <c r="N188" s="28">
        <f t="shared" si="42"/>
        <v>15.087458954343088</v>
      </c>
      <c r="O188" s="45" t="str">
        <f t="shared" si="51"/>
        <v>ins. Pondérale</v>
      </c>
      <c r="P188" s="29">
        <f t="shared" si="43"/>
        <v>3</v>
      </c>
      <c r="Q188" s="29" t="e">
        <f t="shared" si="44"/>
        <v>#N/A</v>
      </c>
      <c r="R188" s="29" t="e">
        <f t="shared" si="45"/>
        <v>#N/A</v>
      </c>
      <c r="S188" s="29" t="e">
        <f t="shared" si="46"/>
        <v>#N/A</v>
      </c>
      <c r="T188" s="21" t="e">
        <f t="shared" si="52"/>
        <v>#N/A</v>
      </c>
      <c r="U188" s="28">
        <f t="shared" si="47"/>
        <v>0</v>
      </c>
      <c r="V188" s="28">
        <f t="shared" si="48"/>
        <v>0</v>
      </c>
      <c r="W188" s="45" t="str">
        <f t="shared" si="53"/>
        <v>pas de surpoids ni d'obésité</v>
      </c>
    </row>
    <row r="189" spans="2:23">
      <c r="B189" s="23"/>
      <c r="C189" s="27"/>
      <c r="D189" s="21"/>
      <c r="E189" s="21"/>
      <c r="F189" s="28">
        <f t="shared" si="36"/>
        <v>0</v>
      </c>
      <c r="G189" s="45">
        <f t="shared" si="49"/>
        <v>0</v>
      </c>
      <c r="H189" s="29">
        <f t="shared" si="37"/>
        <v>3</v>
      </c>
      <c r="I189" s="29">
        <f t="shared" si="38"/>
        <v>0.27</v>
      </c>
      <c r="J189" s="29">
        <f t="shared" si="39"/>
        <v>8.4199999999999997E-2</v>
      </c>
      <c r="K189" s="29">
        <f t="shared" si="40"/>
        <v>12.92</v>
      </c>
      <c r="L189" s="45">
        <f t="shared" si="50"/>
        <v>-43.986979853963227</v>
      </c>
      <c r="M189" s="28">
        <f t="shared" si="41"/>
        <v>10.989169238449415</v>
      </c>
      <c r="N189" s="28">
        <f t="shared" si="42"/>
        <v>15.087458954343088</v>
      </c>
      <c r="O189" s="45" t="str">
        <f t="shared" si="51"/>
        <v>ins. Pondérale</v>
      </c>
      <c r="P189" s="29">
        <f t="shared" si="43"/>
        <v>3</v>
      </c>
      <c r="Q189" s="29" t="e">
        <f t="shared" si="44"/>
        <v>#N/A</v>
      </c>
      <c r="R189" s="29" t="e">
        <f t="shared" si="45"/>
        <v>#N/A</v>
      </c>
      <c r="S189" s="29" t="e">
        <f t="shared" si="46"/>
        <v>#N/A</v>
      </c>
      <c r="T189" s="21" t="e">
        <f t="shared" si="52"/>
        <v>#N/A</v>
      </c>
      <c r="U189" s="28">
        <f t="shared" si="47"/>
        <v>0</v>
      </c>
      <c r="V189" s="28">
        <f t="shared" si="48"/>
        <v>0</v>
      </c>
      <c r="W189" s="45" t="str">
        <f t="shared" si="53"/>
        <v>pas de surpoids ni d'obésité</v>
      </c>
    </row>
    <row r="190" spans="2:23">
      <c r="B190" s="23"/>
      <c r="C190" s="27"/>
      <c r="D190" s="21"/>
      <c r="E190" s="21"/>
      <c r="F190" s="28">
        <f t="shared" si="36"/>
        <v>0</v>
      </c>
      <c r="G190" s="45">
        <f t="shared" si="49"/>
        <v>0</v>
      </c>
      <c r="H190" s="29">
        <f t="shared" si="37"/>
        <v>3</v>
      </c>
      <c r="I190" s="29">
        <f t="shared" si="38"/>
        <v>0.27</v>
      </c>
      <c r="J190" s="29">
        <f t="shared" si="39"/>
        <v>8.4199999999999997E-2</v>
      </c>
      <c r="K190" s="29">
        <f t="shared" si="40"/>
        <v>12.92</v>
      </c>
      <c r="L190" s="45">
        <f t="shared" si="50"/>
        <v>-43.986979853963227</v>
      </c>
      <c r="M190" s="28">
        <f t="shared" si="41"/>
        <v>10.989169238449415</v>
      </c>
      <c r="N190" s="28">
        <f t="shared" si="42"/>
        <v>15.087458954343088</v>
      </c>
      <c r="O190" s="45" t="str">
        <f t="shared" si="51"/>
        <v>ins. Pondérale</v>
      </c>
      <c r="P190" s="29">
        <f t="shared" si="43"/>
        <v>3</v>
      </c>
      <c r="Q190" s="29" t="e">
        <f t="shared" si="44"/>
        <v>#N/A</v>
      </c>
      <c r="R190" s="29" t="e">
        <f t="shared" si="45"/>
        <v>#N/A</v>
      </c>
      <c r="S190" s="29" t="e">
        <f t="shared" si="46"/>
        <v>#N/A</v>
      </c>
      <c r="T190" s="21" t="e">
        <f t="shared" si="52"/>
        <v>#N/A</v>
      </c>
      <c r="U190" s="28">
        <f t="shared" si="47"/>
        <v>0</v>
      </c>
      <c r="V190" s="28">
        <f t="shared" si="48"/>
        <v>0</v>
      </c>
      <c r="W190" s="45" t="str">
        <f t="shared" si="53"/>
        <v>pas de surpoids ni d'obésité</v>
      </c>
    </row>
    <row r="191" spans="2:23">
      <c r="B191" s="23"/>
      <c r="C191" s="27"/>
      <c r="D191" s="21"/>
      <c r="E191" s="21"/>
      <c r="F191" s="28">
        <f t="shared" si="36"/>
        <v>0</v>
      </c>
      <c r="G191" s="45">
        <f t="shared" si="49"/>
        <v>0</v>
      </c>
      <c r="H191" s="29">
        <f t="shared" si="37"/>
        <v>3</v>
      </c>
      <c r="I191" s="29">
        <f t="shared" si="38"/>
        <v>0.27</v>
      </c>
      <c r="J191" s="29">
        <f t="shared" si="39"/>
        <v>8.4199999999999997E-2</v>
      </c>
      <c r="K191" s="29">
        <f t="shared" si="40"/>
        <v>12.92</v>
      </c>
      <c r="L191" s="45">
        <f t="shared" si="50"/>
        <v>-43.986979853963227</v>
      </c>
      <c r="M191" s="28">
        <f t="shared" si="41"/>
        <v>10.989169238449415</v>
      </c>
      <c r="N191" s="28">
        <f t="shared" si="42"/>
        <v>15.087458954343088</v>
      </c>
      <c r="O191" s="45" t="str">
        <f t="shared" si="51"/>
        <v>ins. Pondérale</v>
      </c>
      <c r="P191" s="29">
        <f t="shared" si="43"/>
        <v>3</v>
      </c>
      <c r="Q191" s="29" t="e">
        <f t="shared" si="44"/>
        <v>#N/A</v>
      </c>
      <c r="R191" s="29" t="e">
        <f t="shared" si="45"/>
        <v>#N/A</v>
      </c>
      <c r="S191" s="29" t="e">
        <f t="shared" si="46"/>
        <v>#N/A</v>
      </c>
      <c r="T191" s="21" t="e">
        <f t="shared" si="52"/>
        <v>#N/A</v>
      </c>
      <c r="U191" s="28">
        <f t="shared" si="47"/>
        <v>0</v>
      </c>
      <c r="V191" s="28">
        <f t="shared" si="48"/>
        <v>0</v>
      </c>
      <c r="W191" s="45" t="str">
        <f t="shared" si="53"/>
        <v>pas de surpoids ni d'obésité</v>
      </c>
    </row>
    <row r="192" spans="2:23">
      <c r="B192" s="23"/>
      <c r="C192" s="27"/>
      <c r="D192" s="21"/>
      <c r="E192" s="21"/>
      <c r="F192" s="28">
        <f t="shared" si="36"/>
        <v>0</v>
      </c>
      <c r="G192" s="45">
        <f t="shared" si="49"/>
        <v>0</v>
      </c>
      <c r="H192" s="29">
        <f t="shared" si="37"/>
        <v>3</v>
      </c>
      <c r="I192" s="29">
        <f t="shared" si="38"/>
        <v>0.27</v>
      </c>
      <c r="J192" s="29">
        <f t="shared" si="39"/>
        <v>8.4199999999999997E-2</v>
      </c>
      <c r="K192" s="29">
        <f t="shared" si="40"/>
        <v>12.92</v>
      </c>
      <c r="L192" s="45">
        <f t="shared" si="50"/>
        <v>-43.986979853963227</v>
      </c>
      <c r="M192" s="28">
        <f t="shared" si="41"/>
        <v>10.989169238449415</v>
      </c>
      <c r="N192" s="28">
        <f t="shared" si="42"/>
        <v>15.087458954343088</v>
      </c>
      <c r="O192" s="45" t="str">
        <f t="shared" si="51"/>
        <v>ins. Pondérale</v>
      </c>
      <c r="P192" s="29">
        <f t="shared" si="43"/>
        <v>3</v>
      </c>
      <c r="Q192" s="29" t="e">
        <f t="shared" si="44"/>
        <v>#N/A</v>
      </c>
      <c r="R192" s="29" t="e">
        <f t="shared" si="45"/>
        <v>#N/A</v>
      </c>
      <c r="S192" s="29" t="e">
        <f t="shared" si="46"/>
        <v>#N/A</v>
      </c>
      <c r="T192" s="21" t="e">
        <f t="shared" si="52"/>
        <v>#N/A</v>
      </c>
      <c r="U192" s="28">
        <f t="shared" si="47"/>
        <v>0</v>
      </c>
      <c r="V192" s="28">
        <f t="shared" si="48"/>
        <v>0</v>
      </c>
      <c r="W192" s="45" t="str">
        <f t="shared" si="53"/>
        <v>pas de surpoids ni d'obésité</v>
      </c>
    </row>
    <row r="193" spans="2:23">
      <c r="B193" s="23"/>
      <c r="C193" s="27"/>
      <c r="D193" s="21"/>
      <c r="E193" s="21"/>
      <c r="F193" s="28">
        <f t="shared" si="36"/>
        <v>0</v>
      </c>
      <c r="G193" s="45">
        <f t="shared" si="49"/>
        <v>0</v>
      </c>
      <c r="H193" s="29">
        <f t="shared" si="37"/>
        <v>3</v>
      </c>
      <c r="I193" s="29">
        <f t="shared" si="38"/>
        <v>0.27</v>
      </c>
      <c r="J193" s="29">
        <f t="shared" si="39"/>
        <v>8.4199999999999997E-2</v>
      </c>
      <c r="K193" s="29">
        <f t="shared" si="40"/>
        <v>12.92</v>
      </c>
      <c r="L193" s="45">
        <f t="shared" si="50"/>
        <v>-43.986979853963227</v>
      </c>
      <c r="M193" s="28">
        <f t="shared" si="41"/>
        <v>10.989169238449415</v>
      </c>
      <c r="N193" s="28">
        <f t="shared" si="42"/>
        <v>15.087458954343088</v>
      </c>
      <c r="O193" s="45" t="str">
        <f t="shared" si="51"/>
        <v>ins. Pondérale</v>
      </c>
      <c r="P193" s="29">
        <f t="shared" si="43"/>
        <v>3</v>
      </c>
      <c r="Q193" s="29" t="e">
        <f t="shared" si="44"/>
        <v>#N/A</v>
      </c>
      <c r="R193" s="29" t="e">
        <f t="shared" si="45"/>
        <v>#N/A</v>
      </c>
      <c r="S193" s="29" t="e">
        <f t="shared" si="46"/>
        <v>#N/A</v>
      </c>
      <c r="T193" s="21" t="e">
        <f t="shared" si="52"/>
        <v>#N/A</v>
      </c>
      <c r="U193" s="28">
        <f t="shared" si="47"/>
        <v>0</v>
      </c>
      <c r="V193" s="28">
        <f t="shared" si="48"/>
        <v>0</v>
      </c>
      <c r="W193" s="45" t="str">
        <f t="shared" si="53"/>
        <v>pas de surpoids ni d'obésité</v>
      </c>
    </row>
    <row r="194" spans="2:23">
      <c r="B194" s="23"/>
      <c r="C194" s="27"/>
      <c r="D194" s="21"/>
      <c r="E194" s="21"/>
      <c r="F194" s="28">
        <f t="shared" si="36"/>
        <v>0</v>
      </c>
      <c r="G194" s="45">
        <f t="shared" si="49"/>
        <v>0</v>
      </c>
      <c r="H194" s="29">
        <f t="shared" si="37"/>
        <v>3</v>
      </c>
      <c r="I194" s="29">
        <f t="shared" si="38"/>
        <v>0.27</v>
      </c>
      <c r="J194" s="29">
        <f t="shared" si="39"/>
        <v>8.4199999999999997E-2</v>
      </c>
      <c r="K194" s="29">
        <f t="shared" si="40"/>
        <v>12.92</v>
      </c>
      <c r="L194" s="45">
        <f t="shared" si="50"/>
        <v>-43.986979853963227</v>
      </c>
      <c r="M194" s="28">
        <f t="shared" si="41"/>
        <v>10.989169238449415</v>
      </c>
      <c r="N194" s="28">
        <f t="shared" si="42"/>
        <v>15.087458954343088</v>
      </c>
      <c r="O194" s="45" t="str">
        <f t="shared" si="51"/>
        <v>ins. Pondérale</v>
      </c>
      <c r="P194" s="29">
        <f t="shared" si="43"/>
        <v>3</v>
      </c>
      <c r="Q194" s="29" t="e">
        <f t="shared" si="44"/>
        <v>#N/A</v>
      </c>
      <c r="R194" s="29" t="e">
        <f t="shared" si="45"/>
        <v>#N/A</v>
      </c>
      <c r="S194" s="29" t="e">
        <f t="shared" si="46"/>
        <v>#N/A</v>
      </c>
      <c r="T194" s="21" t="e">
        <f t="shared" si="52"/>
        <v>#N/A</v>
      </c>
      <c r="U194" s="28">
        <f t="shared" si="47"/>
        <v>0</v>
      </c>
      <c r="V194" s="28">
        <f t="shared" si="48"/>
        <v>0</v>
      </c>
      <c r="W194" s="45" t="str">
        <f t="shared" si="53"/>
        <v>pas de surpoids ni d'obésité</v>
      </c>
    </row>
    <row r="195" spans="2:23">
      <c r="B195" s="23"/>
      <c r="C195" s="27"/>
      <c r="D195" s="21"/>
      <c r="E195" s="21"/>
      <c r="F195" s="28">
        <f t="shared" si="36"/>
        <v>0</v>
      </c>
      <c r="G195" s="45">
        <f t="shared" si="49"/>
        <v>0</v>
      </c>
      <c r="H195" s="29">
        <f t="shared" si="37"/>
        <v>3</v>
      </c>
      <c r="I195" s="29">
        <f t="shared" si="38"/>
        <v>0.27</v>
      </c>
      <c r="J195" s="29">
        <f t="shared" si="39"/>
        <v>8.4199999999999997E-2</v>
      </c>
      <c r="K195" s="29">
        <f t="shared" si="40"/>
        <v>12.92</v>
      </c>
      <c r="L195" s="45">
        <f t="shared" si="50"/>
        <v>-43.986979853963227</v>
      </c>
      <c r="M195" s="28">
        <f t="shared" si="41"/>
        <v>10.989169238449415</v>
      </c>
      <c r="N195" s="28">
        <f t="shared" si="42"/>
        <v>15.087458954343088</v>
      </c>
      <c r="O195" s="45" t="str">
        <f t="shared" si="51"/>
        <v>ins. Pondérale</v>
      </c>
      <c r="P195" s="29">
        <f t="shared" si="43"/>
        <v>3</v>
      </c>
      <c r="Q195" s="29" t="e">
        <f t="shared" si="44"/>
        <v>#N/A</v>
      </c>
      <c r="R195" s="29" t="e">
        <f t="shared" si="45"/>
        <v>#N/A</v>
      </c>
      <c r="S195" s="29" t="e">
        <f t="shared" si="46"/>
        <v>#N/A</v>
      </c>
      <c r="T195" s="21" t="e">
        <f t="shared" si="52"/>
        <v>#N/A</v>
      </c>
      <c r="U195" s="28">
        <f t="shared" si="47"/>
        <v>0</v>
      </c>
      <c r="V195" s="28">
        <f t="shared" si="48"/>
        <v>0</v>
      </c>
      <c r="W195" s="45" t="str">
        <f t="shared" si="53"/>
        <v>pas de surpoids ni d'obésité</v>
      </c>
    </row>
    <row r="196" spans="2:23">
      <c r="B196" s="23"/>
      <c r="C196" s="27"/>
      <c r="D196" s="21"/>
      <c r="E196" s="21"/>
      <c r="F196" s="28">
        <f t="shared" si="36"/>
        <v>0</v>
      </c>
      <c r="G196" s="45">
        <f t="shared" si="49"/>
        <v>0</v>
      </c>
      <c r="H196" s="29">
        <f t="shared" si="37"/>
        <v>3</v>
      </c>
      <c r="I196" s="29">
        <f t="shared" si="38"/>
        <v>0.27</v>
      </c>
      <c r="J196" s="29">
        <f t="shared" si="39"/>
        <v>8.4199999999999997E-2</v>
      </c>
      <c r="K196" s="29">
        <f t="shared" si="40"/>
        <v>12.92</v>
      </c>
      <c r="L196" s="45">
        <f t="shared" si="50"/>
        <v>-43.986979853963227</v>
      </c>
      <c r="M196" s="28">
        <f t="shared" si="41"/>
        <v>10.989169238449415</v>
      </c>
      <c r="N196" s="28">
        <f t="shared" si="42"/>
        <v>15.087458954343088</v>
      </c>
      <c r="O196" s="45" t="str">
        <f t="shared" si="51"/>
        <v>ins. Pondérale</v>
      </c>
      <c r="P196" s="29">
        <f t="shared" si="43"/>
        <v>3</v>
      </c>
      <c r="Q196" s="29" t="e">
        <f t="shared" si="44"/>
        <v>#N/A</v>
      </c>
      <c r="R196" s="29" t="e">
        <f t="shared" si="45"/>
        <v>#N/A</v>
      </c>
      <c r="S196" s="29" t="e">
        <f t="shared" si="46"/>
        <v>#N/A</v>
      </c>
      <c r="T196" s="21" t="e">
        <f t="shared" si="52"/>
        <v>#N/A</v>
      </c>
      <c r="U196" s="28">
        <f t="shared" si="47"/>
        <v>0</v>
      </c>
      <c r="V196" s="28">
        <f t="shared" si="48"/>
        <v>0</v>
      </c>
      <c r="W196" s="45" t="str">
        <f t="shared" si="53"/>
        <v>pas de surpoids ni d'obésité</v>
      </c>
    </row>
    <row r="197" spans="2:23">
      <c r="B197" s="23"/>
      <c r="C197" s="27"/>
      <c r="D197" s="21"/>
      <c r="E197" s="21"/>
      <c r="F197" s="28">
        <f t="shared" si="36"/>
        <v>0</v>
      </c>
      <c r="G197" s="45">
        <f t="shared" si="49"/>
        <v>0</v>
      </c>
      <c r="H197" s="29">
        <f t="shared" si="37"/>
        <v>3</v>
      </c>
      <c r="I197" s="29">
        <f t="shared" si="38"/>
        <v>0.27</v>
      </c>
      <c r="J197" s="29">
        <f t="shared" si="39"/>
        <v>8.4199999999999997E-2</v>
      </c>
      <c r="K197" s="29">
        <f t="shared" si="40"/>
        <v>12.92</v>
      </c>
      <c r="L197" s="45">
        <f t="shared" si="50"/>
        <v>-43.986979853963227</v>
      </c>
      <c r="M197" s="28">
        <f t="shared" si="41"/>
        <v>10.989169238449415</v>
      </c>
      <c r="N197" s="28">
        <f t="shared" si="42"/>
        <v>15.087458954343088</v>
      </c>
      <c r="O197" s="45" t="str">
        <f t="shared" si="51"/>
        <v>ins. Pondérale</v>
      </c>
      <c r="P197" s="29">
        <f t="shared" si="43"/>
        <v>3</v>
      </c>
      <c r="Q197" s="29" t="e">
        <f t="shared" si="44"/>
        <v>#N/A</v>
      </c>
      <c r="R197" s="29" t="e">
        <f t="shared" si="45"/>
        <v>#N/A</v>
      </c>
      <c r="S197" s="29" t="e">
        <f t="shared" si="46"/>
        <v>#N/A</v>
      </c>
      <c r="T197" s="21" t="e">
        <f t="shared" si="52"/>
        <v>#N/A</v>
      </c>
      <c r="U197" s="28">
        <f t="shared" si="47"/>
        <v>0</v>
      </c>
      <c r="V197" s="28">
        <f t="shared" si="48"/>
        <v>0</v>
      </c>
      <c r="W197" s="45" t="str">
        <f t="shared" si="53"/>
        <v>pas de surpoids ni d'obésité</v>
      </c>
    </row>
    <row r="198" spans="2:23">
      <c r="B198" s="23"/>
      <c r="C198" s="27"/>
      <c r="D198" s="21"/>
      <c r="E198" s="21"/>
      <c r="F198" s="28">
        <f t="shared" si="36"/>
        <v>0</v>
      </c>
      <c r="G198" s="45">
        <f t="shared" si="49"/>
        <v>0</v>
      </c>
      <c r="H198" s="29">
        <f t="shared" si="37"/>
        <v>3</v>
      </c>
      <c r="I198" s="29">
        <f t="shared" si="38"/>
        <v>0.27</v>
      </c>
      <c r="J198" s="29">
        <f t="shared" si="39"/>
        <v>8.4199999999999997E-2</v>
      </c>
      <c r="K198" s="29">
        <f t="shared" si="40"/>
        <v>12.92</v>
      </c>
      <c r="L198" s="45">
        <f t="shared" si="50"/>
        <v>-43.986979853963227</v>
      </c>
      <c r="M198" s="28">
        <f t="shared" si="41"/>
        <v>10.989169238449415</v>
      </c>
      <c r="N198" s="28">
        <f t="shared" si="42"/>
        <v>15.087458954343088</v>
      </c>
      <c r="O198" s="45" t="str">
        <f t="shared" si="51"/>
        <v>ins. Pondérale</v>
      </c>
      <c r="P198" s="29">
        <f t="shared" si="43"/>
        <v>3</v>
      </c>
      <c r="Q198" s="29" t="e">
        <f t="shared" si="44"/>
        <v>#N/A</v>
      </c>
      <c r="R198" s="29" t="e">
        <f t="shared" si="45"/>
        <v>#N/A</v>
      </c>
      <c r="S198" s="29" t="e">
        <f t="shared" si="46"/>
        <v>#N/A</v>
      </c>
      <c r="T198" s="21" t="e">
        <f t="shared" si="52"/>
        <v>#N/A</v>
      </c>
      <c r="U198" s="28">
        <f t="shared" si="47"/>
        <v>0</v>
      </c>
      <c r="V198" s="28">
        <f t="shared" si="48"/>
        <v>0</v>
      </c>
      <c r="W198" s="45" t="str">
        <f t="shared" si="53"/>
        <v>pas de surpoids ni d'obésité</v>
      </c>
    </row>
    <row r="199" spans="2:23">
      <c r="B199" s="23"/>
      <c r="C199" s="27"/>
      <c r="D199" s="21"/>
      <c r="E199" s="21"/>
      <c r="F199" s="28">
        <f t="shared" ref="F199:F262" si="54">MROUND(B199,0.5)</f>
        <v>0</v>
      </c>
      <c r="G199" s="45">
        <f t="shared" si="49"/>
        <v>0</v>
      </c>
      <c r="H199" s="29">
        <f t="shared" ref="H199:H262" si="55">IF(OR(C199=1),0,3)</f>
        <v>3</v>
      </c>
      <c r="I199" s="29">
        <f t="shared" ref="I199:I262" si="56">VLOOKUP(F199,TableRefFR,2+H199)</f>
        <v>0.27</v>
      </c>
      <c r="J199" s="29">
        <f t="shared" ref="J199:J262" si="57">VLOOKUP(F199,TableRefFR,3+H199)</f>
        <v>8.4199999999999997E-2</v>
      </c>
      <c r="K199" s="29">
        <f t="shared" ref="K199:K262" si="58">VLOOKUP(F199,TableRefFR,4+H199)</f>
        <v>12.92</v>
      </c>
      <c r="L199" s="45">
        <f t="shared" si="50"/>
        <v>-43.986979853963227</v>
      </c>
      <c r="M199" s="28">
        <f t="shared" ref="M199:M262" si="59">VLOOKUP(F199,CorpFR,2+H199)</f>
        <v>10.989169238449415</v>
      </c>
      <c r="N199" s="28">
        <f t="shared" ref="N199:N262" si="60">VLOOKUP(F199,CorpFR,3+H199)</f>
        <v>15.087458954343088</v>
      </c>
      <c r="O199" s="45" t="str">
        <f t="shared" si="51"/>
        <v>ins. Pondérale</v>
      </c>
      <c r="P199" s="29">
        <f t="shared" ref="P199:P262" si="61">IF(OR(C199=1),0,3)</f>
        <v>3</v>
      </c>
      <c r="Q199" s="29" t="e">
        <f t="shared" ref="Q199:Q262" si="62">VLOOKUP(F199,TableRefIOTF,2+P199)</f>
        <v>#N/A</v>
      </c>
      <c r="R199" s="29" t="e">
        <f t="shared" ref="R199:R262" si="63">VLOOKUP(F199,TableRefIOTF,3+P199)</f>
        <v>#N/A</v>
      </c>
      <c r="S199" s="29" t="e">
        <f t="shared" ref="S199:S262" si="64">VLOOKUP(F199,TableRefIOTF,4+P199)</f>
        <v>#N/A</v>
      </c>
      <c r="T199" s="21" t="e">
        <f t="shared" si="52"/>
        <v>#N/A</v>
      </c>
      <c r="U199" s="28">
        <f t="shared" ref="U199:U262" si="65">VLOOKUP(F199,CorpIOTF,2+P199)</f>
        <v>0</v>
      </c>
      <c r="V199" s="28">
        <f t="shared" ref="V199:V262" si="66">VLOOKUP(F199,CorpIOTF,3+P199)</f>
        <v>0</v>
      </c>
      <c r="W199" s="45" t="str">
        <f t="shared" si="53"/>
        <v>pas de surpoids ni d'obésité</v>
      </c>
    </row>
    <row r="200" spans="2:23">
      <c r="B200" s="23"/>
      <c r="C200" s="27"/>
      <c r="D200" s="21"/>
      <c r="E200" s="21"/>
      <c r="F200" s="28">
        <f t="shared" si="54"/>
        <v>0</v>
      </c>
      <c r="G200" s="45">
        <f t="shared" ref="G200:G263" si="67">D200</f>
        <v>0</v>
      </c>
      <c r="H200" s="29">
        <f t="shared" si="55"/>
        <v>3</v>
      </c>
      <c r="I200" s="29">
        <f t="shared" si="56"/>
        <v>0.27</v>
      </c>
      <c r="J200" s="29">
        <f t="shared" si="57"/>
        <v>8.4199999999999997E-2</v>
      </c>
      <c r="K200" s="29">
        <f t="shared" si="58"/>
        <v>12.92</v>
      </c>
      <c r="L200" s="45">
        <f t="shared" ref="L200:L263" si="68">(((G200/K200)^I200)-1)/(I200*J200)</f>
        <v>-43.986979853963227</v>
      </c>
      <c r="M200" s="28">
        <f t="shared" si="59"/>
        <v>10.989169238449415</v>
      </c>
      <c r="N200" s="28">
        <f t="shared" si="60"/>
        <v>15.087458954343088</v>
      </c>
      <c r="O200" s="45" t="str">
        <f t="shared" ref="O200:O263" si="69">IF(G200&gt;N200,"surpoids",IF(G200&lt;M200,"ins. Pondérale","corpulence normale"))</f>
        <v>ins. Pondérale</v>
      </c>
      <c r="P200" s="29">
        <f t="shared" si="61"/>
        <v>3</v>
      </c>
      <c r="Q200" s="29" t="e">
        <f t="shared" si="62"/>
        <v>#N/A</v>
      </c>
      <c r="R200" s="29" t="e">
        <f t="shared" si="63"/>
        <v>#N/A</v>
      </c>
      <c r="S200" s="29" t="e">
        <f t="shared" si="64"/>
        <v>#N/A</v>
      </c>
      <c r="T200" s="21" t="e">
        <f t="shared" ref="T200:T263" si="70">(((G200/S200)^Q200)-1)/(Q200*R200)</f>
        <v>#N/A</v>
      </c>
      <c r="U200" s="28">
        <f t="shared" si="65"/>
        <v>0</v>
      </c>
      <c r="V200" s="28">
        <f t="shared" si="66"/>
        <v>0</v>
      </c>
      <c r="W200" s="45" t="str">
        <f t="shared" ref="W200:W263" si="71">IF(G200&gt;V200,"obésité",IF(G200&gt;U200,"surpoids","pas de surpoids ni d'obésité"))</f>
        <v>pas de surpoids ni d'obésité</v>
      </c>
    </row>
    <row r="201" spans="2:23">
      <c r="B201" s="23"/>
      <c r="C201" s="27"/>
      <c r="D201" s="21"/>
      <c r="E201" s="21"/>
      <c r="F201" s="28">
        <f t="shared" si="54"/>
        <v>0</v>
      </c>
      <c r="G201" s="45">
        <f t="shared" si="67"/>
        <v>0</v>
      </c>
      <c r="H201" s="29">
        <f t="shared" si="55"/>
        <v>3</v>
      </c>
      <c r="I201" s="29">
        <f t="shared" si="56"/>
        <v>0.27</v>
      </c>
      <c r="J201" s="29">
        <f t="shared" si="57"/>
        <v>8.4199999999999997E-2</v>
      </c>
      <c r="K201" s="29">
        <f t="shared" si="58"/>
        <v>12.92</v>
      </c>
      <c r="L201" s="45">
        <f t="shared" si="68"/>
        <v>-43.986979853963227</v>
      </c>
      <c r="M201" s="28">
        <f t="shared" si="59"/>
        <v>10.989169238449415</v>
      </c>
      <c r="N201" s="28">
        <f t="shared" si="60"/>
        <v>15.087458954343088</v>
      </c>
      <c r="O201" s="45" t="str">
        <f t="shared" si="69"/>
        <v>ins. Pondérale</v>
      </c>
      <c r="P201" s="29">
        <f t="shared" si="61"/>
        <v>3</v>
      </c>
      <c r="Q201" s="29" t="e">
        <f t="shared" si="62"/>
        <v>#N/A</v>
      </c>
      <c r="R201" s="29" t="e">
        <f t="shared" si="63"/>
        <v>#N/A</v>
      </c>
      <c r="S201" s="29" t="e">
        <f t="shared" si="64"/>
        <v>#N/A</v>
      </c>
      <c r="T201" s="21" t="e">
        <f t="shared" si="70"/>
        <v>#N/A</v>
      </c>
      <c r="U201" s="28">
        <f t="shared" si="65"/>
        <v>0</v>
      </c>
      <c r="V201" s="28">
        <f t="shared" si="66"/>
        <v>0</v>
      </c>
      <c r="W201" s="45" t="str">
        <f t="shared" si="71"/>
        <v>pas de surpoids ni d'obésité</v>
      </c>
    </row>
    <row r="202" spans="2:23">
      <c r="B202" s="23"/>
      <c r="C202" s="27"/>
      <c r="D202" s="21"/>
      <c r="E202" s="21"/>
      <c r="F202" s="28">
        <f t="shared" si="54"/>
        <v>0</v>
      </c>
      <c r="G202" s="45">
        <f t="shared" si="67"/>
        <v>0</v>
      </c>
      <c r="H202" s="29">
        <f t="shared" si="55"/>
        <v>3</v>
      </c>
      <c r="I202" s="29">
        <f t="shared" si="56"/>
        <v>0.27</v>
      </c>
      <c r="J202" s="29">
        <f t="shared" si="57"/>
        <v>8.4199999999999997E-2</v>
      </c>
      <c r="K202" s="29">
        <f t="shared" si="58"/>
        <v>12.92</v>
      </c>
      <c r="L202" s="45">
        <f t="shared" si="68"/>
        <v>-43.986979853963227</v>
      </c>
      <c r="M202" s="28">
        <f t="shared" si="59"/>
        <v>10.989169238449415</v>
      </c>
      <c r="N202" s="28">
        <f t="shared" si="60"/>
        <v>15.087458954343088</v>
      </c>
      <c r="O202" s="45" t="str">
        <f t="shared" si="69"/>
        <v>ins. Pondérale</v>
      </c>
      <c r="P202" s="29">
        <f t="shared" si="61"/>
        <v>3</v>
      </c>
      <c r="Q202" s="29" t="e">
        <f t="shared" si="62"/>
        <v>#N/A</v>
      </c>
      <c r="R202" s="29" t="e">
        <f t="shared" si="63"/>
        <v>#N/A</v>
      </c>
      <c r="S202" s="29" t="e">
        <f t="shared" si="64"/>
        <v>#N/A</v>
      </c>
      <c r="T202" s="21" t="e">
        <f t="shared" si="70"/>
        <v>#N/A</v>
      </c>
      <c r="U202" s="28">
        <f t="shared" si="65"/>
        <v>0</v>
      </c>
      <c r="V202" s="28">
        <f t="shared" si="66"/>
        <v>0</v>
      </c>
      <c r="W202" s="45" t="str">
        <f t="shared" si="71"/>
        <v>pas de surpoids ni d'obésité</v>
      </c>
    </row>
    <row r="203" spans="2:23">
      <c r="B203" s="23"/>
      <c r="C203" s="27"/>
      <c r="D203" s="21"/>
      <c r="E203" s="21"/>
      <c r="F203" s="28">
        <f t="shared" si="54"/>
        <v>0</v>
      </c>
      <c r="G203" s="45">
        <f t="shared" si="67"/>
        <v>0</v>
      </c>
      <c r="H203" s="29">
        <f t="shared" si="55"/>
        <v>3</v>
      </c>
      <c r="I203" s="29">
        <f t="shared" si="56"/>
        <v>0.27</v>
      </c>
      <c r="J203" s="29">
        <f t="shared" si="57"/>
        <v>8.4199999999999997E-2</v>
      </c>
      <c r="K203" s="29">
        <f t="shared" si="58"/>
        <v>12.92</v>
      </c>
      <c r="L203" s="45">
        <f t="shared" si="68"/>
        <v>-43.986979853963227</v>
      </c>
      <c r="M203" s="28">
        <f t="shared" si="59"/>
        <v>10.989169238449415</v>
      </c>
      <c r="N203" s="28">
        <f t="shared" si="60"/>
        <v>15.087458954343088</v>
      </c>
      <c r="O203" s="45" t="str">
        <f t="shared" si="69"/>
        <v>ins. Pondérale</v>
      </c>
      <c r="P203" s="29">
        <f t="shared" si="61"/>
        <v>3</v>
      </c>
      <c r="Q203" s="29" t="e">
        <f t="shared" si="62"/>
        <v>#N/A</v>
      </c>
      <c r="R203" s="29" t="e">
        <f t="shared" si="63"/>
        <v>#N/A</v>
      </c>
      <c r="S203" s="29" t="e">
        <f t="shared" si="64"/>
        <v>#N/A</v>
      </c>
      <c r="T203" s="21" t="e">
        <f t="shared" si="70"/>
        <v>#N/A</v>
      </c>
      <c r="U203" s="28">
        <f t="shared" si="65"/>
        <v>0</v>
      </c>
      <c r="V203" s="28">
        <f t="shared" si="66"/>
        <v>0</v>
      </c>
      <c r="W203" s="45" t="str">
        <f t="shared" si="71"/>
        <v>pas de surpoids ni d'obésité</v>
      </c>
    </row>
    <row r="204" spans="2:23">
      <c r="B204" s="23"/>
      <c r="C204" s="27"/>
      <c r="D204" s="21"/>
      <c r="E204" s="21"/>
      <c r="F204" s="28">
        <f t="shared" si="54"/>
        <v>0</v>
      </c>
      <c r="G204" s="45">
        <f t="shared" si="67"/>
        <v>0</v>
      </c>
      <c r="H204" s="29">
        <f t="shared" si="55"/>
        <v>3</v>
      </c>
      <c r="I204" s="29">
        <f t="shared" si="56"/>
        <v>0.27</v>
      </c>
      <c r="J204" s="29">
        <f t="shared" si="57"/>
        <v>8.4199999999999997E-2</v>
      </c>
      <c r="K204" s="29">
        <f t="shared" si="58"/>
        <v>12.92</v>
      </c>
      <c r="L204" s="45">
        <f t="shared" si="68"/>
        <v>-43.986979853963227</v>
      </c>
      <c r="M204" s="28">
        <f t="shared" si="59"/>
        <v>10.989169238449415</v>
      </c>
      <c r="N204" s="28">
        <f t="shared" si="60"/>
        <v>15.087458954343088</v>
      </c>
      <c r="O204" s="45" t="str">
        <f t="shared" si="69"/>
        <v>ins. Pondérale</v>
      </c>
      <c r="P204" s="29">
        <f t="shared" si="61"/>
        <v>3</v>
      </c>
      <c r="Q204" s="29" t="e">
        <f t="shared" si="62"/>
        <v>#N/A</v>
      </c>
      <c r="R204" s="29" t="e">
        <f t="shared" si="63"/>
        <v>#N/A</v>
      </c>
      <c r="S204" s="29" t="e">
        <f t="shared" si="64"/>
        <v>#N/A</v>
      </c>
      <c r="T204" s="21" t="e">
        <f t="shared" si="70"/>
        <v>#N/A</v>
      </c>
      <c r="U204" s="28">
        <f t="shared" si="65"/>
        <v>0</v>
      </c>
      <c r="V204" s="28">
        <f t="shared" si="66"/>
        <v>0</v>
      </c>
      <c r="W204" s="45" t="str">
        <f t="shared" si="71"/>
        <v>pas de surpoids ni d'obésité</v>
      </c>
    </row>
    <row r="205" spans="2:23">
      <c r="B205" s="23"/>
      <c r="C205" s="27"/>
      <c r="D205" s="21"/>
      <c r="E205" s="21"/>
      <c r="F205" s="28">
        <f t="shared" si="54"/>
        <v>0</v>
      </c>
      <c r="G205" s="45">
        <f t="shared" si="67"/>
        <v>0</v>
      </c>
      <c r="H205" s="29">
        <f t="shared" si="55"/>
        <v>3</v>
      </c>
      <c r="I205" s="29">
        <f t="shared" si="56"/>
        <v>0.27</v>
      </c>
      <c r="J205" s="29">
        <f t="shared" si="57"/>
        <v>8.4199999999999997E-2</v>
      </c>
      <c r="K205" s="29">
        <f t="shared" si="58"/>
        <v>12.92</v>
      </c>
      <c r="L205" s="45">
        <f t="shared" si="68"/>
        <v>-43.986979853963227</v>
      </c>
      <c r="M205" s="28">
        <f t="shared" si="59"/>
        <v>10.989169238449415</v>
      </c>
      <c r="N205" s="28">
        <f t="shared" si="60"/>
        <v>15.087458954343088</v>
      </c>
      <c r="O205" s="45" t="str">
        <f t="shared" si="69"/>
        <v>ins. Pondérale</v>
      </c>
      <c r="P205" s="29">
        <f t="shared" si="61"/>
        <v>3</v>
      </c>
      <c r="Q205" s="29" t="e">
        <f t="shared" si="62"/>
        <v>#N/A</v>
      </c>
      <c r="R205" s="29" t="e">
        <f t="shared" si="63"/>
        <v>#N/A</v>
      </c>
      <c r="S205" s="29" t="e">
        <f t="shared" si="64"/>
        <v>#N/A</v>
      </c>
      <c r="T205" s="21" t="e">
        <f t="shared" si="70"/>
        <v>#N/A</v>
      </c>
      <c r="U205" s="28">
        <f t="shared" si="65"/>
        <v>0</v>
      </c>
      <c r="V205" s="28">
        <f t="shared" si="66"/>
        <v>0</v>
      </c>
      <c r="W205" s="45" t="str">
        <f t="shared" si="71"/>
        <v>pas de surpoids ni d'obésité</v>
      </c>
    </row>
    <row r="206" spans="2:23">
      <c r="B206" s="23"/>
      <c r="C206" s="27"/>
      <c r="D206" s="21"/>
      <c r="E206" s="21"/>
      <c r="F206" s="28">
        <f t="shared" si="54"/>
        <v>0</v>
      </c>
      <c r="G206" s="45">
        <f t="shared" si="67"/>
        <v>0</v>
      </c>
      <c r="H206" s="29">
        <f t="shared" si="55"/>
        <v>3</v>
      </c>
      <c r="I206" s="29">
        <f t="shared" si="56"/>
        <v>0.27</v>
      </c>
      <c r="J206" s="29">
        <f t="shared" si="57"/>
        <v>8.4199999999999997E-2</v>
      </c>
      <c r="K206" s="29">
        <f t="shared" si="58"/>
        <v>12.92</v>
      </c>
      <c r="L206" s="45">
        <f t="shared" si="68"/>
        <v>-43.986979853963227</v>
      </c>
      <c r="M206" s="28">
        <f t="shared" si="59"/>
        <v>10.989169238449415</v>
      </c>
      <c r="N206" s="28">
        <f t="shared" si="60"/>
        <v>15.087458954343088</v>
      </c>
      <c r="O206" s="45" t="str">
        <f t="shared" si="69"/>
        <v>ins. Pondérale</v>
      </c>
      <c r="P206" s="29">
        <f t="shared" si="61"/>
        <v>3</v>
      </c>
      <c r="Q206" s="29" t="e">
        <f t="shared" si="62"/>
        <v>#N/A</v>
      </c>
      <c r="R206" s="29" t="e">
        <f t="shared" si="63"/>
        <v>#N/A</v>
      </c>
      <c r="S206" s="29" t="e">
        <f t="shared" si="64"/>
        <v>#N/A</v>
      </c>
      <c r="T206" s="21" t="e">
        <f t="shared" si="70"/>
        <v>#N/A</v>
      </c>
      <c r="U206" s="28">
        <f t="shared" si="65"/>
        <v>0</v>
      </c>
      <c r="V206" s="28">
        <f t="shared" si="66"/>
        <v>0</v>
      </c>
      <c r="W206" s="45" t="str">
        <f t="shared" si="71"/>
        <v>pas de surpoids ni d'obésité</v>
      </c>
    </row>
    <row r="207" spans="2:23">
      <c r="B207" s="23"/>
      <c r="C207" s="27"/>
      <c r="D207" s="21"/>
      <c r="E207" s="21"/>
      <c r="F207" s="28">
        <f t="shared" si="54"/>
        <v>0</v>
      </c>
      <c r="G207" s="45">
        <f t="shared" si="67"/>
        <v>0</v>
      </c>
      <c r="H207" s="29">
        <f t="shared" si="55"/>
        <v>3</v>
      </c>
      <c r="I207" s="29">
        <f t="shared" si="56"/>
        <v>0.27</v>
      </c>
      <c r="J207" s="29">
        <f t="shared" si="57"/>
        <v>8.4199999999999997E-2</v>
      </c>
      <c r="K207" s="29">
        <f t="shared" si="58"/>
        <v>12.92</v>
      </c>
      <c r="L207" s="45">
        <f t="shared" si="68"/>
        <v>-43.986979853963227</v>
      </c>
      <c r="M207" s="28">
        <f t="shared" si="59"/>
        <v>10.989169238449415</v>
      </c>
      <c r="N207" s="28">
        <f t="shared" si="60"/>
        <v>15.087458954343088</v>
      </c>
      <c r="O207" s="45" t="str">
        <f t="shared" si="69"/>
        <v>ins. Pondérale</v>
      </c>
      <c r="P207" s="29">
        <f t="shared" si="61"/>
        <v>3</v>
      </c>
      <c r="Q207" s="29" t="e">
        <f t="shared" si="62"/>
        <v>#N/A</v>
      </c>
      <c r="R207" s="29" t="e">
        <f t="shared" si="63"/>
        <v>#N/A</v>
      </c>
      <c r="S207" s="29" t="e">
        <f t="shared" si="64"/>
        <v>#N/A</v>
      </c>
      <c r="T207" s="21" t="e">
        <f t="shared" si="70"/>
        <v>#N/A</v>
      </c>
      <c r="U207" s="28">
        <f t="shared" si="65"/>
        <v>0</v>
      </c>
      <c r="V207" s="28">
        <f t="shared" si="66"/>
        <v>0</v>
      </c>
      <c r="W207" s="45" t="str">
        <f t="shared" si="71"/>
        <v>pas de surpoids ni d'obésité</v>
      </c>
    </row>
    <row r="208" spans="2:23">
      <c r="B208" s="23"/>
      <c r="C208" s="27"/>
      <c r="D208" s="21"/>
      <c r="E208" s="21"/>
      <c r="F208" s="28">
        <f t="shared" si="54"/>
        <v>0</v>
      </c>
      <c r="G208" s="45">
        <f t="shared" si="67"/>
        <v>0</v>
      </c>
      <c r="H208" s="29">
        <f t="shared" si="55"/>
        <v>3</v>
      </c>
      <c r="I208" s="29">
        <f t="shared" si="56"/>
        <v>0.27</v>
      </c>
      <c r="J208" s="29">
        <f t="shared" si="57"/>
        <v>8.4199999999999997E-2</v>
      </c>
      <c r="K208" s="29">
        <f t="shared" si="58"/>
        <v>12.92</v>
      </c>
      <c r="L208" s="45">
        <f t="shared" si="68"/>
        <v>-43.986979853963227</v>
      </c>
      <c r="M208" s="28">
        <f t="shared" si="59"/>
        <v>10.989169238449415</v>
      </c>
      <c r="N208" s="28">
        <f t="shared" si="60"/>
        <v>15.087458954343088</v>
      </c>
      <c r="O208" s="45" t="str">
        <f t="shared" si="69"/>
        <v>ins. Pondérale</v>
      </c>
      <c r="P208" s="29">
        <f t="shared" si="61"/>
        <v>3</v>
      </c>
      <c r="Q208" s="29" t="e">
        <f t="shared" si="62"/>
        <v>#N/A</v>
      </c>
      <c r="R208" s="29" t="e">
        <f t="shared" si="63"/>
        <v>#N/A</v>
      </c>
      <c r="S208" s="29" t="e">
        <f t="shared" si="64"/>
        <v>#N/A</v>
      </c>
      <c r="T208" s="21" t="e">
        <f t="shared" si="70"/>
        <v>#N/A</v>
      </c>
      <c r="U208" s="28">
        <f t="shared" si="65"/>
        <v>0</v>
      </c>
      <c r="V208" s="28">
        <f t="shared" si="66"/>
        <v>0</v>
      </c>
      <c r="W208" s="45" t="str">
        <f t="shared" si="71"/>
        <v>pas de surpoids ni d'obésité</v>
      </c>
    </row>
    <row r="209" spans="2:23">
      <c r="B209" s="23"/>
      <c r="C209" s="27"/>
      <c r="D209" s="21"/>
      <c r="E209" s="21"/>
      <c r="F209" s="28">
        <f t="shared" si="54"/>
        <v>0</v>
      </c>
      <c r="G209" s="45">
        <f t="shared" si="67"/>
        <v>0</v>
      </c>
      <c r="H209" s="29">
        <f t="shared" si="55"/>
        <v>3</v>
      </c>
      <c r="I209" s="29">
        <f t="shared" si="56"/>
        <v>0.27</v>
      </c>
      <c r="J209" s="29">
        <f t="shared" si="57"/>
        <v>8.4199999999999997E-2</v>
      </c>
      <c r="K209" s="29">
        <f t="shared" si="58"/>
        <v>12.92</v>
      </c>
      <c r="L209" s="45">
        <f t="shared" si="68"/>
        <v>-43.986979853963227</v>
      </c>
      <c r="M209" s="28">
        <f t="shared" si="59"/>
        <v>10.989169238449415</v>
      </c>
      <c r="N209" s="28">
        <f t="shared" si="60"/>
        <v>15.087458954343088</v>
      </c>
      <c r="O209" s="45" t="str">
        <f t="shared" si="69"/>
        <v>ins. Pondérale</v>
      </c>
      <c r="P209" s="29">
        <f t="shared" si="61"/>
        <v>3</v>
      </c>
      <c r="Q209" s="29" t="e">
        <f t="shared" si="62"/>
        <v>#N/A</v>
      </c>
      <c r="R209" s="29" t="e">
        <f t="shared" si="63"/>
        <v>#N/A</v>
      </c>
      <c r="S209" s="29" t="e">
        <f t="shared" si="64"/>
        <v>#N/A</v>
      </c>
      <c r="T209" s="21" t="e">
        <f t="shared" si="70"/>
        <v>#N/A</v>
      </c>
      <c r="U209" s="28">
        <f t="shared" si="65"/>
        <v>0</v>
      </c>
      <c r="V209" s="28">
        <f t="shared" si="66"/>
        <v>0</v>
      </c>
      <c r="W209" s="45" t="str">
        <f t="shared" si="71"/>
        <v>pas de surpoids ni d'obésité</v>
      </c>
    </row>
    <row r="210" spans="2:23">
      <c r="B210" s="23"/>
      <c r="C210" s="27"/>
      <c r="D210" s="21"/>
      <c r="E210" s="21"/>
      <c r="F210" s="28">
        <f t="shared" si="54"/>
        <v>0</v>
      </c>
      <c r="G210" s="45">
        <f t="shared" si="67"/>
        <v>0</v>
      </c>
      <c r="H210" s="29">
        <f t="shared" si="55"/>
        <v>3</v>
      </c>
      <c r="I210" s="29">
        <f t="shared" si="56"/>
        <v>0.27</v>
      </c>
      <c r="J210" s="29">
        <f t="shared" si="57"/>
        <v>8.4199999999999997E-2</v>
      </c>
      <c r="K210" s="29">
        <f t="shared" si="58"/>
        <v>12.92</v>
      </c>
      <c r="L210" s="45">
        <f t="shared" si="68"/>
        <v>-43.986979853963227</v>
      </c>
      <c r="M210" s="28">
        <f t="shared" si="59"/>
        <v>10.989169238449415</v>
      </c>
      <c r="N210" s="28">
        <f t="shared" si="60"/>
        <v>15.087458954343088</v>
      </c>
      <c r="O210" s="45" t="str">
        <f t="shared" si="69"/>
        <v>ins. Pondérale</v>
      </c>
      <c r="P210" s="29">
        <f t="shared" si="61"/>
        <v>3</v>
      </c>
      <c r="Q210" s="29" t="e">
        <f t="shared" si="62"/>
        <v>#N/A</v>
      </c>
      <c r="R210" s="29" t="e">
        <f t="shared" si="63"/>
        <v>#N/A</v>
      </c>
      <c r="S210" s="29" t="e">
        <f t="shared" si="64"/>
        <v>#N/A</v>
      </c>
      <c r="T210" s="21" t="e">
        <f t="shared" si="70"/>
        <v>#N/A</v>
      </c>
      <c r="U210" s="28">
        <f t="shared" si="65"/>
        <v>0</v>
      </c>
      <c r="V210" s="28">
        <f t="shared" si="66"/>
        <v>0</v>
      </c>
      <c r="W210" s="45" t="str">
        <f t="shared" si="71"/>
        <v>pas de surpoids ni d'obésité</v>
      </c>
    </row>
    <row r="211" spans="2:23">
      <c r="B211" s="23"/>
      <c r="C211" s="27"/>
      <c r="D211" s="21"/>
      <c r="E211" s="21"/>
      <c r="F211" s="28">
        <f t="shared" si="54"/>
        <v>0</v>
      </c>
      <c r="G211" s="45">
        <f t="shared" si="67"/>
        <v>0</v>
      </c>
      <c r="H211" s="29">
        <f t="shared" si="55"/>
        <v>3</v>
      </c>
      <c r="I211" s="29">
        <f t="shared" si="56"/>
        <v>0.27</v>
      </c>
      <c r="J211" s="29">
        <f t="shared" si="57"/>
        <v>8.4199999999999997E-2</v>
      </c>
      <c r="K211" s="29">
        <f t="shared" si="58"/>
        <v>12.92</v>
      </c>
      <c r="L211" s="45">
        <f t="shared" si="68"/>
        <v>-43.986979853963227</v>
      </c>
      <c r="M211" s="28">
        <f t="shared" si="59"/>
        <v>10.989169238449415</v>
      </c>
      <c r="N211" s="28">
        <f t="shared" si="60"/>
        <v>15.087458954343088</v>
      </c>
      <c r="O211" s="45" t="str">
        <f t="shared" si="69"/>
        <v>ins. Pondérale</v>
      </c>
      <c r="P211" s="29">
        <f t="shared" si="61"/>
        <v>3</v>
      </c>
      <c r="Q211" s="29" t="e">
        <f t="shared" si="62"/>
        <v>#N/A</v>
      </c>
      <c r="R211" s="29" t="e">
        <f t="shared" si="63"/>
        <v>#N/A</v>
      </c>
      <c r="S211" s="29" t="e">
        <f t="shared" si="64"/>
        <v>#N/A</v>
      </c>
      <c r="T211" s="21" t="e">
        <f t="shared" si="70"/>
        <v>#N/A</v>
      </c>
      <c r="U211" s="28">
        <f t="shared" si="65"/>
        <v>0</v>
      </c>
      <c r="V211" s="28">
        <f t="shared" si="66"/>
        <v>0</v>
      </c>
      <c r="W211" s="45" t="str">
        <f t="shared" si="71"/>
        <v>pas de surpoids ni d'obésité</v>
      </c>
    </row>
    <row r="212" spans="2:23">
      <c r="B212" s="23"/>
      <c r="C212" s="27"/>
      <c r="D212" s="21"/>
      <c r="E212" s="21"/>
      <c r="F212" s="28">
        <f t="shared" si="54"/>
        <v>0</v>
      </c>
      <c r="G212" s="45">
        <f t="shared" si="67"/>
        <v>0</v>
      </c>
      <c r="H212" s="29">
        <f t="shared" si="55"/>
        <v>3</v>
      </c>
      <c r="I212" s="29">
        <f t="shared" si="56"/>
        <v>0.27</v>
      </c>
      <c r="J212" s="29">
        <f t="shared" si="57"/>
        <v>8.4199999999999997E-2</v>
      </c>
      <c r="K212" s="29">
        <f t="shared" si="58"/>
        <v>12.92</v>
      </c>
      <c r="L212" s="45">
        <f t="shared" si="68"/>
        <v>-43.986979853963227</v>
      </c>
      <c r="M212" s="28">
        <f t="shared" si="59"/>
        <v>10.989169238449415</v>
      </c>
      <c r="N212" s="28">
        <f t="shared" si="60"/>
        <v>15.087458954343088</v>
      </c>
      <c r="O212" s="45" t="str">
        <f t="shared" si="69"/>
        <v>ins. Pondérale</v>
      </c>
      <c r="P212" s="29">
        <f t="shared" si="61"/>
        <v>3</v>
      </c>
      <c r="Q212" s="29" t="e">
        <f t="shared" si="62"/>
        <v>#N/A</v>
      </c>
      <c r="R212" s="29" t="e">
        <f t="shared" si="63"/>
        <v>#N/A</v>
      </c>
      <c r="S212" s="29" t="e">
        <f t="shared" si="64"/>
        <v>#N/A</v>
      </c>
      <c r="T212" s="21" t="e">
        <f t="shared" si="70"/>
        <v>#N/A</v>
      </c>
      <c r="U212" s="28">
        <f t="shared" si="65"/>
        <v>0</v>
      </c>
      <c r="V212" s="28">
        <f t="shared" si="66"/>
        <v>0</v>
      </c>
      <c r="W212" s="45" t="str">
        <f t="shared" si="71"/>
        <v>pas de surpoids ni d'obésité</v>
      </c>
    </row>
    <row r="213" spans="2:23">
      <c r="B213" s="23"/>
      <c r="C213" s="27"/>
      <c r="D213" s="21"/>
      <c r="E213" s="21"/>
      <c r="F213" s="28">
        <f t="shared" si="54"/>
        <v>0</v>
      </c>
      <c r="G213" s="45">
        <f t="shared" si="67"/>
        <v>0</v>
      </c>
      <c r="H213" s="29">
        <f t="shared" si="55"/>
        <v>3</v>
      </c>
      <c r="I213" s="29">
        <f t="shared" si="56"/>
        <v>0.27</v>
      </c>
      <c r="J213" s="29">
        <f t="shared" si="57"/>
        <v>8.4199999999999997E-2</v>
      </c>
      <c r="K213" s="29">
        <f t="shared" si="58"/>
        <v>12.92</v>
      </c>
      <c r="L213" s="45">
        <f t="shared" si="68"/>
        <v>-43.986979853963227</v>
      </c>
      <c r="M213" s="28">
        <f t="shared" si="59"/>
        <v>10.989169238449415</v>
      </c>
      <c r="N213" s="28">
        <f t="shared" si="60"/>
        <v>15.087458954343088</v>
      </c>
      <c r="O213" s="45" t="str">
        <f t="shared" si="69"/>
        <v>ins. Pondérale</v>
      </c>
      <c r="P213" s="29">
        <f t="shared" si="61"/>
        <v>3</v>
      </c>
      <c r="Q213" s="29" t="e">
        <f t="shared" si="62"/>
        <v>#N/A</v>
      </c>
      <c r="R213" s="29" t="e">
        <f t="shared" si="63"/>
        <v>#N/A</v>
      </c>
      <c r="S213" s="29" t="e">
        <f t="shared" si="64"/>
        <v>#N/A</v>
      </c>
      <c r="T213" s="21" t="e">
        <f t="shared" si="70"/>
        <v>#N/A</v>
      </c>
      <c r="U213" s="28">
        <f t="shared" si="65"/>
        <v>0</v>
      </c>
      <c r="V213" s="28">
        <f t="shared" si="66"/>
        <v>0</v>
      </c>
      <c r="W213" s="45" t="str">
        <f t="shared" si="71"/>
        <v>pas de surpoids ni d'obésité</v>
      </c>
    </row>
    <row r="214" spans="2:23">
      <c r="B214" s="23"/>
      <c r="C214" s="27"/>
      <c r="D214" s="21"/>
      <c r="E214" s="21"/>
      <c r="F214" s="28">
        <f t="shared" si="54"/>
        <v>0</v>
      </c>
      <c r="G214" s="45">
        <f t="shared" si="67"/>
        <v>0</v>
      </c>
      <c r="H214" s="29">
        <f t="shared" si="55"/>
        <v>3</v>
      </c>
      <c r="I214" s="29">
        <f t="shared" si="56"/>
        <v>0.27</v>
      </c>
      <c r="J214" s="29">
        <f t="shared" si="57"/>
        <v>8.4199999999999997E-2</v>
      </c>
      <c r="K214" s="29">
        <f t="shared" si="58"/>
        <v>12.92</v>
      </c>
      <c r="L214" s="45">
        <f t="shared" si="68"/>
        <v>-43.986979853963227</v>
      </c>
      <c r="M214" s="28">
        <f t="shared" si="59"/>
        <v>10.989169238449415</v>
      </c>
      <c r="N214" s="28">
        <f t="shared" si="60"/>
        <v>15.087458954343088</v>
      </c>
      <c r="O214" s="45" t="str">
        <f t="shared" si="69"/>
        <v>ins. Pondérale</v>
      </c>
      <c r="P214" s="29">
        <f t="shared" si="61"/>
        <v>3</v>
      </c>
      <c r="Q214" s="29" t="e">
        <f t="shared" si="62"/>
        <v>#N/A</v>
      </c>
      <c r="R214" s="29" t="e">
        <f t="shared" si="63"/>
        <v>#N/A</v>
      </c>
      <c r="S214" s="29" t="e">
        <f t="shared" si="64"/>
        <v>#N/A</v>
      </c>
      <c r="T214" s="21" t="e">
        <f t="shared" si="70"/>
        <v>#N/A</v>
      </c>
      <c r="U214" s="28">
        <f t="shared" si="65"/>
        <v>0</v>
      </c>
      <c r="V214" s="28">
        <f t="shared" si="66"/>
        <v>0</v>
      </c>
      <c r="W214" s="45" t="str">
        <f t="shared" si="71"/>
        <v>pas de surpoids ni d'obésité</v>
      </c>
    </row>
    <row r="215" spans="2:23">
      <c r="B215" s="23"/>
      <c r="C215" s="27"/>
      <c r="D215" s="21"/>
      <c r="E215" s="21"/>
      <c r="F215" s="28">
        <f t="shared" si="54"/>
        <v>0</v>
      </c>
      <c r="G215" s="45">
        <f t="shared" si="67"/>
        <v>0</v>
      </c>
      <c r="H215" s="29">
        <f t="shared" si="55"/>
        <v>3</v>
      </c>
      <c r="I215" s="29">
        <f t="shared" si="56"/>
        <v>0.27</v>
      </c>
      <c r="J215" s="29">
        <f t="shared" si="57"/>
        <v>8.4199999999999997E-2</v>
      </c>
      <c r="K215" s="29">
        <f t="shared" si="58"/>
        <v>12.92</v>
      </c>
      <c r="L215" s="45">
        <f t="shared" si="68"/>
        <v>-43.986979853963227</v>
      </c>
      <c r="M215" s="28">
        <f t="shared" si="59"/>
        <v>10.989169238449415</v>
      </c>
      <c r="N215" s="28">
        <f t="shared" si="60"/>
        <v>15.087458954343088</v>
      </c>
      <c r="O215" s="45" t="str">
        <f t="shared" si="69"/>
        <v>ins. Pondérale</v>
      </c>
      <c r="P215" s="29">
        <f t="shared" si="61"/>
        <v>3</v>
      </c>
      <c r="Q215" s="29" t="e">
        <f t="shared" si="62"/>
        <v>#N/A</v>
      </c>
      <c r="R215" s="29" t="e">
        <f t="shared" si="63"/>
        <v>#N/A</v>
      </c>
      <c r="S215" s="29" t="e">
        <f t="shared" si="64"/>
        <v>#N/A</v>
      </c>
      <c r="T215" s="21" t="e">
        <f t="shared" si="70"/>
        <v>#N/A</v>
      </c>
      <c r="U215" s="28">
        <f t="shared" si="65"/>
        <v>0</v>
      </c>
      <c r="V215" s="28">
        <f t="shared" si="66"/>
        <v>0</v>
      </c>
      <c r="W215" s="45" t="str">
        <f t="shared" si="71"/>
        <v>pas de surpoids ni d'obésité</v>
      </c>
    </row>
    <row r="216" spans="2:23">
      <c r="B216" s="23"/>
      <c r="D216" s="21"/>
      <c r="E216" s="21"/>
      <c r="F216" s="28">
        <f t="shared" si="54"/>
        <v>0</v>
      </c>
      <c r="G216" s="45">
        <f t="shared" si="67"/>
        <v>0</v>
      </c>
      <c r="H216" s="29">
        <f t="shared" si="55"/>
        <v>3</v>
      </c>
      <c r="I216" s="29">
        <f t="shared" si="56"/>
        <v>0.27</v>
      </c>
      <c r="J216" s="29">
        <f t="shared" si="57"/>
        <v>8.4199999999999997E-2</v>
      </c>
      <c r="K216" s="29">
        <f t="shared" si="58"/>
        <v>12.92</v>
      </c>
      <c r="L216" s="45">
        <f t="shared" si="68"/>
        <v>-43.986979853963227</v>
      </c>
      <c r="M216" s="28">
        <f t="shared" si="59"/>
        <v>10.989169238449415</v>
      </c>
      <c r="N216" s="28">
        <f t="shared" si="60"/>
        <v>15.087458954343088</v>
      </c>
      <c r="O216" s="45" t="str">
        <f t="shared" si="69"/>
        <v>ins. Pondérale</v>
      </c>
      <c r="P216" s="29">
        <f t="shared" si="61"/>
        <v>3</v>
      </c>
      <c r="Q216" s="29" t="e">
        <f t="shared" si="62"/>
        <v>#N/A</v>
      </c>
      <c r="R216" s="29" t="e">
        <f t="shared" si="63"/>
        <v>#N/A</v>
      </c>
      <c r="S216" s="29" t="e">
        <f t="shared" si="64"/>
        <v>#N/A</v>
      </c>
      <c r="T216" s="21" t="e">
        <f t="shared" si="70"/>
        <v>#N/A</v>
      </c>
      <c r="U216" s="28">
        <f t="shared" si="65"/>
        <v>0</v>
      </c>
      <c r="V216" s="28">
        <f t="shared" si="66"/>
        <v>0</v>
      </c>
      <c r="W216" s="45" t="str">
        <f t="shared" si="71"/>
        <v>pas de surpoids ni d'obésité</v>
      </c>
    </row>
    <row r="217" spans="2:23">
      <c r="B217" s="23"/>
      <c r="D217" s="21"/>
      <c r="E217" s="21"/>
      <c r="F217" s="28">
        <f t="shared" si="54"/>
        <v>0</v>
      </c>
      <c r="G217" s="45">
        <f t="shared" si="67"/>
        <v>0</v>
      </c>
      <c r="H217" s="29">
        <f t="shared" si="55"/>
        <v>3</v>
      </c>
      <c r="I217" s="29">
        <f t="shared" si="56"/>
        <v>0.27</v>
      </c>
      <c r="J217" s="29">
        <f t="shared" si="57"/>
        <v>8.4199999999999997E-2</v>
      </c>
      <c r="K217" s="29">
        <f t="shared" si="58"/>
        <v>12.92</v>
      </c>
      <c r="L217" s="45">
        <f t="shared" si="68"/>
        <v>-43.986979853963227</v>
      </c>
      <c r="M217" s="28">
        <f t="shared" si="59"/>
        <v>10.989169238449415</v>
      </c>
      <c r="N217" s="28">
        <f t="shared" si="60"/>
        <v>15.087458954343088</v>
      </c>
      <c r="O217" s="45" t="str">
        <f t="shared" si="69"/>
        <v>ins. Pondérale</v>
      </c>
      <c r="P217" s="29">
        <f t="shared" si="61"/>
        <v>3</v>
      </c>
      <c r="Q217" s="29" t="e">
        <f t="shared" si="62"/>
        <v>#N/A</v>
      </c>
      <c r="R217" s="29" t="e">
        <f t="shared" si="63"/>
        <v>#N/A</v>
      </c>
      <c r="S217" s="29" t="e">
        <f t="shared" si="64"/>
        <v>#N/A</v>
      </c>
      <c r="T217" s="21" t="e">
        <f t="shared" si="70"/>
        <v>#N/A</v>
      </c>
      <c r="U217" s="28">
        <f t="shared" si="65"/>
        <v>0</v>
      </c>
      <c r="V217" s="28">
        <f t="shared" si="66"/>
        <v>0</v>
      </c>
      <c r="W217" s="45" t="str">
        <f t="shared" si="71"/>
        <v>pas de surpoids ni d'obésité</v>
      </c>
    </row>
    <row r="218" spans="2:23">
      <c r="B218" s="23"/>
      <c r="D218" s="21"/>
      <c r="E218" s="21"/>
      <c r="F218" s="28">
        <f t="shared" si="54"/>
        <v>0</v>
      </c>
      <c r="G218" s="45">
        <f t="shared" si="67"/>
        <v>0</v>
      </c>
      <c r="H218" s="29">
        <f t="shared" si="55"/>
        <v>3</v>
      </c>
      <c r="I218" s="29">
        <f t="shared" si="56"/>
        <v>0.27</v>
      </c>
      <c r="J218" s="29">
        <f t="shared" si="57"/>
        <v>8.4199999999999997E-2</v>
      </c>
      <c r="K218" s="29">
        <f t="shared" si="58"/>
        <v>12.92</v>
      </c>
      <c r="L218" s="45">
        <f t="shared" si="68"/>
        <v>-43.986979853963227</v>
      </c>
      <c r="M218" s="28">
        <f t="shared" si="59"/>
        <v>10.989169238449415</v>
      </c>
      <c r="N218" s="28">
        <f t="shared" si="60"/>
        <v>15.087458954343088</v>
      </c>
      <c r="O218" s="45" t="str">
        <f t="shared" si="69"/>
        <v>ins. Pondérale</v>
      </c>
      <c r="P218" s="29">
        <f t="shared" si="61"/>
        <v>3</v>
      </c>
      <c r="Q218" s="29" t="e">
        <f t="shared" si="62"/>
        <v>#N/A</v>
      </c>
      <c r="R218" s="29" t="e">
        <f t="shared" si="63"/>
        <v>#N/A</v>
      </c>
      <c r="S218" s="29" t="e">
        <f t="shared" si="64"/>
        <v>#N/A</v>
      </c>
      <c r="T218" s="21" t="e">
        <f t="shared" si="70"/>
        <v>#N/A</v>
      </c>
      <c r="U218" s="28">
        <f t="shared" si="65"/>
        <v>0</v>
      </c>
      <c r="V218" s="28">
        <f t="shared" si="66"/>
        <v>0</v>
      </c>
      <c r="W218" s="45" t="str">
        <f t="shared" si="71"/>
        <v>pas de surpoids ni d'obésité</v>
      </c>
    </row>
    <row r="219" spans="2:23">
      <c r="B219" s="23"/>
      <c r="D219" s="21"/>
      <c r="E219" s="21"/>
      <c r="F219" s="28">
        <f t="shared" si="54"/>
        <v>0</v>
      </c>
      <c r="G219" s="45">
        <f t="shared" si="67"/>
        <v>0</v>
      </c>
      <c r="H219" s="29">
        <f t="shared" si="55"/>
        <v>3</v>
      </c>
      <c r="I219" s="29">
        <f t="shared" si="56"/>
        <v>0.27</v>
      </c>
      <c r="J219" s="29">
        <f t="shared" si="57"/>
        <v>8.4199999999999997E-2</v>
      </c>
      <c r="K219" s="29">
        <f t="shared" si="58"/>
        <v>12.92</v>
      </c>
      <c r="L219" s="45">
        <f t="shared" si="68"/>
        <v>-43.986979853963227</v>
      </c>
      <c r="M219" s="28">
        <f t="shared" si="59"/>
        <v>10.989169238449415</v>
      </c>
      <c r="N219" s="28">
        <f t="shared" si="60"/>
        <v>15.087458954343088</v>
      </c>
      <c r="O219" s="45" t="str">
        <f t="shared" si="69"/>
        <v>ins. Pondérale</v>
      </c>
      <c r="P219" s="29">
        <f t="shared" si="61"/>
        <v>3</v>
      </c>
      <c r="Q219" s="29" t="e">
        <f t="shared" si="62"/>
        <v>#N/A</v>
      </c>
      <c r="R219" s="29" t="e">
        <f t="shared" si="63"/>
        <v>#N/A</v>
      </c>
      <c r="S219" s="29" t="e">
        <f t="shared" si="64"/>
        <v>#N/A</v>
      </c>
      <c r="T219" s="21" t="e">
        <f t="shared" si="70"/>
        <v>#N/A</v>
      </c>
      <c r="U219" s="28">
        <f t="shared" si="65"/>
        <v>0</v>
      </c>
      <c r="V219" s="28">
        <f t="shared" si="66"/>
        <v>0</v>
      </c>
      <c r="W219" s="45" t="str">
        <f t="shared" si="71"/>
        <v>pas de surpoids ni d'obésité</v>
      </c>
    </row>
    <row r="220" spans="2:23">
      <c r="B220" s="23"/>
      <c r="D220" s="21"/>
      <c r="E220" s="21"/>
      <c r="F220" s="28">
        <f t="shared" si="54"/>
        <v>0</v>
      </c>
      <c r="G220" s="45">
        <f t="shared" si="67"/>
        <v>0</v>
      </c>
      <c r="H220" s="29">
        <f t="shared" si="55"/>
        <v>3</v>
      </c>
      <c r="I220" s="29">
        <f t="shared" si="56"/>
        <v>0.27</v>
      </c>
      <c r="J220" s="29">
        <f t="shared" si="57"/>
        <v>8.4199999999999997E-2</v>
      </c>
      <c r="K220" s="29">
        <f t="shared" si="58"/>
        <v>12.92</v>
      </c>
      <c r="L220" s="45">
        <f t="shared" si="68"/>
        <v>-43.986979853963227</v>
      </c>
      <c r="M220" s="28">
        <f t="shared" si="59"/>
        <v>10.989169238449415</v>
      </c>
      <c r="N220" s="28">
        <f t="shared" si="60"/>
        <v>15.087458954343088</v>
      </c>
      <c r="O220" s="45" t="str">
        <f t="shared" si="69"/>
        <v>ins. Pondérale</v>
      </c>
      <c r="P220" s="29">
        <f t="shared" si="61"/>
        <v>3</v>
      </c>
      <c r="Q220" s="29" t="e">
        <f t="shared" si="62"/>
        <v>#N/A</v>
      </c>
      <c r="R220" s="29" t="e">
        <f t="shared" si="63"/>
        <v>#N/A</v>
      </c>
      <c r="S220" s="29" t="e">
        <f t="shared" si="64"/>
        <v>#N/A</v>
      </c>
      <c r="T220" s="21" t="e">
        <f t="shared" si="70"/>
        <v>#N/A</v>
      </c>
      <c r="U220" s="28">
        <f t="shared" si="65"/>
        <v>0</v>
      </c>
      <c r="V220" s="28">
        <f t="shared" si="66"/>
        <v>0</v>
      </c>
      <c r="W220" s="45" t="str">
        <f t="shared" si="71"/>
        <v>pas de surpoids ni d'obésité</v>
      </c>
    </row>
    <row r="221" spans="2:23">
      <c r="B221" s="23"/>
      <c r="D221" s="21"/>
      <c r="E221" s="21"/>
      <c r="F221" s="28">
        <f t="shared" si="54"/>
        <v>0</v>
      </c>
      <c r="G221" s="45">
        <f t="shared" si="67"/>
        <v>0</v>
      </c>
      <c r="H221" s="29">
        <f t="shared" si="55"/>
        <v>3</v>
      </c>
      <c r="I221" s="29">
        <f t="shared" si="56"/>
        <v>0.27</v>
      </c>
      <c r="J221" s="29">
        <f t="shared" si="57"/>
        <v>8.4199999999999997E-2</v>
      </c>
      <c r="K221" s="29">
        <f t="shared" si="58"/>
        <v>12.92</v>
      </c>
      <c r="L221" s="45">
        <f t="shared" si="68"/>
        <v>-43.986979853963227</v>
      </c>
      <c r="M221" s="28">
        <f t="shared" si="59"/>
        <v>10.989169238449415</v>
      </c>
      <c r="N221" s="28">
        <f t="shared" si="60"/>
        <v>15.087458954343088</v>
      </c>
      <c r="O221" s="45" t="str">
        <f t="shared" si="69"/>
        <v>ins. Pondérale</v>
      </c>
      <c r="P221" s="29">
        <f t="shared" si="61"/>
        <v>3</v>
      </c>
      <c r="Q221" s="29" t="e">
        <f t="shared" si="62"/>
        <v>#N/A</v>
      </c>
      <c r="R221" s="29" t="e">
        <f t="shared" si="63"/>
        <v>#N/A</v>
      </c>
      <c r="S221" s="29" t="e">
        <f t="shared" si="64"/>
        <v>#N/A</v>
      </c>
      <c r="T221" s="21" t="e">
        <f t="shared" si="70"/>
        <v>#N/A</v>
      </c>
      <c r="U221" s="28">
        <f t="shared" si="65"/>
        <v>0</v>
      </c>
      <c r="V221" s="28">
        <f t="shared" si="66"/>
        <v>0</v>
      </c>
      <c r="W221" s="45" t="str">
        <f t="shared" si="71"/>
        <v>pas de surpoids ni d'obésité</v>
      </c>
    </row>
    <row r="222" spans="2:23">
      <c r="B222" s="23"/>
      <c r="D222" s="21"/>
      <c r="E222" s="21"/>
      <c r="F222" s="28">
        <f t="shared" si="54"/>
        <v>0</v>
      </c>
      <c r="G222" s="45">
        <f t="shared" si="67"/>
        <v>0</v>
      </c>
      <c r="H222" s="29">
        <f t="shared" si="55"/>
        <v>3</v>
      </c>
      <c r="I222" s="29">
        <f t="shared" si="56"/>
        <v>0.27</v>
      </c>
      <c r="J222" s="29">
        <f t="shared" si="57"/>
        <v>8.4199999999999997E-2</v>
      </c>
      <c r="K222" s="29">
        <f t="shared" si="58"/>
        <v>12.92</v>
      </c>
      <c r="L222" s="45">
        <f t="shared" si="68"/>
        <v>-43.986979853963227</v>
      </c>
      <c r="M222" s="28">
        <f t="shared" si="59"/>
        <v>10.989169238449415</v>
      </c>
      <c r="N222" s="28">
        <f t="shared" si="60"/>
        <v>15.087458954343088</v>
      </c>
      <c r="O222" s="45" t="str">
        <f t="shared" si="69"/>
        <v>ins. Pondérale</v>
      </c>
      <c r="P222" s="29">
        <f t="shared" si="61"/>
        <v>3</v>
      </c>
      <c r="Q222" s="29" t="e">
        <f t="shared" si="62"/>
        <v>#N/A</v>
      </c>
      <c r="R222" s="29" t="e">
        <f t="shared" si="63"/>
        <v>#N/A</v>
      </c>
      <c r="S222" s="29" t="e">
        <f t="shared" si="64"/>
        <v>#N/A</v>
      </c>
      <c r="T222" s="21" t="e">
        <f t="shared" si="70"/>
        <v>#N/A</v>
      </c>
      <c r="U222" s="28">
        <f t="shared" si="65"/>
        <v>0</v>
      </c>
      <c r="V222" s="28">
        <f t="shared" si="66"/>
        <v>0</v>
      </c>
      <c r="W222" s="45" t="str">
        <f t="shared" si="71"/>
        <v>pas de surpoids ni d'obésité</v>
      </c>
    </row>
    <row r="223" spans="2:23">
      <c r="B223" s="23"/>
      <c r="D223" s="21"/>
      <c r="E223" s="21"/>
      <c r="F223" s="28">
        <f t="shared" si="54"/>
        <v>0</v>
      </c>
      <c r="G223" s="45">
        <f t="shared" si="67"/>
        <v>0</v>
      </c>
      <c r="H223" s="29">
        <f t="shared" si="55"/>
        <v>3</v>
      </c>
      <c r="I223" s="29">
        <f t="shared" si="56"/>
        <v>0.27</v>
      </c>
      <c r="J223" s="29">
        <f t="shared" si="57"/>
        <v>8.4199999999999997E-2</v>
      </c>
      <c r="K223" s="29">
        <f t="shared" si="58"/>
        <v>12.92</v>
      </c>
      <c r="L223" s="45">
        <f t="shared" si="68"/>
        <v>-43.986979853963227</v>
      </c>
      <c r="M223" s="28">
        <f t="shared" si="59"/>
        <v>10.989169238449415</v>
      </c>
      <c r="N223" s="28">
        <f t="shared" si="60"/>
        <v>15.087458954343088</v>
      </c>
      <c r="O223" s="45" t="str">
        <f t="shared" si="69"/>
        <v>ins. Pondérale</v>
      </c>
      <c r="P223" s="29">
        <f t="shared" si="61"/>
        <v>3</v>
      </c>
      <c r="Q223" s="29" t="e">
        <f t="shared" si="62"/>
        <v>#N/A</v>
      </c>
      <c r="R223" s="29" t="e">
        <f t="shared" si="63"/>
        <v>#N/A</v>
      </c>
      <c r="S223" s="29" t="e">
        <f t="shared" si="64"/>
        <v>#N/A</v>
      </c>
      <c r="T223" s="21" t="e">
        <f t="shared" si="70"/>
        <v>#N/A</v>
      </c>
      <c r="U223" s="28">
        <f t="shared" si="65"/>
        <v>0</v>
      </c>
      <c r="V223" s="28">
        <f t="shared" si="66"/>
        <v>0</v>
      </c>
      <c r="W223" s="45" t="str">
        <f t="shared" si="71"/>
        <v>pas de surpoids ni d'obésité</v>
      </c>
    </row>
    <row r="224" spans="2:23">
      <c r="B224" s="23"/>
      <c r="D224" s="21"/>
      <c r="E224" s="21"/>
      <c r="F224" s="28">
        <f t="shared" si="54"/>
        <v>0</v>
      </c>
      <c r="G224" s="45">
        <f t="shared" si="67"/>
        <v>0</v>
      </c>
      <c r="H224" s="29">
        <f t="shared" si="55"/>
        <v>3</v>
      </c>
      <c r="I224" s="29">
        <f t="shared" si="56"/>
        <v>0.27</v>
      </c>
      <c r="J224" s="29">
        <f t="shared" si="57"/>
        <v>8.4199999999999997E-2</v>
      </c>
      <c r="K224" s="29">
        <f t="shared" si="58"/>
        <v>12.92</v>
      </c>
      <c r="L224" s="45">
        <f t="shared" si="68"/>
        <v>-43.986979853963227</v>
      </c>
      <c r="M224" s="28">
        <f t="shared" si="59"/>
        <v>10.989169238449415</v>
      </c>
      <c r="N224" s="28">
        <f t="shared" si="60"/>
        <v>15.087458954343088</v>
      </c>
      <c r="O224" s="45" t="str">
        <f t="shared" si="69"/>
        <v>ins. Pondérale</v>
      </c>
      <c r="P224" s="29">
        <f t="shared" si="61"/>
        <v>3</v>
      </c>
      <c r="Q224" s="29" t="e">
        <f t="shared" si="62"/>
        <v>#N/A</v>
      </c>
      <c r="R224" s="29" t="e">
        <f t="shared" si="63"/>
        <v>#N/A</v>
      </c>
      <c r="S224" s="29" t="e">
        <f t="shared" si="64"/>
        <v>#N/A</v>
      </c>
      <c r="T224" s="21" t="e">
        <f t="shared" si="70"/>
        <v>#N/A</v>
      </c>
      <c r="U224" s="28">
        <f t="shared" si="65"/>
        <v>0</v>
      </c>
      <c r="V224" s="28">
        <f t="shared" si="66"/>
        <v>0</v>
      </c>
      <c r="W224" s="45" t="str">
        <f t="shared" si="71"/>
        <v>pas de surpoids ni d'obésité</v>
      </c>
    </row>
    <row r="225" spans="2:23">
      <c r="B225" s="23"/>
      <c r="D225" s="21"/>
      <c r="E225" s="21"/>
      <c r="F225" s="28">
        <f t="shared" si="54"/>
        <v>0</v>
      </c>
      <c r="G225" s="45">
        <f t="shared" si="67"/>
        <v>0</v>
      </c>
      <c r="H225" s="29">
        <f t="shared" si="55"/>
        <v>3</v>
      </c>
      <c r="I225" s="29">
        <f t="shared" si="56"/>
        <v>0.27</v>
      </c>
      <c r="J225" s="29">
        <f t="shared" si="57"/>
        <v>8.4199999999999997E-2</v>
      </c>
      <c r="K225" s="29">
        <f t="shared" si="58"/>
        <v>12.92</v>
      </c>
      <c r="L225" s="45">
        <f t="shared" si="68"/>
        <v>-43.986979853963227</v>
      </c>
      <c r="M225" s="28">
        <f t="shared" si="59"/>
        <v>10.989169238449415</v>
      </c>
      <c r="N225" s="28">
        <f t="shared" si="60"/>
        <v>15.087458954343088</v>
      </c>
      <c r="O225" s="45" t="str">
        <f t="shared" si="69"/>
        <v>ins. Pondérale</v>
      </c>
      <c r="P225" s="29">
        <f t="shared" si="61"/>
        <v>3</v>
      </c>
      <c r="Q225" s="29" t="e">
        <f t="shared" si="62"/>
        <v>#N/A</v>
      </c>
      <c r="R225" s="29" t="e">
        <f t="shared" si="63"/>
        <v>#N/A</v>
      </c>
      <c r="S225" s="29" t="e">
        <f t="shared" si="64"/>
        <v>#N/A</v>
      </c>
      <c r="T225" s="21" t="e">
        <f t="shared" si="70"/>
        <v>#N/A</v>
      </c>
      <c r="U225" s="28">
        <f t="shared" si="65"/>
        <v>0</v>
      </c>
      <c r="V225" s="28">
        <f t="shared" si="66"/>
        <v>0</v>
      </c>
      <c r="W225" s="45" t="str">
        <f t="shared" si="71"/>
        <v>pas de surpoids ni d'obésité</v>
      </c>
    </row>
    <row r="226" spans="2:23">
      <c r="B226" s="23"/>
      <c r="D226" s="21"/>
      <c r="E226" s="21"/>
      <c r="F226" s="28">
        <f t="shared" si="54"/>
        <v>0</v>
      </c>
      <c r="G226" s="45">
        <f t="shared" si="67"/>
        <v>0</v>
      </c>
      <c r="H226" s="29">
        <f t="shared" si="55"/>
        <v>3</v>
      </c>
      <c r="I226" s="29">
        <f t="shared" si="56"/>
        <v>0.27</v>
      </c>
      <c r="J226" s="29">
        <f t="shared" si="57"/>
        <v>8.4199999999999997E-2</v>
      </c>
      <c r="K226" s="29">
        <f t="shared" si="58"/>
        <v>12.92</v>
      </c>
      <c r="L226" s="45">
        <f t="shared" si="68"/>
        <v>-43.986979853963227</v>
      </c>
      <c r="M226" s="28">
        <f t="shared" si="59"/>
        <v>10.989169238449415</v>
      </c>
      <c r="N226" s="28">
        <f t="shared" si="60"/>
        <v>15.087458954343088</v>
      </c>
      <c r="O226" s="45" t="str">
        <f t="shared" si="69"/>
        <v>ins. Pondérale</v>
      </c>
      <c r="P226" s="29">
        <f t="shared" si="61"/>
        <v>3</v>
      </c>
      <c r="Q226" s="29" t="e">
        <f t="shared" si="62"/>
        <v>#N/A</v>
      </c>
      <c r="R226" s="29" t="e">
        <f t="shared" si="63"/>
        <v>#N/A</v>
      </c>
      <c r="S226" s="29" t="e">
        <f t="shared" si="64"/>
        <v>#N/A</v>
      </c>
      <c r="T226" s="21" t="e">
        <f t="shared" si="70"/>
        <v>#N/A</v>
      </c>
      <c r="U226" s="28">
        <f t="shared" si="65"/>
        <v>0</v>
      </c>
      <c r="V226" s="28">
        <f t="shared" si="66"/>
        <v>0</v>
      </c>
      <c r="W226" s="45" t="str">
        <f t="shared" si="71"/>
        <v>pas de surpoids ni d'obésité</v>
      </c>
    </row>
    <row r="227" spans="2:23">
      <c r="B227" s="23"/>
      <c r="D227" s="21"/>
      <c r="E227" s="21"/>
      <c r="F227" s="28">
        <f t="shared" si="54"/>
        <v>0</v>
      </c>
      <c r="G227" s="45">
        <f t="shared" si="67"/>
        <v>0</v>
      </c>
      <c r="H227" s="29">
        <f t="shared" si="55"/>
        <v>3</v>
      </c>
      <c r="I227" s="29">
        <f t="shared" si="56"/>
        <v>0.27</v>
      </c>
      <c r="J227" s="29">
        <f t="shared" si="57"/>
        <v>8.4199999999999997E-2</v>
      </c>
      <c r="K227" s="29">
        <f t="shared" si="58"/>
        <v>12.92</v>
      </c>
      <c r="L227" s="45">
        <f t="shared" si="68"/>
        <v>-43.986979853963227</v>
      </c>
      <c r="M227" s="28">
        <f t="shared" si="59"/>
        <v>10.989169238449415</v>
      </c>
      <c r="N227" s="28">
        <f t="shared" si="60"/>
        <v>15.087458954343088</v>
      </c>
      <c r="O227" s="45" t="str">
        <f t="shared" si="69"/>
        <v>ins. Pondérale</v>
      </c>
      <c r="P227" s="29">
        <f t="shared" si="61"/>
        <v>3</v>
      </c>
      <c r="Q227" s="29" t="e">
        <f t="shared" si="62"/>
        <v>#N/A</v>
      </c>
      <c r="R227" s="29" t="e">
        <f t="shared" si="63"/>
        <v>#N/A</v>
      </c>
      <c r="S227" s="29" t="e">
        <f t="shared" si="64"/>
        <v>#N/A</v>
      </c>
      <c r="T227" s="21" t="e">
        <f t="shared" si="70"/>
        <v>#N/A</v>
      </c>
      <c r="U227" s="28">
        <f t="shared" si="65"/>
        <v>0</v>
      </c>
      <c r="V227" s="28">
        <f t="shared" si="66"/>
        <v>0</v>
      </c>
      <c r="W227" s="45" t="str">
        <f t="shared" si="71"/>
        <v>pas de surpoids ni d'obésité</v>
      </c>
    </row>
    <row r="228" spans="2:23">
      <c r="B228" s="23"/>
      <c r="D228" s="21"/>
      <c r="E228" s="21"/>
      <c r="F228" s="28">
        <f t="shared" si="54"/>
        <v>0</v>
      </c>
      <c r="G228" s="45">
        <f t="shared" si="67"/>
        <v>0</v>
      </c>
      <c r="H228" s="29">
        <f t="shared" si="55"/>
        <v>3</v>
      </c>
      <c r="I228" s="29">
        <f t="shared" si="56"/>
        <v>0.27</v>
      </c>
      <c r="J228" s="29">
        <f t="shared" si="57"/>
        <v>8.4199999999999997E-2</v>
      </c>
      <c r="K228" s="29">
        <f t="shared" si="58"/>
        <v>12.92</v>
      </c>
      <c r="L228" s="45">
        <f t="shared" si="68"/>
        <v>-43.986979853963227</v>
      </c>
      <c r="M228" s="28">
        <f t="shared" si="59"/>
        <v>10.989169238449415</v>
      </c>
      <c r="N228" s="28">
        <f t="shared" si="60"/>
        <v>15.087458954343088</v>
      </c>
      <c r="O228" s="45" t="str">
        <f t="shared" si="69"/>
        <v>ins. Pondérale</v>
      </c>
      <c r="P228" s="29">
        <f t="shared" si="61"/>
        <v>3</v>
      </c>
      <c r="Q228" s="29" t="e">
        <f t="shared" si="62"/>
        <v>#N/A</v>
      </c>
      <c r="R228" s="29" t="e">
        <f t="shared" si="63"/>
        <v>#N/A</v>
      </c>
      <c r="S228" s="29" t="e">
        <f t="shared" si="64"/>
        <v>#N/A</v>
      </c>
      <c r="T228" s="21" t="e">
        <f t="shared" si="70"/>
        <v>#N/A</v>
      </c>
      <c r="U228" s="28">
        <f t="shared" si="65"/>
        <v>0</v>
      </c>
      <c r="V228" s="28">
        <f t="shared" si="66"/>
        <v>0</v>
      </c>
      <c r="W228" s="45" t="str">
        <f t="shared" si="71"/>
        <v>pas de surpoids ni d'obésité</v>
      </c>
    </row>
    <row r="229" spans="2:23">
      <c r="B229" s="23"/>
      <c r="D229" s="21"/>
      <c r="E229" s="21"/>
      <c r="F229" s="28">
        <f t="shared" si="54"/>
        <v>0</v>
      </c>
      <c r="G229" s="45">
        <f t="shared" si="67"/>
        <v>0</v>
      </c>
      <c r="H229" s="29">
        <f t="shared" si="55"/>
        <v>3</v>
      </c>
      <c r="I229" s="29">
        <f t="shared" si="56"/>
        <v>0.27</v>
      </c>
      <c r="J229" s="29">
        <f t="shared" si="57"/>
        <v>8.4199999999999997E-2</v>
      </c>
      <c r="K229" s="29">
        <f t="shared" si="58"/>
        <v>12.92</v>
      </c>
      <c r="L229" s="45">
        <f t="shared" si="68"/>
        <v>-43.986979853963227</v>
      </c>
      <c r="M229" s="28">
        <f t="shared" si="59"/>
        <v>10.989169238449415</v>
      </c>
      <c r="N229" s="28">
        <f t="shared" si="60"/>
        <v>15.087458954343088</v>
      </c>
      <c r="O229" s="45" t="str">
        <f t="shared" si="69"/>
        <v>ins. Pondérale</v>
      </c>
      <c r="P229" s="29">
        <f t="shared" si="61"/>
        <v>3</v>
      </c>
      <c r="Q229" s="29" t="e">
        <f t="shared" si="62"/>
        <v>#N/A</v>
      </c>
      <c r="R229" s="29" t="e">
        <f t="shared" si="63"/>
        <v>#N/A</v>
      </c>
      <c r="S229" s="29" t="e">
        <f t="shared" si="64"/>
        <v>#N/A</v>
      </c>
      <c r="T229" s="21" t="e">
        <f t="shared" si="70"/>
        <v>#N/A</v>
      </c>
      <c r="U229" s="28">
        <f t="shared" si="65"/>
        <v>0</v>
      </c>
      <c r="V229" s="28">
        <f t="shared" si="66"/>
        <v>0</v>
      </c>
      <c r="W229" s="45" t="str">
        <f t="shared" si="71"/>
        <v>pas de surpoids ni d'obésité</v>
      </c>
    </row>
    <row r="230" spans="2:23">
      <c r="B230" s="23"/>
      <c r="D230" s="21"/>
      <c r="E230" s="21"/>
      <c r="F230" s="28">
        <f t="shared" si="54"/>
        <v>0</v>
      </c>
      <c r="G230" s="45">
        <f t="shared" si="67"/>
        <v>0</v>
      </c>
      <c r="H230" s="29">
        <f t="shared" si="55"/>
        <v>3</v>
      </c>
      <c r="I230" s="29">
        <f t="shared" si="56"/>
        <v>0.27</v>
      </c>
      <c r="J230" s="29">
        <f t="shared" si="57"/>
        <v>8.4199999999999997E-2</v>
      </c>
      <c r="K230" s="29">
        <f t="shared" si="58"/>
        <v>12.92</v>
      </c>
      <c r="L230" s="45">
        <f t="shared" si="68"/>
        <v>-43.986979853963227</v>
      </c>
      <c r="M230" s="28">
        <f t="shared" si="59"/>
        <v>10.989169238449415</v>
      </c>
      <c r="N230" s="28">
        <f t="shared" si="60"/>
        <v>15.087458954343088</v>
      </c>
      <c r="O230" s="45" t="str">
        <f t="shared" si="69"/>
        <v>ins. Pondérale</v>
      </c>
      <c r="P230" s="29">
        <f t="shared" si="61"/>
        <v>3</v>
      </c>
      <c r="Q230" s="29" t="e">
        <f t="shared" si="62"/>
        <v>#N/A</v>
      </c>
      <c r="R230" s="29" t="e">
        <f t="shared" si="63"/>
        <v>#N/A</v>
      </c>
      <c r="S230" s="29" t="e">
        <f t="shared" si="64"/>
        <v>#N/A</v>
      </c>
      <c r="T230" s="21" t="e">
        <f t="shared" si="70"/>
        <v>#N/A</v>
      </c>
      <c r="U230" s="28">
        <f t="shared" si="65"/>
        <v>0</v>
      </c>
      <c r="V230" s="28">
        <f t="shared" si="66"/>
        <v>0</v>
      </c>
      <c r="W230" s="45" t="str">
        <f t="shared" si="71"/>
        <v>pas de surpoids ni d'obésité</v>
      </c>
    </row>
    <row r="231" spans="2:23">
      <c r="B231" s="23"/>
      <c r="D231" s="21"/>
      <c r="E231" s="21"/>
      <c r="F231" s="28">
        <f t="shared" si="54"/>
        <v>0</v>
      </c>
      <c r="G231" s="45">
        <f t="shared" si="67"/>
        <v>0</v>
      </c>
      <c r="H231" s="29">
        <f t="shared" si="55"/>
        <v>3</v>
      </c>
      <c r="I231" s="29">
        <f t="shared" si="56"/>
        <v>0.27</v>
      </c>
      <c r="J231" s="29">
        <f t="shared" si="57"/>
        <v>8.4199999999999997E-2</v>
      </c>
      <c r="K231" s="29">
        <f t="shared" si="58"/>
        <v>12.92</v>
      </c>
      <c r="L231" s="45">
        <f t="shared" si="68"/>
        <v>-43.986979853963227</v>
      </c>
      <c r="M231" s="28">
        <f t="shared" si="59"/>
        <v>10.989169238449415</v>
      </c>
      <c r="N231" s="28">
        <f t="shared" si="60"/>
        <v>15.087458954343088</v>
      </c>
      <c r="O231" s="45" t="str">
        <f t="shared" si="69"/>
        <v>ins. Pondérale</v>
      </c>
      <c r="P231" s="29">
        <f t="shared" si="61"/>
        <v>3</v>
      </c>
      <c r="Q231" s="29" t="e">
        <f t="shared" si="62"/>
        <v>#N/A</v>
      </c>
      <c r="R231" s="29" t="e">
        <f t="shared" si="63"/>
        <v>#N/A</v>
      </c>
      <c r="S231" s="29" t="e">
        <f t="shared" si="64"/>
        <v>#N/A</v>
      </c>
      <c r="T231" s="21" t="e">
        <f t="shared" si="70"/>
        <v>#N/A</v>
      </c>
      <c r="U231" s="28">
        <f t="shared" si="65"/>
        <v>0</v>
      </c>
      <c r="V231" s="28">
        <f t="shared" si="66"/>
        <v>0</v>
      </c>
      <c r="W231" s="45" t="str">
        <f t="shared" si="71"/>
        <v>pas de surpoids ni d'obésité</v>
      </c>
    </row>
    <row r="232" spans="2:23">
      <c r="B232" s="23"/>
      <c r="D232" s="21"/>
      <c r="E232" s="21"/>
      <c r="F232" s="28">
        <f t="shared" si="54"/>
        <v>0</v>
      </c>
      <c r="G232" s="45">
        <f t="shared" si="67"/>
        <v>0</v>
      </c>
      <c r="H232" s="29">
        <f t="shared" si="55"/>
        <v>3</v>
      </c>
      <c r="I232" s="29">
        <f t="shared" si="56"/>
        <v>0.27</v>
      </c>
      <c r="J232" s="29">
        <f t="shared" si="57"/>
        <v>8.4199999999999997E-2</v>
      </c>
      <c r="K232" s="29">
        <f t="shared" si="58"/>
        <v>12.92</v>
      </c>
      <c r="L232" s="45">
        <f t="shared" si="68"/>
        <v>-43.986979853963227</v>
      </c>
      <c r="M232" s="28">
        <f t="shared" si="59"/>
        <v>10.989169238449415</v>
      </c>
      <c r="N232" s="28">
        <f t="shared" si="60"/>
        <v>15.087458954343088</v>
      </c>
      <c r="O232" s="45" t="str">
        <f t="shared" si="69"/>
        <v>ins. Pondérale</v>
      </c>
      <c r="P232" s="29">
        <f t="shared" si="61"/>
        <v>3</v>
      </c>
      <c r="Q232" s="29" t="e">
        <f t="shared" si="62"/>
        <v>#N/A</v>
      </c>
      <c r="R232" s="29" t="e">
        <f t="shared" si="63"/>
        <v>#N/A</v>
      </c>
      <c r="S232" s="29" t="e">
        <f t="shared" si="64"/>
        <v>#N/A</v>
      </c>
      <c r="T232" s="21" t="e">
        <f t="shared" si="70"/>
        <v>#N/A</v>
      </c>
      <c r="U232" s="28">
        <f t="shared" si="65"/>
        <v>0</v>
      </c>
      <c r="V232" s="28">
        <f t="shared" si="66"/>
        <v>0</v>
      </c>
      <c r="W232" s="45" t="str">
        <f t="shared" si="71"/>
        <v>pas de surpoids ni d'obésité</v>
      </c>
    </row>
    <row r="233" spans="2:23">
      <c r="B233" s="23"/>
      <c r="D233" s="21"/>
      <c r="E233" s="21"/>
      <c r="F233" s="28">
        <f t="shared" si="54"/>
        <v>0</v>
      </c>
      <c r="G233" s="45">
        <f t="shared" si="67"/>
        <v>0</v>
      </c>
      <c r="H233" s="29">
        <f t="shared" si="55"/>
        <v>3</v>
      </c>
      <c r="I233" s="29">
        <f t="shared" si="56"/>
        <v>0.27</v>
      </c>
      <c r="J233" s="29">
        <f t="shared" si="57"/>
        <v>8.4199999999999997E-2</v>
      </c>
      <c r="K233" s="29">
        <f t="shared" si="58"/>
        <v>12.92</v>
      </c>
      <c r="L233" s="45">
        <f t="shared" si="68"/>
        <v>-43.986979853963227</v>
      </c>
      <c r="M233" s="28">
        <f t="shared" si="59"/>
        <v>10.989169238449415</v>
      </c>
      <c r="N233" s="28">
        <f t="shared" si="60"/>
        <v>15.087458954343088</v>
      </c>
      <c r="O233" s="45" t="str">
        <f t="shared" si="69"/>
        <v>ins. Pondérale</v>
      </c>
      <c r="P233" s="29">
        <f t="shared" si="61"/>
        <v>3</v>
      </c>
      <c r="Q233" s="29" t="e">
        <f t="shared" si="62"/>
        <v>#N/A</v>
      </c>
      <c r="R233" s="29" t="e">
        <f t="shared" si="63"/>
        <v>#N/A</v>
      </c>
      <c r="S233" s="29" t="e">
        <f t="shared" si="64"/>
        <v>#N/A</v>
      </c>
      <c r="T233" s="21" t="e">
        <f t="shared" si="70"/>
        <v>#N/A</v>
      </c>
      <c r="U233" s="28">
        <f t="shared" si="65"/>
        <v>0</v>
      </c>
      <c r="V233" s="28">
        <f t="shared" si="66"/>
        <v>0</v>
      </c>
      <c r="W233" s="45" t="str">
        <f t="shared" si="71"/>
        <v>pas de surpoids ni d'obésité</v>
      </c>
    </row>
    <row r="234" spans="2:23">
      <c r="B234" s="23"/>
      <c r="D234" s="21"/>
      <c r="E234" s="21"/>
      <c r="F234" s="28">
        <f t="shared" si="54"/>
        <v>0</v>
      </c>
      <c r="G234" s="45">
        <f t="shared" si="67"/>
        <v>0</v>
      </c>
      <c r="H234" s="29">
        <f t="shared" si="55"/>
        <v>3</v>
      </c>
      <c r="I234" s="29">
        <f t="shared" si="56"/>
        <v>0.27</v>
      </c>
      <c r="J234" s="29">
        <f t="shared" si="57"/>
        <v>8.4199999999999997E-2</v>
      </c>
      <c r="K234" s="29">
        <f t="shared" si="58"/>
        <v>12.92</v>
      </c>
      <c r="L234" s="45">
        <f t="shared" si="68"/>
        <v>-43.986979853963227</v>
      </c>
      <c r="M234" s="28">
        <f t="shared" si="59"/>
        <v>10.989169238449415</v>
      </c>
      <c r="N234" s="28">
        <f t="shared" si="60"/>
        <v>15.087458954343088</v>
      </c>
      <c r="O234" s="45" t="str">
        <f t="shared" si="69"/>
        <v>ins. Pondérale</v>
      </c>
      <c r="P234" s="29">
        <f t="shared" si="61"/>
        <v>3</v>
      </c>
      <c r="Q234" s="29" t="e">
        <f t="shared" si="62"/>
        <v>#N/A</v>
      </c>
      <c r="R234" s="29" t="e">
        <f t="shared" si="63"/>
        <v>#N/A</v>
      </c>
      <c r="S234" s="29" t="e">
        <f t="shared" si="64"/>
        <v>#N/A</v>
      </c>
      <c r="T234" s="21" t="e">
        <f t="shared" si="70"/>
        <v>#N/A</v>
      </c>
      <c r="U234" s="28">
        <f t="shared" si="65"/>
        <v>0</v>
      </c>
      <c r="V234" s="28">
        <f t="shared" si="66"/>
        <v>0</v>
      </c>
      <c r="W234" s="45" t="str">
        <f t="shared" si="71"/>
        <v>pas de surpoids ni d'obésité</v>
      </c>
    </row>
    <row r="235" spans="2:23" ht="14.4">
      <c r="B235" s="23"/>
      <c r="D235" s="30"/>
      <c r="E235" s="21"/>
      <c r="F235" s="28">
        <f t="shared" si="54"/>
        <v>0</v>
      </c>
      <c r="G235" s="45">
        <f t="shared" si="67"/>
        <v>0</v>
      </c>
      <c r="H235" s="29">
        <f t="shared" si="55"/>
        <v>3</v>
      </c>
      <c r="I235" s="29">
        <f t="shared" si="56"/>
        <v>0.27</v>
      </c>
      <c r="J235" s="29">
        <f t="shared" si="57"/>
        <v>8.4199999999999997E-2</v>
      </c>
      <c r="K235" s="29">
        <f t="shared" si="58"/>
        <v>12.92</v>
      </c>
      <c r="L235" s="45">
        <f t="shared" si="68"/>
        <v>-43.986979853963227</v>
      </c>
      <c r="M235" s="28">
        <f t="shared" si="59"/>
        <v>10.989169238449415</v>
      </c>
      <c r="N235" s="28">
        <f t="shared" si="60"/>
        <v>15.087458954343088</v>
      </c>
      <c r="O235" s="45" t="str">
        <f t="shared" si="69"/>
        <v>ins. Pondérale</v>
      </c>
      <c r="P235" s="29">
        <f t="shared" si="61"/>
        <v>3</v>
      </c>
      <c r="Q235" s="29" t="e">
        <f t="shared" si="62"/>
        <v>#N/A</v>
      </c>
      <c r="R235" s="29" t="e">
        <f t="shared" si="63"/>
        <v>#N/A</v>
      </c>
      <c r="S235" s="29" t="e">
        <f t="shared" si="64"/>
        <v>#N/A</v>
      </c>
      <c r="T235" s="21" t="e">
        <f t="shared" si="70"/>
        <v>#N/A</v>
      </c>
      <c r="U235" s="28">
        <f t="shared" si="65"/>
        <v>0</v>
      </c>
      <c r="V235" s="28">
        <f t="shared" si="66"/>
        <v>0</v>
      </c>
      <c r="W235" s="45" t="str">
        <f t="shared" si="71"/>
        <v>pas de surpoids ni d'obésité</v>
      </c>
    </row>
    <row r="236" spans="2:23">
      <c r="B236" s="23"/>
      <c r="D236" s="21"/>
      <c r="E236" s="21"/>
      <c r="F236" s="28">
        <f t="shared" si="54"/>
        <v>0</v>
      </c>
      <c r="G236" s="45">
        <f t="shared" si="67"/>
        <v>0</v>
      </c>
      <c r="H236" s="29">
        <f t="shared" si="55"/>
        <v>3</v>
      </c>
      <c r="I236" s="29">
        <f t="shared" si="56"/>
        <v>0.27</v>
      </c>
      <c r="J236" s="29">
        <f t="shared" si="57"/>
        <v>8.4199999999999997E-2</v>
      </c>
      <c r="K236" s="29">
        <f t="shared" si="58"/>
        <v>12.92</v>
      </c>
      <c r="L236" s="45">
        <f t="shared" si="68"/>
        <v>-43.986979853963227</v>
      </c>
      <c r="M236" s="28">
        <f t="shared" si="59"/>
        <v>10.989169238449415</v>
      </c>
      <c r="N236" s="28">
        <f t="shared" si="60"/>
        <v>15.087458954343088</v>
      </c>
      <c r="O236" s="45" t="str">
        <f t="shared" si="69"/>
        <v>ins. Pondérale</v>
      </c>
      <c r="P236" s="29">
        <f t="shared" si="61"/>
        <v>3</v>
      </c>
      <c r="Q236" s="29" t="e">
        <f t="shared" si="62"/>
        <v>#N/A</v>
      </c>
      <c r="R236" s="29" t="e">
        <f t="shared" si="63"/>
        <v>#N/A</v>
      </c>
      <c r="S236" s="29" t="e">
        <f t="shared" si="64"/>
        <v>#N/A</v>
      </c>
      <c r="T236" s="21" t="e">
        <f t="shared" si="70"/>
        <v>#N/A</v>
      </c>
      <c r="U236" s="28">
        <f t="shared" si="65"/>
        <v>0</v>
      </c>
      <c r="V236" s="28">
        <f t="shared" si="66"/>
        <v>0</v>
      </c>
      <c r="W236" s="45" t="str">
        <f t="shared" si="71"/>
        <v>pas de surpoids ni d'obésité</v>
      </c>
    </row>
    <row r="237" spans="2:23">
      <c r="B237" s="23"/>
      <c r="D237" s="21"/>
      <c r="E237" s="21"/>
      <c r="F237" s="28">
        <f t="shared" si="54"/>
        <v>0</v>
      </c>
      <c r="G237" s="45">
        <f t="shared" si="67"/>
        <v>0</v>
      </c>
      <c r="H237" s="29">
        <f t="shared" si="55"/>
        <v>3</v>
      </c>
      <c r="I237" s="29">
        <f t="shared" si="56"/>
        <v>0.27</v>
      </c>
      <c r="J237" s="29">
        <f t="shared" si="57"/>
        <v>8.4199999999999997E-2</v>
      </c>
      <c r="K237" s="29">
        <f t="shared" si="58"/>
        <v>12.92</v>
      </c>
      <c r="L237" s="45">
        <f t="shared" si="68"/>
        <v>-43.986979853963227</v>
      </c>
      <c r="M237" s="28">
        <f t="shared" si="59"/>
        <v>10.989169238449415</v>
      </c>
      <c r="N237" s="28">
        <f t="shared" si="60"/>
        <v>15.087458954343088</v>
      </c>
      <c r="O237" s="45" t="str">
        <f t="shared" si="69"/>
        <v>ins. Pondérale</v>
      </c>
      <c r="P237" s="29">
        <f t="shared" si="61"/>
        <v>3</v>
      </c>
      <c r="Q237" s="29" t="e">
        <f t="shared" si="62"/>
        <v>#N/A</v>
      </c>
      <c r="R237" s="29" t="e">
        <f t="shared" si="63"/>
        <v>#N/A</v>
      </c>
      <c r="S237" s="29" t="e">
        <f t="shared" si="64"/>
        <v>#N/A</v>
      </c>
      <c r="T237" s="21" t="e">
        <f t="shared" si="70"/>
        <v>#N/A</v>
      </c>
      <c r="U237" s="28">
        <f t="shared" si="65"/>
        <v>0</v>
      </c>
      <c r="V237" s="28">
        <f t="shared" si="66"/>
        <v>0</v>
      </c>
      <c r="W237" s="45" t="str">
        <f t="shared" si="71"/>
        <v>pas de surpoids ni d'obésité</v>
      </c>
    </row>
    <row r="238" spans="2:23">
      <c r="B238" s="23"/>
      <c r="D238" s="21"/>
      <c r="E238" s="21"/>
      <c r="F238" s="28">
        <f t="shared" si="54"/>
        <v>0</v>
      </c>
      <c r="G238" s="45">
        <f t="shared" si="67"/>
        <v>0</v>
      </c>
      <c r="H238" s="29">
        <f t="shared" si="55"/>
        <v>3</v>
      </c>
      <c r="I238" s="29">
        <f t="shared" si="56"/>
        <v>0.27</v>
      </c>
      <c r="J238" s="29">
        <f t="shared" si="57"/>
        <v>8.4199999999999997E-2</v>
      </c>
      <c r="K238" s="29">
        <f t="shared" si="58"/>
        <v>12.92</v>
      </c>
      <c r="L238" s="45">
        <f t="shared" si="68"/>
        <v>-43.986979853963227</v>
      </c>
      <c r="M238" s="28">
        <f t="shared" si="59"/>
        <v>10.989169238449415</v>
      </c>
      <c r="N238" s="28">
        <f t="shared" si="60"/>
        <v>15.087458954343088</v>
      </c>
      <c r="O238" s="45" t="str">
        <f t="shared" si="69"/>
        <v>ins. Pondérale</v>
      </c>
      <c r="P238" s="29">
        <f t="shared" si="61"/>
        <v>3</v>
      </c>
      <c r="Q238" s="29" t="e">
        <f t="shared" si="62"/>
        <v>#N/A</v>
      </c>
      <c r="R238" s="29" t="e">
        <f t="shared" si="63"/>
        <v>#N/A</v>
      </c>
      <c r="S238" s="29" t="e">
        <f t="shared" si="64"/>
        <v>#N/A</v>
      </c>
      <c r="T238" s="21" t="e">
        <f t="shared" si="70"/>
        <v>#N/A</v>
      </c>
      <c r="U238" s="28">
        <f t="shared" si="65"/>
        <v>0</v>
      </c>
      <c r="V238" s="28">
        <f t="shared" si="66"/>
        <v>0</v>
      </c>
      <c r="W238" s="45" t="str">
        <f t="shared" si="71"/>
        <v>pas de surpoids ni d'obésité</v>
      </c>
    </row>
    <row r="239" spans="2:23">
      <c r="B239" s="23"/>
      <c r="D239" s="21"/>
      <c r="E239" s="21"/>
      <c r="F239" s="28">
        <f t="shared" si="54"/>
        <v>0</v>
      </c>
      <c r="G239" s="45">
        <f t="shared" si="67"/>
        <v>0</v>
      </c>
      <c r="H239" s="29">
        <f t="shared" si="55"/>
        <v>3</v>
      </c>
      <c r="I239" s="29">
        <f t="shared" si="56"/>
        <v>0.27</v>
      </c>
      <c r="J239" s="29">
        <f t="shared" si="57"/>
        <v>8.4199999999999997E-2</v>
      </c>
      <c r="K239" s="29">
        <f t="shared" si="58"/>
        <v>12.92</v>
      </c>
      <c r="L239" s="45">
        <f t="shared" si="68"/>
        <v>-43.986979853963227</v>
      </c>
      <c r="M239" s="28">
        <f t="shared" si="59"/>
        <v>10.989169238449415</v>
      </c>
      <c r="N239" s="28">
        <f t="shared" si="60"/>
        <v>15.087458954343088</v>
      </c>
      <c r="O239" s="45" t="str">
        <f t="shared" si="69"/>
        <v>ins. Pondérale</v>
      </c>
      <c r="P239" s="29">
        <f t="shared" si="61"/>
        <v>3</v>
      </c>
      <c r="Q239" s="29" t="e">
        <f t="shared" si="62"/>
        <v>#N/A</v>
      </c>
      <c r="R239" s="29" t="e">
        <f t="shared" si="63"/>
        <v>#N/A</v>
      </c>
      <c r="S239" s="29" t="e">
        <f t="shared" si="64"/>
        <v>#N/A</v>
      </c>
      <c r="T239" s="21" t="e">
        <f t="shared" si="70"/>
        <v>#N/A</v>
      </c>
      <c r="U239" s="28">
        <f t="shared" si="65"/>
        <v>0</v>
      </c>
      <c r="V239" s="28">
        <f t="shared" si="66"/>
        <v>0</v>
      </c>
      <c r="W239" s="45" t="str">
        <f t="shared" si="71"/>
        <v>pas de surpoids ni d'obésité</v>
      </c>
    </row>
    <row r="240" spans="2:23">
      <c r="B240" s="23"/>
      <c r="D240" s="21"/>
      <c r="E240" s="21"/>
      <c r="F240" s="28">
        <f t="shared" si="54"/>
        <v>0</v>
      </c>
      <c r="G240" s="45">
        <f t="shared" si="67"/>
        <v>0</v>
      </c>
      <c r="H240" s="29">
        <f t="shared" si="55"/>
        <v>3</v>
      </c>
      <c r="I240" s="29">
        <f t="shared" si="56"/>
        <v>0.27</v>
      </c>
      <c r="J240" s="29">
        <f t="shared" si="57"/>
        <v>8.4199999999999997E-2</v>
      </c>
      <c r="K240" s="29">
        <f t="shared" si="58"/>
        <v>12.92</v>
      </c>
      <c r="L240" s="45">
        <f t="shared" si="68"/>
        <v>-43.986979853963227</v>
      </c>
      <c r="M240" s="28">
        <f t="shared" si="59"/>
        <v>10.989169238449415</v>
      </c>
      <c r="N240" s="28">
        <f t="shared" si="60"/>
        <v>15.087458954343088</v>
      </c>
      <c r="O240" s="45" t="str">
        <f t="shared" si="69"/>
        <v>ins. Pondérale</v>
      </c>
      <c r="P240" s="29">
        <f t="shared" si="61"/>
        <v>3</v>
      </c>
      <c r="Q240" s="29" t="e">
        <f t="shared" si="62"/>
        <v>#N/A</v>
      </c>
      <c r="R240" s="29" t="e">
        <f t="shared" si="63"/>
        <v>#N/A</v>
      </c>
      <c r="S240" s="29" t="e">
        <f t="shared" si="64"/>
        <v>#N/A</v>
      </c>
      <c r="T240" s="21" t="e">
        <f t="shared" si="70"/>
        <v>#N/A</v>
      </c>
      <c r="U240" s="28">
        <f t="shared" si="65"/>
        <v>0</v>
      </c>
      <c r="V240" s="28">
        <f t="shared" si="66"/>
        <v>0</v>
      </c>
      <c r="W240" s="45" t="str">
        <f t="shared" si="71"/>
        <v>pas de surpoids ni d'obésité</v>
      </c>
    </row>
    <row r="241" spans="2:23">
      <c r="B241" s="23"/>
      <c r="D241" s="21"/>
      <c r="E241" s="21"/>
      <c r="F241" s="28">
        <f t="shared" si="54"/>
        <v>0</v>
      </c>
      <c r="G241" s="45">
        <f t="shared" si="67"/>
        <v>0</v>
      </c>
      <c r="H241" s="29">
        <f t="shared" si="55"/>
        <v>3</v>
      </c>
      <c r="I241" s="29">
        <f t="shared" si="56"/>
        <v>0.27</v>
      </c>
      <c r="J241" s="29">
        <f t="shared" si="57"/>
        <v>8.4199999999999997E-2</v>
      </c>
      <c r="K241" s="29">
        <f t="shared" si="58"/>
        <v>12.92</v>
      </c>
      <c r="L241" s="45">
        <f t="shared" si="68"/>
        <v>-43.986979853963227</v>
      </c>
      <c r="M241" s="28">
        <f t="shared" si="59"/>
        <v>10.989169238449415</v>
      </c>
      <c r="N241" s="28">
        <f t="shared" si="60"/>
        <v>15.087458954343088</v>
      </c>
      <c r="O241" s="45" t="str">
        <f t="shared" si="69"/>
        <v>ins. Pondérale</v>
      </c>
      <c r="P241" s="29">
        <f t="shared" si="61"/>
        <v>3</v>
      </c>
      <c r="Q241" s="29" t="e">
        <f t="shared" si="62"/>
        <v>#N/A</v>
      </c>
      <c r="R241" s="29" t="e">
        <f t="shared" si="63"/>
        <v>#N/A</v>
      </c>
      <c r="S241" s="29" t="e">
        <f t="shared" si="64"/>
        <v>#N/A</v>
      </c>
      <c r="T241" s="21" t="e">
        <f t="shared" si="70"/>
        <v>#N/A</v>
      </c>
      <c r="U241" s="28">
        <f t="shared" si="65"/>
        <v>0</v>
      </c>
      <c r="V241" s="28">
        <f t="shared" si="66"/>
        <v>0</v>
      </c>
      <c r="W241" s="45" t="str">
        <f t="shared" si="71"/>
        <v>pas de surpoids ni d'obésité</v>
      </c>
    </row>
    <row r="242" spans="2:23">
      <c r="B242" s="23"/>
      <c r="D242" s="21"/>
      <c r="E242" s="21"/>
      <c r="F242" s="28">
        <f t="shared" si="54"/>
        <v>0</v>
      </c>
      <c r="G242" s="45">
        <f t="shared" si="67"/>
        <v>0</v>
      </c>
      <c r="H242" s="29">
        <f t="shared" si="55"/>
        <v>3</v>
      </c>
      <c r="I242" s="29">
        <f t="shared" si="56"/>
        <v>0.27</v>
      </c>
      <c r="J242" s="29">
        <f t="shared" si="57"/>
        <v>8.4199999999999997E-2</v>
      </c>
      <c r="K242" s="29">
        <f t="shared" si="58"/>
        <v>12.92</v>
      </c>
      <c r="L242" s="45">
        <f t="shared" si="68"/>
        <v>-43.986979853963227</v>
      </c>
      <c r="M242" s="28">
        <f t="shared" si="59"/>
        <v>10.989169238449415</v>
      </c>
      <c r="N242" s="28">
        <f t="shared" si="60"/>
        <v>15.087458954343088</v>
      </c>
      <c r="O242" s="45" t="str">
        <f t="shared" si="69"/>
        <v>ins. Pondérale</v>
      </c>
      <c r="P242" s="29">
        <f t="shared" si="61"/>
        <v>3</v>
      </c>
      <c r="Q242" s="29" t="e">
        <f t="shared" si="62"/>
        <v>#N/A</v>
      </c>
      <c r="R242" s="29" t="e">
        <f t="shared" si="63"/>
        <v>#N/A</v>
      </c>
      <c r="S242" s="29" t="e">
        <f t="shared" si="64"/>
        <v>#N/A</v>
      </c>
      <c r="T242" s="21" t="e">
        <f t="shared" si="70"/>
        <v>#N/A</v>
      </c>
      <c r="U242" s="28">
        <f t="shared" si="65"/>
        <v>0</v>
      </c>
      <c r="V242" s="28">
        <f t="shared" si="66"/>
        <v>0</v>
      </c>
      <c r="W242" s="45" t="str">
        <f t="shared" si="71"/>
        <v>pas de surpoids ni d'obésité</v>
      </c>
    </row>
    <row r="243" spans="2:23">
      <c r="B243" s="23"/>
      <c r="D243" s="21"/>
      <c r="E243" s="21"/>
      <c r="F243" s="28">
        <f t="shared" si="54"/>
        <v>0</v>
      </c>
      <c r="G243" s="45">
        <f t="shared" si="67"/>
        <v>0</v>
      </c>
      <c r="H243" s="29">
        <f t="shared" si="55"/>
        <v>3</v>
      </c>
      <c r="I243" s="29">
        <f t="shared" si="56"/>
        <v>0.27</v>
      </c>
      <c r="J243" s="29">
        <f t="shared" si="57"/>
        <v>8.4199999999999997E-2</v>
      </c>
      <c r="K243" s="29">
        <f t="shared" si="58"/>
        <v>12.92</v>
      </c>
      <c r="L243" s="45">
        <f t="shared" si="68"/>
        <v>-43.986979853963227</v>
      </c>
      <c r="M243" s="28">
        <f t="shared" si="59"/>
        <v>10.989169238449415</v>
      </c>
      <c r="N243" s="28">
        <f t="shared" si="60"/>
        <v>15.087458954343088</v>
      </c>
      <c r="O243" s="45" t="str">
        <f t="shared" si="69"/>
        <v>ins. Pondérale</v>
      </c>
      <c r="P243" s="29">
        <f t="shared" si="61"/>
        <v>3</v>
      </c>
      <c r="Q243" s="29" t="e">
        <f t="shared" si="62"/>
        <v>#N/A</v>
      </c>
      <c r="R243" s="29" t="e">
        <f t="shared" si="63"/>
        <v>#N/A</v>
      </c>
      <c r="S243" s="29" t="e">
        <f t="shared" si="64"/>
        <v>#N/A</v>
      </c>
      <c r="T243" s="21" t="e">
        <f t="shared" si="70"/>
        <v>#N/A</v>
      </c>
      <c r="U243" s="28">
        <f t="shared" si="65"/>
        <v>0</v>
      </c>
      <c r="V243" s="28">
        <f t="shared" si="66"/>
        <v>0</v>
      </c>
      <c r="W243" s="45" t="str">
        <f t="shared" si="71"/>
        <v>pas de surpoids ni d'obésité</v>
      </c>
    </row>
    <row r="244" spans="2:23">
      <c r="B244" s="23"/>
      <c r="D244" s="21"/>
      <c r="E244" s="21"/>
      <c r="F244" s="28">
        <f t="shared" si="54"/>
        <v>0</v>
      </c>
      <c r="G244" s="45">
        <f t="shared" si="67"/>
        <v>0</v>
      </c>
      <c r="H244" s="29">
        <f t="shared" si="55"/>
        <v>3</v>
      </c>
      <c r="I244" s="29">
        <f t="shared" si="56"/>
        <v>0.27</v>
      </c>
      <c r="J244" s="29">
        <f t="shared" si="57"/>
        <v>8.4199999999999997E-2</v>
      </c>
      <c r="K244" s="29">
        <f t="shared" si="58"/>
        <v>12.92</v>
      </c>
      <c r="L244" s="45">
        <f t="shared" si="68"/>
        <v>-43.986979853963227</v>
      </c>
      <c r="M244" s="28">
        <f t="shared" si="59"/>
        <v>10.989169238449415</v>
      </c>
      <c r="N244" s="28">
        <f t="shared" si="60"/>
        <v>15.087458954343088</v>
      </c>
      <c r="O244" s="45" t="str">
        <f t="shared" si="69"/>
        <v>ins. Pondérale</v>
      </c>
      <c r="P244" s="29">
        <f t="shared" si="61"/>
        <v>3</v>
      </c>
      <c r="Q244" s="29" t="e">
        <f t="shared" si="62"/>
        <v>#N/A</v>
      </c>
      <c r="R244" s="29" t="e">
        <f t="shared" si="63"/>
        <v>#N/A</v>
      </c>
      <c r="S244" s="29" t="e">
        <f t="shared" si="64"/>
        <v>#N/A</v>
      </c>
      <c r="T244" s="21" t="e">
        <f t="shared" si="70"/>
        <v>#N/A</v>
      </c>
      <c r="U244" s="28">
        <f t="shared" si="65"/>
        <v>0</v>
      </c>
      <c r="V244" s="28">
        <f t="shared" si="66"/>
        <v>0</v>
      </c>
      <c r="W244" s="45" t="str">
        <f t="shared" si="71"/>
        <v>pas de surpoids ni d'obésité</v>
      </c>
    </row>
    <row r="245" spans="2:23">
      <c r="B245" s="23"/>
      <c r="D245" s="21"/>
      <c r="E245" s="21"/>
      <c r="F245" s="28">
        <f t="shared" si="54"/>
        <v>0</v>
      </c>
      <c r="G245" s="45">
        <f t="shared" si="67"/>
        <v>0</v>
      </c>
      <c r="H245" s="29">
        <f t="shared" si="55"/>
        <v>3</v>
      </c>
      <c r="I245" s="29">
        <f t="shared" si="56"/>
        <v>0.27</v>
      </c>
      <c r="J245" s="29">
        <f t="shared" si="57"/>
        <v>8.4199999999999997E-2</v>
      </c>
      <c r="K245" s="29">
        <f t="shared" si="58"/>
        <v>12.92</v>
      </c>
      <c r="L245" s="45">
        <f t="shared" si="68"/>
        <v>-43.986979853963227</v>
      </c>
      <c r="M245" s="28">
        <f t="shared" si="59"/>
        <v>10.989169238449415</v>
      </c>
      <c r="N245" s="28">
        <f t="shared" si="60"/>
        <v>15.087458954343088</v>
      </c>
      <c r="O245" s="45" t="str">
        <f t="shared" si="69"/>
        <v>ins. Pondérale</v>
      </c>
      <c r="P245" s="29">
        <f t="shared" si="61"/>
        <v>3</v>
      </c>
      <c r="Q245" s="29" t="e">
        <f t="shared" si="62"/>
        <v>#N/A</v>
      </c>
      <c r="R245" s="29" t="e">
        <f t="shared" si="63"/>
        <v>#N/A</v>
      </c>
      <c r="S245" s="29" t="e">
        <f t="shared" si="64"/>
        <v>#N/A</v>
      </c>
      <c r="T245" s="21" t="e">
        <f t="shared" si="70"/>
        <v>#N/A</v>
      </c>
      <c r="U245" s="28">
        <f t="shared" si="65"/>
        <v>0</v>
      </c>
      <c r="V245" s="28">
        <f t="shared" si="66"/>
        <v>0</v>
      </c>
      <c r="W245" s="45" t="str">
        <f t="shared" si="71"/>
        <v>pas de surpoids ni d'obésité</v>
      </c>
    </row>
    <row r="246" spans="2:23">
      <c r="B246" s="23"/>
      <c r="D246" s="21"/>
      <c r="E246" s="21"/>
      <c r="F246" s="28">
        <f t="shared" si="54"/>
        <v>0</v>
      </c>
      <c r="G246" s="45">
        <f t="shared" si="67"/>
        <v>0</v>
      </c>
      <c r="H246" s="29">
        <f t="shared" si="55"/>
        <v>3</v>
      </c>
      <c r="I246" s="29">
        <f t="shared" si="56"/>
        <v>0.27</v>
      </c>
      <c r="J246" s="29">
        <f t="shared" si="57"/>
        <v>8.4199999999999997E-2</v>
      </c>
      <c r="K246" s="29">
        <f t="shared" si="58"/>
        <v>12.92</v>
      </c>
      <c r="L246" s="45">
        <f t="shared" si="68"/>
        <v>-43.986979853963227</v>
      </c>
      <c r="M246" s="28">
        <f t="shared" si="59"/>
        <v>10.989169238449415</v>
      </c>
      <c r="N246" s="28">
        <f t="shared" si="60"/>
        <v>15.087458954343088</v>
      </c>
      <c r="O246" s="45" t="str">
        <f t="shared" si="69"/>
        <v>ins. Pondérale</v>
      </c>
      <c r="P246" s="29">
        <f t="shared" si="61"/>
        <v>3</v>
      </c>
      <c r="Q246" s="29" t="e">
        <f t="shared" si="62"/>
        <v>#N/A</v>
      </c>
      <c r="R246" s="29" t="e">
        <f t="shared" si="63"/>
        <v>#N/A</v>
      </c>
      <c r="S246" s="29" t="e">
        <f t="shared" si="64"/>
        <v>#N/A</v>
      </c>
      <c r="T246" s="21" t="e">
        <f t="shared" si="70"/>
        <v>#N/A</v>
      </c>
      <c r="U246" s="28">
        <f t="shared" si="65"/>
        <v>0</v>
      </c>
      <c r="V246" s="28">
        <f t="shared" si="66"/>
        <v>0</v>
      </c>
      <c r="W246" s="45" t="str">
        <f t="shared" si="71"/>
        <v>pas de surpoids ni d'obésité</v>
      </c>
    </row>
    <row r="247" spans="2:23">
      <c r="B247" s="23"/>
      <c r="D247" s="21"/>
      <c r="E247" s="21"/>
      <c r="F247" s="28">
        <f t="shared" si="54"/>
        <v>0</v>
      </c>
      <c r="G247" s="45">
        <f t="shared" si="67"/>
        <v>0</v>
      </c>
      <c r="H247" s="29">
        <f t="shared" si="55"/>
        <v>3</v>
      </c>
      <c r="I247" s="29">
        <f t="shared" si="56"/>
        <v>0.27</v>
      </c>
      <c r="J247" s="29">
        <f t="shared" si="57"/>
        <v>8.4199999999999997E-2</v>
      </c>
      <c r="K247" s="29">
        <f t="shared" si="58"/>
        <v>12.92</v>
      </c>
      <c r="L247" s="45">
        <f t="shared" si="68"/>
        <v>-43.986979853963227</v>
      </c>
      <c r="M247" s="28">
        <f t="shared" si="59"/>
        <v>10.989169238449415</v>
      </c>
      <c r="N247" s="28">
        <f t="shared" si="60"/>
        <v>15.087458954343088</v>
      </c>
      <c r="O247" s="45" t="str">
        <f t="shared" si="69"/>
        <v>ins. Pondérale</v>
      </c>
      <c r="P247" s="29">
        <f t="shared" si="61"/>
        <v>3</v>
      </c>
      <c r="Q247" s="29" t="e">
        <f t="shared" si="62"/>
        <v>#N/A</v>
      </c>
      <c r="R247" s="29" t="e">
        <f t="shared" si="63"/>
        <v>#N/A</v>
      </c>
      <c r="S247" s="29" t="e">
        <f t="shared" si="64"/>
        <v>#N/A</v>
      </c>
      <c r="T247" s="21" t="e">
        <f t="shared" si="70"/>
        <v>#N/A</v>
      </c>
      <c r="U247" s="28">
        <f t="shared" si="65"/>
        <v>0</v>
      </c>
      <c r="V247" s="28">
        <f t="shared" si="66"/>
        <v>0</v>
      </c>
      <c r="W247" s="45" t="str">
        <f t="shared" si="71"/>
        <v>pas de surpoids ni d'obésité</v>
      </c>
    </row>
    <row r="248" spans="2:23">
      <c r="B248" s="23"/>
      <c r="D248" s="21"/>
      <c r="E248" s="21"/>
      <c r="F248" s="28">
        <f t="shared" si="54"/>
        <v>0</v>
      </c>
      <c r="G248" s="45">
        <f t="shared" si="67"/>
        <v>0</v>
      </c>
      <c r="H248" s="29">
        <f t="shared" si="55"/>
        <v>3</v>
      </c>
      <c r="I248" s="29">
        <f t="shared" si="56"/>
        <v>0.27</v>
      </c>
      <c r="J248" s="29">
        <f t="shared" si="57"/>
        <v>8.4199999999999997E-2</v>
      </c>
      <c r="K248" s="29">
        <f t="shared" si="58"/>
        <v>12.92</v>
      </c>
      <c r="L248" s="45">
        <f t="shared" si="68"/>
        <v>-43.986979853963227</v>
      </c>
      <c r="M248" s="28">
        <f t="shared" si="59"/>
        <v>10.989169238449415</v>
      </c>
      <c r="N248" s="28">
        <f t="shared" si="60"/>
        <v>15.087458954343088</v>
      </c>
      <c r="O248" s="45" t="str">
        <f t="shared" si="69"/>
        <v>ins. Pondérale</v>
      </c>
      <c r="P248" s="29">
        <f t="shared" si="61"/>
        <v>3</v>
      </c>
      <c r="Q248" s="29" t="e">
        <f t="shared" si="62"/>
        <v>#N/A</v>
      </c>
      <c r="R248" s="29" t="e">
        <f t="shared" si="63"/>
        <v>#N/A</v>
      </c>
      <c r="S248" s="29" t="e">
        <f t="shared" si="64"/>
        <v>#N/A</v>
      </c>
      <c r="T248" s="21" t="e">
        <f t="shared" si="70"/>
        <v>#N/A</v>
      </c>
      <c r="U248" s="28">
        <f t="shared" si="65"/>
        <v>0</v>
      </c>
      <c r="V248" s="28">
        <f t="shared" si="66"/>
        <v>0</v>
      </c>
      <c r="W248" s="45" t="str">
        <f t="shared" si="71"/>
        <v>pas de surpoids ni d'obésité</v>
      </c>
    </row>
    <row r="249" spans="2:23">
      <c r="B249" s="23"/>
      <c r="D249" s="21"/>
      <c r="E249" s="21"/>
      <c r="F249" s="28">
        <f t="shared" si="54"/>
        <v>0</v>
      </c>
      <c r="G249" s="45">
        <f t="shared" si="67"/>
        <v>0</v>
      </c>
      <c r="H249" s="29">
        <f t="shared" si="55"/>
        <v>3</v>
      </c>
      <c r="I249" s="29">
        <f t="shared" si="56"/>
        <v>0.27</v>
      </c>
      <c r="J249" s="29">
        <f t="shared" si="57"/>
        <v>8.4199999999999997E-2</v>
      </c>
      <c r="K249" s="29">
        <f t="shared" si="58"/>
        <v>12.92</v>
      </c>
      <c r="L249" s="45">
        <f t="shared" si="68"/>
        <v>-43.986979853963227</v>
      </c>
      <c r="M249" s="28">
        <f t="shared" si="59"/>
        <v>10.989169238449415</v>
      </c>
      <c r="N249" s="28">
        <f t="shared" si="60"/>
        <v>15.087458954343088</v>
      </c>
      <c r="O249" s="45" t="str">
        <f t="shared" si="69"/>
        <v>ins. Pondérale</v>
      </c>
      <c r="P249" s="29">
        <f t="shared" si="61"/>
        <v>3</v>
      </c>
      <c r="Q249" s="29" t="e">
        <f t="shared" si="62"/>
        <v>#N/A</v>
      </c>
      <c r="R249" s="29" t="e">
        <f t="shared" si="63"/>
        <v>#N/A</v>
      </c>
      <c r="S249" s="29" t="e">
        <f t="shared" si="64"/>
        <v>#N/A</v>
      </c>
      <c r="T249" s="21" t="e">
        <f t="shared" si="70"/>
        <v>#N/A</v>
      </c>
      <c r="U249" s="28">
        <f t="shared" si="65"/>
        <v>0</v>
      </c>
      <c r="V249" s="28">
        <f t="shared" si="66"/>
        <v>0</v>
      </c>
      <c r="W249" s="45" t="str">
        <f t="shared" si="71"/>
        <v>pas de surpoids ni d'obésité</v>
      </c>
    </row>
    <row r="250" spans="2:23">
      <c r="B250" s="23"/>
      <c r="D250" s="21"/>
      <c r="E250" s="21"/>
      <c r="F250" s="28">
        <f t="shared" si="54"/>
        <v>0</v>
      </c>
      <c r="G250" s="45">
        <f t="shared" si="67"/>
        <v>0</v>
      </c>
      <c r="H250" s="29">
        <f t="shared" si="55"/>
        <v>3</v>
      </c>
      <c r="I250" s="29">
        <f t="shared" si="56"/>
        <v>0.27</v>
      </c>
      <c r="J250" s="29">
        <f t="shared" si="57"/>
        <v>8.4199999999999997E-2</v>
      </c>
      <c r="K250" s="29">
        <f t="shared" si="58"/>
        <v>12.92</v>
      </c>
      <c r="L250" s="45">
        <f t="shared" si="68"/>
        <v>-43.986979853963227</v>
      </c>
      <c r="M250" s="28">
        <f t="shared" si="59"/>
        <v>10.989169238449415</v>
      </c>
      <c r="N250" s="28">
        <f t="shared" si="60"/>
        <v>15.087458954343088</v>
      </c>
      <c r="O250" s="45" t="str">
        <f t="shared" si="69"/>
        <v>ins. Pondérale</v>
      </c>
      <c r="P250" s="29">
        <f t="shared" si="61"/>
        <v>3</v>
      </c>
      <c r="Q250" s="29" t="e">
        <f t="shared" si="62"/>
        <v>#N/A</v>
      </c>
      <c r="R250" s="29" t="e">
        <f t="shared" si="63"/>
        <v>#N/A</v>
      </c>
      <c r="S250" s="29" t="e">
        <f t="shared" si="64"/>
        <v>#N/A</v>
      </c>
      <c r="T250" s="21" t="e">
        <f t="shared" si="70"/>
        <v>#N/A</v>
      </c>
      <c r="U250" s="28">
        <f t="shared" si="65"/>
        <v>0</v>
      </c>
      <c r="V250" s="28">
        <f t="shared" si="66"/>
        <v>0</v>
      </c>
      <c r="W250" s="45" t="str">
        <f t="shared" si="71"/>
        <v>pas de surpoids ni d'obésité</v>
      </c>
    </row>
    <row r="251" spans="2:23">
      <c r="B251" s="23"/>
      <c r="D251" s="21"/>
      <c r="E251" s="21"/>
      <c r="F251" s="28">
        <f t="shared" si="54"/>
        <v>0</v>
      </c>
      <c r="G251" s="45">
        <f t="shared" si="67"/>
        <v>0</v>
      </c>
      <c r="H251" s="29">
        <f t="shared" si="55"/>
        <v>3</v>
      </c>
      <c r="I251" s="29">
        <f t="shared" si="56"/>
        <v>0.27</v>
      </c>
      <c r="J251" s="29">
        <f t="shared" si="57"/>
        <v>8.4199999999999997E-2</v>
      </c>
      <c r="K251" s="29">
        <f t="shared" si="58"/>
        <v>12.92</v>
      </c>
      <c r="L251" s="45">
        <f t="shared" si="68"/>
        <v>-43.986979853963227</v>
      </c>
      <c r="M251" s="28">
        <f t="shared" si="59"/>
        <v>10.989169238449415</v>
      </c>
      <c r="N251" s="28">
        <f t="shared" si="60"/>
        <v>15.087458954343088</v>
      </c>
      <c r="O251" s="45" t="str">
        <f t="shared" si="69"/>
        <v>ins. Pondérale</v>
      </c>
      <c r="P251" s="29">
        <f t="shared" si="61"/>
        <v>3</v>
      </c>
      <c r="Q251" s="29" t="e">
        <f t="shared" si="62"/>
        <v>#N/A</v>
      </c>
      <c r="R251" s="29" t="e">
        <f t="shared" si="63"/>
        <v>#N/A</v>
      </c>
      <c r="S251" s="29" t="e">
        <f t="shared" si="64"/>
        <v>#N/A</v>
      </c>
      <c r="T251" s="21" t="e">
        <f t="shared" si="70"/>
        <v>#N/A</v>
      </c>
      <c r="U251" s="28">
        <f t="shared" si="65"/>
        <v>0</v>
      </c>
      <c r="V251" s="28">
        <f t="shared" si="66"/>
        <v>0</v>
      </c>
      <c r="W251" s="45" t="str">
        <f t="shared" si="71"/>
        <v>pas de surpoids ni d'obésité</v>
      </c>
    </row>
    <row r="252" spans="2:23">
      <c r="B252" s="23"/>
      <c r="D252" s="21"/>
      <c r="E252" s="21"/>
      <c r="F252" s="28">
        <f t="shared" si="54"/>
        <v>0</v>
      </c>
      <c r="G252" s="45">
        <f t="shared" si="67"/>
        <v>0</v>
      </c>
      <c r="H252" s="29">
        <f t="shared" si="55"/>
        <v>3</v>
      </c>
      <c r="I252" s="29">
        <f t="shared" si="56"/>
        <v>0.27</v>
      </c>
      <c r="J252" s="29">
        <f t="shared" si="57"/>
        <v>8.4199999999999997E-2</v>
      </c>
      <c r="K252" s="29">
        <f t="shared" si="58"/>
        <v>12.92</v>
      </c>
      <c r="L252" s="45">
        <f t="shared" si="68"/>
        <v>-43.986979853963227</v>
      </c>
      <c r="M252" s="28">
        <f t="shared" si="59"/>
        <v>10.989169238449415</v>
      </c>
      <c r="N252" s="28">
        <f t="shared" si="60"/>
        <v>15.087458954343088</v>
      </c>
      <c r="O252" s="45" t="str">
        <f t="shared" si="69"/>
        <v>ins. Pondérale</v>
      </c>
      <c r="P252" s="29">
        <f t="shared" si="61"/>
        <v>3</v>
      </c>
      <c r="Q252" s="29" t="e">
        <f t="shared" si="62"/>
        <v>#N/A</v>
      </c>
      <c r="R252" s="29" t="e">
        <f t="shared" si="63"/>
        <v>#N/A</v>
      </c>
      <c r="S252" s="29" t="e">
        <f t="shared" si="64"/>
        <v>#N/A</v>
      </c>
      <c r="T252" s="21" t="e">
        <f t="shared" si="70"/>
        <v>#N/A</v>
      </c>
      <c r="U252" s="28">
        <f t="shared" si="65"/>
        <v>0</v>
      </c>
      <c r="V252" s="28">
        <f t="shared" si="66"/>
        <v>0</v>
      </c>
      <c r="W252" s="45" t="str">
        <f t="shared" si="71"/>
        <v>pas de surpoids ni d'obésité</v>
      </c>
    </row>
    <row r="253" spans="2:23">
      <c r="B253" s="23"/>
      <c r="D253" s="21"/>
      <c r="E253" s="21"/>
      <c r="F253" s="28">
        <f t="shared" si="54"/>
        <v>0</v>
      </c>
      <c r="G253" s="45">
        <f t="shared" si="67"/>
        <v>0</v>
      </c>
      <c r="H253" s="29">
        <f t="shared" si="55"/>
        <v>3</v>
      </c>
      <c r="I253" s="29">
        <f t="shared" si="56"/>
        <v>0.27</v>
      </c>
      <c r="J253" s="29">
        <f t="shared" si="57"/>
        <v>8.4199999999999997E-2</v>
      </c>
      <c r="K253" s="29">
        <f t="shared" si="58"/>
        <v>12.92</v>
      </c>
      <c r="L253" s="45">
        <f t="shared" si="68"/>
        <v>-43.986979853963227</v>
      </c>
      <c r="M253" s="28">
        <f t="shared" si="59"/>
        <v>10.989169238449415</v>
      </c>
      <c r="N253" s="28">
        <f t="shared" si="60"/>
        <v>15.087458954343088</v>
      </c>
      <c r="O253" s="45" t="str">
        <f t="shared" si="69"/>
        <v>ins. Pondérale</v>
      </c>
      <c r="P253" s="29">
        <f t="shared" si="61"/>
        <v>3</v>
      </c>
      <c r="Q253" s="29" t="e">
        <f t="shared" si="62"/>
        <v>#N/A</v>
      </c>
      <c r="R253" s="29" t="e">
        <f t="shared" si="63"/>
        <v>#N/A</v>
      </c>
      <c r="S253" s="29" t="e">
        <f t="shared" si="64"/>
        <v>#N/A</v>
      </c>
      <c r="T253" s="21" t="e">
        <f t="shared" si="70"/>
        <v>#N/A</v>
      </c>
      <c r="U253" s="28">
        <f t="shared" si="65"/>
        <v>0</v>
      </c>
      <c r="V253" s="28">
        <f t="shared" si="66"/>
        <v>0</v>
      </c>
      <c r="W253" s="45" t="str">
        <f t="shared" si="71"/>
        <v>pas de surpoids ni d'obésité</v>
      </c>
    </row>
    <row r="254" spans="2:23">
      <c r="B254" s="23"/>
      <c r="D254" s="21"/>
      <c r="E254" s="21"/>
      <c r="F254" s="28">
        <f t="shared" si="54"/>
        <v>0</v>
      </c>
      <c r="G254" s="45">
        <f t="shared" si="67"/>
        <v>0</v>
      </c>
      <c r="H254" s="29">
        <f t="shared" si="55"/>
        <v>3</v>
      </c>
      <c r="I254" s="29">
        <f t="shared" si="56"/>
        <v>0.27</v>
      </c>
      <c r="J254" s="29">
        <f t="shared" si="57"/>
        <v>8.4199999999999997E-2</v>
      </c>
      <c r="K254" s="29">
        <f t="shared" si="58"/>
        <v>12.92</v>
      </c>
      <c r="L254" s="45">
        <f t="shared" si="68"/>
        <v>-43.986979853963227</v>
      </c>
      <c r="M254" s="28">
        <f t="shared" si="59"/>
        <v>10.989169238449415</v>
      </c>
      <c r="N254" s="28">
        <f t="shared" si="60"/>
        <v>15.087458954343088</v>
      </c>
      <c r="O254" s="45" t="str">
        <f t="shared" si="69"/>
        <v>ins. Pondérale</v>
      </c>
      <c r="P254" s="29">
        <f t="shared" si="61"/>
        <v>3</v>
      </c>
      <c r="Q254" s="29" t="e">
        <f t="shared" si="62"/>
        <v>#N/A</v>
      </c>
      <c r="R254" s="29" t="e">
        <f t="shared" si="63"/>
        <v>#N/A</v>
      </c>
      <c r="S254" s="29" t="e">
        <f t="shared" si="64"/>
        <v>#N/A</v>
      </c>
      <c r="T254" s="21" t="e">
        <f t="shared" si="70"/>
        <v>#N/A</v>
      </c>
      <c r="U254" s="28">
        <f t="shared" si="65"/>
        <v>0</v>
      </c>
      <c r="V254" s="28">
        <f t="shared" si="66"/>
        <v>0</v>
      </c>
      <c r="W254" s="45" t="str">
        <f t="shared" si="71"/>
        <v>pas de surpoids ni d'obésité</v>
      </c>
    </row>
    <row r="255" spans="2:23">
      <c r="B255" s="23"/>
      <c r="D255" s="21"/>
      <c r="E255" s="21"/>
      <c r="F255" s="28">
        <f t="shared" si="54"/>
        <v>0</v>
      </c>
      <c r="G255" s="45">
        <f t="shared" si="67"/>
        <v>0</v>
      </c>
      <c r="H255" s="29">
        <f t="shared" si="55"/>
        <v>3</v>
      </c>
      <c r="I255" s="29">
        <f t="shared" si="56"/>
        <v>0.27</v>
      </c>
      <c r="J255" s="29">
        <f t="shared" si="57"/>
        <v>8.4199999999999997E-2</v>
      </c>
      <c r="K255" s="29">
        <f t="shared" si="58"/>
        <v>12.92</v>
      </c>
      <c r="L255" s="45">
        <f t="shared" si="68"/>
        <v>-43.986979853963227</v>
      </c>
      <c r="M255" s="28">
        <f t="shared" si="59"/>
        <v>10.989169238449415</v>
      </c>
      <c r="N255" s="28">
        <f t="shared" si="60"/>
        <v>15.087458954343088</v>
      </c>
      <c r="O255" s="45" t="str">
        <f t="shared" si="69"/>
        <v>ins. Pondérale</v>
      </c>
      <c r="P255" s="29">
        <f t="shared" si="61"/>
        <v>3</v>
      </c>
      <c r="Q255" s="29" t="e">
        <f t="shared" si="62"/>
        <v>#N/A</v>
      </c>
      <c r="R255" s="29" t="e">
        <f t="shared" si="63"/>
        <v>#N/A</v>
      </c>
      <c r="S255" s="29" t="e">
        <f t="shared" si="64"/>
        <v>#N/A</v>
      </c>
      <c r="T255" s="21" t="e">
        <f t="shared" si="70"/>
        <v>#N/A</v>
      </c>
      <c r="U255" s="28">
        <f t="shared" si="65"/>
        <v>0</v>
      </c>
      <c r="V255" s="28">
        <f t="shared" si="66"/>
        <v>0</v>
      </c>
      <c r="W255" s="45" t="str">
        <f t="shared" si="71"/>
        <v>pas de surpoids ni d'obésité</v>
      </c>
    </row>
    <row r="256" spans="2:23">
      <c r="B256" s="23"/>
      <c r="D256" s="21"/>
      <c r="E256" s="21"/>
      <c r="F256" s="28">
        <f t="shared" si="54"/>
        <v>0</v>
      </c>
      <c r="G256" s="45">
        <f t="shared" si="67"/>
        <v>0</v>
      </c>
      <c r="H256" s="29">
        <f t="shared" si="55"/>
        <v>3</v>
      </c>
      <c r="I256" s="29">
        <f t="shared" si="56"/>
        <v>0.27</v>
      </c>
      <c r="J256" s="29">
        <f t="shared" si="57"/>
        <v>8.4199999999999997E-2</v>
      </c>
      <c r="K256" s="29">
        <f t="shared" si="58"/>
        <v>12.92</v>
      </c>
      <c r="L256" s="45">
        <f t="shared" si="68"/>
        <v>-43.986979853963227</v>
      </c>
      <c r="M256" s="28">
        <f t="shared" si="59"/>
        <v>10.989169238449415</v>
      </c>
      <c r="N256" s="28">
        <f t="shared" si="60"/>
        <v>15.087458954343088</v>
      </c>
      <c r="O256" s="45" t="str">
        <f t="shared" si="69"/>
        <v>ins. Pondérale</v>
      </c>
      <c r="P256" s="29">
        <f t="shared" si="61"/>
        <v>3</v>
      </c>
      <c r="Q256" s="29" t="e">
        <f t="shared" si="62"/>
        <v>#N/A</v>
      </c>
      <c r="R256" s="29" t="e">
        <f t="shared" si="63"/>
        <v>#N/A</v>
      </c>
      <c r="S256" s="29" t="e">
        <f t="shared" si="64"/>
        <v>#N/A</v>
      </c>
      <c r="T256" s="21" t="e">
        <f t="shared" si="70"/>
        <v>#N/A</v>
      </c>
      <c r="U256" s="28">
        <f t="shared" si="65"/>
        <v>0</v>
      </c>
      <c r="V256" s="28">
        <f t="shared" si="66"/>
        <v>0</v>
      </c>
      <c r="W256" s="45" t="str">
        <f t="shared" si="71"/>
        <v>pas de surpoids ni d'obésité</v>
      </c>
    </row>
    <row r="257" spans="2:23">
      <c r="B257" s="23"/>
      <c r="D257" s="21"/>
      <c r="E257" s="21"/>
      <c r="F257" s="28">
        <f t="shared" si="54"/>
        <v>0</v>
      </c>
      <c r="G257" s="45">
        <f t="shared" si="67"/>
        <v>0</v>
      </c>
      <c r="H257" s="29">
        <f t="shared" si="55"/>
        <v>3</v>
      </c>
      <c r="I257" s="29">
        <f t="shared" si="56"/>
        <v>0.27</v>
      </c>
      <c r="J257" s="29">
        <f t="shared" si="57"/>
        <v>8.4199999999999997E-2</v>
      </c>
      <c r="K257" s="29">
        <f t="shared" si="58"/>
        <v>12.92</v>
      </c>
      <c r="L257" s="45">
        <f t="shared" si="68"/>
        <v>-43.986979853963227</v>
      </c>
      <c r="M257" s="28">
        <f t="shared" si="59"/>
        <v>10.989169238449415</v>
      </c>
      <c r="N257" s="28">
        <f t="shared" si="60"/>
        <v>15.087458954343088</v>
      </c>
      <c r="O257" s="45" t="str">
        <f t="shared" si="69"/>
        <v>ins. Pondérale</v>
      </c>
      <c r="P257" s="29">
        <f t="shared" si="61"/>
        <v>3</v>
      </c>
      <c r="Q257" s="29" t="e">
        <f t="shared" si="62"/>
        <v>#N/A</v>
      </c>
      <c r="R257" s="29" t="e">
        <f t="shared" si="63"/>
        <v>#N/A</v>
      </c>
      <c r="S257" s="29" t="e">
        <f t="shared" si="64"/>
        <v>#N/A</v>
      </c>
      <c r="T257" s="21" t="e">
        <f t="shared" si="70"/>
        <v>#N/A</v>
      </c>
      <c r="U257" s="28">
        <f t="shared" si="65"/>
        <v>0</v>
      </c>
      <c r="V257" s="28">
        <f t="shared" si="66"/>
        <v>0</v>
      </c>
      <c r="W257" s="45" t="str">
        <f t="shared" si="71"/>
        <v>pas de surpoids ni d'obésité</v>
      </c>
    </row>
    <row r="258" spans="2:23">
      <c r="B258" s="23"/>
      <c r="D258" s="21"/>
      <c r="E258" s="21"/>
      <c r="F258" s="28">
        <f t="shared" si="54"/>
        <v>0</v>
      </c>
      <c r="G258" s="45">
        <f t="shared" si="67"/>
        <v>0</v>
      </c>
      <c r="H258" s="29">
        <f t="shared" si="55"/>
        <v>3</v>
      </c>
      <c r="I258" s="29">
        <f t="shared" si="56"/>
        <v>0.27</v>
      </c>
      <c r="J258" s="29">
        <f t="shared" si="57"/>
        <v>8.4199999999999997E-2</v>
      </c>
      <c r="K258" s="29">
        <f t="shared" si="58"/>
        <v>12.92</v>
      </c>
      <c r="L258" s="45">
        <f t="shared" si="68"/>
        <v>-43.986979853963227</v>
      </c>
      <c r="M258" s="28">
        <f t="shared" si="59"/>
        <v>10.989169238449415</v>
      </c>
      <c r="N258" s="28">
        <f t="shared" si="60"/>
        <v>15.087458954343088</v>
      </c>
      <c r="O258" s="45" t="str">
        <f t="shared" si="69"/>
        <v>ins. Pondérale</v>
      </c>
      <c r="P258" s="29">
        <f t="shared" si="61"/>
        <v>3</v>
      </c>
      <c r="Q258" s="29" t="e">
        <f t="shared" si="62"/>
        <v>#N/A</v>
      </c>
      <c r="R258" s="29" t="e">
        <f t="shared" si="63"/>
        <v>#N/A</v>
      </c>
      <c r="S258" s="29" t="e">
        <f t="shared" si="64"/>
        <v>#N/A</v>
      </c>
      <c r="T258" s="21" t="e">
        <f t="shared" si="70"/>
        <v>#N/A</v>
      </c>
      <c r="U258" s="28">
        <f t="shared" si="65"/>
        <v>0</v>
      </c>
      <c r="V258" s="28">
        <f t="shared" si="66"/>
        <v>0</v>
      </c>
      <c r="W258" s="45" t="str">
        <f t="shared" si="71"/>
        <v>pas de surpoids ni d'obésité</v>
      </c>
    </row>
    <row r="259" spans="2:23">
      <c r="B259" s="23"/>
      <c r="D259" s="21"/>
      <c r="E259" s="21"/>
      <c r="F259" s="28">
        <f t="shared" si="54"/>
        <v>0</v>
      </c>
      <c r="G259" s="45">
        <f t="shared" si="67"/>
        <v>0</v>
      </c>
      <c r="H259" s="29">
        <f t="shared" si="55"/>
        <v>3</v>
      </c>
      <c r="I259" s="29">
        <f t="shared" si="56"/>
        <v>0.27</v>
      </c>
      <c r="J259" s="29">
        <f t="shared" si="57"/>
        <v>8.4199999999999997E-2</v>
      </c>
      <c r="K259" s="29">
        <f t="shared" si="58"/>
        <v>12.92</v>
      </c>
      <c r="L259" s="45">
        <f t="shared" si="68"/>
        <v>-43.986979853963227</v>
      </c>
      <c r="M259" s="28">
        <f t="shared" si="59"/>
        <v>10.989169238449415</v>
      </c>
      <c r="N259" s="28">
        <f t="shared" si="60"/>
        <v>15.087458954343088</v>
      </c>
      <c r="O259" s="45" t="str">
        <f t="shared" si="69"/>
        <v>ins. Pondérale</v>
      </c>
      <c r="P259" s="29">
        <f t="shared" si="61"/>
        <v>3</v>
      </c>
      <c r="Q259" s="29" t="e">
        <f t="shared" si="62"/>
        <v>#N/A</v>
      </c>
      <c r="R259" s="29" t="e">
        <f t="shared" si="63"/>
        <v>#N/A</v>
      </c>
      <c r="S259" s="29" t="e">
        <f t="shared" si="64"/>
        <v>#N/A</v>
      </c>
      <c r="T259" s="21" t="e">
        <f t="shared" si="70"/>
        <v>#N/A</v>
      </c>
      <c r="U259" s="28">
        <f t="shared" si="65"/>
        <v>0</v>
      </c>
      <c r="V259" s="28">
        <f t="shared" si="66"/>
        <v>0</v>
      </c>
      <c r="W259" s="45" t="str">
        <f t="shared" si="71"/>
        <v>pas de surpoids ni d'obésité</v>
      </c>
    </row>
    <row r="260" spans="2:23">
      <c r="B260" s="23"/>
      <c r="D260" s="21"/>
      <c r="E260" s="21"/>
      <c r="F260" s="28">
        <f t="shared" si="54"/>
        <v>0</v>
      </c>
      <c r="G260" s="45">
        <f t="shared" si="67"/>
        <v>0</v>
      </c>
      <c r="H260" s="29">
        <f t="shared" si="55"/>
        <v>3</v>
      </c>
      <c r="I260" s="29">
        <f t="shared" si="56"/>
        <v>0.27</v>
      </c>
      <c r="J260" s="29">
        <f t="shared" si="57"/>
        <v>8.4199999999999997E-2</v>
      </c>
      <c r="K260" s="29">
        <f t="shared" si="58"/>
        <v>12.92</v>
      </c>
      <c r="L260" s="45">
        <f t="shared" si="68"/>
        <v>-43.986979853963227</v>
      </c>
      <c r="M260" s="28">
        <f t="shared" si="59"/>
        <v>10.989169238449415</v>
      </c>
      <c r="N260" s="28">
        <f t="shared" si="60"/>
        <v>15.087458954343088</v>
      </c>
      <c r="O260" s="45" t="str">
        <f t="shared" si="69"/>
        <v>ins. Pondérale</v>
      </c>
      <c r="P260" s="29">
        <f t="shared" si="61"/>
        <v>3</v>
      </c>
      <c r="Q260" s="29" t="e">
        <f t="shared" si="62"/>
        <v>#N/A</v>
      </c>
      <c r="R260" s="29" t="e">
        <f t="shared" si="63"/>
        <v>#N/A</v>
      </c>
      <c r="S260" s="29" t="e">
        <f t="shared" si="64"/>
        <v>#N/A</v>
      </c>
      <c r="T260" s="21" t="e">
        <f t="shared" si="70"/>
        <v>#N/A</v>
      </c>
      <c r="U260" s="28">
        <f t="shared" si="65"/>
        <v>0</v>
      </c>
      <c r="V260" s="28">
        <f t="shared" si="66"/>
        <v>0</v>
      </c>
      <c r="W260" s="45" t="str">
        <f t="shared" si="71"/>
        <v>pas de surpoids ni d'obésité</v>
      </c>
    </row>
    <row r="261" spans="2:23">
      <c r="B261" s="23"/>
      <c r="D261" s="21"/>
      <c r="E261" s="21"/>
      <c r="F261" s="28">
        <f t="shared" si="54"/>
        <v>0</v>
      </c>
      <c r="G261" s="45">
        <f t="shared" si="67"/>
        <v>0</v>
      </c>
      <c r="H261" s="29">
        <f t="shared" si="55"/>
        <v>3</v>
      </c>
      <c r="I261" s="29">
        <f t="shared" si="56"/>
        <v>0.27</v>
      </c>
      <c r="J261" s="29">
        <f t="shared" si="57"/>
        <v>8.4199999999999997E-2</v>
      </c>
      <c r="K261" s="29">
        <f t="shared" si="58"/>
        <v>12.92</v>
      </c>
      <c r="L261" s="45">
        <f t="shared" si="68"/>
        <v>-43.986979853963227</v>
      </c>
      <c r="M261" s="28">
        <f t="shared" si="59"/>
        <v>10.989169238449415</v>
      </c>
      <c r="N261" s="28">
        <f t="shared" si="60"/>
        <v>15.087458954343088</v>
      </c>
      <c r="O261" s="45" t="str">
        <f t="shared" si="69"/>
        <v>ins. Pondérale</v>
      </c>
      <c r="P261" s="29">
        <f t="shared" si="61"/>
        <v>3</v>
      </c>
      <c r="Q261" s="29" t="e">
        <f t="shared" si="62"/>
        <v>#N/A</v>
      </c>
      <c r="R261" s="29" t="e">
        <f t="shared" si="63"/>
        <v>#N/A</v>
      </c>
      <c r="S261" s="29" t="e">
        <f t="shared" si="64"/>
        <v>#N/A</v>
      </c>
      <c r="T261" s="21" t="e">
        <f t="shared" si="70"/>
        <v>#N/A</v>
      </c>
      <c r="U261" s="28">
        <f t="shared" si="65"/>
        <v>0</v>
      </c>
      <c r="V261" s="28">
        <f t="shared" si="66"/>
        <v>0</v>
      </c>
      <c r="W261" s="45" t="str">
        <f t="shared" si="71"/>
        <v>pas de surpoids ni d'obésité</v>
      </c>
    </row>
    <row r="262" spans="2:23">
      <c r="B262" s="23"/>
      <c r="D262" s="21"/>
      <c r="E262" s="21"/>
      <c r="F262" s="28">
        <f t="shared" si="54"/>
        <v>0</v>
      </c>
      <c r="G262" s="45">
        <f t="shared" si="67"/>
        <v>0</v>
      </c>
      <c r="H262" s="29">
        <f t="shared" si="55"/>
        <v>3</v>
      </c>
      <c r="I262" s="29">
        <f t="shared" si="56"/>
        <v>0.27</v>
      </c>
      <c r="J262" s="29">
        <f t="shared" si="57"/>
        <v>8.4199999999999997E-2</v>
      </c>
      <c r="K262" s="29">
        <f t="shared" si="58"/>
        <v>12.92</v>
      </c>
      <c r="L262" s="45">
        <f t="shared" si="68"/>
        <v>-43.986979853963227</v>
      </c>
      <c r="M262" s="28">
        <f t="shared" si="59"/>
        <v>10.989169238449415</v>
      </c>
      <c r="N262" s="28">
        <f t="shared" si="60"/>
        <v>15.087458954343088</v>
      </c>
      <c r="O262" s="45" t="str">
        <f t="shared" si="69"/>
        <v>ins. Pondérale</v>
      </c>
      <c r="P262" s="29">
        <f t="shared" si="61"/>
        <v>3</v>
      </c>
      <c r="Q262" s="29" t="e">
        <f t="shared" si="62"/>
        <v>#N/A</v>
      </c>
      <c r="R262" s="29" t="e">
        <f t="shared" si="63"/>
        <v>#N/A</v>
      </c>
      <c r="S262" s="29" t="e">
        <f t="shared" si="64"/>
        <v>#N/A</v>
      </c>
      <c r="T262" s="21" t="e">
        <f t="shared" si="70"/>
        <v>#N/A</v>
      </c>
      <c r="U262" s="28">
        <f t="shared" si="65"/>
        <v>0</v>
      </c>
      <c r="V262" s="28">
        <f t="shared" si="66"/>
        <v>0</v>
      </c>
      <c r="W262" s="45" t="str">
        <f t="shared" si="71"/>
        <v>pas de surpoids ni d'obésité</v>
      </c>
    </row>
    <row r="263" spans="2:23">
      <c r="B263" s="23"/>
      <c r="D263" s="21"/>
      <c r="E263" s="21"/>
      <c r="F263" s="28">
        <f t="shared" ref="F263:F326" si="72">MROUND(B263,0.5)</f>
        <v>0</v>
      </c>
      <c r="G263" s="45">
        <f t="shared" si="67"/>
        <v>0</v>
      </c>
      <c r="H263" s="29">
        <f t="shared" ref="H263:H326" si="73">IF(OR(C263=1),0,3)</f>
        <v>3</v>
      </c>
      <c r="I263" s="29">
        <f t="shared" ref="I263:I326" si="74">VLOOKUP(F263,TableRefFR,2+H263)</f>
        <v>0.27</v>
      </c>
      <c r="J263" s="29">
        <f t="shared" ref="J263:J326" si="75">VLOOKUP(F263,TableRefFR,3+H263)</f>
        <v>8.4199999999999997E-2</v>
      </c>
      <c r="K263" s="29">
        <f t="shared" ref="K263:K326" si="76">VLOOKUP(F263,TableRefFR,4+H263)</f>
        <v>12.92</v>
      </c>
      <c r="L263" s="45">
        <f t="shared" si="68"/>
        <v>-43.986979853963227</v>
      </c>
      <c r="M263" s="28">
        <f t="shared" ref="M263:M326" si="77">VLOOKUP(F263,CorpFR,2+H263)</f>
        <v>10.989169238449415</v>
      </c>
      <c r="N263" s="28">
        <f t="shared" ref="N263:N326" si="78">VLOOKUP(F263,CorpFR,3+H263)</f>
        <v>15.087458954343088</v>
      </c>
      <c r="O263" s="45" t="str">
        <f t="shared" si="69"/>
        <v>ins. Pondérale</v>
      </c>
      <c r="P263" s="29">
        <f t="shared" ref="P263:P326" si="79">IF(OR(C263=1),0,3)</f>
        <v>3</v>
      </c>
      <c r="Q263" s="29" t="e">
        <f t="shared" ref="Q263:Q326" si="80">VLOOKUP(F263,TableRefIOTF,2+P263)</f>
        <v>#N/A</v>
      </c>
      <c r="R263" s="29" t="e">
        <f t="shared" ref="R263:R326" si="81">VLOOKUP(F263,TableRefIOTF,3+P263)</f>
        <v>#N/A</v>
      </c>
      <c r="S263" s="29" t="e">
        <f t="shared" ref="S263:S326" si="82">VLOOKUP(F263,TableRefIOTF,4+P263)</f>
        <v>#N/A</v>
      </c>
      <c r="T263" s="21" t="e">
        <f t="shared" si="70"/>
        <v>#N/A</v>
      </c>
      <c r="U263" s="28">
        <f t="shared" ref="U263:U326" si="83">VLOOKUP(F263,CorpIOTF,2+P263)</f>
        <v>0</v>
      </c>
      <c r="V263" s="28">
        <f t="shared" ref="V263:V326" si="84">VLOOKUP(F263,CorpIOTF,3+P263)</f>
        <v>0</v>
      </c>
      <c r="W263" s="45" t="str">
        <f t="shared" si="71"/>
        <v>pas de surpoids ni d'obésité</v>
      </c>
    </row>
    <row r="264" spans="2:23">
      <c r="B264" s="23"/>
      <c r="D264" s="21"/>
      <c r="E264" s="21"/>
      <c r="F264" s="28">
        <f t="shared" si="72"/>
        <v>0</v>
      </c>
      <c r="G264" s="45">
        <f t="shared" ref="G264:G327" si="85">D264</f>
        <v>0</v>
      </c>
      <c r="H264" s="29">
        <f t="shared" si="73"/>
        <v>3</v>
      </c>
      <c r="I264" s="29">
        <f t="shared" si="74"/>
        <v>0.27</v>
      </c>
      <c r="J264" s="29">
        <f t="shared" si="75"/>
        <v>8.4199999999999997E-2</v>
      </c>
      <c r="K264" s="29">
        <f t="shared" si="76"/>
        <v>12.92</v>
      </c>
      <c r="L264" s="45">
        <f t="shared" ref="L264:L327" si="86">(((G264/K264)^I264)-1)/(I264*J264)</f>
        <v>-43.986979853963227</v>
      </c>
      <c r="M264" s="28">
        <f t="shared" si="77"/>
        <v>10.989169238449415</v>
      </c>
      <c r="N264" s="28">
        <f t="shared" si="78"/>
        <v>15.087458954343088</v>
      </c>
      <c r="O264" s="45" t="str">
        <f t="shared" ref="O264:O327" si="87">IF(G264&gt;N264,"surpoids",IF(G264&lt;M264,"ins. Pondérale","corpulence normale"))</f>
        <v>ins. Pondérale</v>
      </c>
      <c r="P264" s="29">
        <f t="shared" si="79"/>
        <v>3</v>
      </c>
      <c r="Q264" s="29" t="e">
        <f t="shared" si="80"/>
        <v>#N/A</v>
      </c>
      <c r="R264" s="29" t="e">
        <f t="shared" si="81"/>
        <v>#N/A</v>
      </c>
      <c r="S264" s="29" t="e">
        <f t="shared" si="82"/>
        <v>#N/A</v>
      </c>
      <c r="T264" s="21" t="e">
        <f t="shared" ref="T264:T327" si="88">(((G264/S264)^Q264)-1)/(Q264*R264)</f>
        <v>#N/A</v>
      </c>
      <c r="U264" s="28">
        <f t="shared" si="83"/>
        <v>0</v>
      </c>
      <c r="V264" s="28">
        <f t="shared" si="84"/>
        <v>0</v>
      </c>
      <c r="W264" s="45" t="str">
        <f t="shared" ref="W264:W327" si="89">IF(G264&gt;V264,"obésité",IF(G264&gt;U264,"surpoids","pas de surpoids ni d'obésité"))</f>
        <v>pas de surpoids ni d'obésité</v>
      </c>
    </row>
    <row r="265" spans="2:23">
      <c r="B265" s="23"/>
      <c r="D265" s="21"/>
      <c r="E265" s="21"/>
      <c r="F265" s="28">
        <f t="shared" si="72"/>
        <v>0</v>
      </c>
      <c r="G265" s="45">
        <f t="shared" si="85"/>
        <v>0</v>
      </c>
      <c r="H265" s="29">
        <f t="shared" si="73"/>
        <v>3</v>
      </c>
      <c r="I265" s="29">
        <f t="shared" si="74"/>
        <v>0.27</v>
      </c>
      <c r="J265" s="29">
        <f t="shared" si="75"/>
        <v>8.4199999999999997E-2</v>
      </c>
      <c r="K265" s="29">
        <f t="shared" si="76"/>
        <v>12.92</v>
      </c>
      <c r="L265" s="45">
        <f t="shared" si="86"/>
        <v>-43.986979853963227</v>
      </c>
      <c r="M265" s="28">
        <f t="shared" si="77"/>
        <v>10.989169238449415</v>
      </c>
      <c r="N265" s="28">
        <f t="shared" si="78"/>
        <v>15.087458954343088</v>
      </c>
      <c r="O265" s="45" t="str">
        <f t="shared" si="87"/>
        <v>ins. Pondérale</v>
      </c>
      <c r="P265" s="29">
        <f t="shared" si="79"/>
        <v>3</v>
      </c>
      <c r="Q265" s="29" t="e">
        <f t="shared" si="80"/>
        <v>#N/A</v>
      </c>
      <c r="R265" s="29" t="e">
        <f t="shared" si="81"/>
        <v>#N/A</v>
      </c>
      <c r="S265" s="29" t="e">
        <f t="shared" si="82"/>
        <v>#N/A</v>
      </c>
      <c r="T265" s="21" t="e">
        <f t="shared" si="88"/>
        <v>#N/A</v>
      </c>
      <c r="U265" s="28">
        <f t="shared" si="83"/>
        <v>0</v>
      </c>
      <c r="V265" s="28">
        <f t="shared" si="84"/>
        <v>0</v>
      </c>
      <c r="W265" s="45" t="str">
        <f t="shared" si="89"/>
        <v>pas de surpoids ni d'obésité</v>
      </c>
    </row>
    <row r="266" spans="2:23">
      <c r="B266" s="23"/>
      <c r="D266" s="21"/>
      <c r="E266" s="21"/>
      <c r="F266" s="28">
        <f t="shared" si="72"/>
        <v>0</v>
      </c>
      <c r="G266" s="45">
        <f t="shared" si="85"/>
        <v>0</v>
      </c>
      <c r="H266" s="29">
        <f t="shared" si="73"/>
        <v>3</v>
      </c>
      <c r="I266" s="29">
        <f t="shared" si="74"/>
        <v>0.27</v>
      </c>
      <c r="J266" s="29">
        <f t="shared" si="75"/>
        <v>8.4199999999999997E-2</v>
      </c>
      <c r="K266" s="29">
        <f t="shared" si="76"/>
        <v>12.92</v>
      </c>
      <c r="L266" s="45">
        <f t="shared" si="86"/>
        <v>-43.986979853963227</v>
      </c>
      <c r="M266" s="28">
        <f t="shared" si="77"/>
        <v>10.989169238449415</v>
      </c>
      <c r="N266" s="28">
        <f t="shared" si="78"/>
        <v>15.087458954343088</v>
      </c>
      <c r="O266" s="45" t="str">
        <f t="shared" si="87"/>
        <v>ins. Pondérale</v>
      </c>
      <c r="P266" s="29">
        <f t="shared" si="79"/>
        <v>3</v>
      </c>
      <c r="Q266" s="29" t="e">
        <f t="shared" si="80"/>
        <v>#N/A</v>
      </c>
      <c r="R266" s="29" t="e">
        <f t="shared" si="81"/>
        <v>#N/A</v>
      </c>
      <c r="S266" s="29" t="e">
        <f t="shared" si="82"/>
        <v>#N/A</v>
      </c>
      <c r="T266" s="21" t="e">
        <f t="shared" si="88"/>
        <v>#N/A</v>
      </c>
      <c r="U266" s="28">
        <f t="shared" si="83"/>
        <v>0</v>
      </c>
      <c r="V266" s="28">
        <f t="shared" si="84"/>
        <v>0</v>
      </c>
      <c r="W266" s="45" t="str">
        <f t="shared" si="89"/>
        <v>pas de surpoids ni d'obésité</v>
      </c>
    </row>
    <row r="267" spans="2:23">
      <c r="B267" s="23"/>
      <c r="D267" s="21"/>
      <c r="E267" s="21"/>
      <c r="F267" s="28">
        <f t="shared" si="72"/>
        <v>0</v>
      </c>
      <c r="G267" s="45">
        <f t="shared" si="85"/>
        <v>0</v>
      </c>
      <c r="H267" s="29">
        <f t="shared" si="73"/>
        <v>3</v>
      </c>
      <c r="I267" s="29">
        <f t="shared" si="74"/>
        <v>0.27</v>
      </c>
      <c r="J267" s="29">
        <f t="shared" si="75"/>
        <v>8.4199999999999997E-2</v>
      </c>
      <c r="K267" s="29">
        <f t="shared" si="76"/>
        <v>12.92</v>
      </c>
      <c r="L267" s="45">
        <f t="shared" si="86"/>
        <v>-43.986979853963227</v>
      </c>
      <c r="M267" s="28">
        <f t="shared" si="77"/>
        <v>10.989169238449415</v>
      </c>
      <c r="N267" s="28">
        <f t="shared" si="78"/>
        <v>15.087458954343088</v>
      </c>
      <c r="O267" s="45" t="str">
        <f t="shared" si="87"/>
        <v>ins. Pondérale</v>
      </c>
      <c r="P267" s="29">
        <f t="shared" si="79"/>
        <v>3</v>
      </c>
      <c r="Q267" s="29" t="e">
        <f t="shared" si="80"/>
        <v>#N/A</v>
      </c>
      <c r="R267" s="29" t="e">
        <f t="shared" si="81"/>
        <v>#N/A</v>
      </c>
      <c r="S267" s="29" t="e">
        <f t="shared" si="82"/>
        <v>#N/A</v>
      </c>
      <c r="T267" s="21" t="e">
        <f t="shared" si="88"/>
        <v>#N/A</v>
      </c>
      <c r="U267" s="28">
        <f t="shared" si="83"/>
        <v>0</v>
      </c>
      <c r="V267" s="28">
        <f t="shared" si="84"/>
        <v>0</v>
      </c>
      <c r="W267" s="45" t="str">
        <f t="shared" si="89"/>
        <v>pas de surpoids ni d'obésité</v>
      </c>
    </row>
    <row r="268" spans="2:23">
      <c r="B268" s="23"/>
      <c r="D268" s="21"/>
      <c r="E268" s="21"/>
      <c r="F268" s="28">
        <f t="shared" si="72"/>
        <v>0</v>
      </c>
      <c r="G268" s="45">
        <f t="shared" si="85"/>
        <v>0</v>
      </c>
      <c r="H268" s="29">
        <f t="shared" si="73"/>
        <v>3</v>
      </c>
      <c r="I268" s="29">
        <f t="shared" si="74"/>
        <v>0.27</v>
      </c>
      <c r="J268" s="29">
        <f t="shared" si="75"/>
        <v>8.4199999999999997E-2</v>
      </c>
      <c r="K268" s="29">
        <f t="shared" si="76"/>
        <v>12.92</v>
      </c>
      <c r="L268" s="45">
        <f t="shared" si="86"/>
        <v>-43.986979853963227</v>
      </c>
      <c r="M268" s="28">
        <f t="shared" si="77"/>
        <v>10.989169238449415</v>
      </c>
      <c r="N268" s="28">
        <f t="shared" si="78"/>
        <v>15.087458954343088</v>
      </c>
      <c r="O268" s="45" t="str">
        <f t="shared" si="87"/>
        <v>ins. Pondérale</v>
      </c>
      <c r="P268" s="29">
        <f t="shared" si="79"/>
        <v>3</v>
      </c>
      <c r="Q268" s="29" t="e">
        <f t="shared" si="80"/>
        <v>#N/A</v>
      </c>
      <c r="R268" s="29" t="e">
        <f t="shared" si="81"/>
        <v>#N/A</v>
      </c>
      <c r="S268" s="29" t="e">
        <f t="shared" si="82"/>
        <v>#N/A</v>
      </c>
      <c r="T268" s="21" t="e">
        <f t="shared" si="88"/>
        <v>#N/A</v>
      </c>
      <c r="U268" s="28">
        <f t="shared" si="83"/>
        <v>0</v>
      </c>
      <c r="V268" s="28">
        <f t="shared" si="84"/>
        <v>0</v>
      </c>
      <c r="W268" s="45" t="str">
        <f t="shared" si="89"/>
        <v>pas de surpoids ni d'obésité</v>
      </c>
    </row>
    <row r="269" spans="2:23">
      <c r="B269" s="23"/>
      <c r="D269" s="21"/>
      <c r="E269" s="21"/>
      <c r="F269" s="28">
        <f t="shared" si="72"/>
        <v>0</v>
      </c>
      <c r="G269" s="45">
        <f t="shared" si="85"/>
        <v>0</v>
      </c>
      <c r="H269" s="29">
        <f t="shared" si="73"/>
        <v>3</v>
      </c>
      <c r="I269" s="29">
        <f t="shared" si="74"/>
        <v>0.27</v>
      </c>
      <c r="J269" s="29">
        <f t="shared" si="75"/>
        <v>8.4199999999999997E-2</v>
      </c>
      <c r="K269" s="29">
        <f t="shared" si="76"/>
        <v>12.92</v>
      </c>
      <c r="L269" s="45">
        <f t="shared" si="86"/>
        <v>-43.986979853963227</v>
      </c>
      <c r="M269" s="28">
        <f t="shared" si="77"/>
        <v>10.989169238449415</v>
      </c>
      <c r="N269" s="28">
        <f t="shared" si="78"/>
        <v>15.087458954343088</v>
      </c>
      <c r="O269" s="45" t="str">
        <f t="shared" si="87"/>
        <v>ins. Pondérale</v>
      </c>
      <c r="P269" s="29">
        <f t="shared" si="79"/>
        <v>3</v>
      </c>
      <c r="Q269" s="29" t="e">
        <f t="shared" si="80"/>
        <v>#N/A</v>
      </c>
      <c r="R269" s="29" t="e">
        <f t="shared" si="81"/>
        <v>#N/A</v>
      </c>
      <c r="S269" s="29" t="e">
        <f t="shared" si="82"/>
        <v>#N/A</v>
      </c>
      <c r="T269" s="21" t="e">
        <f t="shared" si="88"/>
        <v>#N/A</v>
      </c>
      <c r="U269" s="28">
        <f t="shared" si="83"/>
        <v>0</v>
      </c>
      <c r="V269" s="28">
        <f t="shared" si="84"/>
        <v>0</v>
      </c>
      <c r="W269" s="45" t="str">
        <f t="shared" si="89"/>
        <v>pas de surpoids ni d'obésité</v>
      </c>
    </row>
    <row r="270" spans="2:23">
      <c r="B270" s="23"/>
      <c r="D270" s="21"/>
      <c r="E270" s="21"/>
      <c r="F270" s="28">
        <f t="shared" si="72"/>
        <v>0</v>
      </c>
      <c r="G270" s="45">
        <f t="shared" si="85"/>
        <v>0</v>
      </c>
      <c r="H270" s="29">
        <f t="shared" si="73"/>
        <v>3</v>
      </c>
      <c r="I270" s="29">
        <f t="shared" si="74"/>
        <v>0.27</v>
      </c>
      <c r="J270" s="29">
        <f t="shared" si="75"/>
        <v>8.4199999999999997E-2</v>
      </c>
      <c r="K270" s="29">
        <f t="shared" si="76"/>
        <v>12.92</v>
      </c>
      <c r="L270" s="45">
        <f t="shared" si="86"/>
        <v>-43.986979853963227</v>
      </c>
      <c r="M270" s="28">
        <f t="shared" si="77"/>
        <v>10.989169238449415</v>
      </c>
      <c r="N270" s="28">
        <f t="shared" si="78"/>
        <v>15.087458954343088</v>
      </c>
      <c r="O270" s="45" t="str">
        <f t="shared" si="87"/>
        <v>ins. Pondérale</v>
      </c>
      <c r="P270" s="29">
        <f t="shared" si="79"/>
        <v>3</v>
      </c>
      <c r="Q270" s="29" t="e">
        <f t="shared" si="80"/>
        <v>#N/A</v>
      </c>
      <c r="R270" s="29" t="e">
        <f t="shared" si="81"/>
        <v>#N/A</v>
      </c>
      <c r="S270" s="29" t="e">
        <f t="shared" si="82"/>
        <v>#N/A</v>
      </c>
      <c r="T270" s="21" t="e">
        <f t="shared" si="88"/>
        <v>#N/A</v>
      </c>
      <c r="U270" s="28">
        <f t="shared" si="83"/>
        <v>0</v>
      </c>
      <c r="V270" s="28">
        <f t="shared" si="84"/>
        <v>0</v>
      </c>
      <c r="W270" s="45" t="str">
        <f t="shared" si="89"/>
        <v>pas de surpoids ni d'obésité</v>
      </c>
    </row>
    <row r="271" spans="2:23">
      <c r="B271" s="23"/>
      <c r="D271" s="21"/>
      <c r="E271" s="21"/>
      <c r="F271" s="28">
        <f t="shared" si="72"/>
        <v>0</v>
      </c>
      <c r="G271" s="45">
        <f t="shared" si="85"/>
        <v>0</v>
      </c>
      <c r="H271" s="29">
        <f t="shared" si="73"/>
        <v>3</v>
      </c>
      <c r="I271" s="29">
        <f t="shared" si="74"/>
        <v>0.27</v>
      </c>
      <c r="J271" s="29">
        <f t="shared" si="75"/>
        <v>8.4199999999999997E-2</v>
      </c>
      <c r="K271" s="29">
        <f t="shared" si="76"/>
        <v>12.92</v>
      </c>
      <c r="L271" s="45">
        <f t="shared" si="86"/>
        <v>-43.986979853963227</v>
      </c>
      <c r="M271" s="28">
        <f t="shared" si="77"/>
        <v>10.989169238449415</v>
      </c>
      <c r="N271" s="28">
        <f t="shared" si="78"/>
        <v>15.087458954343088</v>
      </c>
      <c r="O271" s="45" t="str">
        <f t="shared" si="87"/>
        <v>ins. Pondérale</v>
      </c>
      <c r="P271" s="29">
        <f t="shared" si="79"/>
        <v>3</v>
      </c>
      <c r="Q271" s="29" t="e">
        <f t="shared" si="80"/>
        <v>#N/A</v>
      </c>
      <c r="R271" s="29" t="e">
        <f t="shared" si="81"/>
        <v>#N/A</v>
      </c>
      <c r="S271" s="29" t="e">
        <f t="shared" si="82"/>
        <v>#N/A</v>
      </c>
      <c r="T271" s="21" t="e">
        <f t="shared" si="88"/>
        <v>#N/A</v>
      </c>
      <c r="U271" s="28">
        <f t="shared" si="83"/>
        <v>0</v>
      </c>
      <c r="V271" s="28">
        <f t="shared" si="84"/>
        <v>0</v>
      </c>
      <c r="W271" s="45" t="str">
        <f t="shared" si="89"/>
        <v>pas de surpoids ni d'obésité</v>
      </c>
    </row>
    <row r="272" spans="2:23">
      <c r="B272" s="23"/>
      <c r="D272" s="21"/>
      <c r="E272" s="21"/>
      <c r="F272" s="28">
        <f t="shared" si="72"/>
        <v>0</v>
      </c>
      <c r="G272" s="45">
        <f t="shared" si="85"/>
        <v>0</v>
      </c>
      <c r="H272" s="29">
        <f t="shared" si="73"/>
        <v>3</v>
      </c>
      <c r="I272" s="29">
        <f t="shared" si="74"/>
        <v>0.27</v>
      </c>
      <c r="J272" s="29">
        <f t="shared" si="75"/>
        <v>8.4199999999999997E-2</v>
      </c>
      <c r="K272" s="29">
        <f t="shared" si="76"/>
        <v>12.92</v>
      </c>
      <c r="L272" s="45">
        <f t="shared" si="86"/>
        <v>-43.986979853963227</v>
      </c>
      <c r="M272" s="28">
        <f t="shared" si="77"/>
        <v>10.989169238449415</v>
      </c>
      <c r="N272" s="28">
        <f t="shared" si="78"/>
        <v>15.087458954343088</v>
      </c>
      <c r="O272" s="45" t="str">
        <f t="shared" si="87"/>
        <v>ins. Pondérale</v>
      </c>
      <c r="P272" s="29">
        <f t="shared" si="79"/>
        <v>3</v>
      </c>
      <c r="Q272" s="29" t="e">
        <f t="shared" si="80"/>
        <v>#N/A</v>
      </c>
      <c r="R272" s="29" t="e">
        <f t="shared" si="81"/>
        <v>#N/A</v>
      </c>
      <c r="S272" s="29" t="e">
        <f t="shared" si="82"/>
        <v>#N/A</v>
      </c>
      <c r="T272" s="21" t="e">
        <f t="shared" si="88"/>
        <v>#N/A</v>
      </c>
      <c r="U272" s="28">
        <f t="shared" si="83"/>
        <v>0</v>
      </c>
      <c r="V272" s="28">
        <f t="shared" si="84"/>
        <v>0</v>
      </c>
      <c r="W272" s="45" t="str">
        <f t="shared" si="89"/>
        <v>pas de surpoids ni d'obésité</v>
      </c>
    </row>
    <row r="273" spans="2:23">
      <c r="B273" s="23"/>
      <c r="D273" s="21"/>
      <c r="E273" s="21"/>
      <c r="F273" s="28">
        <f t="shared" si="72"/>
        <v>0</v>
      </c>
      <c r="G273" s="45">
        <f t="shared" si="85"/>
        <v>0</v>
      </c>
      <c r="H273" s="29">
        <f t="shared" si="73"/>
        <v>3</v>
      </c>
      <c r="I273" s="29">
        <f t="shared" si="74"/>
        <v>0.27</v>
      </c>
      <c r="J273" s="29">
        <f t="shared" si="75"/>
        <v>8.4199999999999997E-2</v>
      </c>
      <c r="K273" s="29">
        <f t="shared" si="76"/>
        <v>12.92</v>
      </c>
      <c r="L273" s="45">
        <f t="shared" si="86"/>
        <v>-43.986979853963227</v>
      </c>
      <c r="M273" s="28">
        <f t="shared" si="77"/>
        <v>10.989169238449415</v>
      </c>
      <c r="N273" s="28">
        <f t="shared" si="78"/>
        <v>15.087458954343088</v>
      </c>
      <c r="O273" s="45" t="str">
        <f t="shared" si="87"/>
        <v>ins. Pondérale</v>
      </c>
      <c r="P273" s="29">
        <f t="shared" si="79"/>
        <v>3</v>
      </c>
      <c r="Q273" s="29" t="e">
        <f t="shared" si="80"/>
        <v>#N/A</v>
      </c>
      <c r="R273" s="29" t="e">
        <f t="shared" si="81"/>
        <v>#N/A</v>
      </c>
      <c r="S273" s="29" t="e">
        <f t="shared" si="82"/>
        <v>#N/A</v>
      </c>
      <c r="T273" s="21" t="e">
        <f t="shared" si="88"/>
        <v>#N/A</v>
      </c>
      <c r="U273" s="28">
        <f t="shared" si="83"/>
        <v>0</v>
      </c>
      <c r="V273" s="28">
        <f t="shared" si="84"/>
        <v>0</v>
      </c>
      <c r="W273" s="45" t="str">
        <f t="shared" si="89"/>
        <v>pas de surpoids ni d'obésité</v>
      </c>
    </row>
    <row r="274" spans="2:23">
      <c r="B274" s="23"/>
      <c r="D274" s="21"/>
      <c r="E274" s="21"/>
      <c r="F274" s="28">
        <f t="shared" si="72"/>
        <v>0</v>
      </c>
      <c r="G274" s="45">
        <f t="shared" si="85"/>
        <v>0</v>
      </c>
      <c r="H274" s="29">
        <f t="shared" si="73"/>
        <v>3</v>
      </c>
      <c r="I274" s="29">
        <f t="shared" si="74"/>
        <v>0.27</v>
      </c>
      <c r="J274" s="29">
        <f t="shared" si="75"/>
        <v>8.4199999999999997E-2</v>
      </c>
      <c r="K274" s="29">
        <f t="shared" si="76"/>
        <v>12.92</v>
      </c>
      <c r="L274" s="45">
        <f t="shared" si="86"/>
        <v>-43.986979853963227</v>
      </c>
      <c r="M274" s="28">
        <f t="shared" si="77"/>
        <v>10.989169238449415</v>
      </c>
      <c r="N274" s="28">
        <f t="shared" si="78"/>
        <v>15.087458954343088</v>
      </c>
      <c r="O274" s="45" t="str">
        <f t="shared" si="87"/>
        <v>ins. Pondérale</v>
      </c>
      <c r="P274" s="29">
        <f t="shared" si="79"/>
        <v>3</v>
      </c>
      <c r="Q274" s="29" t="e">
        <f t="shared" si="80"/>
        <v>#N/A</v>
      </c>
      <c r="R274" s="29" t="e">
        <f t="shared" si="81"/>
        <v>#N/A</v>
      </c>
      <c r="S274" s="29" t="e">
        <f t="shared" si="82"/>
        <v>#N/A</v>
      </c>
      <c r="T274" s="21" t="e">
        <f t="shared" si="88"/>
        <v>#N/A</v>
      </c>
      <c r="U274" s="28">
        <f t="shared" si="83"/>
        <v>0</v>
      </c>
      <c r="V274" s="28">
        <f t="shared" si="84"/>
        <v>0</v>
      </c>
      <c r="W274" s="45" t="str">
        <f t="shared" si="89"/>
        <v>pas de surpoids ni d'obésité</v>
      </c>
    </row>
    <row r="275" spans="2:23">
      <c r="B275" s="23"/>
      <c r="D275" s="21"/>
      <c r="E275" s="21"/>
      <c r="F275" s="28">
        <f t="shared" si="72"/>
        <v>0</v>
      </c>
      <c r="G275" s="45">
        <f t="shared" si="85"/>
        <v>0</v>
      </c>
      <c r="H275" s="29">
        <f t="shared" si="73"/>
        <v>3</v>
      </c>
      <c r="I275" s="29">
        <f t="shared" si="74"/>
        <v>0.27</v>
      </c>
      <c r="J275" s="29">
        <f t="shared" si="75"/>
        <v>8.4199999999999997E-2</v>
      </c>
      <c r="K275" s="29">
        <f t="shared" si="76"/>
        <v>12.92</v>
      </c>
      <c r="L275" s="45">
        <f t="shared" si="86"/>
        <v>-43.986979853963227</v>
      </c>
      <c r="M275" s="28">
        <f t="shared" si="77"/>
        <v>10.989169238449415</v>
      </c>
      <c r="N275" s="28">
        <f t="shared" si="78"/>
        <v>15.087458954343088</v>
      </c>
      <c r="O275" s="45" t="str">
        <f t="shared" si="87"/>
        <v>ins. Pondérale</v>
      </c>
      <c r="P275" s="29">
        <f t="shared" si="79"/>
        <v>3</v>
      </c>
      <c r="Q275" s="29" t="e">
        <f t="shared" si="80"/>
        <v>#N/A</v>
      </c>
      <c r="R275" s="29" t="e">
        <f t="shared" si="81"/>
        <v>#N/A</v>
      </c>
      <c r="S275" s="29" t="e">
        <f t="shared" si="82"/>
        <v>#N/A</v>
      </c>
      <c r="T275" s="21" t="e">
        <f t="shared" si="88"/>
        <v>#N/A</v>
      </c>
      <c r="U275" s="28">
        <f t="shared" si="83"/>
        <v>0</v>
      </c>
      <c r="V275" s="28">
        <f t="shared" si="84"/>
        <v>0</v>
      </c>
      <c r="W275" s="45" t="str">
        <f t="shared" si="89"/>
        <v>pas de surpoids ni d'obésité</v>
      </c>
    </row>
    <row r="276" spans="2:23">
      <c r="B276" s="23"/>
      <c r="D276" s="21"/>
      <c r="E276" s="21"/>
      <c r="F276" s="28">
        <f t="shared" si="72"/>
        <v>0</v>
      </c>
      <c r="G276" s="45">
        <f t="shared" si="85"/>
        <v>0</v>
      </c>
      <c r="H276" s="29">
        <f t="shared" si="73"/>
        <v>3</v>
      </c>
      <c r="I276" s="29">
        <f t="shared" si="74"/>
        <v>0.27</v>
      </c>
      <c r="J276" s="29">
        <f t="shared" si="75"/>
        <v>8.4199999999999997E-2</v>
      </c>
      <c r="K276" s="29">
        <f t="shared" si="76"/>
        <v>12.92</v>
      </c>
      <c r="L276" s="45">
        <f t="shared" si="86"/>
        <v>-43.986979853963227</v>
      </c>
      <c r="M276" s="28">
        <f t="shared" si="77"/>
        <v>10.989169238449415</v>
      </c>
      <c r="N276" s="28">
        <f t="shared" si="78"/>
        <v>15.087458954343088</v>
      </c>
      <c r="O276" s="45" t="str">
        <f t="shared" si="87"/>
        <v>ins. Pondérale</v>
      </c>
      <c r="P276" s="29">
        <f t="shared" si="79"/>
        <v>3</v>
      </c>
      <c r="Q276" s="29" t="e">
        <f t="shared" si="80"/>
        <v>#N/A</v>
      </c>
      <c r="R276" s="29" t="e">
        <f t="shared" si="81"/>
        <v>#N/A</v>
      </c>
      <c r="S276" s="29" t="e">
        <f t="shared" si="82"/>
        <v>#N/A</v>
      </c>
      <c r="T276" s="21" t="e">
        <f t="shared" si="88"/>
        <v>#N/A</v>
      </c>
      <c r="U276" s="28">
        <f t="shared" si="83"/>
        <v>0</v>
      </c>
      <c r="V276" s="28">
        <f t="shared" si="84"/>
        <v>0</v>
      </c>
      <c r="W276" s="45" t="str">
        <f t="shared" si="89"/>
        <v>pas de surpoids ni d'obésité</v>
      </c>
    </row>
    <row r="277" spans="2:23">
      <c r="B277" s="23"/>
      <c r="D277" s="21"/>
      <c r="E277" s="21"/>
      <c r="F277" s="28">
        <f t="shared" si="72"/>
        <v>0</v>
      </c>
      <c r="G277" s="45">
        <f t="shared" si="85"/>
        <v>0</v>
      </c>
      <c r="H277" s="29">
        <f t="shared" si="73"/>
        <v>3</v>
      </c>
      <c r="I277" s="29">
        <f t="shared" si="74"/>
        <v>0.27</v>
      </c>
      <c r="J277" s="29">
        <f t="shared" si="75"/>
        <v>8.4199999999999997E-2</v>
      </c>
      <c r="K277" s="29">
        <f t="shared" si="76"/>
        <v>12.92</v>
      </c>
      <c r="L277" s="45">
        <f t="shared" si="86"/>
        <v>-43.986979853963227</v>
      </c>
      <c r="M277" s="28">
        <f t="shared" si="77"/>
        <v>10.989169238449415</v>
      </c>
      <c r="N277" s="28">
        <f t="shared" si="78"/>
        <v>15.087458954343088</v>
      </c>
      <c r="O277" s="45" t="str">
        <f t="shared" si="87"/>
        <v>ins. Pondérale</v>
      </c>
      <c r="P277" s="29">
        <f t="shared" si="79"/>
        <v>3</v>
      </c>
      <c r="Q277" s="29" t="e">
        <f t="shared" si="80"/>
        <v>#N/A</v>
      </c>
      <c r="R277" s="29" t="e">
        <f t="shared" si="81"/>
        <v>#N/A</v>
      </c>
      <c r="S277" s="29" t="e">
        <f t="shared" si="82"/>
        <v>#N/A</v>
      </c>
      <c r="T277" s="21" t="e">
        <f t="shared" si="88"/>
        <v>#N/A</v>
      </c>
      <c r="U277" s="28">
        <f t="shared" si="83"/>
        <v>0</v>
      </c>
      <c r="V277" s="28">
        <f t="shared" si="84"/>
        <v>0</v>
      </c>
      <c r="W277" s="45" t="str">
        <f t="shared" si="89"/>
        <v>pas de surpoids ni d'obésité</v>
      </c>
    </row>
    <row r="278" spans="2:23">
      <c r="B278" s="23"/>
      <c r="D278" s="21"/>
      <c r="E278" s="21"/>
      <c r="F278" s="28">
        <f t="shared" si="72"/>
        <v>0</v>
      </c>
      <c r="G278" s="45">
        <f t="shared" si="85"/>
        <v>0</v>
      </c>
      <c r="H278" s="29">
        <f t="shared" si="73"/>
        <v>3</v>
      </c>
      <c r="I278" s="29">
        <f t="shared" si="74"/>
        <v>0.27</v>
      </c>
      <c r="J278" s="29">
        <f t="shared" si="75"/>
        <v>8.4199999999999997E-2</v>
      </c>
      <c r="K278" s="29">
        <f t="shared" si="76"/>
        <v>12.92</v>
      </c>
      <c r="L278" s="45">
        <f t="shared" si="86"/>
        <v>-43.986979853963227</v>
      </c>
      <c r="M278" s="28">
        <f t="shared" si="77"/>
        <v>10.989169238449415</v>
      </c>
      <c r="N278" s="28">
        <f t="shared" si="78"/>
        <v>15.087458954343088</v>
      </c>
      <c r="O278" s="45" t="str">
        <f t="shared" si="87"/>
        <v>ins. Pondérale</v>
      </c>
      <c r="P278" s="29">
        <f t="shared" si="79"/>
        <v>3</v>
      </c>
      <c r="Q278" s="29" t="e">
        <f t="shared" si="80"/>
        <v>#N/A</v>
      </c>
      <c r="R278" s="29" t="e">
        <f t="shared" si="81"/>
        <v>#N/A</v>
      </c>
      <c r="S278" s="29" t="e">
        <f t="shared" si="82"/>
        <v>#N/A</v>
      </c>
      <c r="T278" s="21" t="e">
        <f t="shared" si="88"/>
        <v>#N/A</v>
      </c>
      <c r="U278" s="28">
        <f t="shared" si="83"/>
        <v>0</v>
      </c>
      <c r="V278" s="28">
        <f t="shared" si="84"/>
        <v>0</v>
      </c>
      <c r="W278" s="45" t="str">
        <f t="shared" si="89"/>
        <v>pas de surpoids ni d'obésité</v>
      </c>
    </row>
    <row r="279" spans="2:23">
      <c r="B279" s="23"/>
      <c r="D279" s="21"/>
      <c r="E279" s="21"/>
      <c r="F279" s="28">
        <f t="shared" si="72"/>
        <v>0</v>
      </c>
      <c r="G279" s="45">
        <f t="shared" si="85"/>
        <v>0</v>
      </c>
      <c r="H279" s="29">
        <f t="shared" si="73"/>
        <v>3</v>
      </c>
      <c r="I279" s="29">
        <f t="shared" si="74"/>
        <v>0.27</v>
      </c>
      <c r="J279" s="29">
        <f t="shared" si="75"/>
        <v>8.4199999999999997E-2</v>
      </c>
      <c r="K279" s="29">
        <f t="shared" si="76"/>
        <v>12.92</v>
      </c>
      <c r="L279" s="45">
        <f t="shared" si="86"/>
        <v>-43.986979853963227</v>
      </c>
      <c r="M279" s="28">
        <f t="shared" si="77"/>
        <v>10.989169238449415</v>
      </c>
      <c r="N279" s="28">
        <f t="shared" si="78"/>
        <v>15.087458954343088</v>
      </c>
      <c r="O279" s="45" t="str">
        <f t="shared" si="87"/>
        <v>ins. Pondérale</v>
      </c>
      <c r="P279" s="29">
        <f t="shared" si="79"/>
        <v>3</v>
      </c>
      <c r="Q279" s="29" t="e">
        <f t="shared" si="80"/>
        <v>#N/A</v>
      </c>
      <c r="R279" s="29" t="e">
        <f t="shared" si="81"/>
        <v>#N/A</v>
      </c>
      <c r="S279" s="29" t="e">
        <f t="shared" si="82"/>
        <v>#N/A</v>
      </c>
      <c r="T279" s="21" t="e">
        <f t="shared" si="88"/>
        <v>#N/A</v>
      </c>
      <c r="U279" s="28">
        <f t="shared" si="83"/>
        <v>0</v>
      </c>
      <c r="V279" s="28">
        <f t="shared" si="84"/>
        <v>0</v>
      </c>
      <c r="W279" s="45" t="str">
        <f t="shared" si="89"/>
        <v>pas de surpoids ni d'obésité</v>
      </c>
    </row>
    <row r="280" spans="2:23">
      <c r="B280" s="23"/>
      <c r="D280" s="21"/>
      <c r="E280" s="21"/>
      <c r="F280" s="28">
        <f t="shared" si="72"/>
        <v>0</v>
      </c>
      <c r="G280" s="45">
        <f t="shared" si="85"/>
        <v>0</v>
      </c>
      <c r="H280" s="29">
        <f t="shared" si="73"/>
        <v>3</v>
      </c>
      <c r="I280" s="29">
        <f t="shared" si="74"/>
        <v>0.27</v>
      </c>
      <c r="J280" s="29">
        <f t="shared" si="75"/>
        <v>8.4199999999999997E-2</v>
      </c>
      <c r="K280" s="29">
        <f t="shared" si="76"/>
        <v>12.92</v>
      </c>
      <c r="L280" s="45">
        <f t="shared" si="86"/>
        <v>-43.986979853963227</v>
      </c>
      <c r="M280" s="28">
        <f t="shared" si="77"/>
        <v>10.989169238449415</v>
      </c>
      <c r="N280" s="28">
        <f t="shared" si="78"/>
        <v>15.087458954343088</v>
      </c>
      <c r="O280" s="45" t="str">
        <f t="shared" si="87"/>
        <v>ins. Pondérale</v>
      </c>
      <c r="P280" s="29">
        <f t="shared" si="79"/>
        <v>3</v>
      </c>
      <c r="Q280" s="29" t="e">
        <f t="shared" si="80"/>
        <v>#N/A</v>
      </c>
      <c r="R280" s="29" t="e">
        <f t="shared" si="81"/>
        <v>#N/A</v>
      </c>
      <c r="S280" s="29" t="e">
        <f t="shared" si="82"/>
        <v>#N/A</v>
      </c>
      <c r="T280" s="21" t="e">
        <f t="shared" si="88"/>
        <v>#N/A</v>
      </c>
      <c r="U280" s="28">
        <f t="shared" si="83"/>
        <v>0</v>
      </c>
      <c r="V280" s="28">
        <f t="shared" si="84"/>
        <v>0</v>
      </c>
      <c r="W280" s="45" t="str">
        <f t="shared" si="89"/>
        <v>pas de surpoids ni d'obésité</v>
      </c>
    </row>
    <row r="281" spans="2:23">
      <c r="B281" s="23"/>
      <c r="D281" s="21"/>
      <c r="E281" s="21"/>
      <c r="F281" s="28">
        <f t="shared" si="72"/>
        <v>0</v>
      </c>
      <c r="G281" s="45">
        <f t="shared" si="85"/>
        <v>0</v>
      </c>
      <c r="H281" s="29">
        <f t="shared" si="73"/>
        <v>3</v>
      </c>
      <c r="I281" s="29">
        <f t="shared" si="74"/>
        <v>0.27</v>
      </c>
      <c r="J281" s="29">
        <f t="shared" si="75"/>
        <v>8.4199999999999997E-2</v>
      </c>
      <c r="K281" s="29">
        <f t="shared" si="76"/>
        <v>12.92</v>
      </c>
      <c r="L281" s="45">
        <f t="shared" si="86"/>
        <v>-43.986979853963227</v>
      </c>
      <c r="M281" s="28">
        <f t="shared" si="77"/>
        <v>10.989169238449415</v>
      </c>
      <c r="N281" s="28">
        <f t="shared" si="78"/>
        <v>15.087458954343088</v>
      </c>
      <c r="O281" s="45" t="str">
        <f t="shared" si="87"/>
        <v>ins. Pondérale</v>
      </c>
      <c r="P281" s="29">
        <f t="shared" si="79"/>
        <v>3</v>
      </c>
      <c r="Q281" s="29" t="e">
        <f t="shared" si="80"/>
        <v>#N/A</v>
      </c>
      <c r="R281" s="29" t="e">
        <f t="shared" si="81"/>
        <v>#N/A</v>
      </c>
      <c r="S281" s="29" t="e">
        <f t="shared" si="82"/>
        <v>#N/A</v>
      </c>
      <c r="T281" s="21" t="e">
        <f t="shared" si="88"/>
        <v>#N/A</v>
      </c>
      <c r="U281" s="28">
        <f t="shared" si="83"/>
        <v>0</v>
      </c>
      <c r="V281" s="28">
        <f t="shared" si="84"/>
        <v>0</v>
      </c>
      <c r="W281" s="45" t="str">
        <f t="shared" si="89"/>
        <v>pas de surpoids ni d'obésité</v>
      </c>
    </row>
    <row r="282" spans="2:23">
      <c r="B282" s="23"/>
      <c r="D282" s="21"/>
      <c r="E282" s="21"/>
      <c r="F282" s="28">
        <f t="shared" si="72"/>
        <v>0</v>
      </c>
      <c r="G282" s="45">
        <f t="shared" si="85"/>
        <v>0</v>
      </c>
      <c r="H282" s="29">
        <f t="shared" si="73"/>
        <v>3</v>
      </c>
      <c r="I282" s="29">
        <f t="shared" si="74"/>
        <v>0.27</v>
      </c>
      <c r="J282" s="29">
        <f t="shared" si="75"/>
        <v>8.4199999999999997E-2</v>
      </c>
      <c r="K282" s="29">
        <f t="shared" si="76"/>
        <v>12.92</v>
      </c>
      <c r="L282" s="45">
        <f t="shared" si="86"/>
        <v>-43.986979853963227</v>
      </c>
      <c r="M282" s="28">
        <f t="shared" si="77"/>
        <v>10.989169238449415</v>
      </c>
      <c r="N282" s="28">
        <f t="shared" si="78"/>
        <v>15.087458954343088</v>
      </c>
      <c r="O282" s="45" t="str">
        <f t="shared" si="87"/>
        <v>ins. Pondérale</v>
      </c>
      <c r="P282" s="29">
        <f t="shared" si="79"/>
        <v>3</v>
      </c>
      <c r="Q282" s="29" t="e">
        <f t="shared" si="80"/>
        <v>#N/A</v>
      </c>
      <c r="R282" s="29" t="e">
        <f t="shared" si="81"/>
        <v>#N/A</v>
      </c>
      <c r="S282" s="29" t="e">
        <f t="shared" si="82"/>
        <v>#N/A</v>
      </c>
      <c r="T282" s="21" t="e">
        <f t="shared" si="88"/>
        <v>#N/A</v>
      </c>
      <c r="U282" s="28">
        <f t="shared" si="83"/>
        <v>0</v>
      </c>
      <c r="V282" s="28">
        <f t="shared" si="84"/>
        <v>0</v>
      </c>
      <c r="W282" s="45" t="str">
        <f t="shared" si="89"/>
        <v>pas de surpoids ni d'obésité</v>
      </c>
    </row>
    <row r="283" spans="2:23">
      <c r="B283" s="23"/>
      <c r="D283" s="21"/>
      <c r="E283" s="21"/>
      <c r="F283" s="28">
        <f t="shared" si="72"/>
        <v>0</v>
      </c>
      <c r="G283" s="45">
        <f t="shared" si="85"/>
        <v>0</v>
      </c>
      <c r="H283" s="29">
        <f t="shared" si="73"/>
        <v>3</v>
      </c>
      <c r="I283" s="29">
        <f t="shared" si="74"/>
        <v>0.27</v>
      </c>
      <c r="J283" s="29">
        <f t="shared" si="75"/>
        <v>8.4199999999999997E-2</v>
      </c>
      <c r="K283" s="29">
        <f t="shared" si="76"/>
        <v>12.92</v>
      </c>
      <c r="L283" s="45">
        <f t="shared" si="86"/>
        <v>-43.986979853963227</v>
      </c>
      <c r="M283" s="28">
        <f t="shared" si="77"/>
        <v>10.989169238449415</v>
      </c>
      <c r="N283" s="28">
        <f t="shared" si="78"/>
        <v>15.087458954343088</v>
      </c>
      <c r="O283" s="45" t="str">
        <f t="shared" si="87"/>
        <v>ins. Pondérale</v>
      </c>
      <c r="P283" s="29">
        <f t="shared" si="79"/>
        <v>3</v>
      </c>
      <c r="Q283" s="29" t="e">
        <f t="shared" si="80"/>
        <v>#N/A</v>
      </c>
      <c r="R283" s="29" t="e">
        <f t="shared" si="81"/>
        <v>#N/A</v>
      </c>
      <c r="S283" s="29" t="e">
        <f t="shared" si="82"/>
        <v>#N/A</v>
      </c>
      <c r="T283" s="21" t="e">
        <f t="shared" si="88"/>
        <v>#N/A</v>
      </c>
      <c r="U283" s="28">
        <f t="shared" si="83"/>
        <v>0</v>
      </c>
      <c r="V283" s="28">
        <f t="shared" si="84"/>
        <v>0</v>
      </c>
      <c r="W283" s="45" t="str">
        <f t="shared" si="89"/>
        <v>pas de surpoids ni d'obésité</v>
      </c>
    </row>
    <row r="284" spans="2:23">
      <c r="B284" s="23"/>
      <c r="D284" s="21"/>
      <c r="E284" s="21"/>
      <c r="F284" s="28">
        <f t="shared" si="72"/>
        <v>0</v>
      </c>
      <c r="G284" s="45">
        <f t="shared" si="85"/>
        <v>0</v>
      </c>
      <c r="H284" s="29">
        <f t="shared" si="73"/>
        <v>3</v>
      </c>
      <c r="I284" s="29">
        <f t="shared" si="74"/>
        <v>0.27</v>
      </c>
      <c r="J284" s="29">
        <f t="shared" si="75"/>
        <v>8.4199999999999997E-2</v>
      </c>
      <c r="K284" s="29">
        <f t="shared" si="76"/>
        <v>12.92</v>
      </c>
      <c r="L284" s="45">
        <f t="shared" si="86"/>
        <v>-43.986979853963227</v>
      </c>
      <c r="M284" s="28">
        <f t="shared" si="77"/>
        <v>10.989169238449415</v>
      </c>
      <c r="N284" s="28">
        <f t="shared" si="78"/>
        <v>15.087458954343088</v>
      </c>
      <c r="O284" s="45" t="str">
        <f t="shared" si="87"/>
        <v>ins. Pondérale</v>
      </c>
      <c r="P284" s="29">
        <f t="shared" si="79"/>
        <v>3</v>
      </c>
      <c r="Q284" s="29" t="e">
        <f t="shared" si="80"/>
        <v>#N/A</v>
      </c>
      <c r="R284" s="29" t="e">
        <f t="shared" si="81"/>
        <v>#N/A</v>
      </c>
      <c r="S284" s="29" t="e">
        <f t="shared" si="82"/>
        <v>#N/A</v>
      </c>
      <c r="T284" s="21" t="e">
        <f t="shared" si="88"/>
        <v>#N/A</v>
      </c>
      <c r="U284" s="28">
        <f t="shared" si="83"/>
        <v>0</v>
      </c>
      <c r="V284" s="28">
        <f t="shared" si="84"/>
        <v>0</v>
      </c>
      <c r="W284" s="45" t="str">
        <f t="shared" si="89"/>
        <v>pas de surpoids ni d'obésité</v>
      </c>
    </row>
    <row r="285" spans="2:23">
      <c r="B285" s="23"/>
      <c r="D285" s="21"/>
      <c r="E285" s="21"/>
      <c r="F285" s="28">
        <f t="shared" si="72"/>
        <v>0</v>
      </c>
      <c r="G285" s="45">
        <f t="shared" si="85"/>
        <v>0</v>
      </c>
      <c r="H285" s="29">
        <f t="shared" si="73"/>
        <v>3</v>
      </c>
      <c r="I285" s="29">
        <f t="shared" si="74"/>
        <v>0.27</v>
      </c>
      <c r="J285" s="29">
        <f t="shared" si="75"/>
        <v>8.4199999999999997E-2</v>
      </c>
      <c r="K285" s="29">
        <f t="shared" si="76"/>
        <v>12.92</v>
      </c>
      <c r="L285" s="45">
        <f t="shared" si="86"/>
        <v>-43.986979853963227</v>
      </c>
      <c r="M285" s="28">
        <f t="shared" si="77"/>
        <v>10.989169238449415</v>
      </c>
      <c r="N285" s="28">
        <f t="shared" si="78"/>
        <v>15.087458954343088</v>
      </c>
      <c r="O285" s="45" t="str">
        <f t="shared" si="87"/>
        <v>ins. Pondérale</v>
      </c>
      <c r="P285" s="29">
        <f t="shared" si="79"/>
        <v>3</v>
      </c>
      <c r="Q285" s="29" t="e">
        <f t="shared" si="80"/>
        <v>#N/A</v>
      </c>
      <c r="R285" s="29" t="e">
        <f t="shared" si="81"/>
        <v>#N/A</v>
      </c>
      <c r="S285" s="29" t="e">
        <f t="shared" si="82"/>
        <v>#N/A</v>
      </c>
      <c r="T285" s="21" t="e">
        <f t="shared" si="88"/>
        <v>#N/A</v>
      </c>
      <c r="U285" s="28">
        <f t="shared" si="83"/>
        <v>0</v>
      </c>
      <c r="V285" s="28">
        <f t="shared" si="84"/>
        <v>0</v>
      </c>
      <c r="W285" s="45" t="str">
        <f t="shared" si="89"/>
        <v>pas de surpoids ni d'obésité</v>
      </c>
    </row>
    <row r="286" spans="2:23">
      <c r="B286" s="23"/>
      <c r="D286" s="21"/>
      <c r="E286" s="21"/>
      <c r="F286" s="28">
        <f t="shared" si="72"/>
        <v>0</v>
      </c>
      <c r="G286" s="45">
        <f t="shared" si="85"/>
        <v>0</v>
      </c>
      <c r="H286" s="29">
        <f t="shared" si="73"/>
        <v>3</v>
      </c>
      <c r="I286" s="29">
        <f t="shared" si="74"/>
        <v>0.27</v>
      </c>
      <c r="J286" s="29">
        <f t="shared" si="75"/>
        <v>8.4199999999999997E-2</v>
      </c>
      <c r="K286" s="29">
        <f t="shared" si="76"/>
        <v>12.92</v>
      </c>
      <c r="L286" s="45">
        <f t="shared" si="86"/>
        <v>-43.986979853963227</v>
      </c>
      <c r="M286" s="28">
        <f t="shared" si="77"/>
        <v>10.989169238449415</v>
      </c>
      <c r="N286" s="28">
        <f t="shared" si="78"/>
        <v>15.087458954343088</v>
      </c>
      <c r="O286" s="45" t="str">
        <f t="shared" si="87"/>
        <v>ins. Pondérale</v>
      </c>
      <c r="P286" s="29">
        <f t="shared" si="79"/>
        <v>3</v>
      </c>
      <c r="Q286" s="29" t="e">
        <f t="shared" si="80"/>
        <v>#N/A</v>
      </c>
      <c r="R286" s="29" t="e">
        <f t="shared" si="81"/>
        <v>#N/A</v>
      </c>
      <c r="S286" s="29" t="e">
        <f t="shared" si="82"/>
        <v>#N/A</v>
      </c>
      <c r="T286" s="21" t="e">
        <f t="shared" si="88"/>
        <v>#N/A</v>
      </c>
      <c r="U286" s="28">
        <f t="shared" si="83"/>
        <v>0</v>
      </c>
      <c r="V286" s="28">
        <f t="shared" si="84"/>
        <v>0</v>
      </c>
      <c r="W286" s="45" t="str">
        <f t="shared" si="89"/>
        <v>pas de surpoids ni d'obésité</v>
      </c>
    </row>
    <row r="287" spans="2:23">
      <c r="B287" s="23"/>
      <c r="D287" s="21"/>
      <c r="E287" s="21"/>
      <c r="F287" s="28">
        <f t="shared" si="72"/>
        <v>0</v>
      </c>
      <c r="G287" s="45">
        <f t="shared" si="85"/>
        <v>0</v>
      </c>
      <c r="H287" s="29">
        <f t="shared" si="73"/>
        <v>3</v>
      </c>
      <c r="I287" s="29">
        <f t="shared" si="74"/>
        <v>0.27</v>
      </c>
      <c r="J287" s="29">
        <f t="shared" si="75"/>
        <v>8.4199999999999997E-2</v>
      </c>
      <c r="K287" s="29">
        <f t="shared" si="76"/>
        <v>12.92</v>
      </c>
      <c r="L287" s="45">
        <f t="shared" si="86"/>
        <v>-43.986979853963227</v>
      </c>
      <c r="M287" s="28">
        <f t="shared" si="77"/>
        <v>10.989169238449415</v>
      </c>
      <c r="N287" s="28">
        <f t="shared" si="78"/>
        <v>15.087458954343088</v>
      </c>
      <c r="O287" s="45" t="str">
        <f t="shared" si="87"/>
        <v>ins. Pondérale</v>
      </c>
      <c r="P287" s="29">
        <f t="shared" si="79"/>
        <v>3</v>
      </c>
      <c r="Q287" s="29" t="e">
        <f t="shared" si="80"/>
        <v>#N/A</v>
      </c>
      <c r="R287" s="29" t="e">
        <f t="shared" si="81"/>
        <v>#N/A</v>
      </c>
      <c r="S287" s="29" t="e">
        <f t="shared" si="82"/>
        <v>#N/A</v>
      </c>
      <c r="T287" s="21" t="e">
        <f t="shared" si="88"/>
        <v>#N/A</v>
      </c>
      <c r="U287" s="28">
        <f t="shared" si="83"/>
        <v>0</v>
      </c>
      <c r="V287" s="28">
        <f t="shared" si="84"/>
        <v>0</v>
      </c>
      <c r="W287" s="45" t="str">
        <f t="shared" si="89"/>
        <v>pas de surpoids ni d'obésité</v>
      </c>
    </row>
    <row r="288" spans="2:23">
      <c r="B288" s="23"/>
      <c r="D288" s="21"/>
      <c r="E288" s="21"/>
      <c r="F288" s="28">
        <f t="shared" si="72"/>
        <v>0</v>
      </c>
      <c r="G288" s="45">
        <f t="shared" si="85"/>
        <v>0</v>
      </c>
      <c r="H288" s="29">
        <f t="shared" si="73"/>
        <v>3</v>
      </c>
      <c r="I288" s="29">
        <f t="shared" si="74"/>
        <v>0.27</v>
      </c>
      <c r="J288" s="29">
        <f t="shared" si="75"/>
        <v>8.4199999999999997E-2</v>
      </c>
      <c r="K288" s="29">
        <f t="shared" si="76"/>
        <v>12.92</v>
      </c>
      <c r="L288" s="45">
        <f t="shared" si="86"/>
        <v>-43.986979853963227</v>
      </c>
      <c r="M288" s="28">
        <f t="shared" si="77"/>
        <v>10.989169238449415</v>
      </c>
      <c r="N288" s="28">
        <f t="shared" si="78"/>
        <v>15.087458954343088</v>
      </c>
      <c r="O288" s="45" t="str">
        <f t="shared" si="87"/>
        <v>ins. Pondérale</v>
      </c>
      <c r="P288" s="29">
        <f t="shared" si="79"/>
        <v>3</v>
      </c>
      <c r="Q288" s="29" t="e">
        <f t="shared" si="80"/>
        <v>#N/A</v>
      </c>
      <c r="R288" s="29" t="e">
        <f t="shared" si="81"/>
        <v>#N/A</v>
      </c>
      <c r="S288" s="29" t="e">
        <f t="shared" si="82"/>
        <v>#N/A</v>
      </c>
      <c r="T288" s="21" t="e">
        <f t="shared" si="88"/>
        <v>#N/A</v>
      </c>
      <c r="U288" s="28">
        <f t="shared" si="83"/>
        <v>0</v>
      </c>
      <c r="V288" s="28">
        <f t="shared" si="84"/>
        <v>0</v>
      </c>
      <c r="W288" s="45" t="str">
        <f t="shared" si="89"/>
        <v>pas de surpoids ni d'obésité</v>
      </c>
    </row>
    <row r="289" spans="2:23">
      <c r="B289" s="23"/>
      <c r="D289" s="21"/>
      <c r="E289" s="21"/>
      <c r="F289" s="28">
        <f t="shared" si="72"/>
        <v>0</v>
      </c>
      <c r="G289" s="45">
        <f t="shared" si="85"/>
        <v>0</v>
      </c>
      <c r="H289" s="29">
        <f t="shared" si="73"/>
        <v>3</v>
      </c>
      <c r="I289" s="29">
        <f t="shared" si="74"/>
        <v>0.27</v>
      </c>
      <c r="J289" s="29">
        <f t="shared" si="75"/>
        <v>8.4199999999999997E-2</v>
      </c>
      <c r="K289" s="29">
        <f t="shared" si="76"/>
        <v>12.92</v>
      </c>
      <c r="L289" s="45">
        <f t="shared" si="86"/>
        <v>-43.986979853963227</v>
      </c>
      <c r="M289" s="28">
        <f t="shared" si="77"/>
        <v>10.989169238449415</v>
      </c>
      <c r="N289" s="28">
        <f t="shared" si="78"/>
        <v>15.087458954343088</v>
      </c>
      <c r="O289" s="45" t="str">
        <f t="shared" si="87"/>
        <v>ins. Pondérale</v>
      </c>
      <c r="P289" s="29">
        <f t="shared" si="79"/>
        <v>3</v>
      </c>
      <c r="Q289" s="29" t="e">
        <f t="shared" si="80"/>
        <v>#N/A</v>
      </c>
      <c r="R289" s="29" t="e">
        <f t="shared" si="81"/>
        <v>#N/A</v>
      </c>
      <c r="S289" s="29" t="e">
        <f t="shared" si="82"/>
        <v>#N/A</v>
      </c>
      <c r="T289" s="21" t="e">
        <f t="shared" si="88"/>
        <v>#N/A</v>
      </c>
      <c r="U289" s="28">
        <f t="shared" si="83"/>
        <v>0</v>
      </c>
      <c r="V289" s="28">
        <f t="shared" si="84"/>
        <v>0</v>
      </c>
      <c r="W289" s="45" t="str">
        <f t="shared" si="89"/>
        <v>pas de surpoids ni d'obésité</v>
      </c>
    </row>
    <row r="290" spans="2:23">
      <c r="B290" s="23"/>
      <c r="D290" s="21"/>
      <c r="E290" s="21"/>
      <c r="F290" s="28">
        <f t="shared" si="72"/>
        <v>0</v>
      </c>
      <c r="G290" s="45">
        <f t="shared" si="85"/>
        <v>0</v>
      </c>
      <c r="H290" s="29">
        <f t="shared" si="73"/>
        <v>3</v>
      </c>
      <c r="I290" s="29">
        <f t="shared" si="74"/>
        <v>0.27</v>
      </c>
      <c r="J290" s="29">
        <f t="shared" si="75"/>
        <v>8.4199999999999997E-2</v>
      </c>
      <c r="K290" s="29">
        <f t="shared" si="76"/>
        <v>12.92</v>
      </c>
      <c r="L290" s="45">
        <f t="shared" si="86"/>
        <v>-43.986979853963227</v>
      </c>
      <c r="M290" s="28">
        <f t="shared" si="77"/>
        <v>10.989169238449415</v>
      </c>
      <c r="N290" s="28">
        <f t="shared" si="78"/>
        <v>15.087458954343088</v>
      </c>
      <c r="O290" s="45" t="str">
        <f t="shared" si="87"/>
        <v>ins. Pondérale</v>
      </c>
      <c r="P290" s="29">
        <f t="shared" si="79"/>
        <v>3</v>
      </c>
      <c r="Q290" s="29" t="e">
        <f t="shared" si="80"/>
        <v>#N/A</v>
      </c>
      <c r="R290" s="29" t="e">
        <f t="shared" si="81"/>
        <v>#N/A</v>
      </c>
      <c r="S290" s="29" t="e">
        <f t="shared" si="82"/>
        <v>#N/A</v>
      </c>
      <c r="T290" s="21" t="e">
        <f t="shared" si="88"/>
        <v>#N/A</v>
      </c>
      <c r="U290" s="28">
        <f t="shared" si="83"/>
        <v>0</v>
      </c>
      <c r="V290" s="28">
        <f t="shared" si="84"/>
        <v>0</v>
      </c>
      <c r="W290" s="45" t="str">
        <f t="shared" si="89"/>
        <v>pas de surpoids ni d'obésité</v>
      </c>
    </row>
    <row r="291" spans="2:23">
      <c r="B291" s="23"/>
      <c r="D291" s="21"/>
      <c r="E291" s="21"/>
      <c r="F291" s="28">
        <f t="shared" si="72"/>
        <v>0</v>
      </c>
      <c r="G291" s="45">
        <f t="shared" si="85"/>
        <v>0</v>
      </c>
      <c r="H291" s="29">
        <f t="shared" si="73"/>
        <v>3</v>
      </c>
      <c r="I291" s="29">
        <f t="shared" si="74"/>
        <v>0.27</v>
      </c>
      <c r="J291" s="29">
        <f t="shared" si="75"/>
        <v>8.4199999999999997E-2</v>
      </c>
      <c r="K291" s="29">
        <f t="shared" si="76"/>
        <v>12.92</v>
      </c>
      <c r="L291" s="45">
        <f t="shared" si="86"/>
        <v>-43.986979853963227</v>
      </c>
      <c r="M291" s="28">
        <f t="shared" si="77"/>
        <v>10.989169238449415</v>
      </c>
      <c r="N291" s="28">
        <f t="shared" si="78"/>
        <v>15.087458954343088</v>
      </c>
      <c r="O291" s="45" t="str">
        <f t="shared" si="87"/>
        <v>ins. Pondérale</v>
      </c>
      <c r="P291" s="29">
        <f t="shared" si="79"/>
        <v>3</v>
      </c>
      <c r="Q291" s="29" t="e">
        <f t="shared" si="80"/>
        <v>#N/A</v>
      </c>
      <c r="R291" s="29" t="e">
        <f t="shared" si="81"/>
        <v>#N/A</v>
      </c>
      <c r="S291" s="29" t="e">
        <f t="shared" si="82"/>
        <v>#N/A</v>
      </c>
      <c r="T291" s="21" t="e">
        <f t="shared" si="88"/>
        <v>#N/A</v>
      </c>
      <c r="U291" s="28">
        <f t="shared" si="83"/>
        <v>0</v>
      </c>
      <c r="V291" s="28">
        <f t="shared" si="84"/>
        <v>0</v>
      </c>
      <c r="W291" s="45" t="str">
        <f t="shared" si="89"/>
        <v>pas de surpoids ni d'obésité</v>
      </c>
    </row>
    <row r="292" spans="2:23">
      <c r="B292" s="23"/>
      <c r="D292" s="21"/>
      <c r="E292" s="21"/>
      <c r="F292" s="28">
        <f t="shared" si="72"/>
        <v>0</v>
      </c>
      <c r="G292" s="45">
        <f t="shared" si="85"/>
        <v>0</v>
      </c>
      <c r="H292" s="29">
        <f t="shared" si="73"/>
        <v>3</v>
      </c>
      <c r="I292" s="29">
        <f t="shared" si="74"/>
        <v>0.27</v>
      </c>
      <c r="J292" s="29">
        <f t="shared" si="75"/>
        <v>8.4199999999999997E-2</v>
      </c>
      <c r="K292" s="29">
        <f t="shared" si="76"/>
        <v>12.92</v>
      </c>
      <c r="L292" s="45">
        <f t="shared" si="86"/>
        <v>-43.986979853963227</v>
      </c>
      <c r="M292" s="28">
        <f t="shared" si="77"/>
        <v>10.989169238449415</v>
      </c>
      <c r="N292" s="28">
        <f t="shared" si="78"/>
        <v>15.087458954343088</v>
      </c>
      <c r="O292" s="45" t="str">
        <f t="shared" si="87"/>
        <v>ins. Pondérale</v>
      </c>
      <c r="P292" s="29">
        <f t="shared" si="79"/>
        <v>3</v>
      </c>
      <c r="Q292" s="29" t="e">
        <f t="shared" si="80"/>
        <v>#N/A</v>
      </c>
      <c r="R292" s="29" t="e">
        <f t="shared" si="81"/>
        <v>#N/A</v>
      </c>
      <c r="S292" s="29" t="e">
        <f t="shared" si="82"/>
        <v>#N/A</v>
      </c>
      <c r="T292" s="21" t="e">
        <f t="shared" si="88"/>
        <v>#N/A</v>
      </c>
      <c r="U292" s="28">
        <f t="shared" si="83"/>
        <v>0</v>
      </c>
      <c r="V292" s="28">
        <f t="shared" si="84"/>
        <v>0</v>
      </c>
      <c r="W292" s="45" t="str">
        <f t="shared" si="89"/>
        <v>pas de surpoids ni d'obésité</v>
      </c>
    </row>
    <row r="293" spans="2:23">
      <c r="B293" s="23"/>
      <c r="D293" s="21"/>
      <c r="E293" s="21"/>
      <c r="F293" s="28">
        <f t="shared" si="72"/>
        <v>0</v>
      </c>
      <c r="G293" s="45">
        <f t="shared" si="85"/>
        <v>0</v>
      </c>
      <c r="H293" s="29">
        <f t="shared" si="73"/>
        <v>3</v>
      </c>
      <c r="I293" s="29">
        <f t="shared" si="74"/>
        <v>0.27</v>
      </c>
      <c r="J293" s="29">
        <f t="shared" si="75"/>
        <v>8.4199999999999997E-2</v>
      </c>
      <c r="K293" s="29">
        <f t="shared" si="76"/>
        <v>12.92</v>
      </c>
      <c r="L293" s="45">
        <f t="shared" si="86"/>
        <v>-43.986979853963227</v>
      </c>
      <c r="M293" s="28">
        <f t="shared" si="77"/>
        <v>10.989169238449415</v>
      </c>
      <c r="N293" s="28">
        <f t="shared" si="78"/>
        <v>15.087458954343088</v>
      </c>
      <c r="O293" s="45" t="str">
        <f t="shared" si="87"/>
        <v>ins. Pondérale</v>
      </c>
      <c r="P293" s="29">
        <f t="shared" si="79"/>
        <v>3</v>
      </c>
      <c r="Q293" s="29" t="e">
        <f t="shared" si="80"/>
        <v>#N/A</v>
      </c>
      <c r="R293" s="29" t="e">
        <f t="shared" si="81"/>
        <v>#N/A</v>
      </c>
      <c r="S293" s="29" t="e">
        <f t="shared" si="82"/>
        <v>#N/A</v>
      </c>
      <c r="T293" s="21" t="e">
        <f t="shared" si="88"/>
        <v>#N/A</v>
      </c>
      <c r="U293" s="28">
        <f t="shared" si="83"/>
        <v>0</v>
      </c>
      <c r="V293" s="28">
        <f t="shared" si="84"/>
        <v>0</v>
      </c>
      <c r="W293" s="45" t="str">
        <f t="shared" si="89"/>
        <v>pas de surpoids ni d'obésité</v>
      </c>
    </row>
    <row r="294" spans="2:23">
      <c r="B294" s="23"/>
      <c r="D294" s="21"/>
      <c r="E294" s="21"/>
      <c r="F294" s="28">
        <f t="shared" si="72"/>
        <v>0</v>
      </c>
      <c r="G294" s="45">
        <f t="shared" si="85"/>
        <v>0</v>
      </c>
      <c r="H294" s="29">
        <f t="shared" si="73"/>
        <v>3</v>
      </c>
      <c r="I294" s="29">
        <f t="shared" si="74"/>
        <v>0.27</v>
      </c>
      <c r="J294" s="29">
        <f t="shared" si="75"/>
        <v>8.4199999999999997E-2</v>
      </c>
      <c r="K294" s="29">
        <f t="shared" si="76"/>
        <v>12.92</v>
      </c>
      <c r="L294" s="45">
        <f t="shared" si="86"/>
        <v>-43.986979853963227</v>
      </c>
      <c r="M294" s="28">
        <f t="shared" si="77"/>
        <v>10.989169238449415</v>
      </c>
      <c r="N294" s="28">
        <f t="shared" si="78"/>
        <v>15.087458954343088</v>
      </c>
      <c r="O294" s="45" t="str">
        <f t="shared" si="87"/>
        <v>ins. Pondérale</v>
      </c>
      <c r="P294" s="29">
        <f t="shared" si="79"/>
        <v>3</v>
      </c>
      <c r="Q294" s="29" t="e">
        <f t="shared" si="80"/>
        <v>#N/A</v>
      </c>
      <c r="R294" s="29" t="e">
        <f t="shared" si="81"/>
        <v>#N/A</v>
      </c>
      <c r="S294" s="29" t="e">
        <f t="shared" si="82"/>
        <v>#N/A</v>
      </c>
      <c r="T294" s="21" t="e">
        <f t="shared" si="88"/>
        <v>#N/A</v>
      </c>
      <c r="U294" s="28">
        <f t="shared" si="83"/>
        <v>0</v>
      </c>
      <c r="V294" s="28">
        <f t="shared" si="84"/>
        <v>0</v>
      </c>
      <c r="W294" s="45" t="str">
        <f t="shared" si="89"/>
        <v>pas de surpoids ni d'obésité</v>
      </c>
    </row>
    <row r="295" spans="2:23">
      <c r="B295" s="23"/>
      <c r="D295" s="21"/>
      <c r="E295" s="21"/>
      <c r="F295" s="28">
        <f t="shared" si="72"/>
        <v>0</v>
      </c>
      <c r="G295" s="45">
        <f t="shared" si="85"/>
        <v>0</v>
      </c>
      <c r="H295" s="29">
        <f t="shared" si="73"/>
        <v>3</v>
      </c>
      <c r="I295" s="29">
        <f t="shared" si="74"/>
        <v>0.27</v>
      </c>
      <c r="J295" s="29">
        <f t="shared" si="75"/>
        <v>8.4199999999999997E-2</v>
      </c>
      <c r="K295" s="29">
        <f t="shared" si="76"/>
        <v>12.92</v>
      </c>
      <c r="L295" s="45">
        <f t="shared" si="86"/>
        <v>-43.986979853963227</v>
      </c>
      <c r="M295" s="28">
        <f t="shared" si="77"/>
        <v>10.989169238449415</v>
      </c>
      <c r="N295" s="28">
        <f t="shared" si="78"/>
        <v>15.087458954343088</v>
      </c>
      <c r="O295" s="45" t="str">
        <f t="shared" si="87"/>
        <v>ins. Pondérale</v>
      </c>
      <c r="P295" s="29">
        <f t="shared" si="79"/>
        <v>3</v>
      </c>
      <c r="Q295" s="29" t="e">
        <f t="shared" si="80"/>
        <v>#N/A</v>
      </c>
      <c r="R295" s="29" t="e">
        <f t="shared" si="81"/>
        <v>#N/A</v>
      </c>
      <c r="S295" s="29" t="e">
        <f t="shared" si="82"/>
        <v>#N/A</v>
      </c>
      <c r="T295" s="21" t="e">
        <f t="shared" si="88"/>
        <v>#N/A</v>
      </c>
      <c r="U295" s="28">
        <f t="shared" si="83"/>
        <v>0</v>
      </c>
      <c r="V295" s="28">
        <f t="shared" si="84"/>
        <v>0</v>
      </c>
      <c r="W295" s="45" t="str">
        <f t="shared" si="89"/>
        <v>pas de surpoids ni d'obésité</v>
      </c>
    </row>
    <row r="296" spans="2:23">
      <c r="B296" s="23"/>
      <c r="D296" s="21"/>
      <c r="E296" s="21"/>
      <c r="F296" s="28">
        <f t="shared" si="72"/>
        <v>0</v>
      </c>
      <c r="G296" s="45">
        <f t="shared" si="85"/>
        <v>0</v>
      </c>
      <c r="H296" s="29">
        <f t="shared" si="73"/>
        <v>3</v>
      </c>
      <c r="I296" s="29">
        <f t="shared" si="74"/>
        <v>0.27</v>
      </c>
      <c r="J296" s="29">
        <f t="shared" si="75"/>
        <v>8.4199999999999997E-2</v>
      </c>
      <c r="K296" s="29">
        <f t="shared" si="76"/>
        <v>12.92</v>
      </c>
      <c r="L296" s="45">
        <f t="shared" si="86"/>
        <v>-43.986979853963227</v>
      </c>
      <c r="M296" s="28">
        <f t="shared" si="77"/>
        <v>10.989169238449415</v>
      </c>
      <c r="N296" s="28">
        <f t="shared" si="78"/>
        <v>15.087458954343088</v>
      </c>
      <c r="O296" s="45" t="str">
        <f t="shared" si="87"/>
        <v>ins. Pondérale</v>
      </c>
      <c r="P296" s="29">
        <f t="shared" si="79"/>
        <v>3</v>
      </c>
      <c r="Q296" s="29" t="e">
        <f t="shared" si="80"/>
        <v>#N/A</v>
      </c>
      <c r="R296" s="29" t="e">
        <f t="shared" si="81"/>
        <v>#N/A</v>
      </c>
      <c r="S296" s="29" t="e">
        <f t="shared" si="82"/>
        <v>#N/A</v>
      </c>
      <c r="T296" s="21" t="e">
        <f t="shared" si="88"/>
        <v>#N/A</v>
      </c>
      <c r="U296" s="28">
        <f t="shared" si="83"/>
        <v>0</v>
      </c>
      <c r="V296" s="28">
        <f t="shared" si="84"/>
        <v>0</v>
      </c>
      <c r="W296" s="45" t="str">
        <f t="shared" si="89"/>
        <v>pas de surpoids ni d'obésité</v>
      </c>
    </row>
    <row r="297" spans="2:23">
      <c r="B297" s="23"/>
      <c r="D297" s="21"/>
      <c r="E297" s="21"/>
      <c r="F297" s="28">
        <f t="shared" si="72"/>
        <v>0</v>
      </c>
      <c r="G297" s="45">
        <f t="shared" si="85"/>
        <v>0</v>
      </c>
      <c r="H297" s="29">
        <f t="shared" si="73"/>
        <v>3</v>
      </c>
      <c r="I297" s="29">
        <f t="shared" si="74"/>
        <v>0.27</v>
      </c>
      <c r="J297" s="29">
        <f t="shared" si="75"/>
        <v>8.4199999999999997E-2</v>
      </c>
      <c r="K297" s="29">
        <f t="shared" si="76"/>
        <v>12.92</v>
      </c>
      <c r="L297" s="45">
        <f t="shared" si="86"/>
        <v>-43.986979853963227</v>
      </c>
      <c r="M297" s="28">
        <f t="shared" si="77"/>
        <v>10.989169238449415</v>
      </c>
      <c r="N297" s="28">
        <f t="shared" si="78"/>
        <v>15.087458954343088</v>
      </c>
      <c r="O297" s="45" t="str">
        <f t="shared" si="87"/>
        <v>ins. Pondérale</v>
      </c>
      <c r="P297" s="29">
        <f t="shared" si="79"/>
        <v>3</v>
      </c>
      <c r="Q297" s="29" t="e">
        <f t="shared" si="80"/>
        <v>#N/A</v>
      </c>
      <c r="R297" s="29" t="e">
        <f t="shared" si="81"/>
        <v>#N/A</v>
      </c>
      <c r="S297" s="29" t="e">
        <f t="shared" si="82"/>
        <v>#N/A</v>
      </c>
      <c r="T297" s="21" t="e">
        <f t="shared" si="88"/>
        <v>#N/A</v>
      </c>
      <c r="U297" s="28">
        <f t="shared" si="83"/>
        <v>0</v>
      </c>
      <c r="V297" s="28">
        <f t="shared" si="84"/>
        <v>0</v>
      </c>
      <c r="W297" s="45" t="str">
        <f t="shared" si="89"/>
        <v>pas de surpoids ni d'obésité</v>
      </c>
    </row>
    <row r="298" spans="2:23">
      <c r="B298" s="23"/>
      <c r="D298" s="21"/>
      <c r="E298" s="21"/>
      <c r="F298" s="28">
        <f t="shared" si="72"/>
        <v>0</v>
      </c>
      <c r="G298" s="45">
        <f t="shared" si="85"/>
        <v>0</v>
      </c>
      <c r="H298" s="29">
        <f t="shared" si="73"/>
        <v>3</v>
      </c>
      <c r="I298" s="29">
        <f t="shared" si="74"/>
        <v>0.27</v>
      </c>
      <c r="J298" s="29">
        <f t="shared" si="75"/>
        <v>8.4199999999999997E-2</v>
      </c>
      <c r="K298" s="29">
        <f t="shared" si="76"/>
        <v>12.92</v>
      </c>
      <c r="L298" s="45">
        <f t="shared" si="86"/>
        <v>-43.986979853963227</v>
      </c>
      <c r="M298" s="28">
        <f t="shared" si="77"/>
        <v>10.989169238449415</v>
      </c>
      <c r="N298" s="28">
        <f t="shared" si="78"/>
        <v>15.087458954343088</v>
      </c>
      <c r="O298" s="45" t="str">
        <f t="shared" si="87"/>
        <v>ins. Pondérale</v>
      </c>
      <c r="P298" s="29">
        <f t="shared" si="79"/>
        <v>3</v>
      </c>
      <c r="Q298" s="29" t="e">
        <f t="shared" si="80"/>
        <v>#N/A</v>
      </c>
      <c r="R298" s="29" t="e">
        <f t="shared" si="81"/>
        <v>#N/A</v>
      </c>
      <c r="S298" s="29" t="e">
        <f t="shared" si="82"/>
        <v>#N/A</v>
      </c>
      <c r="T298" s="21" t="e">
        <f t="shared" si="88"/>
        <v>#N/A</v>
      </c>
      <c r="U298" s="28">
        <f t="shared" si="83"/>
        <v>0</v>
      </c>
      <c r="V298" s="28">
        <f t="shared" si="84"/>
        <v>0</v>
      </c>
      <c r="W298" s="45" t="str">
        <f t="shared" si="89"/>
        <v>pas de surpoids ni d'obésité</v>
      </c>
    </row>
    <row r="299" spans="2:23">
      <c r="B299" s="23"/>
      <c r="D299" s="21"/>
      <c r="E299" s="21"/>
      <c r="F299" s="28">
        <f t="shared" si="72"/>
        <v>0</v>
      </c>
      <c r="G299" s="45">
        <f t="shared" si="85"/>
        <v>0</v>
      </c>
      <c r="H299" s="29">
        <f t="shared" si="73"/>
        <v>3</v>
      </c>
      <c r="I299" s="29">
        <f t="shared" si="74"/>
        <v>0.27</v>
      </c>
      <c r="J299" s="29">
        <f t="shared" si="75"/>
        <v>8.4199999999999997E-2</v>
      </c>
      <c r="K299" s="29">
        <f t="shared" si="76"/>
        <v>12.92</v>
      </c>
      <c r="L299" s="45">
        <f t="shared" si="86"/>
        <v>-43.986979853963227</v>
      </c>
      <c r="M299" s="28">
        <f t="shared" si="77"/>
        <v>10.989169238449415</v>
      </c>
      <c r="N299" s="28">
        <f t="shared" si="78"/>
        <v>15.087458954343088</v>
      </c>
      <c r="O299" s="45" t="str">
        <f t="shared" si="87"/>
        <v>ins. Pondérale</v>
      </c>
      <c r="P299" s="29">
        <f t="shared" si="79"/>
        <v>3</v>
      </c>
      <c r="Q299" s="29" t="e">
        <f t="shared" si="80"/>
        <v>#N/A</v>
      </c>
      <c r="R299" s="29" t="e">
        <f t="shared" si="81"/>
        <v>#N/A</v>
      </c>
      <c r="S299" s="29" t="e">
        <f t="shared" si="82"/>
        <v>#N/A</v>
      </c>
      <c r="T299" s="21" t="e">
        <f t="shared" si="88"/>
        <v>#N/A</v>
      </c>
      <c r="U299" s="28">
        <f t="shared" si="83"/>
        <v>0</v>
      </c>
      <c r="V299" s="28">
        <f t="shared" si="84"/>
        <v>0</v>
      </c>
      <c r="W299" s="45" t="str">
        <f t="shared" si="89"/>
        <v>pas de surpoids ni d'obésité</v>
      </c>
    </row>
    <row r="300" spans="2:23">
      <c r="B300" s="23"/>
      <c r="D300" s="21"/>
      <c r="E300" s="21"/>
      <c r="F300" s="28">
        <f t="shared" si="72"/>
        <v>0</v>
      </c>
      <c r="G300" s="45">
        <f t="shared" si="85"/>
        <v>0</v>
      </c>
      <c r="H300" s="29">
        <f t="shared" si="73"/>
        <v>3</v>
      </c>
      <c r="I300" s="29">
        <f t="shared" si="74"/>
        <v>0.27</v>
      </c>
      <c r="J300" s="29">
        <f t="shared" si="75"/>
        <v>8.4199999999999997E-2</v>
      </c>
      <c r="K300" s="29">
        <f t="shared" si="76"/>
        <v>12.92</v>
      </c>
      <c r="L300" s="45">
        <f t="shared" si="86"/>
        <v>-43.986979853963227</v>
      </c>
      <c r="M300" s="28">
        <f t="shared" si="77"/>
        <v>10.989169238449415</v>
      </c>
      <c r="N300" s="28">
        <f t="shared" si="78"/>
        <v>15.087458954343088</v>
      </c>
      <c r="O300" s="45" t="str">
        <f t="shared" si="87"/>
        <v>ins. Pondérale</v>
      </c>
      <c r="P300" s="29">
        <f t="shared" si="79"/>
        <v>3</v>
      </c>
      <c r="Q300" s="29" t="e">
        <f t="shared" si="80"/>
        <v>#N/A</v>
      </c>
      <c r="R300" s="29" t="e">
        <f t="shared" si="81"/>
        <v>#N/A</v>
      </c>
      <c r="S300" s="29" t="e">
        <f t="shared" si="82"/>
        <v>#N/A</v>
      </c>
      <c r="T300" s="21" t="e">
        <f t="shared" si="88"/>
        <v>#N/A</v>
      </c>
      <c r="U300" s="28">
        <f t="shared" si="83"/>
        <v>0</v>
      </c>
      <c r="V300" s="28">
        <f t="shared" si="84"/>
        <v>0</v>
      </c>
      <c r="W300" s="45" t="str">
        <f t="shared" si="89"/>
        <v>pas de surpoids ni d'obésité</v>
      </c>
    </row>
    <row r="301" spans="2:23">
      <c r="B301" s="23"/>
      <c r="D301" s="21"/>
      <c r="E301" s="21"/>
      <c r="F301" s="28">
        <f t="shared" si="72"/>
        <v>0</v>
      </c>
      <c r="G301" s="45">
        <f t="shared" si="85"/>
        <v>0</v>
      </c>
      <c r="H301" s="29">
        <f t="shared" si="73"/>
        <v>3</v>
      </c>
      <c r="I301" s="29">
        <f t="shared" si="74"/>
        <v>0.27</v>
      </c>
      <c r="J301" s="29">
        <f t="shared" si="75"/>
        <v>8.4199999999999997E-2</v>
      </c>
      <c r="K301" s="29">
        <f t="shared" si="76"/>
        <v>12.92</v>
      </c>
      <c r="L301" s="45">
        <f t="shared" si="86"/>
        <v>-43.986979853963227</v>
      </c>
      <c r="M301" s="28">
        <f t="shared" si="77"/>
        <v>10.989169238449415</v>
      </c>
      <c r="N301" s="28">
        <f t="shared" si="78"/>
        <v>15.087458954343088</v>
      </c>
      <c r="O301" s="45" t="str">
        <f t="shared" si="87"/>
        <v>ins. Pondérale</v>
      </c>
      <c r="P301" s="29">
        <f t="shared" si="79"/>
        <v>3</v>
      </c>
      <c r="Q301" s="29" t="e">
        <f t="shared" si="80"/>
        <v>#N/A</v>
      </c>
      <c r="R301" s="29" t="e">
        <f t="shared" si="81"/>
        <v>#N/A</v>
      </c>
      <c r="S301" s="29" t="e">
        <f t="shared" si="82"/>
        <v>#N/A</v>
      </c>
      <c r="T301" s="21" t="e">
        <f t="shared" si="88"/>
        <v>#N/A</v>
      </c>
      <c r="U301" s="28">
        <f t="shared" si="83"/>
        <v>0</v>
      </c>
      <c r="V301" s="28">
        <f t="shared" si="84"/>
        <v>0</v>
      </c>
      <c r="W301" s="45" t="str">
        <f t="shared" si="89"/>
        <v>pas de surpoids ni d'obésité</v>
      </c>
    </row>
    <row r="302" spans="2:23">
      <c r="B302" s="23"/>
      <c r="D302" s="21"/>
      <c r="E302" s="21"/>
      <c r="F302" s="28">
        <f t="shared" si="72"/>
        <v>0</v>
      </c>
      <c r="G302" s="45">
        <f t="shared" si="85"/>
        <v>0</v>
      </c>
      <c r="H302" s="29">
        <f t="shared" si="73"/>
        <v>3</v>
      </c>
      <c r="I302" s="29">
        <f t="shared" si="74"/>
        <v>0.27</v>
      </c>
      <c r="J302" s="29">
        <f t="shared" si="75"/>
        <v>8.4199999999999997E-2</v>
      </c>
      <c r="K302" s="29">
        <f t="shared" si="76"/>
        <v>12.92</v>
      </c>
      <c r="L302" s="45">
        <f t="shared" si="86"/>
        <v>-43.986979853963227</v>
      </c>
      <c r="M302" s="28">
        <f t="shared" si="77"/>
        <v>10.989169238449415</v>
      </c>
      <c r="N302" s="28">
        <f t="shared" si="78"/>
        <v>15.087458954343088</v>
      </c>
      <c r="O302" s="45" t="str">
        <f t="shared" si="87"/>
        <v>ins. Pondérale</v>
      </c>
      <c r="P302" s="29">
        <f t="shared" si="79"/>
        <v>3</v>
      </c>
      <c r="Q302" s="29" t="e">
        <f t="shared" si="80"/>
        <v>#N/A</v>
      </c>
      <c r="R302" s="29" t="e">
        <f t="shared" si="81"/>
        <v>#N/A</v>
      </c>
      <c r="S302" s="29" t="e">
        <f t="shared" si="82"/>
        <v>#N/A</v>
      </c>
      <c r="T302" s="21" t="e">
        <f t="shared" si="88"/>
        <v>#N/A</v>
      </c>
      <c r="U302" s="28">
        <f t="shared" si="83"/>
        <v>0</v>
      </c>
      <c r="V302" s="28">
        <f t="shared" si="84"/>
        <v>0</v>
      </c>
      <c r="W302" s="45" t="str">
        <f t="shared" si="89"/>
        <v>pas de surpoids ni d'obésité</v>
      </c>
    </row>
    <row r="303" spans="2:23">
      <c r="B303" s="23"/>
      <c r="D303" s="21"/>
      <c r="E303" s="21"/>
      <c r="F303" s="28">
        <f t="shared" si="72"/>
        <v>0</v>
      </c>
      <c r="G303" s="45">
        <f t="shared" si="85"/>
        <v>0</v>
      </c>
      <c r="H303" s="29">
        <f t="shared" si="73"/>
        <v>3</v>
      </c>
      <c r="I303" s="29">
        <f t="shared" si="74"/>
        <v>0.27</v>
      </c>
      <c r="J303" s="29">
        <f t="shared" si="75"/>
        <v>8.4199999999999997E-2</v>
      </c>
      <c r="K303" s="29">
        <f t="shared" si="76"/>
        <v>12.92</v>
      </c>
      <c r="L303" s="45">
        <f t="shared" si="86"/>
        <v>-43.986979853963227</v>
      </c>
      <c r="M303" s="28">
        <f t="shared" si="77"/>
        <v>10.989169238449415</v>
      </c>
      <c r="N303" s="28">
        <f t="shared" si="78"/>
        <v>15.087458954343088</v>
      </c>
      <c r="O303" s="45" t="str">
        <f t="shared" si="87"/>
        <v>ins. Pondérale</v>
      </c>
      <c r="P303" s="29">
        <f t="shared" si="79"/>
        <v>3</v>
      </c>
      <c r="Q303" s="29" t="e">
        <f t="shared" si="80"/>
        <v>#N/A</v>
      </c>
      <c r="R303" s="29" t="e">
        <f t="shared" si="81"/>
        <v>#N/A</v>
      </c>
      <c r="S303" s="29" t="e">
        <f t="shared" si="82"/>
        <v>#N/A</v>
      </c>
      <c r="T303" s="21" t="e">
        <f t="shared" si="88"/>
        <v>#N/A</v>
      </c>
      <c r="U303" s="28">
        <f t="shared" si="83"/>
        <v>0</v>
      </c>
      <c r="V303" s="28">
        <f t="shared" si="84"/>
        <v>0</v>
      </c>
      <c r="W303" s="45" t="str">
        <f t="shared" si="89"/>
        <v>pas de surpoids ni d'obésité</v>
      </c>
    </row>
    <row r="304" spans="2:23">
      <c r="B304" s="23"/>
      <c r="D304" s="21"/>
      <c r="E304" s="21"/>
      <c r="F304" s="28">
        <f t="shared" si="72"/>
        <v>0</v>
      </c>
      <c r="G304" s="45">
        <f t="shared" si="85"/>
        <v>0</v>
      </c>
      <c r="H304" s="29">
        <f t="shared" si="73"/>
        <v>3</v>
      </c>
      <c r="I304" s="29">
        <f t="shared" si="74"/>
        <v>0.27</v>
      </c>
      <c r="J304" s="29">
        <f t="shared" si="75"/>
        <v>8.4199999999999997E-2</v>
      </c>
      <c r="K304" s="29">
        <f t="shared" si="76"/>
        <v>12.92</v>
      </c>
      <c r="L304" s="45">
        <f t="shared" si="86"/>
        <v>-43.986979853963227</v>
      </c>
      <c r="M304" s="28">
        <f t="shared" si="77"/>
        <v>10.989169238449415</v>
      </c>
      <c r="N304" s="28">
        <f t="shared" si="78"/>
        <v>15.087458954343088</v>
      </c>
      <c r="O304" s="45" t="str">
        <f t="shared" si="87"/>
        <v>ins. Pondérale</v>
      </c>
      <c r="P304" s="29">
        <f t="shared" si="79"/>
        <v>3</v>
      </c>
      <c r="Q304" s="29" t="e">
        <f t="shared" si="80"/>
        <v>#N/A</v>
      </c>
      <c r="R304" s="29" t="e">
        <f t="shared" si="81"/>
        <v>#N/A</v>
      </c>
      <c r="S304" s="29" t="e">
        <f t="shared" si="82"/>
        <v>#N/A</v>
      </c>
      <c r="T304" s="21" t="e">
        <f t="shared" si="88"/>
        <v>#N/A</v>
      </c>
      <c r="U304" s="28">
        <f t="shared" si="83"/>
        <v>0</v>
      </c>
      <c r="V304" s="28">
        <f t="shared" si="84"/>
        <v>0</v>
      </c>
      <c r="W304" s="45" t="str">
        <f t="shared" si="89"/>
        <v>pas de surpoids ni d'obésité</v>
      </c>
    </row>
    <row r="305" spans="2:23">
      <c r="B305" s="23"/>
      <c r="D305" s="21"/>
      <c r="E305" s="21"/>
      <c r="F305" s="28">
        <f t="shared" si="72"/>
        <v>0</v>
      </c>
      <c r="G305" s="45">
        <f t="shared" si="85"/>
        <v>0</v>
      </c>
      <c r="H305" s="29">
        <f t="shared" si="73"/>
        <v>3</v>
      </c>
      <c r="I305" s="29">
        <f t="shared" si="74"/>
        <v>0.27</v>
      </c>
      <c r="J305" s="29">
        <f t="shared" si="75"/>
        <v>8.4199999999999997E-2</v>
      </c>
      <c r="K305" s="29">
        <f t="shared" si="76"/>
        <v>12.92</v>
      </c>
      <c r="L305" s="45">
        <f t="shared" si="86"/>
        <v>-43.986979853963227</v>
      </c>
      <c r="M305" s="28">
        <f t="shared" si="77"/>
        <v>10.989169238449415</v>
      </c>
      <c r="N305" s="28">
        <f t="shared" si="78"/>
        <v>15.087458954343088</v>
      </c>
      <c r="O305" s="45" t="str">
        <f t="shared" si="87"/>
        <v>ins. Pondérale</v>
      </c>
      <c r="P305" s="29">
        <f t="shared" si="79"/>
        <v>3</v>
      </c>
      <c r="Q305" s="29" t="e">
        <f t="shared" si="80"/>
        <v>#N/A</v>
      </c>
      <c r="R305" s="29" t="e">
        <f t="shared" si="81"/>
        <v>#N/A</v>
      </c>
      <c r="S305" s="29" t="e">
        <f t="shared" si="82"/>
        <v>#N/A</v>
      </c>
      <c r="T305" s="21" t="e">
        <f t="shared" si="88"/>
        <v>#N/A</v>
      </c>
      <c r="U305" s="28">
        <f t="shared" si="83"/>
        <v>0</v>
      </c>
      <c r="V305" s="28">
        <f t="shared" si="84"/>
        <v>0</v>
      </c>
      <c r="W305" s="45" t="str">
        <f t="shared" si="89"/>
        <v>pas de surpoids ni d'obésité</v>
      </c>
    </row>
    <row r="306" spans="2:23">
      <c r="B306" s="23"/>
      <c r="D306" s="21"/>
      <c r="E306" s="21"/>
      <c r="F306" s="28">
        <f t="shared" si="72"/>
        <v>0</v>
      </c>
      <c r="G306" s="45">
        <f t="shared" si="85"/>
        <v>0</v>
      </c>
      <c r="H306" s="29">
        <f t="shared" si="73"/>
        <v>3</v>
      </c>
      <c r="I306" s="29">
        <f t="shared" si="74"/>
        <v>0.27</v>
      </c>
      <c r="J306" s="29">
        <f t="shared" si="75"/>
        <v>8.4199999999999997E-2</v>
      </c>
      <c r="K306" s="29">
        <f t="shared" si="76"/>
        <v>12.92</v>
      </c>
      <c r="L306" s="45">
        <f t="shared" si="86"/>
        <v>-43.986979853963227</v>
      </c>
      <c r="M306" s="28">
        <f t="shared" si="77"/>
        <v>10.989169238449415</v>
      </c>
      <c r="N306" s="28">
        <f t="shared" si="78"/>
        <v>15.087458954343088</v>
      </c>
      <c r="O306" s="45" t="str">
        <f t="shared" si="87"/>
        <v>ins. Pondérale</v>
      </c>
      <c r="P306" s="29">
        <f t="shared" si="79"/>
        <v>3</v>
      </c>
      <c r="Q306" s="29" t="e">
        <f t="shared" si="80"/>
        <v>#N/A</v>
      </c>
      <c r="R306" s="29" t="e">
        <f t="shared" si="81"/>
        <v>#N/A</v>
      </c>
      <c r="S306" s="29" t="e">
        <f t="shared" si="82"/>
        <v>#N/A</v>
      </c>
      <c r="T306" s="21" t="e">
        <f t="shared" si="88"/>
        <v>#N/A</v>
      </c>
      <c r="U306" s="28">
        <f t="shared" si="83"/>
        <v>0</v>
      </c>
      <c r="V306" s="28">
        <f t="shared" si="84"/>
        <v>0</v>
      </c>
      <c r="W306" s="45" t="str">
        <f t="shared" si="89"/>
        <v>pas de surpoids ni d'obésité</v>
      </c>
    </row>
    <row r="307" spans="2:23">
      <c r="B307" s="23"/>
      <c r="D307" s="21"/>
      <c r="E307" s="21"/>
      <c r="F307" s="28">
        <f t="shared" si="72"/>
        <v>0</v>
      </c>
      <c r="G307" s="45">
        <f t="shared" si="85"/>
        <v>0</v>
      </c>
      <c r="H307" s="29">
        <f t="shared" si="73"/>
        <v>3</v>
      </c>
      <c r="I307" s="29">
        <f t="shared" si="74"/>
        <v>0.27</v>
      </c>
      <c r="J307" s="29">
        <f t="shared" si="75"/>
        <v>8.4199999999999997E-2</v>
      </c>
      <c r="K307" s="29">
        <f t="shared" si="76"/>
        <v>12.92</v>
      </c>
      <c r="L307" s="45">
        <f t="shared" si="86"/>
        <v>-43.986979853963227</v>
      </c>
      <c r="M307" s="28">
        <f t="shared" si="77"/>
        <v>10.989169238449415</v>
      </c>
      <c r="N307" s="28">
        <f t="shared" si="78"/>
        <v>15.087458954343088</v>
      </c>
      <c r="O307" s="45" t="str">
        <f t="shared" si="87"/>
        <v>ins. Pondérale</v>
      </c>
      <c r="P307" s="29">
        <f t="shared" si="79"/>
        <v>3</v>
      </c>
      <c r="Q307" s="29" t="e">
        <f t="shared" si="80"/>
        <v>#N/A</v>
      </c>
      <c r="R307" s="29" t="e">
        <f t="shared" si="81"/>
        <v>#N/A</v>
      </c>
      <c r="S307" s="29" t="e">
        <f t="shared" si="82"/>
        <v>#N/A</v>
      </c>
      <c r="T307" s="21" t="e">
        <f t="shared" si="88"/>
        <v>#N/A</v>
      </c>
      <c r="U307" s="28">
        <f t="shared" si="83"/>
        <v>0</v>
      </c>
      <c r="V307" s="28">
        <f t="shared" si="84"/>
        <v>0</v>
      </c>
      <c r="W307" s="45" t="str">
        <f t="shared" si="89"/>
        <v>pas de surpoids ni d'obésité</v>
      </c>
    </row>
    <row r="308" spans="2:23">
      <c r="B308" s="23"/>
      <c r="D308" s="21"/>
      <c r="E308" s="21"/>
      <c r="F308" s="28">
        <f t="shared" si="72"/>
        <v>0</v>
      </c>
      <c r="G308" s="45">
        <f t="shared" si="85"/>
        <v>0</v>
      </c>
      <c r="H308" s="29">
        <f t="shared" si="73"/>
        <v>3</v>
      </c>
      <c r="I308" s="29">
        <f t="shared" si="74"/>
        <v>0.27</v>
      </c>
      <c r="J308" s="29">
        <f t="shared" si="75"/>
        <v>8.4199999999999997E-2</v>
      </c>
      <c r="K308" s="29">
        <f t="shared" si="76"/>
        <v>12.92</v>
      </c>
      <c r="L308" s="45">
        <f t="shared" si="86"/>
        <v>-43.986979853963227</v>
      </c>
      <c r="M308" s="28">
        <f t="shared" si="77"/>
        <v>10.989169238449415</v>
      </c>
      <c r="N308" s="28">
        <f t="shared" si="78"/>
        <v>15.087458954343088</v>
      </c>
      <c r="O308" s="45" t="str">
        <f t="shared" si="87"/>
        <v>ins. Pondérale</v>
      </c>
      <c r="P308" s="29">
        <f t="shared" si="79"/>
        <v>3</v>
      </c>
      <c r="Q308" s="29" t="e">
        <f t="shared" si="80"/>
        <v>#N/A</v>
      </c>
      <c r="R308" s="29" t="e">
        <f t="shared" si="81"/>
        <v>#N/A</v>
      </c>
      <c r="S308" s="29" t="e">
        <f t="shared" si="82"/>
        <v>#N/A</v>
      </c>
      <c r="T308" s="21" t="e">
        <f t="shared" si="88"/>
        <v>#N/A</v>
      </c>
      <c r="U308" s="28">
        <f t="shared" si="83"/>
        <v>0</v>
      </c>
      <c r="V308" s="28">
        <f t="shared" si="84"/>
        <v>0</v>
      </c>
      <c r="W308" s="45" t="str">
        <f t="shared" si="89"/>
        <v>pas de surpoids ni d'obésité</v>
      </c>
    </row>
    <row r="309" spans="2:23">
      <c r="B309" s="23"/>
      <c r="D309" s="21"/>
      <c r="E309" s="21"/>
      <c r="F309" s="28">
        <f t="shared" si="72"/>
        <v>0</v>
      </c>
      <c r="G309" s="45">
        <f t="shared" si="85"/>
        <v>0</v>
      </c>
      <c r="H309" s="29">
        <f t="shared" si="73"/>
        <v>3</v>
      </c>
      <c r="I309" s="29">
        <f t="shared" si="74"/>
        <v>0.27</v>
      </c>
      <c r="J309" s="29">
        <f t="shared" si="75"/>
        <v>8.4199999999999997E-2</v>
      </c>
      <c r="K309" s="29">
        <f t="shared" si="76"/>
        <v>12.92</v>
      </c>
      <c r="L309" s="45">
        <f t="shared" si="86"/>
        <v>-43.986979853963227</v>
      </c>
      <c r="M309" s="28">
        <f t="shared" si="77"/>
        <v>10.989169238449415</v>
      </c>
      <c r="N309" s="28">
        <f t="shared" si="78"/>
        <v>15.087458954343088</v>
      </c>
      <c r="O309" s="45" t="str">
        <f t="shared" si="87"/>
        <v>ins. Pondérale</v>
      </c>
      <c r="P309" s="29">
        <f t="shared" si="79"/>
        <v>3</v>
      </c>
      <c r="Q309" s="29" t="e">
        <f t="shared" si="80"/>
        <v>#N/A</v>
      </c>
      <c r="R309" s="29" t="e">
        <f t="shared" si="81"/>
        <v>#N/A</v>
      </c>
      <c r="S309" s="29" t="e">
        <f t="shared" si="82"/>
        <v>#N/A</v>
      </c>
      <c r="T309" s="21" t="e">
        <f t="shared" si="88"/>
        <v>#N/A</v>
      </c>
      <c r="U309" s="28">
        <f t="shared" si="83"/>
        <v>0</v>
      </c>
      <c r="V309" s="28">
        <f t="shared" si="84"/>
        <v>0</v>
      </c>
      <c r="W309" s="45" t="str">
        <f t="shared" si="89"/>
        <v>pas de surpoids ni d'obésité</v>
      </c>
    </row>
    <row r="310" spans="2:23">
      <c r="B310" s="23"/>
      <c r="D310" s="21"/>
      <c r="E310" s="21"/>
      <c r="F310" s="28">
        <f t="shared" si="72"/>
        <v>0</v>
      </c>
      <c r="G310" s="45">
        <f t="shared" si="85"/>
        <v>0</v>
      </c>
      <c r="H310" s="29">
        <f t="shared" si="73"/>
        <v>3</v>
      </c>
      <c r="I310" s="29">
        <f t="shared" si="74"/>
        <v>0.27</v>
      </c>
      <c r="J310" s="29">
        <f t="shared" si="75"/>
        <v>8.4199999999999997E-2</v>
      </c>
      <c r="K310" s="29">
        <f t="shared" si="76"/>
        <v>12.92</v>
      </c>
      <c r="L310" s="45">
        <f t="shared" si="86"/>
        <v>-43.986979853963227</v>
      </c>
      <c r="M310" s="28">
        <f t="shared" si="77"/>
        <v>10.989169238449415</v>
      </c>
      <c r="N310" s="28">
        <f t="shared" si="78"/>
        <v>15.087458954343088</v>
      </c>
      <c r="O310" s="45" t="str">
        <f t="shared" si="87"/>
        <v>ins. Pondérale</v>
      </c>
      <c r="P310" s="29">
        <f t="shared" si="79"/>
        <v>3</v>
      </c>
      <c r="Q310" s="29" t="e">
        <f t="shared" si="80"/>
        <v>#N/A</v>
      </c>
      <c r="R310" s="29" t="e">
        <f t="shared" si="81"/>
        <v>#N/A</v>
      </c>
      <c r="S310" s="29" t="e">
        <f t="shared" si="82"/>
        <v>#N/A</v>
      </c>
      <c r="T310" s="21" t="e">
        <f t="shared" si="88"/>
        <v>#N/A</v>
      </c>
      <c r="U310" s="28">
        <f t="shared" si="83"/>
        <v>0</v>
      </c>
      <c r="V310" s="28">
        <f t="shared" si="84"/>
        <v>0</v>
      </c>
      <c r="W310" s="45" t="str">
        <f t="shared" si="89"/>
        <v>pas de surpoids ni d'obésité</v>
      </c>
    </row>
    <row r="311" spans="2:23">
      <c r="B311" s="23"/>
      <c r="D311" s="21"/>
      <c r="E311" s="21"/>
      <c r="F311" s="28">
        <f t="shared" si="72"/>
        <v>0</v>
      </c>
      <c r="G311" s="45">
        <f t="shared" si="85"/>
        <v>0</v>
      </c>
      <c r="H311" s="29">
        <f t="shared" si="73"/>
        <v>3</v>
      </c>
      <c r="I311" s="29">
        <f t="shared" si="74"/>
        <v>0.27</v>
      </c>
      <c r="J311" s="29">
        <f t="shared" si="75"/>
        <v>8.4199999999999997E-2</v>
      </c>
      <c r="K311" s="29">
        <f t="shared" si="76"/>
        <v>12.92</v>
      </c>
      <c r="L311" s="45">
        <f t="shared" si="86"/>
        <v>-43.986979853963227</v>
      </c>
      <c r="M311" s="28">
        <f t="shared" si="77"/>
        <v>10.989169238449415</v>
      </c>
      <c r="N311" s="28">
        <f t="shared" si="78"/>
        <v>15.087458954343088</v>
      </c>
      <c r="O311" s="45" t="str">
        <f t="shared" si="87"/>
        <v>ins. Pondérale</v>
      </c>
      <c r="P311" s="29">
        <f t="shared" si="79"/>
        <v>3</v>
      </c>
      <c r="Q311" s="29" t="e">
        <f t="shared" si="80"/>
        <v>#N/A</v>
      </c>
      <c r="R311" s="29" t="e">
        <f t="shared" si="81"/>
        <v>#N/A</v>
      </c>
      <c r="S311" s="29" t="e">
        <f t="shared" si="82"/>
        <v>#N/A</v>
      </c>
      <c r="T311" s="21" t="e">
        <f t="shared" si="88"/>
        <v>#N/A</v>
      </c>
      <c r="U311" s="28">
        <f t="shared" si="83"/>
        <v>0</v>
      </c>
      <c r="V311" s="28">
        <f t="shared" si="84"/>
        <v>0</v>
      </c>
      <c r="W311" s="45" t="str">
        <f t="shared" si="89"/>
        <v>pas de surpoids ni d'obésité</v>
      </c>
    </row>
    <row r="312" spans="2:23">
      <c r="B312" s="23"/>
      <c r="D312" s="21"/>
      <c r="E312" s="21"/>
      <c r="F312" s="28">
        <f t="shared" si="72"/>
        <v>0</v>
      </c>
      <c r="G312" s="45">
        <f t="shared" si="85"/>
        <v>0</v>
      </c>
      <c r="H312" s="29">
        <f t="shared" si="73"/>
        <v>3</v>
      </c>
      <c r="I312" s="29">
        <f t="shared" si="74"/>
        <v>0.27</v>
      </c>
      <c r="J312" s="29">
        <f t="shared" si="75"/>
        <v>8.4199999999999997E-2</v>
      </c>
      <c r="K312" s="29">
        <f t="shared" si="76"/>
        <v>12.92</v>
      </c>
      <c r="L312" s="45">
        <f t="shared" si="86"/>
        <v>-43.986979853963227</v>
      </c>
      <c r="M312" s="28">
        <f t="shared" si="77"/>
        <v>10.989169238449415</v>
      </c>
      <c r="N312" s="28">
        <f t="shared" si="78"/>
        <v>15.087458954343088</v>
      </c>
      <c r="O312" s="45" t="str">
        <f t="shared" si="87"/>
        <v>ins. Pondérale</v>
      </c>
      <c r="P312" s="29">
        <f t="shared" si="79"/>
        <v>3</v>
      </c>
      <c r="Q312" s="29" t="e">
        <f t="shared" si="80"/>
        <v>#N/A</v>
      </c>
      <c r="R312" s="29" t="e">
        <f t="shared" si="81"/>
        <v>#N/A</v>
      </c>
      <c r="S312" s="29" t="e">
        <f t="shared" si="82"/>
        <v>#N/A</v>
      </c>
      <c r="T312" s="21" t="e">
        <f t="shared" si="88"/>
        <v>#N/A</v>
      </c>
      <c r="U312" s="28">
        <f t="shared" si="83"/>
        <v>0</v>
      </c>
      <c r="V312" s="28">
        <f t="shared" si="84"/>
        <v>0</v>
      </c>
      <c r="W312" s="45" t="str">
        <f t="shared" si="89"/>
        <v>pas de surpoids ni d'obésité</v>
      </c>
    </row>
    <row r="313" spans="2:23">
      <c r="B313" s="23"/>
      <c r="D313" s="21"/>
      <c r="E313" s="21"/>
      <c r="F313" s="28">
        <f t="shared" si="72"/>
        <v>0</v>
      </c>
      <c r="G313" s="45">
        <f t="shared" si="85"/>
        <v>0</v>
      </c>
      <c r="H313" s="29">
        <f t="shared" si="73"/>
        <v>3</v>
      </c>
      <c r="I313" s="29">
        <f t="shared" si="74"/>
        <v>0.27</v>
      </c>
      <c r="J313" s="29">
        <f t="shared" si="75"/>
        <v>8.4199999999999997E-2</v>
      </c>
      <c r="K313" s="29">
        <f t="shared" si="76"/>
        <v>12.92</v>
      </c>
      <c r="L313" s="45">
        <f t="shared" si="86"/>
        <v>-43.986979853963227</v>
      </c>
      <c r="M313" s="28">
        <f t="shared" si="77"/>
        <v>10.989169238449415</v>
      </c>
      <c r="N313" s="28">
        <f t="shared" si="78"/>
        <v>15.087458954343088</v>
      </c>
      <c r="O313" s="45" t="str">
        <f t="shared" si="87"/>
        <v>ins. Pondérale</v>
      </c>
      <c r="P313" s="29">
        <f t="shared" si="79"/>
        <v>3</v>
      </c>
      <c r="Q313" s="29" t="e">
        <f t="shared" si="80"/>
        <v>#N/A</v>
      </c>
      <c r="R313" s="29" t="e">
        <f t="shared" si="81"/>
        <v>#N/A</v>
      </c>
      <c r="S313" s="29" t="e">
        <f t="shared" si="82"/>
        <v>#N/A</v>
      </c>
      <c r="T313" s="21" t="e">
        <f t="shared" si="88"/>
        <v>#N/A</v>
      </c>
      <c r="U313" s="28">
        <f t="shared" si="83"/>
        <v>0</v>
      </c>
      <c r="V313" s="28">
        <f t="shared" si="84"/>
        <v>0</v>
      </c>
      <c r="W313" s="45" t="str">
        <f t="shared" si="89"/>
        <v>pas de surpoids ni d'obésité</v>
      </c>
    </row>
    <row r="314" spans="2:23">
      <c r="B314" s="23"/>
      <c r="D314" s="21"/>
      <c r="E314" s="21"/>
      <c r="F314" s="28">
        <f t="shared" si="72"/>
        <v>0</v>
      </c>
      <c r="G314" s="45">
        <f t="shared" si="85"/>
        <v>0</v>
      </c>
      <c r="H314" s="29">
        <f t="shared" si="73"/>
        <v>3</v>
      </c>
      <c r="I314" s="29">
        <f t="shared" si="74"/>
        <v>0.27</v>
      </c>
      <c r="J314" s="29">
        <f t="shared" si="75"/>
        <v>8.4199999999999997E-2</v>
      </c>
      <c r="K314" s="29">
        <f t="shared" si="76"/>
        <v>12.92</v>
      </c>
      <c r="L314" s="45">
        <f t="shared" si="86"/>
        <v>-43.986979853963227</v>
      </c>
      <c r="M314" s="28">
        <f t="shared" si="77"/>
        <v>10.989169238449415</v>
      </c>
      <c r="N314" s="28">
        <f t="shared" si="78"/>
        <v>15.087458954343088</v>
      </c>
      <c r="O314" s="45" t="str">
        <f t="shared" si="87"/>
        <v>ins. Pondérale</v>
      </c>
      <c r="P314" s="29">
        <f t="shared" si="79"/>
        <v>3</v>
      </c>
      <c r="Q314" s="29" t="e">
        <f t="shared" si="80"/>
        <v>#N/A</v>
      </c>
      <c r="R314" s="29" t="e">
        <f t="shared" si="81"/>
        <v>#N/A</v>
      </c>
      <c r="S314" s="29" t="e">
        <f t="shared" si="82"/>
        <v>#N/A</v>
      </c>
      <c r="T314" s="21" t="e">
        <f t="shared" si="88"/>
        <v>#N/A</v>
      </c>
      <c r="U314" s="28">
        <f t="shared" si="83"/>
        <v>0</v>
      </c>
      <c r="V314" s="28">
        <f t="shared" si="84"/>
        <v>0</v>
      </c>
      <c r="W314" s="45" t="str">
        <f t="shared" si="89"/>
        <v>pas de surpoids ni d'obésité</v>
      </c>
    </row>
    <row r="315" spans="2:23">
      <c r="B315" s="23"/>
      <c r="D315" s="21"/>
      <c r="E315" s="21"/>
      <c r="F315" s="28">
        <f t="shared" si="72"/>
        <v>0</v>
      </c>
      <c r="G315" s="45">
        <f t="shared" si="85"/>
        <v>0</v>
      </c>
      <c r="H315" s="29">
        <f t="shared" si="73"/>
        <v>3</v>
      </c>
      <c r="I315" s="29">
        <f t="shared" si="74"/>
        <v>0.27</v>
      </c>
      <c r="J315" s="29">
        <f t="shared" si="75"/>
        <v>8.4199999999999997E-2</v>
      </c>
      <c r="K315" s="29">
        <f t="shared" si="76"/>
        <v>12.92</v>
      </c>
      <c r="L315" s="45">
        <f t="shared" si="86"/>
        <v>-43.986979853963227</v>
      </c>
      <c r="M315" s="28">
        <f t="shared" si="77"/>
        <v>10.989169238449415</v>
      </c>
      <c r="N315" s="28">
        <f t="shared" si="78"/>
        <v>15.087458954343088</v>
      </c>
      <c r="O315" s="45" t="str">
        <f t="shared" si="87"/>
        <v>ins. Pondérale</v>
      </c>
      <c r="P315" s="29">
        <f t="shared" si="79"/>
        <v>3</v>
      </c>
      <c r="Q315" s="29" t="e">
        <f t="shared" si="80"/>
        <v>#N/A</v>
      </c>
      <c r="R315" s="29" t="e">
        <f t="shared" si="81"/>
        <v>#N/A</v>
      </c>
      <c r="S315" s="29" t="e">
        <f t="shared" si="82"/>
        <v>#N/A</v>
      </c>
      <c r="T315" s="21" t="e">
        <f t="shared" si="88"/>
        <v>#N/A</v>
      </c>
      <c r="U315" s="28">
        <f t="shared" si="83"/>
        <v>0</v>
      </c>
      <c r="V315" s="28">
        <f t="shared" si="84"/>
        <v>0</v>
      </c>
      <c r="W315" s="45" t="str">
        <f t="shared" si="89"/>
        <v>pas de surpoids ni d'obésité</v>
      </c>
    </row>
    <row r="316" spans="2:23">
      <c r="B316" s="23"/>
      <c r="D316" s="21"/>
      <c r="E316" s="21"/>
      <c r="F316" s="28">
        <f t="shared" si="72"/>
        <v>0</v>
      </c>
      <c r="G316" s="45">
        <f t="shared" si="85"/>
        <v>0</v>
      </c>
      <c r="H316" s="29">
        <f t="shared" si="73"/>
        <v>3</v>
      </c>
      <c r="I316" s="29">
        <f t="shared" si="74"/>
        <v>0.27</v>
      </c>
      <c r="J316" s="29">
        <f t="shared" si="75"/>
        <v>8.4199999999999997E-2</v>
      </c>
      <c r="K316" s="29">
        <f t="shared" si="76"/>
        <v>12.92</v>
      </c>
      <c r="L316" s="45">
        <f t="shared" si="86"/>
        <v>-43.986979853963227</v>
      </c>
      <c r="M316" s="28">
        <f t="shared" si="77"/>
        <v>10.989169238449415</v>
      </c>
      <c r="N316" s="28">
        <f t="shared" si="78"/>
        <v>15.087458954343088</v>
      </c>
      <c r="O316" s="45" t="str">
        <f t="shared" si="87"/>
        <v>ins. Pondérale</v>
      </c>
      <c r="P316" s="29">
        <f t="shared" si="79"/>
        <v>3</v>
      </c>
      <c r="Q316" s="29" t="e">
        <f t="shared" si="80"/>
        <v>#N/A</v>
      </c>
      <c r="R316" s="29" t="e">
        <f t="shared" si="81"/>
        <v>#N/A</v>
      </c>
      <c r="S316" s="29" t="e">
        <f t="shared" si="82"/>
        <v>#N/A</v>
      </c>
      <c r="T316" s="21" t="e">
        <f t="shared" si="88"/>
        <v>#N/A</v>
      </c>
      <c r="U316" s="28">
        <f t="shared" si="83"/>
        <v>0</v>
      </c>
      <c r="V316" s="28">
        <f t="shared" si="84"/>
        <v>0</v>
      </c>
      <c r="W316" s="45" t="str">
        <f t="shared" si="89"/>
        <v>pas de surpoids ni d'obésité</v>
      </c>
    </row>
    <row r="317" spans="2:23">
      <c r="B317" s="23"/>
      <c r="D317" s="21"/>
      <c r="E317" s="21"/>
      <c r="F317" s="28">
        <f t="shared" si="72"/>
        <v>0</v>
      </c>
      <c r="G317" s="45">
        <f t="shared" si="85"/>
        <v>0</v>
      </c>
      <c r="H317" s="29">
        <f t="shared" si="73"/>
        <v>3</v>
      </c>
      <c r="I317" s="29">
        <f t="shared" si="74"/>
        <v>0.27</v>
      </c>
      <c r="J317" s="29">
        <f t="shared" si="75"/>
        <v>8.4199999999999997E-2</v>
      </c>
      <c r="K317" s="29">
        <f t="shared" si="76"/>
        <v>12.92</v>
      </c>
      <c r="L317" s="45">
        <f t="shared" si="86"/>
        <v>-43.986979853963227</v>
      </c>
      <c r="M317" s="28">
        <f t="shared" si="77"/>
        <v>10.989169238449415</v>
      </c>
      <c r="N317" s="28">
        <f t="shared" si="78"/>
        <v>15.087458954343088</v>
      </c>
      <c r="O317" s="45" t="str">
        <f t="shared" si="87"/>
        <v>ins. Pondérale</v>
      </c>
      <c r="P317" s="29">
        <f t="shared" si="79"/>
        <v>3</v>
      </c>
      <c r="Q317" s="29" t="e">
        <f t="shared" si="80"/>
        <v>#N/A</v>
      </c>
      <c r="R317" s="29" t="e">
        <f t="shared" si="81"/>
        <v>#N/A</v>
      </c>
      <c r="S317" s="29" t="e">
        <f t="shared" si="82"/>
        <v>#N/A</v>
      </c>
      <c r="T317" s="21" t="e">
        <f t="shared" si="88"/>
        <v>#N/A</v>
      </c>
      <c r="U317" s="28">
        <f t="shared" si="83"/>
        <v>0</v>
      </c>
      <c r="V317" s="28">
        <f t="shared" si="84"/>
        <v>0</v>
      </c>
      <c r="W317" s="45" t="str">
        <f t="shared" si="89"/>
        <v>pas de surpoids ni d'obésité</v>
      </c>
    </row>
    <row r="318" spans="2:23">
      <c r="B318" s="23"/>
      <c r="D318" s="21"/>
      <c r="E318" s="21"/>
      <c r="F318" s="28">
        <f t="shared" si="72"/>
        <v>0</v>
      </c>
      <c r="G318" s="45">
        <f t="shared" si="85"/>
        <v>0</v>
      </c>
      <c r="H318" s="29">
        <f t="shared" si="73"/>
        <v>3</v>
      </c>
      <c r="I318" s="29">
        <f t="shared" si="74"/>
        <v>0.27</v>
      </c>
      <c r="J318" s="29">
        <f t="shared" si="75"/>
        <v>8.4199999999999997E-2</v>
      </c>
      <c r="K318" s="29">
        <f t="shared" si="76"/>
        <v>12.92</v>
      </c>
      <c r="L318" s="45">
        <f t="shared" si="86"/>
        <v>-43.986979853963227</v>
      </c>
      <c r="M318" s="28">
        <f t="shared" si="77"/>
        <v>10.989169238449415</v>
      </c>
      <c r="N318" s="28">
        <f t="shared" si="78"/>
        <v>15.087458954343088</v>
      </c>
      <c r="O318" s="45" t="str">
        <f t="shared" si="87"/>
        <v>ins. Pondérale</v>
      </c>
      <c r="P318" s="29">
        <f t="shared" si="79"/>
        <v>3</v>
      </c>
      <c r="Q318" s="29" t="e">
        <f t="shared" si="80"/>
        <v>#N/A</v>
      </c>
      <c r="R318" s="29" t="e">
        <f t="shared" si="81"/>
        <v>#N/A</v>
      </c>
      <c r="S318" s="29" t="e">
        <f t="shared" si="82"/>
        <v>#N/A</v>
      </c>
      <c r="T318" s="21" t="e">
        <f t="shared" si="88"/>
        <v>#N/A</v>
      </c>
      <c r="U318" s="28">
        <f t="shared" si="83"/>
        <v>0</v>
      </c>
      <c r="V318" s="28">
        <f t="shared" si="84"/>
        <v>0</v>
      </c>
      <c r="W318" s="45" t="str">
        <f t="shared" si="89"/>
        <v>pas de surpoids ni d'obésité</v>
      </c>
    </row>
    <row r="319" spans="2:23">
      <c r="B319" s="23"/>
      <c r="D319" s="21"/>
      <c r="E319" s="21"/>
      <c r="F319" s="28">
        <f t="shared" si="72"/>
        <v>0</v>
      </c>
      <c r="G319" s="45">
        <f t="shared" si="85"/>
        <v>0</v>
      </c>
      <c r="H319" s="29">
        <f t="shared" si="73"/>
        <v>3</v>
      </c>
      <c r="I319" s="29">
        <f t="shared" si="74"/>
        <v>0.27</v>
      </c>
      <c r="J319" s="29">
        <f t="shared" si="75"/>
        <v>8.4199999999999997E-2</v>
      </c>
      <c r="K319" s="29">
        <f t="shared" si="76"/>
        <v>12.92</v>
      </c>
      <c r="L319" s="45">
        <f t="shared" si="86"/>
        <v>-43.986979853963227</v>
      </c>
      <c r="M319" s="28">
        <f t="shared" si="77"/>
        <v>10.989169238449415</v>
      </c>
      <c r="N319" s="28">
        <f t="shared" si="78"/>
        <v>15.087458954343088</v>
      </c>
      <c r="O319" s="45" t="str">
        <f t="shared" si="87"/>
        <v>ins. Pondérale</v>
      </c>
      <c r="P319" s="29">
        <f t="shared" si="79"/>
        <v>3</v>
      </c>
      <c r="Q319" s="29" t="e">
        <f t="shared" si="80"/>
        <v>#N/A</v>
      </c>
      <c r="R319" s="29" t="e">
        <f t="shared" si="81"/>
        <v>#N/A</v>
      </c>
      <c r="S319" s="29" t="e">
        <f t="shared" si="82"/>
        <v>#N/A</v>
      </c>
      <c r="T319" s="21" t="e">
        <f t="shared" si="88"/>
        <v>#N/A</v>
      </c>
      <c r="U319" s="28">
        <f t="shared" si="83"/>
        <v>0</v>
      </c>
      <c r="V319" s="28">
        <f t="shared" si="84"/>
        <v>0</v>
      </c>
      <c r="W319" s="45" t="str">
        <f t="shared" si="89"/>
        <v>pas de surpoids ni d'obésité</v>
      </c>
    </row>
    <row r="320" spans="2:23">
      <c r="B320" s="23"/>
      <c r="D320" s="21"/>
      <c r="E320" s="21"/>
      <c r="F320" s="28">
        <f t="shared" si="72"/>
        <v>0</v>
      </c>
      <c r="G320" s="45">
        <f t="shared" si="85"/>
        <v>0</v>
      </c>
      <c r="H320" s="29">
        <f t="shared" si="73"/>
        <v>3</v>
      </c>
      <c r="I320" s="29">
        <f t="shared" si="74"/>
        <v>0.27</v>
      </c>
      <c r="J320" s="29">
        <f t="shared" si="75"/>
        <v>8.4199999999999997E-2</v>
      </c>
      <c r="K320" s="29">
        <f t="shared" si="76"/>
        <v>12.92</v>
      </c>
      <c r="L320" s="45">
        <f t="shared" si="86"/>
        <v>-43.986979853963227</v>
      </c>
      <c r="M320" s="28">
        <f t="shared" si="77"/>
        <v>10.989169238449415</v>
      </c>
      <c r="N320" s="28">
        <f t="shared" si="78"/>
        <v>15.087458954343088</v>
      </c>
      <c r="O320" s="45" t="str">
        <f t="shared" si="87"/>
        <v>ins. Pondérale</v>
      </c>
      <c r="P320" s="29">
        <f t="shared" si="79"/>
        <v>3</v>
      </c>
      <c r="Q320" s="29" t="e">
        <f t="shared" si="80"/>
        <v>#N/A</v>
      </c>
      <c r="R320" s="29" t="e">
        <f t="shared" si="81"/>
        <v>#N/A</v>
      </c>
      <c r="S320" s="29" t="e">
        <f t="shared" si="82"/>
        <v>#N/A</v>
      </c>
      <c r="T320" s="21" t="e">
        <f t="shared" si="88"/>
        <v>#N/A</v>
      </c>
      <c r="U320" s="28">
        <f t="shared" si="83"/>
        <v>0</v>
      </c>
      <c r="V320" s="28">
        <f t="shared" si="84"/>
        <v>0</v>
      </c>
      <c r="W320" s="45" t="str">
        <f t="shared" si="89"/>
        <v>pas de surpoids ni d'obésité</v>
      </c>
    </row>
    <row r="321" spans="2:23">
      <c r="B321" s="23"/>
      <c r="D321" s="21"/>
      <c r="E321" s="21"/>
      <c r="F321" s="28">
        <f t="shared" si="72"/>
        <v>0</v>
      </c>
      <c r="G321" s="45">
        <f t="shared" si="85"/>
        <v>0</v>
      </c>
      <c r="H321" s="29">
        <f t="shared" si="73"/>
        <v>3</v>
      </c>
      <c r="I321" s="29">
        <f t="shared" si="74"/>
        <v>0.27</v>
      </c>
      <c r="J321" s="29">
        <f t="shared" si="75"/>
        <v>8.4199999999999997E-2</v>
      </c>
      <c r="K321" s="29">
        <f t="shared" si="76"/>
        <v>12.92</v>
      </c>
      <c r="L321" s="45">
        <f t="shared" si="86"/>
        <v>-43.986979853963227</v>
      </c>
      <c r="M321" s="28">
        <f t="shared" si="77"/>
        <v>10.989169238449415</v>
      </c>
      <c r="N321" s="28">
        <f t="shared" si="78"/>
        <v>15.087458954343088</v>
      </c>
      <c r="O321" s="45" t="str">
        <f t="shared" si="87"/>
        <v>ins. Pondérale</v>
      </c>
      <c r="P321" s="29">
        <f t="shared" si="79"/>
        <v>3</v>
      </c>
      <c r="Q321" s="29" t="e">
        <f t="shared" si="80"/>
        <v>#N/A</v>
      </c>
      <c r="R321" s="29" t="e">
        <f t="shared" si="81"/>
        <v>#N/A</v>
      </c>
      <c r="S321" s="29" t="e">
        <f t="shared" si="82"/>
        <v>#N/A</v>
      </c>
      <c r="T321" s="21" t="e">
        <f t="shared" si="88"/>
        <v>#N/A</v>
      </c>
      <c r="U321" s="28">
        <f t="shared" si="83"/>
        <v>0</v>
      </c>
      <c r="V321" s="28">
        <f t="shared" si="84"/>
        <v>0</v>
      </c>
      <c r="W321" s="45" t="str">
        <f t="shared" si="89"/>
        <v>pas de surpoids ni d'obésité</v>
      </c>
    </row>
    <row r="322" spans="2:23">
      <c r="B322" s="23"/>
      <c r="D322" s="21"/>
      <c r="E322" s="21"/>
      <c r="F322" s="28">
        <f t="shared" si="72"/>
        <v>0</v>
      </c>
      <c r="G322" s="45">
        <f t="shared" si="85"/>
        <v>0</v>
      </c>
      <c r="H322" s="29">
        <f t="shared" si="73"/>
        <v>3</v>
      </c>
      <c r="I322" s="29">
        <f t="shared" si="74"/>
        <v>0.27</v>
      </c>
      <c r="J322" s="29">
        <f t="shared" si="75"/>
        <v>8.4199999999999997E-2</v>
      </c>
      <c r="K322" s="29">
        <f t="shared" si="76"/>
        <v>12.92</v>
      </c>
      <c r="L322" s="45">
        <f t="shared" si="86"/>
        <v>-43.986979853963227</v>
      </c>
      <c r="M322" s="28">
        <f t="shared" si="77"/>
        <v>10.989169238449415</v>
      </c>
      <c r="N322" s="28">
        <f t="shared" si="78"/>
        <v>15.087458954343088</v>
      </c>
      <c r="O322" s="45" t="str">
        <f t="shared" si="87"/>
        <v>ins. Pondérale</v>
      </c>
      <c r="P322" s="29">
        <f t="shared" si="79"/>
        <v>3</v>
      </c>
      <c r="Q322" s="29" t="e">
        <f t="shared" si="80"/>
        <v>#N/A</v>
      </c>
      <c r="R322" s="29" t="e">
        <f t="shared" si="81"/>
        <v>#N/A</v>
      </c>
      <c r="S322" s="29" t="e">
        <f t="shared" si="82"/>
        <v>#N/A</v>
      </c>
      <c r="T322" s="21" t="e">
        <f t="shared" si="88"/>
        <v>#N/A</v>
      </c>
      <c r="U322" s="28">
        <f t="shared" si="83"/>
        <v>0</v>
      </c>
      <c r="V322" s="28">
        <f t="shared" si="84"/>
        <v>0</v>
      </c>
      <c r="W322" s="45" t="str">
        <f t="shared" si="89"/>
        <v>pas de surpoids ni d'obésité</v>
      </c>
    </row>
    <row r="323" spans="2:23">
      <c r="B323" s="23"/>
      <c r="D323" s="21"/>
      <c r="E323" s="21"/>
      <c r="F323" s="28">
        <f t="shared" si="72"/>
        <v>0</v>
      </c>
      <c r="G323" s="45">
        <f t="shared" si="85"/>
        <v>0</v>
      </c>
      <c r="H323" s="29">
        <f t="shared" si="73"/>
        <v>3</v>
      </c>
      <c r="I323" s="29">
        <f t="shared" si="74"/>
        <v>0.27</v>
      </c>
      <c r="J323" s="29">
        <f t="shared" si="75"/>
        <v>8.4199999999999997E-2</v>
      </c>
      <c r="K323" s="29">
        <f t="shared" si="76"/>
        <v>12.92</v>
      </c>
      <c r="L323" s="45">
        <f t="shared" si="86"/>
        <v>-43.986979853963227</v>
      </c>
      <c r="M323" s="28">
        <f t="shared" si="77"/>
        <v>10.989169238449415</v>
      </c>
      <c r="N323" s="28">
        <f t="shared" si="78"/>
        <v>15.087458954343088</v>
      </c>
      <c r="O323" s="45" t="str">
        <f t="shared" si="87"/>
        <v>ins. Pondérale</v>
      </c>
      <c r="P323" s="29">
        <f t="shared" si="79"/>
        <v>3</v>
      </c>
      <c r="Q323" s="29" t="e">
        <f t="shared" si="80"/>
        <v>#N/A</v>
      </c>
      <c r="R323" s="29" t="e">
        <f t="shared" si="81"/>
        <v>#N/A</v>
      </c>
      <c r="S323" s="29" t="e">
        <f t="shared" si="82"/>
        <v>#N/A</v>
      </c>
      <c r="T323" s="21" t="e">
        <f t="shared" si="88"/>
        <v>#N/A</v>
      </c>
      <c r="U323" s="28">
        <f t="shared" si="83"/>
        <v>0</v>
      </c>
      <c r="V323" s="28">
        <f t="shared" si="84"/>
        <v>0</v>
      </c>
      <c r="W323" s="45" t="str">
        <f t="shared" si="89"/>
        <v>pas de surpoids ni d'obésité</v>
      </c>
    </row>
    <row r="324" spans="2:23">
      <c r="B324" s="23"/>
      <c r="D324" s="21"/>
      <c r="E324" s="21"/>
      <c r="F324" s="28">
        <f t="shared" si="72"/>
        <v>0</v>
      </c>
      <c r="G324" s="45">
        <f t="shared" si="85"/>
        <v>0</v>
      </c>
      <c r="H324" s="29">
        <f t="shared" si="73"/>
        <v>3</v>
      </c>
      <c r="I324" s="29">
        <f t="shared" si="74"/>
        <v>0.27</v>
      </c>
      <c r="J324" s="29">
        <f t="shared" si="75"/>
        <v>8.4199999999999997E-2</v>
      </c>
      <c r="K324" s="29">
        <f t="shared" si="76"/>
        <v>12.92</v>
      </c>
      <c r="L324" s="45">
        <f t="shared" si="86"/>
        <v>-43.986979853963227</v>
      </c>
      <c r="M324" s="28">
        <f t="shared" si="77"/>
        <v>10.989169238449415</v>
      </c>
      <c r="N324" s="28">
        <f t="shared" si="78"/>
        <v>15.087458954343088</v>
      </c>
      <c r="O324" s="45" t="str">
        <f t="shared" si="87"/>
        <v>ins. Pondérale</v>
      </c>
      <c r="P324" s="29">
        <f t="shared" si="79"/>
        <v>3</v>
      </c>
      <c r="Q324" s="29" t="e">
        <f t="shared" si="80"/>
        <v>#N/A</v>
      </c>
      <c r="R324" s="29" t="e">
        <f t="shared" si="81"/>
        <v>#N/A</v>
      </c>
      <c r="S324" s="29" t="e">
        <f t="shared" si="82"/>
        <v>#N/A</v>
      </c>
      <c r="T324" s="21" t="e">
        <f t="shared" si="88"/>
        <v>#N/A</v>
      </c>
      <c r="U324" s="28">
        <f t="shared" si="83"/>
        <v>0</v>
      </c>
      <c r="V324" s="28">
        <f t="shared" si="84"/>
        <v>0</v>
      </c>
      <c r="W324" s="45" t="str">
        <f t="shared" si="89"/>
        <v>pas de surpoids ni d'obésité</v>
      </c>
    </row>
    <row r="325" spans="2:23">
      <c r="B325" s="23"/>
      <c r="D325" s="21"/>
      <c r="E325" s="21"/>
      <c r="F325" s="28">
        <f t="shared" si="72"/>
        <v>0</v>
      </c>
      <c r="G325" s="45">
        <f t="shared" si="85"/>
        <v>0</v>
      </c>
      <c r="H325" s="29">
        <f t="shared" si="73"/>
        <v>3</v>
      </c>
      <c r="I325" s="29">
        <f t="shared" si="74"/>
        <v>0.27</v>
      </c>
      <c r="J325" s="29">
        <f t="shared" si="75"/>
        <v>8.4199999999999997E-2</v>
      </c>
      <c r="K325" s="29">
        <f t="shared" si="76"/>
        <v>12.92</v>
      </c>
      <c r="L325" s="45">
        <f t="shared" si="86"/>
        <v>-43.986979853963227</v>
      </c>
      <c r="M325" s="28">
        <f t="shared" si="77"/>
        <v>10.989169238449415</v>
      </c>
      <c r="N325" s="28">
        <f t="shared" si="78"/>
        <v>15.087458954343088</v>
      </c>
      <c r="O325" s="45" t="str">
        <f t="shared" si="87"/>
        <v>ins. Pondérale</v>
      </c>
      <c r="P325" s="29">
        <f t="shared" si="79"/>
        <v>3</v>
      </c>
      <c r="Q325" s="29" t="e">
        <f t="shared" si="80"/>
        <v>#N/A</v>
      </c>
      <c r="R325" s="29" t="e">
        <f t="shared" si="81"/>
        <v>#N/A</v>
      </c>
      <c r="S325" s="29" t="e">
        <f t="shared" si="82"/>
        <v>#N/A</v>
      </c>
      <c r="T325" s="21" t="e">
        <f t="shared" si="88"/>
        <v>#N/A</v>
      </c>
      <c r="U325" s="28">
        <f t="shared" si="83"/>
        <v>0</v>
      </c>
      <c r="V325" s="28">
        <f t="shared" si="84"/>
        <v>0</v>
      </c>
      <c r="W325" s="45" t="str">
        <f t="shared" si="89"/>
        <v>pas de surpoids ni d'obésité</v>
      </c>
    </row>
    <row r="326" spans="2:23">
      <c r="B326" s="23"/>
      <c r="D326" s="21"/>
      <c r="E326" s="21"/>
      <c r="F326" s="28">
        <f t="shared" si="72"/>
        <v>0</v>
      </c>
      <c r="G326" s="45">
        <f t="shared" si="85"/>
        <v>0</v>
      </c>
      <c r="H326" s="29">
        <f t="shared" si="73"/>
        <v>3</v>
      </c>
      <c r="I326" s="29">
        <f t="shared" si="74"/>
        <v>0.27</v>
      </c>
      <c r="J326" s="29">
        <f t="shared" si="75"/>
        <v>8.4199999999999997E-2</v>
      </c>
      <c r="K326" s="29">
        <f t="shared" si="76"/>
        <v>12.92</v>
      </c>
      <c r="L326" s="45">
        <f t="shared" si="86"/>
        <v>-43.986979853963227</v>
      </c>
      <c r="M326" s="28">
        <f t="shared" si="77"/>
        <v>10.989169238449415</v>
      </c>
      <c r="N326" s="28">
        <f t="shared" si="78"/>
        <v>15.087458954343088</v>
      </c>
      <c r="O326" s="45" t="str">
        <f t="shared" si="87"/>
        <v>ins. Pondérale</v>
      </c>
      <c r="P326" s="29">
        <f t="shared" si="79"/>
        <v>3</v>
      </c>
      <c r="Q326" s="29" t="e">
        <f t="shared" si="80"/>
        <v>#N/A</v>
      </c>
      <c r="R326" s="29" t="e">
        <f t="shared" si="81"/>
        <v>#N/A</v>
      </c>
      <c r="S326" s="29" t="e">
        <f t="shared" si="82"/>
        <v>#N/A</v>
      </c>
      <c r="T326" s="21" t="e">
        <f t="shared" si="88"/>
        <v>#N/A</v>
      </c>
      <c r="U326" s="28">
        <f t="shared" si="83"/>
        <v>0</v>
      </c>
      <c r="V326" s="28">
        <f t="shared" si="84"/>
        <v>0</v>
      </c>
      <c r="W326" s="45" t="str">
        <f t="shared" si="89"/>
        <v>pas de surpoids ni d'obésité</v>
      </c>
    </row>
    <row r="327" spans="2:23">
      <c r="B327" s="23"/>
      <c r="D327" s="21"/>
      <c r="E327" s="21"/>
      <c r="F327" s="28">
        <f t="shared" ref="F327:F390" si="90">MROUND(B327,0.5)</f>
        <v>0</v>
      </c>
      <c r="G327" s="45">
        <f t="shared" si="85"/>
        <v>0</v>
      </c>
      <c r="H327" s="29">
        <f t="shared" ref="H327:H390" si="91">IF(OR(C327=1),0,3)</f>
        <v>3</v>
      </c>
      <c r="I327" s="29">
        <f t="shared" ref="I327:I390" si="92">VLOOKUP(F327,TableRefFR,2+H327)</f>
        <v>0.27</v>
      </c>
      <c r="J327" s="29">
        <f t="shared" ref="J327:J390" si="93">VLOOKUP(F327,TableRefFR,3+H327)</f>
        <v>8.4199999999999997E-2</v>
      </c>
      <c r="K327" s="29">
        <f t="shared" ref="K327:K390" si="94">VLOOKUP(F327,TableRefFR,4+H327)</f>
        <v>12.92</v>
      </c>
      <c r="L327" s="45">
        <f t="shared" si="86"/>
        <v>-43.986979853963227</v>
      </c>
      <c r="M327" s="28">
        <f t="shared" ref="M327:M390" si="95">VLOOKUP(F327,CorpFR,2+H327)</f>
        <v>10.989169238449415</v>
      </c>
      <c r="N327" s="28">
        <f t="shared" ref="N327:N390" si="96">VLOOKUP(F327,CorpFR,3+H327)</f>
        <v>15.087458954343088</v>
      </c>
      <c r="O327" s="45" t="str">
        <f t="shared" si="87"/>
        <v>ins. Pondérale</v>
      </c>
      <c r="P327" s="29">
        <f t="shared" ref="P327:P390" si="97">IF(OR(C327=1),0,3)</f>
        <v>3</v>
      </c>
      <c r="Q327" s="29" t="e">
        <f t="shared" ref="Q327:Q390" si="98">VLOOKUP(F327,TableRefIOTF,2+P327)</f>
        <v>#N/A</v>
      </c>
      <c r="R327" s="29" t="e">
        <f t="shared" ref="R327:R390" si="99">VLOOKUP(F327,TableRefIOTF,3+P327)</f>
        <v>#N/A</v>
      </c>
      <c r="S327" s="29" t="e">
        <f t="shared" ref="S327:S390" si="100">VLOOKUP(F327,TableRefIOTF,4+P327)</f>
        <v>#N/A</v>
      </c>
      <c r="T327" s="21" t="e">
        <f t="shared" si="88"/>
        <v>#N/A</v>
      </c>
      <c r="U327" s="28">
        <f t="shared" ref="U327:U390" si="101">VLOOKUP(F327,CorpIOTF,2+P327)</f>
        <v>0</v>
      </c>
      <c r="V327" s="28">
        <f t="shared" ref="V327:V390" si="102">VLOOKUP(F327,CorpIOTF,3+P327)</f>
        <v>0</v>
      </c>
      <c r="W327" s="45" t="str">
        <f t="shared" si="89"/>
        <v>pas de surpoids ni d'obésité</v>
      </c>
    </row>
    <row r="328" spans="2:23">
      <c r="B328" s="23"/>
      <c r="D328" s="21"/>
      <c r="E328" s="21"/>
      <c r="F328" s="28">
        <f t="shared" si="90"/>
        <v>0</v>
      </c>
      <c r="G328" s="45">
        <f t="shared" ref="G328:G391" si="103">D328</f>
        <v>0</v>
      </c>
      <c r="H328" s="29">
        <f t="shared" si="91"/>
        <v>3</v>
      </c>
      <c r="I328" s="29">
        <f t="shared" si="92"/>
        <v>0.27</v>
      </c>
      <c r="J328" s="29">
        <f t="shared" si="93"/>
        <v>8.4199999999999997E-2</v>
      </c>
      <c r="K328" s="29">
        <f t="shared" si="94"/>
        <v>12.92</v>
      </c>
      <c r="L328" s="45">
        <f t="shared" ref="L328:L391" si="104">(((G328/K328)^I328)-1)/(I328*J328)</f>
        <v>-43.986979853963227</v>
      </c>
      <c r="M328" s="28">
        <f t="shared" si="95"/>
        <v>10.989169238449415</v>
      </c>
      <c r="N328" s="28">
        <f t="shared" si="96"/>
        <v>15.087458954343088</v>
      </c>
      <c r="O328" s="45" t="str">
        <f t="shared" ref="O328:O391" si="105">IF(G328&gt;N328,"surpoids",IF(G328&lt;M328,"ins. Pondérale","corpulence normale"))</f>
        <v>ins. Pondérale</v>
      </c>
      <c r="P328" s="29">
        <f t="shared" si="97"/>
        <v>3</v>
      </c>
      <c r="Q328" s="29" t="e">
        <f t="shared" si="98"/>
        <v>#N/A</v>
      </c>
      <c r="R328" s="29" t="e">
        <f t="shared" si="99"/>
        <v>#N/A</v>
      </c>
      <c r="S328" s="29" t="e">
        <f t="shared" si="100"/>
        <v>#N/A</v>
      </c>
      <c r="T328" s="21" t="e">
        <f t="shared" ref="T328:T391" si="106">(((G328/S328)^Q328)-1)/(Q328*R328)</f>
        <v>#N/A</v>
      </c>
      <c r="U328" s="28">
        <f t="shared" si="101"/>
        <v>0</v>
      </c>
      <c r="V328" s="28">
        <f t="shared" si="102"/>
        <v>0</v>
      </c>
      <c r="W328" s="45" t="str">
        <f t="shared" ref="W328:W391" si="107">IF(G328&gt;V328,"obésité",IF(G328&gt;U328,"surpoids","pas de surpoids ni d'obésité"))</f>
        <v>pas de surpoids ni d'obésité</v>
      </c>
    </row>
    <row r="329" spans="2:23">
      <c r="B329" s="23"/>
      <c r="D329" s="21"/>
      <c r="E329" s="21"/>
      <c r="F329" s="28">
        <f t="shared" si="90"/>
        <v>0</v>
      </c>
      <c r="G329" s="45">
        <f t="shared" si="103"/>
        <v>0</v>
      </c>
      <c r="H329" s="29">
        <f t="shared" si="91"/>
        <v>3</v>
      </c>
      <c r="I329" s="29">
        <f t="shared" si="92"/>
        <v>0.27</v>
      </c>
      <c r="J329" s="29">
        <f t="shared" si="93"/>
        <v>8.4199999999999997E-2</v>
      </c>
      <c r="K329" s="29">
        <f t="shared" si="94"/>
        <v>12.92</v>
      </c>
      <c r="L329" s="45">
        <f t="shared" si="104"/>
        <v>-43.986979853963227</v>
      </c>
      <c r="M329" s="28">
        <f t="shared" si="95"/>
        <v>10.989169238449415</v>
      </c>
      <c r="N329" s="28">
        <f t="shared" si="96"/>
        <v>15.087458954343088</v>
      </c>
      <c r="O329" s="45" t="str">
        <f t="shared" si="105"/>
        <v>ins. Pondérale</v>
      </c>
      <c r="P329" s="29">
        <f t="shared" si="97"/>
        <v>3</v>
      </c>
      <c r="Q329" s="29" t="e">
        <f t="shared" si="98"/>
        <v>#N/A</v>
      </c>
      <c r="R329" s="29" t="e">
        <f t="shared" si="99"/>
        <v>#N/A</v>
      </c>
      <c r="S329" s="29" t="e">
        <f t="shared" si="100"/>
        <v>#N/A</v>
      </c>
      <c r="T329" s="21" t="e">
        <f t="shared" si="106"/>
        <v>#N/A</v>
      </c>
      <c r="U329" s="28">
        <f t="shared" si="101"/>
        <v>0</v>
      </c>
      <c r="V329" s="28">
        <f t="shared" si="102"/>
        <v>0</v>
      </c>
      <c r="W329" s="45" t="str">
        <f t="shared" si="107"/>
        <v>pas de surpoids ni d'obésité</v>
      </c>
    </row>
    <row r="330" spans="2:23">
      <c r="B330" s="23"/>
      <c r="D330" s="21"/>
      <c r="E330" s="21"/>
      <c r="F330" s="28">
        <f t="shared" si="90"/>
        <v>0</v>
      </c>
      <c r="G330" s="45">
        <f t="shared" si="103"/>
        <v>0</v>
      </c>
      <c r="H330" s="29">
        <f t="shared" si="91"/>
        <v>3</v>
      </c>
      <c r="I330" s="29">
        <f t="shared" si="92"/>
        <v>0.27</v>
      </c>
      <c r="J330" s="29">
        <f t="shared" si="93"/>
        <v>8.4199999999999997E-2</v>
      </c>
      <c r="K330" s="29">
        <f t="shared" si="94"/>
        <v>12.92</v>
      </c>
      <c r="L330" s="45">
        <f t="shared" si="104"/>
        <v>-43.986979853963227</v>
      </c>
      <c r="M330" s="28">
        <f t="shared" si="95"/>
        <v>10.989169238449415</v>
      </c>
      <c r="N330" s="28">
        <f t="shared" si="96"/>
        <v>15.087458954343088</v>
      </c>
      <c r="O330" s="45" t="str">
        <f t="shared" si="105"/>
        <v>ins. Pondérale</v>
      </c>
      <c r="P330" s="29">
        <f t="shared" si="97"/>
        <v>3</v>
      </c>
      <c r="Q330" s="29" t="e">
        <f t="shared" si="98"/>
        <v>#N/A</v>
      </c>
      <c r="R330" s="29" t="e">
        <f t="shared" si="99"/>
        <v>#N/A</v>
      </c>
      <c r="S330" s="29" t="e">
        <f t="shared" si="100"/>
        <v>#N/A</v>
      </c>
      <c r="T330" s="21" t="e">
        <f t="shared" si="106"/>
        <v>#N/A</v>
      </c>
      <c r="U330" s="28">
        <f t="shared" si="101"/>
        <v>0</v>
      </c>
      <c r="V330" s="28">
        <f t="shared" si="102"/>
        <v>0</v>
      </c>
      <c r="W330" s="45" t="str">
        <f t="shared" si="107"/>
        <v>pas de surpoids ni d'obésité</v>
      </c>
    </row>
    <row r="331" spans="2:23">
      <c r="B331" s="23"/>
      <c r="D331" s="21"/>
      <c r="E331" s="21"/>
      <c r="F331" s="28">
        <f t="shared" si="90"/>
        <v>0</v>
      </c>
      <c r="G331" s="45">
        <f t="shared" si="103"/>
        <v>0</v>
      </c>
      <c r="H331" s="29">
        <f t="shared" si="91"/>
        <v>3</v>
      </c>
      <c r="I331" s="29">
        <f t="shared" si="92"/>
        <v>0.27</v>
      </c>
      <c r="J331" s="29">
        <f t="shared" si="93"/>
        <v>8.4199999999999997E-2</v>
      </c>
      <c r="K331" s="29">
        <f t="shared" si="94"/>
        <v>12.92</v>
      </c>
      <c r="L331" s="45">
        <f t="shared" si="104"/>
        <v>-43.986979853963227</v>
      </c>
      <c r="M331" s="28">
        <f t="shared" si="95"/>
        <v>10.989169238449415</v>
      </c>
      <c r="N331" s="28">
        <f t="shared" si="96"/>
        <v>15.087458954343088</v>
      </c>
      <c r="O331" s="45" t="str">
        <f t="shared" si="105"/>
        <v>ins. Pondérale</v>
      </c>
      <c r="P331" s="29">
        <f t="shared" si="97"/>
        <v>3</v>
      </c>
      <c r="Q331" s="29" t="e">
        <f t="shared" si="98"/>
        <v>#N/A</v>
      </c>
      <c r="R331" s="29" t="e">
        <f t="shared" si="99"/>
        <v>#N/A</v>
      </c>
      <c r="S331" s="29" t="e">
        <f t="shared" si="100"/>
        <v>#N/A</v>
      </c>
      <c r="T331" s="21" t="e">
        <f t="shared" si="106"/>
        <v>#N/A</v>
      </c>
      <c r="U331" s="28">
        <f t="shared" si="101"/>
        <v>0</v>
      </c>
      <c r="V331" s="28">
        <f t="shared" si="102"/>
        <v>0</v>
      </c>
      <c r="W331" s="45" t="str">
        <f t="shared" si="107"/>
        <v>pas de surpoids ni d'obésité</v>
      </c>
    </row>
    <row r="332" spans="2:23">
      <c r="B332" s="23"/>
      <c r="D332" s="21"/>
      <c r="E332" s="21"/>
      <c r="F332" s="28">
        <f t="shared" si="90"/>
        <v>0</v>
      </c>
      <c r="G332" s="45">
        <f t="shared" si="103"/>
        <v>0</v>
      </c>
      <c r="H332" s="29">
        <f t="shared" si="91"/>
        <v>3</v>
      </c>
      <c r="I332" s="29">
        <f t="shared" si="92"/>
        <v>0.27</v>
      </c>
      <c r="J332" s="29">
        <f t="shared" si="93"/>
        <v>8.4199999999999997E-2</v>
      </c>
      <c r="K332" s="29">
        <f t="shared" si="94"/>
        <v>12.92</v>
      </c>
      <c r="L332" s="45">
        <f t="shared" si="104"/>
        <v>-43.986979853963227</v>
      </c>
      <c r="M332" s="28">
        <f t="shared" si="95"/>
        <v>10.989169238449415</v>
      </c>
      <c r="N332" s="28">
        <f t="shared" si="96"/>
        <v>15.087458954343088</v>
      </c>
      <c r="O332" s="45" t="str">
        <f t="shared" si="105"/>
        <v>ins. Pondérale</v>
      </c>
      <c r="P332" s="29">
        <f t="shared" si="97"/>
        <v>3</v>
      </c>
      <c r="Q332" s="29" t="e">
        <f t="shared" si="98"/>
        <v>#N/A</v>
      </c>
      <c r="R332" s="29" t="e">
        <f t="shared" si="99"/>
        <v>#N/A</v>
      </c>
      <c r="S332" s="29" t="e">
        <f t="shared" si="100"/>
        <v>#N/A</v>
      </c>
      <c r="T332" s="21" t="e">
        <f t="shared" si="106"/>
        <v>#N/A</v>
      </c>
      <c r="U332" s="28">
        <f t="shared" si="101"/>
        <v>0</v>
      </c>
      <c r="V332" s="28">
        <f t="shared" si="102"/>
        <v>0</v>
      </c>
      <c r="W332" s="45" t="str">
        <f t="shared" si="107"/>
        <v>pas de surpoids ni d'obésité</v>
      </c>
    </row>
    <row r="333" spans="2:23">
      <c r="B333" s="23"/>
      <c r="D333" s="21"/>
      <c r="E333" s="21"/>
      <c r="F333" s="28">
        <f t="shared" si="90"/>
        <v>0</v>
      </c>
      <c r="G333" s="45">
        <f t="shared" si="103"/>
        <v>0</v>
      </c>
      <c r="H333" s="29">
        <f t="shared" si="91"/>
        <v>3</v>
      </c>
      <c r="I333" s="29">
        <f t="shared" si="92"/>
        <v>0.27</v>
      </c>
      <c r="J333" s="29">
        <f t="shared" si="93"/>
        <v>8.4199999999999997E-2</v>
      </c>
      <c r="K333" s="29">
        <f t="shared" si="94"/>
        <v>12.92</v>
      </c>
      <c r="L333" s="45">
        <f t="shared" si="104"/>
        <v>-43.986979853963227</v>
      </c>
      <c r="M333" s="28">
        <f t="shared" si="95"/>
        <v>10.989169238449415</v>
      </c>
      <c r="N333" s="28">
        <f t="shared" si="96"/>
        <v>15.087458954343088</v>
      </c>
      <c r="O333" s="45" t="str">
        <f t="shared" si="105"/>
        <v>ins. Pondérale</v>
      </c>
      <c r="P333" s="29">
        <f t="shared" si="97"/>
        <v>3</v>
      </c>
      <c r="Q333" s="29" t="e">
        <f t="shared" si="98"/>
        <v>#N/A</v>
      </c>
      <c r="R333" s="29" t="e">
        <f t="shared" si="99"/>
        <v>#N/A</v>
      </c>
      <c r="S333" s="29" t="e">
        <f t="shared" si="100"/>
        <v>#N/A</v>
      </c>
      <c r="T333" s="21" t="e">
        <f t="shared" si="106"/>
        <v>#N/A</v>
      </c>
      <c r="U333" s="28">
        <f t="shared" si="101"/>
        <v>0</v>
      </c>
      <c r="V333" s="28">
        <f t="shared" si="102"/>
        <v>0</v>
      </c>
      <c r="W333" s="45" t="str">
        <f t="shared" si="107"/>
        <v>pas de surpoids ni d'obésité</v>
      </c>
    </row>
    <row r="334" spans="2:23">
      <c r="B334" s="23"/>
      <c r="D334" s="21"/>
      <c r="E334" s="21"/>
      <c r="F334" s="28">
        <f t="shared" si="90"/>
        <v>0</v>
      </c>
      <c r="G334" s="45">
        <f t="shared" si="103"/>
        <v>0</v>
      </c>
      <c r="H334" s="29">
        <f t="shared" si="91"/>
        <v>3</v>
      </c>
      <c r="I334" s="29">
        <f t="shared" si="92"/>
        <v>0.27</v>
      </c>
      <c r="J334" s="29">
        <f t="shared" si="93"/>
        <v>8.4199999999999997E-2</v>
      </c>
      <c r="K334" s="29">
        <f t="shared" si="94"/>
        <v>12.92</v>
      </c>
      <c r="L334" s="45">
        <f t="shared" si="104"/>
        <v>-43.986979853963227</v>
      </c>
      <c r="M334" s="28">
        <f t="shared" si="95"/>
        <v>10.989169238449415</v>
      </c>
      <c r="N334" s="28">
        <f t="shared" si="96"/>
        <v>15.087458954343088</v>
      </c>
      <c r="O334" s="45" t="str">
        <f t="shared" si="105"/>
        <v>ins. Pondérale</v>
      </c>
      <c r="P334" s="29">
        <f t="shared" si="97"/>
        <v>3</v>
      </c>
      <c r="Q334" s="29" t="e">
        <f t="shared" si="98"/>
        <v>#N/A</v>
      </c>
      <c r="R334" s="29" t="e">
        <f t="shared" si="99"/>
        <v>#N/A</v>
      </c>
      <c r="S334" s="29" t="e">
        <f t="shared" si="100"/>
        <v>#N/A</v>
      </c>
      <c r="T334" s="21" t="e">
        <f t="shared" si="106"/>
        <v>#N/A</v>
      </c>
      <c r="U334" s="28">
        <f t="shared" si="101"/>
        <v>0</v>
      </c>
      <c r="V334" s="28">
        <f t="shared" si="102"/>
        <v>0</v>
      </c>
      <c r="W334" s="45" t="str">
        <f t="shared" si="107"/>
        <v>pas de surpoids ni d'obésité</v>
      </c>
    </row>
    <row r="335" spans="2:23">
      <c r="B335" s="23"/>
      <c r="D335" s="21"/>
      <c r="E335" s="21"/>
      <c r="F335" s="28">
        <f t="shared" si="90"/>
        <v>0</v>
      </c>
      <c r="G335" s="45">
        <f t="shared" si="103"/>
        <v>0</v>
      </c>
      <c r="H335" s="29">
        <f t="shared" si="91"/>
        <v>3</v>
      </c>
      <c r="I335" s="29">
        <f t="shared" si="92"/>
        <v>0.27</v>
      </c>
      <c r="J335" s="29">
        <f t="shared" si="93"/>
        <v>8.4199999999999997E-2</v>
      </c>
      <c r="K335" s="29">
        <f t="shared" si="94"/>
        <v>12.92</v>
      </c>
      <c r="L335" s="45">
        <f t="shared" si="104"/>
        <v>-43.986979853963227</v>
      </c>
      <c r="M335" s="28">
        <f t="shared" si="95"/>
        <v>10.989169238449415</v>
      </c>
      <c r="N335" s="28">
        <f t="shared" si="96"/>
        <v>15.087458954343088</v>
      </c>
      <c r="O335" s="45" t="str">
        <f t="shared" si="105"/>
        <v>ins. Pondérale</v>
      </c>
      <c r="P335" s="29">
        <f t="shared" si="97"/>
        <v>3</v>
      </c>
      <c r="Q335" s="29" t="e">
        <f t="shared" si="98"/>
        <v>#N/A</v>
      </c>
      <c r="R335" s="29" t="e">
        <f t="shared" si="99"/>
        <v>#N/A</v>
      </c>
      <c r="S335" s="29" t="e">
        <f t="shared" si="100"/>
        <v>#N/A</v>
      </c>
      <c r="T335" s="21" t="e">
        <f t="shared" si="106"/>
        <v>#N/A</v>
      </c>
      <c r="U335" s="28">
        <f t="shared" si="101"/>
        <v>0</v>
      </c>
      <c r="V335" s="28">
        <f t="shared" si="102"/>
        <v>0</v>
      </c>
      <c r="W335" s="45" t="str">
        <f t="shared" si="107"/>
        <v>pas de surpoids ni d'obésité</v>
      </c>
    </row>
    <row r="336" spans="2:23">
      <c r="B336" s="23"/>
      <c r="D336" s="21"/>
      <c r="E336" s="21"/>
      <c r="F336" s="28">
        <f t="shared" si="90"/>
        <v>0</v>
      </c>
      <c r="G336" s="45">
        <f t="shared" si="103"/>
        <v>0</v>
      </c>
      <c r="H336" s="29">
        <f t="shared" si="91"/>
        <v>3</v>
      </c>
      <c r="I336" s="29">
        <f t="shared" si="92"/>
        <v>0.27</v>
      </c>
      <c r="J336" s="29">
        <f t="shared" si="93"/>
        <v>8.4199999999999997E-2</v>
      </c>
      <c r="K336" s="29">
        <f t="shared" si="94"/>
        <v>12.92</v>
      </c>
      <c r="L336" s="45">
        <f t="shared" si="104"/>
        <v>-43.986979853963227</v>
      </c>
      <c r="M336" s="28">
        <f t="shared" si="95"/>
        <v>10.989169238449415</v>
      </c>
      <c r="N336" s="28">
        <f t="shared" si="96"/>
        <v>15.087458954343088</v>
      </c>
      <c r="O336" s="45" t="str">
        <f t="shared" si="105"/>
        <v>ins. Pondérale</v>
      </c>
      <c r="P336" s="29">
        <f t="shared" si="97"/>
        <v>3</v>
      </c>
      <c r="Q336" s="29" t="e">
        <f t="shared" si="98"/>
        <v>#N/A</v>
      </c>
      <c r="R336" s="29" t="e">
        <f t="shared" si="99"/>
        <v>#N/A</v>
      </c>
      <c r="S336" s="29" t="e">
        <f t="shared" si="100"/>
        <v>#N/A</v>
      </c>
      <c r="T336" s="21" t="e">
        <f t="shared" si="106"/>
        <v>#N/A</v>
      </c>
      <c r="U336" s="28">
        <f t="shared" si="101"/>
        <v>0</v>
      </c>
      <c r="V336" s="28">
        <f t="shared" si="102"/>
        <v>0</v>
      </c>
      <c r="W336" s="45" t="str">
        <f t="shared" si="107"/>
        <v>pas de surpoids ni d'obésité</v>
      </c>
    </row>
    <row r="337" spans="2:23">
      <c r="B337" s="23"/>
      <c r="D337" s="21"/>
      <c r="E337" s="21"/>
      <c r="F337" s="28">
        <f t="shared" si="90"/>
        <v>0</v>
      </c>
      <c r="G337" s="45">
        <f t="shared" si="103"/>
        <v>0</v>
      </c>
      <c r="H337" s="29">
        <f t="shared" si="91"/>
        <v>3</v>
      </c>
      <c r="I337" s="29">
        <f t="shared" si="92"/>
        <v>0.27</v>
      </c>
      <c r="J337" s="29">
        <f t="shared" si="93"/>
        <v>8.4199999999999997E-2</v>
      </c>
      <c r="K337" s="29">
        <f t="shared" si="94"/>
        <v>12.92</v>
      </c>
      <c r="L337" s="45">
        <f t="shared" si="104"/>
        <v>-43.986979853963227</v>
      </c>
      <c r="M337" s="28">
        <f t="shared" si="95"/>
        <v>10.989169238449415</v>
      </c>
      <c r="N337" s="28">
        <f t="shared" si="96"/>
        <v>15.087458954343088</v>
      </c>
      <c r="O337" s="45" t="str">
        <f t="shared" si="105"/>
        <v>ins. Pondérale</v>
      </c>
      <c r="P337" s="29">
        <f t="shared" si="97"/>
        <v>3</v>
      </c>
      <c r="Q337" s="29" t="e">
        <f t="shared" si="98"/>
        <v>#N/A</v>
      </c>
      <c r="R337" s="29" t="e">
        <f t="shared" si="99"/>
        <v>#N/A</v>
      </c>
      <c r="S337" s="29" t="e">
        <f t="shared" si="100"/>
        <v>#N/A</v>
      </c>
      <c r="T337" s="21" t="e">
        <f t="shared" si="106"/>
        <v>#N/A</v>
      </c>
      <c r="U337" s="28">
        <f t="shared" si="101"/>
        <v>0</v>
      </c>
      <c r="V337" s="28">
        <f t="shared" si="102"/>
        <v>0</v>
      </c>
      <c r="W337" s="45" t="str">
        <f t="shared" si="107"/>
        <v>pas de surpoids ni d'obésité</v>
      </c>
    </row>
    <row r="338" spans="2:23">
      <c r="B338" s="23"/>
      <c r="D338" s="21"/>
      <c r="E338" s="21"/>
      <c r="F338" s="28">
        <f t="shared" si="90"/>
        <v>0</v>
      </c>
      <c r="G338" s="45">
        <f t="shared" si="103"/>
        <v>0</v>
      </c>
      <c r="H338" s="29">
        <f t="shared" si="91"/>
        <v>3</v>
      </c>
      <c r="I338" s="29">
        <f t="shared" si="92"/>
        <v>0.27</v>
      </c>
      <c r="J338" s="29">
        <f t="shared" si="93"/>
        <v>8.4199999999999997E-2</v>
      </c>
      <c r="K338" s="29">
        <f t="shared" si="94"/>
        <v>12.92</v>
      </c>
      <c r="L338" s="45">
        <f t="shared" si="104"/>
        <v>-43.986979853963227</v>
      </c>
      <c r="M338" s="28">
        <f t="shared" si="95"/>
        <v>10.989169238449415</v>
      </c>
      <c r="N338" s="28">
        <f t="shared" si="96"/>
        <v>15.087458954343088</v>
      </c>
      <c r="O338" s="45" t="str">
        <f t="shared" si="105"/>
        <v>ins. Pondérale</v>
      </c>
      <c r="P338" s="29">
        <f t="shared" si="97"/>
        <v>3</v>
      </c>
      <c r="Q338" s="29" t="e">
        <f t="shared" si="98"/>
        <v>#N/A</v>
      </c>
      <c r="R338" s="29" t="e">
        <f t="shared" si="99"/>
        <v>#N/A</v>
      </c>
      <c r="S338" s="29" t="e">
        <f t="shared" si="100"/>
        <v>#N/A</v>
      </c>
      <c r="T338" s="21" t="e">
        <f t="shared" si="106"/>
        <v>#N/A</v>
      </c>
      <c r="U338" s="28">
        <f t="shared" si="101"/>
        <v>0</v>
      </c>
      <c r="V338" s="28">
        <f t="shared" si="102"/>
        <v>0</v>
      </c>
      <c r="W338" s="45" t="str">
        <f t="shared" si="107"/>
        <v>pas de surpoids ni d'obésité</v>
      </c>
    </row>
    <row r="339" spans="2:23">
      <c r="B339" s="23"/>
      <c r="D339" s="21"/>
      <c r="E339" s="21"/>
      <c r="F339" s="28">
        <f t="shared" si="90"/>
        <v>0</v>
      </c>
      <c r="G339" s="45">
        <f t="shared" si="103"/>
        <v>0</v>
      </c>
      <c r="H339" s="29">
        <f t="shared" si="91"/>
        <v>3</v>
      </c>
      <c r="I339" s="29">
        <f t="shared" si="92"/>
        <v>0.27</v>
      </c>
      <c r="J339" s="29">
        <f t="shared" si="93"/>
        <v>8.4199999999999997E-2</v>
      </c>
      <c r="K339" s="29">
        <f t="shared" si="94"/>
        <v>12.92</v>
      </c>
      <c r="L339" s="45">
        <f t="shared" si="104"/>
        <v>-43.986979853963227</v>
      </c>
      <c r="M339" s="28">
        <f t="shared" si="95"/>
        <v>10.989169238449415</v>
      </c>
      <c r="N339" s="28">
        <f t="shared" si="96"/>
        <v>15.087458954343088</v>
      </c>
      <c r="O339" s="45" t="str">
        <f t="shared" si="105"/>
        <v>ins. Pondérale</v>
      </c>
      <c r="P339" s="29">
        <f t="shared" si="97"/>
        <v>3</v>
      </c>
      <c r="Q339" s="29" t="e">
        <f t="shared" si="98"/>
        <v>#N/A</v>
      </c>
      <c r="R339" s="29" t="e">
        <f t="shared" si="99"/>
        <v>#N/A</v>
      </c>
      <c r="S339" s="29" t="e">
        <f t="shared" si="100"/>
        <v>#N/A</v>
      </c>
      <c r="T339" s="21" t="e">
        <f t="shared" si="106"/>
        <v>#N/A</v>
      </c>
      <c r="U339" s="28">
        <f t="shared" si="101"/>
        <v>0</v>
      </c>
      <c r="V339" s="28">
        <f t="shared" si="102"/>
        <v>0</v>
      </c>
      <c r="W339" s="45" t="str">
        <f t="shared" si="107"/>
        <v>pas de surpoids ni d'obésité</v>
      </c>
    </row>
    <row r="340" spans="2:23">
      <c r="B340" s="23"/>
      <c r="D340" s="21"/>
      <c r="E340" s="21"/>
      <c r="F340" s="28">
        <f t="shared" si="90"/>
        <v>0</v>
      </c>
      <c r="G340" s="45">
        <f t="shared" si="103"/>
        <v>0</v>
      </c>
      <c r="H340" s="29">
        <f t="shared" si="91"/>
        <v>3</v>
      </c>
      <c r="I340" s="29">
        <f t="shared" si="92"/>
        <v>0.27</v>
      </c>
      <c r="J340" s="29">
        <f t="shared" si="93"/>
        <v>8.4199999999999997E-2</v>
      </c>
      <c r="K340" s="29">
        <f t="shared" si="94"/>
        <v>12.92</v>
      </c>
      <c r="L340" s="45">
        <f t="shared" si="104"/>
        <v>-43.986979853963227</v>
      </c>
      <c r="M340" s="28">
        <f t="shared" si="95"/>
        <v>10.989169238449415</v>
      </c>
      <c r="N340" s="28">
        <f t="shared" si="96"/>
        <v>15.087458954343088</v>
      </c>
      <c r="O340" s="45" t="str">
        <f t="shared" si="105"/>
        <v>ins. Pondérale</v>
      </c>
      <c r="P340" s="29">
        <f t="shared" si="97"/>
        <v>3</v>
      </c>
      <c r="Q340" s="29" t="e">
        <f t="shared" si="98"/>
        <v>#N/A</v>
      </c>
      <c r="R340" s="29" t="e">
        <f t="shared" si="99"/>
        <v>#N/A</v>
      </c>
      <c r="S340" s="29" t="e">
        <f t="shared" si="100"/>
        <v>#N/A</v>
      </c>
      <c r="T340" s="21" t="e">
        <f t="shared" si="106"/>
        <v>#N/A</v>
      </c>
      <c r="U340" s="28">
        <f t="shared" si="101"/>
        <v>0</v>
      </c>
      <c r="V340" s="28">
        <f t="shared" si="102"/>
        <v>0</v>
      </c>
      <c r="W340" s="45" t="str">
        <f t="shared" si="107"/>
        <v>pas de surpoids ni d'obésité</v>
      </c>
    </row>
    <row r="341" spans="2:23">
      <c r="B341" s="23"/>
      <c r="D341" s="21"/>
      <c r="E341" s="21"/>
      <c r="F341" s="28">
        <f t="shared" si="90"/>
        <v>0</v>
      </c>
      <c r="G341" s="45">
        <f t="shared" si="103"/>
        <v>0</v>
      </c>
      <c r="H341" s="29">
        <f t="shared" si="91"/>
        <v>3</v>
      </c>
      <c r="I341" s="29">
        <f t="shared" si="92"/>
        <v>0.27</v>
      </c>
      <c r="J341" s="29">
        <f t="shared" si="93"/>
        <v>8.4199999999999997E-2</v>
      </c>
      <c r="K341" s="29">
        <f t="shared" si="94"/>
        <v>12.92</v>
      </c>
      <c r="L341" s="45">
        <f t="shared" si="104"/>
        <v>-43.986979853963227</v>
      </c>
      <c r="M341" s="28">
        <f t="shared" si="95"/>
        <v>10.989169238449415</v>
      </c>
      <c r="N341" s="28">
        <f t="shared" si="96"/>
        <v>15.087458954343088</v>
      </c>
      <c r="O341" s="45" t="str">
        <f t="shared" si="105"/>
        <v>ins. Pondérale</v>
      </c>
      <c r="P341" s="29">
        <f t="shared" si="97"/>
        <v>3</v>
      </c>
      <c r="Q341" s="29" t="e">
        <f t="shared" si="98"/>
        <v>#N/A</v>
      </c>
      <c r="R341" s="29" t="e">
        <f t="shared" si="99"/>
        <v>#N/A</v>
      </c>
      <c r="S341" s="29" t="e">
        <f t="shared" si="100"/>
        <v>#N/A</v>
      </c>
      <c r="T341" s="21" t="e">
        <f t="shared" si="106"/>
        <v>#N/A</v>
      </c>
      <c r="U341" s="28">
        <f t="shared" si="101"/>
        <v>0</v>
      </c>
      <c r="V341" s="28">
        <f t="shared" si="102"/>
        <v>0</v>
      </c>
      <c r="W341" s="45" t="str">
        <f t="shared" si="107"/>
        <v>pas de surpoids ni d'obésité</v>
      </c>
    </row>
    <row r="342" spans="2:23">
      <c r="B342" s="23"/>
      <c r="D342" s="21"/>
      <c r="E342" s="21"/>
      <c r="F342" s="28">
        <f t="shared" si="90"/>
        <v>0</v>
      </c>
      <c r="G342" s="45">
        <f t="shared" si="103"/>
        <v>0</v>
      </c>
      <c r="H342" s="29">
        <f t="shared" si="91"/>
        <v>3</v>
      </c>
      <c r="I342" s="29">
        <f t="shared" si="92"/>
        <v>0.27</v>
      </c>
      <c r="J342" s="29">
        <f t="shared" si="93"/>
        <v>8.4199999999999997E-2</v>
      </c>
      <c r="K342" s="29">
        <f t="shared" si="94"/>
        <v>12.92</v>
      </c>
      <c r="L342" s="45">
        <f t="shared" si="104"/>
        <v>-43.986979853963227</v>
      </c>
      <c r="M342" s="28">
        <f t="shared" si="95"/>
        <v>10.989169238449415</v>
      </c>
      <c r="N342" s="28">
        <f t="shared" si="96"/>
        <v>15.087458954343088</v>
      </c>
      <c r="O342" s="45" t="str">
        <f t="shared" si="105"/>
        <v>ins. Pondérale</v>
      </c>
      <c r="P342" s="29">
        <f t="shared" si="97"/>
        <v>3</v>
      </c>
      <c r="Q342" s="29" t="e">
        <f t="shared" si="98"/>
        <v>#N/A</v>
      </c>
      <c r="R342" s="29" t="e">
        <f t="shared" si="99"/>
        <v>#N/A</v>
      </c>
      <c r="S342" s="29" t="e">
        <f t="shared" si="100"/>
        <v>#N/A</v>
      </c>
      <c r="T342" s="21" t="e">
        <f t="shared" si="106"/>
        <v>#N/A</v>
      </c>
      <c r="U342" s="28">
        <f t="shared" si="101"/>
        <v>0</v>
      </c>
      <c r="V342" s="28">
        <f t="shared" si="102"/>
        <v>0</v>
      </c>
      <c r="W342" s="45" t="str">
        <f t="shared" si="107"/>
        <v>pas de surpoids ni d'obésité</v>
      </c>
    </row>
    <row r="343" spans="2:23">
      <c r="B343" s="23"/>
      <c r="D343" s="21"/>
      <c r="E343" s="21"/>
      <c r="F343" s="28">
        <f t="shared" si="90"/>
        <v>0</v>
      </c>
      <c r="G343" s="45">
        <f t="shared" si="103"/>
        <v>0</v>
      </c>
      <c r="H343" s="29">
        <f t="shared" si="91"/>
        <v>3</v>
      </c>
      <c r="I343" s="29">
        <f t="shared" si="92"/>
        <v>0.27</v>
      </c>
      <c r="J343" s="29">
        <f t="shared" si="93"/>
        <v>8.4199999999999997E-2</v>
      </c>
      <c r="K343" s="29">
        <f t="shared" si="94"/>
        <v>12.92</v>
      </c>
      <c r="L343" s="45">
        <f t="shared" si="104"/>
        <v>-43.986979853963227</v>
      </c>
      <c r="M343" s="28">
        <f t="shared" si="95"/>
        <v>10.989169238449415</v>
      </c>
      <c r="N343" s="28">
        <f t="shared" si="96"/>
        <v>15.087458954343088</v>
      </c>
      <c r="O343" s="45" t="str">
        <f t="shared" si="105"/>
        <v>ins. Pondérale</v>
      </c>
      <c r="P343" s="29">
        <f t="shared" si="97"/>
        <v>3</v>
      </c>
      <c r="Q343" s="29" t="e">
        <f t="shared" si="98"/>
        <v>#N/A</v>
      </c>
      <c r="R343" s="29" t="e">
        <f t="shared" si="99"/>
        <v>#N/A</v>
      </c>
      <c r="S343" s="29" t="e">
        <f t="shared" si="100"/>
        <v>#N/A</v>
      </c>
      <c r="T343" s="21" t="e">
        <f t="shared" si="106"/>
        <v>#N/A</v>
      </c>
      <c r="U343" s="28">
        <f t="shared" si="101"/>
        <v>0</v>
      </c>
      <c r="V343" s="28">
        <f t="shared" si="102"/>
        <v>0</v>
      </c>
      <c r="W343" s="45" t="str">
        <f t="shared" si="107"/>
        <v>pas de surpoids ni d'obésité</v>
      </c>
    </row>
    <row r="344" spans="2:23">
      <c r="B344" s="23"/>
      <c r="D344" s="21"/>
      <c r="E344" s="21"/>
      <c r="F344" s="28">
        <f t="shared" si="90"/>
        <v>0</v>
      </c>
      <c r="G344" s="45">
        <f t="shared" si="103"/>
        <v>0</v>
      </c>
      <c r="H344" s="29">
        <f t="shared" si="91"/>
        <v>3</v>
      </c>
      <c r="I344" s="29">
        <f t="shared" si="92"/>
        <v>0.27</v>
      </c>
      <c r="J344" s="29">
        <f t="shared" si="93"/>
        <v>8.4199999999999997E-2</v>
      </c>
      <c r="K344" s="29">
        <f t="shared" si="94"/>
        <v>12.92</v>
      </c>
      <c r="L344" s="45">
        <f t="shared" si="104"/>
        <v>-43.986979853963227</v>
      </c>
      <c r="M344" s="28">
        <f t="shared" si="95"/>
        <v>10.989169238449415</v>
      </c>
      <c r="N344" s="28">
        <f t="shared" si="96"/>
        <v>15.087458954343088</v>
      </c>
      <c r="O344" s="45" t="str">
        <f t="shared" si="105"/>
        <v>ins. Pondérale</v>
      </c>
      <c r="P344" s="29">
        <f t="shared" si="97"/>
        <v>3</v>
      </c>
      <c r="Q344" s="29" t="e">
        <f t="shared" si="98"/>
        <v>#N/A</v>
      </c>
      <c r="R344" s="29" t="e">
        <f t="shared" si="99"/>
        <v>#N/A</v>
      </c>
      <c r="S344" s="29" t="e">
        <f t="shared" si="100"/>
        <v>#N/A</v>
      </c>
      <c r="T344" s="21" t="e">
        <f t="shared" si="106"/>
        <v>#N/A</v>
      </c>
      <c r="U344" s="28">
        <f t="shared" si="101"/>
        <v>0</v>
      </c>
      <c r="V344" s="28">
        <f t="shared" si="102"/>
        <v>0</v>
      </c>
      <c r="W344" s="45" t="str">
        <f t="shared" si="107"/>
        <v>pas de surpoids ni d'obésité</v>
      </c>
    </row>
    <row r="345" spans="2:23">
      <c r="B345" s="23"/>
      <c r="D345" s="21"/>
      <c r="E345" s="21"/>
      <c r="F345" s="28">
        <f t="shared" si="90"/>
        <v>0</v>
      </c>
      <c r="G345" s="45">
        <f t="shared" si="103"/>
        <v>0</v>
      </c>
      <c r="H345" s="29">
        <f t="shared" si="91"/>
        <v>3</v>
      </c>
      <c r="I345" s="29">
        <f t="shared" si="92"/>
        <v>0.27</v>
      </c>
      <c r="J345" s="29">
        <f t="shared" si="93"/>
        <v>8.4199999999999997E-2</v>
      </c>
      <c r="K345" s="29">
        <f t="shared" si="94"/>
        <v>12.92</v>
      </c>
      <c r="L345" s="45">
        <f t="shared" si="104"/>
        <v>-43.986979853963227</v>
      </c>
      <c r="M345" s="28">
        <f t="shared" si="95"/>
        <v>10.989169238449415</v>
      </c>
      <c r="N345" s="28">
        <f t="shared" si="96"/>
        <v>15.087458954343088</v>
      </c>
      <c r="O345" s="45" t="str">
        <f t="shared" si="105"/>
        <v>ins. Pondérale</v>
      </c>
      <c r="P345" s="29">
        <f t="shared" si="97"/>
        <v>3</v>
      </c>
      <c r="Q345" s="29" t="e">
        <f t="shared" si="98"/>
        <v>#N/A</v>
      </c>
      <c r="R345" s="29" t="e">
        <f t="shared" si="99"/>
        <v>#N/A</v>
      </c>
      <c r="S345" s="29" t="e">
        <f t="shared" si="100"/>
        <v>#N/A</v>
      </c>
      <c r="T345" s="21" t="e">
        <f t="shared" si="106"/>
        <v>#N/A</v>
      </c>
      <c r="U345" s="28">
        <f t="shared" si="101"/>
        <v>0</v>
      </c>
      <c r="V345" s="28">
        <f t="shared" si="102"/>
        <v>0</v>
      </c>
      <c r="W345" s="45" t="str">
        <f t="shared" si="107"/>
        <v>pas de surpoids ni d'obésité</v>
      </c>
    </row>
    <row r="346" spans="2:23">
      <c r="B346" s="23"/>
      <c r="D346" s="21"/>
      <c r="E346" s="21"/>
      <c r="F346" s="28">
        <f t="shared" si="90"/>
        <v>0</v>
      </c>
      <c r="G346" s="45">
        <f t="shared" si="103"/>
        <v>0</v>
      </c>
      <c r="H346" s="29">
        <f t="shared" si="91"/>
        <v>3</v>
      </c>
      <c r="I346" s="29">
        <f t="shared" si="92"/>
        <v>0.27</v>
      </c>
      <c r="J346" s="29">
        <f t="shared" si="93"/>
        <v>8.4199999999999997E-2</v>
      </c>
      <c r="K346" s="29">
        <f t="shared" si="94"/>
        <v>12.92</v>
      </c>
      <c r="L346" s="45">
        <f t="shared" si="104"/>
        <v>-43.986979853963227</v>
      </c>
      <c r="M346" s="28">
        <f t="shared" si="95"/>
        <v>10.989169238449415</v>
      </c>
      <c r="N346" s="28">
        <f t="shared" si="96"/>
        <v>15.087458954343088</v>
      </c>
      <c r="O346" s="45" t="str">
        <f t="shared" si="105"/>
        <v>ins. Pondérale</v>
      </c>
      <c r="P346" s="29">
        <f t="shared" si="97"/>
        <v>3</v>
      </c>
      <c r="Q346" s="29" t="e">
        <f t="shared" si="98"/>
        <v>#N/A</v>
      </c>
      <c r="R346" s="29" t="e">
        <f t="shared" si="99"/>
        <v>#N/A</v>
      </c>
      <c r="S346" s="29" t="e">
        <f t="shared" si="100"/>
        <v>#N/A</v>
      </c>
      <c r="T346" s="21" t="e">
        <f t="shared" si="106"/>
        <v>#N/A</v>
      </c>
      <c r="U346" s="28">
        <f t="shared" si="101"/>
        <v>0</v>
      </c>
      <c r="V346" s="28">
        <f t="shared" si="102"/>
        <v>0</v>
      </c>
      <c r="W346" s="45" t="str">
        <f t="shared" si="107"/>
        <v>pas de surpoids ni d'obésité</v>
      </c>
    </row>
    <row r="347" spans="2:23">
      <c r="B347" s="23"/>
      <c r="D347" s="21"/>
      <c r="E347" s="21"/>
      <c r="F347" s="28">
        <f t="shared" si="90"/>
        <v>0</v>
      </c>
      <c r="G347" s="45">
        <f t="shared" si="103"/>
        <v>0</v>
      </c>
      <c r="H347" s="29">
        <f t="shared" si="91"/>
        <v>3</v>
      </c>
      <c r="I347" s="29">
        <f t="shared" si="92"/>
        <v>0.27</v>
      </c>
      <c r="J347" s="29">
        <f t="shared" si="93"/>
        <v>8.4199999999999997E-2</v>
      </c>
      <c r="K347" s="29">
        <f t="shared" si="94"/>
        <v>12.92</v>
      </c>
      <c r="L347" s="45">
        <f t="shared" si="104"/>
        <v>-43.986979853963227</v>
      </c>
      <c r="M347" s="28">
        <f t="shared" si="95"/>
        <v>10.989169238449415</v>
      </c>
      <c r="N347" s="28">
        <f t="shared" si="96"/>
        <v>15.087458954343088</v>
      </c>
      <c r="O347" s="45" t="str">
        <f t="shared" si="105"/>
        <v>ins. Pondérale</v>
      </c>
      <c r="P347" s="29">
        <f t="shared" si="97"/>
        <v>3</v>
      </c>
      <c r="Q347" s="29" t="e">
        <f t="shared" si="98"/>
        <v>#N/A</v>
      </c>
      <c r="R347" s="29" t="e">
        <f t="shared" si="99"/>
        <v>#N/A</v>
      </c>
      <c r="S347" s="29" t="e">
        <f t="shared" si="100"/>
        <v>#N/A</v>
      </c>
      <c r="T347" s="21" t="e">
        <f t="shared" si="106"/>
        <v>#N/A</v>
      </c>
      <c r="U347" s="28">
        <f t="shared" si="101"/>
        <v>0</v>
      </c>
      <c r="V347" s="28">
        <f t="shared" si="102"/>
        <v>0</v>
      </c>
      <c r="W347" s="45" t="str">
        <f t="shared" si="107"/>
        <v>pas de surpoids ni d'obésité</v>
      </c>
    </row>
    <row r="348" spans="2:23">
      <c r="B348" s="23"/>
      <c r="D348" s="21"/>
      <c r="E348" s="21"/>
      <c r="F348" s="28">
        <f t="shared" si="90"/>
        <v>0</v>
      </c>
      <c r="G348" s="45">
        <f t="shared" si="103"/>
        <v>0</v>
      </c>
      <c r="H348" s="29">
        <f t="shared" si="91"/>
        <v>3</v>
      </c>
      <c r="I348" s="29">
        <f t="shared" si="92"/>
        <v>0.27</v>
      </c>
      <c r="J348" s="29">
        <f t="shared" si="93"/>
        <v>8.4199999999999997E-2</v>
      </c>
      <c r="K348" s="29">
        <f t="shared" si="94"/>
        <v>12.92</v>
      </c>
      <c r="L348" s="45">
        <f t="shared" si="104"/>
        <v>-43.986979853963227</v>
      </c>
      <c r="M348" s="28">
        <f t="shared" si="95"/>
        <v>10.989169238449415</v>
      </c>
      <c r="N348" s="28">
        <f t="shared" si="96"/>
        <v>15.087458954343088</v>
      </c>
      <c r="O348" s="45" t="str">
        <f t="shared" si="105"/>
        <v>ins. Pondérale</v>
      </c>
      <c r="P348" s="29">
        <f t="shared" si="97"/>
        <v>3</v>
      </c>
      <c r="Q348" s="29" t="e">
        <f t="shared" si="98"/>
        <v>#N/A</v>
      </c>
      <c r="R348" s="29" t="e">
        <f t="shared" si="99"/>
        <v>#N/A</v>
      </c>
      <c r="S348" s="29" t="e">
        <f t="shared" si="100"/>
        <v>#N/A</v>
      </c>
      <c r="T348" s="21" t="e">
        <f t="shared" si="106"/>
        <v>#N/A</v>
      </c>
      <c r="U348" s="28">
        <f t="shared" si="101"/>
        <v>0</v>
      </c>
      <c r="V348" s="28">
        <f t="shared" si="102"/>
        <v>0</v>
      </c>
      <c r="W348" s="45" t="str">
        <f t="shared" si="107"/>
        <v>pas de surpoids ni d'obésité</v>
      </c>
    </row>
    <row r="349" spans="2:23">
      <c r="B349" s="23"/>
      <c r="D349" s="21"/>
      <c r="E349" s="21"/>
      <c r="F349" s="28">
        <f t="shared" si="90"/>
        <v>0</v>
      </c>
      <c r="G349" s="45">
        <f t="shared" si="103"/>
        <v>0</v>
      </c>
      <c r="H349" s="29">
        <f t="shared" si="91"/>
        <v>3</v>
      </c>
      <c r="I349" s="29">
        <f t="shared" si="92"/>
        <v>0.27</v>
      </c>
      <c r="J349" s="29">
        <f t="shared" si="93"/>
        <v>8.4199999999999997E-2</v>
      </c>
      <c r="K349" s="29">
        <f t="shared" si="94"/>
        <v>12.92</v>
      </c>
      <c r="L349" s="45">
        <f t="shared" si="104"/>
        <v>-43.986979853963227</v>
      </c>
      <c r="M349" s="28">
        <f t="shared" si="95"/>
        <v>10.989169238449415</v>
      </c>
      <c r="N349" s="28">
        <f t="shared" si="96"/>
        <v>15.087458954343088</v>
      </c>
      <c r="O349" s="45" t="str">
        <f t="shared" si="105"/>
        <v>ins. Pondérale</v>
      </c>
      <c r="P349" s="29">
        <f t="shared" si="97"/>
        <v>3</v>
      </c>
      <c r="Q349" s="29" t="e">
        <f t="shared" si="98"/>
        <v>#N/A</v>
      </c>
      <c r="R349" s="29" t="e">
        <f t="shared" si="99"/>
        <v>#N/A</v>
      </c>
      <c r="S349" s="29" t="e">
        <f t="shared" si="100"/>
        <v>#N/A</v>
      </c>
      <c r="T349" s="21" t="e">
        <f t="shared" si="106"/>
        <v>#N/A</v>
      </c>
      <c r="U349" s="28">
        <f t="shared" si="101"/>
        <v>0</v>
      </c>
      <c r="V349" s="28">
        <f t="shared" si="102"/>
        <v>0</v>
      </c>
      <c r="W349" s="45" t="str">
        <f t="shared" si="107"/>
        <v>pas de surpoids ni d'obésité</v>
      </c>
    </row>
    <row r="350" spans="2:23">
      <c r="B350" s="23"/>
      <c r="D350" s="21"/>
      <c r="E350" s="21"/>
      <c r="F350" s="28">
        <f t="shared" si="90"/>
        <v>0</v>
      </c>
      <c r="G350" s="45">
        <f t="shared" si="103"/>
        <v>0</v>
      </c>
      <c r="H350" s="29">
        <f t="shared" si="91"/>
        <v>3</v>
      </c>
      <c r="I350" s="29">
        <f t="shared" si="92"/>
        <v>0.27</v>
      </c>
      <c r="J350" s="29">
        <f t="shared" si="93"/>
        <v>8.4199999999999997E-2</v>
      </c>
      <c r="K350" s="29">
        <f t="shared" si="94"/>
        <v>12.92</v>
      </c>
      <c r="L350" s="45">
        <f t="shared" si="104"/>
        <v>-43.986979853963227</v>
      </c>
      <c r="M350" s="28">
        <f t="shared" si="95"/>
        <v>10.989169238449415</v>
      </c>
      <c r="N350" s="28">
        <f t="shared" si="96"/>
        <v>15.087458954343088</v>
      </c>
      <c r="O350" s="45" t="str">
        <f t="shared" si="105"/>
        <v>ins. Pondérale</v>
      </c>
      <c r="P350" s="29">
        <f t="shared" si="97"/>
        <v>3</v>
      </c>
      <c r="Q350" s="29" t="e">
        <f t="shared" si="98"/>
        <v>#N/A</v>
      </c>
      <c r="R350" s="29" t="e">
        <f t="shared" si="99"/>
        <v>#N/A</v>
      </c>
      <c r="S350" s="29" t="e">
        <f t="shared" si="100"/>
        <v>#N/A</v>
      </c>
      <c r="T350" s="21" t="e">
        <f t="shared" si="106"/>
        <v>#N/A</v>
      </c>
      <c r="U350" s="28">
        <f t="shared" si="101"/>
        <v>0</v>
      </c>
      <c r="V350" s="28">
        <f t="shared" si="102"/>
        <v>0</v>
      </c>
      <c r="W350" s="45" t="str">
        <f t="shared" si="107"/>
        <v>pas de surpoids ni d'obésité</v>
      </c>
    </row>
    <row r="351" spans="2:23">
      <c r="B351" s="23"/>
      <c r="D351" s="21"/>
      <c r="E351" s="21"/>
      <c r="F351" s="28">
        <f t="shared" si="90"/>
        <v>0</v>
      </c>
      <c r="G351" s="45">
        <f t="shared" si="103"/>
        <v>0</v>
      </c>
      <c r="H351" s="29">
        <f t="shared" si="91"/>
        <v>3</v>
      </c>
      <c r="I351" s="29">
        <f t="shared" si="92"/>
        <v>0.27</v>
      </c>
      <c r="J351" s="29">
        <f t="shared" si="93"/>
        <v>8.4199999999999997E-2</v>
      </c>
      <c r="K351" s="29">
        <f t="shared" si="94"/>
        <v>12.92</v>
      </c>
      <c r="L351" s="45">
        <f t="shared" si="104"/>
        <v>-43.986979853963227</v>
      </c>
      <c r="M351" s="28">
        <f t="shared" si="95"/>
        <v>10.989169238449415</v>
      </c>
      <c r="N351" s="28">
        <f t="shared" si="96"/>
        <v>15.087458954343088</v>
      </c>
      <c r="O351" s="45" t="str">
        <f t="shared" si="105"/>
        <v>ins. Pondérale</v>
      </c>
      <c r="P351" s="29">
        <f t="shared" si="97"/>
        <v>3</v>
      </c>
      <c r="Q351" s="29" t="e">
        <f t="shared" si="98"/>
        <v>#N/A</v>
      </c>
      <c r="R351" s="29" t="e">
        <f t="shared" si="99"/>
        <v>#N/A</v>
      </c>
      <c r="S351" s="29" t="e">
        <f t="shared" si="100"/>
        <v>#N/A</v>
      </c>
      <c r="T351" s="21" t="e">
        <f t="shared" si="106"/>
        <v>#N/A</v>
      </c>
      <c r="U351" s="28">
        <f t="shared" si="101"/>
        <v>0</v>
      </c>
      <c r="V351" s="28">
        <f t="shared" si="102"/>
        <v>0</v>
      </c>
      <c r="W351" s="45" t="str">
        <f t="shared" si="107"/>
        <v>pas de surpoids ni d'obésité</v>
      </c>
    </row>
    <row r="352" spans="2:23">
      <c r="B352" s="23"/>
      <c r="D352" s="21"/>
      <c r="E352" s="21"/>
      <c r="F352" s="28">
        <f t="shared" si="90"/>
        <v>0</v>
      </c>
      <c r="G352" s="45">
        <f t="shared" si="103"/>
        <v>0</v>
      </c>
      <c r="H352" s="29">
        <f t="shared" si="91"/>
        <v>3</v>
      </c>
      <c r="I352" s="29">
        <f t="shared" si="92"/>
        <v>0.27</v>
      </c>
      <c r="J352" s="29">
        <f t="shared" si="93"/>
        <v>8.4199999999999997E-2</v>
      </c>
      <c r="K352" s="29">
        <f t="shared" si="94"/>
        <v>12.92</v>
      </c>
      <c r="L352" s="45">
        <f t="shared" si="104"/>
        <v>-43.986979853963227</v>
      </c>
      <c r="M352" s="28">
        <f t="shared" si="95"/>
        <v>10.989169238449415</v>
      </c>
      <c r="N352" s="28">
        <f t="shared" si="96"/>
        <v>15.087458954343088</v>
      </c>
      <c r="O352" s="45" t="str">
        <f t="shared" si="105"/>
        <v>ins. Pondérale</v>
      </c>
      <c r="P352" s="29">
        <f t="shared" si="97"/>
        <v>3</v>
      </c>
      <c r="Q352" s="29" t="e">
        <f t="shared" si="98"/>
        <v>#N/A</v>
      </c>
      <c r="R352" s="29" t="e">
        <f t="shared" si="99"/>
        <v>#N/A</v>
      </c>
      <c r="S352" s="29" t="e">
        <f t="shared" si="100"/>
        <v>#N/A</v>
      </c>
      <c r="T352" s="21" t="e">
        <f t="shared" si="106"/>
        <v>#N/A</v>
      </c>
      <c r="U352" s="28">
        <f t="shared" si="101"/>
        <v>0</v>
      </c>
      <c r="V352" s="28">
        <f t="shared" si="102"/>
        <v>0</v>
      </c>
      <c r="W352" s="45" t="str">
        <f t="shared" si="107"/>
        <v>pas de surpoids ni d'obésité</v>
      </c>
    </row>
    <row r="353" spans="2:23">
      <c r="B353" s="23"/>
      <c r="D353" s="21"/>
      <c r="E353" s="21"/>
      <c r="F353" s="28">
        <f t="shared" si="90"/>
        <v>0</v>
      </c>
      <c r="G353" s="45">
        <f t="shared" si="103"/>
        <v>0</v>
      </c>
      <c r="H353" s="29">
        <f t="shared" si="91"/>
        <v>3</v>
      </c>
      <c r="I353" s="29">
        <f t="shared" si="92"/>
        <v>0.27</v>
      </c>
      <c r="J353" s="29">
        <f t="shared" si="93"/>
        <v>8.4199999999999997E-2</v>
      </c>
      <c r="K353" s="29">
        <f t="shared" si="94"/>
        <v>12.92</v>
      </c>
      <c r="L353" s="45">
        <f t="shared" si="104"/>
        <v>-43.986979853963227</v>
      </c>
      <c r="M353" s="28">
        <f t="shared" si="95"/>
        <v>10.989169238449415</v>
      </c>
      <c r="N353" s="28">
        <f t="shared" si="96"/>
        <v>15.087458954343088</v>
      </c>
      <c r="O353" s="45" t="str">
        <f t="shared" si="105"/>
        <v>ins. Pondérale</v>
      </c>
      <c r="P353" s="29">
        <f t="shared" si="97"/>
        <v>3</v>
      </c>
      <c r="Q353" s="29" t="e">
        <f t="shared" si="98"/>
        <v>#N/A</v>
      </c>
      <c r="R353" s="29" t="e">
        <f t="shared" si="99"/>
        <v>#N/A</v>
      </c>
      <c r="S353" s="29" t="e">
        <f t="shared" si="100"/>
        <v>#N/A</v>
      </c>
      <c r="T353" s="21" t="e">
        <f t="shared" si="106"/>
        <v>#N/A</v>
      </c>
      <c r="U353" s="28">
        <f t="shared" si="101"/>
        <v>0</v>
      </c>
      <c r="V353" s="28">
        <f t="shared" si="102"/>
        <v>0</v>
      </c>
      <c r="W353" s="45" t="str">
        <f t="shared" si="107"/>
        <v>pas de surpoids ni d'obésité</v>
      </c>
    </row>
    <row r="354" spans="2:23">
      <c r="B354" s="23"/>
      <c r="D354" s="21"/>
      <c r="E354" s="21"/>
      <c r="F354" s="28">
        <f t="shared" si="90"/>
        <v>0</v>
      </c>
      <c r="G354" s="45">
        <f t="shared" si="103"/>
        <v>0</v>
      </c>
      <c r="H354" s="29">
        <f t="shared" si="91"/>
        <v>3</v>
      </c>
      <c r="I354" s="29">
        <f t="shared" si="92"/>
        <v>0.27</v>
      </c>
      <c r="J354" s="29">
        <f t="shared" si="93"/>
        <v>8.4199999999999997E-2</v>
      </c>
      <c r="K354" s="29">
        <f t="shared" si="94"/>
        <v>12.92</v>
      </c>
      <c r="L354" s="45">
        <f t="shared" si="104"/>
        <v>-43.986979853963227</v>
      </c>
      <c r="M354" s="28">
        <f t="shared" si="95"/>
        <v>10.989169238449415</v>
      </c>
      <c r="N354" s="28">
        <f t="shared" si="96"/>
        <v>15.087458954343088</v>
      </c>
      <c r="O354" s="45" t="str">
        <f t="shared" si="105"/>
        <v>ins. Pondérale</v>
      </c>
      <c r="P354" s="29">
        <f t="shared" si="97"/>
        <v>3</v>
      </c>
      <c r="Q354" s="29" t="e">
        <f t="shared" si="98"/>
        <v>#N/A</v>
      </c>
      <c r="R354" s="29" t="e">
        <f t="shared" si="99"/>
        <v>#N/A</v>
      </c>
      <c r="S354" s="29" t="e">
        <f t="shared" si="100"/>
        <v>#N/A</v>
      </c>
      <c r="T354" s="21" t="e">
        <f t="shared" si="106"/>
        <v>#N/A</v>
      </c>
      <c r="U354" s="28">
        <f t="shared" si="101"/>
        <v>0</v>
      </c>
      <c r="V354" s="28">
        <f t="shared" si="102"/>
        <v>0</v>
      </c>
      <c r="W354" s="45" t="str">
        <f t="shared" si="107"/>
        <v>pas de surpoids ni d'obésité</v>
      </c>
    </row>
    <row r="355" spans="2:23">
      <c r="B355" s="23"/>
      <c r="D355" s="21"/>
      <c r="E355" s="21"/>
      <c r="F355" s="28">
        <f t="shared" si="90"/>
        <v>0</v>
      </c>
      <c r="G355" s="45">
        <f t="shared" si="103"/>
        <v>0</v>
      </c>
      <c r="H355" s="29">
        <f t="shared" si="91"/>
        <v>3</v>
      </c>
      <c r="I355" s="29">
        <f t="shared" si="92"/>
        <v>0.27</v>
      </c>
      <c r="J355" s="29">
        <f t="shared" si="93"/>
        <v>8.4199999999999997E-2</v>
      </c>
      <c r="K355" s="29">
        <f t="shared" si="94"/>
        <v>12.92</v>
      </c>
      <c r="L355" s="45">
        <f t="shared" si="104"/>
        <v>-43.986979853963227</v>
      </c>
      <c r="M355" s="28">
        <f t="shared" si="95"/>
        <v>10.989169238449415</v>
      </c>
      <c r="N355" s="28">
        <f t="shared" si="96"/>
        <v>15.087458954343088</v>
      </c>
      <c r="O355" s="45" t="str">
        <f t="shared" si="105"/>
        <v>ins. Pondérale</v>
      </c>
      <c r="P355" s="29">
        <f t="shared" si="97"/>
        <v>3</v>
      </c>
      <c r="Q355" s="29" t="e">
        <f t="shared" si="98"/>
        <v>#N/A</v>
      </c>
      <c r="R355" s="29" t="e">
        <f t="shared" si="99"/>
        <v>#N/A</v>
      </c>
      <c r="S355" s="29" t="e">
        <f t="shared" si="100"/>
        <v>#N/A</v>
      </c>
      <c r="T355" s="21" t="e">
        <f t="shared" si="106"/>
        <v>#N/A</v>
      </c>
      <c r="U355" s="28">
        <f t="shared" si="101"/>
        <v>0</v>
      </c>
      <c r="V355" s="28">
        <f t="shared" si="102"/>
        <v>0</v>
      </c>
      <c r="W355" s="45" t="str">
        <f t="shared" si="107"/>
        <v>pas de surpoids ni d'obésité</v>
      </c>
    </row>
    <row r="356" spans="2:23">
      <c r="B356" s="23"/>
      <c r="D356" s="21"/>
      <c r="E356" s="21"/>
      <c r="F356" s="28">
        <f t="shared" si="90"/>
        <v>0</v>
      </c>
      <c r="G356" s="45">
        <f t="shared" si="103"/>
        <v>0</v>
      </c>
      <c r="H356" s="29">
        <f t="shared" si="91"/>
        <v>3</v>
      </c>
      <c r="I356" s="29">
        <f t="shared" si="92"/>
        <v>0.27</v>
      </c>
      <c r="J356" s="29">
        <f t="shared" si="93"/>
        <v>8.4199999999999997E-2</v>
      </c>
      <c r="K356" s="29">
        <f t="shared" si="94"/>
        <v>12.92</v>
      </c>
      <c r="L356" s="45">
        <f t="shared" si="104"/>
        <v>-43.986979853963227</v>
      </c>
      <c r="M356" s="28">
        <f t="shared" si="95"/>
        <v>10.989169238449415</v>
      </c>
      <c r="N356" s="28">
        <f t="shared" si="96"/>
        <v>15.087458954343088</v>
      </c>
      <c r="O356" s="45" t="str">
        <f t="shared" si="105"/>
        <v>ins. Pondérale</v>
      </c>
      <c r="P356" s="29">
        <f t="shared" si="97"/>
        <v>3</v>
      </c>
      <c r="Q356" s="29" t="e">
        <f t="shared" si="98"/>
        <v>#N/A</v>
      </c>
      <c r="R356" s="29" t="e">
        <f t="shared" si="99"/>
        <v>#N/A</v>
      </c>
      <c r="S356" s="29" t="e">
        <f t="shared" si="100"/>
        <v>#N/A</v>
      </c>
      <c r="T356" s="21" t="e">
        <f t="shared" si="106"/>
        <v>#N/A</v>
      </c>
      <c r="U356" s="28">
        <f t="shared" si="101"/>
        <v>0</v>
      </c>
      <c r="V356" s="28">
        <f t="shared" si="102"/>
        <v>0</v>
      </c>
      <c r="W356" s="45" t="str">
        <f t="shared" si="107"/>
        <v>pas de surpoids ni d'obésité</v>
      </c>
    </row>
    <row r="357" spans="2:23">
      <c r="B357" s="23"/>
      <c r="D357" s="21"/>
      <c r="E357" s="21"/>
      <c r="F357" s="28">
        <f t="shared" si="90"/>
        <v>0</v>
      </c>
      <c r="G357" s="45">
        <f t="shared" si="103"/>
        <v>0</v>
      </c>
      <c r="H357" s="29">
        <f t="shared" si="91"/>
        <v>3</v>
      </c>
      <c r="I357" s="29">
        <f t="shared" si="92"/>
        <v>0.27</v>
      </c>
      <c r="J357" s="29">
        <f t="shared" si="93"/>
        <v>8.4199999999999997E-2</v>
      </c>
      <c r="K357" s="29">
        <f t="shared" si="94"/>
        <v>12.92</v>
      </c>
      <c r="L357" s="45">
        <f t="shared" si="104"/>
        <v>-43.986979853963227</v>
      </c>
      <c r="M357" s="28">
        <f t="shared" si="95"/>
        <v>10.989169238449415</v>
      </c>
      <c r="N357" s="28">
        <f t="shared" si="96"/>
        <v>15.087458954343088</v>
      </c>
      <c r="O357" s="45" t="str">
        <f t="shared" si="105"/>
        <v>ins. Pondérale</v>
      </c>
      <c r="P357" s="29">
        <f t="shared" si="97"/>
        <v>3</v>
      </c>
      <c r="Q357" s="29" t="e">
        <f t="shared" si="98"/>
        <v>#N/A</v>
      </c>
      <c r="R357" s="29" t="e">
        <f t="shared" si="99"/>
        <v>#N/A</v>
      </c>
      <c r="S357" s="29" t="e">
        <f t="shared" si="100"/>
        <v>#N/A</v>
      </c>
      <c r="T357" s="21" t="e">
        <f t="shared" si="106"/>
        <v>#N/A</v>
      </c>
      <c r="U357" s="28">
        <f t="shared" si="101"/>
        <v>0</v>
      </c>
      <c r="V357" s="28">
        <f t="shared" si="102"/>
        <v>0</v>
      </c>
      <c r="W357" s="45" t="str">
        <f t="shared" si="107"/>
        <v>pas de surpoids ni d'obésité</v>
      </c>
    </row>
    <row r="358" spans="2:23">
      <c r="B358" s="23"/>
      <c r="D358" s="21"/>
      <c r="E358" s="21"/>
      <c r="F358" s="28">
        <f t="shared" si="90"/>
        <v>0</v>
      </c>
      <c r="G358" s="45">
        <f t="shared" si="103"/>
        <v>0</v>
      </c>
      <c r="H358" s="29">
        <f t="shared" si="91"/>
        <v>3</v>
      </c>
      <c r="I358" s="29">
        <f t="shared" si="92"/>
        <v>0.27</v>
      </c>
      <c r="J358" s="29">
        <f t="shared" si="93"/>
        <v>8.4199999999999997E-2</v>
      </c>
      <c r="K358" s="29">
        <f t="shared" si="94"/>
        <v>12.92</v>
      </c>
      <c r="L358" s="45">
        <f t="shared" si="104"/>
        <v>-43.986979853963227</v>
      </c>
      <c r="M358" s="28">
        <f t="shared" si="95"/>
        <v>10.989169238449415</v>
      </c>
      <c r="N358" s="28">
        <f t="shared" si="96"/>
        <v>15.087458954343088</v>
      </c>
      <c r="O358" s="45" t="str">
        <f t="shared" si="105"/>
        <v>ins. Pondérale</v>
      </c>
      <c r="P358" s="29">
        <f t="shared" si="97"/>
        <v>3</v>
      </c>
      <c r="Q358" s="29" t="e">
        <f t="shared" si="98"/>
        <v>#N/A</v>
      </c>
      <c r="R358" s="29" t="e">
        <f t="shared" si="99"/>
        <v>#N/A</v>
      </c>
      <c r="S358" s="29" t="e">
        <f t="shared" si="100"/>
        <v>#N/A</v>
      </c>
      <c r="T358" s="21" t="e">
        <f t="shared" si="106"/>
        <v>#N/A</v>
      </c>
      <c r="U358" s="28">
        <f t="shared" si="101"/>
        <v>0</v>
      </c>
      <c r="V358" s="28">
        <f t="shared" si="102"/>
        <v>0</v>
      </c>
      <c r="W358" s="45" t="str">
        <f t="shared" si="107"/>
        <v>pas de surpoids ni d'obésité</v>
      </c>
    </row>
    <row r="359" spans="2:23">
      <c r="B359" s="23"/>
      <c r="D359" s="21"/>
      <c r="E359" s="21"/>
      <c r="F359" s="28">
        <f t="shared" si="90"/>
        <v>0</v>
      </c>
      <c r="G359" s="45">
        <f t="shared" si="103"/>
        <v>0</v>
      </c>
      <c r="H359" s="29">
        <f t="shared" si="91"/>
        <v>3</v>
      </c>
      <c r="I359" s="29">
        <f t="shared" si="92"/>
        <v>0.27</v>
      </c>
      <c r="J359" s="29">
        <f t="shared" si="93"/>
        <v>8.4199999999999997E-2</v>
      </c>
      <c r="K359" s="29">
        <f t="shared" si="94"/>
        <v>12.92</v>
      </c>
      <c r="L359" s="45">
        <f t="shared" si="104"/>
        <v>-43.986979853963227</v>
      </c>
      <c r="M359" s="28">
        <f t="shared" si="95"/>
        <v>10.989169238449415</v>
      </c>
      <c r="N359" s="28">
        <f t="shared" si="96"/>
        <v>15.087458954343088</v>
      </c>
      <c r="O359" s="45" t="str">
        <f t="shared" si="105"/>
        <v>ins. Pondérale</v>
      </c>
      <c r="P359" s="29">
        <f t="shared" si="97"/>
        <v>3</v>
      </c>
      <c r="Q359" s="29" t="e">
        <f t="shared" si="98"/>
        <v>#N/A</v>
      </c>
      <c r="R359" s="29" t="e">
        <f t="shared" si="99"/>
        <v>#N/A</v>
      </c>
      <c r="S359" s="29" t="e">
        <f t="shared" si="100"/>
        <v>#N/A</v>
      </c>
      <c r="T359" s="21" t="e">
        <f t="shared" si="106"/>
        <v>#N/A</v>
      </c>
      <c r="U359" s="28">
        <f t="shared" si="101"/>
        <v>0</v>
      </c>
      <c r="V359" s="28">
        <f t="shared" si="102"/>
        <v>0</v>
      </c>
      <c r="W359" s="45" t="str">
        <f t="shared" si="107"/>
        <v>pas de surpoids ni d'obésité</v>
      </c>
    </row>
    <row r="360" spans="2:23">
      <c r="B360" s="23"/>
      <c r="D360" s="21"/>
      <c r="E360" s="21"/>
      <c r="F360" s="28">
        <f t="shared" si="90"/>
        <v>0</v>
      </c>
      <c r="G360" s="45">
        <f t="shared" si="103"/>
        <v>0</v>
      </c>
      <c r="H360" s="29">
        <f t="shared" si="91"/>
        <v>3</v>
      </c>
      <c r="I360" s="29">
        <f t="shared" si="92"/>
        <v>0.27</v>
      </c>
      <c r="J360" s="29">
        <f t="shared" si="93"/>
        <v>8.4199999999999997E-2</v>
      </c>
      <c r="K360" s="29">
        <f t="shared" si="94"/>
        <v>12.92</v>
      </c>
      <c r="L360" s="45">
        <f t="shared" si="104"/>
        <v>-43.986979853963227</v>
      </c>
      <c r="M360" s="28">
        <f t="shared" si="95"/>
        <v>10.989169238449415</v>
      </c>
      <c r="N360" s="28">
        <f t="shared" si="96"/>
        <v>15.087458954343088</v>
      </c>
      <c r="O360" s="45" t="str">
        <f t="shared" si="105"/>
        <v>ins. Pondérale</v>
      </c>
      <c r="P360" s="29">
        <f t="shared" si="97"/>
        <v>3</v>
      </c>
      <c r="Q360" s="29" t="e">
        <f t="shared" si="98"/>
        <v>#N/A</v>
      </c>
      <c r="R360" s="29" t="e">
        <f t="shared" si="99"/>
        <v>#N/A</v>
      </c>
      <c r="S360" s="29" t="e">
        <f t="shared" si="100"/>
        <v>#N/A</v>
      </c>
      <c r="T360" s="21" t="e">
        <f t="shared" si="106"/>
        <v>#N/A</v>
      </c>
      <c r="U360" s="28">
        <f t="shared" si="101"/>
        <v>0</v>
      </c>
      <c r="V360" s="28">
        <f t="shared" si="102"/>
        <v>0</v>
      </c>
      <c r="W360" s="45" t="str">
        <f t="shared" si="107"/>
        <v>pas de surpoids ni d'obésité</v>
      </c>
    </row>
    <row r="361" spans="2:23">
      <c r="B361" s="23"/>
      <c r="D361" s="21"/>
      <c r="E361" s="21"/>
      <c r="F361" s="28">
        <f t="shared" si="90"/>
        <v>0</v>
      </c>
      <c r="G361" s="45">
        <f t="shared" si="103"/>
        <v>0</v>
      </c>
      <c r="H361" s="29">
        <f t="shared" si="91"/>
        <v>3</v>
      </c>
      <c r="I361" s="29">
        <f t="shared" si="92"/>
        <v>0.27</v>
      </c>
      <c r="J361" s="29">
        <f t="shared" si="93"/>
        <v>8.4199999999999997E-2</v>
      </c>
      <c r="K361" s="29">
        <f t="shared" si="94"/>
        <v>12.92</v>
      </c>
      <c r="L361" s="45">
        <f t="shared" si="104"/>
        <v>-43.986979853963227</v>
      </c>
      <c r="M361" s="28">
        <f t="shared" si="95"/>
        <v>10.989169238449415</v>
      </c>
      <c r="N361" s="28">
        <f t="shared" si="96"/>
        <v>15.087458954343088</v>
      </c>
      <c r="O361" s="45" t="str">
        <f t="shared" si="105"/>
        <v>ins. Pondérale</v>
      </c>
      <c r="P361" s="29">
        <f t="shared" si="97"/>
        <v>3</v>
      </c>
      <c r="Q361" s="29" t="e">
        <f t="shared" si="98"/>
        <v>#N/A</v>
      </c>
      <c r="R361" s="29" t="e">
        <f t="shared" si="99"/>
        <v>#N/A</v>
      </c>
      <c r="S361" s="29" t="e">
        <f t="shared" si="100"/>
        <v>#N/A</v>
      </c>
      <c r="T361" s="21" t="e">
        <f t="shared" si="106"/>
        <v>#N/A</v>
      </c>
      <c r="U361" s="28">
        <f t="shared" si="101"/>
        <v>0</v>
      </c>
      <c r="V361" s="28">
        <f t="shared" si="102"/>
        <v>0</v>
      </c>
      <c r="W361" s="45" t="str">
        <f t="shared" si="107"/>
        <v>pas de surpoids ni d'obésité</v>
      </c>
    </row>
    <row r="362" spans="2:23">
      <c r="B362" s="23"/>
      <c r="D362" s="21"/>
      <c r="E362" s="21"/>
      <c r="F362" s="28">
        <f t="shared" si="90"/>
        <v>0</v>
      </c>
      <c r="G362" s="45">
        <f t="shared" si="103"/>
        <v>0</v>
      </c>
      <c r="H362" s="29">
        <f t="shared" si="91"/>
        <v>3</v>
      </c>
      <c r="I362" s="29">
        <f t="shared" si="92"/>
        <v>0.27</v>
      </c>
      <c r="J362" s="29">
        <f t="shared" si="93"/>
        <v>8.4199999999999997E-2</v>
      </c>
      <c r="K362" s="29">
        <f t="shared" si="94"/>
        <v>12.92</v>
      </c>
      <c r="L362" s="45">
        <f t="shared" si="104"/>
        <v>-43.986979853963227</v>
      </c>
      <c r="M362" s="28">
        <f t="shared" si="95"/>
        <v>10.989169238449415</v>
      </c>
      <c r="N362" s="28">
        <f t="shared" si="96"/>
        <v>15.087458954343088</v>
      </c>
      <c r="O362" s="45" t="str">
        <f t="shared" si="105"/>
        <v>ins. Pondérale</v>
      </c>
      <c r="P362" s="29">
        <f t="shared" si="97"/>
        <v>3</v>
      </c>
      <c r="Q362" s="29" t="e">
        <f t="shared" si="98"/>
        <v>#N/A</v>
      </c>
      <c r="R362" s="29" t="e">
        <f t="shared" si="99"/>
        <v>#N/A</v>
      </c>
      <c r="S362" s="29" t="e">
        <f t="shared" si="100"/>
        <v>#N/A</v>
      </c>
      <c r="T362" s="21" t="e">
        <f t="shared" si="106"/>
        <v>#N/A</v>
      </c>
      <c r="U362" s="28">
        <f t="shared" si="101"/>
        <v>0</v>
      </c>
      <c r="V362" s="28">
        <f t="shared" si="102"/>
        <v>0</v>
      </c>
      <c r="W362" s="45" t="str">
        <f t="shared" si="107"/>
        <v>pas de surpoids ni d'obésité</v>
      </c>
    </row>
    <row r="363" spans="2:23">
      <c r="B363" s="23"/>
      <c r="D363" s="21"/>
      <c r="E363" s="21"/>
      <c r="F363" s="28">
        <f t="shared" si="90"/>
        <v>0</v>
      </c>
      <c r="G363" s="45">
        <f t="shared" si="103"/>
        <v>0</v>
      </c>
      <c r="H363" s="29">
        <f t="shared" si="91"/>
        <v>3</v>
      </c>
      <c r="I363" s="29">
        <f t="shared" si="92"/>
        <v>0.27</v>
      </c>
      <c r="J363" s="29">
        <f t="shared" si="93"/>
        <v>8.4199999999999997E-2</v>
      </c>
      <c r="K363" s="29">
        <f t="shared" si="94"/>
        <v>12.92</v>
      </c>
      <c r="L363" s="45">
        <f t="shared" si="104"/>
        <v>-43.986979853963227</v>
      </c>
      <c r="M363" s="28">
        <f t="shared" si="95"/>
        <v>10.989169238449415</v>
      </c>
      <c r="N363" s="28">
        <f t="shared" si="96"/>
        <v>15.087458954343088</v>
      </c>
      <c r="O363" s="45" t="str">
        <f t="shared" si="105"/>
        <v>ins. Pondérale</v>
      </c>
      <c r="P363" s="29">
        <f t="shared" si="97"/>
        <v>3</v>
      </c>
      <c r="Q363" s="29" t="e">
        <f t="shared" si="98"/>
        <v>#N/A</v>
      </c>
      <c r="R363" s="29" t="e">
        <f t="shared" si="99"/>
        <v>#N/A</v>
      </c>
      <c r="S363" s="29" t="e">
        <f t="shared" si="100"/>
        <v>#N/A</v>
      </c>
      <c r="T363" s="21" t="e">
        <f t="shared" si="106"/>
        <v>#N/A</v>
      </c>
      <c r="U363" s="28">
        <f t="shared" si="101"/>
        <v>0</v>
      </c>
      <c r="V363" s="28">
        <f t="shared" si="102"/>
        <v>0</v>
      </c>
      <c r="W363" s="45" t="str">
        <f t="shared" si="107"/>
        <v>pas de surpoids ni d'obésité</v>
      </c>
    </row>
    <row r="364" spans="2:23">
      <c r="B364" s="23"/>
      <c r="D364" s="21"/>
      <c r="E364" s="21"/>
      <c r="F364" s="28">
        <f t="shared" si="90"/>
        <v>0</v>
      </c>
      <c r="G364" s="45">
        <f t="shared" si="103"/>
        <v>0</v>
      </c>
      <c r="H364" s="29">
        <f t="shared" si="91"/>
        <v>3</v>
      </c>
      <c r="I364" s="29">
        <f t="shared" si="92"/>
        <v>0.27</v>
      </c>
      <c r="J364" s="29">
        <f t="shared" si="93"/>
        <v>8.4199999999999997E-2</v>
      </c>
      <c r="K364" s="29">
        <f t="shared" si="94"/>
        <v>12.92</v>
      </c>
      <c r="L364" s="45">
        <f t="shared" si="104"/>
        <v>-43.986979853963227</v>
      </c>
      <c r="M364" s="28">
        <f t="shared" si="95"/>
        <v>10.989169238449415</v>
      </c>
      <c r="N364" s="28">
        <f t="shared" si="96"/>
        <v>15.087458954343088</v>
      </c>
      <c r="O364" s="45" t="str">
        <f t="shared" si="105"/>
        <v>ins. Pondérale</v>
      </c>
      <c r="P364" s="29">
        <f t="shared" si="97"/>
        <v>3</v>
      </c>
      <c r="Q364" s="29" t="e">
        <f t="shared" si="98"/>
        <v>#N/A</v>
      </c>
      <c r="R364" s="29" t="e">
        <f t="shared" si="99"/>
        <v>#N/A</v>
      </c>
      <c r="S364" s="29" t="e">
        <f t="shared" si="100"/>
        <v>#N/A</v>
      </c>
      <c r="T364" s="21" t="e">
        <f t="shared" si="106"/>
        <v>#N/A</v>
      </c>
      <c r="U364" s="28">
        <f t="shared" si="101"/>
        <v>0</v>
      </c>
      <c r="V364" s="28">
        <f t="shared" si="102"/>
        <v>0</v>
      </c>
      <c r="W364" s="45" t="str">
        <f t="shared" si="107"/>
        <v>pas de surpoids ni d'obésité</v>
      </c>
    </row>
    <row r="365" spans="2:23">
      <c r="B365" s="23"/>
      <c r="D365" s="21"/>
      <c r="E365" s="21"/>
      <c r="F365" s="28">
        <f t="shared" si="90"/>
        <v>0</v>
      </c>
      <c r="G365" s="45">
        <f t="shared" si="103"/>
        <v>0</v>
      </c>
      <c r="H365" s="29">
        <f t="shared" si="91"/>
        <v>3</v>
      </c>
      <c r="I365" s="29">
        <f t="shared" si="92"/>
        <v>0.27</v>
      </c>
      <c r="J365" s="29">
        <f t="shared" si="93"/>
        <v>8.4199999999999997E-2</v>
      </c>
      <c r="K365" s="29">
        <f t="shared" si="94"/>
        <v>12.92</v>
      </c>
      <c r="L365" s="45">
        <f t="shared" si="104"/>
        <v>-43.986979853963227</v>
      </c>
      <c r="M365" s="28">
        <f t="shared" si="95"/>
        <v>10.989169238449415</v>
      </c>
      <c r="N365" s="28">
        <f t="shared" si="96"/>
        <v>15.087458954343088</v>
      </c>
      <c r="O365" s="45" t="str">
        <f t="shared" si="105"/>
        <v>ins. Pondérale</v>
      </c>
      <c r="P365" s="29">
        <f t="shared" si="97"/>
        <v>3</v>
      </c>
      <c r="Q365" s="29" t="e">
        <f t="shared" si="98"/>
        <v>#N/A</v>
      </c>
      <c r="R365" s="29" t="e">
        <f t="shared" si="99"/>
        <v>#N/A</v>
      </c>
      <c r="S365" s="29" t="e">
        <f t="shared" si="100"/>
        <v>#N/A</v>
      </c>
      <c r="T365" s="21" t="e">
        <f t="shared" si="106"/>
        <v>#N/A</v>
      </c>
      <c r="U365" s="28">
        <f t="shared" si="101"/>
        <v>0</v>
      </c>
      <c r="V365" s="28">
        <f t="shared" si="102"/>
        <v>0</v>
      </c>
      <c r="W365" s="45" t="str">
        <f t="shared" si="107"/>
        <v>pas de surpoids ni d'obésité</v>
      </c>
    </row>
    <row r="366" spans="2:23">
      <c r="B366" s="23"/>
      <c r="D366" s="21"/>
      <c r="E366" s="21"/>
      <c r="F366" s="28">
        <f t="shared" si="90"/>
        <v>0</v>
      </c>
      <c r="G366" s="45">
        <f t="shared" si="103"/>
        <v>0</v>
      </c>
      <c r="H366" s="29">
        <f t="shared" si="91"/>
        <v>3</v>
      </c>
      <c r="I366" s="29">
        <f t="shared" si="92"/>
        <v>0.27</v>
      </c>
      <c r="J366" s="29">
        <f t="shared" si="93"/>
        <v>8.4199999999999997E-2</v>
      </c>
      <c r="K366" s="29">
        <f t="shared" si="94"/>
        <v>12.92</v>
      </c>
      <c r="L366" s="45">
        <f t="shared" si="104"/>
        <v>-43.986979853963227</v>
      </c>
      <c r="M366" s="28">
        <f t="shared" si="95"/>
        <v>10.989169238449415</v>
      </c>
      <c r="N366" s="28">
        <f t="shared" si="96"/>
        <v>15.087458954343088</v>
      </c>
      <c r="O366" s="45" t="str">
        <f t="shared" si="105"/>
        <v>ins. Pondérale</v>
      </c>
      <c r="P366" s="29">
        <f t="shared" si="97"/>
        <v>3</v>
      </c>
      <c r="Q366" s="29" t="e">
        <f t="shared" si="98"/>
        <v>#N/A</v>
      </c>
      <c r="R366" s="29" t="e">
        <f t="shared" si="99"/>
        <v>#N/A</v>
      </c>
      <c r="S366" s="29" t="e">
        <f t="shared" si="100"/>
        <v>#N/A</v>
      </c>
      <c r="T366" s="21" t="e">
        <f t="shared" si="106"/>
        <v>#N/A</v>
      </c>
      <c r="U366" s="28">
        <f t="shared" si="101"/>
        <v>0</v>
      </c>
      <c r="V366" s="28">
        <f t="shared" si="102"/>
        <v>0</v>
      </c>
      <c r="W366" s="45" t="str">
        <f t="shared" si="107"/>
        <v>pas de surpoids ni d'obésité</v>
      </c>
    </row>
    <row r="367" spans="2:23">
      <c r="B367" s="23"/>
      <c r="D367" s="21"/>
      <c r="E367" s="21"/>
      <c r="F367" s="28">
        <f t="shared" si="90"/>
        <v>0</v>
      </c>
      <c r="G367" s="45">
        <f t="shared" si="103"/>
        <v>0</v>
      </c>
      <c r="H367" s="29">
        <f t="shared" si="91"/>
        <v>3</v>
      </c>
      <c r="I367" s="29">
        <f t="shared" si="92"/>
        <v>0.27</v>
      </c>
      <c r="J367" s="29">
        <f t="shared" si="93"/>
        <v>8.4199999999999997E-2</v>
      </c>
      <c r="K367" s="29">
        <f t="shared" si="94"/>
        <v>12.92</v>
      </c>
      <c r="L367" s="45">
        <f t="shared" si="104"/>
        <v>-43.986979853963227</v>
      </c>
      <c r="M367" s="28">
        <f t="shared" si="95"/>
        <v>10.989169238449415</v>
      </c>
      <c r="N367" s="28">
        <f t="shared" si="96"/>
        <v>15.087458954343088</v>
      </c>
      <c r="O367" s="45" t="str">
        <f t="shared" si="105"/>
        <v>ins. Pondérale</v>
      </c>
      <c r="P367" s="29">
        <f t="shared" si="97"/>
        <v>3</v>
      </c>
      <c r="Q367" s="29" t="e">
        <f t="shared" si="98"/>
        <v>#N/A</v>
      </c>
      <c r="R367" s="29" t="e">
        <f t="shared" si="99"/>
        <v>#N/A</v>
      </c>
      <c r="S367" s="29" t="e">
        <f t="shared" si="100"/>
        <v>#N/A</v>
      </c>
      <c r="T367" s="21" t="e">
        <f t="shared" si="106"/>
        <v>#N/A</v>
      </c>
      <c r="U367" s="28">
        <f t="shared" si="101"/>
        <v>0</v>
      </c>
      <c r="V367" s="28">
        <f t="shared" si="102"/>
        <v>0</v>
      </c>
      <c r="W367" s="45" t="str">
        <f t="shared" si="107"/>
        <v>pas de surpoids ni d'obésité</v>
      </c>
    </row>
    <row r="368" spans="2:23">
      <c r="B368" s="23"/>
      <c r="D368" s="21"/>
      <c r="E368" s="21"/>
      <c r="F368" s="28">
        <f t="shared" si="90"/>
        <v>0</v>
      </c>
      <c r="G368" s="45">
        <f t="shared" si="103"/>
        <v>0</v>
      </c>
      <c r="H368" s="29">
        <f t="shared" si="91"/>
        <v>3</v>
      </c>
      <c r="I368" s="29">
        <f t="shared" si="92"/>
        <v>0.27</v>
      </c>
      <c r="J368" s="29">
        <f t="shared" si="93"/>
        <v>8.4199999999999997E-2</v>
      </c>
      <c r="K368" s="29">
        <f t="shared" si="94"/>
        <v>12.92</v>
      </c>
      <c r="L368" s="45">
        <f t="shared" si="104"/>
        <v>-43.986979853963227</v>
      </c>
      <c r="M368" s="28">
        <f t="shared" si="95"/>
        <v>10.989169238449415</v>
      </c>
      <c r="N368" s="28">
        <f t="shared" si="96"/>
        <v>15.087458954343088</v>
      </c>
      <c r="O368" s="45" t="str">
        <f t="shared" si="105"/>
        <v>ins. Pondérale</v>
      </c>
      <c r="P368" s="29">
        <f t="shared" si="97"/>
        <v>3</v>
      </c>
      <c r="Q368" s="29" t="e">
        <f t="shared" si="98"/>
        <v>#N/A</v>
      </c>
      <c r="R368" s="29" t="e">
        <f t="shared" si="99"/>
        <v>#N/A</v>
      </c>
      <c r="S368" s="29" t="e">
        <f t="shared" si="100"/>
        <v>#N/A</v>
      </c>
      <c r="T368" s="21" t="e">
        <f t="shared" si="106"/>
        <v>#N/A</v>
      </c>
      <c r="U368" s="28">
        <f t="shared" si="101"/>
        <v>0</v>
      </c>
      <c r="V368" s="28">
        <f t="shared" si="102"/>
        <v>0</v>
      </c>
      <c r="W368" s="45" t="str">
        <f t="shared" si="107"/>
        <v>pas de surpoids ni d'obésité</v>
      </c>
    </row>
    <row r="369" spans="2:23">
      <c r="B369" s="23"/>
      <c r="D369" s="21"/>
      <c r="E369" s="21"/>
      <c r="F369" s="28">
        <f t="shared" si="90"/>
        <v>0</v>
      </c>
      <c r="G369" s="45">
        <f t="shared" si="103"/>
        <v>0</v>
      </c>
      <c r="H369" s="29">
        <f t="shared" si="91"/>
        <v>3</v>
      </c>
      <c r="I369" s="29">
        <f t="shared" si="92"/>
        <v>0.27</v>
      </c>
      <c r="J369" s="29">
        <f t="shared" si="93"/>
        <v>8.4199999999999997E-2</v>
      </c>
      <c r="K369" s="29">
        <f t="shared" si="94"/>
        <v>12.92</v>
      </c>
      <c r="L369" s="45">
        <f t="shared" si="104"/>
        <v>-43.986979853963227</v>
      </c>
      <c r="M369" s="28">
        <f t="shared" si="95"/>
        <v>10.989169238449415</v>
      </c>
      <c r="N369" s="28">
        <f t="shared" si="96"/>
        <v>15.087458954343088</v>
      </c>
      <c r="O369" s="45" t="str">
        <f t="shared" si="105"/>
        <v>ins. Pondérale</v>
      </c>
      <c r="P369" s="29">
        <f t="shared" si="97"/>
        <v>3</v>
      </c>
      <c r="Q369" s="29" t="e">
        <f t="shared" si="98"/>
        <v>#N/A</v>
      </c>
      <c r="R369" s="29" t="e">
        <f t="shared" si="99"/>
        <v>#N/A</v>
      </c>
      <c r="S369" s="29" t="e">
        <f t="shared" si="100"/>
        <v>#N/A</v>
      </c>
      <c r="T369" s="21" t="e">
        <f t="shared" si="106"/>
        <v>#N/A</v>
      </c>
      <c r="U369" s="28">
        <f t="shared" si="101"/>
        <v>0</v>
      </c>
      <c r="V369" s="28">
        <f t="shared" si="102"/>
        <v>0</v>
      </c>
      <c r="W369" s="45" t="str">
        <f t="shared" si="107"/>
        <v>pas de surpoids ni d'obésité</v>
      </c>
    </row>
    <row r="370" spans="2:23">
      <c r="B370" s="23"/>
      <c r="D370" s="21"/>
      <c r="E370" s="21"/>
      <c r="F370" s="28">
        <f t="shared" si="90"/>
        <v>0</v>
      </c>
      <c r="G370" s="45">
        <f t="shared" si="103"/>
        <v>0</v>
      </c>
      <c r="H370" s="29">
        <f t="shared" si="91"/>
        <v>3</v>
      </c>
      <c r="I370" s="29">
        <f t="shared" si="92"/>
        <v>0.27</v>
      </c>
      <c r="J370" s="29">
        <f t="shared" si="93"/>
        <v>8.4199999999999997E-2</v>
      </c>
      <c r="K370" s="29">
        <f t="shared" si="94"/>
        <v>12.92</v>
      </c>
      <c r="L370" s="45">
        <f t="shared" si="104"/>
        <v>-43.986979853963227</v>
      </c>
      <c r="M370" s="28">
        <f t="shared" si="95"/>
        <v>10.989169238449415</v>
      </c>
      <c r="N370" s="28">
        <f t="shared" si="96"/>
        <v>15.087458954343088</v>
      </c>
      <c r="O370" s="45" t="str">
        <f t="shared" si="105"/>
        <v>ins. Pondérale</v>
      </c>
      <c r="P370" s="29">
        <f t="shared" si="97"/>
        <v>3</v>
      </c>
      <c r="Q370" s="29" t="e">
        <f t="shared" si="98"/>
        <v>#N/A</v>
      </c>
      <c r="R370" s="29" t="e">
        <f t="shared" si="99"/>
        <v>#N/A</v>
      </c>
      <c r="S370" s="29" t="e">
        <f t="shared" si="100"/>
        <v>#N/A</v>
      </c>
      <c r="T370" s="21" t="e">
        <f t="shared" si="106"/>
        <v>#N/A</v>
      </c>
      <c r="U370" s="28">
        <f t="shared" si="101"/>
        <v>0</v>
      </c>
      <c r="V370" s="28">
        <f t="shared" si="102"/>
        <v>0</v>
      </c>
      <c r="W370" s="45" t="str">
        <f t="shared" si="107"/>
        <v>pas de surpoids ni d'obésité</v>
      </c>
    </row>
    <row r="371" spans="2:23">
      <c r="B371" s="23"/>
      <c r="D371" s="21"/>
      <c r="E371" s="21"/>
      <c r="F371" s="28">
        <f t="shared" si="90"/>
        <v>0</v>
      </c>
      <c r="G371" s="45">
        <f t="shared" si="103"/>
        <v>0</v>
      </c>
      <c r="H371" s="29">
        <f t="shared" si="91"/>
        <v>3</v>
      </c>
      <c r="I371" s="29">
        <f t="shared" si="92"/>
        <v>0.27</v>
      </c>
      <c r="J371" s="29">
        <f t="shared" si="93"/>
        <v>8.4199999999999997E-2</v>
      </c>
      <c r="K371" s="29">
        <f t="shared" si="94"/>
        <v>12.92</v>
      </c>
      <c r="L371" s="45">
        <f t="shared" si="104"/>
        <v>-43.986979853963227</v>
      </c>
      <c r="M371" s="28">
        <f t="shared" si="95"/>
        <v>10.989169238449415</v>
      </c>
      <c r="N371" s="28">
        <f t="shared" si="96"/>
        <v>15.087458954343088</v>
      </c>
      <c r="O371" s="45" t="str">
        <f t="shared" si="105"/>
        <v>ins. Pondérale</v>
      </c>
      <c r="P371" s="29">
        <f t="shared" si="97"/>
        <v>3</v>
      </c>
      <c r="Q371" s="29" t="e">
        <f t="shared" si="98"/>
        <v>#N/A</v>
      </c>
      <c r="R371" s="29" t="e">
        <f t="shared" si="99"/>
        <v>#N/A</v>
      </c>
      <c r="S371" s="29" t="e">
        <f t="shared" si="100"/>
        <v>#N/A</v>
      </c>
      <c r="T371" s="21" t="e">
        <f t="shared" si="106"/>
        <v>#N/A</v>
      </c>
      <c r="U371" s="28">
        <f t="shared" si="101"/>
        <v>0</v>
      </c>
      <c r="V371" s="28">
        <f t="shared" si="102"/>
        <v>0</v>
      </c>
      <c r="W371" s="45" t="str">
        <f t="shared" si="107"/>
        <v>pas de surpoids ni d'obésité</v>
      </c>
    </row>
    <row r="372" spans="2:23">
      <c r="B372" s="23"/>
      <c r="D372" s="21"/>
      <c r="E372" s="21"/>
      <c r="F372" s="28">
        <f t="shared" si="90"/>
        <v>0</v>
      </c>
      <c r="G372" s="45">
        <f t="shared" si="103"/>
        <v>0</v>
      </c>
      <c r="H372" s="29">
        <f t="shared" si="91"/>
        <v>3</v>
      </c>
      <c r="I372" s="29">
        <f t="shared" si="92"/>
        <v>0.27</v>
      </c>
      <c r="J372" s="29">
        <f t="shared" si="93"/>
        <v>8.4199999999999997E-2</v>
      </c>
      <c r="K372" s="29">
        <f t="shared" si="94"/>
        <v>12.92</v>
      </c>
      <c r="L372" s="45">
        <f t="shared" si="104"/>
        <v>-43.986979853963227</v>
      </c>
      <c r="M372" s="28">
        <f t="shared" si="95"/>
        <v>10.989169238449415</v>
      </c>
      <c r="N372" s="28">
        <f t="shared" si="96"/>
        <v>15.087458954343088</v>
      </c>
      <c r="O372" s="45" t="str">
        <f t="shared" si="105"/>
        <v>ins. Pondérale</v>
      </c>
      <c r="P372" s="29">
        <f t="shared" si="97"/>
        <v>3</v>
      </c>
      <c r="Q372" s="29" t="e">
        <f t="shared" si="98"/>
        <v>#N/A</v>
      </c>
      <c r="R372" s="29" t="e">
        <f t="shared" si="99"/>
        <v>#N/A</v>
      </c>
      <c r="S372" s="29" t="e">
        <f t="shared" si="100"/>
        <v>#N/A</v>
      </c>
      <c r="T372" s="21" t="e">
        <f t="shared" si="106"/>
        <v>#N/A</v>
      </c>
      <c r="U372" s="28">
        <f t="shared" si="101"/>
        <v>0</v>
      </c>
      <c r="V372" s="28">
        <f t="shared" si="102"/>
        <v>0</v>
      </c>
      <c r="W372" s="45" t="str">
        <f t="shared" si="107"/>
        <v>pas de surpoids ni d'obésité</v>
      </c>
    </row>
    <row r="373" spans="2:23">
      <c r="B373" s="23"/>
      <c r="D373" s="21"/>
      <c r="E373" s="21"/>
      <c r="F373" s="28">
        <f t="shared" si="90"/>
        <v>0</v>
      </c>
      <c r="G373" s="45">
        <f t="shared" si="103"/>
        <v>0</v>
      </c>
      <c r="H373" s="29">
        <f t="shared" si="91"/>
        <v>3</v>
      </c>
      <c r="I373" s="29">
        <f t="shared" si="92"/>
        <v>0.27</v>
      </c>
      <c r="J373" s="29">
        <f t="shared" si="93"/>
        <v>8.4199999999999997E-2</v>
      </c>
      <c r="K373" s="29">
        <f t="shared" si="94"/>
        <v>12.92</v>
      </c>
      <c r="L373" s="45">
        <f t="shared" si="104"/>
        <v>-43.986979853963227</v>
      </c>
      <c r="M373" s="28">
        <f t="shared" si="95"/>
        <v>10.989169238449415</v>
      </c>
      <c r="N373" s="28">
        <f t="shared" si="96"/>
        <v>15.087458954343088</v>
      </c>
      <c r="O373" s="45" t="str">
        <f t="shared" si="105"/>
        <v>ins. Pondérale</v>
      </c>
      <c r="P373" s="29">
        <f t="shared" si="97"/>
        <v>3</v>
      </c>
      <c r="Q373" s="29" t="e">
        <f t="shared" si="98"/>
        <v>#N/A</v>
      </c>
      <c r="R373" s="29" t="e">
        <f t="shared" si="99"/>
        <v>#N/A</v>
      </c>
      <c r="S373" s="29" t="e">
        <f t="shared" si="100"/>
        <v>#N/A</v>
      </c>
      <c r="T373" s="21" t="e">
        <f t="shared" si="106"/>
        <v>#N/A</v>
      </c>
      <c r="U373" s="28">
        <f t="shared" si="101"/>
        <v>0</v>
      </c>
      <c r="V373" s="28">
        <f t="shared" si="102"/>
        <v>0</v>
      </c>
      <c r="W373" s="45" t="str">
        <f t="shared" si="107"/>
        <v>pas de surpoids ni d'obésité</v>
      </c>
    </row>
    <row r="374" spans="2:23">
      <c r="B374" s="23"/>
      <c r="D374" s="21"/>
      <c r="E374" s="21"/>
      <c r="F374" s="28">
        <f t="shared" si="90"/>
        <v>0</v>
      </c>
      <c r="G374" s="45">
        <f t="shared" si="103"/>
        <v>0</v>
      </c>
      <c r="H374" s="29">
        <f t="shared" si="91"/>
        <v>3</v>
      </c>
      <c r="I374" s="29">
        <f t="shared" si="92"/>
        <v>0.27</v>
      </c>
      <c r="J374" s="29">
        <f t="shared" si="93"/>
        <v>8.4199999999999997E-2</v>
      </c>
      <c r="K374" s="29">
        <f t="shared" si="94"/>
        <v>12.92</v>
      </c>
      <c r="L374" s="45">
        <f t="shared" si="104"/>
        <v>-43.986979853963227</v>
      </c>
      <c r="M374" s="28">
        <f t="shared" si="95"/>
        <v>10.989169238449415</v>
      </c>
      <c r="N374" s="28">
        <f t="shared" si="96"/>
        <v>15.087458954343088</v>
      </c>
      <c r="O374" s="45" t="str">
        <f t="shared" si="105"/>
        <v>ins. Pondérale</v>
      </c>
      <c r="P374" s="29">
        <f t="shared" si="97"/>
        <v>3</v>
      </c>
      <c r="Q374" s="29" t="e">
        <f t="shared" si="98"/>
        <v>#N/A</v>
      </c>
      <c r="R374" s="29" t="e">
        <f t="shared" si="99"/>
        <v>#N/A</v>
      </c>
      <c r="S374" s="29" t="e">
        <f t="shared" si="100"/>
        <v>#N/A</v>
      </c>
      <c r="T374" s="21" t="e">
        <f t="shared" si="106"/>
        <v>#N/A</v>
      </c>
      <c r="U374" s="28">
        <f t="shared" si="101"/>
        <v>0</v>
      </c>
      <c r="V374" s="28">
        <f t="shared" si="102"/>
        <v>0</v>
      </c>
      <c r="W374" s="45" t="str">
        <f t="shared" si="107"/>
        <v>pas de surpoids ni d'obésité</v>
      </c>
    </row>
    <row r="375" spans="2:23">
      <c r="B375" s="23"/>
      <c r="D375" s="21"/>
      <c r="E375" s="21"/>
      <c r="F375" s="28">
        <f t="shared" si="90"/>
        <v>0</v>
      </c>
      <c r="G375" s="45">
        <f t="shared" si="103"/>
        <v>0</v>
      </c>
      <c r="H375" s="29">
        <f t="shared" si="91"/>
        <v>3</v>
      </c>
      <c r="I375" s="29">
        <f t="shared" si="92"/>
        <v>0.27</v>
      </c>
      <c r="J375" s="29">
        <f t="shared" si="93"/>
        <v>8.4199999999999997E-2</v>
      </c>
      <c r="K375" s="29">
        <f t="shared" si="94"/>
        <v>12.92</v>
      </c>
      <c r="L375" s="45">
        <f t="shared" si="104"/>
        <v>-43.986979853963227</v>
      </c>
      <c r="M375" s="28">
        <f t="shared" si="95"/>
        <v>10.989169238449415</v>
      </c>
      <c r="N375" s="28">
        <f t="shared" si="96"/>
        <v>15.087458954343088</v>
      </c>
      <c r="O375" s="45" t="str">
        <f t="shared" si="105"/>
        <v>ins. Pondérale</v>
      </c>
      <c r="P375" s="29">
        <f t="shared" si="97"/>
        <v>3</v>
      </c>
      <c r="Q375" s="29" t="e">
        <f t="shared" si="98"/>
        <v>#N/A</v>
      </c>
      <c r="R375" s="29" t="e">
        <f t="shared" si="99"/>
        <v>#N/A</v>
      </c>
      <c r="S375" s="29" t="e">
        <f t="shared" si="100"/>
        <v>#N/A</v>
      </c>
      <c r="T375" s="21" t="e">
        <f t="shared" si="106"/>
        <v>#N/A</v>
      </c>
      <c r="U375" s="28">
        <f t="shared" si="101"/>
        <v>0</v>
      </c>
      <c r="V375" s="28">
        <f t="shared" si="102"/>
        <v>0</v>
      </c>
      <c r="W375" s="45" t="str">
        <f t="shared" si="107"/>
        <v>pas de surpoids ni d'obésité</v>
      </c>
    </row>
    <row r="376" spans="2:23">
      <c r="B376" s="23"/>
      <c r="D376" s="21"/>
      <c r="E376" s="21"/>
      <c r="F376" s="28">
        <f t="shared" si="90"/>
        <v>0</v>
      </c>
      <c r="G376" s="45">
        <f t="shared" si="103"/>
        <v>0</v>
      </c>
      <c r="H376" s="29">
        <f t="shared" si="91"/>
        <v>3</v>
      </c>
      <c r="I376" s="29">
        <f t="shared" si="92"/>
        <v>0.27</v>
      </c>
      <c r="J376" s="29">
        <f t="shared" si="93"/>
        <v>8.4199999999999997E-2</v>
      </c>
      <c r="K376" s="29">
        <f t="shared" si="94"/>
        <v>12.92</v>
      </c>
      <c r="L376" s="45">
        <f t="shared" si="104"/>
        <v>-43.986979853963227</v>
      </c>
      <c r="M376" s="28">
        <f t="shared" si="95"/>
        <v>10.989169238449415</v>
      </c>
      <c r="N376" s="28">
        <f t="shared" si="96"/>
        <v>15.087458954343088</v>
      </c>
      <c r="O376" s="45" t="str">
        <f t="shared" si="105"/>
        <v>ins. Pondérale</v>
      </c>
      <c r="P376" s="29">
        <f t="shared" si="97"/>
        <v>3</v>
      </c>
      <c r="Q376" s="29" t="e">
        <f t="shared" si="98"/>
        <v>#N/A</v>
      </c>
      <c r="R376" s="29" t="e">
        <f t="shared" si="99"/>
        <v>#N/A</v>
      </c>
      <c r="S376" s="29" t="e">
        <f t="shared" si="100"/>
        <v>#N/A</v>
      </c>
      <c r="T376" s="21" t="e">
        <f t="shared" si="106"/>
        <v>#N/A</v>
      </c>
      <c r="U376" s="28">
        <f t="shared" si="101"/>
        <v>0</v>
      </c>
      <c r="V376" s="28">
        <f t="shared" si="102"/>
        <v>0</v>
      </c>
      <c r="W376" s="45" t="str">
        <f t="shared" si="107"/>
        <v>pas de surpoids ni d'obésité</v>
      </c>
    </row>
    <row r="377" spans="2:23">
      <c r="B377" s="23"/>
      <c r="D377" s="21"/>
      <c r="E377" s="21"/>
      <c r="F377" s="28">
        <f t="shared" si="90"/>
        <v>0</v>
      </c>
      <c r="G377" s="45">
        <f t="shared" si="103"/>
        <v>0</v>
      </c>
      <c r="H377" s="29">
        <f t="shared" si="91"/>
        <v>3</v>
      </c>
      <c r="I377" s="29">
        <f t="shared" si="92"/>
        <v>0.27</v>
      </c>
      <c r="J377" s="29">
        <f t="shared" si="93"/>
        <v>8.4199999999999997E-2</v>
      </c>
      <c r="K377" s="29">
        <f t="shared" si="94"/>
        <v>12.92</v>
      </c>
      <c r="L377" s="45">
        <f t="shared" si="104"/>
        <v>-43.986979853963227</v>
      </c>
      <c r="M377" s="28">
        <f t="shared" si="95"/>
        <v>10.989169238449415</v>
      </c>
      <c r="N377" s="28">
        <f t="shared" si="96"/>
        <v>15.087458954343088</v>
      </c>
      <c r="O377" s="45" t="str">
        <f t="shared" si="105"/>
        <v>ins. Pondérale</v>
      </c>
      <c r="P377" s="29">
        <f t="shared" si="97"/>
        <v>3</v>
      </c>
      <c r="Q377" s="29" t="e">
        <f t="shared" si="98"/>
        <v>#N/A</v>
      </c>
      <c r="R377" s="29" t="e">
        <f t="shared" si="99"/>
        <v>#N/A</v>
      </c>
      <c r="S377" s="29" t="e">
        <f t="shared" si="100"/>
        <v>#N/A</v>
      </c>
      <c r="T377" s="21" t="e">
        <f t="shared" si="106"/>
        <v>#N/A</v>
      </c>
      <c r="U377" s="28">
        <f t="shared" si="101"/>
        <v>0</v>
      </c>
      <c r="V377" s="28">
        <f t="shared" si="102"/>
        <v>0</v>
      </c>
      <c r="W377" s="45" t="str">
        <f t="shared" si="107"/>
        <v>pas de surpoids ni d'obésité</v>
      </c>
    </row>
    <row r="378" spans="2:23">
      <c r="B378" s="23"/>
      <c r="D378" s="21"/>
      <c r="E378" s="21"/>
      <c r="F378" s="28">
        <f t="shared" si="90"/>
        <v>0</v>
      </c>
      <c r="G378" s="45">
        <f t="shared" si="103"/>
        <v>0</v>
      </c>
      <c r="H378" s="29">
        <f t="shared" si="91"/>
        <v>3</v>
      </c>
      <c r="I378" s="29">
        <f t="shared" si="92"/>
        <v>0.27</v>
      </c>
      <c r="J378" s="29">
        <f t="shared" si="93"/>
        <v>8.4199999999999997E-2</v>
      </c>
      <c r="K378" s="29">
        <f t="shared" si="94"/>
        <v>12.92</v>
      </c>
      <c r="L378" s="45">
        <f t="shared" si="104"/>
        <v>-43.986979853963227</v>
      </c>
      <c r="M378" s="28">
        <f t="shared" si="95"/>
        <v>10.989169238449415</v>
      </c>
      <c r="N378" s="28">
        <f t="shared" si="96"/>
        <v>15.087458954343088</v>
      </c>
      <c r="O378" s="45" t="str">
        <f t="shared" si="105"/>
        <v>ins. Pondérale</v>
      </c>
      <c r="P378" s="29">
        <f t="shared" si="97"/>
        <v>3</v>
      </c>
      <c r="Q378" s="29" t="e">
        <f t="shared" si="98"/>
        <v>#N/A</v>
      </c>
      <c r="R378" s="29" t="e">
        <f t="shared" si="99"/>
        <v>#N/A</v>
      </c>
      <c r="S378" s="29" t="e">
        <f t="shared" si="100"/>
        <v>#N/A</v>
      </c>
      <c r="T378" s="21" t="e">
        <f t="shared" si="106"/>
        <v>#N/A</v>
      </c>
      <c r="U378" s="28">
        <f t="shared" si="101"/>
        <v>0</v>
      </c>
      <c r="V378" s="28">
        <f t="shared" si="102"/>
        <v>0</v>
      </c>
      <c r="W378" s="45" t="str">
        <f t="shared" si="107"/>
        <v>pas de surpoids ni d'obésité</v>
      </c>
    </row>
    <row r="379" spans="2:23">
      <c r="B379" s="23"/>
      <c r="D379" s="21"/>
      <c r="E379" s="21"/>
      <c r="F379" s="28">
        <f t="shared" si="90"/>
        <v>0</v>
      </c>
      <c r="G379" s="45">
        <f t="shared" si="103"/>
        <v>0</v>
      </c>
      <c r="H379" s="29">
        <f t="shared" si="91"/>
        <v>3</v>
      </c>
      <c r="I379" s="29">
        <f t="shared" si="92"/>
        <v>0.27</v>
      </c>
      <c r="J379" s="29">
        <f t="shared" si="93"/>
        <v>8.4199999999999997E-2</v>
      </c>
      <c r="K379" s="29">
        <f t="shared" si="94"/>
        <v>12.92</v>
      </c>
      <c r="L379" s="45">
        <f t="shared" si="104"/>
        <v>-43.986979853963227</v>
      </c>
      <c r="M379" s="28">
        <f t="shared" si="95"/>
        <v>10.989169238449415</v>
      </c>
      <c r="N379" s="28">
        <f t="shared" si="96"/>
        <v>15.087458954343088</v>
      </c>
      <c r="O379" s="45" t="str">
        <f t="shared" si="105"/>
        <v>ins. Pondérale</v>
      </c>
      <c r="P379" s="29">
        <f t="shared" si="97"/>
        <v>3</v>
      </c>
      <c r="Q379" s="29" t="e">
        <f t="shared" si="98"/>
        <v>#N/A</v>
      </c>
      <c r="R379" s="29" t="e">
        <f t="shared" si="99"/>
        <v>#N/A</v>
      </c>
      <c r="S379" s="29" t="e">
        <f t="shared" si="100"/>
        <v>#N/A</v>
      </c>
      <c r="T379" s="21" t="e">
        <f t="shared" si="106"/>
        <v>#N/A</v>
      </c>
      <c r="U379" s="28">
        <f t="shared" si="101"/>
        <v>0</v>
      </c>
      <c r="V379" s="28">
        <f t="shared" si="102"/>
        <v>0</v>
      </c>
      <c r="W379" s="45" t="str">
        <f t="shared" si="107"/>
        <v>pas de surpoids ni d'obésité</v>
      </c>
    </row>
    <row r="380" spans="2:23">
      <c r="B380" s="23"/>
      <c r="D380" s="21"/>
      <c r="E380" s="21"/>
      <c r="F380" s="28">
        <f t="shared" si="90"/>
        <v>0</v>
      </c>
      <c r="G380" s="45">
        <f t="shared" si="103"/>
        <v>0</v>
      </c>
      <c r="H380" s="29">
        <f t="shared" si="91"/>
        <v>3</v>
      </c>
      <c r="I380" s="29">
        <f t="shared" si="92"/>
        <v>0.27</v>
      </c>
      <c r="J380" s="29">
        <f t="shared" si="93"/>
        <v>8.4199999999999997E-2</v>
      </c>
      <c r="K380" s="29">
        <f t="shared" si="94"/>
        <v>12.92</v>
      </c>
      <c r="L380" s="45">
        <f t="shared" si="104"/>
        <v>-43.986979853963227</v>
      </c>
      <c r="M380" s="28">
        <f t="shared" si="95"/>
        <v>10.989169238449415</v>
      </c>
      <c r="N380" s="28">
        <f t="shared" si="96"/>
        <v>15.087458954343088</v>
      </c>
      <c r="O380" s="45" t="str">
        <f t="shared" si="105"/>
        <v>ins. Pondérale</v>
      </c>
      <c r="P380" s="29">
        <f t="shared" si="97"/>
        <v>3</v>
      </c>
      <c r="Q380" s="29" t="e">
        <f t="shared" si="98"/>
        <v>#N/A</v>
      </c>
      <c r="R380" s="29" t="e">
        <f t="shared" si="99"/>
        <v>#N/A</v>
      </c>
      <c r="S380" s="29" t="e">
        <f t="shared" si="100"/>
        <v>#N/A</v>
      </c>
      <c r="T380" s="21" t="e">
        <f t="shared" si="106"/>
        <v>#N/A</v>
      </c>
      <c r="U380" s="28">
        <f t="shared" si="101"/>
        <v>0</v>
      </c>
      <c r="V380" s="28">
        <f t="shared" si="102"/>
        <v>0</v>
      </c>
      <c r="W380" s="45" t="str">
        <f t="shared" si="107"/>
        <v>pas de surpoids ni d'obésité</v>
      </c>
    </row>
    <row r="381" spans="2:23">
      <c r="B381" s="23"/>
      <c r="D381" s="21"/>
      <c r="E381" s="21"/>
      <c r="F381" s="28">
        <f t="shared" si="90"/>
        <v>0</v>
      </c>
      <c r="G381" s="45">
        <f t="shared" si="103"/>
        <v>0</v>
      </c>
      <c r="H381" s="29">
        <f t="shared" si="91"/>
        <v>3</v>
      </c>
      <c r="I381" s="29">
        <f t="shared" si="92"/>
        <v>0.27</v>
      </c>
      <c r="J381" s="29">
        <f t="shared" si="93"/>
        <v>8.4199999999999997E-2</v>
      </c>
      <c r="K381" s="29">
        <f t="shared" si="94"/>
        <v>12.92</v>
      </c>
      <c r="L381" s="45">
        <f t="shared" si="104"/>
        <v>-43.986979853963227</v>
      </c>
      <c r="M381" s="28">
        <f t="shared" si="95"/>
        <v>10.989169238449415</v>
      </c>
      <c r="N381" s="28">
        <f t="shared" si="96"/>
        <v>15.087458954343088</v>
      </c>
      <c r="O381" s="45" t="str">
        <f t="shared" si="105"/>
        <v>ins. Pondérale</v>
      </c>
      <c r="P381" s="29">
        <f t="shared" si="97"/>
        <v>3</v>
      </c>
      <c r="Q381" s="29" t="e">
        <f t="shared" si="98"/>
        <v>#N/A</v>
      </c>
      <c r="R381" s="29" t="e">
        <f t="shared" si="99"/>
        <v>#N/A</v>
      </c>
      <c r="S381" s="29" t="e">
        <f t="shared" si="100"/>
        <v>#N/A</v>
      </c>
      <c r="T381" s="21" t="e">
        <f t="shared" si="106"/>
        <v>#N/A</v>
      </c>
      <c r="U381" s="28">
        <f t="shared" si="101"/>
        <v>0</v>
      </c>
      <c r="V381" s="28">
        <f t="shared" si="102"/>
        <v>0</v>
      </c>
      <c r="W381" s="45" t="str">
        <f t="shared" si="107"/>
        <v>pas de surpoids ni d'obésité</v>
      </c>
    </row>
    <row r="382" spans="2:23">
      <c r="B382" s="23"/>
      <c r="D382" s="21"/>
      <c r="E382" s="21"/>
      <c r="F382" s="28">
        <f t="shared" si="90"/>
        <v>0</v>
      </c>
      <c r="G382" s="45">
        <f t="shared" si="103"/>
        <v>0</v>
      </c>
      <c r="H382" s="29">
        <f t="shared" si="91"/>
        <v>3</v>
      </c>
      <c r="I382" s="29">
        <f t="shared" si="92"/>
        <v>0.27</v>
      </c>
      <c r="J382" s="29">
        <f t="shared" si="93"/>
        <v>8.4199999999999997E-2</v>
      </c>
      <c r="K382" s="29">
        <f t="shared" si="94"/>
        <v>12.92</v>
      </c>
      <c r="L382" s="45">
        <f t="shared" si="104"/>
        <v>-43.986979853963227</v>
      </c>
      <c r="M382" s="28">
        <f t="shared" si="95"/>
        <v>10.989169238449415</v>
      </c>
      <c r="N382" s="28">
        <f t="shared" si="96"/>
        <v>15.087458954343088</v>
      </c>
      <c r="O382" s="45" t="str">
        <f t="shared" si="105"/>
        <v>ins. Pondérale</v>
      </c>
      <c r="P382" s="29">
        <f t="shared" si="97"/>
        <v>3</v>
      </c>
      <c r="Q382" s="29" t="e">
        <f t="shared" si="98"/>
        <v>#N/A</v>
      </c>
      <c r="R382" s="29" t="e">
        <f t="shared" si="99"/>
        <v>#N/A</v>
      </c>
      <c r="S382" s="29" t="e">
        <f t="shared" si="100"/>
        <v>#N/A</v>
      </c>
      <c r="T382" s="21" t="e">
        <f t="shared" si="106"/>
        <v>#N/A</v>
      </c>
      <c r="U382" s="28">
        <f t="shared" si="101"/>
        <v>0</v>
      </c>
      <c r="V382" s="28">
        <f t="shared" si="102"/>
        <v>0</v>
      </c>
      <c r="W382" s="45" t="str">
        <f t="shared" si="107"/>
        <v>pas de surpoids ni d'obésité</v>
      </c>
    </row>
    <row r="383" spans="2:23">
      <c r="B383" s="23"/>
      <c r="D383" s="21"/>
      <c r="E383" s="21"/>
      <c r="F383" s="28">
        <f t="shared" si="90"/>
        <v>0</v>
      </c>
      <c r="G383" s="45">
        <f t="shared" si="103"/>
        <v>0</v>
      </c>
      <c r="H383" s="29">
        <f t="shared" si="91"/>
        <v>3</v>
      </c>
      <c r="I383" s="29">
        <f t="shared" si="92"/>
        <v>0.27</v>
      </c>
      <c r="J383" s="29">
        <f t="shared" si="93"/>
        <v>8.4199999999999997E-2</v>
      </c>
      <c r="K383" s="29">
        <f t="shared" si="94"/>
        <v>12.92</v>
      </c>
      <c r="L383" s="45">
        <f t="shared" si="104"/>
        <v>-43.986979853963227</v>
      </c>
      <c r="M383" s="28">
        <f t="shared" si="95"/>
        <v>10.989169238449415</v>
      </c>
      <c r="N383" s="28">
        <f t="shared" si="96"/>
        <v>15.087458954343088</v>
      </c>
      <c r="O383" s="45" t="str">
        <f t="shared" si="105"/>
        <v>ins. Pondérale</v>
      </c>
      <c r="P383" s="29">
        <f t="shared" si="97"/>
        <v>3</v>
      </c>
      <c r="Q383" s="29" t="e">
        <f t="shared" si="98"/>
        <v>#N/A</v>
      </c>
      <c r="R383" s="29" t="e">
        <f t="shared" si="99"/>
        <v>#N/A</v>
      </c>
      <c r="S383" s="29" t="e">
        <f t="shared" si="100"/>
        <v>#N/A</v>
      </c>
      <c r="T383" s="21" t="e">
        <f t="shared" si="106"/>
        <v>#N/A</v>
      </c>
      <c r="U383" s="28">
        <f t="shared" si="101"/>
        <v>0</v>
      </c>
      <c r="V383" s="28">
        <f t="shared" si="102"/>
        <v>0</v>
      </c>
      <c r="W383" s="45" t="str">
        <f t="shared" si="107"/>
        <v>pas de surpoids ni d'obésité</v>
      </c>
    </row>
    <row r="384" spans="2:23">
      <c r="B384" s="23"/>
      <c r="D384" s="21"/>
      <c r="E384" s="21"/>
      <c r="F384" s="28">
        <f t="shared" si="90"/>
        <v>0</v>
      </c>
      <c r="G384" s="45">
        <f t="shared" si="103"/>
        <v>0</v>
      </c>
      <c r="H384" s="29">
        <f t="shared" si="91"/>
        <v>3</v>
      </c>
      <c r="I384" s="29">
        <f t="shared" si="92"/>
        <v>0.27</v>
      </c>
      <c r="J384" s="29">
        <f t="shared" si="93"/>
        <v>8.4199999999999997E-2</v>
      </c>
      <c r="K384" s="29">
        <f t="shared" si="94"/>
        <v>12.92</v>
      </c>
      <c r="L384" s="45">
        <f t="shared" si="104"/>
        <v>-43.986979853963227</v>
      </c>
      <c r="M384" s="28">
        <f t="shared" si="95"/>
        <v>10.989169238449415</v>
      </c>
      <c r="N384" s="28">
        <f t="shared" si="96"/>
        <v>15.087458954343088</v>
      </c>
      <c r="O384" s="45" t="str">
        <f t="shared" si="105"/>
        <v>ins. Pondérale</v>
      </c>
      <c r="P384" s="29">
        <f t="shared" si="97"/>
        <v>3</v>
      </c>
      <c r="Q384" s="29" t="e">
        <f t="shared" si="98"/>
        <v>#N/A</v>
      </c>
      <c r="R384" s="29" t="e">
        <f t="shared" si="99"/>
        <v>#N/A</v>
      </c>
      <c r="S384" s="29" t="e">
        <f t="shared" si="100"/>
        <v>#N/A</v>
      </c>
      <c r="T384" s="21" t="e">
        <f t="shared" si="106"/>
        <v>#N/A</v>
      </c>
      <c r="U384" s="28">
        <f t="shared" si="101"/>
        <v>0</v>
      </c>
      <c r="V384" s="28">
        <f t="shared" si="102"/>
        <v>0</v>
      </c>
      <c r="W384" s="45" t="str">
        <f t="shared" si="107"/>
        <v>pas de surpoids ni d'obésité</v>
      </c>
    </row>
    <row r="385" spans="2:23">
      <c r="B385" s="23"/>
      <c r="D385" s="21"/>
      <c r="E385" s="21"/>
      <c r="F385" s="28">
        <f t="shared" si="90"/>
        <v>0</v>
      </c>
      <c r="G385" s="45">
        <f t="shared" si="103"/>
        <v>0</v>
      </c>
      <c r="H385" s="29">
        <f t="shared" si="91"/>
        <v>3</v>
      </c>
      <c r="I385" s="29">
        <f t="shared" si="92"/>
        <v>0.27</v>
      </c>
      <c r="J385" s="29">
        <f t="shared" si="93"/>
        <v>8.4199999999999997E-2</v>
      </c>
      <c r="K385" s="29">
        <f t="shared" si="94"/>
        <v>12.92</v>
      </c>
      <c r="L385" s="45">
        <f t="shared" si="104"/>
        <v>-43.986979853963227</v>
      </c>
      <c r="M385" s="28">
        <f t="shared" si="95"/>
        <v>10.989169238449415</v>
      </c>
      <c r="N385" s="28">
        <f t="shared" si="96"/>
        <v>15.087458954343088</v>
      </c>
      <c r="O385" s="45" t="str">
        <f t="shared" si="105"/>
        <v>ins. Pondérale</v>
      </c>
      <c r="P385" s="29">
        <f t="shared" si="97"/>
        <v>3</v>
      </c>
      <c r="Q385" s="29" t="e">
        <f t="shared" si="98"/>
        <v>#N/A</v>
      </c>
      <c r="R385" s="29" t="e">
        <f t="shared" si="99"/>
        <v>#N/A</v>
      </c>
      <c r="S385" s="29" t="e">
        <f t="shared" si="100"/>
        <v>#N/A</v>
      </c>
      <c r="T385" s="21" t="e">
        <f t="shared" si="106"/>
        <v>#N/A</v>
      </c>
      <c r="U385" s="28">
        <f t="shared" si="101"/>
        <v>0</v>
      </c>
      <c r="V385" s="28">
        <f t="shared" si="102"/>
        <v>0</v>
      </c>
      <c r="W385" s="45" t="str">
        <f t="shared" si="107"/>
        <v>pas de surpoids ni d'obésité</v>
      </c>
    </row>
    <row r="386" spans="2:23">
      <c r="B386" s="23"/>
      <c r="D386" s="21"/>
      <c r="E386" s="21"/>
      <c r="F386" s="28">
        <f t="shared" si="90"/>
        <v>0</v>
      </c>
      <c r="G386" s="45">
        <f t="shared" si="103"/>
        <v>0</v>
      </c>
      <c r="H386" s="29">
        <f t="shared" si="91"/>
        <v>3</v>
      </c>
      <c r="I386" s="29">
        <f t="shared" si="92"/>
        <v>0.27</v>
      </c>
      <c r="J386" s="29">
        <f t="shared" si="93"/>
        <v>8.4199999999999997E-2</v>
      </c>
      <c r="K386" s="29">
        <f t="shared" si="94"/>
        <v>12.92</v>
      </c>
      <c r="L386" s="45">
        <f t="shared" si="104"/>
        <v>-43.986979853963227</v>
      </c>
      <c r="M386" s="28">
        <f t="shared" si="95"/>
        <v>10.989169238449415</v>
      </c>
      <c r="N386" s="28">
        <f t="shared" si="96"/>
        <v>15.087458954343088</v>
      </c>
      <c r="O386" s="45" t="str">
        <f t="shared" si="105"/>
        <v>ins. Pondérale</v>
      </c>
      <c r="P386" s="29">
        <f t="shared" si="97"/>
        <v>3</v>
      </c>
      <c r="Q386" s="29" t="e">
        <f t="shared" si="98"/>
        <v>#N/A</v>
      </c>
      <c r="R386" s="29" t="e">
        <f t="shared" si="99"/>
        <v>#N/A</v>
      </c>
      <c r="S386" s="29" t="e">
        <f t="shared" si="100"/>
        <v>#N/A</v>
      </c>
      <c r="T386" s="21" t="e">
        <f t="shared" si="106"/>
        <v>#N/A</v>
      </c>
      <c r="U386" s="28">
        <f t="shared" si="101"/>
        <v>0</v>
      </c>
      <c r="V386" s="28">
        <f t="shared" si="102"/>
        <v>0</v>
      </c>
      <c r="W386" s="45" t="str">
        <f t="shared" si="107"/>
        <v>pas de surpoids ni d'obésité</v>
      </c>
    </row>
    <row r="387" spans="2:23">
      <c r="B387" s="23"/>
      <c r="D387" s="21"/>
      <c r="E387" s="21"/>
      <c r="F387" s="28">
        <f t="shared" si="90"/>
        <v>0</v>
      </c>
      <c r="G387" s="45">
        <f t="shared" si="103"/>
        <v>0</v>
      </c>
      <c r="H387" s="29">
        <f t="shared" si="91"/>
        <v>3</v>
      </c>
      <c r="I387" s="29">
        <f t="shared" si="92"/>
        <v>0.27</v>
      </c>
      <c r="J387" s="29">
        <f t="shared" si="93"/>
        <v>8.4199999999999997E-2</v>
      </c>
      <c r="K387" s="29">
        <f t="shared" si="94"/>
        <v>12.92</v>
      </c>
      <c r="L387" s="45">
        <f t="shared" si="104"/>
        <v>-43.986979853963227</v>
      </c>
      <c r="M387" s="28">
        <f t="shared" si="95"/>
        <v>10.989169238449415</v>
      </c>
      <c r="N387" s="28">
        <f t="shared" si="96"/>
        <v>15.087458954343088</v>
      </c>
      <c r="O387" s="45" t="str">
        <f t="shared" si="105"/>
        <v>ins. Pondérale</v>
      </c>
      <c r="P387" s="29">
        <f t="shared" si="97"/>
        <v>3</v>
      </c>
      <c r="Q387" s="29" t="e">
        <f t="shared" si="98"/>
        <v>#N/A</v>
      </c>
      <c r="R387" s="29" t="e">
        <f t="shared" si="99"/>
        <v>#N/A</v>
      </c>
      <c r="S387" s="29" t="e">
        <f t="shared" si="100"/>
        <v>#N/A</v>
      </c>
      <c r="T387" s="21" t="e">
        <f t="shared" si="106"/>
        <v>#N/A</v>
      </c>
      <c r="U387" s="28">
        <f t="shared" si="101"/>
        <v>0</v>
      </c>
      <c r="V387" s="28">
        <f t="shared" si="102"/>
        <v>0</v>
      </c>
      <c r="W387" s="45" t="str">
        <f t="shared" si="107"/>
        <v>pas de surpoids ni d'obésité</v>
      </c>
    </row>
    <row r="388" spans="2:23">
      <c r="B388" s="23"/>
      <c r="D388" s="21"/>
      <c r="E388" s="21"/>
      <c r="F388" s="28">
        <f t="shared" si="90"/>
        <v>0</v>
      </c>
      <c r="G388" s="45">
        <f t="shared" si="103"/>
        <v>0</v>
      </c>
      <c r="H388" s="29">
        <f t="shared" si="91"/>
        <v>3</v>
      </c>
      <c r="I388" s="29">
        <f t="shared" si="92"/>
        <v>0.27</v>
      </c>
      <c r="J388" s="29">
        <f t="shared" si="93"/>
        <v>8.4199999999999997E-2</v>
      </c>
      <c r="K388" s="29">
        <f t="shared" si="94"/>
        <v>12.92</v>
      </c>
      <c r="L388" s="45">
        <f t="shared" si="104"/>
        <v>-43.986979853963227</v>
      </c>
      <c r="M388" s="28">
        <f t="shared" si="95"/>
        <v>10.989169238449415</v>
      </c>
      <c r="N388" s="28">
        <f t="shared" si="96"/>
        <v>15.087458954343088</v>
      </c>
      <c r="O388" s="45" t="str">
        <f t="shared" si="105"/>
        <v>ins. Pondérale</v>
      </c>
      <c r="P388" s="29">
        <f t="shared" si="97"/>
        <v>3</v>
      </c>
      <c r="Q388" s="29" t="e">
        <f t="shared" si="98"/>
        <v>#N/A</v>
      </c>
      <c r="R388" s="29" t="e">
        <f t="shared" si="99"/>
        <v>#N/A</v>
      </c>
      <c r="S388" s="29" t="e">
        <f t="shared" si="100"/>
        <v>#N/A</v>
      </c>
      <c r="T388" s="21" t="e">
        <f t="shared" si="106"/>
        <v>#N/A</v>
      </c>
      <c r="U388" s="28">
        <f t="shared" si="101"/>
        <v>0</v>
      </c>
      <c r="V388" s="28">
        <f t="shared" si="102"/>
        <v>0</v>
      </c>
      <c r="W388" s="45" t="str">
        <f t="shared" si="107"/>
        <v>pas de surpoids ni d'obésité</v>
      </c>
    </row>
    <row r="389" spans="2:23">
      <c r="B389" s="23"/>
      <c r="D389" s="21"/>
      <c r="E389" s="21"/>
      <c r="F389" s="28">
        <f t="shared" si="90"/>
        <v>0</v>
      </c>
      <c r="G389" s="45">
        <f t="shared" si="103"/>
        <v>0</v>
      </c>
      <c r="H389" s="29">
        <f t="shared" si="91"/>
        <v>3</v>
      </c>
      <c r="I389" s="29">
        <f t="shared" si="92"/>
        <v>0.27</v>
      </c>
      <c r="J389" s="29">
        <f t="shared" si="93"/>
        <v>8.4199999999999997E-2</v>
      </c>
      <c r="K389" s="29">
        <f t="shared" si="94"/>
        <v>12.92</v>
      </c>
      <c r="L389" s="45">
        <f t="shared" si="104"/>
        <v>-43.986979853963227</v>
      </c>
      <c r="M389" s="28">
        <f t="shared" si="95"/>
        <v>10.989169238449415</v>
      </c>
      <c r="N389" s="28">
        <f t="shared" si="96"/>
        <v>15.087458954343088</v>
      </c>
      <c r="O389" s="45" t="str">
        <f t="shared" si="105"/>
        <v>ins. Pondérale</v>
      </c>
      <c r="P389" s="29">
        <f t="shared" si="97"/>
        <v>3</v>
      </c>
      <c r="Q389" s="29" t="e">
        <f t="shared" si="98"/>
        <v>#N/A</v>
      </c>
      <c r="R389" s="29" t="e">
        <f t="shared" si="99"/>
        <v>#N/A</v>
      </c>
      <c r="S389" s="29" t="e">
        <f t="shared" si="100"/>
        <v>#N/A</v>
      </c>
      <c r="T389" s="21" t="e">
        <f t="shared" si="106"/>
        <v>#N/A</v>
      </c>
      <c r="U389" s="28">
        <f t="shared" si="101"/>
        <v>0</v>
      </c>
      <c r="V389" s="28">
        <f t="shared" si="102"/>
        <v>0</v>
      </c>
      <c r="W389" s="45" t="str">
        <f t="shared" si="107"/>
        <v>pas de surpoids ni d'obésité</v>
      </c>
    </row>
    <row r="390" spans="2:23">
      <c r="B390" s="23"/>
      <c r="D390" s="21"/>
      <c r="E390" s="21"/>
      <c r="F390" s="28">
        <f t="shared" si="90"/>
        <v>0</v>
      </c>
      <c r="G390" s="45">
        <f t="shared" si="103"/>
        <v>0</v>
      </c>
      <c r="H390" s="29">
        <f t="shared" si="91"/>
        <v>3</v>
      </c>
      <c r="I390" s="29">
        <f t="shared" si="92"/>
        <v>0.27</v>
      </c>
      <c r="J390" s="29">
        <f t="shared" si="93"/>
        <v>8.4199999999999997E-2</v>
      </c>
      <c r="K390" s="29">
        <f t="shared" si="94"/>
        <v>12.92</v>
      </c>
      <c r="L390" s="45">
        <f t="shared" si="104"/>
        <v>-43.986979853963227</v>
      </c>
      <c r="M390" s="28">
        <f t="shared" si="95"/>
        <v>10.989169238449415</v>
      </c>
      <c r="N390" s="28">
        <f t="shared" si="96"/>
        <v>15.087458954343088</v>
      </c>
      <c r="O390" s="45" t="str">
        <f t="shared" si="105"/>
        <v>ins. Pondérale</v>
      </c>
      <c r="P390" s="29">
        <f t="shared" si="97"/>
        <v>3</v>
      </c>
      <c r="Q390" s="29" t="e">
        <f t="shared" si="98"/>
        <v>#N/A</v>
      </c>
      <c r="R390" s="29" t="e">
        <f t="shared" si="99"/>
        <v>#N/A</v>
      </c>
      <c r="S390" s="29" t="e">
        <f t="shared" si="100"/>
        <v>#N/A</v>
      </c>
      <c r="T390" s="21" t="e">
        <f t="shared" si="106"/>
        <v>#N/A</v>
      </c>
      <c r="U390" s="28">
        <f t="shared" si="101"/>
        <v>0</v>
      </c>
      <c r="V390" s="28">
        <f t="shared" si="102"/>
        <v>0</v>
      </c>
      <c r="W390" s="45" t="str">
        <f t="shared" si="107"/>
        <v>pas de surpoids ni d'obésité</v>
      </c>
    </row>
    <row r="391" spans="2:23">
      <c r="B391" s="23"/>
      <c r="D391" s="21"/>
      <c r="E391" s="21"/>
      <c r="F391" s="28">
        <f t="shared" ref="F391:F454" si="108">MROUND(B391,0.5)</f>
        <v>0</v>
      </c>
      <c r="G391" s="45">
        <f t="shared" si="103"/>
        <v>0</v>
      </c>
      <c r="H391" s="29">
        <f t="shared" ref="H391:H454" si="109">IF(OR(C391=1),0,3)</f>
        <v>3</v>
      </c>
      <c r="I391" s="29">
        <f t="shared" ref="I391:I454" si="110">VLOOKUP(F391,TableRefFR,2+H391)</f>
        <v>0.27</v>
      </c>
      <c r="J391" s="29">
        <f t="shared" ref="J391:J454" si="111">VLOOKUP(F391,TableRefFR,3+H391)</f>
        <v>8.4199999999999997E-2</v>
      </c>
      <c r="K391" s="29">
        <f t="shared" ref="K391:K454" si="112">VLOOKUP(F391,TableRefFR,4+H391)</f>
        <v>12.92</v>
      </c>
      <c r="L391" s="45">
        <f t="shared" si="104"/>
        <v>-43.986979853963227</v>
      </c>
      <c r="M391" s="28">
        <f t="shared" ref="M391:M454" si="113">VLOOKUP(F391,CorpFR,2+H391)</f>
        <v>10.989169238449415</v>
      </c>
      <c r="N391" s="28">
        <f t="shared" ref="N391:N454" si="114">VLOOKUP(F391,CorpFR,3+H391)</f>
        <v>15.087458954343088</v>
      </c>
      <c r="O391" s="45" t="str">
        <f t="shared" si="105"/>
        <v>ins. Pondérale</v>
      </c>
      <c r="P391" s="29">
        <f t="shared" ref="P391:P454" si="115">IF(OR(C391=1),0,3)</f>
        <v>3</v>
      </c>
      <c r="Q391" s="29" t="e">
        <f t="shared" ref="Q391:Q454" si="116">VLOOKUP(F391,TableRefIOTF,2+P391)</f>
        <v>#N/A</v>
      </c>
      <c r="R391" s="29" t="e">
        <f t="shared" ref="R391:R454" si="117">VLOOKUP(F391,TableRefIOTF,3+P391)</f>
        <v>#N/A</v>
      </c>
      <c r="S391" s="29" t="e">
        <f t="shared" ref="S391:S454" si="118">VLOOKUP(F391,TableRefIOTF,4+P391)</f>
        <v>#N/A</v>
      </c>
      <c r="T391" s="21" t="e">
        <f t="shared" si="106"/>
        <v>#N/A</v>
      </c>
      <c r="U391" s="28">
        <f t="shared" ref="U391:U454" si="119">VLOOKUP(F391,CorpIOTF,2+P391)</f>
        <v>0</v>
      </c>
      <c r="V391" s="28">
        <f t="shared" ref="V391:V454" si="120">VLOOKUP(F391,CorpIOTF,3+P391)</f>
        <v>0</v>
      </c>
      <c r="W391" s="45" t="str">
        <f t="shared" si="107"/>
        <v>pas de surpoids ni d'obésité</v>
      </c>
    </row>
    <row r="392" spans="2:23">
      <c r="B392" s="23"/>
      <c r="D392" s="21"/>
      <c r="E392" s="21"/>
      <c r="F392" s="28">
        <f t="shared" si="108"/>
        <v>0</v>
      </c>
      <c r="G392" s="45">
        <f t="shared" ref="G392:G455" si="121">D392</f>
        <v>0</v>
      </c>
      <c r="H392" s="29">
        <f t="shared" si="109"/>
        <v>3</v>
      </c>
      <c r="I392" s="29">
        <f t="shared" si="110"/>
        <v>0.27</v>
      </c>
      <c r="J392" s="29">
        <f t="shared" si="111"/>
        <v>8.4199999999999997E-2</v>
      </c>
      <c r="K392" s="29">
        <f t="shared" si="112"/>
        <v>12.92</v>
      </c>
      <c r="L392" s="45">
        <f t="shared" ref="L392:L455" si="122">(((G392/K392)^I392)-1)/(I392*J392)</f>
        <v>-43.986979853963227</v>
      </c>
      <c r="M392" s="28">
        <f t="shared" si="113"/>
        <v>10.989169238449415</v>
      </c>
      <c r="N392" s="28">
        <f t="shared" si="114"/>
        <v>15.087458954343088</v>
      </c>
      <c r="O392" s="45" t="str">
        <f t="shared" ref="O392:O455" si="123">IF(G392&gt;N392,"surpoids",IF(G392&lt;M392,"ins. Pondérale","corpulence normale"))</f>
        <v>ins. Pondérale</v>
      </c>
      <c r="P392" s="29">
        <f t="shared" si="115"/>
        <v>3</v>
      </c>
      <c r="Q392" s="29" t="e">
        <f t="shared" si="116"/>
        <v>#N/A</v>
      </c>
      <c r="R392" s="29" t="e">
        <f t="shared" si="117"/>
        <v>#N/A</v>
      </c>
      <c r="S392" s="29" t="e">
        <f t="shared" si="118"/>
        <v>#N/A</v>
      </c>
      <c r="T392" s="21" t="e">
        <f t="shared" ref="T392:T455" si="124">(((G392/S392)^Q392)-1)/(Q392*R392)</f>
        <v>#N/A</v>
      </c>
      <c r="U392" s="28">
        <f t="shared" si="119"/>
        <v>0</v>
      </c>
      <c r="V392" s="28">
        <f t="shared" si="120"/>
        <v>0</v>
      </c>
      <c r="W392" s="45" t="str">
        <f t="shared" ref="W392:W455" si="125">IF(G392&gt;V392,"obésité",IF(G392&gt;U392,"surpoids","pas de surpoids ni d'obésité"))</f>
        <v>pas de surpoids ni d'obésité</v>
      </c>
    </row>
    <row r="393" spans="2:23">
      <c r="B393" s="23"/>
      <c r="D393" s="21"/>
      <c r="E393" s="21"/>
      <c r="F393" s="28">
        <f t="shared" si="108"/>
        <v>0</v>
      </c>
      <c r="G393" s="45">
        <f t="shared" si="121"/>
        <v>0</v>
      </c>
      <c r="H393" s="29">
        <f t="shared" si="109"/>
        <v>3</v>
      </c>
      <c r="I393" s="29">
        <f t="shared" si="110"/>
        <v>0.27</v>
      </c>
      <c r="J393" s="29">
        <f t="shared" si="111"/>
        <v>8.4199999999999997E-2</v>
      </c>
      <c r="K393" s="29">
        <f t="shared" si="112"/>
        <v>12.92</v>
      </c>
      <c r="L393" s="45">
        <f t="shared" si="122"/>
        <v>-43.986979853963227</v>
      </c>
      <c r="M393" s="28">
        <f t="shared" si="113"/>
        <v>10.989169238449415</v>
      </c>
      <c r="N393" s="28">
        <f t="shared" si="114"/>
        <v>15.087458954343088</v>
      </c>
      <c r="O393" s="45" t="str">
        <f t="shared" si="123"/>
        <v>ins. Pondérale</v>
      </c>
      <c r="P393" s="29">
        <f t="shared" si="115"/>
        <v>3</v>
      </c>
      <c r="Q393" s="29" t="e">
        <f t="shared" si="116"/>
        <v>#N/A</v>
      </c>
      <c r="R393" s="29" t="e">
        <f t="shared" si="117"/>
        <v>#N/A</v>
      </c>
      <c r="S393" s="29" t="e">
        <f t="shared" si="118"/>
        <v>#N/A</v>
      </c>
      <c r="T393" s="21" t="e">
        <f t="shared" si="124"/>
        <v>#N/A</v>
      </c>
      <c r="U393" s="28">
        <f t="shared" si="119"/>
        <v>0</v>
      </c>
      <c r="V393" s="28">
        <f t="shared" si="120"/>
        <v>0</v>
      </c>
      <c r="W393" s="45" t="str">
        <f t="shared" si="125"/>
        <v>pas de surpoids ni d'obésité</v>
      </c>
    </row>
    <row r="394" spans="2:23">
      <c r="B394" s="23"/>
      <c r="D394" s="21"/>
      <c r="E394" s="21"/>
      <c r="F394" s="28">
        <f t="shared" si="108"/>
        <v>0</v>
      </c>
      <c r="G394" s="45">
        <f t="shared" si="121"/>
        <v>0</v>
      </c>
      <c r="H394" s="29">
        <f t="shared" si="109"/>
        <v>3</v>
      </c>
      <c r="I394" s="29">
        <f t="shared" si="110"/>
        <v>0.27</v>
      </c>
      <c r="J394" s="29">
        <f t="shared" si="111"/>
        <v>8.4199999999999997E-2</v>
      </c>
      <c r="K394" s="29">
        <f t="shared" si="112"/>
        <v>12.92</v>
      </c>
      <c r="L394" s="45">
        <f t="shared" si="122"/>
        <v>-43.986979853963227</v>
      </c>
      <c r="M394" s="28">
        <f t="shared" si="113"/>
        <v>10.989169238449415</v>
      </c>
      <c r="N394" s="28">
        <f t="shared" si="114"/>
        <v>15.087458954343088</v>
      </c>
      <c r="O394" s="45" t="str">
        <f t="shared" si="123"/>
        <v>ins. Pondérale</v>
      </c>
      <c r="P394" s="29">
        <f t="shared" si="115"/>
        <v>3</v>
      </c>
      <c r="Q394" s="29" t="e">
        <f t="shared" si="116"/>
        <v>#N/A</v>
      </c>
      <c r="R394" s="29" t="e">
        <f t="shared" si="117"/>
        <v>#N/A</v>
      </c>
      <c r="S394" s="29" t="e">
        <f t="shared" si="118"/>
        <v>#N/A</v>
      </c>
      <c r="T394" s="21" t="e">
        <f t="shared" si="124"/>
        <v>#N/A</v>
      </c>
      <c r="U394" s="28">
        <f t="shared" si="119"/>
        <v>0</v>
      </c>
      <c r="V394" s="28">
        <f t="shared" si="120"/>
        <v>0</v>
      </c>
      <c r="W394" s="45" t="str">
        <f t="shared" si="125"/>
        <v>pas de surpoids ni d'obésité</v>
      </c>
    </row>
    <row r="395" spans="2:23">
      <c r="B395" s="23"/>
      <c r="D395" s="21"/>
      <c r="E395" s="21"/>
      <c r="F395" s="28">
        <f t="shared" si="108"/>
        <v>0</v>
      </c>
      <c r="G395" s="45">
        <f t="shared" si="121"/>
        <v>0</v>
      </c>
      <c r="H395" s="29">
        <f t="shared" si="109"/>
        <v>3</v>
      </c>
      <c r="I395" s="29">
        <f t="shared" si="110"/>
        <v>0.27</v>
      </c>
      <c r="J395" s="29">
        <f t="shared" si="111"/>
        <v>8.4199999999999997E-2</v>
      </c>
      <c r="K395" s="29">
        <f t="shared" si="112"/>
        <v>12.92</v>
      </c>
      <c r="L395" s="45">
        <f t="shared" si="122"/>
        <v>-43.986979853963227</v>
      </c>
      <c r="M395" s="28">
        <f t="shared" si="113"/>
        <v>10.989169238449415</v>
      </c>
      <c r="N395" s="28">
        <f t="shared" si="114"/>
        <v>15.087458954343088</v>
      </c>
      <c r="O395" s="45" t="str">
        <f t="shared" si="123"/>
        <v>ins. Pondérale</v>
      </c>
      <c r="P395" s="29">
        <f t="shared" si="115"/>
        <v>3</v>
      </c>
      <c r="Q395" s="29" t="e">
        <f t="shared" si="116"/>
        <v>#N/A</v>
      </c>
      <c r="R395" s="29" t="e">
        <f t="shared" si="117"/>
        <v>#N/A</v>
      </c>
      <c r="S395" s="29" t="e">
        <f t="shared" si="118"/>
        <v>#N/A</v>
      </c>
      <c r="T395" s="21" t="e">
        <f t="shared" si="124"/>
        <v>#N/A</v>
      </c>
      <c r="U395" s="28">
        <f t="shared" si="119"/>
        <v>0</v>
      </c>
      <c r="V395" s="28">
        <f t="shared" si="120"/>
        <v>0</v>
      </c>
      <c r="W395" s="45" t="str">
        <f t="shared" si="125"/>
        <v>pas de surpoids ni d'obésité</v>
      </c>
    </row>
    <row r="396" spans="2:23">
      <c r="B396" s="23"/>
      <c r="D396" s="21"/>
      <c r="E396" s="21"/>
      <c r="F396" s="28">
        <f t="shared" si="108"/>
        <v>0</v>
      </c>
      <c r="G396" s="45">
        <f t="shared" si="121"/>
        <v>0</v>
      </c>
      <c r="H396" s="29">
        <f t="shared" si="109"/>
        <v>3</v>
      </c>
      <c r="I396" s="29">
        <f t="shared" si="110"/>
        <v>0.27</v>
      </c>
      <c r="J396" s="29">
        <f t="shared" si="111"/>
        <v>8.4199999999999997E-2</v>
      </c>
      <c r="K396" s="29">
        <f t="shared" si="112"/>
        <v>12.92</v>
      </c>
      <c r="L396" s="45">
        <f t="shared" si="122"/>
        <v>-43.986979853963227</v>
      </c>
      <c r="M396" s="28">
        <f t="shared" si="113"/>
        <v>10.989169238449415</v>
      </c>
      <c r="N396" s="28">
        <f t="shared" si="114"/>
        <v>15.087458954343088</v>
      </c>
      <c r="O396" s="45" t="str">
        <f t="shared" si="123"/>
        <v>ins. Pondérale</v>
      </c>
      <c r="P396" s="29">
        <f t="shared" si="115"/>
        <v>3</v>
      </c>
      <c r="Q396" s="29" t="e">
        <f t="shared" si="116"/>
        <v>#N/A</v>
      </c>
      <c r="R396" s="29" t="e">
        <f t="shared" si="117"/>
        <v>#N/A</v>
      </c>
      <c r="S396" s="29" t="e">
        <f t="shared" si="118"/>
        <v>#N/A</v>
      </c>
      <c r="T396" s="21" t="e">
        <f t="shared" si="124"/>
        <v>#N/A</v>
      </c>
      <c r="U396" s="28">
        <f t="shared" si="119"/>
        <v>0</v>
      </c>
      <c r="V396" s="28">
        <f t="shared" si="120"/>
        <v>0</v>
      </c>
      <c r="W396" s="45" t="str">
        <f t="shared" si="125"/>
        <v>pas de surpoids ni d'obésité</v>
      </c>
    </row>
    <row r="397" spans="2:23">
      <c r="B397" s="23"/>
      <c r="D397" s="21"/>
      <c r="E397" s="21"/>
      <c r="F397" s="28">
        <f t="shared" si="108"/>
        <v>0</v>
      </c>
      <c r="G397" s="45">
        <f t="shared" si="121"/>
        <v>0</v>
      </c>
      <c r="H397" s="29">
        <f t="shared" si="109"/>
        <v>3</v>
      </c>
      <c r="I397" s="29">
        <f t="shared" si="110"/>
        <v>0.27</v>
      </c>
      <c r="J397" s="29">
        <f t="shared" si="111"/>
        <v>8.4199999999999997E-2</v>
      </c>
      <c r="K397" s="29">
        <f t="shared" si="112"/>
        <v>12.92</v>
      </c>
      <c r="L397" s="45">
        <f t="shared" si="122"/>
        <v>-43.986979853963227</v>
      </c>
      <c r="M397" s="28">
        <f t="shared" si="113"/>
        <v>10.989169238449415</v>
      </c>
      <c r="N397" s="28">
        <f t="shared" si="114"/>
        <v>15.087458954343088</v>
      </c>
      <c r="O397" s="45" t="str">
        <f t="shared" si="123"/>
        <v>ins. Pondérale</v>
      </c>
      <c r="P397" s="29">
        <f t="shared" si="115"/>
        <v>3</v>
      </c>
      <c r="Q397" s="29" t="e">
        <f t="shared" si="116"/>
        <v>#N/A</v>
      </c>
      <c r="R397" s="29" t="e">
        <f t="shared" si="117"/>
        <v>#N/A</v>
      </c>
      <c r="S397" s="29" t="e">
        <f t="shared" si="118"/>
        <v>#N/A</v>
      </c>
      <c r="T397" s="21" t="e">
        <f t="shared" si="124"/>
        <v>#N/A</v>
      </c>
      <c r="U397" s="28">
        <f t="shared" si="119"/>
        <v>0</v>
      </c>
      <c r="V397" s="28">
        <f t="shared" si="120"/>
        <v>0</v>
      </c>
      <c r="W397" s="45" t="str">
        <f t="shared" si="125"/>
        <v>pas de surpoids ni d'obésité</v>
      </c>
    </row>
    <row r="398" spans="2:23">
      <c r="B398" s="23"/>
      <c r="D398" s="21"/>
      <c r="E398" s="21"/>
      <c r="F398" s="28">
        <f t="shared" si="108"/>
        <v>0</v>
      </c>
      <c r="G398" s="45">
        <f t="shared" si="121"/>
        <v>0</v>
      </c>
      <c r="H398" s="29">
        <f t="shared" si="109"/>
        <v>3</v>
      </c>
      <c r="I398" s="29">
        <f t="shared" si="110"/>
        <v>0.27</v>
      </c>
      <c r="J398" s="29">
        <f t="shared" si="111"/>
        <v>8.4199999999999997E-2</v>
      </c>
      <c r="K398" s="29">
        <f t="shared" si="112"/>
        <v>12.92</v>
      </c>
      <c r="L398" s="45">
        <f t="shared" si="122"/>
        <v>-43.986979853963227</v>
      </c>
      <c r="M398" s="28">
        <f t="shared" si="113"/>
        <v>10.989169238449415</v>
      </c>
      <c r="N398" s="28">
        <f t="shared" si="114"/>
        <v>15.087458954343088</v>
      </c>
      <c r="O398" s="45" t="str">
        <f t="shared" si="123"/>
        <v>ins. Pondérale</v>
      </c>
      <c r="P398" s="29">
        <f t="shared" si="115"/>
        <v>3</v>
      </c>
      <c r="Q398" s="29" t="e">
        <f t="shared" si="116"/>
        <v>#N/A</v>
      </c>
      <c r="R398" s="29" t="e">
        <f t="shared" si="117"/>
        <v>#N/A</v>
      </c>
      <c r="S398" s="29" t="e">
        <f t="shared" si="118"/>
        <v>#N/A</v>
      </c>
      <c r="T398" s="21" t="e">
        <f t="shared" si="124"/>
        <v>#N/A</v>
      </c>
      <c r="U398" s="28">
        <f t="shared" si="119"/>
        <v>0</v>
      </c>
      <c r="V398" s="28">
        <f t="shared" si="120"/>
        <v>0</v>
      </c>
      <c r="W398" s="45" t="str">
        <f t="shared" si="125"/>
        <v>pas de surpoids ni d'obésité</v>
      </c>
    </row>
    <row r="399" spans="2:23">
      <c r="B399" s="23"/>
      <c r="D399" s="21"/>
      <c r="E399" s="21"/>
      <c r="F399" s="28">
        <f t="shared" si="108"/>
        <v>0</v>
      </c>
      <c r="G399" s="45">
        <f t="shared" si="121"/>
        <v>0</v>
      </c>
      <c r="H399" s="29">
        <f t="shared" si="109"/>
        <v>3</v>
      </c>
      <c r="I399" s="29">
        <f t="shared" si="110"/>
        <v>0.27</v>
      </c>
      <c r="J399" s="29">
        <f t="shared" si="111"/>
        <v>8.4199999999999997E-2</v>
      </c>
      <c r="K399" s="29">
        <f t="shared" si="112"/>
        <v>12.92</v>
      </c>
      <c r="L399" s="45">
        <f t="shared" si="122"/>
        <v>-43.986979853963227</v>
      </c>
      <c r="M399" s="28">
        <f t="shared" si="113"/>
        <v>10.989169238449415</v>
      </c>
      <c r="N399" s="28">
        <f t="shared" si="114"/>
        <v>15.087458954343088</v>
      </c>
      <c r="O399" s="45" t="str">
        <f t="shared" si="123"/>
        <v>ins. Pondérale</v>
      </c>
      <c r="P399" s="29">
        <f t="shared" si="115"/>
        <v>3</v>
      </c>
      <c r="Q399" s="29" t="e">
        <f t="shared" si="116"/>
        <v>#N/A</v>
      </c>
      <c r="R399" s="29" t="e">
        <f t="shared" si="117"/>
        <v>#N/A</v>
      </c>
      <c r="S399" s="29" t="e">
        <f t="shared" si="118"/>
        <v>#N/A</v>
      </c>
      <c r="T399" s="21" t="e">
        <f t="shared" si="124"/>
        <v>#N/A</v>
      </c>
      <c r="U399" s="28">
        <f t="shared" si="119"/>
        <v>0</v>
      </c>
      <c r="V399" s="28">
        <f t="shared" si="120"/>
        <v>0</v>
      </c>
      <c r="W399" s="45" t="str">
        <f t="shared" si="125"/>
        <v>pas de surpoids ni d'obésité</v>
      </c>
    </row>
    <row r="400" spans="2:23">
      <c r="B400" s="23"/>
      <c r="D400" s="21"/>
      <c r="E400" s="21"/>
      <c r="F400" s="28">
        <f t="shared" si="108"/>
        <v>0</v>
      </c>
      <c r="G400" s="45">
        <f t="shared" si="121"/>
        <v>0</v>
      </c>
      <c r="H400" s="29">
        <f t="shared" si="109"/>
        <v>3</v>
      </c>
      <c r="I400" s="29">
        <f t="shared" si="110"/>
        <v>0.27</v>
      </c>
      <c r="J400" s="29">
        <f t="shared" si="111"/>
        <v>8.4199999999999997E-2</v>
      </c>
      <c r="K400" s="29">
        <f t="shared" si="112"/>
        <v>12.92</v>
      </c>
      <c r="L400" s="45">
        <f t="shared" si="122"/>
        <v>-43.986979853963227</v>
      </c>
      <c r="M400" s="28">
        <f t="shared" si="113"/>
        <v>10.989169238449415</v>
      </c>
      <c r="N400" s="28">
        <f t="shared" si="114"/>
        <v>15.087458954343088</v>
      </c>
      <c r="O400" s="45" t="str">
        <f t="shared" si="123"/>
        <v>ins. Pondérale</v>
      </c>
      <c r="P400" s="29">
        <f t="shared" si="115"/>
        <v>3</v>
      </c>
      <c r="Q400" s="29" t="e">
        <f t="shared" si="116"/>
        <v>#N/A</v>
      </c>
      <c r="R400" s="29" t="e">
        <f t="shared" si="117"/>
        <v>#N/A</v>
      </c>
      <c r="S400" s="29" t="e">
        <f t="shared" si="118"/>
        <v>#N/A</v>
      </c>
      <c r="T400" s="21" t="e">
        <f t="shared" si="124"/>
        <v>#N/A</v>
      </c>
      <c r="U400" s="28">
        <f t="shared" si="119"/>
        <v>0</v>
      </c>
      <c r="V400" s="28">
        <f t="shared" si="120"/>
        <v>0</v>
      </c>
      <c r="W400" s="45" t="str">
        <f t="shared" si="125"/>
        <v>pas de surpoids ni d'obésité</v>
      </c>
    </row>
    <row r="401" spans="2:23">
      <c r="B401" s="23"/>
      <c r="D401" s="21"/>
      <c r="E401" s="21"/>
      <c r="F401" s="28">
        <f t="shared" si="108"/>
        <v>0</v>
      </c>
      <c r="G401" s="45">
        <f t="shared" si="121"/>
        <v>0</v>
      </c>
      <c r="H401" s="29">
        <f t="shared" si="109"/>
        <v>3</v>
      </c>
      <c r="I401" s="29">
        <f t="shared" si="110"/>
        <v>0.27</v>
      </c>
      <c r="J401" s="29">
        <f t="shared" si="111"/>
        <v>8.4199999999999997E-2</v>
      </c>
      <c r="K401" s="29">
        <f t="shared" si="112"/>
        <v>12.92</v>
      </c>
      <c r="L401" s="45">
        <f t="shared" si="122"/>
        <v>-43.986979853963227</v>
      </c>
      <c r="M401" s="28">
        <f t="shared" si="113"/>
        <v>10.989169238449415</v>
      </c>
      <c r="N401" s="28">
        <f t="shared" si="114"/>
        <v>15.087458954343088</v>
      </c>
      <c r="O401" s="45" t="str">
        <f t="shared" si="123"/>
        <v>ins. Pondérale</v>
      </c>
      <c r="P401" s="29">
        <f t="shared" si="115"/>
        <v>3</v>
      </c>
      <c r="Q401" s="29" t="e">
        <f t="shared" si="116"/>
        <v>#N/A</v>
      </c>
      <c r="R401" s="29" t="e">
        <f t="shared" si="117"/>
        <v>#N/A</v>
      </c>
      <c r="S401" s="29" t="e">
        <f t="shared" si="118"/>
        <v>#N/A</v>
      </c>
      <c r="T401" s="21" t="e">
        <f t="shared" si="124"/>
        <v>#N/A</v>
      </c>
      <c r="U401" s="28">
        <f t="shared" si="119"/>
        <v>0</v>
      </c>
      <c r="V401" s="28">
        <f t="shared" si="120"/>
        <v>0</v>
      </c>
      <c r="W401" s="45" t="str">
        <f t="shared" si="125"/>
        <v>pas de surpoids ni d'obésité</v>
      </c>
    </row>
    <row r="402" spans="2:23">
      <c r="B402" s="23"/>
      <c r="D402" s="21"/>
      <c r="E402" s="21"/>
      <c r="F402" s="28">
        <f t="shared" si="108"/>
        <v>0</v>
      </c>
      <c r="G402" s="45">
        <f t="shared" si="121"/>
        <v>0</v>
      </c>
      <c r="H402" s="29">
        <f t="shared" si="109"/>
        <v>3</v>
      </c>
      <c r="I402" s="29">
        <f t="shared" si="110"/>
        <v>0.27</v>
      </c>
      <c r="J402" s="29">
        <f t="shared" si="111"/>
        <v>8.4199999999999997E-2</v>
      </c>
      <c r="K402" s="29">
        <f t="shared" si="112"/>
        <v>12.92</v>
      </c>
      <c r="L402" s="45">
        <f t="shared" si="122"/>
        <v>-43.986979853963227</v>
      </c>
      <c r="M402" s="28">
        <f t="shared" si="113"/>
        <v>10.989169238449415</v>
      </c>
      <c r="N402" s="28">
        <f t="shared" si="114"/>
        <v>15.087458954343088</v>
      </c>
      <c r="O402" s="45" t="str">
        <f t="shared" si="123"/>
        <v>ins. Pondérale</v>
      </c>
      <c r="P402" s="29">
        <f t="shared" si="115"/>
        <v>3</v>
      </c>
      <c r="Q402" s="29" t="e">
        <f t="shared" si="116"/>
        <v>#N/A</v>
      </c>
      <c r="R402" s="29" t="e">
        <f t="shared" si="117"/>
        <v>#N/A</v>
      </c>
      <c r="S402" s="29" t="e">
        <f t="shared" si="118"/>
        <v>#N/A</v>
      </c>
      <c r="T402" s="21" t="e">
        <f t="shared" si="124"/>
        <v>#N/A</v>
      </c>
      <c r="U402" s="28">
        <f t="shared" si="119"/>
        <v>0</v>
      </c>
      <c r="V402" s="28">
        <f t="shared" si="120"/>
        <v>0</v>
      </c>
      <c r="W402" s="45" t="str">
        <f t="shared" si="125"/>
        <v>pas de surpoids ni d'obésité</v>
      </c>
    </row>
    <row r="403" spans="2:23">
      <c r="B403" s="23"/>
      <c r="D403" s="21"/>
      <c r="E403" s="21"/>
      <c r="F403" s="28">
        <f t="shared" si="108"/>
        <v>0</v>
      </c>
      <c r="G403" s="45">
        <f t="shared" si="121"/>
        <v>0</v>
      </c>
      <c r="H403" s="29">
        <f t="shared" si="109"/>
        <v>3</v>
      </c>
      <c r="I403" s="29">
        <f t="shared" si="110"/>
        <v>0.27</v>
      </c>
      <c r="J403" s="29">
        <f t="shared" si="111"/>
        <v>8.4199999999999997E-2</v>
      </c>
      <c r="K403" s="29">
        <f t="shared" si="112"/>
        <v>12.92</v>
      </c>
      <c r="L403" s="45">
        <f t="shared" si="122"/>
        <v>-43.986979853963227</v>
      </c>
      <c r="M403" s="28">
        <f t="shared" si="113"/>
        <v>10.989169238449415</v>
      </c>
      <c r="N403" s="28">
        <f t="shared" si="114"/>
        <v>15.087458954343088</v>
      </c>
      <c r="O403" s="45" t="str">
        <f t="shared" si="123"/>
        <v>ins. Pondérale</v>
      </c>
      <c r="P403" s="29">
        <f t="shared" si="115"/>
        <v>3</v>
      </c>
      <c r="Q403" s="29" t="e">
        <f t="shared" si="116"/>
        <v>#N/A</v>
      </c>
      <c r="R403" s="29" t="e">
        <f t="shared" si="117"/>
        <v>#N/A</v>
      </c>
      <c r="S403" s="29" t="e">
        <f t="shared" si="118"/>
        <v>#N/A</v>
      </c>
      <c r="T403" s="21" t="e">
        <f t="shared" si="124"/>
        <v>#N/A</v>
      </c>
      <c r="U403" s="28">
        <f t="shared" si="119"/>
        <v>0</v>
      </c>
      <c r="V403" s="28">
        <f t="shared" si="120"/>
        <v>0</v>
      </c>
      <c r="W403" s="45" t="str">
        <f t="shared" si="125"/>
        <v>pas de surpoids ni d'obésité</v>
      </c>
    </row>
    <row r="404" spans="2:23">
      <c r="B404" s="23"/>
      <c r="D404" s="21"/>
      <c r="E404" s="21"/>
      <c r="F404" s="28">
        <f t="shared" si="108"/>
        <v>0</v>
      </c>
      <c r="G404" s="45">
        <f t="shared" si="121"/>
        <v>0</v>
      </c>
      <c r="H404" s="29">
        <f t="shared" si="109"/>
        <v>3</v>
      </c>
      <c r="I404" s="29">
        <f t="shared" si="110"/>
        <v>0.27</v>
      </c>
      <c r="J404" s="29">
        <f t="shared" si="111"/>
        <v>8.4199999999999997E-2</v>
      </c>
      <c r="K404" s="29">
        <f t="shared" si="112"/>
        <v>12.92</v>
      </c>
      <c r="L404" s="45">
        <f t="shared" si="122"/>
        <v>-43.986979853963227</v>
      </c>
      <c r="M404" s="28">
        <f t="shared" si="113"/>
        <v>10.989169238449415</v>
      </c>
      <c r="N404" s="28">
        <f t="shared" si="114"/>
        <v>15.087458954343088</v>
      </c>
      <c r="O404" s="45" t="str">
        <f t="shared" si="123"/>
        <v>ins. Pondérale</v>
      </c>
      <c r="P404" s="29">
        <f t="shared" si="115"/>
        <v>3</v>
      </c>
      <c r="Q404" s="29" t="e">
        <f t="shared" si="116"/>
        <v>#N/A</v>
      </c>
      <c r="R404" s="29" t="e">
        <f t="shared" si="117"/>
        <v>#N/A</v>
      </c>
      <c r="S404" s="29" t="e">
        <f t="shared" si="118"/>
        <v>#N/A</v>
      </c>
      <c r="T404" s="21" t="e">
        <f t="shared" si="124"/>
        <v>#N/A</v>
      </c>
      <c r="U404" s="28">
        <f t="shared" si="119"/>
        <v>0</v>
      </c>
      <c r="V404" s="28">
        <f t="shared" si="120"/>
        <v>0</v>
      </c>
      <c r="W404" s="45" t="str">
        <f t="shared" si="125"/>
        <v>pas de surpoids ni d'obésité</v>
      </c>
    </row>
    <row r="405" spans="2:23">
      <c r="B405" s="23"/>
      <c r="D405" s="21"/>
      <c r="E405" s="21"/>
      <c r="F405" s="28">
        <f t="shared" si="108"/>
        <v>0</v>
      </c>
      <c r="G405" s="45">
        <f t="shared" si="121"/>
        <v>0</v>
      </c>
      <c r="H405" s="29">
        <f t="shared" si="109"/>
        <v>3</v>
      </c>
      <c r="I405" s="29">
        <f t="shared" si="110"/>
        <v>0.27</v>
      </c>
      <c r="J405" s="29">
        <f t="shared" si="111"/>
        <v>8.4199999999999997E-2</v>
      </c>
      <c r="K405" s="29">
        <f t="shared" si="112"/>
        <v>12.92</v>
      </c>
      <c r="L405" s="45">
        <f t="shared" si="122"/>
        <v>-43.986979853963227</v>
      </c>
      <c r="M405" s="28">
        <f t="shared" si="113"/>
        <v>10.989169238449415</v>
      </c>
      <c r="N405" s="28">
        <f t="shared" si="114"/>
        <v>15.087458954343088</v>
      </c>
      <c r="O405" s="45" t="str">
        <f t="shared" si="123"/>
        <v>ins. Pondérale</v>
      </c>
      <c r="P405" s="29">
        <f t="shared" si="115"/>
        <v>3</v>
      </c>
      <c r="Q405" s="29" t="e">
        <f t="shared" si="116"/>
        <v>#N/A</v>
      </c>
      <c r="R405" s="29" t="e">
        <f t="shared" si="117"/>
        <v>#N/A</v>
      </c>
      <c r="S405" s="29" t="e">
        <f t="shared" si="118"/>
        <v>#N/A</v>
      </c>
      <c r="T405" s="21" t="e">
        <f t="shared" si="124"/>
        <v>#N/A</v>
      </c>
      <c r="U405" s="28">
        <f t="shared" si="119"/>
        <v>0</v>
      </c>
      <c r="V405" s="28">
        <f t="shared" si="120"/>
        <v>0</v>
      </c>
      <c r="W405" s="45" t="str">
        <f t="shared" si="125"/>
        <v>pas de surpoids ni d'obésité</v>
      </c>
    </row>
    <row r="406" spans="2:23">
      <c r="B406" s="23"/>
      <c r="D406" s="21"/>
      <c r="E406" s="21"/>
      <c r="F406" s="28">
        <f t="shared" si="108"/>
        <v>0</v>
      </c>
      <c r="G406" s="45">
        <f t="shared" si="121"/>
        <v>0</v>
      </c>
      <c r="H406" s="29">
        <f t="shared" si="109"/>
        <v>3</v>
      </c>
      <c r="I406" s="29">
        <f t="shared" si="110"/>
        <v>0.27</v>
      </c>
      <c r="J406" s="29">
        <f t="shared" si="111"/>
        <v>8.4199999999999997E-2</v>
      </c>
      <c r="K406" s="29">
        <f t="shared" si="112"/>
        <v>12.92</v>
      </c>
      <c r="L406" s="45">
        <f t="shared" si="122"/>
        <v>-43.986979853963227</v>
      </c>
      <c r="M406" s="28">
        <f t="shared" si="113"/>
        <v>10.989169238449415</v>
      </c>
      <c r="N406" s="28">
        <f t="shared" si="114"/>
        <v>15.087458954343088</v>
      </c>
      <c r="O406" s="45" t="str">
        <f t="shared" si="123"/>
        <v>ins. Pondérale</v>
      </c>
      <c r="P406" s="29">
        <f t="shared" si="115"/>
        <v>3</v>
      </c>
      <c r="Q406" s="29" t="e">
        <f t="shared" si="116"/>
        <v>#N/A</v>
      </c>
      <c r="R406" s="29" t="e">
        <f t="shared" si="117"/>
        <v>#N/A</v>
      </c>
      <c r="S406" s="29" t="e">
        <f t="shared" si="118"/>
        <v>#N/A</v>
      </c>
      <c r="T406" s="21" t="e">
        <f t="shared" si="124"/>
        <v>#N/A</v>
      </c>
      <c r="U406" s="28">
        <f t="shared" si="119"/>
        <v>0</v>
      </c>
      <c r="V406" s="28">
        <f t="shared" si="120"/>
        <v>0</v>
      </c>
      <c r="W406" s="45" t="str">
        <f t="shared" si="125"/>
        <v>pas de surpoids ni d'obésité</v>
      </c>
    </row>
    <row r="407" spans="2:23">
      <c r="B407" s="23"/>
      <c r="D407" s="21"/>
      <c r="E407" s="21"/>
      <c r="F407" s="28">
        <f t="shared" si="108"/>
        <v>0</v>
      </c>
      <c r="G407" s="45">
        <f t="shared" si="121"/>
        <v>0</v>
      </c>
      <c r="H407" s="29">
        <f t="shared" si="109"/>
        <v>3</v>
      </c>
      <c r="I407" s="29">
        <f t="shared" si="110"/>
        <v>0.27</v>
      </c>
      <c r="J407" s="29">
        <f t="shared" si="111"/>
        <v>8.4199999999999997E-2</v>
      </c>
      <c r="K407" s="29">
        <f t="shared" si="112"/>
        <v>12.92</v>
      </c>
      <c r="L407" s="45">
        <f t="shared" si="122"/>
        <v>-43.986979853963227</v>
      </c>
      <c r="M407" s="28">
        <f t="shared" si="113"/>
        <v>10.989169238449415</v>
      </c>
      <c r="N407" s="28">
        <f t="shared" si="114"/>
        <v>15.087458954343088</v>
      </c>
      <c r="O407" s="45" t="str">
        <f t="shared" si="123"/>
        <v>ins. Pondérale</v>
      </c>
      <c r="P407" s="29">
        <f t="shared" si="115"/>
        <v>3</v>
      </c>
      <c r="Q407" s="29" t="e">
        <f t="shared" si="116"/>
        <v>#N/A</v>
      </c>
      <c r="R407" s="29" t="e">
        <f t="shared" si="117"/>
        <v>#N/A</v>
      </c>
      <c r="S407" s="29" t="e">
        <f t="shared" si="118"/>
        <v>#N/A</v>
      </c>
      <c r="T407" s="21" t="e">
        <f t="shared" si="124"/>
        <v>#N/A</v>
      </c>
      <c r="U407" s="28">
        <f t="shared" si="119"/>
        <v>0</v>
      </c>
      <c r="V407" s="28">
        <f t="shared" si="120"/>
        <v>0</v>
      </c>
      <c r="W407" s="45" t="str">
        <f t="shared" si="125"/>
        <v>pas de surpoids ni d'obésité</v>
      </c>
    </row>
    <row r="408" spans="2:23">
      <c r="B408" s="23"/>
      <c r="D408" s="21"/>
      <c r="E408" s="21"/>
      <c r="F408" s="28">
        <f t="shared" si="108"/>
        <v>0</v>
      </c>
      <c r="G408" s="45">
        <f t="shared" si="121"/>
        <v>0</v>
      </c>
      <c r="H408" s="29">
        <f t="shared" si="109"/>
        <v>3</v>
      </c>
      <c r="I408" s="29">
        <f t="shared" si="110"/>
        <v>0.27</v>
      </c>
      <c r="J408" s="29">
        <f t="shared" si="111"/>
        <v>8.4199999999999997E-2</v>
      </c>
      <c r="K408" s="29">
        <f t="shared" si="112"/>
        <v>12.92</v>
      </c>
      <c r="L408" s="45">
        <f t="shared" si="122"/>
        <v>-43.986979853963227</v>
      </c>
      <c r="M408" s="28">
        <f t="shared" si="113"/>
        <v>10.989169238449415</v>
      </c>
      <c r="N408" s="28">
        <f t="shared" si="114"/>
        <v>15.087458954343088</v>
      </c>
      <c r="O408" s="45" t="str">
        <f t="shared" si="123"/>
        <v>ins. Pondérale</v>
      </c>
      <c r="P408" s="29">
        <f t="shared" si="115"/>
        <v>3</v>
      </c>
      <c r="Q408" s="29" t="e">
        <f t="shared" si="116"/>
        <v>#N/A</v>
      </c>
      <c r="R408" s="29" t="e">
        <f t="shared" si="117"/>
        <v>#N/A</v>
      </c>
      <c r="S408" s="29" t="e">
        <f t="shared" si="118"/>
        <v>#N/A</v>
      </c>
      <c r="T408" s="21" t="e">
        <f t="shared" si="124"/>
        <v>#N/A</v>
      </c>
      <c r="U408" s="28">
        <f t="shared" si="119"/>
        <v>0</v>
      </c>
      <c r="V408" s="28">
        <f t="shared" si="120"/>
        <v>0</v>
      </c>
      <c r="W408" s="45" t="str">
        <f t="shared" si="125"/>
        <v>pas de surpoids ni d'obésité</v>
      </c>
    </row>
    <row r="409" spans="2:23">
      <c r="B409" s="23"/>
      <c r="D409" s="21"/>
      <c r="F409" s="28">
        <f t="shared" si="108"/>
        <v>0</v>
      </c>
      <c r="G409" s="45">
        <f t="shared" si="121"/>
        <v>0</v>
      </c>
      <c r="H409" s="29">
        <f t="shared" si="109"/>
        <v>3</v>
      </c>
      <c r="I409" s="29">
        <f t="shared" si="110"/>
        <v>0.27</v>
      </c>
      <c r="J409" s="29">
        <f t="shared" si="111"/>
        <v>8.4199999999999997E-2</v>
      </c>
      <c r="K409" s="29">
        <f t="shared" si="112"/>
        <v>12.92</v>
      </c>
      <c r="L409" s="45">
        <f t="shared" si="122"/>
        <v>-43.986979853963227</v>
      </c>
      <c r="M409" s="28">
        <f t="shared" si="113"/>
        <v>10.989169238449415</v>
      </c>
      <c r="N409" s="28">
        <f t="shared" si="114"/>
        <v>15.087458954343088</v>
      </c>
      <c r="O409" s="45" t="str">
        <f t="shared" si="123"/>
        <v>ins. Pondérale</v>
      </c>
      <c r="P409" s="29">
        <f t="shared" si="115"/>
        <v>3</v>
      </c>
      <c r="Q409" s="29" t="e">
        <f t="shared" si="116"/>
        <v>#N/A</v>
      </c>
      <c r="R409" s="29" t="e">
        <f t="shared" si="117"/>
        <v>#N/A</v>
      </c>
      <c r="S409" s="29" t="e">
        <f t="shared" si="118"/>
        <v>#N/A</v>
      </c>
      <c r="T409" s="21" t="e">
        <f t="shared" si="124"/>
        <v>#N/A</v>
      </c>
      <c r="U409" s="28">
        <f t="shared" si="119"/>
        <v>0</v>
      </c>
      <c r="V409" s="28">
        <f t="shared" si="120"/>
        <v>0</v>
      </c>
      <c r="W409" s="45" t="str">
        <f t="shared" si="125"/>
        <v>pas de surpoids ni d'obésité</v>
      </c>
    </row>
    <row r="410" spans="2:23">
      <c r="B410" s="23"/>
      <c r="D410" s="21"/>
      <c r="E410" s="21"/>
      <c r="F410" s="28">
        <f t="shared" si="108"/>
        <v>0</v>
      </c>
      <c r="G410" s="45">
        <f t="shared" si="121"/>
        <v>0</v>
      </c>
      <c r="H410" s="29">
        <f t="shared" si="109"/>
        <v>3</v>
      </c>
      <c r="I410" s="29">
        <f t="shared" si="110"/>
        <v>0.27</v>
      </c>
      <c r="J410" s="29">
        <f t="shared" si="111"/>
        <v>8.4199999999999997E-2</v>
      </c>
      <c r="K410" s="29">
        <f t="shared" si="112"/>
        <v>12.92</v>
      </c>
      <c r="L410" s="45">
        <f t="shared" si="122"/>
        <v>-43.986979853963227</v>
      </c>
      <c r="M410" s="28">
        <f t="shared" si="113"/>
        <v>10.989169238449415</v>
      </c>
      <c r="N410" s="28">
        <f t="shared" si="114"/>
        <v>15.087458954343088</v>
      </c>
      <c r="O410" s="45" t="str">
        <f t="shared" si="123"/>
        <v>ins. Pondérale</v>
      </c>
      <c r="P410" s="29">
        <f t="shared" si="115"/>
        <v>3</v>
      </c>
      <c r="Q410" s="29" t="e">
        <f t="shared" si="116"/>
        <v>#N/A</v>
      </c>
      <c r="R410" s="29" t="e">
        <f t="shared" si="117"/>
        <v>#N/A</v>
      </c>
      <c r="S410" s="29" t="e">
        <f t="shared" si="118"/>
        <v>#N/A</v>
      </c>
      <c r="T410" s="21" t="e">
        <f t="shared" si="124"/>
        <v>#N/A</v>
      </c>
      <c r="U410" s="28">
        <f t="shared" si="119"/>
        <v>0</v>
      </c>
      <c r="V410" s="28">
        <f t="shared" si="120"/>
        <v>0</v>
      </c>
      <c r="W410" s="45" t="str">
        <f t="shared" si="125"/>
        <v>pas de surpoids ni d'obésité</v>
      </c>
    </row>
    <row r="411" spans="2:23">
      <c r="B411" s="23"/>
      <c r="D411" s="21"/>
      <c r="E411" s="21"/>
      <c r="F411" s="28">
        <f t="shared" si="108"/>
        <v>0</v>
      </c>
      <c r="G411" s="45">
        <f t="shared" si="121"/>
        <v>0</v>
      </c>
      <c r="H411" s="29">
        <f t="shared" si="109"/>
        <v>3</v>
      </c>
      <c r="I411" s="29">
        <f t="shared" si="110"/>
        <v>0.27</v>
      </c>
      <c r="J411" s="29">
        <f t="shared" si="111"/>
        <v>8.4199999999999997E-2</v>
      </c>
      <c r="K411" s="29">
        <f t="shared" si="112"/>
        <v>12.92</v>
      </c>
      <c r="L411" s="45">
        <f t="shared" si="122"/>
        <v>-43.986979853963227</v>
      </c>
      <c r="M411" s="28">
        <f t="shared" si="113"/>
        <v>10.989169238449415</v>
      </c>
      <c r="N411" s="28">
        <f t="shared" si="114"/>
        <v>15.087458954343088</v>
      </c>
      <c r="O411" s="45" t="str">
        <f t="shared" si="123"/>
        <v>ins. Pondérale</v>
      </c>
      <c r="P411" s="29">
        <f t="shared" si="115"/>
        <v>3</v>
      </c>
      <c r="Q411" s="29" t="e">
        <f t="shared" si="116"/>
        <v>#N/A</v>
      </c>
      <c r="R411" s="29" t="e">
        <f t="shared" si="117"/>
        <v>#N/A</v>
      </c>
      <c r="S411" s="29" t="e">
        <f t="shared" si="118"/>
        <v>#N/A</v>
      </c>
      <c r="T411" s="21" t="e">
        <f t="shared" si="124"/>
        <v>#N/A</v>
      </c>
      <c r="U411" s="28">
        <f t="shared" si="119"/>
        <v>0</v>
      </c>
      <c r="V411" s="28">
        <f t="shared" si="120"/>
        <v>0</v>
      </c>
      <c r="W411" s="45" t="str">
        <f t="shared" si="125"/>
        <v>pas de surpoids ni d'obésité</v>
      </c>
    </row>
    <row r="412" spans="2:23">
      <c r="B412" s="23"/>
      <c r="D412" s="21"/>
      <c r="E412" s="21"/>
      <c r="F412" s="28">
        <f t="shared" si="108"/>
        <v>0</v>
      </c>
      <c r="G412" s="45">
        <f t="shared" si="121"/>
        <v>0</v>
      </c>
      <c r="H412" s="29">
        <f t="shared" si="109"/>
        <v>3</v>
      </c>
      <c r="I412" s="29">
        <f t="shared" si="110"/>
        <v>0.27</v>
      </c>
      <c r="J412" s="29">
        <f t="shared" si="111"/>
        <v>8.4199999999999997E-2</v>
      </c>
      <c r="K412" s="29">
        <f t="shared" si="112"/>
        <v>12.92</v>
      </c>
      <c r="L412" s="45">
        <f t="shared" si="122"/>
        <v>-43.986979853963227</v>
      </c>
      <c r="M412" s="28">
        <f t="shared" si="113"/>
        <v>10.989169238449415</v>
      </c>
      <c r="N412" s="28">
        <f t="shared" si="114"/>
        <v>15.087458954343088</v>
      </c>
      <c r="O412" s="45" t="str">
        <f t="shared" si="123"/>
        <v>ins. Pondérale</v>
      </c>
      <c r="P412" s="29">
        <f t="shared" si="115"/>
        <v>3</v>
      </c>
      <c r="Q412" s="29" t="e">
        <f t="shared" si="116"/>
        <v>#N/A</v>
      </c>
      <c r="R412" s="29" t="e">
        <f t="shared" si="117"/>
        <v>#N/A</v>
      </c>
      <c r="S412" s="29" t="e">
        <f t="shared" si="118"/>
        <v>#N/A</v>
      </c>
      <c r="T412" s="21" t="e">
        <f t="shared" si="124"/>
        <v>#N/A</v>
      </c>
      <c r="U412" s="28">
        <f t="shared" si="119"/>
        <v>0</v>
      </c>
      <c r="V412" s="28">
        <f t="shared" si="120"/>
        <v>0</v>
      </c>
      <c r="W412" s="45" t="str">
        <f t="shared" si="125"/>
        <v>pas de surpoids ni d'obésité</v>
      </c>
    </row>
    <row r="413" spans="2:23">
      <c r="B413" s="23"/>
      <c r="D413" s="21"/>
      <c r="E413" s="21"/>
      <c r="F413" s="28">
        <f t="shared" si="108"/>
        <v>0</v>
      </c>
      <c r="G413" s="45">
        <f t="shared" si="121"/>
        <v>0</v>
      </c>
      <c r="H413" s="29">
        <f t="shared" si="109"/>
        <v>3</v>
      </c>
      <c r="I413" s="29">
        <f t="shared" si="110"/>
        <v>0.27</v>
      </c>
      <c r="J413" s="29">
        <f t="shared" si="111"/>
        <v>8.4199999999999997E-2</v>
      </c>
      <c r="K413" s="29">
        <f t="shared" si="112"/>
        <v>12.92</v>
      </c>
      <c r="L413" s="45">
        <f t="shared" si="122"/>
        <v>-43.986979853963227</v>
      </c>
      <c r="M413" s="28">
        <f t="shared" si="113"/>
        <v>10.989169238449415</v>
      </c>
      <c r="N413" s="28">
        <f t="shared" si="114"/>
        <v>15.087458954343088</v>
      </c>
      <c r="O413" s="45" t="str">
        <f t="shared" si="123"/>
        <v>ins. Pondérale</v>
      </c>
      <c r="P413" s="29">
        <f t="shared" si="115"/>
        <v>3</v>
      </c>
      <c r="Q413" s="29" t="e">
        <f t="shared" si="116"/>
        <v>#N/A</v>
      </c>
      <c r="R413" s="29" t="e">
        <f t="shared" si="117"/>
        <v>#N/A</v>
      </c>
      <c r="S413" s="29" t="e">
        <f t="shared" si="118"/>
        <v>#N/A</v>
      </c>
      <c r="T413" s="21" t="e">
        <f t="shared" si="124"/>
        <v>#N/A</v>
      </c>
      <c r="U413" s="28">
        <f t="shared" si="119"/>
        <v>0</v>
      </c>
      <c r="V413" s="28">
        <f t="shared" si="120"/>
        <v>0</v>
      </c>
      <c r="W413" s="45" t="str">
        <f t="shared" si="125"/>
        <v>pas de surpoids ni d'obésité</v>
      </c>
    </row>
    <row r="414" spans="2:23">
      <c r="B414" s="23"/>
      <c r="D414" s="21"/>
      <c r="E414" s="21"/>
      <c r="F414" s="28">
        <f t="shared" si="108"/>
        <v>0</v>
      </c>
      <c r="G414" s="45">
        <f t="shared" si="121"/>
        <v>0</v>
      </c>
      <c r="H414" s="29">
        <f t="shared" si="109"/>
        <v>3</v>
      </c>
      <c r="I414" s="29">
        <f t="shared" si="110"/>
        <v>0.27</v>
      </c>
      <c r="J414" s="29">
        <f t="shared" si="111"/>
        <v>8.4199999999999997E-2</v>
      </c>
      <c r="K414" s="29">
        <f t="shared" si="112"/>
        <v>12.92</v>
      </c>
      <c r="L414" s="45">
        <f t="shared" si="122"/>
        <v>-43.986979853963227</v>
      </c>
      <c r="M414" s="28">
        <f t="shared" si="113"/>
        <v>10.989169238449415</v>
      </c>
      <c r="N414" s="28">
        <f t="shared" si="114"/>
        <v>15.087458954343088</v>
      </c>
      <c r="O414" s="45" t="str">
        <f t="shared" si="123"/>
        <v>ins. Pondérale</v>
      </c>
      <c r="P414" s="29">
        <f t="shared" si="115"/>
        <v>3</v>
      </c>
      <c r="Q414" s="29" t="e">
        <f t="shared" si="116"/>
        <v>#N/A</v>
      </c>
      <c r="R414" s="29" t="e">
        <f t="shared" si="117"/>
        <v>#N/A</v>
      </c>
      <c r="S414" s="29" t="e">
        <f t="shared" si="118"/>
        <v>#N/A</v>
      </c>
      <c r="T414" s="21" t="e">
        <f t="shared" si="124"/>
        <v>#N/A</v>
      </c>
      <c r="U414" s="28">
        <f t="shared" si="119"/>
        <v>0</v>
      </c>
      <c r="V414" s="28">
        <f t="shared" si="120"/>
        <v>0</v>
      </c>
      <c r="W414" s="45" t="str">
        <f t="shared" si="125"/>
        <v>pas de surpoids ni d'obésité</v>
      </c>
    </row>
    <row r="415" spans="2:23">
      <c r="B415" s="23"/>
      <c r="D415" s="21"/>
      <c r="E415" s="21"/>
      <c r="F415" s="28">
        <f t="shared" si="108"/>
        <v>0</v>
      </c>
      <c r="G415" s="45">
        <f t="shared" si="121"/>
        <v>0</v>
      </c>
      <c r="H415" s="29">
        <f t="shared" si="109"/>
        <v>3</v>
      </c>
      <c r="I415" s="29">
        <f t="shared" si="110"/>
        <v>0.27</v>
      </c>
      <c r="J415" s="29">
        <f t="shared" si="111"/>
        <v>8.4199999999999997E-2</v>
      </c>
      <c r="K415" s="29">
        <f t="shared" si="112"/>
        <v>12.92</v>
      </c>
      <c r="L415" s="45">
        <f t="shared" si="122"/>
        <v>-43.986979853963227</v>
      </c>
      <c r="M415" s="28">
        <f t="shared" si="113"/>
        <v>10.989169238449415</v>
      </c>
      <c r="N415" s="28">
        <f t="shared" si="114"/>
        <v>15.087458954343088</v>
      </c>
      <c r="O415" s="45" t="str">
        <f t="shared" si="123"/>
        <v>ins. Pondérale</v>
      </c>
      <c r="P415" s="29">
        <f t="shared" si="115"/>
        <v>3</v>
      </c>
      <c r="Q415" s="29" t="e">
        <f t="shared" si="116"/>
        <v>#N/A</v>
      </c>
      <c r="R415" s="29" t="e">
        <f t="shared" si="117"/>
        <v>#N/A</v>
      </c>
      <c r="S415" s="29" t="e">
        <f t="shared" si="118"/>
        <v>#N/A</v>
      </c>
      <c r="T415" s="21" t="e">
        <f t="shared" si="124"/>
        <v>#N/A</v>
      </c>
      <c r="U415" s="28">
        <f t="shared" si="119"/>
        <v>0</v>
      </c>
      <c r="V415" s="28">
        <f t="shared" si="120"/>
        <v>0</v>
      </c>
      <c r="W415" s="45" t="str">
        <f t="shared" si="125"/>
        <v>pas de surpoids ni d'obésité</v>
      </c>
    </row>
    <row r="416" spans="2:23">
      <c r="B416" s="23"/>
      <c r="D416" s="21"/>
      <c r="E416" s="21"/>
      <c r="F416" s="28">
        <f t="shared" si="108"/>
        <v>0</v>
      </c>
      <c r="G416" s="45">
        <f t="shared" si="121"/>
        <v>0</v>
      </c>
      <c r="H416" s="29">
        <f t="shared" si="109"/>
        <v>3</v>
      </c>
      <c r="I416" s="29">
        <f t="shared" si="110"/>
        <v>0.27</v>
      </c>
      <c r="J416" s="29">
        <f t="shared" si="111"/>
        <v>8.4199999999999997E-2</v>
      </c>
      <c r="K416" s="29">
        <f t="shared" si="112"/>
        <v>12.92</v>
      </c>
      <c r="L416" s="45">
        <f t="shared" si="122"/>
        <v>-43.986979853963227</v>
      </c>
      <c r="M416" s="28">
        <f t="shared" si="113"/>
        <v>10.989169238449415</v>
      </c>
      <c r="N416" s="28">
        <f t="shared" si="114"/>
        <v>15.087458954343088</v>
      </c>
      <c r="O416" s="45" t="str">
        <f t="shared" si="123"/>
        <v>ins. Pondérale</v>
      </c>
      <c r="P416" s="29">
        <f t="shared" si="115"/>
        <v>3</v>
      </c>
      <c r="Q416" s="29" t="e">
        <f t="shared" si="116"/>
        <v>#N/A</v>
      </c>
      <c r="R416" s="29" t="e">
        <f t="shared" si="117"/>
        <v>#N/A</v>
      </c>
      <c r="S416" s="29" t="e">
        <f t="shared" si="118"/>
        <v>#N/A</v>
      </c>
      <c r="T416" s="21" t="e">
        <f t="shared" si="124"/>
        <v>#N/A</v>
      </c>
      <c r="U416" s="28">
        <f t="shared" si="119"/>
        <v>0</v>
      </c>
      <c r="V416" s="28">
        <f t="shared" si="120"/>
        <v>0</v>
      </c>
      <c r="W416" s="45" t="str">
        <f t="shared" si="125"/>
        <v>pas de surpoids ni d'obésité</v>
      </c>
    </row>
    <row r="417" spans="2:23">
      <c r="B417" s="23"/>
      <c r="D417" s="21"/>
      <c r="E417" s="21"/>
      <c r="F417" s="28">
        <f t="shared" si="108"/>
        <v>0</v>
      </c>
      <c r="G417" s="45">
        <f t="shared" si="121"/>
        <v>0</v>
      </c>
      <c r="H417" s="29">
        <f t="shared" si="109"/>
        <v>3</v>
      </c>
      <c r="I417" s="29">
        <f t="shared" si="110"/>
        <v>0.27</v>
      </c>
      <c r="J417" s="29">
        <f t="shared" si="111"/>
        <v>8.4199999999999997E-2</v>
      </c>
      <c r="K417" s="29">
        <f t="shared" si="112"/>
        <v>12.92</v>
      </c>
      <c r="L417" s="45">
        <f t="shared" si="122"/>
        <v>-43.986979853963227</v>
      </c>
      <c r="M417" s="28">
        <f t="shared" si="113"/>
        <v>10.989169238449415</v>
      </c>
      <c r="N417" s="28">
        <f t="shared" si="114"/>
        <v>15.087458954343088</v>
      </c>
      <c r="O417" s="45" t="str">
        <f t="shared" si="123"/>
        <v>ins. Pondérale</v>
      </c>
      <c r="P417" s="29">
        <f t="shared" si="115"/>
        <v>3</v>
      </c>
      <c r="Q417" s="29" t="e">
        <f t="shared" si="116"/>
        <v>#N/A</v>
      </c>
      <c r="R417" s="29" t="e">
        <f t="shared" si="117"/>
        <v>#N/A</v>
      </c>
      <c r="S417" s="29" t="e">
        <f t="shared" si="118"/>
        <v>#N/A</v>
      </c>
      <c r="T417" s="21" t="e">
        <f t="shared" si="124"/>
        <v>#N/A</v>
      </c>
      <c r="U417" s="28">
        <f t="shared" si="119"/>
        <v>0</v>
      </c>
      <c r="V417" s="28">
        <f t="shared" si="120"/>
        <v>0</v>
      </c>
      <c r="W417" s="45" t="str">
        <f t="shared" si="125"/>
        <v>pas de surpoids ni d'obésité</v>
      </c>
    </row>
    <row r="418" spans="2:23">
      <c r="B418" s="23"/>
      <c r="D418" s="21"/>
      <c r="E418" s="21"/>
      <c r="F418" s="28">
        <f t="shared" si="108"/>
        <v>0</v>
      </c>
      <c r="G418" s="45">
        <f t="shared" si="121"/>
        <v>0</v>
      </c>
      <c r="H418" s="29">
        <f t="shared" si="109"/>
        <v>3</v>
      </c>
      <c r="I418" s="29">
        <f t="shared" si="110"/>
        <v>0.27</v>
      </c>
      <c r="J418" s="29">
        <f t="shared" si="111"/>
        <v>8.4199999999999997E-2</v>
      </c>
      <c r="K418" s="29">
        <f t="shared" si="112"/>
        <v>12.92</v>
      </c>
      <c r="L418" s="45">
        <f t="shared" si="122"/>
        <v>-43.986979853963227</v>
      </c>
      <c r="M418" s="28">
        <f t="shared" si="113"/>
        <v>10.989169238449415</v>
      </c>
      <c r="N418" s="28">
        <f t="shared" si="114"/>
        <v>15.087458954343088</v>
      </c>
      <c r="O418" s="45" t="str">
        <f t="shared" si="123"/>
        <v>ins. Pondérale</v>
      </c>
      <c r="P418" s="29">
        <f t="shared" si="115"/>
        <v>3</v>
      </c>
      <c r="Q418" s="29" t="e">
        <f t="shared" si="116"/>
        <v>#N/A</v>
      </c>
      <c r="R418" s="29" t="e">
        <f t="shared" si="117"/>
        <v>#N/A</v>
      </c>
      <c r="S418" s="29" t="e">
        <f t="shared" si="118"/>
        <v>#N/A</v>
      </c>
      <c r="T418" s="21" t="e">
        <f t="shared" si="124"/>
        <v>#N/A</v>
      </c>
      <c r="U418" s="28">
        <f t="shared" si="119"/>
        <v>0</v>
      </c>
      <c r="V418" s="28">
        <f t="shared" si="120"/>
        <v>0</v>
      </c>
      <c r="W418" s="45" t="str">
        <f t="shared" si="125"/>
        <v>pas de surpoids ni d'obésité</v>
      </c>
    </row>
    <row r="419" spans="2:23">
      <c r="B419" s="23"/>
      <c r="D419" s="21"/>
      <c r="E419" s="21"/>
      <c r="F419" s="28">
        <f t="shared" si="108"/>
        <v>0</v>
      </c>
      <c r="G419" s="45">
        <f t="shared" si="121"/>
        <v>0</v>
      </c>
      <c r="H419" s="29">
        <f t="shared" si="109"/>
        <v>3</v>
      </c>
      <c r="I419" s="29">
        <f t="shared" si="110"/>
        <v>0.27</v>
      </c>
      <c r="J419" s="29">
        <f t="shared" si="111"/>
        <v>8.4199999999999997E-2</v>
      </c>
      <c r="K419" s="29">
        <f t="shared" si="112"/>
        <v>12.92</v>
      </c>
      <c r="L419" s="45">
        <f t="shared" si="122"/>
        <v>-43.986979853963227</v>
      </c>
      <c r="M419" s="28">
        <f t="shared" si="113"/>
        <v>10.989169238449415</v>
      </c>
      <c r="N419" s="28">
        <f t="shared" si="114"/>
        <v>15.087458954343088</v>
      </c>
      <c r="O419" s="45" t="str">
        <f t="shared" si="123"/>
        <v>ins. Pondérale</v>
      </c>
      <c r="P419" s="29">
        <f t="shared" si="115"/>
        <v>3</v>
      </c>
      <c r="Q419" s="29" t="e">
        <f t="shared" si="116"/>
        <v>#N/A</v>
      </c>
      <c r="R419" s="29" t="e">
        <f t="shared" si="117"/>
        <v>#N/A</v>
      </c>
      <c r="S419" s="29" t="e">
        <f t="shared" si="118"/>
        <v>#N/A</v>
      </c>
      <c r="T419" s="21" t="e">
        <f t="shared" si="124"/>
        <v>#N/A</v>
      </c>
      <c r="U419" s="28">
        <f t="shared" si="119"/>
        <v>0</v>
      </c>
      <c r="V419" s="28">
        <f t="shared" si="120"/>
        <v>0</v>
      </c>
      <c r="W419" s="45" t="str">
        <f t="shared" si="125"/>
        <v>pas de surpoids ni d'obésité</v>
      </c>
    </row>
    <row r="420" spans="2:23">
      <c r="B420" s="23"/>
      <c r="D420" s="21"/>
      <c r="E420" s="21"/>
      <c r="F420" s="28">
        <f t="shared" si="108"/>
        <v>0</v>
      </c>
      <c r="G420" s="45">
        <f t="shared" si="121"/>
        <v>0</v>
      </c>
      <c r="H420" s="29">
        <f t="shared" si="109"/>
        <v>3</v>
      </c>
      <c r="I420" s="29">
        <f t="shared" si="110"/>
        <v>0.27</v>
      </c>
      <c r="J420" s="29">
        <f t="shared" si="111"/>
        <v>8.4199999999999997E-2</v>
      </c>
      <c r="K420" s="29">
        <f t="shared" si="112"/>
        <v>12.92</v>
      </c>
      <c r="L420" s="45">
        <f t="shared" si="122"/>
        <v>-43.986979853963227</v>
      </c>
      <c r="M420" s="28">
        <f t="shared" si="113"/>
        <v>10.989169238449415</v>
      </c>
      <c r="N420" s="28">
        <f t="shared" si="114"/>
        <v>15.087458954343088</v>
      </c>
      <c r="O420" s="45" t="str">
        <f t="shared" si="123"/>
        <v>ins. Pondérale</v>
      </c>
      <c r="P420" s="29">
        <f t="shared" si="115"/>
        <v>3</v>
      </c>
      <c r="Q420" s="29" t="e">
        <f t="shared" si="116"/>
        <v>#N/A</v>
      </c>
      <c r="R420" s="29" t="e">
        <f t="shared" si="117"/>
        <v>#N/A</v>
      </c>
      <c r="S420" s="29" t="e">
        <f t="shared" si="118"/>
        <v>#N/A</v>
      </c>
      <c r="T420" s="21" t="e">
        <f t="shared" si="124"/>
        <v>#N/A</v>
      </c>
      <c r="U420" s="28">
        <f t="shared" si="119"/>
        <v>0</v>
      </c>
      <c r="V420" s="28">
        <f t="shared" si="120"/>
        <v>0</v>
      </c>
      <c r="W420" s="45" t="str">
        <f t="shared" si="125"/>
        <v>pas de surpoids ni d'obésité</v>
      </c>
    </row>
    <row r="421" spans="2:23">
      <c r="B421" s="23"/>
      <c r="D421" s="21"/>
      <c r="E421" s="21"/>
      <c r="F421" s="28">
        <f t="shared" si="108"/>
        <v>0</v>
      </c>
      <c r="G421" s="45">
        <f t="shared" si="121"/>
        <v>0</v>
      </c>
      <c r="H421" s="29">
        <f t="shared" si="109"/>
        <v>3</v>
      </c>
      <c r="I421" s="29">
        <f t="shared" si="110"/>
        <v>0.27</v>
      </c>
      <c r="J421" s="29">
        <f t="shared" si="111"/>
        <v>8.4199999999999997E-2</v>
      </c>
      <c r="K421" s="29">
        <f t="shared" si="112"/>
        <v>12.92</v>
      </c>
      <c r="L421" s="45">
        <f t="shared" si="122"/>
        <v>-43.986979853963227</v>
      </c>
      <c r="M421" s="28">
        <f t="shared" si="113"/>
        <v>10.989169238449415</v>
      </c>
      <c r="N421" s="28">
        <f t="shared" si="114"/>
        <v>15.087458954343088</v>
      </c>
      <c r="O421" s="45" t="str">
        <f t="shared" si="123"/>
        <v>ins. Pondérale</v>
      </c>
      <c r="P421" s="29">
        <f t="shared" si="115"/>
        <v>3</v>
      </c>
      <c r="Q421" s="29" t="e">
        <f t="shared" si="116"/>
        <v>#N/A</v>
      </c>
      <c r="R421" s="29" t="e">
        <f t="shared" si="117"/>
        <v>#N/A</v>
      </c>
      <c r="S421" s="29" t="e">
        <f t="shared" si="118"/>
        <v>#N/A</v>
      </c>
      <c r="T421" s="21" t="e">
        <f t="shared" si="124"/>
        <v>#N/A</v>
      </c>
      <c r="U421" s="28">
        <f t="shared" si="119"/>
        <v>0</v>
      </c>
      <c r="V421" s="28">
        <f t="shared" si="120"/>
        <v>0</v>
      </c>
      <c r="W421" s="45" t="str">
        <f t="shared" si="125"/>
        <v>pas de surpoids ni d'obésité</v>
      </c>
    </row>
    <row r="422" spans="2:23">
      <c r="B422" s="23"/>
      <c r="D422" s="21"/>
      <c r="E422" s="21"/>
      <c r="F422" s="28">
        <f t="shared" si="108"/>
        <v>0</v>
      </c>
      <c r="G422" s="45">
        <f t="shared" si="121"/>
        <v>0</v>
      </c>
      <c r="H422" s="29">
        <f t="shared" si="109"/>
        <v>3</v>
      </c>
      <c r="I422" s="29">
        <f t="shared" si="110"/>
        <v>0.27</v>
      </c>
      <c r="J422" s="29">
        <f t="shared" si="111"/>
        <v>8.4199999999999997E-2</v>
      </c>
      <c r="K422" s="29">
        <f t="shared" si="112"/>
        <v>12.92</v>
      </c>
      <c r="L422" s="45">
        <f t="shared" si="122"/>
        <v>-43.986979853963227</v>
      </c>
      <c r="M422" s="28">
        <f t="shared" si="113"/>
        <v>10.989169238449415</v>
      </c>
      <c r="N422" s="28">
        <f t="shared" si="114"/>
        <v>15.087458954343088</v>
      </c>
      <c r="O422" s="45" t="str">
        <f t="shared" si="123"/>
        <v>ins. Pondérale</v>
      </c>
      <c r="P422" s="29">
        <f t="shared" si="115"/>
        <v>3</v>
      </c>
      <c r="Q422" s="29" t="e">
        <f t="shared" si="116"/>
        <v>#N/A</v>
      </c>
      <c r="R422" s="29" t="e">
        <f t="shared" si="117"/>
        <v>#N/A</v>
      </c>
      <c r="S422" s="29" t="e">
        <f t="shared" si="118"/>
        <v>#N/A</v>
      </c>
      <c r="T422" s="21" t="e">
        <f t="shared" si="124"/>
        <v>#N/A</v>
      </c>
      <c r="U422" s="28">
        <f t="shared" si="119"/>
        <v>0</v>
      </c>
      <c r="V422" s="28">
        <f t="shared" si="120"/>
        <v>0</v>
      </c>
      <c r="W422" s="45" t="str">
        <f t="shared" si="125"/>
        <v>pas de surpoids ni d'obésité</v>
      </c>
    </row>
    <row r="423" spans="2:23">
      <c r="B423" s="23"/>
      <c r="D423" s="21"/>
      <c r="E423" s="21"/>
      <c r="F423" s="28">
        <f t="shared" si="108"/>
        <v>0</v>
      </c>
      <c r="G423" s="45">
        <f t="shared" si="121"/>
        <v>0</v>
      </c>
      <c r="H423" s="29">
        <f t="shared" si="109"/>
        <v>3</v>
      </c>
      <c r="I423" s="29">
        <f t="shared" si="110"/>
        <v>0.27</v>
      </c>
      <c r="J423" s="29">
        <f t="shared" si="111"/>
        <v>8.4199999999999997E-2</v>
      </c>
      <c r="K423" s="29">
        <f t="shared" si="112"/>
        <v>12.92</v>
      </c>
      <c r="L423" s="45">
        <f t="shared" si="122"/>
        <v>-43.986979853963227</v>
      </c>
      <c r="M423" s="28">
        <f t="shared" si="113"/>
        <v>10.989169238449415</v>
      </c>
      <c r="N423" s="28">
        <f t="shared" si="114"/>
        <v>15.087458954343088</v>
      </c>
      <c r="O423" s="45" t="str">
        <f t="shared" si="123"/>
        <v>ins. Pondérale</v>
      </c>
      <c r="P423" s="29">
        <f t="shared" si="115"/>
        <v>3</v>
      </c>
      <c r="Q423" s="29" t="e">
        <f t="shared" si="116"/>
        <v>#N/A</v>
      </c>
      <c r="R423" s="29" t="e">
        <f t="shared" si="117"/>
        <v>#N/A</v>
      </c>
      <c r="S423" s="29" t="e">
        <f t="shared" si="118"/>
        <v>#N/A</v>
      </c>
      <c r="T423" s="21" t="e">
        <f t="shared" si="124"/>
        <v>#N/A</v>
      </c>
      <c r="U423" s="28">
        <f t="shared" si="119"/>
        <v>0</v>
      </c>
      <c r="V423" s="28">
        <f t="shared" si="120"/>
        <v>0</v>
      </c>
      <c r="W423" s="45" t="str">
        <f t="shared" si="125"/>
        <v>pas de surpoids ni d'obésité</v>
      </c>
    </row>
    <row r="424" spans="2:23">
      <c r="B424" s="23"/>
      <c r="D424" s="21"/>
      <c r="E424" s="21"/>
      <c r="F424" s="28">
        <f t="shared" si="108"/>
        <v>0</v>
      </c>
      <c r="G424" s="45">
        <f t="shared" si="121"/>
        <v>0</v>
      </c>
      <c r="H424" s="29">
        <f t="shared" si="109"/>
        <v>3</v>
      </c>
      <c r="I424" s="29">
        <f t="shared" si="110"/>
        <v>0.27</v>
      </c>
      <c r="J424" s="29">
        <f t="shared" si="111"/>
        <v>8.4199999999999997E-2</v>
      </c>
      <c r="K424" s="29">
        <f t="shared" si="112"/>
        <v>12.92</v>
      </c>
      <c r="L424" s="45">
        <f t="shared" si="122"/>
        <v>-43.986979853963227</v>
      </c>
      <c r="M424" s="28">
        <f t="shared" si="113"/>
        <v>10.989169238449415</v>
      </c>
      <c r="N424" s="28">
        <f t="shared" si="114"/>
        <v>15.087458954343088</v>
      </c>
      <c r="O424" s="45" t="str">
        <f t="shared" si="123"/>
        <v>ins. Pondérale</v>
      </c>
      <c r="P424" s="29">
        <f t="shared" si="115"/>
        <v>3</v>
      </c>
      <c r="Q424" s="29" t="e">
        <f t="shared" si="116"/>
        <v>#N/A</v>
      </c>
      <c r="R424" s="29" t="e">
        <f t="shared" si="117"/>
        <v>#N/A</v>
      </c>
      <c r="S424" s="29" t="e">
        <f t="shared" si="118"/>
        <v>#N/A</v>
      </c>
      <c r="T424" s="21" t="e">
        <f t="shared" si="124"/>
        <v>#N/A</v>
      </c>
      <c r="U424" s="28">
        <f t="shared" si="119"/>
        <v>0</v>
      </c>
      <c r="V424" s="28">
        <f t="shared" si="120"/>
        <v>0</v>
      </c>
      <c r="W424" s="45" t="str">
        <f t="shared" si="125"/>
        <v>pas de surpoids ni d'obésité</v>
      </c>
    </row>
    <row r="425" spans="2:23">
      <c r="B425" s="23"/>
      <c r="D425" s="21"/>
      <c r="E425" s="21"/>
      <c r="F425" s="28">
        <f t="shared" si="108"/>
        <v>0</v>
      </c>
      <c r="G425" s="45">
        <f t="shared" si="121"/>
        <v>0</v>
      </c>
      <c r="H425" s="29">
        <f t="shared" si="109"/>
        <v>3</v>
      </c>
      <c r="I425" s="29">
        <f t="shared" si="110"/>
        <v>0.27</v>
      </c>
      <c r="J425" s="29">
        <f t="shared" si="111"/>
        <v>8.4199999999999997E-2</v>
      </c>
      <c r="K425" s="29">
        <f t="shared" si="112"/>
        <v>12.92</v>
      </c>
      <c r="L425" s="45">
        <f t="shared" si="122"/>
        <v>-43.986979853963227</v>
      </c>
      <c r="M425" s="28">
        <f t="shared" si="113"/>
        <v>10.989169238449415</v>
      </c>
      <c r="N425" s="28">
        <f t="shared" si="114"/>
        <v>15.087458954343088</v>
      </c>
      <c r="O425" s="45" t="str">
        <f t="shared" si="123"/>
        <v>ins. Pondérale</v>
      </c>
      <c r="P425" s="29">
        <f t="shared" si="115"/>
        <v>3</v>
      </c>
      <c r="Q425" s="29" t="e">
        <f t="shared" si="116"/>
        <v>#N/A</v>
      </c>
      <c r="R425" s="29" t="e">
        <f t="shared" si="117"/>
        <v>#N/A</v>
      </c>
      <c r="S425" s="29" t="e">
        <f t="shared" si="118"/>
        <v>#N/A</v>
      </c>
      <c r="T425" s="21" t="e">
        <f t="shared" si="124"/>
        <v>#N/A</v>
      </c>
      <c r="U425" s="28">
        <f t="shared" si="119"/>
        <v>0</v>
      </c>
      <c r="V425" s="28">
        <f t="shared" si="120"/>
        <v>0</v>
      </c>
      <c r="W425" s="45" t="str">
        <f t="shared" si="125"/>
        <v>pas de surpoids ni d'obésité</v>
      </c>
    </row>
    <row r="426" spans="2:23" ht="14.4">
      <c r="B426" s="23"/>
      <c r="D426" s="21"/>
      <c r="E426" s="30"/>
      <c r="F426" s="28">
        <f t="shared" si="108"/>
        <v>0</v>
      </c>
      <c r="G426" s="45">
        <f t="shared" si="121"/>
        <v>0</v>
      </c>
      <c r="H426" s="29">
        <f t="shared" si="109"/>
        <v>3</v>
      </c>
      <c r="I426" s="29">
        <f t="shared" si="110"/>
        <v>0.27</v>
      </c>
      <c r="J426" s="29">
        <f t="shared" si="111"/>
        <v>8.4199999999999997E-2</v>
      </c>
      <c r="K426" s="29">
        <f t="shared" si="112"/>
        <v>12.92</v>
      </c>
      <c r="L426" s="45">
        <f t="shared" si="122"/>
        <v>-43.986979853963227</v>
      </c>
      <c r="M426" s="28">
        <f t="shared" si="113"/>
        <v>10.989169238449415</v>
      </c>
      <c r="N426" s="28">
        <f t="shared" si="114"/>
        <v>15.087458954343088</v>
      </c>
      <c r="O426" s="45" t="str">
        <f t="shared" si="123"/>
        <v>ins. Pondérale</v>
      </c>
      <c r="P426" s="29">
        <f t="shared" si="115"/>
        <v>3</v>
      </c>
      <c r="Q426" s="29" t="e">
        <f t="shared" si="116"/>
        <v>#N/A</v>
      </c>
      <c r="R426" s="29" t="e">
        <f t="shared" si="117"/>
        <v>#N/A</v>
      </c>
      <c r="S426" s="29" t="e">
        <f t="shared" si="118"/>
        <v>#N/A</v>
      </c>
      <c r="T426" s="21" t="e">
        <f t="shared" si="124"/>
        <v>#N/A</v>
      </c>
      <c r="U426" s="28">
        <f t="shared" si="119"/>
        <v>0</v>
      </c>
      <c r="V426" s="28">
        <f t="shared" si="120"/>
        <v>0</v>
      </c>
      <c r="W426" s="45" t="str">
        <f t="shared" si="125"/>
        <v>pas de surpoids ni d'obésité</v>
      </c>
    </row>
    <row r="427" spans="2:23">
      <c r="B427" s="23"/>
      <c r="D427" s="21"/>
      <c r="E427" s="21"/>
      <c r="F427" s="28">
        <f t="shared" si="108"/>
        <v>0</v>
      </c>
      <c r="G427" s="45">
        <f t="shared" si="121"/>
        <v>0</v>
      </c>
      <c r="H427" s="29">
        <f t="shared" si="109"/>
        <v>3</v>
      </c>
      <c r="I427" s="29">
        <f t="shared" si="110"/>
        <v>0.27</v>
      </c>
      <c r="J427" s="29">
        <f t="shared" si="111"/>
        <v>8.4199999999999997E-2</v>
      </c>
      <c r="K427" s="29">
        <f t="shared" si="112"/>
        <v>12.92</v>
      </c>
      <c r="L427" s="45">
        <f t="shared" si="122"/>
        <v>-43.986979853963227</v>
      </c>
      <c r="M427" s="28">
        <f t="shared" si="113"/>
        <v>10.989169238449415</v>
      </c>
      <c r="N427" s="28">
        <f t="shared" si="114"/>
        <v>15.087458954343088</v>
      </c>
      <c r="O427" s="45" t="str">
        <f t="shared" si="123"/>
        <v>ins. Pondérale</v>
      </c>
      <c r="P427" s="29">
        <f t="shared" si="115"/>
        <v>3</v>
      </c>
      <c r="Q427" s="29" t="e">
        <f t="shared" si="116"/>
        <v>#N/A</v>
      </c>
      <c r="R427" s="29" t="e">
        <f t="shared" si="117"/>
        <v>#N/A</v>
      </c>
      <c r="S427" s="29" t="e">
        <f t="shared" si="118"/>
        <v>#N/A</v>
      </c>
      <c r="T427" s="21" t="e">
        <f t="shared" si="124"/>
        <v>#N/A</v>
      </c>
      <c r="U427" s="28">
        <f t="shared" si="119"/>
        <v>0</v>
      </c>
      <c r="V427" s="28">
        <f t="shared" si="120"/>
        <v>0</v>
      </c>
      <c r="W427" s="45" t="str">
        <f t="shared" si="125"/>
        <v>pas de surpoids ni d'obésité</v>
      </c>
    </row>
    <row r="428" spans="2:23">
      <c r="B428" s="23"/>
      <c r="D428" s="21"/>
      <c r="E428" s="21"/>
      <c r="F428" s="28">
        <f t="shared" si="108"/>
        <v>0</v>
      </c>
      <c r="G428" s="45">
        <f t="shared" si="121"/>
        <v>0</v>
      </c>
      <c r="H428" s="29">
        <f t="shared" si="109"/>
        <v>3</v>
      </c>
      <c r="I428" s="29">
        <f t="shared" si="110"/>
        <v>0.27</v>
      </c>
      <c r="J428" s="29">
        <f t="shared" si="111"/>
        <v>8.4199999999999997E-2</v>
      </c>
      <c r="K428" s="29">
        <f t="shared" si="112"/>
        <v>12.92</v>
      </c>
      <c r="L428" s="45">
        <f t="shared" si="122"/>
        <v>-43.986979853963227</v>
      </c>
      <c r="M428" s="28">
        <f t="shared" si="113"/>
        <v>10.989169238449415</v>
      </c>
      <c r="N428" s="28">
        <f t="shared" si="114"/>
        <v>15.087458954343088</v>
      </c>
      <c r="O428" s="45" t="str">
        <f t="shared" si="123"/>
        <v>ins. Pondérale</v>
      </c>
      <c r="P428" s="29">
        <f t="shared" si="115"/>
        <v>3</v>
      </c>
      <c r="Q428" s="29" t="e">
        <f t="shared" si="116"/>
        <v>#N/A</v>
      </c>
      <c r="R428" s="29" t="e">
        <f t="shared" si="117"/>
        <v>#N/A</v>
      </c>
      <c r="S428" s="29" t="e">
        <f t="shared" si="118"/>
        <v>#N/A</v>
      </c>
      <c r="T428" s="21" t="e">
        <f t="shared" si="124"/>
        <v>#N/A</v>
      </c>
      <c r="U428" s="28">
        <f t="shared" si="119"/>
        <v>0</v>
      </c>
      <c r="V428" s="28">
        <f t="shared" si="120"/>
        <v>0</v>
      </c>
      <c r="W428" s="45" t="str">
        <f t="shared" si="125"/>
        <v>pas de surpoids ni d'obésité</v>
      </c>
    </row>
    <row r="429" spans="2:23">
      <c r="B429" s="23"/>
      <c r="D429" s="21"/>
      <c r="E429" s="21"/>
      <c r="F429" s="28">
        <f t="shared" si="108"/>
        <v>0</v>
      </c>
      <c r="G429" s="45">
        <f t="shared" si="121"/>
        <v>0</v>
      </c>
      <c r="H429" s="29">
        <f t="shared" si="109"/>
        <v>3</v>
      </c>
      <c r="I429" s="29">
        <f t="shared" si="110"/>
        <v>0.27</v>
      </c>
      <c r="J429" s="29">
        <f t="shared" si="111"/>
        <v>8.4199999999999997E-2</v>
      </c>
      <c r="K429" s="29">
        <f t="shared" si="112"/>
        <v>12.92</v>
      </c>
      <c r="L429" s="45">
        <f t="shared" si="122"/>
        <v>-43.986979853963227</v>
      </c>
      <c r="M429" s="28">
        <f t="shared" si="113"/>
        <v>10.989169238449415</v>
      </c>
      <c r="N429" s="28">
        <f t="shared" si="114"/>
        <v>15.087458954343088</v>
      </c>
      <c r="O429" s="45" t="str">
        <f t="shared" si="123"/>
        <v>ins. Pondérale</v>
      </c>
      <c r="P429" s="29">
        <f t="shared" si="115"/>
        <v>3</v>
      </c>
      <c r="Q429" s="29" t="e">
        <f t="shared" si="116"/>
        <v>#N/A</v>
      </c>
      <c r="R429" s="29" t="e">
        <f t="shared" si="117"/>
        <v>#N/A</v>
      </c>
      <c r="S429" s="29" t="e">
        <f t="shared" si="118"/>
        <v>#N/A</v>
      </c>
      <c r="T429" s="21" t="e">
        <f t="shared" si="124"/>
        <v>#N/A</v>
      </c>
      <c r="U429" s="28">
        <f t="shared" si="119"/>
        <v>0</v>
      </c>
      <c r="V429" s="28">
        <f t="shared" si="120"/>
        <v>0</v>
      </c>
      <c r="W429" s="45" t="str">
        <f t="shared" si="125"/>
        <v>pas de surpoids ni d'obésité</v>
      </c>
    </row>
    <row r="430" spans="2:23">
      <c r="B430" s="23"/>
      <c r="D430" s="21"/>
      <c r="E430" s="21"/>
      <c r="F430" s="28">
        <f t="shared" si="108"/>
        <v>0</v>
      </c>
      <c r="G430" s="45">
        <f t="shared" si="121"/>
        <v>0</v>
      </c>
      <c r="H430" s="29">
        <f t="shared" si="109"/>
        <v>3</v>
      </c>
      <c r="I430" s="29">
        <f t="shared" si="110"/>
        <v>0.27</v>
      </c>
      <c r="J430" s="29">
        <f t="shared" si="111"/>
        <v>8.4199999999999997E-2</v>
      </c>
      <c r="K430" s="29">
        <f t="shared" si="112"/>
        <v>12.92</v>
      </c>
      <c r="L430" s="45">
        <f t="shared" si="122"/>
        <v>-43.986979853963227</v>
      </c>
      <c r="M430" s="28">
        <f t="shared" si="113"/>
        <v>10.989169238449415</v>
      </c>
      <c r="N430" s="28">
        <f t="shared" si="114"/>
        <v>15.087458954343088</v>
      </c>
      <c r="O430" s="45" t="str">
        <f t="shared" si="123"/>
        <v>ins. Pondérale</v>
      </c>
      <c r="P430" s="29">
        <f t="shared" si="115"/>
        <v>3</v>
      </c>
      <c r="Q430" s="29" t="e">
        <f t="shared" si="116"/>
        <v>#N/A</v>
      </c>
      <c r="R430" s="29" t="e">
        <f t="shared" si="117"/>
        <v>#N/A</v>
      </c>
      <c r="S430" s="29" t="e">
        <f t="shared" si="118"/>
        <v>#N/A</v>
      </c>
      <c r="T430" s="21" t="e">
        <f t="shared" si="124"/>
        <v>#N/A</v>
      </c>
      <c r="U430" s="28">
        <f t="shared" si="119"/>
        <v>0</v>
      </c>
      <c r="V430" s="28">
        <f t="shared" si="120"/>
        <v>0</v>
      </c>
      <c r="W430" s="45" t="str">
        <f t="shared" si="125"/>
        <v>pas de surpoids ni d'obésité</v>
      </c>
    </row>
    <row r="431" spans="2:23">
      <c r="B431" s="23"/>
      <c r="D431" s="21"/>
      <c r="E431" s="21"/>
      <c r="F431" s="28">
        <f t="shared" si="108"/>
        <v>0</v>
      </c>
      <c r="G431" s="45">
        <f t="shared" si="121"/>
        <v>0</v>
      </c>
      <c r="H431" s="29">
        <f t="shared" si="109"/>
        <v>3</v>
      </c>
      <c r="I431" s="29">
        <f t="shared" si="110"/>
        <v>0.27</v>
      </c>
      <c r="J431" s="29">
        <f t="shared" si="111"/>
        <v>8.4199999999999997E-2</v>
      </c>
      <c r="K431" s="29">
        <f t="shared" si="112"/>
        <v>12.92</v>
      </c>
      <c r="L431" s="45">
        <f t="shared" si="122"/>
        <v>-43.986979853963227</v>
      </c>
      <c r="M431" s="28">
        <f t="shared" si="113"/>
        <v>10.989169238449415</v>
      </c>
      <c r="N431" s="28">
        <f t="shared" si="114"/>
        <v>15.087458954343088</v>
      </c>
      <c r="O431" s="45" t="str">
        <f t="shared" si="123"/>
        <v>ins. Pondérale</v>
      </c>
      <c r="P431" s="29">
        <f t="shared" si="115"/>
        <v>3</v>
      </c>
      <c r="Q431" s="29" t="e">
        <f t="shared" si="116"/>
        <v>#N/A</v>
      </c>
      <c r="R431" s="29" t="e">
        <f t="shared" si="117"/>
        <v>#N/A</v>
      </c>
      <c r="S431" s="29" t="e">
        <f t="shared" si="118"/>
        <v>#N/A</v>
      </c>
      <c r="T431" s="21" t="e">
        <f t="shared" si="124"/>
        <v>#N/A</v>
      </c>
      <c r="U431" s="28">
        <f t="shared" si="119"/>
        <v>0</v>
      </c>
      <c r="V431" s="28">
        <f t="shared" si="120"/>
        <v>0</v>
      </c>
      <c r="W431" s="45" t="str">
        <f t="shared" si="125"/>
        <v>pas de surpoids ni d'obésité</v>
      </c>
    </row>
    <row r="432" spans="2:23">
      <c r="B432" s="23"/>
      <c r="D432" s="21"/>
      <c r="E432" s="21"/>
      <c r="F432" s="28">
        <f t="shared" si="108"/>
        <v>0</v>
      </c>
      <c r="G432" s="45">
        <f t="shared" si="121"/>
        <v>0</v>
      </c>
      <c r="H432" s="29">
        <f t="shared" si="109"/>
        <v>3</v>
      </c>
      <c r="I432" s="29">
        <f t="shared" si="110"/>
        <v>0.27</v>
      </c>
      <c r="J432" s="29">
        <f t="shared" si="111"/>
        <v>8.4199999999999997E-2</v>
      </c>
      <c r="K432" s="29">
        <f t="shared" si="112"/>
        <v>12.92</v>
      </c>
      <c r="L432" s="45">
        <f t="shared" si="122"/>
        <v>-43.986979853963227</v>
      </c>
      <c r="M432" s="28">
        <f t="shared" si="113"/>
        <v>10.989169238449415</v>
      </c>
      <c r="N432" s="28">
        <f t="shared" si="114"/>
        <v>15.087458954343088</v>
      </c>
      <c r="O432" s="45" t="str">
        <f t="shared" si="123"/>
        <v>ins. Pondérale</v>
      </c>
      <c r="P432" s="29">
        <f t="shared" si="115"/>
        <v>3</v>
      </c>
      <c r="Q432" s="29" t="e">
        <f t="shared" si="116"/>
        <v>#N/A</v>
      </c>
      <c r="R432" s="29" t="e">
        <f t="shared" si="117"/>
        <v>#N/A</v>
      </c>
      <c r="S432" s="29" t="e">
        <f t="shared" si="118"/>
        <v>#N/A</v>
      </c>
      <c r="T432" s="21" t="e">
        <f t="shared" si="124"/>
        <v>#N/A</v>
      </c>
      <c r="U432" s="28">
        <f t="shared" si="119"/>
        <v>0</v>
      </c>
      <c r="V432" s="28">
        <f t="shared" si="120"/>
        <v>0</v>
      </c>
      <c r="W432" s="45" t="str">
        <f t="shared" si="125"/>
        <v>pas de surpoids ni d'obésité</v>
      </c>
    </row>
    <row r="433" spans="2:23">
      <c r="B433" s="23"/>
      <c r="D433" s="21"/>
      <c r="E433" s="21"/>
      <c r="F433" s="28">
        <f t="shared" si="108"/>
        <v>0</v>
      </c>
      <c r="G433" s="45">
        <f t="shared" si="121"/>
        <v>0</v>
      </c>
      <c r="H433" s="29">
        <f t="shared" si="109"/>
        <v>3</v>
      </c>
      <c r="I433" s="29">
        <f t="shared" si="110"/>
        <v>0.27</v>
      </c>
      <c r="J433" s="29">
        <f t="shared" si="111"/>
        <v>8.4199999999999997E-2</v>
      </c>
      <c r="K433" s="29">
        <f t="shared" si="112"/>
        <v>12.92</v>
      </c>
      <c r="L433" s="45">
        <f t="shared" si="122"/>
        <v>-43.986979853963227</v>
      </c>
      <c r="M433" s="28">
        <f t="shared" si="113"/>
        <v>10.989169238449415</v>
      </c>
      <c r="N433" s="28">
        <f t="shared" si="114"/>
        <v>15.087458954343088</v>
      </c>
      <c r="O433" s="45" t="str">
        <f t="shared" si="123"/>
        <v>ins. Pondérale</v>
      </c>
      <c r="P433" s="29">
        <f t="shared" si="115"/>
        <v>3</v>
      </c>
      <c r="Q433" s="29" t="e">
        <f t="shared" si="116"/>
        <v>#N/A</v>
      </c>
      <c r="R433" s="29" t="e">
        <f t="shared" si="117"/>
        <v>#N/A</v>
      </c>
      <c r="S433" s="29" t="e">
        <f t="shared" si="118"/>
        <v>#N/A</v>
      </c>
      <c r="T433" s="21" t="e">
        <f t="shared" si="124"/>
        <v>#N/A</v>
      </c>
      <c r="U433" s="28">
        <f t="shared" si="119"/>
        <v>0</v>
      </c>
      <c r="V433" s="28">
        <f t="shared" si="120"/>
        <v>0</v>
      </c>
      <c r="W433" s="45" t="str">
        <f t="shared" si="125"/>
        <v>pas de surpoids ni d'obésité</v>
      </c>
    </row>
    <row r="434" spans="2:23">
      <c r="B434" s="23"/>
      <c r="D434" s="21"/>
      <c r="E434" s="21"/>
      <c r="F434" s="28">
        <f t="shared" si="108"/>
        <v>0</v>
      </c>
      <c r="G434" s="45">
        <f t="shared" si="121"/>
        <v>0</v>
      </c>
      <c r="H434" s="29">
        <f t="shared" si="109"/>
        <v>3</v>
      </c>
      <c r="I434" s="29">
        <f t="shared" si="110"/>
        <v>0.27</v>
      </c>
      <c r="J434" s="29">
        <f t="shared" si="111"/>
        <v>8.4199999999999997E-2</v>
      </c>
      <c r="K434" s="29">
        <f t="shared" si="112"/>
        <v>12.92</v>
      </c>
      <c r="L434" s="45">
        <f t="shared" si="122"/>
        <v>-43.986979853963227</v>
      </c>
      <c r="M434" s="28">
        <f t="shared" si="113"/>
        <v>10.989169238449415</v>
      </c>
      <c r="N434" s="28">
        <f t="shared" si="114"/>
        <v>15.087458954343088</v>
      </c>
      <c r="O434" s="45" t="str">
        <f t="shared" si="123"/>
        <v>ins. Pondérale</v>
      </c>
      <c r="P434" s="29">
        <f t="shared" si="115"/>
        <v>3</v>
      </c>
      <c r="Q434" s="29" t="e">
        <f t="shared" si="116"/>
        <v>#N/A</v>
      </c>
      <c r="R434" s="29" t="e">
        <f t="shared" si="117"/>
        <v>#N/A</v>
      </c>
      <c r="S434" s="29" t="e">
        <f t="shared" si="118"/>
        <v>#N/A</v>
      </c>
      <c r="T434" s="21" t="e">
        <f t="shared" si="124"/>
        <v>#N/A</v>
      </c>
      <c r="U434" s="28">
        <f t="shared" si="119"/>
        <v>0</v>
      </c>
      <c r="V434" s="28">
        <f t="shared" si="120"/>
        <v>0</v>
      </c>
      <c r="W434" s="45" t="str">
        <f t="shared" si="125"/>
        <v>pas de surpoids ni d'obésité</v>
      </c>
    </row>
    <row r="435" spans="2:23">
      <c r="B435" s="23"/>
      <c r="D435" s="21"/>
      <c r="E435" s="21"/>
      <c r="F435" s="28">
        <f t="shared" si="108"/>
        <v>0</v>
      </c>
      <c r="G435" s="45">
        <f t="shared" si="121"/>
        <v>0</v>
      </c>
      <c r="H435" s="29">
        <f t="shared" si="109"/>
        <v>3</v>
      </c>
      <c r="I435" s="29">
        <f t="shared" si="110"/>
        <v>0.27</v>
      </c>
      <c r="J435" s="29">
        <f t="shared" si="111"/>
        <v>8.4199999999999997E-2</v>
      </c>
      <c r="K435" s="29">
        <f t="shared" si="112"/>
        <v>12.92</v>
      </c>
      <c r="L435" s="45">
        <f t="shared" si="122"/>
        <v>-43.986979853963227</v>
      </c>
      <c r="M435" s="28">
        <f t="shared" si="113"/>
        <v>10.989169238449415</v>
      </c>
      <c r="N435" s="28">
        <f t="shared" si="114"/>
        <v>15.087458954343088</v>
      </c>
      <c r="O435" s="45" t="str">
        <f t="shared" si="123"/>
        <v>ins. Pondérale</v>
      </c>
      <c r="P435" s="29">
        <f t="shared" si="115"/>
        <v>3</v>
      </c>
      <c r="Q435" s="29" t="e">
        <f t="shared" si="116"/>
        <v>#N/A</v>
      </c>
      <c r="R435" s="29" t="e">
        <f t="shared" si="117"/>
        <v>#N/A</v>
      </c>
      <c r="S435" s="29" t="e">
        <f t="shared" si="118"/>
        <v>#N/A</v>
      </c>
      <c r="T435" s="21" t="e">
        <f t="shared" si="124"/>
        <v>#N/A</v>
      </c>
      <c r="U435" s="28">
        <f t="shared" si="119"/>
        <v>0</v>
      </c>
      <c r="V435" s="28">
        <f t="shared" si="120"/>
        <v>0</v>
      </c>
      <c r="W435" s="45" t="str">
        <f t="shared" si="125"/>
        <v>pas de surpoids ni d'obésité</v>
      </c>
    </row>
    <row r="436" spans="2:23">
      <c r="B436" s="23"/>
      <c r="D436" s="21"/>
      <c r="E436" s="21"/>
      <c r="F436" s="28">
        <f t="shared" si="108"/>
        <v>0</v>
      </c>
      <c r="G436" s="45">
        <f t="shared" si="121"/>
        <v>0</v>
      </c>
      <c r="H436" s="29">
        <f t="shared" si="109"/>
        <v>3</v>
      </c>
      <c r="I436" s="29">
        <f t="shared" si="110"/>
        <v>0.27</v>
      </c>
      <c r="J436" s="29">
        <f t="shared" si="111"/>
        <v>8.4199999999999997E-2</v>
      </c>
      <c r="K436" s="29">
        <f t="shared" si="112"/>
        <v>12.92</v>
      </c>
      <c r="L436" s="45">
        <f t="shared" si="122"/>
        <v>-43.986979853963227</v>
      </c>
      <c r="M436" s="28">
        <f t="shared" si="113"/>
        <v>10.989169238449415</v>
      </c>
      <c r="N436" s="28">
        <f t="shared" si="114"/>
        <v>15.087458954343088</v>
      </c>
      <c r="O436" s="45" t="str">
        <f t="shared" si="123"/>
        <v>ins. Pondérale</v>
      </c>
      <c r="P436" s="29">
        <f t="shared" si="115"/>
        <v>3</v>
      </c>
      <c r="Q436" s="29" t="e">
        <f t="shared" si="116"/>
        <v>#N/A</v>
      </c>
      <c r="R436" s="29" t="e">
        <f t="shared" si="117"/>
        <v>#N/A</v>
      </c>
      <c r="S436" s="29" t="e">
        <f t="shared" si="118"/>
        <v>#N/A</v>
      </c>
      <c r="T436" s="21" t="e">
        <f t="shared" si="124"/>
        <v>#N/A</v>
      </c>
      <c r="U436" s="28">
        <f t="shared" si="119"/>
        <v>0</v>
      </c>
      <c r="V436" s="28">
        <f t="shared" si="120"/>
        <v>0</v>
      </c>
      <c r="W436" s="45" t="str">
        <f t="shared" si="125"/>
        <v>pas de surpoids ni d'obésité</v>
      </c>
    </row>
    <row r="437" spans="2:23">
      <c r="B437" s="23"/>
      <c r="D437" s="21"/>
      <c r="E437" s="21"/>
      <c r="F437" s="28">
        <f t="shared" si="108"/>
        <v>0</v>
      </c>
      <c r="G437" s="45">
        <f t="shared" si="121"/>
        <v>0</v>
      </c>
      <c r="H437" s="29">
        <f t="shared" si="109"/>
        <v>3</v>
      </c>
      <c r="I437" s="29">
        <f t="shared" si="110"/>
        <v>0.27</v>
      </c>
      <c r="J437" s="29">
        <f t="shared" si="111"/>
        <v>8.4199999999999997E-2</v>
      </c>
      <c r="K437" s="29">
        <f t="shared" si="112"/>
        <v>12.92</v>
      </c>
      <c r="L437" s="45">
        <f t="shared" si="122"/>
        <v>-43.986979853963227</v>
      </c>
      <c r="M437" s="28">
        <f t="shared" si="113"/>
        <v>10.989169238449415</v>
      </c>
      <c r="N437" s="28">
        <f t="shared" si="114"/>
        <v>15.087458954343088</v>
      </c>
      <c r="O437" s="45" t="str">
        <f t="shared" si="123"/>
        <v>ins. Pondérale</v>
      </c>
      <c r="P437" s="29">
        <f t="shared" si="115"/>
        <v>3</v>
      </c>
      <c r="Q437" s="29" t="e">
        <f t="shared" si="116"/>
        <v>#N/A</v>
      </c>
      <c r="R437" s="29" t="e">
        <f t="shared" si="117"/>
        <v>#N/A</v>
      </c>
      <c r="S437" s="29" t="e">
        <f t="shared" si="118"/>
        <v>#N/A</v>
      </c>
      <c r="T437" s="21" t="e">
        <f t="shared" si="124"/>
        <v>#N/A</v>
      </c>
      <c r="U437" s="28">
        <f t="shared" si="119"/>
        <v>0</v>
      </c>
      <c r="V437" s="28">
        <f t="shared" si="120"/>
        <v>0</v>
      </c>
      <c r="W437" s="45" t="str">
        <f t="shared" si="125"/>
        <v>pas de surpoids ni d'obésité</v>
      </c>
    </row>
    <row r="438" spans="2:23">
      <c r="B438" s="23"/>
      <c r="D438" s="21"/>
      <c r="E438" s="21"/>
      <c r="F438" s="28">
        <f t="shared" si="108"/>
        <v>0</v>
      </c>
      <c r="G438" s="45">
        <f t="shared" si="121"/>
        <v>0</v>
      </c>
      <c r="H438" s="29">
        <f t="shared" si="109"/>
        <v>3</v>
      </c>
      <c r="I438" s="29">
        <f t="shared" si="110"/>
        <v>0.27</v>
      </c>
      <c r="J438" s="29">
        <f t="shared" si="111"/>
        <v>8.4199999999999997E-2</v>
      </c>
      <c r="K438" s="29">
        <f t="shared" si="112"/>
        <v>12.92</v>
      </c>
      <c r="L438" s="45">
        <f t="shared" si="122"/>
        <v>-43.986979853963227</v>
      </c>
      <c r="M438" s="28">
        <f t="shared" si="113"/>
        <v>10.989169238449415</v>
      </c>
      <c r="N438" s="28">
        <f t="shared" si="114"/>
        <v>15.087458954343088</v>
      </c>
      <c r="O438" s="45" t="str">
        <f t="shared" si="123"/>
        <v>ins. Pondérale</v>
      </c>
      <c r="P438" s="29">
        <f t="shared" si="115"/>
        <v>3</v>
      </c>
      <c r="Q438" s="29" t="e">
        <f t="shared" si="116"/>
        <v>#N/A</v>
      </c>
      <c r="R438" s="29" t="e">
        <f t="shared" si="117"/>
        <v>#N/A</v>
      </c>
      <c r="S438" s="29" t="e">
        <f t="shared" si="118"/>
        <v>#N/A</v>
      </c>
      <c r="T438" s="21" t="e">
        <f t="shared" si="124"/>
        <v>#N/A</v>
      </c>
      <c r="U438" s="28">
        <f t="shared" si="119"/>
        <v>0</v>
      </c>
      <c r="V438" s="28">
        <f t="shared" si="120"/>
        <v>0</v>
      </c>
      <c r="W438" s="45" t="str">
        <f t="shared" si="125"/>
        <v>pas de surpoids ni d'obésité</v>
      </c>
    </row>
    <row r="439" spans="2:23">
      <c r="B439" s="23"/>
      <c r="D439" s="21"/>
      <c r="E439" s="21"/>
      <c r="F439" s="28">
        <f t="shared" si="108"/>
        <v>0</v>
      </c>
      <c r="G439" s="45">
        <f t="shared" si="121"/>
        <v>0</v>
      </c>
      <c r="H439" s="29">
        <f t="shared" si="109"/>
        <v>3</v>
      </c>
      <c r="I439" s="29">
        <f t="shared" si="110"/>
        <v>0.27</v>
      </c>
      <c r="J439" s="29">
        <f t="shared" si="111"/>
        <v>8.4199999999999997E-2</v>
      </c>
      <c r="K439" s="29">
        <f t="shared" si="112"/>
        <v>12.92</v>
      </c>
      <c r="L439" s="45">
        <f t="shared" si="122"/>
        <v>-43.986979853963227</v>
      </c>
      <c r="M439" s="28">
        <f t="shared" si="113"/>
        <v>10.989169238449415</v>
      </c>
      <c r="N439" s="28">
        <f t="shared" si="114"/>
        <v>15.087458954343088</v>
      </c>
      <c r="O439" s="45" t="str">
        <f t="shared" si="123"/>
        <v>ins. Pondérale</v>
      </c>
      <c r="P439" s="29">
        <f t="shared" si="115"/>
        <v>3</v>
      </c>
      <c r="Q439" s="29" t="e">
        <f t="shared" si="116"/>
        <v>#N/A</v>
      </c>
      <c r="R439" s="29" t="e">
        <f t="shared" si="117"/>
        <v>#N/A</v>
      </c>
      <c r="S439" s="29" t="e">
        <f t="shared" si="118"/>
        <v>#N/A</v>
      </c>
      <c r="T439" s="21" t="e">
        <f t="shared" si="124"/>
        <v>#N/A</v>
      </c>
      <c r="U439" s="28">
        <f t="shared" si="119"/>
        <v>0</v>
      </c>
      <c r="V439" s="28">
        <f t="shared" si="120"/>
        <v>0</v>
      </c>
      <c r="W439" s="45" t="str">
        <f t="shared" si="125"/>
        <v>pas de surpoids ni d'obésité</v>
      </c>
    </row>
    <row r="440" spans="2:23">
      <c r="B440" s="23"/>
      <c r="D440" s="21"/>
      <c r="E440" s="21"/>
      <c r="F440" s="28">
        <f t="shared" si="108"/>
        <v>0</v>
      </c>
      <c r="G440" s="45">
        <f t="shared" si="121"/>
        <v>0</v>
      </c>
      <c r="H440" s="29">
        <f t="shared" si="109"/>
        <v>3</v>
      </c>
      <c r="I440" s="29">
        <f t="shared" si="110"/>
        <v>0.27</v>
      </c>
      <c r="J440" s="29">
        <f t="shared" si="111"/>
        <v>8.4199999999999997E-2</v>
      </c>
      <c r="K440" s="29">
        <f t="shared" si="112"/>
        <v>12.92</v>
      </c>
      <c r="L440" s="45">
        <f t="shared" si="122"/>
        <v>-43.986979853963227</v>
      </c>
      <c r="M440" s="28">
        <f t="shared" si="113"/>
        <v>10.989169238449415</v>
      </c>
      <c r="N440" s="28">
        <f t="shared" si="114"/>
        <v>15.087458954343088</v>
      </c>
      <c r="O440" s="45" t="str">
        <f t="shared" si="123"/>
        <v>ins. Pondérale</v>
      </c>
      <c r="P440" s="29">
        <f t="shared" si="115"/>
        <v>3</v>
      </c>
      <c r="Q440" s="29" t="e">
        <f t="shared" si="116"/>
        <v>#N/A</v>
      </c>
      <c r="R440" s="29" t="e">
        <f t="shared" si="117"/>
        <v>#N/A</v>
      </c>
      <c r="S440" s="29" t="e">
        <f t="shared" si="118"/>
        <v>#N/A</v>
      </c>
      <c r="T440" s="21" t="e">
        <f t="shared" si="124"/>
        <v>#N/A</v>
      </c>
      <c r="U440" s="28">
        <f t="shared" si="119"/>
        <v>0</v>
      </c>
      <c r="V440" s="28">
        <f t="shared" si="120"/>
        <v>0</v>
      </c>
      <c r="W440" s="45" t="str">
        <f t="shared" si="125"/>
        <v>pas de surpoids ni d'obésité</v>
      </c>
    </row>
    <row r="441" spans="2:23">
      <c r="B441" s="23"/>
      <c r="D441" s="21"/>
      <c r="E441" s="21"/>
      <c r="F441" s="28">
        <f t="shared" si="108"/>
        <v>0</v>
      </c>
      <c r="G441" s="45">
        <f t="shared" si="121"/>
        <v>0</v>
      </c>
      <c r="H441" s="29">
        <f t="shared" si="109"/>
        <v>3</v>
      </c>
      <c r="I441" s="29">
        <f t="shared" si="110"/>
        <v>0.27</v>
      </c>
      <c r="J441" s="29">
        <f t="shared" si="111"/>
        <v>8.4199999999999997E-2</v>
      </c>
      <c r="K441" s="29">
        <f t="shared" si="112"/>
        <v>12.92</v>
      </c>
      <c r="L441" s="45">
        <f t="shared" si="122"/>
        <v>-43.986979853963227</v>
      </c>
      <c r="M441" s="28">
        <f t="shared" si="113"/>
        <v>10.989169238449415</v>
      </c>
      <c r="N441" s="28">
        <f t="shared" si="114"/>
        <v>15.087458954343088</v>
      </c>
      <c r="O441" s="45" t="str">
        <f t="shared" si="123"/>
        <v>ins. Pondérale</v>
      </c>
      <c r="P441" s="29">
        <f t="shared" si="115"/>
        <v>3</v>
      </c>
      <c r="Q441" s="29" t="e">
        <f t="shared" si="116"/>
        <v>#N/A</v>
      </c>
      <c r="R441" s="29" t="e">
        <f t="shared" si="117"/>
        <v>#N/A</v>
      </c>
      <c r="S441" s="29" t="e">
        <f t="shared" si="118"/>
        <v>#N/A</v>
      </c>
      <c r="T441" s="21" t="e">
        <f t="shared" si="124"/>
        <v>#N/A</v>
      </c>
      <c r="U441" s="28">
        <f t="shared" si="119"/>
        <v>0</v>
      </c>
      <c r="V441" s="28">
        <f t="shared" si="120"/>
        <v>0</v>
      </c>
      <c r="W441" s="45" t="str">
        <f t="shared" si="125"/>
        <v>pas de surpoids ni d'obésité</v>
      </c>
    </row>
    <row r="442" spans="2:23">
      <c r="B442" s="23"/>
      <c r="D442" s="21"/>
      <c r="E442" s="21"/>
      <c r="F442" s="28">
        <f t="shared" si="108"/>
        <v>0</v>
      </c>
      <c r="G442" s="45">
        <f t="shared" si="121"/>
        <v>0</v>
      </c>
      <c r="H442" s="29">
        <f t="shared" si="109"/>
        <v>3</v>
      </c>
      <c r="I442" s="29">
        <f t="shared" si="110"/>
        <v>0.27</v>
      </c>
      <c r="J442" s="29">
        <f t="shared" si="111"/>
        <v>8.4199999999999997E-2</v>
      </c>
      <c r="K442" s="29">
        <f t="shared" si="112"/>
        <v>12.92</v>
      </c>
      <c r="L442" s="45">
        <f t="shared" si="122"/>
        <v>-43.986979853963227</v>
      </c>
      <c r="M442" s="28">
        <f t="shared" si="113"/>
        <v>10.989169238449415</v>
      </c>
      <c r="N442" s="28">
        <f t="shared" si="114"/>
        <v>15.087458954343088</v>
      </c>
      <c r="O442" s="45" t="str">
        <f t="shared" si="123"/>
        <v>ins. Pondérale</v>
      </c>
      <c r="P442" s="29">
        <f t="shared" si="115"/>
        <v>3</v>
      </c>
      <c r="Q442" s="29" t="e">
        <f t="shared" si="116"/>
        <v>#N/A</v>
      </c>
      <c r="R442" s="29" t="e">
        <f t="shared" si="117"/>
        <v>#N/A</v>
      </c>
      <c r="S442" s="29" t="e">
        <f t="shared" si="118"/>
        <v>#N/A</v>
      </c>
      <c r="T442" s="21" t="e">
        <f t="shared" si="124"/>
        <v>#N/A</v>
      </c>
      <c r="U442" s="28">
        <f t="shared" si="119"/>
        <v>0</v>
      </c>
      <c r="V442" s="28">
        <f t="shared" si="120"/>
        <v>0</v>
      </c>
      <c r="W442" s="45" t="str">
        <f t="shared" si="125"/>
        <v>pas de surpoids ni d'obésité</v>
      </c>
    </row>
    <row r="443" spans="2:23">
      <c r="B443" s="23"/>
      <c r="D443" s="21"/>
      <c r="E443" s="21"/>
      <c r="F443" s="28">
        <f t="shared" si="108"/>
        <v>0</v>
      </c>
      <c r="G443" s="45">
        <f t="shared" si="121"/>
        <v>0</v>
      </c>
      <c r="H443" s="29">
        <f t="shared" si="109"/>
        <v>3</v>
      </c>
      <c r="I443" s="29">
        <f t="shared" si="110"/>
        <v>0.27</v>
      </c>
      <c r="J443" s="29">
        <f t="shared" si="111"/>
        <v>8.4199999999999997E-2</v>
      </c>
      <c r="K443" s="29">
        <f t="shared" si="112"/>
        <v>12.92</v>
      </c>
      <c r="L443" s="45">
        <f t="shared" si="122"/>
        <v>-43.986979853963227</v>
      </c>
      <c r="M443" s="28">
        <f t="shared" si="113"/>
        <v>10.989169238449415</v>
      </c>
      <c r="N443" s="28">
        <f t="shared" si="114"/>
        <v>15.087458954343088</v>
      </c>
      <c r="O443" s="45" t="str">
        <f t="shared" si="123"/>
        <v>ins. Pondérale</v>
      </c>
      <c r="P443" s="29">
        <f t="shared" si="115"/>
        <v>3</v>
      </c>
      <c r="Q443" s="29" t="e">
        <f t="shared" si="116"/>
        <v>#N/A</v>
      </c>
      <c r="R443" s="29" t="e">
        <f t="shared" si="117"/>
        <v>#N/A</v>
      </c>
      <c r="S443" s="29" t="e">
        <f t="shared" si="118"/>
        <v>#N/A</v>
      </c>
      <c r="T443" s="21" t="e">
        <f t="shared" si="124"/>
        <v>#N/A</v>
      </c>
      <c r="U443" s="28">
        <f t="shared" si="119"/>
        <v>0</v>
      </c>
      <c r="V443" s="28">
        <f t="shared" si="120"/>
        <v>0</v>
      </c>
      <c r="W443" s="45" t="str">
        <f t="shared" si="125"/>
        <v>pas de surpoids ni d'obésité</v>
      </c>
    </row>
    <row r="444" spans="2:23">
      <c r="B444" s="23"/>
      <c r="D444" s="21"/>
      <c r="E444" s="21"/>
      <c r="F444" s="28">
        <f t="shared" si="108"/>
        <v>0</v>
      </c>
      <c r="G444" s="45">
        <f t="shared" si="121"/>
        <v>0</v>
      </c>
      <c r="H444" s="29">
        <f t="shared" si="109"/>
        <v>3</v>
      </c>
      <c r="I444" s="29">
        <f t="shared" si="110"/>
        <v>0.27</v>
      </c>
      <c r="J444" s="29">
        <f t="shared" si="111"/>
        <v>8.4199999999999997E-2</v>
      </c>
      <c r="K444" s="29">
        <f t="shared" si="112"/>
        <v>12.92</v>
      </c>
      <c r="L444" s="45">
        <f t="shared" si="122"/>
        <v>-43.986979853963227</v>
      </c>
      <c r="M444" s="28">
        <f t="shared" si="113"/>
        <v>10.989169238449415</v>
      </c>
      <c r="N444" s="28">
        <f t="shared" si="114"/>
        <v>15.087458954343088</v>
      </c>
      <c r="O444" s="45" t="str">
        <f t="shared" si="123"/>
        <v>ins. Pondérale</v>
      </c>
      <c r="P444" s="29">
        <f t="shared" si="115"/>
        <v>3</v>
      </c>
      <c r="Q444" s="29" t="e">
        <f t="shared" si="116"/>
        <v>#N/A</v>
      </c>
      <c r="R444" s="29" t="e">
        <f t="shared" si="117"/>
        <v>#N/A</v>
      </c>
      <c r="S444" s="29" t="e">
        <f t="shared" si="118"/>
        <v>#N/A</v>
      </c>
      <c r="T444" s="21" t="e">
        <f t="shared" si="124"/>
        <v>#N/A</v>
      </c>
      <c r="U444" s="28">
        <f t="shared" si="119"/>
        <v>0</v>
      </c>
      <c r="V444" s="28">
        <f t="shared" si="120"/>
        <v>0</v>
      </c>
      <c r="W444" s="45" t="str">
        <f t="shared" si="125"/>
        <v>pas de surpoids ni d'obésité</v>
      </c>
    </row>
    <row r="445" spans="2:23">
      <c r="B445" s="23"/>
      <c r="D445" s="21"/>
      <c r="E445" s="21"/>
      <c r="F445" s="28">
        <f t="shared" si="108"/>
        <v>0</v>
      </c>
      <c r="G445" s="45">
        <f t="shared" si="121"/>
        <v>0</v>
      </c>
      <c r="H445" s="29">
        <f t="shared" si="109"/>
        <v>3</v>
      </c>
      <c r="I445" s="29">
        <f t="shared" si="110"/>
        <v>0.27</v>
      </c>
      <c r="J445" s="29">
        <f t="shared" si="111"/>
        <v>8.4199999999999997E-2</v>
      </c>
      <c r="K445" s="29">
        <f t="shared" si="112"/>
        <v>12.92</v>
      </c>
      <c r="L445" s="45">
        <f t="shared" si="122"/>
        <v>-43.986979853963227</v>
      </c>
      <c r="M445" s="28">
        <f t="shared" si="113"/>
        <v>10.989169238449415</v>
      </c>
      <c r="N445" s="28">
        <f t="shared" si="114"/>
        <v>15.087458954343088</v>
      </c>
      <c r="O445" s="45" t="str">
        <f t="shared" si="123"/>
        <v>ins. Pondérale</v>
      </c>
      <c r="P445" s="29">
        <f t="shared" si="115"/>
        <v>3</v>
      </c>
      <c r="Q445" s="29" t="e">
        <f t="shared" si="116"/>
        <v>#N/A</v>
      </c>
      <c r="R445" s="29" t="e">
        <f t="shared" si="117"/>
        <v>#N/A</v>
      </c>
      <c r="S445" s="29" t="e">
        <f t="shared" si="118"/>
        <v>#N/A</v>
      </c>
      <c r="T445" s="21" t="e">
        <f t="shared" si="124"/>
        <v>#N/A</v>
      </c>
      <c r="U445" s="28">
        <f t="shared" si="119"/>
        <v>0</v>
      </c>
      <c r="V445" s="28">
        <f t="shared" si="120"/>
        <v>0</v>
      </c>
      <c r="W445" s="45" t="str">
        <f t="shared" si="125"/>
        <v>pas de surpoids ni d'obésité</v>
      </c>
    </row>
    <row r="446" spans="2:23">
      <c r="B446" s="23"/>
      <c r="D446" s="21"/>
      <c r="E446" s="21"/>
      <c r="F446" s="28">
        <f t="shared" si="108"/>
        <v>0</v>
      </c>
      <c r="G446" s="45">
        <f t="shared" si="121"/>
        <v>0</v>
      </c>
      <c r="H446" s="29">
        <f t="shared" si="109"/>
        <v>3</v>
      </c>
      <c r="I446" s="29">
        <f t="shared" si="110"/>
        <v>0.27</v>
      </c>
      <c r="J446" s="29">
        <f t="shared" si="111"/>
        <v>8.4199999999999997E-2</v>
      </c>
      <c r="K446" s="29">
        <f t="shared" si="112"/>
        <v>12.92</v>
      </c>
      <c r="L446" s="45">
        <f t="shared" si="122"/>
        <v>-43.986979853963227</v>
      </c>
      <c r="M446" s="28">
        <f t="shared" si="113"/>
        <v>10.989169238449415</v>
      </c>
      <c r="N446" s="28">
        <f t="shared" si="114"/>
        <v>15.087458954343088</v>
      </c>
      <c r="O446" s="45" t="str">
        <f t="shared" si="123"/>
        <v>ins. Pondérale</v>
      </c>
      <c r="P446" s="29">
        <f t="shared" si="115"/>
        <v>3</v>
      </c>
      <c r="Q446" s="29" t="e">
        <f t="shared" si="116"/>
        <v>#N/A</v>
      </c>
      <c r="R446" s="29" t="e">
        <f t="shared" si="117"/>
        <v>#N/A</v>
      </c>
      <c r="S446" s="29" t="e">
        <f t="shared" si="118"/>
        <v>#N/A</v>
      </c>
      <c r="T446" s="21" t="e">
        <f t="shared" si="124"/>
        <v>#N/A</v>
      </c>
      <c r="U446" s="28">
        <f t="shared" si="119"/>
        <v>0</v>
      </c>
      <c r="V446" s="28">
        <f t="shared" si="120"/>
        <v>0</v>
      </c>
      <c r="W446" s="45" t="str">
        <f t="shared" si="125"/>
        <v>pas de surpoids ni d'obésité</v>
      </c>
    </row>
    <row r="447" spans="2:23">
      <c r="B447" s="23"/>
      <c r="D447" s="21"/>
      <c r="E447" s="21"/>
      <c r="F447" s="28">
        <f t="shared" si="108"/>
        <v>0</v>
      </c>
      <c r="G447" s="45">
        <f t="shared" si="121"/>
        <v>0</v>
      </c>
      <c r="H447" s="29">
        <f t="shared" si="109"/>
        <v>3</v>
      </c>
      <c r="I447" s="29">
        <f t="shared" si="110"/>
        <v>0.27</v>
      </c>
      <c r="J447" s="29">
        <f t="shared" si="111"/>
        <v>8.4199999999999997E-2</v>
      </c>
      <c r="K447" s="29">
        <f t="shared" si="112"/>
        <v>12.92</v>
      </c>
      <c r="L447" s="45">
        <f t="shared" si="122"/>
        <v>-43.986979853963227</v>
      </c>
      <c r="M447" s="28">
        <f t="shared" si="113"/>
        <v>10.989169238449415</v>
      </c>
      <c r="N447" s="28">
        <f t="shared" si="114"/>
        <v>15.087458954343088</v>
      </c>
      <c r="O447" s="45" t="str">
        <f t="shared" si="123"/>
        <v>ins. Pondérale</v>
      </c>
      <c r="P447" s="29">
        <f t="shared" si="115"/>
        <v>3</v>
      </c>
      <c r="Q447" s="29" t="e">
        <f t="shared" si="116"/>
        <v>#N/A</v>
      </c>
      <c r="R447" s="29" t="e">
        <f t="shared" si="117"/>
        <v>#N/A</v>
      </c>
      <c r="S447" s="29" t="e">
        <f t="shared" si="118"/>
        <v>#N/A</v>
      </c>
      <c r="T447" s="21" t="e">
        <f t="shared" si="124"/>
        <v>#N/A</v>
      </c>
      <c r="U447" s="28">
        <f t="shared" si="119"/>
        <v>0</v>
      </c>
      <c r="V447" s="28">
        <f t="shared" si="120"/>
        <v>0</v>
      </c>
      <c r="W447" s="45" t="str">
        <f t="shared" si="125"/>
        <v>pas de surpoids ni d'obésité</v>
      </c>
    </row>
    <row r="448" spans="2:23">
      <c r="B448" s="23"/>
      <c r="D448" s="21"/>
      <c r="E448" s="21"/>
      <c r="F448" s="28">
        <f t="shared" si="108"/>
        <v>0</v>
      </c>
      <c r="G448" s="45">
        <f t="shared" si="121"/>
        <v>0</v>
      </c>
      <c r="H448" s="29">
        <f t="shared" si="109"/>
        <v>3</v>
      </c>
      <c r="I448" s="29">
        <f t="shared" si="110"/>
        <v>0.27</v>
      </c>
      <c r="J448" s="29">
        <f t="shared" si="111"/>
        <v>8.4199999999999997E-2</v>
      </c>
      <c r="K448" s="29">
        <f t="shared" si="112"/>
        <v>12.92</v>
      </c>
      <c r="L448" s="45">
        <f t="shared" si="122"/>
        <v>-43.986979853963227</v>
      </c>
      <c r="M448" s="28">
        <f t="shared" si="113"/>
        <v>10.989169238449415</v>
      </c>
      <c r="N448" s="28">
        <f t="shared" si="114"/>
        <v>15.087458954343088</v>
      </c>
      <c r="O448" s="45" t="str">
        <f t="shared" si="123"/>
        <v>ins. Pondérale</v>
      </c>
      <c r="P448" s="29">
        <f t="shared" si="115"/>
        <v>3</v>
      </c>
      <c r="Q448" s="29" t="e">
        <f t="shared" si="116"/>
        <v>#N/A</v>
      </c>
      <c r="R448" s="29" t="e">
        <f t="shared" si="117"/>
        <v>#N/A</v>
      </c>
      <c r="S448" s="29" t="e">
        <f t="shared" si="118"/>
        <v>#N/A</v>
      </c>
      <c r="T448" s="21" t="e">
        <f t="shared" si="124"/>
        <v>#N/A</v>
      </c>
      <c r="U448" s="28">
        <f t="shared" si="119"/>
        <v>0</v>
      </c>
      <c r="V448" s="28">
        <f t="shared" si="120"/>
        <v>0</v>
      </c>
      <c r="W448" s="45" t="str">
        <f t="shared" si="125"/>
        <v>pas de surpoids ni d'obésité</v>
      </c>
    </row>
    <row r="449" spans="2:23">
      <c r="B449" s="23"/>
      <c r="D449" s="21"/>
      <c r="E449" s="21"/>
      <c r="F449" s="28">
        <f t="shared" si="108"/>
        <v>0</v>
      </c>
      <c r="G449" s="45">
        <f t="shared" si="121"/>
        <v>0</v>
      </c>
      <c r="H449" s="29">
        <f t="shared" si="109"/>
        <v>3</v>
      </c>
      <c r="I449" s="29">
        <f t="shared" si="110"/>
        <v>0.27</v>
      </c>
      <c r="J449" s="29">
        <f t="shared" si="111"/>
        <v>8.4199999999999997E-2</v>
      </c>
      <c r="K449" s="29">
        <f t="shared" si="112"/>
        <v>12.92</v>
      </c>
      <c r="L449" s="45">
        <f t="shared" si="122"/>
        <v>-43.986979853963227</v>
      </c>
      <c r="M449" s="28">
        <f t="shared" si="113"/>
        <v>10.989169238449415</v>
      </c>
      <c r="N449" s="28">
        <f t="shared" si="114"/>
        <v>15.087458954343088</v>
      </c>
      <c r="O449" s="45" t="str">
        <f t="shared" si="123"/>
        <v>ins. Pondérale</v>
      </c>
      <c r="P449" s="29">
        <f t="shared" si="115"/>
        <v>3</v>
      </c>
      <c r="Q449" s="29" t="e">
        <f t="shared" si="116"/>
        <v>#N/A</v>
      </c>
      <c r="R449" s="29" t="e">
        <f t="shared" si="117"/>
        <v>#N/A</v>
      </c>
      <c r="S449" s="29" t="e">
        <f t="shared" si="118"/>
        <v>#N/A</v>
      </c>
      <c r="T449" s="21" t="e">
        <f t="shared" si="124"/>
        <v>#N/A</v>
      </c>
      <c r="U449" s="28">
        <f t="shared" si="119"/>
        <v>0</v>
      </c>
      <c r="V449" s="28">
        <f t="shared" si="120"/>
        <v>0</v>
      </c>
      <c r="W449" s="45" t="str">
        <f t="shared" si="125"/>
        <v>pas de surpoids ni d'obésité</v>
      </c>
    </row>
    <row r="450" spans="2:23">
      <c r="B450" s="23"/>
      <c r="D450" s="21"/>
      <c r="E450" s="21"/>
      <c r="F450" s="28">
        <f t="shared" si="108"/>
        <v>0</v>
      </c>
      <c r="G450" s="45">
        <f t="shared" si="121"/>
        <v>0</v>
      </c>
      <c r="H450" s="29">
        <f t="shared" si="109"/>
        <v>3</v>
      </c>
      <c r="I450" s="29">
        <f t="shared" si="110"/>
        <v>0.27</v>
      </c>
      <c r="J450" s="29">
        <f t="shared" si="111"/>
        <v>8.4199999999999997E-2</v>
      </c>
      <c r="K450" s="29">
        <f t="shared" si="112"/>
        <v>12.92</v>
      </c>
      <c r="L450" s="45">
        <f t="shared" si="122"/>
        <v>-43.986979853963227</v>
      </c>
      <c r="M450" s="28">
        <f t="shared" si="113"/>
        <v>10.989169238449415</v>
      </c>
      <c r="N450" s="28">
        <f t="shared" si="114"/>
        <v>15.087458954343088</v>
      </c>
      <c r="O450" s="45" t="str">
        <f t="shared" si="123"/>
        <v>ins. Pondérale</v>
      </c>
      <c r="P450" s="29">
        <f t="shared" si="115"/>
        <v>3</v>
      </c>
      <c r="Q450" s="29" t="e">
        <f t="shared" si="116"/>
        <v>#N/A</v>
      </c>
      <c r="R450" s="29" t="e">
        <f t="shared" si="117"/>
        <v>#N/A</v>
      </c>
      <c r="S450" s="29" t="e">
        <f t="shared" si="118"/>
        <v>#N/A</v>
      </c>
      <c r="T450" s="21" t="e">
        <f t="shared" si="124"/>
        <v>#N/A</v>
      </c>
      <c r="U450" s="28">
        <f t="shared" si="119"/>
        <v>0</v>
      </c>
      <c r="V450" s="28">
        <f t="shared" si="120"/>
        <v>0</v>
      </c>
      <c r="W450" s="45" t="str">
        <f t="shared" si="125"/>
        <v>pas de surpoids ni d'obésité</v>
      </c>
    </row>
    <row r="451" spans="2:23">
      <c r="B451" s="23"/>
      <c r="D451" s="21"/>
      <c r="E451" s="21"/>
      <c r="F451" s="28">
        <f t="shared" si="108"/>
        <v>0</v>
      </c>
      <c r="G451" s="45">
        <f t="shared" si="121"/>
        <v>0</v>
      </c>
      <c r="H451" s="29">
        <f t="shared" si="109"/>
        <v>3</v>
      </c>
      <c r="I451" s="29">
        <f t="shared" si="110"/>
        <v>0.27</v>
      </c>
      <c r="J451" s="29">
        <f t="shared" si="111"/>
        <v>8.4199999999999997E-2</v>
      </c>
      <c r="K451" s="29">
        <f t="shared" si="112"/>
        <v>12.92</v>
      </c>
      <c r="L451" s="45">
        <f t="shared" si="122"/>
        <v>-43.986979853963227</v>
      </c>
      <c r="M451" s="28">
        <f t="shared" si="113"/>
        <v>10.989169238449415</v>
      </c>
      <c r="N451" s="28">
        <f t="shared" si="114"/>
        <v>15.087458954343088</v>
      </c>
      <c r="O451" s="45" t="str">
        <f t="shared" si="123"/>
        <v>ins. Pondérale</v>
      </c>
      <c r="P451" s="29">
        <f t="shared" si="115"/>
        <v>3</v>
      </c>
      <c r="Q451" s="29" t="e">
        <f t="shared" si="116"/>
        <v>#N/A</v>
      </c>
      <c r="R451" s="29" t="e">
        <f t="shared" si="117"/>
        <v>#N/A</v>
      </c>
      <c r="S451" s="29" t="e">
        <f t="shared" si="118"/>
        <v>#N/A</v>
      </c>
      <c r="T451" s="21" t="e">
        <f t="shared" si="124"/>
        <v>#N/A</v>
      </c>
      <c r="U451" s="28">
        <f t="shared" si="119"/>
        <v>0</v>
      </c>
      <c r="V451" s="28">
        <f t="shared" si="120"/>
        <v>0</v>
      </c>
      <c r="W451" s="45" t="str">
        <f t="shared" si="125"/>
        <v>pas de surpoids ni d'obésité</v>
      </c>
    </row>
    <row r="452" spans="2:23">
      <c r="B452" s="23"/>
      <c r="D452" s="21"/>
      <c r="E452" s="21"/>
      <c r="F452" s="28">
        <f t="shared" si="108"/>
        <v>0</v>
      </c>
      <c r="G452" s="45">
        <f t="shared" si="121"/>
        <v>0</v>
      </c>
      <c r="H452" s="29">
        <f t="shared" si="109"/>
        <v>3</v>
      </c>
      <c r="I452" s="29">
        <f t="shared" si="110"/>
        <v>0.27</v>
      </c>
      <c r="J452" s="29">
        <f t="shared" si="111"/>
        <v>8.4199999999999997E-2</v>
      </c>
      <c r="K452" s="29">
        <f t="shared" si="112"/>
        <v>12.92</v>
      </c>
      <c r="L452" s="45">
        <f t="shared" si="122"/>
        <v>-43.986979853963227</v>
      </c>
      <c r="M452" s="28">
        <f t="shared" si="113"/>
        <v>10.989169238449415</v>
      </c>
      <c r="N452" s="28">
        <f t="shared" si="114"/>
        <v>15.087458954343088</v>
      </c>
      <c r="O452" s="45" t="str">
        <f t="shared" si="123"/>
        <v>ins. Pondérale</v>
      </c>
      <c r="P452" s="29">
        <f t="shared" si="115"/>
        <v>3</v>
      </c>
      <c r="Q452" s="29" t="e">
        <f t="shared" si="116"/>
        <v>#N/A</v>
      </c>
      <c r="R452" s="29" t="e">
        <f t="shared" si="117"/>
        <v>#N/A</v>
      </c>
      <c r="S452" s="29" t="e">
        <f t="shared" si="118"/>
        <v>#N/A</v>
      </c>
      <c r="T452" s="21" t="e">
        <f t="shared" si="124"/>
        <v>#N/A</v>
      </c>
      <c r="U452" s="28">
        <f t="shared" si="119"/>
        <v>0</v>
      </c>
      <c r="V452" s="28">
        <f t="shared" si="120"/>
        <v>0</v>
      </c>
      <c r="W452" s="45" t="str">
        <f t="shared" si="125"/>
        <v>pas de surpoids ni d'obésité</v>
      </c>
    </row>
    <row r="453" spans="2:23">
      <c r="B453" s="23"/>
      <c r="D453" s="21"/>
      <c r="E453" s="21"/>
      <c r="F453" s="28">
        <f t="shared" si="108"/>
        <v>0</v>
      </c>
      <c r="G453" s="45">
        <f t="shared" si="121"/>
        <v>0</v>
      </c>
      <c r="H453" s="29">
        <f t="shared" si="109"/>
        <v>3</v>
      </c>
      <c r="I453" s="29">
        <f t="shared" si="110"/>
        <v>0.27</v>
      </c>
      <c r="J453" s="29">
        <f t="shared" si="111"/>
        <v>8.4199999999999997E-2</v>
      </c>
      <c r="K453" s="29">
        <f t="shared" si="112"/>
        <v>12.92</v>
      </c>
      <c r="L453" s="45">
        <f t="shared" si="122"/>
        <v>-43.986979853963227</v>
      </c>
      <c r="M453" s="28">
        <f t="shared" si="113"/>
        <v>10.989169238449415</v>
      </c>
      <c r="N453" s="28">
        <f t="shared" si="114"/>
        <v>15.087458954343088</v>
      </c>
      <c r="O453" s="45" t="str">
        <f t="shared" si="123"/>
        <v>ins. Pondérale</v>
      </c>
      <c r="P453" s="29">
        <f t="shared" si="115"/>
        <v>3</v>
      </c>
      <c r="Q453" s="29" t="e">
        <f t="shared" si="116"/>
        <v>#N/A</v>
      </c>
      <c r="R453" s="29" t="e">
        <f t="shared" si="117"/>
        <v>#N/A</v>
      </c>
      <c r="S453" s="29" t="e">
        <f t="shared" si="118"/>
        <v>#N/A</v>
      </c>
      <c r="T453" s="21" t="e">
        <f t="shared" si="124"/>
        <v>#N/A</v>
      </c>
      <c r="U453" s="28">
        <f t="shared" si="119"/>
        <v>0</v>
      </c>
      <c r="V453" s="28">
        <f t="shared" si="120"/>
        <v>0</v>
      </c>
      <c r="W453" s="45" t="str">
        <f t="shared" si="125"/>
        <v>pas de surpoids ni d'obésité</v>
      </c>
    </row>
    <row r="454" spans="2:23">
      <c r="B454" s="23"/>
      <c r="D454" s="21"/>
      <c r="E454" s="21"/>
      <c r="F454" s="28">
        <f t="shared" si="108"/>
        <v>0</v>
      </c>
      <c r="G454" s="45">
        <f t="shared" si="121"/>
        <v>0</v>
      </c>
      <c r="H454" s="29">
        <f t="shared" si="109"/>
        <v>3</v>
      </c>
      <c r="I454" s="29">
        <f t="shared" si="110"/>
        <v>0.27</v>
      </c>
      <c r="J454" s="29">
        <f t="shared" si="111"/>
        <v>8.4199999999999997E-2</v>
      </c>
      <c r="K454" s="29">
        <f t="shared" si="112"/>
        <v>12.92</v>
      </c>
      <c r="L454" s="45">
        <f t="shared" si="122"/>
        <v>-43.986979853963227</v>
      </c>
      <c r="M454" s="28">
        <f t="shared" si="113"/>
        <v>10.989169238449415</v>
      </c>
      <c r="N454" s="28">
        <f t="shared" si="114"/>
        <v>15.087458954343088</v>
      </c>
      <c r="O454" s="45" t="str">
        <f t="shared" si="123"/>
        <v>ins. Pondérale</v>
      </c>
      <c r="P454" s="29">
        <f t="shared" si="115"/>
        <v>3</v>
      </c>
      <c r="Q454" s="29" t="e">
        <f t="shared" si="116"/>
        <v>#N/A</v>
      </c>
      <c r="R454" s="29" t="e">
        <f t="shared" si="117"/>
        <v>#N/A</v>
      </c>
      <c r="S454" s="29" t="e">
        <f t="shared" si="118"/>
        <v>#N/A</v>
      </c>
      <c r="T454" s="21" t="e">
        <f t="shared" si="124"/>
        <v>#N/A</v>
      </c>
      <c r="U454" s="28">
        <f t="shared" si="119"/>
        <v>0</v>
      </c>
      <c r="V454" s="28">
        <f t="shared" si="120"/>
        <v>0</v>
      </c>
      <c r="W454" s="45" t="str">
        <f t="shared" si="125"/>
        <v>pas de surpoids ni d'obésité</v>
      </c>
    </row>
    <row r="455" spans="2:23">
      <c r="B455" s="23"/>
      <c r="D455" s="21"/>
      <c r="E455" s="21"/>
      <c r="F455" s="28">
        <f t="shared" ref="F455:F518" si="126">MROUND(B455,0.5)</f>
        <v>0</v>
      </c>
      <c r="G455" s="45">
        <f t="shared" si="121"/>
        <v>0</v>
      </c>
      <c r="H455" s="29">
        <f t="shared" ref="H455:H518" si="127">IF(OR(C455=1),0,3)</f>
        <v>3</v>
      </c>
      <c r="I455" s="29">
        <f t="shared" ref="I455:I518" si="128">VLOOKUP(F455,TableRefFR,2+H455)</f>
        <v>0.27</v>
      </c>
      <c r="J455" s="29">
        <f t="shared" ref="J455:J518" si="129">VLOOKUP(F455,TableRefFR,3+H455)</f>
        <v>8.4199999999999997E-2</v>
      </c>
      <c r="K455" s="29">
        <f t="shared" ref="K455:K518" si="130">VLOOKUP(F455,TableRefFR,4+H455)</f>
        <v>12.92</v>
      </c>
      <c r="L455" s="45">
        <f t="shared" si="122"/>
        <v>-43.986979853963227</v>
      </c>
      <c r="M455" s="28">
        <f t="shared" ref="M455:M518" si="131">VLOOKUP(F455,CorpFR,2+H455)</f>
        <v>10.989169238449415</v>
      </c>
      <c r="N455" s="28">
        <f t="shared" ref="N455:N518" si="132">VLOOKUP(F455,CorpFR,3+H455)</f>
        <v>15.087458954343088</v>
      </c>
      <c r="O455" s="45" t="str">
        <f t="shared" si="123"/>
        <v>ins. Pondérale</v>
      </c>
      <c r="P455" s="29">
        <f t="shared" ref="P455:P518" si="133">IF(OR(C455=1),0,3)</f>
        <v>3</v>
      </c>
      <c r="Q455" s="29" t="e">
        <f t="shared" ref="Q455:Q518" si="134">VLOOKUP(F455,TableRefIOTF,2+P455)</f>
        <v>#N/A</v>
      </c>
      <c r="R455" s="29" t="e">
        <f t="shared" ref="R455:R518" si="135">VLOOKUP(F455,TableRefIOTF,3+P455)</f>
        <v>#N/A</v>
      </c>
      <c r="S455" s="29" t="e">
        <f t="shared" ref="S455:S518" si="136">VLOOKUP(F455,TableRefIOTF,4+P455)</f>
        <v>#N/A</v>
      </c>
      <c r="T455" s="21" t="e">
        <f t="shared" si="124"/>
        <v>#N/A</v>
      </c>
      <c r="U455" s="28">
        <f t="shared" ref="U455:U518" si="137">VLOOKUP(F455,CorpIOTF,2+P455)</f>
        <v>0</v>
      </c>
      <c r="V455" s="28">
        <f t="shared" ref="V455:V518" si="138">VLOOKUP(F455,CorpIOTF,3+P455)</f>
        <v>0</v>
      </c>
      <c r="W455" s="45" t="str">
        <f t="shared" si="125"/>
        <v>pas de surpoids ni d'obésité</v>
      </c>
    </row>
    <row r="456" spans="2:23">
      <c r="B456" s="23"/>
      <c r="D456" s="21"/>
      <c r="E456" s="21"/>
      <c r="F456" s="28">
        <f t="shared" si="126"/>
        <v>0</v>
      </c>
      <c r="G456" s="45">
        <f t="shared" ref="G456:G519" si="139">D456</f>
        <v>0</v>
      </c>
      <c r="H456" s="29">
        <f t="shared" si="127"/>
        <v>3</v>
      </c>
      <c r="I456" s="29">
        <f t="shared" si="128"/>
        <v>0.27</v>
      </c>
      <c r="J456" s="29">
        <f t="shared" si="129"/>
        <v>8.4199999999999997E-2</v>
      </c>
      <c r="K456" s="29">
        <f t="shared" si="130"/>
        <v>12.92</v>
      </c>
      <c r="L456" s="45">
        <f t="shared" ref="L456:L519" si="140">(((G456/K456)^I456)-1)/(I456*J456)</f>
        <v>-43.986979853963227</v>
      </c>
      <c r="M456" s="28">
        <f t="shared" si="131"/>
        <v>10.989169238449415</v>
      </c>
      <c r="N456" s="28">
        <f t="shared" si="132"/>
        <v>15.087458954343088</v>
      </c>
      <c r="O456" s="45" t="str">
        <f t="shared" ref="O456:O519" si="141">IF(G456&gt;N456,"surpoids",IF(G456&lt;M456,"ins. Pondérale","corpulence normale"))</f>
        <v>ins. Pondérale</v>
      </c>
      <c r="P456" s="29">
        <f t="shared" si="133"/>
        <v>3</v>
      </c>
      <c r="Q456" s="29" t="e">
        <f t="shared" si="134"/>
        <v>#N/A</v>
      </c>
      <c r="R456" s="29" t="e">
        <f t="shared" si="135"/>
        <v>#N/A</v>
      </c>
      <c r="S456" s="29" t="e">
        <f t="shared" si="136"/>
        <v>#N/A</v>
      </c>
      <c r="T456" s="21" t="e">
        <f t="shared" ref="T456:T519" si="142">(((G456/S456)^Q456)-1)/(Q456*R456)</f>
        <v>#N/A</v>
      </c>
      <c r="U456" s="28">
        <f t="shared" si="137"/>
        <v>0</v>
      </c>
      <c r="V456" s="28">
        <f t="shared" si="138"/>
        <v>0</v>
      </c>
      <c r="W456" s="45" t="str">
        <f t="shared" ref="W456:W519" si="143">IF(G456&gt;V456,"obésité",IF(G456&gt;U456,"surpoids","pas de surpoids ni d'obésité"))</f>
        <v>pas de surpoids ni d'obésité</v>
      </c>
    </row>
    <row r="457" spans="2:23">
      <c r="B457" s="23"/>
      <c r="D457" s="21"/>
      <c r="E457" s="21"/>
      <c r="F457" s="28">
        <f t="shared" si="126"/>
        <v>0</v>
      </c>
      <c r="G457" s="45">
        <f t="shared" si="139"/>
        <v>0</v>
      </c>
      <c r="H457" s="29">
        <f t="shared" si="127"/>
        <v>3</v>
      </c>
      <c r="I457" s="29">
        <f t="shared" si="128"/>
        <v>0.27</v>
      </c>
      <c r="J457" s="29">
        <f t="shared" si="129"/>
        <v>8.4199999999999997E-2</v>
      </c>
      <c r="K457" s="29">
        <f t="shared" si="130"/>
        <v>12.92</v>
      </c>
      <c r="L457" s="45">
        <f t="shared" si="140"/>
        <v>-43.986979853963227</v>
      </c>
      <c r="M457" s="28">
        <f t="shared" si="131"/>
        <v>10.989169238449415</v>
      </c>
      <c r="N457" s="28">
        <f t="shared" si="132"/>
        <v>15.087458954343088</v>
      </c>
      <c r="O457" s="45" t="str">
        <f t="shared" si="141"/>
        <v>ins. Pondérale</v>
      </c>
      <c r="P457" s="29">
        <f t="shared" si="133"/>
        <v>3</v>
      </c>
      <c r="Q457" s="29" t="e">
        <f t="shared" si="134"/>
        <v>#N/A</v>
      </c>
      <c r="R457" s="29" t="e">
        <f t="shared" si="135"/>
        <v>#N/A</v>
      </c>
      <c r="S457" s="29" t="e">
        <f t="shared" si="136"/>
        <v>#N/A</v>
      </c>
      <c r="T457" s="21" t="e">
        <f t="shared" si="142"/>
        <v>#N/A</v>
      </c>
      <c r="U457" s="28">
        <f t="shared" si="137"/>
        <v>0</v>
      </c>
      <c r="V457" s="28">
        <f t="shared" si="138"/>
        <v>0</v>
      </c>
      <c r="W457" s="45" t="str">
        <f t="shared" si="143"/>
        <v>pas de surpoids ni d'obésité</v>
      </c>
    </row>
    <row r="458" spans="2:23">
      <c r="B458" s="23"/>
      <c r="D458" s="21"/>
      <c r="E458" s="21"/>
      <c r="F458" s="28">
        <f t="shared" si="126"/>
        <v>0</v>
      </c>
      <c r="G458" s="45">
        <f t="shared" si="139"/>
        <v>0</v>
      </c>
      <c r="H458" s="29">
        <f t="shared" si="127"/>
        <v>3</v>
      </c>
      <c r="I458" s="29">
        <f t="shared" si="128"/>
        <v>0.27</v>
      </c>
      <c r="J458" s="29">
        <f t="shared" si="129"/>
        <v>8.4199999999999997E-2</v>
      </c>
      <c r="K458" s="29">
        <f t="shared" si="130"/>
        <v>12.92</v>
      </c>
      <c r="L458" s="45">
        <f t="shared" si="140"/>
        <v>-43.986979853963227</v>
      </c>
      <c r="M458" s="28">
        <f t="shared" si="131"/>
        <v>10.989169238449415</v>
      </c>
      <c r="N458" s="28">
        <f t="shared" si="132"/>
        <v>15.087458954343088</v>
      </c>
      <c r="O458" s="45" t="str">
        <f t="shared" si="141"/>
        <v>ins. Pondérale</v>
      </c>
      <c r="P458" s="29">
        <f t="shared" si="133"/>
        <v>3</v>
      </c>
      <c r="Q458" s="29" t="e">
        <f t="shared" si="134"/>
        <v>#N/A</v>
      </c>
      <c r="R458" s="29" t="e">
        <f t="shared" si="135"/>
        <v>#N/A</v>
      </c>
      <c r="S458" s="29" t="e">
        <f t="shared" si="136"/>
        <v>#N/A</v>
      </c>
      <c r="T458" s="21" t="e">
        <f t="shared" si="142"/>
        <v>#N/A</v>
      </c>
      <c r="U458" s="28">
        <f t="shared" si="137"/>
        <v>0</v>
      </c>
      <c r="V458" s="28">
        <f t="shared" si="138"/>
        <v>0</v>
      </c>
      <c r="W458" s="45" t="str">
        <f t="shared" si="143"/>
        <v>pas de surpoids ni d'obésité</v>
      </c>
    </row>
    <row r="459" spans="2:23">
      <c r="B459" s="23"/>
      <c r="D459" s="21"/>
      <c r="E459" s="21"/>
      <c r="F459" s="28">
        <f t="shared" si="126"/>
        <v>0</v>
      </c>
      <c r="G459" s="45">
        <f t="shared" si="139"/>
        <v>0</v>
      </c>
      <c r="H459" s="29">
        <f t="shared" si="127"/>
        <v>3</v>
      </c>
      <c r="I459" s="29">
        <f t="shared" si="128"/>
        <v>0.27</v>
      </c>
      <c r="J459" s="29">
        <f t="shared" si="129"/>
        <v>8.4199999999999997E-2</v>
      </c>
      <c r="K459" s="29">
        <f t="shared" si="130"/>
        <v>12.92</v>
      </c>
      <c r="L459" s="45">
        <f t="shared" si="140"/>
        <v>-43.986979853963227</v>
      </c>
      <c r="M459" s="28">
        <f t="shared" si="131"/>
        <v>10.989169238449415</v>
      </c>
      <c r="N459" s="28">
        <f t="shared" si="132"/>
        <v>15.087458954343088</v>
      </c>
      <c r="O459" s="45" t="str">
        <f t="shared" si="141"/>
        <v>ins. Pondérale</v>
      </c>
      <c r="P459" s="29">
        <f t="shared" si="133"/>
        <v>3</v>
      </c>
      <c r="Q459" s="29" t="e">
        <f t="shared" si="134"/>
        <v>#N/A</v>
      </c>
      <c r="R459" s="29" t="e">
        <f t="shared" si="135"/>
        <v>#N/A</v>
      </c>
      <c r="S459" s="29" t="e">
        <f t="shared" si="136"/>
        <v>#N/A</v>
      </c>
      <c r="T459" s="21" t="e">
        <f t="shared" si="142"/>
        <v>#N/A</v>
      </c>
      <c r="U459" s="28">
        <f t="shared" si="137"/>
        <v>0</v>
      </c>
      <c r="V459" s="28">
        <f t="shared" si="138"/>
        <v>0</v>
      </c>
      <c r="W459" s="45" t="str">
        <f t="shared" si="143"/>
        <v>pas de surpoids ni d'obésité</v>
      </c>
    </row>
    <row r="460" spans="2:23">
      <c r="B460" s="23"/>
      <c r="D460" s="21"/>
      <c r="E460" s="21"/>
      <c r="F460" s="28">
        <f t="shared" si="126"/>
        <v>0</v>
      </c>
      <c r="G460" s="45">
        <f t="shared" si="139"/>
        <v>0</v>
      </c>
      <c r="H460" s="29">
        <f t="shared" si="127"/>
        <v>3</v>
      </c>
      <c r="I460" s="29">
        <f t="shared" si="128"/>
        <v>0.27</v>
      </c>
      <c r="J460" s="29">
        <f t="shared" si="129"/>
        <v>8.4199999999999997E-2</v>
      </c>
      <c r="K460" s="29">
        <f t="shared" si="130"/>
        <v>12.92</v>
      </c>
      <c r="L460" s="45">
        <f t="shared" si="140"/>
        <v>-43.986979853963227</v>
      </c>
      <c r="M460" s="28">
        <f t="shared" si="131"/>
        <v>10.989169238449415</v>
      </c>
      <c r="N460" s="28">
        <f t="shared" si="132"/>
        <v>15.087458954343088</v>
      </c>
      <c r="O460" s="45" t="str">
        <f t="shared" si="141"/>
        <v>ins. Pondérale</v>
      </c>
      <c r="P460" s="29">
        <f t="shared" si="133"/>
        <v>3</v>
      </c>
      <c r="Q460" s="29" t="e">
        <f t="shared" si="134"/>
        <v>#N/A</v>
      </c>
      <c r="R460" s="29" t="e">
        <f t="shared" si="135"/>
        <v>#N/A</v>
      </c>
      <c r="S460" s="29" t="e">
        <f t="shared" si="136"/>
        <v>#N/A</v>
      </c>
      <c r="T460" s="21" t="e">
        <f t="shared" si="142"/>
        <v>#N/A</v>
      </c>
      <c r="U460" s="28">
        <f t="shared" si="137"/>
        <v>0</v>
      </c>
      <c r="V460" s="28">
        <f t="shared" si="138"/>
        <v>0</v>
      </c>
      <c r="W460" s="45" t="str">
        <f t="shared" si="143"/>
        <v>pas de surpoids ni d'obésité</v>
      </c>
    </row>
    <row r="461" spans="2:23">
      <c r="B461" s="23"/>
      <c r="D461" s="21"/>
      <c r="E461" s="21"/>
      <c r="F461" s="28">
        <f t="shared" si="126"/>
        <v>0</v>
      </c>
      <c r="G461" s="45">
        <f t="shared" si="139"/>
        <v>0</v>
      </c>
      <c r="H461" s="29">
        <f t="shared" si="127"/>
        <v>3</v>
      </c>
      <c r="I461" s="29">
        <f t="shared" si="128"/>
        <v>0.27</v>
      </c>
      <c r="J461" s="29">
        <f t="shared" si="129"/>
        <v>8.4199999999999997E-2</v>
      </c>
      <c r="K461" s="29">
        <f t="shared" si="130"/>
        <v>12.92</v>
      </c>
      <c r="L461" s="45">
        <f t="shared" si="140"/>
        <v>-43.986979853963227</v>
      </c>
      <c r="M461" s="28">
        <f t="shared" si="131"/>
        <v>10.989169238449415</v>
      </c>
      <c r="N461" s="28">
        <f t="shared" si="132"/>
        <v>15.087458954343088</v>
      </c>
      <c r="O461" s="45" t="str">
        <f t="shared" si="141"/>
        <v>ins. Pondérale</v>
      </c>
      <c r="P461" s="29">
        <f t="shared" si="133"/>
        <v>3</v>
      </c>
      <c r="Q461" s="29" t="e">
        <f t="shared" si="134"/>
        <v>#N/A</v>
      </c>
      <c r="R461" s="29" t="e">
        <f t="shared" si="135"/>
        <v>#N/A</v>
      </c>
      <c r="S461" s="29" t="e">
        <f t="shared" si="136"/>
        <v>#N/A</v>
      </c>
      <c r="T461" s="21" t="e">
        <f t="shared" si="142"/>
        <v>#N/A</v>
      </c>
      <c r="U461" s="28">
        <f t="shared" si="137"/>
        <v>0</v>
      </c>
      <c r="V461" s="28">
        <f t="shared" si="138"/>
        <v>0</v>
      </c>
      <c r="W461" s="45" t="str">
        <f t="shared" si="143"/>
        <v>pas de surpoids ni d'obésité</v>
      </c>
    </row>
    <row r="462" spans="2:23">
      <c r="B462" s="23"/>
      <c r="D462" s="21"/>
      <c r="E462" s="21"/>
      <c r="F462" s="28">
        <f t="shared" si="126"/>
        <v>0</v>
      </c>
      <c r="G462" s="45">
        <f t="shared" si="139"/>
        <v>0</v>
      </c>
      <c r="H462" s="29">
        <f t="shared" si="127"/>
        <v>3</v>
      </c>
      <c r="I462" s="29">
        <f t="shared" si="128"/>
        <v>0.27</v>
      </c>
      <c r="J462" s="29">
        <f t="shared" si="129"/>
        <v>8.4199999999999997E-2</v>
      </c>
      <c r="K462" s="29">
        <f t="shared" si="130"/>
        <v>12.92</v>
      </c>
      <c r="L462" s="45">
        <f t="shared" si="140"/>
        <v>-43.986979853963227</v>
      </c>
      <c r="M462" s="28">
        <f t="shared" si="131"/>
        <v>10.989169238449415</v>
      </c>
      <c r="N462" s="28">
        <f t="shared" si="132"/>
        <v>15.087458954343088</v>
      </c>
      <c r="O462" s="45" t="str">
        <f t="shared" si="141"/>
        <v>ins. Pondérale</v>
      </c>
      <c r="P462" s="29">
        <f t="shared" si="133"/>
        <v>3</v>
      </c>
      <c r="Q462" s="29" t="e">
        <f t="shared" si="134"/>
        <v>#N/A</v>
      </c>
      <c r="R462" s="29" t="e">
        <f t="shared" si="135"/>
        <v>#N/A</v>
      </c>
      <c r="S462" s="29" t="e">
        <f t="shared" si="136"/>
        <v>#N/A</v>
      </c>
      <c r="T462" s="21" t="e">
        <f t="shared" si="142"/>
        <v>#N/A</v>
      </c>
      <c r="U462" s="28">
        <f t="shared" si="137"/>
        <v>0</v>
      </c>
      <c r="V462" s="28">
        <f t="shared" si="138"/>
        <v>0</v>
      </c>
      <c r="W462" s="45" t="str">
        <f t="shared" si="143"/>
        <v>pas de surpoids ni d'obésité</v>
      </c>
    </row>
    <row r="463" spans="2:23">
      <c r="B463" s="23"/>
      <c r="D463" s="21"/>
      <c r="E463" s="21"/>
      <c r="F463" s="28">
        <f t="shared" si="126"/>
        <v>0</v>
      </c>
      <c r="G463" s="45">
        <f t="shared" si="139"/>
        <v>0</v>
      </c>
      <c r="H463" s="29">
        <f t="shared" si="127"/>
        <v>3</v>
      </c>
      <c r="I463" s="29">
        <f t="shared" si="128"/>
        <v>0.27</v>
      </c>
      <c r="J463" s="29">
        <f t="shared" si="129"/>
        <v>8.4199999999999997E-2</v>
      </c>
      <c r="K463" s="29">
        <f t="shared" si="130"/>
        <v>12.92</v>
      </c>
      <c r="L463" s="45">
        <f t="shared" si="140"/>
        <v>-43.986979853963227</v>
      </c>
      <c r="M463" s="28">
        <f t="shared" si="131"/>
        <v>10.989169238449415</v>
      </c>
      <c r="N463" s="28">
        <f t="shared" si="132"/>
        <v>15.087458954343088</v>
      </c>
      <c r="O463" s="45" t="str">
        <f t="shared" si="141"/>
        <v>ins. Pondérale</v>
      </c>
      <c r="P463" s="29">
        <f t="shared" si="133"/>
        <v>3</v>
      </c>
      <c r="Q463" s="29" t="e">
        <f t="shared" si="134"/>
        <v>#N/A</v>
      </c>
      <c r="R463" s="29" t="e">
        <f t="shared" si="135"/>
        <v>#N/A</v>
      </c>
      <c r="S463" s="29" t="e">
        <f t="shared" si="136"/>
        <v>#N/A</v>
      </c>
      <c r="T463" s="21" t="e">
        <f t="shared" si="142"/>
        <v>#N/A</v>
      </c>
      <c r="U463" s="28">
        <f t="shared" si="137"/>
        <v>0</v>
      </c>
      <c r="V463" s="28">
        <f t="shared" si="138"/>
        <v>0</v>
      </c>
      <c r="W463" s="45" t="str">
        <f t="shared" si="143"/>
        <v>pas de surpoids ni d'obésité</v>
      </c>
    </row>
    <row r="464" spans="2:23">
      <c r="B464" s="23"/>
      <c r="D464" s="21"/>
      <c r="E464" s="21"/>
      <c r="F464" s="28">
        <f t="shared" si="126"/>
        <v>0</v>
      </c>
      <c r="G464" s="45">
        <f t="shared" si="139"/>
        <v>0</v>
      </c>
      <c r="H464" s="29">
        <f t="shared" si="127"/>
        <v>3</v>
      </c>
      <c r="I464" s="29">
        <f t="shared" si="128"/>
        <v>0.27</v>
      </c>
      <c r="J464" s="29">
        <f t="shared" si="129"/>
        <v>8.4199999999999997E-2</v>
      </c>
      <c r="K464" s="29">
        <f t="shared" si="130"/>
        <v>12.92</v>
      </c>
      <c r="L464" s="45">
        <f t="shared" si="140"/>
        <v>-43.986979853963227</v>
      </c>
      <c r="M464" s="28">
        <f t="shared" si="131"/>
        <v>10.989169238449415</v>
      </c>
      <c r="N464" s="28">
        <f t="shared" si="132"/>
        <v>15.087458954343088</v>
      </c>
      <c r="O464" s="45" t="str">
        <f t="shared" si="141"/>
        <v>ins. Pondérale</v>
      </c>
      <c r="P464" s="29">
        <f t="shared" si="133"/>
        <v>3</v>
      </c>
      <c r="Q464" s="29" t="e">
        <f t="shared" si="134"/>
        <v>#N/A</v>
      </c>
      <c r="R464" s="29" t="e">
        <f t="shared" si="135"/>
        <v>#N/A</v>
      </c>
      <c r="S464" s="29" t="e">
        <f t="shared" si="136"/>
        <v>#N/A</v>
      </c>
      <c r="T464" s="21" t="e">
        <f t="shared" si="142"/>
        <v>#N/A</v>
      </c>
      <c r="U464" s="28">
        <f t="shared" si="137"/>
        <v>0</v>
      </c>
      <c r="V464" s="28">
        <f t="shared" si="138"/>
        <v>0</v>
      </c>
      <c r="W464" s="45" t="str">
        <f t="shared" si="143"/>
        <v>pas de surpoids ni d'obésité</v>
      </c>
    </row>
    <row r="465" spans="2:23">
      <c r="B465" s="23"/>
      <c r="D465" s="21"/>
      <c r="E465" s="21"/>
      <c r="F465" s="28">
        <f t="shared" si="126"/>
        <v>0</v>
      </c>
      <c r="G465" s="45">
        <f t="shared" si="139"/>
        <v>0</v>
      </c>
      <c r="H465" s="29">
        <f t="shared" si="127"/>
        <v>3</v>
      </c>
      <c r="I465" s="29">
        <f t="shared" si="128"/>
        <v>0.27</v>
      </c>
      <c r="J465" s="29">
        <f t="shared" si="129"/>
        <v>8.4199999999999997E-2</v>
      </c>
      <c r="K465" s="29">
        <f t="shared" si="130"/>
        <v>12.92</v>
      </c>
      <c r="L465" s="45">
        <f t="shared" si="140"/>
        <v>-43.986979853963227</v>
      </c>
      <c r="M465" s="28">
        <f t="shared" si="131"/>
        <v>10.989169238449415</v>
      </c>
      <c r="N465" s="28">
        <f t="shared" si="132"/>
        <v>15.087458954343088</v>
      </c>
      <c r="O465" s="45" t="str">
        <f t="shared" si="141"/>
        <v>ins. Pondérale</v>
      </c>
      <c r="P465" s="29">
        <f t="shared" si="133"/>
        <v>3</v>
      </c>
      <c r="Q465" s="29" t="e">
        <f t="shared" si="134"/>
        <v>#N/A</v>
      </c>
      <c r="R465" s="29" t="e">
        <f t="shared" si="135"/>
        <v>#N/A</v>
      </c>
      <c r="S465" s="29" t="e">
        <f t="shared" si="136"/>
        <v>#N/A</v>
      </c>
      <c r="T465" s="21" t="e">
        <f t="shared" si="142"/>
        <v>#N/A</v>
      </c>
      <c r="U465" s="28">
        <f t="shared" si="137"/>
        <v>0</v>
      </c>
      <c r="V465" s="28">
        <f t="shared" si="138"/>
        <v>0</v>
      </c>
      <c r="W465" s="45" t="str">
        <f t="shared" si="143"/>
        <v>pas de surpoids ni d'obésité</v>
      </c>
    </row>
    <row r="466" spans="2:23">
      <c r="B466" s="23"/>
      <c r="D466" s="21"/>
      <c r="E466" s="21"/>
      <c r="F466" s="28">
        <f t="shared" si="126"/>
        <v>0</v>
      </c>
      <c r="G466" s="45">
        <f t="shared" si="139"/>
        <v>0</v>
      </c>
      <c r="H466" s="29">
        <f t="shared" si="127"/>
        <v>3</v>
      </c>
      <c r="I466" s="29">
        <f t="shared" si="128"/>
        <v>0.27</v>
      </c>
      <c r="J466" s="29">
        <f t="shared" si="129"/>
        <v>8.4199999999999997E-2</v>
      </c>
      <c r="K466" s="29">
        <f t="shared" si="130"/>
        <v>12.92</v>
      </c>
      <c r="L466" s="45">
        <f t="shared" si="140"/>
        <v>-43.986979853963227</v>
      </c>
      <c r="M466" s="28">
        <f t="shared" si="131"/>
        <v>10.989169238449415</v>
      </c>
      <c r="N466" s="28">
        <f t="shared" si="132"/>
        <v>15.087458954343088</v>
      </c>
      <c r="O466" s="45" t="str">
        <f t="shared" si="141"/>
        <v>ins. Pondérale</v>
      </c>
      <c r="P466" s="29">
        <f t="shared" si="133"/>
        <v>3</v>
      </c>
      <c r="Q466" s="29" t="e">
        <f t="shared" si="134"/>
        <v>#N/A</v>
      </c>
      <c r="R466" s="29" t="e">
        <f t="shared" si="135"/>
        <v>#N/A</v>
      </c>
      <c r="S466" s="29" t="e">
        <f t="shared" si="136"/>
        <v>#N/A</v>
      </c>
      <c r="T466" s="21" t="e">
        <f t="shared" si="142"/>
        <v>#N/A</v>
      </c>
      <c r="U466" s="28">
        <f t="shared" si="137"/>
        <v>0</v>
      </c>
      <c r="V466" s="28">
        <f t="shared" si="138"/>
        <v>0</v>
      </c>
      <c r="W466" s="45" t="str">
        <f t="shared" si="143"/>
        <v>pas de surpoids ni d'obésité</v>
      </c>
    </row>
    <row r="467" spans="2:23">
      <c r="B467" s="23"/>
      <c r="D467" s="21"/>
      <c r="E467" s="21"/>
      <c r="F467" s="28">
        <f t="shared" si="126"/>
        <v>0</v>
      </c>
      <c r="G467" s="45">
        <f t="shared" si="139"/>
        <v>0</v>
      </c>
      <c r="H467" s="29">
        <f t="shared" si="127"/>
        <v>3</v>
      </c>
      <c r="I467" s="29">
        <f t="shared" si="128"/>
        <v>0.27</v>
      </c>
      <c r="J467" s="29">
        <f t="shared" si="129"/>
        <v>8.4199999999999997E-2</v>
      </c>
      <c r="K467" s="29">
        <f t="shared" si="130"/>
        <v>12.92</v>
      </c>
      <c r="L467" s="45">
        <f t="shared" si="140"/>
        <v>-43.986979853963227</v>
      </c>
      <c r="M467" s="28">
        <f t="shared" si="131"/>
        <v>10.989169238449415</v>
      </c>
      <c r="N467" s="28">
        <f t="shared" si="132"/>
        <v>15.087458954343088</v>
      </c>
      <c r="O467" s="45" t="str">
        <f t="shared" si="141"/>
        <v>ins. Pondérale</v>
      </c>
      <c r="P467" s="29">
        <f t="shared" si="133"/>
        <v>3</v>
      </c>
      <c r="Q467" s="29" t="e">
        <f t="shared" si="134"/>
        <v>#N/A</v>
      </c>
      <c r="R467" s="29" t="e">
        <f t="shared" si="135"/>
        <v>#N/A</v>
      </c>
      <c r="S467" s="29" t="e">
        <f t="shared" si="136"/>
        <v>#N/A</v>
      </c>
      <c r="T467" s="21" t="e">
        <f t="shared" si="142"/>
        <v>#N/A</v>
      </c>
      <c r="U467" s="28">
        <f t="shared" si="137"/>
        <v>0</v>
      </c>
      <c r="V467" s="28">
        <f t="shared" si="138"/>
        <v>0</v>
      </c>
      <c r="W467" s="45" t="str">
        <f t="shared" si="143"/>
        <v>pas de surpoids ni d'obésité</v>
      </c>
    </row>
    <row r="468" spans="2:23">
      <c r="B468" s="23"/>
      <c r="D468" s="21"/>
      <c r="E468" s="21"/>
      <c r="F468" s="28">
        <f t="shared" si="126"/>
        <v>0</v>
      </c>
      <c r="G468" s="45">
        <f t="shared" si="139"/>
        <v>0</v>
      </c>
      <c r="H468" s="29">
        <f t="shared" si="127"/>
        <v>3</v>
      </c>
      <c r="I468" s="29">
        <f t="shared" si="128"/>
        <v>0.27</v>
      </c>
      <c r="J468" s="29">
        <f t="shared" si="129"/>
        <v>8.4199999999999997E-2</v>
      </c>
      <c r="K468" s="29">
        <f t="shared" si="130"/>
        <v>12.92</v>
      </c>
      <c r="L468" s="45">
        <f t="shared" si="140"/>
        <v>-43.986979853963227</v>
      </c>
      <c r="M468" s="28">
        <f t="shared" si="131"/>
        <v>10.989169238449415</v>
      </c>
      <c r="N468" s="28">
        <f t="shared" si="132"/>
        <v>15.087458954343088</v>
      </c>
      <c r="O468" s="45" t="str">
        <f t="shared" si="141"/>
        <v>ins. Pondérale</v>
      </c>
      <c r="P468" s="29">
        <f t="shared" si="133"/>
        <v>3</v>
      </c>
      <c r="Q468" s="29" t="e">
        <f t="shared" si="134"/>
        <v>#N/A</v>
      </c>
      <c r="R468" s="29" t="e">
        <f t="shared" si="135"/>
        <v>#N/A</v>
      </c>
      <c r="S468" s="29" t="e">
        <f t="shared" si="136"/>
        <v>#N/A</v>
      </c>
      <c r="T468" s="21" t="e">
        <f t="shared" si="142"/>
        <v>#N/A</v>
      </c>
      <c r="U468" s="28">
        <f t="shared" si="137"/>
        <v>0</v>
      </c>
      <c r="V468" s="28">
        <f t="shared" si="138"/>
        <v>0</v>
      </c>
      <c r="W468" s="45" t="str">
        <f t="shared" si="143"/>
        <v>pas de surpoids ni d'obésité</v>
      </c>
    </row>
    <row r="469" spans="2:23">
      <c r="B469" s="23"/>
      <c r="D469" s="21"/>
      <c r="E469" s="21"/>
      <c r="F469" s="28">
        <f t="shared" si="126"/>
        <v>0</v>
      </c>
      <c r="G469" s="45">
        <f t="shared" si="139"/>
        <v>0</v>
      </c>
      <c r="H469" s="29">
        <f t="shared" si="127"/>
        <v>3</v>
      </c>
      <c r="I469" s="29">
        <f t="shared" si="128"/>
        <v>0.27</v>
      </c>
      <c r="J469" s="29">
        <f t="shared" si="129"/>
        <v>8.4199999999999997E-2</v>
      </c>
      <c r="K469" s="29">
        <f t="shared" si="130"/>
        <v>12.92</v>
      </c>
      <c r="L469" s="45">
        <f t="shared" si="140"/>
        <v>-43.986979853963227</v>
      </c>
      <c r="M469" s="28">
        <f t="shared" si="131"/>
        <v>10.989169238449415</v>
      </c>
      <c r="N469" s="28">
        <f t="shared" si="132"/>
        <v>15.087458954343088</v>
      </c>
      <c r="O469" s="45" t="str">
        <f t="shared" si="141"/>
        <v>ins. Pondérale</v>
      </c>
      <c r="P469" s="29">
        <f t="shared" si="133"/>
        <v>3</v>
      </c>
      <c r="Q469" s="29" t="e">
        <f t="shared" si="134"/>
        <v>#N/A</v>
      </c>
      <c r="R469" s="29" t="e">
        <f t="shared" si="135"/>
        <v>#N/A</v>
      </c>
      <c r="S469" s="29" t="e">
        <f t="shared" si="136"/>
        <v>#N/A</v>
      </c>
      <c r="T469" s="21" t="e">
        <f t="shared" si="142"/>
        <v>#N/A</v>
      </c>
      <c r="U469" s="28">
        <f t="shared" si="137"/>
        <v>0</v>
      </c>
      <c r="V469" s="28">
        <f t="shared" si="138"/>
        <v>0</v>
      </c>
      <c r="W469" s="45" t="str">
        <f t="shared" si="143"/>
        <v>pas de surpoids ni d'obésité</v>
      </c>
    </row>
    <row r="470" spans="2:23">
      <c r="B470" s="23"/>
      <c r="D470" s="21"/>
      <c r="E470" s="21"/>
      <c r="F470" s="28">
        <f t="shared" si="126"/>
        <v>0</v>
      </c>
      <c r="G470" s="45">
        <f t="shared" si="139"/>
        <v>0</v>
      </c>
      <c r="H470" s="29">
        <f t="shared" si="127"/>
        <v>3</v>
      </c>
      <c r="I470" s="29">
        <f t="shared" si="128"/>
        <v>0.27</v>
      </c>
      <c r="J470" s="29">
        <f t="shared" si="129"/>
        <v>8.4199999999999997E-2</v>
      </c>
      <c r="K470" s="29">
        <f t="shared" si="130"/>
        <v>12.92</v>
      </c>
      <c r="L470" s="45">
        <f t="shared" si="140"/>
        <v>-43.986979853963227</v>
      </c>
      <c r="M470" s="28">
        <f t="shared" si="131"/>
        <v>10.989169238449415</v>
      </c>
      <c r="N470" s="28">
        <f t="shared" si="132"/>
        <v>15.087458954343088</v>
      </c>
      <c r="O470" s="45" t="str">
        <f t="shared" si="141"/>
        <v>ins. Pondérale</v>
      </c>
      <c r="P470" s="29">
        <f t="shared" si="133"/>
        <v>3</v>
      </c>
      <c r="Q470" s="29" t="e">
        <f t="shared" si="134"/>
        <v>#N/A</v>
      </c>
      <c r="R470" s="29" t="e">
        <f t="shared" si="135"/>
        <v>#N/A</v>
      </c>
      <c r="S470" s="29" t="e">
        <f t="shared" si="136"/>
        <v>#N/A</v>
      </c>
      <c r="T470" s="21" t="e">
        <f t="shared" si="142"/>
        <v>#N/A</v>
      </c>
      <c r="U470" s="28">
        <f t="shared" si="137"/>
        <v>0</v>
      </c>
      <c r="V470" s="28">
        <f t="shared" si="138"/>
        <v>0</v>
      </c>
      <c r="W470" s="45" t="str">
        <f t="shared" si="143"/>
        <v>pas de surpoids ni d'obésité</v>
      </c>
    </row>
    <row r="471" spans="2:23">
      <c r="B471" s="23"/>
      <c r="D471" s="21"/>
      <c r="E471" s="21"/>
      <c r="F471" s="28">
        <f t="shared" si="126"/>
        <v>0</v>
      </c>
      <c r="G471" s="45">
        <f t="shared" si="139"/>
        <v>0</v>
      </c>
      <c r="H471" s="29">
        <f t="shared" si="127"/>
        <v>3</v>
      </c>
      <c r="I471" s="29">
        <f t="shared" si="128"/>
        <v>0.27</v>
      </c>
      <c r="J471" s="29">
        <f t="shared" si="129"/>
        <v>8.4199999999999997E-2</v>
      </c>
      <c r="K471" s="29">
        <f t="shared" si="130"/>
        <v>12.92</v>
      </c>
      <c r="L471" s="45">
        <f t="shared" si="140"/>
        <v>-43.986979853963227</v>
      </c>
      <c r="M471" s="28">
        <f t="shared" si="131"/>
        <v>10.989169238449415</v>
      </c>
      <c r="N471" s="28">
        <f t="shared" si="132"/>
        <v>15.087458954343088</v>
      </c>
      <c r="O471" s="45" t="str">
        <f t="shared" si="141"/>
        <v>ins. Pondérale</v>
      </c>
      <c r="P471" s="29">
        <f t="shared" si="133"/>
        <v>3</v>
      </c>
      <c r="Q471" s="29" t="e">
        <f t="shared" si="134"/>
        <v>#N/A</v>
      </c>
      <c r="R471" s="29" t="e">
        <f t="shared" si="135"/>
        <v>#N/A</v>
      </c>
      <c r="S471" s="29" t="e">
        <f t="shared" si="136"/>
        <v>#N/A</v>
      </c>
      <c r="T471" s="21" t="e">
        <f t="shared" si="142"/>
        <v>#N/A</v>
      </c>
      <c r="U471" s="28">
        <f t="shared" si="137"/>
        <v>0</v>
      </c>
      <c r="V471" s="28">
        <f t="shared" si="138"/>
        <v>0</v>
      </c>
      <c r="W471" s="45" t="str">
        <f t="shared" si="143"/>
        <v>pas de surpoids ni d'obésité</v>
      </c>
    </row>
    <row r="472" spans="2:23">
      <c r="B472" s="23"/>
      <c r="D472" s="21"/>
      <c r="E472" s="21"/>
      <c r="F472" s="28">
        <f t="shared" si="126"/>
        <v>0</v>
      </c>
      <c r="G472" s="45">
        <f t="shared" si="139"/>
        <v>0</v>
      </c>
      <c r="H472" s="29">
        <f t="shared" si="127"/>
        <v>3</v>
      </c>
      <c r="I472" s="29">
        <f t="shared" si="128"/>
        <v>0.27</v>
      </c>
      <c r="J472" s="29">
        <f t="shared" si="129"/>
        <v>8.4199999999999997E-2</v>
      </c>
      <c r="K472" s="29">
        <f t="shared" si="130"/>
        <v>12.92</v>
      </c>
      <c r="L472" s="45">
        <f t="shared" si="140"/>
        <v>-43.986979853963227</v>
      </c>
      <c r="M472" s="28">
        <f t="shared" si="131"/>
        <v>10.989169238449415</v>
      </c>
      <c r="N472" s="28">
        <f t="shared" si="132"/>
        <v>15.087458954343088</v>
      </c>
      <c r="O472" s="45" t="str">
        <f t="shared" si="141"/>
        <v>ins. Pondérale</v>
      </c>
      <c r="P472" s="29">
        <f t="shared" si="133"/>
        <v>3</v>
      </c>
      <c r="Q472" s="29" t="e">
        <f t="shared" si="134"/>
        <v>#N/A</v>
      </c>
      <c r="R472" s="29" t="e">
        <f t="shared" si="135"/>
        <v>#N/A</v>
      </c>
      <c r="S472" s="29" t="e">
        <f t="shared" si="136"/>
        <v>#N/A</v>
      </c>
      <c r="T472" s="21" t="e">
        <f t="shared" si="142"/>
        <v>#N/A</v>
      </c>
      <c r="U472" s="28">
        <f t="shared" si="137"/>
        <v>0</v>
      </c>
      <c r="V472" s="28">
        <f t="shared" si="138"/>
        <v>0</v>
      </c>
      <c r="W472" s="45" t="str">
        <f t="shared" si="143"/>
        <v>pas de surpoids ni d'obésité</v>
      </c>
    </row>
    <row r="473" spans="2:23">
      <c r="B473" s="23"/>
      <c r="D473" s="21"/>
      <c r="E473" s="21"/>
      <c r="F473" s="28">
        <f t="shared" si="126"/>
        <v>0</v>
      </c>
      <c r="G473" s="45">
        <f t="shared" si="139"/>
        <v>0</v>
      </c>
      <c r="H473" s="29">
        <f t="shared" si="127"/>
        <v>3</v>
      </c>
      <c r="I473" s="29">
        <f t="shared" si="128"/>
        <v>0.27</v>
      </c>
      <c r="J473" s="29">
        <f t="shared" si="129"/>
        <v>8.4199999999999997E-2</v>
      </c>
      <c r="K473" s="29">
        <f t="shared" si="130"/>
        <v>12.92</v>
      </c>
      <c r="L473" s="45">
        <f t="shared" si="140"/>
        <v>-43.986979853963227</v>
      </c>
      <c r="M473" s="28">
        <f t="shared" si="131"/>
        <v>10.989169238449415</v>
      </c>
      <c r="N473" s="28">
        <f t="shared" si="132"/>
        <v>15.087458954343088</v>
      </c>
      <c r="O473" s="45" t="str">
        <f t="shared" si="141"/>
        <v>ins. Pondérale</v>
      </c>
      <c r="P473" s="29">
        <f t="shared" si="133"/>
        <v>3</v>
      </c>
      <c r="Q473" s="29" t="e">
        <f t="shared" si="134"/>
        <v>#N/A</v>
      </c>
      <c r="R473" s="29" t="e">
        <f t="shared" si="135"/>
        <v>#N/A</v>
      </c>
      <c r="S473" s="29" t="e">
        <f t="shared" si="136"/>
        <v>#N/A</v>
      </c>
      <c r="T473" s="21" t="e">
        <f t="shared" si="142"/>
        <v>#N/A</v>
      </c>
      <c r="U473" s="28">
        <f t="shared" si="137"/>
        <v>0</v>
      </c>
      <c r="V473" s="28">
        <f t="shared" si="138"/>
        <v>0</v>
      </c>
      <c r="W473" s="45" t="str">
        <f t="shared" si="143"/>
        <v>pas de surpoids ni d'obésité</v>
      </c>
    </row>
    <row r="474" spans="2:23">
      <c r="B474" s="23"/>
      <c r="D474" s="21"/>
      <c r="E474" s="21"/>
      <c r="F474" s="28">
        <f t="shared" si="126"/>
        <v>0</v>
      </c>
      <c r="G474" s="45">
        <f t="shared" si="139"/>
        <v>0</v>
      </c>
      <c r="H474" s="29">
        <f t="shared" si="127"/>
        <v>3</v>
      </c>
      <c r="I474" s="29">
        <f t="shared" si="128"/>
        <v>0.27</v>
      </c>
      <c r="J474" s="29">
        <f t="shared" si="129"/>
        <v>8.4199999999999997E-2</v>
      </c>
      <c r="K474" s="29">
        <f t="shared" si="130"/>
        <v>12.92</v>
      </c>
      <c r="L474" s="45">
        <f t="shared" si="140"/>
        <v>-43.986979853963227</v>
      </c>
      <c r="M474" s="28">
        <f t="shared" si="131"/>
        <v>10.989169238449415</v>
      </c>
      <c r="N474" s="28">
        <f t="shared" si="132"/>
        <v>15.087458954343088</v>
      </c>
      <c r="O474" s="45" t="str">
        <f t="shared" si="141"/>
        <v>ins. Pondérale</v>
      </c>
      <c r="P474" s="29">
        <f t="shared" si="133"/>
        <v>3</v>
      </c>
      <c r="Q474" s="29" t="e">
        <f t="shared" si="134"/>
        <v>#N/A</v>
      </c>
      <c r="R474" s="29" t="e">
        <f t="shared" si="135"/>
        <v>#N/A</v>
      </c>
      <c r="S474" s="29" t="e">
        <f t="shared" si="136"/>
        <v>#N/A</v>
      </c>
      <c r="T474" s="21" t="e">
        <f t="shared" si="142"/>
        <v>#N/A</v>
      </c>
      <c r="U474" s="28">
        <f t="shared" si="137"/>
        <v>0</v>
      </c>
      <c r="V474" s="28">
        <f t="shared" si="138"/>
        <v>0</v>
      </c>
      <c r="W474" s="45" t="str">
        <f t="shared" si="143"/>
        <v>pas de surpoids ni d'obésité</v>
      </c>
    </row>
    <row r="475" spans="2:23">
      <c r="B475" s="23"/>
      <c r="D475" s="21"/>
      <c r="E475" s="21"/>
      <c r="F475" s="28">
        <f t="shared" si="126"/>
        <v>0</v>
      </c>
      <c r="G475" s="45">
        <f t="shared" si="139"/>
        <v>0</v>
      </c>
      <c r="H475" s="29">
        <f t="shared" si="127"/>
        <v>3</v>
      </c>
      <c r="I475" s="29">
        <f t="shared" si="128"/>
        <v>0.27</v>
      </c>
      <c r="J475" s="29">
        <f t="shared" si="129"/>
        <v>8.4199999999999997E-2</v>
      </c>
      <c r="K475" s="29">
        <f t="shared" si="130"/>
        <v>12.92</v>
      </c>
      <c r="L475" s="45">
        <f t="shared" si="140"/>
        <v>-43.986979853963227</v>
      </c>
      <c r="M475" s="28">
        <f t="shared" si="131"/>
        <v>10.989169238449415</v>
      </c>
      <c r="N475" s="28">
        <f t="shared" si="132"/>
        <v>15.087458954343088</v>
      </c>
      <c r="O475" s="45" t="str">
        <f t="shared" si="141"/>
        <v>ins. Pondérale</v>
      </c>
      <c r="P475" s="29">
        <f t="shared" si="133"/>
        <v>3</v>
      </c>
      <c r="Q475" s="29" t="e">
        <f t="shared" si="134"/>
        <v>#N/A</v>
      </c>
      <c r="R475" s="29" t="e">
        <f t="shared" si="135"/>
        <v>#N/A</v>
      </c>
      <c r="S475" s="29" t="e">
        <f t="shared" si="136"/>
        <v>#N/A</v>
      </c>
      <c r="T475" s="21" t="e">
        <f t="shared" si="142"/>
        <v>#N/A</v>
      </c>
      <c r="U475" s="28">
        <f t="shared" si="137"/>
        <v>0</v>
      </c>
      <c r="V475" s="28">
        <f t="shared" si="138"/>
        <v>0</v>
      </c>
      <c r="W475" s="45" t="str">
        <f t="shared" si="143"/>
        <v>pas de surpoids ni d'obésité</v>
      </c>
    </row>
    <row r="476" spans="2:23">
      <c r="B476" s="23"/>
      <c r="D476" s="21"/>
      <c r="E476" s="21"/>
      <c r="F476" s="28">
        <f t="shared" si="126"/>
        <v>0</v>
      </c>
      <c r="G476" s="45">
        <f t="shared" si="139"/>
        <v>0</v>
      </c>
      <c r="H476" s="29">
        <f t="shared" si="127"/>
        <v>3</v>
      </c>
      <c r="I476" s="29">
        <f t="shared" si="128"/>
        <v>0.27</v>
      </c>
      <c r="J476" s="29">
        <f t="shared" si="129"/>
        <v>8.4199999999999997E-2</v>
      </c>
      <c r="K476" s="29">
        <f t="shared" si="130"/>
        <v>12.92</v>
      </c>
      <c r="L476" s="45">
        <f t="shared" si="140"/>
        <v>-43.986979853963227</v>
      </c>
      <c r="M476" s="28">
        <f t="shared" si="131"/>
        <v>10.989169238449415</v>
      </c>
      <c r="N476" s="28">
        <f t="shared" si="132"/>
        <v>15.087458954343088</v>
      </c>
      <c r="O476" s="45" t="str">
        <f t="shared" si="141"/>
        <v>ins. Pondérale</v>
      </c>
      <c r="P476" s="29">
        <f t="shared" si="133"/>
        <v>3</v>
      </c>
      <c r="Q476" s="29" t="e">
        <f t="shared" si="134"/>
        <v>#N/A</v>
      </c>
      <c r="R476" s="29" t="e">
        <f t="shared" si="135"/>
        <v>#N/A</v>
      </c>
      <c r="S476" s="29" t="e">
        <f t="shared" si="136"/>
        <v>#N/A</v>
      </c>
      <c r="T476" s="21" t="e">
        <f t="shared" si="142"/>
        <v>#N/A</v>
      </c>
      <c r="U476" s="28">
        <f t="shared" si="137"/>
        <v>0</v>
      </c>
      <c r="V476" s="28">
        <f t="shared" si="138"/>
        <v>0</v>
      </c>
      <c r="W476" s="45" t="str">
        <f t="shared" si="143"/>
        <v>pas de surpoids ni d'obésité</v>
      </c>
    </row>
    <row r="477" spans="2:23">
      <c r="B477" s="23"/>
      <c r="D477" s="21"/>
      <c r="E477" s="21"/>
      <c r="F477" s="28">
        <f t="shared" si="126"/>
        <v>0</v>
      </c>
      <c r="G477" s="45">
        <f t="shared" si="139"/>
        <v>0</v>
      </c>
      <c r="H477" s="29">
        <f t="shared" si="127"/>
        <v>3</v>
      </c>
      <c r="I477" s="29">
        <f t="shared" si="128"/>
        <v>0.27</v>
      </c>
      <c r="J477" s="29">
        <f t="shared" si="129"/>
        <v>8.4199999999999997E-2</v>
      </c>
      <c r="K477" s="29">
        <f t="shared" si="130"/>
        <v>12.92</v>
      </c>
      <c r="L477" s="45">
        <f t="shared" si="140"/>
        <v>-43.986979853963227</v>
      </c>
      <c r="M477" s="28">
        <f t="shared" si="131"/>
        <v>10.989169238449415</v>
      </c>
      <c r="N477" s="28">
        <f t="shared" si="132"/>
        <v>15.087458954343088</v>
      </c>
      <c r="O477" s="45" t="str">
        <f t="shared" si="141"/>
        <v>ins. Pondérale</v>
      </c>
      <c r="P477" s="29">
        <f t="shared" si="133"/>
        <v>3</v>
      </c>
      <c r="Q477" s="29" t="e">
        <f t="shared" si="134"/>
        <v>#N/A</v>
      </c>
      <c r="R477" s="29" t="e">
        <f t="shared" si="135"/>
        <v>#N/A</v>
      </c>
      <c r="S477" s="29" t="e">
        <f t="shared" si="136"/>
        <v>#N/A</v>
      </c>
      <c r="T477" s="21" t="e">
        <f t="shared" si="142"/>
        <v>#N/A</v>
      </c>
      <c r="U477" s="28">
        <f t="shared" si="137"/>
        <v>0</v>
      </c>
      <c r="V477" s="28">
        <f t="shared" si="138"/>
        <v>0</v>
      </c>
      <c r="W477" s="45" t="str">
        <f t="shared" si="143"/>
        <v>pas de surpoids ni d'obésité</v>
      </c>
    </row>
    <row r="478" spans="2:23">
      <c r="B478" s="23"/>
      <c r="D478" s="21"/>
      <c r="E478" s="21"/>
      <c r="F478" s="28">
        <f t="shared" si="126"/>
        <v>0</v>
      </c>
      <c r="G478" s="45">
        <f t="shared" si="139"/>
        <v>0</v>
      </c>
      <c r="H478" s="29">
        <f t="shared" si="127"/>
        <v>3</v>
      </c>
      <c r="I478" s="29">
        <f t="shared" si="128"/>
        <v>0.27</v>
      </c>
      <c r="J478" s="29">
        <f t="shared" si="129"/>
        <v>8.4199999999999997E-2</v>
      </c>
      <c r="K478" s="29">
        <f t="shared" si="130"/>
        <v>12.92</v>
      </c>
      <c r="L478" s="45">
        <f t="shared" si="140"/>
        <v>-43.986979853963227</v>
      </c>
      <c r="M478" s="28">
        <f t="shared" si="131"/>
        <v>10.989169238449415</v>
      </c>
      <c r="N478" s="28">
        <f t="shared" si="132"/>
        <v>15.087458954343088</v>
      </c>
      <c r="O478" s="45" t="str">
        <f t="shared" si="141"/>
        <v>ins. Pondérale</v>
      </c>
      <c r="P478" s="29">
        <f t="shared" si="133"/>
        <v>3</v>
      </c>
      <c r="Q478" s="29" t="e">
        <f t="shared" si="134"/>
        <v>#N/A</v>
      </c>
      <c r="R478" s="29" t="e">
        <f t="shared" si="135"/>
        <v>#N/A</v>
      </c>
      <c r="S478" s="29" t="e">
        <f t="shared" si="136"/>
        <v>#N/A</v>
      </c>
      <c r="T478" s="21" t="e">
        <f t="shared" si="142"/>
        <v>#N/A</v>
      </c>
      <c r="U478" s="28">
        <f t="shared" si="137"/>
        <v>0</v>
      </c>
      <c r="V478" s="28">
        <f t="shared" si="138"/>
        <v>0</v>
      </c>
      <c r="W478" s="45" t="str">
        <f t="shared" si="143"/>
        <v>pas de surpoids ni d'obésité</v>
      </c>
    </row>
    <row r="479" spans="2:23">
      <c r="B479" s="23"/>
      <c r="D479" s="21"/>
      <c r="E479" s="21"/>
      <c r="F479" s="28">
        <f t="shared" si="126"/>
        <v>0</v>
      </c>
      <c r="G479" s="45">
        <f t="shared" si="139"/>
        <v>0</v>
      </c>
      <c r="H479" s="29">
        <f t="shared" si="127"/>
        <v>3</v>
      </c>
      <c r="I479" s="29">
        <f t="shared" si="128"/>
        <v>0.27</v>
      </c>
      <c r="J479" s="29">
        <f t="shared" si="129"/>
        <v>8.4199999999999997E-2</v>
      </c>
      <c r="K479" s="29">
        <f t="shared" si="130"/>
        <v>12.92</v>
      </c>
      <c r="L479" s="45">
        <f t="shared" si="140"/>
        <v>-43.986979853963227</v>
      </c>
      <c r="M479" s="28">
        <f t="shared" si="131"/>
        <v>10.989169238449415</v>
      </c>
      <c r="N479" s="28">
        <f t="shared" si="132"/>
        <v>15.087458954343088</v>
      </c>
      <c r="O479" s="45" t="str">
        <f t="shared" si="141"/>
        <v>ins. Pondérale</v>
      </c>
      <c r="P479" s="29">
        <f t="shared" si="133"/>
        <v>3</v>
      </c>
      <c r="Q479" s="29" t="e">
        <f t="shared" si="134"/>
        <v>#N/A</v>
      </c>
      <c r="R479" s="29" t="e">
        <f t="shared" si="135"/>
        <v>#N/A</v>
      </c>
      <c r="S479" s="29" t="e">
        <f t="shared" si="136"/>
        <v>#N/A</v>
      </c>
      <c r="T479" s="21" t="e">
        <f t="shared" si="142"/>
        <v>#N/A</v>
      </c>
      <c r="U479" s="28">
        <f t="shared" si="137"/>
        <v>0</v>
      </c>
      <c r="V479" s="28">
        <f t="shared" si="138"/>
        <v>0</v>
      </c>
      <c r="W479" s="45" t="str">
        <f t="shared" si="143"/>
        <v>pas de surpoids ni d'obésité</v>
      </c>
    </row>
    <row r="480" spans="2:23">
      <c r="B480" s="23"/>
      <c r="D480" s="21"/>
      <c r="E480" s="21"/>
      <c r="F480" s="28">
        <f t="shared" si="126"/>
        <v>0</v>
      </c>
      <c r="G480" s="45">
        <f t="shared" si="139"/>
        <v>0</v>
      </c>
      <c r="H480" s="29">
        <f t="shared" si="127"/>
        <v>3</v>
      </c>
      <c r="I480" s="29">
        <f t="shared" si="128"/>
        <v>0.27</v>
      </c>
      <c r="J480" s="29">
        <f t="shared" si="129"/>
        <v>8.4199999999999997E-2</v>
      </c>
      <c r="K480" s="29">
        <f t="shared" si="130"/>
        <v>12.92</v>
      </c>
      <c r="L480" s="45">
        <f t="shared" si="140"/>
        <v>-43.986979853963227</v>
      </c>
      <c r="M480" s="28">
        <f t="shared" si="131"/>
        <v>10.989169238449415</v>
      </c>
      <c r="N480" s="28">
        <f t="shared" si="132"/>
        <v>15.087458954343088</v>
      </c>
      <c r="O480" s="45" t="str">
        <f t="shared" si="141"/>
        <v>ins. Pondérale</v>
      </c>
      <c r="P480" s="29">
        <f t="shared" si="133"/>
        <v>3</v>
      </c>
      <c r="Q480" s="29" t="e">
        <f t="shared" si="134"/>
        <v>#N/A</v>
      </c>
      <c r="R480" s="29" t="e">
        <f t="shared" si="135"/>
        <v>#N/A</v>
      </c>
      <c r="S480" s="29" t="e">
        <f t="shared" si="136"/>
        <v>#N/A</v>
      </c>
      <c r="T480" s="21" t="e">
        <f t="shared" si="142"/>
        <v>#N/A</v>
      </c>
      <c r="U480" s="28">
        <f t="shared" si="137"/>
        <v>0</v>
      </c>
      <c r="V480" s="28">
        <f t="shared" si="138"/>
        <v>0</v>
      </c>
      <c r="W480" s="45" t="str">
        <f t="shared" si="143"/>
        <v>pas de surpoids ni d'obésité</v>
      </c>
    </row>
    <row r="481" spans="2:23">
      <c r="B481" s="23"/>
      <c r="D481" s="21"/>
      <c r="E481" s="21"/>
      <c r="F481" s="28">
        <f t="shared" si="126"/>
        <v>0</v>
      </c>
      <c r="G481" s="45">
        <f t="shared" si="139"/>
        <v>0</v>
      </c>
      <c r="H481" s="29">
        <f t="shared" si="127"/>
        <v>3</v>
      </c>
      <c r="I481" s="29">
        <f t="shared" si="128"/>
        <v>0.27</v>
      </c>
      <c r="J481" s="29">
        <f t="shared" si="129"/>
        <v>8.4199999999999997E-2</v>
      </c>
      <c r="K481" s="29">
        <f t="shared" si="130"/>
        <v>12.92</v>
      </c>
      <c r="L481" s="45">
        <f t="shared" si="140"/>
        <v>-43.986979853963227</v>
      </c>
      <c r="M481" s="28">
        <f t="shared" si="131"/>
        <v>10.989169238449415</v>
      </c>
      <c r="N481" s="28">
        <f t="shared" si="132"/>
        <v>15.087458954343088</v>
      </c>
      <c r="O481" s="45" t="str">
        <f t="shared" si="141"/>
        <v>ins. Pondérale</v>
      </c>
      <c r="P481" s="29">
        <f t="shared" si="133"/>
        <v>3</v>
      </c>
      <c r="Q481" s="29" t="e">
        <f t="shared" si="134"/>
        <v>#N/A</v>
      </c>
      <c r="R481" s="29" t="e">
        <f t="shared" si="135"/>
        <v>#N/A</v>
      </c>
      <c r="S481" s="29" t="e">
        <f t="shared" si="136"/>
        <v>#N/A</v>
      </c>
      <c r="T481" s="21" t="e">
        <f t="shared" si="142"/>
        <v>#N/A</v>
      </c>
      <c r="U481" s="28">
        <f t="shared" si="137"/>
        <v>0</v>
      </c>
      <c r="V481" s="28">
        <f t="shared" si="138"/>
        <v>0</v>
      </c>
      <c r="W481" s="45" t="str">
        <f t="shared" si="143"/>
        <v>pas de surpoids ni d'obésité</v>
      </c>
    </row>
    <row r="482" spans="2:23">
      <c r="B482" s="23"/>
      <c r="D482" s="21"/>
      <c r="E482" s="21"/>
      <c r="F482" s="28">
        <f t="shared" si="126"/>
        <v>0</v>
      </c>
      <c r="G482" s="45">
        <f t="shared" si="139"/>
        <v>0</v>
      </c>
      <c r="H482" s="29">
        <f t="shared" si="127"/>
        <v>3</v>
      </c>
      <c r="I482" s="29">
        <f t="shared" si="128"/>
        <v>0.27</v>
      </c>
      <c r="J482" s="29">
        <f t="shared" si="129"/>
        <v>8.4199999999999997E-2</v>
      </c>
      <c r="K482" s="29">
        <f t="shared" si="130"/>
        <v>12.92</v>
      </c>
      <c r="L482" s="45">
        <f t="shared" si="140"/>
        <v>-43.986979853963227</v>
      </c>
      <c r="M482" s="28">
        <f t="shared" si="131"/>
        <v>10.989169238449415</v>
      </c>
      <c r="N482" s="28">
        <f t="shared" si="132"/>
        <v>15.087458954343088</v>
      </c>
      <c r="O482" s="45" t="str">
        <f t="shared" si="141"/>
        <v>ins. Pondérale</v>
      </c>
      <c r="P482" s="29">
        <f t="shared" si="133"/>
        <v>3</v>
      </c>
      <c r="Q482" s="29" t="e">
        <f t="shared" si="134"/>
        <v>#N/A</v>
      </c>
      <c r="R482" s="29" t="e">
        <f t="shared" si="135"/>
        <v>#N/A</v>
      </c>
      <c r="S482" s="29" t="e">
        <f t="shared" si="136"/>
        <v>#N/A</v>
      </c>
      <c r="T482" s="21" t="e">
        <f t="shared" si="142"/>
        <v>#N/A</v>
      </c>
      <c r="U482" s="28">
        <f t="shared" si="137"/>
        <v>0</v>
      </c>
      <c r="V482" s="28">
        <f t="shared" si="138"/>
        <v>0</v>
      </c>
      <c r="W482" s="45" t="str">
        <f t="shared" si="143"/>
        <v>pas de surpoids ni d'obésité</v>
      </c>
    </row>
    <row r="483" spans="2:23">
      <c r="B483" s="23"/>
      <c r="D483" s="21"/>
      <c r="E483" s="21"/>
      <c r="F483" s="28">
        <f t="shared" si="126"/>
        <v>0</v>
      </c>
      <c r="G483" s="45">
        <f t="shared" si="139"/>
        <v>0</v>
      </c>
      <c r="H483" s="29">
        <f t="shared" si="127"/>
        <v>3</v>
      </c>
      <c r="I483" s="29">
        <f t="shared" si="128"/>
        <v>0.27</v>
      </c>
      <c r="J483" s="29">
        <f t="shared" si="129"/>
        <v>8.4199999999999997E-2</v>
      </c>
      <c r="K483" s="29">
        <f t="shared" si="130"/>
        <v>12.92</v>
      </c>
      <c r="L483" s="45">
        <f t="shared" si="140"/>
        <v>-43.986979853963227</v>
      </c>
      <c r="M483" s="28">
        <f t="shared" si="131"/>
        <v>10.989169238449415</v>
      </c>
      <c r="N483" s="28">
        <f t="shared" si="132"/>
        <v>15.087458954343088</v>
      </c>
      <c r="O483" s="45" t="str">
        <f t="shared" si="141"/>
        <v>ins. Pondérale</v>
      </c>
      <c r="P483" s="29">
        <f t="shared" si="133"/>
        <v>3</v>
      </c>
      <c r="Q483" s="29" t="e">
        <f t="shared" si="134"/>
        <v>#N/A</v>
      </c>
      <c r="R483" s="29" t="e">
        <f t="shared" si="135"/>
        <v>#N/A</v>
      </c>
      <c r="S483" s="29" t="e">
        <f t="shared" si="136"/>
        <v>#N/A</v>
      </c>
      <c r="T483" s="21" t="e">
        <f t="shared" si="142"/>
        <v>#N/A</v>
      </c>
      <c r="U483" s="28">
        <f t="shared" si="137"/>
        <v>0</v>
      </c>
      <c r="V483" s="28">
        <f t="shared" si="138"/>
        <v>0</v>
      </c>
      <c r="W483" s="45" t="str">
        <f t="shared" si="143"/>
        <v>pas de surpoids ni d'obésité</v>
      </c>
    </row>
    <row r="484" spans="2:23">
      <c r="B484" s="23"/>
      <c r="D484" s="21"/>
      <c r="E484" s="21"/>
      <c r="F484" s="28">
        <f t="shared" si="126"/>
        <v>0</v>
      </c>
      <c r="G484" s="45">
        <f t="shared" si="139"/>
        <v>0</v>
      </c>
      <c r="H484" s="29">
        <f t="shared" si="127"/>
        <v>3</v>
      </c>
      <c r="I484" s="29">
        <f t="shared" si="128"/>
        <v>0.27</v>
      </c>
      <c r="J484" s="29">
        <f t="shared" si="129"/>
        <v>8.4199999999999997E-2</v>
      </c>
      <c r="K484" s="29">
        <f t="shared" si="130"/>
        <v>12.92</v>
      </c>
      <c r="L484" s="45">
        <f t="shared" si="140"/>
        <v>-43.986979853963227</v>
      </c>
      <c r="M484" s="28">
        <f t="shared" si="131"/>
        <v>10.989169238449415</v>
      </c>
      <c r="N484" s="28">
        <f t="shared" si="132"/>
        <v>15.087458954343088</v>
      </c>
      <c r="O484" s="45" t="str">
        <f t="shared" si="141"/>
        <v>ins. Pondérale</v>
      </c>
      <c r="P484" s="29">
        <f t="shared" si="133"/>
        <v>3</v>
      </c>
      <c r="Q484" s="29" t="e">
        <f t="shared" si="134"/>
        <v>#N/A</v>
      </c>
      <c r="R484" s="29" t="e">
        <f t="shared" si="135"/>
        <v>#N/A</v>
      </c>
      <c r="S484" s="29" t="e">
        <f t="shared" si="136"/>
        <v>#N/A</v>
      </c>
      <c r="T484" s="21" t="e">
        <f t="shared" si="142"/>
        <v>#N/A</v>
      </c>
      <c r="U484" s="28">
        <f t="shared" si="137"/>
        <v>0</v>
      </c>
      <c r="V484" s="28">
        <f t="shared" si="138"/>
        <v>0</v>
      </c>
      <c r="W484" s="45" t="str">
        <f t="shared" si="143"/>
        <v>pas de surpoids ni d'obésité</v>
      </c>
    </row>
    <row r="485" spans="2:23">
      <c r="B485" s="23"/>
      <c r="D485" s="21"/>
      <c r="E485" s="21"/>
      <c r="F485" s="28">
        <f t="shared" si="126"/>
        <v>0</v>
      </c>
      <c r="G485" s="45">
        <f t="shared" si="139"/>
        <v>0</v>
      </c>
      <c r="H485" s="29">
        <f t="shared" si="127"/>
        <v>3</v>
      </c>
      <c r="I485" s="29">
        <f t="shared" si="128"/>
        <v>0.27</v>
      </c>
      <c r="J485" s="29">
        <f t="shared" si="129"/>
        <v>8.4199999999999997E-2</v>
      </c>
      <c r="K485" s="29">
        <f t="shared" si="130"/>
        <v>12.92</v>
      </c>
      <c r="L485" s="45">
        <f t="shared" si="140"/>
        <v>-43.986979853963227</v>
      </c>
      <c r="M485" s="28">
        <f t="shared" si="131"/>
        <v>10.989169238449415</v>
      </c>
      <c r="N485" s="28">
        <f t="shared" si="132"/>
        <v>15.087458954343088</v>
      </c>
      <c r="O485" s="45" t="str">
        <f t="shared" si="141"/>
        <v>ins. Pondérale</v>
      </c>
      <c r="P485" s="29">
        <f t="shared" si="133"/>
        <v>3</v>
      </c>
      <c r="Q485" s="29" t="e">
        <f t="shared" si="134"/>
        <v>#N/A</v>
      </c>
      <c r="R485" s="29" t="e">
        <f t="shared" si="135"/>
        <v>#N/A</v>
      </c>
      <c r="S485" s="29" t="e">
        <f t="shared" si="136"/>
        <v>#N/A</v>
      </c>
      <c r="T485" s="21" t="e">
        <f t="shared" si="142"/>
        <v>#N/A</v>
      </c>
      <c r="U485" s="28">
        <f t="shared" si="137"/>
        <v>0</v>
      </c>
      <c r="V485" s="28">
        <f t="shared" si="138"/>
        <v>0</v>
      </c>
      <c r="W485" s="45" t="str">
        <f t="shared" si="143"/>
        <v>pas de surpoids ni d'obésité</v>
      </c>
    </row>
    <row r="486" spans="2:23">
      <c r="B486" s="23"/>
      <c r="D486" s="21"/>
      <c r="E486" s="21"/>
      <c r="F486" s="28">
        <f t="shared" si="126"/>
        <v>0</v>
      </c>
      <c r="G486" s="45">
        <f t="shared" si="139"/>
        <v>0</v>
      </c>
      <c r="H486" s="29">
        <f t="shared" si="127"/>
        <v>3</v>
      </c>
      <c r="I486" s="29">
        <f t="shared" si="128"/>
        <v>0.27</v>
      </c>
      <c r="J486" s="29">
        <f t="shared" si="129"/>
        <v>8.4199999999999997E-2</v>
      </c>
      <c r="K486" s="29">
        <f t="shared" si="130"/>
        <v>12.92</v>
      </c>
      <c r="L486" s="45">
        <f t="shared" si="140"/>
        <v>-43.986979853963227</v>
      </c>
      <c r="M486" s="28">
        <f t="shared" si="131"/>
        <v>10.989169238449415</v>
      </c>
      <c r="N486" s="28">
        <f t="shared" si="132"/>
        <v>15.087458954343088</v>
      </c>
      <c r="O486" s="45" t="str">
        <f t="shared" si="141"/>
        <v>ins. Pondérale</v>
      </c>
      <c r="P486" s="29">
        <f t="shared" si="133"/>
        <v>3</v>
      </c>
      <c r="Q486" s="29" t="e">
        <f t="shared" si="134"/>
        <v>#N/A</v>
      </c>
      <c r="R486" s="29" t="e">
        <f t="shared" si="135"/>
        <v>#N/A</v>
      </c>
      <c r="S486" s="29" t="e">
        <f t="shared" si="136"/>
        <v>#N/A</v>
      </c>
      <c r="T486" s="21" t="e">
        <f t="shared" si="142"/>
        <v>#N/A</v>
      </c>
      <c r="U486" s="28">
        <f t="shared" si="137"/>
        <v>0</v>
      </c>
      <c r="V486" s="28">
        <f t="shared" si="138"/>
        <v>0</v>
      </c>
      <c r="W486" s="45" t="str">
        <f t="shared" si="143"/>
        <v>pas de surpoids ni d'obésité</v>
      </c>
    </row>
    <row r="487" spans="2:23">
      <c r="B487" s="23"/>
      <c r="D487" s="21"/>
      <c r="E487" s="21"/>
      <c r="F487" s="28">
        <f t="shared" si="126"/>
        <v>0</v>
      </c>
      <c r="G487" s="45">
        <f t="shared" si="139"/>
        <v>0</v>
      </c>
      <c r="H487" s="29">
        <f t="shared" si="127"/>
        <v>3</v>
      </c>
      <c r="I487" s="29">
        <f t="shared" si="128"/>
        <v>0.27</v>
      </c>
      <c r="J487" s="29">
        <f t="shared" si="129"/>
        <v>8.4199999999999997E-2</v>
      </c>
      <c r="K487" s="29">
        <f t="shared" si="130"/>
        <v>12.92</v>
      </c>
      <c r="L487" s="45">
        <f t="shared" si="140"/>
        <v>-43.986979853963227</v>
      </c>
      <c r="M487" s="28">
        <f t="shared" si="131"/>
        <v>10.989169238449415</v>
      </c>
      <c r="N487" s="28">
        <f t="shared" si="132"/>
        <v>15.087458954343088</v>
      </c>
      <c r="O487" s="45" t="str">
        <f t="shared" si="141"/>
        <v>ins. Pondérale</v>
      </c>
      <c r="P487" s="29">
        <f t="shared" si="133"/>
        <v>3</v>
      </c>
      <c r="Q487" s="29" t="e">
        <f t="shared" si="134"/>
        <v>#N/A</v>
      </c>
      <c r="R487" s="29" t="e">
        <f t="shared" si="135"/>
        <v>#N/A</v>
      </c>
      <c r="S487" s="29" t="e">
        <f t="shared" si="136"/>
        <v>#N/A</v>
      </c>
      <c r="T487" s="21" t="e">
        <f t="shared" si="142"/>
        <v>#N/A</v>
      </c>
      <c r="U487" s="28">
        <f t="shared" si="137"/>
        <v>0</v>
      </c>
      <c r="V487" s="28">
        <f t="shared" si="138"/>
        <v>0</v>
      </c>
      <c r="W487" s="45" t="str">
        <f t="shared" si="143"/>
        <v>pas de surpoids ni d'obésité</v>
      </c>
    </row>
    <row r="488" spans="2:23">
      <c r="B488" s="23"/>
      <c r="D488" s="21"/>
      <c r="E488" s="21"/>
      <c r="F488" s="28">
        <f t="shared" si="126"/>
        <v>0</v>
      </c>
      <c r="G488" s="45">
        <f t="shared" si="139"/>
        <v>0</v>
      </c>
      <c r="H488" s="29">
        <f t="shared" si="127"/>
        <v>3</v>
      </c>
      <c r="I488" s="29">
        <f t="shared" si="128"/>
        <v>0.27</v>
      </c>
      <c r="J488" s="29">
        <f t="shared" si="129"/>
        <v>8.4199999999999997E-2</v>
      </c>
      <c r="K488" s="29">
        <f t="shared" si="130"/>
        <v>12.92</v>
      </c>
      <c r="L488" s="45">
        <f t="shared" si="140"/>
        <v>-43.986979853963227</v>
      </c>
      <c r="M488" s="28">
        <f t="shared" si="131"/>
        <v>10.989169238449415</v>
      </c>
      <c r="N488" s="28">
        <f t="shared" si="132"/>
        <v>15.087458954343088</v>
      </c>
      <c r="O488" s="45" t="str">
        <f t="shared" si="141"/>
        <v>ins. Pondérale</v>
      </c>
      <c r="P488" s="29">
        <f t="shared" si="133"/>
        <v>3</v>
      </c>
      <c r="Q488" s="29" t="e">
        <f t="shared" si="134"/>
        <v>#N/A</v>
      </c>
      <c r="R488" s="29" t="e">
        <f t="shared" si="135"/>
        <v>#N/A</v>
      </c>
      <c r="S488" s="29" t="e">
        <f t="shared" si="136"/>
        <v>#N/A</v>
      </c>
      <c r="T488" s="21" t="e">
        <f t="shared" si="142"/>
        <v>#N/A</v>
      </c>
      <c r="U488" s="28">
        <f t="shared" si="137"/>
        <v>0</v>
      </c>
      <c r="V488" s="28">
        <f t="shared" si="138"/>
        <v>0</v>
      </c>
      <c r="W488" s="45" t="str">
        <f t="shared" si="143"/>
        <v>pas de surpoids ni d'obésité</v>
      </c>
    </row>
    <row r="489" spans="2:23">
      <c r="B489" s="23"/>
      <c r="D489" s="21"/>
      <c r="E489" s="21"/>
      <c r="F489" s="28">
        <f t="shared" si="126"/>
        <v>0</v>
      </c>
      <c r="G489" s="45">
        <f t="shared" si="139"/>
        <v>0</v>
      </c>
      <c r="H489" s="29">
        <f t="shared" si="127"/>
        <v>3</v>
      </c>
      <c r="I489" s="29">
        <f t="shared" si="128"/>
        <v>0.27</v>
      </c>
      <c r="J489" s="29">
        <f t="shared" si="129"/>
        <v>8.4199999999999997E-2</v>
      </c>
      <c r="K489" s="29">
        <f t="shared" si="130"/>
        <v>12.92</v>
      </c>
      <c r="L489" s="45">
        <f t="shared" si="140"/>
        <v>-43.986979853963227</v>
      </c>
      <c r="M489" s="28">
        <f t="shared" si="131"/>
        <v>10.989169238449415</v>
      </c>
      <c r="N489" s="28">
        <f t="shared" si="132"/>
        <v>15.087458954343088</v>
      </c>
      <c r="O489" s="45" t="str">
        <f t="shared" si="141"/>
        <v>ins. Pondérale</v>
      </c>
      <c r="P489" s="29">
        <f t="shared" si="133"/>
        <v>3</v>
      </c>
      <c r="Q489" s="29" t="e">
        <f t="shared" si="134"/>
        <v>#N/A</v>
      </c>
      <c r="R489" s="29" t="e">
        <f t="shared" si="135"/>
        <v>#N/A</v>
      </c>
      <c r="S489" s="29" t="e">
        <f t="shared" si="136"/>
        <v>#N/A</v>
      </c>
      <c r="T489" s="21" t="e">
        <f t="shared" si="142"/>
        <v>#N/A</v>
      </c>
      <c r="U489" s="28">
        <f t="shared" si="137"/>
        <v>0</v>
      </c>
      <c r="V489" s="28">
        <f t="shared" si="138"/>
        <v>0</v>
      </c>
      <c r="W489" s="45" t="str">
        <f t="shared" si="143"/>
        <v>pas de surpoids ni d'obésité</v>
      </c>
    </row>
    <row r="490" spans="2:23">
      <c r="B490" s="23"/>
      <c r="D490" s="21"/>
      <c r="E490" s="21"/>
      <c r="F490" s="28">
        <f t="shared" si="126"/>
        <v>0</v>
      </c>
      <c r="G490" s="45">
        <f t="shared" si="139"/>
        <v>0</v>
      </c>
      <c r="H490" s="29">
        <f t="shared" si="127"/>
        <v>3</v>
      </c>
      <c r="I490" s="29">
        <f t="shared" si="128"/>
        <v>0.27</v>
      </c>
      <c r="J490" s="29">
        <f t="shared" si="129"/>
        <v>8.4199999999999997E-2</v>
      </c>
      <c r="K490" s="29">
        <f t="shared" si="130"/>
        <v>12.92</v>
      </c>
      <c r="L490" s="45">
        <f t="shared" si="140"/>
        <v>-43.986979853963227</v>
      </c>
      <c r="M490" s="28">
        <f t="shared" si="131"/>
        <v>10.989169238449415</v>
      </c>
      <c r="N490" s="28">
        <f t="shared" si="132"/>
        <v>15.087458954343088</v>
      </c>
      <c r="O490" s="45" t="str">
        <f t="shared" si="141"/>
        <v>ins. Pondérale</v>
      </c>
      <c r="P490" s="29">
        <f t="shared" si="133"/>
        <v>3</v>
      </c>
      <c r="Q490" s="29" t="e">
        <f t="shared" si="134"/>
        <v>#N/A</v>
      </c>
      <c r="R490" s="29" t="e">
        <f t="shared" si="135"/>
        <v>#N/A</v>
      </c>
      <c r="S490" s="29" t="e">
        <f t="shared" si="136"/>
        <v>#N/A</v>
      </c>
      <c r="T490" s="21" t="e">
        <f t="shared" si="142"/>
        <v>#N/A</v>
      </c>
      <c r="U490" s="28">
        <f t="shared" si="137"/>
        <v>0</v>
      </c>
      <c r="V490" s="28">
        <f t="shared" si="138"/>
        <v>0</v>
      </c>
      <c r="W490" s="45" t="str">
        <f t="shared" si="143"/>
        <v>pas de surpoids ni d'obésité</v>
      </c>
    </row>
    <row r="491" spans="2:23">
      <c r="B491" s="23"/>
      <c r="D491" s="21"/>
      <c r="E491" s="21"/>
      <c r="F491" s="28">
        <f t="shared" si="126"/>
        <v>0</v>
      </c>
      <c r="G491" s="45">
        <f t="shared" si="139"/>
        <v>0</v>
      </c>
      <c r="H491" s="29">
        <f t="shared" si="127"/>
        <v>3</v>
      </c>
      <c r="I491" s="29">
        <f t="shared" si="128"/>
        <v>0.27</v>
      </c>
      <c r="J491" s="29">
        <f t="shared" si="129"/>
        <v>8.4199999999999997E-2</v>
      </c>
      <c r="K491" s="29">
        <f t="shared" si="130"/>
        <v>12.92</v>
      </c>
      <c r="L491" s="45">
        <f t="shared" si="140"/>
        <v>-43.986979853963227</v>
      </c>
      <c r="M491" s="28">
        <f t="shared" si="131"/>
        <v>10.989169238449415</v>
      </c>
      <c r="N491" s="28">
        <f t="shared" si="132"/>
        <v>15.087458954343088</v>
      </c>
      <c r="O491" s="45" t="str">
        <f t="shared" si="141"/>
        <v>ins. Pondérale</v>
      </c>
      <c r="P491" s="29">
        <f t="shared" si="133"/>
        <v>3</v>
      </c>
      <c r="Q491" s="29" t="e">
        <f t="shared" si="134"/>
        <v>#N/A</v>
      </c>
      <c r="R491" s="29" t="e">
        <f t="shared" si="135"/>
        <v>#N/A</v>
      </c>
      <c r="S491" s="29" t="e">
        <f t="shared" si="136"/>
        <v>#N/A</v>
      </c>
      <c r="T491" s="21" t="e">
        <f t="shared" si="142"/>
        <v>#N/A</v>
      </c>
      <c r="U491" s="28">
        <f t="shared" si="137"/>
        <v>0</v>
      </c>
      <c r="V491" s="28">
        <f t="shared" si="138"/>
        <v>0</v>
      </c>
      <c r="W491" s="45" t="str">
        <f t="shared" si="143"/>
        <v>pas de surpoids ni d'obésité</v>
      </c>
    </row>
    <row r="492" spans="2:23">
      <c r="B492" s="23"/>
      <c r="D492" s="21"/>
      <c r="E492" s="21"/>
      <c r="F492" s="28">
        <f t="shared" si="126"/>
        <v>0</v>
      </c>
      <c r="G492" s="45">
        <f t="shared" si="139"/>
        <v>0</v>
      </c>
      <c r="H492" s="29">
        <f t="shared" si="127"/>
        <v>3</v>
      </c>
      <c r="I492" s="29">
        <f t="shared" si="128"/>
        <v>0.27</v>
      </c>
      <c r="J492" s="29">
        <f t="shared" si="129"/>
        <v>8.4199999999999997E-2</v>
      </c>
      <c r="K492" s="29">
        <f t="shared" si="130"/>
        <v>12.92</v>
      </c>
      <c r="L492" s="45">
        <f t="shared" si="140"/>
        <v>-43.986979853963227</v>
      </c>
      <c r="M492" s="28">
        <f t="shared" si="131"/>
        <v>10.989169238449415</v>
      </c>
      <c r="N492" s="28">
        <f t="shared" si="132"/>
        <v>15.087458954343088</v>
      </c>
      <c r="O492" s="45" t="str">
        <f t="shared" si="141"/>
        <v>ins. Pondérale</v>
      </c>
      <c r="P492" s="29">
        <f t="shared" si="133"/>
        <v>3</v>
      </c>
      <c r="Q492" s="29" t="e">
        <f t="shared" si="134"/>
        <v>#N/A</v>
      </c>
      <c r="R492" s="29" t="e">
        <f t="shared" si="135"/>
        <v>#N/A</v>
      </c>
      <c r="S492" s="29" t="e">
        <f t="shared" si="136"/>
        <v>#N/A</v>
      </c>
      <c r="T492" s="21" t="e">
        <f t="shared" si="142"/>
        <v>#N/A</v>
      </c>
      <c r="U492" s="28">
        <f t="shared" si="137"/>
        <v>0</v>
      </c>
      <c r="V492" s="28">
        <f t="shared" si="138"/>
        <v>0</v>
      </c>
      <c r="W492" s="45" t="str">
        <f t="shared" si="143"/>
        <v>pas de surpoids ni d'obésité</v>
      </c>
    </row>
    <row r="493" spans="2:23">
      <c r="B493" s="23"/>
      <c r="D493" s="21"/>
      <c r="E493" s="21"/>
      <c r="F493" s="28">
        <f t="shared" si="126"/>
        <v>0</v>
      </c>
      <c r="G493" s="45">
        <f t="shared" si="139"/>
        <v>0</v>
      </c>
      <c r="H493" s="29">
        <f t="shared" si="127"/>
        <v>3</v>
      </c>
      <c r="I493" s="29">
        <f t="shared" si="128"/>
        <v>0.27</v>
      </c>
      <c r="J493" s="29">
        <f t="shared" si="129"/>
        <v>8.4199999999999997E-2</v>
      </c>
      <c r="K493" s="29">
        <f t="shared" si="130"/>
        <v>12.92</v>
      </c>
      <c r="L493" s="45">
        <f t="shared" si="140"/>
        <v>-43.986979853963227</v>
      </c>
      <c r="M493" s="28">
        <f t="shared" si="131"/>
        <v>10.989169238449415</v>
      </c>
      <c r="N493" s="28">
        <f t="shared" si="132"/>
        <v>15.087458954343088</v>
      </c>
      <c r="O493" s="45" t="str">
        <f t="shared" si="141"/>
        <v>ins. Pondérale</v>
      </c>
      <c r="P493" s="29">
        <f t="shared" si="133"/>
        <v>3</v>
      </c>
      <c r="Q493" s="29" t="e">
        <f t="shared" si="134"/>
        <v>#N/A</v>
      </c>
      <c r="R493" s="29" t="e">
        <f t="shared" si="135"/>
        <v>#N/A</v>
      </c>
      <c r="S493" s="29" t="e">
        <f t="shared" si="136"/>
        <v>#N/A</v>
      </c>
      <c r="T493" s="21" t="e">
        <f t="shared" si="142"/>
        <v>#N/A</v>
      </c>
      <c r="U493" s="28">
        <f t="shared" si="137"/>
        <v>0</v>
      </c>
      <c r="V493" s="28">
        <f t="shared" si="138"/>
        <v>0</v>
      </c>
      <c r="W493" s="45" t="str">
        <f t="shared" si="143"/>
        <v>pas de surpoids ni d'obésité</v>
      </c>
    </row>
    <row r="494" spans="2:23">
      <c r="B494" s="23"/>
      <c r="D494" s="21"/>
      <c r="E494" s="21"/>
      <c r="F494" s="28">
        <f t="shared" si="126"/>
        <v>0</v>
      </c>
      <c r="G494" s="45">
        <f t="shared" si="139"/>
        <v>0</v>
      </c>
      <c r="H494" s="29">
        <f t="shared" si="127"/>
        <v>3</v>
      </c>
      <c r="I494" s="29">
        <f t="shared" si="128"/>
        <v>0.27</v>
      </c>
      <c r="J494" s="29">
        <f t="shared" si="129"/>
        <v>8.4199999999999997E-2</v>
      </c>
      <c r="K494" s="29">
        <f t="shared" si="130"/>
        <v>12.92</v>
      </c>
      <c r="L494" s="45">
        <f t="shared" si="140"/>
        <v>-43.986979853963227</v>
      </c>
      <c r="M494" s="28">
        <f t="shared" si="131"/>
        <v>10.989169238449415</v>
      </c>
      <c r="N494" s="28">
        <f t="shared" si="132"/>
        <v>15.087458954343088</v>
      </c>
      <c r="O494" s="45" t="str">
        <f t="shared" si="141"/>
        <v>ins. Pondérale</v>
      </c>
      <c r="P494" s="29">
        <f t="shared" si="133"/>
        <v>3</v>
      </c>
      <c r="Q494" s="29" t="e">
        <f t="shared" si="134"/>
        <v>#N/A</v>
      </c>
      <c r="R494" s="29" t="e">
        <f t="shared" si="135"/>
        <v>#N/A</v>
      </c>
      <c r="S494" s="29" t="e">
        <f t="shared" si="136"/>
        <v>#N/A</v>
      </c>
      <c r="T494" s="21" t="e">
        <f t="shared" si="142"/>
        <v>#N/A</v>
      </c>
      <c r="U494" s="28">
        <f t="shared" si="137"/>
        <v>0</v>
      </c>
      <c r="V494" s="28">
        <f t="shared" si="138"/>
        <v>0</v>
      </c>
      <c r="W494" s="45" t="str">
        <f t="shared" si="143"/>
        <v>pas de surpoids ni d'obésité</v>
      </c>
    </row>
    <row r="495" spans="2:23">
      <c r="B495" s="23"/>
      <c r="D495" s="21"/>
      <c r="E495" s="21"/>
      <c r="F495" s="28">
        <f t="shared" si="126"/>
        <v>0</v>
      </c>
      <c r="G495" s="45">
        <f t="shared" si="139"/>
        <v>0</v>
      </c>
      <c r="H495" s="29">
        <f t="shared" si="127"/>
        <v>3</v>
      </c>
      <c r="I495" s="29">
        <f t="shared" si="128"/>
        <v>0.27</v>
      </c>
      <c r="J495" s="29">
        <f t="shared" si="129"/>
        <v>8.4199999999999997E-2</v>
      </c>
      <c r="K495" s="29">
        <f t="shared" si="130"/>
        <v>12.92</v>
      </c>
      <c r="L495" s="45">
        <f t="shared" si="140"/>
        <v>-43.986979853963227</v>
      </c>
      <c r="M495" s="28">
        <f t="shared" si="131"/>
        <v>10.989169238449415</v>
      </c>
      <c r="N495" s="28">
        <f t="shared" si="132"/>
        <v>15.087458954343088</v>
      </c>
      <c r="O495" s="45" t="str">
        <f t="shared" si="141"/>
        <v>ins. Pondérale</v>
      </c>
      <c r="P495" s="29">
        <f t="shared" si="133"/>
        <v>3</v>
      </c>
      <c r="Q495" s="29" t="e">
        <f t="shared" si="134"/>
        <v>#N/A</v>
      </c>
      <c r="R495" s="29" t="e">
        <f t="shared" si="135"/>
        <v>#N/A</v>
      </c>
      <c r="S495" s="29" t="e">
        <f t="shared" si="136"/>
        <v>#N/A</v>
      </c>
      <c r="T495" s="21" t="e">
        <f t="shared" si="142"/>
        <v>#N/A</v>
      </c>
      <c r="U495" s="28">
        <f t="shared" si="137"/>
        <v>0</v>
      </c>
      <c r="V495" s="28">
        <f t="shared" si="138"/>
        <v>0</v>
      </c>
      <c r="W495" s="45" t="str">
        <f t="shared" si="143"/>
        <v>pas de surpoids ni d'obésité</v>
      </c>
    </row>
    <row r="496" spans="2:23">
      <c r="B496" s="23"/>
      <c r="D496" s="21"/>
      <c r="E496" s="21"/>
      <c r="F496" s="28">
        <f t="shared" si="126"/>
        <v>0</v>
      </c>
      <c r="G496" s="45">
        <f t="shared" si="139"/>
        <v>0</v>
      </c>
      <c r="H496" s="29">
        <f t="shared" si="127"/>
        <v>3</v>
      </c>
      <c r="I496" s="29">
        <f t="shared" si="128"/>
        <v>0.27</v>
      </c>
      <c r="J496" s="29">
        <f t="shared" si="129"/>
        <v>8.4199999999999997E-2</v>
      </c>
      <c r="K496" s="29">
        <f t="shared" si="130"/>
        <v>12.92</v>
      </c>
      <c r="L496" s="45">
        <f t="shared" si="140"/>
        <v>-43.986979853963227</v>
      </c>
      <c r="M496" s="28">
        <f t="shared" si="131"/>
        <v>10.989169238449415</v>
      </c>
      <c r="N496" s="28">
        <f t="shared" si="132"/>
        <v>15.087458954343088</v>
      </c>
      <c r="O496" s="45" t="str">
        <f t="shared" si="141"/>
        <v>ins. Pondérale</v>
      </c>
      <c r="P496" s="29">
        <f t="shared" si="133"/>
        <v>3</v>
      </c>
      <c r="Q496" s="29" t="e">
        <f t="shared" si="134"/>
        <v>#N/A</v>
      </c>
      <c r="R496" s="29" t="e">
        <f t="shared" si="135"/>
        <v>#N/A</v>
      </c>
      <c r="S496" s="29" t="e">
        <f t="shared" si="136"/>
        <v>#N/A</v>
      </c>
      <c r="T496" s="21" t="e">
        <f t="shared" si="142"/>
        <v>#N/A</v>
      </c>
      <c r="U496" s="28">
        <f t="shared" si="137"/>
        <v>0</v>
      </c>
      <c r="V496" s="28">
        <f t="shared" si="138"/>
        <v>0</v>
      </c>
      <c r="W496" s="45" t="str">
        <f t="shared" si="143"/>
        <v>pas de surpoids ni d'obésité</v>
      </c>
    </row>
    <row r="497" spans="2:23">
      <c r="B497" s="23"/>
      <c r="D497" s="21"/>
      <c r="E497" s="21"/>
      <c r="F497" s="28">
        <f t="shared" si="126"/>
        <v>0</v>
      </c>
      <c r="G497" s="45">
        <f t="shared" si="139"/>
        <v>0</v>
      </c>
      <c r="H497" s="29">
        <f t="shared" si="127"/>
        <v>3</v>
      </c>
      <c r="I497" s="29">
        <f t="shared" si="128"/>
        <v>0.27</v>
      </c>
      <c r="J497" s="29">
        <f t="shared" si="129"/>
        <v>8.4199999999999997E-2</v>
      </c>
      <c r="K497" s="29">
        <f t="shared" si="130"/>
        <v>12.92</v>
      </c>
      <c r="L497" s="45">
        <f t="shared" si="140"/>
        <v>-43.986979853963227</v>
      </c>
      <c r="M497" s="28">
        <f t="shared" si="131"/>
        <v>10.989169238449415</v>
      </c>
      <c r="N497" s="28">
        <f t="shared" si="132"/>
        <v>15.087458954343088</v>
      </c>
      <c r="O497" s="45" t="str">
        <f t="shared" si="141"/>
        <v>ins. Pondérale</v>
      </c>
      <c r="P497" s="29">
        <f t="shared" si="133"/>
        <v>3</v>
      </c>
      <c r="Q497" s="29" t="e">
        <f t="shared" si="134"/>
        <v>#N/A</v>
      </c>
      <c r="R497" s="29" t="e">
        <f t="shared" si="135"/>
        <v>#N/A</v>
      </c>
      <c r="S497" s="29" t="e">
        <f t="shared" si="136"/>
        <v>#N/A</v>
      </c>
      <c r="T497" s="21" t="e">
        <f t="shared" si="142"/>
        <v>#N/A</v>
      </c>
      <c r="U497" s="28">
        <f t="shared" si="137"/>
        <v>0</v>
      </c>
      <c r="V497" s="28">
        <f t="shared" si="138"/>
        <v>0</v>
      </c>
      <c r="W497" s="45" t="str">
        <f t="shared" si="143"/>
        <v>pas de surpoids ni d'obésité</v>
      </c>
    </row>
    <row r="498" spans="2:23">
      <c r="B498" s="23"/>
      <c r="D498" s="21"/>
      <c r="E498" s="21"/>
      <c r="F498" s="28">
        <f t="shared" si="126"/>
        <v>0</v>
      </c>
      <c r="G498" s="45">
        <f t="shared" si="139"/>
        <v>0</v>
      </c>
      <c r="H498" s="29">
        <f t="shared" si="127"/>
        <v>3</v>
      </c>
      <c r="I498" s="29">
        <f t="shared" si="128"/>
        <v>0.27</v>
      </c>
      <c r="J498" s="29">
        <f t="shared" si="129"/>
        <v>8.4199999999999997E-2</v>
      </c>
      <c r="K498" s="29">
        <f t="shared" si="130"/>
        <v>12.92</v>
      </c>
      <c r="L498" s="45">
        <f t="shared" si="140"/>
        <v>-43.986979853963227</v>
      </c>
      <c r="M498" s="28">
        <f t="shared" si="131"/>
        <v>10.989169238449415</v>
      </c>
      <c r="N498" s="28">
        <f t="shared" si="132"/>
        <v>15.087458954343088</v>
      </c>
      <c r="O498" s="45" t="str">
        <f t="shared" si="141"/>
        <v>ins. Pondérale</v>
      </c>
      <c r="P498" s="29">
        <f t="shared" si="133"/>
        <v>3</v>
      </c>
      <c r="Q498" s="29" t="e">
        <f t="shared" si="134"/>
        <v>#N/A</v>
      </c>
      <c r="R498" s="29" t="e">
        <f t="shared" si="135"/>
        <v>#N/A</v>
      </c>
      <c r="S498" s="29" t="e">
        <f t="shared" si="136"/>
        <v>#N/A</v>
      </c>
      <c r="T498" s="21" t="e">
        <f t="shared" si="142"/>
        <v>#N/A</v>
      </c>
      <c r="U498" s="28">
        <f t="shared" si="137"/>
        <v>0</v>
      </c>
      <c r="V498" s="28">
        <f t="shared" si="138"/>
        <v>0</v>
      </c>
      <c r="W498" s="45" t="str">
        <f t="shared" si="143"/>
        <v>pas de surpoids ni d'obésité</v>
      </c>
    </row>
    <row r="499" spans="2:23">
      <c r="B499" s="23"/>
      <c r="D499" s="21"/>
      <c r="E499" s="21"/>
      <c r="F499" s="28">
        <f t="shared" si="126"/>
        <v>0</v>
      </c>
      <c r="G499" s="45">
        <f t="shared" si="139"/>
        <v>0</v>
      </c>
      <c r="H499" s="29">
        <f t="shared" si="127"/>
        <v>3</v>
      </c>
      <c r="I499" s="29">
        <f t="shared" si="128"/>
        <v>0.27</v>
      </c>
      <c r="J499" s="29">
        <f t="shared" si="129"/>
        <v>8.4199999999999997E-2</v>
      </c>
      <c r="K499" s="29">
        <f t="shared" si="130"/>
        <v>12.92</v>
      </c>
      <c r="L499" s="45">
        <f t="shared" si="140"/>
        <v>-43.986979853963227</v>
      </c>
      <c r="M499" s="28">
        <f t="shared" si="131"/>
        <v>10.989169238449415</v>
      </c>
      <c r="N499" s="28">
        <f t="shared" si="132"/>
        <v>15.087458954343088</v>
      </c>
      <c r="O499" s="45" t="str">
        <f t="shared" si="141"/>
        <v>ins. Pondérale</v>
      </c>
      <c r="P499" s="29">
        <f t="shared" si="133"/>
        <v>3</v>
      </c>
      <c r="Q499" s="29" t="e">
        <f t="shared" si="134"/>
        <v>#N/A</v>
      </c>
      <c r="R499" s="29" t="e">
        <f t="shared" si="135"/>
        <v>#N/A</v>
      </c>
      <c r="S499" s="29" t="e">
        <f t="shared" si="136"/>
        <v>#N/A</v>
      </c>
      <c r="T499" s="21" t="e">
        <f t="shared" si="142"/>
        <v>#N/A</v>
      </c>
      <c r="U499" s="28">
        <f t="shared" si="137"/>
        <v>0</v>
      </c>
      <c r="V499" s="28">
        <f t="shared" si="138"/>
        <v>0</v>
      </c>
      <c r="W499" s="45" t="str">
        <f t="shared" si="143"/>
        <v>pas de surpoids ni d'obésité</v>
      </c>
    </row>
    <row r="500" spans="2:23">
      <c r="B500" s="23"/>
      <c r="D500" s="21"/>
      <c r="E500" s="21"/>
      <c r="F500" s="28">
        <f t="shared" si="126"/>
        <v>0</v>
      </c>
      <c r="G500" s="45">
        <f t="shared" si="139"/>
        <v>0</v>
      </c>
      <c r="H500" s="29">
        <f t="shared" si="127"/>
        <v>3</v>
      </c>
      <c r="I500" s="29">
        <f t="shared" si="128"/>
        <v>0.27</v>
      </c>
      <c r="J500" s="29">
        <f t="shared" si="129"/>
        <v>8.4199999999999997E-2</v>
      </c>
      <c r="K500" s="29">
        <f t="shared" si="130"/>
        <v>12.92</v>
      </c>
      <c r="L500" s="45">
        <f t="shared" si="140"/>
        <v>-43.986979853963227</v>
      </c>
      <c r="M500" s="28">
        <f t="shared" si="131"/>
        <v>10.989169238449415</v>
      </c>
      <c r="N500" s="28">
        <f t="shared" si="132"/>
        <v>15.087458954343088</v>
      </c>
      <c r="O500" s="45" t="str">
        <f t="shared" si="141"/>
        <v>ins. Pondérale</v>
      </c>
      <c r="P500" s="29">
        <f t="shared" si="133"/>
        <v>3</v>
      </c>
      <c r="Q500" s="29" t="e">
        <f t="shared" si="134"/>
        <v>#N/A</v>
      </c>
      <c r="R500" s="29" t="e">
        <f t="shared" si="135"/>
        <v>#N/A</v>
      </c>
      <c r="S500" s="29" t="e">
        <f t="shared" si="136"/>
        <v>#N/A</v>
      </c>
      <c r="T500" s="21" t="e">
        <f t="shared" si="142"/>
        <v>#N/A</v>
      </c>
      <c r="U500" s="28">
        <f t="shared" si="137"/>
        <v>0</v>
      </c>
      <c r="V500" s="28">
        <f t="shared" si="138"/>
        <v>0</v>
      </c>
      <c r="W500" s="45" t="str">
        <f t="shared" si="143"/>
        <v>pas de surpoids ni d'obésité</v>
      </c>
    </row>
    <row r="501" spans="2:23">
      <c r="B501" s="23"/>
      <c r="D501" s="21"/>
      <c r="E501" s="21"/>
      <c r="F501" s="28">
        <f t="shared" si="126"/>
        <v>0</v>
      </c>
      <c r="G501" s="45">
        <f t="shared" si="139"/>
        <v>0</v>
      </c>
      <c r="H501" s="29">
        <f t="shared" si="127"/>
        <v>3</v>
      </c>
      <c r="I501" s="29">
        <f t="shared" si="128"/>
        <v>0.27</v>
      </c>
      <c r="J501" s="29">
        <f t="shared" si="129"/>
        <v>8.4199999999999997E-2</v>
      </c>
      <c r="K501" s="29">
        <f t="shared" si="130"/>
        <v>12.92</v>
      </c>
      <c r="L501" s="45">
        <f t="shared" si="140"/>
        <v>-43.986979853963227</v>
      </c>
      <c r="M501" s="28">
        <f t="shared" si="131"/>
        <v>10.989169238449415</v>
      </c>
      <c r="N501" s="28">
        <f t="shared" si="132"/>
        <v>15.087458954343088</v>
      </c>
      <c r="O501" s="45" t="str">
        <f t="shared" si="141"/>
        <v>ins. Pondérale</v>
      </c>
      <c r="P501" s="29">
        <f t="shared" si="133"/>
        <v>3</v>
      </c>
      <c r="Q501" s="29" t="e">
        <f t="shared" si="134"/>
        <v>#N/A</v>
      </c>
      <c r="R501" s="29" t="e">
        <f t="shared" si="135"/>
        <v>#N/A</v>
      </c>
      <c r="S501" s="29" t="e">
        <f t="shared" si="136"/>
        <v>#N/A</v>
      </c>
      <c r="T501" s="21" t="e">
        <f t="shared" si="142"/>
        <v>#N/A</v>
      </c>
      <c r="U501" s="28">
        <f t="shared" si="137"/>
        <v>0</v>
      </c>
      <c r="V501" s="28">
        <f t="shared" si="138"/>
        <v>0</v>
      </c>
      <c r="W501" s="45" t="str">
        <f t="shared" si="143"/>
        <v>pas de surpoids ni d'obésité</v>
      </c>
    </row>
    <row r="502" spans="2:23">
      <c r="B502" s="23"/>
      <c r="D502" s="21"/>
      <c r="E502" s="21"/>
      <c r="F502" s="28">
        <f t="shared" si="126"/>
        <v>0</v>
      </c>
      <c r="G502" s="45">
        <f t="shared" si="139"/>
        <v>0</v>
      </c>
      <c r="H502" s="29">
        <f t="shared" si="127"/>
        <v>3</v>
      </c>
      <c r="I502" s="29">
        <f t="shared" si="128"/>
        <v>0.27</v>
      </c>
      <c r="J502" s="29">
        <f t="shared" si="129"/>
        <v>8.4199999999999997E-2</v>
      </c>
      <c r="K502" s="29">
        <f t="shared" si="130"/>
        <v>12.92</v>
      </c>
      <c r="L502" s="45">
        <f t="shared" si="140"/>
        <v>-43.986979853963227</v>
      </c>
      <c r="M502" s="28">
        <f t="shared" si="131"/>
        <v>10.989169238449415</v>
      </c>
      <c r="N502" s="28">
        <f t="shared" si="132"/>
        <v>15.087458954343088</v>
      </c>
      <c r="O502" s="45" t="str">
        <f t="shared" si="141"/>
        <v>ins. Pondérale</v>
      </c>
      <c r="P502" s="29">
        <f t="shared" si="133"/>
        <v>3</v>
      </c>
      <c r="Q502" s="29" t="e">
        <f t="shared" si="134"/>
        <v>#N/A</v>
      </c>
      <c r="R502" s="29" t="e">
        <f t="shared" si="135"/>
        <v>#N/A</v>
      </c>
      <c r="S502" s="29" t="e">
        <f t="shared" si="136"/>
        <v>#N/A</v>
      </c>
      <c r="T502" s="21" t="e">
        <f t="shared" si="142"/>
        <v>#N/A</v>
      </c>
      <c r="U502" s="28">
        <f t="shared" si="137"/>
        <v>0</v>
      </c>
      <c r="V502" s="28">
        <f t="shared" si="138"/>
        <v>0</v>
      </c>
      <c r="W502" s="45" t="str">
        <f t="shared" si="143"/>
        <v>pas de surpoids ni d'obésité</v>
      </c>
    </row>
    <row r="503" spans="2:23">
      <c r="B503" s="23"/>
      <c r="D503" s="21"/>
      <c r="E503" s="21"/>
      <c r="F503" s="28">
        <f t="shared" si="126"/>
        <v>0</v>
      </c>
      <c r="G503" s="45">
        <f t="shared" si="139"/>
        <v>0</v>
      </c>
      <c r="H503" s="29">
        <f t="shared" si="127"/>
        <v>3</v>
      </c>
      <c r="I503" s="29">
        <f t="shared" si="128"/>
        <v>0.27</v>
      </c>
      <c r="J503" s="29">
        <f t="shared" si="129"/>
        <v>8.4199999999999997E-2</v>
      </c>
      <c r="K503" s="29">
        <f t="shared" si="130"/>
        <v>12.92</v>
      </c>
      <c r="L503" s="45">
        <f t="shared" si="140"/>
        <v>-43.986979853963227</v>
      </c>
      <c r="M503" s="28">
        <f t="shared" si="131"/>
        <v>10.989169238449415</v>
      </c>
      <c r="N503" s="28">
        <f t="shared" si="132"/>
        <v>15.087458954343088</v>
      </c>
      <c r="O503" s="45" t="str">
        <f t="shared" si="141"/>
        <v>ins. Pondérale</v>
      </c>
      <c r="P503" s="29">
        <f t="shared" si="133"/>
        <v>3</v>
      </c>
      <c r="Q503" s="29" t="e">
        <f t="shared" si="134"/>
        <v>#N/A</v>
      </c>
      <c r="R503" s="29" t="e">
        <f t="shared" si="135"/>
        <v>#N/A</v>
      </c>
      <c r="S503" s="29" t="e">
        <f t="shared" si="136"/>
        <v>#N/A</v>
      </c>
      <c r="T503" s="21" t="e">
        <f t="shared" si="142"/>
        <v>#N/A</v>
      </c>
      <c r="U503" s="28">
        <f t="shared" si="137"/>
        <v>0</v>
      </c>
      <c r="V503" s="28">
        <f t="shared" si="138"/>
        <v>0</v>
      </c>
      <c r="W503" s="45" t="str">
        <f t="shared" si="143"/>
        <v>pas de surpoids ni d'obésité</v>
      </c>
    </row>
    <row r="504" spans="2:23">
      <c r="B504" s="23"/>
      <c r="D504" s="21"/>
      <c r="E504" s="21"/>
      <c r="F504" s="28">
        <f t="shared" si="126"/>
        <v>0</v>
      </c>
      <c r="G504" s="45">
        <f t="shared" si="139"/>
        <v>0</v>
      </c>
      <c r="H504" s="29">
        <f t="shared" si="127"/>
        <v>3</v>
      </c>
      <c r="I504" s="29">
        <f t="shared" si="128"/>
        <v>0.27</v>
      </c>
      <c r="J504" s="29">
        <f t="shared" si="129"/>
        <v>8.4199999999999997E-2</v>
      </c>
      <c r="K504" s="29">
        <f t="shared" si="130"/>
        <v>12.92</v>
      </c>
      <c r="L504" s="45">
        <f t="shared" si="140"/>
        <v>-43.986979853963227</v>
      </c>
      <c r="M504" s="28">
        <f t="shared" si="131"/>
        <v>10.989169238449415</v>
      </c>
      <c r="N504" s="28">
        <f t="shared" si="132"/>
        <v>15.087458954343088</v>
      </c>
      <c r="O504" s="45" t="str">
        <f t="shared" si="141"/>
        <v>ins. Pondérale</v>
      </c>
      <c r="P504" s="29">
        <f t="shared" si="133"/>
        <v>3</v>
      </c>
      <c r="Q504" s="29" t="e">
        <f t="shared" si="134"/>
        <v>#N/A</v>
      </c>
      <c r="R504" s="29" t="e">
        <f t="shared" si="135"/>
        <v>#N/A</v>
      </c>
      <c r="S504" s="29" t="e">
        <f t="shared" si="136"/>
        <v>#N/A</v>
      </c>
      <c r="T504" s="21" t="e">
        <f t="shared" si="142"/>
        <v>#N/A</v>
      </c>
      <c r="U504" s="28">
        <f t="shared" si="137"/>
        <v>0</v>
      </c>
      <c r="V504" s="28">
        <f t="shared" si="138"/>
        <v>0</v>
      </c>
      <c r="W504" s="45" t="str">
        <f t="shared" si="143"/>
        <v>pas de surpoids ni d'obésité</v>
      </c>
    </row>
    <row r="505" spans="2:23">
      <c r="B505" s="23"/>
      <c r="D505" s="21"/>
      <c r="E505" s="21"/>
      <c r="F505" s="28">
        <f t="shared" si="126"/>
        <v>0</v>
      </c>
      <c r="G505" s="45">
        <f t="shared" si="139"/>
        <v>0</v>
      </c>
      <c r="H505" s="29">
        <f t="shared" si="127"/>
        <v>3</v>
      </c>
      <c r="I505" s="29">
        <f t="shared" si="128"/>
        <v>0.27</v>
      </c>
      <c r="J505" s="29">
        <f t="shared" si="129"/>
        <v>8.4199999999999997E-2</v>
      </c>
      <c r="K505" s="29">
        <f t="shared" si="130"/>
        <v>12.92</v>
      </c>
      <c r="L505" s="45">
        <f t="shared" si="140"/>
        <v>-43.986979853963227</v>
      </c>
      <c r="M505" s="28">
        <f t="shared" si="131"/>
        <v>10.989169238449415</v>
      </c>
      <c r="N505" s="28">
        <f t="shared" si="132"/>
        <v>15.087458954343088</v>
      </c>
      <c r="O505" s="45" t="str">
        <f t="shared" si="141"/>
        <v>ins. Pondérale</v>
      </c>
      <c r="P505" s="29">
        <f t="shared" si="133"/>
        <v>3</v>
      </c>
      <c r="Q505" s="29" t="e">
        <f t="shared" si="134"/>
        <v>#N/A</v>
      </c>
      <c r="R505" s="29" t="e">
        <f t="shared" si="135"/>
        <v>#N/A</v>
      </c>
      <c r="S505" s="29" t="e">
        <f t="shared" si="136"/>
        <v>#N/A</v>
      </c>
      <c r="T505" s="21" t="e">
        <f t="shared" si="142"/>
        <v>#N/A</v>
      </c>
      <c r="U505" s="28">
        <f t="shared" si="137"/>
        <v>0</v>
      </c>
      <c r="V505" s="28">
        <f t="shared" si="138"/>
        <v>0</v>
      </c>
      <c r="W505" s="45" t="str">
        <f t="shared" si="143"/>
        <v>pas de surpoids ni d'obésité</v>
      </c>
    </row>
    <row r="506" spans="2:23">
      <c r="B506" s="23"/>
      <c r="D506" s="21"/>
      <c r="E506" s="21"/>
      <c r="F506" s="28">
        <f t="shared" si="126"/>
        <v>0</v>
      </c>
      <c r="G506" s="45">
        <f t="shared" si="139"/>
        <v>0</v>
      </c>
      <c r="H506" s="29">
        <f t="shared" si="127"/>
        <v>3</v>
      </c>
      <c r="I506" s="29">
        <f t="shared" si="128"/>
        <v>0.27</v>
      </c>
      <c r="J506" s="29">
        <f t="shared" si="129"/>
        <v>8.4199999999999997E-2</v>
      </c>
      <c r="K506" s="29">
        <f t="shared" si="130"/>
        <v>12.92</v>
      </c>
      <c r="L506" s="45">
        <f t="shared" si="140"/>
        <v>-43.986979853963227</v>
      </c>
      <c r="M506" s="28">
        <f t="shared" si="131"/>
        <v>10.989169238449415</v>
      </c>
      <c r="N506" s="28">
        <f t="shared" si="132"/>
        <v>15.087458954343088</v>
      </c>
      <c r="O506" s="45" t="str">
        <f t="shared" si="141"/>
        <v>ins. Pondérale</v>
      </c>
      <c r="P506" s="29">
        <f t="shared" si="133"/>
        <v>3</v>
      </c>
      <c r="Q506" s="29" t="e">
        <f t="shared" si="134"/>
        <v>#N/A</v>
      </c>
      <c r="R506" s="29" t="e">
        <f t="shared" si="135"/>
        <v>#N/A</v>
      </c>
      <c r="S506" s="29" t="e">
        <f t="shared" si="136"/>
        <v>#N/A</v>
      </c>
      <c r="T506" s="21" t="e">
        <f t="shared" si="142"/>
        <v>#N/A</v>
      </c>
      <c r="U506" s="28">
        <f t="shared" si="137"/>
        <v>0</v>
      </c>
      <c r="V506" s="28">
        <f t="shared" si="138"/>
        <v>0</v>
      </c>
      <c r="W506" s="45" t="str">
        <f t="shared" si="143"/>
        <v>pas de surpoids ni d'obésité</v>
      </c>
    </row>
    <row r="507" spans="2:23">
      <c r="B507" s="23"/>
      <c r="D507" s="21"/>
      <c r="E507" s="21"/>
      <c r="F507" s="28">
        <f t="shared" si="126"/>
        <v>0</v>
      </c>
      <c r="G507" s="45">
        <f t="shared" si="139"/>
        <v>0</v>
      </c>
      <c r="H507" s="29">
        <f t="shared" si="127"/>
        <v>3</v>
      </c>
      <c r="I507" s="29">
        <f t="shared" si="128"/>
        <v>0.27</v>
      </c>
      <c r="J507" s="29">
        <f t="shared" si="129"/>
        <v>8.4199999999999997E-2</v>
      </c>
      <c r="K507" s="29">
        <f t="shared" si="130"/>
        <v>12.92</v>
      </c>
      <c r="L507" s="45">
        <f t="shared" si="140"/>
        <v>-43.986979853963227</v>
      </c>
      <c r="M507" s="28">
        <f t="shared" si="131"/>
        <v>10.989169238449415</v>
      </c>
      <c r="N507" s="28">
        <f t="shared" si="132"/>
        <v>15.087458954343088</v>
      </c>
      <c r="O507" s="45" t="str">
        <f t="shared" si="141"/>
        <v>ins. Pondérale</v>
      </c>
      <c r="P507" s="29">
        <f t="shared" si="133"/>
        <v>3</v>
      </c>
      <c r="Q507" s="29" t="e">
        <f t="shared" si="134"/>
        <v>#N/A</v>
      </c>
      <c r="R507" s="29" t="e">
        <f t="shared" si="135"/>
        <v>#N/A</v>
      </c>
      <c r="S507" s="29" t="e">
        <f t="shared" si="136"/>
        <v>#N/A</v>
      </c>
      <c r="T507" s="21" t="e">
        <f t="shared" si="142"/>
        <v>#N/A</v>
      </c>
      <c r="U507" s="28">
        <f t="shared" si="137"/>
        <v>0</v>
      </c>
      <c r="V507" s="28">
        <f t="shared" si="138"/>
        <v>0</v>
      </c>
      <c r="W507" s="45" t="str">
        <f t="shared" si="143"/>
        <v>pas de surpoids ni d'obésité</v>
      </c>
    </row>
    <row r="508" spans="2:23">
      <c r="B508" s="23"/>
      <c r="D508" s="21"/>
      <c r="E508" s="21"/>
      <c r="F508" s="28">
        <f t="shared" si="126"/>
        <v>0</v>
      </c>
      <c r="G508" s="45">
        <f t="shared" si="139"/>
        <v>0</v>
      </c>
      <c r="H508" s="29">
        <f t="shared" si="127"/>
        <v>3</v>
      </c>
      <c r="I508" s="29">
        <f t="shared" si="128"/>
        <v>0.27</v>
      </c>
      <c r="J508" s="29">
        <f t="shared" si="129"/>
        <v>8.4199999999999997E-2</v>
      </c>
      <c r="K508" s="29">
        <f t="shared" si="130"/>
        <v>12.92</v>
      </c>
      <c r="L508" s="45">
        <f t="shared" si="140"/>
        <v>-43.986979853963227</v>
      </c>
      <c r="M508" s="28">
        <f t="shared" si="131"/>
        <v>10.989169238449415</v>
      </c>
      <c r="N508" s="28">
        <f t="shared" si="132"/>
        <v>15.087458954343088</v>
      </c>
      <c r="O508" s="45" t="str">
        <f t="shared" si="141"/>
        <v>ins. Pondérale</v>
      </c>
      <c r="P508" s="29">
        <f t="shared" si="133"/>
        <v>3</v>
      </c>
      <c r="Q508" s="29" t="e">
        <f t="shared" si="134"/>
        <v>#N/A</v>
      </c>
      <c r="R508" s="29" t="e">
        <f t="shared" si="135"/>
        <v>#N/A</v>
      </c>
      <c r="S508" s="29" t="e">
        <f t="shared" si="136"/>
        <v>#N/A</v>
      </c>
      <c r="T508" s="21" t="e">
        <f t="shared" si="142"/>
        <v>#N/A</v>
      </c>
      <c r="U508" s="28">
        <f t="shared" si="137"/>
        <v>0</v>
      </c>
      <c r="V508" s="28">
        <f t="shared" si="138"/>
        <v>0</v>
      </c>
      <c r="W508" s="45" t="str">
        <f t="shared" si="143"/>
        <v>pas de surpoids ni d'obésité</v>
      </c>
    </row>
    <row r="509" spans="2:23">
      <c r="B509" s="23"/>
      <c r="D509" s="21"/>
      <c r="E509" s="21"/>
      <c r="F509" s="28">
        <f t="shared" si="126"/>
        <v>0</v>
      </c>
      <c r="G509" s="45">
        <f t="shared" si="139"/>
        <v>0</v>
      </c>
      <c r="H509" s="29">
        <f t="shared" si="127"/>
        <v>3</v>
      </c>
      <c r="I509" s="29">
        <f t="shared" si="128"/>
        <v>0.27</v>
      </c>
      <c r="J509" s="29">
        <f t="shared" si="129"/>
        <v>8.4199999999999997E-2</v>
      </c>
      <c r="K509" s="29">
        <f t="shared" si="130"/>
        <v>12.92</v>
      </c>
      <c r="L509" s="45">
        <f t="shared" si="140"/>
        <v>-43.986979853963227</v>
      </c>
      <c r="M509" s="28">
        <f t="shared" si="131"/>
        <v>10.989169238449415</v>
      </c>
      <c r="N509" s="28">
        <f t="shared" si="132"/>
        <v>15.087458954343088</v>
      </c>
      <c r="O509" s="45" t="str">
        <f t="shared" si="141"/>
        <v>ins. Pondérale</v>
      </c>
      <c r="P509" s="29">
        <f t="shared" si="133"/>
        <v>3</v>
      </c>
      <c r="Q509" s="29" t="e">
        <f t="shared" si="134"/>
        <v>#N/A</v>
      </c>
      <c r="R509" s="29" t="e">
        <f t="shared" si="135"/>
        <v>#N/A</v>
      </c>
      <c r="S509" s="29" t="e">
        <f t="shared" si="136"/>
        <v>#N/A</v>
      </c>
      <c r="T509" s="21" t="e">
        <f t="shared" si="142"/>
        <v>#N/A</v>
      </c>
      <c r="U509" s="28">
        <f t="shared" si="137"/>
        <v>0</v>
      </c>
      <c r="V509" s="28">
        <f t="shared" si="138"/>
        <v>0</v>
      </c>
      <c r="W509" s="45" t="str">
        <f t="shared" si="143"/>
        <v>pas de surpoids ni d'obésité</v>
      </c>
    </row>
    <row r="510" spans="2:23">
      <c r="B510" s="23"/>
      <c r="D510" s="21"/>
      <c r="E510" s="21"/>
      <c r="F510" s="28">
        <f t="shared" si="126"/>
        <v>0</v>
      </c>
      <c r="G510" s="45">
        <f t="shared" si="139"/>
        <v>0</v>
      </c>
      <c r="H510" s="29">
        <f t="shared" si="127"/>
        <v>3</v>
      </c>
      <c r="I510" s="29">
        <f t="shared" si="128"/>
        <v>0.27</v>
      </c>
      <c r="J510" s="29">
        <f t="shared" si="129"/>
        <v>8.4199999999999997E-2</v>
      </c>
      <c r="K510" s="29">
        <f t="shared" si="130"/>
        <v>12.92</v>
      </c>
      <c r="L510" s="45">
        <f t="shared" si="140"/>
        <v>-43.986979853963227</v>
      </c>
      <c r="M510" s="28">
        <f t="shared" si="131"/>
        <v>10.989169238449415</v>
      </c>
      <c r="N510" s="28">
        <f t="shared" si="132"/>
        <v>15.087458954343088</v>
      </c>
      <c r="O510" s="45" t="str">
        <f t="shared" si="141"/>
        <v>ins. Pondérale</v>
      </c>
      <c r="P510" s="29">
        <f t="shared" si="133"/>
        <v>3</v>
      </c>
      <c r="Q510" s="29" t="e">
        <f t="shared" si="134"/>
        <v>#N/A</v>
      </c>
      <c r="R510" s="29" t="e">
        <f t="shared" si="135"/>
        <v>#N/A</v>
      </c>
      <c r="S510" s="29" t="e">
        <f t="shared" si="136"/>
        <v>#N/A</v>
      </c>
      <c r="T510" s="21" t="e">
        <f t="shared" si="142"/>
        <v>#N/A</v>
      </c>
      <c r="U510" s="28">
        <f t="shared" si="137"/>
        <v>0</v>
      </c>
      <c r="V510" s="28">
        <f t="shared" si="138"/>
        <v>0</v>
      </c>
      <c r="W510" s="45" t="str">
        <f t="shared" si="143"/>
        <v>pas de surpoids ni d'obésité</v>
      </c>
    </row>
    <row r="511" spans="2:23">
      <c r="B511" s="23"/>
      <c r="D511" s="21"/>
      <c r="E511" s="21"/>
      <c r="F511" s="28">
        <f t="shared" si="126"/>
        <v>0</v>
      </c>
      <c r="G511" s="45">
        <f t="shared" si="139"/>
        <v>0</v>
      </c>
      <c r="H511" s="29">
        <f t="shared" si="127"/>
        <v>3</v>
      </c>
      <c r="I511" s="29">
        <f t="shared" si="128"/>
        <v>0.27</v>
      </c>
      <c r="J511" s="29">
        <f t="shared" si="129"/>
        <v>8.4199999999999997E-2</v>
      </c>
      <c r="K511" s="29">
        <f t="shared" si="130"/>
        <v>12.92</v>
      </c>
      <c r="L511" s="45">
        <f t="shared" si="140"/>
        <v>-43.986979853963227</v>
      </c>
      <c r="M511" s="28">
        <f t="shared" si="131"/>
        <v>10.989169238449415</v>
      </c>
      <c r="N511" s="28">
        <f t="shared" si="132"/>
        <v>15.087458954343088</v>
      </c>
      <c r="O511" s="45" t="str">
        <f t="shared" si="141"/>
        <v>ins. Pondérale</v>
      </c>
      <c r="P511" s="29">
        <f t="shared" si="133"/>
        <v>3</v>
      </c>
      <c r="Q511" s="29" t="e">
        <f t="shared" si="134"/>
        <v>#N/A</v>
      </c>
      <c r="R511" s="29" t="e">
        <f t="shared" si="135"/>
        <v>#N/A</v>
      </c>
      <c r="S511" s="29" t="e">
        <f t="shared" si="136"/>
        <v>#N/A</v>
      </c>
      <c r="T511" s="21" t="e">
        <f t="shared" si="142"/>
        <v>#N/A</v>
      </c>
      <c r="U511" s="28">
        <f t="shared" si="137"/>
        <v>0</v>
      </c>
      <c r="V511" s="28">
        <f t="shared" si="138"/>
        <v>0</v>
      </c>
      <c r="W511" s="45" t="str">
        <f t="shared" si="143"/>
        <v>pas de surpoids ni d'obésité</v>
      </c>
    </row>
    <row r="512" spans="2:23">
      <c r="B512" s="23"/>
      <c r="D512" s="21"/>
      <c r="E512" s="21"/>
      <c r="F512" s="28">
        <f t="shared" si="126"/>
        <v>0</v>
      </c>
      <c r="G512" s="45">
        <f t="shared" si="139"/>
        <v>0</v>
      </c>
      <c r="H512" s="29">
        <f t="shared" si="127"/>
        <v>3</v>
      </c>
      <c r="I512" s="29">
        <f t="shared" si="128"/>
        <v>0.27</v>
      </c>
      <c r="J512" s="29">
        <f t="shared" si="129"/>
        <v>8.4199999999999997E-2</v>
      </c>
      <c r="K512" s="29">
        <f t="shared" si="130"/>
        <v>12.92</v>
      </c>
      <c r="L512" s="45">
        <f t="shared" si="140"/>
        <v>-43.986979853963227</v>
      </c>
      <c r="M512" s="28">
        <f t="shared" si="131"/>
        <v>10.989169238449415</v>
      </c>
      <c r="N512" s="28">
        <f t="shared" si="132"/>
        <v>15.087458954343088</v>
      </c>
      <c r="O512" s="45" t="str">
        <f t="shared" si="141"/>
        <v>ins. Pondérale</v>
      </c>
      <c r="P512" s="29">
        <f t="shared" si="133"/>
        <v>3</v>
      </c>
      <c r="Q512" s="29" t="e">
        <f t="shared" si="134"/>
        <v>#N/A</v>
      </c>
      <c r="R512" s="29" t="e">
        <f t="shared" si="135"/>
        <v>#N/A</v>
      </c>
      <c r="S512" s="29" t="e">
        <f t="shared" si="136"/>
        <v>#N/A</v>
      </c>
      <c r="T512" s="21" t="e">
        <f t="shared" si="142"/>
        <v>#N/A</v>
      </c>
      <c r="U512" s="28">
        <f t="shared" si="137"/>
        <v>0</v>
      </c>
      <c r="V512" s="28">
        <f t="shared" si="138"/>
        <v>0</v>
      </c>
      <c r="W512" s="45" t="str">
        <f t="shared" si="143"/>
        <v>pas de surpoids ni d'obésité</v>
      </c>
    </row>
    <row r="513" spans="2:23">
      <c r="B513" s="23"/>
      <c r="D513" s="21"/>
      <c r="E513" s="21"/>
      <c r="F513" s="28">
        <f t="shared" si="126"/>
        <v>0</v>
      </c>
      <c r="G513" s="45">
        <f t="shared" si="139"/>
        <v>0</v>
      </c>
      <c r="H513" s="29">
        <f t="shared" si="127"/>
        <v>3</v>
      </c>
      <c r="I513" s="29">
        <f t="shared" si="128"/>
        <v>0.27</v>
      </c>
      <c r="J513" s="29">
        <f t="shared" si="129"/>
        <v>8.4199999999999997E-2</v>
      </c>
      <c r="K513" s="29">
        <f t="shared" si="130"/>
        <v>12.92</v>
      </c>
      <c r="L513" s="45">
        <f t="shared" si="140"/>
        <v>-43.986979853963227</v>
      </c>
      <c r="M513" s="28">
        <f t="shared" si="131"/>
        <v>10.989169238449415</v>
      </c>
      <c r="N513" s="28">
        <f t="shared" si="132"/>
        <v>15.087458954343088</v>
      </c>
      <c r="O513" s="45" t="str">
        <f t="shared" si="141"/>
        <v>ins. Pondérale</v>
      </c>
      <c r="P513" s="29">
        <f t="shared" si="133"/>
        <v>3</v>
      </c>
      <c r="Q513" s="29" t="e">
        <f t="shared" si="134"/>
        <v>#N/A</v>
      </c>
      <c r="R513" s="29" t="e">
        <f t="shared" si="135"/>
        <v>#N/A</v>
      </c>
      <c r="S513" s="29" t="e">
        <f t="shared" si="136"/>
        <v>#N/A</v>
      </c>
      <c r="T513" s="21" t="e">
        <f t="shared" si="142"/>
        <v>#N/A</v>
      </c>
      <c r="U513" s="28">
        <f t="shared" si="137"/>
        <v>0</v>
      </c>
      <c r="V513" s="28">
        <f t="shared" si="138"/>
        <v>0</v>
      </c>
      <c r="W513" s="45" t="str">
        <f t="shared" si="143"/>
        <v>pas de surpoids ni d'obésité</v>
      </c>
    </row>
    <row r="514" spans="2:23">
      <c r="B514" s="23"/>
      <c r="D514" s="21"/>
      <c r="E514" s="21"/>
      <c r="F514" s="28">
        <f t="shared" si="126"/>
        <v>0</v>
      </c>
      <c r="G514" s="45">
        <f t="shared" si="139"/>
        <v>0</v>
      </c>
      <c r="H514" s="29">
        <f t="shared" si="127"/>
        <v>3</v>
      </c>
      <c r="I514" s="29">
        <f t="shared" si="128"/>
        <v>0.27</v>
      </c>
      <c r="J514" s="29">
        <f t="shared" si="129"/>
        <v>8.4199999999999997E-2</v>
      </c>
      <c r="K514" s="29">
        <f t="shared" si="130"/>
        <v>12.92</v>
      </c>
      <c r="L514" s="45">
        <f t="shared" si="140"/>
        <v>-43.986979853963227</v>
      </c>
      <c r="M514" s="28">
        <f t="shared" si="131"/>
        <v>10.989169238449415</v>
      </c>
      <c r="N514" s="28">
        <f t="shared" si="132"/>
        <v>15.087458954343088</v>
      </c>
      <c r="O514" s="45" t="str">
        <f t="shared" si="141"/>
        <v>ins. Pondérale</v>
      </c>
      <c r="P514" s="29">
        <f t="shared" si="133"/>
        <v>3</v>
      </c>
      <c r="Q514" s="29" t="e">
        <f t="shared" si="134"/>
        <v>#N/A</v>
      </c>
      <c r="R514" s="29" t="e">
        <f t="shared" si="135"/>
        <v>#N/A</v>
      </c>
      <c r="S514" s="29" t="e">
        <f t="shared" si="136"/>
        <v>#N/A</v>
      </c>
      <c r="T514" s="21" t="e">
        <f t="shared" si="142"/>
        <v>#N/A</v>
      </c>
      <c r="U514" s="28">
        <f t="shared" si="137"/>
        <v>0</v>
      </c>
      <c r="V514" s="28">
        <f t="shared" si="138"/>
        <v>0</v>
      </c>
      <c r="W514" s="45" t="str">
        <f t="shared" si="143"/>
        <v>pas de surpoids ni d'obésité</v>
      </c>
    </row>
    <row r="515" spans="2:23">
      <c r="B515" s="23"/>
      <c r="D515" s="21"/>
      <c r="E515" s="21"/>
      <c r="F515" s="28">
        <f t="shared" si="126"/>
        <v>0</v>
      </c>
      <c r="G515" s="45">
        <f t="shared" si="139"/>
        <v>0</v>
      </c>
      <c r="H515" s="29">
        <f t="shared" si="127"/>
        <v>3</v>
      </c>
      <c r="I515" s="29">
        <f t="shared" si="128"/>
        <v>0.27</v>
      </c>
      <c r="J515" s="29">
        <f t="shared" si="129"/>
        <v>8.4199999999999997E-2</v>
      </c>
      <c r="K515" s="29">
        <f t="shared" si="130"/>
        <v>12.92</v>
      </c>
      <c r="L515" s="45">
        <f t="shared" si="140"/>
        <v>-43.986979853963227</v>
      </c>
      <c r="M515" s="28">
        <f t="shared" si="131"/>
        <v>10.989169238449415</v>
      </c>
      <c r="N515" s="28">
        <f t="shared" si="132"/>
        <v>15.087458954343088</v>
      </c>
      <c r="O515" s="45" t="str">
        <f t="shared" si="141"/>
        <v>ins. Pondérale</v>
      </c>
      <c r="P515" s="29">
        <f t="shared" si="133"/>
        <v>3</v>
      </c>
      <c r="Q515" s="29" t="e">
        <f t="shared" si="134"/>
        <v>#N/A</v>
      </c>
      <c r="R515" s="29" t="e">
        <f t="shared" si="135"/>
        <v>#N/A</v>
      </c>
      <c r="S515" s="29" t="e">
        <f t="shared" si="136"/>
        <v>#N/A</v>
      </c>
      <c r="T515" s="21" t="e">
        <f t="shared" si="142"/>
        <v>#N/A</v>
      </c>
      <c r="U515" s="28">
        <f t="shared" si="137"/>
        <v>0</v>
      </c>
      <c r="V515" s="28">
        <f t="shared" si="138"/>
        <v>0</v>
      </c>
      <c r="W515" s="45" t="str">
        <f t="shared" si="143"/>
        <v>pas de surpoids ni d'obésité</v>
      </c>
    </row>
    <row r="516" spans="2:23">
      <c r="B516" s="23"/>
      <c r="D516" s="21"/>
      <c r="E516" s="21"/>
      <c r="F516" s="28">
        <f t="shared" si="126"/>
        <v>0</v>
      </c>
      <c r="G516" s="45">
        <f t="shared" si="139"/>
        <v>0</v>
      </c>
      <c r="H516" s="29">
        <f t="shared" si="127"/>
        <v>3</v>
      </c>
      <c r="I516" s="29">
        <f t="shared" si="128"/>
        <v>0.27</v>
      </c>
      <c r="J516" s="29">
        <f t="shared" si="129"/>
        <v>8.4199999999999997E-2</v>
      </c>
      <c r="K516" s="29">
        <f t="shared" si="130"/>
        <v>12.92</v>
      </c>
      <c r="L516" s="45">
        <f t="shared" si="140"/>
        <v>-43.986979853963227</v>
      </c>
      <c r="M516" s="28">
        <f t="shared" si="131"/>
        <v>10.989169238449415</v>
      </c>
      <c r="N516" s="28">
        <f t="shared" si="132"/>
        <v>15.087458954343088</v>
      </c>
      <c r="O516" s="45" t="str">
        <f t="shared" si="141"/>
        <v>ins. Pondérale</v>
      </c>
      <c r="P516" s="29">
        <f t="shared" si="133"/>
        <v>3</v>
      </c>
      <c r="Q516" s="29" t="e">
        <f t="shared" si="134"/>
        <v>#N/A</v>
      </c>
      <c r="R516" s="29" t="e">
        <f t="shared" si="135"/>
        <v>#N/A</v>
      </c>
      <c r="S516" s="29" t="e">
        <f t="shared" si="136"/>
        <v>#N/A</v>
      </c>
      <c r="T516" s="21" t="e">
        <f t="shared" si="142"/>
        <v>#N/A</v>
      </c>
      <c r="U516" s="28">
        <f t="shared" si="137"/>
        <v>0</v>
      </c>
      <c r="V516" s="28">
        <f t="shared" si="138"/>
        <v>0</v>
      </c>
      <c r="W516" s="45" t="str">
        <f t="shared" si="143"/>
        <v>pas de surpoids ni d'obésité</v>
      </c>
    </row>
    <row r="517" spans="2:23">
      <c r="B517" s="23"/>
      <c r="D517" s="21"/>
      <c r="E517" s="21"/>
      <c r="F517" s="28">
        <f t="shared" si="126"/>
        <v>0</v>
      </c>
      <c r="G517" s="45">
        <f t="shared" si="139"/>
        <v>0</v>
      </c>
      <c r="H517" s="29">
        <f t="shared" si="127"/>
        <v>3</v>
      </c>
      <c r="I517" s="29">
        <f t="shared" si="128"/>
        <v>0.27</v>
      </c>
      <c r="J517" s="29">
        <f t="shared" si="129"/>
        <v>8.4199999999999997E-2</v>
      </c>
      <c r="K517" s="29">
        <f t="shared" si="130"/>
        <v>12.92</v>
      </c>
      <c r="L517" s="45">
        <f t="shared" si="140"/>
        <v>-43.986979853963227</v>
      </c>
      <c r="M517" s="28">
        <f t="shared" si="131"/>
        <v>10.989169238449415</v>
      </c>
      <c r="N517" s="28">
        <f t="shared" si="132"/>
        <v>15.087458954343088</v>
      </c>
      <c r="O517" s="45" t="str">
        <f t="shared" si="141"/>
        <v>ins. Pondérale</v>
      </c>
      <c r="P517" s="29">
        <f t="shared" si="133"/>
        <v>3</v>
      </c>
      <c r="Q517" s="29" t="e">
        <f t="shared" si="134"/>
        <v>#N/A</v>
      </c>
      <c r="R517" s="29" t="e">
        <f t="shared" si="135"/>
        <v>#N/A</v>
      </c>
      <c r="S517" s="29" t="e">
        <f t="shared" si="136"/>
        <v>#N/A</v>
      </c>
      <c r="T517" s="21" t="e">
        <f t="shared" si="142"/>
        <v>#N/A</v>
      </c>
      <c r="U517" s="28">
        <f t="shared" si="137"/>
        <v>0</v>
      </c>
      <c r="V517" s="28">
        <f t="shared" si="138"/>
        <v>0</v>
      </c>
      <c r="W517" s="45" t="str">
        <f t="shared" si="143"/>
        <v>pas de surpoids ni d'obésité</v>
      </c>
    </row>
    <row r="518" spans="2:23">
      <c r="B518" s="23"/>
      <c r="D518" s="21"/>
      <c r="E518" s="21"/>
      <c r="F518" s="28">
        <f t="shared" si="126"/>
        <v>0</v>
      </c>
      <c r="G518" s="45">
        <f t="shared" si="139"/>
        <v>0</v>
      </c>
      <c r="H518" s="29">
        <f t="shared" si="127"/>
        <v>3</v>
      </c>
      <c r="I518" s="29">
        <f t="shared" si="128"/>
        <v>0.27</v>
      </c>
      <c r="J518" s="29">
        <f t="shared" si="129"/>
        <v>8.4199999999999997E-2</v>
      </c>
      <c r="K518" s="29">
        <f t="shared" si="130"/>
        <v>12.92</v>
      </c>
      <c r="L518" s="45">
        <f t="shared" si="140"/>
        <v>-43.986979853963227</v>
      </c>
      <c r="M518" s="28">
        <f t="shared" si="131"/>
        <v>10.989169238449415</v>
      </c>
      <c r="N518" s="28">
        <f t="shared" si="132"/>
        <v>15.087458954343088</v>
      </c>
      <c r="O518" s="45" t="str">
        <f t="shared" si="141"/>
        <v>ins. Pondérale</v>
      </c>
      <c r="P518" s="29">
        <f t="shared" si="133"/>
        <v>3</v>
      </c>
      <c r="Q518" s="29" t="e">
        <f t="shared" si="134"/>
        <v>#N/A</v>
      </c>
      <c r="R518" s="29" t="e">
        <f t="shared" si="135"/>
        <v>#N/A</v>
      </c>
      <c r="S518" s="29" t="e">
        <f t="shared" si="136"/>
        <v>#N/A</v>
      </c>
      <c r="T518" s="21" t="e">
        <f t="shared" si="142"/>
        <v>#N/A</v>
      </c>
      <c r="U518" s="28">
        <f t="shared" si="137"/>
        <v>0</v>
      </c>
      <c r="V518" s="28">
        <f t="shared" si="138"/>
        <v>0</v>
      </c>
      <c r="W518" s="45" t="str">
        <f t="shared" si="143"/>
        <v>pas de surpoids ni d'obésité</v>
      </c>
    </row>
    <row r="519" spans="2:23">
      <c r="B519" s="23"/>
      <c r="D519" s="21"/>
      <c r="E519" s="21"/>
      <c r="F519" s="28">
        <f t="shared" ref="F519:F582" si="144">MROUND(B519,0.5)</f>
        <v>0</v>
      </c>
      <c r="G519" s="45">
        <f t="shared" si="139"/>
        <v>0</v>
      </c>
      <c r="H519" s="29">
        <f t="shared" ref="H519:H582" si="145">IF(OR(C519=1),0,3)</f>
        <v>3</v>
      </c>
      <c r="I519" s="29">
        <f t="shared" ref="I519:I582" si="146">VLOOKUP(F519,TableRefFR,2+H519)</f>
        <v>0.27</v>
      </c>
      <c r="J519" s="29">
        <f t="shared" ref="J519:J582" si="147">VLOOKUP(F519,TableRefFR,3+H519)</f>
        <v>8.4199999999999997E-2</v>
      </c>
      <c r="K519" s="29">
        <f t="shared" ref="K519:K582" si="148">VLOOKUP(F519,TableRefFR,4+H519)</f>
        <v>12.92</v>
      </c>
      <c r="L519" s="45">
        <f t="shared" si="140"/>
        <v>-43.986979853963227</v>
      </c>
      <c r="M519" s="28">
        <f t="shared" ref="M519:M582" si="149">VLOOKUP(F519,CorpFR,2+H519)</f>
        <v>10.989169238449415</v>
      </c>
      <c r="N519" s="28">
        <f t="shared" ref="N519:N582" si="150">VLOOKUP(F519,CorpFR,3+H519)</f>
        <v>15.087458954343088</v>
      </c>
      <c r="O519" s="45" t="str">
        <f t="shared" si="141"/>
        <v>ins. Pondérale</v>
      </c>
      <c r="P519" s="29">
        <f t="shared" ref="P519:P582" si="151">IF(OR(C519=1),0,3)</f>
        <v>3</v>
      </c>
      <c r="Q519" s="29" t="e">
        <f t="shared" ref="Q519:Q582" si="152">VLOOKUP(F519,TableRefIOTF,2+P519)</f>
        <v>#N/A</v>
      </c>
      <c r="R519" s="29" t="e">
        <f t="shared" ref="R519:R582" si="153">VLOOKUP(F519,TableRefIOTF,3+P519)</f>
        <v>#N/A</v>
      </c>
      <c r="S519" s="29" t="e">
        <f t="shared" ref="S519:S582" si="154">VLOOKUP(F519,TableRefIOTF,4+P519)</f>
        <v>#N/A</v>
      </c>
      <c r="T519" s="21" t="e">
        <f t="shared" si="142"/>
        <v>#N/A</v>
      </c>
      <c r="U519" s="28">
        <f t="shared" ref="U519:U582" si="155">VLOOKUP(F519,CorpIOTF,2+P519)</f>
        <v>0</v>
      </c>
      <c r="V519" s="28">
        <f t="shared" ref="V519:V582" si="156">VLOOKUP(F519,CorpIOTF,3+P519)</f>
        <v>0</v>
      </c>
      <c r="W519" s="45" t="str">
        <f t="shared" si="143"/>
        <v>pas de surpoids ni d'obésité</v>
      </c>
    </row>
    <row r="520" spans="2:23">
      <c r="B520" s="23"/>
      <c r="D520" s="21"/>
      <c r="E520" s="21"/>
      <c r="F520" s="28">
        <f t="shared" si="144"/>
        <v>0</v>
      </c>
      <c r="G520" s="45">
        <f t="shared" ref="G520:G583" si="157">D520</f>
        <v>0</v>
      </c>
      <c r="H520" s="29">
        <f t="shared" si="145"/>
        <v>3</v>
      </c>
      <c r="I520" s="29">
        <f t="shared" si="146"/>
        <v>0.27</v>
      </c>
      <c r="J520" s="29">
        <f t="shared" si="147"/>
        <v>8.4199999999999997E-2</v>
      </c>
      <c r="K520" s="29">
        <f t="shared" si="148"/>
        <v>12.92</v>
      </c>
      <c r="L520" s="45">
        <f t="shared" ref="L520:L583" si="158">(((G520/K520)^I520)-1)/(I520*J520)</f>
        <v>-43.986979853963227</v>
      </c>
      <c r="M520" s="28">
        <f t="shared" si="149"/>
        <v>10.989169238449415</v>
      </c>
      <c r="N520" s="28">
        <f t="shared" si="150"/>
        <v>15.087458954343088</v>
      </c>
      <c r="O520" s="45" t="str">
        <f t="shared" ref="O520:O583" si="159">IF(G520&gt;N520,"surpoids",IF(G520&lt;M520,"ins. Pondérale","corpulence normale"))</f>
        <v>ins. Pondérale</v>
      </c>
      <c r="P520" s="29">
        <f t="shared" si="151"/>
        <v>3</v>
      </c>
      <c r="Q520" s="29" t="e">
        <f t="shared" si="152"/>
        <v>#N/A</v>
      </c>
      <c r="R520" s="29" t="e">
        <f t="shared" si="153"/>
        <v>#N/A</v>
      </c>
      <c r="S520" s="29" t="e">
        <f t="shared" si="154"/>
        <v>#N/A</v>
      </c>
      <c r="T520" s="21" t="e">
        <f t="shared" ref="T520:T583" si="160">(((G520/S520)^Q520)-1)/(Q520*R520)</f>
        <v>#N/A</v>
      </c>
      <c r="U520" s="28">
        <f t="shared" si="155"/>
        <v>0</v>
      </c>
      <c r="V520" s="28">
        <f t="shared" si="156"/>
        <v>0</v>
      </c>
      <c r="W520" s="45" t="str">
        <f t="shared" ref="W520:W583" si="161">IF(G520&gt;V520,"obésité",IF(G520&gt;U520,"surpoids","pas de surpoids ni d'obésité"))</f>
        <v>pas de surpoids ni d'obésité</v>
      </c>
    </row>
    <row r="521" spans="2:23">
      <c r="B521" s="23"/>
      <c r="D521" s="21"/>
      <c r="E521" s="21"/>
      <c r="F521" s="28">
        <f t="shared" si="144"/>
        <v>0</v>
      </c>
      <c r="G521" s="45">
        <f t="shared" si="157"/>
        <v>0</v>
      </c>
      <c r="H521" s="29">
        <f t="shared" si="145"/>
        <v>3</v>
      </c>
      <c r="I521" s="29">
        <f t="shared" si="146"/>
        <v>0.27</v>
      </c>
      <c r="J521" s="29">
        <f t="shared" si="147"/>
        <v>8.4199999999999997E-2</v>
      </c>
      <c r="K521" s="29">
        <f t="shared" si="148"/>
        <v>12.92</v>
      </c>
      <c r="L521" s="45">
        <f t="shared" si="158"/>
        <v>-43.986979853963227</v>
      </c>
      <c r="M521" s="28">
        <f t="shared" si="149"/>
        <v>10.989169238449415</v>
      </c>
      <c r="N521" s="28">
        <f t="shared" si="150"/>
        <v>15.087458954343088</v>
      </c>
      <c r="O521" s="45" t="str">
        <f t="shared" si="159"/>
        <v>ins. Pondérale</v>
      </c>
      <c r="P521" s="29">
        <f t="shared" si="151"/>
        <v>3</v>
      </c>
      <c r="Q521" s="29" t="e">
        <f t="shared" si="152"/>
        <v>#N/A</v>
      </c>
      <c r="R521" s="29" t="e">
        <f t="shared" si="153"/>
        <v>#N/A</v>
      </c>
      <c r="S521" s="29" t="e">
        <f t="shared" si="154"/>
        <v>#N/A</v>
      </c>
      <c r="T521" s="21" t="e">
        <f t="shared" si="160"/>
        <v>#N/A</v>
      </c>
      <c r="U521" s="28">
        <f t="shared" si="155"/>
        <v>0</v>
      </c>
      <c r="V521" s="28">
        <f t="shared" si="156"/>
        <v>0</v>
      </c>
      <c r="W521" s="45" t="str">
        <f t="shared" si="161"/>
        <v>pas de surpoids ni d'obésité</v>
      </c>
    </row>
    <row r="522" spans="2:23">
      <c r="B522" s="23"/>
      <c r="D522" s="21"/>
      <c r="E522" s="21"/>
      <c r="F522" s="28">
        <f t="shared" si="144"/>
        <v>0</v>
      </c>
      <c r="G522" s="45">
        <f t="shared" si="157"/>
        <v>0</v>
      </c>
      <c r="H522" s="29">
        <f t="shared" si="145"/>
        <v>3</v>
      </c>
      <c r="I522" s="29">
        <f t="shared" si="146"/>
        <v>0.27</v>
      </c>
      <c r="J522" s="29">
        <f t="shared" si="147"/>
        <v>8.4199999999999997E-2</v>
      </c>
      <c r="K522" s="29">
        <f t="shared" si="148"/>
        <v>12.92</v>
      </c>
      <c r="L522" s="45">
        <f t="shared" si="158"/>
        <v>-43.986979853963227</v>
      </c>
      <c r="M522" s="28">
        <f t="shared" si="149"/>
        <v>10.989169238449415</v>
      </c>
      <c r="N522" s="28">
        <f t="shared" si="150"/>
        <v>15.087458954343088</v>
      </c>
      <c r="O522" s="45" t="str">
        <f t="shared" si="159"/>
        <v>ins. Pondérale</v>
      </c>
      <c r="P522" s="29">
        <f t="shared" si="151"/>
        <v>3</v>
      </c>
      <c r="Q522" s="29" t="e">
        <f t="shared" si="152"/>
        <v>#N/A</v>
      </c>
      <c r="R522" s="29" t="e">
        <f t="shared" si="153"/>
        <v>#N/A</v>
      </c>
      <c r="S522" s="29" t="e">
        <f t="shared" si="154"/>
        <v>#N/A</v>
      </c>
      <c r="T522" s="21" t="e">
        <f t="shared" si="160"/>
        <v>#N/A</v>
      </c>
      <c r="U522" s="28">
        <f t="shared" si="155"/>
        <v>0</v>
      </c>
      <c r="V522" s="28">
        <f t="shared" si="156"/>
        <v>0</v>
      </c>
      <c r="W522" s="45" t="str">
        <f t="shared" si="161"/>
        <v>pas de surpoids ni d'obésité</v>
      </c>
    </row>
    <row r="523" spans="2:23">
      <c r="B523" s="23"/>
      <c r="D523" s="21"/>
      <c r="E523" s="21"/>
      <c r="F523" s="28">
        <f t="shared" si="144"/>
        <v>0</v>
      </c>
      <c r="G523" s="45">
        <f t="shared" si="157"/>
        <v>0</v>
      </c>
      <c r="H523" s="29">
        <f t="shared" si="145"/>
        <v>3</v>
      </c>
      <c r="I523" s="29">
        <f t="shared" si="146"/>
        <v>0.27</v>
      </c>
      <c r="J523" s="29">
        <f t="shared" si="147"/>
        <v>8.4199999999999997E-2</v>
      </c>
      <c r="K523" s="29">
        <f t="shared" si="148"/>
        <v>12.92</v>
      </c>
      <c r="L523" s="45">
        <f t="shared" si="158"/>
        <v>-43.986979853963227</v>
      </c>
      <c r="M523" s="28">
        <f t="shared" si="149"/>
        <v>10.989169238449415</v>
      </c>
      <c r="N523" s="28">
        <f t="shared" si="150"/>
        <v>15.087458954343088</v>
      </c>
      <c r="O523" s="45" t="str">
        <f t="shared" si="159"/>
        <v>ins. Pondérale</v>
      </c>
      <c r="P523" s="29">
        <f t="shared" si="151"/>
        <v>3</v>
      </c>
      <c r="Q523" s="29" t="e">
        <f t="shared" si="152"/>
        <v>#N/A</v>
      </c>
      <c r="R523" s="29" t="e">
        <f t="shared" si="153"/>
        <v>#N/A</v>
      </c>
      <c r="S523" s="29" t="e">
        <f t="shared" si="154"/>
        <v>#N/A</v>
      </c>
      <c r="T523" s="21" t="e">
        <f t="shared" si="160"/>
        <v>#N/A</v>
      </c>
      <c r="U523" s="28">
        <f t="shared" si="155"/>
        <v>0</v>
      </c>
      <c r="V523" s="28">
        <f t="shared" si="156"/>
        <v>0</v>
      </c>
      <c r="W523" s="45" t="str">
        <f t="shared" si="161"/>
        <v>pas de surpoids ni d'obésité</v>
      </c>
    </row>
    <row r="524" spans="2:23">
      <c r="B524" s="23"/>
      <c r="D524" s="21"/>
      <c r="E524" s="21"/>
      <c r="F524" s="28">
        <f t="shared" si="144"/>
        <v>0</v>
      </c>
      <c r="G524" s="45">
        <f t="shared" si="157"/>
        <v>0</v>
      </c>
      <c r="H524" s="29">
        <f t="shared" si="145"/>
        <v>3</v>
      </c>
      <c r="I524" s="29">
        <f t="shared" si="146"/>
        <v>0.27</v>
      </c>
      <c r="J524" s="29">
        <f t="shared" si="147"/>
        <v>8.4199999999999997E-2</v>
      </c>
      <c r="K524" s="29">
        <f t="shared" si="148"/>
        <v>12.92</v>
      </c>
      <c r="L524" s="45">
        <f t="shared" si="158"/>
        <v>-43.986979853963227</v>
      </c>
      <c r="M524" s="28">
        <f t="shared" si="149"/>
        <v>10.989169238449415</v>
      </c>
      <c r="N524" s="28">
        <f t="shared" si="150"/>
        <v>15.087458954343088</v>
      </c>
      <c r="O524" s="45" t="str">
        <f t="shared" si="159"/>
        <v>ins. Pondérale</v>
      </c>
      <c r="P524" s="29">
        <f t="shared" si="151"/>
        <v>3</v>
      </c>
      <c r="Q524" s="29" t="e">
        <f t="shared" si="152"/>
        <v>#N/A</v>
      </c>
      <c r="R524" s="29" t="e">
        <f t="shared" si="153"/>
        <v>#N/A</v>
      </c>
      <c r="S524" s="29" t="e">
        <f t="shared" si="154"/>
        <v>#N/A</v>
      </c>
      <c r="T524" s="21" t="e">
        <f t="shared" si="160"/>
        <v>#N/A</v>
      </c>
      <c r="U524" s="28">
        <f t="shared" si="155"/>
        <v>0</v>
      </c>
      <c r="V524" s="28">
        <f t="shared" si="156"/>
        <v>0</v>
      </c>
      <c r="W524" s="45" t="str">
        <f t="shared" si="161"/>
        <v>pas de surpoids ni d'obésité</v>
      </c>
    </row>
    <row r="525" spans="2:23">
      <c r="B525" s="23"/>
      <c r="D525" s="21"/>
      <c r="E525" s="21"/>
      <c r="F525" s="28">
        <f t="shared" si="144"/>
        <v>0</v>
      </c>
      <c r="G525" s="45">
        <f t="shared" si="157"/>
        <v>0</v>
      </c>
      <c r="H525" s="29">
        <f t="shared" si="145"/>
        <v>3</v>
      </c>
      <c r="I525" s="29">
        <f t="shared" si="146"/>
        <v>0.27</v>
      </c>
      <c r="J525" s="29">
        <f t="shared" si="147"/>
        <v>8.4199999999999997E-2</v>
      </c>
      <c r="K525" s="29">
        <f t="shared" si="148"/>
        <v>12.92</v>
      </c>
      <c r="L525" s="45">
        <f t="shared" si="158"/>
        <v>-43.986979853963227</v>
      </c>
      <c r="M525" s="28">
        <f t="shared" si="149"/>
        <v>10.989169238449415</v>
      </c>
      <c r="N525" s="28">
        <f t="shared" si="150"/>
        <v>15.087458954343088</v>
      </c>
      <c r="O525" s="45" t="str">
        <f t="shared" si="159"/>
        <v>ins. Pondérale</v>
      </c>
      <c r="P525" s="29">
        <f t="shared" si="151"/>
        <v>3</v>
      </c>
      <c r="Q525" s="29" t="e">
        <f t="shared" si="152"/>
        <v>#N/A</v>
      </c>
      <c r="R525" s="29" t="e">
        <f t="shared" si="153"/>
        <v>#N/A</v>
      </c>
      <c r="S525" s="29" t="e">
        <f t="shared" si="154"/>
        <v>#N/A</v>
      </c>
      <c r="T525" s="21" t="e">
        <f t="shared" si="160"/>
        <v>#N/A</v>
      </c>
      <c r="U525" s="28">
        <f t="shared" si="155"/>
        <v>0</v>
      </c>
      <c r="V525" s="28">
        <f t="shared" si="156"/>
        <v>0</v>
      </c>
      <c r="W525" s="45" t="str">
        <f t="shared" si="161"/>
        <v>pas de surpoids ni d'obésité</v>
      </c>
    </row>
    <row r="526" spans="2:23">
      <c r="B526" s="23"/>
      <c r="D526" s="21"/>
      <c r="E526" s="21"/>
      <c r="F526" s="28">
        <f t="shared" si="144"/>
        <v>0</v>
      </c>
      <c r="G526" s="45">
        <f t="shared" si="157"/>
        <v>0</v>
      </c>
      <c r="H526" s="29">
        <f t="shared" si="145"/>
        <v>3</v>
      </c>
      <c r="I526" s="29">
        <f t="shared" si="146"/>
        <v>0.27</v>
      </c>
      <c r="J526" s="29">
        <f t="shared" si="147"/>
        <v>8.4199999999999997E-2</v>
      </c>
      <c r="K526" s="29">
        <f t="shared" si="148"/>
        <v>12.92</v>
      </c>
      <c r="L526" s="45">
        <f t="shared" si="158"/>
        <v>-43.986979853963227</v>
      </c>
      <c r="M526" s="28">
        <f t="shared" si="149"/>
        <v>10.989169238449415</v>
      </c>
      <c r="N526" s="28">
        <f t="shared" si="150"/>
        <v>15.087458954343088</v>
      </c>
      <c r="O526" s="45" t="str">
        <f t="shared" si="159"/>
        <v>ins. Pondérale</v>
      </c>
      <c r="P526" s="29">
        <f t="shared" si="151"/>
        <v>3</v>
      </c>
      <c r="Q526" s="29" t="e">
        <f t="shared" si="152"/>
        <v>#N/A</v>
      </c>
      <c r="R526" s="29" t="e">
        <f t="shared" si="153"/>
        <v>#N/A</v>
      </c>
      <c r="S526" s="29" t="e">
        <f t="shared" si="154"/>
        <v>#N/A</v>
      </c>
      <c r="T526" s="21" t="e">
        <f t="shared" si="160"/>
        <v>#N/A</v>
      </c>
      <c r="U526" s="28">
        <f t="shared" si="155"/>
        <v>0</v>
      </c>
      <c r="V526" s="28">
        <f t="shared" si="156"/>
        <v>0</v>
      </c>
      <c r="W526" s="45" t="str">
        <f t="shared" si="161"/>
        <v>pas de surpoids ni d'obésité</v>
      </c>
    </row>
    <row r="527" spans="2:23">
      <c r="B527" s="23"/>
      <c r="D527" s="21"/>
      <c r="E527" s="21"/>
      <c r="F527" s="28">
        <f t="shared" si="144"/>
        <v>0</v>
      </c>
      <c r="G527" s="45">
        <f t="shared" si="157"/>
        <v>0</v>
      </c>
      <c r="H527" s="29">
        <f t="shared" si="145"/>
        <v>3</v>
      </c>
      <c r="I527" s="29">
        <f t="shared" si="146"/>
        <v>0.27</v>
      </c>
      <c r="J527" s="29">
        <f t="shared" si="147"/>
        <v>8.4199999999999997E-2</v>
      </c>
      <c r="K527" s="29">
        <f t="shared" si="148"/>
        <v>12.92</v>
      </c>
      <c r="L527" s="45">
        <f t="shared" si="158"/>
        <v>-43.986979853963227</v>
      </c>
      <c r="M527" s="28">
        <f t="shared" si="149"/>
        <v>10.989169238449415</v>
      </c>
      <c r="N527" s="28">
        <f t="shared" si="150"/>
        <v>15.087458954343088</v>
      </c>
      <c r="O527" s="45" t="str">
        <f t="shared" si="159"/>
        <v>ins. Pondérale</v>
      </c>
      <c r="P527" s="29">
        <f t="shared" si="151"/>
        <v>3</v>
      </c>
      <c r="Q527" s="29" t="e">
        <f t="shared" si="152"/>
        <v>#N/A</v>
      </c>
      <c r="R527" s="29" t="e">
        <f t="shared" si="153"/>
        <v>#N/A</v>
      </c>
      <c r="S527" s="29" t="e">
        <f t="shared" si="154"/>
        <v>#N/A</v>
      </c>
      <c r="T527" s="21" t="e">
        <f t="shared" si="160"/>
        <v>#N/A</v>
      </c>
      <c r="U527" s="28">
        <f t="shared" si="155"/>
        <v>0</v>
      </c>
      <c r="V527" s="28">
        <f t="shared" si="156"/>
        <v>0</v>
      </c>
      <c r="W527" s="45" t="str">
        <f t="shared" si="161"/>
        <v>pas de surpoids ni d'obésité</v>
      </c>
    </row>
    <row r="528" spans="2:23">
      <c r="B528" s="23"/>
      <c r="D528" s="21"/>
      <c r="E528" s="21"/>
      <c r="F528" s="28">
        <f t="shared" si="144"/>
        <v>0</v>
      </c>
      <c r="G528" s="45">
        <f t="shared" si="157"/>
        <v>0</v>
      </c>
      <c r="H528" s="29">
        <f t="shared" si="145"/>
        <v>3</v>
      </c>
      <c r="I528" s="29">
        <f t="shared" si="146"/>
        <v>0.27</v>
      </c>
      <c r="J528" s="29">
        <f t="shared" si="147"/>
        <v>8.4199999999999997E-2</v>
      </c>
      <c r="K528" s="29">
        <f t="shared" si="148"/>
        <v>12.92</v>
      </c>
      <c r="L528" s="45">
        <f t="shared" si="158"/>
        <v>-43.986979853963227</v>
      </c>
      <c r="M528" s="28">
        <f t="shared" si="149"/>
        <v>10.989169238449415</v>
      </c>
      <c r="N528" s="28">
        <f t="shared" si="150"/>
        <v>15.087458954343088</v>
      </c>
      <c r="O528" s="45" t="str">
        <f t="shared" si="159"/>
        <v>ins. Pondérale</v>
      </c>
      <c r="P528" s="29">
        <f t="shared" si="151"/>
        <v>3</v>
      </c>
      <c r="Q528" s="29" t="e">
        <f t="shared" si="152"/>
        <v>#N/A</v>
      </c>
      <c r="R528" s="29" t="e">
        <f t="shared" si="153"/>
        <v>#N/A</v>
      </c>
      <c r="S528" s="29" t="e">
        <f t="shared" si="154"/>
        <v>#N/A</v>
      </c>
      <c r="T528" s="21" t="e">
        <f t="shared" si="160"/>
        <v>#N/A</v>
      </c>
      <c r="U528" s="28">
        <f t="shared" si="155"/>
        <v>0</v>
      </c>
      <c r="V528" s="28">
        <f t="shared" si="156"/>
        <v>0</v>
      </c>
      <c r="W528" s="45" t="str">
        <f t="shared" si="161"/>
        <v>pas de surpoids ni d'obésité</v>
      </c>
    </row>
    <row r="529" spans="2:23">
      <c r="B529" s="23"/>
      <c r="D529" s="21"/>
      <c r="E529" s="21"/>
      <c r="F529" s="28">
        <f t="shared" si="144"/>
        <v>0</v>
      </c>
      <c r="G529" s="45">
        <f t="shared" si="157"/>
        <v>0</v>
      </c>
      <c r="H529" s="29">
        <f t="shared" si="145"/>
        <v>3</v>
      </c>
      <c r="I529" s="29">
        <f t="shared" si="146"/>
        <v>0.27</v>
      </c>
      <c r="J529" s="29">
        <f t="shared" si="147"/>
        <v>8.4199999999999997E-2</v>
      </c>
      <c r="K529" s="29">
        <f t="shared" si="148"/>
        <v>12.92</v>
      </c>
      <c r="L529" s="45">
        <f t="shared" si="158"/>
        <v>-43.986979853963227</v>
      </c>
      <c r="M529" s="28">
        <f t="shared" si="149"/>
        <v>10.989169238449415</v>
      </c>
      <c r="N529" s="28">
        <f t="shared" si="150"/>
        <v>15.087458954343088</v>
      </c>
      <c r="O529" s="45" t="str">
        <f t="shared" si="159"/>
        <v>ins. Pondérale</v>
      </c>
      <c r="P529" s="29">
        <f t="shared" si="151"/>
        <v>3</v>
      </c>
      <c r="Q529" s="29" t="e">
        <f t="shared" si="152"/>
        <v>#N/A</v>
      </c>
      <c r="R529" s="29" t="e">
        <f t="shared" si="153"/>
        <v>#N/A</v>
      </c>
      <c r="S529" s="29" t="e">
        <f t="shared" si="154"/>
        <v>#N/A</v>
      </c>
      <c r="T529" s="21" t="e">
        <f t="shared" si="160"/>
        <v>#N/A</v>
      </c>
      <c r="U529" s="28">
        <f t="shared" si="155"/>
        <v>0</v>
      </c>
      <c r="V529" s="28">
        <f t="shared" si="156"/>
        <v>0</v>
      </c>
      <c r="W529" s="45" t="str">
        <f t="shared" si="161"/>
        <v>pas de surpoids ni d'obésité</v>
      </c>
    </row>
    <row r="530" spans="2:23">
      <c r="B530" s="23"/>
      <c r="D530" s="21"/>
      <c r="E530" s="21"/>
      <c r="F530" s="28">
        <f t="shared" si="144"/>
        <v>0</v>
      </c>
      <c r="G530" s="45">
        <f t="shared" si="157"/>
        <v>0</v>
      </c>
      <c r="H530" s="29">
        <f t="shared" si="145"/>
        <v>3</v>
      </c>
      <c r="I530" s="29">
        <f t="shared" si="146"/>
        <v>0.27</v>
      </c>
      <c r="J530" s="29">
        <f t="shared" si="147"/>
        <v>8.4199999999999997E-2</v>
      </c>
      <c r="K530" s="29">
        <f t="shared" si="148"/>
        <v>12.92</v>
      </c>
      <c r="L530" s="45">
        <f t="shared" si="158"/>
        <v>-43.986979853963227</v>
      </c>
      <c r="M530" s="28">
        <f t="shared" si="149"/>
        <v>10.989169238449415</v>
      </c>
      <c r="N530" s="28">
        <f t="shared" si="150"/>
        <v>15.087458954343088</v>
      </c>
      <c r="O530" s="45" t="str">
        <f t="shared" si="159"/>
        <v>ins. Pondérale</v>
      </c>
      <c r="P530" s="29">
        <f t="shared" si="151"/>
        <v>3</v>
      </c>
      <c r="Q530" s="29" t="e">
        <f t="shared" si="152"/>
        <v>#N/A</v>
      </c>
      <c r="R530" s="29" t="e">
        <f t="shared" si="153"/>
        <v>#N/A</v>
      </c>
      <c r="S530" s="29" t="e">
        <f t="shared" si="154"/>
        <v>#N/A</v>
      </c>
      <c r="T530" s="21" t="e">
        <f t="shared" si="160"/>
        <v>#N/A</v>
      </c>
      <c r="U530" s="28">
        <f t="shared" si="155"/>
        <v>0</v>
      </c>
      <c r="V530" s="28">
        <f t="shared" si="156"/>
        <v>0</v>
      </c>
      <c r="W530" s="45" t="str">
        <f t="shared" si="161"/>
        <v>pas de surpoids ni d'obésité</v>
      </c>
    </row>
    <row r="531" spans="2:23">
      <c r="B531" s="23"/>
      <c r="D531" s="21"/>
      <c r="E531" s="21"/>
      <c r="F531" s="28">
        <f t="shared" si="144"/>
        <v>0</v>
      </c>
      <c r="G531" s="45">
        <f t="shared" si="157"/>
        <v>0</v>
      </c>
      <c r="H531" s="29">
        <f t="shared" si="145"/>
        <v>3</v>
      </c>
      <c r="I531" s="29">
        <f t="shared" si="146"/>
        <v>0.27</v>
      </c>
      <c r="J531" s="29">
        <f t="shared" si="147"/>
        <v>8.4199999999999997E-2</v>
      </c>
      <c r="K531" s="29">
        <f t="shared" si="148"/>
        <v>12.92</v>
      </c>
      <c r="L531" s="45">
        <f t="shared" si="158"/>
        <v>-43.986979853963227</v>
      </c>
      <c r="M531" s="28">
        <f t="shared" si="149"/>
        <v>10.989169238449415</v>
      </c>
      <c r="N531" s="28">
        <f t="shared" si="150"/>
        <v>15.087458954343088</v>
      </c>
      <c r="O531" s="45" t="str">
        <f t="shared" si="159"/>
        <v>ins. Pondérale</v>
      </c>
      <c r="P531" s="29">
        <f t="shared" si="151"/>
        <v>3</v>
      </c>
      <c r="Q531" s="29" t="e">
        <f t="shared" si="152"/>
        <v>#N/A</v>
      </c>
      <c r="R531" s="29" t="e">
        <f t="shared" si="153"/>
        <v>#N/A</v>
      </c>
      <c r="S531" s="29" t="e">
        <f t="shared" si="154"/>
        <v>#N/A</v>
      </c>
      <c r="T531" s="21" t="e">
        <f t="shared" si="160"/>
        <v>#N/A</v>
      </c>
      <c r="U531" s="28">
        <f t="shared" si="155"/>
        <v>0</v>
      </c>
      <c r="V531" s="28">
        <f t="shared" si="156"/>
        <v>0</v>
      </c>
      <c r="W531" s="45" t="str">
        <f t="shared" si="161"/>
        <v>pas de surpoids ni d'obésité</v>
      </c>
    </row>
    <row r="532" spans="2:23">
      <c r="B532" s="23"/>
      <c r="D532" s="21"/>
      <c r="E532" s="21"/>
      <c r="F532" s="28">
        <f t="shared" si="144"/>
        <v>0</v>
      </c>
      <c r="G532" s="45">
        <f t="shared" si="157"/>
        <v>0</v>
      </c>
      <c r="H532" s="29">
        <f t="shared" si="145"/>
        <v>3</v>
      </c>
      <c r="I532" s="29">
        <f t="shared" si="146"/>
        <v>0.27</v>
      </c>
      <c r="J532" s="29">
        <f t="shared" si="147"/>
        <v>8.4199999999999997E-2</v>
      </c>
      <c r="K532" s="29">
        <f t="shared" si="148"/>
        <v>12.92</v>
      </c>
      <c r="L532" s="45">
        <f t="shared" si="158"/>
        <v>-43.986979853963227</v>
      </c>
      <c r="M532" s="28">
        <f t="shared" si="149"/>
        <v>10.989169238449415</v>
      </c>
      <c r="N532" s="28">
        <f t="shared" si="150"/>
        <v>15.087458954343088</v>
      </c>
      <c r="O532" s="45" t="str">
        <f t="shared" si="159"/>
        <v>ins. Pondérale</v>
      </c>
      <c r="P532" s="29">
        <f t="shared" si="151"/>
        <v>3</v>
      </c>
      <c r="Q532" s="29" t="e">
        <f t="shared" si="152"/>
        <v>#N/A</v>
      </c>
      <c r="R532" s="29" t="e">
        <f t="shared" si="153"/>
        <v>#N/A</v>
      </c>
      <c r="S532" s="29" t="e">
        <f t="shared" si="154"/>
        <v>#N/A</v>
      </c>
      <c r="T532" s="21" t="e">
        <f t="shared" si="160"/>
        <v>#N/A</v>
      </c>
      <c r="U532" s="28">
        <f t="shared" si="155"/>
        <v>0</v>
      </c>
      <c r="V532" s="28">
        <f t="shared" si="156"/>
        <v>0</v>
      </c>
      <c r="W532" s="45" t="str">
        <f t="shared" si="161"/>
        <v>pas de surpoids ni d'obésité</v>
      </c>
    </row>
    <row r="533" spans="2:23">
      <c r="B533" s="23"/>
      <c r="D533" s="21"/>
      <c r="E533" s="21"/>
      <c r="F533" s="28">
        <f t="shared" si="144"/>
        <v>0</v>
      </c>
      <c r="G533" s="45">
        <f t="shared" si="157"/>
        <v>0</v>
      </c>
      <c r="H533" s="29">
        <f t="shared" si="145"/>
        <v>3</v>
      </c>
      <c r="I533" s="29">
        <f t="shared" si="146"/>
        <v>0.27</v>
      </c>
      <c r="J533" s="29">
        <f t="shared" si="147"/>
        <v>8.4199999999999997E-2</v>
      </c>
      <c r="K533" s="29">
        <f t="shared" si="148"/>
        <v>12.92</v>
      </c>
      <c r="L533" s="45">
        <f t="shared" si="158"/>
        <v>-43.986979853963227</v>
      </c>
      <c r="M533" s="28">
        <f t="shared" si="149"/>
        <v>10.989169238449415</v>
      </c>
      <c r="N533" s="28">
        <f t="shared" si="150"/>
        <v>15.087458954343088</v>
      </c>
      <c r="O533" s="45" t="str">
        <f t="shared" si="159"/>
        <v>ins. Pondérale</v>
      </c>
      <c r="P533" s="29">
        <f t="shared" si="151"/>
        <v>3</v>
      </c>
      <c r="Q533" s="29" t="e">
        <f t="shared" si="152"/>
        <v>#N/A</v>
      </c>
      <c r="R533" s="29" t="e">
        <f t="shared" si="153"/>
        <v>#N/A</v>
      </c>
      <c r="S533" s="29" t="e">
        <f t="shared" si="154"/>
        <v>#N/A</v>
      </c>
      <c r="T533" s="21" t="e">
        <f t="shared" si="160"/>
        <v>#N/A</v>
      </c>
      <c r="U533" s="28">
        <f t="shared" si="155"/>
        <v>0</v>
      </c>
      <c r="V533" s="28">
        <f t="shared" si="156"/>
        <v>0</v>
      </c>
      <c r="W533" s="45" t="str">
        <f t="shared" si="161"/>
        <v>pas de surpoids ni d'obésité</v>
      </c>
    </row>
    <row r="534" spans="2:23">
      <c r="B534" s="23"/>
      <c r="D534" s="21"/>
      <c r="E534" s="21"/>
      <c r="F534" s="28">
        <f t="shared" si="144"/>
        <v>0</v>
      </c>
      <c r="G534" s="45">
        <f t="shared" si="157"/>
        <v>0</v>
      </c>
      <c r="H534" s="29">
        <f t="shared" si="145"/>
        <v>3</v>
      </c>
      <c r="I534" s="29">
        <f t="shared" si="146"/>
        <v>0.27</v>
      </c>
      <c r="J534" s="29">
        <f t="shared" si="147"/>
        <v>8.4199999999999997E-2</v>
      </c>
      <c r="K534" s="29">
        <f t="shared" si="148"/>
        <v>12.92</v>
      </c>
      <c r="L534" s="45">
        <f t="shared" si="158"/>
        <v>-43.986979853963227</v>
      </c>
      <c r="M534" s="28">
        <f t="shared" si="149"/>
        <v>10.989169238449415</v>
      </c>
      <c r="N534" s="28">
        <f t="shared" si="150"/>
        <v>15.087458954343088</v>
      </c>
      <c r="O534" s="45" t="str">
        <f t="shared" si="159"/>
        <v>ins. Pondérale</v>
      </c>
      <c r="P534" s="29">
        <f t="shared" si="151"/>
        <v>3</v>
      </c>
      <c r="Q534" s="29" t="e">
        <f t="shared" si="152"/>
        <v>#N/A</v>
      </c>
      <c r="R534" s="29" t="e">
        <f t="shared" si="153"/>
        <v>#N/A</v>
      </c>
      <c r="S534" s="29" t="e">
        <f t="shared" si="154"/>
        <v>#N/A</v>
      </c>
      <c r="T534" s="21" t="e">
        <f t="shared" si="160"/>
        <v>#N/A</v>
      </c>
      <c r="U534" s="28">
        <f t="shared" si="155"/>
        <v>0</v>
      </c>
      <c r="V534" s="28">
        <f t="shared" si="156"/>
        <v>0</v>
      </c>
      <c r="W534" s="45" t="str">
        <f t="shared" si="161"/>
        <v>pas de surpoids ni d'obésité</v>
      </c>
    </row>
    <row r="535" spans="2:23">
      <c r="B535" s="23"/>
      <c r="D535" s="21"/>
      <c r="E535" s="21"/>
      <c r="F535" s="28">
        <f t="shared" si="144"/>
        <v>0</v>
      </c>
      <c r="G535" s="45">
        <f t="shared" si="157"/>
        <v>0</v>
      </c>
      <c r="H535" s="29">
        <f t="shared" si="145"/>
        <v>3</v>
      </c>
      <c r="I535" s="29">
        <f t="shared" si="146"/>
        <v>0.27</v>
      </c>
      <c r="J535" s="29">
        <f t="shared" si="147"/>
        <v>8.4199999999999997E-2</v>
      </c>
      <c r="K535" s="29">
        <f t="shared" si="148"/>
        <v>12.92</v>
      </c>
      <c r="L535" s="45">
        <f t="shared" si="158"/>
        <v>-43.986979853963227</v>
      </c>
      <c r="M535" s="28">
        <f t="shared" si="149"/>
        <v>10.989169238449415</v>
      </c>
      <c r="N535" s="28">
        <f t="shared" si="150"/>
        <v>15.087458954343088</v>
      </c>
      <c r="O535" s="45" t="str">
        <f t="shared" si="159"/>
        <v>ins. Pondérale</v>
      </c>
      <c r="P535" s="29">
        <f t="shared" si="151"/>
        <v>3</v>
      </c>
      <c r="Q535" s="29" t="e">
        <f t="shared" si="152"/>
        <v>#N/A</v>
      </c>
      <c r="R535" s="29" t="e">
        <f t="shared" si="153"/>
        <v>#N/A</v>
      </c>
      <c r="S535" s="29" t="e">
        <f t="shared" si="154"/>
        <v>#N/A</v>
      </c>
      <c r="T535" s="21" t="e">
        <f t="shared" si="160"/>
        <v>#N/A</v>
      </c>
      <c r="U535" s="28">
        <f t="shared" si="155"/>
        <v>0</v>
      </c>
      <c r="V535" s="28">
        <f t="shared" si="156"/>
        <v>0</v>
      </c>
      <c r="W535" s="45" t="str">
        <f t="shared" si="161"/>
        <v>pas de surpoids ni d'obésité</v>
      </c>
    </row>
    <row r="536" spans="2:23">
      <c r="B536" s="23"/>
      <c r="D536" s="21"/>
      <c r="E536" s="21"/>
      <c r="F536" s="28">
        <f t="shared" si="144"/>
        <v>0</v>
      </c>
      <c r="G536" s="45">
        <f t="shared" si="157"/>
        <v>0</v>
      </c>
      <c r="H536" s="29">
        <f t="shared" si="145"/>
        <v>3</v>
      </c>
      <c r="I536" s="29">
        <f t="shared" si="146"/>
        <v>0.27</v>
      </c>
      <c r="J536" s="29">
        <f t="shared" si="147"/>
        <v>8.4199999999999997E-2</v>
      </c>
      <c r="K536" s="29">
        <f t="shared" si="148"/>
        <v>12.92</v>
      </c>
      <c r="L536" s="45">
        <f t="shared" si="158"/>
        <v>-43.986979853963227</v>
      </c>
      <c r="M536" s="28">
        <f t="shared" si="149"/>
        <v>10.989169238449415</v>
      </c>
      <c r="N536" s="28">
        <f t="shared" si="150"/>
        <v>15.087458954343088</v>
      </c>
      <c r="O536" s="45" t="str">
        <f t="shared" si="159"/>
        <v>ins. Pondérale</v>
      </c>
      <c r="P536" s="29">
        <f t="shared" si="151"/>
        <v>3</v>
      </c>
      <c r="Q536" s="29" t="e">
        <f t="shared" si="152"/>
        <v>#N/A</v>
      </c>
      <c r="R536" s="29" t="e">
        <f t="shared" si="153"/>
        <v>#N/A</v>
      </c>
      <c r="S536" s="29" t="e">
        <f t="shared" si="154"/>
        <v>#N/A</v>
      </c>
      <c r="T536" s="21" t="e">
        <f t="shared" si="160"/>
        <v>#N/A</v>
      </c>
      <c r="U536" s="28">
        <f t="shared" si="155"/>
        <v>0</v>
      </c>
      <c r="V536" s="28">
        <f t="shared" si="156"/>
        <v>0</v>
      </c>
      <c r="W536" s="45" t="str">
        <f t="shared" si="161"/>
        <v>pas de surpoids ni d'obésité</v>
      </c>
    </row>
    <row r="537" spans="2:23">
      <c r="B537" s="23"/>
      <c r="D537" s="21"/>
      <c r="E537" s="21"/>
      <c r="F537" s="28">
        <f t="shared" si="144"/>
        <v>0</v>
      </c>
      <c r="G537" s="45">
        <f t="shared" si="157"/>
        <v>0</v>
      </c>
      <c r="H537" s="29">
        <f t="shared" si="145"/>
        <v>3</v>
      </c>
      <c r="I537" s="29">
        <f t="shared" si="146"/>
        <v>0.27</v>
      </c>
      <c r="J537" s="29">
        <f t="shared" si="147"/>
        <v>8.4199999999999997E-2</v>
      </c>
      <c r="K537" s="29">
        <f t="shared" si="148"/>
        <v>12.92</v>
      </c>
      <c r="L537" s="45">
        <f t="shared" si="158"/>
        <v>-43.986979853963227</v>
      </c>
      <c r="M537" s="28">
        <f t="shared" si="149"/>
        <v>10.989169238449415</v>
      </c>
      <c r="N537" s="28">
        <f t="shared" si="150"/>
        <v>15.087458954343088</v>
      </c>
      <c r="O537" s="45" t="str">
        <f t="shared" si="159"/>
        <v>ins. Pondérale</v>
      </c>
      <c r="P537" s="29">
        <f t="shared" si="151"/>
        <v>3</v>
      </c>
      <c r="Q537" s="29" t="e">
        <f t="shared" si="152"/>
        <v>#N/A</v>
      </c>
      <c r="R537" s="29" t="e">
        <f t="shared" si="153"/>
        <v>#N/A</v>
      </c>
      <c r="S537" s="29" t="e">
        <f t="shared" si="154"/>
        <v>#N/A</v>
      </c>
      <c r="T537" s="21" t="e">
        <f t="shared" si="160"/>
        <v>#N/A</v>
      </c>
      <c r="U537" s="28">
        <f t="shared" si="155"/>
        <v>0</v>
      </c>
      <c r="V537" s="28">
        <f t="shared" si="156"/>
        <v>0</v>
      </c>
      <c r="W537" s="45" t="str">
        <f t="shared" si="161"/>
        <v>pas de surpoids ni d'obésité</v>
      </c>
    </row>
    <row r="538" spans="2:23">
      <c r="B538" s="23"/>
      <c r="D538" s="21"/>
      <c r="E538" s="21"/>
      <c r="F538" s="28">
        <f t="shared" si="144"/>
        <v>0</v>
      </c>
      <c r="G538" s="45">
        <f t="shared" si="157"/>
        <v>0</v>
      </c>
      <c r="H538" s="29">
        <f t="shared" si="145"/>
        <v>3</v>
      </c>
      <c r="I538" s="29">
        <f t="shared" si="146"/>
        <v>0.27</v>
      </c>
      <c r="J538" s="29">
        <f t="shared" si="147"/>
        <v>8.4199999999999997E-2</v>
      </c>
      <c r="K538" s="29">
        <f t="shared" si="148"/>
        <v>12.92</v>
      </c>
      <c r="L538" s="45">
        <f t="shared" si="158"/>
        <v>-43.986979853963227</v>
      </c>
      <c r="M538" s="28">
        <f t="shared" si="149"/>
        <v>10.989169238449415</v>
      </c>
      <c r="N538" s="28">
        <f t="shared" si="150"/>
        <v>15.087458954343088</v>
      </c>
      <c r="O538" s="45" t="str">
        <f t="shared" si="159"/>
        <v>ins. Pondérale</v>
      </c>
      <c r="P538" s="29">
        <f t="shared" si="151"/>
        <v>3</v>
      </c>
      <c r="Q538" s="29" t="e">
        <f t="shared" si="152"/>
        <v>#N/A</v>
      </c>
      <c r="R538" s="29" t="e">
        <f t="shared" si="153"/>
        <v>#N/A</v>
      </c>
      <c r="S538" s="29" t="e">
        <f t="shared" si="154"/>
        <v>#N/A</v>
      </c>
      <c r="T538" s="21" t="e">
        <f t="shared" si="160"/>
        <v>#N/A</v>
      </c>
      <c r="U538" s="28">
        <f t="shared" si="155"/>
        <v>0</v>
      </c>
      <c r="V538" s="28">
        <f t="shared" si="156"/>
        <v>0</v>
      </c>
      <c r="W538" s="45" t="str">
        <f t="shared" si="161"/>
        <v>pas de surpoids ni d'obésité</v>
      </c>
    </row>
    <row r="539" spans="2:23">
      <c r="B539" s="23"/>
      <c r="D539" s="21"/>
      <c r="E539" s="21"/>
      <c r="F539" s="28">
        <f t="shared" si="144"/>
        <v>0</v>
      </c>
      <c r="G539" s="45">
        <f t="shared" si="157"/>
        <v>0</v>
      </c>
      <c r="H539" s="29">
        <f t="shared" si="145"/>
        <v>3</v>
      </c>
      <c r="I539" s="29">
        <f t="shared" si="146"/>
        <v>0.27</v>
      </c>
      <c r="J539" s="29">
        <f t="shared" si="147"/>
        <v>8.4199999999999997E-2</v>
      </c>
      <c r="K539" s="29">
        <f t="shared" si="148"/>
        <v>12.92</v>
      </c>
      <c r="L539" s="45">
        <f t="shared" si="158"/>
        <v>-43.986979853963227</v>
      </c>
      <c r="M539" s="28">
        <f t="shared" si="149"/>
        <v>10.989169238449415</v>
      </c>
      <c r="N539" s="28">
        <f t="shared" si="150"/>
        <v>15.087458954343088</v>
      </c>
      <c r="O539" s="45" t="str">
        <f t="shared" si="159"/>
        <v>ins. Pondérale</v>
      </c>
      <c r="P539" s="29">
        <f t="shared" si="151"/>
        <v>3</v>
      </c>
      <c r="Q539" s="29" t="e">
        <f t="shared" si="152"/>
        <v>#N/A</v>
      </c>
      <c r="R539" s="29" t="e">
        <f t="shared" si="153"/>
        <v>#N/A</v>
      </c>
      <c r="S539" s="29" t="e">
        <f t="shared" si="154"/>
        <v>#N/A</v>
      </c>
      <c r="T539" s="21" t="e">
        <f t="shared" si="160"/>
        <v>#N/A</v>
      </c>
      <c r="U539" s="28">
        <f t="shared" si="155"/>
        <v>0</v>
      </c>
      <c r="V539" s="28">
        <f t="shared" si="156"/>
        <v>0</v>
      </c>
      <c r="W539" s="45" t="str">
        <f t="shared" si="161"/>
        <v>pas de surpoids ni d'obésité</v>
      </c>
    </row>
    <row r="540" spans="2:23">
      <c r="B540" s="23"/>
      <c r="D540" s="21"/>
      <c r="E540" s="21"/>
      <c r="F540" s="28">
        <f t="shared" si="144"/>
        <v>0</v>
      </c>
      <c r="G540" s="45">
        <f t="shared" si="157"/>
        <v>0</v>
      </c>
      <c r="H540" s="29">
        <f t="shared" si="145"/>
        <v>3</v>
      </c>
      <c r="I540" s="29">
        <f t="shared" si="146"/>
        <v>0.27</v>
      </c>
      <c r="J540" s="29">
        <f t="shared" si="147"/>
        <v>8.4199999999999997E-2</v>
      </c>
      <c r="K540" s="29">
        <f t="shared" si="148"/>
        <v>12.92</v>
      </c>
      <c r="L540" s="45">
        <f t="shared" si="158"/>
        <v>-43.986979853963227</v>
      </c>
      <c r="M540" s="28">
        <f t="shared" si="149"/>
        <v>10.989169238449415</v>
      </c>
      <c r="N540" s="28">
        <f t="shared" si="150"/>
        <v>15.087458954343088</v>
      </c>
      <c r="O540" s="45" t="str">
        <f t="shared" si="159"/>
        <v>ins. Pondérale</v>
      </c>
      <c r="P540" s="29">
        <f t="shared" si="151"/>
        <v>3</v>
      </c>
      <c r="Q540" s="29" t="e">
        <f t="shared" si="152"/>
        <v>#N/A</v>
      </c>
      <c r="R540" s="29" t="e">
        <f t="shared" si="153"/>
        <v>#N/A</v>
      </c>
      <c r="S540" s="29" t="e">
        <f t="shared" si="154"/>
        <v>#N/A</v>
      </c>
      <c r="T540" s="21" t="e">
        <f t="shared" si="160"/>
        <v>#N/A</v>
      </c>
      <c r="U540" s="28">
        <f t="shared" si="155"/>
        <v>0</v>
      </c>
      <c r="V540" s="28">
        <f t="shared" si="156"/>
        <v>0</v>
      </c>
      <c r="W540" s="45" t="str">
        <f t="shared" si="161"/>
        <v>pas de surpoids ni d'obésité</v>
      </c>
    </row>
    <row r="541" spans="2:23">
      <c r="B541" s="23"/>
      <c r="D541" s="21"/>
      <c r="E541" s="21"/>
      <c r="F541" s="28">
        <f t="shared" si="144"/>
        <v>0</v>
      </c>
      <c r="G541" s="45">
        <f t="shared" si="157"/>
        <v>0</v>
      </c>
      <c r="H541" s="29">
        <f t="shared" si="145"/>
        <v>3</v>
      </c>
      <c r="I541" s="29">
        <f t="shared" si="146"/>
        <v>0.27</v>
      </c>
      <c r="J541" s="29">
        <f t="shared" si="147"/>
        <v>8.4199999999999997E-2</v>
      </c>
      <c r="K541" s="29">
        <f t="shared" si="148"/>
        <v>12.92</v>
      </c>
      <c r="L541" s="45">
        <f t="shared" si="158"/>
        <v>-43.986979853963227</v>
      </c>
      <c r="M541" s="28">
        <f t="shared" si="149"/>
        <v>10.989169238449415</v>
      </c>
      <c r="N541" s="28">
        <f t="shared" si="150"/>
        <v>15.087458954343088</v>
      </c>
      <c r="O541" s="45" t="str">
        <f t="shared" si="159"/>
        <v>ins. Pondérale</v>
      </c>
      <c r="P541" s="29">
        <f t="shared" si="151"/>
        <v>3</v>
      </c>
      <c r="Q541" s="29" t="e">
        <f t="shared" si="152"/>
        <v>#N/A</v>
      </c>
      <c r="R541" s="29" t="e">
        <f t="shared" si="153"/>
        <v>#N/A</v>
      </c>
      <c r="S541" s="29" t="e">
        <f t="shared" si="154"/>
        <v>#N/A</v>
      </c>
      <c r="T541" s="21" t="e">
        <f t="shared" si="160"/>
        <v>#N/A</v>
      </c>
      <c r="U541" s="28">
        <f t="shared" si="155"/>
        <v>0</v>
      </c>
      <c r="V541" s="28">
        <f t="shared" si="156"/>
        <v>0</v>
      </c>
      <c r="W541" s="45" t="str">
        <f t="shared" si="161"/>
        <v>pas de surpoids ni d'obésité</v>
      </c>
    </row>
    <row r="542" spans="2:23">
      <c r="B542" s="23"/>
      <c r="D542" s="21"/>
      <c r="E542" s="21"/>
      <c r="F542" s="28">
        <f t="shared" si="144"/>
        <v>0</v>
      </c>
      <c r="G542" s="45">
        <f t="shared" si="157"/>
        <v>0</v>
      </c>
      <c r="H542" s="29">
        <f t="shared" si="145"/>
        <v>3</v>
      </c>
      <c r="I542" s="29">
        <f t="shared" si="146"/>
        <v>0.27</v>
      </c>
      <c r="J542" s="29">
        <f t="shared" si="147"/>
        <v>8.4199999999999997E-2</v>
      </c>
      <c r="K542" s="29">
        <f t="shared" si="148"/>
        <v>12.92</v>
      </c>
      <c r="L542" s="45">
        <f t="shared" si="158"/>
        <v>-43.986979853963227</v>
      </c>
      <c r="M542" s="28">
        <f t="shared" si="149"/>
        <v>10.989169238449415</v>
      </c>
      <c r="N542" s="28">
        <f t="shared" si="150"/>
        <v>15.087458954343088</v>
      </c>
      <c r="O542" s="45" t="str">
        <f t="shared" si="159"/>
        <v>ins. Pondérale</v>
      </c>
      <c r="P542" s="29">
        <f t="shared" si="151"/>
        <v>3</v>
      </c>
      <c r="Q542" s="29" t="e">
        <f t="shared" si="152"/>
        <v>#N/A</v>
      </c>
      <c r="R542" s="29" t="e">
        <f t="shared" si="153"/>
        <v>#N/A</v>
      </c>
      <c r="S542" s="29" t="e">
        <f t="shared" si="154"/>
        <v>#N/A</v>
      </c>
      <c r="T542" s="21" t="e">
        <f t="shared" si="160"/>
        <v>#N/A</v>
      </c>
      <c r="U542" s="28">
        <f t="shared" si="155"/>
        <v>0</v>
      </c>
      <c r="V542" s="28">
        <f t="shared" si="156"/>
        <v>0</v>
      </c>
      <c r="W542" s="45" t="str">
        <f t="shared" si="161"/>
        <v>pas de surpoids ni d'obésité</v>
      </c>
    </row>
    <row r="543" spans="2:23" ht="14.4">
      <c r="B543" s="30"/>
      <c r="D543" s="21"/>
      <c r="E543" s="21"/>
      <c r="F543" s="28">
        <f t="shared" si="144"/>
        <v>0</v>
      </c>
      <c r="G543" s="45">
        <f t="shared" si="157"/>
        <v>0</v>
      </c>
      <c r="H543" s="29">
        <f t="shared" si="145"/>
        <v>3</v>
      </c>
      <c r="I543" s="29">
        <f t="shared" si="146"/>
        <v>0.27</v>
      </c>
      <c r="J543" s="29">
        <f t="shared" si="147"/>
        <v>8.4199999999999997E-2</v>
      </c>
      <c r="K543" s="29">
        <f t="shared" si="148"/>
        <v>12.92</v>
      </c>
      <c r="L543" s="45">
        <f t="shared" si="158"/>
        <v>-43.986979853963227</v>
      </c>
      <c r="M543" s="28">
        <f t="shared" si="149"/>
        <v>10.989169238449415</v>
      </c>
      <c r="N543" s="28">
        <f t="shared" si="150"/>
        <v>15.087458954343088</v>
      </c>
      <c r="O543" s="45" t="str">
        <f t="shared" si="159"/>
        <v>ins. Pondérale</v>
      </c>
      <c r="P543" s="29">
        <f t="shared" si="151"/>
        <v>3</v>
      </c>
      <c r="Q543" s="29" t="e">
        <f t="shared" si="152"/>
        <v>#N/A</v>
      </c>
      <c r="R543" s="29" t="e">
        <f t="shared" si="153"/>
        <v>#N/A</v>
      </c>
      <c r="S543" s="29" t="e">
        <f t="shared" si="154"/>
        <v>#N/A</v>
      </c>
      <c r="T543" s="21" t="e">
        <f t="shared" si="160"/>
        <v>#N/A</v>
      </c>
      <c r="U543" s="28">
        <f t="shared" si="155"/>
        <v>0</v>
      </c>
      <c r="V543" s="28">
        <f t="shared" si="156"/>
        <v>0</v>
      </c>
      <c r="W543" s="45" t="str">
        <f t="shared" si="161"/>
        <v>pas de surpoids ni d'obésité</v>
      </c>
    </row>
    <row r="544" spans="2:23">
      <c r="B544" s="23"/>
      <c r="D544" s="21"/>
      <c r="E544" s="21"/>
      <c r="F544" s="28">
        <f t="shared" si="144"/>
        <v>0</v>
      </c>
      <c r="G544" s="45">
        <f t="shared" si="157"/>
        <v>0</v>
      </c>
      <c r="H544" s="29">
        <f t="shared" si="145"/>
        <v>3</v>
      </c>
      <c r="I544" s="29">
        <f t="shared" si="146"/>
        <v>0.27</v>
      </c>
      <c r="J544" s="29">
        <f t="shared" si="147"/>
        <v>8.4199999999999997E-2</v>
      </c>
      <c r="K544" s="29">
        <f t="shared" si="148"/>
        <v>12.92</v>
      </c>
      <c r="L544" s="45">
        <f t="shared" si="158"/>
        <v>-43.986979853963227</v>
      </c>
      <c r="M544" s="28">
        <f t="shared" si="149"/>
        <v>10.989169238449415</v>
      </c>
      <c r="N544" s="28">
        <f t="shared" si="150"/>
        <v>15.087458954343088</v>
      </c>
      <c r="O544" s="45" t="str">
        <f t="shared" si="159"/>
        <v>ins. Pondérale</v>
      </c>
      <c r="P544" s="29">
        <f t="shared" si="151"/>
        <v>3</v>
      </c>
      <c r="Q544" s="29" t="e">
        <f t="shared" si="152"/>
        <v>#N/A</v>
      </c>
      <c r="R544" s="29" t="e">
        <f t="shared" si="153"/>
        <v>#N/A</v>
      </c>
      <c r="S544" s="29" t="e">
        <f t="shared" si="154"/>
        <v>#N/A</v>
      </c>
      <c r="T544" s="21" t="e">
        <f t="shared" si="160"/>
        <v>#N/A</v>
      </c>
      <c r="U544" s="28">
        <f t="shared" si="155"/>
        <v>0</v>
      </c>
      <c r="V544" s="28">
        <f t="shared" si="156"/>
        <v>0</v>
      </c>
      <c r="W544" s="45" t="str">
        <f t="shared" si="161"/>
        <v>pas de surpoids ni d'obésité</v>
      </c>
    </row>
    <row r="545" spans="2:23">
      <c r="B545" s="23"/>
      <c r="D545" s="21"/>
      <c r="E545" s="21"/>
      <c r="F545" s="28">
        <f t="shared" si="144"/>
        <v>0</v>
      </c>
      <c r="G545" s="45">
        <f t="shared" si="157"/>
        <v>0</v>
      </c>
      <c r="H545" s="29">
        <f t="shared" si="145"/>
        <v>3</v>
      </c>
      <c r="I545" s="29">
        <f t="shared" si="146"/>
        <v>0.27</v>
      </c>
      <c r="J545" s="29">
        <f t="shared" si="147"/>
        <v>8.4199999999999997E-2</v>
      </c>
      <c r="K545" s="29">
        <f t="shared" si="148"/>
        <v>12.92</v>
      </c>
      <c r="L545" s="45">
        <f t="shared" si="158"/>
        <v>-43.986979853963227</v>
      </c>
      <c r="M545" s="28">
        <f t="shared" si="149"/>
        <v>10.989169238449415</v>
      </c>
      <c r="N545" s="28">
        <f t="shared" si="150"/>
        <v>15.087458954343088</v>
      </c>
      <c r="O545" s="45" t="str">
        <f t="shared" si="159"/>
        <v>ins. Pondérale</v>
      </c>
      <c r="P545" s="29">
        <f t="shared" si="151"/>
        <v>3</v>
      </c>
      <c r="Q545" s="29" t="e">
        <f t="shared" si="152"/>
        <v>#N/A</v>
      </c>
      <c r="R545" s="29" t="e">
        <f t="shared" si="153"/>
        <v>#N/A</v>
      </c>
      <c r="S545" s="29" t="e">
        <f t="shared" si="154"/>
        <v>#N/A</v>
      </c>
      <c r="T545" s="21" t="e">
        <f t="shared" si="160"/>
        <v>#N/A</v>
      </c>
      <c r="U545" s="28">
        <f t="shared" si="155"/>
        <v>0</v>
      </c>
      <c r="V545" s="28">
        <f t="shared" si="156"/>
        <v>0</v>
      </c>
      <c r="W545" s="45" t="str">
        <f t="shared" si="161"/>
        <v>pas de surpoids ni d'obésité</v>
      </c>
    </row>
    <row r="546" spans="2:23">
      <c r="B546" s="23"/>
      <c r="D546" s="21"/>
      <c r="E546" s="21"/>
      <c r="F546" s="28">
        <f t="shared" si="144"/>
        <v>0</v>
      </c>
      <c r="G546" s="45">
        <f t="shared" si="157"/>
        <v>0</v>
      </c>
      <c r="H546" s="29">
        <f t="shared" si="145"/>
        <v>3</v>
      </c>
      <c r="I546" s="29">
        <f t="shared" si="146"/>
        <v>0.27</v>
      </c>
      <c r="J546" s="29">
        <f t="shared" si="147"/>
        <v>8.4199999999999997E-2</v>
      </c>
      <c r="K546" s="29">
        <f t="shared" si="148"/>
        <v>12.92</v>
      </c>
      <c r="L546" s="45">
        <f t="shared" si="158"/>
        <v>-43.986979853963227</v>
      </c>
      <c r="M546" s="28">
        <f t="shared" si="149"/>
        <v>10.989169238449415</v>
      </c>
      <c r="N546" s="28">
        <f t="shared" si="150"/>
        <v>15.087458954343088</v>
      </c>
      <c r="O546" s="45" t="str">
        <f t="shared" si="159"/>
        <v>ins. Pondérale</v>
      </c>
      <c r="P546" s="29">
        <f t="shared" si="151"/>
        <v>3</v>
      </c>
      <c r="Q546" s="29" t="e">
        <f t="shared" si="152"/>
        <v>#N/A</v>
      </c>
      <c r="R546" s="29" t="e">
        <f t="shared" si="153"/>
        <v>#N/A</v>
      </c>
      <c r="S546" s="29" t="e">
        <f t="shared" si="154"/>
        <v>#N/A</v>
      </c>
      <c r="T546" s="21" t="e">
        <f t="shared" si="160"/>
        <v>#N/A</v>
      </c>
      <c r="U546" s="28">
        <f t="shared" si="155"/>
        <v>0</v>
      </c>
      <c r="V546" s="28">
        <f t="shared" si="156"/>
        <v>0</v>
      </c>
      <c r="W546" s="45" t="str">
        <f t="shared" si="161"/>
        <v>pas de surpoids ni d'obésité</v>
      </c>
    </row>
    <row r="547" spans="2:23">
      <c r="B547" s="23"/>
      <c r="D547" s="21"/>
      <c r="E547" s="21"/>
      <c r="F547" s="28">
        <f t="shared" si="144"/>
        <v>0</v>
      </c>
      <c r="G547" s="45">
        <f t="shared" si="157"/>
        <v>0</v>
      </c>
      <c r="H547" s="29">
        <f t="shared" si="145"/>
        <v>3</v>
      </c>
      <c r="I547" s="29">
        <f t="shared" si="146"/>
        <v>0.27</v>
      </c>
      <c r="J547" s="29">
        <f t="shared" si="147"/>
        <v>8.4199999999999997E-2</v>
      </c>
      <c r="K547" s="29">
        <f t="shared" si="148"/>
        <v>12.92</v>
      </c>
      <c r="L547" s="45">
        <f t="shared" si="158"/>
        <v>-43.986979853963227</v>
      </c>
      <c r="M547" s="28">
        <f t="shared" si="149"/>
        <v>10.989169238449415</v>
      </c>
      <c r="N547" s="28">
        <f t="shared" si="150"/>
        <v>15.087458954343088</v>
      </c>
      <c r="O547" s="45" t="str">
        <f t="shared" si="159"/>
        <v>ins. Pondérale</v>
      </c>
      <c r="P547" s="29">
        <f t="shared" si="151"/>
        <v>3</v>
      </c>
      <c r="Q547" s="29" t="e">
        <f t="shared" si="152"/>
        <v>#N/A</v>
      </c>
      <c r="R547" s="29" t="e">
        <f t="shared" si="153"/>
        <v>#N/A</v>
      </c>
      <c r="S547" s="29" t="e">
        <f t="shared" si="154"/>
        <v>#N/A</v>
      </c>
      <c r="T547" s="21" t="e">
        <f t="shared" si="160"/>
        <v>#N/A</v>
      </c>
      <c r="U547" s="28">
        <f t="shared" si="155"/>
        <v>0</v>
      </c>
      <c r="V547" s="28">
        <f t="shared" si="156"/>
        <v>0</v>
      </c>
      <c r="W547" s="45" t="str">
        <f t="shared" si="161"/>
        <v>pas de surpoids ni d'obésité</v>
      </c>
    </row>
    <row r="548" spans="2:23">
      <c r="B548" s="23"/>
      <c r="D548" s="21"/>
      <c r="E548" s="21"/>
      <c r="F548" s="28">
        <f t="shared" si="144"/>
        <v>0</v>
      </c>
      <c r="G548" s="45">
        <f t="shared" si="157"/>
        <v>0</v>
      </c>
      <c r="H548" s="29">
        <f t="shared" si="145"/>
        <v>3</v>
      </c>
      <c r="I548" s="29">
        <f t="shared" si="146"/>
        <v>0.27</v>
      </c>
      <c r="J548" s="29">
        <f t="shared" si="147"/>
        <v>8.4199999999999997E-2</v>
      </c>
      <c r="K548" s="29">
        <f t="shared" si="148"/>
        <v>12.92</v>
      </c>
      <c r="L548" s="45">
        <f t="shared" si="158"/>
        <v>-43.986979853963227</v>
      </c>
      <c r="M548" s="28">
        <f t="shared" si="149"/>
        <v>10.989169238449415</v>
      </c>
      <c r="N548" s="28">
        <f t="shared" si="150"/>
        <v>15.087458954343088</v>
      </c>
      <c r="O548" s="45" t="str">
        <f t="shared" si="159"/>
        <v>ins. Pondérale</v>
      </c>
      <c r="P548" s="29">
        <f t="shared" si="151"/>
        <v>3</v>
      </c>
      <c r="Q548" s="29" t="e">
        <f t="shared" si="152"/>
        <v>#N/A</v>
      </c>
      <c r="R548" s="29" t="e">
        <f t="shared" si="153"/>
        <v>#N/A</v>
      </c>
      <c r="S548" s="29" t="e">
        <f t="shared" si="154"/>
        <v>#N/A</v>
      </c>
      <c r="T548" s="21" t="e">
        <f t="shared" si="160"/>
        <v>#N/A</v>
      </c>
      <c r="U548" s="28">
        <f t="shared" si="155"/>
        <v>0</v>
      </c>
      <c r="V548" s="28">
        <f t="shared" si="156"/>
        <v>0</v>
      </c>
      <c r="W548" s="45" t="str">
        <f t="shared" si="161"/>
        <v>pas de surpoids ni d'obésité</v>
      </c>
    </row>
    <row r="549" spans="2:23">
      <c r="B549" s="23"/>
      <c r="D549" s="21"/>
      <c r="E549" s="21"/>
      <c r="F549" s="28">
        <f t="shared" si="144"/>
        <v>0</v>
      </c>
      <c r="G549" s="45">
        <f t="shared" si="157"/>
        <v>0</v>
      </c>
      <c r="H549" s="29">
        <f t="shared" si="145"/>
        <v>3</v>
      </c>
      <c r="I549" s="29">
        <f t="shared" si="146"/>
        <v>0.27</v>
      </c>
      <c r="J549" s="29">
        <f t="shared" si="147"/>
        <v>8.4199999999999997E-2</v>
      </c>
      <c r="K549" s="29">
        <f t="shared" si="148"/>
        <v>12.92</v>
      </c>
      <c r="L549" s="45">
        <f t="shared" si="158"/>
        <v>-43.986979853963227</v>
      </c>
      <c r="M549" s="28">
        <f t="shared" si="149"/>
        <v>10.989169238449415</v>
      </c>
      <c r="N549" s="28">
        <f t="shared" si="150"/>
        <v>15.087458954343088</v>
      </c>
      <c r="O549" s="45" t="str">
        <f t="shared" si="159"/>
        <v>ins. Pondérale</v>
      </c>
      <c r="P549" s="29">
        <f t="shared" si="151"/>
        <v>3</v>
      </c>
      <c r="Q549" s="29" t="e">
        <f t="shared" si="152"/>
        <v>#N/A</v>
      </c>
      <c r="R549" s="29" t="e">
        <f t="shared" si="153"/>
        <v>#N/A</v>
      </c>
      <c r="S549" s="29" t="e">
        <f t="shared" si="154"/>
        <v>#N/A</v>
      </c>
      <c r="T549" s="21" t="e">
        <f t="shared" si="160"/>
        <v>#N/A</v>
      </c>
      <c r="U549" s="28">
        <f t="shared" si="155"/>
        <v>0</v>
      </c>
      <c r="V549" s="28">
        <f t="shared" si="156"/>
        <v>0</v>
      </c>
      <c r="W549" s="45" t="str">
        <f t="shared" si="161"/>
        <v>pas de surpoids ni d'obésité</v>
      </c>
    </row>
    <row r="550" spans="2:23">
      <c r="B550" s="23"/>
      <c r="D550" s="21"/>
      <c r="E550" s="21"/>
      <c r="F550" s="28">
        <f t="shared" si="144"/>
        <v>0</v>
      </c>
      <c r="G550" s="45">
        <f t="shared" si="157"/>
        <v>0</v>
      </c>
      <c r="H550" s="29">
        <f t="shared" si="145"/>
        <v>3</v>
      </c>
      <c r="I550" s="29">
        <f t="shared" si="146"/>
        <v>0.27</v>
      </c>
      <c r="J550" s="29">
        <f t="shared" si="147"/>
        <v>8.4199999999999997E-2</v>
      </c>
      <c r="K550" s="29">
        <f t="shared" si="148"/>
        <v>12.92</v>
      </c>
      <c r="L550" s="45">
        <f t="shared" si="158"/>
        <v>-43.986979853963227</v>
      </c>
      <c r="M550" s="28">
        <f t="shared" si="149"/>
        <v>10.989169238449415</v>
      </c>
      <c r="N550" s="28">
        <f t="shared" si="150"/>
        <v>15.087458954343088</v>
      </c>
      <c r="O550" s="45" t="str">
        <f t="shared" si="159"/>
        <v>ins. Pondérale</v>
      </c>
      <c r="P550" s="29">
        <f t="shared" si="151"/>
        <v>3</v>
      </c>
      <c r="Q550" s="29" t="e">
        <f t="shared" si="152"/>
        <v>#N/A</v>
      </c>
      <c r="R550" s="29" t="e">
        <f t="shared" si="153"/>
        <v>#N/A</v>
      </c>
      <c r="S550" s="29" t="e">
        <f t="shared" si="154"/>
        <v>#N/A</v>
      </c>
      <c r="T550" s="21" t="e">
        <f t="shared" si="160"/>
        <v>#N/A</v>
      </c>
      <c r="U550" s="28">
        <f t="shared" si="155"/>
        <v>0</v>
      </c>
      <c r="V550" s="28">
        <f t="shared" si="156"/>
        <v>0</v>
      </c>
      <c r="W550" s="45" t="str">
        <f t="shared" si="161"/>
        <v>pas de surpoids ni d'obésité</v>
      </c>
    </row>
    <row r="551" spans="2:23">
      <c r="B551" s="23"/>
      <c r="D551" s="21"/>
      <c r="E551" s="21"/>
      <c r="F551" s="28">
        <f t="shared" si="144"/>
        <v>0</v>
      </c>
      <c r="G551" s="45">
        <f t="shared" si="157"/>
        <v>0</v>
      </c>
      <c r="H551" s="29">
        <f t="shared" si="145"/>
        <v>3</v>
      </c>
      <c r="I551" s="29">
        <f t="shared" si="146"/>
        <v>0.27</v>
      </c>
      <c r="J551" s="29">
        <f t="shared" si="147"/>
        <v>8.4199999999999997E-2</v>
      </c>
      <c r="K551" s="29">
        <f t="shared" si="148"/>
        <v>12.92</v>
      </c>
      <c r="L551" s="45">
        <f t="shared" si="158"/>
        <v>-43.986979853963227</v>
      </c>
      <c r="M551" s="28">
        <f t="shared" si="149"/>
        <v>10.989169238449415</v>
      </c>
      <c r="N551" s="28">
        <f t="shared" si="150"/>
        <v>15.087458954343088</v>
      </c>
      <c r="O551" s="45" t="str">
        <f t="shared" si="159"/>
        <v>ins. Pondérale</v>
      </c>
      <c r="P551" s="29">
        <f t="shared" si="151"/>
        <v>3</v>
      </c>
      <c r="Q551" s="29" t="e">
        <f t="shared" si="152"/>
        <v>#N/A</v>
      </c>
      <c r="R551" s="29" t="e">
        <f t="shared" si="153"/>
        <v>#N/A</v>
      </c>
      <c r="S551" s="29" t="e">
        <f t="shared" si="154"/>
        <v>#N/A</v>
      </c>
      <c r="T551" s="21" t="e">
        <f t="shared" si="160"/>
        <v>#N/A</v>
      </c>
      <c r="U551" s="28">
        <f t="shared" si="155"/>
        <v>0</v>
      </c>
      <c r="V551" s="28">
        <f t="shared" si="156"/>
        <v>0</v>
      </c>
      <c r="W551" s="45" t="str">
        <f t="shared" si="161"/>
        <v>pas de surpoids ni d'obésité</v>
      </c>
    </row>
    <row r="552" spans="2:23">
      <c r="B552" s="23"/>
      <c r="D552" s="21"/>
      <c r="E552" s="21"/>
      <c r="F552" s="28">
        <f t="shared" si="144"/>
        <v>0</v>
      </c>
      <c r="G552" s="45">
        <f t="shared" si="157"/>
        <v>0</v>
      </c>
      <c r="H552" s="29">
        <f t="shared" si="145"/>
        <v>3</v>
      </c>
      <c r="I552" s="29">
        <f t="shared" si="146"/>
        <v>0.27</v>
      </c>
      <c r="J552" s="29">
        <f t="shared" si="147"/>
        <v>8.4199999999999997E-2</v>
      </c>
      <c r="K552" s="29">
        <f t="shared" si="148"/>
        <v>12.92</v>
      </c>
      <c r="L552" s="45">
        <f t="shared" si="158"/>
        <v>-43.986979853963227</v>
      </c>
      <c r="M552" s="28">
        <f t="shared" si="149"/>
        <v>10.989169238449415</v>
      </c>
      <c r="N552" s="28">
        <f t="shared" si="150"/>
        <v>15.087458954343088</v>
      </c>
      <c r="O552" s="45" t="str">
        <f t="shared" si="159"/>
        <v>ins. Pondérale</v>
      </c>
      <c r="P552" s="29">
        <f t="shared" si="151"/>
        <v>3</v>
      </c>
      <c r="Q552" s="29" t="e">
        <f t="shared" si="152"/>
        <v>#N/A</v>
      </c>
      <c r="R552" s="29" t="e">
        <f t="shared" si="153"/>
        <v>#N/A</v>
      </c>
      <c r="S552" s="29" t="e">
        <f t="shared" si="154"/>
        <v>#N/A</v>
      </c>
      <c r="T552" s="21" t="e">
        <f t="shared" si="160"/>
        <v>#N/A</v>
      </c>
      <c r="U552" s="28">
        <f t="shared" si="155"/>
        <v>0</v>
      </c>
      <c r="V552" s="28">
        <f t="shared" si="156"/>
        <v>0</v>
      </c>
      <c r="W552" s="45" t="str">
        <f t="shared" si="161"/>
        <v>pas de surpoids ni d'obésité</v>
      </c>
    </row>
    <row r="553" spans="2:23">
      <c r="B553" s="23"/>
      <c r="D553" s="21"/>
      <c r="E553" s="21"/>
      <c r="F553" s="28">
        <f t="shared" si="144"/>
        <v>0</v>
      </c>
      <c r="G553" s="45">
        <f t="shared" si="157"/>
        <v>0</v>
      </c>
      <c r="H553" s="29">
        <f t="shared" si="145"/>
        <v>3</v>
      </c>
      <c r="I553" s="29">
        <f t="shared" si="146"/>
        <v>0.27</v>
      </c>
      <c r="J553" s="29">
        <f t="shared" si="147"/>
        <v>8.4199999999999997E-2</v>
      </c>
      <c r="K553" s="29">
        <f t="shared" si="148"/>
        <v>12.92</v>
      </c>
      <c r="L553" s="45">
        <f t="shared" si="158"/>
        <v>-43.986979853963227</v>
      </c>
      <c r="M553" s="28">
        <f t="shared" si="149"/>
        <v>10.989169238449415</v>
      </c>
      <c r="N553" s="28">
        <f t="shared" si="150"/>
        <v>15.087458954343088</v>
      </c>
      <c r="O553" s="45" t="str">
        <f t="shared" si="159"/>
        <v>ins. Pondérale</v>
      </c>
      <c r="P553" s="29">
        <f t="shared" si="151"/>
        <v>3</v>
      </c>
      <c r="Q553" s="29" t="e">
        <f t="shared" si="152"/>
        <v>#N/A</v>
      </c>
      <c r="R553" s="29" t="e">
        <f t="shared" si="153"/>
        <v>#N/A</v>
      </c>
      <c r="S553" s="29" t="e">
        <f t="shared" si="154"/>
        <v>#N/A</v>
      </c>
      <c r="T553" s="21" t="e">
        <f t="shared" si="160"/>
        <v>#N/A</v>
      </c>
      <c r="U553" s="28">
        <f t="shared" si="155"/>
        <v>0</v>
      </c>
      <c r="V553" s="28">
        <f t="shared" si="156"/>
        <v>0</v>
      </c>
      <c r="W553" s="45" t="str">
        <f t="shared" si="161"/>
        <v>pas de surpoids ni d'obésité</v>
      </c>
    </row>
    <row r="554" spans="2:23">
      <c r="B554" s="23"/>
      <c r="D554" s="21"/>
      <c r="E554" s="21"/>
      <c r="F554" s="28">
        <f t="shared" si="144"/>
        <v>0</v>
      </c>
      <c r="G554" s="45">
        <f t="shared" si="157"/>
        <v>0</v>
      </c>
      <c r="H554" s="29">
        <f t="shared" si="145"/>
        <v>3</v>
      </c>
      <c r="I554" s="29">
        <f t="shared" si="146"/>
        <v>0.27</v>
      </c>
      <c r="J554" s="29">
        <f t="shared" si="147"/>
        <v>8.4199999999999997E-2</v>
      </c>
      <c r="K554" s="29">
        <f t="shared" si="148"/>
        <v>12.92</v>
      </c>
      <c r="L554" s="45">
        <f t="shared" si="158"/>
        <v>-43.986979853963227</v>
      </c>
      <c r="M554" s="28">
        <f t="shared" si="149"/>
        <v>10.989169238449415</v>
      </c>
      <c r="N554" s="28">
        <f t="shared" si="150"/>
        <v>15.087458954343088</v>
      </c>
      <c r="O554" s="45" t="str">
        <f t="shared" si="159"/>
        <v>ins. Pondérale</v>
      </c>
      <c r="P554" s="29">
        <f t="shared" si="151"/>
        <v>3</v>
      </c>
      <c r="Q554" s="29" t="e">
        <f t="shared" si="152"/>
        <v>#N/A</v>
      </c>
      <c r="R554" s="29" t="e">
        <f t="shared" si="153"/>
        <v>#N/A</v>
      </c>
      <c r="S554" s="29" t="e">
        <f t="shared" si="154"/>
        <v>#N/A</v>
      </c>
      <c r="T554" s="21" t="e">
        <f t="shared" si="160"/>
        <v>#N/A</v>
      </c>
      <c r="U554" s="28">
        <f t="shared" si="155"/>
        <v>0</v>
      </c>
      <c r="V554" s="28">
        <f t="shared" si="156"/>
        <v>0</v>
      </c>
      <c r="W554" s="45" t="str">
        <f t="shared" si="161"/>
        <v>pas de surpoids ni d'obésité</v>
      </c>
    </row>
    <row r="555" spans="2:23">
      <c r="B555" s="23"/>
      <c r="D555" s="21"/>
      <c r="E555" s="21"/>
      <c r="F555" s="28">
        <f t="shared" si="144"/>
        <v>0</v>
      </c>
      <c r="G555" s="45">
        <f t="shared" si="157"/>
        <v>0</v>
      </c>
      <c r="H555" s="29">
        <f t="shared" si="145"/>
        <v>3</v>
      </c>
      <c r="I555" s="29">
        <f t="shared" si="146"/>
        <v>0.27</v>
      </c>
      <c r="J555" s="29">
        <f t="shared" si="147"/>
        <v>8.4199999999999997E-2</v>
      </c>
      <c r="K555" s="29">
        <f t="shared" si="148"/>
        <v>12.92</v>
      </c>
      <c r="L555" s="45">
        <f t="shared" si="158"/>
        <v>-43.986979853963227</v>
      </c>
      <c r="M555" s="28">
        <f t="shared" si="149"/>
        <v>10.989169238449415</v>
      </c>
      <c r="N555" s="28">
        <f t="shared" si="150"/>
        <v>15.087458954343088</v>
      </c>
      <c r="O555" s="45" t="str">
        <f t="shared" si="159"/>
        <v>ins. Pondérale</v>
      </c>
      <c r="P555" s="29">
        <f t="shared" si="151"/>
        <v>3</v>
      </c>
      <c r="Q555" s="29" t="e">
        <f t="shared" si="152"/>
        <v>#N/A</v>
      </c>
      <c r="R555" s="29" t="e">
        <f t="shared" si="153"/>
        <v>#N/A</v>
      </c>
      <c r="S555" s="29" t="e">
        <f t="shared" si="154"/>
        <v>#N/A</v>
      </c>
      <c r="T555" s="21" t="e">
        <f t="shared" si="160"/>
        <v>#N/A</v>
      </c>
      <c r="U555" s="28">
        <f t="shared" si="155"/>
        <v>0</v>
      </c>
      <c r="V555" s="28">
        <f t="shared" si="156"/>
        <v>0</v>
      </c>
      <c r="W555" s="45" t="str">
        <f t="shared" si="161"/>
        <v>pas de surpoids ni d'obésité</v>
      </c>
    </row>
    <row r="556" spans="2:23">
      <c r="B556" s="23"/>
      <c r="D556" s="21"/>
      <c r="E556" s="21"/>
      <c r="F556" s="28">
        <f t="shared" si="144"/>
        <v>0</v>
      </c>
      <c r="G556" s="45">
        <f t="shared" si="157"/>
        <v>0</v>
      </c>
      <c r="H556" s="29">
        <f t="shared" si="145"/>
        <v>3</v>
      </c>
      <c r="I556" s="29">
        <f t="shared" si="146"/>
        <v>0.27</v>
      </c>
      <c r="J556" s="29">
        <f t="shared" si="147"/>
        <v>8.4199999999999997E-2</v>
      </c>
      <c r="K556" s="29">
        <f t="shared" si="148"/>
        <v>12.92</v>
      </c>
      <c r="L556" s="45">
        <f t="shared" si="158"/>
        <v>-43.986979853963227</v>
      </c>
      <c r="M556" s="28">
        <f t="shared" si="149"/>
        <v>10.989169238449415</v>
      </c>
      <c r="N556" s="28">
        <f t="shared" si="150"/>
        <v>15.087458954343088</v>
      </c>
      <c r="O556" s="45" t="str">
        <f t="shared" si="159"/>
        <v>ins. Pondérale</v>
      </c>
      <c r="P556" s="29">
        <f t="shared" si="151"/>
        <v>3</v>
      </c>
      <c r="Q556" s="29" t="e">
        <f t="shared" si="152"/>
        <v>#N/A</v>
      </c>
      <c r="R556" s="29" t="e">
        <f t="shared" si="153"/>
        <v>#N/A</v>
      </c>
      <c r="S556" s="29" t="e">
        <f t="shared" si="154"/>
        <v>#N/A</v>
      </c>
      <c r="T556" s="21" t="e">
        <f t="shared" si="160"/>
        <v>#N/A</v>
      </c>
      <c r="U556" s="28">
        <f t="shared" si="155"/>
        <v>0</v>
      </c>
      <c r="V556" s="28">
        <f t="shared" si="156"/>
        <v>0</v>
      </c>
      <c r="W556" s="45" t="str">
        <f t="shared" si="161"/>
        <v>pas de surpoids ni d'obésité</v>
      </c>
    </row>
    <row r="557" spans="2:23">
      <c r="B557" s="23"/>
      <c r="D557" s="21"/>
      <c r="E557" s="21"/>
      <c r="F557" s="28">
        <f t="shared" si="144"/>
        <v>0</v>
      </c>
      <c r="G557" s="45">
        <f t="shared" si="157"/>
        <v>0</v>
      </c>
      <c r="H557" s="29">
        <f t="shared" si="145"/>
        <v>3</v>
      </c>
      <c r="I557" s="29">
        <f t="shared" si="146"/>
        <v>0.27</v>
      </c>
      <c r="J557" s="29">
        <f t="shared" si="147"/>
        <v>8.4199999999999997E-2</v>
      </c>
      <c r="K557" s="29">
        <f t="shared" si="148"/>
        <v>12.92</v>
      </c>
      <c r="L557" s="45">
        <f t="shared" si="158"/>
        <v>-43.986979853963227</v>
      </c>
      <c r="M557" s="28">
        <f t="shared" si="149"/>
        <v>10.989169238449415</v>
      </c>
      <c r="N557" s="28">
        <f t="shared" si="150"/>
        <v>15.087458954343088</v>
      </c>
      <c r="O557" s="45" t="str">
        <f t="shared" si="159"/>
        <v>ins. Pondérale</v>
      </c>
      <c r="P557" s="29">
        <f t="shared" si="151"/>
        <v>3</v>
      </c>
      <c r="Q557" s="29" t="e">
        <f t="shared" si="152"/>
        <v>#N/A</v>
      </c>
      <c r="R557" s="29" t="e">
        <f t="shared" si="153"/>
        <v>#N/A</v>
      </c>
      <c r="S557" s="29" t="e">
        <f t="shared" si="154"/>
        <v>#N/A</v>
      </c>
      <c r="T557" s="21" t="e">
        <f t="shared" si="160"/>
        <v>#N/A</v>
      </c>
      <c r="U557" s="28">
        <f t="shared" si="155"/>
        <v>0</v>
      </c>
      <c r="V557" s="28">
        <f t="shared" si="156"/>
        <v>0</v>
      </c>
      <c r="W557" s="45" t="str">
        <f t="shared" si="161"/>
        <v>pas de surpoids ni d'obésité</v>
      </c>
    </row>
    <row r="558" spans="2:23">
      <c r="B558" s="23"/>
      <c r="D558" s="21"/>
      <c r="E558" s="21"/>
      <c r="F558" s="28">
        <f t="shared" si="144"/>
        <v>0</v>
      </c>
      <c r="G558" s="45">
        <f t="shared" si="157"/>
        <v>0</v>
      </c>
      <c r="H558" s="29">
        <f t="shared" si="145"/>
        <v>3</v>
      </c>
      <c r="I558" s="29">
        <f t="shared" si="146"/>
        <v>0.27</v>
      </c>
      <c r="J558" s="29">
        <f t="shared" si="147"/>
        <v>8.4199999999999997E-2</v>
      </c>
      <c r="K558" s="29">
        <f t="shared" si="148"/>
        <v>12.92</v>
      </c>
      <c r="L558" s="45">
        <f t="shared" si="158"/>
        <v>-43.986979853963227</v>
      </c>
      <c r="M558" s="28">
        <f t="shared" si="149"/>
        <v>10.989169238449415</v>
      </c>
      <c r="N558" s="28">
        <f t="shared" si="150"/>
        <v>15.087458954343088</v>
      </c>
      <c r="O558" s="45" t="str">
        <f t="shared" si="159"/>
        <v>ins. Pondérale</v>
      </c>
      <c r="P558" s="29">
        <f t="shared" si="151"/>
        <v>3</v>
      </c>
      <c r="Q558" s="29" t="e">
        <f t="shared" si="152"/>
        <v>#N/A</v>
      </c>
      <c r="R558" s="29" t="e">
        <f t="shared" si="153"/>
        <v>#N/A</v>
      </c>
      <c r="S558" s="29" t="e">
        <f t="shared" si="154"/>
        <v>#N/A</v>
      </c>
      <c r="T558" s="21" t="e">
        <f t="shared" si="160"/>
        <v>#N/A</v>
      </c>
      <c r="U558" s="28">
        <f t="shared" si="155"/>
        <v>0</v>
      </c>
      <c r="V558" s="28">
        <f t="shared" si="156"/>
        <v>0</v>
      </c>
      <c r="W558" s="45" t="str">
        <f t="shared" si="161"/>
        <v>pas de surpoids ni d'obésité</v>
      </c>
    </row>
    <row r="559" spans="2:23">
      <c r="B559" s="23"/>
      <c r="D559" s="21"/>
      <c r="E559" s="21"/>
      <c r="F559" s="28">
        <f t="shared" si="144"/>
        <v>0</v>
      </c>
      <c r="G559" s="45">
        <f t="shared" si="157"/>
        <v>0</v>
      </c>
      <c r="H559" s="29">
        <f t="shared" si="145"/>
        <v>3</v>
      </c>
      <c r="I559" s="29">
        <f t="shared" si="146"/>
        <v>0.27</v>
      </c>
      <c r="J559" s="29">
        <f t="shared" si="147"/>
        <v>8.4199999999999997E-2</v>
      </c>
      <c r="K559" s="29">
        <f t="shared" si="148"/>
        <v>12.92</v>
      </c>
      <c r="L559" s="45">
        <f t="shared" si="158"/>
        <v>-43.986979853963227</v>
      </c>
      <c r="M559" s="28">
        <f t="shared" si="149"/>
        <v>10.989169238449415</v>
      </c>
      <c r="N559" s="28">
        <f t="shared" si="150"/>
        <v>15.087458954343088</v>
      </c>
      <c r="O559" s="45" t="str">
        <f t="shared" si="159"/>
        <v>ins. Pondérale</v>
      </c>
      <c r="P559" s="29">
        <f t="shared" si="151"/>
        <v>3</v>
      </c>
      <c r="Q559" s="29" t="e">
        <f t="shared" si="152"/>
        <v>#N/A</v>
      </c>
      <c r="R559" s="29" t="e">
        <f t="shared" si="153"/>
        <v>#N/A</v>
      </c>
      <c r="S559" s="29" t="e">
        <f t="shared" si="154"/>
        <v>#N/A</v>
      </c>
      <c r="T559" s="21" t="e">
        <f t="shared" si="160"/>
        <v>#N/A</v>
      </c>
      <c r="U559" s="28">
        <f t="shared" si="155"/>
        <v>0</v>
      </c>
      <c r="V559" s="28">
        <f t="shared" si="156"/>
        <v>0</v>
      </c>
      <c r="W559" s="45" t="str">
        <f t="shared" si="161"/>
        <v>pas de surpoids ni d'obésité</v>
      </c>
    </row>
    <row r="560" spans="2:23">
      <c r="B560" s="23"/>
      <c r="D560" s="21"/>
      <c r="E560" s="21"/>
      <c r="F560" s="28">
        <f t="shared" si="144"/>
        <v>0</v>
      </c>
      <c r="G560" s="45">
        <f t="shared" si="157"/>
        <v>0</v>
      </c>
      <c r="H560" s="29">
        <f t="shared" si="145"/>
        <v>3</v>
      </c>
      <c r="I560" s="29">
        <f t="shared" si="146"/>
        <v>0.27</v>
      </c>
      <c r="J560" s="29">
        <f t="shared" si="147"/>
        <v>8.4199999999999997E-2</v>
      </c>
      <c r="K560" s="29">
        <f t="shared" si="148"/>
        <v>12.92</v>
      </c>
      <c r="L560" s="45">
        <f t="shared" si="158"/>
        <v>-43.986979853963227</v>
      </c>
      <c r="M560" s="28">
        <f t="shared" si="149"/>
        <v>10.989169238449415</v>
      </c>
      <c r="N560" s="28">
        <f t="shared" si="150"/>
        <v>15.087458954343088</v>
      </c>
      <c r="O560" s="45" t="str">
        <f t="shared" si="159"/>
        <v>ins. Pondérale</v>
      </c>
      <c r="P560" s="29">
        <f t="shared" si="151"/>
        <v>3</v>
      </c>
      <c r="Q560" s="29" t="e">
        <f t="shared" si="152"/>
        <v>#N/A</v>
      </c>
      <c r="R560" s="29" t="e">
        <f t="shared" si="153"/>
        <v>#N/A</v>
      </c>
      <c r="S560" s="29" t="e">
        <f t="shared" si="154"/>
        <v>#N/A</v>
      </c>
      <c r="T560" s="21" t="e">
        <f t="shared" si="160"/>
        <v>#N/A</v>
      </c>
      <c r="U560" s="28">
        <f t="shared" si="155"/>
        <v>0</v>
      </c>
      <c r="V560" s="28">
        <f t="shared" si="156"/>
        <v>0</v>
      </c>
      <c r="W560" s="45" t="str">
        <f t="shared" si="161"/>
        <v>pas de surpoids ni d'obésité</v>
      </c>
    </row>
    <row r="561" spans="2:23">
      <c r="B561" s="23"/>
      <c r="D561" s="21"/>
      <c r="E561" s="21"/>
      <c r="F561" s="28">
        <f t="shared" si="144"/>
        <v>0</v>
      </c>
      <c r="G561" s="45">
        <f t="shared" si="157"/>
        <v>0</v>
      </c>
      <c r="H561" s="29">
        <f t="shared" si="145"/>
        <v>3</v>
      </c>
      <c r="I561" s="29">
        <f t="shared" si="146"/>
        <v>0.27</v>
      </c>
      <c r="J561" s="29">
        <f t="shared" si="147"/>
        <v>8.4199999999999997E-2</v>
      </c>
      <c r="K561" s="29">
        <f t="shared" si="148"/>
        <v>12.92</v>
      </c>
      <c r="L561" s="45">
        <f t="shared" si="158"/>
        <v>-43.986979853963227</v>
      </c>
      <c r="M561" s="28">
        <f t="shared" si="149"/>
        <v>10.989169238449415</v>
      </c>
      <c r="N561" s="28">
        <f t="shared" si="150"/>
        <v>15.087458954343088</v>
      </c>
      <c r="O561" s="45" t="str">
        <f t="shared" si="159"/>
        <v>ins. Pondérale</v>
      </c>
      <c r="P561" s="29">
        <f t="shared" si="151"/>
        <v>3</v>
      </c>
      <c r="Q561" s="29" t="e">
        <f t="shared" si="152"/>
        <v>#N/A</v>
      </c>
      <c r="R561" s="29" t="e">
        <f t="shared" si="153"/>
        <v>#N/A</v>
      </c>
      <c r="S561" s="29" t="e">
        <f t="shared" si="154"/>
        <v>#N/A</v>
      </c>
      <c r="T561" s="21" t="e">
        <f t="shared" si="160"/>
        <v>#N/A</v>
      </c>
      <c r="U561" s="28">
        <f t="shared" si="155"/>
        <v>0</v>
      </c>
      <c r="V561" s="28">
        <f t="shared" si="156"/>
        <v>0</v>
      </c>
      <c r="W561" s="45" t="str">
        <f t="shared" si="161"/>
        <v>pas de surpoids ni d'obésité</v>
      </c>
    </row>
    <row r="562" spans="2:23">
      <c r="B562" s="23"/>
      <c r="D562" s="21"/>
      <c r="E562" s="21"/>
      <c r="F562" s="28">
        <f t="shared" si="144"/>
        <v>0</v>
      </c>
      <c r="G562" s="45">
        <f t="shared" si="157"/>
        <v>0</v>
      </c>
      <c r="H562" s="29">
        <f t="shared" si="145"/>
        <v>3</v>
      </c>
      <c r="I562" s="29">
        <f t="shared" si="146"/>
        <v>0.27</v>
      </c>
      <c r="J562" s="29">
        <f t="shared" si="147"/>
        <v>8.4199999999999997E-2</v>
      </c>
      <c r="K562" s="29">
        <f t="shared" si="148"/>
        <v>12.92</v>
      </c>
      <c r="L562" s="45">
        <f t="shared" si="158"/>
        <v>-43.986979853963227</v>
      </c>
      <c r="M562" s="28">
        <f t="shared" si="149"/>
        <v>10.989169238449415</v>
      </c>
      <c r="N562" s="28">
        <f t="shared" si="150"/>
        <v>15.087458954343088</v>
      </c>
      <c r="O562" s="45" t="str">
        <f t="shared" si="159"/>
        <v>ins. Pondérale</v>
      </c>
      <c r="P562" s="29">
        <f t="shared" si="151"/>
        <v>3</v>
      </c>
      <c r="Q562" s="29" t="e">
        <f t="shared" si="152"/>
        <v>#N/A</v>
      </c>
      <c r="R562" s="29" t="e">
        <f t="shared" si="153"/>
        <v>#N/A</v>
      </c>
      <c r="S562" s="29" t="e">
        <f t="shared" si="154"/>
        <v>#N/A</v>
      </c>
      <c r="T562" s="21" t="e">
        <f t="shared" si="160"/>
        <v>#N/A</v>
      </c>
      <c r="U562" s="28">
        <f t="shared" si="155"/>
        <v>0</v>
      </c>
      <c r="V562" s="28">
        <f t="shared" si="156"/>
        <v>0</v>
      </c>
      <c r="W562" s="45" t="str">
        <f t="shared" si="161"/>
        <v>pas de surpoids ni d'obésité</v>
      </c>
    </row>
    <row r="563" spans="2:23">
      <c r="B563" s="23"/>
      <c r="D563" s="21"/>
      <c r="E563" s="21"/>
      <c r="F563" s="28">
        <f t="shared" si="144"/>
        <v>0</v>
      </c>
      <c r="G563" s="45">
        <f t="shared" si="157"/>
        <v>0</v>
      </c>
      <c r="H563" s="29">
        <f t="shared" si="145"/>
        <v>3</v>
      </c>
      <c r="I563" s="29">
        <f t="shared" si="146"/>
        <v>0.27</v>
      </c>
      <c r="J563" s="29">
        <f t="shared" si="147"/>
        <v>8.4199999999999997E-2</v>
      </c>
      <c r="K563" s="29">
        <f t="shared" si="148"/>
        <v>12.92</v>
      </c>
      <c r="L563" s="45">
        <f t="shared" si="158"/>
        <v>-43.986979853963227</v>
      </c>
      <c r="M563" s="28">
        <f t="shared" si="149"/>
        <v>10.989169238449415</v>
      </c>
      <c r="N563" s="28">
        <f t="shared" si="150"/>
        <v>15.087458954343088</v>
      </c>
      <c r="O563" s="45" t="str">
        <f t="shared" si="159"/>
        <v>ins. Pondérale</v>
      </c>
      <c r="P563" s="29">
        <f t="shared" si="151"/>
        <v>3</v>
      </c>
      <c r="Q563" s="29" t="e">
        <f t="shared" si="152"/>
        <v>#N/A</v>
      </c>
      <c r="R563" s="29" t="e">
        <f t="shared" si="153"/>
        <v>#N/A</v>
      </c>
      <c r="S563" s="29" t="e">
        <f t="shared" si="154"/>
        <v>#N/A</v>
      </c>
      <c r="T563" s="21" t="e">
        <f t="shared" si="160"/>
        <v>#N/A</v>
      </c>
      <c r="U563" s="28">
        <f t="shared" si="155"/>
        <v>0</v>
      </c>
      <c r="V563" s="28">
        <f t="shared" si="156"/>
        <v>0</v>
      </c>
      <c r="W563" s="45" t="str">
        <f t="shared" si="161"/>
        <v>pas de surpoids ni d'obésité</v>
      </c>
    </row>
    <row r="564" spans="2:23">
      <c r="B564" s="23"/>
      <c r="D564" s="21"/>
      <c r="E564" s="21"/>
      <c r="F564" s="28">
        <f t="shared" si="144"/>
        <v>0</v>
      </c>
      <c r="G564" s="45">
        <f t="shared" si="157"/>
        <v>0</v>
      </c>
      <c r="H564" s="29">
        <f t="shared" si="145"/>
        <v>3</v>
      </c>
      <c r="I564" s="29">
        <f t="shared" si="146"/>
        <v>0.27</v>
      </c>
      <c r="J564" s="29">
        <f t="shared" si="147"/>
        <v>8.4199999999999997E-2</v>
      </c>
      <c r="K564" s="29">
        <f t="shared" si="148"/>
        <v>12.92</v>
      </c>
      <c r="L564" s="45">
        <f t="shared" si="158"/>
        <v>-43.986979853963227</v>
      </c>
      <c r="M564" s="28">
        <f t="shared" si="149"/>
        <v>10.989169238449415</v>
      </c>
      <c r="N564" s="28">
        <f t="shared" si="150"/>
        <v>15.087458954343088</v>
      </c>
      <c r="O564" s="45" t="str">
        <f t="shared" si="159"/>
        <v>ins. Pondérale</v>
      </c>
      <c r="P564" s="29">
        <f t="shared" si="151"/>
        <v>3</v>
      </c>
      <c r="Q564" s="29" t="e">
        <f t="shared" si="152"/>
        <v>#N/A</v>
      </c>
      <c r="R564" s="29" t="e">
        <f t="shared" si="153"/>
        <v>#N/A</v>
      </c>
      <c r="S564" s="29" t="e">
        <f t="shared" si="154"/>
        <v>#N/A</v>
      </c>
      <c r="T564" s="21" t="e">
        <f t="shared" si="160"/>
        <v>#N/A</v>
      </c>
      <c r="U564" s="28">
        <f t="shared" si="155"/>
        <v>0</v>
      </c>
      <c r="V564" s="28">
        <f t="shared" si="156"/>
        <v>0</v>
      </c>
      <c r="W564" s="45" t="str">
        <f t="shared" si="161"/>
        <v>pas de surpoids ni d'obésité</v>
      </c>
    </row>
    <row r="565" spans="2:23">
      <c r="B565" s="23"/>
      <c r="D565" s="21"/>
      <c r="E565" s="21"/>
      <c r="F565" s="28">
        <f t="shared" si="144"/>
        <v>0</v>
      </c>
      <c r="G565" s="45">
        <f t="shared" si="157"/>
        <v>0</v>
      </c>
      <c r="H565" s="29">
        <f t="shared" si="145"/>
        <v>3</v>
      </c>
      <c r="I565" s="29">
        <f t="shared" si="146"/>
        <v>0.27</v>
      </c>
      <c r="J565" s="29">
        <f t="shared" si="147"/>
        <v>8.4199999999999997E-2</v>
      </c>
      <c r="K565" s="29">
        <f t="shared" si="148"/>
        <v>12.92</v>
      </c>
      <c r="L565" s="45">
        <f t="shared" si="158"/>
        <v>-43.986979853963227</v>
      </c>
      <c r="M565" s="28">
        <f t="shared" si="149"/>
        <v>10.989169238449415</v>
      </c>
      <c r="N565" s="28">
        <f t="shared" si="150"/>
        <v>15.087458954343088</v>
      </c>
      <c r="O565" s="45" t="str">
        <f t="shared" si="159"/>
        <v>ins. Pondérale</v>
      </c>
      <c r="P565" s="29">
        <f t="shared" si="151"/>
        <v>3</v>
      </c>
      <c r="Q565" s="29" t="e">
        <f t="shared" si="152"/>
        <v>#N/A</v>
      </c>
      <c r="R565" s="29" t="e">
        <f t="shared" si="153"/>
        <v>#N/A</v>
      </c>
      <c r="S565" s="29" t="e">
        <f t="shared" si="154"/>
        <v>#N/A</v>
      </c>
      <c r="T565" s="21" t="e">
        <f t="shared" si="160"/>
        <v>#N/A</v>
      </c>
      <c r="U565" s="28">
        <f t="shared" si="155"/>
        <v>0</v>
      </c>
      <c r="V565" s="28">
        <f t="shared" si="156"/>
        <v>0</v>
      </c>
      <c r="W565" s="45" t="str">
        <f t="shared" si="161"/>
        <v>pas de surpoids ni d'obésité</v>
      </c>
    </row>
    <row r="566" spans="2:23">
      <c r="B566" s="23"/>
      <c r="D566" s="21"/>
      <c r="E566" s="21"/>
      <c r="F566" s="28">
        <f t="shared" si="144"/>
        <v>0</v>
      </c>
      <c r="G566" s="45">
        <f t="shared" si="157"/>
        <v>0</v>
      </c>
      <c r="H566" s="29">
        <f t="shared" si="145"/>
        <v>3</v>
      </c>
      <c r="I566" s="29">
        <f t="shared" si="146"/>
        <v>0.27</v>
      </c>
      <c r="J566" s="29">
        <f t="shared" si="147"/>
        <v>8.4199999999999997E-2</v>
      </c>
      <c r="K566" s="29">
        <f t="shared" si="148"/>
        <v>12.92</v>
      </c>
      <c r="L566" s="45">
        <f t="shared" si="158"/>
        <v>-43.986979853963227</v>
      </c>
      <c r="M566" s="28">
        <f t="shared" si="149"/>
        <v>10.989169238449415</v>
      </c>
      <c r="N566" s="28">
        <f t="shared" si="150"/>
        <v>15.087458954343088</v>
      </c>
      <c r="O566" s="45" t="str">
        <f t="shared" si="159"/>
        <v>ins. Pondérale</v>
      </c>
      <c r="P566" s="29">
        <f t="shared" si="151"/>
        <v>3</v>
      </c>
      <c r="Q566" s="29" t="e">
        <f t="shared" si="152"/>
        <v>#N/A</v>
      </c>
      <c r="R566" s="29" t="e">
        <f t="shared" si="153"/>
        <v>#N/A</v>
      </c>
      <c r="S566" s="29" t="e">
        <f t="shared" si="154"/>
        <v>#N/A</v>
      </c>
      <c r="T566" s="21" t="e">
        <f t="shared" si="160"/>
        <v>#N/A</v>
      </c>
      <c r="U566" s="28">
        <f t="shared" si="155"/>
        <v>0</v>
      </c>
      <c r="V566" s="28">
        <f t="shared" si="156"/>
        <v>0</v>
      </c>
      <c r="W566" s="45" t="str">
        <f t="shared" si="161"/>
        <v>pas de surpoids ni d'obésité</v>
      </c>
    </row>
    <row r="567" spans="2:23">
      <c r="B567" s="23"/>
      <c r="D567" s="21"/>
      <c r="E567" s="21"/>
      <c r="F567" s="28">
        <f t="shared" si="144"/>
        <v>0</v>
      </c>
      <c r="G567" s="45">
        <f t="shared" si="157"/>
        <v>0</v>
      </c>
      <c r="H567" s="29">
        <f t="shared" si="145"/>
        <v>3</v>
      </c>
      <c r="I567" s="29">
        <f t="shared" si="146"/>
        <v>0.27</v>
      </c>
      <c r="J567" s="29">
        <f t="shared" si="147"/>
        <v>8.4199999999999997E-2</v>
      </c>
      <c r="K567" s="29">
        <f t="shared" si="148"/>
        <v>12.92</v>
      </c>
      <c r="L567" s="45">
        <f t="shared" si="158"/>
        <v>-43.986979853963227</v>
      </c>
      <c r="M567" s="28">
        <f t="shared" si="149"/>
        <v>10.989169238449415</v>
      </c>
      <c r="N567" s="28">
        <f t="shared" si="150"/>
        <v>15.087458954343088</v>
      </c>
      <c r="O567" s="45" t="str">
        <f t="shared" si="159"/>
        <v>ins. Pondérale</v>
      </c>
      <c r="P567" s="29">
        <f t="shared" si="151"/>
        <v>3</v>
      </c>
      <c r="Q567" s="29" t="e">
        <f t="shared" si="152"/>
        <v>#N/A</v>
      </c>
      <c r="R567" s="29" t="e">
        <f t="shared" si="153"/>
        <v>#N/A</v>
      </c>
      <c r="S567" s="29" t="e">
        <f t="shared" si="154"/>
        <v>#N/A</v>
      </c>
      <c r="T567" s="21" t="e">
        <f t="shared" si="160"/>
        <v>#N/A</v>
      </c>
      <c r="U567" s="28">
        <f t="shared" si="155"/>
        <v>0</v>
      </c>
      <c r="V567" s="28">
        <f t="shared" si="156"/>
        <v>0</v>
      </c>
      <c r="W567" s="45" t="str">
        <f t="shared" si="161"/>
        <v>pas de surpoids ni d'obésité</v>
      </c>
    </row>
    <row r="568" spans="2:23">
      <c r="B568" s="23"/>
      <c r="D568" s="21"/>
      <c r="E568" s="21"/>
      <c r="F568" s="28">
        <f t="shared" si="144"/>
        <v>0</v>
      </c>
      <c r="G568" s="45">
        <f t="shared" si="157"/>
        <v>0</v>
      </c>
      <c r="H568" s="29">
        <f t="shared" si="145"/>
        <v>3</v>
      </c>
      <c r="I568" s="29">
        <f t="shared" si="146"/>
        <v>0.27</v>
      </c>
      <c r="J568" s="29">
        <f t="shared" si="147"/>
        <v>8.4199999999999997E-2</v>
      </c>
      <c r="K568" s="29">
        <f t="shared" si="148"/>
        <v>12.92</v>
      </c>
      <c r="L568" s="45">
        <f t="shared" si="158"/>
        <v>-43.986979853963227</v>
      </c>
      <c r="M568" s="28">
        <f t="shared" si="149"/>
        <v>10.989169238449415</v>
      </c>
      <c r="N568" s="28">
        <f t="shared" si="150"/>
        <v>15.087458954343088</v>
      </c>
      <c r="O568" s="45" t="str">
        <f t="shared" si="159"/>
        <v>ins. Pondérale</v>
      </c>
      <c r="P568" s="29">
        <f t="shared" si="151"/>
        <v>3</v>
      </c>
      <c r="Q568" s="29" t="e">
        <f t="shared" si="152"/>
        <v>#N/A</v>
      </c>
      <c r="R568" s="29" t="e">
        <f t="shared" si="153"/>
        <v>#N/A</v>
      </c>
      <c r="S568" s="29" t="e">
        <f t="shared" si="154"/>
        <v>#N/A</v>
      </c>
      <c r="T568" s="21" t="e">
        <f t="shared" si="160"/>
        <v>#N/A</v>
      </c>
      <c r="U568" s="28">
        <f t="shared" si="155"/>
        <v>0</v>
      </c>
      <c r="V568" s="28">
        <f t="shared" si="156"/>
        <v>0</v>
      </c>
      <c r="W568" s="45" t="str">
        <f t="shared" si="161"/>
        <v>pas de surpoids ni d'obésité</v>
      </c>
    </row>
    <row r="569" spans="2:23">
      <c r="B569" s="23"/>
      <c r="D569" s="21"/>
      <c r="E569" s="21"/>
      <c r="F569" s="28">
        <f t="shared" si="144"/>
        <v>0</v>
      </c>
      <c r="G569" s="45">
        <f t="shared" si="157"/>
        <v>0</v>
      </c>
      <c r="H569" s="29">
        <f t="shared" si="145"/>
        <v>3</v>
      </c>
      <c r="I569" s="29">
        <f t="shared" si="146"/>
        <v>0.27</v>
      </c>
      <c r="J569" s="29">
        <f t="shared" si="147"/>
        <v>8.4199999999999997E-2</v>
      </c>
      <c r="K569" s="29">
        <f t="shared" si="148"/>
        <v>12.92</v>
      </c>
      <c r="L569" s="45">
        <f t="shared" si="158"/>
        <v>-43.986979853963227</v>
      </c>
      <c r="M569" s="28">
        <f t="shared" si="149"/>
        <v>10.989169238449415</v>
      </c>
      <c r="N569" s="28">
        <f t="shared" si="150"/>
        <v>15.087458954343088</v>
      </c>
      <c r="O569" s="45" t="str">
        <f t="shared" si="159"/>
        <v>ins. Pondérale</v>
      </c>
      <c r="P569" s="29">
        <f t="shared" si="151"/>
        <v>3</v>
      </c>
      <c r="Q569" s="29" t="e">
        <f t="shared" si="152"/>
        <v>#N/A</v>
      </c>
      <c r="R569" s="29" t="e">
        <f t="shared" si="153"/>
        <v>#N/A</v>
      </c>
      <c r="S569" s="29" t="e">
        <f t="shared" si="154"/>
        <v>#N/A</v>
      </c>
      <c r="T569" s="21" t="e">
        <f t="shared" si="160"/>
        <v>#N/A</v>
      </c>
      <c r="U569" s="28">
        <f t="shared" si="155"/>
        <v>0</v>
      </c>
      <c r="V569" s="28">
        <f t="shared" si="156"/>
        <v>0</v>
      </c>
      <c r="W569" s="45" t="str">
        <f t="shared" si="161"/>
        <v>pas de surpoids ni d'obésité</v>
      </c>
    </row>
    <row r="570" spans="2:23">
      <c r="B570" s="23"/>
      <c r="D570" s="21"/>
      <c r="E570" s="21"/>
      <c r="F570" s="28">
        <f t="shared" si="144"/>
        <v>0</v>
      </c>
      <c r="G570" s="45">
        <f t="shared" si="157"/>
        <v>0</v>
      </c>
      <c r="H570" s="29">
        <f t="shared" si="145"/>
        <v>3</v>
      </c>
      <c r="I570" s="29">
        <f t="shared" si="146"/>
        <v>0.27</v>
      </c>
      <c r="J570" s="29">
        <f t="shared" si="147"/>
        <v>8.4199999999999997E-2</v>
      </c>
      <c r="K570" s="29">
        <f t="shared" si="148"/>
        <v>12.92</v>
      </c>
      <c r="L570" s="45">
        <f t="shared" si="158"/>
        <v>-43.986979853963227</v>
      </c>
      <c r="M570" s="28">
        <f t="shared" si="149"/>
        <v>10.989169238449415</v>
      </c>
      <c r="N570" s="28">
        <f t="shared" si="150"/>
        <v>15.087458954343088</v>
      </c>
      <c r="O570" s="45" t="str">
        <f t="shared" si="159"/>
        <v>ins. Pondérale</v>
      </c>
      <c r="P570" s="29">
        <f t="shared" si="151"/>
        <v>3</v>
      </c>
      <c r="Q570" s="29" t="e">
        <f t="shared" si="152"/>
        <v>#N/A</v>
      </c>
      <c r="R570" s="29" t="e">
        <f t="shared" si="153"/>
        <v>#N/A</v>
      </c>
      <c r="S570" s="29" t="e">
        <f t="shared" si="154"/>
        <v>#N/A</v>
      </c>
      <c r="T570" s="21" t="e">
        <f t="shared" si="160"/>
        <v>#N/A</v>
      </c>
      <c r="U570" s="28">
        <f t="shared" si="155"/>
        <v>0</v>
      </c>
      <c r="V570" s="28">
        <f t="shared" si="156"/>
        <v>0</v>
      </c>
      <c r="W570" s="45" t="str">
        <f t="shared" si="161"/>
        <v>pas de surpoids ni d'obésité</v>
      </c>
    </row>
    <row r="571" spans="2:23">
      <c r="B571" s="23"/>
      <c r="D571" s="21"/>
      <c r="E571" s="21"/>
      <c r="F571" s="28">
        <f t="shared" si="144"/>
        <v>0</v>
      </c>
      <c r="G571" s="45">
        <f t="shared" si="157"/>
        <v>0</v>
      </c>
      <c r="H571" s="29">
        <f t="shared" si="145"/>
        <v>3</v>
      </c>
      <c r="I571" s="29">
        <f t="shared" si="146"/>
        <v>0.27</v>
      </c>
      <c r="J571" s="29">
        <f t="shared" si="147"/>
        <v>8.4199999999999997E-2</v>
      </c>
      <c r="K571" s="29">
        <f t="shared" si="148"/>
        <v>12.92</v>
      </c>
      <c r="L571" s="45">
        <f t="shared" si="158"/>
        <v>-43.986979853963227</v>
      </c>
      <c r="M571" s="28">
        <f t="shared" si="149"/>
        <v>10.989169238449415</v>
      </c>
      <c r="N571" s="28">
        <f t="shared" si="150"/>
        <v>15.087458954343088</v>
      </c>
      <c r="O571" s="45" t="str">
        <f t="shared" si="159"/>
        <v>ins. Pondérale</v>
      </c>
      <c r="P571" s="29">
        <f t="shared" si="151"/>
        <v>3</v>
      </c>
      <c r="Q571" s="29" t="e">
        <f t="shared" si="152"/>
        <v>#N/A</v>
      </c>
      <c r="R571" s="29" t="e">
        <f t="shared" si="153"/>
        <v>#N/A</v>
      </c>
      <c r="S571" s="29" t="e">
        <f t="shared" si="154"/>
        <v>#N/A</v>
      </c>
      <c r="T571" s="21" t="e">
        <f t="shared" si="160"/>
        <v>#N/A</v>
      </c>
      <c r="U571" s="28">
        <f t="shared" si="155"/>
        <v>0</v>
      </c>
      <c r="V571" s="28">
        <f t="shared" si="156"/>
        <v>0</v>
      </c>
      <c r="W571" s="45" t="str">
        <f t="shared" si="161"/>
        <v>pas de surpoids ni d'obésité</v>
      </c>
    </row>
    <row r="572" spans="2:23">
      <c r="B572" s="23"/>
      <c r="D572" s="21"/>
      <c r="E572" s="21"/>
      <c r="F572" s="28">
        <f t="shared" si="144"/>
        <v>0</v>
      </c>
      <c r="G572" s="45">
        <f t="shared" si="157"/>
        <v>0</v>
      </c>
      <c r="H572" s="29">
        <f t="shared" si="145"/>
        <v>3</v>
      </c>
      <c r="I572" s="29">
        <f t="shared" si="146"/>
        <v>0.27</v>
      </c>
      <c r="J572" s="29">
        <f t="shared" si="147"/>
        <v>8.4199999999999997E-2</v>
      </c>
      <c r="K572" s="29">
        <f t="shared" si="148"/>
        <v>12.92</v>
      </c>
      <c r="L572" s="45">
        <f t="shared" si="158"/>
        <v>-43.986979853963227</v>
      </c>
      <c r="M572" s="28">
        <f t="shared" si="149"/>
        <v>10.989169238449415</v>
      </c>
      <c r="N572" s="28">
        <f t="shared" si="150"/>
        <v>15.087458954343088</v>
      </c>
      <c r="O572" s="45" t="str">
        <f t="shared" si="159"/>
        <v>ins. Pondérale</v>
      </c>
      <c r="P572" s="29">
        <f t="shared" si="151"/>
        <v>3</v>
      </c>
      <c r="Q572" s="29" t="e">
        <f t="shared" si="152"/>
        <v>#N/A</v>
      </c>
      <c r="R572" s="29" t="e">
        <f t="shared" si="153"/>
        <v>#N/A</v>
      </c>
      <c r="S572" s="29" t="e">
        <f t="shared" si="154"/>
        <v>#N/A</v>
      </c>
      <c r="T572" s="21" t="e">
        <f t="shared" si="160"/>
        <v>#N/A</v>
      </c>
      <c r="U572" s="28">
        <f t="shared" si="155"/>
        <v>0</v>
      </c>
      <c r="V572" s="28">
        <f t="shared" si="156"/>
        <v>0</v>
      </c>
      <c r="W572" s="45" t="str">
        <f t="shared" si="161"/>
        <v>pas de surpoids ni d'obésité</v>
      </c>
    </row>
    <row r="573" spans="2:23">
      <c r="B573" s="23"/>
      <c r="D573" s="21"/>
      <c r="E573" s="21"/>
      <c r="F573" s="28">
        <f t="shared" si="144"/>
        <v>0</v>
      </c>
      <c r="G573" s="45">
        <f t="shared" si="157"/>
        <v>0</v>
      </c>
      <c r="H573" s="29">
        <f t="shared" si="145"/>
        <v>3</v>
      </c>
      <c r="I573" s="29">
        <f t="shared" si="146"/>
        <v>0.27</v>
      </c>
      <c r="J573" s="29">
        <f t="shared" si="147"/>
        <v>8.4199999999999997E-2</v>
      </c>
      <c r="K573" s="29">
        <f t="shared" si="148"/>
        <v>12.92</v>
      </c>
      <c r="L573" s="45">
        <f t="shared" si="158"/>
        <v>-43.986979853963227</v>
      </c>
      <c r="M573" s="28">
        <f t="shared" si="149"/>
        <v>10.989169238449415</v>
      </c>
      <c r="N573" s="28">
        <f t="shared" si="150"/>
        <v>15.087458954343088</v>
      </c>
      <c r="O573" s="45" t="str">
        <f t="shared" si="159"/>
        <v>ins. Pondérale</v>
      </c>
      <c r="P573" s="29">
        <f t="shared" si="151"/>
        <v>3</v>
      </c>
      <c r="Q573" s="29" t="e">
        <f t="shared" si="152"/>
        <v>#N/A</v>
      </c>
      <c r="R573" s="29" t="e">
        <f t="shared" si="153"/>
        <v>#N/A</v>
      </c>
      <c r="S573" s="29" t="e">
        <f t="shared" si="154"/>
        <v>#N/A</v>
      </c>
      <c r="T573" s="21" t="e">
        <f t="shared" si="160"/>
        <v>#N/A</v>
      </c>
      <c r="U573" s="28">
        <f t="shared" si="155"/>
        <v>0</v>
      </c>
      <c r="V573" s="28">
        <f t="shared" si="156"/>
        <v>0</v>
      </c>
      <c r="W573" s="45" t="str">
        <f t="shared" si="161"/>
        <v>pas de surpoids ni d'obésité</v>
      </c>
    </row>
    <row r="574" spans="2:23">
      <c r="B574" s="23"/>
      <c r="D574" s="21"/>
      <c r="E574" s="21"/>
      <c r="F574" s="28">
        <f t="shared" si="144"/>
        <v>0</v>
      </c>
      <c r="G574" s="45">
        <f t="shared" si="157"/>
        <v>0</v>
      </c>
      <c r="H574" s="29">
        <f t="shared" si="145"/>
        <v>3</v>
      </c>
      <c r="I574" s="29">
        <f t="shared" si="146"/>
        <v>0.27</v>
      </c>
      <c r="J574" s="29">
        <f t="shared" si="147"/>
        <v>8.4199999999999997E-2</v>
      </c>
      <c r="K574" s="29">
        <f t="shared" si="148"/>
        <v>12.92</v>
      </c>
      <c r="L574" s="45">
        <f t="shared" si="158"/>
        <v>-43.986979853963227</v>
      </c>
      <c r="M574" s="28">
        <f t="shared" si="149"/>
        <v>10.989169238449415</v>
      </c>
      <c r="N574" s="28">
        <f t="shared" si="150"/>
        <v>15.087458954343088</v>
      </c>
      <c r="O574" s="45" t="str">
        <f t="shared" si="159"/>
        <v>ins. Pondérale</v>
      </c>
      <c r="P574" s="29">
        <f t="shared" si="151"/>
        <v>3</v>
      </c>
      <c r="Q574" s="29" t="e">
        <f t="shared" si="152"/>
        <v>#N/A</v>
      </c>
      <c r="R574" s="29" t="e">
        <f t="shared" si="153"/>
        <v>#N/A</v>
      </c>
      <c r="S574" s="29" t="e">
        <f t="shared" si="154"/>
        <v>#N/A</v>
      </c>
      <c r="T574" s="21" t="e">
        <f t="shared" si="160"/>
        <v>#N/A</v>
      </c>
      <c r="U574" s="28">
        <f t="shared" si="155"/>
        <v>0</v>
      </c>
      <c r="V574" s="28">
        <f t="shared" si="156"/>
        <v>0</v>
      </c>
      <c r="W574" s="45" t="str">
        <f t="shared" si="161"/>
        <v>pas de surpoids ni d'obésité</v>
      </c>
    </row>
    <row r="575" spans="2:23">
      <c r="B575" s="23"/>
      <c r="D575" s="21"/>
      <c r="E575" s="21"/>
      <c r="F575" s="28">
        <f t="shared" si="144"/>
        <v>0</v>
      </c>
      <c r="G575" s="45">
        <f t="shared" si="157"/>
        <v>0</v>
      </c>
      <c r="H575" s="29">
        <f t="shared" si="145"/>
        <v>3</v>
      </c>
      <c r="I575" s="29">
        <f t="shared" si="146"/>
        <v>0.27</v>
      </c>
      <c r="J575" s="29">
        <f t="shared" si="147"/>
        <v>8.4199999999999997E-2</v>
      </c>
      <c r="K575" s="29">
        <f t="shared" si="148"/>
        <v>12.92</v>
      </c>
      <c r="L575" s="45">
        <f t="shared" si="158"/>
        <v>-43.986979853963227</v>
      </c>
      <c r="M575" s="28">
        <f t="shared" si="149"/>
        <v>10.989169238449415</v>
      </c>
      <c r="N575" s="28">
        <f t="shared" si="150"/>
        <v>15.087458954343088</v>
      </c>
      <c r="O575" s="45" t="str">
        <f t="shared" si="159"/>
        <v>ins. Pondérale</v>
      </c>
      <c r="P575" s="29">
        <f t="shared" si="151"/>
        <v>3</v>
      </c>
      <c r="Q575" s="29" t="e">
        <f t="shared" si="152"/>
        <v>#N/A</v>
      </c>
      <c r="R575" s="29" t="e">
        <f t="shared" si="153"/>
        <v>#N/A</v>
      </c>
      <c r="S575" s="29" t="e">
        <f t="shared" si="154"/>
        <v>#N/A</v>
      </c>
      <c r="T575" s="21" t="e">
        <f t="shared" si="160"/>
        <v>#N/A</v>
      </c>
      <c r="U575" s="28">
        <f t="shared" si="155"/>
        <v>0</v>
      </c>
      <c r="V575" s="28">
        <f t="shared" si="156"/>
        <v>0</v>
      </c>
      <c r="W575" s="45" t="str">
        <f t="shared" si="161"/>
        <v>pas de surpoids ni d'obésité</v>
      </c>
    </row>
    <row r="576" spans="2:23">
      <c r="B576" s="23"/>
      <c r="D576" s="21"/>
      <c r="E576" s="21"/>
      <c r="F576" s="28">
        <f t="shared" si="144"/>
        <v>0</v>
      </c>
      <c r="G576" s="45">
        <f t="shared" si="157"/>
        <v>0</v>
      </c>
      <c r="H576" s="29">
        <f t="shared" si="145"/>
        <v>3</v>
      </c>
      <c r="I576" s="29">
        <f t="shared" si="146"/>
        <v>0.27</v>
      </c>
      <c r="J576" s="29">
        <f t="shared" si="147"/>
        <v>8.4199999999999997E-2</v>
      </c>
      <c r="K576" s="29">
        <f t="shared" si="148"/>
        <v>12.92</v>
      </c>
      <c r="L576" s="45">
        <f t="shared" si="158"/>
        <v>-43.986979853963227</v>
      </c>
      <c r="M576" s="28">
        <f t="shared" si="149"/>
        <v>10.989169238449415</v>
      </c>
      <c r="N576" s="28">
        <f t="shared" si="150"/>
        <v>15.087458954343088</v>
      </c>
      <c r="O576" s="45" t="str">
        <f t="shared" si="159"/>
        <v>ins. Pondérale</v>
      </c>
      <c r="P576" s="29">
        <f t="shared" si="151"/>
        <v>3</v>
      </c>
      <c r="Q576" s="29" t="e">
        <f t="shared" si="152"/>
        <v>#N/A</v>
      </c>
      <c r="R576" s="29" t="e">
        <f t="shared" si="153"/>
        <v>#N/A</v>
      </c>
      <c r="S576" s="29" t="e">
        <f t="shared" si="154"/>
        <v>#N/A</v>
      </c>
      <c r="T576" s="21" t="e">
        <f t="shared" si="160"/>
        <v>#N/A</v>
      </c>
      <c r="U576" s="28">
        <f t="shared" si="155"/>
        <v>0</v>
      </c>
      <c r="V576" s="28">
        <f t="shared" si="156"/>
        <v>0</v>
      </c>
      <c r="W576" s="45" t="str">
        <f t="shared" si="161"/>
        <v>pas de surpoids ni d'obésité</v>
      </c>
    </row>
    <row r="577" spans="2:23">
      <c r="B577" s="23"/>
      <c r="D577" s="21"/>
      <c r="E577" s="21"/>
      <c r="F577" s="28">
        <f t="shared" si="144"/>
        <v>0</v>
      </c>
      <c r="G577" s="45">
        <f t="shared" si="157"/>
        <v>0</v>
      </c>
      <c r="H577" s="29">
        <f t="shared" si="145"/>
        <v>3</v>
      </c>
      <c r="I577" s="29">
        <f t="shared" si="146"/>
        <v>0.27</v>
      </c>
      <c r="J577" s="29">
        <f t="shared" si="147"/>
        <v>8.4199999999999997E-2</v>
      </c>
      <c r="K577" s="29">
        <f t="shared" si="148"/>
        <v>12.92</v>
      </c>
      <c r="L577" s="45">
        <f t="shared" si="158"/>
        <v>-43.986979853963227</v>
      </c>
      <c r="M577" s="28">
        <f t="shared" si="149"/>
        <v>10.989169238449415</v>
      </c>
      <c r="N577" s="28">
        <f t="shared" si="150"/>
        <v>15.087458954343088</v>
      </c>
      <c r="O577" s="45" t="str">
        <f t="shared" si="159"/>
        <v>ins. Pondérale</v>
      </c>
      <c r="P577" s="29">
        <f t="shared" si="151"/>
        <v>3</v>
      </c>
      <c r="Q577" s="29" t="e">
        <f t="shared" si="152"/>
        <v>#N/A</v>
      </c>
      <c r="R577" s="29" t="e">
        <f t="shared" si="153"/>
        <v>#N/A</v>
      </c>
      <c r="S577" s="29" t="e">
        <f t="shared" si="154"/>
        <v>#N/A</v>
      </c>
      <c r="T577" s="21" t="e">
        <f t="shared" si="160"/>
        <v>#N/A</v>
      </c>
      <c r="U577" s="28">
        <f t="shared" si="155"/>
        <v>0</v>
      </c>
      <c r="V577" s="28">
        <f t="shared" si="156"/>
        <v>0</v>
      </c>
      <c r="W577" s="45" t="str">
        <f t="shared" si="161"/>
        <v>pas de surpoids ni d'obésité</v>
      </c>
    </row>
    <row r="578" spans="2:23">
      <c r="B578" s="23"/>
      <c r="D578" s="21"/>
      <c r="E578" s="21"/>
      <c r="F578" s="28">
        <f t="shared" si="144"/>
        <v>0</v>
      </c>
      <c r="G578" s="45">
        <f t="shared" si="157"/>
        <v>0</v>
      </c>
      <c r="H578" s="29">
        <f t="shared" si="145"/>
        <v>3</v>
      </c>
      <c r="I578" s="29">
        <f t="shared" si="146"/>
        <v>0.27</v>
      </c>
      <c r="J578" s="29">
        <f t="shared" si="147"/>
        <v>8.4199999999999997E-2</v>
      </c>
      <c r="K578" s="29">
        <f t="shared" si="148"/>
        <v>12.92</v>
      </c>
      <c r="L578" s="45">
        <f t="shared" si="158"/>
        <v>-43.986979853963227</v>
      </c>
      <c r="M578" s="28">
        <f t="shared" si="149"/>
        <v>10.989169238449415</v>
      </c>
      <c r="N578" s="28">
        <f t="shared" si="150"/>
        <v>15.087458954343088</v>
      </c>
      <c r="O578" s="45" t="str">
        <f t="shared" si="159"/>
        <v>ins. Pondérale</v>
      </c>
      <c r="P578" s="29">
        <f t="shared" si="151"/>
        <v>3</v>
      </c>
      <c r="Q578" s="29" t="e">
        <f t="shared" si="152"/>
        <v>#N/A</v>
      </c>
      <c r="R578" s="29" t="e">
        <f t="shared" si="153"/>
        <v>#N/A</v>
      </c>
      <c r="S578" s="29" t="e">
        <f t="shared" si="154"/>
        <v>#N/A</v>
      </c>
      <c r="T578" s="21" t="e">
        <f t="shared" si="160"/>
        <v>#N/A</v>
      </c>
      <c r="U578" s="28">
        <f t="shared" si="155"/>
        <v>0</v>
      </c>
      <c r="V578" s="28">
        <f t="shared" si="156"/>
        <v>0</v>
      </c>
      <c r="W578" s="45" t="str">
        <f t="shared" si="161"/>
        <v>pas de surpoids ni d'obésité</v>
      </c>
    </row>
    <row r="579" spans="2:23">
      <c r="B579" s="23"/>
      <c r="D579" s="21"/>
      <c r="E579" s="21"/>
      <c r="F579" s="28">
        <f t="shared" si="144"/>
        <v>0</v>
      </c>
      <c r="G579" s="45">
        <f t="shared" si="157"/>
        <v>0</v>
      </c>
      <c r="H579" s="29">
        <f t="shared" si="145"/>
        <v>3</v>
      </c>
      <c r="I579" s="29">
        <f t="shared" si="146"/>
        <v>0.27</v>
      </c>
      <c r="J579" s="29">
        <f t="shared" si="147"/>
        <v>8.4199999999999997E-2</v>
      </c>
      <c r="K579" s="29">
        <f t="shared" si="148"/>
        <v>12.92</v>
      </c>
      <c r="L579" s="45">
        <f t="shared" si="158"/>
        <v>-43.986979853963227</v>
      </c>
      <c r="M579" s="28">
        <f t="shared" si="149"/>
        <v>10.989169238449415</v>
      </c>
      <c r="N579" s="28">
        <f t="shared" si="150"/>
        <v>15.087458954343088</v>
      </c>
      <c r="O579" s="45" t="str">
        <f t="shared" si="159"/>
        <v>ins. Pondérale</v>
      </c>
      <c r="P579" s="29">
        <f t="shared" si="151"/>
        <v>3</v>
      </c>
      <c r="Q579" s="29" t="e">
        <f t="shared" si="152"/>
        <v>#N/A</v>
      </c>
      <c r="R579" s="29" t="e">
        <f t="shared" si="153"/>
        <v>#N/A</v>
      </c>
      <c r="S579" s="29" t="e">
        <f t="shared" si="154"/>
        <v>#N/A</v>
      </c>
      <c r="T579" s="21" t="e">
        <f t="shared" si="160"/>
        <v>#N/A</v>
      </c>
      <c r="U579" s="28">
        <f t="shared" si="155"/>
        <v>0</v>
      </c>
      <c r="V579" s="28">
        <f t="shared" si="156"/>
        <v>0</v>
      </c>
      <c r="W579" s="45" t="str">
        <f t="shared" si="161"/>
        <v>pas de surpoids ni d'obésité</v>
      </c>
    </row>
    <row r="580" spans="2:23">
      <c r="B580" s="23"/>
      <c r="D580" s="21"/>
      <c r="E580" s="21"/>
      <c r="F580" s="28">
        <f t="shared" si="144"/>
        <v>0</v>
      </c>
      <c r="G580" s="45">
        <f t="shared" si="157"/>
        <v>0</v>
      </c>
      <c r="H580" s="29">
        <f t="shared" si="145"/>
        <v>3</v>
      </c>
      <c r="I580" s="29">
        <f t="shared" si="146"/>
        <v>0.27</v>
      </c>
      <c r="J580" s="29">
        <f t="shared" si="147"/>
        <v>8.4199999999999997E-2</v>
      </c>
      <c r="K580" s="29">
        <f t="shared" si="148"/>
        <v>12.92</v>
      </c>
      <c r="L580" s="45">
        <f t="shared" si="158"/>
        <v>-43.986979853963227</v>
      </c>
      <c r="M580" s="28">
        <f t="shared" si="149"/>
        <v>10.989169238449415</v>
      </c>
      <c r="N580" s="28">
        <f t="shared" si="150"/>
        <v>15.087458954343088</v>
      </c>
      <c r="O580" s="45" t="str">
        <f t="shared" si="159"/>
        <v>ins. Pondérale</v>
      </c>
      <c r="P580" s="29">
        <f t="shared" si="151"/>
        <v>3</v>
      </c>
      <c r="Q580" s="29" t="e">
        <f t="shared" si="152"/>
        <v>#N/A</v>
      </c>
      <c r="R580" s="29" t="e">
        <f t="shared" si="153"/>
        <v>#N/A</v>
      </c>
      <c r="S580" s="29" t="e">
        <f t="shared" si="154"/>
        <v>#N/A</v>
      </c>
      <c r="T580" s="21" t="e">
        <f t="shared" si="160"/>
        <v>#N/A</v>
      </c>
      <c r="U580" s="28">
        <f t="shared" si="155"/>
        <v>0</v>
      </c>
      <c r="V580" s="28">
        <f t="shared" si="156"/>
        <v>0</v>
      </c>
      <c r="W580" s="45" t="str">
        <f t="shared" si="161"/>
        <v>pas de surpoids ni d'obésité</v>
      </c>
    </row>
    <row r="581" spans="2:23">
      <c r="B581" s="23"/>
      <c r="D581" s="21"/>
      <c r="E581" s="21"/>
      <c r="F581" s="28">
        <f t="shared" si="144"/>
        <v>0</v>
      </c>
      <c r="G581" s="45">
        <f t="shared" si="157"/>
        <v>0</v>
      </c>
      <c r="H581" s="29">
        <f t="shared" si="145"/>
        <v>3</v>
      </c>
      <c r="I581" s="29">
        <f t="shared" si="146"/>
        <v>0.27</v>
      </c>
      <c r="J581" s="29">
        <f t="shared" si="147"/>
        <v>8.4199999999999997E-2</v>
      </c>
      <c r="K581" s="29">
        <f t="shared" si="148"/>
        <v>12.92</v>
      </c>
      <c r="L581" s="45">
        <f t="shared" si="158"/>
        <v>-43.986979853963227</v>
      </c>
      <c r="M581" s="28">
        <f t="shared" si="149"/>
        <v>10.989169238449415</v>
      </c>
      <c r="N581" s="28">
        <f t="shared" si="150"/>
        <v>15.087458954343088</v>
      </c>
      <c r="O581" s="45" t="str">
        <f t="shared" si="159"/>
        <v>ins. Pondérale</v>
      </c>
      <c r="P581" s="29">
        <f t="shared" si="151"/>
        <v>3</v>
      </c>
      <c r="Q581" s="29" t="e">
        <f t="shared" si="152"/>
        <v>#N/A</v>
      </c>
      <c r="R581" s="29" t="e">
        <f t="shared" si="153"/>
        <v>#N/A</v>
      </c>
      <c r="S581" s="29" t="e">
        <f t="shared" si="154"/>
        <v>#N/A</v>
      </c>
      <c r="T581" s="21" t="e">
        <f t="shared" si="160"/>
        <v>#N/A</v>
      </c>
      <c r="U581" s="28">
        <f t="shared" si="155"/>
        <v>0</v>
      </c>
      <c r="V581" s="28">
        <f t="shared" si="156"/>
        <v>0</v>
      </c>
      <c r="W581" s="45" t="str">
        <f t="shared" si="161"/>
        <v>pas de surpoids ni d'obésité</v>
      </c>
    </row>
    <row r="582" spans="2:23">
      <c r="B582" s="23"/>
      <c r="D582" s="21"/>
      <c r="E582" s="21"/>
      <c r="F582" s="28">
        <f t="shared" si="144"/>
        <v>0</v>
      </c>
      <c r="G582" s="45">
        <f t="shared" si="157"/>
        <v>0</v>
      </c>
      <c r="H582" s="29">
        <f t="shared" si="145"/>
        <v>3</v>
      </c>
      <c r="I582" s="29">
        <f t="shared" si="146"/>
        <v>0.27</v>
      </c>
      <c r="J582" s="29">
        <f t="shared" si="147"/>
        <v>8.4199999999999997E-2</v>
      </c>
      <c r="K582" s="29">
        <f t="shared" si="148"/>
        <v>12.92</v>
      </c>
      <c r="L582" s="45">
        <f t="shared" si="158"/>
        <v>-43.986979853963227</v>
      </c>
      <c r="M582" s="28">
        <f t="shared" si="149"/>
        <v>10.989169238449415</v>
      </c>
      <c r="N582" s="28">
        <f t="shared" si="150"/>
        <v>15.087458954343088</v>
      </c>
      <c r="O582" s="45" t="str">
        <f t="shared" si="159"/>
        <v>ins. Pondérale</v>
      </c>
      <c r="P582" s="29">
        <f t="shared" si="151"/>
        <v>3</v>
      </c>
      <c r="Q582" s="29" t="e">
        <f t="shared" si="152"/>
        <v>#N/A</v>
      </c>
      <c r="R582" s="29" t="e">
        <f t="shared" si="153"/>
        <v>#N/A</v>
      </c>
      <c r="S582" s="29" t="e">
        <f t="shared" si="154"/>
        <v>#N/A</v>
      </c>
      <c r="T582" s="21" t="e">
        <f t="shared" si="160"/>
        <v>#N/A</v>
      </c>
      <c r="U582" s="28">
        <f t="shared" si="155"/>
        <v>0</v>
      </c>
      <c r="V582" s="28">
        <f t="shared" si="156"/>
        <v>0</v>
      </c>
      <c r="W582" s="45" t="str">
        <f t="shared" si="161"/>
        <v>pas de surpoids ni d'obésité</v>
      </c>
    </row>
    <row r="583" spans="2:23">
      <c r="B583" s="23"/>
      <c r="D583" s="21"/>
      <c r="E583" s="21"/>
      <c r="F583" s="28">
        <f t="shared" ref="F583:F646" si="162">MROUND(B583,0.5)</f>
        <v>0</v>
      </c>
      <c r="G583" s="45">
        <f t="shared" si="157"/>
        <v>0</v>
      </c>
      <c r="H583" s="29">
        <f t="shared" ref="H583:H646" si="163">IF(OR(C583=1),0,3)</f>
        <v>3</v>
      </c>
      <c r="I583" s="29">
        <f t="shared" ref="I583:I646" si="164">VLOOKUP(F583,TableRefFR,2+H583)</f>
        <v>0.27</v>
      </c>
      <c r="J583" s="29">
        <f t="shared" ref="J583:J646" si="165">VLOOKUP(F583,TableRefFR,3+H583)</f>
        <v>8.4199999999999997E-2</v>
      </c>
      <c r="K583" s="29">
        <f t="shared" ref="K583:K646" si="166">VLOOKUP(F583,TableRefFR,4+H583)</f>
        <v>12.92</v>
      </c>
      <c r="L583" s="45">
        <f t="shared" si="158"/>
        <v>-43.986979853963227</v>
      </c>
      <c r="M583" s="28">
        <f t="shared" ref="M583:M646" si="167">VLOOKUP(F583,CorpFR,2+H583)</f>
        <v>10.989169238449415</v>
      </c>
      <c r="N583" s="28">
        <f t="shared" ref="N583:N646" si="168">VLOOKUP(F583,CorpFR,3+H583)</f>
        <v>15.087458954343088</v>
      </c>
      <c r="O583" s="45" t="str">
        <f t="shared" si="159"/>
        <v>ins. Pondérale</v>
      </c>
      <c r="P583" s="29">
        <f t="shared" ref="P583:P646" si="169">IF(OR(C583=1),0,3)</f>
        <v>3</v>
      </c>
      <c r="Q583" s="29" t="e">
        <f t="shared" ref="Q583:Q646" si="170">VLOOKUP(F583,TableRefIOTF,2+P583)</f>
        <v>#N/A</v>
      </c>
      <c r="R583" s="29" t="e">
        <f t="shared" ref="R583:R646" si="171">VLOOKUP(F583,TableRefIOTF,3+P583)</f>
        <v>#N/A</v>
      </c>
      <c r="S583" s="29" t="e">
        <f t="shared" ref="S583:S646" si="172">VLOOKUP(F583,TableRefIOTF,4+P583)</f>
        <v>#N/A</v>
      </c>
      <c r="T583" s="21" t="e">
        <f t="shared" si="160"/>
        <v>#N/A</v>
      </c>
      <c r="U583" s="28">
        <f t="shared" ref="U583:U646" si="173">VLOOKUP(F583,CorpIOTF,2+P583)</f>
        <v>0</v>
      </c>
      <c r="V583" s="28">
        <f t="shared" ref="V583:V646" si="174">VLOOKUP(F583,CorpIOTF,3+P583)</f>
        <v>0</v>
      </c>
      <c r="W583" s="45" t="str">
        <f t="shared" si="161"/>
        <v>pas de surpoids ni d'obésité</v>
      </c>
    </row>
    <row r="584" spans="2:23">
      <c r="B584" s="23"/>
      <c r="D584" s="21"/>
      <c r="E584" s="21"/>
      <c r="F584" s="28">
        <f t="shared" si="162"/>
        <v>0</v>
      </c>
      <c r="G584" s="45">
        <f t="shared" ref="G584:G647" si="175">D584</f>
        <v>0</v>
      </c>
      <c r="H584" s="29">
        <f t="shared" si="163"/>
        <v>3</v>
      </c>
      <c r="I584" s="29">
        <f t="shared" si="164"/>
        <v>0.27</v>
      </c>
      <c r="J584" s="29">
        <f t="shared" si="165"/>
        <v>8.4199999999999997E-2</v>
      </c>
      <c r="K584" s="29">
        <f t="shared" si="166"/>
        <v>12.92</v>
      </c>
      <c r="L584" s="45">
        <f t="shared" ref="L584:L647" si="176">(((G584/K584)^I584)-1)/(I584*J584)</f>
        <v>-43.986979853963227</v>
      </c>
      <c r="M584" s="28">
        <f t="shared" si="167"/>
        <v>10.989169238449415</v>
      </c>
      <c r="N584" s="28">
        <f t="shared" si="168"/>
        <v>15.087458954343088</v>
      </c>
      <c r="O584" s="45" t="str">
        <f t="shared" ref="O584:O647" si="177">IF(G584&gt;N584,"surpoids",IF(G584&lt;M584,"ins. Pondérale","corpulence normale"))</f>
        <v>ins. Pondérale</v>
      </c>
      <c r="P584" s="29">
        <f t="shared" si="169"/>
        <v>3</v>
      </c>
      <c r="Q584" s="29" t="e">
        <f t="shared" si="170"/>
        <v>#N/A</v>
      </c>
      <c r="R584" s="29" t="e">
        <f t="shared" si="171"/>
        <v>#N/A</v>
      </c>
      <c r="S584" s="29" t="e">
        <f t="shared" si="172"/>
        <v>#N/A</v>
      </c>
      <c r="T584" s="21" t="e">
        <f t="shared" ref="T584:T647" si="178">(((G584/S584)^Q584)-1)/(Q584*R584)</f>
        <v>#N/A</v>
      </c>
      <c r="U584" s="28">
        <f t="shared" si="173"/>
        <v>0</v>
      </c>
      <c r="V584" s="28">
        <f t="shared" si="174"/>
        <v>0</v>
      </c>
      <c r="W584" s="45" t="str">
        <f t="shared" ref="W584:W647" si="179">IF(G584&gt;V584,"obésité",IF(G584&gt;U584,"surpoids","pas de surpoids ni d'obésité"))</f>
        <v>pas de surpoids ni d'obésité</v>
      </c>
    </row>
    <row r="585" spans="2:23">
      <c r="B585" s="23"/>
      <c r="D585" s="21"/>
      <c r="E585" s="21"/>
      <c r="F585" s="28">
        <f t="shared" si="162"/>
        <v>0</v>
      </c>
      <c r="G585" s="45">
        <f t="shared" si="175"/>
        <v>0</v>
      </c>
      <c r="H585" s="29">
        <f t="shared" si="163"/>
        <v>3</v>
      </c>
      <c r="I585" s="29">
        <f t="shared" si="164"/>
        <v>0.27</v>
      </c>
      <c r="J585" s="29">
        <f t="shared" si="165"/>
        <v>8.4199999999999997E-2</v>
      </c>
      <c r="K585" s="29">
        <f t="shared" si="166"/>
        <v>12.92</v>
      </c>
      <c r="L585" s="45">
        <f t="shared" si="176"/>
        <v>-43.986979853963227</v>
      </c>
      <c r="M585" s="28">
        <f t="shared" si="167"/>
        <v>10.989169238449415</v>
      </c>
      <c r="N585" s="28">
        <f t="shared" si="168"/>
        <v>15.087458954343088</v>
      </c>
      <c r="O585" s="45" t="str">
        <f t="shared" si="177"/>
        <v>ins. Pondérale</v>
      </c>
      <c r="P585" s="29">
        <f t="shared" si="169"/>
        <v>3</v>
      </c>
      <c r="Q585" s="29" t="e">
        <f t="shared" si="170"/>
        <v>#N/A</v>
      </c>
      <c r="R585" s="29" t="e">
        <f t="shared" si="171"/>
        <v>#N/A</v>
      </c>
      <c r="S585" s="29" t="e">
        <f t="shared" si="172"/>
        <v>#N/A</v>
      </c>
      <c r="T585" s="21" t="e">
        <f t="shared" si="178"/>
        <v>#N/A</v>
      </c>
      <c r="U585" s="28">
        <f t="shared" si="173"/>
        <v>0</v>
      </c>
      <c r="V585" s="28">
        <f t="shared" si="174"/>
        <v>0</v>
      </c>
      <c r="W585" s="45" t="str">
        <f t="shared" si="179"/>
        <v>pas de surpoids ni d'obésité</v>
      </c>
    </row>
    <row r="586" spans="2:23">
      <c r="B586" s="23"/>
      <c r="D586" s="21"/>
      <c r="E586" s="21"/>
      <c r="F586" s="28">
        <f t="shared" si="162"/>
        <v>0</v>
      </c>
      <c r="G586" s="45">
        <f t="shared" si="175"/>
        <v>0</v>
      </c>
      <c r="H586" s="29">
        <f t="shared" si="163"/>
        <v>3</v>
      </c>
      <c r="I586" s="29">
        <f t="shared" si="164"/>
        <v>0.27</v>
      </c>
      <c r="J586" s="29">
        <f t="shared" si="165"/>
        <v>8.4199999999999997E-2</v>
      </c>
      <c r="K586" s="29">
        <f t="shared" si="166"/>
        <v>12.92</v>
      </c>
      <c r="L586" s="45">
        <f t="shared" si="176"/>
        <v>-43.986979853963227</v>
      </c>
      <c r="M586" s="28">
        <f t="shared" si="167"/>
        <v>10.989169238449415</v>
      </c>
      <c r="N586" s="28">
        <f t="shared" si="168"/>
        <v>15.087458954343088</v>
      </c>
      <c r="O586" s="45" t="str">
        <f t="shared" si="177"/>
        <v>ins. Pondérale</v>
      </c>
      <c r="P586" s="29">
        <f t="shared" si="169"/>
        <v>3</v>
      </c>
      <c r="Q586" s="29" t="e">
        <f t="shared" si="170"/>
        <v>#N/A</v>
      </c>
      <c r="R586" s="29" t="e">
        <f t="shared" si="171"/>
        <v>#N/A</v>
      </c>
      <c r="S586" s="29" t="e">
        <f t="shared" si="172"/>
        <v>#N/A</v>
      </c>
      <c r="T586" s="21" t="e">
        <f t="shared" si="178"/>
        <v>#N/A</v>
      </c>
      <c r="U586" s="28">
        <f t="shared" si="173"/>
        <v>0</v>
      </c>
      <c r="V586" s="28">
        <f t="shared" si="174"/>
        <v>0</v>
      </c>
      <c r="W586" s="45" t="str">
        <f t="shared" si="179"/>
        <v>pas de surpoids ni d'obésité</v>
      </c>
    </row>
    <row r="587" spans="2:23">
      <c r="B587" s="23"/>
      <c r="D587" s="21"/>
      <c r="E587" s="21"/>
      <c r="F587" s="28">
        <f t="shared" si="162"/>
        <v>0</v>
      </c>
      <c r="G587" s="45">
        <f t="shared" si="175"/>
        <v>0</v>
      </c>
      <c r="H587" s="29">
        <f t="shared" si="163"/>
        <v>3</v>
      </c>
      <c r="I587" s="29">
        <f t="shared" si="164"/>
        <v>0.27</v>
      </c>
      <c r="J587" s="29">
        <f t="shared" si="165"/>
        <v>8.4199999999999997E-2</v>
      </c>
      <c r="K587" s="29">
        <f t="shared" si="166"/>
        <v>12.92</v>
      </c>
      <c r="L587" s="45">
        <f t="shared" si="176"/>
        <v>-43.986979853963227</v>
      </c>
      <c r="M587" s="28">
        <f t="shared" si="167"/>
        <v>10.989169238449415</v>
      </c>
      <c r="N587" s="28">
        <f t="shared" si="168"/>
        <v>15.087458954343088</v>
      </c>
      <c r="O587" s="45" t="str">
        <f t="shared" si="177"/>
        <v>ins. Pondérale</v>
      </c>
      <c r="P587" s="29">
        <f t="shared" si="169"/>
        <v>3</v>
      </c>
      <c r="Q587" s="29" t="e">
        <f t="shared" si="170"/>
        <v>#N/A</v>
      </c>
      <c r="R587" s="29" t="e">
        <f t="shared" si="171"/>
        <v>#N/A</v>
      </c>
      <c r="S587" s="29" t="e">
        <f t="shared" si="172"/>
        <v>#N/A</v>
      </c>
      <c r="T587" s="21" t="e">
        <f t="shared" si="178"/>
        <v>#N/A</v>
      </c>
      <c r="U587" s="28">
        <f t="shared" si="173"/>
        <v>0</v>
      </c>
      <c r="V587" s="28">
        <f t="shared" si="174"/>
        <v>0</v>
      </c>
      <c r="W587" s="45" t="str">
        <f t="shared" si="179"/>
        <v>pas de surpoids ni d'obésité</v>
      </c>
    </row>
    <row r="588" spans="2:23">
      <c r="B588" s="23"/>
      <c r="D588" s="21"/>
      <c r="E588" s="21"/>
      <c r="F588" s="28">
        <f t="shared" si="162"/>
        <v>0</v>
      </c>
      <c r="G588" s="45">
        <f t="shared" si="175"/>
        <v>0</v>
      </c>
      <c r="H588" s="29">
        <f t="shared" si="163"/>
        <v>3</v>
      </c>
      <c r="I588" s="29">
        <f t="shared" si="164"/>
        <v>0.27</v>
      </c>
      <c r="J588" s="29">
        <f t="shared" si="165"/>
        <v>8.4199999999999997E-2</v>
      </c>
      <c r="K588" s="29">
        <f t="shared" si="166"/>
        <v>12.92</v>
      </c>
      <c r="L588" s="45">
        <f t="shared" si="176"/>
        <v>-43.986979853963227</v>
      </c>
      <c r="M588" s="28">
        <f t="shared" si="167"/>
        <v>10.989169238449415</v>
      </c>
      <c r="N588" s="28">
        <f t="shared" si="168"/>
        <v>15.087458954343088</v>
      </c>
      <c r="O588" s="45" t="str">
        <f t="shared" si="177"/>
        <v>ins. Pondérale</v>
      </c>
      <c r="P588" s="29">
        <f t="shared" si="169"/>
        <v>3</v>
      </c>
      <c r="Q588" s="29" t="e">
        <f t="shared" si="170"/>
        <v>#N/A</v>
      </c>
      <c r="R588" s="29" t="e">
        <f t="shared" si="171"/>
        <v>#N/A</v>
      </c>
      <c r="S588" s="29" t="e">
        <f t="shared" si="172"/>
        <v>#N/A</v>
      </c>
      <c r="T588" s="21" t="e">
        <f t="shared" si="178"/>
        <v>#N/A</v>
      </c>
      <c r="U588" s="28">
        <f t="shared" si="173"/>
        <v>0</v>
      </c>
      <c r="V588" s="28">
        <f t="shared" si="174"/>
        <v>0</v>
      </c>
      <c r="W588" s="45" t="str">
        <f t="shared" si="179"/>
        <v>pas de surpoids ni d'obésité</v>
      </c>
    </row>
    <row r="589" spans="2:23">
      <c r="B589" s="23"/>
      <c r="D589" s="21"/>
      <c r="E589" s="21"/>
      <c r="F589" s="28">
        <f t="shared" si="162"/>
        <v>0</v>
      </c>
      <c r="G589" s="45">
        <f t="shared" si="175"/>
        <v>0</v>
      </c>
      <c r="H589" s="29">
        <f t="shared" si="163"/>
        <v>3</v>
      </c>
      <c r="I589" s="29">
        <f t="shared" si="164"/>
        <v>0.27</v>
      </c>
      <c r="J589" s="29">
        <f t="shared" si="165"/>
        <v>8.4199999999999997E-2</v>
      </c>
      <c r="K589" s="29">
        <f t="shared" si="166"/>
        <v>12.92</v>
      </c>
      <c r="L589" s="45">
        <f t="shared" si="176"/>
        <v>-43.986979853963227</v>
      </c>
      <c r="M589" s="28">
        <f t="shared" si="167"/>
        <v>10.989169238449415</v>
      </c>
      <c r="N589" s="28">
        <f t="shared" si="168"/>
        <v>15.087458954343088</v>
      </c>
      <c r="O589" s="45" t="str">
        <f t="shared" si="177"/>
        <v>ins. Pondérale</v>
      </c>
      <c r="P589" s="29">
        <f t="shared" si="169"/>
        <v>3</v>
      </c>
      <c r="Q589" s="29" t="e">
        <f t="shared" si="170"/>
        <v>#N/A</v>
      </c>
      <c r="R589" s="29" t="e">
        <f t="shared" si="171"/>
        <v>#N/A</v>
      </c>
      <c r="S589" s="29" t="e">
        <f t="shared" si="172"/>
        <v>#N/A</v>
      </c>
      <c r="T589" s="21" t="e">
        <f t="shared" si="178"/>
        <v>#N/A</v>
      </c>
      <c r="U589" s="28">
        <f t="shared" si="173"/>
        <v>0</v>
      </c>
      <c r="V589" s="28">
        <f t="shared" si="174"/>
        <v>0</v>
      </c>
      <c r="W589" s="45" t="str">
        <f t="shared" si="179"/>
        <v>pas de surpoids ni d'obésité</v>
      </c>
    </row>
    <row r="590" spans="2:23">
      <c r="B590" s="23"/>
      <c r="D590" s="21"/>
      <c r="E590" s="21"/>
      <c r="F590" s="28">
        <f t="shared" si="162"/>
        <v>0</v>
      </c>
      <c r="G590" s="45">
        <f t="shared" si="175"/>
        <v>0</v>
      </c>
      <c r="H590" s="29">
        <f t="shared" si="163"/>
        <v>3</v>
      </c>
      <c r="I590" s="29">
        <f t="shared" si="164"/>
        <v>0.27</v>
      </c>
      <c r="J590" s="29">
        <f t="shared" si="165"/>
        <v>8.4199999999999997E-2</v>
      </c>
      <c r="K590" s="29">
        <f t="shared" si="166"/>
        <v>12.92</v>
      </c>
      <c r="L590" s="45">
        <f t="shared" si="176"/>
        <v>-43.986979853963227</v>
      </c>
      <c r="M590" s="28">
        <f t="shared" si="167"/>
        <v>10.989169238449415</v>
      </c>
      <c r="N590" s="28">
        <f t="shared" si="168"/>
        <v>15.087458954343088</v>
      </c>
      <c r="O590" s="45" t="str">
        <f t="shared" si="177"/>
        <v>ins. Pondérale</v>
      </c>
      <c r="P590" s="29">
        <f t="shared" si="169"/>
        <v>3</v>
      </c>
      <c r="Q590" s="29" t="e">
        <f t="shared" si="170"/>
        <v>#N/A</v>
      </c>
      <c r="R590" s="29" t="e">
        <f t="shared" si="171"/>
        <v>#N/A</v>
      </c>
      <c r="S590" s="29" t="e">
        <f t="shared" si="172"/>
        <v>#N/A</v>
      </c>
      <c r="T590" s="21" t="e">
        <f t="shared" si="178"/>
        <v>#N/A</v>
      </c>
      <c r="U590" s="28">
        <f t="shared" si="173"/>
        <v>0</v>
      </c>
      <c r="V590" s="28">
        <f t="shared" si="174"/>
        <v>0</v>
      </c>
      <c r="W590" s="45" t="str">
        <f t="shared" si="179"/>
        <v>pas de surpoids ni d'obésité</v>
      </c>
    </row>
    <row r="591" spans="2:23">
      <c r="B591" s="23"/>
      <c r="D591" s="21"/>
      <c r="E591" s="21"/>
      <c r="F591" s="28">
        <f t="shared" si="162"/>
        <v>0</v>
      </c>
      <c r="G591" s="45">
        <f t="shared" si="175"/>
        <v>0</v>
      </c>
      <c r="H591" s="29">
        <f t="shared" si="163"/>
        <v>3</v>
      </c>
      <c r="I591" s="29">
        <f t="shared" si="164"/>
        <v>0.27</v>
      </c>
      <c r="J591" s="29">
        <f t="shared" si="165"/>
        <v>8.4199999999999997E-2</v>
      </c>
      <c r="K591" s="29">
        <f t="shared" si="166"/>
        <v>12.92</v>
      </c>
      <c r="L591" s="45">
        <f t="shared" si="176"/>
        <v>-43.986979853963227</v>
      </c>
      <c r="M591" s="28">
        <f t="shared" si="167"/>
        <v>10.989169238449415</v>
      </c>
      <c r="N591" s="28">
        <f t="shared" si="168"/>
        <v>15.087458954343088</v>
      </c>
      <c r="O591" s="45" t="str">
        <f t="shared" si="177"/>
        <v>ins. Pondérale</v>
      </c>
      <c r="P591" s="29">
        <f t="shared" si="169"/>
        <v>3</v>
      </c>
      <c r="Q591" s="29" t="e">
        <f t="shared" si="170"/>
        <v>#N/A</v>
      </c>
      <c r="R591" s="29" t="e">
        <f t="shared" si="171"/>
        <v>#N/A</v>
      </c>
      <c r="S591" s="29" t="e">
        <f t="shared" si="172"/>
        <v>#N/A</v>
      </c>
      <c r="T591" s="21" t="e">
        <f t="shared" si="178"/>
        <v>#N/A</v>
      </c>
      <c r="U591" s="28">
        <f t="shared" si="173"/>
        <v>0</v>
      </c>
      <c r="V591" s="28">
        <f t="shared" si="174"/>
        <v>0</v>
      </c>
      <c r="W591" s="45" t="str">
        <f t="shared" si="179"/>
        <v>pas de surpoids ni d'obésité</v>
      </c>
    </row>
    <row r="592" spans="2:23">
      <c r="B592" s="23"/>
      <c r="D592" s="21"/>
      <c r="E592" s="21"/>
      <c r="F592" s="28">
        <f t="shared" si="162"/>
        <v>0</v>
      </c>
      <c r="G592" s="45">
        <f t="shared" si="175"/>
        <v>0</v>
      </c>
      <c r="H592" s="29">
        <f t="shared" si="163"/>
        <v>3</v>
      </c>
      <c r="I592" s="29">
        <f t="shared" si="164"/>
        <v>0.27</v>
      </c>
      <c r="J592" s="29">
        <f t="shared" si="165"/>
        <v>8.4199999999999997E-2</v>
      </c>
      <c r="K592" s="29">
        <f t="shared" si="166"/>
        <v>12.92</v>
      </c>
      <c r="L592" s="45">
        <f t="shared" si="176"/>
        <v>-43.986979853963227</v>
      </c>
      <c r="M592" s="28">
        <f t="shared" si="167"/>
        <v>10.989169238449415</v>
      </c>
      <c r="N592" s="28">
        <f t="shared" si="168"/>
        <v>15.087458954343088</v>
      </c>
      <c r="O592" s="45" t="str">
        <f t="shared" si="177"/>
        <v>ins. Pondérale</v>
      </c>
      <c r="P592" s="29">
        <f t="shared" si="169"/>
        <v>3</v>
      </c>
      <c r="Q592" s="29" t="e">
        <f t="shared" si="170"/>
        <v>#N/A</v>
      </c>
      <c r="R592" s="29" t="e">
        <f t="shared" si="171"/>
        <v>#N/A</v>
      </c>
      <c r="S592" s="29" t="e">
        <f t="shared" si="172"/>
        <v>#N/A</v>
      </c>
      <c r="T592" s="21" t="e">
        <f t="shared" si="178"/>
        <v>#N/A</v>
      </c>
      <c r="U592" s="28">
        <f t="shared" si="173"/>
        <v>0</v>
      </c>
      <c r="V592" s="28">
        <f t="shared" si="174"/>
        <v>0</v>
      </c>
      <c r="W592" s="45" t="str">
        <f t="shared" si="179"/>
        <v>pas de surpoids ni d'obésité</v>
      </c>
    </row>
    <row r="593" spans="2:23">
      <c r="B593" s="23"/>
      <c r="D593" s="21"/>
      <c r="E593" s="21"/>
      <c r="F593" s="28">
        <f t="shared" si="162"/>
        <v>0</v>
      </c>
      <c r="G593" s="45">
        <f t="shared" si="175"/>
        <v>0</v>
      </c>
      <c r="H593" s="29">
        <f t="shared" si="163"/>
        <v>3</v>
      </c>
      <c r="I593" s="29">
        <f t="shared" si="164"/>
        <v>0.27</v>
      </c>
      <c r="J593" s="29">
        <f t="shared" si="165"/>
        <v>8.4199999999999997E-2</v>
      </c>
      <c r="K593" s="29">
        <f t="shared" si="166"/>
        <v>12.92</v>
      </c>
      <c r="L593" s="45">
        <f t="shared" si="176"/>
        <v>-43.986979853963227</v>
      </c>
      <c r="M593" s="28">
        <f t="shared" si="167"/>
        <v>10.989169238449415</v>
      </c>
      <c r="N593" s="28">
        <f t="shared" si="168"/>
        <v>15.087458954343088</v>
      </c>
      <c r="O593" s="45" t="str">
        <f t="shared" si="177"/>
        <v>ins. Pondérale</v>
      </c>
      <c r="P593" s="29">
        <f t="shared" si="169"/>
        <v>3</v>
      </c>
      <c r="Q593" s="29" t="e">
        <f t="shared" si="170"/>
        <v>#N/A</v>
      </c>
      <c r="R593" s="29" t="e">
        <f t="shared" si="171"/>
        <v>#N/A</v>
      </c>
      <c r="S593" s="29" t="e">
        <f t="shared" si="172"/>
        <v>#N/A</v>
      </c>
      <c r="T593" s="21" t="e">
        <f t="shared" si="178"/>
        <v>#N/A</v>
      </c>
      <c r="U593" s="28">
        <f t="shared" si="173"/>
        <v>0</v>
      </c>
      <c r="V593" s="28">
        <f t="shared" si="174"/>
        <v>0</v>
      </c>
      <c r="W593" s="45" t="str">
        <f t="shared" si="179"/>
        <v>pas de surpoids ni d'obésité</v>
      </c>
    </row>
    <row r="594" spans="2:23">
      <c r="B594" s="23"/>
      <c r="D594" s="21"/>
      <c r="E594" s="21"/>
      <c r="F594" s="28">
        <f t="shared" si="162"/>
        <v>0</v>
      </c>
      <c r="G594" s="45">
        <f t="shared" si="175"/>
        <v>0</v>
      </c>
      <c r="H594" s="29">
        <f t="shared" si="163"/>
        <v>3</v>
      </c>
      <c r="I594" s="29">
        <f t="shared" si="164"/>
        <v>0.27</v>
      </c>
      <c r="J594" s="29">
        <f t="shared" si="165"/>
        <v>8.4199999999999997E-2</v>
      </c>
      <c r="K594" s="29">
        <f t="shared" si="166"/>
        <v>12.92</v>
      </c>
      <c r="L594" s="45">
        <f t="shared" si="176"/>
        <v>-43.986979853963227</v>
      </c>
      <c r="M594" s="28">
        <f t="shared" si="167"/>
        <v>10.989169238449415</v>
      </c>
      <c r="N594" s="28">
        <f t="shared" si="168"/>
        <v>15.087458954343088</v>
      </c>
      <c r="O594" s="45" t="str">
        <f t="shared" si="177"/>
        <v>ins. Pondérale</v>
      </c>
      <c r="P594" s="29">
        <f t="shared" si="169"/>
        <v>3</v>
      </c>
      <c r="Q594" s="29" t="e">
        <f t="shared" si="170"/>
        <v>#N/A</v>
      </c>
      <c r="R594" s="29" t="e">
        <f t="shared" si="171"/>
        <v>#N/A</v>
      </c>
      <c r="S594" s="29" t="e">
        <f t="shared" si="172"/>
        <v>#N/A</v>
      </c>
      <c r="T594" s="21" t="e">
        <f t="shared" si="178"/>
        <v>#N/A</v>
      </c>
      <c r="U594" s="28">
        <f t="shared" si="173"/>
        <v>0</v>
      </c>
      <c r="V594" s="28">
        <f t="shared" si="174"/>
        <v>0</v>
      </c>
      <c r="W594" s="45" t="str">
        <f t="shared" si="179"/>
        <v>pas de surpoids ni d'obésité</v>
      </c>
    </row>
    <row r="595" spans="2:23">
      <c r="B595" s="23"/>
      <c r="D595" s="21"/>
      <c r="E595" s="21"/>
      <c r="F595" s="28">
        <f t="shared" si="162"/>
        <v>0</v>
      </c>
      <c r="G595" s="45">
        <f t="shared" si="175"/>
        <v>0</v>
      </c>
      <c r="H595" s="29">
        <f t="shared" si="163"/>
        <v>3</v>
      </c>
      <c r="I595" s="29">
        <f t="shared" si="164"/>
        <v>0.27</v>
      </c>
      <c r="J595" s="29">
        <f t="shared" si="165"/>
        <v>8.4199999999999997E-2</v>
      </c>
      <c r="K595" s="29">
        <f t="shared" si="166"/>
        <v>12.92</v>
      </c>
      <c r="L595" s="45">
        <f t="shared" si="176"/>
        <v>-43.986979853963227</v>
      </c>
      <c r="M595" s="28">
        <f t="shared" si="167"/>
        <v>10.989169238449415</v>
      </c>
      <c r="N595" s="28">
        <f t="shared" si="168"/>
        <v>15.087458954343088</v>
      </c>
      <c r="O595" s="45" t="str">
        <f t="shared" si="177"/>
        <v>ins. Pondérale</v>
      </c>
      <c r="P595" s="29">
        <f t="shared" si="169"/>
        <v>3</v>
      </c>
      <c r="Q595" s="29" t="e">
        <f t="shared" si="170"/>
        <v>#N/A</v>
      </c>
      <c r="R595" s="29" t="e">
        <f t="shared" si="171"/>
        <v>#N/A</v>
      </c>
      <c r="S595" s="29" t="e">
        <f t="shared" si="172"/>
        <v>#N/A</v>
      </c>
      <c r="T595" s="21" t="e">
        <f t="shared" si="178"/>
        <v>#N/A</v>
      </c>
      <c r="U595" s="28">
        <f t="shared" si="173"/>
        <v>0</v>
      </c>
      <c r="V595" s="28">
        <f t="shared" si="174"/>
        <v>0</v>
      </c>
      <c r="W595" s="45" t="str">
        <f t="shared" si="179"/>
        <v>pas de surpoids ni d'obésité</v>
      </c>
    </row>
    <row r="596" spans="2:23">
      <c r="B596" s="23"/>
      <c r="D596" s="21"/>
      <c r="E596" s="21"/>
      <c r="F596" s="28">
        <f t="shared" si="162"/>
        <v>0</v>
      </c>
      <c r="G596" s="45">
        <f t="shared" si="175"/>
        <v>0</v>
      </c>
      <c r="H596" s="29">
        <f t="shared" si="163"/>
        <v>3</v>
      </c>
      <c r="I596" s="29">
        <f t="shared" si="164"/>
        <v>0.27</v>
      </c>
      <c r="J596" s="29">
        <f t="shared" si="165"/>
        <v>8.4199999999999997E-2</v>
      </c>
      <c r="K596" s="29">
        <f t="shared" si="166"/>
        <v>12.92</v>
      </c>
      <c r="L596" s="45">
        <f t="shared" si="176"/>
        <v>-43.986979853963227</v>
      </c>
      <c r="M596" s="28">
        <f t="shared" si="167"/>
        <v>10.989169238449415</v>
      </c>
      <c r="N596" s="28">
        <f t="shared" si="168"/>
        <v>15.087458954343088</v>
      </c>
      <c r="O596" s="45" t="str">
        <f t="shared" si="177"/>
        <v>ins. Pondérale</v>
      </c>
      <c r="P596" s="29">
        <f t="shared" si="169"/>
        <v>3</v>
      </c>
      <c r="Q596" s="29" t="e">
        <f t="shared" si="170"/>
        <v>#N/A</v>
      </c>
      <c r="R596" s="29" t="e">
        <f t="shared" si="171"/>
        <v>#N/A</v>
      </c>
      <c r="S596" s="29" t="e">
        <f t="shared" si="172"/>
        <v>#N/A</v>
      </c>
      <c r="T596" s="21" t="e">
        <f t="shared" si="178"/>
        <v>#N/A</v>
      </c>
      <c r="U596" s="28">
        <f t="shared" si="173"/>
        <v>0</v>
      </c>
      <c r="V596" s="28">
        <f t="shared" si="174"/>
        <v>0</v>
      </c>
      <c r="W596" s="45" t="str">
        <f t="shared" si="179"/>
        <v>pas de surpoids ni d'obésité</v>
      </c>
    </row>
    <row r="597" spans="2:23">
      <c r="B597" s="23"/>
      <c r="D597" s="21"/>
      <c r="E597" s="21"/>
      <c r="F597" s="28">
        <f t="shared" si="162"/>
        <v>0</v>
      </c>
      <c r="G597" s="45">
        <f t="shared" si="175"/>
        <v>0</v>
      </c>
      <c r="H597" s="29">
        <f t="shared" si="163"/>
        <v>3</v>
      </c>
      <c r="I597" s="29">
        <f t="shared" si="164"/>
        <v>0.27</v>
      </c>
      <c r="J597" s="29">
        <f t="shared" si="165"/>
        <v>8.4199999999999997E-2</v>
      </c>
      <c r="K597" s="29">
        <f t="shared" si="166"/>
        <v>12.92</v>
      </c>
      <c r="L597" s="45">
        <f t="shared" si="176"/>
        <v>-43.986979853963227</v>
      </c>
      <c r="M597" s="28">
        <f t="shared" si="167"/>
        <v>10.989169238449415</v>
      </c>
      <c r="N597" s="28">
        <f t="shared" si="168"/>
        <v>15.087458954343088</v>
      </c>
      <c r="O597" s="45" t="str">
        <f t="shared" si="177"/>
        <v>ins. Pondérale</v>
      </c>
      <c r="P597" s="29">
        <f t="shared" si="169"/>
        <v>3</v>
      </c>
      <c r="Q597" s="29" t="e">
        <f t="shared" si="170"/>
        <v>#N/A</v>
      </c>
      <c r="R597" s="29" t="e">
        <f t="shared" si="171"/>
        <v>#N/A</v>
      </c>
      <c r="S597" s="29" t="e">
        <f t="shared" si="172"/>
        <v>#N/A</v>
      </c>
      <c r="T597" s="21" t="e">
        <f t="shared" si="178"/>
        <v>#N/A</v>
      </c>
      <c r="U597" s="28">
        <f t="shared" si="173"/>
        <v>0</v>
      </c>
      <c r="V597" s="28">
        <f t="shared" si="174"/>
        <v>0</v>
      </c>
      <c r="W597" s="45" t="str">
        <f t="shared" si="179"/>
        <v>pas de surpoids ni d'obésité</v>
      </c>
    </row>
    <row r="598" spans="2:23">
      <c r="B598" s="23"/>
      <c r="D598" s="21"/>
      <c r="E598" s="21"/>
      <c r="F598" s="28">
        <f t="shared" si="162"/>
        <v>0</v>
      </c>
      <c r="G598" s="45">
        <f t="shared" si="175"/>
        <v>0</v>
      </c>
      <c r="H598" s="29">
        <f t="shared" si="163"/>
        <v>3</v>
      </c>
      <c r="I598" s="29">
        <f t="shared" si="164"/>
        <v>0.27</v>
      </c>
      <c r="J598" s="29">
        <f t="shared" si="165"/>
        <v>8.4199999999999997E-2</v>
      </c>
      <c r="K598" s="29">
        <f t="shared" si="166"/>
        <v>12.92</v>
      </c>
      <c r="L598" s="45">
        <f t="shared" si="176"/>
        <v>-43.986979853963227</v>
      </c>
      <c r="M598" s="28">
        <f t="shared" si="167"/>
        <v>10.989169238449415</v>
      </c>
      <c r="N598" s="28">
        <f t="shared" si="168"/>
        <v>15.087458954343088</v>
      </c>
      <c r="O598" s="45" t="str">
        <f t="shared" si="177"/>
        <v>ins. Pondérale</v>
      </c>
      <c r="P598" s="29">
        <f t="shared" si="169"/>
        <v>3</v>
      </c>
      <c r="Q598" s="29" t="e">
        <f t="shared" si="170"/>
        <v>#N/A</v>
      </c>
      <c r="R598" s="29" t="e">
        <f t="shared" si="171"/>
        <v>#N/A</v>
      </c>
      <c r="S598" s="29" t="e">
        <f t="shared" si="172"/>
        <v>#N/A</v>
      </c>
      <c r="T598" s="21" t="e">
        <f t="shared" si="178"/>
        <v>#N/A</v>
      </c>
      <c r="U598" s="28">
        <f t="shared" si="173"/>
        <v>0</v>
      </c>
      <c r="V598" s="28">
        <f t="shared" si="174"/>
        <v>0</v>
      </c>
      <c r="W598" s="45" t="str">
        <f t="shared" si="179"/>
        <v>pas de surpoids ni d'obésité</v>
      </c>
    </row>
    <row r="599" spans="2:23">
      <c r="B599" s="23"/>
      <c r="D599" s="21"/>
      <c r="E599" s="21"/>
      <c r="F599" s="28">
        <f t="shared" si="162"/>
        <v>0</v>
      </c>
      <c r="G599" s="45">
        <f t="shared" si="175"/>
        <v>0</v>
      </c>
      <c r="H599" s="29">
        <f t="shared" si="163"/>
        <v>3</v>
      </c>
      <c r="I599" s="29">
        <f t="shared" si="164"/>
        <v>0.27</v>
      </c>
      <c r="J599" s="29">
        <f t="shared" si="165"/>
        <v>8.4199999999999997E-2</v>
      </c>
      <c r="K599" s="29">
        <f t="shared" si="166"/>
        <v>12.92</v>
      </c>
      <c r="L599" s="45">
        <f t="shared" si="176"/>
        <v>-43.986979853963227</v>
      </c>
      <c r="M599" s="28">
        <f t="shared" si="167"/>
        <v>10.989169238449415</v>
      </c>
      <c r="N599" s="28">
        <f t="shared" si="168"/>
        <v>15.087458954343088</v>
      </c>
      <c r="O599" s="45" t="str">
        <f t="shared" si="177"/>
        <v>ins. Pondérale</v>
      </c>
      <c r="P599" s="29">
        <f t="shared" si="169"/>
        <v>3</v>
      </c>
      <c r="Q599" s="29" t="e">
        <f t="shared" si="170"/>
        <v>#N/A</v>
      </c>
      <c r="R599" s="29" t="e">
        <f t="shared" si="171"/>
        <v>#N/A</v>
      </c>
      <c r="S599" s="29" t="e">
        <f t="shared" si="172"/>
        <v>#N/A</v>
      </c>
      <c r="T599" s="21" t="e">
        <f t="shared" si="178"/>
        <v>#N/A</v>
      </c>
      <c r="U599" s="28">
        <f t="shared" si="173"/>
        <v>0</v>
      </c>
      <c r="V599" s="28">
        <f t="shared" si="174"/>
        <v>0</v>
      </c>
      <c r="W599" s="45" t="str">
        <f t="shared" si="179"/>
        <v>pas de surpoids ni d'obésité</v>
      </c>
    </row>
    <row r="600" spans="2:23">
      <c r="B600" s="23"/>
      <c r="D600" s="21"/>
      <c r="E600" s="21"/>
      <c r="F600" s="28">
        <f t="shared" si="162"/>
        <v>0</v>
      </c>
      <c r="G600" s="45">
        <f t="shared" si="175"/>
        <v>0</v>
      </c>
      <c r="H600" s="29">
        <f t="shared" si="163"/>
        <v>3</v>
      </c>
      <c r="I600" s="29">
        <f t="shared" si="164"/>
        <v>0.27</v>
      </c>
      <c r="J600" s="29">
        <f t="shared" si="165"/>
        <v>8.4199999999999997E-2</v>
      </c>
      <c r="K600" s="29">
        <f t="shared" si="166"/>
        <v>12.92</v>
      </c>
      <c r="L600" s="45">
        <f t="shared" si="176"/>
        <v>-43.986979853963227</v>
      </c>
      <c r="M600" s="28">
        <f t="shared" si="167"/>
        <v>10.989169238449415</v>
      </c>
      <c r="N600" s="28">
        <f t="shared" si="168"/>
        <v>15.087458954343088</v>
      </c>
      <c r="O600" s="45" t="str">
        <f t="shared" si="177"/>
        <v>ins. Pondérale</v>
      </c>
      <c r="P600" s="29">
        <f t="shared" si="169"/>
        <v>3</v>
      </c>
      <c r="Q600" s="29" t="e">
        <f t="shared" si="170"/>
        <v>#N/A</v>
      </c>
      <c r="R600" s="29" t="e">
        <f t="shared" si="171"/>
        <v>#N/A</v>
      </c>
      <c r="S600" s="29" t="e">
        <f t="shared" si="172"/>
        <v>#N/A</v>
      </c>
      <c r="T600" s="21" t="e">
        <f t="shared" si="178"/>
        <v>#N/A</v>
      </c>
      <c r="U600" s="28">
        <f t="shared" si="173"/>
        <v>0</v>
      </c>
      <c r="V600" s="28">
        <f t="shared" si="174"/>
        <v>0</v>
      </c>
      <c r="W600" s="45" t="str">
        <f t="shared" si="179"/>
        <v>pas de surpoids ni d'obésité</v>
      </c>
    </row>
    <row r="601" spans="2:23">
      <c r="B601" s="23"/>
      <c r="D601" s="21"/>
      <c r="E601" s="21"/>
      <c r="F601" s="28">
        <f t="shared" si="162"/>
        <v>0</v>
      </c>
      <c r="G601" s="45">
        <f t="shared" si="175"/>
        <v>0</v>
      </c>
      <c r="H601" s="29">
        <f t="shared" si="163"/>
        <v>3</v>
      </c>
      <c r="I601" s="29">
        <f t="shared" si="164"/>
        <v>0.27</v>
      </c>
      <c r="J601" s="29">
        <f t="shared" si="165"/>
        <v>8.4199999999999997E-2</v>
      </c>
      <c r="K601" s="29">
        <f t="shared" si="166"/>
        <v>12.92</v>
      </c>
      <c r="L601" s="45">
        <f t="shared" si="176"/>
        <v>-43.986979853963227</v>
      </c>
      <c r="M601" s="28">
        <f t="shared" si="167"/>
        <v>10.989169238449415</v>
      </c>
      <c r="N601" s="28">
        <f t="shared" si="168"/>
        <v>15.087458954343088</v>
      </c>
      <c r="O601" s="45" t="str">
        <f t="shared" si="177"/>
        <v>ins. Pondérale</v>
      </c>
      <c r="P601" s="29">
        <f t="shared" si="169"/>
        <v>3</v>
      </c>
      <c r="Q601" s="29" t="e">
        <f t="shared" si="170"/>
        <v>#N/A</v>
      </c>
      <c r="R601" s="29" t="e">
        <f t="shared" si="171"/>
        <v>#N/A</v>
      </c>
      <c r="S601" s="29" t="e">
        <f t="shared" si="172"/>
        <v>#N/A</v>
      </c>
      <c r="T601" s="21" t="e">
        <f t="shared" si="178"/>
        <v>#N/A</v>
      </c>
      <c r="U601" s="28">
        <f t="shared" si="173"/>
        <v>0</v>
      </c>
      <c r="V601" s="28">
        <f t="shared" si="174"/>
        <v>0</v>
      </c>
      <c r="W601" s="45" t="str">
        <f t="shared" si="179"/>
        <v>pas de surpoids ni d'obésité</v>
      </c>
    </row>
    <row r="602" spans="2:23">
      <c r="B602" s="23"/>
      <c r="D602" s="21"/>
      <c r="E602" s="21"/>
      <c r="F602" s="28">
        <f t="shared" si="162"/>
        <v>0</v>
      </c>
      <c r="G602" s="45">
        <f t="shared" si="175"/>
        <v>0</v>
      </c>
      <c r="H602" s="29">
        <f t="shared" si="163"/>
        <v>3</v>
      </c>
      <c r="I602" s="29">
        <f t="shared" si="164"/>
        <v>0.27</v>
      </c>
      <c r="J602" s="29">
        <f t="shared" si="165"/>
        <v>8.4199999999999997E-2</v>
      </c>
      <c r="K602" s="29">
        <f t="shared" si="166"/>
        <v>12.92</v>
      </c>
      <c r="L602" s="45">
        <f t="shared" si="176"/>
        <v>-43.986979853963227</v>
      </c>
      <c r="M602" s="28">
        <f t="shared" si="167"/>
        <v>10.989169238449415</v>
      </c>
      <c r="N602" s="28">
        <f t="shared" si="168"/>
        <v>15.087458954343088</v>
      </c>
      <c r="O602" s="45" t="str">
        <f t="shared" si="177"/>
        <v>ins. Pondérale</v>
      </c>
      <c r="P602" s="29">
        <f t="shared" si="169"/>
        <v>3</v>
      </c>
      <c r="Q602" s="29" t="e">
        <f t="shared" si="170"/>
        <v>#N/A</v>
      </c>
      <c r="R602" s="29" t="e">
        <f t="shared" si="171"/>
        <v>#N/A</v>
      </c>
      <c r="S602" s="29" t="e">
        <f t="shared" si="172"/>
        <v>#N/A</v>
      </c>
      <c r="T602" s="21" t="e">
        <f t="shared" si="178"/>
        <v>#N/A</v>
      </c>
      <c r="U602" s="28">
        <f t="shared" si="173"/>
        <v>0</v>
      </c>
      <c r="V602" s="28">
        <f t="shared" si="174"/>
        <v>0</v>
      </c>
      <c r="W602" s="45" t="str">
        <f t="shared" si="179"/>
        <v>pas de surpoids ni d'obésité</v>
      </c>
    </row>
    <row r="603" spans="2:23">
      <c r="B603" s="23"/>
      <c r="D603" s="21"/>
      <c r="E603" s="21"/>
      <c r="F603" s="28">
        <f t="shared" si="162"/>
        <v>0</v>
      </c>
      <c r="G603" s="45">
        <f t="shared" si="175"/>
        <v>0</v>
      </c>
      <c r="H603" s="29">
        <f t="shared" si="163"/>
        <v>3</v>
      </c>
      <c r="I603" s="29">
        <f t="shared" si="164"/>
        <v>0.27</v>
      </c>
      <c r="J603" s="29">
        <f t="shared" si="165"/>
        <v>8.4199999999999997E-2</v>
      </c>
      <c r="K603" s="29">
        <f t="shared" si="166"/>
        <v>12.92</v>
      </c>
      <c r="L603" s="45">
        <f t="shared" si="176"/>
        <v>-43.986979853963227</v>
      </c>
      <c r="M603" s="28">
        <f t="shared" si="167"/>
        <v>10.989169238449415</v>
      </c>
      <c r="N603" s="28">
        <f t="shared" si="168"/>
        <v>15.087458954343088</v>
      </c>
      <c r="O603" s="45" t="str">
        <f t="shared" si="177"/>
        <v>ins. Pondérale</v>
      </c>
      <c r="P603" s="29">
        <f t="shared" si="169"/>
        <v>3</v>
      </c>
      <c r="Q603" s="29" t="e">
        <f t="shared" si="170"/>
        <v>#N/A</v>
      </c>
      <c r="R603" s="29" t="e">
        <f t="shared" si="171"/>
        <v>#N/A</v>
      </c>
      <c r="S603" s="29" t="e">
        <f t="shared" si="172"/>
        <v>#N/A</v>
      </c>
      <c r="T603" s="21" t="e">
        <f t="shared" si="178"/>
        <v>#N/A</v>
      </c>
      <c r="U603" s="28">
        <f t="shared" si="173"/>
        <v>0</v>
      </c>
      <c r="V603" s="28">
        <f t="shared" si="174"/>
        <v>0</v>
      </c>
      <c r="W603" s="45" t="str">
        <f t="shared" si="179"/>
        <v>pas de surpoids ni d'obésité</v>
      </c>
    </row>
    <row r="604" spans="2:23">
      <c r="B604" s="23"/>
      <c r="D604" s="21"/>
      <c r="E604" s="21"/>
      <c r="F604" s="28">
        <f t="shared" si="162"/>
        <v>0</v>
      </c>
      <c r="G604" s="45">
        <f t="shared" si="175"/>
        <v>0</v>
      </c>
      <c r="H604" s="29">
        <f t="shared" si="163"/>
        <v>3</v>
      </c>
      <c r="I604" s="29">
        <f t="shared" si="164"/>
        <v>0.27</v>
      </c>
      <c r="J604" s="29">
        <f t="shared" si="165"/>
        <v>8.4199999999999997E-2</v>
      </c>
      <c r="K604" s="29">
        <f t="shared" si="166"/>
        <v>12.92</v>
      </c>
      <c r="L604" s="45">
        <f t="shared" si="176"/>
        <v>-43.986979853963227</v>
      </c>
      <c r="M604" s="28">
        <f t="shared" si="167"/>
        <v>10.989169238449415</v>
      </c>
      <c r="N604" s="28">
        <f t="shared" si="168"/>
        <v>15.087458954343088</v>
      </c>
      <c r="O604" s="45" t="str">
        <f t="shared" si="177"/>
        <v>ins. Pondérale</v>
      </c>
      <c r="P604" s="29">
        <f t="shared" si="169"/>
        <v>3</v>
      </c>
      <c r="Q604" s="29" t="e">
        <f t="shared" si="170"/>
        <v>#N/A</v>
      </c>
      <c r="R604" s="29" t="e">
        <f t="shared" si="171"/>
        <v>#N/A</v>
      </c>
      <c r="S604" s="29" t="e">
        <f t="shared" si="172"/>
        <v>#N/A</v>
      </c>
      <c r="T604" s="21" t="e">
        <f t="shared" si="178"/>
        <v>#N/A</v>
      </c>
      <c r="U604" s="28">
        <f t="shared" si="173"/>
        <v>0</v>
      </c>
      <c r="V604" s="28">
        <f t="shared" si="174"/>
        <v>0</v>
      </c>
      <c r="W604" s="45" t="str">
        <f t="shared" si="179"/>
        <v>pas de surpoids ni d'obésité</v>
      </c>
    </row>
    <row r="605" spans="2:23">
      <c r="B605" s="23"/>
      <c r="D605" s="21"/>
      <c r="E605" s="21"/>
      <c r="F605" s="28">
        <f t="shared" si="162"/>
        <v>0</v>
      </c>
      <c r="G605" s="45">
        <f t="shared" si="175"/>
        <v>0</v>
      </c>
      <c r="H605" s="29">
        <f t="shared" si="163"/>
        <v>3</v>
      </c>
      <c r="I605" s="29">
        <f t="shared" si="164"/>
        <v>0.27</v>
      </c>
      <c r="J605" s="29">
        <f t="shared" si="165"/>
        <v>8.4199999999999997E-2</v>
      </c>
      <c r="K605" s="29">
        <f t="shared" si="166"/>
        <v>12.92</v>
      </c>
      <c r="L605" s="45">
        <f t="shared" si="176"/>
        <v>-43.986979853963227</v>
      </c>
      <c r="M605" s="28">
        <f t="shared" si="167"/>
        <v>10.989169238449415</v>
      </c>
      <c r="N605" s="28">
        <f t="shared" si="168"/>
        <v>15.087458954343088</v>
      </c>
      <c r="O605" s="45" t="str">
        <f t="shared" si="177"/>
        <v>ins. Pondérale</v>
      </c>
      <c r="P605" s="29">
        <f t="shared" si="169"/>
        <v>3</v>
      </c>
      <c r="Q605" s="29" t="e">
        <f t="shared" si="170"/>
        <v>#N/A</v>
      </c>
      <c r="R605" s="29" t="e">
        <f t="shared" si="171"/>
        <v>#N/A</v>
      </c>
      <c r="S605" s="29" t="e">
        <f t="shared" si="172"/>
        <v>#N/A</v>
      </c>
      <c r="T605" s="21" t="e">
        <f t="shared" si="178"/>
        <v>#N/A</v>
      </c>
      <c r="U605" s="28">
        <f t="shared" si="173"/>
        <v>0</v>
      </c>
      <c r="V605" s="28">
        <f t="shared" si="174"/>
        <v>0</v>
      </c>
      <c r="W605" s="45" t="str">
        <f t="shared" si="179"/>
        <v>pas de surpoids ni d'obésité</v>
      </c>
    </row>
    <row r="606" spans="2:23">
      <c r="B606" s="23"/>
      <c r="D606" s="21"/>
      <c r="E606" s="21"/>
      <c r="F606" s="28">
        <f t="shared" si="162"/>
        <v>0</v>
      </c>
      <c r="G606" s="45">
        <f t="shared" si="175"/>
        <v>0</v>
      </c>
      <c r="H606" s="29">
        <f t="shared" si="163"/>
        <v>3</v>
      </c>
      <c r="I606" s="29">
        <f t="shared" si="164"/>
        <v>0.27</v>
      </c>
      <c r="J606" s="29">
        <f t="shared" si="165"/>
        <v>8.4199999999999997E-2</v>
      </c>
      <c r="K606" s="29">
        <f t="shared" si="166"/>
        <v>12.92</v>
      </c>
      <c r="L606" s="45">
        <f t="shared" si="176"/>
        <v>-43.986979853963227</v>
      </c>
      <c r="M606" s="28">
        <f t="shared" si="167"/>
        <v>10.989169238449415</v>
      </c>
      <c r="N606" s="28">
        <f t="shared" si="168"/>
        <v>15.087458954343088</v>
      </c>
      <c r="O606" s="45" t="str">
        <f t="shared" si="177"/>
        <v>ins. Pondérale</v>
      </c>
      <c r="P606" s="29">
        <f t="shared" si="169"/>
        <v>3</v>
      </c>
      <c r="Q606" s="29" t="e">
        <f t="shared" si="170"/>
        <v>#N/A</v>
      </c>
      <c r="R606" s="29" t="e">
        <f t="shared" si="171"/>
        <v>#N/A</v>
      </c>
      <c r="S606" s="29" t="e">
        <f t="shared" si="172"/>
        <v>#N/A</v>
      </c>
      <c r="T606" s="21" t="e">
        <f t="shared" si="178"/>
        <v>#N/A</v>
      </c>
      <c r="U606" s="28">
        <f t="shared" si="173"/>
        <v>0</v>
      </c>
      <c r="V606" s="28">
        <f t="shared" si="174"/>
        <v>0</v>
      </c>
      <c r="W606" s="45" t="str">
        <f t="shared" si="179"/>
        <v>pas de surpoids ni d'obésité</v>
      </c>
    </row>
    <row r="607" spans="2:23">
      <c r="B607" s="23"/>
      <c r="D607" s="21"/>
      <c r="E607" s="21"/>
      <c r="F607" s="28">
        <f t="shared" si="162"/>
        <v>0</v>
      </c>
      <c r="G607" s="45">
        <f t="shared" si="175"/>
        <v>0</v>
      </c>
      <c r="H607" s="29">
        <f t="shared" si="163"/>
        <v>3</v>
      </c>
      <c r="I607" s="29">
        <f t="shared" si="164"/>
        <v>0.27</v>
      </c>
      <c r="J607" s="29">
        <f t="shared" si="165"/>
        <v>8.4199999999999997E-2</v>
      </c>
      <c r="K607" s="29">
        <f t="shared" si="166"/>
        <v>12.92</v>
      </c>
      <c r="L607" s="45">
        <f t="shared" si="176"/>
        <v>-43.986979853963227</v>
      </c>
      <c r="M607" s="28">
        <f t="shared" si="167"/>
        <v>10.989169238449415</v>
      </c>
      <c r="N607" s="28">
        <f t="shared" si="168"/>
        <v>15.087458954343088</v>
      </c>
      <c r="O607" s="45" t="str">
        <f t="shared" si="177"/>
        <v>ins. Pondérale</v>
      </c>
      <c r="P607" s="29">
        <f t="shared" si="169"/>
        <v>3</v>
      </c>
      <c r="Q607" s="29" t="e">
        <f t="shared" si="170"/>
        <v>#N/A</v>
      </c>
      <c r="R607" s="29" t="e">
        <f t="shared" si="171"/>
        <v>#N/A</v>
      </c>
      <c r="S607" s="29" t="e">
        <f t="shared" si="172"/>
        <v>#N/A</v>
      </c>
      <c r="T607" s="21" t="e">
        <f t="shared" si="178"/>
        <v>#N/A</v>
      </c>
      <c r="U607" s="28">
        <f t="shared" si="173"/>
        <v>0</v>
      </c>
      <c r="V607" s="28">
        <f t="shared" si="174"/>
        <v>0</v>
      </c>
      <c r="W607" s="45" t="str">
        <f t="shared" si="179"/>
        <v>pas de surpoids ni d'obésité</v>
      </c>
    </row>
    <row r="608" spans="2:23">
      <c r="B608" s="23"/>
      <c r="D608" s="21"/>
      <c r="E608" s="21"/>
      <c r="F608" s="28">
        <f t="shared" si="162"/>
        <v>0</v>
      </c>
      <c r="G608" s="45">
        <f t="shared" si="175"/>
        <v>0</v>
      </c>
      <c r="H608" s="29">
        <f t="shared" si="163"/>
        <v>3</v>
      </c>
      <c r="I608" s="29">
        <f t="shared" si="164"/>
        <v>0.27</v>
      </c>
      <c r="J608" s="29">
        <f t="shared" si="165"/>
        <v>8.4199999999999997E-2</v>
      </c>
      <c r="K608" s="29">
        <f t="shared" si="166"/>
        <v>12.92</v>
      </c>
      <c r="L608" s="45">
        <f t="shared" si="176"/>
        <v>-43.986979853963227</v>
      </c>
      <c r="M608" s="28">
        <f t="shared" si="167"/>
        <v>10.989169238449415</v>
      </c>
      <c r="N608" s="28">
        <f t="shared" si="168"/>
        <v>15.087458954343088</v>
      </c>
      <c r="O608" s="45" t="str">
        <f t="shared" si="177"/>
        <v>ins. Pondérale</v>
      </c>
      <c r="P608" s="29">
        <f t="shared" si="169"/>
        <v>3</v>
      </c>
      <c r="Q608" s="29" t="e">
        <f t="shared" si="170"/>
        <v>#N/A</v>
      </c>
      <c r="R608" s="29" t="e">
        <f t="shared" si="171"/>
        <v>#N/A</v>
      </c>
      <c r="S608" s="29" t="e">
        <f t="shared" si="172"/>
        <v>#N/A</v>
      </c>
      <c r="T608" s="21" t="e">
        <f t="shared" si="178"/>
        <v>#N/A</v>
      </c>
      <c r="U608" s="28">
        <f t="shared" si="173"/>
        <v>0</v>
      </c>
      <c r="V608" s="28">
        <f t="shared" si="174"/>
        <v>0</v>
      </c>
      <c r="W608" s="45" t="str">
        <f t="shared" si="179"/>
        <v>pas de surpoids ni d'obésité</v>
      </c>
    </row>
    <row r="609" spans="2:23">
      <c r="B609" s="23"/>
      <c r="D609" s="21"/>
      <c r="E609" s="21"/>
      <c r="F609" s="28">
        <f t="shared" si="162"/>
        <v>0</v>
      </c>
      <c r="G609" s="45">
        <f t="shared" si="175"/>
        <v>0</v>
      </c>
      <c r="H609" s="29">
        <f t="shared" si="163"/>
        <v>3</v>
      </c>
      <c r="I609" s="29">
        <f t="shared" si="164"/>
        <v>0.27</v>
      </c>
      <c r="J609" s="29">
        <f t="shared" si="165"/>
        <v>8.4199999999999997E-2</v>
      </c>
      <c r="K609" s="29">
        <f t="shared" si="166"/>
        <v>12.92</v>
      </c>
      <c r="L609" s="45">
        <f t="shared" si="176"/>
        <v>-43.986979853963227</v>
      </c>
      <c r="M609" s="28">
        <f t="shared" si="167"/>
        <v>10.989169238449415</v>
      </c>
      <c r="N609" s="28">
        <f t="shared" si="168"/>
        <v>15.087458954343088</v>
      </c>
      <c r="O609" s="45" t="str">
        <f t="shared" si="177"/>
        <v>ins. Pondérale</v>
      </c>
      <c r="P609" s="29">
        <f t="shared" si="169"/>
        <v>3</v>
      </c>
      <c r="Q609" s="29" t="e">
        <f t="shared" si="170"/>
        <v>#N/A</v>
      </c>
      <c r="R609" s="29" t="e">
        <f t="shared" si="171"/>
        <v>#N/A</v>
      </c>
      <c r="S609" s="29" t="e">
        <f t="shared" si="172"/>
        <v>#N/A</v>
      </c>
      <c r="T609" s="21" t="e">
        <f t="shared" si="178"/>
        <v>#N/A</v>
      </c>
      <c r="U609" s="28">
        <f t="shared" si="173"/>
        <v>0</v>
      </c>
      <c r="V609" s="28">
        <f t="shared" si="174"/>
        <v>0</v>
      </c>
      <c r="W609" s="45" t="str">
        <f t="shared" si="179"/>
        <v>pas de surpoids ni d'obésité</v>
      </c>
    </row>
    <row r="610" spans="2:23">
      <c r="B610" s="23"/>
      <c r="D610" s="21"/>
      <c r="E610" s="21"/>
      <c r="F610" s="28">
        <f t="shared" si="162"/>
        <v>0</v>
      </c>
      <c r="G610" s="45">
        <f t="shared" si="175"/>
        <v>0</v>
      </c>
      <c r="H610" s="29">
        <f t="shared" si="163"/>
        <v>3</v>
      </c>
      <c r="I610" s="29">
        <f t="shared" si="164"/>
        <v>0.27</v>
      </c>
      <c r="J610" s="29">
        <f t="shared" si="165"/>
        <v>8.4199999999999997E-2</v>
      </c>
      <c r="K610" s="29">
        <f t="shared" si="166"/>
        <v>12.92</v>
      </c>
      <c r="L610" s="45">
        <f t="shared" si="176"/>
        <v>-43.986979853963227</v>
      </c>
      <c r="M610" s="28">
        <f t="shared" si="167"/>
        <v>10.989169238449415</v>
      </c>
      <c r="N610" s="28">
        <f t="shared" si="168"/>
        <v>15.087458954343088</v>
      </c>
      <c r="O610" s="45" t="str">
        <f t="shared" si="177"/>
        <v>ins. Pondérale</v>
      </c>
      <c r="P610" s="29">
        <f t="shared" si="169"/>
        <v>3</v>
      </c>
      <c r="Q610" s="29" t="e">
        <f t="shared" si="170"/>
        <v>#N/A</v>
      </c>
      <c r="R610" s="29" t="e">
        <f t="shared" si="171"/>
        <v>#N/A</v>
      </c>
      <c r="S610" s="29" t="e">
        <f t="shared" si="172"/>
        <v>#N/A</v>
      </c>
      <c r="T610" s="21" t="e">
        <f t="shared" si="178"/>
        <v>#N/A</v>
      </c>
      <c r="U610" s="28">
        <f t="shared" si="173"/>
        <v>0</v>
      </c>
      <c r="V610" s="28">
        <f t="shared" si="174"/>
        <v>0</v>
      </c>
      <c r="W610" s="45" t="str">
        <f t="shared" si="179"/>
        <v>pas de surpoids ni d'obésité</v>
      </c>
    </row>
    <row r="611" spans="2:23">
      <c r="B611" s="23"/>
      <c r="D611" s="21"/>
      <c r="E611" s="21"/>
      <c r="F611" s="28">
        <f t="shared" si="162"/>
        <v>0</v>
      </c>
      <c r="G611" s="45">
        <f t="shared" si="175"/>
        <v>0</v>
      </c>
      <c r="H611" s="29">
        <f t="shared" si="163"/>
        <v>3</v>
      </c>
      <c r="I611" s="29">
        <f t="shared" si="164"/>
        <v>0.27</v>
      </c>
      <c r="J611" s="29">
        <f t="shared" si="165"/>
        <v>8.4199999999999997E-2</v>
      </c>
      <c r="K611" s="29">
        <f t="shared" si="166"/>
        <v>12.92</v>
      </c>
      <c r="L611" s="45">
        <f t="shared" si="176"/>
        <v>-43.986979853963227</v>
      </c>
      <c r="M611" s="28">
        <f t="shared" si="167"/>
        <v>10.989169238449415</v>
      </c>
      <c r="N611" s="28">
        <f t="shared" si="168"/>
        <v>15.087458954343088</v>
      </c>
      <c r="O611" s="45" t="str">
        <f t="shared" si="177"/>
        <v>ins. Pondérale</v>
      </c>
      <c r="P611" s="29">
        <f t="shared" si="169"/>
        <v>3</v>
      </c>
      <c r="Q611" s="29" t="e">
        <f t="shared" si="170"/>
        <v>#N/A</v>
      </c>
      <c r="R611" s="29" t="e">
        <f t="shared" si="171"/>
        <v>#N/A</v>
      </c>
      <c r="S611" s="29" t="e">
        <f t="shared" si="172"/>
        <v>#N/A</v>
      </c>
      <c r="T611" s="21" t="e">
        <f t="shared" si="178"/>
        <v>#N/A</v>
      </c>
      <c r="U611" s="28">
        <f t="shared" si="173"/>
        <v>0</v>
      </c>
      <c r="V611" s="28">
        <f t="shared" si="174"/>
        <v>0</v>
      </c>
      <c r="W611" s="45" t="str">
        <f t="shared" si="179"/>
        <v>pas de surpoids ni d'obésité</v>
      </c>
    </row>
    <row r="612" spans="2:23">
      <c r="B612" s="23"/>
      <c r="D612" s="21"/>
      <c r="E612" s="21"/>
      <c r="F612" s="28">
        <f t="shared" si="162"/>
        <v>0</v>
      </c>
      <c r="G612" s="45">
        <f t="shared" si="175"/>
        <v>0</v>
      </c>
      <c r="H612" s="29">
        <f t="shared" si="163"/>
        <v>3</v>
      </c>
      <c r="I612" s="29">
        <f t="shared" si="164"/>
        <v>0.27</v>
      </c>
      <c r="J612" s="29">
        <f t="shared" si="165"/>
        <v>8.4199999999999997E-2</v>
      </c>
      <c r="K612" s="29">
        <f t="shared" si="166"/>
        <v>12.92</v>
      </c>
      <c r="L612" s="45">
        <f t="shared" si="176"/>
        <v>-43.986979853963227</v>
      </c>
      <c r="M612" s="28">
        <f t="shared" si="167"/>
        <v>10.989169238449415</v>
      </c>
      <c r="N612" s="28">
        <f t="shared" si="168"/>
        <v>15.087458954343088</v>
      </c>
      <c r="O612" s="45" t="str">
        <f t="shared" si="177"/>
        <v>ins. Pondérale</v>
      </c>
      <c r="P612" s="29">
        <f t="shared" si="169"/>
        <v>3</v>
      </c>
      <c r="Q612" s="29" t="e">
        <f t="shared" si="170"/>
        <v>#N/A</v>
      </c>
      <c r="R612" s="29" t="e">
        <f t="shared" si="171"/>
        <v>#N/A</v>
      </c>
      <c r="S612" s="29" t="e">
        <f t="shared" si="172"/>
        <v>#N/A</v>
      </c>
      <c r="T612" s="21" t="e">
        <f t="shared" si="178"/>
        <v>#N/A</v>
      </c>
      <c r="U612" s="28">
        <f t="shared" si="173"/>
        <v>0</v>
      </c>
      <c r="V612" s="28">
        <f t="shared" si="174"/>
        <v>0</v>
      </c>
      <c r="W612" s="45" t="str">
        <f t="shared" si="179"/>
        <v>pas de surpoids ni d'obésité</v>
      </c>
    </row>
    <row r="613" spans="2:23">
      <c r="B613" s="23"/>
      <c r="D613" s="21"/>
      <c r="E613" s="21"/>
      <c r="F613" s="28">
        <f t="shared" si="162"/>
        <v>0</v>
      </c>
      <c r="G613" s="45">
        <f t="shared" si="175"/>
        <v>0</v>
      </c>
      <c r="H613" s="29">
        <f t="shared" si="163"/>
        <v>3</v>
      </c>
      <c r="I613" s="29">
        <f t="shared" si="164"/>
        <v>0.27</v>
      </c>
      <c r="J613" s="29">
        <f t="shared" si="165"/>
        <v>8.4199999999999997E-2</v>
      </c>
      <c r="K613" s="29">
        <f t="shared" si="166"/>
        <v>12.92</v>
      </c>
      <c r="L613" s="45">
        <f t="shared" si="176"/>
        <v>-43.986979853963227</v>
      </c>
      <c r="M613" s="28">
        <f t="shared" si="167"/>
        <v>10.989169238449415</v>
      </c>
      <c r="N613" s="28">
        <f t="shared" si="168"/>
        <v>15.087458954343088</v>
      </c>
      <c r="O613" s="45" t="str">
        <f t="shared" si="177"/>
        <v>ins. Pondérale</v>
      </c>
      <c r="P613" s="29">
        <f t="shared" si="169"/>
        <v>3</v>
      </c>
      <c r="Q613" s="29" t="e">
        <f t="shared" si="170"/>
        <v>#N/A</v>
      </c>
      <c r="R613" s="29" t="e">
        <f t="shared" si="171"/>
        <v>#N/A</v>
      </c>
      <c r="S613" s="29" t="e">
        <f t="shared" si="172"/>
        <v>#N/A</v>
      </c>
      <c r="T613" s="21" t="e">
        <f t="shared" si="178"/>
        <v>#N/A</v>
      </c>
      <c r="U613" s="28">
        <f t="shared" si="173"/>
        <v>0</v>
      </c>
      <c r="V613" s="28">
        <f t="shared" si="174"/>
        <v>0</v>
      </c>
      <c r="W613" s="45" t="str">
        <f t="shared" si="179"/>
        <v>pas de surpoids ni d'obésité</v>
      </c>
    </row>
    <row r="614" spans="2:23">
      <c r="B614" s="23"/>
      <c r="D614" s="21"/>
      <c r="E614" s="21"/>
      <c r="F614" s="28">
        <f t="shared" si="162"/>
        <v>0</v>
      </c>
      <c r="G614" s="45">
        <f t="shared" si="175"/>
        <v>0</v>
      </c>
      <c r="H614" s="29">
        <f t="shared" si="163"/>
        <v>3</v>
      </c>
      <c r="I614" s="29">
        <f t="shared" si="164"/>
        <v>0.27</v>
      </c>
      <c r="J614" s="29">
        <f t="shared" si="165"/>
        <v>8.4199999999999997E-2</v>
      </c>
      <c r="K614" s="29">
        <f t="shared" si="166"/>
        <v>12.92</v>
      </c>
      <c r="L614" s="45">
        <f t="shared" si="176"/>
        <v>-43.986979853963227</v>
      </c>
      <c r="M614" s="28">
        <f t="shared" si="167"/>
        <v>10.989169238449415</v>
      </c>
      <c r="N614" s="28">
        <f t="shared" si="168"/>
        <v>15.087458954343088</v>
      </c>
      <c r="O614" s="45" t="str">
        <f t="shared" si="177"/>
        <v>ins. Pondérale</v>
      </c>
      <c r="P614" s="29">
        <f t="shared" si="169"/>
        <v>3</v>
      </c>
      <c r="Q614" s="29" t="e">
        <f t="shared" si="170"/>
        <v>#N/A</v>
      </c>
      <c r="R614" s="29" t="e">
        <f t="shared" si="171"/>
        <v>#N/A</v>
      </c>
      <c r="S614" s="29" t="e">
        <f t="shared" si="172"/>
        <v>#N/A</v>
      </c>
      <c r="T614" s="21" t="e">
        <f t="shared" si="178"/>
        <v>#N/A</v>
      </c>
      <c r="U614" s="28">
        <f t="shared" si="173"/>
        <v>0</v>
      </c>
      <c r="V614" s="28">
        <f t="shared" si="174"/>
        <v>0</v>
      </c>
      <c r="W614" s="45" t="str">
        <f t="shared" si="179"/>
        <v>pas de surpoids ni d'obésité</v>
      </c>
    </row>
    <row r="615" spans="2:23">
      <c r="B615" s="23"/>
      <c r="D615" s="21"/>
      <c r="E615" s="21"/>
      <c r="F615" s="28">
        <f t="shared" si="162"/>
        <v>0</v>
      </c>
      <c r="G615" s="45">
        <f t="shared" si="175"/>
        <v>0</v>
      </c>
      <c r="H615" s="29">
        <f t="shared" si="163"/>
        <v>3</v>
      </c>
      <c r="I615" s="29">
        <f t="shared" si="164"/>
        <v>0.27</v>
      </c>
      <c r="J615" s="29">
        <f t="shared" si="165"/>
        <v>8.4199999999999997E-2</v>
      </c>
      <c r="K615" s="29">
        <f t="shared" si="166"/>
        <v>12.92</v>
      </c>
      <c r="L615" s="45">
        <f t="shared" si="176"/>
        <v>-43.986979853963227</v>
      </c>
      <c r="M615" s="28">
        <f t="shared" si="167"/>
        <v>10.989169238449415</v>
      </c>
      <c r="N615" s="28">
        <f t="shared" si="168"/>
        <v>15.087458954343088</v>
      </c>
      <c r="O615" s="45" t="str">
        <f t="shared" si="177"/>
        <v>ins. Pondérale</v>
      </c>
      <c r="P615" s="29">
        <f t="shared" si="169"/>
        <v>3</v>
      </c>
      <c r="Q615" s="29" t="e">
        <f t="shared" si="170"/>
        <v>#N/A</v>
      </c>
      <c r="R615" s="29" t="e">
        <f t="shared" si="171"/>
        <v>#N/A</v>
      </c>
      <c r="S615" s="29" t="e">
        <f t="shared" si="172"/>
        <v>#N/A</v>
      </c>
      <c r="T615" s="21" t="e">
        <f t="shared" si="178"/>
        <v>#N/A</v>
      </c>
      <c r="U615" s="28">
        <f t="shared" si="173"/>
        <v>0</v>
      </c>
      <c r="V615" s="28">
        <f t="shared" si="174"/>
        <v>0</v>
      </c>
      <c r="W615" s="45" t="str">
        <f t="shared" si="179"/>
        <v>pas de surpoids ni d'obésité</v>
      </c>
    </row>
    <row r="616" spans="2:23">
      <c r="B616" s="23"/>
      <c r="D616" s="21"/>
      <c r="E616" s="21"/>
      <c r="F616" s="28">
        <f t="shared" si="162"/>
        <v>0</v>
      </c>
      <c r="G616" s="45">
        <f t="shared" si="175"/>
        <v>0</v>
      </c>
      <c r="H616" s="29">
        <f t="shared" si="163"/>
        <v>3</v>
      </c>
      <c r="I616" s="29">
        <f t="shared" si="164"/>
        <v>0.27</v>
      </c>
      <c r="J616" s="29">
        <f t="shared" si="165"/>
        <v>8.4199999999999997E-2</v>
      </c>
      <c r="K616" s="29">
        <f t="shared" si="166"/>
        <v>12.92</v>
      </c>
      <c r="L616" s="45">
        <f t="shared" si="176"/>
        <v>-43.986979853963227</v>
      </c>
      <c r="M616" s="28">
        <f t="shared" si="167"/>
        <v>10.989169238449415</v>
      </c>
      <c r="N616" s="28">
        <f t="shared" si="168"/>
        <v>15.087458954343088</v>
      </c>
      <c r="O616" s="45" t="str">
        <f t="shared" si="177"/>
        <v>ins. Pondérale</v>
      </c>
      <c r="P616" s="29">
        <f t="shared" si="169"/>
        <v>3</v>
      </c>
      <c r="Q616" s="29" t="e">
        <f t="shared" si="170"/>
        <v>#N/A</v>
      </c>
      <c r="R616" s="29" t="e">
        <f t="shared" si="171"/>
        <v>#N/A</v>
      </c>
      <c r="S616" s="29" t="e">
        <f t="shared" si="172"/>
        <v>#N/A</v>
      </c>
      <c r="T616" s="21" t="e">
        <f t="shared" si="178"/>
        <v>#N/A</v>
      </c>
      <c r="U616" s="28">
        <f t="shared" si="173"/>
        <v>0</v>
      </c>
      <c r="V616" s="28">
        <f t="shared" si="174"/>
        <v>0</v>
      </c>
      <c r="W616" s="45" t="str">
        <f t="shared" si="179"/>
        <v>pas de surpoids ni d'obésité</v>
      </c>
    </row>
    <row r="617" spans="2:23">
      <c r="B617" s="23"/>
      <c r="D617" s="21"/>
      <c r="E617" s="21"/>
      <c r="F617" s="28">
        <f t="shared" si="162"/>
        <v>0</v>
      </c>
      <c r="G617" s="45">
        <f t="shared" si="175"/>
        <v>0</v>
      </c>
      <c r="H617" s="29">
        <f t="shared" si="163"/>
        <v>3</v>
      </c>
      <c r="I617" s="29">
        <f t="shared" si="164"/>
        <v>0.27</v>
      </c>
      <c r="J617" s="29">
        <f t="shared" si="165"/>
        <v>8.4199999999999997E-2</v>
      </c>
      <c r="K617" s="29">
        <f t="shared" si="166"/>
        <v>12.92</v>
      </c>
      <c r="L617" s="45">
        <f t="shared" si="176"/>
        <v>-43.986979853963227</v>
      </c>
      <c r="M617" s="28">
        <f t="shared" si="167"/>
        <v>10.989169238449415</v>
      </c>
      <c r="N617" s="28">
        <f t="shared" si="168"/>
        <v>15.087458954343088</v>
      </c>
      <c r="O617" s="45" t="str">
        <f t="shared" si="177"/>
        <v>ins. Pondérale</v>
      </c>
      <c r="P617" s="29">
        <f t="shared" si="169"/>
        <v>3</v>
      </c>
      <c r="Q617" s="29" t="e">
        <f t="shared" si="170"/>
        <v>#N/A</v>
      </c>
      <c r="R617" s="29" t="e">
        <f t="shared" si="171"/>
        <v>#N/A</v>
      </c>
      <c r="S617" s="29" t="e">
        <f t="shared" si="172"/>
        <v>#N/A</v>
      </c>
      <c r="T617" s="21" t="e">
        <f t="shared" si="178"/>
        <v>#N/A</v>
      </c>
      <c r="U617" s="28">
        <f t="shared" si="173"/>
        <v>0</v>
      </c>
      <c r="V617" s="28">
        <f t="shared" si="174"/>
        <v>0</v>
      </c>
      <c r="W617" s="45" t="str">
        <f t="shared" si="179"/>
        <v>pas de surpoids ni d'obésité</v>
      </c>
    </row>
    <row r="618" spans="2:23">
      <c r="B618" s="23"/>
      <c r="D618" s="21"/>
      <c r="E618" s="21"/>
      <c r="F618" s="28">
        <f t="shared" si="162"/>
        <v>0</v>
      </c>
      <c r="G618" s="45">
        <f t="shared" si="175"/>
        <v>0</v>
      </c>
      <c r="H618" s="29">
        <f t="shared" si="163"/>
        <v>3</v>
      </c>
      <c r="I618" s="29">
        <f t="shared" si="164"/>
        <v>0.27</v>
      </c>
      <c r="J618" s="29">
        <f t="shared" si="165"/>
        <v>8.4199999999999997E-2</v>
      </c>
      <c r="K618" s="29">
        <f t="shared" si="166"/>
        <v>12.92</v>
      </c>
      <c r="L618" s="45">
        <f t="shared" si="176"/>
        <v>-43.986979853963227</v>
      </c>
      <c r="M618" s="28">
        <f t="shared" si="167"/>
        <v>10.989169238449415</v>
      </c>
      <c r="N618" s="28">
        <f t="shared" si="168"/>
        <v>15.087458954343088</v>
      </c>
      <c r="O618" s="45" t="str">
        <f t="shared" si="177"/>
        <v>ins. Pondérale</v>
      </c>
      <c r="P618" s="29">
        <f t="shared" si="169"/>
        <v>3</v>
      </c>
      <c r="Q618" s="29" t="e">
        <f t="shared" si="170"/>
        <v>#N/A</v>
      </c>
      <c r="R618" s="29" t="e">
        <f t="shared" si="171"/>
        <v>#N/A</v>
      </c>
      <c r="S618" s="29" t="e">
        <f t="shared" si="172"/>
        <v>#N/A</v>
      </c>
      <c r="T618" s="21" t="e">
        <f t="shared" si="178"/>
        <v>#N/A</v>
      </c>
      <c r="U618" s="28">
        <f t="shared" si="173"/>
        <v>0</v>
      </c>
      <c r="V618" s="28">
        <f t="shared" si="174"/>
        <v>0</v>
      </c>
      <c r="W618" s="45" t="str">
        <f t="shared" si="179"/>
        <v>pas de surpoids ni d'obésité</v>
      </c>
    </row>
    <row r="619" spans="2:23">
      <c r="B619" s="23"/>
      <c r="D619" s="21"/>
      <c r="E619" s="21"/>
      <c r="F619" s="28">
        <f t="shared" si="162"/>
        <v>0</v>
      </c>
      <c r="G619" s="45">
        <f t="shared" si="175"/>
        <v>0</v>
      </c>
      <c r="H619" s="29">
        <f t="shared" si="163"/>
        <v>3</v>
      </c>
      <c r="I619" s="29">
        <f t="shared" si="164"/>
        <v>0.27</v>
      </c>
      <c r="J619" s="29">
        <f t="shared" si="165"/>
        <v>8.4199999999999997E-2</v>
      </c>
      <c r="K619" s="29">
        <f t="shared" si="166"/>
        <v>12.92</v>
      </c>
      <c r="L619" s="45">
        <f t="shared" si="176"/>
        <v>-43.986979853963227</v>
      </c>
      <c r="M619" s="28">
        <f t="shared" si="167"/>
        <v>10.989169238449415</v>
      </c>
      <c r="N619" s="28">
        <f t="shared" si="168"/>
        <v>15.087458954343088</v>
      </c>
      <c r="O619" s="45" t="str">
        <f t="shared" si="177"/>
        <v>ins. Pondérale</v>
      </c>
      <c r="P619" s="29">
        <f t="shared" si="169"/>
        <v>3</v>
      </c>
      <c r="Q619" s="29" t="e">
        <f t="shared" si="170"/>
        <v>#N/A</v>
      </c>
      <c r="R619" s="29" t="e">
        <f t="shared" si="171"/>
        <v>#N/A</v>
      </c>
      <c r="S619" s="29" t="e">
        <f t="shared" si="172"/>
        <v>#N/A</v>
      </c>
      <c r="T619" s="21" t="e">
        <f t="shared" si="178"/>
        <v>#N/A</v>
      </c>
      <c r="U619" s="28">
        <f t="shared" si="173"/>
        <v>0</v>
      </c>
      <c r="V619" s="28">
        <f t="shared" si="174"/>
        <v>0</v>
      </c>
      <c r="W619" s="45" t="str">
        <f t="shared" si="179"/>
        <v>pas de surpoids ni d'obésité</v>
      </c>
    </row>
    <row r="620" spans="2:23">
      <c r="B620" s="23"/>
      <c r="D620" s="21"/>
      <c r="E620" s="21"/>
      <c r="F620" s="28">
        <f t="shared" si="162"/>
        <v>0</v>
      </c>
      <c r="G620" s="45">
        <f t="shared" si="175"/>
        <v>0</v>
      </c>
      <c r="H620" s="29">
        <f t="shared" si="163"/>
        <v>3</v>
      </c>
      <c r="I620" s="29">
        <f t="shared" si="164"/>
        <v>0.27</v>
      </c>
      <c r="J620" s="29">
        <f t="shared" si="165"/>
        <v>8.4199999999999997E-2</v>
      </c>
      <c r="K620" s="29">
        <f t="shared" si="166"/>
        <v>12.92</v>
      </c>
      <c r="L620" s="45">
        <f t="shared" si="176"/>
        <v>-43.986979853963227</v>
      </c>
      <c r="M620" s="28">
        <f t="shared" si="167"/>
        <v>10.989169238449415</v>
      </c>
      <c r="N620" s="28">
        <f t="shared" si="168"/>
        <v>15.087458954343088</v>
      </c>
      <c r="O620" s="45" t="str">
        <f t="shared" si="177"/>
        <v>ins. Pondérale</v>
      </c>
      <c r="P620" s="29">
        <f t="shared" si="169"/>
        <v>3</v>
      </c>
      <c r="Q620" s="29" t="e">
        <f t="shared" si="170"/>
        <v>#N/A</v>
      </c>
      <c r="R620" s="29" t="e">
        <f t="shared" si="171"/>
        <v>#N/A</v>
      </c>
      <c r="S620" s="29" t="e">
        <f t="shared" si="172"/>
        <v>#N/A</v>
      </c>
      <c r="T620" s="21" t="e">
        <f t="shared" si="178"/>
        <v>#N/A</v>
      </c>
      <c r="U620" s="28">
        <f t="shared" si="173"/>
        <v>0</v>
      </c>
      <c r="V620" s="28">
        <f t="shared" si="174"/>
        <v>0</v>
      </c>
      <c r="W620" s="45" t="str">
        <f t="shared" si="179"/>
        <v>pas de surpoids ni d'obésité</v>
      </c>
    </row>
    <row r="621" spans="2:23">
      <c r="B621" s="23"/>
      <c r="D621" s="21"/>
      <c r="E621" s="21"/>
      <c r="F621" s="28">
        <f t="shared" si="162"/>
        <v>0</v>
      </c>
      <c r="G621" s="45">
        <f t="shared" si="175"/>
        <v>0</v>
      </c>
      <c r="H621" s="29">
        <f t="shared" si="163"/>
        <v>3</v>
      </c>
      <c r="I621" s="29">
        <f t="shared" si="164"/>
        <v>0.27</v>
      </c>
      <c r="J621" s="29">
        <f t="shared" si="165"/>
        <v>8.4199999999999997E-2</v>
      </c>
      <c r="K621" s="29">
        <f t="shared" si="166"/>
        <v>12.92</v>
      </c>
      <c r="L621" s="45">
        <f t="shared" si="176"/>
        <v>-43.986979853963227</v>
      </c>
      <c r="M621" s="28">
        <f t="shared" si="167"/>
        <v>10.989169238449415</v>
      </c>
      <c r="N621" s="28">
        <f t="shared" si="168"/>
        <v>15.087458954343088</v>
      </c>
      <c r="O621" s="45" t="str">
        <f t="shared" si="177"/>
        <v>ins. Pondérale</v>
      </c>
      <c r="P621" s="29">
        <f t="shared" si="169"/>
        <v>3</v>
      </c>
      <c r="Q621" s="29" t="e">
        <f t="shared" si="170"/>
        <v>#N/A</v>
      </c>
      <c r="R621" s="29" t="e">
        <f t="shared" si="171"/>
        <v>#N/A</v>
      </c>
      <c r="S621" s="29" t="e">
        <f t="shared" si="172"/>
        <v>#N/A</v>
      </c>
      <c r="T621" s="21" t="e">
        <f t="shared" si="178"/>
        <v>#N/A</v>
      </c>
      <c r="U621" s="28">
        <f t="shared" si="173"/>
        <v>0</v>
      </c>
      <c r="V621" s="28">
        <f t="shared" si="174"/>
        <v>0</v>
      </c>
      <c r="W621" s="45" t="str">
        <f t="shared" si="179"/>
        <v>pas de surpoids ni d'obésité</v>
      </c>
    </row>
    <row r="622" spans="2:23">
      <c r="B622" s="23"/>
      <c r="D622" s="21"/>
      <c r="E622" s="21"/>
      <c r="F622" s="28">
        <f t="shared" si="162"/>
        <v>0</v>
      </c>
      <c r="G622" s="45">
        <f t="shared" si="175"/>
        <v>0</v>
      </c>
      <c r="H622" s="29">
        <f t="shared" si="163"/>
        <v>3</v>
      </c>
      <c r="I622" s="29">
        <f t="shared" si="164"/>
        <v>0.27</v>
      </c>
      <c r="J622" s="29">
        <f t="shared" si="165"/>
        <v>8.4199999999999997E-2</v>
      </c>
      <c r="K622" s="29">
        <f t="shared" si="166"/>
        <v>12.92</v>
      </c>
      <c r="L622" s="45">
        <f t="shared" si="176"/>
        <v>-43.986979853963227</v>
      </c>
      <c r="M622" s="28">
        <f t="shared" si="167"/>
        <v>10.989169238449415</v>
      </c>
      <c r="N622" s="28">
        <f t="shared" si="168"/>
        <v>15.087458954343088</v>
      </c>
      <c r="O622" s="45" t="str">
        <f t="shared" si="177"/>
        <v>ins. Pondérale</v>
      </c>
      <c r="P622" s="29">
        <f t="shared" si="169"/>
        <v>3</v>
      </c>
      <c r="Q622" s="29" t="e">
        <f t="shared" si="170"/>
        <v>#N/A</v>
      </c>
      <c r="R622" s="29" t="e">
        <f t="shared" si="171"/>
        <v>#N/A</v>
      </c>
      <c r="S622" s="29" t="e">
        <f t="shared" si="172"/>
        <v>#N/A</v>
      </c>
      <c r="T622" s="21" t="e">
        <f t="shared" si="178"/>
        <v>#N/A</v>
      </c>
      <c r="U622" s="28">
        <f t="shared" si="173"/>
        <v>0</v>
      </c>
      <c r="V622" s="28">
        <f t="shared" si="174"/>
        <v>0</v>
      </c>
      <c r="W622" s="45" t="str">
        <f t="shared" si="179"/>
        <v>pas de surpoids ni d'obésité</v>
      </c>
    </row>
    <row r="623" spans="2:23">
      <c r="B623" s="23"/>
      <c r="D623" s="21"/>
      <c r="E623" s="21"/>
      <c r="F623" s="28">
        <f t="shared" si="162"/>
        <v>0</v>
      </c>
      <c r="G623" s="45">
        <f t="shared" si="175"/>
        <v>0</v>
      </c>
      <c r="H623" s="29">
        <f t="shared" si="163"/>
        <v>3</v>
      </c>
      <c r="I623" s="29">
        <f t="shared" si="164"/>
        <v>0.27</v>
      </c>
      <c r="J623" s="29">
        <f t="shared" si="165"/>
        <v>8.4199999999999997E-2</v>
      </c>
      <c r="K623" s="29">
        <f t="shared" si="166"/>
        <v>12.92</v>
      </c>
      <c r="L623" s="45">
        <f t="shared" si="176"/>
        <v>-43.986979853963227</v>
      </c>
      <c r="M623" s="28">
        <f t="shared" si="167"/>
        <v>10.989169238449415</v>
      </c>
      <c r="N623" s="28">
        <f t="shared" si="168"/>
        <v>15.087458954343088</v>
      </c>
      <c r="O623" s="45" t="str">
        <f t="shared" si="177"/>
        <v>ins. Pondérale</v>
      </c>
      <c r="P623" s="29">
        <f t="shared" si="169"/>
        <v>3</v>
      </c>
      <c r="Q623" s="29" t="e">
        <f t="shared" si="170"/>
        <v>#N/A</v>
      </c>
      <c r="R623" s="29" t="e">
        <f t="shared" si="171"/>
        <v>#N/A</v>
      </c>
      <c r="S623" s="29" t="e">
        <f t="shared" si="172"/>
        <v>#N/A</v>
      </c>
      <c r="T623" s="21" t="e">
        <f t="shared" si="178"/>
        <v>#N/A</v>
      </c>
      <c r="U623" s="28">
        <f t="shared" si="173"/>
        <v>0</v>
      </c>
      <c r="V623" s="28">
        <f t="shared" si="174"/>
        <v>0</v>
      </c>
      <c r="W623" s="45" t="str">
        <f t="shared" si="179"/>
        <v>pas de surpoids ni d'obésité</v>
      </c>
    </row>
    <row r="624" spans="2:23">
      <c r="B624" s="23"/>
      <c r="D624" s="21"/>
      <c r="E624" s="21"/>
      <c r="F624" s="28">
        <f t="shared" si="162"/>
        <v>0</v>
      </c>
      <c r="G624" s="45">
        <f t="shared" si="175"/>
        <v>0</v>
      </c>
      <c r="H624" s="29">
        <f t="shared" si="163"/>
        <v>3</v>
      </c>
      <c r="I624" s="29">
        <f t="shared" si="164"/>
        <v>0.27</v>
      </c>
      <c r="J624" s="29">
        <f t="shared" si="165"/>
        <v>8.4199999999999997E-2</v>
      </c>
      <c r="K624" s="29">
        <f t="shared" si="166"/>
        <v>12.92</v>
      </c>
      <c r="L624" s="45">
        <f t="shared" si="176"/>
        <v>-43.986979853963227</v>
      </c>
      <c r="M624" s="28">
        <f t="shared" si="167"/>
        <v>10.989169238449415</v>
      </c>
      <c r="N624" s="28">
        <f t="shared" si="168"/>
        <v>15.087458954343088</v>
      </c>
      <c r="O624" s="45" t="str">
        <f t="shared" si="177"/>
        <v>ins. Pondérale</v>
      </c>
      <c r="P624" s="29">
        <f t="shared" si="169"/>
        <v>3</v>
      </c>
      <c r="Q624" s="29" t="e">
        <f t="shared" si="170"/>
        <v>#N/A</v>
      </c>
      <c r="R624" s="29" t="e">
        <f t="shared" si="171"/>
        <v>#N/A</v>
      </c>
      <c r="S624" s="29" t="e">
        <f t="shared" si="172"/>
        <v>#N/A</v>
      </c>
      <c r="T624" s="21" t="e">
        <f t="shared" si="178"/>
        <v>#N/A</v>
      </c>
      <c r="U624" s="28">
        <f t="shared" si="173"/>
        <v>0</v>
      </c>
      <c r="V624" s="28">
        <f t="shared" si="174"/>
        <v>0</v>
      </c>
      <c r="W624" s="45" t="str">
        <f t="shared" si="179"/>
        <v>pas de surpoids ni d'obésité</v>
      </c>
    </row>
    <row r="625" spans="2:23">
      <c r="B625" s="23"/>
      <c r="D625" s="21"/>
      <c r="E625" s="21"/>
      <c r="F625" s="28">
        <f t="shared" si="162"/>
        <v>0</v>
      </c>
      <c r="G625" s="45">
        <f t="shared" si="175"/>
        <v>0</v>
      </c>
      <c r="H625" s="29">
        <f t="shared" si="163"/>
        <v>3</v>
      </c>
      <c r="I625" s="29">
        <f t="shared" si="164"/>
        <v>0.27</v>
      </c>
      <c r="J625" s="29">
        <f t="shared" si="165"/>
        <v>8.4199999999999997E-2</v>
      </c>
      <c r="K625" s="29">
        <f t="shared" si="166"/>
        <v>12.92</v>
      </c>
      <c r="L625" s="45">
        <f t="shared" si="176"/>
        <v>-43.986979853963227</v>
      </c>
      <c r="M625" s="28">
        <f t="shared" si="167"/>
        <v>10.989169238449415</v>
      </c>
      <c r="N625" s="28">
        <f t="shared" si="168"/>
        <v>15.087458954343088</v>
      </c>
      <c r="O625" s="45" t="str">
        <f t="shared" si="177"/>
        <v>ins. Pondérale</v>
      </c>
      <c r="P625" s="29">
        <f t="shared" si="169"/>
        <v>3</v>
      </c>
      <c r="Q625" s="29" t="e">
        <f t="shared" si="170"/>
        <v>#N/A</v>
      </c>
      <c r="R625" s="29" t="e">
        <f t="shared" si="171"/>
        <v>#N/A</v>
      </c>
      <c r="S625" s="29" t="e">
        <f t="shared" si="172"/>
        <v>#N/A</v>
      </c>
      <c r="T625" s="21" t="e">
        <f t="shared" si="178"/>
        <v>#N/A</v>
      </c>
      <c r="U625" s="28">
        <f t="shared" si="173"/>
        <v>0</v>
      </c>
      <c r="V625" s="28">
        <f t="shared" si="174"/>
        <v>0</v>
      </c>
      <c r="W625" s="45" t="str">
        <f t="shared" si="179"/>
        <v>pas de surpoids ni d'obésité</v>
      </c>
    </row>
    <row r="626" spans="2:23">
      <c r="B626" s="23"/>
      <c r="D626" s="21"/>
      <c r="E626" s="21"/>
      <c r="F626" s="28">
        <f t="shared" si="162"/>
        <v>0</v>
      </c>
      <c r="G626" s="45">
        <f t="shared" si="175"/>
        <v>0</v>
      </c>
      <c r="H626" s="29">
        <f t="shared" si="163"/>
        <v>3</v>
      </c>
      <c r="I626" s="29">
        <f t="shared" si="164"/>
        <v>0.27</v>
      </c>
      <c r="J626" s="29">
        <f t="shared" si="165"/>
        <v>8.4199999999999997E-2</v>
      </c>
      <c r="K626" s="29">
        <f t="shared" si="166"/>
        <v>12.92</v>
      </c>
      <c r="L626" s="45">
        <f t="shared" si="176"/>
        <v>-43.986979853963227</v>
      </c>
      <c r="M626" s="28">
        <f t="shared" si="167"/>
        <v>10.989169238449415</v>
      </c>
      <c r="N626" s="28">
        <f t="shared" si="168"/>
        <v>15.087458954343088</v>
      </c>
      <c r="O626" s="45" t="str">
        <f t="shared" si="177"/>
        <v>ins. Pondérale</v>
      </c>
      <c r="P626" s="29">
        <f t="shared" si="169"/>
        <v>3</v>
      </c>
      <c r="Q626" s="29" t="e">
        <f t="shared" si="170"/>
        <v>#N/A</v>
      </c>
      <c r="R626" s="29" t="e">
        <f t="shared" si="171"/>
        <v>#N/A</v>
      </c>
      <c r="S626" s="29" t="e">
        <f t="shared" si="172"/>
        <v>#N/A</v>
      </c>
      <c r="T626" s="21" t="e">
        <f t="shared" si="178"/>
        <v>#N/A</v>
      </c>
      <c r="U626" s="28">
        <f t="shared" si="173"/>
        <v>0</v>
      </c>
      <c r="V626" s="28">
        <f t="shared" si="174"/>
        <v>0</v>
      </c>
      <c r="W626" s="45" t="str">
        <f t="shared" si="179"/>
        <v>pas de surpoids ni d'obésité</v>
      </c>
    </row>
    <row r="627" spans="2:23">
      <c r="B627" s="23"/>
      <c r="D627" s="21"/>
      <c r="E627" s="21"/>
      <c r="F627" s="28">
        <f t="shared" si="162"/>
        <v>0</v>
      </c>
      <c r="G627" s="45">
        <f t="shared" si="175"/>
        <v>0</v>
      </c>
      <c r="H627" s="29">
        <f t="shared" si="163"/>
        <v>3</v>
      </c>
      <c r="I627" s="29">
        <f t="shared" si="164"/>
        <v>0.27</v>
      </c>
      <c r="J627" s="29">
        <f t="shared" si="165"/>
        <v>8.4199999999999997E-2</v>
      </c>
      <c r="K627" s="29">
        <f t="shared" si="166"/>
        <v>12.92</v>
      </c>
      <c r="L627" s="45">
        <f t="shared" si="176"/>
        <v>-43.986979853963227</v>
      </c>
      <c r="M627" s="28">
        <f t="shared" si="167"/>
        <v>10.989169238449415</v>
      </c>
      <c r="N627" s="28">
        <f t="shared" si="168"/>
        <v>15.087458954343088</v>
      </c>
      <c r="O627" s="45" t="str">
        <f t="shared" si="177"/>
        <v>ins. Pondérale</v>
      </c>
      <c r="P627" s="29">
        <f t="shared" si="169"/>
        <v>3</v>
      </c>
      <c r="Q627" s="29" t="e">
        <f t="shared" si="170"/>
        <v>#N/A</v>
      </c>
      <c r="R627" s="29" t="e">
        <f t="shared" si="171"/>
        <v>#N/A</v>
      </c>
      <c r="S627" s="29" t="e">
        <f t="shared" si="172"/>
        <v>#N/A</v>
      </c>
      <c r="T627" s="21" t="e">
        <f t="shared" si="178"/>
        <v>#N/A</v>
      </c>
      <c r="U627" s="28">
        <f t="shared" si="173"/>
        <v>0</v>
      </c>
      <c r="V627" s="28">
        <f t="shared" si="174"/>
        <v>0</v>
      </c>
      <c r="W627" s="45" t="str">
        <f t="shared" si="179"/>
        <v>pas de surpoids ni d'obésité</v>
      </c>
    </row>
    <row r="628" spans="2:23">
      <c r="B628" s="23"/>
      <c r="D628" s="21"/>
      <c r="E628" s="21"/>
      <c r="F628" s="28">
        <f t="shared" si="162"/>
        <v>0</v>
      </c>
      <c r="G628" s="45">
        <f t="shared" si="175"/>
        <v>0</v>
      </c>
      <c r="H628" s="29">
        <f t="shared" si="163"/>
        <v>3</v>
      </c>
      <c r="I628" s="29">
        <f t="shared" si="164"/>
        <v>0.27</v>
      </c>
      <c r="J628" s="29">
        <f t="shared" si="165"/>
        <v>8.4199999999999997E-2</v>
      </c>
      <c r="K628" s="29">
        <f t="shared" si="166"/>
        <v>12.92</v>
      </c>
      <c r="L628" s="45">
        <f t="shared" si="176"/>
        <v>-43.986979853963227</v>
      </c>
      <c r="M628" s="28">
        <f t="shared" si="167"/>
        <v>10.989169238449415</v>
      </c>
      <c r="N628" s="28">
        <f t="shared" si="168"/>
        <v>15.087458954343088</v>
      </c>
      <c r="O628" s="45" t="str">
        <f t="shared" si="177"/>
        <v>ins. Pondérale</v>
      </c>
      <c r="P628" s="29">
        <f t="shared" si="169"/>
        <v>3</v>
      </c>
      <c r="Q628" s="29" t="e">
        <f t="shared" si="170"/>
        <v>#N/A</v>
      </c>
      <c r="R628" s="29" t="e">
        <f t="shared" si="171"/>
        <v>#N/A</v>
      </c>
      <c r="S628" s="29" t="e">
        <f t="shared" si="172"/>
        <v>#N/A</v>
      </c>
      <c r="T628" s="21" t="e">
        <f t="shared" si="178"/>
        <v>#N/A</v>
      </c>
      <c r="U628" s="28">
        <f t="shared" si="173"/>
        <v>0</v>
      </c>
      <c r="V628" s="28">
        <f t="shared" si="174"/>
        <v>0</v>
      </c>
      <c r="W628" s="45" t="str">
        <f t="shared" si="179"/>
        <v>pas de surpoids ni d'obésité</v>
      </c>
    </row>
    <row r="629" spans="2:23">
      <c r="B629" s="23"/>
      <c r="D629" s="21"/>
      <c r="E629" s="21"/>
      <c r="F629" s="28">
        <f t="shared" si="162"/>
        <v>0</v>
      </c>
      <c r="G629" s="45">
        <f t="shared" si="175"/>
        <v>0</v>
      </c>
      <c r="H629" s="29">
        <f t="shared" si="163"/>
        <v>3</v>
      </c>
      <c r="I629" s="29">
        <f t="shared" si="164"/>
        <v>0.27</v>
      </c>
      <c r="J629" s="29">
        <f t="shared" si="165"/>
        <v>8.4199999999999997E-2</v>
      </c>
      <c r="K629" s="29">
        <f t="shared" si="166"/>
        <v>12.92</v>
      </c>
      <c r="L629" s="45">
        <f t="shared" si="176"/>
        <v>-43.986979853963227</v>
      </c>
      <c r="M629" s="28">
        <f t="shared" si="167"/>
        <v>10.989169238449415</v>
      </c>
      <c r="N629" s="28">
        <f t="shared" si="168"/>
        <v>15.087458954343088</v>
      </c>
      <c r="O629" s="45" t="str">
        <f t="shared" si="177"/>
        <v>ins. Pondérale</v>
      </c>
      <c r="P629" s="29">
        <f t="shared" si="169"/>
        <v>3</v>
      </c>
      <c r="Q629" s="29" t="e">
        <f t="shared" si="170"/>
        <v>#N/A</v>
      </c>
      <c r="R629" s="29" t="e">
        <f t="shared" si="171"/>
        <v>#N/A</v>
      </c>
      <c r="S629" s="29" t="e">
        <f t="shared" si="172"/>
        <v>#N/A</v>
      </c>
      <c r="T629" s="21" t="e">
        <f t="shared" si="178"/>
        <v>#N/A</v>
      </c>
      <c r="U629" s="28">
        <f t="shared" si="173"/>
        <v>0</v>
      </c>
      <c r="V629" s="28">
        <f t="shared" si="174"/>
        <v>0</v>
      </c>
      <c r="W629" s="45" t="str">
        <f t="shared" si="179"/>
        <v>pas de surpoids ni d'obésité</v>
      </c>
    </row>
    <row r="630" spans="2:23">
      <c r="B630" s="23"/>
      <c r="D630" s="21"/>
      <c r="E630" s="21"/>
      <c r="F630" s="28">
        <f t="shared" si="162"/>
        <v>0</v>
      </c>
      <c r="G630" s="45">
        <f t="shared" si="175"/>
        <v>0</v>
      </c>
      <c r="H630" s="29">
        <f t="shared" si="163"/>
        <v>3</v>
      </c>
      <c r="I630" s="29">
        <f t="shared" si="164"/>
        <v>0.27</v>
      </c>
      <c r="J630" s="29">
        <f t="shared" si="165"/>
        <v>8.4199999999999997E-2</v>
      </c>
      <c r="K630" s="29">
        <f t="shared" si="166"/>
        <v>12.92</v>
      </c>
      <c r="L630" s="45">
        <f t="shared" si="176"/>
        <v>-43.986979853963227</v>
      </c>
      <c r="M630" s="28">
        <f t="shared" si="167"/>
        <v>10.989169238449415</v>
      </c>
      <c r="N630" s="28">
        <f t="shared" si="168"/>
        <v>15.087458954343088</v>
      </c>
      <c r="O630" s="45" t="str">
        <f t="shared" si="177"/>
        <v>ins. Pondérale</v>
      </c>
      <c r="P630" s="29">
        <f t="shared" si="169"/>
        <v>3</v>
      </c>
      <c r="Q630" s="29" t="e">
        <f t="shared" si="170"/>
        <v>#N/A</v>
      </c>
      <c r="R630" s="29" t="e">
        <f t="shared" si="171"/>
        <v>#N/A</v>
      </c>
      <c r="S630" s="29" t="e">
        <f t="shared" si="172"/>
        <v>#N/A</v>
      </c>
      <c r="T630" s="21" t="e">
        <f t="shared" si="178"/>
        <v>#N/A</v>
      </c>
      <c r="U630" s="28">
        <f t="shared" si="173"/>
        <v>0</v>
      </c>
      <c r="V630" s="28">
        <f t="shared" si="174"/>
        <v>0</v>
      </c>
      <c r="W630" s="45" t="str">
        <f t="shared" si="179"/>
        <v>pas de surpoids ni d'obésité</v>
      </c>
    </row>
    <row r="631" spans="2:23">
      <c r="B631" s="23"/>
      <c r="D631" s="21"/>
      <c r="E631" s="21"/>
      <c r="F631" s="28">
        <f t="shared" si="162"/>
        <v>0</v>
      </c>
      <c r="G631" s="45">
        <f t="shared" si="175"/>
        <v>0</v>
      </c>
      <c r="H631" s="29">
        <f t="shared" si="163"/>
        <v>3</v>
      </c>
      <c r="I631" s="29">
        <f t="shared" si="164"/>
        <v>0.27</v>
      </c>
      <c r="J631" s="29">
        <f t="shared" si="165"/>
        <v>8.4199999999999997E-2</v>
      </c>
      <c r="K631" s="29">
        <f t="shared" si="166"/>
        <v>12.92</v>
      </c>
      <c r="L631" s="45">
        <f t="shared" si="176"/>
        <v>-43.986979853963227</v>
      </c>
      <c r="M631" s="28">
        <f t="shared" si="167"/>
        <v>10.989169238449415</v>
      </c>
      <c r="N631" s="28">
        <f t="shared" si="168"/>
        <v>15.087458954343088</v>
      </c>
      <c r="O631" s="45" t="str">
        <f t="shared" si="177"/>
        <v>ins. Pondérale</v>
      </c>
      <c r="P631" s="29">
        <f t="shared" si="169"/>
        <v>3</v>
      </c>
      <c r="Q631" s="29" t="e">
        <f t="shared" si="170"/>
        <v>#N/A</v>
      </c>
      <c r="R631" s="29" t="e">
        <f t="shared" si="171"/>
        <v>#N/A</v>
      </c>
      <c r="S631" s="29" t="e">
        <f t="shared" si="172"/>
        <v>#N/A</v>
      </c>
      <c r="T631" s="21" t="e">
        <f t="shared" si="178"/>
        <v>#N/A</v>
      </c>
      <c r="U631" s="28">
        <f t="shared" si="173"/>
        <v>0</v>
      </c>
      <c r="V631" s="28">
        <f t="shared" si="174"/>
        <v>0</v>
      </c>
      <c r="W631" s="45" t="str">
        <f t="shared" si="179"/>
        <v>pas de surpoids ni d'obésité</v>
      </c>
    </row>
    <row r="632" spans="2:23">
      <c r="B632" s="23"/>
      <c r="D632" s="21"/>
      <c r="E632" s="21"/>
      <c r="F632" s="28">
        <f t="shared" si="162"/>
        <v>0</v>
      </c>
      <c r="G632" s="45">
        <f t="shared" si="175"/>
        <v>0</v>
      </c>
      <c r="H632" s="29">
        <f t="shared" si="163"/>
        <v>3</v>
      </c>
      <c r="I632" s="29">
        <f t="shared" si="164"/>
        <v>0.27</v>
      </c>
      <c r="J632" s="29">
        <f t="shared" si="165"/>
        <v>8.4199999999999997E-2</v>
      </c>
      <c r="K632" s="29">
        <f t="shared" si="166"/>
        <v>12.92</v>
      </c>
      <c r="L632" s="45">
        <f t="shared" si="176"/>
        <v>-43.986979853963227</v>
      </c>
      <c r="M632" s="28">
        <f t="shared" si="167"/>
        <v>10.989169238449415</v>
      </c>
      <c r="N632" s="28">
        <f t="shared" si="168"/>
        <v>15.087458954343088</v>
      </c>
      <c r="O632" s="45" t="str">
        <f t="shared" si="177"/>
        <v>ins. Pondérale</v>
      </c>
      <c r="P632" s="29">
        <f t="shared" si="169"/>
        <v>3</v>
      </c>
      <c r="Q632" s="29" t="e">
        <f t="shared" si="170"/>
        <v>#N/A</v>
      </c>
      <c r="R632" s="29" t="e">
        <f t="shared" si="171"/>
        <v>#N/A</v>
      </c>
      <c r="S632" s="29" t="e">
        <f t="shared" si="172"/>
        <v>#N/A</v>
      </c>
      <c r="T632" s="21" t="e">
        <f t="shared" si="178"/>
        <v>#N/A</v>
      </c>
      <c r="U632" s="28">
        <f t="shared" si="173"/>
        <v>0</v>
      </c>
      <c r="V632" s="28">
        <f t="shared" si="174"/>
        <v>0</v>
      </c>
      <c r="W632" s="45" t="str">
        <f t="shared" si="179"/>
        <v>pas de surpoids ni d'obésité</v>
      </c>
    </row>
    <row r="633" spans="2:23">
      <c r="B633" s="23"/>
      <c r="D633" s="21"/>
      <c r="E633" s="21"/>
      <c r="F633" s="28">
        <f t="shared" si="162"/>
        <v>0</v>
      </c>
      <c r="G633" s="45">
        <f t="shared" si="175"/>
        <v>0</v>
      </c>
      <c r="H633" s="29">
        <f t="shared" si="163"/>
        <v>3</v>
      </c>
      <c r="I633" s="29">
        <f t="shared" si="164"/>
        <v>0.27</v>
      </c>
      <c r="J633" s="29">
        <f t="shared" si="165"/>
        <v>8.4199999999999997E-2</v>
      </c>
      <c r="K633" s="29">
        <f t="shared" si="166"/>
        <v>12.92</v>
      </c>
      <c r="L633" s="45">
        <f t="shared" si="176"/>
        <v>-43.986979853963227</v>
      </c>
      <c r="M633" s="28">
        <f t="shared" si="167"/>
        <v>10.989169238449415</v>
      </c>
      <c r="N633" s="28">
        <f t="shared" si="168"/>
        <v>15.087458954343088</v>
      </c>
      <c r="O633" s="45" t="str">
        <f t="shared" si="177"/>
        <v>ins. Pondérale</v>
      </c>
      <c r="P633" s="29">
        <f t="shared" si="169"/>
        <v>3</v>
      </c>
      <c r="Q633" s="29" t="e">
        <f t="shared" si="170"/>
        <v>#N/A</v>
      </c>
      <c r="R633" s="29" t="e">
        <f t="shared" si="171"/>
        <v>#N/A</v>
      </c>
      <c r="S633" s="29" t="e">
        <f t="shared" si="172"/>
        <v>#N/A</v>
      </c>
      <c r="T633" s="21" t="e">
        <f t="shared" si="178"/>
        <v>#N/A</v>
      </c>
      <c r="U633" s="28">
        <f t="shared" si="173"/>
        <v>0</v>
      </c>
      <c r="V633" s="28">
        <f t="shared" si="174"/>
        <v>0</v>
      </c>
      <c r="W633" s="45" t="str">
        <f t="shared" si="179"/>
        <v>pas de surpoids ni d'obésité</v>
      </c>
    </row>
    <row r="634" spans="2:23">
      <c r="B634" s="23"/>
      <c r="D634" s="21"/>
      <c r="E634" s="21"/>
      <c r="F634" s="28">
        <f t="shared" si="162"/>
        <v>0</v>
      </c>
      <c r="G634" s="45">
        <f t="shared" si="175"/>
        <v>0</v>
      </c>
      <c r="H634" s="29">
        <f t="shared" si="163"/>
        <v>3</v>
      </c>
      <c r="I634" s="29">
        <f t="shared" si="164"/>
        <v>0.27</v>
      </c>
      <c r="J634" s="29">
        <f t="shared" si="165"/>
        <v>8.4199999999999997E-2</v>
      </c>
      <c r="K634" s="29">
        <f t="shared" si="166"/>
        <v>12.92</v>
      </c>
      <c r="L634" s="45">
        <f t="shared" si="176"/>
        <v>-43.986979853963227</v>
      </c>
      <c r="M634" s="28">
        <f t="shared" si="167"/>
        <v>10.989169238449415</v>
      </c>
      <c r="N634" s="28">
        <f t="shared" si="168"/>
        <v>15.087458954343088</v>
      </c>
      <c r="O634" s="45" t="str">
        <f t="shared" si="177"/>
        <v>ins. Pondérale</v>
      </c>
      <c r="P634" s="29">
        <f t="shared" si="169"/>
        <v>3</v>
      </c>
      <c r="Q634" s="29" t="e">
        <f t="shared" si="170"/>
        <v>#N/A</v>
      </c>
      <c r="R634" s="29" t="e">
        <f t="shared" si="171"/>
        <v>#N/A</v>
      </c>
      <c r="S634" s="29" t="e">
        <f t="shared" si="172"/>
        <v>#N/A</v>
      </c>
      <c r="T634" s="21" t="e">
        <f t="shared" si="178"/>
        <v>#N/A</v>
      </c>
      <c r="U634" s="28">
        <f t="shared" si="173"/>
        <v>0</v>
      </c>
      <c r="V634" s="28">
        <f t="shared" si="174"/>
        <v>0</v>
      </c>
      <c r="W634" s="45" t="str">
        <f t="shared" si="179"/>
        <v>pas de surpoids ni d'obésité</v>
      </c>
    </row>
    <row r="635" spans="2:23">
      <c r="B635" s="23"/>
      <c r="D635" s="21"/>
      <c r="E635" s="21"/>
      <c r="F635" s="28">
        <f t="shared" si="162"/>
        <v>0</v>
      </c>
      <c r="G635" s="45">
        <f t="shared" si="175"/>
        <v>0</v>
      </c>
      <c r="H635" s="29">
        <f t="shared" si="163"/>
        <v>3</v>
      </c>
      <c r="I635" s="29">
        <f t="shared" si="164"/>
        <v>0.27</v>
      </c>
      <c r="J635" s="29">
        <f t="shared" si="165"/>
        <v>8.4199999999999997E-2</v>
      </c>
      <c r="K635" s="29">
        <f t="shared" si="166"/>
        <v>12.92</v>
      </c>
      <c r="L635" s="45">
        <f t="shared" si="176"/>
        <v>-43.986979853963227</v>
      </c>
      <c r="M635" s="28">
        <f t="shared" si="167"/>
        <v>10.989169238449415</v>
      </c>
      <c r="N635" s="28">
        <f t="shared" si="168"/>
        <v>15.087458954343088</v>
      </c>
      <c r="O635" s="45" t="str">
        <f t="shared" si="177"/>
        <v>ins. Pondérale</v>
      </c>
      <c r="P635" s="29">
        <f t="shared" si="169"/>
        <v>3</v>
      </c>
      <c r="Q635" s="29" t="e">
        <f t="shared" si="170"/>
        <v>#N/A</v>
      </c>
      <c r="R635" s="29" t="e">
        <f t="shared" si="171"/>
        <v>#N/A</v>
      </c>
      <c r="S635" s="29" t="e">
        <f t="shared" si="172"/>
        <v>#N/A</v>
      </c>
      <c r="T635" s="21" t="e">
        <f t="shared" si="178"/>
        <v>#N/A</v>
      </c>
      <c r="U635" s="28">
        <f t="shared" si="173"/>
        <v>0</v>
      </c>
      <c r="V635" s="28">
        <f t="shared" si="174"/>
        <v>0</v>
      </c>
      <c r="W635" s="45" t="str">
        <f t="shared" si="179"/>
        <v>pas de surpoids ni d'obésité</v>
      </c>
    </row>
    <row r="636" spans="2:23">
      <c r="B636" s="23"/>
      <c r="D636" s="21"/>
      <c r="E636" s="21"/>
      <c r="F636" s="28">
        <f t="shared" si="162"/>
        <v>0</v>
      </c>
      <c r="G636" s="45">
        <f t="shared" si="175"/>
        <v>0</v>
      </c>
      <c r="H636" s="29">
        <f t="shared" si="163"/>
        <v>3</v>
      </c>
      <c r="I636" s="29">
        <f t="shared" si="164"/>
        <v>0.27</v>
      </c>
      <c r="J636" s="29">
        <f t="shared" si="165"/>
        <v>8.4199999999999997E-2</v>
      </c>
      <c r="K636" s="29">
        <f t="shared" si="166"/>
        <v>12.92</v>
      </c>
      <c r="L636" s="45">
        <f t="shared" si="176"/>
        <v>-43.986979853963227</v>
      </c>
      <c r="M636" s="28">
        <f t="shared" si="167"/>
        <v>10.989169238449415</v>
      </c>
      <c r="N636" s="28">
        <f t="shared" si="168"/>
        <v>15.087458954343088</v>
      </c>
      <c r="O636" s="45" t="str">
        <f t="shared" si="177"/>
        <v>ins. Pondérale</v>
      </c>
      <c r="P636" s="29">
        <f t="shared" si="169"/>
        <v>3</v>
      </c>
      <c r="Q636" s="29" t="e">
        <f t="shared" si="170"/>
        <v>#N/A</v>
      </c>
      <c r="R636" s="29" t="e">
        <f t="shared" si="171"/>
        <v>#N/A</v>
      </c>
      <c r="S636" s="29" t="e">
        <f t="shared" si="172"/>
        <v>#N/A</v>
      </c>
      <c r="T636" s="21" t="e">
        <f t="shared" si="178"/>
        <v>#N/A</v>
      </c>
      <c r="U636" s="28">
        <f t="shared" si="173"/>
        <v>0</v>
      </c>
      <c r="V636" s="28">
        <f t="shared" si="174"/>
        <v>0</v>
      </c>
      <c r="W636" s="45" t="str">
        <f t="shared" si="179"/>
        <v>pas de surpoids ni d'obésité</v>
      </c>
    </row>
    <row r="637" spans="2:23">
      <c r="B637" s="23"/>
      <c r="D637" s="21"/>
      <c r="E637" s="21"/>
      <c r="F637" s="28">
        <f t="shared" si="162"/>
        <v>0</v>
      </c>
      <c r="G637" s="45">
        <f t="shared" si="175"/>
        <v>0</v>
      </c>
      <c r="H637" s="29">
        <f t="shared" si="163"/>
        <v>3</v>
      </c>
      <c r="I637" s="29">
        <f t="shared" si="164"/>
        <v>0.27</v>
      </c>
      <c r="J637" s="29">
        <f t="shared" si="165"/>
        <v>8.4199999999999997E-2</v>
      </c>
      <c r="K637" s="29">
        <f t="shared" si="166"/>
        <v>12.92</v>
      </c>
      <c r="L637" s="45">
        <f t="shared" si="176"/>
        <v>-43.986979853963227</v>
      </c>
      <c r="M637" s="28">
        <f t="shared" si="167"/>
        <v>10.989169238449415</v>
      </c>
      <c r="N637" s="28">
        <f t="shared" si="168"/>
        <v>15.087458954343088</v>
      </c>
      <c r="O637" s="45" t="str">
        <f t="shared" si="177"/>
        <v>ins. Pondérale</v>
      </c>
      <c r="P637" s="29">
        <f t="shared" si="169"/>
        <v>3</v>
      </c>
      <c r="Q637" s="29" t="e">
        <f t="shared" si="170"/>
        <v>#N/A</v>
      </c>
      <c r="R637" s="29" t="e">
        <f t="shared" si="171"/>
        <v>#N/A</v>
      </c>
      <c r="S637" s="29" t="e">
        <f t="shared" si="172"/>
        <v>#N/A</v>
      </c>
      <c r="T637" s="21" t="e">
        <f t="shared" si="178"/>
        <v>#N/A</v>
      </c>
      <c r="U637" s="28">
        <f t="shared" si="173"/>
        <v>0</v>
      </c>
      <c r="V637" s="28">
        <f t="shared" si="174"/>
        <v>0</v>
      </c>
      <c r="W637" s="45" t="str">
        <f t="shared" si="179"/>
        <v>pas de surpoids ni d'obésité</v>
      </c>
    </row>
    <row r="638" spans="2:23">
      <c r="B638" s="23"/>
      <c r="D638" s="21"/>
      <c r="E638" s="21"/>
      <c r="F638" s="28">
        <f t="shared" si="162"/>
        <v>0</v>
      </c>
      <c r="G638" s="45">
        <f t="shared" si="175"/>
        <v>0</v>
      </c>
      <c r="H638" s="29">
        <f t="shared" si="163"/>
        <v>3</v>
      </c>
      <c r="I638" s="29">
        <f t="shared" si="164"/>
        <v>0.27</v>
      </c>
      <c r="J638" s="29">
        <f t="shared" si="165"/>
        <v>8.4199999999999997E-2</v>
      </c>
      <c r="K638" s="29">
        <f t="shared" si="166"/>
        <v>12.92</v>
      </c>
      <c r="L638" s="45">
        <f t="shared" si="176"/>
        <v>-43.986979853963227</v>
      </c>
      <c r="M638" s="28">
        <f t="shared" si="167"/>
        <v>10.989169238449415</v>
      </c>
      <c r="N638" s="28">
        <f t="shared" si="168"/>
        <v>15.087458954343088</v>
      </c>
      <c r="O638" s="45" t="str">
        <f t="shared" si="177"/>
        <v>ins. Pondérale</v>
      </c>
      <c r="P638" s="29">
        <f t="shared" si="169"/>
        <v>3</v>
      </c>
      <c r="Q638" s="29" t="e">
        <f t="shared" si="170"/>
        <v>#N/A</v>
      </c>
      <c r="R638" s="29" t="e">
        <f t="shared" si="171"/>
        <v>#N/A</v>
      </c>
      <c r="S638" s="29" t="e">
        <f t="shared" si="172"/>
        <v>#N/A</v>
      </c>
      <c r="T638" s="21" t="e">
        <f t="shared" si="178"/>
        <v>#N/A</v>
      </c>
      <c r="U638" s="28">
        <f t="shared" si="173"/>
        <v>0</v>
      </c>
      <c r="V638" s="28">
        <f t="shared" si="174"/>
        <v>0</v>
      </c>
      <c r="W638" s="45" t="str">
        <f t="shared" si="179"/>
        <v>pas de surpoids ni d'obésité</v>
      </c>
    </row>
    <row r="639" spans="2:23">
      <c r="B639" s="23"/>
      <c r="D639" s="21"/>
      <c r="E639" s="21"/>
      <c r="F639" s="28">
        <f t="shared" si="162"/>
        <v>0</v>
      </c>
      <c r="G639" s="45">
        <f t="shared" si="175"/>
        <v>0</v>
      </c>
      <c r="H639" s="29">
        <f t="shared" si="163"/>
        <v>3</v>
      </c>
      <c r="I639" s="29">
        <f t="shared" si="164"/>
        <v>0.27</v>
      </c>
      <c r="J639" s="29">
        <f t="shared" si="165"/>
        <v>8.4199999999999997E-2</v>
      </c>
      <c r="K639" s="29">
        <f t="shared" si="166"/>
        <v>12.92</v>
      </c>
      <c r="L639" s="45">
        <f t="shared" si="176"/>
        <v>-43.986979853963227</v>
      </c>
      <c r="M639" s="28">
        <f t="shared" si="167"/>
        <v>10.989169238449415</v>
      </c>
      <c r="N639" s="28">
        <f t="shared" si="168"/>
        <v>15.087458954343088</v>
      </c>
      <c r="O639" s="45" t="str">
        <f t="shared" si="177"/>
        <v>ins. Pondérale</v>
      </c>
      <c r="P639" s="29">
        <f t="shared" si="169"/>
        <v>3</v>
      </c>
      <c r="Q639" s="29" t="e">
        <f t="shared" si="170"/>
        <v>#N/A</v>
      </c>
      <c r="R639" s="29" t="e">
        <f t="shared" si="171"/>
        <v>#N/A</v>
      </c>
      <c r="S639" s="29" t="e">
        <f t="shared" si="172"/>
        <v>#N/A</v>
      </c>
      <c r="T639" s="21" t="e">
        <f t="shared" si="178"/>
        <v>#N/A</v>
      </c>
      <c r="U639" s="28">
        <f t="shared" si="173"/>
        <v>0</v>
      </c>
      <c r="V639" s="28">
        <f t="shared" si="174"/>
        <v>0</v>
      </c>
      <c r="W639" s="45" t="str">
        <f t="shared" si="179"/>
        <v>pas de surpoids ni d'obésité</v>
      </c>
    </row>
    <row r="640" spans="2:23">
      <c r="B640" s="23"/>
      <c r="D640" s="21"/>
      <c r="E640" s="21"/>
      <c r="F640" s="28">
        <f t="shared" si="162"/>
        <v>0</v>
      </c>
      <c r="G640" s="45">
        <f t="shared" si="175"/>
        <v>0</v>
      </c>
      <c r="H640" s="29">
        <f t="shared" si="163"/>
        <v>3</v>
      </c>
      <c r="I640" s="29">
        <f t="shared" si="164"/>
        <v>0.27</v>
      </c>
      <c r="J640" s="29">
        <f t="shared" si="165"/>
        <v>8.4199999999999997E-2</v>
      </c>
      <c r="K640" s="29">
        <f t="shared" si="166"/>
        <v>12.92</v>
      </c>
      <c r="L640" s="45">
        <f t="shared" si="176"/>
        <v>-43.986979853963227</v>
      </c>
      <c r="M640" s="28">
        <f t="shared" si="167"/>
        <v>10.989169238449415</v>
      </c>
      <c r="N640" s="28">
        <f t="shared" si="168"/>
        <v>15.087458954343088</v>
      </c>
      <c r="O640" s="45" t="str">
        <f t="shared" si="177"/>
        <v>ins. Pondérale</v>
      </c>
      <c r="P640" s="29">
        <f t="shared" si="169"/>
        <v>3</v>
      </c>
      <c r="Q640" s="29" t="e">
        <f t="shared" si="170"/>
        <v>#N/A</v>
      </c>
      <c r="R640" s="29" t="e">
        <f t="shared" si="171"/>
        <v>#N/A</v>
      </c>
      <c r="S640" s="29" t="e">
        <f t="shared" si="172"/>
        <v>#N/A</v>
      </c>
      <c r="T640" s="21" t="e">
        <f t="shared" si="178"/>
        <v>#N/A</v>
      </c>
      <c r="U640" s="28">
        <f t="shared" si="173"/>
        <v>0</v>
      </c>
      <c r="V640" s="28">
        <f t="shared" si="174"/>
        <v>0</v>
      </c>
      <c r="W640" s="45" t="str">
        <f t="shared" si="179"/>
        <v>pas de surpoids ni d'obésité</v>
      </c>
    </row>
    <row r="641" spans="2:23">
      <c r="B641" s="23"/>
      <c r="D641" s="21"/>
      <c r="E641" s="21"/>
      <c r="F641" s="28">
        <f t="shared" si="162"/>
        <v>0</v>
      </c>
      <c r="G641" s="45">
        <f t="shared" si="175"/>
        <v>0</v>
      </c>
      <c r="H641" s="29">
        <f t="shared" si="163"/>
        <v>3</v>
      </c>
      <c r="I641" s="29">
        <f t="shared" si="164"/>
        <v>0.27</v>
      </c>
      <c r="J641" s="29">
        <f t="shared" si="165"/>
        <v>8.4199999999999997E-2</v>
      </c>
      <c r="K641" s="29">
        <f t="shared" si="166"/>
        <v>12.92</v>
      </c>
      <c r="L641" s="45">
        <f t="shared" si="176"/>
        <v>-43.986979853963227</v>
      </c>
      <c r="M641" s="28">
        <f t="shared" si="167"/>
        <v>10.989169238449415</v>
      </c>
      <c r="N641" s="28">
        <f t="shared" si="168"/>
        <v>15.087458954343088</v>
      </c>
      <c r="O641" s="45" t="str">
        <f t="shared" si="177"/>
        <v>ins. Pondérale</v>
      </c>
      <c r="P641" s="29">
        <f t="shared" si="169"/>
        <v>3</v>
      </c>
      <c r="Q641" s="29" t="e">
        <f t="shared" si="170"/>
        <v>#N/A</v>
      </c>
      <c r="R641" s="29" t="e">
        <f t="shared" si="171"/>
        <v>#N/A</v>
      </c>
      <c r="S641" s="29" t="e">
        <f t="shared" si="172"/>
        <v>#N/A</v>
      </c>
      <c r="T641" s="21" t="e">
        <f t="shared" si="178"/>
        <v>#N/A</v>
      </c>
      <c r="U641" s="28">
        <f t="shared" si="173"/>
        <v>0</v>
      </c>
      <c r="V641" s="28">
        <f t="shared" si="174"/>
        <v>0</v>
      </c>
      <c r="W641" s="45" t="str">
        <f t="shared" si="179"/>
        <v>pas de surpoids ni d'obésité</v>
      </c>
    </row>
    <row r="642" spans="2:23">
      <c r="B642" s="23"/>
      <c r="D642" s="21"/>
      <c r="E642" s="21"/>
      <c r="F642" s="28">
        <f t="shared" si="162"/>
        <v>0</v>
      </c>
      <c r="G642" s="45">
        <f t="shared" si="175"/>
        <v>0</v>
      </c>
      <c r="H642" s="29">
        <f t="shared" si="163"/>
        <v>3</v>
      </c>
      <c r="I642" s="29">
        <f t="shared" si="164"/>
        <v>0.27</v>
      </c>
      <c r="J642" s="29">
        <f t="shared" si="165"/>
        <v>8.4199999999999997E-2</v>
      </c>
      <c r="K642" s="29">
        <f t="shared" si="166"/>
        <v>12.92</v>
      </c>
      <c r="L642" s="45">
        <f t="shared" si="176"/>
        <v>-43.986979853963227</v>
      </c>
      <c r="M642" s="28">
        <f t="shared" si="167"/>
        <v>10.989169238449415</v>
      </c>
      <c r="N642" s="28">
        <f t="shared" si="168"/>
        <v>15.087458954343088</v>
      </c>
      <c r="O642" s="45" t="str">
        <f t="shared" si="177"/>
        <v>ins. Pondérale</v>
      </c>
      <c r="P642" s="29">
        <f t="shared" si="169"/>
        <v>3</v>
      </c>
      <c r="Q642" s="29" t="e">
        <f t="shared" si="170"/>
        <v>#N/A</v>
      </c>
      <c r="R642" s="29" t="e">
        <f t="shared" si="171"/>
        <v>#N/A</v>
      </c>
      <c r="S642" s="29" t="e">
        <f t="shared" si="172"/>
        <v>#N/A</v>
      </c>
      <c r="T642" s="21" t="e">
        <f t="shared" si="178"/>
        <v>#N/A</v>
      </c>
      <c r="U642" s="28">
        <f t="shared" si="173"/>
        <v>0</v>
      </c>
      <c r="V642" s="28">
        <f t="shared" si="174"/>
        <v>0</v>
      </c>
      <c r="W642" s="45" t="str">
        <f t="shared" si="179"/>
        <v>pas de surpoids ni d'obésité</v>
      </c>
    </row>
    <row r="643" spans="2:23">
      <c r="B643" s="23"/>
      <c r="D643" s="21"/>
      <c r="E643" s="21"/>
      <c r="F643" s="28">
        <f t="shared" si="162"/>
        <v>0</v>
      </c>
      <c r="G643" s="45">
        <f t="shared" si="175"/>
        <v>0</v>
      </c>
      <c r="H643" s="29">
        <f t="shared" si="163"/>
        <v>3</v>
      </c>
      <c r="I643" s="29">
        <f t="shared" si="164"/>
        <v>0.27</v>
      </c>
      <c r="J643" s="29">
        <f t="shared" si="165"/>
        <v>8.4199999999999997E-2</v>
      </c>
      <c r="K643" s="29">
        <f t="shared" si="166"/>
        <v>12.92</v>
      </c>
      <c r="L643" s="45">
        <f t="shared" si="176"/>
        <v>-43.986979853963227</v>
      </c>
      <c r="M643" s="28">
        <f t="shared" si="167"/>
        <v>10.989169238449415</v>
      </c>
      <c r="N643" s="28">
        <f t="shared" si="168"/>
        <v>15.087458954343088</v>
      </c>
      <c r="O643" s="45" t="str">
        <f t="shared" si="177"/>
        <v>ins. Pondérale</v>
      </c>
      <c r="P643" s="29">
        <f t="shared" si="169"/>
        <v>3</v>
      </c>
      <c r="Q643" s="29" t="e">
        <f t="shared" si="170"/>
        <v>#N/A</v>
      </c>
      <c r="R643" s="29" t="e">
        <f t="shared" si="171"/>
        <v>#N/A</v>
      </c>
      <c r="S643" s="29" t="e">
        <f t="shared" si="172"/>
        <v>#N/A</v>
      </c>
      <c r="T643" s="21" t="e">
        <f t="shared" si="178"/>
        <v>#N/A</v>
      </c>
      <c r="U643" s="28">
        <f t="shared" si="173"/>
        <v>0</v>
      </c>
      <c r="V643" s="28">
        <f t="shared" si="174"/>
        <v>0</v>
      </c>
      <c r="W643" s="45" t="str">
        <f t="shared" si="179"/>
        <v>pas de surpoids ni d'obésité</v>
      </c>
    </row>
    <row r="644" spans="2:23" ht="14.4">
      <c r="B644" s="30"/>
      <c r="D644" s="21"/>
      <c r="E644" s="21"/>
      <c r="F644" s="28">
        <f t="shared" si="162"/>
        <v>0</v>
      </c>
      <c r="G644" s="45">
        <f t="shared" si="175"/>
        <v>0</v>
      </c>
      <c r="H644" s="29">
        <f t="shared" si="163"/>
        <v>3</v>
      </c>
      <c r="I644" s="29">
        <f t="shared" si="164"/>
        <v>0.27</v>
      </c>
      <c r="J644" s="29">
        <f t="shared" si="165"/>
        <v>8.4199999999999997E-2</v>
      </c>
      <c r="K644" s="29">
        <f t="shared" si="166"/>
        <v>12.92</v>
      </c>
      <c r="L644" s="45">
        <f t="shared" si="176"/>
        <v>-43.986979853963227</v>
      </c>
      <c r="M644" s="28">
        <f t="shared" si="167"/>
        <v>10.989169238449415</v>
      </c>
      <c r="N644" s="28">
        <f t="shared" si="168"/>
        <v>15.087458954343088</v>
      </c>
      <c r="O644" s="45" t="str">
        <f t="shared" si="177"/>
        <v>ins. Pondérale</v>
      </c>
      <c r="P644" s="29">
        <f t="shared" si="169"/>
        <v>3</v>
      </c>
      <c r="Q644" s="29" t="e">
        <f t="shared" si="170"/>
        <v>#N/A</v>
      </c>
      <c r="R644" s="29" t="e">
        <f t="shared" si="171"/>
        <v>#N/A</v>
      </c>
      <c r="S644" s="29" t="e">
        <f t="shared" si="172"/>
        <v>#N/A</v>
      </c>
      <c r="T644" s="21" t="e">
        <f t="shared" si="178"/>
        <v>#N/A</v>
      </c>
      <c r="U644" s="28">
        <f t="shared" si="173"/>
        <v>0</v>
      </c>
      <c r="V644" s="28">
        <f t="shared" si="174"/>
        <v>0</v>
      </c>
      <c r="W644" s="45" t="str">
        <f t="shared" si="179"/>
        <v>pas de surpoids ni d'obésité</v>
      </c>
    </row>
    <row r="645" spans="2:23">
      <c r="B645" s="23"/>
      <c r="D645" s="21"/>
      <c r="E645" s="21"/>
      <c r="F645" s="28">
        <f t="shared" si="162"/>
        <v>0</v>
      </c>
      <c r="G645" s="45">
        <f t="shared" si="175"/>
        <v>0</v>
      </c>
      <c r="H645" s="29">
        <f t="shared" si="163"/>
        <v>3</v>
      </c>
      <c r="I645" s="29">
        <f t="shared" si="164"/>
        <v>0.27</v>
      </c>
      <c r="J645" s="29">
        <f t="shared" si="165"/>
        <v>8.4199999999999997E-2</v>
      </c>
      <c r="K645" s="29">
        <f t="shared" si="166"/>
        <v>12.92</v>
      </c>
      <c r="L645" s="45">
        <f t="shared" si="176"/>
        <v>-43.986979853963227</v>
      </c>
      <c r="M645" s="28">
        <f t="shared" si="167"/>
        <v>10.989169238449415</v>
      </c>
      <c r="N645" s="28">
        <f t="shared" si="168"/>
        <v>15.087458954343088</v>
      </c>
      <c r="O645" s="45" t="str">
        <f t="shared" si="177"/>
        <v>ins. Pondérale</v>
      </c>
      <c r="P645" s="29">
        <f t="shared" si="169"/>
        <v>3</v>
      </c>
      <c r="Q645" s="29" t="e">
        <f t="shared" si="170"/>
        <v>#N/A</v>
      </c>
      <c r="R645" s="29" t="e">
        <f t="shared" si="171"/>
        <v>#N/A</v>
      </c>
      <c r="S645" s="29" t="e">
        <f t="shared" si="172"/>
        <v>#N/A</v>
      </c>
      <c r="T645" s="21" t="e">
        <f t="shared" si="178"/>
        <v>#N/A</v>
      </c>
      <c r="U645" s="28">
        <f t="shared" si="173"/>
        <v>0</v>
      </c>
      <c r="V645" s="28">
        <f t="shared" si="174"/>
        <v>0</v>
      </c>
      <c r="W645" s="45" t="str">
        <f t="shared" si="179"/>
        <v>pas de surpoids ni d'obésité</v>
      </c>
    </row>
    <row r="646" spans="2:23">
      <c r="B646" s="23"/>
      <c r="D646" s="21"/>
      <c r="E646" s="21"/>
      <c r="F646" s="28">
        <f t="shared" si="162"/>
        <v>0</v>
      </c>
      <c r="G646" s="45">
        <f t="shared" si="175"/>
        <v>0</v>
      </c>
      <c r="H646" s="29">
        <f t="shared" si="163"/>
        <v>3</v>
      </c>
      <c r="I646" s="29">
        <f t="shared" si="164"/>
        <v>0.27</v>
      </c>
      <c r="J646" s="29">
        <f t="shared" si="165"/>
        <v>8.4199999999999997E-2</v>
      </c>
      <c r="K646" s="29">
        <f t="shared" si="166"/>
        <v>12.92</v>
      </c>
      <c r="L646" s="45">
        <f t="shared" si="176"/>
        <v>-43.986979853963227</v>
      </c>
      <c r="M646" s="28">
        <f t="shared" si="167"/>
        <v>10.989169238449415</v>
      </c>
      <c r="N646" s="28">
        <f t="shared" si="168"/>
        <v>15.087458954343088</v>
      </c>
      <c r="O646" s="45" t="str">
        <f t="shared" si="177"/>
        <v>ins. Pondérale</v>
      </c>
      <c r="P646" s="29">
        <f t="shared" si="169"/>
        <v>3</v>
      </c>
      <c r="Q646" s="29" t="e">
        <f t="shared" si="170"/>
        <v>#N/A</v>
      </c>
      <c r="R646" s="29" t="e">
        <f t="shared" si="171"/>
        <v>#N/A</v>
      </c>
      <c r="S646" s="29" t="e">
        <f t="shared" si="172"/>
        <v>#N/A</v>
      </c>
      <c r="T646" s="21" t="e">
        <f t="shared" si="178"/>
        <v>#N/A</v>
      </c>
      <c r="U646" s="28">
        <f t="shared" si="173"/>
        <v>0</v>
      </c>
      <c r="V646" s="28">
        <f t="shared" si="174"/>
        <v>0</v>
      </c>
      <c r="W646" s="45" t="str">
        <f t="shared" si="179"/>
        <v>pas de surpoids ni d'obésité</v>
      </c>
    </row>
    <row r="647" spans="2:23">
      <c r="B647" s="23"/>
      <c r="D647" s="21"/>
      <c r="E647" s="21"/>
      <c r="F647" s="28">
        <f t="shared" ref="F647:F710" si="180">MROUND(B647,0.5)</f>
        <v>0</v>
      </c>
      <c r="G647" s="45">
        <f t="shared" si="175"/>
        <v>0</v>
      </c>
      <c r="H647" s="29">
        <f t="shared" ref="H647:H710" si="181">IF(OR(C647=1),0,3)</f>
        <v>3</v>
      </c>
      <c r="I647" s="29">
        <f t="shared" ref="I647:I710" si="182">VLOOKUP(F647,TableRefFR,2+H647)</f>
        <v>0.27</v>
      </c>
      <c r="J647" s="29">
        <f t="shared" ref="J647:J710" si="183">VLOOKUP(F647,TableRefFR,3+H647)</f>
        <v>8.4199999999999997E-2</v>
      </c>
      <c r="K647" s="29">
        <f t="shared" ref="K647:K710" si="184">VLOOKUP(F647,TableRefFR,4+H647)</f>
        <v>12.92</v>
      </c>
      <c r="L647" s="45">
        <f t="shared" si="176"/>
        <v>-43.986979853963227</v>
      </c>
      <c r="M647" s="28">
        <f t="shared" ref="M647:M710" si="185">VLOOKUP(F647,CorpFR,2+H647)</f>
        <v>10.989169238449415</v>
      </c>
      <c r="N647" s="28">
        <f t="shared" ref="N647:N710" si="186">VLOOKUP(F647,CorpFR,3+H647)</f>
        <v>15.087458954343088</v>
      </c>
      <c r="O647" s="45" t="str">
        <f t="shared" si="177"/>
        <v>ins. Pondérale</v>
      </c>
      <c r="P647" s="29">
        <f t="shared" ref="P647:P710" si="187">IF(OR(C647=1),0,3)</f>
        <v>3</v>
      </c>
      <c r="Q647" s="29" t="e">
        <f t="shared" ref="Q647:Q710" si="188">VLOOKUP(F647,TableRefIOTF,2+P647)</f>
        <v>#N/A</v>
      </c>
      <c r="R647" s="29" t="e">
        <f t="shared" ref="R647:R710" si="189">VLOOKUP(F647,TableRefIOTF,3+P647)</f>
        <v>#N/A</v>
      </c>
      <c r="S647" s="29" t="e">
        <f t="shared" ref="S647:S710" si="190">VLOOKUP(F647,TableRefIOTF,4+P647)</f>
        <v>#N/A</v>
      </c>
      <c r="T647" s="21" t="e">
        <f t="shared" si="178"/>
        <v>#N/A</v>
      </c>
      <c r="U647" s="28">
        <f t="shared" ref="U647:U710" si="191">VLOOKUP(F647,CorpIOTF,2+P647)</f>
        <v>0</v>
      </c>
      <c r="V647" s="28">
        <f t="shared" ref="V647:V710" si="192">VLOOKUP(F647,CorpIOTF,3+P647)</f>
        <v>0</v>
      </c>
      <c r="W647" s="45" t="str">
        <f t="shared" si="179"/>
        <v>pas de surpoids ni d'obésité</v>
      </c>
    </row>
    <row r="648" spans="2:23">
      <c r="B648" s="23"/>
      <c r="D648" s="21"/>
      <c r="E648" s="21"/>
      <c r="F648" s="28">
        <f t="shared" si="180"/>
        <v>0</v>
      </c>
      <c r="G648" s="45">
        <f t="shared" ref="G648:G711" si="193">D648</f>
        <v>0</v>
      </c>
      <c r="H648" s="29">
        <f t="shared" si="181"/>
        <v>3</v>
      </c>
      <c r="I648" s="29">
        <f t="shared" si="182"/>
        <v>0.27</v>
      </c>
      <c r="J648" s="29">
        <f t="shared" si="183"/>
        <v>8.4199999999999997E-2</v>
      </c>
      <c r="K648" s="29">
        <f t="shared" si="184"/>
        <v>12.92</v>
      </c>
      <c r="L648" s="45">
        <f t="shared" ref="L648:L711" si="194">(((G648/K648)^I648)-1)/(I648*J648)</f>
        <v>-43.986979853963227</v>
      </c>
      <c r="M648" s="28">
        <f t="shared" si="185"/>
        <v>10.989169238449415</v>
      </c>
      <c r="N648" s="28">
        <f t="shared" si="186"/>
        <v>15.087458954343088</v>
      </c>
      <c r="O648" s="45" t="str">
        <f t="shared" ref="O648:O711" si="195">IF(G648&gt;N648,"surpoids",IF(G648&lt;M648,"ins. Pondérale","corpulence normale"))</f>
        <v>ins. Pondérale</v>
      </c>
      <c r="P648" s="29">
        <f t="shared" si="187"/>
        <v>3</v>
      </c>
      <c r="Q648" s="29" t="e">
        <f t="shared" si="188"/>
        <v>#N/A</v>
      </c>
      <c r="R648" s="29" t="e">
        <f t="shared" si="189"/>
        <v>#N/A</v>
      </c>
      <c r="S648" s="29" t="e">
        <f t="shared" si="190"/>
        <v>#N/A</v>
      </c>
      <c r="T648" s="21" t="e">
        <f t="shared" ref="T648:T711" si="196">(((G648/S648)^Q648)-1)/(Q648*R648)</f>
        <v>#N/A</v>
      </c>
      <c r="U648" s="28">
        <f t="shared" si="191"/>
        <v>0</v>
      </c>
      <c r="V648" s="28">
        <f t="shared" si="192"/>
        <v>0</v>
      </c>
      <c r="W648" s="45" t="str">
        <f t="shared" ref="W648:W711" si="197">IF(G648&gt;V648,"obésité",IF(G648&gt;U648,"surpoids","pas de surpoids ni d'obésité"))</f>
        <v>pas de surpoids ni d'obésité</v>
      </c>
    </row>
    <row r="649" spans="2:23">
      <c r="B649" s="23"/>
      <c r="D649" s="21"/>
      <c r="E649" s="21"/>
      <c r="F649" s="28">
        <f t="shared" si="180"/>
        <v>0</v>
      </c>
      <c r="G649" s="45">
        <f t="shared" si="193"/>
        <v>0</v>
      </c>
      <c r="H649" s="29">
        <f t="shared" si="181"/>
        <v>3</v>
      </c>
      <c r="I649" s="29">
        <f t="shared" si="182"/>
        <v>0.27</v>
      </c>
      <c r="J649" s="29">
        <f t="shared" si="183"/>
        <v>8.4199999999999997E-2</v>
      </c>
      <c r="K649" s="29">
        <f t="shared" si="184"/>
        <v>12.92</v>
      </c>
      <c r="L649" s="45">
        <f t="shared" si="194"/>
        <v>-43.986979853963227</v>
      </c>
      <c r="M649" s="28">
        <f t="shared" si="185"/>
        <v>10.989169238449415</v>
      </c>
      <c r="N649" s="28">
        <f t="shared" si="186"/>
        <v>15.087458954343088</v>
      </c>
      <c r="O649" s="45" t="str">
        <f t="shared" si="195"/>
        <v>ins. Pondérale</v>
      </c>
      <c r="P649" s="29">
        <f t="shared" si="187"/>
        <v>3</v>
      </c>
      <c r="Q649" s="29" t="e">
        <f t="shared" si="188"/>
        <v>#N/A</v>
      </c>
      <c r="R649" s="29" t="e">
        <f t="shared" si="189"/>
        <v>#N/A</v>
      </c>
      <c r="S649" s="29" t="e">
        <f t="shared" si="190"/>
        <v>#N/A</v>
      </c>
      <c r="T649" s="21" t="e">
        <f t="shared" si="196"/>
        <v>#N/A</v>
      </c>
      <c r="U649" s="28">
        <f t="shared" si="191"/>
        <v>0</v>
      </c>
      <c r="V649" s="28">
        <f t="shared" si="192"/>
        <v>0</v>
      </c>
      <c r="W649" s="45" t="str">
        <f t="shared" si="197"/>
        <v>pas de surpoids ni d'obésité</v>
      </c>
    </row>
    <row r="650" spans="2:23">
      <c r="B650" s="23"/>
      <c r="D650" s="21"/>
      <c r="E650" s="21"/>
      <c r="F650" s="28">
        <f t="shared" si="180"/>
        <v>0</v>
      </c>
      <c r="G650" s="45">
        <f t="shared" si="193"/>
        <v>0</v>
      </c>
      <c r="H650" s="29">
        <f t="shared" si="181"/>
        <v>3</v>
      </c>
      <c r="I650" s="29">
        <f t="shared" si="182"/>
        <v>0.27</v>
      </c>
      <c r="J650" s="29">
        <f t="shared" si="183"/>
        <v>8.4199999999999997E-2</v>
      </c>
      <c r="K650" s="29">
        <f t="shared" si="184"/>
        <v>12.92</v>
      </c>
      <c r="L650" s="45">
        <f t="shared" si="194"/>
        <v>-43.986979853963227</v>
      </c>
      <c r="M650" s="28">
        <f t="shared" si="185"/>
        <v>10.989169238449415</v>
      </c>
      <c r="N650" s="28">
        <f t="shared" si="186"/>
        <v>15.087458954343088</v>
      </c>
      <c r="O650" s="45" t="str">
        <f t="shared" si="195"/>
        <v>ins. Pondérale</v>
      </c>
      <c r="P650" s="29">
        <f t="shared" si="187"/>
        <v>3</v>
      </c>
      <c r="Q650" s="29" t="e">
        <f t="shared" si="188"/>
        <v>#N/A</v>
      </c>
      <c r="R650" s="29" t="e">
        <f t="shared" si="189"/>
        <v>#N/A</v>
      </c>
      <c r="S650" s="29" t="e">
        <f t="shared" si="190"/>
        <v>#N/A</v>
      </c>
      <c r="T650" s="21" t="e">
        <f t="shared" si="196"/>
        <v>#N/A</v>
      </c>
      <c r="U650" s="28">
        <f t="shared" si="191"/>
        <v>0</v>
      </c>
      <c r="V650" s="28">
        <f t="shared" si="192"/>
        <v>0</v>
      </c>
      <c r="W650" s="45" t="str">
        <f t="shared" si="197"/>
        <v>pas de surpoids ni d'obésité</v>
      </c>
    </row>
    <row r="651" spans="2:23">
      <c r="B651" s="23"/>
      <c r="D651" s="21"/>
      <c r="E651" s="21"/>
      <c r="F651" s="28">
        <f t="shared" si="180"/>
        <v>0</v>
      </c>
      <c r="G651" s="45">
        <f t="shared" si="193"/>
        <v>0</v>
      </c>
      <c r="H651" s="29">
        <f t="shared" si="181"/>
        <v>3</v>
      </c>
      <c r="I651" s="29">
        <f t="shared" si="182"/>
        <v>0.27</v>
      </c>
      <c r="J651" s="29">
        <f t="shared" si="183"/>
        <v>8.4199999999999997E-2</v>
      </c>
      <c r="K651" s="29">
        <f t="shared" si="184"/>
        <v>12.92</v>
      </c>
      <c r="L651" s="45">
        <f t="shared" si="194"/>
        <v>-43.986979853963227</v>
      </c>
      <c r="M651" s="28">
        <f t="shared" si="185"/>
        <v>10.989169238449415</v>
      </c>
      <c r="N651" s="28">
        <f t="shared" si="186"/>
        <v>15.087458954343088</v>
      </c>
      <c r="O651" s="45" t="str">
        <f t="shared" si="195"/>
        <v>ins. Pondérale</v>
      </c>
      <c r="P651" s="29">
        <f t="shared" si="187"/>
        <v>3</v>
      </c>
      <c r="Q651" s="29" t="e">
        <f t="shared" si="188"/>
        <v>#N/A</v>
      </c>
      <c r="R651" s="29" t="e">
        <f t="shared" si="189"/>
        <v>#N/A</v>
      </c>
      <c r="S651" s="29" t="e">
        <f t="shared" si="190"/>
        <v>#N/A</v>
      </c>
      <c r="T651" s="21" t="e">
        <f t="shared" si="196"/>
        <v>#N/A</v>
      </c>
      <c r="U651" s="28">
        <f t="shared" si="191"/>
        <v>0</v>
      </c>
      <c r="V651" s="28">
        <f t="shared" si="192"/>
        <v>0</v>
      </c>
      <c r="W651" s="45" t="str">
        <f t="shared" si="197"/>
        <v>pas de surpoids ni d'obésité</v>
      </c>
    </row>
    <row r="652" spans="2:23">
      <c r="B652" s="23"/>
      <c r="D652" s="21"/>
      <c r="E652" s="21"/>
      <c r="F652" s="28">
        <f t="shared" si="180"/>
        <v>0</v>
      </c>
      <c r="G652" s="45">
        <f t="shared" si="193"/>
        <v>0</v>
      </c>
      <c r="H652" s="29">
        <f t="shared" si="181"/>
        <v>3</v>
      </c>
      <c r="I652" s="29">
        <f t="shared" si="182"/>
        <v>0.27</v>
      </c>
      <c r="J652" s="29">
        <f t="shared" si="183"/>
        <v>8.4199999999999997E-2</v>
      </c>
      <c r="K652" s="29">
        <f t="shared" si="184"/>
        <v>12.92</v>
      </c>
      <c r="L652" s="45">
        <f t="shared" si="194"/>
        <v>-43.986979853963227</v>
      </c>
      <c r="M652" s="28">
        <f t="shared" si="185"/>
        <v>10.989169238449415</v>
      </c>
      <c r="N652" s="28">
        <f t="shared" si="186"/>
        <v>15.087458954343088</v>
      </c>
      <c r="O652" s="45" t="str">
        <f t="shared" si="195"/>
        <v>ins. Pondérale</v>
      </c>
      <c r="P652" s="29">
        <f t="shared" si="187"/>
        <v>3</v>
      </c>
      <c r="Q652" s="29" t="e">
        <f t="shared" si="188"/>
        <v>#N/A</v>
      </c>
      <c r="R652" s="29" t="e">
        <f t="shared" si="189"/>
        <v>#N/A</v>
      </c>
      <c r="S652" s="29" t="e">
        <f t="shared" si="190"/>
        <v>#N/A</v>
      </c>
      <c r="T652" s="21" t="e">
        <f t="shared" si="196"/>
        <v>#N/A</v>
      </c>
      <c r="U652" s="28">
        <f t="shared" si="191"/>
        <v>0</v>
      </c>
      <c r="V652" s="28">
        <f t="shared" si="192"/>
        <v>0</v>
      </c>
      <c r="W652" s="45" t="str">
        <f t="shared" si="197"/>
        <v>pas de surpoids ni d'obésité</v>
      </c>
    </row>
    <row r="653" spans="2:23">
      <c r="B653" s="23"/>
      <c r="D653" s="21"/>
      <c r="E653" s="21"/>
      <c r="F653" s="28">
        <f t="shared" si="180"/>
        <v>0</v>
      </c>
      <c r="G653" s="45">
        <f t="shared" si="193"/>
        <v>0</v>
      </c>
      <c r="H653" s="29">
        <f t="shared" si="181"/>
        <v>3</v>
      </c>
      <c r="I653" s="29">
        <f t="shared" si="182"/>
        <v>0.27</v>
      </c>
      <c r="J653" s="29">
        <f t="shared" si="183"/>
        <v>8.4199999999999997E-2</v>
      </c>
      <c r="K653" s="29">
        <f t="shared" si="184"/>
        <v>12.92</v>
      </c>
      <c r="L653" s="45">
        <f t="shared" si="194"/>
        <v>-43.986979853963227</v>
      </c>
      <c r="M653" s="28">
        <f t="shared" si="185"/>
        <v>10.989169238449415</v>
      </c>
      <c r="N653" s="28">
        <f t="shared" si="186"/>
        <v>15.087458954343088</v>
      </c>
      <c r="O653" s="45" t="str">
        <f t="shared" si="195"/>
        <v>ins. Pondérale</v>
      </c>
      <c r="P653" s="29">
        <f t="shared" si="187"/>
        <v>3</v>
      </c>
      <c r="Q653" s="29" t="e">
        <f t="shared" si="188"/>
        <v>#N/A</v>
      </c>
      <c r="R653" s="29" t="e">
        <f t="shared" si="189"/>
        <v>#N/A</v>
      </c>
      <c r="S653" s="29" t="e">
        <f t="shared" si="190"/>
        <v>#N/A</v>
      </c>
      <c r="T653" s="21" t="e">
        <f t="shared" si="196"/>
        <v>#N/A</v>
      </c>
      <c r="U653" s="28">
        <f t="shared" si="191"/>
        <v>0</v>
      </c>
      <c r="V653" s="28">
        <f t="shared" si="192"/>
        <v>0</v>
      </c>
      <c r="W653" s="45" t="str">
        <f t="shared" si="197"/>
        <v>pas de surpoids ni d'obésité</v>
      </c>
    </row>
    <row r="654" spans="2:23">
      <c r="B654" s="23"/>
      <c r="D654" s="21"/>
      <c r="E654" s="21"/>
      <c r="F654" s="28">
        <f t="shared" si="180"/>
        <v>0</v>
      </c>
      <c r="G654" s="45">
        <f t="shared" si="193"/>
        <v>0</v>
      </c>
      <c r="H654" s="29">
        <f t="shared" si="181"/>
        <v>3</v>
      </c>
      <c r="I654" s="29">
        <f t="shared" si="182"/>
        <v>0.27</v>
      </c>
      <c r="J654" s="29">
        <f t="shared" si="183"/>
        <v>8.4199999999999997E-2</v>
      </c>
      <c r="K654" s="29">
        <f t="shared" si="184"/>
        <v>12.92</v>
      </c>
      <c r="L654" s="45">
        <f t="shared" si="194"/>
        <v>-43.986979853963227</v>
      </c>
      <c r="M654" s="28">
        <f t="shared" si="185"/>
        <v>10.989169238449415</v>
      </c>
      <c r="N654" s="28">
        <f t="shared" si="186"/>
        <v>15.087458954343088</v>
      </c>
      <c r="O654" s="45" t="str">
        <f t="shared" si="195"/>
        <v>ins. Pondérale</v>
      </c>
      <c r="P654" s="29">
        <f t="shared" si="187"/>
        <v>3</v>
      </c>
      <c r="Q654" s="29" t="e">
        <f t="shared" si="188"/>
        <v>#N/A</v>
      </c>
      <c r="R654" s="29" t="e">
        <f t="shared" si="189"/>
        <v>#N/A</v>
      </c>
      <c r="S654" s="29" t="e">
        <f t="shared" si="190"/>
        <v>#N/A</v>
      </c>
      <c r="T654" s="21" t="e">
        <f t="shared" si="196"/>
        <v>#N/A</v>
      </c>
      <c r="U654" s="28">
        <f t="shared" si="191"/>
        <v>0</v>
      </c>
      <c r="V654" s="28">
        <f t="shared" si="192"/>
        <v>0</v>
      </c>
      <c r="W654" s="45" t="str">
        <f t="shared" si="197"/>
        <v>pas de surpoids ni d'obésité</v>
      </c>
    </row>
    <row r="655" spans="2:23">
      <c r="B655" s="23"/>
      <c r="D655" s="21"/>
      <c r="E655" s="21"/>
      <c r="F655" s="28">
        <f t="shared" si="180"/>
        <v>0</v>
      </c>
      <c r="G655" s="45">
        <f t="shared" si="193"/>
        <v>0</v>
      </c>
      <c r="H655" s="29">
        <f t="shared" si="181"/>
        <v>3</v>
      </c>
      <c r="I655" s="29">
        <f t="shared" si="182"/>
        <v>0.27</v>
      </c>
      <c r="J655" s="29">
        <f t="shared" si="183"/>
        <v>8.4199999999999997E-2</v>
      </c>
      <c r="K655" s="29">
        <f t="shared" si="184"/>
        <v>12.92</v>
      </c>
      <c r="L655" s="45">
        <f t="shared" si="194"/>
        <v>-43.986979853963227</v>
      </c>
      <c r="M655" s="28">
        <f t="shared" si="185"/>
        <v>10.989169238449415</v>
      </c>
      <c r="N655" s="28">
        <f t="shared" si="186"/>
        <v>15.087458954343088</v>
      </c>
      <c r="O655" s="45" t="str">
        <f t="shared" si="195"/>
        <v>ins. Pondérale</v>
      </c>
      <c r="P655" s="29">
        <f t="shared" si="187"/>
        <v>3</v>
      </c>
      <c r="Q655" s="29" t="e">
        <f t="shared" si="188"/>
        <v>#N/A</v>
      </c>
      <c r="R655" s="29" t="e">
        <f t="shared" si="189"/>
        <v>#N/A</v>
      </c>
      <c r="S655" s="29" t="e">
        <f t="shared" si="190"/>
        <v>#N/A</v>
      </c>
      <c r="T655" s="21" t="e">
        <f t="shared" si="196"/>
        <v>#N/A</v>
      </c>
      <c r="U655" s="28">
        <f t="shared" si="191"/>
        <v>0</v>
      </c>
      <c r="V655" s="28">
        <f t="shared" si="192"/>
        <v>0</v>
      </c>
      <c r="W655" s="45" t="str">
        <f t="shared" si="197"/>
        <v>pas de surpoids ni d'obésité</v>
      </c>
    </row>
    <row r="656" spans="2:23">
      <c r="B656" s="23"/>
      <c r="D656" s="21"/>
      <c r="E656" s="21"/>
      <c r="F656" s="28">
        <f t="shared" si="180"/>
        <v>0</v>
      </c>
      <c r="G656" s="45">
        <f t="shared" si="193"/>
        <v>0</v>
      </c>
      <c r="H656" s="29">
        <f t="shared" si="181"/>
        <v>3</v>
      </c>
      <c r="I656" s="29">
        <f t="shared" si="182"/>
        <v>0.27</v>
      </c>
      <c r="J656" s="29">
        <f t="shared" si="183"/>
        <v>8.4199999999999997E-2</v>
      </c>
      <c r="K656" s="29">
        <f t="shared" si="184"/>
        <v>12.92</v>
      </c>
      <c r="L656" s="45">
        <f t="shared" si="194"/>
        <v>-43.986979853963227</v>
      </c>
      <c r="M656" s="28">
        <f t="shared" si="185"/>
        <v>10.989169238449415</v>
      </c>
      <c r="N656" s="28">
        <f t="shared" si="186"/>
        <v>15.087458954343088</v>
      </c>
      <c r="O656" s="45" t="str">
        <f t="shared" si="195"/>
        <v>ins. Pondérale</v>
      </c>
      <c r="P656" s="29">
        <f t="shared" si="187"/>
        <v>3</v>
      </c>
      <c r="Q656" s="29" t="e">
        <f t="shared" si="188"/>
        <v>#N/A</v>
      </c>
      <c r="R656" s="29" t="e">
        <f t="shared" si="189"/>
        <v>#N/A</v>
      </c>
      <c r="S656" s="29" t="e">
        <f t="shared" si="190"/>
        <v>#N/A</v>
      </c>
      <c r="T656" s="21" t="e">
        <f t="shared" si="196"/>
        <v>#N/A</v>
      </c>
      <c r="U656" s="28">
        <f t="shared" si="191"/>
        <v>0</v>
      </c>
      <c r="V656" s="28">
        <f t="shared" si="192"/>
        <v>0</v>
      </c>
      <c r="W656" s="45" t="str">
        <f t="shared" si="197"/>
        <v>pas de surpoids ni d'obésité</v>
      </c>
    </row>
    <row r="657" spans="2:23">
      <c r="B657" s="23"/>
      <c r="D657" s="21"/>
      <c r="E657" s="21"/>
      <c r="F657" s="28">
        <f t="shared" si="180"/>
        <v>0</v>
      </c>
      <c r="G657" s="45">
        <f t="shared" si="193"/>
        <v>0</v>
      </c>
      <c r="H657" s="29">
        <f t="shared" si="181"/>
        <v>3</v>
      </c>
      <c r="I657" s="29">
        <f t="shared" si="182"/>
        <v>0.27</v>
      </c>
      <c r="J657" s="29">
        <f t="shared" si="183"/>
        <v>8.4199999999999997E-2</v>
      </c>
      <c r="K657" s="29">
        <f t="shared" si="184"/>
        <v>12.92</v>
      </c>
      <c r="L657" s="45">
        <f t="shared" si="194"/>
        <v>-43.986979853963227</v>
      </c>
      <c r="M657" s="28">
        <f t="shared" si="185"/>
        <v>10.989169238449415</v>
      </c>
      <c r="N657" s="28">
        <f t="shared" si="186"/>
        <v>15.087458954343088</v>
      </c>
      <c r="O657" s="45" t="str">
        <f t="shared" si="195"/>
        <v>ins. Pondérale</v>
      </c>
      <c r="P657" s="29">
        <f t="shared" si="187"/>
        <v>3</v>
      </c>
      <c r="Q657" s="29" t="e">
        <f t="shared" si="188"/>
        <v>#N/A</v>
      </c>
      <c r="R657" s="29" t="e">
        <f t="shared" si="189"/>
        <v>#N/A</v>
      </c>
      <c r="S657" s="29" t="e">
        <f t="shared" si="190"/>
        <v>#N/A</v>
      </c>
      <c r="T657" s="21" t="e">
        <f t="shared" si="196"/>
        <v>#N/A</v>
      </c>
      <c r="U657" s="28">
        <f t="shared" si="191"/>
        <v>0</v>
      </c>
      <c r="V657" s="28">
        <f t="shared" si="192"/>
        <v>0</v>
      </c>
      <c r="W657" s="45" t="str">
        <f t="shared" si="197"/>
        <v>pas de surpoids ni d'obésité</v>
      </c>
    </row>
    <row r="658" spans="2:23">
      <c r="B658" s="23"/>
      <c r="D658" s="21"/>
      <c r="E658" s="21"/>
      <c r="F658" s="28">
        <f t="shared" si="180"/>
        <v>0</v>
      </c>
      <c r="G658" s="45">
        <f t="shared" si="193"/>
        <v>0</v>
      </c>
      <c r="H658" s="29">
        <f t="shared" si="181"/>
        <v>3</v>
      </c>
      <c r="I658" s="29">
        <f t="shared" si="182"/>
        <v>0.27</v>
      </c>
      <c r="J658" s="29">
        <f t="shared" si="183"/>
        <v>8.4199999999999997E-2</v>
      </c>
      <c r="K658" s="29">
        <f t="shared" si="184"/>
        <v>12.92</v>
      </c>
      <c r="L658" s="45">
        <f t="shared" si="194"/>
        <v>-43.986979853963227</v>
      </c>
      <c r="M658" s="28">
        <f t="shared" si="185"/>
        <v>10.989169238449415</v>
      </c>
      <c r="N658" s="28">
        <f t="shared" si="186"/>
        <v>15.087458954343088</v>
      </c>
      <c r="O658" s="45" t="str">
        <f t="shared" si="195"/>
        <v>ins. Pondérale</v>
      </c>
      <c r="P658" s="29">
        <f t="shared" si="187"/>
        <v>3</v>
      </c>
      <c r="Q658" s="29" t="e">
        <f t="shared" si="188"/>
        <v>#N/A</v>
      </c>
      <c r="R658" s="29" t="e">
        <f t="shared" si="189"/>
        <v>#N/A</v>
      </c>
      <c r="S658" s="29" t="e">
        <f t="shared" si="190"/>
        <v>#N/A</v>
      </c>
      <c r="T658" s="21" t="e">
        <f t="shared" si="196"/>
        <v>#N/A</v>
      </c>
      <c r="U658" s="28">
        <f t="shared" si="191"/>
        <v>0</v>
      </c>
      <c r="V658" s="28">
        <f t="shared" si="192"/>
        <v>0</v>
      </c>
      <c r="W658" s="45" t="str">
        <f t="shared" si="197"/>
        <v>pas de surpoids ni d'obésité</v>
      </c>
    </row>
    <row r="659" spans="2:23">
      <c r="B659" s="23"/>
      <c r="D659" s="21"/>
      <c r="E659" s="21"/>
      <c r="F659" s="28">
        <f t="shared" si="180"/>
        <v>0</v>
      </c>
      <c r="G659" s="45">
        <f t="shared" si="193"/>
        <v>0</v>
      </c>
      <c r="H659" s="29">
        <f t="shared" si="181"/>
        <v>3</v>
      </c>
      <c r="I659" s="29">
        <f t="shared" si="182"/>
        <v>0.27</v>
      </c>
      <c r="J659" s="29">
        <f t="shared" si="183"/>
        <v>8.4199999999999997E-2</v>
      </c>
      <c r="K659" s="29">
        <f t="shared" si="184"/>
        <v>12.92</v>
      </c>
      <c r="L659" s="45">
        <f t="shared" si="194"/>
        <v>-43.986979853963227</v>
      </c>
      <c r="M659" s="28">
        <f t="shared" si="185"/>
        <v>10.989169238449415</v>
      </c>
      <c r="N659" s="28">
        <f t="shared" si="186"/>
        <v>15.087458954343088</v>
      </c>
      <c r="O659" s="45" t="str">
        <f t="shared" si="195"/>
        <v>ins. Pondérale</v>
      </c>
      <c r="P659" s="29">
        <f t="shared" si="187"/>
        <v>3</v>
      </c>
      <c r="Q659" s="29" t="e">
        <f t="shared" si="188"/>
        <v>#N/A</v>
      </c>
      <c r="R659" s="29" t="e">
        <f t="shared" si="189"/>
        <v>#N/A</v>
      </c>
      <c r="S659" s="29" t="e">
        <f t="shared" si="190"/>
        <v>#N/A</v>
      </c>
      <c r="T659" s="21" t="e">
        <f t="shared" si="196"/>
        <v>#N/A</v>
      </c>
      <c r="U659" s="28">
        <f t="shared" si="191"/>
        <v>0</v>
      </c>
      <c r="V659" s="28">
        <f t="shared" si="192"/>
        <v>0</v>
      </c>
      <c r="W659" s="45" t="str">
        <f t="shared" si="197"/>
        <v>pas de surpoids ni d'obésité</v>
      </c>
    </row>
    <row r="660" spans="2:23">
      <c r="B660" s="23"/>
      <c r="D660" s="21"/>
      <c r="E660" s="21"/>
      <c r="F660" s="28">
        <f t="shared" si="180"/>
        <v>0</v>
      </c>
      <c r="G660" s="45">
        <f t="shared" si="193"/>
        <v>0</v>
      </c>
      <c r="H660" s="29">
        <f t="shared" si="181"/>
        <v>3</v>
      </c>
      <c r="I660" s="29">
        <f t="shared" si="182"/>
        <v>0.27</v>
      </c>
      <c r="J660" s="29">
        <f t="shared" si="183"/>
        <v>8.4199999999999997E-2</v>
      </c>
      <c r="K660" s="29">
        <f t="shared" si="184"/>
        <v>12.92</v>
      </c>
      <c r="L660" s="45">
        <f t="shared" si="194"/>
        <v>-43.986979853963227</v>
      </c>
      <c r="M660" s="28">
        <f t="shared" si="185"/>
        <v>10.989169238449415</v>
      </c>
      <c r="N660" s="28">
        <f t="shared" si="186"/>
        <v>15.087458954343088</v>
      </c>
      <c r="O660" s="45" t="str">
        <f t="shared" si="195"/>
        <v>ins. Pondérale</v>
      </c>
      <c r="P660" s="29">
        <f t="shared" si="187"/>
        <v>3</v>
      </c>
      <c r="Q660" s="29" t="e">
        <f t="shared" si="188"/>
        <v>#N/A</v>
      </c>
      <c r="R660" s="29" t="e">
        <f t="shared" si="189"/>
        <v>#N/A</v>
      </c>
      <c r="S660" s="29" t="e">
        <f t="shared" si="190"/>
        <v>#N/A</v>
      </c>
      <c r="T660" s="21" t="e">
        <f t="shared" si="196"/>
        <v>#N/A</v>
      </c>
      <c r="U660" s="28">
        <f t="shared" si="191"/>
        <v>0</v>
      </c>
      <c r="V660" s="28">
        <f t="shared" si="192"/>
        <v>0</v>
      </c>
      <c r="W660" s="45" t="str">
        <f t="shared" si="197"/>
        <v>pas de surpoids ni d'obésité</v>
      </c>
    </row>
    <row r="661" spans="2:23">
      <c r="B661" s="23"/>
      <c r="D661" s="21"/>
      <c r="E661" s="21"/>
      <c r="F661" s="28">
        <f t="shared" si="180"/>
        <v>0</v>
      </c>
      <c r="G661" s="45">
        <f t="shared" si="193"/>
        <v>0</v>
      </c>
      <c r="H661" s="29">
        <f t="shared" si="181"/>
        <v>3</v>
      </c>
      <c r="I661" s="29">
        <f t="shared" si="182"/>
        <v>0.27</v>
      </c>
      <c r="J661" s="29">
        <f t="shared" si="183"/>
        <v>8.4199999999999997E-2</v>
      </c>
      <c r="K661" s="29">
        <f t="shared" si="184"/>
        <v>12.92</v>
      </c>
      <c r="L661" s="45">
        <f t="shared" si="194"/>
        <v>-43.986979853963227</v>
      </c>
      <c r="M661" s="28">
        <f t="shared" si="185"/>
        <v>10.989169238449415</v>
      </c>
      <c r="N661" s="28">
        <f t="shared" si="186"/>
        <v>15.087458954343088</v>
      </c>
      <c r="O661" s="45" t="str">
        <f t="shared" si="195"/>
        <v>ins. Pondérale</v>
      </c>
      <c r="P661" s="29">
        <f t="shared" si="187"/>
        <v>3</v>
      </c>
      <c r="Q661" s="29" t="e">
        <f t="shared" si="188"/>
        <v>#N/A</v>
      </c>
      <c r="R661" s="29" t="e">
        <f t="shared" si="189"/>
        <v>#N/A</v>
      </c>
      <c r="S661" s="29" t="e">
        <f t="shared" si="190"/>
        <v>#N/A</v>
      </c>
      <c r="T661" s="21" t="e">
        <f t="shared" si="196"/>
        <v>#N/A</v>
      </c>
      <c r="U661" s="28">
        <f t="shared" si="191"/>
        <v>0</v>
      </c>
      <c r="V661" s="28">
        <f t="shared" si="192"/>
        <v>0</v>
      </c>
      <c r="W661" s="45" t="str">
        <f t="shared" si="197"/>
        <v>pas de surpoids ni d'obésité</v>
      </c>
    </row>
    <row r="662" spans="2:23">
      <c r="B662" s="23"/>
      <c r="D662" s="21"/>
      <c r="E662" s="21"/>
      <c r="F662" s="28">
        <f t="shared" si="180"/>
        <v>0</v>
      </c>
      <c r="G662" s="45">
        <f t="shared" si="193"/>
        <v>0</v>
      </c>
      <c r="H662" s="29">
        <f t="shared" si="181"/>
        <v>3</v>
      </c>
      <c r="I662" s="29">
        <f t="shared" si="182"/>
        <v>0.27</v>
      </c>
      <c r="J662" s="29">
        <f t="shared" si="183"/>
        <v>8.4199999999999997E-2</v>
      </c>
      <c r="K662" s="29">
        <f t="shared" si="184"/>
        <v>12.92</v>
      </c>
      <c r="L662" s="45">
        <f t="shared" si="194"/>
        <v>-43.986979853963227</v>
      </c>
      <c r="M662" s="28">
        <f t="shared" si="185"/>
        <v>10.989169238449415</v>
      </c>
      <c r="N662" s="28">
        <f t="shared" si="186"/>
        <v>15.087458954343088</v>
      </c>
      <c r="O662" s="45" t="str">
        <f t="shared" si="195"/>
        <v>ins. Pondérale</v>
      </c>
      <c r="P662" s="29">
        <f t="shared" si="187"/>
        <v>3</v>
      </c>
      <c r="Q662" s="29" t="e">
        <f t="shared" si="188"/>
        <v>#N/A</v>
      </c>
      <c r="R662" s="29" t="e">
        <f t="shared" si="189"/>
        <v>#N/A</v>
      </c>
      <c r="S662" s="29" t="e">
        <f t="shared" si="190"/>
        <v>#N/A</v>
      </c>
      <c r="T662" s="21" t="e">
        <f t="shared" si="196"/>
        <v>#N/A</v>
      </c>
      <c r="U662" s="28">
        <f t="shared" si="191"/>
        <v>0</v>
      </c>
      <c r="V662" s="28">
        <f t="shared" si="192"/>
        <v>0</v>
      </c>
      <c r="W662" s="45" t="str">
        <f t="shared" si="197"/>
        <v>pas de surpoids ni d'obésité</v>
      </c>
    </row>
    <row r="663" spans="2:23">
      <c r="B663" s="23"/>
      <c r="D663" s="21"/>
      <c r="E663" s="21"/>
      <c r="F663" s="28">
        <f t="shared" si="180"/>
        <v>0</v>
      </c>
      <c r="G663" s="45">
        <f t="shared" si="193"/>
        <v>0</v>
      </c>
      <c r="H663" s="29">
        <f t="shared" si="181"/>
        <v>3</v>
      </c>
      <c r="I663" s="29">
        <f t="shared" si="182"/>
        <v>0.27</v>
      </c>
      <c r="J663" s="29">
        <f t="shared" si="183"/>
        <v>8.4199999999999997E-2</v>
      </c>
      <c r="K663" s="29">
        <f t="shared" si="184"/>
        <v>12.92</v>
      </c>
      <c r="L663" s="45">
        <f t="shared" si="194"/>
        <v>-43.986979853963227</v>
      </c>
      <c r="M663" s="28">
        <f t="shared" si="185"/>
        <v>10.989169238449415</v>
      </c>
      <c r="N663" s="28">
        <f t="shared" si="186"/>
        <v>15.087458954343088</v>
      </c>
      <c r="O663" s="45" t="str">
        <f t="shared" si="195"/>
        <v>ins. Pondérale</v>
      </c>
      <c r="P663" s="29">
        <f t="shared" si="187"/>
        <v>3</v>
      </c>
      <c r="Q663" s="29" t="e">
        <f t="shared" si="188"/>
        <v>#N/A</v>
      </c>
      <c r="R663" s="29" t="e">
        <f t="shared" si="189"/>
        <v>#N/A</v>
      </c>
      <c r="S663" s="29" t="e">
        <f t="shared" si="190"/>
        <v>#N/A</v>
      </c>
      <c r="T663" s="21" t="e">
        <f t="shared" si="196"/>
        <v>#N/A</v>
      </c>
      <c r="U663" s="28">
        <f t="shared" si="191"/>
        <v>0</v>
      </c>
      <c r="V663" s="28">
        <f t="shared" si="192"/>
        <v>0</v>
      </c>
      <c r="W663" s="45" t="str">
        <f t="shared" si="197"/>
        <v>pas de surpoids ni d'obésité</v>
      </c>
    </row>
    <row r="664" spans="2:23">
      <c r="B664" s="23"/>
      <c r="D664" s="21"/>
      <c r="E664" s="21"/>
      <c r="F664" s="28">
        <f t="shared" si="180"/>
        <v>0</v>
      </c>
      <c r="G664" s="45">
        <f t="shared" si="193"/>
        <v>0</v>
      </c>
      <c r="H664" s="29">
        <f t="shared" si="181"/>
        <v>3</v>
      </c>
      <c r="I664" s="29">
        <f t="shared" si="182"/>
        <v>0.27</v>
      </c>
      <c r="J664" s="29">
        <f t="shared" si="183"/>
        <v>8.4199999999999997E-2</v>
      </c>
      <c r="K664" s="29">
        <f t="shared" si="184"/>
        <v>12.92</v>
      </c>
      <c r="L664" s="45">
        <f t="shared" si="194"/>
        <v>-43.986979853963227</v>
      </c>
      <c r="M664" s="28">
        <f t="shared" si="185"/>
        <v>10.989169238449415</v>
      </c>
      <c r="N664" s="28">
        <f t="shared" si="186"/>
        <v>15.087458954343088</v>
      </c>
      <c r="O664" s="45" t="str">
        <f t="shared" si="195"/>
        <v>ins. Pondérale</v>
      </c>
      <c r="P664" s="29">
        <f t="shared" si="187"/>
        <v>3</v>
      </c>
      <c r="Q664" s="29" t="e">
        <f t="shared" si="188"/>
        <v>#N/A</v>
      </c>
      <c r="R664" s="29" t="e">
        <f t="shared" si="189"/>
        <v>#N/A</v>
      </c>
      <c r="S664" s="29" t="e">
        <f t="shared" si="190"/>
        <v>#N/A</v>
      </c>
      <c r="T664" s="21" t="e">
        <f t="shared" si="196"/>
        <v>#N/A</v>
      </c>
      <c r="U664" s="28">
        <f t="shared" si="191"/>
        <v>0</v>
      </c>
      <c r="V664" s="28">
        <f t="shared" si="192"/>
        <v>0</v>
      </c>
      <c r="W664" s="45" t="str">
        <f t="shared" si="197"/>
        <v>pas de surpoids ni d'obésité</v>
      </c>
    </row>
    <row r="665" spans="2:23">
      <c r="B665" s="23"/>
      <c r="D665" s="21"/>
      <c r="E665" s="21"/>
      <c r="F665" s="28">
        <f t="shared" si="180"/>
        <v>0</v>
      </c>
      <c r="G665" s="45">
        <f t="shared" si="193"/>
        <v>0</v>
      </c>
      <c r="H665" s="29">
        <f t="shared" si="181"/>
        <v>3</v>
      </c>
      <c r="I665" s="29">
        <f t="shared" si="182"/>
        <v>0.27</v>
      </c>
      <c r="J665" s="29">
        <f t="shared" si="183"/>
        <v>8.4199999999999997E-2</v>
      </c>
      <c r="K665" s="29">
        <f t="shared" si="184"/>
        <v>12.92</v>
      </c>
      <c r="L665" s="45">
        <f t="shared" si="194"/>
        <v>-43.986979853963227</v>
      </c>
      <c r="M665" s="28">
        <f t="shared" si="185"/>
        <v>10.989169238449415</v>
      </c>
      <c r="N665" s="28">
        <f t="shared" si="186"/>
        <v>15.087458954343088</v>
      </c>
      <c r="O665" s="45" t="str">
        <f t="shared" si="195"/>
        <v>ins. Pondérale</v>
      </c>
      <c r="P665" s="29">
        <f t="shared" si="187"/>
        <v>3</v>
      </c>
      <c r="Q665" s="29" t="e">
        <f t="shared" si="188"/>
        <v>#N/A</v>
      </c>
      <c r="R665" s="29" t="e">
        <f t="shared" si="189"/>
        <v>#N/A</v>
      </c>
      <c r="S665" s="29" t="e">
        <f t="shared" si="190"/>
        <v>#N/A</v>
      </c>
      <c r="T665" s="21" t="e">
        <f t="shared" si="196"/>
        <v>#N/A</v>
      </c>
      <c r="U665" s="28">
        <f t="shared" si="191"/>
        <v>0</v>
      </c>
      <c r="V665" s="28">
        <f t="shared" si="192"/>
        <v>0</v>
      </c>
      <c r="W665" s="45" t="str">
        <f t="shared" si="197"/>
        <v>pas de surpoids ni d'obésité</v>
      </c>
    </row>
    <row r="666" spans="2:23">
      <c r="B666" s="23"/>
      <c r="D666" s="21"/>
      <c r="E666" s="21"/>
      <c r="F666" s="28">
        <f t="shared" si="180"/>
        <v>0</v>
      </c>
      <c r="G666" s="45">
        <f t="shared" si="193"/>
        <v>0</v>
      </c>
      <c r="H666" s="29">
        <f t="shared" si="181"/>
        <v>3</v>
      </c>
      <c r="I666" s="29">
        <f t="shared" si="182"/>
        <v>0.27</v>
      </c>
      <c r="J666" s="29">
        <f t="shared" si="183"/>
        <v>8.4199999999999997E-2</v>
      </c>
      <c r="K666" s="29">
        <f t="shared" si="184"/>
        <v>12.92</v>
      </c>
      <c r="L666" s="45">
        <f t="shared" si="194"/>
        <v>-43.986979853963227</v>
      </c>
      <c r="M666" s="28">
        <f t="shared" si="185"/>
        <v>10.989169238449415</v>
      </c>
      <c r="N666" s="28">
        <f t="shared" si="186"/>
        <v>15.087458954343088</v>
      </c>
      <c r="O666" s="45" t="str">
        <f t="shared" si="195"/>
        <v>ins. Pondérale</v>
      </c>
      <c r="P666" s="29">
        <f t="shared" si="187"/>
        <v>3</v>
      </c>
      <c r="Q666" s="29" t="e">
        <f t="shared" si="188"/>
        <v>#N/A</v>
      </c>
      <c r="R666" s="29" t="e">
        <f t="shared" si="189"/>
        <v>#N/A</v>
      </c>
      <c r="S666" s="29" t="e">
        <f t="shared" si="190"/>
        <v>#N/A</v>
      </c>
      <c r="T666" s="21" t="e">
        <f t="shared" si="196"/>
        <v>#N/A</v>
      </c>
      <c r="U666" s="28">
        <f t="shared" si="191"/>
        <v>0</v>
      </c>
      <c r="V666" s="28">
        <f t="shared" si="192"/>
        <v>0</v>
      </c>
      <c r="W666" s="45" t="str">
        <f t="shared" si="197"/>
        <v>pas de surpoids ni d'obésité</v>
      </c>
    </row>
    <row r="667" spans="2:23">
      <c r="B667" s="23"/>
      <c r="D667" s="21"/>
      <c r="E667" s="21"/>
      <c r="F667" s="28">
        <f t="shared" si="180"/>
        <v>0</v>
      </c>
      <c r="G667" s="45">
        <f t="shared" si="193"/>
        <v>0</v>
      </c>
      <c r="H667" s="29">
        <f t="shared" si="181"/>
        <v>3</v>
      </c>
      <c r="I667" s="29">
        <f t="shared" si="182"/>
        <v>0.27</v>
      </c>
      <c r="J667" s="29">
        <f t="shared" si="183"/>
        <v>8.4199999999999997E-2</v>
      </c>
      <c r="K667" s="29">
        <f t="shared" si="184"/>
        <v>12.92</v>
      </c>
      <c r="L667" s="45">
        <f t="shared" si="194"/>
        <v>-43.986979853963227</v>
      </c>
      <c r="M667" s="28">
        <f t="shared" si="185"/>
        <v>10.989169238449415</v>
      </c>
      <c r="N667" s="28">
        <f t="shared" si="186"/>
        <v>15.087458954343088</v>
      </c>
      <c r="O667" s="45" t="str">
        <f t="shared" si="195"/>
        <v>ins. Pondérale</v>
      </c>
      <c r="P667" s="29">
        <f t="shared" si="187"/>
        <v>3</v>
      </c>
      <c r="Q667" s="29" t="e">
        <f t="shared" si="188"/>
        <v>#N/A</v>
      </c>
      <c r="R667" s="29" t="e">
        <f t="shared" si="189"/>
        <v>#N/A</v>
      </c>
      <c r="S667" s="29" t="e">
        <f t="shared" si="190"/>
        <v>#N/A</v>
      </c>
      <c r="T667" s="21" t="e">
        <f t="shared" si="196"/>
        <v>#N/A</v>
      </c>
      <c r="U667" s="28">
        <f t="shared" si="191"/>
        <v>0</v>
      </c>
      <c r="V667" s="28">
        <f t="shared" si="192"/>
        <v>0</v>
      </c>
      <c r="W667" s="45" t="str">
        <f t="shared" si="197"/>
        <v>pas de surpoids ni d'obésité</v>
      </c>
    </row>
    <row r="668" spans="2:23">
      <c r="B668" s="23"/>
      <c r="D668" s="21"/>
      <c r="E668" s="21"/>
      <c r="F668" s="28">
        <f t="shared" si="180"/>
        <v>0</v>
      </c>
      <c r="G668" s="45">
        <f t="shared" si="193"/>
        <v>0</v>
      </c>
      <c r="H668" s="29">
        <f t="shared" si="181"/>
        <v>3</v>
      </c>
      <c r="I668" s="29">
        <f t="shared" si="182"/>
        <v>0.27</v>
      </c>
      <c r="J668" s="29">
        <f t="shared" si="183"/>
        <v>8.4199999999999997E-2</v>
      </c>
      <c r="K668" s="29">
        <f t="shared" si="184"/>
        <v>12.92</v>
      </c>
      <c r="L668" s="45">
        <f t="shared" si="194"/>
        <v>-43.986979853963227</v>
      </c>
      <c r="M668" s="28">
        <f t="shared" si="185"/>
        <v>10.989169238449415</v>
      </c>
      <c r="N668" s="28">
        <f t="shared" si="186"/>
        <v>15.087458954343088</v>
      </c>
      <c r="O668" s="45" t="str">
        <f t="shared" si="195"/>
        <v>ins. Pondérale</v>
      </c>
      <c r="P668" s="29">
        <f t="shared" si="187"/>
        <v>3</v>
      </c>
      <c r="Q668" s="29" t="e">
        <f t="shared" si="188"/>
        <v>#N/A</v>
      </c>
      <c r="R668" s="29" t="e">
        <f t="shared" si="189"/>
        <v>#N/A</v>
      </c>
      <c r="S668" s="29" t="e">
        <f t="shared" si="190"/>
        <v>#N/A</v>
      </c>
      <c r="T668" s="21" t="e">
        <f t="shared" si="196"/>
        <v>#N/A</v>
      </c>
      <c r="U668" s="28">
        <f t="shared" si="191"/>
        <v>0</v>
      </c>
      <c r="V668" s="28">
        <f t="shared" si="192"/>
        <v>0</v>
      </c>
      <c r="W668" s="45" t="str">
        <f t="shared" si="197"/>
        <v>pas de surpoids ni d'obésité</v>
      </c>
    </row>
    <row r="669" spans="2:23">
      <c r="B669" s="23"/>
      <c r="D669" s="21"/>
      <c r="E669" s="21"/>
      <c r="F669" s="28">
        <f t="shared" si="180"/>
        <v>0</v>
      </c>
      <c r="G669" s="45">
        <f t="shared" si="193"/>
        <v>0</v>
      </c>
      <c r="H669" s="29">
        <f t="shared" si="181"/>
        <v>3</v>
      </c>
      <c r="I669" s="29">
        <f t="shared" si="182"/>
        <v>0.27</v>
      </c>
      <c r="J669" s="29">
        <f t="shared" si="183"/>
        <v>8.4199999999999997E-2</v>
      </c>
      <c r="K669" s="29">
        <f t="shared" si="184"/>
        <v>12.92</v>
      </c>
      <c r="L669" s="45">
        <f t="shared" si="194"/>
        <v>-43.986979853963227</v>
      </c>
      <c r="M669" s="28">
        <f t="shared" si="185"/>
        <v>10.989169238449415</v>
      </c>
      <c r="N669" s="28">
        <f t="shared" si="186"/>
        <v>15.087458954343088</v>
      </c>
      <c r="O669" s="45" t="str">
        <f t="shared" si="195"/>
        <v>ins. Pondérale</v>
      </c>
      <c r="P669" s="29">
        <f t="shared" si="187"/>
        <v>3</v>
      </c>
      <c r="Q669" s="29" t="e">
        <f t="shared" si="188"/>
        <v>#N/A</v>
      </c>
      <c r="R669" s="29" t="e">
        <f t="shared" si="189"/>
        <v>#N/A</v>
      </c>
      <c r="S669" s="29" t="e">
        <f t="shared" si="190"/>
        <v>#N/A</v>
      </c>
      <c r="T669" s="21" t="e">
        <f t="shared" si="196"/>
        <v>#N/A</v>
      </c>
      <c r="U669" s="28">
        <f t="shared" si="191"/>
        <v>0</v>
      </c>
      <c r="V669" s="28">
        <f t="shared" si="192"/>
        <v>0</v>
      </c>
      <c r="W669" s="45" t="str">
        <f t="shared" si="197"/>
        <v>pas de surpoids ni d'obésité</v>
      </c>
    </row>
    <row r="670" spans="2:23">
      <c r="B670" s="23"/>
      <c r="D670" s="21"/>
      <c r="E670" s="21"/>
      <c r="F670" s="28">
        <f t="shared" si="180"/>
        <v>0</v>
      </c>
      <c r="G670" s="45">
        <f t="shared" si="193"/>
        <v>0</v>
      </c>
      <c r="H670" s="29">
        <f t="shared" si="181"/>
        <v>3</v>
      </c>
      <c r="I670" s="29">
        <f t="shared" si="182"/>
        <v>0.27</v>
      </c>
      <c r="J670" s="29">
        <f t="shared" si="183"/>
        <v>8.4199999999999997E-2</v>
      </c>
      <c r="K670" s="29">
        <f t="shared" si="184"/>
        <v>12.92</v>
      </c>
      <c r="L670" s="45">
        <f t="shared" si="194"/>
        <v>-43.986979853963227</v>
      </c>
      <c r="M670" s="28">
        <f t="shared" si="185"/>
        <v>10.989169238449415</v>
      </c>
      <c r="N670" s="28">
        <f t="shared" si="186"/>
        <v>15.087458954343088</v>
      </c>
      <c r="O670" s="45" t="str">
        <f t="shared" si="195"/>
        <v>ins. Pondérale</v>
      </c>
      <c r="P670" s="29">
        <f t="shared" si="187"/>
        <v>3</v>
      </c>
      <c r="Q670" s="29" t="e">
        <f t="shared" si="188"/>
        <v>#N/A</v>
      </c>
      <c r="R670" s="29" t="e">
        <f t="shared" si="189"/>
        <v>#N/A</v>
      </c>
      <c r="S670" s="29" t="e">
        <f t="shared" si="190"/>
        <v>#N/A</v>
      </c>
      <c r="T670" s="21" t="e">
        <f t="shared" si="196"/>
        <v>#N/A</v>
      </c>
      <c r="U670" s="28">
        <f t="shared" si="191"/>
        <v>0</v>
      </c>
      <c r="V670" s="28">
        <f t="shared" si="192"/>
        <v>0</v>
      </c>
      <c r="W670" s="45" t="str">
        <f t="shared" si="197"/>
        <v>pas de surpoids ni d'obésité</v>
      </c>
    </row>
    <row r="671" spans="2:23">
      <c r="B671" s="23"/>
      <c r="D671" s="21"/>
      <c r="E671" s="21"/>
      <c r="F671" s="28">
        <f t="shared" si="180"/>
        <v>0</v>
      </c>
      <c r="G671" s="45">
        <f t="shared" si="193"/>
        <v>0</v>
      </c>
      <c r="H671" s="29">
        <f t="shared" si="181"/>
        <v>3</v>
      </c>
      <c r="I671" s="29">
        <f t="shared" si="182"/>
        <v>0.27</v>
      </c>
      <c r="J671" s="29">
        <f t="shared" si="183"/>
        <v>8.4199999999999997E-2</v>
      </c>
      <c r="K671" s="29">
        <f t="shared" si="184"/>
        <v>12.92</v>
      </c>
      <c r="L671" s="45">
        <f t="shared" si="194"/>
        <v>-43.986979853963227</v>
      </c>
      <c r="M671" s="28">
        <f t="shared" si="185"/>
        <v>10.989169238449415</v>
      </c>
      <c r="N671" s="28">
        <f t="shared" si="186"/>
        <v>15.087458954343088</v>
      </c>
      <c r="O671" s="45" t="str">
        <f t="shared" si="195"/>
        <v>ins. Pondérale</v>
      </c>
      <c r="P671" s="29">
        <f t="shared" si="187"/>
        <v>3</v>
      </c>
      <c r="Q671" s="29" t="e">
        <f t="shared" si="188"/>
        <v>#N/A</v>
      </c>
      <c r="R671" s="29" t="e">
        <f t="shared" si="189"/>
        <v>#N/A</v>
      </c>
      <c r="S671" s="29" t="e">
        <f t="shared" si="190"/>
        <v>#N/A</v>
      </c>
      <c r="T671" s="21" t="e">
        <f t="shared" si="196"/>
        <v>#N/A</v>
      </c>
      <c r="U671" s="28">
        <f t="shared" si="191"/>
        <v>0</v>
      </c>
      <c r="V671" s="28">
        <f t="shared" si="192"/>
        <v>0</v>
      </c>
      <c r="W671" s="45" t="str">
        <f t="shared" si="197"/>
        <v>pas de surpoids ni d'obésité</v>
      </c>
    </row>
    <row r="672" spans="2:23">
      <c r="B672" s="23"/>
      <c r="D672" s="21"/>
      <c r="E672" s="21"/>
      <c r="F672" s="28">
        <f t="shared" si="180"/>
        <v>0</v>
      </c>
      <c r="G672" s="45">
        <f t="shared" si="193"/>
        <v>0</v>
      </c>
      <c r="H672" s="29">
        <f t="shared" si="181"/>
        <v>3</v>
      </c>
      <c r="I672" s="29">
        <f t="shared" si="182"/>
        <v>0.27</v>
      </c>
      <c r="J672" s="29">
        <f t="shared" si="183"/>
        <v>8.4199999999999997E-2</v>
      </c>
      <c r="K672" s="29">
        <f t="shared" si="184"/>
        <v>12.92</v>
      </c>
      <c r="L672" s="45">
        <f t="shared" si="194"/>
        <v>-43.986979853963227</v>
      </c>
      <c r="M672" s="28">
        <f t="shared" si="185"/>
        <v>10.989169238449415</v>
      </c>
      <c r="N672" s="28">
        <f t="shared" si="186"/>
        <v>15.087458954343088</v>
      </c>
      <c r="O672" s="45" t="str">
        <f t="shared" si="195"/>
        <v>ins. Pondérale</v>
      </c>
      <c r="P672" s="29">
        <f t="shared" si="187"/>
        <v>3</v>
      </c>
      <c r="Q672" s="29" t="e">
        <f t="shared" si="188"/>
        <v>#N/A</v>
      </c>
      <c r="R672" s="29" t="e">
        <f t="shared" si="189"/>
        <v>#N/A</v>
      </c>
      <c r="S672" s="29" t="e">
        <f t="shared" si="190"/>
        <v>#N/A</v>
      </c>
      <c r="T672" s="21" t="e">
        <f t="shared" si="196"/>
        <v>#N/A</v>
      </c>
      <c r="U672" s="28">
        <f t="shared" si="191"/>
        <v>0</v>
      </c>
      <c r="V672" s="28">
        <f t="shared" si="192"/>
        <v>0</v>
      </c>
      <c r="W672" s="45" t="str">
        <f t="shared" si="197"/>
        <v>pas de surpoids ni d'obésité</v>
      </c>
    </row>
    <row r="673" spans="2:23">
      <c r="B673" s="23"/>
      <c r="D673" s="21"/>
      <c r="E673" s="21"/>
      <c r="F673" s="28">
        <f t="shared" si="180"/>
        <v>0</v>
      </c>
      <c r="G673" s="45">
        <f t="shared" si="193"/>
        <v>0</v>
      </c>
      <c r="H673" s="29">
        <f t="shared" si="181"/>
        <v>3</v>
      </c>
      <c r="I673" s="29">
        <f t="shared" si="182"/>
        <v>0.27</v>
      </c>
      <c r="J673" s="29">
        <f t="shared" si="183"/>
        <v>8.4199999999999997E-2</v>
      </c>
      <c r="K673" s="29">
        <f t="shared" si="184"/>
        <v>12.92</v>
      </c>
      <c r="L673" s="45">
        <f t="shared" si="194"/>
        <v>-43.986979853963227</v>
      </c>
      <c r="M673" s="28">
        <f t="shared" si="185"/>
        <v>10.989169238449415</v>
      </c>
      <c r="N673" s="28">
        <f t="shared" si="186"/>
        <v>15.087458954343088</v>
      </c>
      <c r="O673" s="45" t="str">
        <f t="shared" si="195"/>
        <v>ins. Pondérale</v>
      </c>
      <c r="P673" s="29">
        <f t="shared" si="187"/>
        <v>3</v>
      </c>
      <c r="Q673" s="29" t="e">
        <f t="shared" si="188"/>
        <v>#N/A</v>
      </c>
      <c r="R673" s="29" t="e">
        <f t="shared" si="189"/>
        <v>#N/A</v>
      </c>
      <c r="S673" s="29" t="e">
        <f t="shared" si="190"/>
        <v>#N/A</v>
      </c>
      <c r="T673" s="21" t="e">
        <f t="shared" si="196"/>
        <v>#N/A</v>
      </c>
      <c r="U673" s="28">
        <f t="shared" si="191"/>
        <v>0</v>
      </c>
      <c r="V673" s="28">
        <f t="shared" si="192"/>
        <v>0</v>
      </c>
      <c r="W673" s="45" t="str">
        <f t="shared" si="197"/>
        <v>pas de surpoids ni d'obésité</v>
      </c>
    </row>
    <row r="674" spans="2:23">
      <c r="B674" s="23"/>
      <c r="D674" s="21"/>
      <c r="E674" s="21"/>
      <c r="F674" s="28">
        <f t="shared" si="180"/>
        <v>0</v>
      </c>
      <c r="G674" s="45">
        <f t="shared" si="193"/>
        <v>0</v>
      </c>
      <c r="H674" s="29">
        <f t="shared" si="181"/>
        <v>3</v>
      </c>
      <c r="I674" s="29">
        <f t="shared" si="182"/>
        <v>0.27</v>
      </c>
      <c r="J674" s="29">
        <f t="shared" si="183"/>
        <v>8.4199999999999997E-2</v>
      </c>
      <c r="K674" s="29">
        <f t="shared" si="184"/>
        <v>12.92</v>
      </c>
      <c r="L674" s="45">
        <f t="shared" si="194"/>
        <v>-43.986979853963227</v>
      </c>
      <c r="M674" s="28">
        <f t="shared" si="185"/>
        <v>10.989169238449415</v>
      </c>
      <c r="N674" s="28">
        <f t="shared" si="186"/>
        <v>15.087458954343088</v>
      </c>
      <c r="O674" s="45" t="str">
        <f t="shared" si="195"/>
        <v>ins. Pondérale</v>
      </c>
      <c r="P674" s="29">
        <f t="shared" si="187"/>
        <v>3</v>
      </c>
      <c r="Q674" s="29" t="e">
        <f t="shared" si="188"/>
        <v>#N/A</v>
      </c>
      <c r="R674" s="29" t="e">
        <f t="shared" si="189"/>
        <v>#N/A</v>
      </c>
      <c r="S674" s="29" t="e">
        <f t="shared" si="190"/>
        <v>#N/A</v>
      </c>
      <c r="T674" s="21" t="e">
        <f t="shared" si="196"/>
        <v>#N/A</v>
      </c>
      <c r="U674" s="28">
        <f t="shared" si="191"/>
        <v>0</v>
      </c>
      <c r="V674" s="28">
        <f t="shared" si="192"/>
        <v>0</v>
      </c>
      <c r="W674" s="45" t="str">
        <f t="shared" si="197"/>
        <v>pas de surpoids ni d'obésité</v>
      </c>
    </row>
    <row r="675" spans="2:23">
      <c r="B675" s="23"/>
      <c r="D675" s="21"/>
      <c r="E675" s="21"/>
      <c r="F675" s="28">
        <f t="shared" si="180"/>
        <v>0</v>
      </c>
      <c r="G675" s="45">
        <f t="shared" si="193"/>
        <v>0</v>
      </c>
      <c r="H675" s="29">
        <f t="shared" si="181"/>
        <v>3</v>
      </c>
      <c r="I675" s="29">
        <f t="shared" si="182"/>
        <v>0.27</v>
      </c>
      <c r="J675" s="29">
        <f t="shared" si="183"/>
        <v>8.4199999999999997E-2</v>
      </c>
      <c r="K675" s="29">
        <f t="shared" si="184"/>
        <v>12.92</v>
      </c>
      <c r="L675" s="45">
        <f t="shared" si="194"/>
        <v>-43.986979853963227</v>
      </c>
      <c r="M675" s="28">
        <f t="shared" si="185"/>
        <v>10.989169238449415</v>
      </c>
      <c r="N675" s="28">
        <f t="shared" si="186"/>
        <v>15.087458954343088</v>
      </c>
      <c r="O675" s="45" t="str">
        <f t="shared" si="195"/>
        <v>ins. Pondérale</v>
      </c>
      <c r="P675" s="29">
        <f t="shared" si="187"/>
        <v>3</v>
      </c>
      <c r="Q675" s="29" t="e">
        <f t="shared" si="188"/>
        <v>#N/A</v>
      </c>
      <c r="R675" s="29" t="e">
        <f t="shared" si="189"/>
        <v>#N/A</v>
      </c>
      <c r="S675" s="29" t="e">
        <f t="shared" si="190"/>
        <v>#N/A</v>
      </c>
      <c r="T675" s="21" t="e">
        <f t="shared" si="196"/>
        <v>#N/A</v>
      </c>
      <c r="U675" s="28">
        <f t="shared" si="191"/>
        <v>0</v>
      </c>
      <c r="V675" s="28">
        <f t="shared" si="192"/>
        <v>0</v>
      </c>
      <c r="W675" s="45" t="str">
        <f t="shared" si="197"/>
        <v>pas de surpoids ni d'obésité</v>
      </c>
    </row>
    <row r="676" spans="2:23">
      <c r="B676" s="23"/>
      <c r="D676" s="21"/>
      <c r="E676" s="21"/>
      <c r="F676" s="28">
        <f t="shared" si="180"/>
        <v>0</v>
      </c>
      <c r="G676" s="45">
        <f t="shared" si="193"/>
        <v>0</v>
      </c>
      <c r="H676" s="29">
        <f t="shared" si="181"/>
        <v>3</v>
      </c>
      <c r="I676" s="29">
        <f t="shared" si="182"/>
        <v>0.27</v>
      </c>
      <c r="J676" s="29">
        <f t="shared" si="183"/>
        <v>8.4199999999999997E-2</v>
      </c>
      <c r="K676" s="29">
        <f t="shared" si="184"/>
        <v>12.92</v>
      </c>
      <c r="L676" s="45">
        <f t="shared" si="194"/>
        <v>-43.986979853963227</v>
      </c>
      <c r="M676" s="28">
        <f t="shared" si="185"/>
        <v>10.989169238449415</v>
      </c>
      <c r="N676" s="28">
        <f t="shared" si="186"/>
        <v>15.087458954343088</v>
      </c>
      <c r="O676" s="45" t="str">
        <f t="shared" si="195"/>
        <v>ins. Pondérale</v>
      </c>
      <c r="P676" s="29">
        <f t="shared" si="187"/>
        <v>3</v>
      </c>
      <c r="Q676" s="29" t="e">
        <f t="shared" si="188"/>
        <v>#N/A</v>
      </c>
      <c r="R676" s="29" t="e">
        <f t="shared" si="189"/>
        <v>#N/A</v>
      </c>
      <c r="S676" s="29" t="e">
        <f t="shared" si="190"/>
        <v>#N/A</v>
      </c>
      <c r="T676" s="21" t="e">
        <f t="shared" si="196"/>
        <v>#N/A</v>
      </c>
      <c r="U676" s="28">
        <f t="shared" si="191"/>
        <v>0</v>
      </c>
      <c r="V676" s="28">
        <f t="shared" si="192"/>
        <v>0</v>
      </c>
      <c r="W676" s="45" t="str">
        <f t="shared" si="197"/>
        <v>pas de surpoids ni d'obésité</v>
      </c>
    </row>
    <row r="677" spans="2:23">
      <c r="B677" s="23"/>
      <c r="D677" s="21"/>
      <c r="E677" s="21"/>
      <c r="F677" s="28">
        <f t="shared" si="180"/>
        <v>0</v>
      </c>
      <c r="G677" s="45">
        <f t="shared" si="193"/>
        <v>0</v>
      </c>
      <c r="H677" s="29">
        <f t="shared" si="181"/>
        <v>3</v>
      </c>
      <c r="I677" s="29">
        <f t="shared" si="182"/>
        <v>0.27</v>
      </c>
      <c r="J677" s="29">
        <f t="shared" si="183"/>
        <v>8.4199999999999997E-2</v>
      </c>
      <c r="K677" s="29">
        <f t="shared" si="184"/>
        <v>12.92</v>
      </c>
      <c r="L677" s="45">
        <f t="shared" si="194"/>
        <v>-43.986979853963227</v>
      </c>
      <c r="M677" s="28">
        <f t="shared" si="185"/>
        <v>10.989169238449415</v>
      </c>
      <c r="N677" s="28">
        <f t="shared" si="186"/>
        <v>15.087458954343088</v>
      </c>
      <c r="O677" s="45" t="str">
        <f t="shared" si="195"/>
        <v>ins. Pondérale</v>
      </c>
      <c r="P677" s="29">
        <f t="shared" si="187"/>
        <v>3</v>
      </c>
      <c r="Q677" s="29" t="e">
        <f t="shared" si="188"/>
        <v>#N/A</v>
      </c>
      <c r="R677" s="29" t="e">
        <f t="shared" si="189"/>
        <v>#N/A</v>
      </c>
      <c r="S677" s="29" t="e">
        <f t="shared" si="190"/>
        <v>#N/A</v>
      </c>
      <c r="T677" s="21" t="e">
        <f t="shared" si="196"/>
        <v>#N/A</v>
      </c>
      <c r="U677" s="28">
        <f t="shared" si="191"/>
        <v>0</v>
      </c>
      <c r="V677" s="28">
        <f t="shared" si="192"/>
        <v>0</v>
      </c>
      <c r="W677" s="45" t="str">
        <f t="shared" si="197"/>
        <v>pas de surpoids ni d'obésité</v>
      </c>
    </row>
    <row r="678" spans="2:23">
      <c r="B678" s="23"/>
      <c r="D678" s="21"/>
      <c r="E678" s="21"/>
      <c r="F678" s="28">
        <f t="shared" si="180"/>
        <v>0</v>
      </c>
      <c r="G678" s="45">
        <f t="shared" si="193"/>
        <v>0</v>
      </c>
      <c r="H678" s="29">
        <f t="shared" si="181"/>
        <v>3</v>
      </c>
      <c r="I678" s="29">
        <f t="shared" si="182"/>
        <v>0.27</v>
      </c>
      <c r="J678" s="29">
        <f t="shared" si="183"/>
        <v>8.4199999999999997E-2</v>
      </c>
      <c r="K678" s="29">
        <f t="shared" si="184"/>
        <v>12.92</v>
      </c>
      <c r="L678" s="45">
        <f t="shared" si="194"/>
        <v>-43.986979853963227</v>
      </c>
      <c r="M678" s="28">
        <f t="shared" si="185"/>
        <v>10.989169238449415</v>
      </c>
      <c r="N678" s="28">
        <f t="shared" si="186"/>
        <v>15.087458954343088</v>
      </c>
      <c r="O678" s="45" t="str">
        <f t="shared" si="195"/>
        <v>ins. Pondérale</v>
      </c>
      <c r="P678" s="29">
        <f t="shared" si="187"/>
        <v>3</v>
      </c>
      <c r="Q678" s="29" t="e">
        <f t="shared" si="188"/>
        <v>#N/A</v>
      </c>
      <c r="R678" s="29" t="e">
        <f t="shared" si="189"/>
        <v>#N/A</v>
      </c>
      <c r="S678" s="29" t="e">
        <f t="shared" si="190"/>
        <v>#N/A</v>
      </c>
      <c r="T678" s="21" t="e">
        <f t="shared" si="196"/>
        <v>#N/A</v>
      </c>
      <c r="U678" s="28">
        <f t="shared" si="191"/>
        <v>0</v>
      </c>
      <c r="V678" s="28">
        <f t="shared" si="192"/>
        <v>0</v>
      </c>
      <c r="W678" s="45" t="str">
        <f t="shared" si="197"/>
        <v>pas de surpoids ni d'obésité</v>
      </c>
    </row>
    <row r="679" spans="2:23">
      <c r="B679" s="23"/>
      <c r="D679" s="21"/>
      <c r="E679" s="21"/>
      <c r="F679" s="28">
        <f t="shared" si="180"/>
        <v>0</v>
      </c>
      <c r="G679" s="45">
        <f t="shared" si="193"/>
        <v>0</v>
      </c>
      <c r="H679" s="29">
        <f t="shared" si="181"/>
        <v>3</v>
      </c>
      <c r="I679" s="29">
        <f t="shared" si="182"/>
        <v>0.27</v>
      </c>
      <c r="J679" s="29">
        <f t="shared" si="183"/>
        <v>8.4199999999999997E-2</v>
      </c>
      <c r="K679" s="29">
        <f t="shared" si="184"/>
        <v>12.92</v>
      </c>
      <c r="L679" s="45">
        <f t="shared" si="194"/>
        <v>-43.986979853963227</v>
      </c>
      <c r="M679" s="28">
        <f t="shared" si="185"/>
        <v>10.989169238449415</v>
      </c>
      <c r="N679" s="28">
        <f t="shared" si="186"/>
        <v>15.087458954343088</v>
      </c>
      <c r="O679" s="45" t="str">
        <f t="shared" si="195"/>
        <v>ins. Pondérale</v>
      </c>
      <c r="P679" s="29">
        <f t="shared" si="187"/>
        <v>3</v>
      </c>
      <c r="Q679" s="29" t="e">
        <f t="shared" si="188"/>
        <v>#N/A</v>
      </c>
      <c r="R679" s="29" t="e">
        <f t="shared" si="189"/>
        <v>#N/A</v>
      </c>
      <c r="S679" s="29" t="e">
        <f t="shared" si="190"/>
        <v>#N/A</v>
      </c>
      <c r="T679" s="21" t="e">
        <f t="shared" si="196"/>
        <v>#N/A</v>
      </c>
      <c r="U679" s="28">
        <f t="shared" si="191"/>
        <v>0</v>
      </c>
      <c r="V679" s="28">
        <f t="shared" si="192"/>
        <v>0</v>
      </c>
      <c r="W679" s="45" t="str">
        <f t="shared" si="197"/>
        <v>pas de surpoids ni d'obésité</v>
      </c>
    </row>
    <row r="680" spans="2:23">
      <c r="B680" s="23"/>
      <c r="D680" s="21"/>
      <c r="E680" s="21"/>
      <c r="F680" s="28">
        <f t="shared" si="180"/>
        <v>0</v>
      </c>
      <c r="G680" s="45">
        <f t="shared" si="193"/>
        <v>0</v>
      </c>
      <c r="H680" s="29">
        <f t="shared" si="181"/>
        <v>3</v>
      </c>
      <c r="I680" s="29">
        <f t="shared" si="182"/>
        <v>0.27</v>
      </c>
      <c r="J680" s="29">
        <f t="shared" si="183"/>
        <v>8.4199999999999997E-2</v>
      </c>
      <c r="K680" s="29">
        <f t="shared" si="184"/>
        <v>12.92</v>
      </c>
      <c r="L680" s="45">
        <f t="shared" si="194"/>
        <v>-43.986979853963227</v>
      </c>
      <c r="M680" s="28">
        <f t="shared" si="185"/>
        <v>10.989169238449415</v>
      </c>
      <c r="N680" s="28">
        <f t="shared" si="186"/>
        <v>15.087458954343088</v>
      </c>
      <c r="O680" s="45" t="str">
        <f t="shared" si="195"/>
        <v>ins. Pondérale</v>
      </c>
      <c r="P680" s="29">
        <f t="shared" si="187"/>
        <v>3</v>
      </c>
      <c r="Q680" s="29" t="e">
        <f t="shared" si="188"/>
        <v>#N/A</v>
      </c>
      <c r="R680" s="29" t="e">
        <f t="shared" si="189"/>
        <v>#N/A</v>
      </c>
      <c r="S680" s="29" t="e">
        <f t="shared" si="190"/>
        <v>#N/A</v>
      </c>
      <c r="T680" s="21" t="e">
        <f t="shared" si="196"/>
        <v>#N/A</v>
      </c>
      <c r="U680" s="28">
        <f t="shared" si="191"/>
        <v>0</v>
      </c>
      <c r="V680" s="28">
        <f t="shared" si="192"/>
        <v>0</v>
      </c>
      <c r="W680" s="45" t="str">
        <f t="shared" si="197"/>
        <v>pas de surpoids ni d'obésité</v>
      </c>
    </row>
    <row r="681" spans="2:23">
      <c r="B681" s="23"/>
      <c r="D681" s="21"/>
      <c r="E681" s="21"/>
      <c r="F681" s="28">
        <f t="shared" si="180"/>
        <v>0</v>
      </c>
      <c r="G681" s="45">
        <f t="shared" si="193"/>
        <v>0</v>
      </c>
      <c r="H681" s="29">
        <f t="shared" si="181"/>
        <v>3</v>
      </c>
      <c r="I681" s="29">
        <f t="shared" si="182"/>
        <v>0.27</v>
      </c>
      <c r="J681" s="29">
        <f t="shared" si="183"/>
        <v>8.4199999999999997E-2</v>
      </c>
      <c r="K681" s="29">
        <f t="shared" si="184"/>
        <v>12.92</v>
      </c>
      <c r="L681" s="45">
        <f t="shared" si="194"/>
        <v>-43.986979853963227</v>
      </c>
      <c r="M681" s="28">
        <f t="shared" si="185"/>
        <v>10.989169238449415</v>
      </c>
      <c r="N681" s="28">
        <f t="shared" si="186"/>
        <v>15.087458954343088</v>
      </c>
      <c r="O681" s="45" t="str">
        <f t="shared" si="195"/>
        <v>ins. Pondérale</v>
      </c>
      <c r="P681" s="29">
        <f t="shared" si="187"/>
        <v>3</v>
      </c>
      <c r="Q681" s="29" t="e">
        <f t="shared" si="188"/>
        <v>#N/A</v>
      </c>
      <c r="R681" s="29" t="e">
        <f t="shared" si="189"/>
        <v>#N/A</v>
      </c>
      <c r="S681" s="29" t="e">
        <f t="shared" si="190"/>
        <v>#N/A</v>
      </c>
      <c r="T681" s="21" t="e">
        <f t="shared" si="196"/>
        <v>#N/A</v>
      </c>
      <c r="U681" s="28">
        <f t="shared" si="191"/>
        <v>0</v>
      </c>
      <c r="V681" s="28">
        <f t="shared" si="192"/>
        <v>0</v>
      </c>
      <c r="W681" s="45" t="str">
        <f t="shared" si="197"/>
        <v>pas de surpoids ni d'obésité</v>
      </c>
    </row>
    <row r="682" spans="2:23">
      <c r="B682" s="23"/>
      <c r="D682" s="21"/>
      <c r="E682" s="21"/>
      <c r="F682" s="28">
        <f t="shared" si="180"/>
        <v>0</v>
      </c>
      <c r="G682" s="45">
        <f t="shared" si="193"/>
        <v>0</v>
      </c>
      <c r="H682" s="29">
        <f t="shared" si="181"/>
        <v>3</v>
      </c>
      <c r="I682" s="29">
        <f t="shared" si="182"/>
        <v>0.27</v>
      </c>
      <c r="J682" s="29">
        <f t="shared" si="183"/>
        <v>8.4199999999999997E-2</v>
      </c>
      <c r="K682" s="29">
        <f t="shared" si="184"/>
        <v>12.92</v>
      </c>
      <c r="L682" s="45">
        <f t="shared" si="194"/>
        <v>-43.986979853963227</v>
      </c>
      <c r="M682" s="28">
        <f t="shared" si="185"/>
        <v>10.989169238449415</v>
      </c>
      <c r="N682" s="28">
        <f t="shared" si="186"/>
        <v>15.087458954343088</v>
      </c>
      <c r="O682" s="45" t="str">
        <f t="shared" si="195"/>
        <v>ins. Pondérale</v>
      </c>
      <c r="P682" s="29">
        <f t="shared" si="187"/>
        <v>3</v>
      </c>
      <c r="Q682" s="29" t="e">
        <f t="shared" si="188"/>
        <v>#N/A</v>
      </c>
      <c r="R682" s="29" t="e">
        <f t="shared" si="189"/>
        <v>#N/A</v>
      </c>
      <c r="S682" s="29" t="e">
        <f t="shared" si="190"/>
        <v>#N/A</v>
      </c>
      <c r="T682" s="21" t="e">
        <f t="shared" si="196"/>
        <v>#N/A</v>
      </c>
      <c r="U682" s="28">
        <f t="shared" si="191"/>
        <v>0</v>
      </c>
      <c r="V682" s="28">
        <f t="shared" si="192"/>
        <v>0</v>
      </c>
      <c r="W682" s="45" t="str">
        <f t="shared" si="197"/>
        <v>pas de surpoids ni d'obésité</v>
      </c>
    </row>
    <row r="683" spans="2:23">
      <c r="B683" s="23"/>
      <c r="D683" s="21"/>
      <c r="E683" s="21"/>
      <c r="F683" s="28">
        <f t="shared" si="180"/>
        <v>0</v>
      </c>
      <c r="G683" s="45">
        <f t="shared" si="193"/>
        <v>0</v>
      </c>
      <c r="H683" s="29">
        <f t="shared" si="181"/>
        <v>3</v>
      </c>
      <c r="I683" s="29">
        <f t="shared" si="182"/>
        <v>0.27</v>
      </c>
      <c r="J683" s="29">
        <f t="shared" si="183"/>
        <v>8.4199999999999997E-2</v>
      </c>
      <c r="K683" s="29">
        <f t="shared" si="184"/>
        <v>12.92</v>
      </c>
      <c r="L683" s="45">
        <f t="shared" si="194"/>
        <v>-43.986979853963227</v>
      </c>
      <c r="M683" s="28">
        <f t="shared" si="185"/>
        <v>10.989169238449415</v>
      </c>
      <c r="N683" s="28">
        <f t="shared" si="186"/>
        <v>15.087458954343088</v>
      </c>
      <c r="O683" s="45" t="str">
        <f t="shared" si="195"/>
        <v>ins. Pondérale</v>
      </c>
      <c r="P683" s="29">
        <f t="shared" si="187"/>
        <v>3</v>
      </c>
      <c r="Q683" s="29" t="e">
        <f t="shared" si="188"/>
        <v>#N/A</v>
      </c>
      <c r="R683" s="29" t="e">
        <f t="shared" si="189"/>
        <v>#N/A</v>
      </c>
      <c r="S683" s="29" t="e">
        <f t="shared" si="190"/>
        <v>#N/A</v>
      </c>
      <c r="T683" s="21" t="e">
        <f t="shared" si="196"/>
        <v>#N/A</v>
      </c>
      <c r="U683" s="28">
        <f t="shared" si="191"/>
        <v>0</v>
      </c>
      <c r="V683" s="28">
        <f t="shared" si="192"/>
        <v>0</v>
      </c>
      <c r="W683" s="45" t="str">
        <f t="shared" si="197"/>
        <v>pas de surpoids ni d'obésité</v>
      </c>
    </row>
    <row r="684" spans="2:23">
      <c r="B684" s="23"/>
      <c r="D684" s="21"/>
      <c r="E684" s="21"/>
      <c r="F684" s="28">
        <f t="shared" si="180"/>
        <v>0</v>
      </c>
      <c r="G684" s="45">
        <f t="shared" si="193"/>
        <v>0</v>
      </c>
      <c r="H684" s="29">
        <f t="shared" si="181"/>
        <v>3</v>
      </c>
      <c r="I684" s="29">
        <f t="shared" si="182"/>
        <v>0.27</v>
      </c>
      <c r="J684" s="29">
        <f t="shared" si="183"/>
        <v>8.4199999999999997E-2</v>
      </c>
      <c r="K684" s="29">
        <f t="shared" si="184"/>
        <v>12.92</v>
      </c>
      <c r="L684" s="45">
        <f t="shared" si="194"/>
        <v>-43.986979853963227</v>
      </c>
      <c r="M684" s="28">
        <f t="shared" si="185"/>
        <v>10.989169238449415</v>
      </c>
      <c r="N684" s="28">
        <f t="shared" si="186"/>
        <v>15.087458954343088</v>
      </c>
      <c r="O684" s="45" t="str">
        <f t="shared" si="195"/>
        <v>ins. Pondérale</v>
      </c>
      <c r="P684" s="29">
        <f t="shared" si="187"/>
        <v>3</v>
      </c>
      <c r="Q684" s="29" t="e">
        <f t="shared" si="188"/>
        <v>#N/A</v>
      </c>
      <c r="R684" s="29" t="e">
        <f t="shared" si="189"/>
        <v>#N/A</v>
      </c>
      <c r="S684" s="29" t="e">
        <f t="shared" si="190"/>
        <v>#N/A</v>
      </c>
      <c r="T684" s="21" t="e">
        <f t="shared" si="196"/>
        <v>#N/A</v>
      </c>
      <c r="U684" s="28">
        <f t="shared" si="191"/>
        <v>0</v>
      </c>
      <c r="V684" s="28">
        <f t="shared" si="192"/>
        <v>0</v>
      </c>
      <c r="W684" s="45" t="str">
        <f t="shared" si="197"/>
        <v>pas de surpoids ni d'obésité</v>
      </c>
    </row>
    <row r="685" spans="2:23">
      <c r="B685" s="23"/>
      <c r="D685" s="21"/>
      <c r="E685" s="21"/>
      <c r="F685" s="28">
        <f t="shared" si="180"/>
        <v>0</v>
      </c>
      <c r="G685" s="45">
        <f t="shared" si="193"/>
        <v>0</v>
      </c>
      <c r="H685" s="29">
        <f t="shared" si="181"/>
        <v>3</v>
      </c>
      <c r="I685" s="29">
        <f t="shared" si="182"/>
        <v>0.27</v>
      </c>
      <c r="J685" s="29">
        <f t="shared" si="183"/>
        <v>8.4199999999999997E-2</v>
      </c>
      <c r="K685" s="29">
        <f t="shared" si="184"/>
        <v>12.92</v>
      </c>
      <c r="L685" s="45">
        <f t="shared" si="194"/>
        <v>-43.986979853963227</v>
      </c>
      <c r="M685" s="28">
        <f t="shared" si="185"/>
        <v>10.989169238449415</v>
      </c>
      <c r="N685" s="28">
        <f t="shared" si="186"/>
        <v>15.087458954343088</v>
      </c>
      <c r="O685" s="45" t="str">
        <f t="shared" si="195"/>
        <v>ins. Pondérale</v>
      </c>
      <c r="P685" s="29">
        <f t="shared" si="187"/>
        <v>3</v>
      </c>
      <c r="Q685" s="29" t="e">
        <f t="shared" si="188"/>
        <v>#N/A</v>
      </c>
      <c r="R685" s="29" t="e">
        <f t="shared" si="189"/>
        <v>#N/A</v>
      </c>
      <c r="S685" s="29" t="e">
        <f t="shared" si="190"/>
        <v>#N/A</v>
      </c>
      <c r="T685" s="21" t="e">
        <f t="shared" si="196"/>
        <v>#N/A</v>
      </c>
      <c r="U685" s="28">
        <f t="shared" si="191"/>
        <v>0</v>
      </c>
      <c r="V685" s="28">
        <f t="shared" si="192"/>
        <v>0</v>
      </c>
      <c r="W685" s="45" t="str">
        <f t="shared" si="197"/>
        <v>pas de surpoids ni d'obésité</v>
      </c>
    </row>
    <row r="686" spans="2:23">
      <c r="B686" s="23"/>
      <c r="D686" s="21"/>
      <c r="E686" s="21"/>
      <c r="F686" s="28">
        <f t="shared" si="180"/>
        <v>0</v>
      </c>
      <c r="G686" s="45">
        <f t="shared" si="193"/>
        <v>0</v>
      </c>
      <c r="H686" s="29">
        <f t="shared" si="181"/>
        <v>3</v>
      </c>
      <c r="I686" s="29">
        <f t="shared" si="182"/>
        <v>0.27</v>
      </c>
      <c r="J686" s="29">
        <f t="shared" si="183"/>
        <v>8.4199999999999997E-2</v>
      </c>
      <c r="K686" s="29">
        <f t="shared" si="184"/>
        <v>12.92</v>
      </c>
      <c r="L686" s="45">
        <f t="shared" si="194"/>
        <v>-43.986979853963227</v>
      </c>
      <c r="M686" s="28">
        <f t="shared" si="185"/>
        <v>10.989169238449415</v>
      </c>
      <c r="N686" s="28">
        <f t="shared" si="186"/>
        <v>15.087458954343088</v>
      </c>
      <c r="O686" s="45" t="str">
        <f t="shared" si="195"/>
        <v>ins. Pondérale</v>
      </c>
      <c r="P686" s="29">
        <f t="shared" si="187"/>
        <v>3</v>
      </c>
      <c r="Q686" s="29" t="e">
        <f t="shared" si="188"/>
        <v>#N/A</v>
      </c>
      <c r="R686" s="29" t="e">
        <f t="shared" si="189"/>
        <v>#N/A</v>
      </c>
      <c r="S686" s="29" t="e">
        <f t="shared" si="190"/>
        <v>#N/A</v>
      </c>
      <c r="T686" s="21" t="e">
        <f t="shared" si="196"/>
        <v>#N/A</v>
      </c>
      <c r="U686" s="28">
        <f t="shared" si="191"/>
        <v>0</v>
      </c>
      <c r="V686" s="28">
        <f t="shared" si="192"/>
        <v>0</v>
      </c>
      <c r="W686" s="45" t="str">
        <f t="shared" si="197"/>
        <v>pas de surpoids ni d'obésité</v>
      </c>
    </row>
    <row r="687" spans="2:23">
      <c r="B687" s="23"/>
      <c r="D687" s="21"/>
      <c r="E687" s="21"/>
      <c r="F687" s="28">
        <f t="shared" si="180"/>
        <v>0</v>
      </c>
      <c r="G687" s="45">
        <f t="shared" si="193"/>
        <v>0</v>
      </c>
      <c r="H687" s="29">
        <f t="shared" si="181"/>
        <v>3</v>
      </c>
      <c r="I687" s="29">
        <f t="shared" si="182"/>
        <v>0.27</v>
      </c>
      <c r="J687" s="29">
        <f t="shared" si="183"/>
        <v>8.4199999999999997E-2</v>
      </c>
      <c r="K687" s="29">
        <f t="shared" si="184"/>
        <v>12.92</v>
      </c>
      <c r="L687" s="45">
        <f t="shared" si="194"/>
        <v>-43.986979853963227</v>
      </c>
      <c r="M687" s="28">
        <f t="shared" si="185"/>
        <v>10.989169238449415</v>
      </c>
      <c r="N687" s="28">
        <f t="shared" si="186"/>
        <v>15.087458954343088</v>
      </c>
      <c r="O687" s="45" t="str">
        <f t="shared" si="195"/>
        <v>ins. Pondérale</v>
      </c>
      <c r="P687" s="29">
        <f t="shared" si="187"/>
        <v>3</v>
      </c>
      <c r="Q687" s="29" t="e">
        <f t="shared" si="188"/>
        <v>#N/A</v>
      </c>
      <c r="R687" s="29" t="e">
        <f t="shared" si="189"/>
        <v>#N/A</v>
      </c>
      <c r="S687" s="29" t="e">
        <f t="shared" si="190"/>
        <v>#N/A</v>
      </c>
      <c r="T687" s="21" t="e">
        <f t="shared" si="196"/>
        <v>#N/A</v>
      </c>
      <c r="U687" s="28">
        <f t="shared" si="191"/>
        <v>0</v>
      </c>
      <c r="V687" s="28">
        <f t="shared" si="192"/>
        <v>0</v>
      </c>
      <c r="W687" s="45" t="str">
        <f t="shared" si="197"/>
        <v>pas de surpoids ni d'obésité</v>
      </c>
    </row>
    <row r="688" spans="2:23">
      <c r="B688" s="23"/>
      <c r="D688" s="21"/>
      <c r="E688" s="21"/>
      <c r="F688" s="28">
        <f t="shared" si="180"/>
        <v>0</v>
      </c>
      <c r="G688" s="45">
        <f t="shared" si="193"/>
        <v>0</v>
      </c>
      <c r="H688" s="29">
        <f t="shared" si="181"/>
        <v>3</v>
      </c>
      <c r="I688" s="29">
        <f t="shared" si="182"/>
        <v>0.27</v>
      </c>
      <c r="J688" s="29">
        <f t="shared" si="183"/>
        <v>8.4199999999999997E-2</v>
      </c>
      <c r="K688" s="29">
        <f t="shared" si="184"/>
        <v>12.92</v>
      </c>
      <c r="L688" s="45">
        <f t="shared" si="194"/>
        <v>-43.986979853963227</v>
      </c>
      <c r="M688" s="28">
        <f t="shared" si="185"/>
        <v>10.989169238449415</v>
      </c>
      <c r="N688" s="28">
        <f t="shared" si="186"/>
        <v>15.087458954343088</v>
      </c>
      <c r="O688" s="45" t="str">
        <f t="shared" si="195"/>
        <v>ins. Pondérale</v>
      </c>
      <c r="P688" s="29">
        <f t="shared" si="187"/>
        <v>3</v>
      </c>
      <c r="Q688" s="29" t="e">
        <f t="shared" si="188"/>
        <v>#N/A</v>
      </c>
      <c r="R688" s="29" t="e">
        <f t="shared" si="189"/>
        <v>#N/A</v>
      </c>
      <c r="S688" s="29" t="e">
        <f t="shared" si="190"/>
        <v>#N/A</v>
      </c>
      <c r="T688" s="21" t="e">
        <f t="shared" si="196"/>
        <v>#N/A</v>
      </c>
      <c r="U688" s="28">
        <f t="shared" si="191"/>
        <v>0</v>
      </c>
      <c r="V688" s="28">
        <f t="shared" si="192"/>
        <v>0</v>
      </c>
      <c r="W688" s="45" t="str">
        <f t="shared" si="197"/>
        <v>pas de surpoids ni d'obésité</v>
      </c>
    </row>
    <row r="689" spans="2:23">
      <c r="B689" s="23"/>
      <c r="D689" s="21"/>
      <c r="E689" s="21"/>
      <c r="F689" s="28">
        <f t="shared" si="180"/>
        <v>0</v>
      </c>
      <c r="G689" s="45">
        <f t="shared" si="193"/>
        <v>0</v>
      </c>
      <c r="H689" s="29">
        <f t="shared" si="181"/>
        <v>3</v>
      </c>
      <c r="I689" s="29">
        <f t="shared" si="182"/>
        <v>0.27</v>
      </c>
      <c r="J689" s="29">
        <f t="shared" si="183"/>
        <v>8.4199999999999997E-2</v>
      </c>
      <c r="K689" s="29">
        <f t="shared" si="184"/>
        <v>12.92</v>
      </c>
      <c r="L689" s="45">
        <f t="shared" si="194"/>
        <v>-43.986979853963227</v>
      </c>
      <c r="M689" s="28">
        <f t="shared" si="185"/>
        <v>10.989169238449415</v>
      </c>
      <c r="N689" s="28">
        <f t="shared" si="186"/>
        <v>15.087458954343088</v>
      </c>
      <c r="O689" s="45" t="str">
        <f t="shared" si="195"/>
        <v>ins. Pondérale</v>
      </c>
      <c r="P689" s="29">
        <f t="shared" si="187"/>
        <v>3</v>
      </c>
      <c r="Q689" s="29" t="e">
        <f t="shared" si="188"/>
        <v>#N/A</v>
      </c>
      <c r="R689" s="29" t="e">
        <f t="shared" si="189"/>
        <v>#N/A</v>
      </c>
      <c r="S689" s="29" t="e">
        <f t="shared" si="190"/>
        <v>#N/A</v>
      </c>
      <c r="T689" s="21" t="e">
        <f t="shared" si="196"/>
        <v>#N/A</v>
      </c>
      <c r="U689" s="28">
        <f t="shared" si="191"/>
        <v>0</v>
      </c>
      <c r="V689" s="28">
        <f t="shared" si="192"/>
        <v>0</v>
      </c>
      <c r="W689" s="45" t="str">
        <f t="shared" si="197"/>
        <v>pas de surpoids ni d'obésité</v>
      </c>
    </row>
    <row r="690" spans="2:23">
      <c r="B690" s="23"/>
      <c r="D690" s="21"/>
      <c r="E690" s="21"/>
      <c r="F690" s="28">
        <f t="shared" si="180"/>
        <v>0</v>
      </c>
      <c r="G690" s="45">
        <f t="shared" si="193"/>
        <v>0</v>
      </c>
      <c r="H690" s="29">
        <f t="shared" si="181"/>
        <v>3</v>
      </c>
      <c r="I690" s="29">
        <f t="shared" si="182"/>
        <v>0.27</v>
      </c>
      <c r="J690" s="29">
        <f t="shared" si="183"/>
        <v>8.4199999999999997E-2</v>
      </c>
      <c r="K690" s="29">
        <f t="shared" si="184"/>
        <v>12.92</v>
      </c>
      <c r="L690" s="45">
        <f t="shared" si="194"/>
        <v>-43.986979853963227</v>
      </c>
      <c r="M690" s="28">
        <f t="shared" si="185"/>
        <v>10.989169238449415</v>
      </c>
      <c r="N690" s="28">
        <f t="shared" si="186"/>
        <v>15.087458954343088</v>
      </c>
      <c r="O690" s="45" t="str">
        <f t="shared" si="195"/>
        <v>ins. Pondérale</v>
      </c>
      <c r="P690" s="29">
        <f t="shared" si="187"/>
        <v>3</v>
      </c>
      <c r="Q690" s="29" t="e">
        <f t="shared" si="188"/>
        <v>#N/A</v>
      </c>
      <c r="R690" s="29" t="e">
        <f t="shared" si="189"/>
        <v>#N/A</v>
      </c>
      <c r="S690" s="29" t="e">
        <f t="shared" si="190"/>
        <v>#N/A</v>
      </c>
      <c r="T690" s="21" t="e">
        <f t="shared" si="196"/>
        <v>#N/A</v>
      </c>
      <c r="U690" s="28">
        <f t="shared" si="191"/>
        <v>0</v>
      </c>
      <c r="V690" s="28">
        <f t="shared" si="192"/>
        <v>0</v>
      </c>
      <c r="W690" s="45" t="str">
        <f t="shared" si="197"/>
        <v>pas de surpoids ni d'obésité</v>
      </c>
    </row>
    <row r="691" spans="2:23">
      <c r="B691" s="23"/>
      <c r="D691" s="21"/>
      <c r="E691" s="21"/>
      <c r="F691" s="28">
        <f t="shared" si="180"/>
        <v>0</v>
      </c>
      <c r="G691" s="45">
        <f t="shared" si="193"/>
        <v>0</v>
      </c>
      <c r="H691" s="29">
        <f t="shared" si="181"/>
        <v>3</v>
      </c>
      <c r="I691" s="29">
        <f t="shared" si="182"/>
        <v>0.27</v>
      </c>
      <c r="J691" s="29">
        <f t="shared" si="183"/>
        <v>8.4199999999999997E-2</v>
      </c>
      <c r="K691" s="29">
        <f t="shared" si="184"/>
        <v>12.92</v>
      </c>
      <c r="L691" s="45">
        <f t="shared" si="194"/>
        <v>-43.986979853963227</v>
      </c>
      <c r="M691" s="28">
        <f t="shared" si="185"/>
        <v>10.989169238449415</v>
      </c>
      <c r="N691" s="28">
        <f t="shared" si="186"/>
        <v>15.087458954343088</v>
      </c>
      <c r="O691" s="45" t="str">
        <f t="shared" si="195"/>
        <v>ins. Pondérale</v>
      </c>
      <c r="P691" s="29">
        <f t="shared" si="187"/>
        <v>3</v>
      </c>
      <c r="Q691" s="29" t="e">
        <f t="shared" si="188"/>
        <v>#N/A</v>
      </c>
      <c r="R691" s="29" t="e">
        <f t="shared" si="189"/>
        <v>#N/A</v>
      </c>
      <c r="S691" s="29" t="e">
        <f t="shared" si="190"/>
        <v>#N/A</v>
      </c>
      <c r="T691" s="21" t="e">
        <f t="shared" si="196"/>
        <v>#N/A</v>
      </c>
      <c r="U691" s="28">
        <f t="shared" si="191"/>
        <v>0</v>
      </c>
      <c r="V691" s="28">
        <f t="shared" si="192"/>
        <v>0</v>
      </c>
      <c r="W691" s="45" t="str">
        <f t="shared" si="197"/>
        <v>pas de surpoids ni d'obésité</v>
      </c>
    </row>
    <row r="692" spans="2:23">
      <c r="B692" s="23"/>
      <c r="D692" s="21"/>
      <c r="E692" s="21"/>
      <c r="F692" s="28">
        <f t="shared" si="180"/>
        <v>0</v>
      </c>
      <c r="G692" s="45">
        <f t="shared" si="193"/>
        <v>0</v>
      </c>
      <c r="H692" s="29">
        <f t="shared" si="181"/>
        <v>3</v>
      </c>
      <c r="I692" s="29">
        <f t="shared" si="182"/>
        <v>0.27</v>
      </c>
      <c r="J692" s="29">
        <f t="shared" si="183"/>
        <v>8.4199999999999997E-2</v>
      </c>
      <c r="K692" s="29">
        <f t="shared" si="184"/>
        <v>12.92</v>
      </c>
      <c r="L692" s="45">
        <f t="shared" si="194"/>
        <v>-43.986979853963227</v>
      </c>
      <c r="M692" s="28">
        <f t="shared" si="185"/>
        <v>10.989169238449415</v>
      </c>
      <c r="N692" s="28">
        <f t="shared" si="186"/>
        <v>15.087458954343088</v>
      </c>
      <c r="O692" s="45" t="str">
        <f t="shared" si="195"/>
        <v>ins. Pondérale</v>
      </c>
      <c r="P692" s="29">
        <f t="shared" si="187"/>
        <v>3</v>
      </c>
      <c r="Q692" s="29" t="e">
        <f t="shared" si="188"/>
        <v>#N/A</v>
      </c>
      <c r="R692" s="29" t="e">
        <f t="shared" si="189"/>
        <v>#N/A</v>
      </c>
      <c r="S692" s="29" t="e">
        <f t="shared" si="190"/>
        <v>#N/A</v>
      </c>
      <c r="T692" s="21" t="e">
        <f t="shared" si="196"/>
        <v>#N/A</v>
      </c>
      <c r="U692" s="28">
        <f t="shared" si="191"/>
        <v>0</v>
      </c>
      <c r="V692" s="28">
        <f t="shared" si="192"/>
        <v>0</v>
      </c>
      <c r="W692" s="45" t="str">
        <f t="shared" si="197"/>
        <v>pas de surpoids ni d'obésité</v>
      </c>
    </row>
    <row r="693" spans="2:23">
      <c r="B693" s="23"/>
      <c r="D693" s="21"/>
      <c r="E693" s="21"/>
      <c r="F693" s="28">
        <f t="shared" si="180"/>
        <v>0</v>
      </c>
      <c r="G693" s="45">
        <f t="shared" si="193"/>
        <v>0</v>
      </c>
      <c r="H693" s="29">
        <f t="shared" si="181"/>
        <v>3</v>
      </c>
      <c r="I693" s="29">
        <f t="shared" si="182"/>
        <v>0.27</v>
      </c>
      <c r="J693" s="29">
        <f t="shared" si="183"/>
        <v>8.4199999999999997E-2</v>
      </c>
      <c r="K693" s="29">
        <f t="shared" si="184"/>
        <v>12.92</v>
      </c>
      <c r="L693" s="45">
        <f t="shared" si="194"/>
        <v>-43.986979853963227</v>
      </c>
      <c r="M693" s="28">
        <f t="shared" si="185"/>
        <v>10.989169238449415</v>
      </c>
      <c r="N693" s="28">
        <f t="shared" si="186"/>
        <v>15.087458954343088</v>
      </c>
      <c r="O693" s="45" t="str">
        <f t="shared" si="195"/>
        <v>ins. Pondérale</v>
      </c>
      <c r="P693" s="29">
        <f t="shared" si="187"/>
        <v>3</v>
      </c>
      <c r="Q693" s="29" t="e">
        <f t="shared" si="188"/>
        <v>#N/A</v>
      </c>
      <c r="R693" s="29" t="e">
        <f t="shared" si="189"/>
        <v>#N/A</v>
      </c>
      <c r="S693" s="29" t="e">
        <f t="shared" si="190"/>
        <v>#N/A</v>
      </c>
      <c r="T693" s="21" t="e">
        <f t="shared" si="196"/>
        <v>#N/A</v>
      </c>
      <c r="U693" s="28">
        <f t="shared" si="191"/>
        <v>0</v>
      </c>
      <c r="V693" s="28">
        <f t="shared" si="192"/>
        <v>0</v>
      </c>
      <c r="W693" s="45" t="str">
        <f t="shared" si="197"/>
        <v>pas de surpoids ni d'obésité</v>
      </c>
    </row>
    <row r="694" spans="2:23">
      <c r="B694" s="23"/>
      <c r="D694" s="21"/>
      <c r="E694" s="21"/>
      <c r="F694" s="28">
        <f t="shared" si="180"/>
        <v>0</v>
      </c>
      <c r="G694" s="45">
        <f t="shared" si="193"/>
        <v>0</v>
      </c>
      <c r="H694" s="29">
        <f t="shared" si="181"/>
        <v>3</v>
      </c>
      <c r="I694" s="29">
        <f t="shared" si="182"/>
        <v>0.27</v>
      </c>
      <c r="J694" s="29">
        <f t="shared" si="183"/>
        <v>8.4199999999999997E-2</v>
      </c>
      <c r="K694" s="29">
        <f t="shared" si="184"/>
        <v>12.92</v>
      </c>
      <c r="L694" s="45">
        <f t="shared" si="194"/>
        <v>-43.986979853963227</v>
      </c>
      <c r="M694" s="28">
        <f t="shared" si="185"/>
        <v>10.989169238449415</v>
      </c>
      <c r="N694" s="28">
        <f t="shared" si="186"/>
        <v>15.087458954343088</v>
      </c>
      <c r="O694" s="45" t="str">
        <f t="shared" si="195"/>
        <v>ins. Pondérale</v>
      </c>
      <c r="P694" s="29">
        <f t="shared" si="187"/>
        <v>3</v>
      </c>
      <c r="Q694" s="29" t="e">
        <f t="shared" si="188"/>
        <v>#N/A</v>
      </c>
      <c r="R694" s="29" t="e">
        <f t="shared" si="189"/>
        <v>#N/A</v>
      </c>
      <c r="S694" s="29" t="e">
        <f t="shared" si="190"/>
        <v>#N/A</v>
      </c>
      <c r="T694" s="21" t="e">
        <f t="shared" si="196"/>
        <v>#N/A</v>
      </c>
      <c r="U694" s="28">
        <f t="shared" si="191"/>
        <v>0</v>
      </c>
      <c r="V694" s="28">
        <f t="shared" si="192"/>
        <v>0</v>
      </c>
      <c r="W694" s="45" t="str">
        <f t="shared" si="197"/>
        <v>pas de surpoids ni d'obésité</v>
      </c>
    </row>
    <row r="695" spans="2:23">
      <c r="B695" s="23"/>
      <c r="D695" s="21"/>
      <c r="E695" s="21"/>
      <c r="F695" s="28">
        <f t="shared" si="180"/>
        <v>0</v>
      </c>
      <c r="G695" s="45">
        <f t="shared" si="193"/>
        <v>0</v>
      </c>
      <c r="H695" s="29">
        <f t="shared" si="181"/>
        <v>3</v>
      </c>
      <c r="I695" s="29">
        <f t="shared" si="182"/>
        <v>0.27</v>
      </c>
      <c r="J695" s="29">
        <f t="shared" si="183"/>
        <v>8.4199999999999997E-2</v>
      </c>
      <c r="K695" s="29">
        <f t="shared" si="184"/>
        <v>12.92</v>
      </c>
      <c r="L695" s="45">
        <f t="shared" si="194"/>
        <v>-43.986979853963227</v>
      </c>
      <c r="M695" s="28">
        <f t="shared" si="185"/>
        <v>10.989169238449415</v>
      </c>
      <c r="N695" s="28">
        <f t="shared" si="186"/>
        <v>15.087458954343088</v>
      </c>
      <c r="O695" s="45" t="str">
        <f t="shared" si="195"/>
        <v>ins. Pondérale</v>
      </c>
      <c r="P695" s="29">
        <f t="shared" si="187"/>
        <v>3</v>
      </c>
      <c r="Q695" s="29" t="e">
        <f t="shared" si="188"/>
        <v>#N/A</v>
      </c>
      <c r="R695" s="29" t="e">
        <f t="shared" si="189"/>
        <v>#N/A</v>
      </c>
      <c r="S695" s="29" t="e">
        <f t="shared" si="190"/>
        <v>#N/A</v>
      </c>
      <c r="T695" s="21" t="e">
        <f t="shared" si="196"/>
        <v>#N/A</v>
      </c>
      <c r="U695" s="28">
        <f t="shared" si="191"/>
        <v>0</v>
      </c>
      <c r="V695" s="28">
        <f t="shared" si="192"/>
        <v>0</v>
      </c>
      <c r="W695" s="45" t="str">
        <f t="shared" si="197"/>
        <v>pas de surpoids ni d'obésité</v>
      </c>
    </row>
    <row r="696" spans="2:23">
      <c r="B696" s="23"/>
      <c r="D696" s="21"/>
      <c r="E696" s="21"/>
      <c r="F696" s="28">
        <f t="shared" si="180"/>
        <v>0</v>
      </c>
      <c r="G696" s="45">
        <f t="shared" si="193"/>
        <v>0</v>
      </c>
      <c r="H696" s="29">
        <f t="shared" si="181"/>
        <v>3</v>
      </c>
      <c r="I696" s="29">
        <f t="shared" si="182"/>
        <v>0.27</v>
      </c>
      <c r="J696" s="29">
        <f t="shared" si="183"/>
        <v>8.4199999999999997E-2</v>
      </c>
      <c r="K696" s="29">
        <f t="shared" si="184"/>
        <v>12.92</v>
      </c>
      <c r="L696" s="45">
        <f t="shared" si="194"/>
        <v>-43.986979853963227</v>
      </c>
      <c r="M696" s="28">
        <f t="shared" si="185"/>
        <v>10.989169238449415</v>
      </c>
      <c r="N696" s="28">
        <f t="shared" si="186"/>
        <v>15.087458954343088</v>
      </c>
      <c r="O696" s="45" t="str">
        <f t="shared" si="195"/>
        <v>ins. Pondérale</v>
      </c>
      <c r="P696" s="29">
        <f t="shared" si="187"/>
        <v>3</v>
      </c>
      <c r="Q696" s="29" t="e">
        <f t="shared" si="188"/>
        <v>#N/A</v>
      </c>
      <c r="R696" s="29" t="e">
        <f t="shared" si="189"/>
        <v>#N/A</v>
      </c>
      <c r="S696" s="29" t="e">
        <f t="shared" si="190"/>
        <v>#N/A</v>
      </c>
      <c r="T696" s="21" t="e">
        <f t="shared" si="196"/>
        <v>#N/A</v>
      </c>
      <c r="U696" s="28">
        <f t="shared" si="191"/>
        <v>0</v>
      </c>
      <c r="V696" s="28">
        <f t="shared" si="192"/>
        <v>0</v>
      </c>
      <c r="W696" s="45" t="str">
        <f t="shared" si="197"/>
        <v>pas de surpoids ni d'obésité</v>
      </c>
    </row>
    <row r="697" spans="2:23">
      <c r="B697" s="23"/>
      <c r="D697" s="21"/>
      <c r="E697" s="21"/>
      <c r="F697" s="28">
        <f t="shared" si="180"/>
        <v>0</v>
      </c>
      <c r="G697" s="45">
        <f t="shared" si="193"/>
        <v>0</v>
      </c>
      <c r="H697" s="29">
        <f t="shared" si="181"/>
        <v>3</v>
      </c>
      <c r="I697" s="29">
        <f t="shared" si="182"/>
        <v>0.27</v>
      </c>
      <c r="J697" s="29">
        <f t="shared" si="183"/>
        <v>8.4199999999999997E-2</v>
      </c>
      <c r="K697" s="29">
        <f t="shared" si="184"/>
        <v>12.92</v>
      </c>
      <c r="L697" s="45">
        <f t="shared" si="194"/>
        <v>-43.986979853963227</v>
      </c>
      <c r="M697" s="28">
        <f t="shared" si="185"/>
        <v>10.989169238449415</v>
      </c>
      <c r="N697" s="28">
        <f t="shared" si="186"/>
        <v>15.087458954343088</v>
      </c>
      <c r="O697" s="45" t="str">
        <f t="shared" si="195"/>
        <v>ins. Pondérale</v>
      </c>
      <c r="P697" s="29">
        <f t="shared" si="187"/>
        <v>3</v>
      </c>
      <c r="Q697" s="29" t="e">
        <f t="shared" si="188"/>
        <v>#N/A</v>
      </c>
      <c r="R697" s="29" t="e">
        <f t="shared" si="189"/>
        <v>#N/A</v>
      </c>
      <c r="S697" s="29" t="e">
        <f t="shared" si="190"/>
        <v>#N/A</v>
      </c>
      <c r="T697" s="21" t="e">
        <f t="shared" si="196"/>
        <v>#N/A</v>
      </c>
      <c r="U697" s="28">
        <f t="shared" si="191"/>
        <v>0</v>
      </c>
      <c r="V697" s="28">
        <f t="shared" si="192"/>
        <v>0</v>
      </c>
      <c r="W697" s="45" t="str">
        <f t="shared" si="197"/>
        <v>pas de surpoids ni d'obésité</v>
      </c>
    </row>
    <row r="698" spans="2:23">
      <c r="B698" s="23"/>
      <c r="D698" s="21"/>
      <c r="E698" s="21"/>
      <c r="F698" s="28">
        <f t="shared" si="180"/>
        <v>0</v>
      </c>
      <c r="G698" s="45">
        <f t="shared" si="193"/>
        <v>0</v>
      </c>
      <c r="H698" s="29">
        <f t="shared" si="181"/>
        <v>3</v>
      </c>
      <c r="I698" s="29">
        <f t="shared" si="182"/>
        <v>0.27</v>
      </c>
      <c r="J698" s="29">
        <f t="shared" si="183"/>
        <v>8.4199999999999997E-2</v>
      </c>
      <c r="K698" s="29">
        <f t="shared" si="184"/>
        <v>12.92</v>
      </c>
      <c r="L698" s="45">
        <f t="shared" si="194"/>
        <v>-43.986979853963227</v>
      </c>
      <c r="M698" s="28">
        <f t="shared" si="185"/>
        <v>10.989169238449415</v>
      </c>
      <c r="N698" s="28">
        <f t="shared" si="186"/>
        <v>15.087458954343088</v>
      </c>
      <c r="O698" s="45" t="str">
        <f t="shared" si="195"/>
        <v>ins. Pondérale</v>
      </c>
      <c r="P698" s="29">
        <f t="shared" si="187"/>
        <v>3</v>
      </c>
      <c r="Q698" s="29" t="e">
        <f t="shared" si="188"/>
        <v>#N/A</v>
      </c>
      <c r="R698" s="29" t="e">
        <f t="shared" si="189"/>
        <v>#N/A</v>
      </c>
      <c r="S698" s="29" t="e">
        <f t="shared" si="190"/>
        <v>#N/A</v>
      </c>
      <c r="T698" s="21" t="e">
        <f t="shared" si="196"/>
        <v>#N/A</v>
      </c>
      <c r="U698" s="28">
        <f t="shared" si="191"/>
        <v>0</v>
      </c>
      <c r="V698" s="28">
        <f t="shared" si="192"/>
        <v>0</v>
      </c>
      <c r="W698" s="45" t="str">
        <f t="shared" si="197"/>
        <v>pas de surpoids ni d'obésité</v>
      </c>
    </row>
    <row r="699" spans="2:23">
      <c r="B699" s="23"/>
      <c r="D699" s="21"/>
      <c r="E699" s="21"/>
      <c r="F699" s="28">
        <f t="shared" si="180"/>
        <v>0</v>
      </c>
      <c r="G699" s="45">
        <f t="shared" si="193"/>
        <v>0</v>
      </c>
      <c r="H699" s="29">
        <f t="shared" si="181"/>
        <v>3</v>
      </c>
      <c r="I699" s="29">
        <f t="shared" si="182"/>
        <v>0.27</v>
      </c>
      <c r="J699" s="29">
        <f t="shared" si="183"/>
        <v>8.4199999999999997E-2</v>
      </c>
      <c r="K699" s="29">
        <f t="shared" si="184"/>
        <v>12.92</v>
      </c>
      <c r="L699" s="45">
        <f t="shared" si="194"/>
        <v>-43.986979853963227</v>
      </c>
      <c r="M699" s="28">
        <f t="shared" si="185"/>
        <v>10.989169238449415</v>
      </c>
      <c r="N699" s="28">
        <f t="shared" si="186"/>
        <v>15.087458954343088</v>
      </c>
      <c r="O699" s="45" t="str">
        <f t="shared" si="195"/>
        <v>ins. Pondérale</v>
      </c>
      <c r="P699" s="29">
        <f t="shared" si="187"/>
        <v>3</v>
      </c>
      <c r="Q699" s="29" t="e">
        <f t="shared" si="188"/>
        <v>#N/A</v>
      </c>
      <c r="R699" s="29" t="e">
        <f t="shared" si="189"/>
        <v>#N/A</v>
      </c>
      <c r="S699" s="29" t="e">
        <f t="shared" si="190"/>
        <v>#N/A</v>
      </c>
      <c r="T699" s="21" t="e">
        <f t="shared" si="196"/>
        <v>#N/A</v>
      </c>
      <c r="U699" s="28">
        <f t="shared" si="191"/>
        <v>0</v>
      </c>
      <c r="V699" s="28">
        <f t="shared" si="192"/>
        <v>0</v>
      </c>
      <c r="W699" s="45" t="str">
        <f t="shared" si="197"/>
        <v>pas de surpoids ni d'obésité</v>
      </c>
    </row>
    <row r="700" spans="2:23">
      <c r="B700" s="23"/>
      <c r="D700" s="21"/>
      <c r="E700" s="21"/>
      <c r="F700" s="28">
        <f t="shared" si="180"/>
        <v>0</v>
      </c>
      <c r="G700" s="45">
        <f t="shared" si="193"/>
        <v>0</v>
      </c>
      <c r="H700" s="29">
        <f t="shared" si="181"/>
        <v>3</v>
      </c>
      <c r="I700" s="29">
        <f t="shared" si="182"/>
        <v>0.27</v>
      </c>
      <c r="J700" s="29">
        <f t="shared" si="183"/>
        <v>8.4199999999999997E-2</v>
      </c>
      <c r="K700" s="29">
        <f t="shared" si="184"/>
        <v>12.92</v>
      </c>
      <c r="L700" s="45">
        <f t="shared" si="194"/>
        <v>-43.986979853963227</v>
      </c>
      <c r="M700" s="28">
        <f t="shared" si="185"/>
        <v>10.989169238449415</v>
      </c>
      <c r="N700" s="28">
        <f t="shared" si="186"/>
        <v>15.087458954343088</v>
      </c>
      <c r="O700" s="45" t="str">
        <f t="shared" si="195"/>
        <v>ins. Pondérale</v>
      </c>
      <c r="P700" s="29">
        <f t="shared" si="187"/>
        <v>3</v>
      </c>
      <c r="Q700" s="29" t="e">
        <f t="shared" si="188"/>
        <v>#N/A</v>
      </c>
      <c r="R700" s="29" t="e">
        <f t="shared" si="189"/>
        <v>#N/A</v>
      </c>
      <c r="S700" s="29" t="e">
        <f t="shared" si="190"/>
        <v>#N/A</v>
      </c>
      <c r="T700" s="21" t="e">
        <f t="shared" si="196"/>
        <v>#N/A</v>
      </c>
      <c r="U700" s="28">
        <f t="shared" si="191"/>
        <v>0</v>
      </c>
      <c r="V700" s="28">
        <f t="shared" si="192"/>
        <v>0</v>
      </c>
      <c r="W700" s="45" t="str">
        <f t="shared" si="197"/>
        <v>pas de surpoids ni d'obésité</v>
      </c>
    </row>
    <row r="701" spans="2:23">
      <c r="B701" s="23"/>
      <c r="D701" s="21"/>
      <c r="E701" s="21"/>
      <c r="F701" s="28">
        <f t="shared" si="180"/>
        <v>0</v>
      </c>
      <c r="G701" s="45">
        <f t="shared" si="193"/>
        <v>0</v>
      </c>
      <c r="H701" s="29">
        <f t="shared" si="181"/>
        <v>3</v>
      </c>
      <c r="I701" s="29">
        <f t="shared" si="182"/>
        <v>0.27</v>
      </c>
      <c r="J701" s="29">
        <f t="shared" si="183"/>
        <v>8.4199999999999997E-2</v>
      </c>
      <c r="K701" s="29">
        <f t="shared" si="184"/>
        <v>12.92</v>
      </c>
      <c r="L701" s="45">
        <f t="shared" si="194"/>
        <v>-43.986979853963227</v>
      </c>
      <c r="M701" s="28">
        <f t="shared" si="185"/>
        <v>10.989169238449415</v>
      </c>
      <c r="N701" s="28">
        <f t="shared" si="186"/>
        <v>15.087458954343088</v>
      </c>
      <c r="O701" s="45" t="str">
        <f t="shared" si="195"/>
        <v>ins. Pondérale</v>
      </c>
      <c r="P701" s="29">
        <f t="shared" si="187"/>
        <v>3</v>
      </c>
      <c r="Q701" s="29" t="e">
        <f t="shared" si="188"/>
        <v>#N/A</v>
      </c>
      <c r="R701" s="29" t="e">
        <f t="shared" si="189"/>
        <v>#N/A</v>
      </c>
      <c r="S701" s="29" t="e">
        <f t="shared" si="190"/>
        <v>#N/A</v>
      </c>
      <c r="T701" s="21" t="e">
        <f t="shared" si="196"/>
        <v>#N/A</v>
      </c>
      <c r="U701" s="28">
        <f t="shared" si="191"/>
        <v>0</v>
      </c>
      <c r="V701" s="28">
        <f t="shared" si="192"/>
        <v>0</v>
      </c>
      <c r="W701" s="45" t="str">
        <f t="shared" si="197"/>
        <v>pas de surpoids ni d'obésité</v>
      </c>
    </row>
    <row r="702" spans="2:23">
      <c r="B702" s="23"/>
      <c r="D702" s="21"/>
      <c r="E702" s="21"/>
      <c r="F702" s="28">
        <f t="shared" si="180"/>
        <v>0</v>
      </c>
      <c r="G702" s="45">
        <f t="shared" si="193"/>
        <v>0</v>
      </c>
      <c r="H702" s="29">
        <f t="shared" si="181"/>
        <v>3</v>
      </c>
      <c r="I702" s="29">
        <f t="shared" si="182"/>
        <v>0.27</v>
      </c>
      <c r="J702" s="29">
        <f t="shared" si="183"/>
        <v>8.4199999999999997E-2</v>
      </c>
      <c r="K702" s="29">
        <f t="shared" si="184"/>
        <v>12.92</v>
      </c>
      <c r="L702" s="45">
        <f t="shared" si="194"/>
        <v>-43.986979853963227</v>
      </c>
      <c r="M702" s="28">
        <f t="shared" si="185"/>
        <v>10.989169238449415</v>
      </c>
      <c r="N702" s="28">
        <f t="shared" si="186"/>
        <v>15.087458954343088</v>
      </c>
      <c r="O702" s="45" t="str">
        <f t="shared" si="195"/>
        <v>ins. Pondérale</v>
      </c>
      <c r="P702" s="29">
        <f t="shared" si="187"/>
        <v>3</v>
      </c>
      <c r="Q702" s="29" t="e">
        <f t="shared" si="188"/>
        <v>#N/A</v>
      </c>
      <c r="R702" s="29" t="e">
        <f t="shared" si="189"/>
        <v>#N/A</v>
      </c>
      <c r="S702" s="29" t="e">
        <f t="shared" si="190"/>
        <v>#N/A</v>
      </c>
      <c r="T702" s="21" t="e">
        <f t="shared" si="196"/>
        <v>#N/A</v>
      </c>
      <c r="U702" s="28">
        <f t="shared" si="191"/>
        <v>0</v>
      </c>
      <c r="V702" s="28">
        <f t="shared" si="192"/>
        <v>0</v>
      </c>
      <c r="W702" s="45" t="str">
        <f t="shared" si="197"/>
        <v>pas de surpoids ni d'obésité</v>
      </c>
    </row>
    <row r="703" spans="2:23">
      <c r="B703" s="23"/>
      <c r="D703" s="21"/>
      <c r="E703" s="21"/>
      <c r="F703" s="28">
        <f t="shared" si="180"/>
        <v>0</v>
      </c>
      <c r="G703" s="45">
        <f t="shared" si="193"/>
        <v>0</v>
      </c>
      <c r="H703" s="29">
        <f t="shared" si="181"/>
        <v>3</v>
      </c>
      <c r="I703" s="29">
        <f t="shared" si="182"/>
        <v>0.27</v>
      </c>
      <c r="J703" s="29">
        <f t="shared" si="183"/>
        <v>8.4199999999999997E-2</v>
      </c>
      <c r="K703" s="29">
        <f t="shared" si="184"/>
        <v>12.92</v>
      </c>
      <c r="L703" s="45">
        <f t="shared" si="194"/>
        <v>-43.986979853963227</v>
      </c>
      <c r="M703" s="28">
        <f t="shared" si="185"/>
        <v>10.989169238449415</v>
      </c>
      <c r="N703" s="28">
        <f t="shared" si="186"/>
        <v>15.087458954343088</v>
      </c>
      <c r="O703" s="45" t="str">
        <f t="shared" si="195"/>
        <v>ins. Pondérale</v>
      </c>
      <c r="P703" s="29">
        <f t="shared" si="187"/>
        <v>3</v>
      </c>
      <c r="Q703" s="29" t="e">
        <f t="shared" si="188"/>
        <v>#N/A</v>
      </c>
      <c r="R703" s="29" t="e">
        <f t="shared" si="189"/>
        <v>#N/A</v>
      </c>
      <c r="S703" s="29" t="e">
        <f t="shared" si="190"/>
        <v>#N/A</v>
      </c>
      <c r="T703" s="21" t="e">
        <f t="shared" si="196"/>
        <v>#N/A</v>
      </c>
      <c r="U703" s="28">
        <f t="shared" si="191"/>
        <v>0</v>
      </c>
      <c r="V703" s="28">
        <f t="shared" si="192"/>
        <v>0</v>
      </c>
      <c r="W703" s="45" t="str">
        <f t="shared" si="197"/>
        <v>pas de surpoids ni d'obésité</v>
      </c>
    </row>
    <row r="704" spans="2:23">
      <c r="B704" s="23"/>
      <c r="D704" s="21"/>
      <c r="E704" s="21"/>
      <c r="F704" s="28">
        <f t="shared" si="180"/>
        <v>0</v>
      </c>
      <c r="G704" s="45">
        <f t="shared" si="193"/>
        <v>0</v>
      </c>
      <c r="H704" s="29">
        <f t="shared" si="181"/>
        <v>3</v>
      </c>
      <c r="I704" s="29">
        <f t="shared" si="182"/>
        <v>0.27</v>
      </c>
      <c r="J704" s="29">
        <f t="shared" si="183"/>
        <v>8.4199999999999997E-2</v>
      </c>
      <c r="K704" s="29">
        <f t="shared" si="184"/>
        <v>12.92</v>
      </c>
      <c r="L704" s="45">
        <f t="shared" si="194"/>
        <v>-43.986979853963227</v>
      </c>
      <c r="M704" s="28">
        <f t="shared" si="185"/>
        <v>10.989169238449415</v>
      </c>
      <c r="N704" s="28">
        <f t="shared" si="186"/>
        <v>15.087458954343088</v>
      </c>
      <c r="O704" s="45" t="str">
        <f t="shared" si="195"/>
        <v>ins. Pondérale</v>
      </c>
      <c r="P704" s="29">
        <f t="shared" si="187"/>
        <v>3</v>
      </c>
      <c r="Q704" s="29" t="e">
        <f t="shared" si="188"/>
        <v>#N/A</v>
      </c>
      <c r="R704" s="29" t="e">
        <f t="shared" si="189"/>
        <v>#N/A</v>
      </c>
      <c r="S704" s="29" t="e">
        <f t="shared" si="190"/>
        <v>#N/A</v>
      </c>
      <c r="T704" s="21" t="e">
        <f t="shared" si="196"/>
        <v>#N/A</v>
      </c>
      <c r="U704" s="28">
        <f t="shared" si="191"/>
        <v>0</v>
      </c>
      <c r="V704" s="28">
        <f t="shared" si="192"/>
        <v>0</v>
      </c>
      <c r="W704" s="45" t="str">
        <f t="shared" si="197"/>
        <v>pas de surpoids ni d'obésité</v>
      </c>
    </row>
    <row r="705" spans="2:23">
      <c r="B705" s="23"/>
      <c r="D705" s="21"/>
      <c r="E705" s="21"/>
      <c r="F705" s="28">
        <f t="shared" si="180"/>
        <v>0</v>
      </c>
      <c r="G705" s="45">
        <f t="shared" si="193"/>
        <v>0</v>
      </c>
      <c r="H705" s="29">
        <f t="shared" si="181"/>
        <v>3</v>
      </c>
      <c r="I705" s="29">
        <f t="shared" si="182"/>
        <v>0.27</v>
      </c>
      <c r="J705" s="29">
        <f t="shared" si="183"/>
        <v>8.4199999999999997E-2</v>
      </c>
      <c r="K705" s="29">
        <f t="shared" si="184"/>
        <v>12.92</v>
      </c>
      <c r="L705" s="45">
        <f t="shared" si="194"/>
        <v>-43.986979853963227</v>
      </c>
      <c r="M705" s="28">
        <f t="shared" si="185"/>
        <v>10.989169238449415</v>
      </c>
      <c r="N705" s="28">
        <f t="shared" si="186"/>
        <v>15.087458954343088</v>
      </c>
      <c r="O705" s="45" t="str">
        <f t="shared" si="195"/>
        <v>ins. Pondérale</v>
      </c>
      <c r="P705" s="29">
        <f t="shared" si="187"/>
        <v>3</v>
      </c>
      <c r="Q705" s="29" t="e">
        <f t="shared" si="188"/>
        <v>#N/A</v>
      </c>
      <c r="R705" s="29" t="e">
        <f t="shared" si="189"/>
        <v>#N/A</v>
      </c>
      <c r="S705" s="29" t="e">
        <f t="shared" si="190"/>
        <v>#N/A</v>
      </c>
      <c r="T705" s="21" t="e">
        <f t="shared" si="196"/>
        <v>#N/A</v>
      </c>
      <c r="U705" s="28">
        <f t="shared" si="191"/>
        <v>0</v>
      </c>
      <c r="V705" s="28">
        <f t="shared" si="192"/>
        <v>0</v>
      </c>
      <c r="W705" s="45" t="str">
        <f t="shared" si="197"/>
        <v>pas de surpoids ni d'obésité</v>
      </c>
    </row>
    <row r="706" spans="2:23">
      <c r="B706" s="23"/>
      <c r="D706" s="21"/>
      <c r="E706" s="21"/>
      <c r="F706" s="28">
        <f t="shared" si="180"/>
        <v>0</v>
      </c>
      <c r="G706" s="45">
        <f t="shared" si="193"/>
        <v>0</v>
      </c>
      <c r="H706" s="29">
        <f t="shared" si="181"/>
        <v>3</v>
      </c>
      <c r="I706" s="29">
        <f t="shared" si="182"/>
        <v>0.27</v>
      </c>
      <c r="J706" s="29">
        <f t="shared" si="183"/>
        <v>8.4199999999999997E-2</v>
      </c>
      <c r="K706" s="29">
        <f t="shared" si="184"/>
        <v>12.92</v>
      </c>
      <c r="L706" s="45">
        <f t="shared" si="194"/>
        <v>-43.986979853963227</v>
      </c>
      <c r="M706" s="28">
        <f t="shared" si="185"/>
        <v>10.989169238449415</v>
      </c>
      <c r="N706" s="28">
        <f t="shared" si="186"/>
        <v>15.087458954343088</v>
      </c>
      <c r="O706" s="45" t="str">
        <f t="shared" si="195"/>
        <v>ins. Pondérale</v>
      </c>
      <c r="P706" s="29">
        <f t="shared" si="187"/>
        <v>3</v>
      </c>
      <c r="Q706" s="29" t="e">
        <f t="shared" si="188"/>
        <v>#N/A</v>
      </c>
      <c r="R706" s="29" t="e">
        <f t="shared" si="189"/>
        <v>#N/A</v>
      </c>
      <c r="S706" s="29" t="e">
        <f t="shared" si="190"/>
        <v>#N/A</v>
      </c>
      <c r="T706" s="21" t="e">
        <f t="shared" si="196"/>
        <v>#N/A</v>
      </c>
      <c r="U706" s="28">
        <f t="shared" si="191"/>
        <v>0</v>
      </c>
      <c r="V706" s="28">
        <f t="shared" si="192"/>
        <v>0</v>
      </c>
      <c r="W706" s="45" t="str">
        <f t="shared" si="197"/>
        <v>pas de surpoids ni d'obésité</v>
      </c>
    </row>
    <row r="707" spans="2:23">
      <c r="B707" s="23"/>
      <c r="D707" s="21"/>
      <c r="E707" s="21"/>
      <c r="F707" s="28">
        <f t="shared" si="180"/>
        <v>0</v>
      </c>
      <c r="G707" s="45">
        <f t="shared" si="193"/>
        <v>0</v>
      </c>
      <c r="H707" s="29">
        <f t="shared" si="181"/>
        <v>3</v>
      </c>
      <c r="I707" s="29">
        <f t="shared" si="182"/>
        <v>0.27</v>
      </c>
      <c r="J707" s="29">
        <f t="shared" si="183"/>
        <v>8.4199999999999997E-2</v>
      </c>
      <c r="K707" s="29">
        <f t="shared" si="184"/>
        <v>12.92</v>
      </c>
      <c r="L707" s="45">
        <f t="shared" si="194"/>
        <v>-43.986979853963227</v>
      </c>
      <c r="M707" s="28">
        <f t="shared" si="185"/>
        <v>10.989169238449415</v>
      </c>
      <c r="N707" s="28">
        <f t="shared" si="186"/>
        <v>15.087458954343088</v>
      </c>
      <c r="O707" s="45" t="str">
        <f t="shared" si="195"/>
        <v>ins. Pondérale</v>
      </c>
      <c r="P707" s="29">
        <f t="shared" si="187"/>
        <v>3</v>
      </c>
      <c r="Q707" s="29" t="e">
        <f t="shared" si="188"/>
        <v>#N/A</v>
      </c>
      <c r="R707" s="29" t="e">
        <f t="shared" si="189"/>
        <v>#N/A</v>
      </c>
      <c r="S707" s="29" t="e">
        <f t="shared" si="190"/>
        <v>#N/A</v>
      </c>
      <c r="T707" s="21" t="e">
        <f t="shared" si="196"/>
        <v>#N/A</v>
      </c>
      <c r="U707" s="28">
        <f t="shared" si="191"/>
        <v>0</v>
      </c>
      <c r="V707" s="28">
        <f t="shared" si="192"/>
        <v>0</v>
      </c>
      <c r="W707" s="45" t="str">
        <f t="shared" si="197"/>
        <v>pas de surpoids ni d'obésité</v>
      </c>
    </row>
    <row r="708" spans="2:23">
      <c r="B708" s="23"/>
      <c r="D708" s="21"/>
      <c r="E708" s="21"/>
      <c r="F708" s="28">
        <f t="shared" si="180"/>
        <v>0</v>
      </c>
      <c r="G708" s="45">
        <f t="shared" si="193"/>
        <v>0</v>
      </c>
      <c r="H708" s="29">
        <f t="shared" si="181"/>
        <v>3</v>
      </c>
      <c r="I708" s="29">
        <f t="shared" si="182"/>
        <v>0.27</v>
      </c>
      <c r="J708" s="29">
        <f t="shared" si="183"/>
        <v>8.4199999999999997E-2</v>
      </c>
      <c r="K708" s="29">
        <f t="shared" si="184"/>
        <v>12.92</v>
      </c>
      <c r="L708" s="45">
        <f t="shared" si="194"/>
        <v>-43.986979853963227</v>
      </c>
      <c r="M708" s="28">
        <f t="shared" si="185"/>
        <v>10.989169238449415</v>
      </c>
      <c r="N708" s="28">
        <f t="shared" si="186"/>
        <v>15.087458954343088</v>
      </c>
      <c r="O708" s="45" t="str">
        <f t="shared" si="195"/>
        <v>ins. Pondérale</v>
      </c>
      <c r="P708" s="29">
        <f t="shared" si="187"/>
        <v>3</v>
      </c>
      <c r="Q708" s="29" t="e">
        <f t="shared" si="188"/>
        <v>#N/A</v>
      </c>
      <c r="R708" s="29" t="e">
        <f t="shared" si="189"/>
        <v>#N/A</v>
      </c>
      <c r="S708" s="29" t="e">
        <f t="shared" si="190"/>
        <v>#N/A</v>
      </c>
      <c r="T708" s="21" t="e">
        <f t="shared" si="196"/>
        <v>#N/A</v>
      </c>
      <c r="U708" s="28">
        <f t="shared" si="191"/>
        <v>0</v>
      </c>
      <c r="V708" s="28">
        <f t="shared" si="192"/>
        <v>0</v>
      </c>
      <c r="W708" s="45" t="str">
        <f t="shared" si="197"/>
        <v>pas de surpoids ni d'obésité</v>
      </c>
    </row>
    <row r="709" spans="2:23">
      <c r="B709" s="23"/>
      <c r="D709" s="21"/>
      <c r="E709" s="21"/>
      <c r="F709" s="28">
        <f t="shared" si="180"/>
        <v>0</v>
      </c>
      <c r="G709" s="45">
        <f t="shared" si="193"/>
        <v>0</v>
      </c>
      <c r="H709" s="29">
        <f t="shared" si="181"/>
        <v>3</v>
      </c>
      <c r="I709" s="29">
        <f t="shared" si="182"/>
        <v>0.27</v>
      </c>
      <c r="J709" s="29">
        <f t="shared" si="183"/>
        <v>8.4199999999999997E-2</v>
      </c>
      <c r="K709" s="29">
        <f t="shared" si="184"/>
        <v>12.92</v>
      </c>
      <c r="L709" s="45">
        <f t="shared" si="194"/>
        <v>-43.986979853963227</v>
      </c>
      <c r="M709" s="28">
        <f t="shared" si="185"/>
        <v>10.989169238449415</v>
      </c>
      <c r="N709" s="28">
        <f t="shared" si="186"/>
        <v>15.087458954343088</v>
      </c>
      <c r="O709" s="45" t="str">
        <f t="shared" si="195"/>
        <v>ins. Pondérale</v>
      </c>
      <c r="P709" s="29">
        <f t="shared" si="187"/>
        <v>3</v>
      </c>
      <c r="Q709" s="29" t="e">
        <f t="shared" si="188"/>
        <v>#N/A</v>
      </c>
      <c r="R709" s="29" t="e">
        <f t="shared" si="189"/>
        <v>#N/A</v>
      </c>
      <c r="S709" s="29" t="e">
        <f t="shared" si="190"/>
        <v>#N/A</v>
      </c>
      <c r="T709" s="21" t="e">
        <f t="shared" si="196"/>
        <v>#N/A</v>
      </c>
      <c r="U709" s="28">
        <f t="shared" si="191"/>
        <v>0</v>
      </c>
      <c r="V709" s="28">
        <f t="shared" si="192"/>
        <v>0</v>
      </c>
      <c r="W709" s="45" t="str">
        <f t="shared" si="197"/>
        <v>pas de surpoids ni d'obésité</v>
      </c>
    </row>
    <row r="710" spans="2:23">
      <c r="B710" s="23"/>
      <c r="D710" s="21"/>
      <c r="E710" s="21"/>
      <c r="F710" s="28">
        <f t="shared" si="180"/>
        <v>0</v>
      </c>
      <c r="G710" s="45">
        <f t="shared" si="193"/>
        <v>0</v>
      </c>
      <c r="H710" s="29">
        <f t="shared" si="181"/>
        <v>3</v>
      </c>
      <c r="I710" s="29">
        <f t="shared" si="182"/>
        <v>0.27</v>
      </c>
      <c r="J710" s="29">
        <f t="shared" si="183"/>
        <v>8.4199999999999997E-2</v>
      </c>
      <c r="K710" s="29">
        <f t="shared" si="184"/>
        <v>12.92</v>
      </c>
      <c r="L710" s="45">
        <f t="shared" si="194"/>
        <v>-43.986979853963227</v>
      </c>
      <c r="M710" s="28">
        <f t="shared" si="185"/>
        <v>10.989169238449415</v>
      </c>
      <c r="N710" s="28">
        <f t="shared" si="186"/>
        <v>15.087458954343088</v>
      </c>
      <c r="O710" s="45" t="str">
        <f t="shared" si="195"/>
        <v>ins. Pondérale</v>
      </c>
      <c r="P710" s="29">
        <f t="shared" si="187"/>
        <v>3</v>
      </c>
      <c r="Q710" s="29" t="e">
        <f t="shared" si="188"/>
        <v>#N/A</v>
      </c>
      <c r="R710" s="29" t="e">
        <f t="shared" si="189"/>
        <v>#N/A</v>
      </c>
      <c r="S710" s="29" t="e">
        <f t="shared" si="190"/>
        <v>#N/A</v>
      </c>
      <c r="T710" s="21" t="e">
        <f t="shared" si="196"/>
        <v>#N/A</v>
      </c>
      <c r="U710" s="28">
        <f t="shared" si="191"/>
        <v>0</v>
      </c>
      <c r="V710" s="28">
        <f t="shared" si="192"/>
        <v>0</v>
      </c>
      <c r="W710" s="45" t="str">
        <f t="shared" si="197"/>
        <v>pas de surpoids ni d'obésité</v>
      </c>
    </row>
    <row r="711" spans="2:23">
      <c r="B711" s="23"/>
      <c r="D711" s="21"/>
      <c r="E711" s="21"/>
      <c r="F711" s="28">
        <f t="shared" ref="F711:F774" si="198">MROUND(B711,0.5)</f>
        <v>0</v>
      </c>
      <c r="G711" s="45">
        <f t="shared" si="193"/>
        <v>0</v>
      </c>
      <c r="H711" s="29">
        <f t="shared" ref="H711:H774" si="199">IF(OR(C711=1),0,3)</f>
        <v>3</v>
      </c>
      <c r="I711" s="29">
        <f t="shared" ref="I711:I774" si="200">VLOOKUP(F711,TableRefFR,2+H711)</f>
        <v>0.27</v>
      </c>
      <c r="J711" s="29">
        <f t="shared" ref="J711:J774" si="201">VLOOKUP(F711,TableRefFR,3+H711)</f>
        <v>8.4199999999999997E-2</v>
      </c>
      <c r="K711" s="29">
        <f t="shared" ref="K711:K774" si="202">VLOOKUP(F711,TableRefFR,4+H711)</f>
        <v>12.92</v>
      </c>
      <c r="L711" s="45">
        <f t="shared" si="194"/>
        <v>-43.986979853963227</v>
      </c>
      <c r="M711" s="28">
        <f t="shared" ref="M711:M774" si="203">VLOOKUP(F711,CorpFR,2+H711)</f>
        <v>10.989169238449415</v>
      </c>
      <c r="N711" s="28">
        <f t="shared" ref="N711:N774" si="204">VLOOKUP(F711,CorpFR,3+H711)</f>
        <v>15.087458954343088</v>
      </c>
      <c r="O711" s="45" t="str">
        <f t="shared" si="195"/>
        <v>ins. Pondérale</v>
      </c>
      <c r="P711" s="29">
        <f t="shared" ref="P711:P774" si="205">IF(OR(C711=1),0,3)</f>
        <v>3</v>
      </c>
      <c r="Q711" s="29" t="e">
        <f t="shared" ref="Q711:Q774" si="206">VLOOKUP(F711,TableRefIOTF,2+P711)</f>
        <v>#N/A</v>
      </c>
      <c r="R711" s="29" t="e">
        <f t="shared" ref="R711:R774" si="207">VLOOKUP(F711,TableRefIOTF,3+P711)</f>
        <v>#N/A</v>
      </c>
      <c r="S711" s="29" t="e">
        <f t="shared" ref="S711:S774" si="208">VLOOKUP(F711,TableRefIOTF,4+P711)</f>
        <v>#N/A</v>
      </c>
      <c r="T711" s="21" t="e">
        <f t="shared" si="196"/>
        <v>#N/A</v>
      </c>
      <c r="U711" s="28">
        <f t="shared" ref="U711:U774" si="209">VLOOKUP(F711,CorpIOTF,2+P711)</f>
        <v>0</v>
      </c>
      <c r="V711" s="28">
        <f t="shared" ref="V711:V774" si="210">VLOOKUP(F711,CorpIOTF,3+P711)</f>
        <v>0</v>
      </c>
      <c r="W711" s="45" t="str">
        <f t="shared" si="197"/>
        <v>pas de surpoids ni d'obésité</v>
      </c>
    </row>
    <row r="712" spans="2:23">
      <c r="B712" s="23"/>
      <c r="D712" s="21"/>
      <c r="E712" s="21"/>
      <c r="F712" s="28">
        <f t="shared" si="198"/>
        <v>0</v>
      </c>
      <c r="G712" s="45">
        <f t="shared" ref="G712:G775" si="211">D712</f>
        <v>0</v>
      </c>
      <c r="H712" s="29">
        <f t="shared" si="199"/>
        <v>3</v>
      </c>
      <c r="I712" s="29">
        <f t="shared" si="200"/>
        <v>0.27</v>
      </c>
      <c r="J712" s="29">
        <f t="shared" si="201"/>
        <v>8.4199999999999997E-2</v>
      </c>
      <c r="K712" s="29">
        <f t="shared" si="202"/>
        <v>12.92</v>
      </c>
      <c r="L712" s="45">
        <f t="shared" ref="L712:L775" si="212">(((G712/K712)^I712)-1)/(I712*J712)</f>
        <v>-43.986979853963227</v>
      </c>
      <c r="M712" s="28">
        <f t="shared" si="203"/>
        <v>10.989169238449415</v>
      </c>
      <c r="N712" s="28">
        <f t="shared" si="204"/>
        <v>15.087458954343088</v>
      </c>
      <c r="O712" s="45" t="str">
        <f t="shared" ref="O712:O775" si="213">IF(G712&gt;N712,"surpoids",IF(G712&lt;M712,"ins. Pondérale","corpulence normale"))</f>
        <v>ins. Pondérale</v>
      </c>
      <c r="P712" s="29">
        <f t="shared" si="205"/>
        <v>3</v>
      </c>
      <c r="Q712" s="29" t="e">
        <f t="shared" si="206"/>
        <v>#N/A</v>
      </c>
      <c r="R712" s="29" t="e">
        <f t="shared" si="207"/>
        <v>#N/A</v>
      </c>
      <c r="S712" s="29" t="e">
        <f t="shared" si="208"/>
        <v>#N/A</v>
      </c>
      <c r="T712" s="21" t="e">
        <f t="shared" ref="T712:T775" si="214">(((G712/S712)^Q712)-1)/(Q712*R712)</f>
        <v>#N/A</v>
      </c>
      <c r="U712" s="28">
        <f t="shared" si="209"/>
        <v>0</v>
      </c>
      <c r="V712" s="28">
        <f t="shared" si="210"/>
        <v>0</v>
      </c>
      <c r="W712" s="45" t="str">
        <f t="shared" ref="W712:W775" si="215">IF(G712&gt;V712,"obésité",IF(G712&gt;U712,"surpoids","pas de surpoids ni d'obésité"))</f>
        <v>pas de surpoids ni d'obésité</v>
      </c>
    </row>
    <row r="713" spans="2:23">
      <c r="B713" s="23"/>
      <c r="D713" s="21"/>
      <c r="E713" s="21"/>
      <c r="F713" s="28">
        <f t="shared" si="198"/>
        <v>0</v>
      </c>
      <c r="G713" s="45">
        <f t="shared" si="211"/>
        <v>0</v>
      </c>
      <c r="H713" s="29">
        <f t="shared" si="199"/>
        <v>3</v>
      </c>
      <c r="I713" s="29">
        <f t="shared" si="200"/>
        <v>0.27</v>
      </c>
      <c r="J713" s="29">
        <f t="shared" si="201"/>
        <v>8.4199999999999997E-2</v>
      </c>
      <c r="K713" s="29">
        <f t="shared" si="202"/>
        <v>12.92</v>
      </c>
      <c r="L713" s="45">
        <f t="shared" si="212"/>
        <v>-43.986979853963227</v>
      </c>
      <c r="M713" s="28">
        <f t="shared" si="203"/>
        <v>10.989169238449415</v>
      </c>
      <c r="N713" s="28">
        <f t="shared" si="204"/>
        <v>15.087458954343088</v>
      </c>
      <c r="O713" s="45" t="str">
        <f t="shared" si="213"/>
        <v>ins. Pondérale</v>
      </c>
      <c r="P713" s="29">
        <f t="shared" si="205"/>
        <v>3</v>
      </c>
      <c r="Q713" s="29" t="e">
        <f t="shared" si="206"/>
        <v>#N/A</v>
      </c>
      <c r="R713" s="29" t="e">
        <f t="shared" si="207"/>
        <v>#N/A</v>
      </c>
      <c r="S713" s="29" t="e">
        <f t="shared" si="208"/>
        <v>#N/A</v>
      </c>
      <c r="T713" s="21" t="e">
        <f t="shared" si="214"/>
        <v>#N/A</v>
      </c>
      <c r="U713" s="28">
        <f t="shared" si="209"/>
        <v>0</v>
      </c>
      <c r="V713" s="28">
        <f t="shared" si="210"/>
        <v>0</v>
      </c>
      <c r="W713" s="45" t="str">
        <f t="shared" si="215"/>
        <v>pas de surpoids ni d'obésité</v>
      </c>
    </row>
    <row r="714" spans="2:23">
      <c r="B714" s="23"/>
      <c r="D714" s="21"/>
      <c r="E714" s="21"/>
      <c r="F714" s="28">
        <f t="shared" si="198"/>
        <v>0</v>
      </c>
      <c r="G714" s="45">
        <f t="shared" si="211"/>
        <v>0</v>
      </c>
      <c r="H714" s="29">
        <f t="shared" si="199"/>
        <v>3</v>
      </c>
      <c r="I714" s="29">
        <f t="shared" si="200"/>
        <v>0.27</v>
      </c>
      <c r="J714" s="29">
        <f t="shared" si="201"/>
        <v>8.4199999999999997E-2</v>
      </c>
      <c r="K714" s="29">
        <f t="shared" si="202"/>
        <v>12.92</v>
      </c>
      <c r="L714" s="45">
        <f t="shared" si="212"/>
        <v>-43.986979853963227</v>
      </c>
      <c r="M714" s="28">
        <f t="shared" si="203"/>
        <v>10.989169238449415</v>
      </c>
      <c r="N714" s="28">
        <f t="shared" si="204"/>
        <v>15.087458954343088</v>
      </c>
      <c r="O714" s="45" t="str">
        <f t="shared" si="213"/>
        <v>ins. Pondérale</v>
      </c>
      <c r="P714" s="29">
        <f t="shared" si="205"/>
        <v>3</v>
      </c>
      <c r="Q714" s="29" t="e">
        <f t="shared" si="206"/>
        <v>#N/A</v>
      </c>
      <c r="R714" s="29" t="e">
        <f t="shared" si="207"/>
        <v>#N/A</v>
      </c>
      <c r="S714" s="29" t="e">
        <f t="shared" si="208"/>
        <v>#N/A</v>
      </c>
      <c r="T714" s="21" t="e">
        <f t="shared" si="214"/>
        <v>#N/A</v>
      </c>
      <c r="U714" s="28">
        <f t="shared" si="209"/>
        <v>0</v>
      </c>
      <c r="V714" s="28">
        <f t="shared" si="210"/>
        <v>0</v>
      </c>
      <c r="W714" s="45" t="str">
        <f t="shared" si="215"/>
        <v>pas de surpoids ni d'obésité</v>
      </c>
    </row>
    <row r="715" spans="2:23">
      <c r="B715" s="23"/>
      <c r="D715" s="21"/>
      <c r="E715" s="21"/>
      <c r="F715" s="28">
        <f t="shared" si="198"/>
        <v>0</v>
      </c>
      <c r="G715" s="45">
        <f t="shared" si="211"/>
        <v>0</v>
      </c>
      <c r="H715" s="29">
        <f t="shared" si="199"/>
        <v>3</v>
      </c>
      <c r="I715" s="29">
        <f t="shared" si="200"/>
        <v>0.27</v>
      </c>
      <c r="J715" s="29">
        <f t="shared" si="201"/>
        <v>8.4199999999999997E-2</v>
      </c>
      <c r="K715" s="29">
        <f t="shared" si="202"/>
        <v>12.92</v>
      </c>
      <c r="L715" s="45">
        <f t="shared" si="212"/>
        <v>-43.986979853963227</v>
      </c>
      <c r="M715" s="28">
        <f t="shared" si="203"/>
        <v>10.989169238449415</v>
      </c>
      <c r="N715" s="28">
        <f t="shared" si="204"/>
        <v>15.087458954343088</v>
      </c>
      <c r="O715" s="45" t="str">
        <f t="shared" si="213"/>
        <v>ins. Pondérale</v>
      </c>
      <c r="P715" s="29">
        <f t="shared" si="205"/>
        <v>3</v>
      </c>
      <c r="Q715" s="29" t="e">
        <f t="shared" si="206"/>
        <v>#N/A</v>
      </c>
      <c r="R715" s="29" t="e">
        <f t="shared" si="207"/>
        <v>#N/A</v>
      </c>
      <c r="S715" s="29" t="e">
        <f t="shared" si="208"/>
        <v>#N/A</v>
      </c>
      <c r="T715" s="21" t="e">
        <f t="shared" si="214"/>
        <v>#N/A</v>
      </c>
      <c r="U715" s="28">
        <f t="shared" si="209"/>
        <v>0</v>
      </c>
      <c r="V715" s="28">
        <f t="shared" si="210"/>
        <v>0</v>
      </c>
      <c r="W715" s="45" t="str">
        <f t="shared" si="215"/>
        <v>pas de surpoids ni d'obésité</v>
      </c>
    </row>
    <row r="716" spans="2:23">
      <c r="B716" s="23"/>
      <c r="D716" s="21"/>
      <c r="E716" s="21"/>
      <c r="F716" s="28">
        <f t="shared" si="198"/>
        <v>0</v>
      </c>
      <c r="G716" s="45">
        <f t="shared" si="211"/>
        <v>0</v>
      </c>
      <c r="H716" s="29">
        <f t="shared" si="199"/>
        <v>3</v>
      </c>
      <c r="I716" s="29">
        <f t="shared" si="200"/>
        <v>0.27</v>
      </c>
      <c r="J716" s="29">
        <f t="shared" si="201"/>
        <v>8.4199999999999997E-2</v>
      </c>
      <c r="K716" s="29">
        <f t="shared" si="202"/>
        <v>12.92</v>
      </c>
      <c r="L716" s="45">
        <f t="shared" si="212"/>
        <v>-43.986979853963227</v>
      </c>
      <c r="M716" s="28">
        <f t="shared" si="203"/>
        <v>10.989169238449415</v>
      </c>
      <c r="N716" s="28">
        <f t="shared" si="204"/>
        <v>15.087458954343088</v>
      </c>
      <c r="O716" s="45" t="str">
        <f t="shared" si="213"/>
        <v>ins. Pondérale</v>
      </c>
      <c r="P716" s="29">
        <f t="shared" si="205"/>
        <v>3</v>
      </c>
      <c r="Q716" s="29" t="e">
        <f t="shared" si="206"/>
        <v>#N/A</v>
      </c>
      <c r="R716" s="29" t="e">
        <f t="shared" si="207"/>
        <v>#N/A</v>
      </c>
      <c r="S716" s="29" t="e">
        <f t="shared" si="208"/>
        <v>#N/A</v>
      </c>
      <c r="T716" s="21" t="e">
        <f t="shared" si="214"/>
        <v>#N/A</v>
      </c>
      <c r="U716" s="28">
        <f t="shared" si="209"/>
        <v>0</v>
      </c>
      <c r="V716" s="28">
        <f t="shared" si="210"/>
        <v>0</v>
      </c>
      <c r="W716" s="45" t="str">
        <f t="shared" si="215"/>
        <v>pas de surpoids ni d'obésité</v>
      </c>
    </row>
    <row r="717" spans="2:23">
      <c r="B717" s="23"/>
      <c r="D717" s="21"/>
      <c r="E717" s="21"/>
      <c r="F717" s="28">
        <f t="shared" si="198"/>
        <v>0</v>
      </c>
      <c r="G717" s="45">
        <f t="shared" si="211"/>
        <v>0</v>
      </c>
      <c r="H717" s="29">
        <f t="shared" si="199"/>
        <v>3</v>
      </c>
      <c r="I717" s="29">
        <f t="shared" si="200"/>
        <v>0.27</v>
      </c>
      <c r="J717" s="29">
        <f t="shared" si="201"/>
        <v>8.4199999999999997E-2</v>
      </c>
      <c r="K717" s="29">
        <f t="shared" si="202"/>
        <v>12.92</v>
      </c>
      <c r="L717" s="45">
        <f t="shared" si="212"/>
        <v>-43.986979853963227</v>
      </c>
      <c r="M717" s="28">
        <f t="shared" si="203"/>
        <v>10.989169238449415</v>
      </c>
      <c r="N717" s="28">
        <f t="shared" si="204"/>
        <v>15.087458954343088</v>
      </c>
      <c r="O717" s="45" t="str">
        <f t="shared" si="213"/>
        <v>ins. Pondérale</v>
      </c>
      <c r="P717" s="29">
        <f t="shared" si="205"/>
        <v>3</v>
      </c>
      <c r="Q717" s="29" t="e">
        <f t="shared" si="206"/>
        <v>#N/A</v>
      </c>
      <c r="R717" s="29" t="e">
        <f t="shared" si="207"/>
        <v>#N/A</v>
      </c>
      <c r="S717" s="29" t="e">
        <f t="shared" si="208"/>
        <v>#N/A</v>
      </c>
      <c r="T717" s="21" t="e">
        <f t="shared" si="214"/>
        <v>#N/A</v>
      </c>
      <c r="U717" s="28">
        <f t="shared" si="209"/>
        <v>0</v>
      </c>
      <c r="V717" s="28">
        <f t="shared" si="210"/>
        <v>0</v>
      </c>
      <c r="W717" s="45" t="str">
        <f t="shared" si="215"/>
        <v>pas de surpoids ni d'obésité</v>
      </c>
    </row>
    <row r="718" spans="2:23">
      <c r="B718" s="23"/>
      <c r="D718" s="21"/>
      <c r="E718" s="21"/>
      <c r="F718" s="28">
        <f t="shared" si="198"/>
        <v>0</v>
      </c>
      <c r="G718" s="45">
        <f t="shared" si="211"/>
        <v>0</v>
      </c>
      <c r="H718" s="29">
        <f t="shared" si="199"/>
        <v>3</v>
      </c>
      <c r="I718" s="29">
        <f t="shared" si="200"/>
        <v>0.27</v>
      </c>
      <c r="J718" s="29">
        <f t="shared" si="201"/>
        <v>8.4199999999999997E-2</v>
      </c>
      <c r="K718" s="29">
        <f t="shared" si="202"/>
        <v>12.92</v>
      </c>
      <c r="L718" s="45">
        <f t="shared" si="212"/>
        <v>-43.986979853963227</v>
      </c>
      <c r="M718" s="28">
        <f t="shared" si="203"/>
        <v>10.989169238449415</v>
      </c>
      <c r="N718" s="28">
        <f t="shared" si="204"/>
        <v>15.087458954343088</v>
      </c>
      <c r="O718" s="45" t="str">
        <f t="shared" si="213"/>
        <v>ins. Pondérale</v>
      </c>
      <c r="P718" s="29">
        <f t="shared" si="205"/>
        <v>3</v>
      </c>
      <c r="Q718" s="29" t="e">
        <f t="shared" si="206"/>
        <v>#N/A</v>
      </c>
      <c r="R718" s="29" t="e">
        <f t="shared" si="207"/>
        <v>#N/A</v>
      </c>
      <c r="S718" s="29" t="e">
        <f t="shared" si="208"/>
        <v>#N/A</v>
      </c>
      <c r="T718" s="21" t="e">
        <f t="shared" si="214"/>
        <v>#N/A</v>
      </c>
      <c r="U718" s="28">
        <f t="shared" si="209"/>
        <v>0</v>
      </c>
      <c r="V718" s="28">
        <f t="shared" si="210"/>
        <v>0</v>
      </c>
      <c r="W718" s="45" t="str">
        <f t="shared" si="215"/>
        <v>pas de surpoids ni d'obésité</v>
      </c>
    </row>
    <row r="719" spans="2:23">
      <c r="B719" s="23"/>
      <c r="D719" s="21"/>
      <c r="E719" s="21"/>
      <c r="F719" s="28">
        <f t="shared" si="198"/>
        <v>0</v>
      </c>
      <c r="G719" s="45">
        <f t="shared" si="211"/>
        <v>0</v>
      </c>
      <c r="H719" s="29">
        <f t="shared" si="199"/>
        <v>3</v>
      </c>
      <c r="I719" s="29">
        <f t="shared" si="200"/>
        <v>0.27</v>
      </c>
      <c r="J719" s="29">
        <f t="shared" si="201"/>
        <v>8.4199999999999997E-2</v>
      </c>
      <c r="K719" s="29">
        <f t="shared" si="202"/>
        <v>12.92</v>
      </c>
      <c r="L719" s="45">
        <f t="shared" si="212"/>
        <v>-43.986979853963227</v>
      </c>
      <c r="M719" s="28">
        <f t="shared" si="203"/>
        <v>10.989169238449415</v>
      </c>
      <c r="N719" s="28">
        <f t="shared" si="204"/>
        <v>15.087458954343088</v>
      </c>
      <c r="O719" s="45" t="str">
        <f t="shared" si="213"/>
        <v>ins. Pondérale</v>
      </c>
      <c r="P719" s="29">
        <f t="shared" si="205"/>
        <v>3</v>
      </c>
      <c r="Q719" s="29" t="e">
        <f t="shared" si="206"/>
        <v>#N/A</v>
      </c>
      <c r="R719" s="29" t="e">
        <f t="shared" si="207"/>
        <v>#N/A</v>
      </c>
      <c r="S719" s="29" t="e">
        <f t="shared" si="208"/>
        <v>#N/A</v>
      </c>
      <c r="T719" s="21" t="e">
        <f t="shared" si="214"/>
        <v>#N/A</v>
      </c>
      <c r="U719" s="28">
        <f t="shared" si="209"/>
        <v>0</v>
      </c>
      <c r="V719" s="28">
        <f t="shared" si="210"/>
        <v>0</v>
      </c>
      <c r="W719" s="45" t="str">
        <f t="shared" si="215"/>
        <v>pas de surpoids ni d'obésité</v>
      </c>
    </row>
    <row r="720" spans="2:23">
      <c r="B720" s="23"/>
      <c r="D720" s="21"/>
      <c r="E720" s="21"/>
      <c r="F720" s="28">
        <f t="shared" si="198"/>
        <v>0</v>
      </c>
      <c r="G720" s="45">
        <f t="shared" si="211"/>
        <v>0</v>
      </c>
      <c r="H720" s="29">
        <f t="shared" si="199"/>
        <v>3</v>
      </c>
      <c r="I720" s="29">
        <f t="shared" si="200"/>
        <v>0.27</v>
      </c>
      <c r="J720" s="29">
        <f t="shared" si="201"/>
        <v>8.4199999999999997E-2</v>
      </c>
      <c r="K720" s="29">
        <f t="shared" si="202"/>
        <v>12.92</v>
      </c>
      <c r="L720" s="45">
        <f t="shared" si="212"/>
        <v>-43.986979853963227</v>
      </c>
      <c r="M720" s="28">
        <f t="shared" si="203"/>
        <v>10.989169238449415</v>
      </c>
      <c r="N720" s="28">
        <f t="shared" si="204"/>
        <v>15.087458954343088</v>
      </c>
      <c r="O720" s="45" t="str">
        <f t="shared" si="213"/>
        <v>ins. Pondérale</v>
      </c>
      <c r="P720" s="29">
        <f t="shared" si="205"/>
        <v>3</v>
      </c>
      <c r="Q720" s="29" t="e">
        <f t="shared" si="206"/>
        <v>#N/A</v>
      </c>
      <c r="R720" s="29" t="e">
        <f t="shared" si="207"/>
        <v>#N/A</v>
      </c>
      <c r="S720" s="29" t="e">
        <f t="shared" si="208"/>
        <v>#N/A</v>
      </c>
      <c r="T720" s="21" t="e">
        <f t="shared" si="214"/>
        <v>#N/A</v>
      </c>
      <c r="U720" s="28">
        <f t="shared" si="209"/>
        <v>0</v>
      </c>
      <c r="V720" s="28">
        <f t="shared" si="210"/>
        <v>0</v>
      </c>
      <c r="W720" s="45" t="str">
        <f t="shared" si="215"/>
        <v>pas de surpoids ni d'obésité</v>
      </c>
    </row>
    <row r="721" spans="2:23">
      <c r="B721" s="23"/>
      <c r="D721" s="21"/>
      <c r="E721" s="21"/>
      <c r="F721" s="28">
        <f t="shared" si="198"/>
        <v>0</v>
      </c>
      <c r="G721" s="45">
        <f t="shared" si="211"/>
        <v>0</v>
      </c>
      <c r="H721" s="29">
        <f t="shared" si="199"/>
        <v>3</v>
      </c>
      <c r="I721" s="29">
        <f t="shared" si="200"/>
        <v>0.27</v>
      </c>
      <c r="J721" s="29">
        <f t="shared" si="201"/>
        <v>8.4199999999999997E-2</v>
      </c>
      <c r="K721" s="29">
        <f t="shared" si="202"/>
        <v>12.92</v>
      </c>
      <c r="L721" s="45">
        <f t="shared" si="212"/>
        <v>-43.986979853963227</v>
      </c>
      <c r="M721" s="28">
        <f t="shared" si="203"/>
        <v>10.989169238449415</v>
      </c>
      <c r="N721" s="28">
        <f t="shared" si="204"/>
        <v>15.087458954343088</v>
      </c>
      <c r="O721" s="45" t="str">
        <f t="shared" si="213"/>
        <v>ins. Pondérale</v>
      </c>
      <c r="P721" s="29">
        <f t="shared" si="205"/>
        <v>3</v>
      </c>
      <c r="Q721" s="29" t="e">
        <f t="shared" si="206"/>
        <v>#N/A</v>
      </c>
      <c r="R721" s="29" t="e">
        <f t="shared" si="207"/>
        <v>#N/A</v>
      </c>
      <c r="S721" s="29" t="e">
        <f t="shared" si="208"/>
        <v>#N/A</v>
      </c>
      <c r="T721" s="21" t="e">
        <f t="shared" si="214"/>
        <v>#N/A</v>
      </c>
      <c r="U721" s="28">
        <f t="shared" si="209"/>
        <v>0</v>
      </c>
      <c r="V721" s="28">
        <f t="shared" si="210"/>
        <v>0</v>
      </c>
      <c r="W721" s="45" t="str">
        <f t="shared" si="215"/>
        <v>pas de surpoids ni d'obésité</v>
      </c>
    </row>
    <row r="722" spans="2:23">
      <c r="B722" s="23"/>
      <c r="D722" s="21"/>
      <c r="E722" s="21"/>
      <c r="F722" s="28">
        <f t="shared" si="198"/>
        <v>0</v>
      </c>
      <c r="G722" s="45">
        <f t="shared" si="211"/>
        <v>0</v>
      </c>
      <c r="H722" s="29">
        <f t="shared" si="199"/>
        <v>3</v>
      </c>
      <c r="I722" s="29">
        <f t="shared" si="200"/>
        <v>0.27</v>
      </c>
      <c r="J722" s="29">
        <f t="shared" si="201"/>
        <v>8.4199999999999997E-2</v>
      </c>
      <c r="K722" s="29">
        <f t="shared" si="202"/>
        <v>12.92</v>
      </c>
      <c r="L722" s="45">
        <f t="shared" si="212"/>
        <v>-43.986979853963227</v>
      </c>
      <c r="M722" s="28">
        <f t="shared" si="203"/>
        <v>10.989169238449415</v>
      </c>
      <c r="N722" s="28">
        <f t="shared" si="204"/>
        <v>15.087458954343088</v>
      </c>
      <c r="O722" s="45" t="str">
        <f t="shared" si="213"/>
        <v>ins. Pondérale</v>
      </c>
      <c r="P722" s="29">
        <f t="shared" si="205"/>
        <v>3</v>
      </c>
      <c r="Q722" s="29" t="e">
        <f t="shared" si="206"/>
        <v>#N/A</v>
      </c>
      <c r="R722" s="29" t="e">
        <f t="shared" si="207"/>
        <v>#N/A</v>
      </c>
      <c r="S722" s="29" t="e">
        <f t="shared" si="208"/>
        <v>#N/A</v>
      </c>
      <c r="T722" s="21" t="e">
        <f t="shared" si="214"/>
        <v>#N/A</v>
      </c>
      <c r="U722" s="28">
        <f t="shared" si="209"/>
        <v>0</v>
      </c>
      <c r="V722" s="28">
        <f t="shared" si="210"/>
        <v>0</v>
      </c>
      <c r="W722" s="45" t="str">
        <f t="shared" si="215"/>
        <v>pas de surpoids ni d'obésité</v>
      </c>
    </row>
    <row r="723" spans="2:23">
      <c r="B723" s="23"/>
      <c r="D723" s="21"/>
      <c r="E723" s="21"/>
      <c r="F723" s="28">
        <f t="shared" si="198"/>
        <v>0</v>
      </c>
      <c r="G723" s="45">
        <f t="shared" si="211"/>
        <v>0</v>
      </c>
      <c r="H723" s="29">
        <f t="shared" si="199"/>
        <v>3</v>
      </c>
      <c r="I723" s="29">
        <f t="shared" si="200"/>
        <v>0.27</v>
      </c>
      <c r="J723" s="29">
        <f t="shared" si="201"/>
        <v>8.4199999999999997E-2</v>
      </c>
      <c r="K723" s="29">
        <f t="shared" si="202"/>
        <v>12.92</v>
      </c>
      <c r="L723" s="45">
        <f t="shared" si="212"/>
        <v>-43.986979853963227</v>
      </c>
      <c r="M723" s="28">
        <f t="shared" si="203"/>
        <v>10.989169238449415</v>
      </c>
      <c r="N723" s="28">
        <f t="shared" si="204"/>
        <v>15.087458954343088</v>
      </c>
      <c r="O723" s="45" t="str">
        <f t="shared" si="213"/>
        <v>ins. Pondérale</v>
      </c>
      <c r="P723" s="29">
        <f t="shared" si="205"/>
        <v>3</v>
      </c>
      <c r="Q723" s="29" t="e">
        <f t="shared" si="206"/>
        <v>#N/A</v>
      </c>
      <c r="R723" s="29" t="e">
        <f t="shared" si="207"/>
        <v>#N/A</v>
      </c>
      <c r="S723" s="29" t="e">
        <f t="shared" si="208"/>
        <v>#N/A</v>
      </c>
      <c r="T723" s="21" t="e">
        <f t="shared" si="214"/>
        <v>#N/A</v>
      </c>
      <c r="U723" s="28">
        <f t="shared" si="209"/>
        <v>0</v>
      </c>
      <c r="V723" s="28">
        <f t="shared" si="210"/>
        <v>0</v>
      </c>
      <c r="W723" s="45" t="str">
        <f t="shared" si="215"/>
        <v>pas de surpoids ni d'obésité</v>
      </c>
    </row>
    <row r="724" spans="2:23">
      <c r="B724" s="23"/>
      <c r="D724" s="21"/>
      <c r="E724" s="21"/>
      <c r="F724" s="28">
        <f t="shared" si="198"/>
        <v>0</v>
      </c>
      <c r="G724" s="45">
        <f t="shared" si="211"/>
        <v>0</v>
      </c>
      <c r="H724" s="29">
        <f t="shared" si="199"/>
        <v>3</v>
      </c>
      <c r="I724" s="29">
        <f t="shared" si="200"/>
        <v>0.27</v>
      </c>
      <c r="J724" s="29">
        <f t="shared" si="201"/>
        <v>8.4199999999999997E-2</v>
      </c>
      <c r="K724" s="29">
        <f t="shared" si="202"/>
        <v>12.92</v>
      </c>
      <c r="L724" s="45">
        <f t="shared" si="212"/>
        <v>-43.986979853963227</v>
      </c>
      <c r="M724" s="28">
        <f t="shared" si="203"/>
        <v>10.989169238449415</v>
      </c>
      <c r="N724" s="28">
        <f t="shared" si="204"/>
        <v>15.087458954343088</v>
      </c>
      <c r="O724" s="45" t="str">
        <f t="shared" si="213"/>
        <v>ins. Pondérale</v>
      </c>
      <c r="P724" s="29">
        <f t="shared" si="205"/>
        <v>3</v>
      </c>
      <c r="Q724" s="29" t="e">
        <f t="shared" si="206"/>
        <v>#N/A</v>
      </c>
      <c r="R724" s="29" t="e">
        <f t="shared" si="207"/>
        <v>#N/A</v>
      </c>
      <c r="S724" s="29" t="e">
        <f t="shared" si="208"/>
        <v>#N/A</v>
      </c>
      <c r="T724" s="21" t="e">
        <f t="shared" si="214"/>
        <v>#N/A</v>
      </c>
      <c r="U724" s="28">
        <f t="shared" si="209"/>
        <v>0</v>
      </c>
      <c r="V724" s="28">
        <f t="shared" si="210"/>
        <v>0</v>
      </c>
      <c r="W724" s="45" t="str">
        <f t="shared" si="215"/>
        <v>pas de surpoids ni d'obésité</v>
      </c>
    </row>
    <row r="725" spans="2:23">
      <c r="B725" s="23"/>
      <c r="D725" s="21"/>
      <c r="E725" s="21"/>
      <c r="F725" s="28">
        <f t="shared" si="198"/>
        <v>0</v>
      </c>
      <c r="G725" s="45">
        <f t="shared" si="211"/>
        <v>0</v>
      </c>
      <c r="H725" s="29">
        <f t="shared" si="199"/>
        <v>3</v>
      </c>
      <c r="I725" s="29">
        <f t="shared" si="200"/>
        <v>0.27</v>
      </c>
      <c r="J725" s="29">
        <f t="shared" si="201"/>
        <v>8.4199999999999997E-2</v>
      </c>
      <c r="K725" s="29">
        <f t="shared" si="202"/>
        <v>12.92</v>
      </c>
      <c r="L725" s="45">
        <f t="shared" si="212"/>
        <v>-43.986979853963227</v>
      </c>
      <c r="M725" s="28">
        <f t="shared" si="203"/>
        <v>10.989169238449415</v>
      </c>
      <c r="N725" s="28">
        <f t="shared" si="204"/>
        <v>15.087458954343088</v>
      </c>
      <c r="O725" s="45" t="str">
        <f t="shared" si="213"/>
        <v>ins. Pondérale</v>
      </c>
      <c r="P725" s="29">
        <f t="shared" si="205"/>
        <v>3</v>
      </c>
      <c r="Q725" s="29" t="e">
        <f t="shared" si="206"/>
        <v>#N/A</v>
      </c>
      <c r="R725" s="29" t="e">
        <f t="shared" si="207"/>
        <v>#N/A</v>
      </c>
      <c r="S725" s="29" t="e">
        <f t="shared" si="208"/>
        <v>#N/A</v>
      </c>
      <c r="T725" s="21" t="e">
        <f t="shared" si="214"/>
        <v>#N/A</v>
      </c>
      <c r="U725" s="28">
        <f t="shared" si="209"/>
        <v>0</v>
      </c>
      <c r="V725" s="28">
        <f t="shared" si="210"/>
        <v>0</v>
      </c>
      <c r="W725" s="45" t="str">
        <f t="shared" si="215"/>
        <v>pas de surpoids ni d'obésité</v>
      </c>
    </row>
    <row r="726" spans="2:23">
      <c r="B726" s="23"/>
      <c r="D726" s="21"/>
      <c r="E726" s="21"/>
      <c r="F726" s="28">
        <f t="shared" si="198"/>
        <v>0</v>
      </c>
      <c r="G726" s="45">
        <f t="shared" si="211"/>
        <v>0</v>
      </c>
      <c r="H726" s="29">
        <f t="shared" si="199"/>
        <v>3</v>
      </c>
      <c r="I726" s="29">
        <f t="shared" si="200"/>
        <v>0.27</v>
      </c>
      <c r="J726" s="29">
        <f t="shared" si="201"/>
        <v>8.4199999999999997E-2</v>
      </c>
      <c r="K726" s="29">
        <f t="shared" si="202"/>
        <v>12.92</v>
      </c>
      <c r="L726" s="45">
        <f t="shared" si="212"/>
        <v>-43.986979853963227</v>
      </c>
      <c r="M726" s="28">
        <f t="shared" si="203"/>
        <v>10.989169238449415</v>
      </c>
      <c r="N726" s="28">
        <f t="shared" si="204"/>
        <v>15.087458954343088</v>
      </c>
      <c r="O726" s="45" t="str">
        <f t="shared" si="213"/>
        <v>ins. Pondérale</v>
      </c>
      <c r="P726" s="29">
        <f t="shared" si="205"/>
        <v>3</v>
      </c>
      <c r="Q726" s="29" t="e">
        <f t="shared" si="206"/>
        <v>#N/A</v>
      </c>
      <c r="R726" s="29" t="e">
        <f t="shared" si="207"/>
        <v>#N/A</v>
      </c>
      <c r="S726" s="29" t="e">
        <f t="shared" si="208"/>
        <v>#N/A</v>
      </c>
      <c r="T726" s="21" t="e">
        <f t="shared" si="214"/>
        <v>#N/A</v>
      </c>
      <c r="U726" s="28">
        <f t="shared" si="209"/>
        <v>0</v>
      </c>
      <c r="V726" s="28">
        <f t="shared" si="210"/>
        <v>0</v>
      </c>
      <c r="W726" s="45" t="str">
        <f t="shared" si="215"/>
        <v>pas de surpoids ni d'obésité</v>
      </c>
    </row>
    <row r="727" spans="2:23">
      <c r="B727" s="23"/>
      <c r="D727" s="21"/>
      <c r="E727" s="21"/>
      <c r="F727" s="28">
        <f t="shared" si="198"/>
        <v>0</v>
      </c>
      <c r="G727" s="45">
        <f t="shared" si="211"/>
        <v>0</v>
      </c>
      <c r="H727" s="29">
        <f t="shared" si="199"/>
        <v>3</v>
      </c>
      <c r="I727" s="29">
        <f t="shared" si="200"/>
        <v>0.27</v>
      </c>
      <c r="J727" s="29">
        <f t="shared" si="201"/>
        <v>8.4199999999999997E-2</v>
      </c>
      <c r="K727" s="29">
        <f t="shared" si="202"/>
        <v>12.92</v>
      </c>
      <c r="L727" s="45">
        <f t="shared" si="212"/>
        <v>-43.986979853963227</v>
      </c>
      <c r="M727" s="28">
        <f t="shared" si="203"/>
        <v>10.989169238449415</v>
      </c>
      <c r="N727" s="28">
        <f t="shared" si="204"/>
        <v>15.087458954343088</v>
      </c>
      <c r="O727" s="45" t="str">
        <f t="shared" si="213"/>
        <v>ins. Pondérale</v>
      </c>
      <c r="P727" s="29">
        <f t="shared" si="205"/>
        <v>3</v>
      </c>
      <c r="Q727" s="29" t="e">
        <f t="shared" si="206"/>
        <v>#N/A</v>
      </c>
      <c r="R727" s="29" t="e">
        <f t="shared" si="207"/>
        <v>#N/A</v>
      </c>
      <c r="S727" s="29" t="e">
        <f t="shared" si="208"/>
        <v>#N/A</v>
      </c>
      <c r="T727" s="21" t="e">
        <f t="shared" si="214"/>
        <v>#N/A</v>
      </c>
      <c r="U727" s="28">
        <f t="shared" si="209"/>
        <v>0</v>
      </c>
      <c r="V727" s="28">
        <f t="shared" si="210"/>
        <v>0</v>
      </c>
      <c r="W727" s="45" t="str">
        <f t="shared" si="215"/>
        <v>pas de surpoids ni d'obésité</v>
      </c>
    </row>
    <row r="728" spans="2:23">
      <c r="B728" s="23"/>
      <c r="D728" s="21"/>
      <c r="E728" s="21"/>
      <c r="F728" s="28">
        <f t="shared" si="198"/>
        <v>0</v>
      </c>
      <c r="G728" s="45">
        <f t="shared" si="211"/>
        <v>0</v>
      </c>
      <c r="H728" s="29">
        <f t="shared" si="199"/>
        <v>3</v>
      </c>
      <c r="I728" s="29">
        <f t="shared" si="200"/>
        <v>0.27</v>
      </c>
      <c r="J728" s="29">
        <f t="shared" si="201"/>
        <v>8.4199999999999997E-2</v>
      </c>
      <c r="K728" s="29">
        <f t="shared" si="202"/>
        <v>12.92</v>
      </c>
      <c r="L728" s="45">
        <f t="shared" si="212"/>
        <v>-43.986979853963227</v>
      </c>
      <c r="M728" s="28">
        <f t="shared" si="203"/>
        <v>10.989169238449415</v>
      </c>
      <c r="N728" s="28">
        <f t="shared" si="204"/>
        <v>15.087458954343088</v>
      </c>
      <c r="O728" s="45" t="str">
        <f t="shared" si="213"/>
        <v>ins. Pondérale</v>
      </c>
      <c r="P728" s="29">
        <f t="shared" si="205"/>
        <v>3</v>
      </c>
      <c r="Q728" s="29" t="e">
        <f t="shared" si="206"/>
        <v>#N/A</v>
      </c>
      <c r="R728" s="29" t="e">
        <f t="shared" si="207"/>
        <v>#N/A</v>
      </c>
      <c r="S728" s="29" t="e">
        <f t="shared" si="208"/>
        <v>#N/A</v>
      </c>
      <c r="T728" s="21" t="e">
        <f t="shared" si="214"/>
        <v>#N/A</v>
      </c>
      <c r="U728" s="28">
        <f t="shared" si="209"/>
        <v>0</v>
      </c>
      <c r="V728" s="28">
        <f t="shared" si="210"/>
        <v>0</v>
      </c>
      <c r="W728" s="45" t="str">
        <f t="shared" si="215"/>
        <v>pas de surpoids ni d'obésité</v>
      </c>
    </row>
    <row r="729" spans="2:23">
      <c r="B729" s="23"/>
      <c r="D729" s="21"/>
      <c r="E729" s="21"/>
      <c r="F729" s="28">
        <f t="shared" si="198"/>
        <v>0</v>
      </c>
      <c r="G729" s="45">
        <f t="shared" si="211"/>
        <v>0</v>
      </c>
      <c r="H729" s="29">
        <f t="shared" si="199"/>
        <v>3</v>
      </c>
      <c r="I729" s="29">
        <f t="shared" si="200"/>
        <v>0.27</v>
      </c>
      <c r="J729" s="29">
        <f t="shared" si="201"/>
        <v>8.4199999999999997E-2</v>
      </c>
      <c r="K729" s="29">
        <f t="shared" si="202"/>
        <v>12.92</v>
      </c>
      <c r="L729" s="45">
        <f t="shared" si="212"/>
        <v>-43.986979853963227</v>
      </c>
      <c r="M729" s="28">
        <f t="shared" si="203"/>
        <v>10.989169238449415</v>
      </c>
      <c r="N729" s="28">
        <f t="shared" si="204"/>
        <v>15.087458954343088</v>
      </c>
      <c r="O729" s="45" t="str">
        <f t="shared" si="213"/>
        <v>ins. Pondérale</v>
      </c>
      <c r="P729" s="29">
        <f t="shared" si="205"/>
        <v>3</v>
      </c>
      <c r="Q729" s="29" t="e">
        <f t="shared" si="206"/>
        <v>#N/A</v>
      </c>
      <c r="R729" s="29" t="e">
        <f t="shared" si="207"/>
        <v>#N/A</v>
      </c>
      <c r="S729" s="29" t="e">
        <f t="shared" si="208"/>
        <v>#N/A</v>
      </c>
      <c r="T729" s="21" t="e">
        <f t="shared" si="214"/>
        <v>#N/A</v>
      </c>
      <c r="U729" s="28">
        <f t="shared" si="209"/>
        <v>0</v>
      </c>
      <c r="V729" s="28">
        <f t="shared" si="210"/>
        <v>0</v>
      </c>
      <c r="W729" s="45" t="str">
        <f t="shared" si="215"/>
        <v>pas de surpoids ni d'obésité</v>
      </c>
    </row>
    <row r="730" spans="2:23">
      <c r="B730" s="23"/>
      <c r="D730" s="21"/>
      <c r="E730" s="21"/>
      <c r="F730" s="28">
        <f t="shared" si="198"/>
        <v>0</v>
      </c>
      <c r="G730" s="45">
        <f t="shared" si="211"/>
        <v>0</v>
      </c>
      <c r="H730" s="29">
        <f t="shared" si="199"/>
        <v>3</v>
      </c>
      <c r="I730" s="29">
        <f t="shared" si="200"/>
        <v>0.27</v>
      </c>
      <c r="J730" s="29">
        <f t="shared" si="201"/>
        <v>8.4199999999999997E-2</v>
      </c>
      <c r="K730" s="29">
        <f t="shared" si="202"/>
        <v>12.92</v>
      </c>
      <c r="L730" s="45">
        <f t="shared" si="212"/>
        <v>-43.986979853963227</v>
      </c>
      <c r="M730" s="28">
        <f t="shared" si="203"/>
        <v>10.989169238449415</v>
      </c>
      <c r="N730" s="28">
        <f t="shared" si="204"/>
        <v>15.087458954343088</v>
      </c>
      <c r="O730" s="45" t="str">
        <f t="shared" si="213"/>
        <v>ins. Pondérale</v>
      </c>
      <c r="P730" s="29">
        <f t="shared" si="205"/>
        <v>3</v>
      </c>
      <c r="Q730" s="29" t="e">
        <f t="shared" si="206"/>
        <v>#N/A</v>
      </c>
      <c r="R730" s="29" t="e">
        <f t="shared" si="207"/>
        <v>#N/A</v>
      </c>
      <c r="S730" s="29" t="e">
        <f t="shared" si="208"/>
        <v>#N/A</v>
      </c>
      <c r="T730" s="21" t="e">
        <f t="shared" si="214"/>
        <v>#N/A</v>
      </c>
      <c r="U730" s="28">
        <f t="shared" si="209"/>
        <v>0</v>
      </c>
      <c r="V730" s="28">
        <f t="shared" si="210"/>
        <v>0</v>
      </c>
      <c r="W730" s="45" t="str">
        <f t="shared" si="215"/>
        <v>pas de surpoids ni d'obésité</v>
      </c>
    </row>
    <row r="731" spans="2:23">
      <c r="B731" s="23"/>
      <c r="D731" s="21"/>
      <c r="E731" s="21"/>
      <c r="F731" s="28">
        <f t="shared" si="198"/>
        <v>0</v>
      </c>
      <c r="G731" s="45">
        <f t="shared" si="211"/>
        <v>0</v>
      </c>
      <c r="H731" s="29">
        <f t="shared" si="199"/>
        <v>3</v>
      </c>
      <c r="I731" s="29">
        <f t="shared" si="200"/>
        <v>0.27</v>
      </c>
      <c r="J731" s="29">
        <f t="shared" si="201"/>
        <v>8.4199999999999997E-2</v>
      </c>
      <c r="K731" s="29">
        <f t="shared" si="202"/>
        <v>12.92</v>
      </c>
      <c r="L731" s="45">
        <f t="shared" si="212"/>
        <v>-43.986979853963227</v>
      </c>
      <c r="M731" s="28">
        <f t="shared" si="203"/>
        <v>10.989169238449415</v>
      </c>
      <c r="N731" s="28">
        <f t="shared" si="204"/>
        <v>15.087458954343088</v>
      </c>
      <c r="O731" s="45" t="str">
        <f t="shared" si="213"/>
        <v>ins. Pondérale</v>
      </c>
      <c r="P731" s="29">
        <f t="shared" si="205"/>
        <v>3</v>
      </c>
      <c r="Q731" s="29" t="e">
        <f t="shared" si="206"/>
        <v>#N/A</v>
      </c>
      <c r="R731" s="29" t="e">
        <f t="shared" si="207"/>
        <v>#N/A</v>
      </c>
      <c r="S731" s="29" t="e">
        <f t="shared" si="208"/>
        <v>#N/A</v>
      </c>
      <c r="T731" s="21" t="e">
        <f t="shared" si="214"/>
        <v>#N/A</v>
      </c>
      <c r="U731" s="28">
        <f t="shared" si="209"/>
        <v>0</v>
      </c>
      <c r="V731" s="28">
        <f t="shared" si="210"/>
        <v>0</v>
      </c>
      <c r="W731" s="45" t="str">
        <f t="shared" si="215"/>
        <v>pas de surpoids ni d'obésité</v>
      </c>
    </row>
    <row r="732" spans="2:23">
      <c r="B732" s="23"/>
      <c r="D732" s="21"/>
      <c r="E732" s="21"/>
      <c r="F732" s="28">
        <f t="shared" si="198"/>
        <v>0</v>
      </c>
      <c r="G732" s="45">
        <f t="shared" si="211"/>
        <v>0</v>
      </c>
      <c r="H732" s="29">
        <f t="shared" si="199"/>
        <v>3</v>
      </c>
      <c r="I732" s="29">
        <f t="shared" si="200"/>
        <v>0.27</v>
      </c>
      <c r="J732" s="29">
        <f t="shared" si="201"/>
        <v>8.4199999999999997E-2</v>
      </c>
      <c r="K732" s="29">
        <f t="shared" si="202"/>
        <v>12.92</v>
      </c>
      <c r="L732" s="45">
        <f t="shared" si="212"/>
        <v>-43.986979853963227</v>
      </c>
      <c r="M732" s="28">
        <f t="shared" si="203"/>
        <v>10.989169238449415</v>
      </c>
      <c r="N732" s="28">
        <f t="shared" si="204"/>
        <v>15.087458954343088</v>
      </c>
      <c r="O732" s="45" t="str">
        <f t="shared" si="213"/>
        <v>ins. Pondérale</v>
      </c>
      <c r="P732" s="29">
        <f t="shared" si="205"/>
        <v>3</v>
      </c>
      <c r="Q732" s="29" t="e">
        <f t="shared" si="206"/>
        <v>#N/A</v>
      </c>
      <c r="R732" s="29" t="e">
        <f t="shared" si="207"/>
        <v>#N/A</v>
      </c>
      <c r="S732" s="29" t="e">
        <f t="shared" si="208"/>
        <v>#N/A</v>
      </c>
      <c r="T732" s="21" t="e">
        <f t="shared" si="214"/>
        <v>#N/A</v>
      </c>
      <c r="U732" s="28">
        <f t="shared" si="209"/>
        <v>0</v>
      </c>
      <c r="V732" s="28">
        <f t="shared" si="210"/>
        <v>0</v>
      </c>
      <c r="W732" s="45" t="str">
        <f t="shared" si="215"/>
        <v>pas de surpoids ni d'obésité</v>
      </c>
    </row>
    <row r="733" spans="2:23">
      <c r="B733" s="23"/>
      <c r="D733" s="21"/>
      <c r="E733" s="21"/>
      <c r="F733" s="28">
        <f t="shared" si="198"/>
        <v>0</v>
      </c>
      <c r="G733" s="45">
        <f t="shared" si="211"/>
        <v>0</v>
      </c>
      <c r="H733" s="29">
        <f t="shared" si="199"/>
        <v>3</v>
      </c>
      <c r="I733" s="29">
        <f t="shared" si="200"/>
        <v>0.27</v>
      </c>
      <c r="J733" s="29">
        <f t="shared" si="201"/>
        <v>8.4199999999999997E-2</v>
      </c>
      <c r="K733" s="29">
        <f t="shared" si="202"/>
        <v>12.92</v>
      </c>
      <c r="L733" s="45">
        <f t="shared" si="212"/>
        <v>-43.986979853963227</v>
      </c>
      <c r="M733" s="28">
        <f t="shared" si="203"/>
        <v>10.989169238449415</v>
      </c>
      <c r="N733" s="28">
        <f t="shared" si="204"/>
        <v>15.087458954343088</v>
      </c>
      <c r="O733" s="45" t="str">
        <f t="shared" si="213"/>
        <v>ins. Pondérale</v>
      </c>
      <c r="P733" s="29">
        <f t="shared" si="205"/>
        <v>3</v>
      </c>
      <c r="Q733" s="29" t="e">
        <f t="shared" si="206"/>
        <v>#N/A</v>
      </c>
      <c r="R733" s="29" t="e">
        <f t="shared" si="207"/>
        <v>#N/A</v>
      </c>
      <c r="S733" s="29" t="e">
        <f t="shared" si="208"/>
        <v>#N/A</v>
      </c>
      <c r="T733" s="21" t="e">
        <f t="shared" si="214"/>
        <v>#N/A</v>
      </c>
      <c r="U733" s="28">
        <f t="shared" si="209"/>
        <v>0</v>
      </c>
      <c r="V733" s="28">
        <f t="shared" si="210"/>
        <v>0</v>
      </c>
      <c r="W733" s="45" t="str">
        <f t="shared" si="215"/>
        <v>pas de surpoids ni d'obésité</v>
      </c>
    </row>
    <row r="734" spans="2:23">
      <c r="B734" s="23"/>
      <c r="D734" s="21"/>
      <c r="E734" s="21"/>
      <c r="F734" s="28">
        <f t="shared" si="198"/>
        <v>0</v>
      </c>
      <c r="G734" s="45">
        <f t="shared" si="211"/>
        <v>0</v>
      </c>
      <c r="H734" s="29">
        <f t="shared" si="199"/>
        <v>3</v>
      </c>
      <c r="I734" s="29">
        <f t="shared" si="200"/>
        <v>0.27</v>
      </c>
      <c r="J734" s="29">
        <f t="shared" si="201"/>
        <v>8.4199999999999997E-2</v>
      </c>
      <c r="K734" s="29">
        <f t="shared" si="202"/>
        <v>12.92</v>
      </c>
      <c r="L734" s="45">
        <f t="shared" si="212"/>
        <v>-43.986979853963227</v>
      </c>
      <c r="M734" s="28">
        <f t="shared" si="203"/>
        <v>10.989169238449415</v>
      </c>
      <c r="N734" s="28">
        <f t="shared" si="204"/>
        <v>15.087458954343088</v>
      </c>
      <c r="O734" s="45" t="str">
        <f t="shared" si="213"/>
        <v>ins. Pondérale</v>
      </c>
      <c r="P734" s="29">
        <f t="shared" si="205"/>
        <v>3</v>
      </c>
      <c r="Q734" s="29" t="e">
        <f t="shared" si="206"/>
        <v>#N/A</v>
      </c>
      <c r="R734" s="29" t="e">
        <f t="shared" si="207"/>
        <v>#N/A</v>
      </c>
      <c r="S734" s="29" t="e">
        <f t="shared" si="208"/>
        <v>#N/A</v>
      </c>
      <c r="T734" s="21" t="e">
        <f t="shared" si="214"/>
        <v>#N/A</v>
      </c>
      <c r="U734" s="28">
        <f t="shared" si="209"/>
        <v>0</v>
      </c>
      <c r="V734" s="28">
        <f t="shared" si="210"/>
        <v>0</v>
      </c>
      <c r="W734" s="45" t="str">
        <f t="shared" si="215"/>
        <v>pas de surpoids ni d'obésité</v>
      </c>
    </row>
    <row r="735" spans="2:23">
      <c r="B735" s="23"/>
      <c r="D735" s="21"/>
      <c r="E735" s="21"/>
      <c r="F735" s="28">
        <f t="shared" si="198"/>
        <v>0</v>
      </c>
      <c r="G735" s="45">
        <f t="shared" si="211"/>
        <v>0</v>
      </c>
      <c r="H735" s="29">
        <f t="shared" si="199"/>
        <v>3</v>
      </c>
      <c r="I735" s="29">
        <f t="shared" si="200"/>
        <v>0.27</v>
      </c>
      <c r="J735" s="29">
        <f t="shared" si="201"/>
        <v>8.4199999999999997E-2</v>
      </c>
      <c r="K735" s="29">
        <f t="shared" si="202"/>
        <v>12.92</v>
      </c>
      <c r="L735" s="45">
        <f t="shared" si="212"/>
        <v>-43.986979853963227</v>
      </c>
      <c r="M735" s="28">
        <f t="shared" si="203"/>
        <v>10.989169238449415</v>
      </c>
      <c r="N735" s="28">
        <f t="shared" si="204"/>
        <v>15.087458954343088</v>
      </c>
      <c r="O735" s="45" t="str">
        <f t="shared" si="213"/>
        <v>ins. Pondérale</v>
      </c>
      <c r="P735" s="29">
        <f t="shared" si="205"/>
        <v>3</v>
      </c>
      <c r="Q735" s="29" t="e">
        <f t="shared" si="206"/>
        <v>#N/A</v>
      </c>
      <c r="R735" s="29" t="e">
        <f t="shared" si="207"/>
        <v>#N/A</v>
      </c>
      <c r="S735" s="29" t="e">
        <f t="shared" si="208"/>
        <v>#N/A</v>
      </c>
      <c r="T735" s="21" t="e">
        <f t="shared" si="214"/>
        <v>#N/A</v>
      </c>
      <c r="U735" s="28">
        <f t="shared" si="209"/>
        <v>0</v>
      </c>
      <c r="V735" s="28">
        <f t="shared" si="210"/>
        <v>0</v>
      </c>
      <c r="W735" s="45" t="str">
        <f t="shared" si="215"/>
        <v>pas de surpoids ni d'obésité</v>
      </c>
    </row>
    <row r="736" spans="2:23">
      <c r="B736" s="23"/>
      <c r="D736" s="21"/>
      <c r="E736" s="21"/>
      <c r="F736" s="28">
        <f t="shared" si="198"/>
        <v>0</v>
      </c>
      <c r="G736" s="45">
        <f t="shared" si="211"/>
        <v>0</v>
      </c>
      <c r="H736" s="29">
        <f t="shared" si="199"/>
        <v>3</v>
      </c>
      <c r="I736" s="29">
        <f t="shared" si="200"/>
        <v>0.27</v>
      </c>
      <c r="J736" s="29">
        <f t="shared" si="201"/>
        <v>8.4199999999999997E-2</v>
      </c>
      <c r="K736" s="29">
        <f t="shared" si="202"/>
        <v>12.92</v>
      </c>
      <c r="L736" s="45">
        <f t="shared" si="212"/>
        <v>-43.986979853963227</v>
      </c>
      <c r="M736" s="28">
        <f t="shared" si="203"/>
        <v>10.989169238449415</v>
      </c>
      <c r="N736" s="28">
        <f t="shared" si="204"/>
        <v>15.087458954343088</v>
      </c>
      <c r="O736" s="45" t="str">
        <f t="shared" si="213"/>
        <v>ins. Pondérale</v>
      </c>
      <c r="P736" s="29">
        <f t="shared" si="205"/>
        <v>3</v>
      </c>
      <c r="Q736" s="29" t="e">
        <f t="shared" si="206"/>
        <v>#N/A</v>
      </c>
      <c r="R736" s="29" t="e">
        <f t="shared" si="207"/>
        <v>#N/A</v>
      </c>
      <c r="S736" s="29" t="e">
        <f t="shared" si="208"/>
        <v>#N/A</v>
      </c>
      <c r="T736" s="21" t="e">
        <f t="shared" si="214"/>
        <v>#N/A</v>
      </c>
      <c r="U736" s="28">
        <f t="shared" si="209"/>
        <v>0</v>
      </c>
      <c r="V736" s="28">
        <f t="shared" si="210"/>
        <v>0</v>
      </c>
      <c r="W736" s="45" t="str">
        <f t="shared" si="215"/>
        <v>pas de surpoids ni d'obésité</v>
      </c>
    </row>
    <row r="737" spans="2:23">
      <c r="B737" s="23"/>
      <c r="D737" s="21"/>
      <c r="E737" s="21"/>
      <c r="F737" s="28">
        <f t="shared" si="198"/>
        <v>0</v>
      </c>
      <c r="G737" s="45">
        <f t="shared" si="211"/>
        <v>0</v>
      </c>
      <c r="H737" s="29">
        <f t="shared" si="199"/>
        <v>3</v>
      </c>
      <c r="I737" s="29">
        <f t="shared" si="200"/>
        <v>0.27</v>
      </c>
      <c r="J737" s="29">
        <f t="shared" si="201"/>
        <v>8.4199999999999997E-2</v>
      </c>
      <c r="K737" s="29">
        <f t="shared" si="202"/>
        <v>12.92</v>
      </c>
      <c r="L737" s="45">
        <f t="shared" si="212"/>
        <v>-43.986979853963227</v>
      </c>
      <c r="M737" s="28">
        <f t="shared" si="203"/>
        <v>10.989169238449415</v>
      </c>
      <c r="N737" s="28">
        <f t="shared" si="204"/>
        <v>15.087458954343088</v>
      </c>
      <c r="O737" s="45" t="str">
        <f t="shared" si="213"/>
        <v>ins. Pondérale</v>
      </c>
      <c r="P737" s="29">
        <f t="shared" si="205"/>
        <v>3</v>
      </c>
      <c r="Q737" s="29" t="e">
        <f t="shared" si="206"/>
        <v>#N/A</v>
      </c>
      <c r="R737" s="29" t="e">
        <f t="shared" si="207"/>
        <v>#N/A</v>
      </c>
      <c r="S737" s="29" t="e">
        <f t="shared" si="208"/>
        <v>#N/A</v>
      </c>
      <c r="T737" s="21" t="e">
        <f t="shared" si="214"/>
        <v>#N/A</v>
      </c>
      <c r="U737" s="28">
        <f t="shared" si="209"/>
        <v>0</v>
      </c>
      <c r="V737" s="28">
        <f t="shared" si="210"/>
        <v>0</v>
      </c>
      <c r="W737" s="45" t="str">
        <f t="shared" si="215"/>
        <v>pas de surpoids ni d'obésité</v>
      </c>
    </row>
    <row r="738" spans="2:23">
      <c r="B738" s="23"/>
      <c r="D738" s="21"/>
      <c r="E738" s="21"/>
      <c r="F738" s="28">
        <f t="shared" si="198"/>
        <v>0</v>
      </c>
      <c r="G738" s="45">
        <f t="shared" si="211"/>
        <v>0</v>
      </c>
      <c r="H738" s="29">
        <f t="shared" si="199"/>
        <v>3</v>
      </c>
      <c r="I738" s="29">
        <f t="shared" si="200"/>
        <v>0.27</v>
      </c>
      <c r="J738" s="29">
        <f t="shared" si="201"/>
        <v>8.4199999999999997E-2</v>
      </c>
      <c r="K738" s="29">
        <f t="shared" si="202"/>
        <v>12.92</v>
      </c>
      <c r="L738" s="45">
        <f t="shared" si="212"/>
        <v>-43.986979853963227</v>
      </c>
      <c r="M738" s="28">
        <f t="shared" si="203"/>
        <v>10.989169238449415</v>
      </c>
      <c r="N738" s="28">
        <f t="shared" si="204"/>
        <v>15.087458954343088</v>
      </c>
      <c r="O738" s="45" t="str">
        <f t="shared" si="213"/>
        <v>ins. Pondérale</v>
      </c>
      <c r="P738" s="29">
        <f t="shared" si="205"/>
        <v>3</v>
      </c>
      <c r="Q738" s="29" t="e">
        <f t="shared" si="206"/>
        <v>#N/A</v>
      </c>
      <c r="R738" s="29" t="e">
        <f t="shared" si="207"/>
        <v>#N/A</v>
      </c>
      <c r="S738" s="29" t="e">
        <f t="shared" si="208"/>
        <v>#N/A</v>
      </c>
      <c r="T738" s="21" t="e">
        <f t="shared" si="214"/>
        <v>#N/A</v>
      </c>
      <c r="U738" s="28">
        <f t="shared" si="209"/>
        <v>0</v>
      </c>
      <c r="V738" s="28">
        <f t="shared" si="210"/>
        <v>0</v>
      </c>
      <c r="W738" s="45" t="str">
        <f t="shared" si="215"/>
        <v>pas de surpoids ni d'obésité</v>
      </c>
    </row>
    <row r="739" spans="2:23">
      <c r="B739" s="23"/>
      <c r="D739" s="21"/>
      <c r="E739" s="21"/>
      <c r="F739" s="28">
        <f t="shared" si="198"/>
        <v>0</v>
      </c>
      <c r="G739" s="45">
        <f t="shared" si="211"/>
        <v>0</v>
      </c>
      <c r="H739" s="29">
        <f t="shared" si="199"/>
        <v>3</v>
      </c>
      <c r="I739" s="29">
        <f t="shared" si="200"/>
        <v>0.27</v>
      </c>
      <c r="J739" s="29">
        <f t="shared" si="201"/>
        <v>8.4199999999999997E-2</v>
      </c>
      <c r="K739" s="29">
        <f t="shared" si="202"/>
        <v>12.92</v>
      </c>
      <c r="L739" s="45">
        <f t="shared" si="212"/>
        <v>-43.986979853963227</v>
      </c>
      <c r="M739" s="28">
        <f t="shared" si="203"/>
        <v>10.989169238449415</v>
      </c>
      <c r="N739" s="28">
        <f t="shared" si="204"/>
        <v>15.087458954343088</v>
      </c>
      <c r="O739" s="45" t="str">
        <f t="shared" si="213"/>
        <v>ins. Pondérale</v>
      </c>
      <c r="P739" s="29">
        <f t="shared" si="205"/>
        <v>3</v>
      </c>
      <c r="Q739" s="29" t="e">
        <f t="shared" si="206"/>
        <v>#N/A</v>
      </c>
      <c r="R739" s="29" t="e">
        <f t="shared" si="207"/>
        <v>#N/A</v>
      </c>
      <c r="S739" s="29" t="e">
        <f t="shared" si="208"/>
        <v>#N/A</v>
      </c>
      <c r="T739" s="21" t="e">
        <f t="shared" si="214"/>
        <v>#N/A</v>
      </c>
      <c r="U739" s="28">
        <f t="shared" si="209"/>
        <v>0</v>
      </c>
      <c r="V739" s="28">
        <f t="shared" si="210"/>
        <v>0</v>
      </c>
      <c r="W739" s="45" t="str">
        <f t="shared" si="215"/>
        <v>pas de surpoids ni d'obésité</v>
      </c>
    </row>
    <row r="740" spans="2:23">
      <c r="B740" s="23"/>
      <c r="D740" s="21"/>
      <c r="E740" s="21"/>
      <c r="F740" s="28">
        <f t="shared" si="198"/>
        <v>0</v>
      </c>
      <c r="G740" s="45">
        <f t="shared" si="211"/>
        <v>0</v>
      </c>
      <c r="H740" s="29">
        <f t="shared" si="199"/>
        <v>3</v>
      </c>
      <c r="I740" s="29">
        <f t="shared" si="200"/>
        <v>0.27</v>
      </c>
      <c r="J740" s="29">
        <f t="shared" si="201"/>
        <v>8.4199999999999997E-2</v>
      </c>
      <c r="K740" s="29">
        <f t="shared" si="202"/>
        <v>12.92</v>
      </c>
      <c r="L740" s="45">
        <f t="shared" si="212"/>
        <v>-43.986979853963227</v>
      </c>
      <c r="M740" s="28">
        <f t="shared" si="203"/>
        <v>10.989169238449415</v>
      </c>
      <c r="N740" s="28">
        <f t="shared" si="204"/>
        <v>15.087458954343088</v>
      </c>
      <c r="O740" s="45" t="str">
        <f t="shared" si="213"/>
        <v>ins. Pondérale</v>
      </c>
      <c r="P740" s="29">
        <f t="shared" si="205"/>
        <v>3</v>
      </c>
      <c r="Q740" s="29" t="e">
        <f t="shared" si="206"/>
        <v>#N/A</v>
      </c>
      <c r="R740" s="29" t="e">
        <f t="shared" si="207"/>
        <v>#N/A</v>
      </c>
      <c r="S740" s="29" t="e">
        <f t="shared" si="208"/>
        <v>#N/A</v>
      </c>
      <c r="T740" s="21" t="e">
        <f t="shared" si="214"/>
        <v>#N/A</v>
      </c>
      <c r="U740" s="28">
        <f t="shared" si="209"/>
        <v>0</v>
      </c>
      <c r="V740" s="28">
        <f t="shared" si="210"/>
        <v>0</v>
      </c>
      <c r="W740" s="45" t="str">
        <f t="shared" si="215"/>
        <v>pas de surpoids ni d'obésité</v>
      </c>
    </row>
    <row r="741" spans="2:23">
      <c r="B741" s="23"/>
      <c r="D741" s="21"/>
      <c r="E741" s="21"/>
      <c r="F741" s="28">
        <f t="shared" si="198"/>
        <v>0</v>
      </c>
      <c r="G741" s="45">
        <f t="shared" si="211"/>
        <v>0</v>
      </c>
      <c r="H741" s="29">
        <f t="shared" si="199"/>
        <v>3</v>
      </c>
      <c r="I741" s="29">
        <f t="shared" si="200"/>
        <v>0.27</v>
      </c>
      <c r="J741" s="29">
        <f t="shared" si="201"/>
        <v>8.4199999999999997E-2</v>
      </c>
      <c r="K741" s="29">
        <f t="shared" si="202"/>
        <v>12.92</v>
      </c>
      <c r="L741" s="45">
        <f t="shared" si="212"/>
        <v>-43.986979853963227</v>
      </c>
      <c r="M741" s="28">
        <f t="shared" si="203"/>
        <v>10.989169238449415</v>
      </c>
      <c r="N741" s="28">
        <f t="shared" si="204"/>
        <v>15.087458954343088</v>
      </c>
      <c r="O741" s="45" t="str">
        <f t="shared" si="213"/>
        <v>ins. Pondérale</v>
      </c>
      <c r="P741" s="29">
        <f t="shared" si="205"/>
        <v>3</v>
      </c>
      <c r="Q741" s="29" t="e">
        <f t="shared" si="206"/>
        <v>#N/A</v>
      </c>
      <c r="R741" s="29" t="e">
        <f t="shared" si="207"/>
        <v>#N/A</v>
      </c>
      <c r="S741" s="29" t="e">
        <f t="shared" si="208"/>
        <v>#N/A</v>
      </c>
      <c r="T741" s="21" t="e">
        <f t="shared" si="214"/>
        <v>#N/A</v>
      </c>
      <c r="U741" s="28">
        <f t="shared" si="209"/>
        <v>0</v>
      </c>
      <c r="V741" s="28">
        <f t="shared" si="210"/>
        <v>0</v>
      </c>
      <c r="W741" s="45" t="str">
        <f t="shared" si="215"/>
        <v>pas de surpoids ni d'obésité</v>
      </c>
    </row>
    <row r="742" spans="2:23">
      <c r="B742" s="23"/>
      <c r="D742" s="21"/>
      <c r="E742" s="21"/>
      <c r="F742" s="28">
        <f t="shared" si="198"/>
        <v>0</v>
      </c>
      <c r="G742" s="45">
        <f t="shared" si="211"/>
        <v>0</v>
      </c>
      <c r="H742" s="29">
        <f t="shared" si="199"/>
        <v>3</v>
      </c>
      <c r="I742" s="29">
        <f t="shared" si="200"/>
        <v>0.27</v>
      </c>
      <c r="J742" s="29">
        <f t="shared" si="201"/>
        <v>8.4199999999999997E-2</v>
      </c>
      <c r="K742" s="29">
        <f t="shared" si="202"/>
        <v>12.92</v>
      </c>
      <c r="L742" s="45">
        <f t="shared" si="212"/>
        <v>-43.986979853963227</v>
      </c>
      <c r="M742" s="28">
        <f t="shared" si="203"/>
        <v>10.989169238449415</v>
      </c>
      <c r="N742" s="28">
        <f t="shared" si="204"/>
        <v>15.087458954343088</v>
      </c>
      <c r="O742" s="45" t="str">
        <f t="shared" si="213"/>
        <v>ins. Pondérale</v>
      </c>
      <c r="P742" s="29">
        <f t="shared" si="205"/>
        <v>3</v>
      </c>
      <c r="Q742" s="29" t="e">
        <f t="shared" si="206"/>
        <v>#N/A</v>
      </c>
      <c r="R742" s="29" t="e">
        <f t="shared" si="207"/>
        <v>#N/A</v>
      </c>
      <c r="S742" s="29" t="e">
        <f t="shared" si="208"/>
        <v>#N/A</v>
      </c>
      <c r="T742" s="21" t="e">
        <f t="shared" si="214"/>
        <v>#N/A</v>
      </c>
      <c r="U742" s="28">
        <f t="shared" si="209"/>
        <v>0</v>
      </c>
      <c r="V742" s="28">
        <f t="shared" si="210"/>
        <v>0</v>
      </c>
      <c r="W742" s="45" t="str">
        <f t="shared" si="215"/>
        <v>pas de surpoids ni d'obésité</v>
      </c>
    </row>
    <row r="743" spans="2:23">
      <c r="B743" s="23"/>
      <c r="D743" s="21"/>
      <c r="E743" s="21"/>
      <c r="F743" s="28">
        <f t="shared" si="198"/>
        <v>0</v>
      </c>
      <c r="G743" s="45">
        <f t="shared" si="211"/>
        <v>0</v>
      </c>
      <c r="H743" s="29">
        <f t="shared" si="199"/>
        <v>3</v>
      </c>
      <c r="I743" s="29">
        <f t="shared" si="200"/>
        <v>0.27</v>
      </c>
      <c r="J743" s="29">
        <f t="shared" si="201"/>
        <v>8.4199999999999997E-2</v>
      </c>
      <c r="K743" s="29">
        <f t="shared" si="202"/>
        <v>12.92</v>
      </c>
      <c r="L743" s="45">
        <f t="shared" si="212"/>
        <v>-43.986979853963227</v>
      </c>
      <c r="M743" s="28">
        <f t="shared" si="203"/>
        <v>10.989169238449415</v>
      </c>
      <c r="N743" s="28">
        <f t="shared" si="204"/>
        <v>15.087458954343088</v>
      </c>
      <c r="O743" s="45" t="str">
        <f t="shared" si="213"/>
        <v>ins. Pondérale</v>
      </c>
      <c r="P743" s="29">
        <f t="shared" si="205"/>
        <v>3</v>
      </c>
      <c r="Q743" s="29" t="e">
        <f t="shared" si="206"/>
        <v>#N/A</v>
      </c>
      <c r="R743" s="29" t="e">
        <f t="shared" si="207"/>
        <v>#N/A</v>
      </c>
      <c r="S743" s="29" t="e">
        <f t="shared" si="208"/>
        <v>#N/A</v>
      </c>
      <c r="T743" s="21" t="e">
        <f t="shared" si="214"/>
        <v>#N/A</v>
      </c>
      <c r="U743" s="28">
        <f t="shared" si="209"/>
        <v>0</v>
      </c>
      <c r="V743" s="28">
        <f t="shared" si="210"/>
        <v>0</v>
      </c>
      <c r="W743" s="45" t="str">
        <f t="shared" si="215"/>
        <v>pas de surpoids ni d'obésité</v>
      </c>
    </row>
    <row r="744" spans="2:23">
      <c r="B744" s="23"/>
      <c r="D744" s="21"/>
      <c r="E744" s="21"/>
      <c r="F744" s="28">
        <f t="shared" si="198"/>
        <v>0</v>
      </c>
      <c r="G744" s="45">
        <f t="shared" si="211"/>
        <v>0</v>
      </c>
      <c r="H744" s="29">
        <f t="shared" si="199"/>
        <v>3</v>
      </c>
      <c r="I744" s="29">
        <f t="shared" si="200"/>
        <v>0.27</v>
      </c>
      <c r="J744" s="29">
        <f t="shared" si="201"/>
        <v>8.4199999999999997E-2</v>
      </c>
      <c r="K744" s="29">
        <f t="shared" si="202"/>
        <v>12.92</v>
      </c>
      <c r="L744" s="45">
        <f t="shared" si="212"/>
        <v>-43.986979853963227</v>
      </c>
      <c r="M744" s="28">
        <f t="shared" si="203"/>
        <v>10.989169238449415</v>
      </c>
      <c r="N744" s="28">
        <f t="shared" si="204"/>
        <v>15.087458954343088</v>
      </c>
      <c r="O744" s="45" t="str">
        <f t="shared" si="213"/>
        <v>ins. Pondérale</v>
      </c>
      <c r="P744" s="29">
        <f t="shared" si="205"/>
        <v>3</v>
      </c>
      <c r="Q744" s="29" t="e">
        <f t="shared" si="206"/>
        <v>#N/A</v>
      </c>
      <c r="R744" s="29" t="e">
        <f t="shared" si="207"/>
        <v>#N/A</v>
      </c>
      <c r="S744" s="29" t="e">
        <f t="shared" si="208"/>
        <v>#N/A</v>
      </c>
      <c r="T744" s="21" t="e">
        <f t="shared" si="214"/>
        <v>#N/A</v>
      </c>
      <c r="U744" s="28">
        <f t="shared" si="209"/>
        <v>0</v>
      </c>
      <c r="V744" s="28">
        <f t="shared" si="210"/>
        <v>0</v>
      </c>
      <c r="W744" s="45" t="str">
        <f t="shared" si="215"/>
        <v>pas de surpoids ni d'obésité</v>
      </c>
    </row>
    <row r="745" spans="2:23">
      <c r="B745" s="23"/>
      <c r="D745" s="21"/>
      <c r="E745" s="21"/>
      <c r="F745" s="28">
        <f t="shared" si="198"/>
        <v>0</v>
      </c>
      <c r="G745" s="45">
        <f t="shared" si="211"/>
        <v>0</v>
      </c>
      <c r="H745" s="29">
        <f t="shared" si="199"/>
        <v>3</v>
      </c>
      <c r="I745" s="29">
        <f t="shared" si="200"/>
        <v>0.27</v>
      </c>
      <c r="J745" s="29">
        <f t="shared" si="201"/>
        <v>8.4199999999999997E-2</v>
      </c>
      <c r="K745" s="29">
        <f t="shared" si="202"/>
        <v>12.92</v>
      </c>
      <c r="L745" s="45">
        <f t="shared" si="212"/>
        <v>-43.986979853963227</v>
      </c>
      <c r="M745" s="28">
        <f t="shared" si="203"/>
        <v>10.989169238449415</v>
      </c>
      <c r="N745" s="28">
        <f t="shared" si="204"/>
        <v>15.087458954343088</v>
      </c>
      <c r="O745" s="45" t="str">
        <f t="shared" si="213"/>
        <v>ins. Pondérale</v>
      </c>
      <c r="P745" s="29">
        <f t="shared" si="205"/>
        <v>3</v>
      </c>
      <c r="Q745" s="29" t="e">
        <f t="shared" si="206"/>
        <v>#N/A</v>
      </c>
      <c r="R745" s="29" t="e">
        <f t="shared" si="207"/>
        <v>#N/A</v>
      </c>
      <c r="S745" s="29" t="e">
        <f t="shared" si="208"/>
        <v>#N/A</v>
      </c>
      <c r="T745" s="21" t="e">
        <f t="shared" si="214"/>
        <v>#N/A</v>
      </c>
      <c r="U745" s="28">
        <f t="shared" si="209"/>
        <v>0</v>
      </c>
      <c r="V745" s="28">
        <f t="shared" si="210"/>
        <v>0</v>
      </c>
      <c r="W745" s="45" t="str">
        <f t="shared" si="215"/>
        <v>pas de surpoids ni d'obésité</v>
      </c>
    </row>
    <row r="746" spans="2:23">
      <c r="B746" s="23"/>
      <c r="D746" s="21"/>
      <c r="E746" s="21"/>
      <c r="F746" s="28">
        <f t="shared" si="198"/>
        <v>0</v>
      </c>
      <c r="G746" s="45">
        <f t="shared" si="211"/>
        <v>0</v>
      </c>
      <c r="H746" s="29">
        <f t="shared" si="199"/>
        <v>3</v>
      </c>
      <c r="I746" s="29">
        <f t="shared" si="200"/>
        <v>0.27</v>
      </c>
      <c r="J746" s="29">
        <f t="shared" si="201"/>
        <v>8.4199999999999997E-2</v>
      </c>
      <c r="K746" s="29">
        <f t="shared" si="202"/>
        <v>12.92</v>
      </c>
      <c r="L746" s="45">
        <f t="shared" si="212"/>
        <v>-43.986979853963227</v>
      </c>
      <c r="M746" s="28">
        <f t="shared" si="203"/>
        <v>10.989169238449415</v>
      </c>
      <c r="N746" s="28">
        <f t="shared" si="204"/>
        <v>15.087458954343088</v>
      </c>
      <c r="O746" s="45" t="str">
        <f t="shared" si="213"/>
        <v>ins. Pondérale</v>
      </c>
      <c r="P746" s="29">
        <f t="shared" si="205"/>
        <v>3</v>
      </c>
      <c r="Q746" s="29" t="e">
        <f t="shared" si="206"/>
        <v>#N/A</v>
      </c>
      <c r="R746" s="29" t="e">
        <f t="shared" si="207"/>
        <v>#N/A</v>
      </c>
      <c r="S746" s="29" t="e">
        <f t="shared" si="208"/>
        <v>#N/A</v>
      </c>
      <c r="T746" s="21" t="e">
        <f t="shared" si="214"/>
        <v>#N/A</v>
      </c>
      <c r="U746" s="28">
        <f t="shared" si="209"/>
        <v>0</v>
      </c>
      <c r="V746" s="28">
        <f t="shared" si="210"/>
        <v>0</v>
      </c>
      <c r="W746" s="45" t="str">
        <f t="shared" si="215"/>
        <v>pas de surpoids ni d'obésité</v>
      </c>
    </row>
    <row r="747" spans="2:23">
      <c r="B747" s="23"/>
      <c r="D747" s="21"/>
      <c r="E747" s="21"/>
      <c r="F747" s="28">
        <f t="shared" si="198"/>
        <v>0</v>
      </c>
      <c r="G747" s="45">
        <f t="shared" si="211"/>
        <v>0</v>
      </c>
      <c r="H747" s="29">
        <f t="shared" si="199"/>
        <v>3</v>
      </c>
      <c r="I747" s="29">
        <f t="shared" si="200"/>
        <v>0.27</v>
      </c>
      <c r="J747" s="29">
        <f t="shared" si="201"/>
        <v>8.4199999999999997E-2</v>
      </c>
      <c r="K747" s="29">
        <f t="shared" si="202"/>
        <v>12.92</v>
      </c>
      <c r="L747" s="45">
        <f t="shared" si="212"/>
        <v>-43.986979853963227</v>
      </c>
      <c r="M747" s="28">
        <f t="shared" si="203"/>
        <v>10.989169238449415</v>
      </c>
      <c r="N747" s="28">
        <f t="shared" si="204"/>
        <v>15.087458954343088</v>
      </c>
      <c r="O747" s="45" t="str">
        <f t="shared" si="213"/>
        <v>ins. Pondérale</v>
      </c>
      <c r="P747" s="29">
        <f t="shared" si="205"/>
        <v>3</v>
      </c>
      <c r="Q747" s="29" t="e">
        <f t="shared" si="206"/>
        <v>#N/A</v>
      </c>
      <c r="R747" s="29" t="e">
        <f t="shared" si="207"/>
        <v>#N/A</v>
      </c>
      <c r="S747" s="29" t="e">
        <f t="shared" si="208"/>
        <v>#N/A</v>
      </c>
      <c r="T747" s="21" t="e">
        <f t="shared" si="214"/>
        <v>#N/A</v>
      </c>
      <c r="U747" s="28">
        <f t="shared" si="209"/>
        <v>0</v>
      </c>
      <c r="V747" s="28">
        <f t="shared" si="210"/>
        <v>0</v>
      </c>
      <c r="W747" s="45" t="str">
        <f t="shared" si="215"/>
        <v>pas de surpoids ni d'obésité</v>
      </c>
    </row>
    <row r="748" spans="2:23">
      <c r="B748" s="23"/>
      <c r="D748" s="21"/>
      <c r="E748" s="21"/>
      <c r="F748" s="28">
        <f t="shared" si="198"/>
        <v>0</v>
      </c>
      <c r="G748" s="45">
        <f t="shared" si="211"/>
        <v>0</v>
      </c>
      <c r="H748" s="29">
        <f t="shared" si="199"/>
        <v>3</v>
      </c>
      <c r="I748" s="29">
        <f t="shared" si="200"/>
        <v>0.27</v>
      </c>
      <c r="J748" s="29">
        <f t="shared" si="201"/>
        <v>8.4199999999999997E-2</v>
      </c>
      <c r="K748" s="29">
        <f t="shared" si="202"/>
        <v>12.92</v>
      </c>
      <c r="L748" s="45">
        <f t="shared" si="212"/>
        <v>-43.986979853963227</v>
      </c>
      <c r="M748" s="28">
        <f t="shared" si="203"/>
        <v>10.989169238449415</v>
      </c>
      <c r="N748" s="28">
        <f t="shared" si="204"/>
        <v>15.087458954343088</v>
      </c>
      <c r="O748" s="45" t="str">
        <f t="shared" si="213"/>
        <v>ins. Pondérale</v>
      </c>
      <c r="P748" s="29">
        <f t="shared" si="205"/>
        <v>3</v>
      </c>
      <c r="Q748" s="29" t="e">
        <f t="shared" si="206"/>
        <v>#N/A</v>
      </c>
      <c r="R748" s="29" t="e">
        <f t="shared" si="207"/>
        <v>#N/A</v>
      </c>
      <c r="S748" s="29" t="e">
        <f t="shared" si="208"/>
        <v>#N/A</v>
      </c>
      <c r="T748" s="21" t="e">
        <f t="shared" si="214"/>
        <v>#N/A</v>
      </c>
      <c r="U748" s="28">
        <f t="shared" si="209"/>
        <v>0</v>
      </c>
      <c r="V748" s="28">
        <f t="shared" si="210"/>
        <v>0</v>
      </c>
      <c r="W748" s="45" t="str">
        <f t="shared" si="215"/>
        <v>pas de surpoids ni d'obésité</v>
      </c>
    </row>
    <row r="749" spans="2:23">
      <c r="B749" s="23"/>
      <c r="D749" s="21"/>
      <c r="E749" s="21"/>
      <c r="F749" s="28">
        <f t="shared" si="198"/>
        <v>0</v>
      </c>
      <c r="G749" s="45">
        <f t="shared" si="211"/>
        <v>0</v>
      </c>
      <c r="H749" s="29">
        <f t="shared" si="199"/>
        <v>3</v>
      </c>
      <c r="I749" s="29">
        <f t="shared" si="200"/>
        <v>0.27</v>
      </c>
      <c r="J749" s="29">
        <f t="shared" si="201"/>
        <v>8.4199999999999997E-2</v>
      </c>
      <c r="K749" s="29">
        <f t="shared" si="202"/>
        <v>12.92</v>
      </c>
      <c r="L749" s="45">
        <f t="shared" si="212"/>
        <v>-43.986979853963227</v>
      </c>
      <c r="M749" s="28">
        <f t="shared" si="203"/>
        <v>10.989169238449415</v>
      </c>
      <c r="N749" s="28">
        <f t="shared" si="204"/>
        <v>15.087458954343088</v>
      </c>
      <c r="O749" s="45" t="str">
        <f t="shared" si="213"/>
        <v>ins. Pondérale</v>
      </c>
      <c r="P749" s="29">
        <f t="shared" si="205"/>
        <v>3</v>
      </c>
      <c r="Q749" s="29" t="e">
        <f t="shared" si="206"/>
        <v>#N/A</v>
      </c>
      <c r="R749" s="29" t="e">
        <f t="shared" si="207"/>
        <v>#N/A</v>
      </c>
      <c r="S749" s="29" t="e">
        <f t="shared" si="208"/>
        <v>#N/A</v>
      </c>
      <c r="T749" s="21" t="e">
        <f t="shared" si="214"/>
        <v>#N/A</v>
      </c>
      <c r="U749" s="28">
        <f t="shared" si="209"/>
        <v>0</v>
      </c>
      <c r="V749" s="28">
        <f t="shared" si="210"/>
        <v>0</v>
      </c>
      <c r="W749" s="45" t="str">
        <f t="shared" si="215"/>
        <v>pas de surpoids ni d'obésité</v>
      </c>
    </row>
    <row r="750" spans="2:23">
      <c r="B750" s="23"/>
      <c r="D750" s="21"/>
      <c r="E750" s="21"/>
      <c r="F750" s="28">
        <f t="shared" si="198"/>
        <v>0</v>
      </c>
      <c r="G750" s="45">
        <f t="shared" si="211"/>
        <v>0</v>
      </c>
      <c r="H750" s="29">
        <f t="shared" si="199"/>
        <v>3</v>
      </c>
      <c r="I750" s="29">
        <f t="shared" si="200"/>
        <v>0.27</v>
      </c>
      <c r="J750" s="29">
        <f t="shared" si="201"/>
        <v>8.4199999999999997E-2</v>
      </c>
      <c r="K750" s="29">
        <f t="shared" si="202"/>
        <v>12.92</v>
      </c>
      <c r="L750" s="45">
        <f t="shared" si="212"/>
        <v>-43.986979853963227</v>
      </c>
      <c r="M750" s="28">
        <f t="shared" si="203"/>
        <v>10.989169238449415</v>
      </c>
      <c r="N750" s="28">
        <f t="shared" si="204"/>
        <v>15.087458954343088</v>
      </c>
      <c r="O750" s="45" t="str">
        <f t="shared" si="213"/>
        <v>ins. Pondérale</v>
      </c>
      <c r="P750" s="29">
        <f t="shared" si="205"/>
        <v>3</v>
      </c>
      <c r="Q750" s="29" t="e">
        <f t="shared" si="206"/>
        <v>#N/A</v>
      </c>
      <c r="R750" s="29" t="e">
        <f t="shared" si="207"/>
        <v>#N/A</v>
      </c>
      <c r="S750" s="29" t="e">
        <f t="shared" si="208"/>
        <v>#N/A</v>
      </c>
      <c r="T750" s="21" t="e">
        <f t="shared" si="214"/>
        <v>#N/A</v>
      </c>
      <c r="U750" s="28">
        <f t="shared" si="209"/>
        <v>0</v>
      </c>
      <c r="V750" s="28">
        <f t="shared" si="210"/>
        <v>0</v>
      </c>
      <c r="W750" s="45" t="str">
        <f t="shared" si="215"/>
        <v>pas de surpoids ni d'obésité</v>
      </c>
    </row>
    <row r="751" spans="2:23">
      <c r="B751" s="23"/>
      <c r="D751" s="21"/>
      <c r="E751" s="21"/>
      <c r="F751" s="28">
        <f t="shared" si="198"/>
        <v>0</v>
      </c>
      <c r="G751" s="45">
        <f t="shared" si="211"/>
        <v>0</v>
      </c>
      <c r="H751" s="29">
        <f t="shared" si="199"/>
        <v>3</v>
      </c>
      <c r="I751" s="29">
        <f t="shared" si="200"/>
        <v>0.27</v>
      </c>
      <c r="J751" s="29">
        <f t="shared" si="201"/>
        <v>8.4199999999999997E-2</v>
      </c>
      <c r="K751" s="29">
        <f t="shared" si="202"/>
        <v>12.92</v>
      </c>
      <c r="L751" s="45">
        <f t="shared" si="212"/>
        <v>-43.986979853963227</v>
      </c>
      <c r="M751" s="28">
        <f t="shared" si="203"/>
        <v>10.989169238449415</v>
      </c>
      <c r="N751" s="28">
        <f t="shared" si="204"/>
        <v>15.087458954343088</v>
      </c>
      <c r="O751" s="45" t="str">
        <f t="shared" si="213"/>
        <v>ins. Pondérale</v>
      </c>
      <c r="P751" s="29">
        <f t="shared" si="205"/>
        <v>3</v>
      </c>
      <c r="Q751" s="29" t="e">
        <f t="shared" si="206"/>
        <v>#N/A</v>
      </c>
      <c r="R751" s="29" t="e">
        <f t="shared" si="207"/>
        <v>#N/A</v>
      </c>
      <c r="S751" s="29" t="e">
        <f t="shared" si="208"/>
        <v>#N/A</v>
      </c>
      <c r="T751" s="21" t="e">
        <f t="shared" si="214"/>
        <v>#N/A</v>
      </c>
      <c r="U751" s="28">
        <f t="shared" si="209"/>
        <v>0</v>
      </c>
      <c r="V751" s="28">
        <f t="shared" si="210"/>
        <v>0</v>
      </c>
      <c r="W751" s="45" t="str">
        <f t="shared" si="215"/>
        <v>pas de surpoids ni d'obésité</v>
      </c>
    </row>
    <row r="752" spans="2:23">
      <c r="B752" s="23"/>
      <c r="D752" s="21"/>
      <c r="E752" s="21"/>
      <c r="F752" s="28">
        <f t="shared" si="198"/>
        <v>0</v>
      </c>
      <c r="G752" s="45">
        <f t="shared" si="211"/>
        <v>0</v>
      </c>
      <c r="H752" s="29">
        <f t="shared" si="199"/>
        <v>3</v>
      </c>
      <c r="I752" s="29">
        <f t="shared" si="200"/>
        <v>0.27</v>
      </c>
      <c r="J752" s="29">
        <f t="shared" si="201"/>
        <v>8.4199999999999997E-2</v>
      </c>
      <c r="K752" s="29">
        <f t="shared" si="202"/>
        <v>12.92</v>
      </c>
      <c r="L752" s="45">
        <f t="shared" si="212"/>
        <v>-43.986979853963227</v>
      </c>
      <c r="M752" s="28">
        <f t="shared" si="203"/>
        <v>10.989169238449415</v>
      </c>
      <c r="N752" s="28">
        <f t="shared" si="204"/>
        <v>15.087458954343088</v>
      </c>
      <c r="O752" s="45" t="str">
        <f t="shared" si="213"/>
        <v>ins. Pondérale</v>
      </c>
      <c r="P752" s="29">
        <f t="shared" si="205"/>
        <v>3</v>
      </c>
      <c r="Q752" s="29" t="e">
        <f t="shared" si="206"/>
        <v>#N/A</v>
      </c>
      <c r="R752" s="29" t="e">
        <f t="shared" si="207"/>
        <v>#N/A</v>
      </c>
      <c r="S752" s="29" t="e">
        <f t="shared" si="208"/>
        <v>#N/A</v>
      </c>
      <c r="T752" s="21" t="e">
        <f t="shared" si="214"/>
        <v>#N/A</v>
      </c>
      <c r="U752" s="28">
        <f t="shared" si="209"/>
        <v>0</v>
      </c>
      <c r="V752" s="28">
        <f t="shared" si="210"/>
        <v>0</v>
      </c>
      <c r="W752" s="45" t="str">
        <f t="shared" si="215"/>
        <v>pas de surpoids ni d'obésité</v>
      </c>
    </row>
    <row r="753" spans="2:23">
      <c r="B753" s="23"/>
      <c r="D753" s="21"/>
      <c r="E753" s="21"/>
      <c r="F753" s="28">
        <f t="shared" si="198"/>
        <v>0</v>
      </c>
      <c r="G753" s="45">
        <f t="shared" si="211"/>
        <v>0</v>
      </c>
      <c r="H753" s="29">
        <f t="shared" si="199"/>
        <v>3</v>
      </c>
      <c r="I753" s="29">
        <f t="shared" si="200"/>
        <v>0.27</v>
      </c>
      <c r="J753" s="29">
        <f t="shared" si="201"/>
        <v>8.4199999999999997E-2</v>
      </c>
      <c r="K753" s="29">
        <f t="shared" si="202"/>
        <v>12.92</v>
      </c>
      <c r="L753" s="45">
        <f t="shared" si="212"/>
        <v>-43.986979853963227</v>
      </c>
      <c r="M753" s="28">
        <f t="shared" si="203"/>
        <v>10.989169238449415</v>
      </c>
      <c r="N753" s="28">
        <f t="shared" si="204"/>
        <v>15.087458954343088</v>
      </c>
      <c r="O753" s="45" t="str">
        <f t="shared" si="213"/>
        <v>ins. Pondérale</v>
      </c>
      <c r="P753" s="29">
        <f t="shared" si="205"/>
        <v>3</v>
      </c>
      <c r="Q753" s="29" t="e">
        <f t="shared" si="206"/>
        <v>#N/A</v>
      </c>
      <c r="R753" s="29" t="e">
        <f t="shared" si="207"/>
        <v>#N/A</v>
      </c>
      <c r="S753" s="29" t="e">
        <f t="shared" si="208"/>
        <v>#N/A</v>
      </c>
      <c r="T753" s="21" t="e">
        <f t="shared" si="214"/>
        <v>#N/A</v>
      </c>
      <c r="U753" s="28">
        <f t="shared" si="209"/>
        <v>0</v>
      </c>
      <c r="V753" s="28">
        <f t="shared" si="210"/>
        <v>0</v>
      </c>
      <c r="W753" s="45" t="str">
        <f t="shared" si="215"/>
        <v>pas de surpoids ni d'obésité</v>
      </c>
    </row>
    <row r="754" spans="2:23">
      <c r="B754" s="23"/>
      <c r="D754" s="21"/>
      <c r="E754" s="21"/>
      <c r="F754" s="28">
        <f t="shared" si="198"/>
        <v>0</v>
      </c>
      <c r="G754" s="45">
        <f t="shared" si="211"/>
        <v>0</v>
      </c>
      <c r="H754" s="29">
        <f t="shared" si="199"/>
        <v>3</v>
      </c>
      <c r="I754" s="29">
        <f t="shared" si="200"/>
        <v>0.27</v>
      </c>
      <c r="J754" s="29">
        <f t="shared" si="201"/>
        <v>8.4199999999999997E-2</v>
      </c>
      <c r="K754" s="29">
        <f t="shared" si="202"/>
        <v>12.92</v>
      </c>
      <c r="L754" s="45">
        <f t="shared" si="212"/>
        <v>-43.986979853963227</v>
      </c>
      <c r="M754" s="28">
        <f t="shared" si="203"/>
        <v>10.989169238449415</v>
      </c>
      <c r="N754" s="28">
        <f t="shared" si="204"/>
        <v>15.087458954343088</v>
      </c>
      <c r="O754" s="45" t="str">
        <f t="shared" si="213"/>
        <v>ins. Pondérale</v>
      </c>
      <c r="P754" s="29">
        <f t="shared" si="205"/>
        <v>3</v>
      </c>
      <c r="Q754" s="29" t="e">
        <f t="shared" si="206"/>
        <v>#N/A</v>
      </c>
      <c r="R754" s="29" t="e">
        <f t="shared" si="207"/>
        <v>#N/A</v>
      </c>
      <c r="S754" s="29" t="e">
        <f t="shared" si="208"/>
        <v>#N/A</v>
      </c>
      <c r="T754" s="21" t="e">
        <f t="shared" si="214"/>
        <v>#N/A</v>
      </c>
      <c r="U754" s="28">
        <f t="shared" si="209"/>
        <v>0</v>
      </c>
      <c r="V754" s="28">
        <f t="shared" si="210"/>
        <v>0</v>
      </c>
      <c r="W754" s="45" t="str">
        <f t="shared" si="215"/>
        <v>pas de surpoids ni d'obésité</v>
      </c>
    </row>
    <row r="755" spans="2:23">
      <c r="B755" s="23"/>
      <c r="D755" s="21"/>
      <c r="E755" s="21"/>
      <c r="F755" s="28">
        <f t="shared" si="198"/>
        <v>0</v>
      </c>
      <c r="G755" s="45">
        <f t="shared" si="211"/>
        <v>0</v>
      </c>
      <c r="H755" s="29">
        <f t="shared" si="199"/>
        <v>3</v>
      </c>
      <c r="I755" s="29">
        <f t="shared" si="200"/>
        <v>0.27</v>
      </c>
      <c r="J755" s="29">
        <f t="shared" si="201"/>
        <v>8.4199999999999997E-2</v>
      </c>
      <c r="K755" s="29">
        <f t="shared" si="202"/>
        <v>12.92</v>
      </c>
      <c r="L755" s="45">
        <f t="shared" si="212"/>
        <v>-43.986979853963227</v>
      </c>
      <c r="M755" s="28">
        <f t="shared" si="203"/>
        <v>10.989169238449415</v>
      </c>
      <c r="N755" s="28">
        <f t="shared" si="204"/>
        <v>15.087458954343088</v>
      </c>
      <c r="O755" s="45" t="str">
        <f t="shared" si="213"/>
        <v>ins. Pondérale</v>
      </c>
      <c r="P755" s="29">
        <f t="shared" si="205"/>
        <v>3</v>
      </c>
      <c r="Q755" s="29" t="e">
        <f t="shared" si="206"/>
        <v>#N/A</v>
      </c>
      <c r="R755" s="29" t="e">
        <f t="shared" si="207"/>
        <v>#N/A</v>
      </c>
      <c r="S755" s="29" t="e">
        <f t="shared" si="208"/>
        <v>#N/A</v>
      </c>
      <c r="T755" s="21" t="e">
        <f t="shared" si="214"/>
        <v>#N/A</v>
      </c>
      <c r="U755" s="28">
        <f t="shared" si="209"/>
        <v>0</v>
      </c>
      <c r="V755" s="28">
        <f t="shared" si="210"/>
        <v>0</v>
      </c>
      <c r="W755" s="45" t="str">
        <f t="shared" si="215"/>
        <v>pas de surpoids ni d'obésité</v>
      </c>
    </row>
    <row r="756" spans="2:23">
      <c r="B756" s="23"/>
      <c r="D756" s="21"/>
      <c r="E756" s="21"/>
      <c r="F756" s="28">
        <f t="shared" si="198"/>
        <v>0</v>
      </c>
      <c r="G756" s="45">
        <f t="shared" si="211"/>
        <v>0</v>
      </c>
      <c r="H756" s="29">
        <f t="shared" si="199"/>
        <v>3</v>
      </c>
      <c r="I756" s="29">
        <f t="shared" si="200"/>
        <v>0.27</v>
      </c>
      <c r="J756" s="29">
        <f t="shared" si="201"/>
        <v>8.4199999999999997E-2</v>
      </c>
      <c r="K756" s="29">
        <f t="shared" si="202"/>
        <v>12.92</v>
      </c>
      <c r="L756" s="45">
        <f t="shared" si="212"/>
        <v>-43.986979853963227</v>
      </c>
      <c r="M756" s="28">
        <f t="shared" si="203"/>
        <v>10.989169238449415</v>
      </c>
      <c r="N756" s="28">
        <f t="shared" si="204"/>
        <v>15.087458954343088</v>
      </c>
      <c r="O756" s="45" t="str">
        <f t="shared" si="213"/>
        <v>ins. Pondérale</v>
      </c>
      <c r="P756" s="29">
        <f t="shared" si="205"/>
        <v>3</v>
      </c>
      <c r="Q756" s="29" t="e">
        <f t="shared" si="206"/>
        <v>#N/A</v>
      </c>
      <c r="R756" s="29" t="e">
        <f t="shared" si="207"/>
        <v>#N/A</v>
      </c>
      <c r="S756" s="29" t="e">
        <f t="shared" si="208"/>
        <v>#N/A</v>
      </c>
      <c r="T756" s="21" t="e">
        <f t="shared" si="214"/>
        <v>#N/A</v>
      </c>
      <c r="U756" s="28">
        <f t="shared" si="209"/>
        <v>0</v>
      </c>
      <c r="V756" s="28">
        <f t="shared" si="210"/>
        <v>0</v>
      </c>
      <c r="W756" s="45" t="str">
        <f t="shared" si="215"/>
        <v>pas de surpoids ni d'obésité</v>
      </c>
    </row>
    <row r="757" spans="2:23">
      <c r="B757" s="23"/>
      <c r="D757" s="21"/>
      <c r="E757" s="21"/>
      <c r="F757" s="28">
        <f t="shared" si="198"/>
        <v>0</v>
      </c>
      <c r="G757" s="45">
        <f t="shared" si="211"/>
        <v>0</v>
      </c>
      <c r="H757" s="29">
        <f t="shared" si="199"/>
        <v>3</v>
      </c>
      <c r="I757" s="29">
        <f t="shared" si="200"/>
        <v>0.27</v>
      </c>
      <c r="J757" s="29">
        <f t="shared" si="201"/>
        <v>8.4199999999999997E-2</v>
      </c>
      <c r="K757" s="29">
        <f t="shared" si="202"/>
        <v>12.92</v>
      </c>
      <c r="L757" s="45">
        <f t="shared" si="212"/>
        <v>-43.986979853963227</v>
      </c>
      <c r="M757" s="28">
        <f t="shared" si="203"/>
        <v>10.989169238449415</v>
      </c>
      <c r="N757" s="28">
        <f t="shared" si="204"/>
        <v>15.087458954343088</v>
      </c>
      <c r="O757" s="45" t="str">
        <f t="shared" si="213"/>
        <v>ins. Pondérale</v>
      </c>
      <c r="P757" s="29">
        <f t="shared" si="205"/>
        <v>3</v>
      </c>
      <c r="Q757" s="29" t="e">
        <f t="shared" si="206"/>
        <v>#N/A</v>
      </c>
      <c r="R757" s="29" t="e">
        <f t="shared" si="207"/>
        <v>#N/A</v>
      </c>
      <c r="S757" s="29" t="e">
        <f t="shared" si="208"/>
        <v>#N/A</v>
      </c>
      <c r="T757" s="21" t="e">
        <f t="shared" si="214"/>
        <v>#N/A</v>
      </c>
      <c r="U757" s="28">
        <f t="shared" si="209"/>
        <v>0</v>
      </c>
      <c r="V757" s="28">
        <f t="shared" si="210"/>
        <v>0</v>
      </c>
      <c r="W757" s="45" t="str">
        <f t="shared" si="215"/>
        <v>pas de surpoids ni d'obésité</v>
      </c>
    </row>
    <row r="758" spans="2:23">
      <c r="B758" s="23"/>
      <c r="D758" s="21"/>
      <c r="E758" s="21"/>
      <c r="F758" s="28">
        <f t="shared" si="198"/>
        <v>0</v>
      </c>
      <c r="G758" s="45">
        <f t="shared" si="211"/>
        <v>0</v>
      </c>
      <c r="H758" s="29">
        <f t="shared" si="199"/>
        <v>3</v>
      </c>
      <c r="I758" s="29">
        <f t="shared" si="200"/>
        <v>0.27</v>
      </c>
      <c r="J758" s="29">
        <f t="shared" si="201"/>
        <v>8.4199999999999997E-2</v>
      </c>
      <c r="K758" s="29">
        <f t="shared" si="202"/>
        <v>12.92</v>
      </c>
      <c r="L758" s="45">
        <f t="shared" si="212"/>
        <v>-43.986979853963227</v>
      </c>
      <c r="M758" s="28">
        <f t="shared" si="203"/>
        <v>10.989169238449415</v>
      </c>
      <c r="N758" s="28">
        <f t="shared" si="204"/>
        <v>15.087458954343088</v>
      </c>
      <c r="O758" s="45" t="str">
        <f t="shared" si="213"/>
        <v>ins. Pondérale</v>
      </c>
      <c r="P758" s="29">
        <f t="shared" si="205"/>
        <v>3</v>
      </c>
      <c r="Q758" s="29" t="e">
        <f t="shared" si="206"/>
        <v>#N/A</v>
      </c>
      <c r="R758" s="29" t="e">
        <f t="shared" si="207"/>
        <v>#N/A</v>
      </c>
      <c r="S758" s="29" t="e">
        <f t="shared" si="208"/>
        <v>#N/A</v>
      </c>
      <c r="T758" s="21" t="e">
        <f t="shared" si="214"/>
        <v>#N/A</v>
      </c>
      <c r="U758" s="28">
        <f t="shared" si="209"/>
        <v>0</v>
      </c>
      <c r="V758" s="28">
        <f t="shared" si="210"/>
        <v>0</v>
      </c>
      <c r="W758" s="45" t="str">
        <f t="shared" si="215"/>
        <v>pas de surpoids ni d'obésité</v>
      </c>
    </row>
    <row r="759" spans="2:23">
      <c r="B759" s="23"/>
      <c r="D759" s="21"/>
      <c r="E759" s="21"/>
      <c r="F759" s="28">
        <f t="shared" si="198"/>
        <v>0</v>
      </c>
      <c r="G759" s="45">
        <f t="shared" si="211"/>
        <v>0</v>
      </c>
      <c r="H759" s="29">
        <f t="shared" si="199"/>
        <v>3</v>
      </c>
      <c r="I759" s="29">
        <f t="shared" si="200"/>
        <v>0.27</v>
      </c>
      <c r="J759" s="29">
        <f t="shared" si="201"/>
        <v>8.4199999999999997E-2</v>
      </c>
      <c r="K759" s="29">
        <f t="shared" si="202"/>
        <v>12.92</v>
      </c>
      <c r="L759" s="45">
        <f t="shared" si="212"/>
        <v>-43.986979853963227</v>
      </c>
      <c r="M759" s="28">
        <f t="shared" si="203"/>
        <v>10.989169238449415</v>
      </c>
      <c r="N759" s="28">
        <f t="shared" si="204"/>
        <v>15.087458954343088</v>
      </c>
      <c r="O759" s="45" t="str">
        <f t="shared" si="213"/>
        <v>ins. Pondérale</v>
      </c>
      <c r="P759" s="29">
        <f t="shared" si="205"/>
        <v>3</v>
      </c>
      <c r="Q759" s="29" t="e">
        <f t="shared" si="206"/>
        <v>#N/A</v>
      </c>
      <c r="R759" s="29" t="e">
        <f t="shared" si="207"/>
        <v>#N/A</v>
      </c>
      <c r="S759" s="29" t="e">
        <f t="shared" si="208"/>
        <v>#N/A</v>
      </c>
      <c r="T759" s="21" t="e">
        <f t="shared" si="214"/>
        <v>#N/A</v>
      </c>
      <c r="U759" s="28">
        <f t="shared" si="209"/>
        <v>0</v>
      </c>
      <c r="V759" s="28">
        <f t="shared" si="210"/>
        <v>0</v>
      </c>
      <c r="W759" s="45" t="str">
        <f t="shared" si="215"/>
        <v>pas de surpoids ni d'obésité</v>
      </c>
    </row>
    <row r="760" spans="2:23">
      <c r="B760" s="23"/>
      <c r="D760" s="21"/>
      <c r="F760" s="28">
        <f t="shared" si="198"/>
        <v>0</v>
      </c>
      <c r="G760" s="45">
        <f t="shared" si="211"/>
        <v>0</v>
      </c>
      <c r="H760" s="29">
        <f t="shared" si="199"/>
        <v>3</v>
      </c>
      <c r="I760" s="29">
        <f t="shared" si="200"/>
        <v>0.27</v>
      </c>
      <c r="J760" s="29">
        <f t="shared" si="201"/>
        <v>8.4199999999999997E-2</v>
      </c>
      <c r="K760" s="29">
        <f t="shared" si="202"/>
        <v>12.92</v>
      </c>
      <c r="L760" s="45">
        <f t="shared" si="212"/>
        <v>-43.986979853963227</v>
      </c>
      <c r="M760" s="28">
        <f t="shared" si="203"/>
        <v>10.989169238449415</v>
      </c>
      <c r="N760" s="28">
        <f t="shared" si="204"/>
        <v>15.087458954343088</v>
      </c>
      <c r="O760" s="45" t="str">
        <f t="shared" si="213"/>
        <v>ins. Pondérale</v>
      </c>
      <c r="P760" s="29">
        <f t="shared" si="205"/>
        <v>3</v>
      </c>
      <c r="Q760" s="29" t="e">
        <f t="shared" si="206"/>
        <v>#N/A</v>
      </c>
      <c r="R760" s="29" t="e">
        <f t="shared" si="207"/>
        <v>#N/A</v>
      </c>
      <c r="S760" s="29" t="e">
        <f t="shared" si="208"/>
        <v>#N/A</v>
      </c>
      <c r="T760" s="21" t="e">
        <f t="shared" si="214"/>
        <v>#N/A</v>
      </c>
      <c r="U760" s="28">
        <f t="shared" si="209"/>
        <v>0</v>
      </c>
      <c r="V760" s="28">
        <f t="shared" si="210"/>
        <v>0</v>
      </c>
      <c r="W760" s="45" t="str">
        <f t="shared" si="215"/>
        <v>pas de surpoids ni d'obésité</v>
      </c>
    </row>
    <row r="761" spans="2:23" ht="14.4">
      <c r="B761" s="23"/>
      <c r="D761" s="21"/>
      <c r="E761" s="48"/>
      <c r="F761" s="28">
        <f t="shared" si="198"/>
        <v>0</v>
      </c>
      <c r="G761" s="45">
        <f t="shared" si="211"/>
        <v>0</v>
      </c>
      <c r="H761" s="29">
        <f t="shared" si="199"/>
        <v>3</v>
      </c>
      <c r="I761" s="29">
        <f t="shared" si="200"/>
        <v>0.27</v>
      </c>
      <c r="J761" s="29">
        <f t="shared" si="201"/>
        <v>8.4199999999999997E-2</v>
      </c>
      <c r="K761" s="29">
        <f t="shared" si="202"/>
        <v>12.92</v>
      </c>
      <c r="L761" s="45">
        <f t="shared" si="212"/>
        <v>-43.986979853963227</v>
      </c>
      <c r="M761" s="28">
        <f t="shared" si="203"/>
        <v>10.989169238449415</v>
      </c>
      <c r="N761" s="28">
        <f t="shared" si="204"/>
        <v>15.087458954343088</v>
      </c>
      <c r="O761" s="45" t="str">
        <f t="shared" si="213"/>
        <v>ins. Pondérale</v>
      </c>
      <c r="P761" s="29">
        <f t="shared" si="205"/>
        <v>3</v>
      </c>
      <c r="Q761" s="29" t="e">
        <f t="shared" si="206"/>
        <v>#N/A</v>
      </c>
      <c r="R761" s="29" t="e">
        <f t="shared" si="207"/>
        <v>#N/A</v>
      </c>
      <c r="S761" s="29" t="e">
        <f t="shared" si="208"/>
        <v>#N/A</v>
      </c>
      <c r="T761" s="21" t="e">
        <f t="shared" si="214"/>
        <v>#N/A</v>
      </c>
      <c r="U761" s="28">
        <f t="shared" si="209"/>
        <v>0</v>
      </c>
      <c r="V761" s="28">
        <f t="shared" si="210"/>
        <v>0</v>
      </c>
      <c r="W761" s="45" t="str">
        <f t="shared" si="215"/>
        <v>pas de surpoids ni d'obésité</v>
      </c>
    </row>
    <row r="762" spans="2:23">
      <c r="B762" s="23"/>
      <c r="D762" s="21"/>
      <c r="E762" s="21"/>
      <c r="F762" s="28">
        <f t="shared" si="198"/>
        <v>0</v>
      </c>
      <c r="G762" s="45">
        <f t="shared" si="211"/>
        <v>0</v>
      </c>
      <c r="H762" s="29">
        <f t="shared" si="199"/>
        <v>3</v>
      </c>
      <c r="I762" s="29">
        <f t="shared" si="200"/>
        <v>0.27</v>
      </c>
      <c r="J762" s="29">
        <f t="shared" si="201"/>
        <v>8.4199999999999997E-2</v>
      </c>
      <c r="K762" s="29">
        <f t="shared" si="202"/>
        <v>12.92</v>
      </c>
      <c r="L762" s="45">
        <f t="shared" si="212"/>
        <v>-43.986979853963227</v>
      </c>
      <c r="M762" s="28">
        <f t="shared" si="203"/>
        <v>10.989169238449415</v>
      </c>
      <c r="N762" s="28">
        <f t="shared" si="204"/>
        <v>15.087458954343088</v>
      </c>
      <c r="O762" s="45" t="str">
        <f t="shared" si="213"/>
        <v>ins. Pondérale</v>
      </c>
      <c r="P762" s="29">
        <f t="shared" si="205"/>
        <v>3</v>
      </c>
      <c r="Q762" s="29" t="e">
        <f t="shared" si="206"/>
        <v>#N/A</v>
      </c>
      <c r="R762" s="29" t="e">
        <f t="shared" si="207"/>
        <v>#N/A</v>
      </c>
      <c r="S762" s="29" t="e">
        <f t="shared" si="208"/>
        <v>#N/A</v>
      </c>
      <c r="T762" s="21" t="e">
        <f t="shared" si="214"/>
        <v>#N/A</v>
      </c>
      <c r="U762" s="28">
        <f t="shared" si="209"/>
        <v>0</v>
      </c>
      <c r="V762" s="28">
        <f t="shared" si="210"/>
        <v>0</v>
      </c>
      <c r="W762" s="45" t="str">
        <f t="shared" si="215"/>
        <v>pas de surpoids ni d'obésité</v>
      </c>
    </row>
    <row r="763" spans="2:23">
      <c r="B763" s="23"/>
      <c r="D763" s="21"/>
      <c r="E763" s="21"/>
      <c r="F763" s="28">
        <f t="shared" si="198"/>
        <v>0</v>
      </c>
      <c r="G763" s="45">
        <f t="shared" si="211"/>
        <v>0</v>
      </c>
      <c r="H763" s="29">
        <f t="shared" si="199"/>
        <v>3</v>
      </c>
      <c r="I763" s="29">
        <f t="shared" si="200"/>
        <v>0.27</v>
      </c>
      <c r="J763" s="29">
        <f t="shared" si="201"/>
        <v>8.4199999999999997E-2</v>
      </c>
      <c r="K763" s="29">
        <f t="shared" si="202"/>
        <v>12.92</v>
      </c>
      <c r="L763" s="45">
        <f t="shared" si="212"/>
        <v>-43.986979853963227</v>
      </c>
      <c r="M763" s="28">
        <f t="shared" si="203"/>
        <v>10.989169238449415</v>
      </c>
      <c r="N763" s="28">
        <f t="shared" si="204"/>
        <v>15.087458954343088</v>
      </c>
      <c r="O763" s="45" t="str">
        <f t="shared" si="213"/>
        <v>ins. Pondérale</v>
      </c>
      <c r="P763" s="29">
        <f t="shared" si="205"/>
        <v>3</v>
      </c>
      <c r="Q763" s="29" t="e">
        <f t="shared" si="206"/>
        <v>#N/A</v>
      </c>
      <c r="R763" s="29" t="e">
        <f t="shared" si="207"/>
        <v>#N/A</v>
      </c>
      <c r="S763" s="29" t="e">
        <f t="shared" si="208"/>
        <v>#N/A</v>
      </c>
      <c r="T763" s="21" t="e">
        <f t="shared" si="214"/>
        <v>#N/A</v>
      </c>
      <c r="U763" s="28">
        <f t="shared" si="209"/>
        <v>0</v>
      </c>
      <c r="V763" s="28">
        <f t="shared" si="210"/>
        <v>0</v>
      </c>
      <c r="W763" s="45" t="str">
        <f t="shared" si="215"/>
        <v>pas de surpoids ni d'obésité</v>
      </c>
    </row>
    <row r="764" spans="2:23">
      <c r="B764" s="23"/>
      <c r="D764" s="21"/>
      <c r="E764" s="21"/>
      <c r="F764" s="28">
        <f t="shared" si="198"/>
        <v>0</v>
      </c>
      <c r="G764" s="45">
        <f t="shared" si="211"/>
        <v>0</v>
      </c>
      <c r="H764" s="29">
        <f t="shared" si="199"/>
        <v>3</v>
      </c>
      <c r="I764" s="29">
        <f t="shared" si="200"/>
        <v>0.27</v>
      </c>
      <c r="J764" s="29">
        <f t="shared" si="201"/>
        <v>8.4199999999999997E-2</v>
      </c>
      <c r="K764" s="29">
        <f t="shared" si="202"/>
        <v>12.92</v>
      </c>
      <c r="L764" s="45">
        <f t="shared" si="212"/>
        <v>-43.986979853963227</v>
      </c>
      <c r="M764" s="28">
        <f t="shared" si="203"/>
        <v>10.989169238449415</v>
      </c>
      <c r="N764" s="28">
        <f t="shared" si="204"/>
        <v>15.087458954343088</v>
      </c>
      <c r="O764" s="45" t="str">
        <f t="shared" si="213"/>
        <v>ins. Pondérale</v>
      </c>
      <c r="P764" s="29">
        <f t="shared" si="205"/>
        <v>3</v>
      </c>
      <c r="Q764" s="29" t="e">
        <f t="shared" si="206"/>
        <v>#N/A</v>
      </c>
      <c r="R764" s="29" t="e">
        <f t="shared" si="207"/>
        <v>#N/A</v>
      </c>
      <c r="S764" s="29" t="e">
        <f t="shared" si="208"/>
        <v>#N/A</v>
      </c>
      <c r="T764" s="21" t="e">
        <f t="shared" si="214"/>
        <v>#N/A</v>
      </c>
      <c r="U764" s="28">
        <f t="shared" si="209"/>
        <v>0</v>
      </c>
      <c r="V764" s="28">
        <f t="shared" si="210"/>
        <v>0</v>
      </c>
      <c r="W764" s="45" t="str">
        <f t="shared" si="215"/>
        <v>pas de surpoids ni d'obésité</v>
      </c>
    </row>
    <row r="765" spans="2:23">
      <c r="B765" s="23"/>
      <c r="D765" s="21"/>
      <c r="E765" s="21"/>
      <c r="F765" s="28">
        <f t="shared" si="198"/>
        <v>0</v>
      </c>
      <c r="G765" s="45">
        <f t="shared" si="211"/>
        <v>0</v>
      </c>
      <c r="H765" s="29">
        <f t="shared" si="199"/>
        <v>3</v>
      </c>
      <c r="I765" s="29">
        <f t="shared" si="200"/>
        <v>0.27</v>
      </c>
      <c r="J765" s="29">
        <f t="shared" si="201"/>
        <v>8.4199999999999997E-2</v>
      </c>
      <c r="K765" s="29">
        <f t="shared" si="202"/>
        <v>12.92</v>
      </c>
      <c r="L765" s="45">
        <f t="shared" si="212"/>
        <v>-43.986979853963227</v>
      </c>
      <c r="M765" s="28">
        <f t="shared" si="203"/>
        <v>10.989169238449415</v>
      </c>
      <c r="N765" s="28">
        <f t="shared" si="204"/>
        <v>15.087458954343088</v>
      </c>
      <c r="O765" s="45" t="str">
        <f t="shared" si="213"/>
        <v>ins. Pondérale</v>
      </c>
      <c r="P765" s="29">
        <f t="shared" si="205"/>
        <v>3</v>
      </c>
      <c r="Q765" s="29" t="e">
        <f t="shared" si="206"/>
        <v>#N/A</v>
      </c>
      <c r="R765" s="29" t="e">
        <f t="shared" si="207"/>
        <v>#N/A</v>
      </c>
      <c r="S765" s="29" t="e">
        <f t="shared" si="208"/>
        <v>#N/A</v>
      </c>
      <c r="T765" s="21" t="e">
        <f t="shared" si="214"/>
        <v>#N/A</v>
      </c>
      <c r="U765" s="28">
        <f t="shared" si="209"/>
        <v>0</v>
      </c>
      <c r="V765" s="28">
        <f t="shared" si="210"/>
        <v>0</v>
      </c>
      <c r="W765" s="45" t="str">
        <f t="shared" si="215"/>
        <v>pas de surpoids ni d'obésité</v>
      </c>
    </row>
    <row r="766" spans="2:23">
      <c r="B766" s="23"/>
      <c r="D766" s="21"/>
      <c r="E766" s="21"/>
      <c r="F766" s="28">
        <f t="shared" si="198"/>
        <v>0</v>
      </c>
      <c r="G766" s="45">
        <f t="shared" si="211"/>
        <v>0</v>
      </c>
      <c r="H766" s="29">
        <f t="shared" si="199"/>
        <v>3</v>
      </c>
      <c r="I766" s="29">
        <f t="shared" si="200"/>
        <v>0.27</v>
      </c>
      <c r="J766" s="29">
        <f t="shared" si="201"/>
        <v>8.4199999999999997E-2</v>
      </c>
      <c r="K766" s="29">
        <f t="shared" si="202"/>
        <v>12.92</v>
      </c>
      <c r="L766" s="45">
        <f t="shared" si="212"/>
        <v>-43.986979853963227</v>
      </c>
      <c r="M766" s="28">
        <f t="shared" si="203"/>
        <v>10.989169238449415</v>
      </c>
      <c r="N766" s="28">
        <f t="shared" si="204"/>
        <v>15.087458954343088</v>
      </c>
      <c r="O766" s="45" t="str">
        <f t="shared" si="213"/>
        <v>ins. Pondérale</v>
      </c>
      <c r="P766" s="29">
        <f t="shared" si="205"/>
        <v>3</v>
      </c>
      <c r="Q766" s="29" t="e">
        <f t="shared" si="206"/>
        <v>#N/A</v>
      </c>
      <c r="R766" s="29" t="e">
        <f t="shared" si="207"/>
        <v>#N/A</v>
      </c>
      <c r="S766" s="29" t="e">
        <f t="shared" si="208"/>
        <v>#N/A</v>
      </c>
      <c r="T766" s="21" t="e">
        <f t="shared" si="214"/>
        <v>#N/A</v>
      </c>
      <c r="U766" s="28">
        <f t="shared" si="209"/>
        <v>0</v>
      </c>
      <c r="V766" s="28">
        <f t="shared" si="210"/>
        <v>0</v>
      </c>
      <c r="W766" s="45" t="str">
        <f t="shared" si="215"/>
        <v>pas de surpoids ni d'obésité</v>
      </c>
    </row>
    <row r="767" spans="2:23" ht="14.4">
      <c r="B767" s="23"/>
      <c r="D767" s="48"/>
      <c r="E767" s="48"/>
      <c r="F767" s="28">
        <f t="shared" si="198"/>
        <v>0</v>
      </c>
      <c r="G767" s="45">
        <f t="shared" si="211"/>
        <v>0</v>
      </c>
      <c r="H767" s="29">
        <f t="shared" si="199"/>
        <v>3</v>
      </c>
      <c r="I767" s="29">
        <f t="shared" si="200"/>
        <v>0.27</v>
      </c>
      <c r="J767" s="29">
        <f t="shared" si="201"/>
        <v>8.4199999999999997E-2</v>
      </c>
      <c r="K767" s="29">
        <f t="shared" si="202"/>
        <v>12.92</v>
      </c>
      <c r="L767" s="45">
        <f t="shared" si="212"/>
        <v>-43.986979853963227</v>
      </c>
      <c r="M767" s="28">
        <f t="shared" si="203"/>
        <v>10.989169238449415</v>
      </c>
      <c r="N767" s="28">
        <f t="shared" si="204"/>
        <v>15.087458954343088</v>
      </c>
      <c r="O767" s="45" t="str">
        <f t="shared" si="213"/>
        <v>ins. Pondérale</v>
      </c>
      <c r="P767" s="29">
        <f t="shared" si="205"/>
        <v>3</v>
      </c>
      <c r="Q767" s="29" t="e">
        <f t="shared" si="206"/>
        <v>#N/A</v>
      </c>
      <c r="R767" s="29" t="e">
        <f t="shared" si="207"/>
        <v>#N/A</v>
      </c>
      <c r="S767" s="29" t="e">
        <f t="shared" si="208"/>
        <v>#N/A</v>
      </c>
      <c r="T767" s="21" t="e">
        <f t="shared" si="214"/>
        <v>#N/A</v>
      </c>
      <c r="U767" s="28">
        <f t="shared" si="209"/>
        <v>0</v>
      </c>
      <c r="V767" s="28">
        <f t="shared" si="210"/>
        <v>0</v>
      </c>
      <c r="W767" s="45" t="str">
        <f t="shared" si="215"/>
        <v>pas de surpoids ni d'obésité</v>
      </c>
    </row>
    <row r="768" spans="2:23">
      <c r="B768" s="23"/>
      <c r="D768" s="21"/>
      <c r="E768" s="21"/>
      <c r="F768" s="28">
        <f t="shared" si="198"/>
        <v>0</v>
      </c>
      <c r="G768" s="45">
        <f t="shared" si="211"/>
        <v>0</v>
      </c>
      <c r="H768" s="29">
        <f t="shared" si="199"/>
        <v>3</v>
      </c>
      <c r="I768" s="29">
        <f t="shared" si="200"/>
        <v>0.27</v>
      </c>
      <c r="J768" s="29">
        <f t="shared" si="201"/>
        <v>8.4199999999999997E-2</v>
      </c>
      <c r="K768" s="29">
        <f t="shared" si="202"/>
        <v>12.92</v>
      </c>
      <c r="L768" s="45">
        <f t="shared" si="212"/>
        <v>-43.986979853963227</v>
      </c>
      <c r="M768" s="28">
        <f t="shared" si="203"/>
        <v>10.989169238449415</v>
      </c>
      <c r="N768" s="28">
        <f t="shared" si="204"/>
        <v>15.087458954343088</v>
      </c>
      <c r="O768" s="45" t="str">
        <f t="shared" si="213"/>
        <v>ins. Pondérale</v>
      </c>
      <c r="P768" s="29">
        <f t="shared" si="205"/>
        <v>3</v>
      </c>
      <c r="Q768" s="29" t="e">
        <f t="shared" si="206"/>
        <v>#N/A</v>
      </c>
      <c r="R768" s="29" t="e">
        <f t="shared" si="207"/>
        <v>#N/A</v>
      </c>
      <c r="S768" s="29" t="e">
        <f t="shared" si="208"/>
        <v>#N/A</v>
      </c>
      <c r="T768" s="21" t="e">
        <f t="shared" si="214"/>
        <v>#N/A</v>
      </c>
      <c r="U768" s="28">
        <f t="shared" si="209"/>
        <v>0</v>
      </c>
      <c r="V768" s="28">
        <f t="shared" si="210"/>
        <v>0</v>
      </c>
      <c r="W768" s="45" t="str">
        <f t="shared" si="215"/>
        <v>pas de surpoids ni d'obésité</v>
      </c>
    </row>
    <row r="769" spans="2:23">
      <c r="B769" s="23"/>
      <c r="D769" s="21"/>
      <c r="E769" s="21"/>
      <c r="F769" s="28">
        <f t="shared" si="198"/>
        <v>0</v>
      </c>
      <c r="G769" s="45">
        <f t="shared" si="211"/>
        <v>0</v>
      </c>
      <c r="H769" s="29">
        <f t="shared" si="199"/>
        <v>3</v>
      </c>
      <c r="I769" s="29">
        <f t="shared" si="200"/>
        <v>0.27</v>
      </c>
      <c r="J769" s="29">
        <f t="shared" si="201"/>
        <v>8.4199999999999997E-2</v>
      </c>
      <c r="K769" s="29">
        <f t="shared" si="202"/>
        <v>12.92</v>
      </c>
      <c r="L769" s="45">
        <f t="shared" si="212"/>
        <v>-43.986979853963227</v>
      </c>
      <c r="M769" s="28">
        <f t="shared" si="203"/>
        <v>10.989169238449415</v>
      </c>
      <c r="N769" s="28">
        <f t="shared" si="204"/>
        <v>15.087458954343088</v>
      </c>
      <c r="O769" s="45" t="str">
        <f t="shared" si="213"/>
        <v>ins. Pondérale</v>
      </c>
      <c r="P769" s="29">
        <f t="shared" si="205"/>
        <v>3</v>
      </c>
      <c r="Q769" s="29" t="e">
        <f t="shared" si="206"/>
        <v>#N/A</v>
      </c>
      <c r="R769" s="29" t="e">
        <f t="shared" si="207"/>
        <v>#N/A</v>
      </c>
      <c r="S769" s="29" t="e">
        <f t="shared" si="208"/>
        <v>#N/A</v>
      </c>
      <c r="T769" s="21" t="e">
        <f t="shared" si="214"/>
        <v>#N/A</v>
      </c>
      <c r="U769" s="28">
        <f t="shared" si="209"/>
        <v>0</v>
      </c>
      <c r="V769" s="28">
        <f t="shared" si="210"/>
        <v>0</v>
      </c>
      <c r="W769" s="45" t="str">
        <f t="shared" si="215"/>
        <v>pas de surpoids ni d'obésité</v>
      </c>
    </row>
    <row r="770" spans="2:23">
      <c r="B770" s="23"/>
      <c r="D770" s="21"/>
      <c r="E770" s="21"/>
      <c r="F770" s="28">
        <f t="shared" si="198"/>
        <v>0</v>
      </c>
      <c r="G770" s="45">
        <f t="shared" si="211"/>
        <v>0</v>
      </c>
      <c r="H770" s="29">
        <f t="shared" si="199"/>
        <v>3</v>
      </c>
      <c r="I770" s="29">
        <f t="shared" si="200"/>
        <v>0.27</v>
      </c>
      <c r="J770" s="29">
        <f t="shared" si="201"/>
        <v>8.4199999999999997E-2</v>
      </c>
      <c r="K770" s="29">
        <f t="shared" si="202"/>
        <v>12.92</v>
      </c>
      <c r="L770" s="45">
        <f t="shared" si="212"/>
        <v>-43.986979853963227</v>
      </c>
      <c r="M770" s="28">
        <f t="shared" si="203"/>
        <v>10.989169238449415</v>
      </c>
      <c r="N770" s="28">
        <f t="shared" si="204"/>
        <v>15.087458954343088</v>
      </c>
      <c r="O770" s="45" t="str">
        <f t="shared" si="213"/>
        <v>ins. Pondérale</v>
      </c>
      <c r="P770" s="29">
        <f t="shared" si="205"/>
        <v>3</v>
      </c>
      <c r="Q770" s="29" t="e">
        <f t="shared" si="206"/>
        <v>#N/A</v>
      </c>
      <c r="R770" s="29" t="e">
        <f t="shared" si="207"/>
        <v>#N/A</v>
      </c>
      <c r="S770" s="29" t="e">
        <f t="shared" si="208"/>
        <v>#N/A</v>
      </c>
      <c r="T770" s="21" t="e">
        <f t="shared" si="214"/>
        <v>#N/A</v>
      </c>
      <c r="U770" s="28">
        <f t="shared" si="209"/>
        <v>0</v>
      </c>
      <c r="V770" s="28">
        <f t="shared" si="210"/>
        <v>0</v>
      </c>
      <c r="W770" s="45" t="str">
        <f t="shared" si="215"/>
        <v>pas de surpoids ni d'obésité</v>
      </c>
    </row>
    <row r="771" spans="2:23">
      <c r="B771" s="23"/>
      <c r="D771" s="21"/>
      <c r="E771" s="21"/>
      <c r="F771" s="28">
        <f t="shared" si="198"/>
        <v>0</v>
      </c>
      <c r="G771" s="45">
        <f t="shared" si="211"/>
        <v>0</v>
      </c>
      <c r="H771" s="29">
        <f t="shared" si="199"/>
        <v>3</v>
      </c>
      <c r="I771" s="29">
        <f t="shared" si="200"/>
        <v>0.27</v>
      </c>
      <c r="J771" s="29">
        <f t="shared" si="201"/>
        <v>8.4199999999999997E-2</v>
      </c>
      <c r="K771" s="29">
        <f t="shared" si="202"/>
        <v>12.92</v>
      </c>
      <c r="L771" s="45">
        <f t="shared" si="212"/>
        <v>-43.986979853963227</v>
      </c>
      <c r="M771" s="28">
        <f t="shared" si="203"/>
        <v>10.989169238449415</v>
      </c>
      <c r="N771" s="28">
        <f t="shared" si="204"/>
        <v>15.087458954343088</v>
      </c>
      <c r="O771" s="45" t="str">
        <f t="shared" si="213"/>
        <v>ins. Pondérale</v>
      </c>
      <c r="P771" s="29">
        <f t="shared" si="205"/>
        <v>3</v>
      </c>
      <c r="Q771" s="29" t="e">
        <f t="shared" si="206"/>
        <v>#N/A</v>
      </c>
      <c r="R771" s="29" t="e">
        <f t="shared" si="207"/>
        <v>#N/A</v>
      </c>
      <c r="S771" s="29" t="e">
        <f t="shared" si="208"/>
        <v>#N/A</v>
      </c>
      <c r="T771" s="21" t="e">
        <f t="shared" si="214"/>
        <v>#N/A</v>
      </c>
      <c r="U771" s="28">
        <f t="shared" si="209"/>
        <v>0</v>
      </c>
      <c r="V771" s="28">
        <f t="shared" si="210"/>
        <v>0</v>
      </c>
      <c r="W771" s="45" t="str">
        <f t="shared" si="215"/>
        <v>pas de surpoids ni d'obésité</v>
      </c>
    </row>
    <row r="772" spans="2:23">
      <c r="B772" s="23"/>
      <c r="D772" s="21"/>
      <c r="E772" s="21"/>
      <c r="F772" s="28">
        <f t="shared" si="198"/>
        <v>0</v>
      </c>
      <c r="G772" s="45">
        <f t="shared" si="211"/>
        <v>0</v>
      </c>
      <c r="H772" s="29">
        <f t="shared" si="199"/>
        <v>3</v>
      </c>
      <c r="I772" s="29">
        <f t="shared" si="200"/>
        <v>0.27</v>
      </c>
      <c r="J772" s="29">
        <f t="shared" si="201"/>
        <v>8.4199999999999997E-2</v>
      </c>
      <c r="K772" s="29">
        <f t="shared" si="202"/>
        <v>12.92</v>
      </c>
      <c r="L772" s="45">
        <f t="shared" si="212"/>
        <v>-43.986979853963227</v>
      </c>
      <c r="M772" s="28">
        <f t="shared" si="203"/>
        <v>10.989169238449415</v>
      </c>
      <c r="N772" s="28">
        <f t="shared" si="204"/>
        <v>15.087458954343088</v>
      </c>
      <c r="O772" s="45" t="str">
        <f t="shared" si="213"/>
        <v>ins. Pondérale</v>
      </c>
      <c r="P772" s="29">
        <f t="shared" si="205"/>
        <v>3</v>
      </c>
      <c r="Q772" s="29" t="e">
        <f t="shared" si="206"/>
        <v>#N/A</v>
      </c>
      <c r="R772" s="29" t="e">
        <f t="shared" si="207"/>
        <v>#N/A</v>
      </c>
      <c r="S772" s="29" t="e">
        <f t="shared" si="208"/>
        <v>#N/A</v>
      </c>
      <c r="T772" s="21" t="e">
        <f t="shared" si="214"/>
        <v>#N/A</v>
      </c>
      <c r="U772" s="28">
        <f t="shared" si="209"/>
        <v>0</v>
      </c>
      <c r="V772" s="28">
        <f t="shared" si="210"/>
        <v>0</v>
      </c>
      <c r="W772" s="45" t="str">
        <f t="shared" si="215"/>
        <v>pas de surpoids ni d'obésité</v>
      </c>
    </row>
    <row r="773" spans="2:23">
      <c r="B773" s="23"/>
      <c r="D773" s="21"/>
      <c r="E773" s="21"/>
      <c r="F773" s="28">
        <f t="shared" si="198"/>
        <v>0</v>
      </c>
      <c r="G773" s="45">
        <f t="shared" si="211"/>
        <v>0</v>
      </c>
      <c r="H773" s="29">
        <f t="shared" si="199"/>
        <v>3</v>
      </c>
      <c r="I773" s="29">
        <f t="shared" si="200"/>
        <v>0.27</v>
      </c>
      <c r="J773" s="29">
        <f t="shared" si="201"/>
        <v>8.4199999999999997E-2</v>
      </c>
      <c r="K773" s="29">
        <f t="shared" si="202"/>
        <v>12.92</v>
      </c>
      <c r="L773" s="45">
        <f t="shared" si="212"/>
        <v>-43.986979853963227</v>
      </c>
      <c r="M773" s="28">
        <f t="shared" si="203"/>
        <v>10.989169238449415</v>
      </c>
      <c r="N773" s="28">
        <f t="shared" si="204"/>
        <v>15.087458954343088</v>
      </c>
      <c r="O773" s="45" t="str">
        <f t="shared" si="213"/>
        <v>ins. Pondérale</v>
      </c>
      <c r="P773" s="29">
        <f t="shared" si="205"/>
        <v>3</v>
      </c>
      <c r="Q773" s="29" t="e">
        <f t="shared" si="206"/>
        <v>#N/A</v>
      </c>
      <c r="R773" s="29" t="e">
        <f t="shared" si="207"/>
        <v>#N/A</v>
      </c>
      <c r="S773" s="29" t="e">
        <f t="shared" si="208"/>
        <v>#N/A</v>
      </c>
      <c r="T773" s="21" t="e">
        <f t="shared" si="214"/>
        <v>#N/A</v>
      </c>
      <c r="U773" s="28">
        <f t="shared" si="209"/>
        <v>0</v>
      </c>
      <c r="V773" s="28">
        <f t="shared" si="210"/>
        <v>0</v>
      </c>
      <c r="W773" s="45" t="str">
        <f t="shared" si="215"/>
        <v>pas de surpoids ni d'obésité</v>
      </c>
    </row>
    <row r="774" spans="2:23">
      <c r="B774" s="23"/>
      <c r="D774" s="21"/>
      <c r="E774" s="21"/>
      <c r="F774" s="28">
        <f t="shared" si="198"/>
        <v>0</v>
      </c>
      <c r="G774" s="45">
        <f t="shared" si="211"/>
        <v>0</v>
      </c>
      <c r="H774" s="29">
        <f t="shared" si="199"/>
        <v>3</v>
      </c>
      <c r="I774" s="29">
        <f t="shared" si="200"/>
        <v>0.27</v>
      </c>
      <c r="J774" s="29">
        <f t="shared" si="201"/>
        <v>8.4199999999999997E-2</v>
      </c>
      <c r="K774" s="29">
        <f t="shared" si="202"/>
        <v>12.92</v>
      </c>
      <c r="L774" s="45">
        <f t="shared" si="212"/>
        <v>-43.986979853963227</v>
      </c>
      <c r="M774" s="28">
        <f t="shared" si="203"/>
        <v>10.989169238449415</v>
      </c>
      <c r="N774" s="28">
        <f t="shared" si="204"/>
        <v>15.087458954343088</v>
      </c>
      <c r="O774" s="45" t="str">
        <f t="shared" si="213"/>
        <v>ins. Pondérale</v>
      </c>
      <c r="P774" s="29">
        <f t="shared" si="205"/>
        <v>3</v>
      </c>
      <c r="Q774" s="29" t="e">
        <f t="shared" si="206"/>
        <v>#N/A</v>
      </c>
      <c r="R774" s="29" t="e">
        <f t="shared" si="207"/>
        <v>#N/A</v>
      </c>
      <c r="S774" s="29" t="e">
        <f t="shared" si="208"/>
        <v>#N/A</v>
      </c>
      <c r="T774" s="21" t="e">
        <f t="shared" si="214"/>
        <v>#N/A</v>
      </c>
      <c r="U774" s="28">
        <f t="shared" si="209"/>
        <v>0</v>
      </c>
      <c r="V774" s="28">
        <f t="shared" si="210"/>
        <v>0</v>
      </c>
      <c r="W774" s="45" t="str">
        <f t="shared" si="215"/>
        <v>pas de surpoids ni d'obésité</v>
      </c>
    </row>
    <row r="775" spans="2:23">
      <c r="B775" s="23"/>
      <c r="D775" s="21"/>
      <c r="E775" s="21"/>
      <c r="F775" s="28">
        <f t="shared" ref="F775:F838" si="216">MROUND(B775,0.5)</f>
        <v>0</v>
      </c>
      <c r="G775" s="45">
        <f t="shared" si="211"/>
        <v>0</v>
      </c>
      <c r="H775" s="29">
        <f t="shared" ref="H775:H838" si="217">IF(OR(C775=1),0,3)</f>
        <v>3</v>
      </c>
      <c r="I775" s="29">
        <f t="shared" ref="I775:I838" si="218">VLOOKUP(F775,TableRefFR,2+H775)</f>
        <v>0.27</v>
      </c>
      <c r="J775" s="29">
        <f t="shared" ref="J775:J838" si="219">VLOOKUP(F775,TableRefFR,3+H775)</f>
        <v>8.4199999999999997E-2</v>
      </c>
      <c r="K775" s="29">
        <f t="shared" ref="K775:K838" si="220">VLOOKUP(F775,TableRefFR,4+H775)</f>
        <v>12.92</v>
      </c>
      <c r="L775" s="45">
        <f t="shared" si="212"/>
        <v>-43.986979853963227</v>
      </c>
      <c r="M775" s="28">
        <f t="shared" ref="M775:M838" si="221">VLOOKUP(F775,CorpFR,2+H775)</f>
        <v>10.989169238449415</v>
      </c>
      <c r="N775" s="28">
        <f t="shared" ref="N775:N838" si="222">VLOOKUP(F775,CorpFR,3+H775)</f>
        <v>15.087458954343088</v>
      </c>
      <c r="O775" s="45" t="str">
        <f t="shared" si="213"/>
        <v>ins. Pondérale</v>
      </c>
      <c r="P775" s="29">
        <f t="shared" ref="P775:P838" si="223">IF(OR(C775=1),0,3)</f>
        <v>3</v>
      </c>
      <c r="Q775" s="29" t="e">
        <f t="shared" ref="Q775:Q838" si="224">VLOOKUP(F775,TableRefIOTF,2+P775)</f>
        <v>#N/A</v>
      </c>
      <c r="R775" s="29" t="e">
        <f t="shared" ref="R775:R838" si="225">VLOOKUP(F775,TableRefIOTF,3+P775)</f>
        <v>#N/A</v>
      </c>
      <c r="S775" s="29" t="e">
        <f t="shared" ref="S775:S838" si="226">VLOOKUP(F775,TableRefIOTF,4+P775)</f>
        <v>#N/A</v>
      </c>
      <c r="T775" s="21" t="e">
        <f t="shared" si="214"/>
        <v>#N/A</v>
      </c>
      <c r="U775" s="28">
        <f t="shared" ref="U775:U838" si="227">VLOOKUP(F775,CorpIOTF,2+P775)</f>
        <v>0</v>
      </c>
      <c r="V775" s="28">
        <f t="shared" ref="V775:V838" si="228">VLOOKUP(F775,CorpIOTF,3+P775)</f>
        <v>0</v>
      </c>
      <c r="W775" s="45" t="str">
        <f t="shared" si="215"/>
        <v>pas de surpoids ni d'obésité</v>
      </c>
    </row>
    <row r="776" spans="2:23">
      <c r="B776" s="23"/>
      <c r="D776" s="21"/>
      <c r="E776" s="21"/>
      <c r="F776" s="28">
        <f t="shared" si="216"/>
        <v>0</v>
      </c>
      <c r="G776" s="45">
        <f t="shared" ref="G776:G839" si="229">D776</f>
        <v>0</v>
      </c>
      <c r="H776" s="29">
        <f t="shared" si="217"/>
        <v>3</v>
      </c>
      <c r="I776" s="29">
        <f t="shared" si="218"/>
        <v>0.27</v>
      </c>
      <c r="J776" s="29">
        <f t="shared" si="219"/>
        <v>8.4199999999999997E-2</v>
      </c>
      <c r="K776" s="29">
        <f t="shared" si="220"/>
        <v>12.92</v>
      </c>
      <c r="L776" s="45">
        <f t="shared" ref="L776:L839" si="230">(((G776/K776)^I776)-1)/(I776*J776)</f>
        <v>-43.986979853963227</v>
      </c>
      <c r="M776" s="28">
        <f t="shared" si="221"/>
        <v>10.989169238449415</v>
      </c>
      <c r="N776" s="28">
        <f t="shared" si="222"/>
        <v>15.087458954343088</v>
      </c>
      <c r="O776" s="45" t="str">
        <f t="shared" ref="O776:O839" si="231">IF(G776&gt;N776,"surpoids",IF(G776&lt;M776,"ins. Pondérale","corpulence normale"))</f>
        <v>ins. Pondérale</v>
      </c>
      <c r="P776" s="29">
        <f t="shared" si="223"/>
        <v>3</v>
      </c>
      <c r="Q776" s="29" t="e">
        <f t="shared" si="224"/>
        <v>#N/A</v>
      </c>
      <c r="R776" s="29" t="e">
        <f t="shared" si="225"/>
        <v>#N/A</v>
      </c>
      <c r="S776" s="29" t="e">
        <f t="shared" si="226"/>
        <v>#N/A</v>
      </c>
      <c r="T776" s="21" t="e">
        <f t="shared" ref="T776:T839" si="232">(((G776/S776)^Q776)-1)/(Q776*R776)</f>
        <v>#N/A</v>
      </c>
      <c r="U776" s="28">
        <f t="shared" si="227"/>
        <v>0</v>
      </c>
      <c r="V776" s="28">
        <f t="shared" si="228"/>
        <v>0</v>
      </c>
      <c r="W776" s="45" t="str">
        <f t="shared" ref="W776:W839" si="233">IF(G776&gt;V776,"obésité",IF(G776&gt;U776,"surpoids","pas de surpoids ni d'obésité"))</f>
        <v>pas de surpoids ni d'obésité</v>
      </c>
    </row>
    <row r="777" spans="2:23">
      <c r="B777" s="23"/>
      <c r="D777" s="21"/>
      <c r="E777" s="21"/>
      <c r="F777" s="28">
        <f t="shared" si="216"/>
        <v>0</v>
      </c>
      <c r="G777" s="45">
        <f t="shared" si="229"/>
        <v>0</v>
      </c>
      <c r="H777" s="29">
        <f t="shared" si="217"/>
        <v>3</v>
      </c>
      <c r="I777" s="29">
        <f t="shared" si="218"/>
        <v>0.27</v>
      </c>
      <c r="J777" s="29">
        <f t="shared" si="219"/>
        <v>8.4199999999999997E-2</v>
      </c>
      <c r="K777" s="29">
        <f t="shared" si="220"/>
        <v>12.92</v>
      </c>
      <c r="L777" s="45">
        <f t="shared" si="230"/>
        <v>-43.986979853963227</v>
      </c>
      <c r="M777" s="28">
        <f t="shared" si="221"/>
        <v>10.989169238449415</v>
      </c>
      <c r="N777" s="28">
        <f t="shared" si="222"/>
        <v>15.087458954343088</v>
      </c>
      <c r="O777" s="45" t="str">
        <f t="shared" si="231"/>
        <v>ins. Pondérale</v>
      </c>
      <c r="P777" s="29">
        <f t="shared" si="223"/>
        <v>3</v>
      </c>
      <c r="Q777" s="29" t="e">
        <f t="shared" si="224"/>
        <v>#N/A</v>
      </c>
      <c r="R777" s="29" t="e">
        <f t="shared" si="225"/>
        <v>#N/A</v>
      </c>
      <c r="S777" s="29" t="e">
        <f t="shared" si="226"/>
        <v>#N/A</v>
      </c>
      <c r="T777" s="21" t="e">
        <f t="shared" si="232"/>
        <v>#N/A</v>
      </c>
      <c r="U777" s="28">
        <f t="shared" si="227"/>
        <v>0</v>
      </c>
      <c r="V777" s="28">
        <f t="shared" si="228"/>
        <v>0</v>
      </c>
      <c r="W777" s="45" t="str">
        <f t="shared" si="233"/>
        <v>pas de surpoids ni d'obésité</v>
      </c>
    </row>
    <row r="778" spans="2:23">
      <c r="B778" s="23"/>
      <c r="D778" s="21"/>
      <c r="E778" s="21"/>
      <c r="F778" s="28">
        <f t="shared" si="216"/>
        <v>0</v>
      </c>
      <c r="G778" s="45">
        <f t="shared" si="229"/>
        <v>0</v>
      </c>
      <c r="H778" s="29">
        <f t="shared" si="217"/>
        <v>3</v>
      </c>
      <c r="I778" s="29">
        <f t="shared" si="218"/>
        <v>0.27</v>
      </c>
      <c r="J778" s="29">
        <f t="shared" si="219"/>
        <v>8.4199999999999997E-2</v>
      </c>
      <c r="K778" s="29">
        <f t="shared" si="220"/>
        <v>12.92</v>
      </c>
      <c r="L778" s="45">
        <f t="shared" si="230"/>
        <v>-43.986979853963227</v>
      </c>
      <c r="M778" s="28">
        <f t="shared" si="221"/>
        <v>10.989169238449415</v>
      </c>
      <c r="N778" s="28">
        <f t="shared" si="222"/>
        <v>15.087458954343088</v>
      </c>
      <c r="O778" s="45" t="str">
        <f t="shared" si="231"/>
        <v>ins. Pondérale</v>
      </c>
      <c r="P778" s="29">
        <f t="shared" si="223"/>
        <v>3</v>
      </c>
      <c r="Q778" s="29" t="e">
        <f t="shared" si="224"/>
        <v>#N/A</v>
      </c>
      <c r="R778" s="29" t="e">
        <f t="shared" si="225"/>
        <v>#N/A</v>
      </c>
      <c r="S778" s="29" t="e">
        <f t="shared" si="226"/>
        <v>#N/A</v>
      </c>
      <c r="T778" s="21" t="e">
        <f t="shared" si="232"/>
        <v>#N/A</v>
      </c>
      <c r="U778" s="28">
        <f t="shared" si="227"/>
        <v>0</v>
      </c>
      <c r="V778" s="28">
        <f t="shared" si="228"/>
        <v>0</v>
      </c>
      <c r="W778" s="45" t="str">
        <f t="shared" si="233"/>
        <v>pas de surpoids ni d'obésité</v>
      </c>
    </row>
    <row r="779" spans="2:23">
      <c r="B779" s="23"/>
      <c r="D779" s="21"/>
      <c r="E779" s="21"/>
      <c r="F779" s="28">
        <f t="shared" si="216"/>
        <v>0</v>
      </c>
      <c r="G779" s="45">
        <f t="shared" si="229"/>
        <v>0</v>
      </c>
      <c r="H779" s="29">
        <f t="shared" si="217"/>
        <v>3</v>
      </c>
      <c r="I779" s="29">
        <f t="shared" si="218"/>
        <v>0.27</v>
      </c>
      <c r="J779" s="29">
        <f t="shared" si="219"/>
        <v>8.4199999999999997E-2</v>
      </c>
      <c r="K779" s="29">
        <f t="shared" si="220"/>
        <v>12.92</v>
      </c>
      <c r="L779" s="45">
        <f t="shared" si="230"/>
        <v>-43.986979853963227</v>
      </c>
      <c r="M779" s="28">
        <f t="shared" si="221"/>
        <v>10.989169238449415</v>
      </c>
      <c r="N779" s="28">
        <f t="shared" si="222"/>
        <v>15.087458954343088</v>
      </c>
      <c r="O779" s="45" t="str">
        <f t="shared" si="231"/>
        <v>ins. Pondérale</v>
      </c>
      <c r="P779" s="29">
        <f t="shared" si="223"/>
        <v>3</v>
      </c>
      <c r="Q779" s="29" t="e">
        <f t="shared" si="224"/>
        <v>#N/A</v>
      </c>
      <c r="R779" s="29" t="e">
        <f t="shared" si="225"/>
        <v>#N/A</v>
      </c>
      <c r="S779" s="29" t="e">
        <f t="shared" si="226"/>
        <v>#N/A</v>
      </c>
      <c r="T779" s="21" t="e">
        <f t="shared" si="232"/>
        <v>#N/A</v>
      </c>
      <c r="U779" s="28">
        <f t="shared" si="227"/>
        <v>0</v>
      </c>
      <c r="V779" s="28">
        <f t="shared" si="228"/>
        <v>0</v>
      </c>
      <c r="W779" s="45" t="str">
        <f t="shared" si="233"/>
        <v>pas de surpoids ni d'obésité</v>
      </c>
    </row>
    <row r="780" spans="2:23">
      <c r="B780" s="23"/>
      <c r="D780" s="21"/>
      <c r="E780" s="21"/>
      <c r="F780" s="28">
        <f t="shared" si="216"/>
        <v>0</v>
      </c>
      <c r="G780" s="45">
        <f t="shared" si="229"/>
        <v>0</v>
      </c>
      <c r="H780" s="29">
        <f t="shared" si="217"/>
        <v>3</v>
      </c>
      <c r="I780" s="29">
        <f t="shared" si="218"/>
        <v>0.27</v>
      </c>
      <c r="J780" s="29">
        <f t="shared" si="219"/>
        <v>8.4199999999999997E-2</v>
      </c>
      <c r="K780" s="29">
        <f t="shared" si="220"/>
        <v>12.92</v>
      </c>
      <c r="L780" s="45">
        <f t="shared" si="230"/>
        <v>-43.986979853963227</v>
      </c>
      <c r="M780" s="28">
        <f t="shared" si="221"/>
        <v>10.989169238449415</v>
      </c>
      <c r="N780" s="28">
        <f t="shared" si="222"/>
        <v>15.087458954343088</v>
      </c>
      <c r="O780" s="45" t="str">
        <f t="shared" si="231"/>
        <v>ins. Pondérale</v>
      </c>
      <c r="P780" s="29">
        <f t="shared" si="223"/>
        <v>3</v>
      </c>
      <c r="Q780" s="29" t="e">
        <f t="shared" si="224"/>
        <v>#N/A</v>
      </c>
      <c r="R780" s="29" t="e">
        <f t="shared" si="225"/>
        <v>#N/A</v>
      </c>
      <c r="S780" s="29" t="e">
        <f t="shared" si="226"/>
        <v>#N/A</v>
      </c>
      <c r="T780" s="21" t="e">
        <f t="shared" si="232"/>
        <v>#N/A</v>
      </c>
      <c r="U780" s="28">
        <f t="shared" si="227"/>
        <v>0</v>
      </c>
      <c r="V780" s="28">
        <f t="shared" si="228"/>
        <v>0</v>
      </c>
      <c r="W780" s="45" t="str">
        <f t="shared" si="233"/>
        <v>pas de surpoids ni d'obésité</v>
      </c>
    </row>
    <row r="781" spans="2:23">
      <c r="B781" s="23"/>
      <c r="D781" s="21"/>
      <c r="E781" s="21"/>
      <c r="F781" s="28">
        <f t="shared" si="216"/>
        <v>0</v>
      </c>
      <c r="G781" s="45">
        <f t="shared" si="229"/>
        <v>0</v>
      </c>
      <c r="H781" s="29">
        <f t="shared" si="217"/>
        <v>3</v>
      </c>
      <c r="I781" s="29">
        <f t="shared" si="218"/>
        <v>0.27</v>
      </c>
      <c r="J781" s="29">
        <f t="shared" si="219"/>
        <v>8.4199999999999997E-2</v>
      </c>
      <c r="K781" s="29">
        <f t="shared" si="220"/>
        <v>12.92</v>
      </c>
      <c r="L781" s="45">
        <f t="shared" si="230"/>
        <v>-43.986979853963227</v>
      </c>
      <c r="M781" s="28">
        <f t="shared" si="221"/>
        <v>10.989169238449415</v>
      </c>
      <c r="N781" s="28">
        <f t="shared" si="222"/>
        <v>15.087458954343088</v>
      </c>
      <c r="O781" s="45" t="str">
        <f t="shared" si="231"/>
        <v>ins. Pondérale</v>
      </c>
      <c r="P781" s="29">
        <f t="shared" si="223"/>
        <v>3</v>
      </c>
      <c r="Q781" s="29" t="e">
        <f t="shared" si="224"/>
        <v>#N/A</v>
      </c>
      <c r="R781" s="29" t="e">
        <f t="shared" si="225"/>
        <v>#N/A</v>
      </c>
      <c r="S781" s="29" t="e">
        <f t="shared" si="226"/>
        <v>#N/A</v>
      </c>
      <c r="T781" s="21" t="e">
        <f t="shared" si="232"/>
        <v>#N/A</v>
      </c>
      <c r="U781" s="28">
        <f t="shared" si="227"/>
        <v>0</v>
      </c>
      <c r="V781" s="28">
        <f t="shared" si="228"/>
        <v>0</v>
      </c>
      <c r="W781" s="45" t="str">
        <f t="shared" si="233"/>
        <v>pas de surpoids ni d'obésité</v>
      </c>
    </row>
    <row r="782" spans="2:23">
      <c r="B782" s="23"/>
      <c r="D782" s="21"/>
      <c r="E782" s="21"/>
      <c r="F782" s="28">
        <f t="shared" si="216"/>
        <v>0</v>
      </c>
      <c r="G782" s="45">
        <f t="shared" si="229"/>
        <v>0</v>
      </c>
      <c r="H782" s="29">
        <f t="shared" si="217"/>
        <v>3</v>
      </c>
      <c r="I782" s="29">
        <f t="shared" si="218"/>
        <v>0.27</v>
      </c>
      <c r="J782" s="29">
        <f t="shared" si="219"/>
        <v>8.4199999999999997E-2</v>
      </c>
      <c r="K782" s="29">
        <f t="shared" si="220"/>
        <v>12.92</v>
      </c>
      <c r="L782" s="45">
        <f t="shared" si="230"/>
        <v>-43.986979853963227</v>
      </c>
      <c r="M782" s="28">
        <f t="shared" si="221"/>
        <v>10.989169238449415</v>
      </c>
      <c r="N782" s="28">
        <f t="shared" si="222"/>
        <v>15.087458954343088</v>
      </c>
      <c r="O782" s="45" t="str">
        <f t="shared" si="231"/>
        <v>ins. Pondérale</v>
      </c>
      <c r="P782" s="29">
        <f t="shared" si="223"/>
        <v>3</v>
      </c>
      <c r="Q782" s="29" t="e">
        <f t="shared" si="224"/>
        <v>#N/A</v>
      </c>
      <c r="R782" s="29" t="e">
        <f t="shared" si="225"/>
        <v>#N/A</v>
      </c>
      <c r="S782" s="29" t="e">
        <f t="shared" si="226"/>
        <v>#N/A</v>
      </c>
      <c r="T782" s="21" t="e">
        <f t="shared" si="232"/>
        <v>#N/A</v>
      </c>
      <c r="U782" s="28">
        <f t="shared" si="227"/>
        <v>0</v>
      </c>
      <c r="V782" s="28">
        <f t="shared" si="228"/>
        <v>0</v>
      </c>
      <c r="W782" s="45" t="str">
        <f t="shared" si="233"/>
        <v>pas de surpoids ni d'obésité</v>
      </c>
    </row>
    <row r="783" spans="2:23">
      <c r="B783" s="23"/>
      <c r="D783" s="21"/>
      <c r="E783" s="21"/>
      <c r="F783" s="28">
        <f t="shared" si="216"/>
        <v>0</v>
      </c>
      <c r="G783" s="45">
        <f t="shared" si="229"/>
        <v>0</v>
      </c>
      <c r="H783" s="29">
        <f t="shared" si="217"/>
        <v>3</v>
      </c>
      <c r="I783" s="29">
        <f t="shared" si="218"/>
        <v>0.27</v>
      </c>
      <c r="J783" s="29">
        <f t="shared" si="219"/>
        <v>8.4199999999999997E-2</v>
      </c>
      <c r="K783" s="29">
        <f t="shared" si="220"/>
        <v>12.92</v>
      </c>
      <c r="L783" s="45">
        <f t="shared" si="230"/>
        <v>-43.986979853963227</v>
      </c>
      <c r="M783" s="28">
        <f t="shared" si="221"/>
        <v>10.989169238449415</v>
      </c>
      <c r="N783" s="28">
        <f t="shared" si="222"/>
        <v>15.087458954343088</v>
      </c>
      <c r="O783" s="45" t="str">
        <f t="shared" si="231"/>
        <v>ins. Pondérale</v>
      </c>
      <c r="P783" s="29">
        <f t="shared" si="223"/>
        <v>3</v>
      </c>
      <c r="Q783" s="29" t="e">
        <f t="shared" si="224"/>
        <v>#N/A</v>
      </c>
      <c r="R783" s="29" t="e">
        <f t="shared" si="225"/>
        <v>#N/A</v>
      </c>
      <c r="S783" s="29" t="e">
        <f t="shared" si="226"/>
        <v>#N/A</v>
      </c>
      <c r="T783" s="21" t="e">
        <f t="shared" si="232"/>
        <v>#N/A</v>
      </c>
      <c r="U783" s="28">
        <f t="shared" si="227"/>
        <v>0</v>
      </c>
      <c r="V783" s="28">
        <f t="shared" si="228"/>
        <v>0</v>
      </c>
      <c r="W783" s="45" t="str">
        <f t="shared" si="233"/>
        <v>pas de surpoids ni d'obésité</v>
      </c>
    </row>
    <row r="784" spans="2:23">
      <c r="B784" s="23"/>
      <c r="D784" s="21"/>
      <c r="E784" s="21"/>
      <c r="F784" s="28">
        <f t="shared" si="216"/>
        <v>0</v>
      </c>
      <c r="G784" s="45">
        <f t="shared" si="229"/>
        <v>0</v>
      </c>
      <c r="H784" s="29">
        <f t="shared" si="217"/>
        <v>3</v>
      </c>
      <c r="I784" s="29">
        <f t="shared" si="218"/>
        <v>0.27</v>
      </c>
      <c r="J784" s="29">
        <f t="shared" si="219"/>
        <v>8.4199999999999997E-2</v>
      </c>
      <c r="K784" s="29">
        <f t="shared" si="220"/>
        <v>12.92</v>
      </c>
      <c r="L784" s="45">
        <f t="shared" si="230"/>
        <v>-43.986979853963227</v>
      </c>
      <c r="M784" s="28">
        <f t="shared" si="221"/>
        <v>10.989169238449415</v>
      </c>
      <c r="N784" s="28">
        <f t="shared" si="222"/>
        <v>15.087458954343088</v>
      </c>
      <c r="O784" s="45" t="str">
        <f t="shared" si="231"/>
        <v>ins. Pondérale</v>
      </c>
      <c r="P784" s="29">
        <f t="shared" si="223"/>
        <v>3</v>
      </c>
      <c r="Q784" s="29" t="e">
        <f t="shared" si="224"/>
        <v>#N/A</v>
      </c>
      <c r="R784" s="29" t="e">
        <f t="shared" si="225"/>
        <v>#N/A</v>
      </c>
      <c r="S784" s="29" t="e">
        <f t="shared" si="226"/>
        <v>#N/A</v>
      </c>
      <c r="T784" s="21" t="e">
        <f t="shared" si="232"/>
        <v>#N/A</v>
      </c>
      <c r="U784" s="28">
        <f t="shared" si="227"/>
        <v>0</v>
      </c>
      <c r="V784" s="28">
        <f t="shared" si="228"/>
        <v>0</v>
      </c>
      <c r="W784" s="45" t="str">
        <f t="shared" si="233"/>
        <v>pas de surpoids ni d'obésité</v>
      </c>
    </row>
    <row r="785" spans="2:23">
      <c r="B785" s="23"/>
      <c r="D785" s="21"/>
      <c r="E785" s="21"/>
      <c r="F785" s="28">
        <f t="shared" si="216"/>
        <v>0</v>
      </c>
      <c r="G785" s="45">
        <f t="shared" si="229"/>
        <v>0</v>
      </c>
      <c r="H785" s="29">
        <f t="shared" si="217"/>
        <v>3</v>
      </c>
      <c r="I785" s="29">
        <f t="shared" si="218"/>
        <v>0.27</v>
      </c>
      <c r="J785" s="29">
        <f t="shared" si="219"/>
        <v>8.4199999999999997E-2</v>
      </c>
      <c r="K785" s="29">
        <f t="shared" si="220"/>
        <v>12.92</v>
      </c>
      <c r="L785" s="45">
        <f t="shared" si="230"/>
        <v>-43.986979853963227</v>
      </c>
      <c r="M785" s="28">
        <f t="shared" si="221"/>
        <v>10.989169238449415</v>
      </c>
      <c r="N785" s="28">
        <f t="shared" si="222"/>
        <v>15.087458954343088</v>
      </c>
      <c r="O785" s="45" t="str">
        <f t="shared" si="231"/>
        <v>ins. Pondérale</v>
      </c>
      <c r="P785" s="29">
        <f t="shared" si="223"/>
        <v>3</v>
      </c>
      <c r="Q785" s="29" t="e">
        <f t="shared" si="224"/>
        <v>#N/A</v>
      </c>
      <c r="R785" s="29" t="e">
        <f t="shared" si="225"/>
        <v>#N/A</v>
      </c>
      <c r="S785" s="29" t="e">
        <f t="shared" si="226"/>
        <v>#N/A</v>
      </c>
      <c r="T785" s="21" t="e">
        <f t="shared" si="232"/>
        <v>#N/A</v>
      </c>
      <c r="U785" s="28">
        <f t="shared" si="227"/>
        <v>0</v>
      </c>
      <c r="V785" s="28">
        <f t="shared" si="228"/>
        <v>0</v>
      </c>
      <c r="W785" s="45" t="str">
        <f t="shared" si="233"/>
        <v>pas de surpoids ni d'obésité</v>
      </c>
    </row>
    <row r="786" spans="2:23">
      <c r="B786" s="23"/>
      <c r="D786" s="21"/>
      <c r="E786" s="21"/>
      <c r="F786" s="28">
        <f t="shared" si="216"/>
        <v>0</v>
      </c>
      <c r="G786" s="45">
        <f t="shared" si="229"/>
        <v>0</v>
      </c>
      <c r="H786" s="29">
        <f t="shared" si="217"/>
        <v>3</v>
      </c>
      <c r="I786" s="29">
        <f t="shared" si="218"/>
        <v>0.27</v>
      </c>
      <c r="J786" s="29">
        <f t="shared" si="219"/>
        <v>8.4199999999999997E-2</v>
      </c>
      <c r="K786" s="29">
        <f t="shared" si="220"/>
        <v>12.92</v>
      </c>
      <c r="L786" s="45">
        <f t="shared" si="230"/>
        <v>-43.986979853963227</v>
      </c>
      <c r="M786" s="28">
        <f t="shared" si="221"/>
        <v>10.989169238449415</v>
      </c>
      <c r="N786" s="28">
        <f t="shared" si="222"/>
        <v>15.087458954343088</v>
      </c>
      <c r="O786" s="45" t="str">
        <f t="shared" si="231"/>
        <v>ins. Pondérale</v>
      </c>
      <c r="P786" s="29">
        <f t="shared" si="223"/>
        <v>3</v>
      </c>
      <c r="Q786" s="29" t="e">
        <f t="shared" si="224"/>
        <v>#N/A</v>
      </c>
      <c r="R786" s="29" t="e">
        <f t="shared" si="225"/>
        <v>#N/A</v>
      </c>
      <c r="S786" s="29" t="e">
        <f t="shared" si="226"/>
        <v>#N/A</v>
      </c>
      <c r="T786" s="21" t="e">
        <f t="shared" si="232"/>
        <v>#N/A</v>
      </c>
      <c r="U786" s="28">
        <f t="shared" si="227"/>
        <v>0</v>
      </c>
      <c r="V786" s="28">
        <f t="shared" si="228"/>
        <v>0</v>
      </c>
      <c r="W786" s="45" t="str">
        <f t="shared" si="233"/>
        <v>pas de surpoids ni d'obésité</v>
      </c>
    </row>
    <row r="787" spans="2:23">
      <c r="B787" s="23"/>
      <c r="D787" s="21"/>
      <c r="E787" s="21"/>
      <c r="F787" s="28">
        <f t="shared" si="216"/>
        <v>0</v>
      </c>
      <c r="G787" s="45">
        <f t="shared" si="229"/>
        <v>0</v>
      </c>
      <c r="H787" s="29">
        <f t="shared" si="217"/>
        <v>3</v>
      </c>
      <c r="I787" s="29">
        <f t="shared" si="218"/>
        <v>0.27</v>
      </c>
      <c r="J787" s="29">
        <f t="shared" si="219"/>
        <v>8.4199999999999997E-2</v>
      </c>
      <c r="K787" s="29">
        <f t="shared" si="220"/>
        <v>12.92</v>
      </c>
      <c r="L787" s="45">
        <f t="shared" si="230"/>
        <v>-43.986979853963227</v>
      </c>
      <c r="M787" s="28">
        <f t="shared" si="221"/>
        <v>10.989169238449415</v>
      </c>
      <c r="N787" s="28">
        <f t="shared" si="222"/>
        <v>15.087458954343088</v>
      </c>
      <c r="O787" s="45" t="str">
        <f t="shared" si="231"/>
        <v>ins. Pondérale</v>
      </c>
      <c r="P787" s="29">
        <f t="shared" si="223"/>
        <v>3</v>
      </c>
      <c r="Q787" s="29" t="e">
        <f t="shared" si="224"/>
        <v>#N/A</v>
      </c>
      <c r="R787" s="29" t="e">
        <f t="shared" si="225"/>
        <v>#N/A</v>
      </c>
      <c r="S787" s="29" t="e">
        <f t="shared" si="226"/>
        <v>#N/A</v>
      </c>
      <c r="T787" s="21" t="e">
        <f t="shared" si="232"/>
        <v>#N/A</v>
      </c>
      <c r="U787" s="28">
        <f t="shared" si="227"/>
        <v>0</v>
      </c>
      <c r="V787" s="28">
        <f t="shared" si="228"/>
        <v>0</v>
      </c>
      <c r="W787" s="45" t="str">
        <f t="shared" si="233"/>
        <v>pas de surpoids ni d'obésité</v>
      </c>
    </row>
    <row r="788" spans="2:23">
      <c r="B788" s="23"/>
      <c r="D788" s="21"/>
      <c r="E788" s="21"/>
      <c r="F788" s="28">
        <f t="shared" si="216"/>
        <v>0</v>
      </c>
      <c r="G788" s="45">
        <f t="shared" si="229"/>
        <v>0</v>
      </c>
      <c r="H788" s="29">
        <f t="shared" si="217"/>
        <v>3</v>
      </c>
      <c r="I788" s="29">
        <f t="shared" si="218"/>
        <v>0.27</v>
      </c>
      <c r="J788" s="29">
        <f t="shared" si="219"/>
        <v>8.4199999999999997E-2</v>
      </c>
      <c r="K788" s="29">
        <f t="shared" si="220"/>
        <v>12.92</v>
      </c>
      <c r="L788" s="45">
        <f t="shared" si="230"/>
        <v>-43.986979853963227</v>
      </c>
      <c r="M788" s="28">
        <f t="shared" si="221"/>
        <v>10.989169238449415</v>
      </c>
      <c r="N788" s="28">
        <f t="shared" si="222"/>
        <v>15.087458954343088</v>
      </c>
      <c r="O788" s="45" t="str">
        <f t="shared" si="231"/>
        <v>ins. Pondérale</v>
      </c>
      <c r="P788" s="29">
        <f t="shared" si="223"/>
        <v>3</v>
      </c>
      <c r="Q788" s="29" t="e">
        <f t="shared" si="224"/>
        <v>#N/A</v>
      </c>
      <c r="R788" s="29" t="e">
        <f t="shared" si="225"/>
        <v>#N/A</v>
      </c>
      <c r="S788" s="29" t="e">
        <f t="shared" si="226"/>
        <v>#N/A</v>
      </c>
      <c r="T788" s="21" t="e">
        <f t="shared" si="232"/>
        <v>#N/A</v>
      </c>
      <c r="U788" s="28">
        <f t="shared" si="227"/>
        <v>0</v>
      </c>
      <c r="V788" s="28">
        <f t="shared" si="228"/>
        <v>0</v>
      </c>
      <c r="W788" s="45" t="str">
        <f t="shared" si="233"/>
        <v>pas de surpoids ni d'obésité</v>
      </c>
    </row>
    <row r="789" spans="2:23">
      <c r="B789" s="23"/>
      <c r="D789" s="21"/>
      <c r="E789" s="21"/>
      <c r="F789" s="28">
        <f t="shared" si="216"/>
        <v>0</v>
      </c>
      <c r="G789" s="45">
        <f t="shared" si="229"/>
        <v>0</v>
      </c>
      <c r="H789" s="29">
        <f t="shared" si="217"/>
        <v>3</v>
      </c>
      <c r="I789" s="29">
        <f t="shared" si="218"/>
        <v>0.27</v>
      </c>
      <c r="J789" s="29">
        <f t="shared" si="219"/>
        <v>8.4199999999999997E-2</v>
      </c>
      <c r="K789" s="29">
        <f t="shared" si="220"/>
        <v>12.92</v>
      </c>
      <c r="L789" s="45">
        <f t="shared" si="230"/>
        <v>-43.986979853963227</v>
      </c>
      <c r="M789" s="28">
        <f t="shared" si="221"/>
        <v>10.989169238449415</v>
      </c>
      <c r="N789" s="28">
        <f t="shared" si="222"/>
        <v>15.087458954343088</v>
      </c>
      <c r="O789" s="45" t="str">
        <f t="shared" si="231"/>
        <v>ins. Pondérale</v>
      </c>
      <c r="P789" s="29">
        <f t="shared" si="223"/>
        <v>3</v>
      </c>
      <c r="Q789" s="29" t="e">
        <f t="shared" si="224"/>
        <v>#N/A</v>
      </c>
      <c r="R789" s="29" t="e">
        <f t="shared" si="225"/>
        <v>#N/A</v>
      </c>
      <c r="S789" s="29" t="e">
        <f t="shared" si="226"/>
        <v>#N/A</v>
      </c>
      <c r="T789" s="21" t="e">
        <f t="shared" si="232"/>
        <v>#N/A</v>
      </c>
      <c r="U789" s="28">
        <f t="shared" si="227"/>
        <v>0</v>
      </c>
      <c r="V789" s="28">
        <f t="shared" si="228"/>
        <v>0</v>
      </c>
      <c r="W789" s="45" t="str">
        <f t="shared" si="233"/>
        <v>pas de surpoids ni d'obésité</v>
      </c>
    </row>
    <row r="790" spans="2:23">
      <c r="B790" s="23"/>
      <c r="D790" s="21"/>
      <c r="E790" s="21"/>
      <c r="F790" s="28">
        <f t="shared" si="216"/>
        <v>0</v>
      </c>
      <c r="G790" s="45">
        <f t="shared" si="229"/>
        <v>0</v>
      </c>
      <c r="H790" s="29">
        <f t="shared" si="217"/>
        <v>3</v>
      </c>
      <c r="I790" s="29">
        <f t="shared" si="218"/>
        <v>0.27</v>
      </c>
      <c r="J790" s="29">
        <f t="shared" si="219"/>
        <v>8.4199999999999997E-2</v>
      </c>
      <c r="K790" s="29">
        <f t="shared" si="220"/>
        <v>12.92</v>
      </c>
      <c r="L790" s="45">
        <f t="shared" si="230"/>
        <v>-43.986979853963227</v>
      </c>
      <c r="M790" s="28">
        <f t="shared" si="221"/>
        <v>10.989169238449415</v>
      </c>
      <c r="N790" s="28">
        <f t="shared" si="222"/>
        <v>15.087458954343088</v>
      </c>
      <c r="O790" s="45" t="str">
        <f t="shared" si="231"/>
        <v>ins. Pondérale</v>
      </c>
      <c r="P790" s="29">
        <f t="shared" si="223"/>
        <v>3</v>
      </c>
      <c r="Q790" s="29" t="e">
        <f t="shared" si="224"/>
        <v>#N/A</v>
      </c>
      <c r="R790" s="29" t="e">
        <f t="shared" si="225"/>
        <v>#N/A</v>
      </c>
      <c r="S790" s="29" t="e">
        <f t="shared" si="226"/>
        <v>#N/A</v>
      </c>
      <c r="T790" s="21" t="e">
        <f t="shared" si="232"/>
        <v>#N/A</v>
      </c>
      <c r="U790" s="28">
        <f t="shared" si="227"/>
        <v>0</v>
      </c>
      <c r="V790" s="28">
        <f t="shared" si="228"/>
        <v>0</v>
      </c>
      <c r="W790" s="45" t="str">
        <f t="shared" si="233"/>
        <v>pas de surpoids ni d'obésité</v>
      </c>
    </row>
    <row r="791" spans="2:23">
      <c r="B791" s="23"/>
      <c r="D791" s="21"/>
      <c r="E791" s="21"/>
      <c r="F791" s="28">
        <f t="shared" si="216"/>
        <v>0</v>
      </c>
      <c r="G791" s="45">
        <f t="shared" si="229"/>
        <v>0</v>
      </c>
      <c r="H791" s="29">
        <f t="shared" si="217"/>
        <v>3</v>
      </c>
      <c r="I791" s="29">
        <f t="shared" si="218"/>
        <v>0.27</v>
      </c>
      <c r="J791" s="29">
        <f t="shared" si="219"/>
        <v>8.4199999999999997E-2</v>
      </c>
      <c r="K791" s="29">
        <f t="shared" si="220"/>
        <v>12.92</v>
      </c>
      <c r="L791" s="45">
        <f t="shared" si="230"/>
        <v>-43.986979853963227</v>
      </c>
      <c r="M791" s="28">
        <f t="shared" si="221"/>
        <v>10.989169238449415</v>
      </c>
      <c r="N791" s="28">
        <f t="shared" si="222"/>
        <v>15.087458954343088</v>
      </c>
      <c r="O791" s="45" t="str">
        <f t="shared" si="231"/>
        <v>ins. Pondérale</v>
      </c>
      <c r="P791" s="29">
        <f t="shared" si="223"/>
        <v>3</v>
      </c>
      <c r="Q791" s="29" t="e">
        <f t="shared" si="224"/>
        <v>#N/A</v>
      </c>
      <c r="R791" s="29" t="e">
        <f t="shared" si="225"/>
        <v>#N/A</v>
      </c>
      <c r="S791" s="29" t="e">
        <f t="shared" si="226"/>
        <v>#N/A</v>
      </c>
      <c r="T791" s="21" t="e">
        <f t="shared" si="232"/>
        <v>#N/A</v>
      </c>
      <c r="U791" s="28">
        <f t="shared" si="227"/>
        <v>0</v>
      </c>
      <c r="V791" s="28">
        <f t="shared" si="228"/>
        <v>0</v>
      </c>
      <c r="W791" s="45" t="str">
        <f t="shared" si="233"/>
        <v>pas de surpoids ni d'obésité</v>
      </c>
    </row>
    <row r="792" spans="2:23">
      <c r="B792" s="23"/>
      <c r="D792" s="21"/>
      <c r="E792" s="21"/>
      <c r="F792" s="28">
        <f t="shared" si="216"/>
        <v>0</v>
      </c>
      <c r="G792" s="45">
        <f t="shared" si="229"/>
        <v>0</v>
      </c>
      <c r="H792" s="29">
        <f t="shared" si="217"/>
        <v>3</v>
      </c>
      <c r="I792" s="29">
        <f t="shared" si="218"/>
        <v>0.27</v>
      </c>
      <c r="J792" s="29">
        <f t="shared" si="219"/>
        <v>8.4199999999999997E-2</v>
      </c>
      <c r="K792" s="29">
        <f t="shared" si="220"/>
        <v>12.92</v>
      </c>
      <c r="L792" s="45">
        <f t="shared" si="230"/>
        <v>-43.986979853963227</v>
      </c>
      <c r="M792" s="28">
        <f t="shared" si="221"/>
        <v>10.989169238449415</v>
      </c>
      <c r="N792" s="28">
        <f t="shared" si="222"/>
        <v>15.087458954343088</v>
      </c>
      <c r="O792" s="45" t="str">
        <f t="shared" si="231"/>
        <v>ins. Pondérale</v>
      </c>
      <c r="P792" s="29">
        <f t="shared" si="223"/>
        <v>3</v>
      </c>
      <c r="Q792" s="29" t="e">
        <f t="shared" si="224"/>
        <v>#N/A</v>
      </c>
      <c r="R792" s="29" t="e">
        <f t="shared" si="225"/>
        <v>#N/A</v>
      </c>
      <c r="S792" s="29" t="e">
        <f t="shared" si="226"/>
        <v>#N/A</v>
      </c>
      <c r="T792" s="21" t="e">
        <f t="shared" si="232"/>
        <v>#N/A</v>
      </c>
      <c r="U792" s="28">
        <f t="shared" si="227"/>
        <v>0</v>
      </c>
      <c r="V792" s="28">
        <f t="shared" si="228"/>
        <v>0</v>
      </c>
      <c r="W792" s="45" t="str">
        <f t="shared" si="233"/>
        <v>pas de surpoids ni d'obésité</v>
      </c>
    </row>
    <row r="793" spans="2:23">
      <c r="B793" s="23"/>
      <c r="D793" s="21"/>
      <c r="E793" s="21"/>
      <c r="F793" s="28">
        <f t="shared" si="216"/>
        <v>0</v>
      </c>
      <c r="G793" s="45">
        <f t="shared" si="229"/>
        <v>0</v>
      </c>
      <c r="H793" s="29">
        <f t="shared" si="217"/>
        <v>3</v>
      </c>
      <c r="I793" s="29">
        <f t="shared" si="218"/>
        <v>0.27</v>
      </c>
      <c r="J793" s="29">
        <f t="shared" si="219"/>
        <v>8.4199999999999997E-2</v>
      </c>
      <c r="K793" s="29">
        <f t="shared" si="220"/>
        <v>12.92</v>
      </c>
      <c r="L793" s="45">
        <f t="shared" si="230"/>
        <v>-43.986979853963227</v>
      </c>
      <c r="M793" s="28">
        <f t="shared" si="221"/>
        <v>10.989169238449415</v>
      </c>
      <c r="N793" s="28">
        <f t="shared" si="222"/>
        <v>15.087458954343088</v>
      </c>
      <c r="O793" s="45" t="str">
        <f t="shared" si="231"/>
        <v>ins. Pondérale</v>
      </c>
      <c r="P793" s="29">
        <f t="shared" si="223"/>
        <v>3</v>
      </c>
      <c r="Q793" s="29" t="e">
        <f t="shared" si="224"/>
        <v>#N/A</v>
      </c>
      <c r="R793" s="29" t="e">
        <f t="shared" si="225"/>
        <v>#N/A</v>
      </c>
      <c r="S793" s="29" t="e">
        <f t="shared" si="226"/>
        <v>#N/A</v>
      </c>
      <c r="T793" s="21" t="e">
        <f t="shared" si="232"/>
        <v>#N/A</v>
      </c>
      <c r="U793" s="28">
        <f t="shared" si="227"/>
        <v>0</v>
      </c>
      <c r="V793" s="28">
        <f t="shared" si="228"/>
        <v>0</v>
      </c>
      <c r="W793" s="45" t="str">
        <f t="shared" si="233"/>
        <v>pas de surpoids ni d'obésité</v>
      </c>
    </row>
    <row r="794" spans="2:23">
      <c r="B794" s="23"/>
      <c r="D794" s="21"/>
      <c r="E794" s="21"/>
      <c r="F794" s="28">
        <f t="shared" si="216"/>
        <v>0</v>
      </c>
      <c r="G794" s="45">
        <f t="shared" si="229"/>
        <v>0</v>
      </c>
      <c r="H794" s="29">
        <f t="shared" si="217"/>
        <v>3</v>
      </c>
      <c r="I794" s="29">
        <f t="shared" si="218"/>
        <v>0.27</v>
      </c>
      <c r="J794" s="29">
        <f t="shared" si="219"/>
        <v>8.4199999999999997E-2</v>
      </c>
      <c r="K794" s="29">
        <f t="shared" si="220"/>
        <v>12.92</v>
      </c>
      <c r="L794" s="45">
        <f t="shared" si="230"/>
        <v>-43.986979853963227</v>
      </c>
      <c r="M794" s="28">
        <f t="shared" si="221"/>
        <v>10.989169238449415</v>
      </c>
      <c r="N794" s="28">
        <f t="shared" si="222"/>
        <v>15.087458954343088</v>
      </c>
      <c r="O794" s="45" t="str">
        <f t="shared" si="231"/>
        <v>ins. Pondérale</v>
      </c>
      <c r="P794" s="29">
        <f t="shared" si="223"/>
        <v>3</v>
      </c>
      <c r="Q794" s="29" t="e">
        <f t="shared" si="224"/>
        <v>#N/A</v>
      </c>
      <c r="R794" s="29" t="e">
        <f t="shared" si="225"/>
        <v>#N/A</v>
      </c>
      <c r="S794" s="29" t="e">
        <f t="shared" si="226"/>
        <v>#N/A</v>
      </c>
      <c r="T794" s="21" t="e">
        <f t="shared" si="232"/>
        <v>#N/A</v>
      </c>
      <c r="U794" s="28">
        <f t="shared" si="227"/>
        <v>0</v>
      </c>
      <c r="V794" s="28">
        <f t="shared" si="228"/>
        <v>0</v>
      </c>
      <c r="W794" s="45" t="str">
        <f t="shared" si="233"/>
        <v>pas de surpoids ni d'obésité</v>
      </c>
    </row>
    <row r="795" spans="2:23">
      <c r="B795" s="23"/>
      <c r="D795" s="21"/>
      <c r="E795" s="21"/>
      <c r="F795" s="28">
        <f t="shared" si="216"/>
        <v>0</v>
      </c>
      <c r="G795" s="45">
        <f t="shared" si="229"/>
        <v>0</v>
      </c>
      <c r="H795" s="29">
        <f t="shared" si="217"/>
        <v>3</v>
      </c>
      <c r="I795" s="29">
        <f t="shared" si="218"/>
        <v>0.27</v>
      </c>
      <c r="J795" s="29">
        <f t="shared" si="219"/>
        <v>8.4199999999999997E-2</v>
      </c>
      <c r="K795" s="29">
        <f t="shared" si="220"/>
        <v>12.92</v>
      </c>
      <c r="L795" s="45">
        <f t="shared" si="230"/>
        <v>-43.986979853963227</v>
      </c>
      <c r="M795" s="28">
        <f t="shared" si="221"/>
        <v>10.989169238449415</v>
      </c>
      <c r="N795" s="28">
        <f t="shared" si="222"/>
        <v>15.087458954343088</v>
      </c>
      <c r="O795" s="45" t="str">
        <f t="shared" si="231"/>
        <v>ins. Pondérale</v>
      </c>
      <c r="P795" s="29">
        <f t="shared" si="223"/>
        <v>3</v>
      </c>
      <c r="Q795" s="29" t="e">
        <f t="shared" si="224"/>
        <v>#N/A</v>
      </c>
      <c r="R795" s="29" t="e">
        <f t="shared" si="225"/>
        <v>#N/A</v>
      </c>
      <c r="S795" s="29" t="e">
        <f t="shared" si="226"/>
        <v>#N/A</v>
      </c>
      <c r="T795" s="21" t="e">
        <f t="shared" si="232"/>
        <v>#N/A</v>
      </c>
      <c r="U795" s="28">
        <f t="shared" si="227"/>
        <v>0</v>
      </c>
      <c r="V795" s="28">
        <f t="shared" si="228"/>
        <v>0</v>
      </c>
      <c r="W795" s="45" t="str">
        <f t="shared" si="233"/>
        <v>pas de surpoids ni d'obésité</v>
      </c>
    </row>
    <row r="796" spans="2:23">
      <c r="B796" s="23"/>
      <c r="D796" s="21"/>
      <c r="E796" s="21"/>
      <c r="F796" s="28">
        <f t="shared" si="216"/>
        <v>0</v>
      </c>
      <c r="G796" s="45">
        <f t="shared" si="229"/>
        <v>0</v>
      </c>
      <c r="H796" s="29">
        <f t="shared" si="217"/>
        <v>3</v>
      </c>
      <c r="I796" s="29">
        <f t="shared" si="218"/>
        <v>0.27</v>
      </c>
      <c r="J796" s="29">
        <f t="shared" si="219"/>
        <v>8.4199999999999997E-2</v>
      </c>
      <c r="K796" s="29">
        <f t="shared" si="220"/>
        <v>12.92</v>
      </c>
      <c r="L796" s="45">
        <f t="shared" si="230"/>
        <v>-43.986979853963227</v>
      </c>
      <c r="M796" s="28">
        <f t="shared" si="221"/>
        <v>10.989169238449415</v>
      </c>
      <c r="N796" s="28">
        <f t="shared" si="222"/>
        <v>15.087458954343088</v>
      </c>
      <c r="O796" s="45" t="str">
        <f t="shared" si="231"/>
        <v>ins. Pondérale</v>
      </c>
      <c r="P796" s="29">
        <f t="shared" si="223"/>
        <v>3</v>
      </c>
      <c r="Q796" s="29" t="e">
        <f t="shared" si="224"/>
        <v>#N/A</v>
      </c>
      <c r="R796" s="29" t="e">
        <f t="shared" si="225"/>
        <v>#N/A</v>
      </c>
      <c r="S796" s="29" t="e">
        <f t="shared" si="226"/>
        <v>#N/A</v>
      </c>
      <c r="T796" s="21" t="e">
        <f t="shared" si="232"/>
        <v>#N/A</v>
      </c>
      <c r="U796" s="28">
        <f t="shared" si="227"/>
        <v>0</v>
      </c>
      <c r="V796" s="28">
        <f t="shared" si="228"/>
        <v>0</v>
      </c>
      <c r="W796" s="45" t="str">
        <f t="shared" si="233"/>
        <v>pas de surpoids ni d'obésité</v>
      </c>
    </row>
    <row r="797" spans="2:23">
      <c r="B797" s="23"/>
      <c r="D797" s="21"/>
      <c r="E797" s="21"/>
      <c r="F797" s="28">
        <f t="shared" si="216"/>
        <v>0</v>
      </c>
      <c r="G797" s="45">
        <f t="shared" si="229"/>
        <v>0</v>
      </c>
      <c r="H797" s="29">
        <f t="shared" si="217"/>
        <v>3</v>
      </c>
      <c r="I797" s="29">
        <f t="shared" si="218"/>
        <v>0.27</v>
      </c>
      <c r="J797" s="29">
        <f t="shared" si="219"/>
        <v>8.4199999999999997E-2</v>
      </c>
      <c r="K797" s="29">
        <f t="shared" si="220"/>
        <v>12.92</v>
      </c>
      <c r="L797" s="45">
        <f t="shared" si="230"/>
        <v>-43.986979853963227</v>
      </c>
      <c r="M797" s="28">
        <f t="shared" si="221"/>
        <v>10.989169238449415</v>
      </c>
      <c r="N797" s="28">
        <f t="shared" si="222"/>
        <v>15.087458954343088</v>
      </c>
      <c r="O797" s="45" t="str">
        <f t="shared" si="231"/>
        <v>ins. Pondérale</v>
      </c>
      <c r="P797" s="29">
        <f t="shared" si="223"/>
        <v>3</v>
      </c>
      <c r="Q797" s="29" t="e">
        <f t="shared" si="224"/>
        <v>#N/A</v>
      </c>
      <c r="R797" s="29" t="e">
        <f t="shared" si="225"/>
        <v>#N/A</v>
      </c>
      <c r="S797" s="29" t="e">
        <f t="shared" si="226"/>
        <v>#N/A</v>
      </c>
      <c r="T797" s="21" t="e">
        <f t="shared" si="232"/>
        <v>#N/A</v>
      </c>
      <c r="U797" s="28">
        <f t="shared" si="227"/>
        <v>0</v>
      </c>
      <c r="V797" s="28">
        <f t="shared" si="228"/>
        <v>0</v>
      </c>
      <c r="W797" s="45" t="str">
        <f t="shared" si="233"/>
        <v>pas de surpoids ni d'obésité</v>
      </c>
    </row>
    <row r="798" spans="2:23">
      <c r="B798" s="23"/>
      <c r="D798" s="21"/>
      <c r="E798" s="21"/>
      <c r="F798" s="28">
        <f t="shared" si="216"/>
        <v>0</v>
      </c>
      <c r="G798" s="45">
        <f t="shared" si="229"/>
        <v>0</v>
      </c>
      <c r="H798" s="29">
        <f t="shared" si="217"/>
        <v>3</v>
      </c>
      <c r="I798" s="29">
        <f t="shared" si="218"/>
        <v>0.27</v>
      </c>
      <c r="J798" s="29">
        <f t="shared" si="219"/>
        <v>8.4199999999999997E-2</v>
      </c>
      <c r="K798" s="29">
        <f t="shared" si="220"/>
        <v>12.92</v>
      </c>
      <c r="L798" s="45">
        <f t="shared" si="230"/>
        <v>-43.986979853963227</v>
      </c>
      <c r="M798" s="28">
        <f t="shared" si="221"/>
        <v>10.989169238449415</v>
      </c>
      <c r="N798" s="28">
        <f t="shared" si="222"/>
        <v>15.087458954343088</v>
      </c>
      <c r="O798" s="45" t="str">
        <f t="shared" si="231"/>
        <v>ins. Pondérale</v>
      </c>
      <c r="P798" s="29">
        <f t="shared" si="223"/>
        <v>3</v>
      </c>
      <c r="Q798" s="29" t="e">
        <f t="shared" si="224"/>
        <v>#N/A</v>
      </c>
      <c r="R798" s="29" t="e">
        <f t="shared" si="225"/>
        <v>#N/A</v>
      </c>
      <c r="S798" s="29" t="e">
        <f t="shared" si="226"/>
        <v>#N/A</v>
      </c>
      <c r="T798" s="21" t="e">
        <f t="shared" si="232"/>
        <v>#N/A</v>
      </c>
      <c r="U798" s="28">
        <f t="shared" si="227"/>
        <v>0</v>
      </c>
      <c r="V798" s="28">
        <f t="shared" si="228"/>
        <v>0</v>
      </c>
      <c r="W798" s="45" t="str">
        <f t="shared" si="233"/>
        <v>pas de surpoids ni d'obésité</v>
      </c>
    </row>
    <row r="799" spans="2:23">
      <c r="B799" s="23"/>
      <c r="D799" s="21"/>
      <c r="E799" s="21"/>
      <c r="F799" s="28">
        <f t="shared" si="216"/>
        <v>0</v>
      </c>
      <c r="G799" s="45">
        <f t="shared" si="229"/>
        <v>0</v>
      </c>
      <c r="H799" s="29">
        <f t="shared" si="217"/>
        <v>3</v>
      </c>
      <c r="I799" s="29">
        <f t="shared" si="218"/>
        <v>0.27</v>
      </c>
      <c r="J799" s="29">
        <f t="shared" si="219"/>
        <v>8.4199999999999997E-2</v>
      </c>
      <c r="K799" s="29">
        <f t="shared" si="220"/>
        <v>12.92</v>
      </c>
      <c r="L799" s="45">
        <f t="shared" si="230"/>
        <v>-43.986979853963227</v>
      </c>
      <c r="M799" s="28">
        <f t="shared" si="221"/>
        <v>10.989169238449415</v>
      </c>
      <c r="N799" s="28">
        <f t="shared" si="222"/>
        <v>15.087458954343088</v>
      </c>
      <c r="O799" s="45" t="str">
        <f t="shared" si="231"/>
        <v>ins. Pondérale</v>
      </c>
      <c r="P799" s="29">
        <f t="shared" si="223"/>
        <v>3</v>
      </c>
      <c r="Q799" s="29" t="e">
        <f t="shared" si="224"/>
        <v>#N/A</v>
      </c>
      <c r="R799" s="29" t="e">
        <f t="shared" si="225"/>
        <v>#N/A</v>
      </c>
      <c r="S799" s="29" t="e">
        <f t="shared" si="226"/>
        <v>#N/A</v>
      </c>
      <c r="T799" s="21" t="e">
        <f t="shared" si="232"/>
        <v>#N/A</v>
      </c>
      <c r="U799" s="28">
        <f t="shared" si="227"/>
        <v>0</v>
      </c>
      <c r="V799" s="28">
        <f t="shared" si="228"/>
        <v>0</v>
      </c>
      <c r="W799" s="45" t="str">
        <f t="shared" si="233"/>
        <v>pas de surpoids ni d'obésité</v>
      </c>
    </row>
    <row r="800" spans="2:23">
      <c r="B800" s="23"/>
      <c r="D800" s="21"/>
      <c r="E800" s="21"/>
      <c r="F800" s="28">
        <f t="shared" si="216"/>
        <v>0</v>
      </c>
      <c r="G800" s="45">
        <f t="shared" si="229"/>
        <v>0</v>
      </c>
      <c r="H800" s="29">
        <f t="shared" si="217"/>
        <v>3</v>
      </c>
      <c r="I800" s="29">
        <f t="shared" si="218"/>
        <v>0.27</v>
      </c>
      <c r="J800" s="29">
        <f t="shared" si="219"/>
        <v>8.4199999999999997E-2</v>
      </c>
      <c r="K800" s="29">
        <f t="shared" si="220"/>
        <v>12.92</v>
      </c>
      <c r="L800" s="45">
        <f t="shared" si="230"/>
        <v>-43.986979853963227</v>
      </c>
      <c r="M800" s="28">
        <f t="shared" si="221"/>
        <v>10.989169238449415</v>
      </c>
      <c r="N800" s="28">
        <f t="shared" si="222"/>
        <v>15.087458954343088</v>
      </c>
      <c r="O800" s="45" t="str">
        <f t="shared" si="231"/>
        <v>ins. Pondérale</v>
      </c>
      <c r="P800" s="29">
        <f t="shared" si="223"/>
        <v>3</v>
      </c>
      <c r="Q800" s="29" t="e">
        <f t="shared" si="224"/>
        <v>#N/A</v>
      </c>
      <c r="R800" s="29" t="e">
        <f t="shared" si="225"/>
        <v>#N/A</v>
      </c>
      <c r="S800" s="29" t="e">
        <f t="shared" si="226"/>
        <v>#N/A</v>
      </c>
      <c r="T800" s="21" t="e">
        <f t="shared" si="232"/>
        <v>#N/A</v>
      </c>
      <c r="U800" s="28">
        <f t="shared" si="227"/>
        <v>0</v>
      </c>
      <c r="V800" s="28">
        <f t="shared" si="228"/>
        <v>0</v>
      </c>
      <c r="W800" s="45" t="str">
        <f t="shared" si="233"/>
        <v>pas de surpoids ni d'obésité</v>
      </c>
    </row>
    <row r="801" spans="2:23">
      <c r="B801" s="23"/>
      <c r="D801" s="21"/>
      <c r="E801" s="21"/>
      <c r="F801" s="28">
        <f t="shared" si="216"/>
        <v>0</v>
      </c>
      <c r="G801" s="45">
        <f t="shared" si="229"/>
        <v>0</v>
      </c>
      <c r="H801" s="29">
        <f t="shared" si="217"/>
        <v>3</v>
      </c>
      <c r="I801" s="29">
        <f t="shared" si="218"/>
        <v>0.27</v>
      </c>
      <c r="J801" s="29">
        <f t="shared" si="219"/>
        <v>8.4199999999999997E-2</v>
      </c>
      <c r="K801" s="29">
        <f t="shared" si="220"/>
        <v>12.92</v>
      </c>
      <c r="L801" s="45">
        <f t="shared" si="230"/>
        <v>-43.986979853963227</v>
      </c>
      <c r="M801" s="28">
        <f t="shared" si="221"/>
        <v>10.989169238449415</v>
      </c>
      <c r="N801" s="28">
        <f t="shared" si="222"/>
        <v>15.087458954343088</v>
      </c>
      <c r="O801" s="45" t="str">
        <f t="shared" si="231"/>
        <v>ins. Pondérale</v>
      </c>
      <c r="P801" s="29">
        <f t="shared" si="223"/>
        <v>3</v>
      </c>
      <c r="Q801" s="29" t="e">
        <f t="shared" si="224"/>
        <v>#N/A</v>
      </c>
      <c r="R801" s="29" t="e">
        <f t="shared" si="225"/>
        <v>#N/A</v>
      </c>
      <c r="S801" s="29" t="e">
        <f t="shared" si="226"/>
        <v>#N/A</v>
      </c>
      <c r="T801" s="21" t="e">
        <f t="shared" si="232"/>
        <v>#N/A</v>
      </c>
      <c r="U801" s="28">
        <f t="shared" si="227"/>
        <v>0</v>
      </c>
      <c r="V801" s="28">
        <f t="shared" si="228"/>
        <v>0</v>
      </c>
      <c r="W801" s="45" t="str">
        <f t="shared" si="233"/>
        <v>pas de surpoids ni d'obésité</v>
      </c>
    </row>
    <row r="802" spans="2:23">
      <c r="B802" s="23"/>
      <c r="D802" s="21"/>
      <c r="E802" s="21"/>
      <c r="F802" s="28">
        <f t="shared" si="216"/>
        <v>0</v>
      </c>
      <c r="G802" s="45">
        <f t="shared" si="229"/>
        <v>0</v>
      </c>
      <c r="H802" s="29">
        <f t="shared" si="217"/>
        <v>3</v>
      </c>
      <c r="I802" s="29">
        <f t="shared" si="218"/>
        <v>0.27</v>
      </c>
      <c r="J802" s="29">
        <f t="shared" si="219"/>
        <v>8.4199999999999997E-2</v>
      </c>
      <c r="K802" s="29">
        <f t="shared" si="220"/>
        <v>12.92</v>
      </c>
      <c r="L802" s="45">
        <f t="shared" si="230"/>
        <v>-43.986979853963227</v>
      </c>
      <c r="M802" s="28">
        <f t="shared" si="221"/>
        <v>10.989169238449415</v>
      </c>
      <c r="N802" s="28">
        <f t="shared" si="222"/>
        <v>15.087458954343088</v>
      </c>
      <c r="O802" s="45" t="str">
        <f t="shared" si="231"/>
        <v>ins. Pondérale</v>
      </c>
      <c r="P802" s="29">
        <f t="shared" si="223"/>
        <v>3</v>
      </c>
      <c r="Q802" s="29" t="e">
        <f t="shared" si="224"/>
        <v>#N/A</v>
      </c>
      <c r="R802" s="29" t="e">
        <f t="shared" si="225"/>
        <v>#N/A</v>
      </c>
      <c r="S802" s="29" t="e">
        <f t="shared" si="226"/>
        <v>#N/A</v>
      </c>
      <c r="T802" s="21" t="e">
        <f t="shared" si="232"/>
        <v>#N/A</v>
      </c>
      <c r="U802" s="28">
        <f t="shared" si="227"/>
        <v>0</v>
      </c>
      <c r="V802" s="28">
        <f t="shared" si="228"/>
        <v>0</v>
      </c>
      <c r="W802" s="45" t="str">
        <f t="shared" si="233"/>
        <v>pas de surpoids ni d'obésité</v>
      </c>
    </row>
    <row r="803" spans="2:23">
      <c r="B803" s="23"/>
      <c r="D803" s="21"/>
      <c r="E803" s="21"/>
      <c r="F803" s="28">
        <f t="shared" si="216"/>
        <v>0</v>
      </c>
      <c r="G803" s="45">
        <f t="shared" si="229"/>
        <v>0</v>
      </c>
      <c r="H803" s="29">
        <f t="shared" si="217"/>
        <v>3</v>
      </c>
      <c r="I803" s="29">
        <f t="shared" si="218"/>
        <v>0.27</v>
      </c>
      <c r="J803" s="29">
        <f t="shared" si="219"/>
        <v>8.4199999999999997E-2</v>
      </c>
      <c r="K803" s="29">
        <f t="shared" si="220"/>
        <v>12.92</v>
      </c>
      <c r="L803" s="45">
        <f t="shared" si="230"/>
        <v>-43.986979853963227</v>
      </c>
      <c r="M803" s="28">
        <f t="shared" si="221"/>
        <v>10.989169238449415</v>
      </c>
      <c r="N803" s="28">
        <f t="shared" si="222"/>
        <v>15.087458954343088</v>
      </c>
      <c r="O803" s="45" t="str">
        <f t="shared" si="231"/>
        <v>ins. Pondérale</v>
      </c>
      <c r="P803" s="29">
        <f t="shared" si="223"/>
        <v>3</v>
      </c>
      <c r="Q803" s="29" t="e">
        <f t="shared" si="224"/>
        <v>#N/A</v>
      </c>
      <c r="R803" s="29" t="e">
        <f t="shared" si="225"/>
        <v>#N/A</v>
      </c>
      <c r="S803" s="29" t="e">
        <f t="shared" si="226"/>
        <v>#N/A</v>
      </c>
      <c r="T803" s="21" t="e">
        <f t="shared" si="232"/>
        <v>#N/A</v>
      </c>
      <c r="U803" s="28">
        <f t="shared" si="227"/>
        <v>0</v>
      </c>
      <c r="V803" s="28">
        <f t="shared" si="228"/>
        <v>0</v>
      </c>
      <c r="W803" s="45" t="str">
        <f t="shared" si="233"/>
        <v>pas de surpoids ni d'obésité</v>
      </c>
    </row>
    <row r="804" spans="2:23">
      <c r="B804" s="23"/>
      <c r="D804" s="21"/>
      <c r="E804" s="21"/>
      <c r="F804" s="28">
        <f t="shared" si="216"/>
        <v>0</v>
      </c>
      <c r="G804" s="45">
        <f t="shared" si="229"/>
        <v>0</v>
      </c>
      <c r="H804" s="29">
        <f t="shared" si="217"/>
        <v>3</v>
      </c>
      <c r="I804" s="29">
        <f t="shared" si="218"/>
        <v>0.27</v>
      </c>
      <c r="J804" s="29">
        <f t="shared" si="219"/>
        <v>8.4199999999999997E-2</v>
      </c>
      <c r="K804" s="29">
        <f t="shared" si="220"/>
        <v>12.92</v>
      </c>
      <c r="L804" s="45">
        <f t="shared" si="230"/>
        <v>-43.986979853963227</v>
      </c>
      <c r="M804" s="28">
        <f t="shared" si="221"/>
        <v>10.989169238449415</v>
      </c>
      <c r="N804" s="28">
        <f t="shared" si="222"/>
        <v>15.087458954343088</v>
      </c>
      <c r="O804" s="45" t="str">
        <f t="shared" si="231"/>
        <v>ins. Pondérale</v>
      </c>
      <c r="P804" s="29">
        <f t="shared" si="223"/>
        <v>3</v>
      </c>
      <c r="Q804" s="29" t="e">
        <f t="shared" si="224"/>
        <v>#N/A</v>
      </c>
      <c r="R804" s="29" t="e">
        <f t="shared" si="225"/>
        <v>#N/A</v>
      </c>
      <c r="S804" s="29" t="e">
        <f t="shared" si="226"/>
        <v>#N/A</v>
      </c>
      <c r="T804" s="21" t="e">
        <f t="shared" si="232"/>
        <v>#N/A</v>
      </c>
      <c r="U804" s="28">
        <f t="shared" si="227"/>
        <v>0</v>
      </c>
      <c r="V804" s="28">
        <f t="shared" si="228"/>
        <v>0</v>
      </c>
      <c r="W804" s="45" t="str">
        <f t="shared" si="233"/>
        <v>pas de surpoids ni d'obésité</v>
      </c>
    </row>
    <row r="805" spans="2:23">
      <c r="B805" s="23"/>
      <c r="D805" s="21"/>
      <c r="E805" s="21"/>
      <c r="F805" s="28">
        <f t="shared" si="216"/>
        <v>0</v>
      </c>
      <c r="G805" s="45">
        <f t="shared" si="229"/>
        <v>0</v>
      </c>
      <c r="H805" s="29">
        <f t="shared" si="217"/>
        <v>3</v>
      </c>
      <c r="I805" s="29">
        <f t="shared" si="218"/>
        <v>0.27</v>
      </c>
      <c r="J805" s="29">
        <f t="shared" si="219"/>
        <v>8.4199999999999997E-2</v>
      </c>
      <c r="K805" s="29">
        <f t="shared" si="220"/>
        <v>12.92</v>
      </c>
      <c r="L805" s="45">
        <f t="shared" si="230"/>
        <v>-43.986979853963227</v>
      </c>
      <c r="M805" s="28">
        <f t="shared" si="221"/>
        <v>10.989169238449415</v>
      </c>
      <c r="N805" s="28">
        <f t="shared" si="222"/>
        <v>15.087458954343088</v>
      </c>
      <c r="O805" s="45" t="str">
        <f t="shared" si="231"/>
        <v>ins. Pondérale</v>
      </c>
      <c r="P805" s="29">
        <f t="shared" si="223"/>
        <v>3</v>
      </c>
      <c r="Q805" s="29" t="e">
        <f t="shared" si="224"/>
        <v>#N/A</v>
      </c>
      <c r="R805" s="29" t="e">
        <f t="shared" si="225"/>
        <v>#N/A</v>
      </c>
      <c r="S805" s="29" t="e">
        <f t="shared" si="226"/>
        <v>#N/A</v>
      </c>
      <c r="T805" s="21" t="e">
        <f t="shared" si="232"/>
        <v>#N/A</v>
      </c>
      <c r="U805" s="28">
        <f t="shared" si="227"/>
        <v>0</v>
      </c>
      <c r="V805" s="28">
        <f t="shared" si="228"/>
        <v>0</v>
      </c>
      <c r="W805" s="45" t="str">
        <f t="shared" si="233"/>
        <v>pas de surpoids ni d'obésité</v>
      </c>
    </row>
    <row r="806" spans="2:23">
      <c r="B806" s="23"/>
      <c r="D806" s="21"/>
      <c r="E806" s="21"/>
      <c r="F806" s="28">
        <f t="shared" si="216"/>
        <v>0</v>
      </c>
      <c r="G806" s="45">
        <f t="shared" si="229"/>
        <v>0</v>
      </c>
      <c r="H806" s="29">
        <f t="shared" si="217"/>
        <v>3</v>
      </c>
      <c r="I806" s="29">
        <f t="shared" si="218"/>
        <v>0.27</v>
      </c>
      <c r="J806" s="29">
        <f t="shared" si="219"/>
        <v>8.4199999999999997E-2</v>
      </c>
      <c r="K806" s="29">
        <f t="shared" si="220"/>
        <v>12.92</v>
      </c>
      <c r="L806" s="45">
        <f t="shared" si="230"/>
        <v>-43.986979853963227</v>
      </c>
      <c r="M806" s="28">
        <f t="shared" si="221"/>
        <v>10.989169238449415</v>
      </c>
      <c r="N806" s="28">
        <f t="shared" si="222"/>
        <v>15.087458954343088</v>
      </c>
      <c r="O806" s="45" t="str">
        <f t="shared" si="231"/>
        <v>ins. Pondérale</v>
      </c>
      <c r="P806" s="29">
        <f t="shared" si="223"/>
        <v>3</v>
      </c>
      <c r="Q806" s="29" t="e">
        <f t="shared" si="224"/>
        <v>#N/A</v>
      </c>
      <c r="R806" s="29" t="e">
        <f t="shared" si="225"/>
        <v>#N/A</v>
      </c>
      <c r="S806" s="29" t="e">
        <f t="shared" si="226"/>
        <v>#N/A</v>
      </c>
      <c r="T806" s="21" t="e">
        <f t="shared" si="232"/>
        <v>#N/A</v>
      </c>
      <c r="U806" s="28">
        <f t="shared" si="227"/>
        <v>0</v>
      </c>
      <c r="V806" s="28">
        <f t="shared" si="228"/>
        <v>0</v>
      </c>
      <c r="W806" s="45" t="str">
        <f t="shared" si="233"/>
        <v>pas de surpoids ni d'obésité</v>
      </c>
    </row>
    <row r="807" spans="2:23">
      <c r="B807" s="23"/>
      <c r="D807" s="21"/>
      <c r="E807" s="21"/>
      <c r="F807" s="28">
        <f t="shared" si="216"/>
        <v>0</v>
      </c>
      <c r="G807" s="45">
        <f t="shared" si="229"/>
        <v>0</v>
      </c>
      <c r="H807" s="29">
        <f t="shared" si="217"/>
        <v>3</v>
      </c>
      <c r="I807" s="29">
        <f t="shared" si="218"/>
        <v>0.27</v>
      </c>
      <c r="J807" s="29">
        <f t="shared" si="219"/>
        <v>8.4199999999999997E-2</v>
      </c>
      <c r="K807" s="29">
        <f t="shared" si="220"/>
        <v>12.92</v>
      </c>
      <c r="L807" s="45">
        <f t="shared" si="230"/>
        <v>-43.986979853963227</v>
      </c>
      <c r="M807" s="28">
        <f t="shared" si="221"/>
        <v>10.989169238449415</v>
      </c>
      <c r="N807" s="28">
        <f t="shared" si="222"/>
        <v>15.087458954343088</v>
      </c>
      <c r="O807" s="45" t="str">
        <f t="shared" si="231"/>
        <v>ins. Pondérale</v>
      </c>
      <c r="P807" s="29">
        <f t="shared" si="223"/>
        <v>3</v>
      </c>
      <c r="Q807" s="29" t="e">
        <f t="shared" si="224"/>
        <v>#N/A</v>
      </c>
      <c r="R807" s="29" t="e">
        <f t="shared" si="225"/>
        <v>#N/A</v>
      </c>
      <c r="S807" s="29" t="e">
        <f t="shared" si="226"/>
        <v>#N/A</v>
      </c>
      <c r="T807" s="21" t="e">
        <f t="shared" si="232"/>
        <v>#N/A</v>
      </c>
      <c r="U807" s="28">
        <f t="shared" si="227"/>
        <v>0</v>
      </c>
      <c r="V807" s="28">
        <f t="shared" si="228"/>
        <v>0</v>
      </c>
      <c r="W807" s="45" t="str">
        <f t="shared" si="233"/>
        <v>pas de surpoids ni d'obésité</v>
      </c>
    </row>
    <row r="808" spans="2:23">
      <c r="B808" s="23"/>
      <c r="D808" s="21"/>
      <c r="E808" s="21"/>
      <c r="F808" s="28">
        <f t="shared" si="216"/>
        <v>0</v>
      </c>
      <c r="G808" s="45">
        <f t="shared" si="229"/>
        <v>0</v>
      </c>
      <c r="H808" s="29">
        <f t="shared" si="217"/>
        <v>3</v>
      </c>
      <c r="I808" s="29">
        <f t="shared" si="218"/>
        <v>0.27</v>
      </c>
      <c r="J808" s="29">
        <f t="shared" si="219"/>
        <v>8.4199999999999997E-2</v>
      </c>
      <c r="K808" s="29">
        <f t="shared" si="220"/>
        <v>12.92</v>
      </c>
      <c r="L808" s="45">
        <f t="shared" si="230"/>
        <v>-43.986979853963227</v>
      </c>
      <c r="M808" s="28">
        <f t="shared" si="221"/>
        <v>10.989169238449415</v>
      </c>
      <c r="N808" s="28">
        <f t="shared" si="222"/>
        <v>15.087458954343088</v>
      </c>
      <c r="O808" s="45" t="str">
        <f t="shared" si="231"/>
        <v>ins. Pondérale</v>
      </c>
      <c r="P808" s="29">
        <f t="shared" si="223"/>
        <v>3</v>
      </c>
      <c r="Q808" s="29" t="e">
        <f t="shared" si="224"/>
        <v>#N/A</v>
      </c>
      <c r="R808" s="29" t="e">
        <f t="shared" si="225"/>
        <v>#N/A</v>
      </c>
      <c r="S808" s="29" t="e">
        <f t="shared" si="226"/>
        <v>#N/A</v>
      </c>
      <c r="T808" s="21" t="e">
        <f t="shared" si="232"/>
        <v>#N/A</v>
      </c>
      <c r="U808" s="28">
        <f t="shared" si="227"/>
        <v>0</v>
      </c>
      <c r="V808" s="28">
        <f t="shared" si="228"/>
        <v>0</v>
      </c>
      <c r="W808" s="45" t="str">
        <f t="shared" si="233"/>
        <v>pas de surpoids ni d'obésité</v>
      </c>
    </row>
    <row r="809" spans="2:23">
      <c r="B809" s="23"/>
      <c r="D809" s="21"/>
      <c r="E809" s="21"/>
      <c r="F809" s="28">
        <f t="shared" si="216"/>
        <v>0</v>
      </c>
      <c r="G809" s="45">
        <f t="shared" si="229"/>
        <v>0</v>
      </c>
      <c r="H809" s="29">
        <f t="shared" si="217"/>
        <v>3</v>
      </c>
      <c r="I809" s="29">
        <f t="shared" si="218"/>
        <v>0.27</v>
      </c>
      <c r="J809" s="29">
        <f t="shared" si="219"/>
        <v>8.4199999999999997E-2</v>
      </c>
      <c r="K809" s="29">
        <f t="shared" si="220"/>
        <v>12.92</v>
      </c>
      <c r="L809" s="45">
        <f t="shared" si="230"/>
        <v>-43.986979853963227</v>
      </c>
      <c r="M809" s="28">
        <f t="shared" si="221"/>
        <v>10.989169238449415</v>
      </c>
      <c r="N809" s="28">
        <f t="shared" si="222"/>
        <v>15.087458954343088</v>
      </c>
      <c r="O809" s="45" t="str">
        <f t="shared" si="231"/>
        <v>ins. Pondérale</v>
      </c>
      <c r="P809" s="29">
        <f t="shared" si="223"/>
        <v>3</v>
      </c>
      <c r="Q809" s="29" t="e">
        <f t="shared" si="224"/>
        <v>#N/A</v>
      </c>
      <c r="R809" s="29" t="e">
        <f t="shared" si="225"/>
        <v>#N/A</v>
      </c>
      <c r="S809" s="29" t="e">
        <f t="shared" si="226"/>
        <v>#N/A</v>
      </c>
      <c r="T809" s="21" t="e">
        <f t="shared" si="232"/>
        <v>#N/A</v>
      </c>
      <c r="U809" s="28">
        <f t="shared" si="227"/>
        <v>0</v>
      </c>
      <c r="V809" s="28">
        <f t="shared" si="228"/>
        <v>0</v>
      </c>
      <c r="W809" s="45" t="str">
        <f t="shared" si="233"/>
        <v>pas de surpoids ni d'obésité</v>
      </c>
    </row>
    <row r="810" spans="2:23">
      <c r="B810" s="23"/>
      <c r="D810" s="21"/>
      <c r="E810" s="21"/>
      <c r="F810" s="28">
        <f t="shared" si="216"/>
        <v>0</v>
      </c>
      <c r="G810" s="45">
        <f t="shared" si="229"/>
        <v>0</v>
      </c>
      <c r="H810" s="29">
        <f t="shared" si="217"/>
        <v>3</v>
      </c>
      <c r="I810" s="29">
        <f t="shared" si="218"/>
        <v>0.27</v>
      </c>
      <c r="J810" s="29">
        <f t="shared" si="219"/>
        <v>8.4199999999999997E-2</v>
      </c>
      <c r="K810" s="29">
        <f t="shared" si="220"/>
        <v>12.92</v>
      </c>
      <c r="L810" s="45">
        <f t="shared" si="230"/>
        <v>-43.986979853963227</v>
      </c>
      <c r="M810" s="28">
        <f t="shared" si="221"/>
        <v>10.989169238449415</v>
      </c>
      <c r="N810" s="28">
        <f t="shared" si="222"/>
        <v>15.087458954343088</v>
      </c>
      <c r="O810" s="45" t="str">
        <f t="shared" si="231"/>
        <v>ins. Pondérale</v>
      </c>
      <c r="P810" s="29">
        <f t="shared" si="223"/>
        <v>3</v>
      </c>
      <c r="Q810" s="29" t="e">
        <f t="shared" si="224"/>
        <v>#N/A</v>
      </c>
      <c r="R810" s="29" t="e">
        <f t="shared" si="225"/>
        <v>#N/A</v>
      </c>
      <c r="S810" s="29" t="e">
        <f t="shared" si="226"/>
        <v>#N/A</v>
      </c>
      <c r="T810" s="21" t="e">
        <f t="shared" si="232"/>
        <v>#N/A</v>
      </c>
      <c r="U810" s="28">
        <f t="shared" si="227"/>
        <v>0</v>
      </c>
      <c r="V810" s="28">
        <f t="shared" si="228"/>
        <v>0</v>
      </c>
      <c r="W810" s="45" t="str">
        <f t="shared" si="233"/>
        <v>pas de surpoids ni d'obésité</v>
      </c>
    </row>
    <row r="811" spans="2:23">
      <c r="B811" s="23"/>
      <c r="D811" s="21"/>
      <c r="E811" s="21"/>
      <c r="F811" s="28">
        <f t="shared" si="216"/>
        <v>0</v>
      </c>
      <c r="G811" s="45">
        <f t="shared" si="229"/>
        <v>0</v>
      </c>
      <c r="H811" s="29">
        <f t="shared" si="217"/>
        <v>3</v>
      </c>
      <c r="I811" s="29">
        <f t="shared" si="218"/>
        <v>0.27</v>
      </c>
      <c r="J811" s="29">
        <f t="shared" si="219"/>
        <v>8.4199999999999997E-2</v>
      </c>
      <c r="K811" s="29">
        <f t="shared" si="220"/>
        <v>12.92</v>
      </c>
      <c r="L811" s="45">
        <f t="shared" si="230"/>
        <v>-43.986979853963227</v>
      </c>
      <c r="M811" s="28">
        <f t="shared" si="221"/>
        <v>10.989169238449415</v>
      </c>
      <c r="N811" s="28">
        <f t="shared" si="222"/>
        <v>15.087458954343088</v>
      </c>
      <c r="O811" s="45" t="str">
        <f t="shared" si="231"/>
        <v>ins. Pondérale</v>
      </c>
      <c r="P811" s="29">
        <f t="shared" si="223"/>
        <v>3</v>
      </c>
      <c r="Q811" s="29" t="e">
        <f t="shared" si="224"/>
        <v>#N/A</v>
      </c>
      <c r="R811" s="29" t="e">
        <f t="shared" si="225"/>
        <v>#N/A</v>
      </c>
      <c r="S811" s="29" t="e">
        <f t="shared" si="226"/>
        <v>#N/A</v>
      </c>
      <c r="T811" s="21" t="e">
        <f t="shared" si="232"/>
        <v>#N/A</v>
      </c>
      <c r="U811" s="28">
        <f t="shared" si="227"/>
        <v>0</v>
      </c>
      <c r="V811" s="28">
        <f t="shared" si="228"/>
        <v>0</v>
      </c>
      <c r="W811" s="45" t="str">
        <f t="shared" si="233"/>
        <v>pas de surpoids ni d'obésité</v>
      </c>
    </row>
    <row r="812" spans="2:23">
      <c r="B812" s="23"/>
      <c r="D812" s="21"/>
      <c r="E812" s="21"/>
      <c r="F812" s="28">
        <f t="shared" si="216"/>
        <v>0</v>
      </c>
      <c r="G812" s="45">
        <f t="shared" si="229"/>
        <v>0</v>
      </c>
      <c r="H812" s="29">
        <f t="shared" si="217"/>
        <v>3</v>
      </c>
      <c r="I812" s="29">
        <f t="shared" si="218"/>
        <v>0.27</v>
      </c>
      <c r="J812" s="29">
        <f t="shared" si="219"/>
        <v>8.4199999999999997E-2</v>
      </c>
      <c r="K812" s="29">
        <f t="shared" si="220"/>
        <v>12.92</v>
      </c>
      <c r="L812" s="45">
        <f t="shared" si="230"/>
        <v>-43.986979853963227</v>
      </c>
      <c r="M812" s="28">
        <f t="shared" si="221"/>
        <v>10.989169238449415</v>
      </c>
      <c r="N812" s="28">
        <f t="shared" si="222"/>
        <v>15.087458954343088</v>
      </c>
      <c r="O812" s="45" t="str">
        <f t="shared" si="231"/>
        <v>ins. Pondérale</v>
      </c>
      <c r="P812" s="29">
        <f t="shared" si="223"/>
        <v>3</v>
      </c>
      <c r="Q812" s="29" t="e">
        <f t="shared" si="224"/>
        <v>#N/A</v>
      </c>
      <c r="R812" s="29" t="e">
        <f t="shared" si="225"/>
        <v>#N/A</v>
      </c>
      <c r="S812" s="29" t="e">
        <f t="shared" si="226"/>
        <v>#N/A</v>
      </c>
      <c r="T812" s="21" t="e">
        <f t="shared" si="232"/>
        <v>#N/A</v>
      </c>
      <c r="U812" s="28">
        <f t="shared" si="227"/>
        <v>0</v>
      </c>
      <c r="V812" s="28">
        <f t="shared" si="228"/>
        <v>0</v>
      </c>
      <c r="W812" s="45" t="str">
        <f t="shared" si="233"/>
        <v>pas de surpoids ni d'obésité</v>
      </c>
    </row>
    <row r="813" spans="2:23">
      <c r="B813" s="23"/>
      <c r="D813" s="21"/>
      <c r="E813" s="21"/>
      <c r="F813" s="28">
        <f t="shared" si="216"/>
        <v>0</v>
      </c>
      <c r="G813" s="45">
        <f t="shared" si="229"/>
        <v>0</v>
      </c>
      <c r="H813" s="29">
        <f t="shared" si="217"/>
        <v>3</v>
      </c>
      <c r="I813" s="29">
        <f t="shared" si="218"/>
        <v>0.27</v>
      </c>
      <c r="J813" s="29">
        <f t="shared" si="219"/>
        <v>8.4199999999999997E-2</v>
      </c>
      <c r="K813" s="29">
        <f t="shared" si="220"/>
        <v>12.92</v>
      </c>
      <c r="L813" s="45">
        <f t="shared" si="230"/>
        <v>-43.986979853963227</v>
      </c>
      <c r="M813" s="28">
        <f t="shared" si="221"/>
        <v>10.989169238449415</v>
      </c>
      <c r="N813" s="28">
        <f t="shared" si="222"/>
        <v>15.087458954343088</v>
      </c>
      <c r="O813" s="45" t="str">
        <f t="shared" si="231"/>
        <v>ins. Pondérale</v>
      </c>
      <c r="P813" s="29">
        <f t="shared" si="223"/>
        <v>3</v>
      </c>
      <c r="Q813" s="29" t="e">
        <f t="shared" si="224"/>
        <v>#N/A</v>
      </c>
      <c r="R813" s="29" t="e">
        <f t="shared" si="225"/>
        <v>#N/A</v>
      </c>
      <c r="S813" s="29" t="e">
        <f t="shared" si="226"/>
        <v>#N/A</v>
      </c>
      <c r="T813" s="21" t="e">
        <f t="shared" si="232"/>
        <v>#N/A</v>
      </c>
      <c r="U813" s="28">
        <f t="shared" si="227"/>
        <v>0</v>
      </c>
      <c r="V813" s="28">
        <f t="shared" si="228"/>
        <v>0</v>
      </c>
      <c r="W813" s="45" t="str">
        <f t="shared" si="233"/>
        <v>pas de surpoids ni d'obésité</v>
      </c>
    </row>
    <row r="814" spans="2:23">
      <c r="B814" s="23"/>
      <c r="D814" s="21"/>
      <c r="E814" s="21"/>
      <c r="F814" s="28">
        <f t="shared" si="216"/>
        <v>0</v>
      </c>
      <c r="G814" s="45">
        <f t="shared" si="229"/>
        <v>0</v>
      </c>
      <c r="H814" s="29">
        <f t="shared" si="217"/>
        <v>3</v>
      </c>
      <c r="I814" s="29">
        <f t="shared" si="218"/>
        <v>0.27</v>
      </c>
      <c r="J814" s="29">
        <f t="shared" si="219"/>
        <v>8.4199999999999997E-2</v>
      </c>
      <c r="K814" s="29">
        <f t="shared" si="220"/>
        <v>12.92</v>
      </c>
      <c r="L814" s="45">
        <f t="shared" si="230"/>
        <v>-43.986979853963227</v>
      </c>
      <c r="M814" s="28">
        <f t="shared" si="221"/>
        <v>10.989169238449415</v>
      </c>
      <c r="N814" s="28">
        <f t="shared" si="222"/>
        <v>15.087458954343088</v>
      </c>
      <c r="O814" s="45" t="str">
        <f t="shared" si="231"/>
        <v>ins. Pondérale</v>
      </c>
      <c r="P814" s="29">
        <f t="shared" si="223"/>
        <v>3</v>
      </c>
      <c r="Q814" s="29" t="e">
        <f t="shared" si="224"/>
        <v>#N/A</v>
      </c>
      <c r="R814" s="29" t="e">
        <f t="shared" si="225"/>
        <v>#N/A</v>
      </c>
      <c r="S814" s="29" t="e">
        <f t="shared" si="226"/>
        <v>#N/A</v>
      </c>
      <c r="T814" s="21" t="e">
        <f t="shared" si="232"/>
        <v>#N/A</v>
      </c>
      <c r="U814" s="28">
        <f t="shared" si="227"/>
        <v>0</v>
      </c>
      <c r="V814" s="28">
        <f t="shared" si="228"/>
        <v>0</v>
      </c>
      <c r="W814" s="45" t="str">
        <f t="shared" si="233"/>
        <v>pas de surpoids ni d'obésité</v>
      </c>
    </row>
    <row r="815" spans="2:23">
      <c r="B815" s="23"/>
      <c r="D815" s="21"/>
      <c r="E815" s="21"/>
      <c r="F815" s="28">
        <f t="shared" si="216"/>
        <v>0</v>
      </c>
      <c r="G815" s="45">
        <f t="shared" si="229"/>
        <v>0</v>
      </c>
      <c r="H815" s="29">
        <f t="shared" si="217"/>
        <v>3</v>
      </c>
      <c r="I815" s="29">
        <f t="shared" si="218"/>
        <v>0.27</v>
      </c>
      <c r="J815" s="29">
        <f t="shared" si="219"/>
        <v>8.4199999999999997E-2</v>
      </c>
      <c r="K815" s="29">
        <f t="shared" si="220"/>
        <v>12.92</v>
      </c>
      <c r="L815" s="45">
        <f t="shared" si="230"/>
        <v>-43.986979853963227</v>
      </c>
      <c r="M815" s="28">
        <f t="shared" si="221"/>
        <v>10.989169238449415</v>
      </c>
      <c r="N815" s="28">
        <f t="shared" si="222"/>
        <v>15.087458954343088</v>
      </c>
      <c r="O815" s="45" t="str">
        <f t="shared" si="231"/>
        <v>ins. Pondérale</v>
      </c>
      <c r="P815" s="29">
        <f t="shared" si="223"/>
        <v>3</v>
      </c>
      <c r="Q815" s="29" t="e">
        <f t="shared" si="224"/>
        <v>#N/A</v>
      </c>
      <c r="R815" s="29" t="e">
        <f t="shared" si="225"/>
        <v>#N/A</v>
      </c>
      <c r="S815" s="29" t="e">
        <f t="shared" si="226"/>
        <v>#N/A</v>
      </c>
      <c r="T815" s="21" t="e">
        <f t="shared" si="232"/>
        <v>#N/A</v>
      </c>
      <c r="U815" s="28">
        <f t="shared" si="227"/>
        <v>0</v>
      </c>
      <c r="V815" s="28">
        <f t="shared" si="228"/>
        <v>0</v>
      </c>
      <c r="W815" s="45" t="str">
        <f t="shared" si="233"/>
        <v>pas de surpoids ni d'obésité</v>
      </c>
    </row>
    <row r="816" spans="2:23">
      <c r="B816" s="23"/>
      <c r="D816" s="21"/>
      <c r="E816" s="21"/>
      <c r="F816" s="28">
        <f t="shared" si="216"/>
        <v>0</v>
      </c>
      <c r="G816" s="45">
        <f t="shared" si="229"/>
        <v>0</v>
      </c>
      <c r="H816" s="29">
        <f t="shared" si="217"/>
        <v>3</v>
      </c>
      <c r="I816" s="29">
        <f t="shared" si="218"/>
        <v>0.27</v>
      </c>
      <c r="J816" s="29">
        <f t="shared" si="219"/>
        <v>8.4199999999999997E-2</v>
      </c>
      <c r="K816" s="29">
        <f t="shared" si="220"/>
        <v>12.92</v>
      </c>
      <c r="L816" s="45">
        <f t="shared" si="230"/>
        <v>-43.986979853963227</v>
      </c>
      <c r="M816" s="28">
        <f t="shared" si="221"/>
        <v>10.989169238449415</v>
      </c>
      <c r="N816" s="28">
        <f t="shared" si="222"/>
        <v>15.087458954343088</v>
      </c>
      <c r="O816" s="45" t="str">
        <f t="shared" si="231"/>
        <v>ins. Pondérale</v>
      </c>
      <c r="P816" s="29">
        <f t="shared" si="223"/>
        <v>3</v>
      </c>
      <c r="Q816" s="29" t="e">
        <f t="shared" si="224"/>
        <v>#N/A</v>
      </c>
      <c r="R816" s="29" t="e">
        <f t="shared" si="225"/>
        <v>#N/A</v>
      </c>
      <c r="S816" s="29" t="e">
        <f t="shared" si="226"/>
        <v>#N/A</v>
      </c>
      <c r="T816" s="21" t="e">
        <f t="shared" si="232"/>
        <v>#N/A</v>
      </c>
      <c r="U816" s="28">
        <f t="shared" si="227"/>
        <v>0</v>
      </c>
      <c r="V816" s="28">
        <f t="shared" si="228"/>
        <v>0</v>
      </c>
      <c r="W816" s="45" t="str">
        <f t="shared" si="233"/>
        <v>pas de surpoids ni d'obésité</v>
      </c>
    </row>
    <row r="817" spans="2:23">
      <c r="B817" s="23"/>
      <c r="D817" s="21"/>
      <c r="E817" s="21"/>
      <c r="F817" s="28">
        <f t="shared" si="216"/>
        <v>0</v>
      </c>
      <c r="G817" s="45">
        <f t="shared" si="229"/>
        <v>0</v>
      </c>
      <c r="H817" s="29">
        <f t="shared" si="217"/>
        <v>3</v>
      </c>
      <c r="I817" s="29">
        <f t="shared" si="218"/>
        <v>0.27</v>
      </c>
      <c r="J817" s="29">
        <f t="shared" si="219"/>
        <v>8.4199999999999997E-2</v>
      </c>
      <c r="K817" s="29">
        <f t="shared" si="220"/>
        <v>12.92</v>
      </c>
      <c r="L817" s="45">
        <f t="shared" si="230"/>
        <v>-43.986979853963227</v>
      </c>
      <c r="M817" s="28">
        <f t="shared" si="221"/>
        <v>10.989169238449415</v>
      </c>
      <c r="N817" s="28">
        <f t="shared" si="222"/>
        <v>15.087458954343088</v>
      </c>
      <c r="O817" s="45" t="str">
        <f t="shared" si="231"/>
        <v>ins. Pondérale</v>
      </c>
      <c r="P817" s="29">
        <f t="shared" si="223"/>
        <v>3</v>
      </c>
      <c r="Q817" s="29" t="e">
        <f t="shared" si="224"/>
        <v>#N/A</v>
      </c>
      <c r="R817" s="29" t="e">
        <f t="shared" si="225"/>
        <v>#N/A</v>
      </c>
      <c r="S817" s="29" t="e">
        <f t="shared" si="226"/>
        <v>#N/A</v>
      </c>
      <c r="T817" s="21" t="e">
        <f t="shared" si="232"/>
        <v>#N/A</v>
      </c>
      <c r="U817" s="28">
        <f t="shared" si="227"/>
        <v>0</v>
      </c>
      <c r="V817" s="28">
        <f t="shared" si="228"/>
        <v>0</v>
      </c>
      <c r="W817" s="45" t="str">
        <f t="shared" si="233"/>
        <v>pas de surpoids ni d'obésité</v>
      </c>
    </row>
    <row r="818" spans="2:23">
      <c r="B818" s="23"/>
      <c r="D818" s="21"/>
      <c r="E818" s="21"/>
      <c r="F818" s="28">
        <f t="shared" si="216"/>
        <v>0</v>
      </c>
      <c r="G818" s="45">
        <f t="shared" si="229"/>
        <v>0</v>
      </c>
      <c r="H818" s="29">
        <f t="shared" si="217"/>
        <v>3</v>
      </c>
      <c r="I818" s="29">
        <f t="shared" si="218"/>
        <v>0.27</v>
      </c>
      <c r="J818" s="29">
        <f t="shared" si="219"/>
        <v>8.4199999999999997E-2</v>
      </c>
      <c r="K818" s="29">
        <f t="shared" si="220"/>
        <v>12.92</v>
      </c>
      <c r="L818" s="45">
        <f t="shared" si="230"/>
        <v>-43.986979853963227</v>
      </c>
      <c r="M818" s="28">
        <f t="shared" si="221"/>
        <v>10.989169238449415</v>
      </c>
      <c r="N818" s="28">
        <f t="shared" si="222"/>
        <v>15.087458954343088</v>
      </c>
      <c r="O818" s="45" t="str">
        <f t="shared" si="231"/>
        <v>ins. Pondérale</v>
      </c>
      <c r="P818" s="29">
        <f t="shared" si="223"/>
        <v>3</v>
      </c>
      <c r="Q818" s="29" t="e">
        <f t="shared" si="224"/>
        <v>#N/A</v>
      </c>
      <c r="R818" s="29" t="e">
        <f t="shared" si="225"/>
        <v>#N/A</v>
      </c>
      <c r="S818" s="29" t="e">
        <f t="shared" si="226"/>
        <v>#N/A</v>
      </c>
      <c r="T818" s="21" t="e">
        <f t="shared" si="232"/>
        <v>#N/A</v>
      </c>
      <c r="U818" s="28">
        <f t="shared" si="227"/>
        <v>0</v>
      </c>
      <c r="V818" s="28">
        <f t="shared" si="228"/>
        <v>0</v>
      </c>
      <c r="W818" s="45" t="str">
        <f t="shared" si="233"/>
        <v>pas de surpoids ni d'obésité</v>
      </c>
    </row>
    <row r="819" spans="2:23">
      <c r="B819" s="23"/>
      <c r="D819" s="21"/>
      <c r="E819" s="21"/>
      <c r="F819" s="28">
        <f t="shared" si="216"/>
        <v>0</v>
      </c>
      <c r="G819" s="45">
        <f t="shared" si="229"/>
        <v>0</v>
      </c>
      <c r="H819" s="29">
        <f t="shared" si="217"/>
        <v>3</v>
      </c>
      <c r="I819" s="29">
        <f t="shared" si="218"/>
        <v>0.27</v>
      </c>
      <c r="J819" s="29">
        <f t="shared" si="219"/>
        <v>8.4199999999999997E-2</v>
      </c>
      <c r="K819" s="29">
        <f t="shared" si="220"/>
        <v>12.92</v>
      </c>
      <c r="L819" s="45">
        <f t="shared" si="230"/>
        <v>-43.986979853963227</v>
      </c>
      <c r="M819" s="28">
        <f t="shared" si="221"/>
        <v>10.989169238449415</v>
      </c>
      <c r="N819" s="28">
        <f t="shared" si="222"/>
        <v>15.087458954343088</v>
      </c>
      <c r="O819" s="45" t="str">
        <f t="shared" si="231"/>
        <v>ins. Pondérale</v>
      </c>
      <c r="P819" s="29">
        <f t="shared" si="223"/>
        <v>3</v>
      </c>
      <c r="Q819" s="29" t="e">
        <f t="shared" si="224"/>
        <v>#N/A</v>
      </c>
      <c r="R819" s="29" t="e">
        <f t="shared" si="225"/>
        <v>#N/A</v>
      </c>
      <c r="S819" s="29" t="e">
        <f t="shared" si="226"/>
        <v>#N/A</v>
      </c>
      <c r="T819" s="21" t="e">
        <f t="shared" si="232"/>
        <v>#N/A</v>
      </c>
      <c r="U819" s="28">
        <f t="shared" si="227"/>
        <v>0</v>
      </c>
      <c r="V819" s="28">
        <f t="shared" si="228"/>
        <v>0</v>
      </c>
      <c r="W819" s="45" t="str">
        <f t="shared" si="233"/>
        <v>pas de surpoids ni d'obésité</v>
      </c>
    </row>
    <row r="820" spans="2:23">
      <c r="B820" s="23"/>
      <c r="D820" s="21"/>
      <c r="E820" s="21"/>
      <c r="F820" s="28">
        <f t="shared" si="216"/>
        <v>0</v>
      </c>
      <c r="G820" s="45">
        <f t="shared" si="229"/>
        <v>0</v>
      </c>
      <c r="H820" s="29">
        <f t="shared" si="217"/>
        <v>3</v>
      </c>
      <c r="I820" s="29">
        <f t="shared" si="218"/>
        <v>0.27</v>
      </c>
      <c r="J820" s="29">
        <f t="shared" si="219"/>
        <v>8.4199999999999997E-2</v>
      </c>
      <c r="K820" s="29">
        <f t="shared" si="220"/>
        <v>12.92</v>
      </c>
      <c r="L820" s="45">
        <f t="shared" si="230"/>
        <v>-43.986979853963227</v>
      </c>
      <c r="M820" s="28">
        <f t="shared" si="221"/>
        <v>10.989169238449415</v>
      </c>
      <c r="N820" s="28">
        <f t="shared" si="222"/>
        <v>15.087458954343088</v>
      </c>
      <c r="O820" s="45" t="str">
        <f t="shared" si="231"/>
        <v>ins. Pondérale</v>
      </c>
      <c r="P820" s="29">
        <f t="shared" si="223"/>
        <v>3</v>
      </c>
      <c r="Q820" s="29" t="e">
        <f t="shared" si="224"/>
        <v>#N/A</v>
      </c>
      <c r="R820" s="29" t="e">
        <f t="shared" si="225"/>
        <v>#N/A</v>
      </c>
      <c r="S820" s="29" t="e">
        <f t="shared" si="226"/>
        <v>#N/A</v>
      </c>
      <c r="T820" s="21" t="e">
        <f t="shared" si="232"/>
        <v>#N/A</v>
      </c>
      <c r="U820" s="28">
        <f t="shared" si="227"/>
        <v>0</v>
      </c>
      <c r="V820" s="28">
        <f t="shared" si="228"/>
        <v>0</v>
      </c>
      <c r="W820" s="45" t="str">
        <f t="shared" si="233"/>
        <v>pas de surpoids ni d'obésité</v>
      </c>
    </row>
    <row r="821" spans="2:23">
      <c r="B821" s="23"/>
      <c r="D821" s="21"/>
      <c r="E821" s="21"/>
      <c r="F821" s="28">
        <f t="shared" si="216"/>
        <v>0</v>
      </c>
      <c r="G821" s="45">
        <f t="shared" si="229"/>
        <v>0</v>
      </c>
      <c r="H821" s="29">
        <f t="shared" si="217"/>
        <v>3</v>
      </c>
      <c r="I821" s="29">
        <f t="shared" si="218"/>
        <v>0.27</v>
      </c>
      <c r="J821" s="29">
        <f t="shared" si="219"/>
        <v>8.4199999999999997E-2</v>
      </c>
      <c r="K821" s="29">
        <f t="shared" si="220"/>
        <v>12.92</v>
      </c>
      <c r="L821" s="45">
        <f t="shared" si="230"/>
        <v>-43.986979853963227</v>
      </c>
      <c r="M821" s="28">
        <f t="shared" si="221"/>
        <v>10.989169238449415</v>
      </c>
      <c r="N821" s="28">
        <f t="shared" si="222"/>
        <v>15.087458954343088</v>
      </c>
      <c r="O821" s="45" t="str">
        <f t="shared" si="231"/>
        <v>ins. Pondérale</v>
      </c>
      <c r="P821" s="29">
        <f t="shared" si="223"/>
        <v>3</v>
      </c>
      <c r="Q821" s="29" t="e">
        <f t="shared" si="224"/>
        <v>#N/A</v>
      </c>
      <c r="R821" s="29" t="e">
        <f t="shared" si="225"/>
        <v>#N/A</v>
      </c>
      <c r="S821" s="29" t="e">
        <f t="shared" si="226"/>
        <v>#N/A</v>
      </c>
      <c r="T821" s="21" t="e">
        <f t="shared" si="232"/>
        <v>#N/A</v>
      </c>
      <c r="U821" s="28">
        <f t="shared" si="227"/>
        <v>0</v>
      </c>
      <c r="V821" s="28">
        <f t="shared" si="228"/>
        <v>0</v>
      </c>
      <c r="W821" s="45" t="str">
        <f t="shared" si="233"/>
        <v>pas de surpoids ni d'obésité</v>
      </c>
    </row>
    <row r="822" spans="2:23">
      <c r="B822" s="23"/>
      <c r="D822" s="21"/>
      <c r="E822" s="21"/>
      <c r="F822" s="28">
        <f t="shared" si="216"/>
        <v>0</v>
      </c>
      <c r="G822" s="45">
        <f t="shared" si="229"/>
        <v>0</v>
      </c>
      <c r="H822" s="29">
        <f t="shared" si="217"/>
        <v>3</v>
      </c>
      <c r="I822" s="29">
        <f t="shared" si="218"/>
        <v>0.27</v>
      </c>
      <c r="J822" s="29">
        <f t="shared" si="219"/>
        <v>8.4199999999999997E-2</v>
      </c>
      <c r="K822" s="29">
        <f t="shared" si="220"/>
        <v>12.92</v>
      </c>
      <c r="L822" s="45">
        <f t="shared" si="230"/>
        <v>-43.986979853963227</v>
      </c>
      <c r="M822" s="28">
        <f t="shared" si="221"/>
        <v>10.989169238449415</v>
      </c>
      <c r="N822" s="28">
        <f t="shared" si="222"/>
        <v>15.087458954343088</v>
      </c>
      <c r="O822" s="45" t="str">
        <f t="shared" si="231"/>
        <v>ins. Pondérale</v>
      </c>
      <c r="P822" s="29">
        <f t="shared" si="223"/>
        <v>3</v>
      </c>
      <c r="Q822" s="29" t="e">
        <f t="shared" si="224"/>
        <v>#N/A</v>
      </c>
      <c r="R822" s="29" t="e">
        <f t="shared" si="225"/>
        <v>#N/A</v>
      </c>
      <c r="S822" s="29" t="e">
        <f t="shared" si="226"/>
        <v>#N/A</v>
      </c>
      <c r="T822" s="21" t="e">
        <f t="shared" si="232"/>
        <v>#N/A</v>
      </c>
      <c r="U822" s="28">
        <f t="shared" si="227"/>
        <v>0</v>
      </c>
      <c r="V822" s="28">
        <f t="shared" si="228"/>
        <v>0</v>
      </c>
      <c r="W822" s="45" t="str">
        <f t="shared" si="233"/>
        <v>pas de surpoids ni d'obésité</v>
      </c>
    </row>
    <row r="823" spans="2:23">
      <c r="B823" s="23"/>
      <c r="D823" s="21"/>
      <c r="E823" s="21"/>
      <c r="F823" s="28">
        <f t="shared" si="216"/>
        <v>0</v>
      </c>
      <c r="G823" s="45">
        <f t="shared" si="229"/>
        <v>0</v>
      </c>
      <c r="H823" s="29">
        <f t="shared" si="217"/>
        <v>3</v>
      </c>
      <c r="I823" s="29">
        <f t="shared" si="218"/>
        <v>0.27</v>
      </c>
      <c r="J823" s="29">
        <f t="shared" si="219"/>
        <v>8.4199999999999997E-2</v>
      </c>
      <c r="K823" s="29">
        <f t="shared" si="220"/>
        <v>12.92</v>
      </c>
      <c r="L823" s="45">
        <f t="shared" si="230"/>
        <v>-43.986979853963227</v>
      </c>
      <c r="M823" s="28">
        <f t="shared" si="221"/>
        <v>10.989169238449415</v>
      </c>
      <c r="N823" s="28">
        <f t="shared" si="222"/>
        <v>15.087458954343088</v>
      </c>
      <c r="O823" s="45" t="str">
        <f t="shared" si="231"/>
        <v>ins. Pondérale</v>
      </c>
      <c r="P823" s="29">
        <f t="shared" si="223"/>
        <v>3</v>
      </c>
      <c r="Q823" s="29" t="e">
        <f t="shared" si="224"/>
        <v>#N/A</v>
      </c>
      <c r="R823" s="29" t="e">
        <f t="shared" si="225"/>
        <v>#N/A</v>
      </c>
      <c r="S823" s="29" t="e">
        <f t="shared" si="226"/>
        <v>#N/A</v>
      </c>
      <c r="T823" s="21" t="e">
        <f t="shared" si="232"/>
        <v>#N/A</v>
      </c>
      <c r="U823" s="28">
        <f t="shared" si="227"/>
        <v>0</v>
      </c>
      <c r="V823" s="28">
        <f t="shared" si="228"/>
        <v>0</v>
      </c>
      <c r="W823" s="45" t="str">
        <f t="shared" si="233"/>
        <v>pas de surpoids ni d'obésité</v>
      </c>
    </row>
    <row r="824" spans="2:23">
      <c r="B824" s="23"/>
      <c r="D824" s="21"/>
      <c r="E824" s="21"/>
      <c r="F824" s="28">
        <f t="shared" si="216"/>
        <v>0</v>
      </c>
      <c r="G824" s="45">
        <f t="shared" si="229"/>
        <v>0</v>
      </c>
      <c r="H824" s="29">
        <f t="shared" si="217"/>
        <v>3</v>
      </c>
      <c r="I824" s="29">
        <f t="shared" si="218"/>
        <v>0.27</v>
      </c>
      <c r="J824" s="29">
        <f t="shared" si="219"/>
        <v>8.4199999999999997E-2</v>
      </c>
      <c r="K824" s="29">
        <f t="shared" si="220"/>
        <v>12.92</v>
      </c>
      <c r="L824" s="45">
        <f t="shared" si="230"/>
        <v>-43.986979853963227</v>
      </c>
      <c r="M824" s="28">
        <f t="shared" si="221"/>
        <v>10.989169238449415</v>
      </c>
      <c r="N824" s="28">
        <f t="shared" si="222"/>
        <v>15.087458954343088</v>
      </c>
      <c r="O824" s="45" t="str">
        <f t="shared" si="231"/>
        <v>ins. Pondérale</v>
      </c>
      <c r="P824" s="29">
        <f t="shared" si="223"/>
        <v>3</v>
      </c>
      <c r="Q824" s="29" t="e">
        <f t="shared" si="224"/>
        <v>#N/A</v>
      </c>
      <c r="R824" s="29" t="e">
        <f t="shared" si="225"/>
        <v>#N/A</v>
      </c>
      <c r="S824" s="29" t="e">
        <f t="shared" si="226"/>
        <v>#N/A</v>
      </c>
      <c r="T824" s="21" t="e">
        <f t="shared" si="232"/>
        <v>#N/A</v>
      </c>
      <c r="U824" s="28">
        <f t="shared" si="227"/>
        <v>0</v>
      </c>
      <c r="V824" s="28">
        <f t="shared" si="228"/>
        <v>0</v>
      </c>
      <c r="W824" s="45" t="str">
        <f t="shared" si="233"/>
        <v>pas de surpoids ni d'obésité</v>
      </c>
    </row>
    <row r="825" spans="2:23">
      <c r="B825" s="23"/>
      <c r="D825" s="21"/>
      <c r="E825" s="21"/>
      <c r="F825" s="28">
        <f t="shared" si="216"/>
        <v>0</v>
      </c>
      <c r="G825" s="45">
        <f t="shared" si="229"/>
        <v>0</v>
      </c>
      <c r="H825" s="29">
        <f t="shared" si="217"/>
        <v>3</v>
      </c>
      <c r="I825" s="29">
        <f t="shared" si="218"/>
        <v>0.27</v>
      </c>
      <c r="J825" s="29">
        <f t="shared" si="219"/>
        <v>8.4199999999999997E-2</v>
      </c>
      <c r="K825" s="29">
        <f t="shared" si="220"/>
        <v>12.92</v>
      </c>
      <c r="L825" s="45">
        <f t="shared" si="230"/>
        <v>-43.986979853963227</v>
      </c>
      <c r="M825" s="28">
        <f t="shared" si="221"/>
        <v>10.989169238449415</v>
      </c>
      <c r="N825" s="28">
        <f t="shared" si="222"/>
        <v>15.087458954343088</v>
      </c>
      <c r="O825" s="45" t="str">
        <f t="shared" si="231"/>
        <v>ins. Pondérale</v>
      </c>
      <c r="P825" s="29">
        <f t="shared" si="223"/>
        <v>3</v>
      </c>
      <c r="Q825" s="29" t="e">
        <f t="shared" si="224"/>
        <v>#N/A</v>
      </c>
      <c r="R825" s="29" t="e">
        <f t="shared" si="225"/>
        <v>#N/A</v>
      </c>
      <c r="S825" s="29" t="e">
        <f t="shared" si="226"/>
        <v>#N/A</v>
      </c>
      <c r="T825" s="21" t="e">
        <f t="shared" si="232"/>
        <v>#N/A</v>
      </c>
      <c r="U825" s="28">
        <f t="shared" si="227"/>
        <v>0</v>
      </c>
      <c r="V825" s="28">
        <f t="shared" si="228"/>
        <v>0</v>
      </c>
      <c r="W825" s="45" t="str">
        <f t="shared" si="233"/>
        <v>pas de surpoids ni d'obésité</v>
      </c>
    </row>
    <row r="826" spans="2:23">
      <c r="B826" s="23"/>
      <c r="D826" s="21"/>
      <c r="E826" s="21"/>
      <c r="F826" s="28">
        <f t="shared" si="216"/>
        <v>0</v>
      </c>
      <c r="G826" s="45">
        <f t="shared" si="229"/>
        <v>0</v>
      </c>
      <c r="H826" s="29">
        <f t="shared" si="217"/>
        <v>3</v>
      </c>
      <c r="I826" s="29">
        <f t="shared" si="218"/>
        <v>0.27</v>
      </c>
      <c r="J826" s="29">
        <f t="shared" si="219"/>
        <v>8.4199999999999997E-2</v>
      </c>
      <c r="K826" s="29">
        <f t="shared" si="220"/>
        <v>12.92</v>
      </c>
      <c r="L826" s="45">
        <f t="shared" si="230"/>
        <v>-43.986979853963227</v>
      </c>
      <c r="M826" s="28">
        <f t="shared" si="221"/>
        <v>10.989169238449415</v>
      </c>
      <c r="N826" s="28">
        <f t="shared" si="222"/>
        <v>15.087458954343088</v>
      </c>
      <c r="O826" s="45" t="str">
        <f t="shared" si="231"/>
        <v>ins. Pondérale</v>
      </c>
      <c r="P826" s="29">
        <f t="shared" si="223"/>
        <v>3</v>
      </c>
      <c r="Q826" s="29" t="e">
        <f t="shared" si="224"/>
        <v>#N/A</v>
      </c>
      <c r="R826" s="29" t="e">
        <f t="shared" si="225"/>
        <v>#N/A</v>
      </c>
      <c r="S826" s="29" t="e">
        <f t="shared" si="226"/>
        <v>#N/A</v>
      </c>
      <c r="T826" s="21" t="e">
        <f t="shared" si="232"/>
        <v>#N/A</v>
      </c>
      <c r="U826" s="28">
        <f t="shared" si="227"/>
        <v>0</v>
      </c>
      <c r="V826" s="28">
        <f t="shared" si="228"/>
        <v>0</v>
      </c>
      <c r="W826" s="45" t="str">
        <f t="shared" si="233"/>
        <v>pas de surpoids ni d'obésité</v>
      </c>
    </row>
    <row r="827" spans="2:23">
      <c r="B827" s="23"/>
      <c r="D827" s="21"/>
      <c r="E827" s="21"/>
      <c r="F827" s="28">
        <f t="shared" si="216"/>
        <v>0</v>
      </c>
      <c r="G827" s="45">
        <f t="shared" si="229"/>
        <v>0</v>
      </c>
      <c r="H827" s="29">
        <f t="shared" si="217"/>
        <v>3</v>
      </c>
      <c r="I827" s="29">
        <f t="shared" si="218"/>
        <v>0.27</v>
      </c>
      <c r="J827" s="29">
        <f t="shared" si="219"/>
        <v>8.4199999999999997E-2</v>
      </c>
      <c r="K827" s="29">
        <f t="shared" si="220"/>
        <v>12.92</v>
      </c>
      <c r="L827" s="45">
        <f t="shared" si="230"/>
        <v>-43.986979853963227</v>
      </c>
      <c r="M827" s="28">
        <f t="shared" si="221"/>
        <v>10.989169238449415</v>
      </c>
      <c r="N827" s="28">
        <f t="shared" si="222"/>
        <v>15.087458954343088</v>
      </c>
      <c r="O827" s="45" t="str">
        <f t="shared" si="231"/>
        <v>ins. Pondérale</v>
      </c>
      <c r="P827" s="29">
        <f t="shared" si="223"/>
        <v>3</v>
      </c>
      <c r="Q827" s="29" t="e">
        <f t="shared" si="224"/>
        <v>#N/A</v>
      </c>
      <c r="R827" s="29" t="e">
        <f t="shared" si="225"/>
        <v>#N/A</v>
      </c>
      <c r="S827" s="29" t="e">
        <f t="shared" si="226"/>
        <v>#N/A</v>
      </c>
      <c r="T827" s="21" t="e">
        <f t="shared" si="232"/>
        <v>#N/A</v>
      </c>
      <c r="U827" s="28">
        <f t="shared" si="227"/>
        <v>0</v>
      </c>
      <c r="V827" s="28">
        <f t="shared" si="228"/>
        <v>0</v>
      </c>
      <c r="W827" s="45" t="str">
        <f t="shared" si="233"/>
        <v>pas de surpoids ni d'obésité</v>
      </c>
    </row>
    <row r="828" spans="2:23">
      <c r="B828" s="23"/>
      <c r="D828" s="21"/>
      <c r="E828" s="21"/>
      <c r="F828" s="28">
        <f t="shared" si="216"/>
        <v>0</v>
      </c>
      <c r="G828" s="45">
        <f t="shared" si="229"/>
        <v>0</v>
      </c>
      <c r="H828" s="29">
        <f t="shared" si="217"/>
        <v>3</v>
      </c>
      <c r="I828" s="29">
        <f t="shared" si="218"/>
        <v>0.27</v>
      </c>
      <c r="J828" s="29">
        <f t="shared" si="219"/>
        <v>8.4199999999999997E-2</v>
      </c>
      <c r="K828" s="29">
        <f t="shared" si="220"/>
        <v>12.92</v>
      </c>
      <c r="L828" s="45">
        <f t="shared" si="230"/>
        <v>-43.986979853963227</v>
      </c>
      <c r="M828" s="28">
        <f t="shared" si="221"/>
        <v>10.989169238449415</v>
      </c>
      <c r="N828" s="28">
        <f t="shared" si="222"/>
        <v>15.087458954343088</v>
      </c>
      <c r="O828" s="45" t="str">
        <f t="shared" si="231"/>
        <v>ins. Pondérale</v>
      </c>
      <c r="P828" s="29">
        <f t="shared" si="223"/>
        <v>3</v>
      </c>
      <c r="Q828" s="29" t="e">
        <f t="shared" si="224"/>
        <v>#N/A</v>
      </c>
      <c r="R828" s="29" t="e">
        <f t="shared" si="225"/>
        <v>#N/A</v>
      </c>
      <c r="S828" s="29" t="e">
        <f t="shared" si="226"/>
        <v>#N/A</v>
      </c>
      <c r="T828" s="21" t="e">
        <f t="shared" si="232"/>
        <v>#N/A</v>
      </c>
      <c r="U828" s="28">
        <f t="shared" si="227"/>
        <v>0</v>
      </c>
      <c r="V828" s="28">
        <f t="shared" si="228"/>
        <v>0</v>
      </c>
      <c r="W828" s="45" t="str">
        <f t="shared" si="233"/>
        <v>pas de surpoids ni d'obésité</v>
      </c>
    </row>
    <row r="829" spans="2:23">
      <c r="B829" s="23"/>
      <c r="D829" s="21"/>
      <c r="E829" s="21"/>
      <c r="F829" s="28">
        <f t="shared" si="216"/>
        <v>0</v>
      </c>
      <c r="G829" s="45">
        <f t="shared" si="229"/>
        <v>0</v>
      </c>
      <c r="H829" s="29">
        <f t="shared" si="217"/>
        <v>3</v>
      </c>
      <c r="I829" s="29">
        <f t="shared" si="218"/>
        <v>0.27</v>
      </c>
      <c r="J829" s="29">
        <f t="shared" si="219"/>
        <v>8.4199999999999997E-2</v>
      </c>
      <c r="K829" s="29">
        <f t="shared" si="220"/>
        <v>12.92</v>
      </c>
      <c r="L829" s="45">
        <f t="shared" si="230"/>
        <v>-43.986979853963227</v>
      </c>
      <c r="M829" s="28">
        <f t="shared" si="221"/>
        <v>10.989169238449415</v>
      </c>
      <c r="N829" s="28">
        <f t="shared" si="222"/>
        <v>15.087458954343088</v>
      </c>
      <c r="O829" s="45" t="str">
        <f t="shared" si="231"/>
        <v>ins. Pondérale</v>
      </c>
      <c r="P829" s="29">
        <f t="shared" si="223"/>
        <v>3</v>
      </c>
      <c r="Q829" s="29" t="e">
        <f t="shared" si="224"/>
        <v>#N/A</v>
      </c>
      <c r="R829" s="29" t="e">
        <f t="shared" si="225"/>
        <v>#N/A</v>
      </c>
      <c r="S829" s="29" t="e">
        <f t="shared" si="226"/>
        <v>#N/A</v>
      </c>
      <c r="T829" s="21" t="e">
        <f t="shared" si="232"/>
        <v>#N/A</v>
      </c>
      <c r="U829" s="28">
        <f t="shared" si="227"/>
        <v>0</v>
      </c>
      <c r="V829" s="28">
        <f t="shared" si="228"/>
        <v>0</v>
      </c>
      <c r="W829" s="45" t="str">
        <f t="shared" si="233"/>
        <v>pas de surpoids ni d'obésité</v>
      </c>
    </row>
    <row r="830" spans="2:23">
      <c r="B830" s="23"/>
      <c r="D830" s="21"/>
      <c r="E830" s="21"/>
      <c r="F830" s="28">
        <f t="shared" si="216"/>
        <v>0</v>
      </c>
      <c r="G830" s="45">
        <f t="shared" si="229"/>
        <v>0</v>
      </c>
      <c r="H830" s="29">
        <f t="shared" si="217"/>
        <v>3</v>
      </c>
      <c r="I830" s="29">
        <f t="shared" si="218"/>
        <v>0.27</v>
      </c>
      <c r="J830" s="29">
        <f t="shared" si="219"/>
        <v>8.4199999999999997E-2</v>
      </c>
      <c r="K830" s="29">
        <f t="shared" si="220"/>
        <v>12.92</v>
      </c>
      <c r="L830" s="45">
        <f t="shared" si="230"/>
        <v>-43.986979853963227</v>
      </c>
      <c r="M830" s="28">
        <f t="shared" si="221"/>
        <v>10.989169238449415</v>
      </c>
      <c r="N830" s="28">
        <f t="shared" si="222"/>
        <v>15.087458954343088</v>
      </c>
      <c r="O830" s="45" t="str">
        <f t="shared" si="231"/>
        <v>ins. Pondérale</v>
      </c>
      <c r="P830" s="29">
        <f t="shared" si="223"/>
        <v>3</v>
      </c>
      <c r="Q830" s="29" t="e">
        <f t="shared" si="224"/>
        <v>#N/A</v>
      </c>
      <c r="R830" s="29" t="e">
        <f t="shared" si="225"/>
        <v>#N/A</v>
      </c>
      <c r="S830" s="29" t="e">
        <f t="shared" si="226"/>
        <v>#N/A</v>
      </c>
      <c r="T830" s="21" t="e">
        <f t="shared" si="232"/>
        <v>#N/A</v>
      </c>
      <c r="U830" s="28">
        <f t="shared" si="227"/>
        <v>0</v>
      </c>
      <c r="V830" s="28">
        <f t="shared" si="228"/>
        <v>0</v>
      </c>
      <c r="W830" s="45" t="str">
        <f t="shared" si="233"/>
        <v>pas de surpoids ni d'obésité</v>
      </c>
    </row>
    <row r="831" spans="2:23">
      <c r="B831" s="23"/>
      <c r="D831" s="21"/>
      <c r="E831" s="21"/>
      <c r="F831" s="28">
        <f t="shared" si="216"/>
        <v>0</v>
      </c>
      <c r="G831" s="45">
        <f t="shared" si="229"/>
        <v>0</v>
      </c>
      <c r="H831" s="29">
        <f t="shared" si="217"/>
        <v>3</v>
      </c>
      <c r="I831" s="29">
        <f t="shared" si="218"/>
        <v>0.27</v>
      </c>
      <c r="J831" s="29">
        <f t="shared" si="219"/>
        <v>8.4199999999999997E-2</v>
      </c>
      <c r="K831" s="29">
        <f t="shared" si="220"/>
        <v>12.92</v>
      </c>
      <c r="L831" s="45">
        <f t="shared" si="230"/>
        <v>-43.986979853963227</v>
      </c>
      <c r="M831" s="28">
        <f t="shared" si="221"/>
        <v>10.989169238449415</v>
      </c>
      <c r="N831" s="28">
        <f t="shared" si="222"/>
        <v>15.087458954343088</v>
      </c>
      <c r="O831" s="45" t="str">
        <f t="shared" si="231"/>
        <v>ins. Pondérale</v>
      </c>
      <c r="P831" s="29">
        <f t="shared" si="223"/>
        <v>3</v>
      </c>
      <c r="Q831" s="29" t="e">
        <f t="shared" si="224"/>
        <v>#N/A</v>
      </c>
      <c r="R831" s="29" t="e">
        <f t="shared" si="225"/>
        <v>#N/A</v>
      </c>
      <c r="S831" s="29" t="e">
        <f t="shared" si="226"/>
        <v>#N/A</v>
      </c>
      <c r="T831" s="21" t="e">
        <f t="shared" si="232"/>
        <v>#N/A</v>
      </c>
      <c r="U831" s="28">
        <f t="shared" si="227"/>
        <v>0</v>
      </c>
      <c r="V831" s="28">
        <f t="shared" si="228"/>
        <v>0</v>
      </c>
      <c r="W831" s="45" t="str">
        <f t="shared" si="233"/>
        <v>pas de surpoids ni d'obésité</v>
      </c>
    </row>
    <row r="832" spans="2:23" ht="14.4">
      <c r="B832" s="30"/>
      <c r="D832" s="21"/>
      <c r="E832" s="21"/>
      <c r="F832" s="28">
        <f t="shared" si="216"/>
        <v>0</v>
      </c>
      <c r="G832" s="45">
        <f t="shared" si="229"/>
        <v>0</v>
      </c>
      <c r="H832" s="29">
        <f t="shared" si="217"/>
        <v>3</v>
      </c>
      <c r="I832" s="29">
        <f t="shared" si="218"/>
        <v>0.27</v>
      </c>
      <c r="J832" s="29">
        <f t="shared" si="219"/>
        <v>8.4199999999999997E-2</v>
      </c>
      <c r="K832" s="29">
        <f t="shared" si="220"/>
        <v>12.92</v>
      </c>
      <c r="L832" s="45">
        <f t="shared" si="230"/>
        <v>-43.986979853963227</v>
      </c>
      <c r="M832" s="28">
        <f t="shared" si="221"/>
        <v>10.989169238449415</v>
      </c>
      <c r="N832" s="28">
        <f t="shared" si="222"/>
        <v>15.087458954343088</v>
      </c>
      <c r="O832" s="45" t="str">
        <f t="shared" si="231"/>
        <v>ins. Pondérale</v>
      </c>
      <c r="P832" s="29">
        <f t="shared" si="223"/>
        <v>3</v>
      </c>
      <c r="Q832" s="29" t="e">
        <f t="shared" si="224"/>
        <v>#N/A</v>
      </c>
      <c r="R832" s="29" t="e">
        <f t="shared" si="225"/>
        <v>#N/A</v>
      </c>
      <c r="S832" s="29" t="e">
        <f t="shared" si="226"/>
        <v>#N/A</v>
      </c>
      <c r="T832" s="21" t="e">
        <f t="shared" si="232"/>
        <v>#N/A</v>
      </c>
      <c r="U832" s="28">
        <f t="shared" si="227"/>
        <v>0</v>
      </c>
      <c r="V832" s="28">
        <f t="shared" si="228"/>
        <v>0</v>
      </c>
      <c r="W832" s="45" t="str">
        <f t="shared" si="233"/>
        <v>pas de surpoids ni d'obésité</v>
      </c>
    </row>
    <row r="833" spans="2:23" ht="14.4">
      <c r="B833" s="30"/>
      <c r="D833" s="21"/>
      <c r="E833" s="21"/>
      <c r="F833" s="28">
        <f t="shared" si="216"/>
        <v>0</v>
      </c>
      <c r="G833" s="45">
        <f t="shared" si="229"/>
        <v>0</v>
      </c>
      <c r="H833" s="29">
        <f t="shared" si="217"/>
        <v>3</v>
      </c>
      <c r="I833" s="29">
        <f t="shared" si="218"/>
        <v>0.27</v>
      </c>
      <c r="J833" s="29">
        <f t="shared" si="219"/>
        <v>8.4199999999999997E-2</v>
      </c>
      <c r="K833" s="29">
        <f t="shared" si="220"/>
        <v>12.92</v>
      </c>
      <c r="L833" s="45">
        <f t="shared" si="230"/>
        <v>-43.986979853963227</v>
      </c>
      <c r="M833" s="28">
        <f t="shared" si="221"/>
        <v>10.989169238449415</v>
      </c>
      <c r="N833" s="28">
        <f t="shared" si="222"/>
        <v>15.087458954343088</v>
      </c>
      <c r="O833" s="45" t="str">
        <f t="shared" si="231"/>
        <v>ins. Pondérale</v>
      </c>
      <c r="P833" s="29">
        <f t="shared" si="223"/>
        <v>3</v>
      </c>
      <c r="Q833" s="29" t="e">
        <f t="shared" si="224"/>
        <v>#N/A</v>
      </c>
      <c r="R833" s="29" t="e">
        <f t="shared" si="225"/>
        <v>#N/A</v>
      </c>
      <c r="S833" s="29" t="e">
        <f t="shared" si="226"/>
        <v>#N/A</v>
      </c>
      <c r="T833" s="21" t="e">
        <f t="shared" si="232"/>
        <v>#N/A</v>
      </c>
      <c r="U833" s="28">
        <f t="shared" si="227"/>
        <v>0</v>
      </c>
      <c r="V833" s="28">
        <f t="shared" si="228"/>
        <v>0</v>
      </c>
      <c r="W833" s="45" t="str">
        <f t="shared" si="233"/>
        <v>pas de surpoids ni d'obésité</v>
      </c>
    </row>
    <row r="834" spans="2:23">
      <c r="B834" s="23"/>
      <c r="D834" s="21"/>
      <c r="E834" s="21"/>
      <c r="F834" s="28">
        <f t="shared" si="216"/>
        <v>0</v>
      </c>
      <c r="G834" s="45">
        <f t="shared" si="229"/>
        <v>0</v>
      </c>
      <c r="H834" s="29">
        <f t="shared" si="217"/>
        <v>3</v>
      </c>
      <c r="I834" s="29">
        <f t="shared" si="218"/>
        <v>0.27</v>
      </c>
      <c r="J834" s="29">
        <f t="shared" si="219"/>
        <v>8.4199999999999997E-2</v>
      </c>
      <c r="K834" s="29">
        <f t="shared" si="220"/>
        <v>12.92</v>
      </c>
      <c r="L834" s="45">
        <f t="shared" si="230"/>
        <v>-43.986979853963227</v>
      </c>
      <c r="M834" s="28">
        <f t="shared" si="221"/>
        <v>10.989169238449415</v>
      </c>
      <c r="N834" s="28">
        <f t="shared" si="222"/>
        <v>15.087458954343088</v>
      </c>
      <c r="O834" s="45" t="str">
        <f t="shared" si="231"/>
        <v>ins. Pondérale</v>
      </c>
      <c r="P834" s="29">
        <f t="shared" si="223"/>
        <v>3</v>
      </c>
      <c r="Q834" s="29" t="e">
        <f t="shared" si="224"/>
        <v>#N/A</v>
      </c>
      <c r="R834" s="29" t="e">
        <f t="shared" si="225"/>
        <v>#N/A</v>
      </c>
      <c r="S834" s="29" t="e">
        <f t="shared" si="226"/>
        <v>#N/A</v>
      </c>
      <c r="T834" s="21" t="e">
        <f t="shared" si="232"/>
        <v>#N/A</v>
      </c>
      <c r="U834" s="28">
        <f t="shared" si="227"/>
        <v>0</v>
      </c>
      <c r="V834" s="28">
        <f t="shared" si="228"/>
        <v>0</v>
      </c>
      <c r="W834" s="45" t="str">
        <f t="shared" si="233"/>
        <v>pas de surpoids ni d'obésité</v>
      </c>
    </row>
    <row r="835" spans="2:23">
      <c r="B835" s="23"/>
      <c r="D835" s="21"/>
      <c r="E835" s="21"/>
      <c r="F835" s="28">
        <f t="shared" si="216"/>
        <v>0</v>
      </c>
      <c r="G835" s="45">
        <f t="shared" si="229"/>
        <v>0</v>
      </c>
      <c r="H835" s="29">
        <f t="shared" si="217"/>
        <v>3</v>
      </c>
      <c r="I835" s="29">
        <f t="shared" si="218"/>
        <v>0.27</v>
      </c>
      <c r="J835" s="29">
        <f t="shared" si="219"/>
        <v>8.4199999999999997E-2</v>
      </c>
      <c r="K835" s="29">
        <f t="shared" si="220"/>
        <v>12.92</v>
      </c>
      <c r="L835" s="45">
        <f t="shared" si="230"/>
        <v>-43.986979853963227</v>
      </c>
      <c r="M835" s="28">
        <f t="shared" si="221"/>
        <v>10.989169238449415</v>
      </c>
      <c r="N835" s="28">
        <f t="shared" si="222"/>
        <v>15.087458954343088</v>
      </c>
      <c r="O835" s="45" t="str">
        <f t="shared" si="231"/>
        <v>ins. Pondérale</v>
      </c>
      <c r="P835" s="29">
        <f t="shared" si="223"/>
        <v>3</v>
      </c>
      <c r="Q835" s="29" t="e">
        <f t="shared" si="224"/>
        <v>#N/A</v>
      </c>
      <c r="R835" s="29" t="e">
        <f t="shared" si="225"/>
        <v>#N/A</v>
      </c>
      <c r="S835" s="29" t="e">
        <f t="shared" si="226"/>
        <v>#N/A</v>
      </c>
      <c r="T835" s="21" t="e">
        <f t="shared" si="232"/>
        <v>#N/A</v>
      </c>
      <c r="U835" s="28">
        <f t="shared" si="227"/>
        <v>0</v>
      </c>
      <c r="V835" s="28">
        <f t="shared" si="228"/>
        <v>0</v>
      </c>
      <c r="W835" s="45" t="str">
        <f t="shared" si="233"/>
        <v>pas de surpoids ni d'obésité</v>
      </c>
    </row>
    <row r="836" spans="2:23">
      <c r="B836" s="23"/>
      <c r="D836" s="21"/>
      <c r="E836" s="21"/>
      <c r="F836" s="28">
        <f t="shared" si="216"/>
        <v>0</v>
      </c>
      <c r="G836" s="45">
        <f t="shared" si="229"/>
        <v>0</v>
      </c>
      <c r="H836" s="29">
        <f t="shared" si="217"/>
        <v>3</v>
      </c>
      <c r="I836" s="29">
        <f t="shared" si="218"/>
        <v>0.27</v>
      </c>
      <c r="J836" s="29">
        <f t="shared" si="219"/>
        <v>8.4199999999999997E-2</v>
      </c>
      <c r="K836" s="29">
        <f t="shared" si="220"/>
        <v>12.92</v>
      </c>
      <c r="L836" s="45">
        <f t="shared" si="230"/>
        <v>-43.986979853963227</v>
      </c>
      <c r="M836" s="28">
        <f t="shared" si="221"/>
        <v>10.989169238449415</v>
      </c>
      <c r="N836" s="28">
        <f t="shared" si="222"/>
        <v>15.087458954343088</v>
      </c>
      <c r="O836" s="45" t="str">
        <f t="shared" si="231"/>
        <v>ins. Pondérale</v>
      </c>
      <c r="P836" s="29">
        <f t="shared" si="223"/>
        <v>3</v>
      </c>
      <c r="Q836" s="29" t="e">
        <f t="shared" si="224"/>
        <v>#N/A</v>
      </c>
      <c r="R836" s="29" t="e">
        <f t="shared" si="225"/>
        <v>#N/A</v>
      </c>
      <c r="S836" s="29" t="e">
        <f t="shared" si="226"/>
        <v>#N/A</v>
      </c>
      <c r="T836" s="21" t="e">
        <f t="shared" si="232"/>
        <v>#N/A</v>
      </c>
      <c r="U836" s="28">
        <f t="shared" si="227"/>
        <v>0</v>
      </c>
      <c r="V836" s="28">
        <f t="shared" si="228"/>
        <v>0</v>
      </c>
      <c r="W836" s="45" t="str">
        <f t="shared" si="233"/>
        <v>pas de surpoids ni d'obésité</v>
      </c>
    </row>
    <row r="837" spans="2:23">
      <c r="B837" s="23"/>
      <c r="D837" s="21"/>
      <c r="E837" s="21"/>
      <c r="F837" s="28">
        <f t="shared" si="216"/>
        <v>0</v>
      </c>
      <c r="G837" s="45">
        <f t="shared" si="229"/>
        <v>0</v>
      </c>
      <c r="H837" s="29">
        <f t="shared" si="217"/>
        <v>3</v>
      </c>
      <c r="I837" s="29">
        <f t="shared" si="218"/>
        <v>0.27</v>
      </c>
      <c r="J837" s="29">
        <f t="shared" si="219"/>
        <v>8.4199999999999997E-2</v>
      </c>
      <c r="K837" s="29">
        <f t="shared" si="220"/>
        <v>12.92</v>
      </c>
      <c r="L837" s="45">
        <f t="shared" si="230"/>
        <v>-43.986979853963227</v>
      </c>
      <c r="M837" s="28">
        <f t="shared" si="221"/>
        <v>10.989169238449415</v>
      </c>
      <c r="N837" s="28">
        <f t="shared" si="222"/>
        <v>15.087458954343088</v>
      </c>
      <c r="O837" s="45" t="str">
        <f t="shared" si="231"/>
        <v>ins. Pondérale</v>
      </c>
      <c r="P837" s="29">
        <f t="shared" si="223"/>
        <v>3</v>
      </c>
      <c r="Q837" s="29" t="e">
        <f t="shared" si="224"/>
        <v>#N/A</v>
      </c>
      <c r="R837" s="29" t="e">
        <f t="shared" si="225"/>
        <v>#N/A</v>
      </c>
      <c r="S837" s="29" t="e">
        <f t="shared" si="226"/>
        <v>#N/A</v>
      </c>
      <c r="T837" s="21" t="e">
        <f t="shared" si="232"/>
        <v>#N/A</v>
      </c>
      <c r="U837" s="28">
        <f t="shared" si="227"/>
        <v>0</v>
      </c>
      <c r="V837" s="28">
        <f t="shared" si="228"/>
        <v>0</v>
      </c>
      <c r="W837" s="45" t="str">
        <f t="shared" si="233"/>
        <v>pas de surpoids ni d'obésité</v>
      </c>
    </row>
    <row r="838" spans="2:23">
      <c r="B838" s="23"/>
      <c r="D838" s="21"/>
      <c r="E838" s="21"/>
      <c r="F838" s="28">
        <f t="shared" si="216"/>
        <v>0</v>
      </c>
      <c r="G838" s="45">
        <f t="shared" si="229"/>
        <v>0</v>
      </c>
      <c r="H838" s="29">
        <f t="shared" si="217"/>
        <v>3</v>
      </c>
      <c r="I838" s="29">
        <f t="shared" si="218"/>
        <v>0.27</v>
      </c>
      <c r="J838" s="29">
        <f t="shared" si="219"/>
        <v>8.4199999999999997E-2</v>
      </c>
      <c r="K838" s="29">
        <f t="shared" si="220"/>
        <v>12.92</v>
      </c>
      <c r="L838" s="45">
        <f t="shared" si="230"/>
        <v>-43.986979853963227</v>
      </c>
      <c r="M838" s="28">
        <f t="shared" si="221"/>
        <v>10.989169238449415</v>
      </c>
      <c r="N838" s="28">
        <f t="shared" si="222"/>
        <v>15.087458954343088</v>
      </c>
      <c r="O838" s="45" t="str">
        <f t="shared" si="231"/>
        <v>ins. Pondérale</v>
      </c>
      <c r="P838" s="29">
        <f t="shared" si="223"/>
        <v>3</v>
      </c>
      <c r="Q838" s="29" t="e">
        <f t="shared" si="224"/>
        <v>#N/A</v>
      </c>
      <c r="R838" s="29" t="e">
        <f t="shared" si="225"/>
        <v>#N/A</v>
      </c>
      <c r="S838" s="29" t="e">
        <f t="shared" si="226"/>
        <v>#N/A</v>
      </c>
      <c r="T838" s="21" t="e">
        <f t="shared" si="232"/>
        <v>#N/A</v>
      </c>
      <c r="U838" s="28">
        <f t="shared" si="227"/>
        <v>0</v>
      </c>
      <c r="V838" s="28">
        <f t="shared" si="228"/>
        <v>0</v>
      </c>
      <c r="W838" s="45" t="str">
        <f t="shared" si="233"/>
        <v>pas de surpoids ni d'obésité</v>
      </c>
    </row>
    <row r="839" spans="2:23">
      <c r="B839" s="23"/>
      <c r="D839" s="21"/>
      <c r="E839" s="21"/>
      <c r="F839" s="28">
        <f t="shared" ref="F839:F902" si="234">MROUND(B839,0.5)</f>
        <v>0</v>
      </c>
      <c r="G839" s="45">
        <f t="shared" si="229"/>
        <v>0</v>
      </c>
      <c r="H839" s="29">
        <f t="shared" ref="H839:H902" si="235">IF(OR(C839=1),0,3)</f>
        <v>3</v>
      </c>
      <c r="I839" s="29">
        <f t="shared" ref="I839:I902" si="236">VLOOKUP(F839,TableRefFR,2+H839)</f>
        <v>0.27</v>
      </c>
      <c r="J839" s="29">
        <f t="shared" ref="J839:J902" si="237">VLOOKUP(F839,TableRefFR,3+H839)</f>
        <v>8.4199999999999997E-2</v>
      </c>
      <c r="K839" s="29">
        <f t="shared" ref="K839:K902" si="238">VLOOKUP(F839,TableRefFR,4+H839)</f>
        <v>12.92</v>
      </c>
      <c r="L839" s="45">
        <f t="shared" si="230"/>
        <v>-43.986979853963227</v>
      </c>
      <c r="M839" s="28">
        <f t="shared" ref="M839:M902" si="239">VLOOKUP(F839,CorpFR,2+H839)</f>
        <v>10.989169238449415</v>
      </c>
      <c r="N839" s="28">
        <f t="shared" ref="N839:N902" si="240">VLOOKUP(F839,CorpFR,3+H839)</f>
        <v>15.087458954343088</v>
      </c>
      <c r="O839" s="45" t="str">
        <f t="shared" si="231"/>
        <v>ins. Pondérale</v>
      </c>
      <c r="P839" s="29">
        <f t="shared" ref="P839:P902" si="241">IF(OR(C839=1),0,3)</f>
        <v>3</v>
      </c>
      <c r="Q839" s="29" t="e">
        <f t="shared" ref="Q839:Q902" si="242">VLOOKUP(F839,TableRefIOTF,2+P839)</f>
        <v>#N/A</v>
      </c>
      <c r="R839" s="29" t="e">
        <f t="shared" ref="R839:R902" si="243">VLOOKUP(F839,TableRefIOTF,3+P839)</f>
        <v>#N/A</v>
      </c>
      <c r="S839" s="29" t="e">
        <f t="shared" ref="S839:S902" si="244">VLOOKUP(F839,TableRefIOTF,4+P839)</f>
        <v>#N/A</v>
      </c>
      <c r="T839" s="21" t="e">
        <f t="shared" si="232"/>
        <v>#N/A</v>
      </c>
      <c r="U839" s="28">
        <f t="shared" ref="U839:U902" si="245">VLOOKUP(F839,CorpIOTF,2+P839)</f>
        <v>0</v>
      </c>
      <c r="V839" s="28">
        <f t="shared" ref="V839:V902" si="246">VLOOKUP(F839,CorpIOTF,3+P839)</f>
        <v>0</v>
      </c>
      <c r="W839" s="45" t="str">
        <f t="shared" si="233"/>
        <v>pas de surpoids ni d'obésité</v>
      </c>
    </row>
    <row r="840" spans="2:23">
      <c r="B840" s="23"/>
      <c r="D840" s="21"/>
      <c r="E840" s="21"/>
      <c r="F840" s="28">
        <f t="shared" si="234"/>
        <v>0</v>
      </c>
      <c r="G840" s="45">
        <f t="shared" ref="G840:G903" si="247">D840</f>
        <v>0</v>
      </c>
      <c r="H840" s="29">
        <f t="shared" si="235"/>
        <v>3</v>
      </c>
      <c r="I840" s="29">
        <f t="shared" si="236"/>
        <v>0.27</v>
      </c>
      <c r="J840" s="29">
        <f t="shared" si="237"/>
        <v>8.4199999999999997E-2</v>
      </c>
      <c r="K840" s="29">
        <f t="shared" si="238"/>
        <v>12.92</v>
      </c>
      <c r="L840" s="45">
        <f t="shared" ref="L840:L903" si="248">(((G840/K840)^I840)-1)/(I840*J840)</f>
        <v>-43.986979853963227</v>
      </c>
      <c r="M840" s="28">
        <f t="shared" si="239"/>
        <v>10.989169238449415</v>
      </c>
      <c r="N840" s="28">
        <f t="shared" si="240"/>
        <v>15.087458954343088</v>
      </c>
      <c r="O840" s="45" t="str">
        <f t="shared" ref="O840:O903" si="249">IF(G840&gt;N840,"surpoids",IF(G840&lt;M840,"ins. Pondérale","corpulence normale"))</f>
        <v>ins. Pondérale</v>
      </c>
      <c r="P840" s="29">
        <f t="shared" si="241"/>
        <v>3</v>
      </c>
      <c r="Q840" s="29" t="e">
        <f t="shared" si="242"/>
        <v>#N/A</v>
      </c>
      <c r="R840" s="29" t="e">
        <f t="shared" si="243"/>
        <v>#N/A</v>
      </c>
      <c r="S840" s="29" t="e">
        <f t="shared" si="244"/>
        <v>#N/A</v>
      </c>
      <c r="T840" s="21" t="e">
        <f t="shared" ref="T840:T903" si="250">(((G840/S840)^Q840)-1)/(Q840*R840)</f>
        <v>#N/A</v>
      </c>
      <c r="U840" s="28">
        <f t="shared" si="245"/>
        <v>0</v>
      </c>
      <c r="V840" s="28">
        <f t="shared" si="246"/>
        <v>0</v>
      </c>
      <c r="W840" s="45" t="str">
        <f t="shared" ref="W840:W903" si="251">IF(G840&gt;V840,"obésité",IF(G840&gt;U840,"surpoids","pas de surpoids ni d'obésité"))</f>
        <v>pas de surpoids ni d'obésité</v>
      </c>
    </row>
    <row r="841" spans="2:23">
      <c r="B841" s="23"/>
      <c r="D841" s="21"/>
      <c r="E841" s="21"/>
      <c r="F841" s="28">
        <f t="shared" si="234"/>
        <v>0</v>
      </c>
      <c r="G841" s="45">
        <f t="shared" si="247"/>
        <v>0</v>
      </c>
      <c r="H841" s="29">
        <f t="shared" si="235"/>
        <v>3</v>
      </c>
      <c r="I841" s="29">
        <f t="shared" si="236"/>
        <v>0.27</v>
      </c>
      <c r="J841" s="29">
        <f t="shared" si="237"/>
        <v>8.4199999999999997E-2</v>
      </c>
      <c r="K841" s="29">
        <f t="shared" si="238"/>
        <v>12.92</v>
      </c>
      <c r="L841" s="45">
        <f t="shared" si="248"/>
        <v>-43.986979853963227</v>
      </c>
      <c r="M841" s="28">
        <f t="shared" si="239"/>
        <v>10.989169238449415</v>
      </c>
      <c r="N841" s="28">
        <f t="shared" si="240"/>
        <v>15.087458954343088</v>
      </c>
      <c r="O841" s="45" t="str">
        <f t="shared" si="249"/>
        <v>ins. Pondérale</v>
      </c>
      <c r="P841" s="29">
        <f t="shared" si="241"/>
        <v>3</v>
      </c>
      <c r="Q841" s="29" t="e">
        <f t="shared" si="242"/>
        <v>#N/A</v>
      </c>
      <c r="R841" s="29" t="e">
        <f t="shared" si="243"/>
        <v>#N/A</v>
      </c>
      <c r="S841" s="29" t="e">
        <f t="shared" si="244"/>
        <v>#N/A</v>
      </c>
      <c r="T841" s="21" t="e">
        <f t="shared" si="250"/>
        <v>#N/A</v>
      </c>
      <c r="U841" s="28">
        <f t="shared" si="245"/>
        <v>0</v>
      </c>
      <c r="V841" s="28">
        <f t="shared" si="246"/>
        <v>0</v>
      </c>
      <c r="W841" s="45" t="str">
        <f t="shared" si="251"/>
        <v>pas de surpoids ni d'obésité</v>
      </c>
    </row>
    <row r="842" spans="2:23">
      <c r="B842" s="23"/>
      <c r="D842" s="21"/>
      <c r="E842" s="21"/>
      <c r="F842" s="28">
        <f t="shared" si="234"/>
        <v>0</v>
      </c>
      <c r="G842" s="45">
        <f t="shared" si="247"/>
        <v>0</v>
      </c>
      <c r="H842" s="29">
        <f t="shared" si="235"/>
        <v>3</v>
      </c>
      <c r="I842" s="29">
        <f t="shared" si="236"/>
        <v>0.27</v>
      </c>
      <c r="J842" s="29">
        <f t="shared" si="237"/>
        <v>8.4199999999999997E-2</v>
      </c>
      <c r="K842" s="29">
        <f t="shared" si="238"/>
        <v>12.92</v>
      </c>
      <c r="L842" s="45">
        <f t="shared" si="248"/>
        <v>-43.986979853963227</v>
      </c>
      <c r="M842" s="28">
        <f t="shared" si="239"/>
        <v>10.989169238449415</v>
      </c>
      <c r="N842" s="28">
        <f t="shared" si="240"/>
        <v>15.087458954343088</v>
      </c>
      <c r="O842" s="45" t="str">
        <f t="shared" si="249"/>
        <v>ins. Pondérale</v>
      </c>
      <c r="P842" s="29">
        <f t="shared" si="241"/>
        <v>3</v>
      </c>
      <c r="Q842" s="29" t="e">
        <f t="shared" si="242"/>
        <v>#N/A</v>
      </c>
      <c r="R842" s="29" t="e">
        <f t="shared" si="243"/>
        <v>#N/A</v>
      </c>
      <c r="S842" s="29" t="e">
        <f t="shared" si="244"/>
        <v>#N/A</v>
      </c>
      <c r="T842" s="21" t="e">
        <f t="shared" si="250"/>
        <v>#N/A</v>
      </c>
      <c r="U842" s="28">
        <f t="shared" si="245"/>
        <v>0</v>
      </c>
      <c r="V842" s="28">
        <f t="shared" si="246"/>
        <v>0</v>
      </c>
      <c r="W842" s="45" t="str">
        <f t="shared" si="251"/>
        <v>pas de surpoids ni d'obésité</v>
      </c>
    </row>
    <row r="843" spans="2:23">
      <c r="B843" s="23"/>
      <c r="D843" s="21"/>
      <c r="E843" s="21"/>
      <c r="F843" s="28">
        <f t="shared" si="234"/>
        <v>0</v>
      </c>
      <c r="G843" s="45">
        <f t="shared" si="247"/>
        <v>0</v>
      </c>
      <c r="H843" s="29">
        <f t="shared" si="235"/>
        <v>3</v>
      </c>
      <c r="I843" s="29">
        <f t="shared" si="236"/>
        <v>0.27</v>
      </c>
      <c r="J843" s="29">
        <f t="shared" si="237"/>
        <v>8.4199999999999997E-2</v>
      </c>
      <c r="K843" s="29">
        <f t="shared" si="238"/>
        <v>12.92</v>
      </c>
      <c r="L843" s="45">
        <f t="shared" si="248"/>
        <v>-43.986979853963227</v>
      </c>
      <c r="M843" s="28">
        <f t="shared" si="239"/>
        <v>10.989169238449415</v>
      </c>
      <c r="N843" s="28">
        <f t="shared" si="240"/>
        <v>15.087458954343088</v>
      </c>
      <c r="O843" s="45" t="str">
        <f t="shared" si="249"/>
        <v>ins. Pondérale</v>
      </c>
      <c r="P843" s="29">
        <f t="shared" si="241"/>
        <v>3</v>
      </c>
      <c r="Q843" s="29" t="e">
        <f t="shared" si="242"/>
        <v>#N/A</v>
      </c>
      <c r="R843" s="29" t="e">
        <f t="shared" si="243"/>
        <v>#N/A</v>
      </c>
      <c r="S843" s="29" t="e">
        <f t="shared" si="244"/>
        <v>#N/A</v>
      </c>
      <c r="T843" s="21" t="e">
        <f t="shared" si="250"/>
        <v>#N/A</v>
      </c>
      <c r="U843" s="28">
        <f t="shared" si="245"/>
        <v>0</v>
      </c>
      <c r="V843" s="28">
        <f t="shared" si="246"/>
        <v>0</v>
      </c>
      <c r="W843" s="45" t="str">
        <f t="shared" si="251"/>
        <v>pas de surpoids ni d'obésité</v>
      </c>
    </row>
    <row r="844" spans="2:23">
      <c r="B844" s="23"/>
      <c r="D844" s="21"/>
      <c r="E844" s="21"/>
      <c r="F844" s="28">
        <f t="shared" si="234"/>
        <v>0</v>
      </c>
      <c r="G844" s="45">
        <f t="shared" si="247"/>
        <v>0</v>
      </c>
      <c r="H844" s="29">
        <f t="shared" si="235"/>
        <v>3</v>
      </c>
      <c r="I844" s="29">
        <f t="shared" si="236"/>
        <v>0.27</v>
      </c>
      <c r="J844" s="29">
        <f t="shared" si="237"/>
        <v>8.4199999999999997E-2</v>
      </c>
      <c r="K844" s="29">
        <f t="shared" si="238"/>
        <v>12.92</v>
      </c>
      <c r="L844" s="45">
        <f t="shared" si="248"/>
        <v>-43.986979853963227</v>
      </c>
      <c r="M844" s="28">
        <f t="shared" si="239"/>
        <v>10.989169238449415</v>
      </c>
      <c r="N844" s="28">
        <f t="shared" si="240"/>
        <v>15.087458954343088</v>
      </c>
      <c r="O844" s="45" t="str">
        <f t="shared" si="249"/>
        <v>ins. Pondérale</v>
      </c>
      <c r="P844" s="29">
        <f t="shared" si="241"/>
        <v>3</v>
      </c>
      <c r="Q844" s="29" t="e">
        <f t="shared" si="242"/>
        <v>#N/A</v>
      </c>
      <c r="R844" s="29" t="e">
        <f t="shared" si="243"/>
        <v>#N/A</v>
      </c>
      <c r="S844" s="29" t="e">
        <f t="shared" si="244"/>
        <v>#N/A</v>
      </c>
      <c r="T844" s="21" t="e">
        <f t="shared" si="250"/>
        <v>#N/A</v>
      </c>
      <c r="U844" s="28">
        <f t="shared" si="245"/>
        <v>0</v>
      </c>
      <c r="V844" s="28">
        <f t="shared" si="246"/>
        <v>0</v>
      </c>
      <c r="W844" s="45" t="str">
        <f t="shared" si="251"/>
        <v>pas de surpoids ni d'obésité</v>
      </c>
    </row>
    <row r="845" spans="2:23">
      <c r="B845" s="23"/>
      <c r="D845" s="21"/>
      <c r="E845" s="21"/>
      <c r="F845" s="28">
        <f t="shared" si="234"/>
        <v>0</v>
      </c>
      <c r="G845" s="45">
        <f t="shared" si="247"/>
        <v>0</v>
      </c>
      <c r="H845" s="29">
        <f t="shared" si="235"/>
        <v>3</v>
      </c>
      <c r="I845" s="29">
        <f t="shared" si="236"/>
        <v>0.27</v>
      </c>
      <c r="J845" s="29">
        <f t="shared" si="237"/>
        <v>8.4199999999999997E-2</v>
      </c>
      <c r="K845" s="29">
        <f t="shared" si="238"/>
        <v>12.92</v>
      </c>
      <c r="L845" s="45">
        <f t="shared" si="248"/>
        <v>-43.986979853963227</v>
      </c>
      <c r="M845" s="28">
        <f t="shared" si="239"/>
        <v>10.989169238449415</v>
      </c>
      <c r="N845" s="28">
        <f t="shared" si="240"/>
        <v>15.087458954343088</v>
      </c>
      <c r="O845" s="45" t="str">
        <f t="shared" si="249"/>
        <v>ins. Pondérale</v>
      </c>
      <c r="P845" s="29">
        <f t="shared" si="241"/>
        <v>3</v>
      </c>
      <c r="Q845" s="29" t="e">
        <f t="shared" si="242"/>
        <v>#N/A</v>
      </c>
      <c r="R845" s="29" t="e">
        <f t="shared" si="243"/>
        <v>#N/A</v>
      </c>
      <c r="S845" s="29" t="e">
        <f t="shared" si="244"/>
        <v>#N/A</v>
      </c>
      <c r="T845" s="21" t="e">
        <f t="shared" si="250"/>
        <v>#N/A</v>
      </c>
      <c r="U845" s="28">
        <f t="shared" si="245"/>
        <v>0</v>
      </c>
      <c r="V845" s="28">
        <f t="shared" si="246"/>
        <v>0</v>
      </c>
      <c r="W845" s="45" t="str">
        <f t="shared" si="251"/>
        <v>pas de surpoids ni d'obésité</v>
      </c>
    </row>
    <row r="846" spans="2:23">
      <c r="B846" s="23"/>
      <c r="D846" s="21"/>
      <c r="E846" s="21"/>
      <c r="F846" s="28">
        <f t="shared" si="234"/>
        <v>0</v>
      </c>
      <c r="G846" s="45">
        <f t="shared" si="247"/>
        <v>0</v>
      </c>
      <c r="H846" s="29">
        <f t="shared" si="235"/>
        <v>3</v>
      </c>
      <c r="I846" s="29">
        <f t="shared" si="236"/>
        <v>0.27</v>
      </c>
      <c r="J846" s="29">
        <f t="shared" si="237"/>
        <v>8.4199999999999997E-2</v>
      </c>
      <c r="K846" s="29">
        <f t="shared" si="238"/>
        <v>12.92</v>
      </c>
      <c r="L846" s="45">
        <f t="shared" si="248"/>
        <v>-43.986979853963227</v>
      </c>
      <c r="M846" s="28">
        <f t="shared" si="239"/>
        <v>10.989169238449415</v>
      </c>
      <c r="N846" s="28">
        <f t="shared" si="240"/>
        <v>15.087458954343088</v>
      </c>
      <c r="O846" s="45" t="str">
        <f t="shared" si="249"/>
        <v>ins. Pondérale</v>
      </c>
      <c r="P846" s="29">
        <f t="shared" si="241"/>
        <v>3</v>
      </c>
      <c r="Q846" s="29" t="e">
        <f t="shared" si="242"/>
        <v>#N/A</v>
      </c>
      <c r="R846" s="29" t="e">
        <f t="shared" si="243"/>
        <v>#N/A</v>
      </c>
      <c r="S846" s="29" t="e">
        <f t="shared" si="244"/>
        <v>#N/A</v>
      </c>
      <c r="T846" s="21" t="e">
        <f t="shared" si="250"/>
        <v>#N/A</v>
      </c>
      <c r="U846" s="28">
        <f t="shared" si="245"/>
        <v>0</v>
      </c>
      <c r="V846" s="28">
        <f t="shared" si="246"/>
        <v>0</v>
      </c>
      <c r="W846" s="45" t="str">
        <f t="shared" si="251"/>
        <v>pas de surpoids ni d'obésité</v>
      </c>
    </row>
    <row r="847" spans="2:23" ht="14.4">
      <c r="B847" s="23"/>
      <c r="D847" s="30"/>
      <c r="E847" s="21"/>
      <c r="F847" s="28">
        <f t="shared" si="234"/>
        <v>0</v>
      </c>
      <c r="G847" s="45">
        <f t="shared" si="247"/>
        <v>0</v>
      </c>
      <c r="H847" s="29">
        <f t="shared" si="235"/>
        <v>3</v>
      </c>
      <c r="I847" s="29">
        <f t="shared" si="236"/>
        <v>0.27</v>
      </c>
      <c r="J847" s="29">
        <f t="shared" si="237"/>
        <v>8.4199999999999997E-2</v>
      </c>
      <c r="K847" s="29">
        <f t="shared" si="238"/>
        <v>12.92</v>
      </c>
      <c r="L847" s="45">
        <f t="shared" si="248"/>
        <v>-43.986979853963227</v>
      </c>
      <c r="M847" s="28">
        <f t="shared" si="239"/>
        <v>10.989169238449415</v>
      </c>
      <c r="N847" s="28">
        <f t="shared" si="240"/>
        <v>15.087458954343088</v>
      </c>
      <c r="O847" s="45" t="str">
        <f t="shared" si="249"/>
        <v>ins. Pondérale</v>
      </c>
      <c r="P847" s="29">
        <f t="shared" si="241"/>
        <v>3</v>
      </c>
      <c r="Q847" s="29" t="e">
        <f t="shared" si="242"/>
        <v>#N/A</v>
      </c>
      <c r="R847" s="29" t="e">
        <f t="shared" si="243"/>
        <v>#N/A</v>
      </c>
      <c r="S847" s="29" t="e">
        <f t="shared" si="244"/>
        <v>#N/A</v>
      </c>
      <c r="T847" s="21" t="e">
        <f t="shared" si="250"/>
        <v>#N/A</v>
      </c>
      <c r="U847" s="28">
        <f t="shared" si="245"/>
        <v>0</v>
      </c>
      <c r="V847" s="28">
        <f t="shared" si="246"/>
        <v>0</v>
      </c>
      <c r="W847" s="45" t="str">
        <f t="shared" si="251"/>
        <v>pas de surpoids ni d'obésité</v>
      </c>
    </row>
    <row r="848" spans="2:23">
      <c r="B848" s="23"/>
      <c r="D848" s="21"/>
      <c r="E848" s="21"/>
      <c r="F848" s="28">
        <f t="shared" si="234"/>
        <v>0</v>
      </c>
      <c r="G848" s="45">
        <f t="shared" si="247"/>
        <v>0</v>
      </c>
      <c r="H848" s="29">
        <f t="shared" si="235"/>
        <v>3</v>
      </c>
      <c r="I848" s="29">
        <f t="shared" si="236"/>
        <v>0.27</v>
      </c>
      <c r="J848" s="29">
        <f t="shared" si="237"/>
        <v>8.4199999999999997E-2</v>
      </c>
      <c r="K848" s="29">
        <f t="shared" si="238"/>
        <v>12.92</v>
      </c>
      <c r="L848" s="45">
        <f t="shared" si="248"/>
        <v>-43.986979853963227</v>
      </c>
      <c r="M848" s="28">
        <f t="shared" si="239"/>
        <v>10.989169238449415</v>
      </c>
      <c r="N848" s="28">
        <f t="shared" si="240"/>
        <v>15.087458954343088</v>
      </c>
      <c r="O848" s="45" t="str">
        <f t="shared" si="249"/>
        <v>ins. Pondérale</v>
      </c>
      <c r="P848" s="29">
        <f t="shared" si="241"/>
        <v>3</v>
      </c>
      <c r="Q848" s="29" t="e">
        <f t="shared" si="242"/>
        <v>#N/A</v>
      </c>
      <c r="R848" s="29" t="e">
        <f t="shared" si="243"/>
        <v>#N/A</v>
      </c>
      <c r="S848" s="29" t="e">
        <f t="shared" si="244"/>
        <v>#N/A</v>
      </c>
      <c r="T848" s="21" t="e">
        <f t="shared" si="250"/>
        <v>#N/A</v>
      </c>
      <c r="U848" s="28">
        <f t="shared" si="245"/>
        <v>0</v>
      </c>
      <c r="V848" s="28">
        <f t="shared" si="246"/>
        <v>0</v>
      </c>
      <c r="W848" s="45" t="str">
        <f t="shared" si="251"/>
        <v>pas de surpoids ni d'obésité</v>
      </c>
    </row>
    <row r="849" spans="2:23">
      <c r="B849" s="23"/>
      <c r="D849" s="21"/>
      <c r="E849" s="21"/>
      <c r="F849" s="28">
        <f t="shared" si="234"/>
        <v>0</v>
      </c>
      <c r="G849" s="45">
        <f t="shared" si="247"/>
        <v>0</v>
      </c>
      <c r="H849" s="29">
        <f t="shared" si="235"/>
        <v>3</v>
      </c>
      <c r="I849" s="29">
        <f t="shared" si="236"/>
        <v>0.27</v>
      </c>
      <c r="J849" s="29">
        <f t="shared" si="237"/>
        <v>8.4199999999999997E-2</v>
      </c>
      <c r="K849" s="29">
        <f t="shared" si="238"/>
        <v>12.92</v>
      </c>
      <c r="L849" s="45">
        <f t="shared" si="248"/>
        <v>-43.986979853963227</v>
      </c>
      <c r="M849" s="28">
        <f t="shared" si="239"/>
        <v>10.989169238449415</v>
      </c>
      <c r="N849" s="28">
        <f t="shared" si="240"/>
        <v>15.087458954343088</v>
      </c>
      <c r="O849" s="45" t="str">
        <f t="shared" si="249"/>
        <v>ins. Pondérale</v>
      </c>
      <c r="P849" s="29">
        <f t="shared" si="241"/>
        <v>3</v>
      </c>
      <c r="Q849" s="29" t="e">
        <f t="shared" si="242"/>
        <v>#N/A</v>
      </c>
      <c r="R849" s="29" t="e">
        <f t="shared" si="243"/>
        <v>#N/A</v>
      </c>
      <c r="S849" s="29" t="e">
        <f t="shared" si="244"/>
        <v>#N/A</v>
      </c>
      <c r="T849" s="21" t="e">
        <f t="shared" si="250"/>
        <v>#N/A</v>
      </c>
      <c r="U849" s="28">
        <f t="shared" si="245"/>
        <v>0</v>
      </c>
      <c r="V849" s="28">
        <f t="shared" si="246"/>
        <v>0</v>
      </c>
      <c r="W849" s="45" t="str">
        <f t="shared" si="251"/>
        <v>pas de surpoids ni d'obésité</v>
      </c>
    </row>
    <row r="850" spans="2:23">
      <c r="B850" s="23"/>
      <c r="D850" s="21"/>
      <c r="E850" s="21"/>
      <c r="F850" s="28">
        <f t="shared" si="234"/>
        <v>0</v>
      </c>
      <c r="G850" s="45">
        <f t="shared" si="247"/>
        <v>0</v>
      </c>
      <c r="H850" s="29">
        <f t="shared" si="235"/>
        <v>3</v>
      </c>
      <c r="I850" s="29">
        <f t="shared" si="236"/>
        <v>0.27</v>
      </c>
      <c r="J850" s="29">
        <f t="shared" si="237"/>
        <v>8.4199999999999997E-2</v>
      </c>
      <c r="K850" s="29">
        <f t="shared" si="238"/>
        <v>12.92</v>
      </c>
      <c r="L850" s="45">
        <f t="shared" si="248"/>
        <v>-43.986979853963227</v>
      </c>
      <c r="M850" s="28">
        <f t="shared" si="239"/>
        <v>10.989169238449415</v>
      </c>
      <c r="N850" s="28">
        <f t="shared" si="240"/>
        <v>15.087458954343088</v>
      </c>
      <c r="O850" s="45" t="str">
        <f t="shared" si="249"/>
        <v>ins. Pondérale</v>
      </c>
      <c r="P850" s="29">
        <f t="shared" si="241"/>
        <v>3</v>
      </c>
      <c r="Q850" s="29" t="e">
        <f t="shared" si="242"/>
        <v>#N/A</v>
      </c>
      <c r="R850" s="29" t="e">
        <f t="shared" si="243"/>
        <v>#N/A</v>
      </c>
      <c r="S850" s="29" t="e">
        <f t="shared" si="244"/>
        <v>#N/A</v>
      </c>
      <c r="T850" s="21" t="e">
        <f t="shared" si="250"/>
        <v>#N/A</v>
      </c>
      <c r="U850" s="28">
        <f t="shared" si="245"/>
        <v>0</v>
      </c>
      <c r="V850" s="28">
        <f t="shared" si="246"/>
        <v>0</v>
      </c>
      <c r="W850" s="45" t="str">
        <f t="shared" si="251"/>
        <v>pas de surpoids ni d'obésité</v>
      </c>
    </row>
    <row r="851" spans="2:23">
      <c r="B851" s="23"/>
      <c r="D851" s="21"/>
      <c r="E851" s="21"/>
      <c r="F851" s="28">
        <f t="shared" si="234"/>
        <v>0</v>
      </c>
      <c r="G851" s="45">
        <f t="shared" si="247"/>
        <v>0</v>
      </c>
      <c r="H851" s="29">
        <f t="shared" si="235"/>
        <v>3</v>
      </c>
      <c r="I851" s="29">
        <f t="shared" si="236"/>
        <v>0.27</v>
      </c>
      <c r="J851" s="29">
        <f t="shared" si="237"/>
        <v>8.4199999999999997E-2</v>
      </c>
      <c r="K851" s="29">
        <f t="shared" si="238"/>
        <v>12.92</v>
      </c>
      <c r="L851" s="45">
        <f t="shared" si="248"/>
        <v>-43.986979853963227</v>
      </c>
      <c r="M851" s="28">
        <f t="shared" si="239"/>
        <v>10.989169238449415</v>
      </c>
      <c r="N851" s="28">
        <f t="shared" si="240"/>
        <v>15.087458954343088</v>
      </c>
      <c r="O851" s="45" t="str">
        <f t="shared" si="249"/>
        <v>ins. Pondérale</v>
      </c>
      <c r="P851" s="29">
        <f t="shared" si="241"/>
        <v>3</v>
      </c>
      <c r="Q851" s="29" t="e">
        <f t="shared" si="242"/>
        <v>#N/A</v>
      </c>
      <c r="R851" s="29" t="e">
        <f t="shared" si="243"/>
        <v>#N/A</v>
      </c>
      <c r="S851" s="29" t="e">
        <f t="shared" si="244"/>
        <v>#N/A</v>
      </c>
      <c r="T851" s="21" t="e">
        <f t="shared" si="250"/>
        <v>#N/A</v>
      </c>
      <c r="U851" s="28">
        <f t="shared" si="245"/>
        <v>0</v>
      </c>
      <c r="V851" s="28">
        <f t="shared" si="246"/>
        <v>0</v>
      </c>
      <c r="W851" s="45" t="str">
        <f t="shared" si="251"/>
        <v>pas de surpoids ni d'obésité</v>
      </c>
    </row>
    <row r="852" spans="2:23">
      <c r="B852" s="23"/>
      <c r="D852" s="21"/>
      <c r="E852" s="21"/>
      <c r="F852" s="28">
        <f t="shared" si="234"/>
        <v>0</v>
      </c>
      <c r="G852" s="45">
        <f t="shared" si="247"/>
        <v>0</v>
      </c>
      <c r="H852" s="29">
        <f t="shared" si="235"/>
        <v>3</v>
      </c>
      <c r="I852" s="29">
        <f t="shared" si="236"/>
        <v>0.27</v>
      </c>
      <c r="J852" s="29">
        <f t="shared" si="237"/>
        <v>8.4199999999999997E-2</v>
      </c>
      <c r="K852" s="29">
        <f t="shared" si="238"/>
        <v>12.92</v>
      </c>
      <c r="L852" s="45">
        <f t="shared" si="248"/>
        <v>-43.986979853963227</v>
      </c>
      <c r="M852" s="28">
        <f t="shared" si="239"/>
        <v>10.989169238449415</v>
      </c>
      <c r="N852" s="28">
        <f t="shared" si="240"/>
        <v>15.087458954343088</v>
      </c>
      <c r="O852" s="45" t="str">
        <f t="shared" si="249"/>
        <v>ins. Pondérale</v>
      </c>
      <c r="P852" s="29">
        <f t="shared" si="241"/>
        <v>3</v>
      </c>
      <c r="Q852" s="29" t="e">
        <f t="shared" si="242"/>
        <v>#N/A</v>
      </c>
      <c r="R852" s="29" t="e">
        <f t="shared" si="243"/>
        <v>#N/A</v>
      </c>
      <c r="S852" s="29" t="e">
        <f t="shared" si="244"/>
        <v>#N/A</v>
      </c>
      <c r="T852" s="21" t="e">
        <f t="shared" si="250"/>
        <v>#N/A</v>
      </c>
      <c r="U852" s="28">
        <f t="shared" si="245"/>
        <v>0</v>
      </c>
      <c r="V852" s="28">
        <f t="shared" si="246"/>
        <v>0</v>
      </c>
      <c r="W852" s="45" t="str">
        <f t="shared" si="251"/>
        <v>pas de surpoids ni d'obésité</v>
      </c>
    </row>
    <row r="853" spans="2:23">
      <c r="B853" s="23"/>
      <c r="D853" s="21"/>
      <c r="E853" s="21"/>
      <c r="F853" s="28">
        <f t="shared" si="234"/>
        <v>0</v>
      </c>
      <c r="G853" s="45">
        <f t="shared" si="247"/>
        <v>0</v>
      </c>
      <c r="H853" s="29">
        <f t="shared" si="235"/>
        <v>3</v>
      </c>
      <c r="I853" s="29">
        <f t="shared" si="236"/>
        <v>0.27</v>
      </c>
      <c r="J853" s="29">
        <f t="shared" si="237"/>
        <v>8.4199999999999997E-2</v>
      </c>
      <c r="K853" s="29">
        <f t="shared" si="238"/>
        <v>12.92</v>
      </c>
      <c r="L853" s="45">
        <f t="shared" si="248"/>
        <v>-43.986979853963227</v>
      </c>
      <c r="M853" s="28">
        <f t="shared" si="239"/>
        <v>10.989169238449415</v>
      </c>
      <c r="N853" s="28">
        <f t="shared" si="240"/>
        <v>15.087458954343088</v>
      </c>
      <c r="O853" s="45" t="str">
        <f t="shared" si="249"/>
        <v>ins. Pondérale</v>
      </c>
      <c r="P853" s="29">
        <f t="shared" si="241"/>
        <v>3</v>
      </c>
      <c r="Q853" s="29" t="e">
        <f t="shared" si="242"/>
        <v>#N/A</v>
      </c>
      <c r="R853" s="29" t="e">
        <f t="shared" si="243"/>
        <v>#N/A</v>
      </c>
      <c r="S853" s="29" t="e">
        <f t="shared" si="244"/>
        <v>#N/A</v>
      </c>
      <c r="T853" s="21" t="e">
        <f t="shared" si="250"/>
        <v>#N/A</v>
      </c>
      <c r="U853" s="28">
        <f t="shared" si="245"/>
        <v>0</v>
      </c>
      <c r="V853" s="28">
        <f t="shared" si="246"/>
        <v>0</v>
      </c>
      <c r="W853" s="45" t="str">
        <f t="shared" si="251"/>
        <v>pas de surpoids ni d'obésité</v>
      </c>
    </row>
    <row r="854" spans="2:23">
      <c r="B854" s="23"/>
      <c r="D854" s="21"/>
      <c r="E854" s="21"/>
      <c r="F854" s="28">
        <f t="shared" si="234"/>
        <v>0</v>
      </c>
      <c r="G854" s="45">
        <f t="shared" si="247"/>
        <v>0</v>
      </c>
      <c r="H854" s="29">
        <f t="shared" si="235"/>
        <v>3</v>
      </c>
      <c r="I854" s="29">
        <f t="shared" si="236"/>
        <v>0.27</v>
      </c>
      <c r="J854" s="29">
        <f t="shared" si="237"/>
        <v>8.4199999999999997E-2</v>
      </c>
      <c r="K854" s="29">
        <f t="shared" si="238"/>
        <v>12.92</v>
      </c>
      <c r="L854" s="45">
        <f t="shared" si="248"/>
        <v>-43.986979853963227</v>
      </c>
      <c r="M854" s="28">
        <f t="shared" si="239"/>
        <v>10.989169238449415</v>
      </c>
      <c r="N854" s="28">
        <f t="shared" si="240"/>
        <v>15.087458954343088</v>
      </c>
      <c r="O854" s="45" t="str">
        <f t="shared" si="249"/>
        <v>ins. Pondérale</v>
      </c>
      <c r="P854" s="29">
        <f t="shared" si="241"/>
        <v>3</v>
      </c>
      <c r="Q854" s="29" t="e">
        <f t="shared" si="242"/>
        <v>#N/A</v>
      </c>
      <c r="R854" s="29" t="e">
        <f t="shared" si="243"/>
        <v>#N/A</v>
      </c>
      <c r="S854" s="29" t="e">
        <f t="shared" si="244"/>
        <v>#N/A</v>
      </c>
      <c r="T854" s="21" t="e">
        <f t="shared" si="250"/>
        <v>#N/A</v>
      </c>
      <c r="U854" s="28">
        <f t="shared" si="245"/>
        <v>0</v>
      </c>
      <c r="V854" s="28">
        <f t="shared" si="246"/>
        <v>0</v>
      </c>
      <c r="W854" s="45" t="str">
        <f t="shared" si="251"/>
        <v>pas de surpoids ni d'obésité</v>
      </c>
    </row>
    <row r="855" spans="2:23">
      <c r="B855" s="23"/>
      <c r="D855" s="21"/>
      <c r="E855" s="21"/>
      <c r="F855" s="28">
        <f t="shared" si="234"/>
        <v>0</v>
      </c>
      <c r="G855" s="45">
        <f t="shared" si="247"/>
        <v>0</v>
      </c>
      <c r="H855" s="29">
        <f t="shared" si="235"/>
        <v>3</v>
      </c>
      <c r="I855" s="29">
        <f t="shared" si="236"/>
        <v>0.27</v>
      </c>
      <c r="J855" s="29">
        <f t="shared" si="237"/>
        <v>8.4199999999999997E-2</v>
      </c>
      <c r="K855" s="29">
        <f t="shared" si="238"/>
        <v>12.92</v>
      </c>
      <c r="L855" s="45">
        <f t="shared" si="248"/>
        <v>-43.986979853963227</v>
      </c>
      <c r="M855" s="28">
        <f t="shared" si="239"/>
        <v>10.989169238449415</v>
      </c>
      <c r="N855" s="28">
        <f t="shared" si="240"/>
        <v>15.087458954343088</v>
      </c>
      <c r="O855" s="45" t="str">
        <f t="shared" si="249"/>
        <v>ins. Pondérale</v>
      </c>
      <c r="P855" s="29">
        <f t="shared" si="241"/>
        <v>3</v>
      </c>
      <c r="Q855" s="29" t="e">
        <f t="shared" si="242"/>
        <v>#N/A</v>
      </c>
      <c r="R855" s="29" t="e">
        <f t="shared" si="243"/>
        <v>#N/A</v>
      </c>
      <c r="S855" s="29" t="e">
        <f t="shared" si="244"/>
        <v>#N/A</v>
      </c>
      <c r="T855" s="21" t="e">
        <f t="shared" si="250"/>
        <v>#N/A</v>
      </c>
      <c r="U855" s="28">
        <f t="shared" si="245"/>
        <v>0</v>
      </c>
      <c r="V855" s="28">
        <f t="shared" si="246"/>
        <v>0</v>
      </c>
      <c r="W855" s="45" t="str">
        <f t="shared" si="251"/>
        <v>pas de surpoids ni d'obésité</v>
      </c>
    </row>
    <row r="856" spans="2:23">
      <c r="B856" s="23"/>
      <c r="D856" s="21"/>
      <c r="E856" s="21"/>
      <c r="F856" s="28">
        <f t="shared" si="234"/>
        <v>0</v>
      </c>
      <c r="G856" s="45">
        <f t="shared" si="247"/>
        <v>0</v>
      </c>
      <c r="H856" s="29">
        <f t="shared" si="235"/>
        <v>3</v>
      </c>
      <c r="I856" s="29">
        <f t="shared" si="236"/>
        <v>0.27</v>
      </c>
      <c r="J856" s="29">
        <f t="shared" si="237"/>
        <v>8.4199999999999997E-2</v>
      </c>
      <c r="K856" s="29">
        <f t="shared" si="238"/>
        <v>12.92</v>
      </c>
      <c r="L856" s="45">
        <f t="shared" si="248"/>
        <v>-43.986979853963227</v>
      </c>
      <c r="M856" s="28">
        <f t="shared" si="239"/>
        <v>10.989169238449415</v>
      </c>
      <c r="N856" s="28">
        <f t="shared" si="240"/>
        <v>15.087458954343088</v>
      </c>
      <c r="O856" s="45" t="str">
        <f t="shared" si="249"/>
        <v>ins. Pondérale</v>
      </c>
      <c r="P856" s="29">
        <f t="shared" si="241"/>
        <v>3</v>
      </c>
      <c r="Q856" s="29" t="e">
        <f t="shared" si="242"/>
        <v>#N/A</v>
      </c>
      <c r="R856" s="29" t="e">
        <f t="shared" si="243"/>
        <v>#N/A</v>
      </c>
      <c r="S856" s="29" t="e">
        <f t="shared" si="244"/>
        <v>#N/A</v>
      </c>
      <c r="T856" s="21" t="e">
        <f t="shared" si="250"/>
        <v>#N/A</v>
      </c>
      <c r="U856" s="28">
        <f t="shared" si="245"/>
        <v>0</v>
      </c>
      <c r="V856" s="28">
        <f t="shared" si="246"/>
        <v>0</v>
      </c>
      <c r="W856" s="45" t="str">
        <f t="shared" si="251"/>
        <v>pas de surpoids ni d'obésité</v>
      </c>
    </row>
    <row r="857" spans="2:23">
      <c r="B857" s="23"/>
      <c r="D857" s="21"/>
      <c r="E857" s="21"/>
      <c r="F857" s="28">
        <f t="shared" si="234"/>
        <v>0</v>
      </c>
      <c r="G857" s="45">
        <f t="shared" si="247"/>
        <v>0</v>
      </c>
      <c r="H857" s="29">
        <f t="shared" si="235"/>
        <v>3</v>
      </c>
      <c r="I857" s="29">
        <f t="shared" si="236"/>
        <v>0.27</v>
      </c>
      <c r="J857" s="29">
        <f t="shared" si="237"/>
        <v>8.4199999999999997E-2</v>
      </c>
      <c r="K857" s="29">
        <f t="shared" si="238"/>
        <v>12.92</v>
      </c>
      <c r="L857" s="45">
        <f t="shared" si="248"/>
        <v>-43.986979853963227</v>
      </c>
      <c r="M857" s="28">
        <f t="shared" si="239"/>
        <v>10.989169238449415</v>
      </c>
      <c r="N857" s="28">
        <f t="shared" si="240"/>
        <v>15.087458954343088</v>
      </c>
      <c r="O857" s="45" t="str">
        <f t="shared" si="249"/>
        <v>ins. Pondérale</v>
      </c>
      <c r="P857" s="29">
        <f t="shared" si="241"/>
        <v>3</v>
      </c>
      <c r="Q857" s="29" t="e">
        <f t="shared" si="242"/>
        <v>#N/A</v>
      </c>
      <c r="R857" s="29" t="e">
        <f t="shared" si="243"/>
        <v>#N/A</v>
      </c>
      <c r="S857" s="29" t="e">
        <f t="shared" si="244"/>
        <v>#N/A</v>
      </c>
      <c r="T857" s="21" t="e">
        <f t="shared" si="250"/>
        <v>#N/A</v>
      </c>
      <c r="U857" s="28">
        <f t="shared" si="245"/>
        <v>0</v>
      </c>
      <c r="V857" s="28">
        <f t="shared" si="246"/>
        <v>0</v>
      </c>
      <c r="W857" s="45" t="str">
        <f t="shared" si="251"/>
        <v>pas de surpoids ni d'obésité</v>
      </c>
    </row>
    <row r="858" spans="2:23">
      <c r="B858" s="23"/>
      <c r="D858" s="21"/>
      <c r="E858" s="21"/>
      <c r="F858" s="28">
        <f t="shared" si="234"/>
        <v>0</v>
      </c>
      <c r="G858" s="45">
        <f t="shared" si="247"/>
        <v>0</v>
      </c>
      <c r="H858" s="29">
        <f t="shared" si="235"/>
        <v>3</v>
      </c>
      <c r="I858" s="29">
        <f t="shared" si="236"/>
        <v>0.27</v>
      </c>
      <c r="J858" s="29">
        <f t="shared" si="237"/>
        <v>8.4199999999999997E-2</v>
      </c>
      <c r="K858" s="29">
        <f t="shared" si="238"/>
        <v>12.92</v>
      </c>
      <c r="L858" s="45">
        <f t="shared" si="248"/>
        <v>-43.986979853963227</v>
      </c>
      <c r="M858" s="28">
        <f t="shared" si="239"/>
        <v>10.989169238449415</v>
      </c>
      <c r="N858" s="28">
        <f t="shared" si="240"/>
        <v>15.087458954343088</v>
      </c>
      <c r="O858" s="45" t="str">
        <f t="shared" si="249"/>
        <v>ins. Pondérale</v>
      </c>
      <c r="P858" s="29">
        <f t="shared" si="241"/>
        <v>3</v>
      </c>
      <c r="Q858" s="29" t="e">
        <f t="shared" si="242"/>
        <v>#N/A</v>
      </c>
      <c r="R858" s="29" t="e">
        <f t="shared" si="243"/>
        <v>#N/A</v>
      </c>
      <c r="S858" s="29" t="e">
        <f t="shared" si="244"/>
        <v>#N/A</v>
      </c>
      <c r="T858" s="21" t="e">
        <f t="shared" si="250"/>
        <v>#N/A</v>
      </c>
      <c r="U858" s="28">
        <f t="shared" si="245"/>
        <v>0</v>
      </c>
      <c r="V858" s="28">
        <f t="shared" si="246"/>
        <v>0</v>
      </c>
      <c r="W858" s="45" t="str">
        <f t="shared" si="251"/>
        <v>pas de surpoids ni d'obésité</v>
      </c>
    </row>
    <row r="859" spans="2:23">
      <c r="B859" s="23"/>
      <c r="D859" s="21"/>
      <c r="E859" s="21"/>
      <c r="F859" s="28">
        <f t="shared" si="234"/>
        <v>0</v>
      </c>
      <c r="G859" s="45">
        <f t="shared" si="247"/>
        <v>0</v>
      </c>
      <c r="H859" s="29">
        <f t="shared" si="235"/>
        <v>3</v>
      </c>
      <c r="I859" s="29">
        <f t="shared" si="236"/>
        <v>0.27</v>
      </c>
      <c r="J859" s="29">
        <f t="shared" si="237"/>
        <v>8.4199999999999997E-2</v>
      </c>
      <c r="K859" s="29">
        <f t="shared" si="238"/>
        <v>12.92</v>
      </c>
      <c r="L859" s="45">
        <f t="shared" si="248"/>
        <v>-43.986979853963227</v>
      </c>
      <c r="M859" s="28">
        <f t="shared" si="239"/>
        <v>10.989169238449415</v>
      </c>
      <c r="N859" s="28">
        <f t="shared" si="240"/>
        <v>15.087458954343088</v>
      </c>
      <c r="O859" s="45" t="str">
        <f t="shared" si="249"/>
        <v>ins. Pondérale</v>
      </c>
      <c r="P859" s="29">
        <f t="shared" si="241"/>
        <v>3</v>
      </c>
      <c r="Q859" s="29" t="e">
        <f t="shared" si="242"/>
        <v>#N/A</v>
      </c>
      <c r="R859" s="29" t="e">
        <f t="shared" si="243"/>
        <v>#N/A</v>
      </c>
      <c r="S859" s="29" t="e">
        <f t="shared" si="244"/>
        <v>#N/A</v>
      </c>
      <c r="T859" s="21" t="e">
        <f t="shared" si="250"/>
        <v>#N/A</v>
      </c>
      <c r="U859" s="28">
        <f t="shared" si="245"/>
        <v>0</v>
      </c>
      <c r="V859" s="28">
        <f t="shared" si="246"/>
        <v>0</v>
      </c>
      <c r="W859" s="45" t="str">
        <f t="shared" si="251"/>
        <v>pas de surpoids ni d'obésité</v>
      </c>
    </row>
    <row r="860" spans="2:23">
      <c r="B860" s="23"/>
      <c r="D860" s="21"/>
      <c r="E860" s="21"/>
      <c r="F860" s="28">
        <f t="shared" si="234"/>
        <v>0</v>
      </c>
      <c r="G860" s="45">
        <f t="shared" si="247"/>
        <v>0</v>
      </c>
      <c r="H860" s="29">
        <f t="shared" si="235"/>
        <v>3</v>
      </c>
      <c r="I860" s="29">
        <f t="shared" si="236"/>
        <v>0.27</v>
      </c>
      <c r="J860" s="29">
        <f t="shared" si="237"/>
        <v>8.4199999999999997E-2</v>
      </c>
      <c r="K860" s="29">
        <f t="shared" si="238"/>
        <v>12.92</v>
      </c>
      <c r="L860" s="45">
        <f t="shared" si="248"/>
        <v>-43.986979853963227</v>
      </c>
      <c r="M860" s="28">
        <f t="shared" si="239"/>
        <v>10.989169238449415</v>
      </c>
      <c r="N860" s="28">
        <f t="shared" si="240"/>
        <v>15.087458954343088</v>
      </c>
      <c r="O860" s="45" t="str">
        <f t="shared" si="249"/>
        <v>ins. Pondérale</v>
      </c>
      <c r="P860" s="29">
        <f t="shared" si="241"/>
        <v>3</v>
      </c>
      <c r="Q860" s="29" t="e">
        <f t="shared" si="242"/>
        <v>#N/A</v>
      </c>
      <c r="R860" s="29" t="e">
        <f t="shared" si="243"/>
        <v>#N/A</v>
      </c>
      <c r="S860" s="29" t="e">
        <f t="shared" si="244"/>
        <v>#N/A</v>
      </c>
      <c r="T860" s="21" t="e">
        <f t="shared" si="250"/>
        <v>#N/A</v>
      </c>
      <c r="U860" s="28">
        <f t="shared" si="245"/>
        <v>0</v>
      </c>
      <c r="V860" s="28">
        <f t="shared" si="246"/>
        <v>0</v>
      </c>
      <c r="W860" s="45" t="str">
        <f t="shared" si="251"/>
        <v>pas de surpoids ni d'obésité</v>
      </c>
    </row>
    <row r="861" spans="2:23">
      <c r="B861" s="23"/>
      <c r="D861" s="21"/>
      <c r="E861" s="21"/>
      <c r="F861" s="28">
        <f t="shared" si="234"/>
        <v>0</v>
      </c>
      <c r="G861" s="45">
        <f t="shared" si="247"/>
        <v>0</v>
      </c>
      <c r="H861" s="29">
        <f t="shared" si="235"/>
        <v>3</v>
      </c>
      <c r="I861" s="29">
        <f t="shared" si="236"/>
        <v>0.27</v>
      </c>
      <c r="J861" s="29">
        <f t="shared" si="237"/>
        <v>8.4199999999999997E-2</v>
      </c>
      <c r="K861" s="29">
        <f t="shared" si="238"/>
        <v>12.92</v>
      </c>
      <c r="L861" s="45">
        <f t="shared" si="248"/>
        <v>-43.986979853963227</v>
      </c>
      <c r="M861" s="28">
        <f t="shared" si="239"/>
        <v>10.989169238449415</v>
      </c>
      <c r="N861" s="28">
        <f t="shared" si="240"/>
        <v>15.087458954343088</v>
      </c>
      <c r="O861" s="45" t="str">
        <f t="shared" si="249"/>
        <v>ins. Pondérale</v>
      </c>
      <c r="P861" s="29">
        <f t="shared" si="241"/>
        <v>3</v>
      </c>
      <c r="Q861" s="29" t="e">
        <f t="shared" si="242"/>
        <v>#N/A</v>
      </c>
      <c r="R861" s="29" t="e">
        <f t="shared" si="243"/>
        <v>#N/A</v>
      </c>
      <c r="S861" s="29" t="e">
        <f t="shared" si="244"/>
        <v>#N/A</v>
      </c>
      <c r="T861" s="21" t="e">
        <f t="shared" si="250"/>
        <v>#N/A</v>
      </c>
      <c r="U861" s="28">
        <f t="shared" si="245"/>
        <v>0</v>
      </c>
      <c r="V861" s="28">
        <f t="shared" si="246"/>
        <v>0</v>
      </c>
      <c r="W861" s="45" t="str">
        <f t="shared" si="251"/>
        <v>pas de surpoids ni d'obésité</v>
      </c>
    </row>
    <row r="862" spans="2:23">
      <c r="B862" s="23"/>
      <c r="D862" s="21"/>
      <c r="E862" s="21"/>
      <c r="F862" s="28">
        <f t="shared" si="234"/>
        <v>0</v>
      </c>
      <c r="G862" s="45">
        <f t="shared" si="247"/>
        <v>0</v>
      </c>
      <c r="H862" s="29">
        <f t="shared" si="235"/>
        <v>3</v>
      </c>
      <c r="I862" s="29">
        <f t="shared" si="236"/>
        <v>0.27</v>
      </c>
      <c r="J862" s="29">
        <f t="shared" si="237"/>
        <v>8.4199999999999997E-2</v>
      </c>
      <c r="K862" s="29">
        <f t="shared" si="238"/>
        <v>12.92</v>
      </c>
      <c r="L862" s="45">
        <f t="shared" si="248"/>
        <v>-43.986979853963227</v>
      </c>
      <c r="M862" s="28">
        <f t="shared" si="239"/>
        <v>10.989169238449415</v>
      </c>
      <c r="N862" s="28">
        <f t="shared" si="240"/>
        <v>15.087458954343088</v>
      </c>
      <c r="O862" s="45" t="str">
        <f t="shared" si="249"/>
        <v>ins. Pondérale</v>
      </c>
      <c r="P862" s="29">
        <f t="shared" si="241"/>
        <v>3</v>
      </c>
      <c r="Q862" s="29" t="e">
        <f t="shared" si="242"/>
        <v>#N/A</v>
      </c>
      <c r="R862" s="29" t="e">
        <f t="shared" si="243"/>
        <v>#N/A</v>
      </c>
      <c r="S862" s="29" t="e">
        <f t="shared" si="244"/>
        <v>#N/A</v>
      </c>
      <c r="T862" s="21" t="e">
        <f t="shared" si="250"/>
        <v>#N/A</v>
      </c>
      <c r="U862" s="28">
        <f t="shared" si="245"/>
        <v>0</v>
      </c>
      <c r="V862" s="28">
        <f t="shared" si="246"/>
        <v>0</v>
      </c>
      <c r="W862" s="45" t="str">
        <f t="shared" si="251"/>
        <v>pas de surpoids ni d'obésité</v>
      </c>
    </row>
    <row r="863" spans="2:23">
      <c r="B863" s="23"/>
      <c r="D863" s="21"/>
      <c r="E863" s="21"/>
      <c r="F863" s="28">
        <f t="shared" si="234"/>
        <v>0</v>
      </c>
      <c r="G863" s="45">
        <f t="shared" si="247"/>
        <v>0</v>
      </c>
      <c r="H863" s="29">
        <f t="shared" si="235"/>
        <v>3</v>
      </c>
      <c r="I863" s="29">
        <f t="shared" si="236"/>
        <v>0.27</v>
      </c>
      <c r="J863" s="29">
        <f t="shared" si="237"/>
        <v>8.4199999999999997E-2</v>
      </c>
      <c r="K863" s="29">
        <f t="shared" si="238"/>
        <v>12.92</v>
      </c>
      <c r="L863" s="45">
        <f t="shared" si="248"/>
        <v>-43.986979853963227</v>
      </c>
      <c r="M863" s="28">
        <f t="shared" si="239"/>
        <v>10.989169238449415</v>
      </c>
      <c r="N863" s="28">
        <f t="shared" si="240"/>
        <v>15.087458954343088</v>
      </c>
      <c r="O863" s="45" t="str">
        <f t="shared" si="249"/>
        <v>ins. Pondérale</v>
      </c>
      <c r="P863" s="29">
        <f t="shared" si="241"/>
        <v>3</v>
      </c>
      <c r="Q863" s="29" t="e">
        <f t="shared" si="242"/>
        <v>#N/A</v>
      </c>
      <c r="R863" s="29" t="e">
        <f t="shared" si="243"/>
        <v>#N/A</v>
      </c>
      <c r="S863" s="29" t="e">
        <f t="shared" si="244"/>
        <v>#N/A</v>
      </c>
      <c r="T863" s="21" t="e">
        <f t="shared" si="250"/>
        <v>#N/A</v>
      </c>
      <c r="U863" s="28">
        <f t="shared" si="245"/>
        <v>0</v>
      </c>
      <c r="V863" s="28">
        <f t="shared" si="246"/>
        <v>0</v>
      </c>
      <c r="W863" s="45" t="str">
        <f t="shared" si="251"/>
        <v>pas de surpoids ni d'obésité</v>
      </c>
    </row>
    <row r="864" spans="2:23">
      <c r="B864" s="23"/>
      <c r="D864" s="21"/>
      <c r="E864" s="21"/>
      <c r="F864" s="28">
        <f t="shared" si="234"/>
        <v>0</v>
      </c>
      <c r="G864" s="45">
        <f t="shared" si="247"/>
        <v>0</v>
      </c>
      <c r="H864" s="29">
        <f t="shared" si="235"/>
        <v>3</v>
      </c>
      <c r="I864" s="29">
        <f t="shared" si="236"/>
        <v>0.27</v>
      </c>
      <c r="J864" s="29">
        <f t="shared" si="237"/>
        <v>8.4199999999999997E-2</v>
      </c>
      <c r="K864" s="29">
        <f t="shared" si="238"/>
        <v>12.92</v>
      </c>
      <c r="L864" s="45">
        <f t="shared" si="248"/>
        <v>-43.986979853963227</v>
      </c>
      <c r="M864" s="28">
        <f t="shared" si="239"/>
        <v>10.989169238449415</v>
      </c>
      <c r="N864" s="28">
        <f t="shared" si="240"/>
        <v>15.087458954343088</v>
      </c>
      <c r="O864" s="45" t="str">
        <f t="shared" si="249"/>
        <v>ins. Pondérale</v>
      </c>
      <c r="P864" s="29">
        <f t="shared" si="241"/>
        <v>3</v>
      </c>
      <c r="Q864" s="29" t="e">
        <f t="shared" si="242"/>
        <v>#N/A</v>
      </c>
      <c r="R864" s="29" t="e">
        <f t="shared" si="243"/>
        <v>#N/A</v>
      </c>
      <c r="S864" s="29" t="e">
        <f t="shared" si="244"/>
        <v>#N/A</v>
      </c>
      <c r="T864" s="21" t="e">
        <f t="shared" si="250"/>
        <v>#N/A</v>
      </c>
      <c r="U864" s="28">
        <f t="shared" si="245"/>
        <v>0</v>
      </c>
      <c r="V864" s="28">
        <f t="shared" si="246"/>
        <v>0</v>
      </c>
      <c r="W864" s="45" t="str">
        <f t="shared" si="251"/>
        <v>pas de surpoids ni d'obésité</v>
      </c>
    </row>
    <row r="865" spans="2:23">
      <c r="B865" s="23"/>
      <c r="D865" s="21"/>
      <c r="E865" s="21"/>
      <c r="F865" s="28">
        <f t="shared" si="234"/>
        <v>0</v>
      </c>
      <c r="G865" s="45">
        <f t="shared" si="247"/>
        <v>0</v>
      </c>
      <c r="H865" s="29">
        <f t="shared" si="235"/>
        <v>3</v>
      </c>
      <c r="I865" s="29">
        <f t="shared" si="236"/>
        <v>0.27</v>
      </c>
      <c r="J865" s="29">
        <f t="shared" si="237"/>
        <v>8.4199999999999997E-2</v>
      </c>
      <c r="K865" s="29">
        <f t="shared" si="238"/>
        <v>12.92</v>
      </c>
      <c r="L865" s="45">
        <f t="shared" si="248"/>
        <v>-43.986979853963227</v>
      </c>
      <c r="M865" s="28">
        <f t="shared" si="239"/>
        <v>10.989169238449415</v>
      </c>
      <c r="N865" s="28">
        <f t="shared" si="240"/>
        <v>15.087458954343088</v>
      </c>
      <c r="O865" s="45" t="str">
        <f t="shared" si="249"/>
        <v>ins. Pondérale</v>
      </c>
      <c r="P865" s="29">
        <f t="shared" si="241"/>
        <v>3</v>
      </c>
      <c r="Q865" s="29" t="e">
        <f t="shared" si="242"/>
        <v>#N/A</v>
      </c>
      <c r="R865" s="29" t="e">
        <f t="shared" si="243"/>
        <v>#N/A</v>
      </c>
      <c r="S865" s="29" t="e">
        <f t="shared" si="244"/>
        <v>#N/A</v>
      </c>
      <c r="T865" s="21" t="e">
        <f t="shared" si="250"/>
        <v>#N/A</v>
      </c>
      <c r="U865" s="28">
        <f t="shared" si="245"/>
        <v>0</v>
      </c>
      <c r="V865" s="28">
        <f t="shared" si="246"/>
        <v>0</v>
      </c>
      <c r="W865" s="45" t="str">
        <f t="shared" si="251"/>
        <v>pas de surpoids ni d'obésité</v>
      </c>
    </row>
    <row r="866" spans="2:23">
      <c r="B866" s="23"/>
      <c r="D866" s="21"/>
      <c r="E866" s="21"/>
      <c r="F866" s="28">
        <f t="shared" si="234"/>
        <v>0</v>
      </c>
      <c r="G866" s="45">
        <f t="shared" si="247"/>
        <v>0</v>
      </c>
      <c r="H866" s="29">
        <f t="shared" si="235"/>
        <v>3</v>
      </c>
      <c r="I866" s="29">
        <f t="shared" si="236"/>
        <v>0.27</v>
      </c>
      <c r="J866" s="29">
        <f t="shared" si="237"/>
        <v>8.4199999999999997E-2</v>
      </c>
      <c r="K866" s="29">
        <f t="shared" si="238"/>
        <v>12.92</v>
      </c>
      <c r="L866" s="45">
        <f t="shared" si="248"/>
        <v>-43.986979853963227</v>
      </c>
      <c r="M866" s="28">
        <f t="shared" si="239"/>
        <v>10.989169238449415</v>
      </c>
      <c r="N866" s="28">
        <f t="shared" si="240"/>
        <v>15.087458954343088</v>
      </c>
      <c r="O866" s="45" t="str">
        <f t="shared" si="249"/>
        <v>ins. Pondérale</v>
      </c>
      <c r="P866" s="29">
        <f t="shared" si="241"/>
        <v>3</v>
      </c>
      <c r="Q866" s="29" t="e">
        <f t="shared" si="242"/>
        <v>#N/A</v>
      </c>
      <c r="R866" s="29" t="e">
        <f t="shared" si="243"/>
        <v>#N/A</v>
      </c>
      <c r="S866" s="29" t="e">
        <f t="shared" si="244"/>
        <v>#N/A</v>
      </c>
      <c r="T866" s="21" t="e">
        <f t="shared" si="250"/>
        <v>#N/A</v>
      </c>
      <c r="U866" s="28">
        <f t="shared" si="245"/>
        <v>0</v>
      </c>
      <c r="V866" s="28">
        <f t="shared" si="246"/>
        <v>0</v>
      </c>
      <c r="W866" s="45" t="str">
        <f t="shared" si="251"/>
        <v>pas de surpoids ni d'obésité</v>
      </c>
    </row>
    <row r="867" spans="2:23">
      <c r="B867" s="23"/>
      <c r="D867" s="21"/>
      <c r="E867" s="21"/>
      <c r="F867" s="28">
        <f t="shared" si="234"/>
        <v>0</v>
      </c>
      <c r="G867" s="45">
        <f t="shared" si="247"/>
        <v>0</v>
      </c>
      <c r="H867" s="29">
        <f t="shared" si="235"/>
        <v>3</v>
      </c>
      <c r="I867" s="29">
        <f t="shared" si="236"/>
        <v>0.27</v>
      </c>
      <c r="J867" s="29">
        <f t="shared" si="237"/>
        <v>8.4199999999999997E-2</v>
      </c>
      <c r="K867" s="29">
        <f t="shared" si="238"/>
        <v>12.92</v>
      </c>
      <c r="L867" s="45">
        <f t="shared" si="248"/>
        <v>-43.986979853963227</v>
      </c>
      <c r="M867" s="28">
        <f t="shared" si="239"/>
        <v>10.989169238449415</v>
      </c>
      <c r="N867" s="28">
        <f t="shared" si="240"/>
        <v>15.087458954343088</v>
      </c>
      <c r="O867" s="45" t="str">
        <f t="shared" si="249"/>
        <v>ins. Pondérale</v>
      </c>
      <c r="P867" s="29">
        <f t="shared" si="241"/>
        <v>3</v>
      </c>
      <c r="Q867" s="29" t="e">
        <f t="shared" si="242"/>
        <v>#N/A</v>
      </c>
      <c r="R867" s="29" t="e">
        <f t="shared" si="243"/>
        <v>#N/A</v>
      </c>
      <c r="S867" s="29" t="e">
        <f t="shared" si="244"/>
        <v>#N/A</v>
      </c>
      <c r="T867" s="21" t="e">
        <f t="shared" si="250"/>
        <v>#N/A</v>
      </c>
      <c r="U867" s="28">
        <f t="shared" si="245"/>
        <v>0</v>
      </c>
      <c r="V867" s="28">
        <f t="shared" si="246"/>
        <v>0</v>
      </c>
      <c r="W867" s="45" t="str">
        <f t="shared" si="251"/>
        <v>pas de surpoids ni d'obésité</v>
      </c>
    </row>
    <row r="868" spans="2:23">
      <c r="B868" s="23"/>
      <c r="D868" s="21"/>
      <c r="E868" s="21"/>
      <c r="F868" s="28">
        <f t="shared" si="234"/>
        <v>0</v>
      </c>
      <c r="G868" s="45">
        <f t="shared" si="247"/>
        <v>0</v>
      </c>
      <c r="H868" s="29">
        <f t="shared" si="235"/>
        <v>3</v>
      </c>
      <c r="I868" s="29">
        <f t="shared" si="236"/>
        <v>0.27</v>
      </c>
      <c r="J868" s="29">
        <f t="shared" si="237"/>
        <v>8.4199999999999997E-2</v>
      </c>
      <c r="K868" s="29">
        <f t="shared" si="238"/>
        <v>12.92</v>
      </c>
      <c r="L868" s="45">
        <f t="shared" si="248"/>
        <v>-43.986979853963227</v>
      </c>
      <c r="M868" s="28">
        <f t="shared" si="239"/>
        <v>10.989169238449415</v>
      </c>
      <c r="N868" s="28">
        <f t="shared" si="240"/>
        <v>15.087458954343088</v>
      </c>
      <c r="O868" s="45" t="str">
        <f t="shared" si="249"/>
        <v>ins. Pondérale</v>
      </c>
      <c r="P868" s="29">
        <f t="shared" si="241"/>
        <v>3</v>
      </c>
      <c r="Q868" s="29" t="e">
        <f t="shared" si="242"/>
        <v>#N/A</v>
      </c>
      <c r="R868" s="29" t="e">
        <f t="shared" si="243"/>
        <v>#N/A</v>
      </c>
      <c r="S868" s="29" t="e">
        <f t="shared" si="244"/>
        <v>#N/A</v>
      </c>
      <c r="T868" s="21" t="e">
        <f t="shared" si="250"/>
        <v>#N/A</v>
      </c>
      <c r="U868" s="28">
        <f t="shared" si="245"/>
        <v>0</v>
      </c>
      <c r="V868" s="28">
        <f t="shared" si="246"/>
        <v>0</v>
      </c>
      <c r="W868" s="45" t="str">
        <f t="shared" si="251"/>
        <v>pas de surpoids ni d'obésité</v>
      </c>
    </row>
    <row r="869" spans="2:23">
      <c r="B869" s="23"/>
      <c r="D869" s="21"/>
      <c r="E869" s="21"/>
      <c r="F869" s="28">
        <f t="shared" si="234"/>
        <v>0</v>
      </c>
      <c r="G869" s="45">
        <f t="shared" si="247"/>
        <v>0</v>
      </c>
      <c r="H869" s="29">
        <f t="shared" si="235"/>
        <v>3</v>
      </c>
      <c r="I869" s="29">
        <f t="shared" si="236"/>
        <v>0.27</v>
      </c>
      <c r="J869" s="29">
        <f t="shared" si="237"/>
        <v>8.4199999999999997E-2</v>
      </c>
      <c r="K869" s="29">
        <f t="shared" si="238"/>
        <v>12.92</v>
      </c>
      <c r="L869" s="45">
        <f t="shared" si="248"/>
        <v>-43.986979853963227</v>
      </c>
      <c r="M869" s="28">
        <f t="shared" si="239"/>
        <v>10.989169238449415</v>
      </c>
      <c r="N869" s="28">
        <f t="shared" si="240"/>
        <v>15.087458954343088</v>
      </c>
      <c r="O869" s="45" t="str">
        <f t="shared" si="249"/>
        <v>ins. Pondérale</v>
      </c>
      <c r="P869" s="29">
        <f t="shared" si="241"/>
        <v>3</v>
      </c>
      <c r="Q869" s="29" t="e">
        <f t="shared" si="242"/>
        <v>#N/A</v>
      </c>
      <c r="R869" s="29" t="e">
        <f t="shared" si="243"/>
        <v>#N/A</v>
      </c>
      <c r="S869" s="29" t="e">
        <f t="shared" si="244"/>
        <v>#N/A</v>
      </c>
      <c r="T869" s="21" t="e">
        <f t="shared" si="250"/>
        <v>#N/A</v>
      </c>
      <c r="U869" s="28">
        <f t="shared" si="245"/>
        <v>0</v>
      </c>
      <c r="V869" s="28">
        <f t="shared" si="246"/>
        <v>0</v>
      </c>
      <c r="W869" s="45" t="str">
        <f t="shared" si="251"/>
        <v>pas de surpoids ni d'obésité</v>
      </c>
    </row>
    <row r="870" spans="2:23">
      <c r="B870" s="23"/>
      <c r="D870" s="21"/>
      <c r="E870" s="21"/>
      <c r="F870" s="28">
        <f t="shared" si="234"/>
        <v>0</v>
      </c>
      <c r="G870" s="45">
        <f t="shared" si="247"/>
        <v>0</v>
      </c>
      <c r="H870" s="29">
        <f t="shared" si="235"/>
        <v>3</v>
      </c>
      <c r="I870" s="29">
        <f t="shared" si="236"/>
        <v>0.27</v>
      </c>
      <c r="J870" s="29">
        <f t="shared" si="237"/>
        <v>8.4199999999999997E-2</v>
      </c>
      <c r="K870" s="29">
        <f t="shared" si="238"/>
        <v>12.92</v>
      </c>
      <c r="L870" s="45">
        <f t="shared" si="248"/>
        <v>-43.986979853963227</v>
      </c>
      <c r="M870" s="28">
        <f t="shared" si="239"/>
        <v>10.989169238449415</v>
      </c>
      <c r="N870" s="28">
        <f t="shared" si="240"/>
        <v>15.087458954343088</v>
      </c>
      <c r="O870" s="45" t="str">
        <f t="shared" si="249"/>
        <v>ins. Pondérale</v>
      </c>
      <c r="P870" s="29">
        <f t="shared" si="241"/>
        <v>3</v>
      </c>
      <c r="Q870" s="29" t="e">
        <f t="shared" si="242"/>
        <v>#N/A</v>
      </c>
      <c r="R870" s="29" t="e">
        <f t="shared" si="243"/>
        <v>#N/A</v>
      </c>
      <c r="S870" s="29" t="e">
        <f t="shared" si="244"/>
        <v>#N/A</v>
      </c>
      <c r="T870" s="21" t="e">
        <f t="shared" si="250"/>
        <v>#N/A</v>
      </c>
      <c r="U870" s="28">
        <f t="shared" si="245"/>
        <v>0</v>
      </c>
      <c r="V870" s="28">
        <f t="shared" si="246"/>
        <v>0</v>
      </c>
      <c r="W870" s="45" t="str">
        <f t="shared" si="251"/>
        <v>pas de surpoids ni d'obésité</v>
      </c>
    </row>
    <row r="871" spans="2:23">
      <c r="B871" s="23"/>
      <c r="D871" s="21"/>
      <c r="E871" s="21"/>
      <c r="F871" s="28">
        <f t="shared" si="234"/>
        <v>0</v>
      </c>
      <c r="G871" s="45">
        <f t="shared" si="247"/>
        <v>0</v>
      </c>
      <c r="H871" s="29">
        <f t="shared" si="235"/>
        <v>3</v>
      </c>
      <c r="I871" s="29">
        <f t="shared" si="236"/>
        <v>0.27</v>
      </c>
      <c r="J871" s="29">
        <f t="shared" si="237"/>
        <v>8.4199999999999997E-2</v>
      </c>
      <c r="K871" s="29">
        <f t="shared" si="238"/>
        <v>12.92</v>
      </c>
      <c r="L871" s="45">
        <f t="shared" si="248"/>
        <v>-43.986979853963227</v>
      </c>
      <c r="M871" s="28">
        <f t="shared" si="239"/>
        <v>10.989169238449415</v>
      </c>
      <c r="N871" s="28">
        <f t="shared" si="240"/>
        <v>15.087458954343088</v>
      </c>
      <c r="O871" s="45" t="str">
        <f t="shared" si="249"/>
        <v>ins. Pondérale</v>
      </c>
      <c r="P871" s="29">
        <f t="shared" si="241"/>
        <v>3</v>
      </c>
      <c r="Q871" s="29" t="e">
        <f t="shared" si="242"/>
        <v>#N/A</v>
      </c>
      <c r="R871" s="29" t="e">
        <f t="shared" si="243"/>
        <v>#N/A</v>
      </c>
      <c r="S871" s="29" t="e">
        <f t="shared" si="244"/>
        <v>#N/A</v>
      </c>
      <c r="T871" s="21" t="e">
        <f t="shared" si="250"/>
        <v>#N/A</v>
      </c>
      <c r="U871" s="28">
        <f t="shared" si="245"/>
        <v>0</v>
      </c>
      <c r="V871" s="28">
        <f t="shared" si="246"/>
        <v>0</v>
      </c>
      <c r="W871" s="45" t="str">
        <f t="shared" si="251"/>
        <v>pas de surpoids ni d'obésité</v>
      </c>
    </row>
    <row r="872" spans="2:23">
      <c r="B872" s="23"/>
      <c r="D872" s="21"/>
      <c r="E872" s="21"/>
      <c r="F872" s="28">
        <f t="shared" si="234"/>
        <v>0</v>
      </c>
      <c r="G872" s="45">
        <f t="shared" si="247"/>
        <v>0</v>
      </c>
      <c r="H872" s="29">
        <f t="shared" si="235"/>
        <v>3</v>
      </c>
      <c r="I872" s="29">
        <f t="shared" si="236"/>
        <v>0.27</v>
      </c>
      <c r="J872" s="29">
        <f t="shared" si="237"/>
        <v>8.4199999999999997E-2</v>
      </c>
      <c r="K872" s="29">
        <f t="shared" si="238"/>
        <v>12.92</v>
      </c>
      <c r="L872" s="45">
        <f t="shared" si="248"/>
        <v>-43.986979853963227</v>
      </c>
      <c r="M872" s="28">
        <f t="shared" si="239"/>
        <v>10.989169238449415</v>
      </c>
      <c r="N872" s="28">
        <f t="shared" si="240"/>
        <v>15.087458954343088</v>
      </c>
      <c r="O872" s="45" t="str">
        <f t="shared" si="249"/>
        <v>ins. Pondérale</v>
      </c>
      <c r="P872" s="29">
        <f t="shared" si="241"/>
        <v>3</v>
      </c>
      <c r="Q872" s="29" t="e">
        <f t="shared" si="242"/>
        <v>#N/A</v>
      </c>
      <c r="R872" s="29" t="e">
        <f t="shared" si="243"/>
        <v>#N/A</v>
      </c>
      <c r="S872" s="29" t="e">
        <f t="shared" si="244"/>
        <v>#N/A</v>
      </c>
      <c r="T872" s="21" t="e">
        <f t="shared" si="250"/>
        <v>#N/A</v>
      </c>
      <c r="U872" s="28">
        <f t="shared" si="245"/>
        <v>0</v>
      </c>
      <c r="V872" s="28">
        <f t="shared" si="246"/>
        <v>0</v>
      </c>
      <c r="W872" s="45" t="str">
        <f t="shared" si="251"/>
        <v>pas de surpoids ni d'obésité</v>
      </c>
    </row>
    <row r="873" spans="2:23">
      <c r="B873" s="23"/>
      <c r="D873" s="21"/>
      <c r="E873" s="21"/>
      <c r="F873" s="28">
        <f t="shared" si="234"/>
        <v>0</v>
      </c>
      <c r="G873" s="45">
        <f t="shared" si="247"/>
        <v>0</v>
      </c>
      <c r="H873" s="29">
        <f t="shared" si="235"/>
        <v>3</v>
      </c>
      <c r="I873" s="29">
        <f t="shared" si="236"/>
        <v>0.27</v>
      </c>
      <c r="J873" s="29">
        <f t="shared" si="237"/>
        <v>8.4199999999999997E-2</v>
      </c>
      <c r="K873" s="29">
        <f t="shared" si="238"/>
        <v>12.92</v>
      </c>
      <c r="L873" s="45">
        <f t="shared" si="248"/>
        <v>-43.986979853963227</v>
      </c>
      <c r="M873" s="28">
        <f t="shared" si="239"/>
        <v>10.989169238449415</v>
      </c>
      <c r="N873" s="28">
        <f t="shared" si="240"/>
        <v>15.087458954343088</v>
      </c>
      <c r="O873" s="45" t="str">
        <f t="shared" si="249"/>
        <v>ins. Pondérale</v>
      </c>
      <c r="P873" s="29">
        <f t="shared" si="241"/>
        <v>3</v>
      </c>
      <c r="Q873" s="29" t="e">
        <f t="shared" si="242"/>
        <v>#N/A</v>
      </c>
      <c r="R873" s="29" t="e">
        <f t="shared" si="243"/>
        <v>#N/A</v>
      </c>
      <c r="S873" s="29" t="e">
        <f t="shared" si="244"/>
        <v>#N/A</v>
      </c>
      <c r="T873" s="21" t="e">
        <f t="shared" si="250"/>
        <v>#N/A</v>
      </c>
      <c r="U873" s="28">
        <f t="shared" si="245"/>
        <v>0</v>
      </c>
      <c r="V873" s="28">
        <f t="shared" si="246"/>
        <v>0</v>
      </c>
      <c r="W873" s="45" t="str">
        <f t="shared" si="251"/>
        <v>pas de surpoids ni d'obésité</v>
      </c>
    </row>
    <row r="874" spans="2:23">
      <c r="B874" s="23"/>
      <c r="D874" s="21"/>
      <c r="E874" s="21"/>
      <c r="F874" s="28">
        <f t="shared" si="234"/>
        <v>0</v>
      </c>
      <c r="G874" s="45">
        <f t="shared" si="247"/>
        <v>0</v>
      </c>
      <c r="H874" s="29">
        <f t="shared" si="235"/>
        <v>3</v>
      </c>
      <c r="I874" s="29">
        <f t="shared" si="236"/>
        <v>0.27</v>
      </c>
      <c r="J874" s="29">
        <f t="shared" si="237"/>
        <v>8.4199999999999997E-2</v>
      </c>
      <c r="K874" s="29">
        <f t="shared" si="238"/>
        <v>12.92</v>
      </c>
      <c r="L874" s="45">
        <f t="shared" si="248"/>
        <v>-43.986979853963227</v>
      </c>
      <c r="M874" s="28">
        <f t="shared" si="239"/>
        <v>10.989169238449415</v>
      </c>
      <c r="N874" s="28">
        <f t="shared" si="240"/>
        <v>15.087458954343088</v>
      </c>
      <c r="O874" s="45" t="str">
        <f t="shared" si="249"/>
        <v>ins. Pondérale</v>
      </c>
      <c r="P874" s="29">
        <f t="shared" si="241"/>
        <v>3</v>
      </c>
      <c r="Q874" s="29" t="e">
        <f t="shared" si="242"/>
        <v>#N/A</v>
      </c>
      <c r="R874" s="29" t="e">
        <f t="shared" si="243"/>
        <v>#N/A</v>
      </c>
      <c r="S874" s="29" t="e">
        <f t="shared" si="244"/>
        <v>#N/A</v>
      </c>
      <c r="T874" s="21" t="e">
        <f t="shared" si="250"/>
        <v>#N/A</v>
      </c>
      <c r="U874" s="28">
        <f t="shared" si="245"/>
        <v>0</v>
      </c>
      <c r="V874" s="28">
        <f t="shared" si="246"/>
        <v>0</v>
      </c>
      <c r="W874" s="45" t="str">
        <f t="shared" si="251"/>
        <v>pas de surpoids ni d'obésité</v>
      </c>
    </row>
    <row r="875" spans="2:23">
      <c r="B875" s="23"/>
      <c r="D875" s="21"/>
      <c r="E875" s="21"/>
      <c r="F875" s="28">
        <f t="shared" si="234"/>
        <v>0</v>
      </c>
      <c r="G875" s="45">
        <f t="shared" si="247"/>
        <v>0</v>
      </c>
      <c r="H875" s="29">
        <f t="shared" si="235"/>
        <v>3</v>
      </c>
      <c r="I875" s="29">
        <f t="shared" si="236"/>
        <v>0.27</v>
      </c>
      <c r="J875" s="29">
        <f t="shared" si="237"/>
        <v>8.4199999999999997E-2</v>
      </c>
      <c r="K875" s="29">
        <f t="shared" si="238"/>
        <v>12.92</v>
      </c>
      <c r="L875" s="45">
        <f t="shared" si="248"/>
        <v>-43.986979853963227</v>
      </c>
      <c r="M875" s="28">
        <f t="shared" si="239"/>
        <v>10.989169238449415</v>
      </c>
      <c r="N875" s="28">
        <f t="shared" si="240"/>
        <v>15.087458954343088</v>
      </c>
      <c r="O875" s="45" t="str">
        <f t="shared" si="249"/>
        <v>ins. Pondérale</v>
      </c>
      <c r="P875" s="29">
        <f t="shared" si="241"/>
        <v>3</v>
      </c>
      <c r="Q875" s="29" t="e">
        <f t="shared" si="242"/>
        <v>#N/A</v>
      </c>
      <c r="R875" s="29" t="e">
        <f t="shared" si="243"/>
        <v>#N/A</v>
      </c>
      <c r="S875" s="29" t="e">
        <f t="shared" si="244"/>
        <v>#N/A</v>
      </c>
      <c r="T875" s="21" t="e">
        <f t="shared" si="250"/>
        <v>#N/A</v>
      </c>
      <c r="U875" s="28">
        <f t="shared" si="245"/>
        <v>0</v>
      </c>
      <c r="V875" s="28">
        <f t="shared" si="246"/>
        <v>0</v>
      </c>
      <c r="W875" s="45" t="str">
        <f t="shared" si="251"/>
        <v>pas de surpoids ni d'obésité</v>
      </c>
    </row>
    <row r="876" spans="2:23">
      <c r="B876" s="23"/>
      <c r="D876" s="21"/>
      <c r="E876" s="21"/>
      <c r="F876" s="28">
        <f t="shared" si="234"/>
        <v>0</v>
      </c>
      <c r="G876" s="45">
        <f t="shared" si="247"/>
        <v>0</v>
      </c>
      <c r="H876" s="29">
        <f t="shared" si="235"/>
        <v>3</v>
      </c>
      <c r="I876" s="29">
        <f t="shared" si="236"/>
        <v>0.27</v>
      </c>
      <c r="J876" s="29">
        <f t="shared" si="237"/>
        <v>8.4199999999999997E-2</v>
      </c>
      <c r="K876" s="29">
        <f t="shared" si="238"/>
        <v>12.92</v>
      </c>
      <c r="L876" s="45">
        <f t="shared" si="248"/>
        <v>-43.986979853963227</v>
      </c>
      <c r="M876" s="28">
        <f t="shared" si="239"/>
        <v>10.989169238449415</v>
      </c>
      <c r="N876" s="28">
        <f t="shared" si="240"/>
        <v>15.087458954343088</v>
      </c>
      <c r="O876" s="45" t="str">
        <f t="shared" si="249"/>
        <v>ins. Pondérale</v>
      </c>
      <c r="P876" s="29">
        <f t="shared" si="241"/>
        <v>3</v>
      </c>
      <c r="Q876" s="29" t="e">
        <f t="shared" si="242"/>
        <v>#N/A</v>
      </c>
      <c r="R876" s="29" t="e">
        <f t="shared" si="243"/>
        <v>#N/A</v>
      </c>
      <c r="S876" s="29" t="e">
        <f t="shared" si="244"/>
        <v>#N/A</v>
      </c>
      <c r="T876" s="21" t="e">
        <f t="shared" si="250"/>
        <v>#N/A</v>
      </c>
      <c r="U876" s="28">
        <f t="shared" si="245"/>
        <v>0</v>
      </c>
      <c r="V876" s="28">
        <f t="shared" si="246"/>
        <v>0</v>
      </c>
      <c r="W876" s="45" t="str">
        <f t="shared" si="251"/>
        <v>pas de surpoids ni d'obésité</v>
      </c>
    </row>
    <row r="877" spans="2:23">
      <c r="B877" s="23"/>
      <c r="D877" s="21"/>
      <c r="E877" s="21"/>
      <c r="F877" s="28">
        <f t="shared" si="234"/>
        <v>0</v>
      </c>
      <c r="G877" s="45">
        <f t="shared" si="247"/>
        <v>0</v>
      </c>
      <c r="H877" s="29">
        <f t="shared" si="235"/>
        <v>3</v>
      </c>
      <c r="I877" s="29">
        <f t="shared" si="236"/>
        <v>0.27</v>
      </c>
      <c r="J877" s="29">
        <f t="shared" si="237"/>
        <v>8.4199999999999997E-2</v>
      </c>
      <c r="K877" s="29">
        <f t="shared" si="238"/>
        <v>12.92</v>
      </c>
      <c r="L877" s="45">
        <f t="shared" si="248"/>
        <v>-43.986979853963227</v>
      </c>
      <c r="M877" s="28">
        <f t="shared" si="239"/>
        <v>10.989169238449415</v>
      </c>
      <c r="N877" s="28">
        <f t="shared" si="240"/>
        <v>15.087458954343088</v>
      </c>
      <c r="O877" s="45" t="str">
        <f t="shared" si="249"/>
        <v>ins. Pondérale</v>
      </c>
      <c r="P877" s="29">
        <f t="shared" si="241"/>
        <v>3</v>
      </c>
      <c r="Q877" s="29" t="e">
        <f t="shared" si="242"/>
        <v>#N/A</v>
      </c>
      <c r="R877" s="29" t="e">
        <f t="shared" si="243"/>
        <v>#N/A</v>
      </c>
      <c r="S877" s="29" t="e">
        <f t="shared" si="244"/>
        <v>#N/A</v>
      </c>
      <c r="T877" s="21" t="e">
        <f t="shared" si="250"/>
        <v>#N/A</v>
      </c>
      <c r="U877" s="28">
        <f t="shared" si="245"/>
        <v>0</v>
      </c>
      <c r="V877" s="28">
        <f t="shared" si="246"/>
        <v>0</v>
      </c>
      <c r="W877" s="45" t="str">
        <f t="shared" si="251"/>
        <v>pas de surpoids ni d'obésité</v>
      </c>
    </row>
    <row r="878" spans="2:23">
      <c r="B878" s="23"/>
      <c r="D878" s="21"/>
      <c r="E878" s="21"/>
      <c r="F878" s="28">
        <f t="shared" si="234"/>
        <v>0</v>
      </c>
      <c r="G878" s="45">
        <f t="shared" si="247"/>
        <v>0</v>
      </c>
      <c r="H878" s="29">
        <f t="shared" si="235"/>
        <v>3</v>
      </c>
      <c r="I878" s="29">
        <f t="shared" si="236"/>
        <v>0.27</v>
      </c>
      <c r="J878" s="29">
        <f t="shared" si="237"/>
        <v>8.4199999999999997E-2</v>
      </c>
      <c r="K878" s="29">
        <f t="shared" si="238"/>
        <v>12.92</v>
      </c>
      <c r="L878" s="45">
        <f t="shared" si="248"/>
        <v>-43.986979853963227</v>
      </c>
      <c r="M878" s="28">
        <f t="shared" si="239"/>
        <v>10.989169238449415</v>
      </c>
      <c r="N878" s="28">
        <f t="shared" si="240"/>
        <v>15.087458954343088</v>
      </c>
      <c r="O878" s="45" t="str">
        <f t="shared" si="249"/>
        <v>ins. Pondérale</v>
      </c>
      <c r="P878" s="29">
        <f t="shared" si="241"/>
        <v>3</v>
      </c>
      <c r="Q878" s="29" t="e">
        <f t="shared" si="242"/>
        <v>#N/A</v>
      </c>
      <c r="R878" s="29" t="e">
        <f t="shared" si="243"/>
        <v>#N/A</v>
      </c>
      <c r="S878" s="29" t="e">
        <f t="shared" si="244"/>
        <v>#N/A</v>
      </c>
      <c r="T878" s="21" t="e">
        <f t="shared" si="250"/>
        <v>#N/A</v>
      </c>
      <c r="U878" s="28">
        <f t="shared" si="245"/>
        <v>0</v>
      </c>
      <c r="V878" s="28">
        <f t="shared" si="246"/>
        <v>0</v>
      </c>
      <c r="W878" s="45" t="str">
        <f t="shared" si="251"/>
        <v>pas de surpoids ni d'obésité</v>
      </c>
    </row>
    <row r="879" spans="2:23">
      <c r="B879" s="23"/>
      <c r="D879" s="21"/>
      <c r="E879" s="21"/>
      <c r="F879" s="28">
        <f t="shared" si="234"/>
        <v>0</v>
      </c>
      <c r="G879" s="45">
        <f t="shared" si="247"/>
        <v>0</v>
      </c>
      <c r="H879" s="29">
        <f t="shared" si="235"/>
        <v>3</v>
      </c>
      <c r="I879" s="29">
        <f t="shared" si="236"/>
        <v>0.27</v>
      </c>
      <c r="J879" s="29">
        <f t="shared" si="237"/>
        <v>8.4199999999999997E-2</v>
      </c>
      <c r="K879" s="29">
        <f t="shared" si="238"/>
        <v>12.92</v>
      </c>
      <c r="L879" s="45">
        <f t="shared" si="248"/>
        <v>-43.986979853963227</v>
      </c>
      <c r="M879" s="28">
        <f t="shared" si="239"/>
        <v>10.989169238449415</v>
      </c>
      <c r="N879" s="28">
        <f t="shared" si="240"/>
        <v>15.087458954343088</v>
      </c>
      <c r="O879" s="45" t="str">
        <f t="shared" si="249"/>
        <v>ins. Pondérale</v>
      </c>
      <c r="P879" s="29">
        <f t="shared" si="241"/>
        <v>3</v>
      </c>
      <c r="Q879" s="29" t="e">
        <f t="shared" si="242"/>
        <v>#N/A</v>
      </c>
      <c r="R879" s="29" t="e">
        <f t="shared" si="243"/>
        <v>#N/A</v>
      </c>
      <c r="S879" s="29" t="e">
        <f t="shared" si="244"/>
        <v>#N/A</v>
      </c>
      <c r="T879" s="21" t="e">
        <f t="shared" si="250"/>
        <v>#N/A</v>
      </c>
      <c r="U879" s="28">
        <f t="shared" si="245"/>
        <v>0</v>
      </c>
      <c r="V879" s="28">
        <f t="shared" si="246"/>
        <v>0</v>
      </c>
      <c r="W879" s="45" t="str">
        <f t="shared" si="251"/>
        <v>pas de surpoids ni d'obésité</v>
      </c>
    </row>
    <row r="880" spans="2:23">
      <c r="B880" s="23"/>
      <c r="D880" s="21"/>
      <c r="E880" s="21"/>
      <c r="F880" s="28">
        <f t="shared" si="234"/>
        <v>0</v>
      </c>
      <c r="G880" s="45">
        <f t="shared" si="247"/>
        <v>0</v>
      </c>
      <c r="H880" s="29">
        <f t="shared" si="235"/>
        <v>3</v>
      </c>
      <c r="I880" s="29">
        <f t="shared" si="236"/>
        <v>0.27</v>
      </c>
      <c r="J880" s="29">
        <f t="shared" si="237"/>
        <v>8.4199999999999997E-2</v>
      </c>
      <c r="K880" s="29">
        <f t="shared" si="238"/>
        <v>12.92</v>
      </c>
      <c r="L880" s="45">
        <f t="shared" si="248"/>
        <v>-43.986979853963227</v>
      </c>
      <c r="M880" s="28">
        <f t="shared" si="239"/>
        <v>10.989169238449415</v>
      </c>
      <c r="N880" s="28">
        <f t="shared" si="240"/>
        <v>15.087458954343088</v>
      </c>
      <c r="O880" s="45" t="str">
        <f t="shared" si="249"/>
        <v>ins. Pondérale</v>
      </c>
      <c r="P880" s="29">
        <f t="shared" si="241"/>
        <v>3</v>
      </c>
      <c r="Q880" s="29" t="e">
        <f t="shared" si="242"/>
        <v>#N/A</v>
      </c>
      <c r="R880" s="29" t="e">
        <f t="shared" si="243"/>
        <v>#N/A</v>
      </c>
      <c r="S880" s="29" t="e">
        <f t="shared" si="244"/>
        <v>#N/A</v>
      </c>
      <c r="T880" s="21" t="e">
        <f t="shared" si="250"/>
        <v>#N/A</v>
      </c>
      <c r="U880" s="28">
        <f t="shared" si="245"/>
        <v>0</v>
      </c>
      <c r="V880" s="28">
        <f t="shared" si="246"/>
        <v>0</v>
      </c>
      <c r="W880" s="45" t="str">
        <f t="shared" si="251"/>
        <v>pas de surpoids ni d'obésité</v>
      </c>
    </row>
    <row r="881" spans="2:23">
      <c r="B881" s="23"/>
      <c r="D881" s="21"/>
      <c r="E881" s="21"/>
      <c r="F881" s="28">
        <f t="shared" si="234"/>
        <v>0</v>
      </c>
      <c r="G881" s="45">
        <f t="shared" si="247"/>
        <v>0</v>
      </c>
      <c r="H881" s="29">
        <f t="shared" si="235"/>
        <v>3</v>
      </c>
      <c r="I881" s="29">
        <f t="shared" si="236"/>
        <v>0.27</v>
      </c>
      <c r="J881" s="29">
        <f t="shared" si="237"/>
        <v>8.4199999999999997E-2</v>
      </c>
      <c r="K881" s="29">
        <f t="shared" si="238"/>
        <v>12.92</v>
      </c>
      <c r="L881" s="45">
        <f t="shared" si="248"/>
        <v>-43.986979853963227</v>
      </c>
      <c r="M881" s="28">
        <f t="shared" si="239"/>
        <v>10.989169238449415</v>
      </c>
      <c r="N881" s="28">
        <f t="shared" si="240"/>
        <v>15.087458954343088</v>
      </c>
      <c r="O881" s="45" t="str">
        <f t="shared" si="249"/>
        <v>ins. Pondérale</v>
      </c>
      <c r="P881" s="29">
        <f t="shared" si="241"/>
        <v>3</v>
      </c>
      <c r="Q881" s="29" t="e">
        <f t="shared" si="242"/>
        <v>#N/A</v>
      </c>
      <c r="R881" s="29" t="e">
        <f t="shared" si="243"/>
        <v>#N/A</v>
      </c>
      <c r="S881" s="29" t="e">
        <f t="shared" si="244"/>
        <v>#N/A</v>
      </c>
      <c r="T881" s="21" t="e">
        <f t="shared" si="250"/>
        <v>#N/A</v>
      </c>
      <c r="U881" s="28">
        <f t="shared" si="245"/>
        <v>0</v>
      </c>
      <c r="V881" s="28">
        <f t="shared" si="246"/>
        <v>0</v>
      </c>
      <c r="W881" s="45" t="str">
        <f t="shared" si="251"/>
        <v>pas de surpoids ni d'obésité</v>
      </c>
    </row>
    <row r="882" spans="2:23">
      <c r="B882" s="23"/>
      <c r="D882" s="21"/>
      <c r="E882" s="21"/>
      <c r="F882" s="28">
        <f t="shared" si="234"/>
        <v>0</v>
      </c>
      <c r="G882" s="45">
        <f t="shared" si="247"/>
        <v>0</v>
      </c>
      <c r="H882" s="29">
        <f t="shared" si="235"/>
        <v>3</v>
      </c>
      <c r="I882" s="29">
        <f t="shared" si="236"/>
        <v>0.27</v>
      </c>
      <c r="J882" s="29">
        <f t="shared" si="237"/>
        <v>8.4199999999999997E-2</v>
      </c>
      <c r="K882" s="29">
        <f t="shared" si="238"/>
        <v>12.92</v>
      </c>
      <c r="L882" s="45">
        <f t="shared" si="248"/>
        <v>-43.986979853963227</v>
      </c>
      <c r="M882" s="28">
        <f t="shared" si="239"/>
        <v>10.989169238449415</v>
      </c>
      <c r="N882" s="28">
        <f t="shared" si="240"/>
        <v>15.087458954343088</v>
      </c>
      <c r="O882" s="45" t="str">
        <f t="shared" si="249"/>
        <v>ins. Pondérale</v>
      </c>
      <c r="P882" s="29">
        <f t="shared" si="241"/>
        <v>3</v>
      </c>
      <c r="Q882" s="29" t="e">
        <f t="shared" si="242"/>
        <v>#N/A</v>
      </c>
      <c r="R882" s="29" t="e">
        <f t="shared" si="243"/>
        <v>#N/A</v>
      </c>
      <c r="S882" s="29" t="e">
        <f t="shared" si="244"/>
        <v>#N/A</v>
      </c>
      <c r="T882" s="21" t="e">
        <f t="shared" si="250"/>
        <v>#N/A</v>
      </c>
      <c r="U882" s="28">
        <f t="shared" si="245"/>
        <v>0</v>
      </c>
      <c r="V882" s="28">
        <f t="shared" si="246"/>
        <v>0</v>
      </c>
      <c r="W882" s="45" t="str">
        <f t="shared" si="251"/>
        <v>pas de surpoids ni d'obésité</v>
      </c>
    </row>
    <row r="883" spans="2:23">
      <c r="B883" s="23"/>
      <c r="D883" s="21"/>
      <c r="E883" s="21"/>
      <c r="F883" s="28">
        <f t="shared" si="234"/>
        <v>0</v>
      </c>
      <c r="G883" s="45">
        <f t="shared" si="247"/>
        <v>0</v>
      </c>
      <c r="H883" s="29">
        <f t="shared" si="235"/>
        <v>3</v>
      </c>
      <c r="I883" s="29">
        <f t="shared" si="236"/>
        <v>0.27</v>
      </c>
      <c r="J883" s="29">
        <f t="shared" si="237"/>
        <v>8.4199999999999997E-2</v>
      </c>
      <c r="K883" s="29">
        <f t="shared" si="238"/>
        <v>12.92</v>
      </c>
      <c r="L883" s="45">
        <f t="shared" si="248"/>
        <v>-43.986979853963227</v>
      </c>
      <c r="M883" s="28">
        <f t="shared" si="239"/>
        <v>10.989169238449415</v>
      </c>
      <c r="N883" s="28">
        <f t="shared" si="240"/>
        <v>15.087458954343088</v>
      </c>
      <c r="O883" s="45" t="str">
        <f t="shared" si="249"/>
        <v>ins. Pondérale</v>
      </c>
      <c r="P883" s="29">
        <f t="shared" si="241"/>
        <v>3</v>
      </c>
      <c r="Q883" s="29" t="e">
        <f t="shared" si="242"/>
        <v>#N/A</v>
      </c>
      <c r="R883" s="29" t="e">
        <f t="shared" si="243"/>
        <v>#N/A</v>
      </c>
      <c r="S883" s="29" t="e">
        <f t="shared" si="244"/>
        <v>#N/A</v>
      </c>
      <c r="T883" s="21" t="e">
        <f t="shared" si="250"/>
        <v>#N/A</v>
      </c>
      <c r="U883" s="28">
        <f t="shared" si="245"/>
        <v>0</v>
      </c>
      <c r="V883" s="28">
        <f t="shared" si="246"/>
        <v>0</v>
      </c>
      <c r="W883" s="45" t="str">
        <f t="shared" si="251"/>
        <v>pas de surpoids ni d'obésité</v>
      </c>
    </row>
    <row r="884" spans="2:23">
      <c r="B884" s="23"/>
      <c r="D884" s="21"/>
      <c r="E884" s="21"/>
      <c r="F884" s="28">
        <f t="shared" si="234"/>
        <v>0</v>
      </c>
      <c r="G884" s="45">
        <f t="shared" si="247"/>
        <v>0</v>
      </c>
      <c r="H884" s="29">
        <f t="shared" si="235"/>
        <v>3</v>
      </c>
      <c r="I884" s="29">
        <f t="shared" si="236"/>
        <v>0.27</v>
      </c>
      <c r="J884" s="29">
        <f t="shared" si="237"/>
        <v>8.4199999999999997E-2</v>
      </c>
      <c r="K884" s="29">
        <f t="shared" si="238"/>
        <v>12.92</v>
      </c>
      <c r="L884" s="45">
        <f t="shared" si="248"/>
        <v>-43.986979853963227</v>
      </c>
      <c r="M884" s="28">
        <f t="shared" si="239"/>
        <v>10.989169238449415</v>
      </c>
      <c r="N884" s="28">
        <f t="shared" si="240"/>
        <v>15.087458954343088</v>
      </c>
      <c r="O884" s="45" t="str">
        <f t="shared" si="249"/>
        <v>ins. Pondérale</v>
      </c>
      <c r="P884" s="29">
        <f t="shared" si="241"/>
        <v>3</v>
      </c>
      <c r="Q884" s="29" t="e">
        <f t="shared" si="242"/>
        <v>#N/A</v>
      </c>
      <c r="R884" s="29" t="e">
        <f t="shared" si="243"/>
        <v>#N/A</v>
      </c>
      <c r="S884" s="29" t="e">
        <f t="shared" si="244"/>
        <v>#N/A</v>
      </c>
      <c r="T884" s="21" t="e">
        <f t="shared" si="250"/>
        <v>#N/A</v>
      </c>
      <c r="U884" s="28">
        <f t="shared" si="245"/>
        <v>0</v>
      </c>
      <c r="V884" s="28">
        <f t="shared" si="246"/>
        <v>0</v>
      </c>
      <c r="W884" s="45" t="str">
        <f t="shared" si="251"/>
        <v>pas de surpoids ni d'obésité</v>
      </c>
    </row>
    <row r="885" spans="2:23">
      <c r="B885" s="23"/>
      <c r="D885" s="21"/>
      <c r="E885" s="21"/>
      <c r="F885" s="28">
        <f t="shared" si="234"/>
        <v>0</v>
      </c>
      <c r="G885" s="45">
        <f t="shared" si="247"/>
        <v>0</v>
      </c>
      <c r="H885" s="29">
        <f t="shared" si="235"/>
        <v>3</v>
      </c>
      <c r="I885" s="29">
        <f t="shared" si="236"/>
        <v>0.27</v>
      </c>
      <c r="J885" s="29">
        <f t="shared" si="237"/>
        <v>8.4199999999999997E-2</v>
      </c>
      <c r="K885" s="29">
        <f t="shared" si="238"/>
        <v>12.92</v>
      </c>
      <c r="L885" s="45">
        <f t="shared" si="248"/>
        <v>-43.986979853963227</v>
      </c>
      <c r="M885" s="28">
        <f t="shared" si="239"/>
        <v>10.989169238449415</v>
      </c>
      <c r="N885" s="28">
        <f t="shared" si="240"/>
        <v>15.087458954343088</v>
      </c>
      <c r="O885" s="45" t="str">
        <f t="shared" si="249"/>
        <v>ins. Pondérale</v>
      </c>
      <c r="P885" s="29">
        <f t="shared" si="241"/>
        <v>3</v>
      </c>
      <c r="Q885" s="29" t="e">
        <f t="shared" si="242"/>
        <v>#N/A</v>
      </c>
      <c r="R885" s="29" t="e">
        <f t="shared" si="243"/>
        <v>#N/A</v>
      </c>
      <c r="S885" s="29" t="e">
        <f t="shared" si="244"/>
        <v>#N/A</v>
      </c>
      <c r="T885" s="21" t="e">
        <f t="shared" si="250"/>
        <v>#N/A</v>
      </c>
      <c r="U885" s="28">
        <f t="shared" si="245"/>
        <v>0</v>
      </c>
      <c r="V885" s="28">
        <f t="shared" si="246"/>
        <v>0</v>
      </c>
      <c r="W885" s="45" t="str">
        <f t="shared" si="251"/>
        <v>pas de surpoids ni d'obésité</v>
      </c>
    </row>
    <row r="886" spans="2:23">
      <c r="B886" s="23"/>
      <c r="D886" s="21"/>
      <c r="E886" s="21"/>
      <c r="F886" s="28">
        <f t="shared" si="234"/>
        <v>0</v>
      </c>
      <c r="G886" s="45">
        <f t="shared" si="247"/>
        <v>0</v>
      </c>
      <c r="H886" s="29">
        <f t="shared" si="235"/>
        <v>3</v>
      </c>
      <c r="I886" s="29">
        <f t="shared" si="236"/>
        <v>0.27</v>
      </c>
      <c r="J886" s="29">
        <f t="shared" si="237"/>
        <v>8.4199999999999997E-2</v>
      </c>
      <c r="K886" s="29">
        <f t="shared" si="238"/>
        <v>12.92</v>
      </c>
      <c r="L886" s="45">
        <f t="shared" si="248"/>
        <v>-43.986979853963227</v>
      </c>
      <c r="M886" s="28">
        <f t="shared" si="239"/>
        <v>10.989169238449415</v>
      </c>
      <c r="N886" s="28">
        <f t="shared" si="240"/>
        <v>15.087458954343088</v>
      </c>
      <c r="O886" s="45" t="str">
        <f t="shared" si="249"/>
        <v>ins. Pondérale</v>
      </c>
      <c r="P886" s="29">
        <f t="shared" si="241"/>
        <v>3</v>
      </c>
      <c r="Q886" s="29" t="e">
        <f t="shared" si="242"/>
        <v>#N/A</v>
      </c>
      <c r="R886" s="29" t="e">
        <f t="shared" si="243"/>
        <v>#N/A</v>
      </c>
      <c r="S886" s="29" t="e">
        <f t="shared" si="244"/>
        <v>#N/A</v>
      </c>
      <c r="T886" s="21" t="e">
        <f t="shared" si="250"/>
        <v>#N/A</v>
      </c>
      <c r="U886" s="28">
        <f t="shared" si="245"/>
        <v>0</v>
      </c>
      <c r="V886" s="28">
        <f t="shared" si="246"/>
        <v>0</v>
      </c>
      <c r="W886" s="45" t="str">
        <f t="shared" si="251"/>
        <v>pas de surpoids ni d'obésité</v>
      </c>
    </row>
    <row r="887" spans="2:23">
      <c r="B887" s="23"/>
      <c r="D887" s="21"/>
      <c r="E887" s="21"/>
      <c r="F887" s="28">
        <f t="shared" si="234"/>
        <v>0</v>
      </c>
      <c r="G887" s="45">
        <f t="shared" si="247"/>
        <v>0</v>
      </c>
      <c r="H887" s="29">
        <f t="shared" si="235"/>
        <v>3</v>
      </c>
      <c r="I887" s="29">
        <f t="shared" si="236"/>
        <v>0.27</v>
      </c>
      <c r="J887" s="29">
        <f t="shared" si="237"/>
        <v>8.4199999999999997E-2</v>
      </c>
      <c r="K887" s="29">
        <f t="shared" si="238"/>
        <v>12.92</v>
      </c>
      <c r="L887" s="45">
        <f t="shared" si="248"/>
        <v>-43.986979853963227</v>
      </c>
      <c r="M887" s="28">
        <f t="shared" si="239"/>
        <v>10.989169238449415</v>
      </c>
      <c r="N887" s="28">
        <f t="shared" si="240"/>
        <v>15.087458954343088</v>
      </c>
      <c r="O887" s="45" t="str">
        <f t="shared" si="249"/>
        <v>ins. Pondérale</v>
      </c>
      <c r="P887" s="29">
        <f t="shared" si="241"/>
        <v>3</v>
      </c>
      <c r="Q887" s="29" t="e">
        <f t="shared" si="242"/>
        <v>#N/A</v>
      </c>
      <c r="R887" s="29" t="e">
        <f t="shared" si="243"/>
        <v>#N/A</v>
      </c>
      <c r="S887" s="29" t="e">
        <f t="shared" si="244"/>
        <v>#N/A</v>
      </c>
      <c r="T887" s="21" t="e">
        <f t="shared" si="250"/>
        <v>#N/A</v>
      </c>
      <c r="U887" s="28">
        <f t="shared" si="245"/>
        <v>0</v>
      </c>
      <c r="V887" s="28">
        <f t="shared" si="246"/>
        <v>0</v>
      </c>
      <c r="W887" s="45" t="str">
        <f t="shared" si="251"/>
        <v>pas de surpoids ni d'obésité</v>
      </c>
    </row>
    <row r="888" spans="2:23">
      <c r="B888" s="23"/>
      <c r="D888" s="21"/>
      <c r="E888" s="21"/>
      <c r="F888" s="28">
        <f t="shared" si="234"/>
        <v>0</v>
      </c>
      <c r="G888" s="45">
        <f t="shared" si="247"/>
        <v>0</v>
      </c>
      <c r="H888" s="29">
        <f t="shared" si="235"/>
        <v>3</v>
      </c>
      <c r="I888" s="29">
        <f t="shared" si="236"/>
        <v>0.27</v>
      </c>
      <c r="J888" s="29">
        <f t="shared" si="237"/>
        <v>8.4199999999999997E-2</v>
      </c>
      <c r="K888" s="29">
        <f t="shared" si="238"/>
        <v>12.92</v>
      </c>
      <c r="L888" s="45">
        <f t="shared" si="248"/>
        <v>-43.986979853963227</v>
      </c>
      <c r="M888" s="28">
        <f t="shared" si="239"/>
        <v>10.989169238449415</v>
      </c>
      <c r="N888" s="28">
        <f t="shared" si="240"/>
        <v>15.087458954343088</v>
      </c>
      <c r="O888" s="45" t="str">
        <f t="shared" si="249"/>
        <v>ins. Pondérale</v>
      </c>
      <c r="P888" s="29">
        <f t="shared" si="241"/>
        <v>3</v>
      </c>
      <c r="Q888" s="29" t="e">
        <f t="shared" si="242"/>
        <v>#N/A</v>
      </c>
      <c r="R888" s="29" t="e">
        <f t="shared" si="243"/>
        <v>#N/A</v>
      </c>
      <c r="S888" s="29" t="e">
        <f t="shared" si="244"/>
        <v>#N/A</v>
      </c>
      <c r="T888" s="21" t="e">
        <f t="shared" si="250"/>
        <v>#N/A</v>
      </c>
      <c r="U888" s="28">
        <f t="shared" si="245"/>
        <v>0</v>
      </c>
      <c r="V888" s="28">
        <f t="shared" si="246"/>
        <v>0</v>
      </c>
      <c r="W888" s="45" t="str">
        <f t="shared" si="251"/>
        <v>pas de surpoids ni d'obésité</v>
      </c>
    </row>
    <row r="889" spans="2:23">
      <c r="B889" s="23"/>
      <c r="D889" s="21"/>
      <c r="E889" s="21"/>
      <c r="F889" s="28">
        <f t="shared" si="234"/>
        <v>0</v>
      </c>
      <c r="G889" s="45">
        <f t="shared" si="247"/>
        <v>0</v>
      </c>
      <c r="H889" s="29">
        <f t="shared" si="235"/>
        <v>3</v>
      </c>
      <c r="I889" s="29">
        <f t="shared" si="236"/>
        <v>0.27</v>
      </c>
      <c r="J889" s="29">
        <f t="shared" si="237"/>
        <v>8.4199999999999997E-2</v>
      </c>
      <c r="K889" s="29">
        <f t="shared" si="238"/>
        <v>12.92</v>
      </c>
      <c r="L889" s="45">
        <f t="shared" si="248"/>
        <v>-43.986979853963227</v>
      </c>
      <c r="M889" s="28">
        <f t="shared" si="239"/>
        <v>10.989169238449415</v>
      </c>
      <c r="N889" s="28">
        <f t="shared" si="240"/>
        <v>15.087458954343088</v>
      </c>
      <c r="O889" s="45" t="str">
        <f t="shared" si="249"/>
        <v>ins. Pondérale</v>
      </c>
      <c r="P889" s="29">
        <f t="shared" si="241"/>
        <v>3</v>
      </c>
      <c r="Q889" s="29" t="e">
        <f t="shared" si="242"/>
        <v>#N/A</v>
      </c>
      <c r="R889" s="29" t="e">
        <f t="shared" si="243"/>
        <v>#N/A</v>
      </c>
      <c r="S889" s="29" t="e">
        <f t="shared" si="244"/>
        <v>#N/A</v>
      </c>
      <c r="T889" s="21" t="e">
        <f t="shared" si="250"/>
        <v>#N/A</v>
      </c>
      <c r="U889" s="28">
        <f t="shared" si="245"/>
        <v>0</v>
      </c>
      <c r="V889" s="28">
        <f t="shared" si="246"/>
        <v>0</v>
      </c>
      <c r="W889" s="45" t="str">
        <f t="shared" si="251"/>
        <v>pas de surpoids ni d'obésité</v>
      </c>
    </row>
    <row r="890" spans="2:23">
      <c r="B890" s="23"/>
      <c r="D890" s="21"/>
      <c r="E890" s="21"/>
      <c r="F890" s="28">
        <f t="shared" si="234"/>
        <v>0</v>
      </c>
      <c r="G890" s="45">
        <f t="shared" si="247"/>
        <v>0</v>
      </c>
      <c r="H890" s="29">
        <f t="shared" si="235"/>
        <v>3</v>
      </c>
      <c r="I890" s="29">
        <f t="shared" si="236"/>
        <v>0.27</v>
      </c>
      <c r="J890" s="29">
        <f t="shared" si="237"/>
        <v>8.4199999999999997E-2</v>
      </c>
      <c r="K890" s="29">
        <f t="shared" si="238"/>
        <v>12.92</v>
      </c>
      <c r="L890" s="45">
        <f t="shared" si="248"/>
        <v>-43.986979853963227</v>
      </c>
      <c r="M890" s="28">
        <f t="shared" si="239"/>
        <v>10.989169238449415</v>
      </c>
      <c r="N890" s="28">
        <f t="shared" si="240"/>
        <v>15.087458954343088</v>
      </c>
      <c r="O890" s="45" t="str">
        <f t="shared" si="249"/>
        <v>ins. Pondérale</v>
      </c>
      <c r="P890" s="29">
        <f t="shared" si="241"/>
        <v>3</v>
      </c>
      <c r="Q890" s="29" t="e">
        <f t="shared" si="242"/>
        <v>#N/A</v>
      </c>
      <c r="R890" s="29" t="e">
        <f t="shared" si="243"/>
        <v>#N/A</v>
      </c>
      <c r="S890" s="29" t="e">
        <f t="shared" si="244"/>
        <v>#N/A</v>
      </c>
      <c r="T890" s="21" t="e">
        <f t="shared" si="250"/>
        <v>#N/A</v>
      </c>
      <c r="U890" s="28">
        <f t="shared" si="245"/>
        <v>0</v>
      </c>
      <c r="V890" s="28">
        <f t="shared" si="246"/>
        <v>0</v>
      </c>
      <c r="W890" s="45" t="str">
        <f t="shared" si="251"/>
        <v>pas de surpoids ni d'obésité</v>
      </c>
    </row>
    <row r="891" spans="2:23">
      <c r="B891" s="23"/>
      <c r="D891" s="21"/>
      <c r="E891" s="21"/>
      <c r="F891" s="28">
        <f t="shared" si="234"/>
        <v>0</v>
      </c>
      <c r="G891" s="45">
        <f t="shared" si="247"/>
        <v>0</v>
      </c>
      <c r="H891" s="29">
        <f t="shared" si="235"/>
        <v>3</v>
      </c>
      <c r="I891" s="29">
        <f t="shared" si="236"/>
        <v>0.27</v>
      </c>
      <c r="J891" s="29">
        <f t="shared" si="237"/>
        <v>8.4199999999999997E-2</v>
      </c>
      <c r="K891" s="29">
        <f t="shared" si="238"/>
        <v>12.92</v>
      </c>
      <c r="L891" s="45">
        <f t="shared" si="248"/>
        <v>-43.986979853963227</v>
      </c>
      <c r="M891" s="28">
        <f t="shared" si="239"/>
        <v>10.989169238449415</v>
      </c>
      <c r="N891" s="28">
        <f t="shared" si="240"/>
        <v>15.087458954343088</v>
      </c>
      <c r="O891" s="45" t="str">
        <f t="shared" si="249"/>
        <v>ins. Pondérale</v>
      </c>
      <c r="P891" s="29">
        <f t="shared" si="241"/>
        <v>3</v>
      </c>
      <c r="Q891" s="29" t="e">
        <f t="shared" si="242"/>
        <v>#N/A</v>
      </c>
      <c r="R891" s="29" t="e">
        <f t="shared" si="243"/>
        <v>#N/A</v>
      </c>
      <c r="S891" s="29" t="e">
        <f t="shared" si="244"/>
        <v>#N/A</v>
      </c>
      <c r="T891" s="21" t="e">
        <f t="shared" si="250"/>
        <v>#N/A</v>
      </c>
      <c r="U891" s="28">
        <f t="shared" si="245"/>
        <v>0</v>
      </c>
      <c r="V891" s="28">
        <f t="shared" si="246"/>
        <v>0</v>
      </c>
      <c r="W891" s="45" t="str">
        <f t="shared" si="251"/>
        <v>pas de surpoids ni d'obésité</v>
      </c>
    </row>
    <row r="892" spans="2:23">
      <c r="B892" s="23"/>
      <c r="D892" s="21"/>
      <c r="E892" s="21"/>
      <c r="F892" s="28">
        <f t="shared" si="234"/>
        <v>0</v>
      </c>
      <c r="G892" s="45">
        <f t="shared" si="247"/>
        <v>0</v>
      </c>
      <c r="H892" s="29">
        <f t="shared" si="235"/>
        <v>3</v>
      </c>
      <c r="I892" s="29">
        <f t="shared" si="236"/>
        <v>0.27</v>
      </c>
      <c r="J892" s="29">
        <f t="shared" si="237"/>
        <v>8.4199999999999997E-2</v>
      </c>
      <c r="K892" s="29">
        <f t="shared" si="238"/>
        <v>12.92</v>
      </c>
      <c r="L892" s="45">
        <f t="shared" si="248"/>
        <v>-43.986979853963227</v>
      </c>
      <c r="M892" s="28">
        <f t="shared" si="239"/>
        <v>10.989169238449415</v>
      </c>
      <c r="N892" s="28">
        <f t="shared" si="240"/>
        <v>15.087458954343088</v>
      </c>
      <c r="O892" s="45" t="str">
        <f t="shared" si="249"/>
        <v>ins. Pondérale</v>
      </c>
      <c r="P892" s="29">
        <f t="shared" si="241"/>
        <v>3</v>
      </c>
      <c r="Q892" s="29" t="e">
        <f t="shared" si="242"/>
        <v>#N/A</v>
      </c>
      <c r="R892" s="29" t="e">
        <f t="shared" si="243"/>
        <v>#N/A</v>
      </c>
      <c r="S892" s="29" t="e">
        <f t="shared" si="244"/>
        <v>#N/A</v>
      </c>
      <c r="T892" s="21" t="e">
        <f t="shared" si="250"/>
        <v>#N/A</v>
      </c>
      <c r="U892" s="28">
        <f t="shared" si="245"/>
        <v>0</v>
      </c>
      <c r="V892" s="28">
        <f t="shared" si="246"/>
        <v>0</v>
      </c>
      <c r="W892" s="45" t="str">
        <f t="shared" si="251"/>
        <v>pas de surpoids ni d'obésité</v>
      </c>
    </row>
    <row r="893" spans="2:23">
      <c r="B893" s="23"/>
      <c r="D893" s="21"/>
      <c r="E893" s="21"/>
      <c r="F893" s="28">
        <f t="shared" si="234"/>
        <v>0</v>
      </c>
      <c r="G893" s="45">
        <f t="shared" si="247"/>
        <v>0</v>
      </c>
      <c r="H893" s="29">
        <f t="shared" si="235"/>
        <v>3</v>
      </c>
      <c r="I893" s="29">
        <f t="shared" si="236"/>
        <v>0.27</v>
      </c>
      <c r="J893" s="29">
        <f t="shared" si="237"/>
        <v>8.4199999999999997E-2</v>
      </c>
      <c r="K893" s="29">
        <f t="shared" si="238"/>
        <v>12.92</v>
      </c>
      <c r="L893" s="45">
        <f t="shared" si="248"/>
        <v>-43.986979853963227</v>
      </c>
      <c r="M893" s="28">
        <f t="shared" si="239"/>
        <v>10.989169238449415</v>
      </c>
      <c r="N893" s="28">
        <f t="shared" si="240"/>
        <v>15.087458954343088</v>
      </c>
      <c r="O893" s="45" t="str">
        <f t="shared" si="249"/>
        <v>ins. Pondérale</v>
      </c>
      <c r="P893" s="29">
        <f t="shared" si="241"/>
        <v>3</v>
      </c>
      <c r="Q893" s="29" t="e">
        <f t="shared" si="242"/>
        <v>#N/A</v>
      </c>
      <c r="R893" s="29" t="e">
        <f t="shared" si="243"/>
        <v>#N/A</v>
      </c>
      <c r="S893" s="29" t="e">
        <f t="shared" si="244"/>
        <v>#N/A</v>
      </c>
      <c r="T893" s="21" t="e">
        <f t="shared" si="250"/>
        <v>#N/A</v>
      </c>
      <c r="U893" s="28">
        <f t="shared" si="245"/>
        <v>0</v>
      </c>
      <c r="V893" s="28">
        <f t="shared" si="246"/>
        <v>0</v>
      </c>
      <c r="W893" s="45" t="str">
        <f t="shared" si="251"/>
        <v>pas de surpoids ni d'obésité</v>
      </c>
    </row>
    <row r="894" spans="2:23">
      <c r="B894" s="23"/>
      <c r="D894" s="21"/>
      <c r="E894" s="21"/>
      <c r="F894" s="28">
        <f t="shared" si="234"/>
        <v>0</v>
      </c>
      <c r="G894" s="45">
        <f t="shared" si="247"/>
        <v>0</v>
      </c>
      <c r="H894" s="29">
        <f t="shared" si="235"/>
        <v>3</v>
      </c>
      <c r="I894" s="29">
        <f t="shared" si="236"/>
        <v>0.27</v>
      </c>
      <c r="J894" s="29">
        <f t="shared" si="237"/>
        <v>8.4199999999999997E-2</v>
      </c>
      <c r="K894" s="29">
        <f t="shared" si="238"/>
        <v>12.92</v>
      </c>
      <c r="L894" s="45">
        <f t="shared" si="248"/>
        <v>-43.986979853963227</v>
      </c>
      <c r="M894" s="28">
        <f t="shared" si="239"/>
        <v>10.989169238449415</v>
      </c>
      <c r="N894" s="28">
        <f t="shared" si="240"/>
        <v>15.087458954343088</v>
      </c>
      <c r="O894" s="45" t="str">
        <f t="shared" si="249"/>
        <v>ins. Pondérale</v>
      </c>
      <c r="P894" s="29">
        <f t="shared" si="241"/>
        <v>3</v>
      </c>
      <c r="Q894" s="29" t="e">
        <f t="shared" si="242"/>
        <v>#N/A</v>
      </c>
      <c r="R894" s="29" t="e">
        <f t="shared" si="243"/>
        <v>#N/A</v>
      </c>
      <c r="S894" s="29" t="e">
        <f t="shared" si="244"/>
        <v>#N/A</v>
      </c>
      <c r="T894" s="21" t="e">
        <f t="shared" si="250"/>
        <v>#N/A</v>
      </c>
      <c r="U894" s="28">
        <f t="shared" si="245"/>
        <v>0</v>
      </c>
      <c r="V894" s="28">
        <f t="shared" si="246"/>
        <v>0</v>
      </c>
      <c r="W894" s="45" t="str">
        <f t="shared" si="251"/>
        <v>pas de surpoids ni d'obésité</v>
      </c>
    </row>
    <row r="895" spans="2:23">
      <c r="B895" s="23"/>
      <c r="D895" s="21"/>
      <c r="E895" s="21"/>
      <c r="F895" s="28">
        <f t="shared" si="234"/>
        <v>0</v>
      </c>
      <c r="G895" s="45">
        <f t="shared" si="247"/>
        <v>0</v>
      </c>
      <c r="H895" s="29">
        <f t="shared" si="235"/>
        <v>3</v>
      </c>
      <c r="I895" s="29">
        <f t="shared" si="236"/>
        <v>0.27</v>
      </c>
      <c r="J895" s="29">
        <f t="shared" si="237"/>
        <v>8.4199999999999997E-2</v>
      </c>
      <c r="K895" s="29">
        <f t="shared" si="238"/>
        <v>12.92</v>
      </c>
      <c r="L895" s="45">
        <f t="shared" si="248"/>
        <v>-43.986979853963227</v>
      </c>
      <c r="M895" s="28">
        <f t="shared" si="239"/>
        <v>10.989169238449415</v>
      </c>
      <c r="N895" s="28">
        <f t="shared" si="240"/>
        <v>15.087458954343088</v>
      </c>
      <c r="O895" s="45" t="str">
        <f t="shared" si="249"/>
        <v>ins. Pondérale</v>
      </c>
      <c r="P895" s="29">
        <f t="shared" si="241"/>
        <v>3</v>
      </c>
      <c r="Q895" s="29" t="e">
        <f t="shared" si="242"/>
        <v>#N/A</v>
      </c>
      <c r="R895" s="29" t="e">
        <f t="shared" si="243"/>
        <v>#N/A</v>
      </c>
      <c r="S895" s="29" t="e">
        <f t="shared" si="244"/>
        <v>#N/A</v>
      </c>
      <c r="T895" s="21" t="e">
        <f t="shared" si="250"/>
        <v>#N/A</v>
      </c>
      <c r="U895" s="28">
        <f t="shared" si="245"/>
        <v>0</v>
      </c>
      <c r="V895" s="28">
        <f t="shared" si="246"/>
        <v>0</v>
      </c>
      <c r="W895" s="45" t="str">
        <f t="shared" si="251"/>
        <v>pas de surpoids ni d'obésité</v>
      </c>
    </row>
    <row r="896" spans="2:23">
      <c r="B896" s="23"/>
      <c r="D896" s="21"/>
      <c r="E896" s="21"/>
      <c r="F896" s="28">
        <f t="shared" si="234"/>
        <v>0</v>
      </c>
      <c r="G896" s="45">
        <f t="shared" si="247"/>
        <v>0</v>
      </c>
      <c r="H896" s="29">
        <f t="shared" si="235"/>
        <v>3</v>
      </c>
      <c r="I896" s="29">
        <f t="shared" si="236"/>
        <v>0.27</v>
      </c>
      <c r="J896" s="29">
        <f t="shared" si="237"/>
        <v>8.4199999999999997E-2</v>
      </c>
      <c r="K896" s="29">
        <f t="shared" si="238"/>
        <v>12.92</v>
      </c>
      <c r="L896" s="45">
        <f t="shared" si="248"/>
        <v>-43.986979853963227</v>
      </c>
      <c r="M896" s="28">
        <f t="shared" si="239"/>
        <v>10.989169238449415</v>
      </c>
      <c r="N896" s="28">
        <f t="shared" si="240"/>
        <v>15.087458954343088</v>
      </c>
      <c r="O896" s="45" t="str">
        <f t="shared" si="249"/>
        <v>ins. Pondérale</v>
      </c>
      <c r="P896" s="29">
        <f t="shared" si="241"/>
        <v>3</v>
      </c>
      <c r="Q896" s="29" t="e">
        <f t="shared" si="242"/>
        <v>#N/A</v>
      </c>
      <c r="R896" s="29" t="e">
        <f t="shared" si="243"/>
        <v>#N/A</v>
      </c>
      <c r="S896" s="29" t="e">
        <f t="shared" si="244"/>
        <v>#N/A</v>
      </c>
      <c r="T896" s="21" t="e">
        <f t="shared" si="250"/>
        <v>#N/A</v>
      </c>
      <c r="U896" s="28">
        <f t="shared" si="245"/>
        <v>0</v>
      </c>
      <c r="V896" s="28">
        <f t="shared" si="246"/>
        <v>0</v>
      </c>
      <c r="W896" s="45" t="str">
        <f t="shared" si="251"/>
        <v>pas de surpoids ni d'obésité</v>
      </c>
    </row>
    <row r="897" spans="2:23">
      <c r="B897" s="23"/>
      <c r="D897" s="21"/>
      <c r="E897" s="21"/>
      <c r="F897" s="28">
        <f t="shared" si="234"/>
        <v>0</v>
      </c>
      <c r="G897" s="45">
        <f t="shared" si="247"/>
        <v>0</v>
      </c>
      <c r="H897" s="29">
        <f t="shared" si="235"/>
        <v>3</v>
      </c>
      <c r="I897" s="29">
        <f t="shared" si="236"/>
        <v>0.27</v>
      </c>
      <c r="J897" s="29">
        <f t="shared" si="237"/>
        <v>8.4199999999999997E-2</v>
      </c>
      <c r="K897" s="29">
        <f t="shared" si="238"/>
        <v>12.92</v>
      </c>
      <c r="L897" s="45">
        <f t="shared" si="248"/>
        <v>-43.986979853963227</v>
      </c>
      <c r="M897" s="28">
        <f t="shared" si="239"/>
        <v>10.989169238449415</v>
      </c>
      <c r="N897" s="28">
        <f t="shared" si="240"/>
        <v>15.087458954343088</v>
      </c>
      <c r="O897" s="45" t="str">
        <f t="shared" si="249"/>
        <v>ins. Pondérale</v>
      </c>
      <c r="P897" s="29">
        <f t="shared" si="241"/>
        <v>3</v>
      </c>
      <c r="Q897" s="29" t="e">
        <f t="shared" si="242"/>
        <v>#N/A</v>
      </c>
      <c r="R897" s="29" t="e">
        <f t="shared" si="243"/>
        <v>#N/A</v>
      </c>
      <c r="S897" s="29" t="e">
        <f t="shared" si="244"/>
        <v>#N/A</v>
      </c>
      <c r="T897" s="21" t="e">
        <f t="shared" si="250"/>
        <v>#N/A</v>
      </c>
      <c r="U897" s="28">
        <f t="shared" si="245"/>
        <v>0</v>
      </c>
      <c r="V897" s="28">
        <f t="shared" si="246"/>
        <v>0</v>
      </c>
      <c r="W897" s="45" t="str">
        <f t="shared" si="251"/>
        <v>pas de surpoids ni d'obésité</v>
      </c>
    </row>
    <row r="898" spans="2:23">
      <c r="B898" s="23"/>
      <c r="D898" s="21"/>
      <c r="E898" s="21"/>
      <c r="F898" s="28">
        <f t="shared" si="234"/>
        <v>0</v>
      </c>
      <c r="G898" s="45">
        <f t="shared" si="247"/>
        <v>0</v>
      </c>
      <c r="H898" s="29">
        <f t="shared" si="235"/>
        <v>3</v>
      </c>
      <c r="I898" s="29">
        <f t="shared" si="236"/>
        <v>0.27</v>
      </c>
      <c r="J898" s="29">
        <f t="shared" si="237"/>
        <v>8.4199999999999997E-2</v>
      </c>
      <c r="K898" s="29">
        <f t="shared" si="238"/>
        <v>12.92</v>
      </c>
      <c r="L898" s="45">
        <f t="shared" si="248"/>
        <v>-43.986979853963227</v>
      </c>
      <c r="M898" s="28">
        <f t="shared" si="239"/>
        <v>10.989169238449415</v>
      </c>
      <c r="N898" s="28">
        <f t="shared" si="240"/>
        <v>15.087458954343088</v>
      </c>
      <c r="O898" s="45" t="str">
        <f t="shared" si="249"/>
        <v>ins. Pondérale</v>
      </c>
      <c r="P898" s="29">
        <f t="shared" si="241"/>
        <v>3</v>
      </c>
      <c r="Q898" s="29" t="e">
        <f t="shared" si="242"/>
        <v>#N/A</v>
      </c>
      <c r="R898" s="29" t="e">
        <f t="shared" si="243"/>
        <v>#N/A</v>
      </c>
      <c r="S898" s="29" t="e">
        <f t="shared" si="244"/>
        <v>#N/A</v>
      </c>
      <c r="T898" s="21" t="e">
        <f t="shared" si="250"/>
        <v>#N/A</v>
      </c>
      <c r="U898" s="28">
        <f t="shared" si="245"/>
        <v>0</v>
      </c>
      <c r="V898" s="28">
        <f t="shared" si="246"/>
        <v>0</v>
      </c>
      <c r="W898" s="45" t="str">
        <f t="shared" si="251"/>
        <v>pas de surpoids ni d'obésité</v>
      </c>
    </row>
    <row r="899" spans="2:23">
      <c r="B899" s="23"/>
      <c r="D899" s="21"/>
      <c r="E899" s="21"/>
      <c r="F899" s="28">
        <f t="shared" si="234"/>
        <v>0</v>
      </c>
      <c r="G899" s="45">
        <f t="shared" si="247"/>
        <v>0</v>
      </c>
      <c r="H899" s="29">
        <f t="shared" si="235"/>
        <v>3</v>
      </c>
      <c r="I899" s="29">
        <f t="shared" si="236"/>
        <v>0.27</v>
      </c>
      <c r="J899" s="29">
        <f t="shared" si="237"/>
        <v>8.4199999999999997E-2</v>
      </c>
      <c r="K899" s="29">
        <f t="shared" si="238"/>
        <v>12.92</v>
      </c>
      <c r="L899" s="45">
        <f t="shared" si="248"/>
        <v>-43.986979853963227</v>
      </c>
      <c r="M899" s="28">
        <f t="shared" si="239"/>
        <v>10.989169238449415</v>
      </c>
      <c r="N899" s="28">
        <f t="shared" si="240"/>
        <v>15.087458954343088</v>
      </c>
      <c r="O899" s="45" t="str">
        <f t="shared" si="249"/>
        <v>ins. Pondérale</v>
      </c>
      <c r="P899" s="29">
        <f t="shared" si="241"/>
        <v>3</v>
      </c>
      <c r="Q899" s="29" t="e">
        <f t="shared" si="242"/>
        <v>#N/A</v>
      </c>
      <c r="R899" s="29" t="e">
        <f t="shared" si="243"/>
        <v>#N/A</v>
      </c>
      <c r="S899" s="29" t="e">
        <f t="shared" si="244"/>
        <v>#N/A</v>
      </c>
      <c r="T899" s="21" t="e">
        <f t="shared" si="250"/>
        <v>#N/A</v>
      </c>
      <c r="U899" s="28">
        <f t="shared" si="245"/>
        <v>0</v>
      </c>
      <c r="V899" s="28">
        <f t="shared" si="246"/>
        <v>0</v>
      </c>
      <c r="W899" s="45" t="str">
        <f t="shared" si="251"/>
        <v>pas de surpoids ni d'obésité</v>
      </c>
    </row>
    <row r="900" spans="2:23">
      <c r="B900" s="23"/>
      <c r="D900" s="21"/>
      <c r="E900" s="21"/>
      <c r="F900" s="28">
        <f t="shared" si="234"/>
        <v>0</v>
      </c>
      <c r="G900" s="45">
        <f t="shared" si="247"/>
        <v>0</v>
      </c>
      <c r="H900" s="29">
        <f t="shared" si="235"/>
        <v>3</v>
      </c>
      <c r="I900" s="29">
        <f t="shared" si="236"/>
        <v>0.27</v>
      </c>
      <c r="J900" s="29">
        <f t="shared" si="237"/>
        <v>8.4199999999999997E-2</v>
      </c>
      <c r="K900" s="29">
        <f t="shared" si="238"/>
        <v>12.92</v>
      </c>
      <c r="L900" s="45">
        <f t="shared" si="248"/>
        <v>-43.986979853963227</v>
      </c>
      <c r="M900" s="28">
        <f t="shared" si="239"/>
        <v>10.989169238449415</v>
      </c>
      <c r="N900" s="28">
        <f t="shared" si="240"/>
        <v>15.087458954343088</v>
      </c>
      <c r="O900" s="45" t="str">
        <f t="shared" si="249"/>
        <v>ins. Pondérale</v>
      </c>
      <c r="P900" s="29">
        <f t="shared" si="241"/>
        <v>3</v>
      </c>
      <c r="Q900" s="29" t="e">
        <f t="shared" si="242"/>
        <v>#N/A</v>
      </c>
      <c r="R900" s="29" t="e">
        <f t="shared" si="243"/>
        <v>#N/A</v>
      </c>
      <c r="S900" s="29" t="e">
        <f t="shared" si="244"/>
        <v>#N/A</v>
      </c>
      <c r="T900" s="21" t="e">
        <f t="shared" si="250"/>
        <v>#N/A</v>
      </c>
      <c r="U900" s="28">
        <f t="shared" si="245"/>
        <v>0</v>
      </c>
      <c r="V900" s="28">
        <f t="shared" si="246"/>
        <v>0</v>
      </c>
      <c r="W900" s="45" t="str">
        <f t="shared" si="251"/>
        <v>pas de surpoids ni d'obésité</v>
      </c>
    </row>
    <row r="901" spans="2:23">
      <c r="B901" s="23"/>
      <c r="D901" s="21"/>
      <c r="E901" s="21"/>
      <c r="F901" s="28">
        <f t="shared" si="234"/>
        <v>0</v>
      </c>
      <c r="G901" s="45">
        <f t="shared" si="247"/>
        <v>0</v>
      </c>
      <c r="H901" s="29">
        <f t="shared" si="235"/>
        <v>3</v>
      </c>
      <c r="I901" s="29">
        <f t="shared" si="236"/>
        <v>0.27</v>
      </c>
      <c r="J901" s="29">
        <f t="shared" si="237"/>
        <v>8.4199999999999997E-2</v>
      </c>
      <c r="K901" s="29">
        <f t="shared" si="238"/>
        <v>12.92</v>
      </c>
      <c r="L901" s="45">
        <f t="shared" si="248"/>
        <v>-43.986979853963227</v>
      </c>
      <c r="M901" s="28">
        <f t="shared" si="239"/>
        <v>10.989169238449415</v>
      </c>
      <c r="N901" s="28">
        <f t="shared" si="240"/>
        <v>15.087458954343088</v>
      </c>
      <c r="O901" s="45" t="str">
        <f t="shared" si="249"/>
        <v>ins. Pondérale</v>
      </c>
      <c r="P901" s="29">
        <f t="shared" si="241"/>
        <v>3</v>
      </c>
      <c r="Q901" s="29" t="e">
        <f t="shared" si="242"/>
        <v>#N/A</v>
      </c>
      <c r="R901" s="29" t="e">
        <f t="shared" si="243"/>
        <v>#N/A</v>
      </c>
      <c r="S901" s="29" t="e">
        <f t="shared" si="244"/>
        <v>#N/A</v>
      </c>
      <c r="T901" s="21" t="e">
        <f t="shared" si="250"/>
        <v>#N/A</v>
      </c>
      <c r="U901" s="28">
        <f t="shared" si="245"/>
        <v>0</v>
      </c>
      <c r="V901" s="28">
        <f t="shared" si="246"/>
        <v>0</v>
      </c>
      <c r="W901" s="45" t="str">
        <f t="shared" si="251"/>
        <v>pas de surpoids ni d'obésité</v>
      </c>
    </row>
    <row r="902" spans="2:23">
      <c r="B902" s="23"/>
      <c r="D902" s="21"/>
      <c r="E902" s="21"/>
      <c r="F902" s="28">
        <f t="shared" si="234"/>
        <v>0</v>
      </c>
      <c r="G902" s="45">
        <f t="shared" si="247"/>
        <v>0</v>
      </c>
      <c r="H902" s="29">
        <f t="shared" si="235"/>
        <v>3</v>
      </c>
      <c r="I902" s="29">
        <f t="shared" si="236"/>
        <v>0.27</v>
      </c>
      <c r="J902" s="29">
        <f t="shared" si="237"/>
        <v>8.4199999999999997E-2</v>
      </c>
      <c r="K902" s="29">
        <f t="shared" si="238"/>
        <v>12.92</v>
      </c>
      <c r="L902" s="45">
        <f t="shared" si="248"/>
        <v>-43.986979853963227</v>
      </c>
      <c r="M902" s="28">
        <f t="shared" si="239"/>
        <v>10.989169238449415</v>
      </c>
      <c r="N902" s="28">
        <f t="shared" si="240"/>
        <v>15.087458954343088</v>
      </c>
      <c r="O902" s="45" t="str">
        <f t="shared" si="249"/>
        <v>ins. Pondérale</v>
      </c>
      <c r="P902" s="29">
        <f t="shared" si="241"/>
        <v>3</v>
      </c>
      <c r="Q902" s="29" t="e">
        <f t="shared" si="242"/>
        <v>#N/A</v>
      </c>
      <c r="R902" s="29" t="e">
        <f t="shared" si="243"/>
        <v>#N/A</v>
      </c>
      <c r="S902" s="29" t="e">
        <f t="shared" si="244"/>
        <v>#N/A</v>
      </c>
      <c r="T902" s="21" t="e">
        <f t="shared" si="250"/>
        <v>#N/A</v>
      </c>
      <c r="U902" s="28">
        <f t="shared" si="245"/>
        <v>0</v>
      </c>
      <c r="V902" s="28">
        <f t="shared" si="246"/>
        <v>0</v>
      </c>
      <c r="W902" s="45" t="str">
        <f t="shared" si="251"/>
        <v>pas de surpoids ni d'obésité</v>
      </c>
    </row>
    <row r="903" spans="2:23">
      <c r="B903" s="23"/>
      <c r="D903" s="21"/>
      <c r="E903" s="21"/>
      <c r="F903" s="28">
        <f t="shared" ref="F903:F966" si="252">MROUND(B903,0.5)</f>
        <v>0</v>
      </c>
      <c r="G903" s="45">
        <f t="shared" si="247"/>
        <v>0</v>
      </c>
      <c r="H903" s="29">
        <f t="shared" ref="H903:H966" si="253">IF(OR(C903=1),0,3)</f>
        <v>3</v>
      </c>
      <c r="I903" s="29">
        <f t="shared" ref="I903:I966" si="254">VLOOKUP(F903,TableRefFR,2+H903)</f>
        <v>0.27</v>
      </c>
      <c r="J903" s="29">
        <f t="shared" ref="J903:J966" si="255">VLOOKUP(F903,TableRefFR,3+H903)</f>
        <v>8.4199999999999997E-2</v>
      </c>
      <c r="K903" s="29">
        <f t="shared" ref="K903:K966" si="256">VLOOKUP(F903,TableRefFR,4+H903)</f>
        <v>12.92</v>
      </c>
      <c r="L903" s="45">
        <f t="shared" si="248"/>
        <v>-43.986979853963227</v>
      </c>
      <c r="M903" s="28">
        <f t="shared" ref="M903:M966" si="257">VLOOKUP(F903,CorpFR,2+H903)</f>
        <v>10.989169238449415</v>
      </c>
      <c r="N903" s="28">
        <f t="shared" ref="N903:N966" si="258">VLOOKUP(F903,CorpFR,3+H903)</f>
        <v>15.087458954343088</v>
      </c>
      <c r="O903" s="45" t="str">
        <f t="shared" si="249"/>
        <v>ins. Pondérale</v>
      </c>
      <c r="P903" s="29">
        <f t="shared" ref="P903:P966" si="259">IF(OR(C903=1),0,3)</f>
        <v>3</v>
      </c>
      <c r="Q903" s="29" t="e">
        <f t="shared" ref="Q903:Q966" si="260">VLOOKUP(F903,TableRefIOTF,2+P903)</f>
        <v>#N/A</v>
      </c>
      <c r="R903" s="29" t="e">
        <f t="shared" ref="R903:R966" si="261">VLOOKUP(F903,TableRefIOTF,3+P903)</f>
        <v>#N/A</v>
      </c>
      <c r="S903" s="29" t="e">
        <f t="shared" ref="S903:S966" si="262">VLOOKUP(F903,TableRefIOTF,4+P903)</f>
        <v>#N/A</v>
      </c>
      <c r="T903" s="21" t="e">
        <f t="shared" si="250"/>
        <v>#N/A</v>
      </c>
      <c r="U903" s="28">
        <f t="shared" ref="U903:U966" si="263">VLOOKUP(F903,CorpIOTF,2+P903)</f>
        <v>0</v>
      </c>
      <c r="V903" s="28">
        <f t="shared" ref="V903:V966" si="264">VLOOKUP(F903,CorpIOTF,3+P903)</f>
        <v>0</v>
      </c>
      <c r="W903" s="45" t="str">
        <f t="shared" si="251"/>
        <v>pas de surpoids ni d'obésité</v>
      </c>
    </row>
    <row r="904" spans="2:23">
      <c r="B904" s="23"/>
      <c r="D904" s="21"/>
      <c r="E904" s="21"/>
      <c r="F904" s="28">
        <f t="shared" si="252"/>
        <v>0</v>
      </c>
      <c r="G904" s="45">
        <f t="shared" ref="G904:G967" si="265">D904</f>
        <v>0</v>
      </c>
      <c r="H904" s="29">
        <f t="shared" si="253"/>
        <v>3</v>
      </c>
      <c r="I904" s="29">
        <f t="shared" si="254"/>
        <v>0.27</v>
      </c>
      <c r="J904" s="29">
        <f t="shared" si="255"/>
        <v>8.4199999999999997E-2</v>
      </c>
      <c r="K904" s="29">
        <f t="shared" si="256"/>
        <v>12.92</v>
      </c>
      <c r="L904" s="45">
        <f t="shared" ref="L904:L967" si="266">(((G904/K904)^I904)-1)/(I904*J904)</f>
        <v>-43.986979853963227</v>
      </c>
      <c r="M904" s="28">
        <f t="shared" si="257"/>
        <v>10.989169238449415</v>
      </c>
      <c r="N904" s="28">
        <f t="shared" si="258"/>
        <v>15.087458954343088</v>
      </c>
      <c r="O904" s="45" t="str">
        <f t="shared" ref="O904:O967" si="267">IF(G904&gt;N904,"surpoids",IF(G904&lt;M904,"ins. Pondérale","corpulence normale"))</f>
        <v>ins. Pondérale</v>
      </c>
      <c r="P904" s="29">
        <f t="shared" si="259"/>
        <v>3</v>
      </c>
      <c r="Q904" s="29" t="e">
        <f t="shared" si="260"/>
        <v>#N/A</v>
      </c>
      <c r="R904" s="29" t="e">
        <f t="shared" si="261"/>
        <v>#N/A</v>
      </c>
      <c r="S904" s="29" t="e">
        <f t="shared" si="262"/>
        <v>#N/A</v>
      </c>
      <c r="T904" s="21" t="e">
        <f t="shared" ref="T904:T967" si="268">(((G904/S904)^Q904)-1)/(Q904*R904)</f>
        <v>#N/A</v>
      </c>
      <c r="U904" s="28">
        <f t="shared" si="263"/>
        <v>0</v>
      </c>
      <c r="V904" s="28">
        <f t="shared" si="264"/>
        <v>0</v>
      </c>
      <c r="W904" s="45" t="str">
        <f t="shared" ref="W904:W967" si="269">IF(G904&gt;V904,"obésité",IF(G904&gt;U904,"surpoids","pas de surpoids ni d'obésité"))</f>
        <v>pas de surpoids ni d'obésité</v>
      </c>
    </row>
    <row r="905" spans="2:23">
      <c r="B905" s="23"/>
      <c r="D905" s="21"/>
      <c r="E905" s="21"/>
      <c r="F905" s="28">
        <f t="shared" si="252"/>
        <v>0</v>
      </c>
      <c r="G905" s="45">
        <f t="shared" si="265"/>
        <v>0</v>
      </c>
      <c r="H905" s="29">
        <f t="shared" si="253"/>
        <v>3</v>
      </c>
      <c r="I905" s="29">
        <f t="shared" si="254"/>
        <v>0.27</v>
      </c>
      <c r="J905" s="29">
        <f t="shared" si="255"/>
        <v>8.4199999999999997E-2</v>
      </c>
      <c r="K905" s="29">
        <f t="shared" si="256"/>
        <v>12.92</v>
      </c>
      <c r="L905" s="45">
        <f t="shared" si="266"/>
        <v>-43.986979853963227</v>
      </c>
      <c r="M905" s="28">
        <f t="shared" si="257"/>
        <v>10.989169238449415</v>
      </c>
      <c r="N905" s="28">
        <f t="shared" si="258"/>
        <v>15.087458954343088</v>
      </c>
      <c r="O905" s="45" t="str">
        <f t="shared" si="267"/>
        <v>ins. Pondérale</v>
      </c>
      <c r="P905" s="29">
        <f t="shared" si="259"/>
        <v>3</v>
      </c>
      <c r="Q905" s="29" t="e">
        <f t="shared" si="260"/>
        <v>#N/A</v>
      </c>
      <c r="R905" s="29" t="e">
        <f t="shared" si="261"/>
        <v>#N/A</v>
      </c>
      <c r="S905" s="29" t="e">
        <f t="shared" si="262"/>
        <v>#N/A</v>
      </c>
      <c r="T905" s="21" t="e">
        <f t="shared" si="268"/>
        <v>#N/A</v>
      </c>
      <c r="U905" s="28">
        <f t="shared" si="263"/>
        <v>0</v>
      </c>
      <c r="V905" s="28">
        <f t="shared" si="264"/>
        <v>0</v>
      </c>
      <c r="W905" s="45" t="str">
        <f t="shared" si="269"/>
        <v>pas de surpoids ni d'obésité</v>
      </c>
    </row>
    <row r="906" spans="2:23">
      <c r="B906" s="23"/>
      <c r="D906" s="21"/>
      <c r="E906" s="21"/>
      <c r="F906" s="28">
        <f t="shared" si="252"/>
        <v>0</v>
      </c>
      <c r="G906" s="45">
        <f t="shared" si="265"/>
        <v>0</v>
      </c>
      <c r="H906" s="29">
        <f t="shared" si="253"/>
        <v>3</v>
      </c>
      <c r="I906" s="29">
        <f t="shared" si="254"/>
        <v>0.27</v>
      </c>
      <c r="J906" s="29">
        <f t="shared" si="255"/>
        <v>8.4199999999999997E-2</v>
      </c>
      <c r="K906" s="29">
        <f t="shared" si="256"/>
        <v>12.92</v>
      </c>
      <c r="L906" s="45">
        <f t="shared" si="266"/>
        <v>-43.986979853963227</v>
      </c>
      <c r="M906" s="28">
        <f t="shared" si="257"/>
        <v>10.989169238449415</v>
      </c>
      <c r="N906" s="28">
        <f t="shared" si="258"/>
        <v>15.087458954343088</v>
      </c>
      <c r="O906" s="45" t="str">
        <f t="shared" si="267"/>
        <v>ins. Pondérale</v>
      </c>
      <c r="P906" s="29">
        <f t="shared" si="259"/>
        <v>3</v>
      </c>
      <c r="Q906" s="29" t="e">
        <f t="shared" si="260"/>
        <v>#N/A</v>
      </c>
      <c r="R906" s="29" t="e">
        <f t="shared" si="261"/>
        <v>#N/A</v>
      </c>
      <c r="S906" s="29" t="e">
        <f t="shared" si="262"/>
        <v>#N/A</v>
      </c>
      <c r="T906" s="21" t="e">
        <f t="shared" si="268"/>
        <v>#N/A</v>
      </c>
      <c r="U906" s="28">
        <f t="shared" si="263"/>
        <v>0</v>
      </c>
      <c r="V906" s="28">
        <f t="shared" si="264"/>
        <v>0</v>
      </c>
      <c r="W906" s="45" t="str">
        <f t="shared" si="269"/>
        <v>pas de surpoids ni d'obésité</v>
      </c>
    </row>
    <row r="907" spans="2:23">
      <c r="B907" s="23"/>
      <c r="D907" s="21"/>
      <c r="E907" s="21"/>
      <c r="F907" s="28">
        <f t="shared" si="252"/>
        <v>0</v>
      </c>
      <c r="G907" s="45">
        <f t="shared" si="265"/>
        <v>0</v>
      </c>
      <c r="H907" s="29">
        <f t="shared" si="253"/>
        <v>3</v>
      </c>
      <c r="I907" s="29">
        <f t="shared" si="254"/>
        <v>0.27</v>
      </c>
      <c r="J907" s="29">
        <f t="shared" si="255"/>
        <v>8.4199999999999997E-2</v>
      </c>
      <c r="K907" s="29">
        <f t="shared" si="256"/>
        <v>12.92</v>
      </c>
      <c r="L907" s="45">
        <f t="shared" si="266"/>
        <v>-43.986979853963227</v>
      </c>
      <c r="M907" s="28">
        <f t="shared" si="257"/>
        <v>10.989169238449415</v>
      </c>
      <c r="N907" s="28">
        <f t="shared" si="258"/>
        <v>15.087458954343088</v>
      </c>
      <c r="O907" s="45" t="str">
        <f t="shared" si="267"/>
        <v>ins. Pondérale</v>
      </c>
      <c r="P907" s="29">
        <f t="shared" si="259"/>
        <v>3</v>
      </c>
      <c r="Q907" s="29" t="e">
        <f t="shared" si="260"/>
        <v>#N/A</v>
      </c>
      <c r="R907" s="29" t="e">
        <f t="shared" si="261"/>
        <v>#N/A</v>
      </c>
      <c r="S907" s="29" t="e">
        <f t="shared" si="262"/>
        <v>#N/A</v>
      </c>
      <c r="T907" s="21" t="e">
        <f t="shared" si="268"/>
        <v>#N/A</v>
      </c>
      <c r="U907" s="28">
        <f t="shared" si="263"/>
        <v>0</v>
      </c>
      <c r="V907" s="28">
        <f t="shared" si="264"/>
        <v>0</v>
      </c>
      <c r="W907" s="45" t="str">
        <f t="shared" si="269"/>
        <v>pas de surpoids ni d'obésité</v>
      </c>
    </row>
    <row r="908" spans="2:23">
      <c r="B908" s="23"/>
      <c r="D908" s="21"/>
      <c r="E908" s="21"/>
      <c r="F908" s="28">
        <f t="shared" si="252"/>
        <v>0</v>
      </c>
      <c r="G908" s="45">
        <f t="shared" si="265"/>
        <v>0</v>
      </c>
      <c r="H908" s="29">
        <f t="shared" si="253"/>
        <v>3</v>
      </c>
      <c r="I908" s="29">
        <f t="shared" si="254"/>
        <v>0.27</v>
      </c>
      <c r="J908" s="29">
        <f t="shared" si="255"/>
        <v>8.4199999999999997E-2</v>
      </c>
      <c r="K908" s="29">
        <f t="shared" si="256"/>
        <v>12.92</v>
      </c>
      <c r="L908" s="45">
        <f t="shared" si="266"/>
        <v>-43.986979853963227</v>
      </c>
      <c r="M908" s="28">
        <f t="shared" si="257"/>
        <v>10.989169238449415</v>
      </c>
      <c r="N908" s="28">
        <f t="shared" si="258"/>
        <v>15.087458954343088</v>
      </c>
      <c r="O908" s="45" t="str">
        <f t="shared" si="267"/>
        <v>ins. Pondérale</v>
      </c>
      <c r="P908" s="29">
        <f t="shared" si="259"/>
        <v>3</v>
      </c>
      <c r="Q908" s="29" t="e">
        <f t="shared" si="260"/>
        <v>#N/A</v>
      </c>
      <c r="R908" s="29" t="e">
        <f t="shared" si="261"/>
        <v>#N/A</v>
      </c>
      <c r="S908" s="29" t="e">
        <f t="shared" si="262"/>
        <v>#N/A</v>
      </c>
      <c r="T908" s="21" t="e">
        <f t="shared" si="268"/>
        <v>#N/A</v>
      </c>
      <c r="U908" s="28">
        <f t="shared" si="263"/>
        <v>0</v>
      </c>
      <c r="V908" s="28">
        <f t="shared" si="264"/>
        <v>0</v>
      </c>
      <c r="W908" s="45" t="str">
        <f t="shared" si="269"/>
        <v>pas de surpoids ni d'obésité</v>
      </c>
    </row>
    <row r="909" spans="2:23">
      <c r="B909" s="23"/>
      <c r="D909" s="21"/>
      <c r="E909" s="21"/>
      <c r="F909" s="28">
        <f t="shared" si="252"/>
        <v>0</v>
      </c>
      <c r="G909" s="45">
        <f t="shared" si="265"/>
        <v>0</v>
      </c>
      <c r="H909" s="29">
        <f t="shared" si="253"/>
        <v>3</v>
      </c>
      <c r="I909" s="29">
        <f t="shared" si="254"/>
        <v>0.27</v>
      </c>
      <c r="J909" s="29">
        <f t="shared" si="255"/>
        <v>8.4199999999999997E-2</v>
      </c>
      <c r="K909" s="29">
        <f t="shared" si="256"/>
        <v>12.92</v>
      </c>
      <c r="L909" s="45">
        <f t="shared" si="266"/>
        <v>-43.986979853963227</v>
      </c>
      <c r="M909" s="28">
        <f t="shared" si="257"/>
        <v>10.989169238449415</v>
      </c>
      <c r="N909" s="28">
        <f t="shared" si="258"/>
        <v>15.087458954343088</v>
      </c>
      <c r="O909" s="45" t="str">
        <f t="shared" si="267"/>
        <v>ins. Pondérale</v>
      </c>
      <c r="P909" s="29">
        <f t="shared" si="259"/>
        <v>3</v>
      </c>
      <c r="Q909" s="29" t="e">
        <f t="shared" si="260"/>
        <v>#N/A</v>
      </c>
      <c r="R909" s="29" t="e">
        <f t="shared" si="261"/>
        <v>#N/A</v>
      </c>
      <c r="S909" s="29" t="e">
        <f t="shared" si="262"/>
        <v>#N/A</v>
      </c>
      <c r="T909" s="21" t="e">
        <f t="shared" si="268"/>
        <v>#N/A</v>
      </c>
      <c r="U909" s="28">
        <f t="shared" si="263"/>
        <v>0</v>
      </c>
      <c r="V909" s="28">
        <f t="shared" si="264"/>
        <v>0</v>
      </c>
      <c r="W909" s="45" t="str">
        <f t="shared" si="269"/>
        <v>pas de surpoids ni d'obésité</v>
      </c>
    </row>
    <row r="910" spans="2:23">
      <c r="B910" s="23"/>
      <c r="D910" s="21"/>
      <c r="E910" s="21"/>
      <c r="F910" s="28">
        <f t="shared" si="252"/>
        <v>0</v>
      </c>
      <c r="G910" s="45">
        <f t="shared" si="265"/>
        <v>0</v>
      </c>
      <c r="H910" s="29">
        <f t="shared" si="253"/>
        <v>3</v>
      </c>
      <c r="I910" s="29">
        <f t="shared" si="254"/>
        <v>0.27</v>
      </c>
      <c r="J910" s="29">
        <f t="shared" si="255"/>
        <v>8.4199999999999997E-2</v>
      </c>
      <c r="K910" s="29">
        <f t="shared" si="256"/>
        <v>12.92</v>
      </c>
      <c r="L910" s="45">
        <f t="shared" si="266"/>
        <v>-43.986979853963227</v>
      </c>
      <c r="M910" s="28">
        <f t="shared" si="257"/>
        <v>10.989169238449415</v>
      </c>
      <c r="N910" s="28">
        <f t="shared" si="258"/>
        <v>15.087458954343088</v>
      </c>
      <c r="O910" s="45" t="str">
        <f t="shared" si="267"/>
        <v>ins. Pondérale</v>
      </c>
      <c r="P910" s="29">
        <f t="shared" si="259"/>
        <v>3</v>
      </c>
      <c r="Q910" s="29" t="e">
        <f t="shared" si="260"/>
        <v>#N/A</v>
      </c>
      <c r="R910" s="29" t="e">
        <f t="shared" si="261"/>
        <v>#N/A</v>
      </c>
      <c r="S910" s="29" t="e">
        <f t="shared" si="262"/>
        <v>#N/A</v>
      </c>
      <c r="T910" s="21" t="e">
        <f t="shared" si="268"/>
        <v>#N/A</v>
      </c>
      <c r="U910" s="28">
        <f t="shared" si="263"/>
        <v>0</v>
      </c>
      <c r="V910" s="28">
        <f t="shared" si="264"/>
        <v>0</v>
      </c>
      <c r="W910" s="45" t="str">
        <f t="shared" si="269"/>
        <v>pas de surpoids ni d'obésité</v>
      </c>
    </row>
    <row r="911" spans="2:23">
      <c r="B911" s="23"/>
      <c r="D911" s="21"/>
      <c r="E911" s="21"/>
      <c r="F911" s="28">
        <f t="shared" si="252"/>
        <v>0</v>
      </c>
      <c r="G911" s="45">
        <f t="shared" si="265"/>
        <v>0</v>
      </c>
      <c r="H911" s="29">
        <f t="shared" si="253"/>
        <v>3</v>
      </c>
      <c r="I911" s="29">
        <f t="shared" si="254"/>
        <v>0.27</v>
      </c>
      <c r="J911" s="29">
        <f t="shared" si="255"/>
        <v>8.4199999999999997E-2</v>
      </c>
      <c r="K911" s="29">
        <f t="shared" si="256"/>
        <v>12.92</v>
      </c>
      <c r="L911" s="45">
        <f t="shared" si="266"/>
        <v>-43.986979853963227</v>
      </c>
      <c r="M911" s="28">
        <f t="shared" si="257"/>
        <v>10.989169238449415</v>
      </c>
      <c r="N911" s="28">
        <f t="shared" si="258"/>
        <v>15.087458954343088</v>
      </c>
      <c r="O911" s="45" t="str">
        <f t="shared" si="267"/>
        <v>ins. Pondérale</v>
      </c>
      <c r="P911" s="29">
        <f t="shared" si="259"/>
        <v>3</v>
      </c>
      <c r="Q911" s="29" t="e">
        <f t="shared" si="260"/>
        <v>#N/A</v>
      </c>
      <c r="R911" s="29" t="e">
        <f t="shared" si="261"/>
        <v>#N/A</v>
      </c>
      <c r="S911" s="29" t="e">
        <f t="shared" si="262"/>
        <v>#N/A</v>
      </c>
      <c r="T911" s="21" t="e">
        <f t="shared" si="268"/>
        <v>#N/A</v>
      </c>
      <c r="U911" s="28">
        <f t="shared" si="263"/>
        <v>0</v>
      </c>
      <c r="V911" s="28">
        <f t="shared" si="264"/>
        <v>0</v>
      </c>
      <c r="W911" s="45" t="str">
        <f t="shared" si="269"/>
        <v>pas de surpoids ni d'obésité</v>
      </c>
    </row>
    <row r="912" spans="2:23">
      <c r="B912" s="23"/>
      <c r="D912" s="21"/>
      <c r="E912" s="21"/>
      <c r="F912" s="28">
        <f t="shared" si="252"/>
        <v>0</v>
      </c>
      <c r="G912" s="45">
        <f t="shared" si="265"/>
        <v>0</v>
      </c>
      <c r="H912" s="29">
        <f t="shared" si="253"/>
        <v>3</v>
      </c>
      <c r="I912" s="29">
        <f t="shared" si="254"/>
        <v>0.27</v>
      </c>
      <c r="J912" s="29">
        <f t="shared" si="255"/>
        <v>8.4199999999999997E-2</v>
      </c>
      <c r="K912" s="29">
        <f t="shared" si="256"/>
        <v>12.92</v>
      </c>
      <c r="L912" s="45">
        <f t="shared" si="266"/>
        <v>-43.986979853963227</v>
      </c>
      <c r="M912" s="28">
        <f t="shared" si="257"/>
        <v>10.989169238449415</v>
      </c>
      <c r="N912" s="28">
        <f t="shared" si="258"/>
        <v>15.087458954343088</v>
      </c>
      <c r="O912" s="45" t="str">
        <f t="shared" si="267"/>
        <v>ins. Pondérale</v>
      </c>
      <c r="P912" s="29">
        <f t="shared" si="259"/>
        <v>3</v>
      </c>
      <c r="Q912" s="29" t="e">
        <f t="shared" si="260"/>
        <v>#N/A</v>
      </c>
      <c r="R912" s="29" t="e">
        <f t="shared" si="261"/>
        <v>#N/A</v>
      </c>
      <c r="S912" s="29" t="e">
        <f t="shared" si="262"/>
        <v>#N/A</v>
      </c>
      <c r="T912" s="21" t="e">
        <f t="shared" si="268"/>
        <v>#N/A</v>
      </c>
      <c r="U912" s="28">
        <f t="shared" si="263"/>
        <v>0</v>
      </c>
      <c r="V912" s="28">
        <f t="shared" si="264"/>
        <v>0</v>
      </c>
      <c r="W912" s="45" t="str">
        <f t="shared" si="269"/>
        <v>pas de surpoids ni d'obésité</v>
      </c>
    </row>
    <row r="913" spans="2:23">
      <c r="B913" s="23"/>
      <c r="D913" s="21"/>
      <c r="E913" s="21"/>
      <c r="F913" s="28">
        <f t="shared" si="252"/>
        <v>0</v>
      </c>
      <c r="G913" s="45">
        <f t="shared" si="265"/>
        <v>0</v>
      </c>
      <c r="H913" s="29">
        <f t="shared" si="253"/>
        <v>3</v>
      </c>
      <c r="I913" s="29">
        <f t="shared" si="254"/>
        <v>0.27</v>
      </c>
      <c r="J913" s="29">
        <f t="shared" si="255"/>
        <v>8.4199999999999997E-2</v>
      </c>
      <c r="K913" s="29">
        <f t="shared" si="256"/>
        <v>12.92</v>
      </c>
      <c r="L913" s="45">
        <f t="shared" si="266"/>
        <v>-43.986979853963227</v>
      </c>
      <c r="M913" s="28">
        <f t="shared" si="257"/>
        <v>10.989169238449415</v>
      </c>
      <c r="N913" s="28">
        <f t="shared" si="258"/>
        <v>15.087458954343088</v>
      </c>
      <c r="O913" s="45" t="str">
        <f t="shared" si="267"/>
        <v>ins. Pondérale</v>
      </c>
      <c r="P913" s="29">
        <f t="shared" si="259"/>
        <v>3</v>
      </c>
      <c r="Q913" s="29" t="e">
        <f t="shared" si="260"/>
        <v>#N/A</v>
      </c>
      <c r="R913" s="29" t="e">
        <f t="shared" si="261"/>
        <v>#N/A</v>
      </c>
      <c r="S913" s="29" t="e">
        <f t="shared" si="262"/>
        <v>#N/A</v>
      </c>
      <c r="T913" s="21" t="e">
        <f t="shared" si="268"/>
        <v>#N/A</v>
      </c>
      <c r="U913" s="28">
        <f t="shared" si="263"/>
        <v>0</v>
      </c>
      <c r="V913" s="28">
        <f t="shared" si="264"/>
        <v>0</v>
      </c>
      <c r="W913" s="45" t="str">
        <f t="shared" si="269"/>
        <v>pas de surpoids ni d'obésité</v>
      </c>
    </row>
    <row r="914" spans="2:23">
      <c r="B914" s="23"/>
      <c r="D914" s="21"/>
      <c r="E914" s="21"/>
      <c r="F914" s="28">
        <f t="shared" si="252"/>
        <v>0</v>
      </c>
      <c r="G914" s="45">
        <f t="shared" si="265"/>
        <v>0</v>
      </c>
      <c r="H914" s="29">
        <f t="shared" si="253"/>
        <v>3</v>
      </c>
      <c r="I914" s="29">
        <f t="shared" si="254"/>
        <v>0.27</v>
      </c>
      <c r="J914" s="29">
        <f t="shared" si="255"/>
        <v>8.4199999999999997E-2</v>
      </c>
      <c r="K914" s="29">
        <f t="shared" si="256"/>
        <v>12.92</v>
      </c>
      <c r="L914" s="45">
        <f t="shared" si="266"/>
        <v>-43.986979853963227</v>
      </c>
      <c r="M914" s="28">
        <f t="shared" si="257"/>
        <v>10.989169238449415</v>
      </c>
      <c r="N914" s="28">
        <f t="shared" si="258"/>
        <v>15.087458954343088</v>
      </c>
      <c r="O914" s="45" t="str">
        <f t="shared" si="267"/>
        <v>ins. Pondérale</v>
      </c>
      <c r="P914" s="29">
        <f t="shared" si="259"/>
        <v>3</v>
      </c>
      <c r="Q914" s="29" t="e">
        <f t="shared" si="260"/>
        <v>#N/A</v>
      </c>
      <c r="R914" s="29" t="e">
        <f t="shared" si="261"/>
        <v>#N/A</v>
      </c>
      <c r="S914" s="29" t="e">
        <f t="shared" si="262"/>
        <v>#N/A</v>
      </c>
      <c r="T914" s="21" t="e">
        <f t="shared" si="268"/>
        <v>#N/A</v>
      </c>
      <c r="U914" s="28">
        <f t="shared" si="263"/>
        <v>0</v>
      </c>
      <c r="V914" s="28">
        <f t="shared" si="264"/>
        <v>0</v>
      </c>
      <c r="W914" s="45" t="str">
        <f t="shared" si="269"/>
        <v>pas de surpoids ni d'obésité</v>
      </c>
    </row>
    <row r="915" spans="2:23">
      <c r="B915" s="23"/>
      <c r="D915" s="21"/>
      <c r="E915" s="21"/>
      <c r="F915" s="28">
        <f t="shared" si="252"/>
        <v>0</v>
      </c>
      <c r="G915" s="45">
        <f t="shared" si="265"/>
        <v>0</v>
      </c>
      <c r="H915" s="29">
        <f t="shared" si="253"/>
        <v>3</v>
      </c>
      <c r="I915" s="29">
        <f t="shared" si="254"/>
        <v>0.27</v>
      </c>
      <c r="J915" s="29">
        <f t="shared" si="255"/>
        <v>8.4199999999999997E-2</v>
      </c>
      <c r="K915" s="29">
        <f t="shared" si="256"/>
        <v>12.92</v>
      </c>
      <c r="L915" s="45">
        <f t="shared" si="266"/>
        <v>-43.986979853963227</v>
      </c>
      <c r="M915" s="28">
        <f t="shared" si="257"/>
        <v>10.989169238449415</v>
      </c>
      <c r="N915" s="28">
        <f t="shared" si="258"/>
        <v>15.087458954343088</v>
      </c>
      <c r="O915" s="45" t="str">
        <f t="shared" si="267"/>
        <v>ins. Pondérale</v>
      </c>
      <c r="P915" s="29">
        <f t="shared" si="259"/>
        <v>3</v>
      </c>
      <c r="Q915" s="29" t="e">
        <f t="shared" si="260"/>
        <v>#N/A</v>
      </c>
      <c r="R915" s="29" t="e">
        <f t="shared" si="261"/>
        <v>#N/A</v>
      </c>
      <c r="S915" s="29" t="e">
        <f t="shared" si="262"/>
        <v>#N/A</v>
      </c>
      <c r="T915" s="21" t="e">
        <f t="shared" si="268"/>
        <v>#N/A</v>
      </c>
      <c r="U915" s="28">
        <f t="shared" si="263"/>
        <v>0</v>
      </c>
      <c r="V915" s="28">
        <f t="shared" si="264"/>
        <v>0</v>
      </c>
      <c r="W915" s="45" t="str">
        <f t="shared" si="269"/>
        <v>pas de surpoids ni d'obésité</v>
      </c>
    </row>
    <row r="916" spans="2:23">
      <c r="B916" s="23"/>
      <c r="D916" s="21"/>
      <c r="E916" s="21"/>
      <c r="F916" s="28">
        <f t="shared" si="252"/>
        <v>0</v>
      </c>
      <c r="G916" s="45">
        <f t="shared" si="265"/>
        <v>0</v>
      </c>
      <c r="H916" s="29">
        <f t="shared" si="253"/>
        <v>3</v>
      </c>
      <c r="I916" s="29">
        <f t="shared" si="254"/>
        <v>0.27</v>
      </c>
      <c r="J916" s="29">
        <f t="shared" si="255"/>
        <v>8.4199999999999997E-2</v>
      </c>
      <c r="K916" s="29">
        <f t="shared" si="256"/>
        <v>12.92</v>
      </c>
      <c r="L916" s="45">
        <f t="shared" si="266"/>
        <v>-43.986979853963227</v>
      </c>
      <c r="M916" s="28">
        <f t="shared" si="257"/>
        <v>10.989169238449415</v>
      </c>
      <c r="N916" s="28">
        <f t="shared" si="258"/>
        <v>15.087458954343088</v>
      </c>
      <c r="O916" s="45" t="str">
        <f t="shared" si="267"/>
        <v>ins. Pondérale</v>
      </c>
      <c r="P916" s="29">
        <f t="shared" si="259"/>
        <v>3</v>
      </c>
      <c r="Q916" s="29" t="e">
        <f t="shared" si="260"/>
        <v>#N/A</v>
      </c>
      <c r="R916" s="29" t="e">
        <f t="shared" si="261"/>
        <v>#N/A</v>
      </c>
      <c r="S916" s="29" t="e">
        <f t="shared" si="262"/>
        <v>#N/A</v>
      </c>
      <c r="T916" s="21" t="e">
        <f t="shared" si="268"/>
        <v>#N/A</v>
      </c>
      <c r="U916" s="28">
        <f t="shared" si="263"/>
        <v>0</v>
      </c>
      <c r="V916" s="28">
        <f t="shared" si="264"/>
        <v>0</v>
      </c>
      <c r="W916" s="45" t="str">
        <f t="shared" si="269"/>
        <v>pas de surpoids ni d'obésité</v>
      </c>
    </row>
    <row r="917" spans="2:23">
      <c r="B917" s="23"/>
      <c r="D917" s="21"/>
      <c r="E917" s="21"/>
      <c r="F917" s="28">
        <f t="shared" si="252"/>
        <v>0</v>
      </c>
      <c r="G917" s="45">
        <f t="shared" si="265"/>
        <v>0</v>
      </c>
      <c r="H917" s="29">
        <f t="shared" si="253"/>
        <v>3</v>
      </c>
      <c r="I917" s="29">
        <f t="shared" si="254"/>
        <v>0.27</v>
      </c>
      <c r="J917" s="29">
        <f t="shared" si="255"/>
        <v>8.4199999999999997E-2</v>
      </c>
      <c r="K917" s="29">
        <f t="shared" si="256"/>
        <v>12.92</v>
      </c>
      <c r="L917" s="45">
        <f t="shared" si="266"/>
        <v>-43.986979853963227</v>
      </c>
      <c r="M917" s="28">
        <f t="shared" si="257"/>
        <v>10.989169238449415</v>
      </c>
      <c r="N917" s="28">
        <f t="shared" si="258"/>
        <v>15.087458954343088</v>
      </c>
      <c r="O917" s="45" t="str">
        <f t="shared" si="267"/>
        <v>ins. Pondérale</v>
      </c>
      <c r="P917" s="29">
        <f t="shared" si="259"/>
        <v>3</v>
      </c>
      <c r="Q917" s="29" t="e">
        <f t="shared" si="260"/>
        <v>#N/A</v>
      </c>
      <c r="R917" s="29" t="e">
        <f t="shared" si="261"/>
        <v>#N/A</v>
      </c>
      <c r="S917" s="29" t="e">
        <f t="shared" si="262"/>
        <v>#N/A</v>
      </c>
      <c r="T917" s="21" t="e">
        <f t="shared" si="268"/>
        <v>#N/A</v>
      </c>
      <c r="U917" s="28">
        <f t="shared" si="263"/>
        <v>0</v>
      </c>
      <c r="V917" s="28">
        <f t="shared" si="264"/>
        <v>0</v>
      </c>
      <c r="W917" s="45" t="str">
        <f t="shared" si="269"/>
        <v>pas de surpoids ni d'obésité</v>
      </c>
    </row>
    <row r="918" spans="2:23">
      <c r="B918" s="23"/>
      <c r="D918" s="21"/>
      <c r="E918" s="21"/>
      <c r="F918" s="28">
        <f t="shared" si="252"/>
        <v>0</v>
      </c>
      <c r="G918" s="45">
        <f t="shared" si="265"/>
        <v>0</v>
      </c>
      <c r="H918" s="29">
        <f t="shared" si="253"/>
        <v>3</v>
      </c>
      <c r="I918" s="29">
        <f t="shared" si="254"/>
        <v>0.27</v>
      </c>
      <c r="J918" s="29">
        <f t="shared" si="255"/>
        <v>8.4199999999999997E-2</v>
      </c>
      <c r="K918" s="29">
        <f t="shared" si="256"/>
        <v>12.92</v>
      </c>
      <c r="L918" s="45">
        <f t="shared" si="266"/>
        <v>-43.986979853963227</v>
      </c>
      <c r="M918" s="28">
        <f t="shared" si="257"/>
        <v>10.989169238449415</v>
      </c>
      <c r="N918" s="28">
        <f t="shared" si="258"/>
        <v>15.087458954343088</v>
      </c>
      <c r="O918" s="45" t="str">
        <f t="shared" si="267"/>
        <v>ins. Pondérale</v>
      </c>
      <c r="P918" s="29">
        <f t="shared" si="259"/>
        <v>3</v>
      </c>
      <c r="Q918" s="29" t="e">
        <f t="shared" si="260"/>
        <v>#N/A</v>
      </c>
      <c r="R918" s="29" t="e">
        <f t="shared" si="261"/>
        <v>#N/A</v>
      </c>
      <c r="S918" s="29" t="e">
        <f t="shared" si="262"/>
        <v>#N/A</v>
      </c>
      <c r="T918" s="21" t="e">
        <f t="shared" si="268"/>
        <v>#N/A</v>
      </c>
      <c r="U918" s="28">
        <f t="shared" si="263"/>
        <v>0</v>
      </c>
      <c r="V918" s="28">
        <f t="shared" si="264"/>
        <v>0</v>
      </c>
      <c r="W918" s="45" t="str">
        <f t="shared" si="269"/>
        <v>pas de surpoids ni d'obésité</v>
      </c>
    </row>
    <row r="919" spans="2:23">
      <c r="B919" s="23"/>
      <c r="D919" s="21"/>
      <c r="E919" s="21"/>
      <c r="F919" s="28">
        <f t="shared" si="252"/>
        <v>0</v>
      </c>
      <c r="G919" s="45">
        <f t="shared" si="265"/>
        <v>0</v>
      </c>
      <c r="H919" s="29">
        <f t="shared" si="253"/>
        <v>3</v>
      </c>
      <c r="I919" s="29">
        <f t="shared" si="254"/>
        <v>0.27</v>
      </c>
      <c r="J919" s="29">
        <f t="shared" si="255"/>
        <v>8.4199999999999997E-2</v>
      </c>
      <c r="K919" s="29">
        <f t="shared" si="256"/>
        <v>12.92</v>
      </c>
      <c r="L919" s="45">
        <f t="shared" si="266"/>
        <v>-43.986979853963227</v>
      </c>
      <c r="M919" s="28">
        <f t="shared" si="257"/>
        <v>10.989169238449415</v>
      </c>
      <c r="N919" s="28">
        <f t="shared" si="258"/>
        <v>15.087458954343088</v>
      </c>
      <c r="O919" s="45" t="str">
        <f t="shared" si="267"/>
        <v>ins. Pondérale</v>
      </c>
      <c r="P919" s="29">
        <f t="shared" si="259"/>
        <v>3</v>
      </c>
      <c r="Q919" s="29" t="e">
        <f t="shared" si="260"/>
        <v>#N/A</v>
      </c>
      <c r="R919" s="29" t="e">
        <f t="shared" si="261"/>
        <v>#N/A</v>
      </c>
      <c r="S919" s="29" t="e">
        <f t="shared" si="262"/>
        <v>#N/A</v>
      </c>
      <c r="T919" s="21" t="e">
        <f t="shared" si="268"/>
        <v>#N/A</v>
      </c>
      <c r="U919" s="28">
        <f t="shared" si="263"/>
        <v>0</v>
      </c>
      <c r="V919" s="28">
        <f t="shared" si="264"/>
        <v>0</v>
      </c>
      <c r="W919" s="45" t="str">
        <f t="shared" si="269"/>
        <v>pas de surpoids ni d'obésité</v>
      </c>
    </row>
    <row r="920" spans="2:23">
      <c r="B920" s="23"/>
      <c r="D920" s="21"/>
      <c r="E920" s="21"/>
      <c r="F920" s="28">
        <f t="shared" si="252"/>
        <v>0</v>
      </c>
      <c r="G920" s="45">
        <f t="shared" si="265"/>
        <v>0</v>
      </c>
      <c r="H920" s="29">
        <f t="shared" si="253"/>
        <v>3</v>
      </c>
      <c r="I920" s="29">
        <f t="shared" si="254"/>
        <v>0.27</v>
      </c>
      <c r="J920" s="29">
        <f t="shared" si="255"/>
        <v>8.4199999999999997E-2</v>
      </c>
      <c r="K920" s="29">
        <f t="shared" si="256"/>
        <v>12.92</v>
      </c>
      <c r="L920" s="45">
        <f t="shared" si="266"/>
        <v>-43.986979853963227</v>
      </c>
      <c r="M920" s="28">
        <f t="shared" si="257"/>
        <v>10.989169238449415</v>
      </c>
      <c r="N920" s="28">
        <f t="shared" si="258"/>
        <v>15.087458954343088</v>
      </c>
      <c r="O920" s="45" t="str">
        <f t="shared" si="267"/>
        <v>ins. Pondérale</v>
      </c>
      <c r="P920" s="29">
        <f t="shared" si="259"/>
        <v>3</v>
      </c>
      <c r="Q920" s="29" t="e">
        <f t="shared" si="260"/>
        <v>#N/A</v>
      </c>
      <c r="R920" s="29" t="e">
        <f t="shared" si="261"/>
        <v>#N/A</v>
      </c>
      <c r="S920" s="29" t="e">
        <f t="shared" si="262"/>
        <v>#N/A</v>
      </c>
      <c r="T920" s="21" t="e">
        <f t="shared" si="268"/>
        <v>#N/A</v>
      </c>
      <c r="U920" s="28">
        <f t="shared" si="263"/>
        <v>0</v>
      </c>
      <c r="V920" s="28">
        <f t="shared" si="264"/>
        <v>0</v>
      </c>
      <c r="W920" s="45" t="str">
        <f t="shared" si="269"/>
        <v>pas de surpoids ni d'obésité</v>
      </c>
    </row>
    <row r="921" spans="2:23">
      <c r="B921" s="23"/>
      <c r="D921" s="21"/>
      <c r="E921" s="21"/>
      <c r="F921" s="28">
        <f t="shared" si="252"/>
        <v>0</v>
      </c>
      <c r="G921" s="45">
        <f t="shared" si="265"/>
        <v>0</v>
      </c>
      <c r="H921" s="29">
        <f t="shared" si="253"/>
        <v>3</v>
      </c>
      <c r="I921" s="29">
        <f t="shared" si="254"/>
        <v>0.27</v>
      </c>
      <c r="J921" s="29">
        <f t="shared" si="255"/>
        <v>8.4199999999999997E-2</v>
      </c>
      <c r="K921" s="29">
        <f t="shared" si="256"/>
        <v>12.92</v>
      </c>
      <c r="L921" s="45">
        <f t="shared" si="266"/>
        <v>-43.986979853963227</v>
      </c>
      <c r="M921" s="28">
        <f t="shared" si="257"/>
        <v>10.989169238449415</v>
      </c>
      <c r="N921" s="28">
        <f t="shared" si="258"/>
        <v>15.087458954343088</v>
      </c>
      <c r="O921" s="45" t="str">
        <f t="shared" si="267"/>
        <v>ins. Pondérale</v>
      </c>
      <c r="P921" s="29">
        <f t="shared" si="259"/>
        <v>3</v>
      </c>
      <c r="Q921" s="29" t="e">
        <f t="shared" si="260"/>
        <v>#N/A</v>
      </c>
      <c r="R921" s="29" t="e">
        <f t="shared" si="261"/>
        <v>#N/A</v>
      </c>
      <c r="S921" s="29" t="e">
        <f t="shared" si="262"/>
        <v>#N/A</v>
      </c>
      <c r="T921" s="21" t="e">
        <f t="shared" si="268"/>
        <v>#N/A</v>
      </c>
      <c r="U921" s="28">
        <f t="shared" si="263"/>
        <v>0</v>
      </c>
      <c r="V921" s="28">
        <f t="shared" si="264"/>
        <v>0</v>
      </c>
      <c r="W921" s="45" t="str">
        <f t="shared" si="269"/>
        <v>pas de surpoids ni d'obésité</v>
      </c>
    </row>
    <row r="922" spans="2:23">
      <c r="B922" s="23"/>
      <c r="D922" s="21"/>
      <c r="E922" s="21"/>
      <c r="F922" s="28">
        <f t="shared" si="252"/>
        <v>0</v>
      </c>
      <c r="G922" s="45">
        <f t="shared" si="265"/>
        <v>0</v>
      </c>
      <c r="H922" s="29">
        <f t="shared" si="253"/>
        <v>3</v>
      </c>
      <c r="I922" s="29">
        <f t="shared" si="254"/>
        <v>0.27</v>
      </c>
      <c r="J922" s="29">
        <f t="shared" si="255"/>
        <v>8.4199999999999997E-2</v>
      </c>
      <c r="K922" s="29">
        <f t="shared" si="256"/>
        <v>12.92</v>
      </c>
      <c r="L922" s="45">
        <f t="shared" si="266"/>
        <v>-43.986979853963227</v>
      </c>
      <c r="M922" s="28">
        <f t="shared" si="257"/>
        <v>10.989169238449415</v>
      </c>
      <c r="N922" s="28">
        <f t="shared" si="258"/>
        <v>15.087458954343088</v>
      </c>
      <c r="O922" s="45" t="str">
        <f t="shared" si="267"/>
        <v>ins. Pondérale</v>
      </c>
      <c r="P922" s="29">
        <f t="shared" si="259"/>
        <v>3</v>
      </c>
      <c r="Q922" s="29" t="e">
        <f t="shared" si="260"/>
        <v>#N/A</v>
      </c>
      <c r="R922" s="29" t="e">
        <f t="shared" si="261"/>
        <v>#N/A</v>
      </c>
      <c r="S922" s="29" t="e">
        <f t="shared" si="262"/>
        <v>#N/A</v>
      </c>
      <c r="T922" s="21" t="e">
        <f t="shared" si="268"/>
        <v>#N/A</v>
      </c>
      <c r="U922" s="28">
        <f t="shared" si="263"/>
        <v>0</v>
      </c>
      <c r="V922" s="28">
        <f t="shared" si="264"/>
        <v>0</v>
      </c>
      <c r="W922" s="45" t="str">
        <f t="shared" si="269"/>
        <v>pas de surpoids ni d'obésité</v>
      </c>
    </row>
    <row r="923" spans="2:23">
      <c r="B923" s="23"/>
      <c r="D923" s="21"/>
      <c r="E923" s="21"/>
      <c r="F923" s="28">
        <f t="shared" si="252"/>
        <v>0</v>
      </c>
      <c r="G923" s="45">
        <f t="shared" si="265"/>
        <v>0</v>
      </c>
      <c r="H923" s="29">
        <f t="shared" si="253"/>
        <v>3</v>
      </c>
      <c r="I923" s="29">
        <f t="shared" si="254"/>
        <v>0.27</v>
      </c>
      <c r="J923" s="29">
        <f t="shared" si="255"/>
        <v>8.4199999999999997E-2</v>
      </c>
      <c r="K923" s="29">
        <f t="shared" si="256"/>
        <v>12.92</v>
      </c>
      <c r="L923" s="45">
        <f t="shared" si="266"/>
        <v>-43.986979853963227</v>
      </c>
      <c r="M923" s="28">
        <f t="shared" si="257"/>
        <v>10.989169238449415</v>
      </c>
      <c r="N923" s="28">
        <f t="shared" si="258"/>
        <v>15.087458954343088</v>
      </c>
      <c r="O923" s="45" t="str">
        <f t="shared" si="267"/>
        <v>ins. Pondérale</v>
      </c>
      <c r="P923" s="29">
        <f t="shared" si="259"/>
        <v>3</v>
      </c>
      <c r="Q923" s="29" t="e">
        <f t="shared" si="260"/>
        <v>#N/A</v>
      </c>
      <c r="R923" s="29" t="e">
        <f t="shared" si="261"/>
        <v>#N/A</v>
      </c>
      <c r="S923" s="29" t="e">
        <f t="shared" si="262"/>
        <v>#N/A</v>
      </c>
      <c r="T923" s="21" t="e">
        <f t="shared" si="268"/>
        <v>#N/A</v>
      </c>
      <c r="U923" s="28">
        <f t="shared" si="263"/>
        <v>0</v>
      </c>
      <c r="V923" s="28">
        <f t="shared" si="264"/>
        <v>0</v>
      </c>
      <c r="W923" s="45" t="str">
        <f t="shared" si="269"/>
        <v>pas de surpoids ni d'obésité</v>
      </c>
    </row>
    <row r="924" spans="2:23">
      <c r="B924" s="23"/>
      <c r="D924" s="21"/>
      <c r="E924" s="21"/>
      <c r="F924" s="28">
        <f t="shared" si="252"/>
        <v>0</v>
      </c>
      <c r="G924" s="45">
        <f t="shared" si="265"/>
        <v>0</v>
      </c>
      <c r="H924" s="29">
        <f t="shared" si="253"/>
        <v>3</v>
      </c>
      <c r="I924" s="29">
        <f t="shared" si="254"/>
        <v>0.27</v>
      </c>
      <c r="J924" s="29">
        <f t="shared" si="255"/>
        <v>8.4199999999999997E-2</v>
      </c>
      <c r="K924" s="29">
        <f t="shared" si="256"/>
        <v>12.92</v>
      </c>
      <c r="L924" s="45">
        <f t="shared" si="266"/>
        <v>-43.986979853963227</v>
      </c>
      <c r="M924" s="28">
        <f t="shared" si="257"/>
        <v>10.989169238449415</v>
      </c>
      <c r="N924" s="28">
        <f t="shared" si="258"/>
        <v>15.087458954343088</v>
      </c>
      <c r="O924" s="45" t="str">
        <f t="shared" si="267"/>
        <v>ins. Pondérale</v>
      </c>
      <c r="P924" s="29">
        <f t="shared" si="259"/>
        <v>3</v>
      </c>
      <c r="Q924" s="29" t="e">
        <f t="shared" si="260"/>
        <v>#N/A</v>
      </c>
      <c r="R924" s="29" t="e">
        <f t="shared" si="261"/>
        <v>#N/A</v>
      </c>
      <c r="S924" s="29" t="e">
        <f t="shared" si="262"/>
        <v>#N/A</v>
      </c>
      <c r="T924" s="21" t="e">
        <f t="shared" si="268"/>
        <v>#N/A</v>
      </c>
      <c r="U924" s="28">
        <f t="shared" si="263"/>
        <v>0</v>
      </c>
      <c r="V924" s="28">
        <f t="shared" si="264"/>
        <v>0</v>
      </c>
      <c r="W924" s="45" t="str">
        <f t="shared" si="269"/>
        <v>pas de surpoids ni d'obésité</v>
      </c>
    </row>
    <row r="925" spans="2:23">
      <c r="B925" s="23"/>
      <c r="D925" s="21"/>
      <c r="E925" s="21"/>
      <c r="F925" s="28">
        <f t="shared" si="252"/>
        <v>0</v>
      </c>
      <c r="G925" s="45">
        <f t="shared" si="265"/>
        <v>0</v>
      </c>
      <c r="H925" s="29">
        <f t="shared" si="253"/>
        <v>3</v>
      </c>
      <c r="I925" s="29">
        <f t="shared" si="254"/>
        <v>0.27</v>
      </c>
      <c r="J925" s="29">
        <f t="shared" si="255"/>
        <v>8.4199999999999997E-2</v>
      </c>
      <c r="K925" s="29">
        <f t="shared" si="256"/>
        <v>12.92</v>
      </c>
      <c r="L925" s="45">
        <f t="shared" si="266"/>
        <v>-43.986979853963227</v>
      </c>
      <c r="M925" s="28">
        <f t="shared" si="257"/>
        <v>10.989169238449415</v>
      </c>
      <c r="N925" s="28">
        <f t="shared" si="258"/>
        <v>15.087458954343088</v>
      </c>
      <c r="O925" s="45" t="str">
        <f t="shared" si="267"/>
        <v>ins. Pondérale</v>
      </c>
      <c r="P925" s="29">
        <f t="shared" si="259"/>
        <v>3</v>
      </c>
      <c r="Q925" s="29" t="e">
        <f t="shared" si="260"/>
        <v>#N/A</v>
      </c>
      <c r="R925" s="29" t="e">
        <f t="shared" si="261"/>
        <v>#N/A</v>
      </c>
      <c r="S925" s="29" t="e">
        <f t="shared" si="262"/>
        <v>#N/A</v>
      </c>
      <c r="T925" s="21" t="e">
        <f t="shared" si="268"/>
        <v>#N/A</v>
      </c>
      <c r="U925" s="28">
        <f t="shared" si="263"/>
        <v>0</v>
      </c>
      <c r="V925" s="28">
        <f t="shared" si="264"/>
        <v>0</v>
      </c>
      <c r="W925" s="45" t="str">
        <f t="shared" si="269"/>
        <v>pas de surpoids ni d'obésité</v>
      </c>
    </row>
    <row r="926" spans="2:23">
      <c r="B926" s="23"/>
      <c r="D926" s="21"/>
      <c r="E926" s="21"/>
      <c r="F926" s="28">
        <f t="shared" si="252"/>
        <v>0</v>
      </c>
      <c r="G926" s="45">
        <f t="shared" si="265"/>
        <v>0</v>
      </c>
      <c r="H926" s="29">
        <f t="shared" si="253"/>
        <v>3</v>
      </c>
      <c r="I926" s="29">
        <f t="shared" si="254"/>
        <v>0.27</v>
      </c>
      <c r="J926" s="29">
        <f t="shared" si="255"/>
        <v>8.4199999999999997E-2</v>
      </c>
      <c r="K926" s="29">
        <f t="shared" si="256"/>
        <v>12.92</v>
      </c>
      <c r="L926" s="45">
        <f t="shared" si="266"/>
        <v>-43.986979853963227</v>
      </c>
      <c r="M926" s="28">
        <f t="shared" si="257"/>
        <v>10.989169238449415</v>
      </c>
      <c r="N926" s="28">
        <f t="shared" si="258"/>
        <v>15.087458954343088</v>
      </c>
      <c r="O926" s="45" t="str">
        <f t="shared" si="267"/>
        <v>ins. Pondérale</v>
      </c>
      <c r="P926" s="29">
        <f t="shared" si="259"/>
        <v>3</v>
      </c>
      <c r="Q926" s="29" t="e">
        <f t="shared" si="260"/>
        <v>#N/A</v>
      </c>
      <c r="R926" s="29" t="e">
        <f t="shared" si="261"/>
        <v>#N/A</v>
      </c>
      <c r="S926" s="29" t="e">
        <f t="shared" si="262"/>
        <v>#N/A</v>
      </c>
      <c r="T926" s="21" t="e">
        <f t="shared" si="268"/>
        <v>#N/A</v>
      </c>
      <c r="U926" s="28">
        <f t="shared" si="263"/>
        <v>0</v>
      </c>
      <c r="V926" s="28">
        <f t="shared" si="264"/>
        <v>0</v>
      </c>
      <c r="W926" s="45" t="str">
        <f t="shared" si="269"/>
        <v>pas de surpoids ni d'obésité</v>
      </c>
    </row>
    <row r="927" spans="2:23">
      <c r="B927" s="23"/>
      <c r="D927" s="21"/>
      <c r="E927" s="21"/>
      <c r="F927" s="28">
        <f t="shared" si="252"/>
        <v>0</v>
      </c>
      <c r="G927" s="45">
        <f t="shared" si="265"/>
        <v>0</v>
      </c>
      <c r="H927" s="29">
        <f t="shared" si="253"/>
        <v>3</v>
      </c>
      <c r="I927" s="29">
        <f t="shared" si="254"/>
        <v>0.27</v>
      </c>
      <c r="J927" s="29">
        <f t="shared" si="255"/>
        <v>8.4199999999999997E-2</v>
      </c>
      <c r="K927" s="29">
        <f t="shared" si="256"/>
        <v>12.92</v>
      </c>
      <c r="L927" s="45">
        <f t="shared" si="266"/>
        <v>-43.986979853963227</v>
      </c>
      <c r="M927" s="28">
        <f t="shared" si="257"/>
        <v>10.989169238449415</v>
      </c>
      <c r="N927" s="28">
        <f t="shared" si="258"/>
        <v>15.087458954343088</v>
      </c>
      <c r="O927" s="45" t="str">
        <f t="shared" si="267"/>
        <v>ins. Pondérale</v>
      </c>
      <c r="P927" s="29">
        <f t="shared" si="259"/>
        <v>3</v>
      </c>
      <c r="Q927" s="29" t="e">
        <f t="shared" si="260"/>
        <v>#N/A</v>
      </c>
      <c r="R927" s="29" t="e">
        <f t="shared" si="261"/>
        <v>#N/A</v>
      </c>
      <c r="S927" s="29" t="e">
        <f t="shared" si="262"/>
        <v>#N/A</v>
      </c>
      <c r="T927" s="21" t="e">
        <f t="shared" si="268"/>
        <v>#N/A</v>
      </c>
      <c r="U927" s="28">
        <f t="shared" si="263"/>
        <v>0</v>
      </c>
      <c r="V927" s="28">
        <f t="shared" si="264"/>
        <v>0</v>
      </c>
      <c r="W927" s="45" t="str">
        <f t="shared" si="269"/>
        <v>pas de surpoids ni d'obésité</v>
      </c>
    </row>
    <row r="928" spans="2:23">
      <c r="B928" s="23"/>
      <c r="D928" s="21"/>
      <c r="E928" s="21"/>
      <c r="F928" s="28">
        <f t="shared" si="252"/>
        <v>0</v>
      </c>
      <c r="G928" s="45">
        <f t="shared" si="265"/>
        <v>0</v>
      </c>
      <c r="H928" s="29">
        <f t="shared" si="253"/>
        <v>3</v>
      </c>
      <c r="I928" s="29">
        <f t="shared" si="254"/>
        <v>0.27</v>
      </c>
      <c r="J928" s="29">
        <f t="shared" si="255"/>
        <v>8.4199999999999997E-2</v>
      </c>
      <c r="K928" s="29">
        <f t="shared" si="256"/>
        <v>12.92</v>
      </c>
      <c r="L928" s="45">
        <f t="shared" si="266"/>
        <v>-43.986979853963227</v>
      </c>
      <c r="M928" s="28">
        <f t="shared" si="257"/>
        <v>10.989169238449415</v>
      </c>
      <c r="N928" s="28">
        <f t="shared" si="258"/>
        <v>15.087458954343088</v>
      </c>
      <c r="O928" s="45" t="str">
        <f t="shared" si="267"/>
        <v>ins. Pondérale</v>
      </c>
      <c r="P928" s="29">
        <f t="shared" si="259"/>
        <v>3</v>
      </c>
      <c r="Q928" s="29" t="e">
        <f t="shared" si="260"/>
        <v>#N/A</v>
      </c>
      <c r="R928" s="29" t="e">
        <f t="shared" si="261"/>
        <v>#N/A</v>
      </c>
      <c r="S928" s="29" t="e">
        <f t="shared" si="262"/>
        <v>#N/A</v>
      </c>
      <c r="T928" s="21" t="e">
        <f t="shared" si="268"/>
        <v>#N/A</v>
      </c>
      <c r="U928" s="28">
        <f t="shared" si="263"/>
        <v>0</v>
      </c>
      <c r="V928" s="28">
        <f t="shared" si="264"/>
        <v>0</v>
      </c>
      <c r="W928" s="45" t="str">
        <f t="shared" si="269"/>
        <v>pas de surpoids ni d'obésité</v>
      </c>
    </row>
    <row r="929" spans="2:23">
      <c r="B929" s="23"/>
      <c r="D929" s="21"/>
      <c r="E929" s="21"/>
      <c r="F929" s="28">
        <f t="shared" si="252"/>
        <v>0</v>
      </c>
      <c r="G929" s="45">
        <f t="shared" si="265"/>
        <v>0</v>
      </c>
      <c r="H929" s="29">
        <f t="shared" si="253"/>
        <v>3</v>
      </c>
      <c r="I929" s="29">
        <f t="shared" si="254"/>
        <v>0.27</v>
      </c>
      <c r="J929" s="29">
        <f t="shared" si="255"/>
        <v>8.4199999999999997E-2</v>
      </c>
      <c r="K929" s="29">
        <f t="shared" si="256"/>
        <v>12.92</v>
      </c>
      <c r="L929" s="45">
        <f t="shared" si="266"/>
        <v>-43.986979853963227</v>
      </c>
      <c r="M929" s="28">
        <f t="shared" si="257"/>
        <v>10.989169238449415</v>
      </c>
      <c r="N929" s="28">
        <f t="shared" si="258"/>
        <v>15.087458954343088</v>
      </c>
      <c r="O929" s="45" t="str">
        <f t="shared" si="267"/>
        <v>ins. Pondérale</v>
      </c>
      <c r="P929" s="29">
        <f t="shared" si="259"/>
        <v>3</v>
      </c>
      <c r="Q929" s="29" t="e">
        <f t="shared" si="260"/>
        <v>#N/A</v>
      </c>
      <c r="R929" s="29" t="e">
        <f t="shared" si="261"/>
        <v>#N/A</v>
      </c>
      <c r="S929" s="29" t="e">
        <f t="shared" si="262"/>
        <v>#N/A</v>
      </c>
      <c r="T929" s="21" t="e">
        <f t="shared" si="268"/>
        <v>#N/A</v>
      </c>
      <c r="U929" s="28">
        <f t="shared" si="263"/>
        <v>0</v>
      </c>
      <c r="V929" s="28">
        <f t="shared" si="264"/>
        <v>0</v>
      </c>
      <c r="W929" s="45" t="str">
        <f t="shared" si="269"/>
        <v>pas de surpoids ni d'obésité</v>
      </c>
    </row>
    <row r="930" spans="2:23">
      <c r="B930" s="23"/>
      <c r="D930" s="21"/>
      <c r="E930" s="21"/>
      <c r="F930" s="28">
        <f t="shared" si="252"/>
        <v>0</v>
      </c>
      <c r="G930" s="45">
        <f t="shared" si="265"/>
        <v>0</v>
      </c>
      <c r="H930" s="29">
        <f t="shared" si="253"/>
        <v>3</v>
      </c>
      <c r="I930" s="29">
        <f t="shared" si="254"/>
        <v>0.27</v>
      </c>
      <c r="J930" s="29">
        <f t="shared" si="255"/>
        <v>8.4199999999999997E-2</v>
      </c>
      <c r="K930" s="29">
        <f t="shared" si="256"/>
        <v>12.92</v>
      </c>
      <c r="L930" s="45">
        <f t="shared" si="266"/>
        <v>-43.986979853963227</v>
      </c>
      <c r="M930" s="28">
        <f t="shared" si="257"/>
        <v>10.989169238449415</v>
      </c>
      <c r="N930" s="28">
        <f t="shared" si="258"/>
        <v>15.087458954343088</v>
      </c>
      <c r="O930" s="45" t="str">
        <f t="shared" si="267"/>
        <v>ins. Pondérale</v>
      </c>
      <c r="P930" s="29">
        <f t="shared" si="259"/>
        <v>3</v>
      </c>
      <c r="Q930" s="29" t="e">
        <f t="shared" si="260"/>
        <v>#N/A</v>
      </c>
      <c r="R930" s="29" t="e">
        <f t="shared" si="261"/>
        <v>#N/A</v>
      </c>
      <c r="S930" s="29" t="e">
        <f t="shared" si="262"/>
        <v>#N/A</v>
      </c>
      <c r="T930" s="21" t="e">
        <f t="shared" si="268"/>
        <v>#N/A</v>
      </c>
      <c r="U930" s="28">
        <f t="shared" si="263"/>
        <v>0</v>
      </c>
      <c r="V930" s="28">
        <f t="shared" si="264"/>
        <v>0</v>
      </c>
      <c r="W930" s="45" t="str">
        <f t="shared" si="269"/>
        <v>pas de surpoids ni d'obésité</v>
      </c>
    </row>
    <row r="931" spans="2:23">
      <c r="B931" s="23"/>
      <c r="D931" s="21"/>
      <c r="E931" s="21"/>
      <c r="F931" s="28">
        <f t="shared" si="252"/>
        <v>0</v>
      </c>
      <c r="G931" s="45">
        <f t="shared" si="265"/>
        <v>0</v>
      </c>
      <c r="H931" s="29">
        <f t="shared" si="253"/>
        <v>3</v>
      </c>
      <c r="I931" s="29">
        <f t="shared" si="254"/>
        <v>0.27</v>
      </c>
      <c r="J931" s="29">
        <f t="shared" si="255"/>
        <v>8.4199999999999997E-2</v>
      </c>
      <c r="K931" s="29">
        <f t="shared" si="256"/>
        <v>12.92</v>
      </c>
      <c r="L931" s="45">
        <f t="shared" si="266"/>
        <v>-43.986979853963227</v>
      </c>
      <c r="M931" s="28">
        <f t="shared" si="257"/>
        <v>10.989169238449415</v>
      </c>
      <c r="N931" s="28">
        <f t="shared" si="258"/>
        <v>15.087458954343088</v>
      </c>
      <c r="O931" s="45" t="str">
        <f t="shared" si="267"/>
        <v>ins. Pondérale</v>
      </c>
      <c r="P931" s="29">
        <f t="shared" si="259"/>
        <v>3</v>
      </c>
      <c r="Q931" s="29" t="e">
        <f t="shared" si="260"/>
        <v>#N/A</v>
      </c>
      <c r="R931" s="29" t="e">
        <f t="shared" si="261"/>
        <v>#N/A</v>
      </c>
      <c r="S931" s="29" t="e">
        <f t="shared" si="262"/>
        <v>#N/A</v>
      </c>
      <c r="T931" s="21" t="e">
        <f t="shared" si="268"/>
        <v>#N/A</v>
      </c>
      <c r="U931" s="28">
        <f t="shared" si="263"/>
        <v>0</v>
      </c>
      <c r="V931" s="28">
        <f t="shared" si="264"/>
        <v>0</v>
      </c>
      <c r="W931" s="45" t="str">
        <f t="shared" si="269"/>
        <v>pas de surpoids ni d'obésité</v>
      </c>
    </row>
    <row r="932" spans="2:23">
      <c r="B932" s="23"/>
      <c r="D932" s="21"/>
      <c r="E932" s="21"/>
      <c r="F932" s="28">
        <f t="shared" si="252"/>
        <v>0</v>
      </c>
      <c r="G932" s="45">
        <f t="shared" si="265"/>
        <v>0</v>
      </c>
      <c r="H932" s="29">
        <f t="shared" si="253"/>
        <v>3</v>
      </c>
      <c r="I932" s="29">
        <f t="shared" si="254"/>
        <v>0.27</v>
      </c>
      <c r="J932" s="29">
        <f t="shared" si="255"/>
        <v>8.4199999999999997E-2</v>
      </c>
      <c r="K932" s="29">
        <f t="shared" si="256"/>
        <v>12.92</v>
      </c>
      <c r="L932" s="45">
        <f t="shared" si="266"/>
        <v>-43.986979853963227</v>
      </c>
      <c r="M932" s="28">
        <f t="shared" si="257"/>
        <v>10.989169238449415</v>
      </c>
      <c r="N932" s="28">
        <f t="shared" si="258"/>
        <v>15.087458954343088</v>
      </c>
      <c r="O932" s="45" t="str">
        <f t="shared" si="267"/>
        <v>ins. Pondérale</v>
      </c>
      <c r="P932" s="29">
        <f t="shared" si="259"/>
        <v>3</v>
      </c>
      <c r="Q932" s="29" t="e">
        <f t="shared" si="260"/>
        <v>#N/A</v>
      </c>
      <c r="R932" s="29" t="e">
        <f t="shared" si="261"/>
        <v>#N/A</v>
      </c>
      <c r="S932" s="29" t="e">
        <f t="shared" si="262"/>
        <v>#N/A</v>
      </c>
      <c r="T932" s="21" t="e">
        <f t="shared" si="268"/>
        <v>#N/A</v>
      </c>
      <c r="U932" s="28">
        <f t="shared" si="263"/>
        <v>0</v>
      </c>
      <c r="V932" s="28">
        <f t="shared" si="264"/>
        <v>0</v>
      </c>
      <c r="W932" s="45" t="str">
        <f t="shared" si="269"/>
        <v>pas de surpoids ni d'obésité</v>
      </c>
    </row>
    <row r="933" spans="2:23">
      <c r="B933" s="23"/>
      <c r="D933" s="21"/>
      <c r="E933" s="21"/>
      <c r="F933" s="28">
        <f t="shared" si="252"/>
        <v>0</v>
      </c>
      <c r="G933" s="45">
        <f t="shared" si="265"/>
        <v>0</v>
      </c>
      <c r="H933" s="29">
        <f t="shared" si="253"/>
        <v>3</v>
      </c>
      <c r="I933" s="29">
        <f t="shared" si="254"/>
        <v>0.27</v>
      </c>
      <c r="J933" s="29">
        <f t="shared" si="255"/>
        <v>8.4199999999999997E-2</v>
      </c>
      <c r="K933" s="29">
        <f t="shared" si="256"/>
        <v>12.92</v>
      </c>
      <c r="L933" s="45">
        <f t="shared" si="266"/>
        <v>-43.986979853963227</v>
      </c>
      <c r="M933" s="28">
        <f t="shared" si="257"/>
        <v>10.989169238449415</v>
      </c>
      <c r="N933" s="28">
        <f t="shared" si="258"/>
        <v>15.087458954343088</v>
      </c>
      <c r="O933" s="45" t="str">
        <f t="shared" si="267"/>
        <v>ins. Pondérale</v>
      </c>
      <c r="P933" s="29">
        <f t="shared" si="259"/>
        <v>3</v>
      </c>
      <c r="Q933" s="29" t="e">
        <f t="shared" si="260"/>
        <v>#N/A</v>
      </c>
      <c r="R933" s="29" t="e">
        <f t="shared" si="261"/>
        <v>#N/A</v>
      </c>
      <c r="S933" s="29" t="e">
        <f t="shared" si="262"/>
        <v>#N/A</v>
      </c>
      <c r="T933" s="21" t="e">
        <f t="shared" si="268"/>
        <v>#N/A</v>
      </c>
      <c r="U933" s="28">
        <f t="shared" si="263"/>
        <v>0</v>
      </c>
      <c r="V933" s="28">
        <f t="shared" si="264"/>
        <v>0</v>
      </c>
      <c r="W933" s="45" t="str">
        <f t="shared" si="269"/>
        <v>pas de surpoids ni d'obésité</v>
      </c>
    </row>
    <row r="934" spans="2:23">
      <c r="B934" s="23"/>
      <c r="D934" s="21"/>
      <c r="E934" s="21"/>
      <c r="F934" s="28">
        <f t="shared" si="252"/>
        <v>0</v>
      </c>
      <c r="G934" s="45">
        <f t="shared" si="265"/>
        <v>0</v>
      </c>
      <c r="H934" s="29">
        <f t="shared" si="253"/>
        <v>3</v>
      </c>
      <c r="I934" s="29">
        <f t="shared" si="254"/>
        <v>0.27</v>
      </c>
      <c r="J934" s="29">
        <f t="shared" si="255"/>
        <v>8.4199999999999997E-2</v>
      </c>
      <c r="K934" s="29">
        <f t="shared" si="256"/>
        <v>12.92</v>
      </c>
      <c r="L934" s="45">
        <f t="shared" si="266"/>
        <v>-43.986979853963227</v>
      </c>
      <c r="M934" s="28">
        <f t="shared" si="257"/>
        <v>10.989169238449415</v>
      </c>
      <c r="N934" s="28">
        <f t="shared" si="258"/>
        <v>15.087458954343088</v>
      </c>
      <c r="O934" s="45" t="str">
        <f t="shared" si="267"/>
        <v>ins. Pondérale</v>
      </c>
      <c r="P934" s="29">
        <f t="shared" si="259"/>
        <v>3</v>
      </c>
      <c r="Q934" s="29" t="e">
        <f t="shared" si="260"/>
        <v>#N/A</v>
      </c>
      <c r="R934" s="29" t="e">
        <f t="shared" si="261"/>
        <v>#N/A</v>
      </c>
      <c r="S934" s="29" t="e">
        <f t="shared" si="262"/>
        <v>#N/A</v>
      </c>
      <c r="T934" s="21" t="e">
        <f t="shared" si="268"/>
        <v>#N/A</v>
      </c>
      <c r="U934" s="28">
        <f t="shared" si="263"/>
        <v>0</v>
      </c>
      <c r="V934" s="28">
        <f t="shared" si="264"/>
        <v>0</v>
      </c>
      <c r="W934" s="45" t="str">
        <f t="shared" si="269"/>
        <v>pas de surpoids ni d'obésité</v>
      </c>
    </row>
    <row r="935" spans="2:23">
      <c r="B935" s="23"/>
      <c r="D935" s="21"/>
      <c r="E935" s="21"/>
      <c r="F935" s="28">
        <f t="shared" si="252"/>
        <v>0</v>
      </c>
      <c r="G935" s="45">
        <f t="shared" si="265"/>
        <v>0</v>
      </c>
      <c r="H935" s="29">
        <f t="shared" si="253"/>
        <v>3</v>
      </c>
      <c r="I935" s="29">
        <f t="shared" si="254"/>
        <v>0.27</v>
      </c>
      <c r="J935" s="29">
        <f t="shared" si="255"/>
        <v>8.4199999999999997E-2</v>
      </c>
      <c r="K935" s="29">
        <f t="shared" si="256"/>
        <v>12.92</v>
      </c>
      <c r="L935" s="45">
        <f t="shared" si="266"/>
        <v>-43.986979853963227</v>
      </c>
      <c r="M935" s="28">
        <f t="shared" si="257"/>
        <v>10.989169238449415</v>
      </c>
      <c r="N935" s="28">
        <f t="shared" si="258"/>
        <v>15.087458954343088</v>
      </c>
      <c r="O935" s="45" t="str">
        <f t="shared" si="267"/>
        <v>ins. Pondérale</v>
      </c>
      <c r="P935" s="29">
        <f t="shared" si="259"/>
        <v>3</v>
      </c>
      <c r="Q935" s="29" t="e">
        <f t="shared" si="260"/>
        <v>#N/A</v>
      </c>
      <c r="R935" s="29" t="e">
        <f t="shared" si="261"/>
        <v>#N/A</v>
      </c>
      <c r="S935" s="29" t="e">
        <f t="shared" si="262"/>
        <v>#N/A</v>
      </c>
      <c r="T935" s="21" t="e">
        <f t="shared" si="268"/>
        <v>#N/A</v>
      </c>
      <c r="U935" s="28">
        <f t="shared" si="263"/>
        <v>0</v>
      </c>
      <c r="V935" s="28">
        <f t="shared" si="264"/>
        <v>0</v>
      </c>
      <c r="W935" s="45" t="str">
        <f t="shared" si="269"/>
        <v>pas de surpoids ni d'obésité</v>
      </c>
    </row>
    <row r="936" spans="2:23">
      <c r="B936" s="23"/>
      <c r="D936" s="21"/>
      <c r="E936" s="21"/>
      <c r="F936" s="28">
        <f t="shared" si="252"/>
        <v>0</v>
      </c>
      <c r="G936" s="45">
        <f t="shared" si="265"/>
        <v>0</v>
      </c>
      <c r="H936" s="29">
        <f t="shared" si="253"/>
        <v>3</v>
      </c>
      <c r="I936" s="29">
        <f t="shared" si="254"/>
        <v>0.27</v>
      </c>
      <c r="J936" s="29">
        <f t="shared" si="255"/>
        <v>8.4199999999999997E-2</v>
      </c>
      <c r="K936" s="29">
        <f t="shared" si="256"/>
        <v>12.92</v>
      </c>
      <c r="L936" s="45">
        <f t="shared" si="266"/>
        <v>-43.986979853963227</v>
      </c>
      <c r="M936" s="28">
        <f t="shared" si="257"/>
        <v>10.989169238449415</v>
      </c>
      <c r="N936" s="28">
        <f t="shared" si="258"/>
        <v>15.087458954343088</v>
      </c>
      <c r="O936" s="45" t="str">
        <f t="shared" si="267"/>
        <v>ins. Pondérale</v>
      </c>
      <c r="P936" s="29">
        <f t="shared" si="259"/>
        <v>3</v>
      </c>
      <c r="Q936" s="29" t="e">
        <f t="shared" si="260"/>
        <v>#N/A</v>
      </c>
      <c r="R936" s="29" t="e">
        <f t="shared" si="261"/>
        <v>#N/A</v>
      </c>
      <c r="S936" s="29" t="e">
        <f t="shared" si="262"/>
        <v>#N/A</v>
      </c>
      <c r="T936" s="21" t="e">
        <f t="shared" si="268"/>
        <v>#N/A</v>
      </c>
      <c r="U936" s="28">
        <f t="shared" si="263"/>
        <v>0</v>
      </c>
      <c r="V936" s="28">
        <f t="shared" si="264"/>
        <v>0</v>
      </c>
      <c r="W936" s="45" t="str">
        <f t="shared" si="269"/>
        <v>pas de surpoids ni d'obésité</v>
      </c>
    </row>
    <row r="937" spans="2:23">
      <c r="B937" s="23"/>
      <c r="D937" s="21"/>
      <c r="E937" s="21"/>
      <c r="F937" s="28">
        <f t="shared" si="252"/>
        <v>0</v>
      </c>
      <c r="G937" s="45">
        <f t="shared" si="265"/>
        <v>0</v>
      </c>
      <c r="H937" s="29">
        <f t="shared" si="253"/>
        <v>3</v>
      </c>
      <c r="I937" s="29">
        <f t="shared" si="254"/>
        <v>0.27</v>
      </c>
      <c r="J937" s="29">
        <f t="shared" si="255"/>
        <v>8.4199999999999997E-2</v>
      </c>
      <c r="K937" s="29">
        <f t="shared" si="256"/>
        <v>12.92</v>
      </c>
      <c r="L937" s="45">
        <f t="shared" si="266"/>
        <v>-43.986979853963227</v>
      </c>
      <c r="M937" s="28">
        <f t="shared" si="257"/>
        <v>10.989169238449415</v>
      </c>
      <c r="N937" s="28">
        <f t="shared" si="258"/>
        <v>15.087458954343088</v>
      </c>
      <c r="O937" s="45" t="str">
        <f t="shared" si="267"/>
        <v>ins. Pondérale</v>
      </c>
      <c r="P937" s="29">
        <f t="shared" si="259"/>
        <v>3</v>
      </c>
      <c r="Q937" s="29" t="e">
        <f t="shared" si="260"/>
        <v>#N/A</v>
      </c>
      <c r="R937" s="29" t="e">
        <f t="shared" si="261"/>
        <v>#N/A</v>
      </c>
      <c r="S937" s="29" t="e">
        <f t="shared" si="262"/>
        <v>#N/A</v>
      </c>
      <c r="T937" s="21" t="e">
        <f t="shared" si="268"/>
        <v>#N/A</v>
      </c>
      <c r="U937" s="28">
        <f t="shared" si="263"/>
        <v>0</v>
      </c>
      <c r="V937" s="28">
        <f t="shared" si="264"/>
        <v>0</v>
      </c>
      <c r="W937" s="45" t="str">
        <f t="shared" si="269"/>
        <v>pas de surpoids ni d'obésité</v>
      </c>
    </row>
    <row r="938" spans="2:23">
      <c r="B938" s="23"/>
      <c r="D938" s="21"/>
      <c r="E938" s="21"/>
      <c r="F938" s="28">
        <f t="shared" si="252"/>
        <v>0</v>
      </c>
      <c r="G938" s="45">
        <f t="shared" si="265"/>
        <v>0</v>
      </c>
      <c r="H938" s="29">
        <f t="shared" si="253"/>
        <v>3</v>
      </c>
      <c r="I938" s="29">
        <f t="shared" si="254"/>
        <v>0.27</v>
      </c>
      <c r="J938" s="29">
        <f t="shared" si="255"/>
        <v>8.4199999999999997E-2</v>
      </c>
      <c r="K938" s="29">
        <f t="shared" si="256"/>
        <v>12.92</v>
      </c>
      <c r="L938" s="45">
        <f t="shared" si="266"/>
        <v>-43.986979853963227</v>
      </c>
      <c r="M938" s="28">
        <f t="shared" si="257"/>
        <v>10.989169238449415</v>
      </c>
      <c r="N938" s="28">
        <f t="shared" si="258"/>
        <v>15.087458954343088</v>
      </c>
      <c r="O938" s="45" t="str">
        <f t="shared" si="267"/>
        <v>ins. Pondérale</v>
      </c>
      <c r="P938" s="29">
        <f t="shared" si="259"/>
        <v>3</v>
      </c>
      <c r="Q938" s="29" t="e">
        <f t="shared" si="260"/>
        <v>#N/A</v>
      </c>
      <c r="R938" s="29" t="e">
        <f t="shared" si="261"/>
        <v>#N/A</v>
      </c>
      <c r="S938" s="29" t="e">
        <f t="shared" si="262"/>
        <v>#N/A</v>
      </c>
      <c r="T938" s="21" t="e">
        <f t="shared" si="268"/>
        <v>#N/A</v>
      </c>
      <c r="U938" s="28">
        <f t="shared" si="263"/>
        <v>0</v>
      </c>
      <c r="V938" s="28">
        <f t="shared" si="264"/>
        <v>0</v>
      </c>
      <c r="W938" s="45" t="str">
        <f t="shared" si="269"/>
        <v>pas de surpoids ni d'obésité</v>
      </c>
    </row>
    <row r="939" spans="2:23">
      <c r="B939" s="23"/>
      <c r="D939" s="21"/>
      <c r="E939" s="21"/>
      <c r="F939" s="28">
        <f t="shared" si="252"/>
        <v>0</v>
      </c>
      <c r="G939" s="45">
        <f t="shared" si="265"/>
        <v>0</v>
      </c>
      <c r="H939" s="29">
        <f t="shared" si="253"/>
        <v>3</v>
      </c>
      <c r="I939" s="29">
        <f t="shared" si="254"/>
        <v>0.27</v>
      </c>
      <c r="J939" s="29">
        <f t="shared" si="255"/>
        <v>8.4199999999999997E-2</v>
      </c>
      <c r="K939" s="29">
        <f t="shared" si="256"/>
        <v>12.92</v>
      </c>
      <c r="L939" s="45">
        <f t="shared" si="266"/>
        <v>-43.986979853963227</v>
      </c>
      <c r="M939" s="28">
        <f t="shared" si="257"/>
        <v>10.989169238449415</v>
      </c>
      <c r="N939" s="28">
        <f t="shared" si="258"/>
        <v>15.087458954343088</v>
      </c>
      <c r="O939" s="45" t="str">
        <f t="shared" si="267"/>
        <v>ins. Pondérale</v>
      </c>
      <c r="P939" s="29">
        <f t="shared" si="259"/>
        <v>3</v>
      </c>
      <c r="Q939" s="29" t="e">
        <f t="shared" si="260"/>
        <v>#N/A</v>
      </c>
      <c r="R939" s="29" t="e">
        <f t="shared" si="261"/>
        <v>#N/A</v>
      </c>
      <c r="S939" s="29" t="e">
        <f t="shared" si="262"/>
        <v>#N/A</v>
      </c>
      <c r="T939" s="21" t="e">
        <f t="shared" si="268"/>
        <v>#N/A</v>
      </c>
      <c r="U939" s="28">
        <f t="shared" si="263"/>
        <v>0</v>
      </c>
      <c r="V939" s="28">
        <f t="shared" si="264"/>
        <v>0</v>
      </c>
      <c r="W939" s="45" t="str">
        <f t="shared" si="269"/>
        <v>pas de surpoids ni d'obésité</v>
      </c>
    </row>
    <row r="940" spans="2:23">
      <c r="B940" s="23"/>
      <c r="D940" s="21"/>
      <c r="E940" s="21"/>
      <c r="F940" s="28">
        <f t="shared" si="252"/>
        <v>0</v>
      </c>
      <c r="G940" s="45">
        <f t="shared" si="265"/>
        <v>0</v>
      </c>
      <c r="H940" s="29">
        <f t="shared" si="253"/>
        <v>3</v>
      </c>
      <c r="I940" s="29">
        <f t="shared" si="254"/>
        <v>0.27</v>
      </c>
      <c r="J940" s="29">
        <f t="shared" si="255"/>
        <v>8.4199999999999997E-2</v>
      </c>
      <c r="K940" s="29">
        <f t="shared" si="256"/>
        <v>12.92</v>
      </c>
      <c r="L940" s="45">
        <f t="shared" si="266"/>
        <v>-43.986979853963227</v>
      </c>
      <c r="M940" s="28">
        <f t="shared" si="257"/>
        <v>10.989169238449415</v>
      </c>
      <c r="N940" s="28">
        <f t="shared" si="258"/>
        <v>15.087458954343088</v>
      </c>
      <c r="O940" s="45" t="str">
        <f t="shared" si="267"/>
        <v>ins. Pondérale</v>
      </c>
      <c r="P940" s="29">
        <f t="shared" si="259"/>
        <v>3</v>
      </c>
      <c r="Q940" s="29" t="e">
        <f t="shared" si="260"/>
        <v>#N/A</v>
      </c>
      <c r="R940" s="29" t="e">
        <f t="shared" si="261"/>
        <v>#N/A</v>
      </c>
      <c r="S940" s="29" t="e">
        <f t="shared" si="262"/>
        <v>#N/A</v>
      </c>
      <c r="T940" s="21" t="e">
        <f t="shared" si="268"/>
        <v>#N/A</v>
      </c>
      <c r="U940" s="28">
        <f t="shared" si="263"/>
        <v>0</v>
      </c>
      <c r="V940" s="28">
        <f t="shared" si="264"/>
        <v>0</v>
      </c>
      <c r="W940" s="45" t="str">
        <f t="shared" si="269"/>
        <v>pas de surpoids ni d'obésité</v>
      </c>
    </row>
    <row r="941" spans="2:23">
      <c r="B941" s="23"/>
      <c r="D941" s="21"/>
      <c r="E941" s="21"/>
      <c r="F941" s="28">
        <f t="shared" si="252"/>
        <v>0</v>
      </c>
      <c r="G941" s="45">
        <f t="shared" si="265"/>
        <v>0</v>
      </c>
      <c r="H941" s="29">
        <f t="shared" si="253"/>
        <v>3</v>
      </c>
      <c r="I941" s="29">
        <f t="shared" si="254"/>
        <v>0.27</v>
      </c>
      <c r="J941" s="29">
        <f t="shared" si="255"/>
        <v>8.4199999999999997E-2</v>
      </c>
      <c r="K941" s="29">
        <f t="shared" si="256"/>
        <v>12.92</v>
      </c>
      <c r="L941" s="45">
        <f t="shared" si="266"/>
        <v>-43.986979853963227</v>
      </c>
      <c r="M941" s="28">
        <f t="shared" si="257"/>
        <v>10.989169238449415</v>
      </c>
      <c r="N941" s="28">
        <f t="shared" si="258"/>
        <v>15.087458954343088</v>
      </c>
      <c r="O941" s="45" t="str">
        <f t="shared" si="267"/>
        <v>ins. Pondérale</v>
      </c>
      <c r="P941" s="29">
        <f t="shared" si="259"/>
        <v>3</v>
      </c>
      <c r="Q941" s="29" t="e">
        <f t="shared" si="260"/>
        <v>#N/A</v>
      </c>
      <c r="R941" s="29" t="e">
        <f t="shared" si="261"/>
        <v>#N/A</v>
      </c>
      <c r="S941" s="29" t="e">
        <f t="shared" si="262"/>
        <v>#N/A</v>
      </c>
      <c r="T941" s="21" t="e">
        <f t="shared" si="268"/>
        <v>#N/A</v>
      </c>
      <c r="U941" s="28">
        <f t="shared" si="263"/>
        <v>0</v>
      </c>
      <c r="V941" s="28">
        <f t="shared" si="264"/>
        <v>0</v>
      </c>
      <c r="W941" s="45" t="str">
        <f t="shared" si="269"/>
        <v>pas de surpoids ni d'obésité</v>
      </c>
    </row>
    <row r="942" spans="2:23">
      <c r="B942" s="23"/>
      <c r="D942" s="21"/>
      <c r="E942" s="21"/>
      <c r="F942" s="28">
        <f t="shared" si="252"/>
        <v>0</v>
      </c>
      <c r="G942" s="45">
        <f t="shared" si="265"/>
        <v>0</v>
      </c>
      <c r="H942" s="29">
        <f t="shared" si="253"/>
        <v>3</v>
      </c>
      <c r="I942" s="29">
        <f t="shared" si="254"/>
        <v>0.27</v>
      </c>
      <c r="J942" s="29">
        <f t="shared" si="255"/>
        <v>8.4199999999999997E-2</v>
      </c>
      <c r="K942" s="29">
        <f t="shared" si="256"/>
        <v>12.92</v>
      </c>
      <c r="L942" s="45">
        <f t="shared" si="266"/>
        <v>-43.986979853963227</v>
      </c>
      <c r="M942" s="28">
        <f t="shared" si="257"/>
        <v>10.989169238449415</v>
      </c>
      <c r="N942" s="28">
        <f t="shared" si="258"/>
        <v>15.087458954343088</v>
      </c>
      <c r="O942" s="45" t="str">
        <f t="shared" si="267"/>
        <v>ins. Pondérale</v>
      </c>
      <c r="P942" s="29">
        <f t="shared" si="259"/>
        <v>3</v>
      </c>
      <c r="Q942" s="29" t="e">
        <f t="shared" si="260"/>
        <v>#N/A</v>
      </c>
      <c r="R942" s="29" t="e">
        <f t="shared" si="261"/>
        <v>#N/A</v>
      </c>
      <c r="S942" s="29" t="e">
        <f t="shared" si="262"/>
        <v>#N/A</v>
      </c>
      <c r="T942" s="21" t="e">
        <f t="shared" si="268"/>
        <v>#N/A</v>
      </c>
      <c r="U942" s="28">
        <f t="shared" si="263"/>
        <v>0</v>
      </c>
      <c r="V942" s="28">
        <f t="shared" si="264"/>
        <v>0</v>
      </c>
      <c r="W942" s="45" t="str">
        <f t="shared" si="269"/>
        <v>pas de surpoids ni d'obésité</v>
      </c>
    </row>
    <row r="943" spans="2:23">
      <c r="B943" s="23"/>
      <c r="D943" s="21"/>
      <c r="E943" s="21"/>
      <c r="F943" s="28">
        <f t="shared" si="252"/>
        <v>0</v>
      </c>
      <c r="G943" s="45">
        <f t="shared" si="265"/>
        <v>0</v>
      </c>
      <c r="H943" s="29">
        <f t="shared" si="253"/>
        <v>3</v>
      </c>
      <c r="I943" s="29">
        <f t="shared" si="254"/>
        <v>0.27</v>
      </c>
      <c r="J943" s="29">
        <f t="shared" si="255"/>
        <v>8.4199999999999997E-2</v>
      </c>
      <c r="K943" s="29">
        <f t="shared" si="256"/>
        <v>12.92</v>
      </c>
      <c r="L943" s="45">
        <f t="shared" si="266"/>
        <v>-43.986979853963227</v>
      </c>
      <c r="M943" s="28">
        <f t="shared" si="257"/>
        <v>10.989169238449415</v>
      </c>
      <c r="N943" s="28">
        <f t="shared" si="258"/>
        <v>15.087458954343088</v>
      </c>
      <c r="O943" s="45" t="str">
        <f t="shared" si="267"/>
        <v>ins. Pondérale</v>
      </c>
      <c r="P943" s="29">
        <f t="shared" si="259"/>
        <v>3</v>
      </c>
      <c r="Q943" s="29" t="e">
        <f t="shared" si="260"/>
        <v>#N/A</v>
      </c>
      <c r="R943" s="29" t="e">
        <f t="shared" si="261"/>
        <v>#N/A</v>
      </c>
      <c r="S943" s="29" t="e">
        <f t="shared" si="262"/>
        <v>#N/A</v>
      </c>
      <c r="T943" s="21" t="e">
        <f t="shared" si="268"/>
        <v>#N/A</v>
      </c>
      <c r="U943" s="28">
        <f t="shared" si="263"/>
        <v>0</v>
      </c>
      <c r="V943" s="28">
        <f t="shared" si="264"/>
        <v>0</v>
      </c>
      <c r="W943" s="45" t="str">
        <f t="shared" si="269"/>
        <v>pas de surpoids ni d'obésité</v>
      </c>
    </row>
    <row r="944" spans="2:23">
      <c r="B944" s="23"/>
      <c r="D944" s="21"/>
      <c r="E944" s="21"/>
      <c r="F944" s="28">
        <f t="shared" si="252"/>
        <v>0</v>
      </c>
      <c r="G944" s="45">
        <f t="shared" si="265"/>
        <v>0</v>
      </c>
      <c r="H944" s="29">
        <f t="shared" si="253"/>
        <v>3</v>
      </c>
      <c r="I944" s="29">
        <f t="shared" si="254"/>
        <v>0.27</v>
      </c>
      <c r="J944" s="29">
        <f t="shared" si="255"/>
        <v>8.4199999999999997E-2</v>
      </c>
      <c r="K944" s="29">
        <f t="shared" si="256"/>
        <v>12.92</v>
      </c>
      <c r="L944" s="45">
        <f t="shared" si="266"/>
        <v>-43.986979853963227</v>
      </c>
      <c r="M944" s="28">
        <f t="shared" si="257"/>
        <v>10.989169238449415</v>
      </c>
      <c r="N944" s="28">
        <f t="shared" si="258"/>
        <v>15.087458954343088</v>
      </c>
      <c r="O944" s="45" t="str">
        <f t="shared" si="267"/>
        <v>ins. Pondérale</v>
      </c>
      <c r="P944" s="29">
        <f t="shared" si="259"/>
        <v>3</v>
      </c>
      <c r="Q944" s="29" t="e">
        <f t="shared" si="260"/>
        <v>#N/A</v>
      </c>
      <c r="R944" s="29" t="e">
        <f t="shared" si="261"/>
        <v>#N/A</v>
      </c>
      <c r="S944" s="29" t="e">
        <f t="shared" si="262"/>
        <v>#N/A</v>
      </c>
      <c r="T944" s="21" t="e">
        <f t="shared" si="268"/>
        <v>#N/A</v>
      </c>
      <c r="U944" s="28">
        <f t="shared" si="263"/>
        <v>0</v>
      </c>
      <c r="V944" s="28">
        <f t="shared" si="264"/>
        <v>0</v>
      </c>
      <c r="W944" s="45" t="str">
        <f t="shared" si="269"/>
        <v>pas de surpoids ni d'obésité</v>
      </c>
    </row>
    <row r="945" spans="2:23">
      <c r="B945" s="23"/>
      <c r="D945" s="21"/>
      <c r="E945" s="21"/>
      <c r="F945" s="28">
        <f t="shared" si="252"/>
        <v>0</v>
      </c>
      <c r="G945" s="45">
        <f t="shared" si="265"/>
        <v>0</v>
      </c>
      <c r="H945" s="29">
        <f t="shared" si="253"/>
        <v>3</v>
      </c>
      <c r="I945" s="29">
        <f t="shared" si="254"/>
        <v>0.27</v>
      </c>
      <c r="J945" s="29">
        <f t="shared" si="255"/>
        <v>8.4199999999999997E-2</v>
      </c>
      <c r="K945" s="29">
        <f t="shared" si="256"/>
        <v>12.92</v>
      </c>
      <c r="L945" s="45">
        <f t="shared" si="266"/>
        <v>-43.986979853963227</v>
      </c>
      <c r="M945" s="28">
        <f t="shared" si="257"/>
        <v>10.989169238449415</v>
      </c>
      <c r="N945" s="28">
        <f t="shared" si="258"/>
        <v>15.087458954343088</v>
      </c>
      <c r="O945" s="45" t="str">
        <f t="shared" si="267"/>
        <v>ins. Pondérale</v>
      </c>
      <c r="P945" s="29">
        <f t="shared" si="259"/>
        <v>3</v>
      </c>
      <c r="Q945" s="29" t="e">
        <f t="shared" si="260"/>
        <v>#N/A</v>
      </c>
      <c r="R945" s="29" t="e">
        <f t="shared" si="261"/>
        <v>#N/A</v>
      </c>
      <c r="S945" s="29" t="e">
        <f t="shared" si="262"/>
        <v>#N/A</v>
      </c>
      <c r="T945" s="21" t="e">
        <f t="shared" si="268"/>
        <v>#N/A</v>
      </c>
      <c r="U945" s="28">
        <f t="shared" si="263"/>
        <v>0</v>
      </c>
      <c r="V945" s="28">
        <f t="shared" si="264"/>
        <v>0</v>
      </c>
      <c r="W945" s="45" t="str">
        <f t="shared" si="269"/>
        <v>pas de surpoids ni d'obésité</v>
      </c>
    </row>
    <row r="946" spans="2:23">
      <c r="B946" s="23"/>
      <c r="D946" s="21"/>
      <c r="E946" s="21"/>
      <c r="F946" s="28">
        <f t="shared" si="252"/>
        <v>0</v>
      </c>
      <c r="G946" s="45">
        <f t="shared" si="265"/>
        <v>0</v>
      </c>
      <c r="H946" s="29">
        <f t="shared" si="253"/>
        <v>3</v>
      </c>
      <c r="I946" s="29">
        <f t="shared" si="254"/>
        <v>0.27</v>
      </c>
      <c r="J946" s="29">
        <f t="shared" si="255"/>
        <v>8.4199999999999997E-2</v>
      </c>
      <c r="K946" s="29">
        <f t="shared" si="256"/>
        <v>12.92</v>
      </c>
      <c r="L946" s="45">
        <f t="shared" si="266"/>
        <v>-43.986979853963227</v>
      </c>
      <c r="M946" s="28">
        <f t="shared" si="257"/>
        <v>10.989169238449415</v>
      </c>
      <c r="N946" s="28">
        <f t="shared" si="258"/>
        <v>15.087458954343088</v>
      </c>
      <c r="O946" s="45" t="str">
        <f t="shared" si="267"/>
        <v>ins. Pondérale</v>
      </c>
      <c r="P946" s="29">
        <f t="shared" si="259"/>
        <v>3</v>
      </c>
      <c r="Q946" s="29" t="e">
        <f t="shared" si="260"/>
        <v>#N/A</v>
      </c>
      <c r="R946" s="29" t="e">
        <f t="shared" si="261"/>
        <v>#N/A</v>
      </c>
      <c r="S946" s="29" t="e">
        <f t="shared" si="262"/>
        <v>#N/A</v>
      </c>
      <c r="T946" s="21" t="e">
        <f t="shared" si="268"/>
        <v>#N/A</v>
      </c>
      <c r="U946" s="28">
        <f t="shared" si="263"/>
        <v>0</v>
      </c>
      <c r="V946" s="28">
        <f t="shared" si="264"/>
        <v>0</v>
      </c>
      <c r="W946" s="45" t="str">
        <f t="shared" si="269"/>
        <v>pas de surpoids ni d'obésité</v>
      </c>
    </row>
    <row r="947" spans="2:23">
      <c r="B947" s="23"/>
      <c r="D947" s="21"/>
      <c r="E947" s="21"/>
      <c r="F947" s="28">
        <f t="shared" si="252"/>
        <v>0</v>
      </c>
      <c r="G947" s="45">
        <f t="shared" si="265"/>
        <v>0</v>
      </c>
      <c r="H947" s="29">
        <f t="shared" si="253"/>
        <v>3</v>
      </c>
      <c r="I947" s="29">
        <f t="shared" si="254"/>
        <v>0.27</v>
      </c>
      <c r="J947" s="29">
        <f t="shared" si="255"/>
        <v>8.4199999999999997E-2</v>
      </c>
      <c r="K947" s="29">
        <f t="shared" si="256"/>
        <v>12.92</v>
      </c>
      <c r="L947" s="45">
        <f t="shared" si="266"/>
        <v>-43.986979853963227</v>
      </c>
      <c r="M947" s="28">
        <f t="shared" si="257"/>
        <v>10.989169238449415</v>
      </c>
      <c r="N947" s="28">
        <f t="shared" si="258"/>
        <v>15.087458954343088</v>
      </c>
      <c r="O947" s="45" t="str">
        <f t="shared" si="267"/>
        <v>ins. Pondérale</v>
      </c>
      <c r="P947" s="29">
        <f t="shared" si="259"/>
        <v>3</v>
      </c>
      <c r="Q947" s="29" t="e">
        <f t="shared" si="260"/>
        <v>#N/A</v>
      </c>
      <c r="R947" s="29" t="e">
        <f t="shared" si="261"/>
        <v>#N/A</v>
      </c>
      <c r="S947" s="29" t="e">
        <f t="shared" si="262"/>
        <v>#N/A</v>
      </c>
      <c r="T947" s="21" t="e">
        <f t="shared" si="268"/>
        <v>#N/A</v>
      </c>
      <c r="U947" s="28">
        <f t="shared" si="263"/>
        <v>0</v>
      </c>
      <c r="V947" s="28">
        <f t="shared" si="264"/>
        <v>0</v>
      </c>
      <c r="W947" s="45" t="str">
        <f t="shared" si="269"/>
        <v>pas de surpoids ni d'obésité</v>
      </c>
    </row>
    <row r="948" spans="2:23">
      <c r="B948" s="23"/>
      <c r="D948" s="21"/>
      <c r="E948" s="21"/>
      <c r="F948" s="28">
        <f t="shared" si="252"/>
        <v>0</v>
      </c>
      <c r="G948" s="45">
        <f t="shared" si="265"/>
        <v>0</v>
      </c>
      <c r="H948" s="29">
        <f t="shared" si="253"/>
        <v>3</v>
      </c>
      <c r="I948" s="29">
        <f t="shared" si="254"/>
        <v>0.27</v>
      </c>
      <c r="J948" s="29">
        <f t="shared" si="255"/>
        <v>8.4199999999999997E-2</v>
      </c>
      <c r="K948" s="29">
        <f t="shared" si="256"/>
        <v>12.92</v>
      </c>
      <c r="L948" s="45">
        <f t="shared" si="266"/>
        <v>-43.986979853963227</v>
      </c>
      <c r="M948" s="28">
        <f t="shared" si="257"/>
        <v>10.989169238449415</v>
      </c>
      <c r="N948" s="28">
        <f t="shared" si="258"/>
        <v>15.087458954343088</v>
      </c>
      <c r="O948" s="45" t="str">
        <f t="shared" si="267"/>
        <v>ins. Pondérale</v>
      </c>
      <c r="P948" s="29">
        <f t="shared" si="259"/>
        <v>3</v>
      </c>
      <c r="Q948" s="29" t="e">
        <f t="shared" si="260"/>
        <v>#N/A</v>
      </c>
      <c r="R948" s="29" t="e">
        <f t="shared" si="261"/>
        <v>#N/A</v>
      </c>
      <c r="S948" s="29" t="e">
        <f t="shared" si="262"/>
        <v>#N/A</v>
      </c>
      <c r="T948" s="21" t="e">
        <f t="shared" si="268"/>
        <v>#N/A</v>
      </c>
      <c r="U948" s="28">
        <f t="shared" si="263"/>
        <v>0</v>
      </c>
      <c r="V948" s="28">
        <f t="shared" si="264"/>
        <v>0</v>
      </c>
      <c r="W948" s="45" t="str">
        <f t="shared" si="269"/>
        <v>pas de surpoids ni d'obésité</v>
      </c>
    </row>
    <row r="949" spans="2:23">
      <c r="B949" s="23"/>
      <c r="D949" s="21"/>
      <c r="E949" s="21"/>
      <c r="F949" s="28">
        <f t="shared" si="252"/>
        <v>0</v>
      </c>
      <c r="G949" s="45">
        <f t="shared" si="265"/>
        <v>0</v>
      </c>
      <c r="H949" s="29">
        <f t="shared" si="253"/>
        <v>3</v>
      </c>
      <c r="I949" s="29">
        <f t="shared" si="254"/>
        <v>0.27</v>
      </c>
      <c r="J949" s="29">
        <f t="shared" si="255"/>
        <v>8.4199999999999997E-2</v>
      </c>
      <c r="K949" s="29">
        <f t="shared" si="256"/>
        <v>12.92</v>
      </c>
      <c r="L949" s="45">
        <f t="shared" si="266"/>
        <v>-43.986979853963227</v>
      </c>
      <c r="M949" s="28">
        <f t="shared" si="257"/>
        <v>10.989169238449415</v>
      </c>
      <c r="N949" s="28">
        <f t="shared" si="258"/>
        <v>15.087458954343088</v>
      </c>
      <c r="O949" s="45" t="str">
        <f t="shared" si="267"/>
        <v>ins. Pondérale</v>
      </c>
      <c r="P949" s="29">
        <f t="shared" si="259"/>
        <v>3</v>
      </c>
      <c r="Q949" s="29" t="e">
        <f t="shared" si="260"/>
        <v>#N/A</v>
      </c>
      <c r="R949" s="29" t="e">
        <f t="shared" si="261"/>
        <v>#N/A</v>
      </c>
      <c r="S949" s="29" t="e">
        <f t="shared" si="262"/>
        <v>#N/A</v>
      </c>
      <c r="T949" s="21" t="e">
        <f t="shared" si="268"/>
        <v>#N/A</v>
      </c>
      <c r="U949" s="28">
        <f t="shared" si="263"/>
        <v>0</v>
      </c>
      <c r="V949" s="28">
        <f t="shared" si="264"/>
        <v>0</v>
      </c>
      <c r="W949" s="45" t="str">
        <f t="shared" si="269"/>
        <v>pas de surpoids ni d'obésité</v>
      </c>
    </row>
    <row r="950" spans="2:23">
      <c r="B950" s="23"/>
      <c r="D950" s="21"/>
      <c r="E950" s="21"/>
      <c r="F950" s="28">
        <f t="shared" si="252"/>
        <v>0</v>
      </c>
      <c r="G950" s="45">
        <f t="shared" si="265"/>
        <v>0</v>
      </c>
      <c r="H950" s="29">
        <f t="shared" si="253"/>
        <v>3</v>
      </c>
      <c r="I950" s="29">
        <f t="shared" si="254"/>
        <v>0.27</v>
      </c>
      <c r="J950" s="29">
        <f t="shared" si="255"/>
        <v>8.4199999999999997E-2</v>
      </c>
      <c r="K950" s="29">
        <f t="shared" si="256"/>
        <v>12.92</v>
      </c>
      <c r="L950" s="45">
        <f t="shared" si="266"/>
        <v>-43.986979853963227</v>
      </c>
      <c r="M950" s="28">
        <f t="shared" si="257"/>
        <v>10.989169238449415</v>
      </c>
      <c r="N950" s="28">
        <f t="shared" si="258"/>
        <v>15.087458954343088</v>
      </c>
      <c r="O950" s="45" t="str">
        <f t="shared" si="267"/>
        <v>ins. Pondérale</v>
      </c>
      <c r="P950" s="29">
        <f t="shared" si="259"/>
        <v>3</v>
      </c>
      <c r="Q950" s="29" t="e">
        <f t="shared" si="260"/>
        <v>#N/A</v>
      </c>
      <c r="R950" s="29" t="e">
        <f t="shared" si="261"/>
        <v>#N/A</v>
      </c>
      <c r="S950" s="29" t="e">
        <f t="shared" si="262"/>
        <v>#N/A</v>
      </c>
      <c r="T950" s="21" t="e">
        <f t="shared" si="268"/>
        <v>#N/A</v>
      </c>
      <c r="U950" s="28">
        <f t="shared" si="263"/>
        <v>0</v>
      </c>
      <c r="V950" s="28">
        <f t="shared" si="264"/>
        <v>0</v>
      </c>
      <c r="W950" s="45" t="str">
        <f t="shared" si="269"/>
        <v>pas de surpoids ni d'obésité</v>
      </c>
    </row>
    <row r="951" spans="2:23">
      <c r="B951" s="23"/>
      <c r="D951" s="21"/>
      <c r="E951" s="21"/>
      <c r="F951" s="28">
        <f t="shared" si="252"/>
        <v>0</v>
      </c>
      <c r="G951" s="45">
        <f t="shared" si="265"/>
        <v>0</v>
      </c>
      <c r="H951" s="29">
        <f t="shared" si="253"/>
        <v>3</v>
      </c>
      <c r="I951" s="29">
        <f t="shared" si="254"/>
        <v>0.27</v>
      </c>
      <c r="J951" s="29">
        <f t="shared" si="255"/>
        <v>8.4199999999999997E-2</v>
      </c>
      <c r="K951" s="29">
        <f t="shared" si="256"/>
        <v>12.92</v>
      </c>
      <c r="L951" s="45">
        <f t="shared" si="266"/>
        <v>-43.986979853963227</v>
      </c>
      <c r="M951" s="28">
        <f t="shared" si="257"/>
        <v>10.989169238449415</v>
      </c>
      <c r="N951" s="28">
        <f t="shared" si="258"/>
        <v>15.087458954343088</v>
      </c>
      <c r="O951" s="45" t="str">
        <f t="shared" si="267"/>
        <v>ins. Pondérale</v>
      </c>
      <c r="P951" s="29">
        <f t="shared" si="259"/>
        <v>3</v>
      </c>
      <c r="Q951" s="29" t="e">
        <f t="shared" si="260"/>
        <v>#N/A</v>
      </c>
      <c r="R951" s="29" t="e">
        <f t="shared" si="261"/>
        <v>#N/A</v>
      </c>
      <c r="S951" s="29" t="e">
        <f t="shared" si="262"/>
        <v>#N/A</v>
      </c>
      <c r="T951" s="21" t="e">
        <f t="shared" si="268"/>
        <v>#N/A</v>
      </c>
      <c r="U951" s="28">
        <f t="shared" si="263"/>
        <v>0</v>
      </c>
      <c r="V951" s="28">
        <f t="shared" si="264"/>
        <v>0</v>
      </c>
      <c r="W951" s="45" t="str">
        <f t="shared" si="269"/>
        <v>pas de surpoids ni d'obésité</v>
      </c>
    </row>
    <row r="952" spans="2:23">
      <c r="B952" s="23"/>
      <c r="D952" s="21"/>
      <c r="E952" s="21"/>
      <c r="F952" s="28">
        <f t="shared" si="252"/>
        <v>0</v>
      </c>
      <c r="G952" s="45">
        <f t="shared" si="265"/>
        <v>0</v>
      </c>
      <c r="H952" s="29">
        <f t="shared" si="253"/>
        <v>3</v>
      </c>
      <c r="I952" s="29">
        <f t="shared" si="254"/>
        <v>0.27</v>
      </c>
      <c r="J952" s="29">
        <f t="shared" si="255"/>
        <v>8.4199999999999997E-2</v>
      </c>
      <c r="K952" s="29">
        <f t="shared" si="256"/>
        <v>12.92</v>
      </c>
      <c r="L952" s="45">
        <f t="shared" si="266"/>
        <v>-43.986979853963227</v>
      </c>
      <c r="M952" s="28">
        <f t="shared" si="257"/>
        <v>10.989169238449415</v>
      </c>
      <c r="N952" s="28">
        <f t="shared" si="258"/>
        <v>15.087458954343088</v>
      </c>
      <c r="O952" s="45" t="str">
        <f t="shared" si="267"/>
        <v>ins. Pondérale</v>
      </c>
      <c r="P952" s="29">
        <f t="shared" si="259"/>
        <v>3</v>
      </c>
      <c r="Q952" s="29" t="e">
        <f t="shared" si="260"/>
        <v>#N/A</v>
      </c>
      <c r="R952" s="29" t="e">
        <f t="shared" si="261"/>
        <v>#N/A</v>
      </c>
      <c r="S952" s="29" t="e">
        <f t="shared" si="262"/>
        <v>#N/A</v>
      </c>
      <c r="T952" s="21" t="e">
        <f t="shared" si="268"/>
        <v>#N/A</v>
      </c>
      <c r="U952" s="28">
        <f t="shared" si="263"/>
        <v>0</v>
      </c>
      <c r="V952" s="28">
        <f t="shared" si="264"/>
        <v>0</v>
      </c>
      <c r="W952" s="45" t="str">
        <f t="shared" si="269"/>
        <v>pas de surpoids ni d'obésité</v>
      </c>
    </row>
    <row r="953" spans="2:23">
      <c r="B953" s="23"/>
      <c r="D953" s="21"/>
      <c r="E953" s="21"/>
      <c r="F953" s="28">
        <f t="shared" si="252"/>
        <v>0</v>
      </c>
      <c r="G953" s="45">
        <f t="shared" si="265"/>
        <v>0</v>
      </c>
      <c r="H953" s="29">
        <f t="shared" si="253"/>
        <v>3</v>
      </c>
      <c r="I953" s="29">
        <f t="shared" si="254"/>
        <v>0.27</v>
      </c>
      <c r="J953" s="29">
        <f t="shared" si="255"/>
        <v>8.4199999999999997E-2</v>
      </c>
      <c r="K953" s="29">
        <f t="shared" si="256"/>
        <v>12.92</v>
      </c>
      <c r="L953" s="45">
        <f t="shared" si="266"/>
        <v>-43.986979853963227</v>
      </c>
      <c r="M953" s="28">
        <f t="shared" si="257"/>
        <v>10.989169238449415</v>
      </c>
      <c r="N953" s="28">
        <f t="shared" si="258"/>
        <v>15.087458954343088</v>
      </c>
      <c r="O953" s="45" t="str">
        <f t="shared" si="267"/>
        <v>ins. Pondérale</v>
      </c>
      <c r="P953" s="29">
        <f t="shared" si="259"/>
        <v>3</v>
      </c>
      <c r="Q953" s="29" t="e">
        <f t="shared" si="260"/>
        <v>#N/A</v>
      </c>
      <c r="R953" s="29" t="e">
        <f t="shared" si="261"/>
        <v>#N/A</v>
      </c>
      <c r="S953" s="29" t="e">
        <f t="shared" si="262"/>
        <v>#N/A</v>
      </c>
      <c r="T953" s="21" t="e">
        <f t="shared" si="268"/>
        <v>#N/A</v>
      </c>
      <c r="U953" s="28">
        <f t="shared" si="263"/>
        <v>0</v>
      </c>
      <c r="V953" s="28">
        <f t="shared" si="264"/>
        <v>0</v>
      </c>
      <c r="W953" s="45" t="str">
        <f t="shared" si="269"/>
        <v>pas de surpoids ni d'obésité</v>
      </c>
    </row>
    <row r="954" spans="2:23">
      <c r="B954" s="23"/>
      <c r="D954" s="21"/>
      <c r="E954" s="21"/>
      <c r="F954" s="28">
        <f t="shared" si="252"/>
        <v>0</v>
      </c>
      <c r="G954" s="45">
        <f t="shared" si="265"/>
        <v>0</v>
      </c>
      <c r="H954" s="29">
        <f t="shared" si="253"/>
        <v>3</v>
      </c>
      <c r="I954" s="29">
        <f t="shared" si="254"/>
        <v>0.27</v>
      </c>
      <c r="J954" s="29">
        <f t="shared" si="255"/>
        <v>8.4199999999999997E-2</v>
      </c>
      <c r="K954" s="29">
        <f t="shared" si="256"/>
        <v>12.92</v>
      </c>
      <c r="L954" s="45">
        <f t="shared" si="266"/>
        <v>-43.986979853963227</v>
      </c>
      <c r="M954" s="28">
        <f t="shared" si="257"/>
        <v>10.989169238449415</v>
      </c>
      <c r="N954" s="28">
        <f t="shared" si="258"/>
        <v>15.087458954343088</v>
      </c>
      <c r="O954" s="45" t="str">
        <f t="shared" si="267"/>
        <v>ins. Pondérale</v>
      </c>
      <c r="P954" s="29">
        <f t="shared" si="259"/>
        <v>3</v>
      </c>
      <c r="Q954" s="29" t="e">
        <f t="shared" si="260"/>
        <v>#N/A</v>
      </c>
      <c r="R954" s="29" t="e">
        <f t="shared" si="261"/>
        <v>#N/A</v>
      </c>
      <c r="S954" s="29" t="e">
        <f t="shared" si="262"/>
        <v>#N/A</v>
      </c>
      <c r="T954" s="21" t="e">
        <f t="shared" si="268"/>
        <v>#N/A</v>
      </c>
      <c r="U954" s="28">
        <f t="shared" si="263"/>
        <v>0</v>
      </c>
      <c r="V954" s="28">
        <f t="shared" si="264"/>
        <v>0</v>
      </c>
      <c r="W954" s="45" t="str">
        <f t="shared" si="269"/>
        <v>pas de surpoids ni d'obésité</v>
      </c>
    </row>
    <row r="955" spans="2:23">
      <c r="B955" s="23"/>
      <c r="D955" s="21"/>
      <c r="E955" s="21"/>
      <c r="F955" s="28">
        <f t="shared" si="252"/>
        <v>0</v>
      </c>
      <c r="G955" s="45">
        <f t="shared" si="265"/>
        <v>0</v>
      </c>
      <c r="H955" s="29">
        <f t="shared" si="253"/>
        <v>3</v>
      </c>
      <c r="I955" s="29">
        <f t="shared" si="254"/>
        <v>0.27</v>
      </c>
      <c r="J955" s="29">
        <f t="shared" si="255"/>
        <v>8.4199999999999997E-2</v>
      </c>
      <c r="K955" s="29">
        <f t="shared" si="256"/>
        <v>12.92</v>
      </c>
      <c r="L955" s="45">
        <f t="shared" si="266"/>
        <v>-43.986979853963227</v>
      </c>
      <c r="M955" s="28">
        <f t="shared" si="257"/>
        <v>10.989169238449415</v>
      </c>
      <c r="N955" s="28">
        <f t="shared" si="258"/>
        <v>15.087458954343088</v>
      </c>
      <c r="O955" s="45" t="str">
        <f t="shared" si="267"/>
        <v>ins. Pondérale</v>
      </c>
      <c r="P955" s="29">
        <f t="shared" si="259"/>
        <v>3</v>
      </c>
      <c r="Q955" s="29" t="e">
        <f t="shared" si="260"/>
        <v>#N/A</v>
      </c>
      <c r="R955" s="29" t="e">
        <f t="shared" si="261"/>
        <v>#N/A</v>
      </c>
      <c r="S955" s="29" t="e">
        <f t="shared" si="262"/>
        <v>#N/A</v>
      </c>
      <c r="T955" s="21" t="e">
        <f t="shared" si="268"/>
        <v>#N/A</v>
      </c>
      <c r="U955" s="28">
        <f t="shared" si="263"/>
        <v>0</v>
      </c>
      <c r="V955" s="28">
        <f t="shared" si="264"/>
        <v>0</v>
      </c>
      <c r="W955" s="45" t="str">
        <f t="shared" si="269"/>
        <v>pas de surpoids ni d'obésité</v>
      </c>
    </row>
    <row r="956" spans="2:23">
      <c r="B956" s="23"/>
      <c r="D956" s="21"/>
      <c r="E956" s="21"/>
      <c r="F956" s="28">
        <f t="shared" si="252"/>
        <v>0</v>
      </c>
      <c r="G956" s="45">
        <f t="shared" si="265"/>
        <v>0</v>
      </c>
      <c r="H956" s="29">
        <f t="shared" si="253"/>
        <v>3</v>
      </c>
      <c r="I956" s="29">
        <f t="shared" si="254"/>
        <v>0.27</v>
      </c>
      <c r="J956" s="29">
        <f t="shared" si="255"/>
        <v>8.4199999999999997E-2</v>
      </c>
      <c r="K956" s="29">
        <f t="shared" si="256"/>
        <v>12.92</v>
      </c>
      <c r="L956" s="45">
        <f t="shared" si="266"/>
        <v>-43.986979853963227</v>
      </c>
      <c r="M956" s="28">
        <f t="shared" si="257"/>
        <v>10.989169238449415</v>
      </c>
      <c r="N956" s="28">
        <f t="shared" si="258"/>
        <v>15.087458954343088</v>
      </c>
      <c r="O956" s="45" t="str">
        <f t="shared" si="267"/>
        <v>ins. Pondérale</v>
      </c>
      <c r="P956" s="29">
        <f t="shared" si="259"/>
        <v>3</v>
      </c>
      <c r="Q956" s="29" t="e">
        <f t="shared" si="260"/>
        <v>#N/A</v>
      </c>
      <c r="R956" s="29" t="e">
        <f t="shared" si="261"/>
        <v>#N/A</v>
      </c>
      <c r="S956" s="29" t="e">
        <f t="shared" si="262"/>
        <v>#N/A</v>
      </c>
      <c r="T956" s="21" t="e">
        <f t="shared" si="268"/>
        <v>#N/A</v>
      </c>
      <c r="U956" s="28">
        <f t="shared" si="263"/>
        <v>0</v>
      </c>
      <c r="V956" s="28">
        <f t="shared" si="264"/>
        <v>0</v>
      </c>
      <c r="W956" s="45" t="str">
        <f t="shared" si="269"/>
        <v>pas de surpoids ni d'obésité</v>
      </c>
    </row>
    <row r="957" spans="2:23">
      <c r="B957" s="23"/>
      <c r="D957" s="21"/>
      <c r="E957" s="21"/>
      <c r="F957" s="28">
        <f t="shared" si="252"/>
        <v>0</v>
      </c>
      <c r="G957" s="45">
        <f t="shared" si="265"/>
        <v>0</v>
      </c>
      <c r="H957" s="29">
        <f t="shared" si="253"/>
        <v>3</v>
      </c>
      <c r="I957" s="29">
        <f t="shared" si="254"/>
        <v>0.27</v>
      </c>
      <c r="J957" s="29">
        <f t="shared" si="255"/>
        <v>8.4199999999999997E-2</v>
      </c>
      <c r="K957" s="29">
        <f t="shared" si="256"/>
        <v>12.92</v>
      </c>
      <c r="L957" s="45">
        <f t="shared" si="266"/>
        <v>-43.986979853963227</v>
      </c>
      <c r="M957" s="28">
        <f t="shared" si="257"/>
        <v>10.989169238449415</v>
      </c>
      <c r="N957" s="28">
        <f t="shared" si="258"/>
        <v>15.087458954343088</v>
      </c>
      <c r="O957" s="45" t="str">
        <f t="shared" si="267"/>
        <v>ins. Pondérale</v>
      </c>
      <c r="P957" s="29">
        <f t="shared" si="259"/>
        <v>3</v>
      </c>
      <c r="Q957" s="29" t="e">
        <f t="shared" si="260"/>
        <v>#N/A</v>
      </c>
      <c r="R957" s="29" t="e">
        <f t="shared" si="261"/>
        <v>#N/A</v>
      </c>
      <c r="S957" s="29" t="e">
        <f t="shared" si="262"/>
        <v>#N/A</v>
      </c>
      <c r="T957" s="21" t="e">
        <f t="shared" si="268"/>
        <v>#N/A</v>
      </c>
      <c r="U957" s="28">
        <f t="shared" si="263"/>
        <v>0</v>
      </c>
      <c r="V957" s="28">
        <f t="shared" si="264"/>
        <v>0</v>
      </c>
      <c r="W957" s="45" t="str">
        <f t="shared" si="269"/>
        <v>pas de surpoids ni d'obésité</v>
      </c>
    </row>
    <row r="958" spans="2:23">
      <c r="B958" s="23"/>
      <c r="D958" s="21"/>
      <c r="E958" s="21"/>
      <c r="F958" s="28">
        <f t="shared" si="252"/>
        <v>0</v>
      </c>
      <c r="G958" s="45">
        <f t="shared" si="265"/>
        <v>0</v>
      </c>
      <c r="H958" s="29">
        <f t="shared" si="253"/>
        <v>3</v>
      </c>
      <c r="I958" s="29">
        <f t="shared" si="254"/>
        <v>0.27</v>
      </c>
      <c r="J958" s="29">
        <f t="shared" si="255"/>
        <v>8.4199999999999997E-2</v>
      </c>
      <c r="K958" s="29">
        <f t="shared" si="256"/>
        <v>12.92</v>
      </c>
      <c r="L958" s="45">
        <f t="shared" si="266"/>
        <v>-43.986979853963227</v>
      </c>
      <c r="M958" s="28">
        <f t="shared" si="257"/>
        <v>10.989169238449415</v>
      </c>
      <c r="N958" s="28">
        <f t="shared" si="258"/>
        <v>15.087458954343088</v>
      </c>
      <c r="O958" s="45" t="str">
        <f t="shared" si="267"/>
        <v>ins. Pondérale</v>
      </c>
      <c r="P958" s="29">
        <f t="shared" si="259"/>
        <v>3</v>
      </c>
      <c r="Q958" s="29" t="e">
        <f t="shared" si="260"/>
        <v>#N/A</v>
      </c>
      <c r="R958" s="29" t="e">
        <f t="shared" si="261"/>
        <v>#N/A</v>
      </c>
      <c r="S958" s="29" t="e">
        <f t="shared" si="262"/>
        <v>#N/A</v>
      </c>
      <c r="T958" s="21" t="e">
        <f t="shared" si="268"/>
        <v>#N/A</v>
      </c>
      <c r="U958" s="28">
        <f t="shared" si="263"/>
        <v>0</v>
      </c>
      <c r="V958" s="28">
        <f t="shared" si="264"/>
        <v>0</v>
      </c>
      <c r="W958" s="45" t="str">
        <f t="shared" si="269"/>
        <v>pas de surpoids ni d'obésité</v>
      </c>
    </row>
    <row r="959" spans="2:23">
      <c r="B959" s="23"/>
      <c r="D959" s="21"/>
      <c r="E959" s="21"/>
      <c r="F959" s="28">
        <f t="shared" si="252"/>
        <v>0</v>
      </c>
      <c r="G959" s="45">
        <f t="shared" si="265"/>
        <v>0</v>
      </c>
      <c r="H959" s="29">
        <f t="shared" si="253"/>
        <v>3</v>
      </c>
      <c r="I959" s="29">
        <f t="shared" si="254"/>
        <v>0.27</v>
      </c>
      <c r="J959" s="29">
        <f t="shared" si="255"/>
        <v>8.4199999999999997E-2</v>
      </c>
      <c r="K959" s="29">
        <f t="shared" si="256"/>
        <v>12.92</v>
      </c>
      <c r="L959" s="45">
        <f t="shared" si="266"/>
        <v>-43.986979853963227</v>
      </c>
      <c r="M959" s="28">
        <f t="shared" si="257"/>
        <v>10.989169238449415</v>
      </c>
      <c r="N959" s="28">
        <f t="shared" si="258"/>
        <v>15.087458954343088</v>
      </c>
      <c r="O959" s="45" t="str">
        <f t="shared" si="267"/>
        <v>ins. Pondérale</v>
      </c>
      <c r="P959" s="29">
        <f t="shared" si="259"/>
        <v>3</v>
      </c>
      <c r="Q959" s="29" t="e">
        <f t="shared" si="260"/>
        <v>#N/A</v>
      </c>
      <c r="R959" s="29" t="e">
        <f t="shared" si="261"/>
        <v>#N/A</v>
      </c>
      <c r="S959" s="29" t="e">
        <f t="shared" si="262"/>
        <v>#N/A</v>
      </c>
      <c r="T959" s="21" t="e">
        <f t="shared" si="268"/>
        <v>#N/A</v>
      </c>
      <c r="U959" s="28">
        <f t="shared" si="263"/>
        <v>0</v>
      </c>
      <c r="V959" s="28">
        <f t="shared" si="264"/>
        <v>0</v>
      </c>
      <c r="W959" s="45" t="str">
        <f t="shared" si="269"/>
        <v>pas de surpoids ni d'obésité</v>
      </c>
    </row>
    <row r="960" spans="2:23">
      <c r="B960" s="23"/>
      <c r="D960" s="21"/>
      <c r="E960" s="21"/>
      <c r="F960" s="28">
        <f t="shared" si="252"/>
        <v>0</v>
      </c>
      <c r="G960" s="45">
        <f t="shared" si="265"/>
        <v>0</v>
      </c>
      <c r="H960" s="29">
        <f t="shared" si="253"/>
        <v>3</v>
      </c>
      <c r="I960" s="29">
        <f t="shared" si="254"/>
        <v>0.27</v>
      </c>
      <c r="J960" s="29">
        <f t="shared" si="255"/>
        <v>8.4199999999999997E-2</v>
      </c>
      <c r="K960" s="29">
        <f t="shared" si="256"/>
        <v>12.92</v>
      </c>
      <c r="L960" s="45">
        <f t="shared" si="266"/>
        <v>-43.986979853963227</v>
      </c>
      <c r="M960" s="28">
        <f t="shared" si="257"/>
        <v>10.989169238449415</v>
      </c>
      <c r="N960" s="28">
        <f t="shared" si="258"/>
        <v>15.087458954343088</v>
      </c>
      <c r="O960" s="45" t="str">
        <f t="shared" si="267"/>
        <v>ins. Pondérale</v>
      </c>
      <c r="P960" s="29">
        <f t="shared" si="259"/>
        <v>3</v>
      </c>
      <c r="Q960" s="29" t="e">
        <f t="shared" si="260"/>
        <v>#N/A</v>
      </c>
      <c r="R960" s="29" t="e">
        <f t="shared" si="261"/>
        <v>#N/A</v>
      </c>
      <c r="S960" s="29" t="e">
        <f t="shared" si="262"/>
        <v>#N/A</v>
      </c>
      <c r="T960" s="21" t="e">
        <f t="shared" si="268"/>
        <v>#N/A</v>
      </c>
      <c r="U960" s="28">
        <f t="shared" si="263"/>
        <v>0</v>
      </c>
      <c r="V960" s="28">
        <f t="shared" si="264"/>
        <v>0</v>
      </c>
      <c r="W960" s="45" t="str">
        <f t="shared" si="269"/>
        <v>pas de surpoids ni d'obésité</v>
      </c>
    </row>
    <row r="961" spans="2:23">
      <c r="B961" s="23"/>
      <c r="D961" s="21"/>
      <c r="E961" s="21"/>
      <c r="F961" s="28">
        <f t="shared" si="252"/>
        <v>0</v>
      </c>
      <c r="G961" s="45">
        <f t="shared" si="265"/>
        <v>0</v>
      </c>
      <c r="H961" s="29">
        <f t="shared" si="253"/>
        <v>3</v>
      </c>
      <c r="I961" s="29">
        <f t="shared" si="254"/>
        <v>0.27</v>
      </c>
      <c r="J961" s="29">
        <f t="shared" si="255"/>
        <v>8.4199999999999997E-2</v>
      </c>
      <c r="K961" s="29">
        <f t="shared" si="256"/>
        <v>12.92</v>
      </c>
      <c r="L961" s="45">
        <f t="shared" si="266"/>
        <v>-43.986979853963227</v>
      </c>
      <c r="M961" s="28">
        <f t="shared" si="257"/>
        <v>10.989169238449415</v>
      </c>
      <c r="N961" s="28">
        <f t="shared" si="258"/>
        <v>15.087458954343088</v>
      </c>
      <c r="O961" s="45" t="str">
        <f t="shared" si="267"/>
        <v>ins. Pondérale</v>
      </c>
      <c r="P961" s="29">
        <f t="shared" si="259"/>
        <v>3</v>
      </c>
      <c r="Q961" s="29" t="e">
        <f t="shared" si="260"/>
        <v>#N/A</v>
      </c>
      <c r="R961" s="29" t="e">
        <f t="shared" si="261"/>
        <v>#N/A</v>
      </c>
      <c r="S961" s="29" t="e">
        <f t="shared" si="262"/>
        <v>#N/A</v>
      </c>
      <c r="T961" s="21" t="e">
        <f t="shared" si="268"/>
        <v>#N/A</v>
      </c>
      <c r="U961" s="28">
        <f t="shared" si="263"/>
        <v>0</v>
      </c>
      <c r="V961" s="28">
        <f t="shared" si="264"/>
        <v>0</v>
      </c>
      <c r="W961" s="45" t="str">
        <f t="shared" si="269"/>
        <v>pas de surpoids ni d'obésité</v>
      </c>
    </row>
    <row r="962" spans="2:23">
      <c r="B962" s="23"/>
      <c r="D962" s="21"/>
      <c r="E962" s="21"/>
      <c r="F962" s="28">
        <f t="shared" si="252"/>
        <v>0</v>
      </c>
      <c r="G962" s="45">
        <f t="shared" si="265"/>
        <v>0</v>
      </c>
      <c r="H962" s="29">
        <f t="shared" si="253"/>
        <v>3</v>
      </c>
      <c r="I962" s="29">
        <f t="shared" si="254"/>
        <v>0.27</v>
      </c>
      <c r="J962" s="29">
        <f t="shared" si="255"/>
        <v>8.4199999999999997E-2</v>
      </c>
      <c r="K962" s="29">
        <f t="shared" si="256"/>
        <v>12.92</v>
      </c>
      <c r="L962" s="45">
        <f t="shared" si="266"/>
        <v>-43.986979853963227</v>
      </c>
      <c r="M962" s="28">
        <f t="shared" si="257"/>
        <v>10.989169238449415</v>
      </c>
      <c r="N962" s="28">
        <f t="shared" si="258"/>
        <v>15.087458954343088</v>
      </c>
      <c r="O962" s="45" t="str">
        <f t="shared" si="267"/>
        <v>ins. Pondérale</v>
      </c>
      <c r="P962" s="29">
        <f t="shared" si="259"/>
        <v>3</v>
      </c>
      <c r="Q962" s="29" t="e">
        <f t="shared" si="260"/>
        <v>#N/A</v>
      </c>
      <c r="R962" s="29" t="e">
        <f t="shared" si="261"/>
        <v>#N/A</v>
      </c>
      <c r="S962" s="29" t="e">
        <f t="shared" si="262"/>
        <v>#N/A</v>
      </c>
      <c r="T962" s="21" t="e">
        <f t="shared" si="268"/>
        <v>#N/A</v>
      </c>
      <c r="U962" s="28">
        <f t="shared" si="263"/>
        <v>0</v>
      </c>
      <c r="V962" s="28">
        <f t="shared" si="264"/>
        <v>0</v>
      </c>
      <c r="W962" s="45" t="str">
        <f t="shared" si="269"/>
        <v>pas de surpoids ni d'obésité</v>
      </c>
    </row>
    <row r="963" spans="2:23">
      <c r="B963" s="23"/>
      <c r="D963" s="21"/>
      <c r="E963" s="21"/>
      <c r="F963" s="28">
        <f t="shared" si="252"/>
        <v>0</v>
      </c>
      <c r="G963" s="45">
        <f t="shared" si="265"/>
        <v>0</v>
      </c>
      <c r="H963" s="29">
        <f t="shared" si="253"/>
        <v>3</v>
      </c>
      <c r="I963" s="29">
        <f t="shared" si="254"/>
        <v>0.27</v>
      </c>
      <c r="J963" s="29">
        <f t="shared" si="255"/>
        <v>8.4199999999999997E-2</v>
      </c>
      <c r="K963" s="29">
        <f t="shared" si="256"/>
        <v>12.92</v>
      </c>
      <c r="L963" s="45">
        <f t="shared" si="266"/>
        <v>-43.986979853963227</v>
      </c>
      <c r="M963" s="28">
        <f t="shared" si="257"/>
        <v>10.989169238449415</v>
      </c>
      <c r="N963" s="28">
        <f t="shared" si="258"/>
        <v>15.087458954343088</v>
      </c>
      <c r="O963" s="45" t="str">
        <f t="shared" si="267"/>
        <v>ins. Pondérale</v>
      </c>
      <c r="P963" s="29">
        <f t="shared" si="259"/>
        <v>3</v>
      </c>
      <c r="Q963" s="29" t="e">
        <f t="shared" si="260"/>
        <v>#N/A</v>
      </c>
      <c r="R963" s="29" t="e">
        <f t="shared" si="261"/>
        <v>#N/A</v>
      </c>
      <c r="S963" s="29" t="e">
        <f t="shared" si="262"/>
        <v>#N/A</v>
      </c>
      <c r="T963" s="21" t="e">
        <f t="shared" si="268"/>
        <v>#N/A</v>
      </c>
      <c r="U963" s="28">
        <f t="shared" si="263"/>
        <v>0</v>
      </c>
      <c r="V963" s="28">
        <f t="shared" si="264"/>
        <v>0</v>
      </c>
      <c r="W963" s="45" t="str">
        <f t="shared" si="269"/>
        <v>pas de surpoids ni d'obésité</v>
      </c>
    </row>
    <row r="964" spans="2:23">
      <c r="B964" s="23"/>
      <c r="D964" s="21"/>
      <c r="E964" s="21"/>
      <c r="F964" s="28">
        <f t="shared" si="252"/>
        <v>0</v>
      </c>
      <c r="G964" s="45">
        <f t="shared" si="265"/>
        <v>0</v>
      </c>
      <c r="H964" s="29">
        <f t="shared" si="253"/>
        <v>3</v>
      </c>
      <c r="I964" s="29">
        <f t="shared" si="254"/>
        <v>0.27</v>
      </c>
      <c r="J964" s="29">
        <f t="shared" si="255"/>
        <v>8.4199999999999997E-2</v>
      </c>
      <c r="K964" s="29">
        <f t="shared" si="256"/>
        <v>12.92</v>
      </c>
      <c r="L964" s="45">
        <f t="shared" si="266"/>
        <v>-43.986979853963227</v>
      </c>
      <c r="M964" s="28">
        <f t="shared" si="257"/>
        <v>10.989169238449415</v>
      </c>
      <c r="N964" s="28">
        <f t="shared" si="258"/>
        <v>15.087458954343088</v>
      </c>
      <c r="O964" s="45" t="str">
        <f t="shared" si="267"/>
        <v>ins. Pondérale</v>
      </c>
      <c r="P964" s="29">
        <f t="shared" si="259"/>
        <v>3</v>
      </c>
      <c r="Q964" s="29" t="e">
        <f t="shared" si="260"/>
        <v>#N/A</v>
      </c>
      <c r="R964" s="29" t="e">
        <f t="shared" si="261"/>
        <v>#N/A</v>
      </c>
      <c r="S964" s="29" t="e">
        <f t="shared" si="262"/>
        <v>#N/A</v>
      </c>
      <c r="T964" s="21" t="e">
        <f t="shared" si="268"/>
        <v>#N/A</v>
      </c>
      <c r="U964" s="28">
        <f t="shared" si="263"/>
        <v>0</v>
      </c>
      <c r="V964" s="28">
        <f t="shared" si="264"/>
        <v>0</v>
      </c>
      <c r="W964" s="45" t="str">
        <f t="shared" si="269"/>
        <v>pas de surpoids ni d'obésité</v>
      </c>
    </row>
    <row r="965" spans="2:23">
      <c r="B965" s="23"/>
      <c r="D965" s="21"/>
      <c r="E965" s="21"/>
      <c r="F965" s="28">
        <f t="shared" si="252"/>
        <v>0</v>
      </c>
      <c r="G965" s="45">
        <f t="shared" si="265"/>
        <v>0</v>
      </c>
      <c r="H965" s="29">
        <f t="shared" si="253"/>
        <v>3</v>
      </c>
      <c r="I965" s="29">
        <f t="shared" si="254"/>
        <v>0.27</v>
      </c>
      <c r="J965" s="29">
        <f t="shared" si="255"/>
        <v>8.4199999999999997E-2</v>
      </c>
      <c r="K965" s="29">
        <f t="shared" si="256"/>
        <v>12.92</v>
      </c>
      <c r="L965" s="45">
        <f t="shared" si="266"/>
        <v>-43.986979853963227</v>
      </c>
      <c r="M965" s="28">
        <f t="shared" si="257"/>
        <v>10.989169238449415</v>
      </c>
      <c r="N965" s="28">
        <f t="shared" si="258"/>
        <v>15.087458954343088</v>
      </c>
      <c r="O965" s="45" t="str">
        <f t="shared" si="267"/>
        <v>ins. Pondérale</v>
      </c>
      <c r="P965" s="29">
        <f t="shared" si="259"/>
        <v>3</v>
      </c>
      <c r="Q965" s="29" t="e">
        <f t="shared" si="260"/>
        <v>#N/A</v>
      </c>
      <c r="R965" s="29" t="e">
        <f t="shared" si="261"/>
        <v>#N/A</v>
      </c>
      <c r="S965" s="29" t="e">
        <f t="shared" si="262"/>
        <v>#N/A</v>
      </c>
      <c r="T965" s="21" t="e">
        <f t="shared" si="268"/>
        <v>#N/A</v>
      </c>
      <c r="U965" s="28">
        <f t="shared" si="263"/>
        <v>0</v>
      </c>
      <c r="V965" s="28">
        <f t="shared" si="264"/>
        <v>0</v>
      </c>
      <c r="W965" s="45" t="str">
        <f t="shared" si="269"/>
        <v>pas de surpoids ni d'obésité</v>
      </c>
    </row>
    <row r="966" spans="2:23">
      <c r="B966" s="23"/>
      <c r="D966" s="21"/>
      <c r="E966" s="21"/>
      <c r="F966" s="28">
        <f t="shared" si="252"/>
        <v>0</v>
      </c>
      <c r="G966" s="45">
        <f t="shared" si="265"/>
        <v>0</v>
      </c>
      <c r="H966" s="29">
        <f t="shared" si="253"/>
        <v>3</v>
      </c>
      <c r="I966" s="29">
        <f t="shared" si="254"/>
        <v>0.27</v>
      </c>
      <c r="J966" s="29">
        <f t="shared" si="255"/>
        <v>8.4199999999999997E-2</v>
      </c>
      <c r="K966" s="29">
        <f t="shared" si="256"/>
        <v>12.92</v>
      </c>
      <c r="L966" s="45">
        <f t="shared" si="266"/>
        <v>-43.986979853963227</v>
      </c>
      <c r="M966" s="28">
        <f t="shared" si="257"/>
        <v>10.989169238449415</v>
      </c>
      <c r="N966" s="28">
        <f t="shared" si="258"/>
        <v>15.087458954343088</v>
      </c>
      <c r="O966" s="45" t="str">
        <f t="shared" si="267"/>
        <v>ins. Pondérale</v>
      </c>
      <c r="P966" s="29">
        <f t="shared" si="259"/>
        <v>3</v>
      </c>
      <c r="Q966" s="29" t="e">
        <f t="shared" si="260"/>
        <v>#N/A</v>
      </c>
      <c r="R966" s="29" t="e">
        <f t="shared" si="261"/>
        <v>#N/A</v>
      </c>
      <c r="S966" s="29" t="e">
        <f t="shared" si="262"/>
        <v>#N/A</v>
      </c>
      <c r="T966" s="21" t="e">
        <f t="shared" si="268"/>
        <v>#N/A</v>
      </c>
      <c r="U966" s="28">
        <f t="shared" si="263"/>
        <v>0</v>
      </c>
      <c r="V966" s="28">
        <f t="shared" si="264"/>
        <v>0</v>
      </c>
      <c r="W966" s="45" t="str">
        <f t="shared" si="269"/>
        <v>pas de surpoids ni d'obésité</v>
      </c>
    </row>
    <row r="967" spans="2:23">
      <c r="B967" s="23"/>
      <c r="D967" s="21"/>
      <c r="E967" s="21"/>
      <c r="F967" s="28">
        <f t="shared" ref="F967:F1030" si="270">MROUND(B967,0.5)</f>
        <v>0</v>
      </c>
      <c r="G967" s="45">
        <f t="shared" si="265"/>
        <v>0</v>
      </c>
      <c r="H967" s="29">
        <f t="shared" ref="H967:H1030" si="271">IF(OR(C967=1),0,3)</f>
        <v>3</v>
      </c>
      <c r="I967" s="29">
        <f t="shared" ref="I967:I1030" si="272">VLOOKUP(F967,TableRefFR,2+H967)</f>
        <v>0.27</v>
      </c>
      <c r="J967" s="29">
        <f t="shared" ref="J967:J1030" si="273">VLOOKUP(F967,TableRefFR,3+H967)</f>
        <v>8.4199999999999997E-2</v>
      </c>
      <c r="K967" s="29">
        <f t="shared" ref="K967:K1030" si="274">VLOOKUP(F967,TableRefFR,4+H967)</f>
        <v>12.92</v>
      </c>
      <c r="L967" s="45">
        <f t="shared" si="266"/>
        <v>-43.986979853963227</v>
      </c>
      <c r="M967" s="28">
        <f t="shared" ref="M967:M1030" si="275">VLOOKUP(F967,CorpFR,2+H967)</f>
        <v>10.989169238449415</v>
      </c>
      <c r="N967" s="28">
        <f t="shared" ref="N967:N1030" si="276">VLOOKUP(F967,CorpFR,3+H967)</f>
        <v>15.087458954343088</v>
      </c>
      <c r="O967" s="45" t="str">
        <f t="shared" si="267"/>
        <v>ins. Pondérale</v>
      </c>
      <c r="P967" s="29">
        <f t="shared" ref="P967:P1030" si="277">IF(OR(C967=1),0,3)</f>
        <v>3</v>
      </c>
      <c r="Q967" s="29" t="e">
        <f t="shared" ref="Q967:Q1030" si="278">VLOOKUP(F967,TableRefIOTF,2+P967)</f>
        <v>#N/A</v>
      </c>
      <c r="R967" s="29" t="e">
        <f t="shared" ref="R967:R1030" si="279">VLOOKUP(F967,TableRefIOTF,3+P967)</f>
        <v>#N/A</v>
      </c>
      <c r="S967" s="29" t="e">
        <f t="shared" ref="S967:S1030" si="280">VLOOKUP(F967,TableRefIOTF,4+P967)</f>
        <v>#N/A</v>
      </c>
      <c r="T967" s="21" t="e">
        <f t="shared" si="268"/>
        <v>#N/A</v>
      </c>
      <c r="U967" s="28">
        <f t="shared" ref="U967:U1030" si="281">VLOOKUP(F967,CorpIOTF,2+P967)</f>
        <v>0</v>
      </c>
      <c r="V967" s="28">
        <f t="shared" ref="V967:V1030" si="282">VLOOKUP(F967,CorpIOTF,3+P967)</f>
        <v>0</v>
      </c>
      <c r="W967" s="45" t="str">
        <f t="shared" si="269"/>
        <v>pas de surpoids ni d'obésité</v>
      </c>
    </row>
    <row r="968" spans="2:23">
      <c r="B968" s="23"/>
      <c r="D968" s="21"/>
      <c r="E968" s="21"/>
      <c r="F968" s="28">
        <f t="shared" si="270"/>
        <v>0</v>
      </c>
      <c r="G968" s="45">
        <f t="shared" ref="G968:G1031" si="283">D968</f>
        <v>0</v>
      </c>
      <c r="H968" s="29">
        <f t="shared" si="271"/>
        <v>3</v>
      </c>
      <c r="I968" s="29">
        <f t="shared" si="272"/>
        <v>0.27</v>
      </c>
      <c r="J968" s="29">
        <f t="shared" si="273"/>
        <v>8.4199999999999997E-2</v>
      </c>
      <c r="K968" s="29">
        <f t="shared" si="274"/>
        <v>12.92</v>
      </c>
      <c r="L968" s="45">
        <f t="shared" ref="L968:L1031" si="284">(((G968/K968)^I968)-1)/(I968*J968)</f>
        <v>-43.986979853963227</v>
      </c>
      <c r="M968" s="28">
        <f t="shared" si="275"/>
        <v>10.989169238449415</v>
      </c>
      <c r="N968" s="28">
        <f t="shared" si="276"/>
        <v>15.087458954343088</v>
      </c>
      <c r="O968" s="45" t="str">
        <f t="shared" ref="O968:O1031" si="285">IF(G968&gt;N968,"surpoids",IF(G968&lt;M968,"ins. Pondérale","corpulence normale"))</f>
        <v>ins. Pondérale</v>
      </c>
      <c r="P968" s="29">
        <f t="shared" si="277"/>
        <v>3</v>
      </c>
      <c r="Q968" s="29" t="e">
        <f t="shared" si="278"/>
        <v>#N/A</v>
      </c>
      <c r="R968" s="29" t="e">
        <f t="shared" si="279"/>
        <v>#N/A</v>
      </c>
      <c r="S968" s="29" t="e">
        <f t="shared" si="280"/>
        <v>#N/A</v>
      </c>
      <c r="T968" s="21" t="e">
        <f t="shared" ref="T968:T1031" si="286">(((G968/S968)^Q968)-1)/(Q968*R968)</f>
        <v>#N/A</v>
      </c>
      <c r="U968" s="28">
        <f t="shared" si="281"/>
        <v>0</v>
      </c>
      <c r="V968" s="28">
        <f t="shared" si="282"/>
        <v>0</v>
      </c>
      <c r="W968" s="45" t="str">
        <f t="shared" ref="W968:W1031" si="287">IF(G968&gt;V968,"obésité",IF(G968&gt;U968,"surpoids","pas de surpoids ni d'obésité"))</f>
        <v>pas de surpoids ni d'obésité</v>
      </c>
    </row>
    <row r="969" spans="2:23" ht="14.4">
      <c r="B969" s="23"/>
      <c r="D969" s="30"/>
      <c r="E969" s="21"/>
      <c r="F969" s="28">
        <f t="shared" si="270"/>
        <v>0</v>
      </c>
      <c r="G969" s="45">
        <f t="shared" si="283"/>
        <v>0</v>
      </c>
      <c r="H969" s="29">
        <f t="shared" si="271"/>
        <v>3</v>
      </c>
      <c r="I969" s="29">
        <f t="shared" si="272"/>
        <v>0.27</v>
      </c>
      <c r="J969" s="29">
        <f t="shared" si="273"/>
        <v>8.4199999999999997E-2</v>
      </c>
      <c r="K969" s="29">
        <f t="shared" si="274"/>
        <v>12.92</v>
      </c>
      <c r="L969" s="45">
        <f t="shared" si="284"/>
        <v>-43.986979853963227</v>
      </c>
      <c r="M969" s="28">
        <f t="shared" si="275"/>
        <v>10.989169238449415</v>
      </c>
      <c r="N969" s="28">
        <f t="shared" si="276"/>
        <v>15.087458954343088</v>
      </c>
      <c r="O969" s="45" t="str">
        <f t="shared" si="285"/>
        <v>ins. Pondérale</v>
      </c>
      <c r="P969" s="29">
        <f t="shared" si="277"/>
        <v>3</v>
      </c>
      <c r="Q969" s="29" t="e">
        <f t="shared" si="278"/>
        <v>#N/A</v>
      </c>
      <c r="R969" s="29" t="e">
        <f t="shared" si="279"/>
        <v>#N/A</v>
      </c>
      <c r="S969" s="29" t="e">
        <f t="shared" si="280"/>
        <v>#N/A</v>
      </c>
      <c r="T969" s="21" t="e">
        <f t="shared" si="286"/>
        <v>#N/A</v>
      </c>
      <c r="U969" s="28">
        <f t="shared" si="281"/>
        <v>0</v>
      </c>
      <c r="V969" s="28">
        <f t="shared" si="282"/>
        <v>0</v>
      </c>
      <c r="W969" s="45" t="str">
        <f t="shared" si="287"/>
        <v>pas de surpoids ni d'obésité</v>
      </c>
    </row>
    <row r="970" spans="2:23">
      <c r="B970" s="23"/>
      <c r="D970" s="21"/>
      <c r="E970" s="21"/>
      <c r="F970" s="28">
        <f t="shared" si="270"/>
        <v>0</v>
      </c>
      <c r="G970" s="45">
        <f t="shared" si="283"/>
        <v>0</v>
      </c>
      <c r="H970" s="29">
        <f t="shared" si="271"/>
        <v>3</v>
      </c>
      <c r="I970" s="29">
        <f t="shared" si="272"/>
        <v>0.27</v>
      </c>
      <c r="J970" s="29">
        <f t="shared" si="273"/>
        <v>8.4199999999999997E-2</v>
      </c>
      <c r="K970" s="29">
        <f t="shared" si="274"/>
        <v>12.92</v>
      </c>
      <c r="L970" s="45">
        <f t="shared" si="284"/>
        <v>-43.986979853963227</v>
      </c>
      <c r="M970" s="28">
        <f t="shared" si="275"/>
        <v>10.989169238449415</v>
      </c>
      <c r="N970" s="28">
        <f t="shared" si="276"/>
        <v>15.087458954343088</v>
      </c>
      <c r="O970" s="45" t="str">
        <f t="shared" si="285"/>
        <v>ins. Pondérale</v>
      </c>
      <c r="P970" s="29">
        <f t="shared" si="277"/>
        <v>3</v>
      </c>
      <c r="Q970" s="29" t="e">
        <f t="shared" si="278"/>
        <v>#N/A</v>
      </c>
      <c r="R970" s="29" t="e">
        <f t="shared" si="279"/>
        <v>#N/A</v>
      </c>
      <c r="S970" s="29" t="e">
        <f t="shared" si="280"/>
        <v>#N/A</v>
      </c>
      <c r="T970" s="21" t="e">
        <f t="shared" si="286"/>
        <v>#N/A</v>
      </c>
      <c r="U970" s="28">
        <f t="shared" si="281"/>
        <v>0</v>
      </c>
      <c r="V970" s="28">
        <f t="shared" si="282"/>
        <v>0</v>
      </c>
      <c r="W970" s="45" t="str">
        <f t="shared" si="287"/>
        <v>pas de surpoids ni d'obésité</v>
      </c>
    </row>
    <row r="971" spans="2:23">
      <c r="B971" s="23"/>
      <c r="D971" s="21"/>
      <c r="E971" s="21"/>
      <c r="F971" s="28">
        <f t="shared" si="270"/>
        <v>0</v>
      </c>
      <c r="G971" s="45">
        <f t="shared" si="283"/>
        <v>0</v>
      </c>
      <c r="H971" s="29">
        <f t="shared" si="271"/>
        <v>3</v>
      </c>
      <c r="I971" s="29">
        <f t="shared" si="272"/>
        <v>0.27</v>
      </c>
      <c r="J971" s="29">
        <f t="shared" si="273"/>
        <v>8.4199999999999997E-2</v>
      </c>
      <c r="K971" s="29">
        <f t="shared" si="274"/>
        <v>12.92</v>
      </c>
      <c r="L971" s="45">
        <f t="shared" si="284"/>
        <v>-43.986979853963227</v>
      </c>
      <c r="M971" s="28">
        <f t="shared" si="275"/>
        <v>10.989169238449415</v>
      </c>
      <c r="N971" s="28">
        <f t="shared" si="276"/>
        <v>15.087458954343088</v>
      </c>
      <c r="O971" s="45" t="str">
        <f t="shared" si="285"/>
        <v>ins. Pondérale</v>
      </c>
      <c r="P971" s="29">
        <f t="shared" si="277"/>
        <v>3</v>
      </c>
      <c r="Q971" s="29" t="e">
        <f t="shared" si="278"/>
        <v>#N/A</v>
      </c>
      <c r="R971" s="29" t="e">
        <f t="shared" si="279"/>
        <v>#N/A</v>
      </c>
      <c r="S971" s="29" t="e">
        <f t="shared" si="280"/>
        <v>#N/A</v>
      </c>
      <c r="T971" s="21" t="e">
        <f t="shared" si="286"/>
        <v>#N/A</v>
      </c>
      <c r="U971" s="28">
        <f t="shared" si="281"/>
        <v>0</v>
      </c>
      <c r="V971" s="28">
        <f t="shared" si="282"/>
        <v>0</v>
      </c>
      <c r="W971" s="45" t="str">
        <f t="shared" si="287"/>
        <v>pas de surpoids ni d'obésité</v>
      </c>
    </row>
    <row r="972" spans="2:23">
      <c r="B972" s="23"/>
      <c r="D972" s="21"/>
      <c r="E972" s="21"/>
      <c r="F972" s="28">
        <f t="shared" si="270"/>
        <v>0</v>
      </c>
      <c r="G972" s="45">
        <f t="shared" si="283"/>
        <v>0</v>
      </c>
      <c r="H972" s="29">
        <f t="shared" si="271"/>
        <v>3</v>
      </c>
      <c r="I972" s="29">
        <f t="shared" si="272"/>
        <v>0.27</v>
      </c>
      <c r="J972" s="29">
        <f t="shared" si="273"/>
        <v>8.4199999999999997E-2</v>
      </c>
      <c r="K972" s="29">
        <f t="shared" si="274"/>
        <v>12.92</v>
      </c>
      <c r="L972" s="45">
        <f t="shared" si="284"/>
        <v>-43.986979853963227</v>
      </c>
      <c r="M972" s="28">
        <f t="shared" si="275"/>
        <v>10.989169238449415</v>
      </c>
      <c r="N972" s="28">
        <f t="shared" si="276"/>
        <v>15.087458954343088</v>
      </c>
      <c r="O972" s="45" t="str">
        <f t="shared" si="285"/>
        <v>ins. Pondérale</v>
      </c>
      <c r="P972" s="29">
        <f t="shared" si="277"/>
        <v>3</v>
      </c>
      <c r="Q972" s="29" t="e">
        <f t="shared" si="278"/>
        <v>#N/A</v>
      </c>
      <c r="R972" s="29" t="e">
        <f t="shared" si="279"/>
        <v>#N/A</v>
      </c>
      <c r="S972" s="29" t="e">
        <f t="shared" si="280"/>
        <v>#N/A</v>
      </c>
      <c r="T972" s="21" t="e">
        <f t="shared" si="286"/>
        <v>#N/A</v>
      </c>
      <c r="U972" s="28">
        <f t="shared" si="281"/>
        <v>0</v>
      </c>
      <c r="V972" s="28">
        <f t="shared" si="282"/>
        <v>0</v>
      </c>
      <c r="W972" s="45" t="str">
        <f t="shared" si="287"/>
        <v>pas de surpoids ni d'obésité</v>
      </c>
    </row>
    <row r="973" spans="2:23">
      <c r="B973" s="23"/>
      <c r="D973" s="21"/>
      <c r="E973" s="21"/>
      <c r="F973" s="28">
        <f t="shared" si="270"/>
        <v>0</v>
      </c>
      <c r="G973" s="45">
        <f t="shared" si="283"/>
        <v>0</v>
      </c>
      <c r="H973" s="29">
        <f t="shared" si="271"/>
        <v>3</v>
      </c>
      <c r="I973" s="29">
        <f t="shared" si="272"/>
        <v>0.27</v>
      </c>
      <c r="J973" s="29">
        <f t="shared" si="273"/>
        <v>8.4199999999999997E-2</v>
      </c>
      <c r="K973" s="29">
        <f t="shared" si="274"/>
        <v>12.92</v>
      </c>
      <c r="L973" s="45">
        <f t="shared" si="284"/>
        <v>-43.986979853963227</v>
      </c>
      <c r="M973" s="28">
        <f t="shared" si="275"/>
        <v>10.989169238449415</v>
      </c>
      <c r="N973" s="28">
        <f t="shared" si="276"/>
        <v>15.087458954343088</v>
      </c>
      <c r="O973" s="45" t="str">
        <f t="shared" si="285"/>
        <v>ins. Pondérale</v>
      </c>
      <c r="P973" s="29">
        <f t="shared" si="277"/>
        <v>3</v>
      </c>
      <c r="Q973" s="29" t="e">
        <f t="shared" si="278"/>
        <v>#N/A</v>
      </c>
      <c r="R973" s="29" t="e">
        <f t="shared" si="279"/>
        <v>#N/A</v>
      </c>
      <c r="S973" s="29" t="e">
        <f t="shared" si="280"/>
        <v>#N/A</v>
      </c>
      <c r="T973" s="21" t="e">
        <f t="shared" si="286"/>
        <v>#N/A</v>
      </c>
      <c r="U973" s="28">
        <f t="shared" si="281"/>
        <v>0</v>
      </c>
      <c r="V973" s="28">
        <f t="shared" si="282"/>
        <v>0</v>
      </c>
      <c r="W973" s="45" t="str">
        <f t="shared" si="287"/>
        <v>pas de surpoids ni d'obésité</v>
      </c>
    </row>
    <row r="974" spans="2:23">
      <c r="B974" s="23"/>
      <c r="D974" s="21"/>
      <c r="E974" s="21"/>
      <c r="F974" s="28">
        <f t="shared" si="270"/>
        <v>0</v>
      </c>
      <c r="G974" s="45">
        <f t="shared" si="283"/>
        <v>0</v>
      </c>
      <c r="H974" s="29">
        <f t="shared" si="271"/>
        <v>3</v>
      </c>
      <c r="I974" s="29">
        <f t="shared" si="272"/>
        <v>0.27</v>
      </c>
      <c r="J974" s="29">
        <f t="shared" si="273"/>
        <v>8.4199999999999997E-2</v>
      </c>
      <c r="K974" s="29">
        <f t="shared" si="274"/>
        <v>12.92</v>
      </c>
      <c r="L974" s="45">
        <f t="shared" si="284"/>
        <v>-43.986979853963227</v>
      </c>
      <c r="M974" s="28">
        <f t="shared" si="275"/>
        <v>10.989169238449415</v>
      </c>
      <c r="N974" s="28">
        <f t="shared" si="276"/>
        <v>15.087458954343088</v>
      </c>
      <c r="O974" s="45" t="str">
        <f t="shared" si="285"/>
        <v>ins. Pondérale</v>
      </c>
      <c r="P974" s="29">
        <f t="shared" si="277"/>
        <v>3</v>
      </c>
      <c r="Q974" s="29" t="e">
        <f t="shared" si="278"/>
        <v>#N/A</v>
      </c>
      <c r="R974" s="29" t="e">
        <f t="shared" si="279"/>
        <v>#N/A</v>
      </c>
      <c r="S974" s="29" t="e">
        <f t="shared" si="280"/>
        <v>#N/A</v>
      </c>
      <c r="T974" s="21" t="e">
        <f t="shared" si="286"/>
        <v>#N/A</v>
      </c>
      <c r="U974" s="28">
        <f t="shared" si="281"/>
        <v>0</v>
      </c>
      <c r="V974" s="28">
        <f t="shared" si="282"/>
        <v>0</v>
      </c>
      <c r="W974" s="45" t="str">
        <f t="shared" si="287"/>
        <v>pas de surpoids ni d'obésité</v>
      </c>
    </row>
    <row r="975" spans="2:23">
      <c r="B975" s="23"/>
      <c r="D975" s="21"/>
      <c r="E975" s="21"/>
      <c r="F975" s="28">
        <f t="shared" si="270"/>
        <v>0</v>
      </c>
      <c r="G975" s="45">
        <f t="shared" si="283"/>
        <v>0</v>
      </c>
      <c r="H975" s="29">
        <f t="shared" si="271"/>
        <v>3</v>
      </c>
      <c r="I975" s="29">
        <f t="shared" si="272"/>
        <v>0.27</v>
      </c>
      <c r="J975" s="29">
        <f t="shared" si="273"/>
        <v>8.4199999999999997E-2</v>
      </c>
      <c r="K975" s="29">
        <f t="shared" si="274"/>
        <v>12.92</v>
      </c>
      <c r="L975" s="45">
        <f t="shared" si="284"/>
        <v>-43.986979853963227</v>
      </c>
      <c r="M975" s="28">
        <f t="shared" si="275"/>
        <v>10.989169238449415</v>
      </c>
      <c r="N975" s="28">
        <f t="shared" si="276"/>
        <v>15.087458954343088</v>
      </c>
      <c r="O975" s="45" t="str">
        <f t="shared" si="285"/>
        <v>ins. Pondérale</v>
      </c>
      <c r="P975" s="29">
        <f t="shared" si="277"/>
        <v>3</v>
      </c>
      <c r="Q975" s="29" t="e">
        <f t="shared" si="278"/>
        <v>#N/A</v>
      </c>
      <c r="R975" s="29" t="e">
        <f t="shared" si="279"/>
        <v>#N/A</v>
      </c>
      <c r="S975" s="29" t="e">
        <f t="shared" si="280"/>
        <v>#N/A</v>
      </c>
      <c r="T975" s="21" t="e">
        <f t="shared" si="286"/>
        <v>#N/A</v>
      </c>
      <c r="U975" s="28">
        <f t="shared" si="281"/>
        <v>0</v>
      </c>
      <c r="V975" s="28">
        <f t="shared" si="282"/>
        <v>0</v>
      </c>
      <c r="W975" s="45" t="str">
        <f t="shared" si="287"/>
        <v>pas de surpoids ni d'obésité</v>
      </c>
    </row>
    <row r="976" spans="2:23">
      <c r="B976" s="23"/>
      <c r="D976" s="21"/>
      <c r="E976" s="21"/>
      <c r="F976" s="28">
        <f t="shared" si="270"/>
        <v>0</v>
      </c>
      <c r="G976" s="45">
        <f t="shared" si="283"/>
        <v>0</v>
      </c>
      <c r="H976" s="29">
        <f t="shared" si="271"/>
        <v>3</v>
      </c>
      <c r="I976" s="29">
        <f t="shared" si="272"/>
        <v>0.27</v>
      </c>
      <c r="J976" s="29">
        <f t="shared" si="273"/>
        <v>8.4199999999999997E-2</v>
      </c>
      <c r="K976" s="29">
        <f t="shared" si="274"/>
        <v>12.92</v>
      </c>
      <c r="L976" s="45">
        <f t="shared" si="284"/>
        <v>-43.986979853963227</v>
      </c>
      <c r="M976" s="28">
        <f t="shared" si="275"/>
        <v>10.989169238449415</v>
      </c>
      <c r="N976" s="28">
        <f t="shared" si="276"/>
        <v>15.087458954343088</v>
      </c>
      <c r="O976" s="45" t="str">
        <f t="shared" si="285"/>
        <v>ins. Pondérale</v>
      </c>
      <c r="P976" s="29">
        <f t="shared" si="277"/>
        <v>3</v>
      </c>
      <c r="Q976" s="29" t="e">
        <f t="shared" si="278"/>
        <v>#N/A</v>
      </c>
      <c r="R976" s="29" t="e">
        <f t="shared" si="279"/>
        <v>#N/A</v>
      </c>
      <c r="S976" s="29" t="e">
        <f t="shared" si="280"/>
        <v>#N/A</v>
      </c>
      <c r="T976" s="21" t="e">
        <f t="shared" si="286"/>
        <v>#N/A</v>
      </c>
      <c r="U976" s="28">
        <f t="shared" si="281"/>
        <v>0</v>
      </c>
      <c r="V976" s="28">
        <f t="shared" si="282"/>
        <v>0</v>
      </c>
      <c r="W976" s="45" t="str">
        <f t="shared" si="287"/>
        <v>pas de surpoids ni d'obésité</v>
      </c>
    </row>
    <row r="977" spans="2:23">
      <c r="B977" s="23"/>
      <c r="D977" s="21"/>
      <c r="E977" s="21"/>
      <c r="F977" s="28">
        <f t="shared" si="270"/>
        <v>0</v>
      </c>
      <c r="G977" s="45">
        <f t="shared" si="283"/>
        <v>0</v>
      </c>
      <c r="H977" s="29">
        <f t="shared" si="271"/>
        <v>3</v>
      </c>
      <c r="I977" s="29">
        <f t="shared" si="272"/>
        <v>0.27</v>
      </c>
      <c r="J977" s="29">
        <f t="shared" si="273"/>
        <v>8.4199999999999997E-2</v>
      </c>
      <c r="K977" s="29">
        <f t="shared" si="274"/>
        <v>12.92</v>
      </c>
      <c r="L977" s="45">
        <f t="shared" si="284"/>
        <v>-43.986979853963227</v>
      </c>
      <c r="M977" s="28">
        <f t="shared" si="275"/>
        <v>10.989169238449415</v>
      </c>
      <c r="N977" s="28">
        <f t="shared" si="276"/>
        <v>15.087458954343088</v>
      </c>
      <c r="O977" s="45" t="str">
        <f t="shared" si="285"/>
        <v>ins. Pondérale</v>
      </c>
      <c r="P977" s="29">
        <f t="shared" si="277"/>
        <v>3</v>
      </c>
      <c r="Q977" s="29" t="e">
        <f t="shared" si="278"/>
        <v>#N/A</v>
      </c>
      <c r="R977" s="29" t="e">
        <f t="shared" si="279"/>
        <v>#N/A</v>
      </c>
      <c r="S977" s="29" t="e">
        <f t="shared" si="280"/>
        <v>#N/A</v>
      </c>
      <c r="T977" s="21" t="e">
        <f t="shared" si="286"/>
        <v>#N/A</v>
      </c>
      <c r="U977" s="28">
        <f t="shared" si="281"/>
        <v>0</v>
      </c>
      <c r="V977" s="28">
        <f t="shared" si="282"/>
        <v>0</v>
      </c>
      <c r="W977" s="45" t="str">
        <f t="shared" si="287"/>
        <v>pas de surpoids ni d'obésité</v>
      </c>
    </row>
    <row r="978" spans="2:23">
      <c r="B978" s="23"/>
      <c r="D978" s="21"/>
      <c r="E978" s="21"/>
      <c r="F978" s="28">
        <f t="shared" si="270"/>
        <v>0</v>
      </c>
      <c r="G978" s="45">
        <f t="shared" si="283"/>
        <v>0</v>
      </c>
      <c r="H978" s="29">
        <f t="shared" si="271"/>
        <v>3</v>
      </c>
      <c r="I978" s="29">
        <f t="shared" si="272"/>
        <v>0.27</v>
      </c>
      <c r="J978" s="29">
        <f t="shared" si="273"/>
        <v>8.4199999999999997E-2</v>
      </c>
      <c r="K978" s="29">
        <f t="shared" si="274"/>
        <v>12.92</v>
      </c>
      <c r="L978" s="45">
        <f t="shared" si="284"/>
        <v>-43.986979853963227</v>
      </c>
      <c r="M978" s="28">
        <f t="shared" si="275"/>
        <v>10.989169238449415</v>
      </c>
      <c r="N978" s="28">
        <f t="shared" si="276"/>
        <v>15.087458954343088</v>
      </c>
      <c r="O978" s="45" t="str">
        <f t="shared" si="285"/>
        <v>ins. Pondérale</v>
      </c>
      <c r="P978" s="29">
        <f t="shared" si="277"/>
        <v>3</v>
      </c>
      <c r="Q978" s="29" t="e">
        <f t="shared" si="278"/>
        <v>#N/A</v>
      </c>
      <c r="R978" s="29" t="e">
        <f t="shared" si="279"/>
        <v>#N/A</v>
      </c>
      <c r="S978" s="29" t="e">
        <f t="shared" si="280"/>
        <v>#N/A</v>
      </c>
      <c r="T978" s="21" t="e">
        <f t="shared" si="286"/>
        <v>#N/A</v>
      </c>
      <c r="U978" s="28">
        <f t="shared" si="281"/>
        <v>0</v>
      </c>
      <c r="V978" s="28">
        <f t="shared" si="282"/>
        <v>0</v>
      </c>
      <c r="W978" s="45" t="str">
        <f t="shared" si="287"/>
        <v>pas de surpoids ni d'obésité</v>
      </c>
    </row>
    <row r="979" spans="2:23">
      <c r="B979" s="23"/>
      <c r="D979" s="21"/>
      <c r="E979" s="21"/>
      <c r="F979" s="28">
        <f t="shared" si="270"/>
        <v>0</v>
      </c>
      <c r="G979" s="45">
        <f t="shared" si="283"/>
        <v>0</v>
      </c>
      <c r="H979" s="29">
        <f t="shared" si="271"/>
        <v>3</v>
      </c>
      <c r="I979" s="29">
        <f t="shared" si="272"/>
        <v>0.27</v>
      </c>
      <c r="J979" s="29">
        <f t="shared" si="273"/>
        <v>8.4199999999999997E-2</v>
      </c>
      <c r="K979" s="29">
        <f t="shared" si="274"/>
        <v>12.92</v>
      </c>
      <c r="L979" s="45">
        <f t="shared" si="284"/>
        <v>-43.986979853963227</v>
      </c>
      <c r="M979" s="28">
        <f t="shared" si="275"/>
        <v>10.989169238449415</v>
      </c>
      <c r="N979" s="28">
        <f t="shared" si="276"/>
        <v>15.087458954343088</v>
      </c>
      <c r="O979" s="45" t="str">
        <f t="shared" si="285"/>
        <v>ins. Pondérale</v>
      </c>
      <c r="P979" s="29">
        <f t="shared" si="277"/>
        <v>3</v>
      </c>
      <c r="Q979" s="29" t="e">
        <f t="shared" si="278"/>
        <v>#N/A</v>
      </c>
      <c r="R979" s="29" t="e">
        <f t="shared" si="279"/>
        <v>#N/A</v>
      </c>
      <c r="S979" s="29" t="e">
        <f t="shared" si="280"/>
        <v>#N/A</v>
      </c>
      <c r="T979" s="21" t="e">
        <f t="shared" si="286"/>
        <v>#N/A</v>
      </c>
      <c r="U979" s="28">
        <f t="shared" si="281"/>
        <v>0</v>
      </c>
      <c r="V979" s="28">
        <f t="shared" si="282"/>
        <v>0</v>
      </c>
      <c r="W979" s="45" t="str">
        <f t="shared" si="287"/>
        <v>pas de surpoids ni d'obésité</v>
      </c>
    </row>
    <row r="980" spans="2:23">
      <c r="B980" s="23"/>
      <c r="D980" s="21"/>
      <c r="E980" s="21"/>
      <c r="F980" s="28">
        <f t="shared" si="270"/>
        <v>0</v>
      </c>
      <c r="G980" s="45">
        <f t="shared" si="283"/>
        <v>0</v>
      </c>
      <c r="H980" s="29">
        <f t="shared" si="271"/>
        <v>3</v>
      </c>
      <c r="I980" s="29">
        <f t="shared" si="272"/>
        <v>0.27</v>
      </c>
      <c r="J980" s="29">
        <f t="shared" si="273"/>
        <v>8.4199999999999997E-2</v>
      </c>
      <c r="K980" s="29">
        <f t="shared" si="274"/>
        <v>12.92</v>
      </c>
      <c r="L980" s="45">
        <f t="shared" si="284"/>
        <v>-43.986979853963227</v>
      </c>
      <c r="M980" s="28">
        <f t="shared" si="275"/>
        <v>10.989169238449415</v>
      </c>
      <c r="N980" s="28">
        <f t="shared" si="276"/>
        <v>15.087458954343088</v>
      </c>
      <c r="O980" s="45" t="str">
        <f t="shared" si="285"/>
        <v>ins. Pondérale</v>
      </c>
      <c r="P980" s="29">
        <f t="shared" si="277"/>
        <v>3</v>
      </c>
      <c r="Q980" s="29" t="e">
        <f t="shared" si="278"/>
        <v>#N/A</v>
      </c>
      <c r="R980" s="29" t="e">
        <f t="shared" si="279"/>
        <v>#N/A</v>
      </c>
      <c r="S980" s="29" t="e">
        <f t="shared" si="280"/>
        <v>#N/A</v>
      </c>
      <c r="T980" s="21" t="e">
        <f t="shared" si="286"/>
        <v>#N/A</v>
      </c>
      <c r="U980" s="28">
        <f t="shared" si="281"/>
        <v>0</v>
      </c>
      <c r="V980" s="28">
        <f t="shared" si="282"/>
        <v>0</v>
      </c>
      <c r="W980" s="45" t="str">
        <f t="shared" si="287"/>
        <v>pas de surpoids ni d'obésité</v>
      </c>
    </row>
    <row r="981" spans="2:23">
      <c r="B981" s="23"/>
      <c r="D981" s="21"/>
      <c r="E981" s="21"/>
      <c r="F981" s="28">
        <f t="shared" si="270"/>
        <v>0</v>
      </c>
      <c r="G981" s="45">
        <f t="shared" si="283"/>
        <v>0</v>
      </c>
      <c r="H981" s="29">
        <f t="shared" si="271"/>
        <v>3</v>
      </c>
      <c r="I981" s="29">
        <f t="shared" si="272"/>
        <v>0.27</v>
      </c>
      <c r="J981" s="29">
        <f t="shared" si="273"/>
        <v>8.4199999999999997E-2</v>
      </c>
      <c r="K981" s="29">
        <f t="shared" si="274"/>
        <v>12.92</v>
      </c>
      <c r="L981" s="45">
        <f t="shared" si="284"/>
        <v>-43.986979853963227</v>
      </c>
      <c r="M981" s="28">
        <f t="shared" si="275"/>
        <v>10.989169238449415</v>
      </c>
      <c r="N981" s="28">
        <f t="shared" si="276"/>
        <v>15.087458954343088</v>
      </c>
      <c r="O981" s="45" t="str">
        <f t="shared" si="285"/>
        <v>ins. Pondérale</v>
      </c>
      <c r="P981" s="29">
        <f t="shared" si="277"/>
        <v>3</v>
      </c>
      <c r="Q981" s="29" t="e">
        <f t="shared" si="278"/>
        <v>#N/A</v>
      </c>
      <c r="R981" s="29" t="e">
        <f t="shared" si="279"/>
        <v>#N/A</v>
      </c>
      <c r="S981" s="29" t="e">
        <f t="shared" si="280"/>
        <v>#N/A</v>
      </c>
      <c r="T981" s="21" t="e">
        <f t="shared" si="286"/>
        <v>#N/A</v>
      </c>
      <c r="U981" s="28">
        <f t="shared" si="281"/>
        <v>0</v>
      </c>
      <c r="V981" s="28">
        <f t="shared" si="282"/>
        <v>0</v>
      </c>
      <c r="W981" s="45" t="str">
        <f t="shared" si="287"/>
        <v>pas de surpoids ni d'obésité</v>
      </c>
    </row>
    <row r="982" spans="2:23" ht="14.4">
      <c r="B982" s="31"/>
      <c r="D982" s="30"/>
      <c r="E982" s="30"/>
      <c r="F982" s="28">
        <f t="shared" si="270"/>
        <v>0</v>
      </c>
      <c r="G982" s="45">
        <f t="shared" si="283"/>
        <v>0</v>
      </c>
      <c r="H982" s="29">
        <f t="shared" si="271"/>
        <v>3</v>
      </c>
      <c r="I982" s="29">
        <f t="shared" si="272"/>
        <v>0.27</v>
      </c>
      <c r="J982" s="29">
        <f t="shared" si="273"/>
        <v>8.4199999999999997E-2</v>
      </c>
      <c r="K982" s="29">
        <f t="shared" si="274"/>
        <v>12.92</v>
      </c>
      <c r="L982" s="45">
        <f t="shared" si="284"/>
        <v>-43.986979853963227</v>
      </c>
      <c r="M982" s="28">
        <f t="shared" si="275"/>
        <v>10.989169238449415</v>
      </c>
      <c r="N982" s="28">
        <f t="shared" si="276"/>
        <v>15.087458954343088</v>
      </c>
      <c r="O982" s="45" t="str">
        <f t="shared" si="285"/>
        <v>ins. Pondérale</v>
      </c>
      <c r="P982" s="29">
        <f t="shared" si="277"/>
        <v>3</v>
      </c>
      <c r="Q982" s="29" t="e">
        <f t="shared" si="278"/>
        <v>#N/A</v>
      </c>
      <c r="R982" s="29" t="e">
        <f t="shared" si="279"/>
        <v>#N/A</v>
      </c>
      <c r="S982" s="29" t="e">
        <f t="shared" si="280"/>
        <v>#N/A</v>
      </c>
      <c r="T982" s="21" t="e">
        <f t="shared" si="286"/>
        <v>#N/A</v>
      </c>
      <c r="U982" s="28">
        <f t="shared" si="281"/>
        <v>0</v>
      </c>
      <c r="V982" s="28">
        <f t="shared" si="282"/>
        <v>0</v>
      </c>
      <c r="W982" s="45" t="str">
        <f t="shared" si="287"/>
        <v>pas de surpoids ni d'obésité</v>
      </c>
    </row>
    <row r="983" spans="2:23">
      <c r="B983" s="23"/>
      <c r="D983" s="21"/>
      <c r="E983" s="21"/>
      <c r="F983" s="28">
        <f t="shared" si="270"/>
        <v>0</v>
      </c>
      <c r="G983" s="45">
        <f t="shared" si="283"/>
        <v>0</v>
      </c>
      <c r="H983" s="29">
        <f t="shared" si="271"/>
        <v>3</v>
      </c>
      <c r="I983" s="29">
        <f t="shared" si="272"/>
        <v>0.27</v>
      </c>
      <c r="J983" s="29">
        <f t="shared" si="273"/>
        <v>8.4199999999999997E-2</v>
      </c>
      <c r="K983" s="29">
        <f t="shared" si="274"/>
        <v>12.92</v>
      </c>
      <c r="L983" s="45">
        <f t="shared" si="284"/>
        <v>-43.986979853963227</v>
      </c>
      <c r="M983" s="28">
        <f t="shared" si="275"/>
        <v>10.989169238449415</v>
      </c>
      <c r="N983" s="28">
        <f t="shared" si="276"/>
        <v>15.087458954343088</v>
      </c>
      <c r="O983" s="45" t="str">
        <f t="shared" si="285"/>
        <v>ins. Pondérale</v>
      </c>
      <c r="P983" s="29">
        <f t="shared" si="277"/>
        <v>3</v>
      </c>
      <c r="Q983" s="29" t="e">
        <f t="shared" si="278"/>
        <v>#N/A</v>
      </c>
      <c r="R983" s="29" t="e">
        <f t="shared" si="279"/>
        <v>#N/A</v>
      </c>
      <c r="S983" s="29" t="e">
        <f t="shared" si="280"/>
        <v>#N/A</v>
      </c>
      <c r="T983" s="21" t="e">
        <f t="shared" si="286"/>
        <v>#N/A</v>
      </c>
      <c r="U983" s="28">
        <f t="shared" si="281"/>
        <v>0</v>
      </c>
      <c r="V983" s="28">
        <f t="shared" si="282"/>
        <v>0</v>
      </c>
      <c r="W983" s="45" t="str">
        <f t="shared" si="287"/>
        <v>pas de surpoids ni d'obésité</v>
      </c>
    </row>
    <row r="984" spans="2:23">
      <c r="B984" s="23"/>
      <c r="D984" s="21"/>
      <c r="E984" s="21"/>
      <c r="F984" s="28">
        <f t="shared" si="270"/>
        <v>0</v>
      </c>
      <c r="G984" s="45">
        <f t="shared" si="283"/>
        <v>0</v>
      </c>
      <c r="H984" s="29">
        <f t="shared" si="271"/>
        <v>3</v>
      </c>
      <c r="I984" s="29">
        <f t="shared" si="272"/>
        <v>0.27</v>
      </c>
      <c r="J984" s="29">
        <f t="shared" si="273"/>
        <v>8.4199999999999997E-2</v>
      </c>
      <c r="K984" s="29">
        <f t="shared" si="274"/>
        <v>12.92</v>
      </c>
      <c r="L984" s="45">
        <f t="shared" si="284"/>
        <v>-43.986979853963227</v>
      </c>
      <c r="M984" s="28">
        <f t="shared" si="275"/>
        <v>10.989169238449415</v>
      </c>
      <c r="N984" s="28">
        <f t="shared" si="276"/>
        <v>15.087458954343088</v>
      </c>
      <c r="O984" s="45" t="str">
        <f t="shared" si="285"/>
        <v>ins. Pondérale</v>
      </c>
      <c r="P984" s="29">
        <f t="shared" si="277"/>
        <v>3</v>
      </c>
      <c r="Q984" s="29" t="e">
        <f t="shared" si="278"/>
        <v>#N/A</v>
      </c>
      <c r="R984" s="29" t="e">
        <f t="shared" si="279"/>
        <v>#N/A</v>
      </c>
      <c r="S984" s="29" t="e">
        <f t="shared" si="280"/>
        <v>#N/A</v>
      </c>
      <c r="T984" s="21" t="e">
        <f t="shared" si="286"/>
        <v>#N/A</v>
      </c>
      <c r="U984" s="28">
        <f t="shared" si="281"/>
        <v>0</v>
      </c>
      <c r="V984" s="28">
        <f t="shared" si="282"/>
        <v>0</v>
      </c>
      <c r="W984" s="45" t="str">
        <f t="shared" si="287"/>
        <v>pas de surpoids ni d'obésité</v>
      </c>
    </row>
    <row r="985" spans="2:23">
      <c r="B985" s="23"/>
      <c r="D985" s="21"/>
      <c r="E985" s="21"/>
      <c r="F985" s="28">
        <f t="shared" si="270"/>
        <v>0</v>
      </c>
      <c r="G985" s="45">
        <f t="shared" si="283"/>
        <v>0</v>
      </c>
      <c r="H985" s="29">
        <f t="shared" si="271"/>
        <v>3</v>
      </c>
      <c r="I985" s="29">
        <f t="shared" si="272"/>
        <v>0.27</v>
      </c>
      <c r="J985" s="29">
        <f t="shared" si="273"/>
        <v>8.4199999999999997E-2</v>
      </c>
      <c r="K985" s="29">
        <f t="shared" si="274"/>
        <v>12.92</v>
      </c>
      <c r="L985" s="45">
        <f t="shared" si="284"/>
        <v>-43.986979853963227</v>
      </c>
      <c r="M985" s="28">
        <f t="shared" si="275"/>
        <v>10.989169238449415</v>
      </c>
      <c r="N985" s="28">
        <f t="shared" si="276"/>
        <v>15.087458954343088</v>
      </c>
      <c r="O985" s="45" t="str">
        <f t="shared" si="285"/>
        <v>ins. Pondérale</v>
      </c>
      <c r="P985" s="29">
        <f t="shared" si="277"/>
        <v>3</v>
      </c>
      <c r="Q985" s="29" t="e">
        <f t="shared" si="278"/>
        <v>#N/A</v>
      </c>
      <c r="R985" s="29" t="e">
        <f t="shared" si="279"/>
        <v>#N/A</v>
      </c>
      <c r="S985" s="29" t="e">
        <f t="shared" si="280"/>
        <v>#N/A</v>
      </c>
      <c r="T985" s="21" t="e">
        <f t="shared" si="286"/>
        <v>#N/A</v>
      </c>
      <c r="U985" s="28">
        <f t="shared" si="281"/>
        <v>0</v>
      </c>
      <c r="V985" s="28">
        <f t="shared" si="282"/>
        <v>0</v>
      </c>
      <c r="W985" s="45" t="str">
        <f t="shared" si="287"/>
        <v>pas de surpoids ni d'obésité</v>
      </c>
    </row>
    <row r="986" spans="2:23">
      <c r="B986" s="23"/>
      <c r="D986" s="21"/>
      <c r="E986" s="21"/>
      <c r="F986" s="28">
        <f t="shared" si="270"/>
        <v>0</v>
      </c>
      <c r="G986" s="45">
        <f t="shared" si="283"/>
        <v>0</v>
      </c>
      <c r="H986" s="29">
        <f t="shared" si="271"/>
        <v>3</v>
      </c>
      <c r="I986" s="29">
        <f t="shared" si="272"/>
        <v>0.27</v>
      </c>
      <c r="J986" s="29">
        <f t="shared" si="273"/>
        <v>8.4199999999999997E-2</v>
      </c>
      <c r="K986" s="29">
        <f t="shared" si="274"/>
        <v>12.92</v>
      </c>
      <c r="L986" s="45">
        <f t="shared" si="284"/>
        <v>-43.986979853963227</v>
      </c>
      <c r="M986" s="28">
        <f t="shared" si="275"/>
        <v>10.989169238449415</v>
      </c>
      <c r="N986" s="28">
        <f t="shared" si="276"/>
        <v>15.087458954343088</v>
      </c>
      <c r="O986" s="45" t="str">
        <f t="shared" si="285"/>
        <v>ins. Pondérale</v>
      </c>
      <c r="P986" s="29">
        <f t="shared" si="277"/>
        <v>3</v>
      </c>
      <c r="Q986" s="29" t="e">
        <f t="shared" si="278"/>
        <v>#N/A</v>
      </c>
      <c r="R986" s="29" t="e">
        <f t="shared" si="279"/>
        <v>#N/A</v>
      </c>
      <c r="S986" s="29" t="e">
        <f t="shared" si="280"/>
        <v>#N/A</v>
      </c>
      <c r="T986" s="21" t="e">
        <f t="shared" si="286"/>
        <v>#N/A</v>
      </c>
      <c r="U986" s="28">
        <f t="shared" si="281"/>
        <v>0</v>
      </c>
      <c r="V986" s="28">
        <f t="shared" si="282"/>
        <v>0</v>
      </c>
      <c r="W986" s="45" t="str">
        <f t="shared" si="287"/>
        <v>pas de surpoids ni d'obésité</v>
      </c>
    </row>
    <row r="987" spans="2:23">
      <c r="B987" s="23"/>
      <c r="D987" s="21"/>
      <c r="E987" s="21"/>
      <c r="F987" s="28">
        <f t="shared" si="270"/>
        <v>0</v>
      </c>
      <c r="G987" s="45">
        <f t="shared" si="283"/>
        <v>0</v>
      </c>
      <c r="H987" s="29">
        <f t="shared" si="271"/>
        <v>3</v>
      </c>
      <c r="I987" s="29">
        <f t="shared" si="272"/>
        <v>0.27</v>
      </c>
      <c r="J987" s="29">
        <f t="shared" si="273"/>
        <v>8.4199999999999997E-2</v>
      </c>
      <c r="K987" s="29">
        <f t="shared" si="274"/>
        <v>12.92</v>
      </c>
      <c r="L987" s="45">
        <f t="shared" si="284"/>
        <v>-43.986979853963227</v>
      </c>
      <c r="M987" s="28">
        <f t="shared" si="275"/>
        <v>10.989169238449415</v>
      </c>
      <c r="N987" s="28">
        <f t="shared" si="276"/>
        <v>15.087458954343088</v>
      </c>
      <c r="O987" s="45" t="str">
        <f t="shared" si="285"/>
        <v>ins. Pondérale</v>
      </c>
      <c r="P987" s="29">
        <f t="shared" si="277"/>
        <v>3</v>
      </c>
      <c r="Q987" s="29" t="e">
        <f t="shared" si="278"/>
        <v>#N/A</v>
      </c>
      <c r="R987" s="29" t="e">
        <f t="shared" si="279"/>
        <v>#N/A</v>
      </c>
      <c r="S987" s="29" t="e">
        <f t="shared" si="280"/>
        <v>#N/A</v>
      </c>
      <c r="T987" s="21" t="e">
        <f t="shared" si="286"/>
        <v>#N/A</v>
      </c>
      <c r="U987" s="28">
        <f t="shared" si="281"/>
        <v>0</v>
      </c>
      <c r="V987" s="28">
        <f t="shared" si="282"/>
        <v>0</v>
      </c>
      <c r="W987" s="45" t="str">
        <f t="shared" si="287"/>
        <v>pas de surpoids ni d'obésité</v>
      </c>
    </row>
    <row r="988" spans="2:23">
      <c r="B988" s="23"/>
      <c r="D988" s="21"/>
      <c r="E988" s="21"/>
      <c r="F988" s="28">
        <f t="shared" si="270"/>
        <v>0</v>
      </c>
      <c r="G988" s="45">
        <f t="shared" si="283"/>
        <v>0</v>
      </c>
      <c r="H988" s="29">
        <f t="shared" si="271"/>
        <v>3</v>
      </c>
      <c r="I988" s="29">
        <f t="shared" si="272"/>
        <v>0.27</v>
      </c>
      <c r="J988" s="29">
        <f t="shared" si="273"/>
        <v>8.4199999999999997E-2</v>
      </c>
      <c r="K988" s="29">
        <f t="shared" si="274"/>
        <v>12.92</v>
      </c>
      <c r="L988" s="45">
        <f t="shared" si="284"/>
        <v>-43.986979853963227</v>
      </c>
      <c r="M988" s="28">
        <f t="shared" si="275"/>
        <v>10.989169238449415</v>
      </c>
      <c r="N988" s="28">
        <f t="shared" si="276"/>
        <v>15.087458954343088</v>
      </c>
      <c r="O988" s="45" t="str">
        <f t="shared" si="285"/>
        <v>ins. Pondérale</v>
      </c>
      <c r="P988" s="29">
        <f t="shared" si="277"/>
        <v>3</v>
      </c>
      <c r="Q988" s="29" t="e">
        <f t="shared" si="278"/>
        <v>#N/A</v>
      </c>
      <c r="R988" s="29" t="e">
        <f t="shared" si="279"/>
        <v>#N/A</v>
      </c>
      <c r="S988" s="29" t="e">
        <f t="shared" si="280"/>
        <v>#N/A</v>
      </c>
      <c r="T988" s="21" t="e">
        <f t="shared" si="286"/>
        <v>#N/A</v>
      </c>
      <c r="U988" s="28">
        <f t="shared" si="281"/>
        <v>0</v>
      </c>
      <c r="V988" s="28">
        <f t="shared" si="282"/>
        <v>0</v>
      </c>
      <c r="W988" s="45" t="str">
        <f t="shared" si="287"/>
        <v>pas de surpoids ni d'obésité</v>
      </c>
    </row>
    <row r="989" spans="2:23">
      <c r="B989" s="23"/>
      <c r="D989" s="21"/>
      <c r="E989" s="21"/>
      <c r="F989" s="28">
        <f t="shared" si="270"/>
        <v>0</v>
      </c>
      <c r="G989" s="45">
        <f t="shared" si="283"/>
        <v>0</v>
      </c>
      <c r="H989" s="29">
        <f t="shared" si="271"/>
        <v>3</v>
      </c>
      <c r="I989" s="29">
        <f t="shared" si="272"/>
        <v>0.27</v>
      </c>
      <c r="J989" s="29">
        <f t="shared" si="273"/>
        <v>8.4199999999999997E-2</v>
      </c>
      <c r="K989" s="29">
        <f t="shared" si="274"/>
        <v>12.92</v>
      </c>
      <c r="L989" s="45">
        <f t="shared" si="284"/>
        <v>-43.986979853963227</v>
      </c>
      <c r="M989" s="28">
        <f t="shared" si="275"/>
        <v>10.989169238449415</v>
      </c>
      <c r="N989" s="28">
        <f t="shared" si="276"/>
        <v>15.087458954343088</v>
      </c>
      <c r="O989" s="45" t="str">
        <f t="shared" si="285"/>
        <v>ins. Pondérale</v>
      </c>
      <c r="P989" s="29">
        <f t="shared" si="277"/>
        <v>3</v>
      </c>
      <c r="Q989" s="29" t="e">
        <f t="shared" si="278"/>
        <v>#N/A</v>
      </c>
      <c r="R989" s="29" t="e">
        <f t="shared" si="279"/>
        <v>#N/A</v>
      </c>
      <c r="S989" s="29" t="e">
        <f t="shared" si="280"/>
        <v>#N/A</v>
      </c>
      <c r="T989" s="21" t="e">
        <f t="shared" si="286"/>
        <v>#N/A</v>
      </c>
      <c r="U989" s="28">
        <f t="shared" si="281"/>
        <v>0</v>
      </c>
      <c r="V989" s="28">
        <f t="shared" si="282"/>
        <v>0</v>
      </c>
      <c r="W989" s="45" t="str">
        <f t="shared" si="287"/>
        <v>pas de surpoids ni d'obésité</v>
      </c>
    </row>
    <row r="990" spans="2:23">
      <c r="B990" s="23"/>
      <c r="D990" s="21"/>
      <c r="E990" s="21"/>
      <c r="F990" s="28">
        <f t="shared" si="270"/>
        <v>0</v>
      </c>
      <c r="G990" s="45">
        <f t="shared" si="283"/>
        <v>0</v>
      </c>
      <c r="H990" s="29">
        <f t="shared" si="271"/>
        <v>3</v>
      </c>
      <c r="I990" s="29">
        <f t="shared" si="272"/>
        <v>0.27</v>
      </c>
      <c r="J990" s="29">
        <f t="shared" si="273"/>
        <v>8.4199999999999997E-2</v>
      </c>
      <c r="K990" s="29">
        <f t="shared" si="274"/>
        <v>12.92</v>
      </c>
      <c r="L990" s="45">
        <f t="shared" si="284"/>
        <v>-43.986979853963227</v>
      </c>
      <c r="M990" s="28">
        <f t="shared" si="275"/>
        <v>10.989169238449415</v>
      </c>
      <c r="N990" s="28">
        <f t="shared" si="276"/>
        <v>15.087458954343088</v>
      </c>
      <c r="O990" s="45" t="str">
        <f t="shared" si="285"/>
        <v>ins. Pondérale</v>
      </c>
      <c r="P990" s="29">
        <f t="shared" si="277"/>
        <v>3</v>
      </c>
      <c r="Q990" s="29" t="e">
        <f t="shared" si="278"/>
        <v>#N/A</v>
      </c>
      <c r="R990" s="29" t="e">
        <f t="shared" si="279"/>
        <v>#N/A</v>
      </c>
      <c r="S990" s="29" t="e">
        <f t="shared" si="280"/>
        <v>#N/A</v>
      </c>
      <c r="T990" s="21" t="e">
        <f t="shared" si="286"/>
        <v>#N/A</v>
      </c>
      <c r="U990" s="28">
        <f t="shared" si="281"/>
        <v>0</v>
      </c>
      <c r="V990" s="28">
        <f t="shared" si="282"/>
        <v>0</v>
      </c>
      <c r="W990" s="45" t="str">
        <f t="shared" si="287"/>
        <v>pas de surpoids ni d'obésité</v>
      </c>
    </row>
    <row r="991" spans="2:23" ht="14.4">
      <c r="B991" s="30"/>
      <c r="D991" s="21"/>
      <c r="E991" s="21"/>
      <c r="F991" s="28">
        <f t="shared" si="270"/>
        <v>0</v>
      </c>
      <c r="G991" s="45">
        <f t="shared" si="283"/>
        <v>0</v>
      </c>
      <c r="H991" s="29">
        <f t="shared" si="271"/>
        <v>3</v>
      </c>
      <c r="I991" s="29">
        <f t="shared" si="272"/>
        <v>0.27</v>
      </c>
      <c r="J991" s="29">
        <f t="shared" si="273"/>
        <v>8.4199999999999997E-2</v>
      </c>
      <c r="K991" s="29">
        <f t="shared" si="274"/>
        <v>12.92</v>
      </c>
      <c r="L991" s="45">
        <f t="shared" si="284"/>
        <v>-43.986979853963227</v>
      </c>
      <c r="M991" s="28">
        <f t="shared" si="275"/>
        <v>10.989169238449415</v>
      </c>
      <c r="N991" s="28">
        <f t="shared" si="276"/>
        <v>15.087458954343088</v>
      </c>
      <c r="O991" s="45" t="str">
        <f t="shared" si="285"/>
        <v>ins. Pondérale</v>
      </c>
      <c r="P991" s="29">
        <f t="shared" si="277"/>
        <v>3</v>
      </c>
      <c r="Q991" s="29" t="e">
        <f t="shared" si="278"/>
        <v>#N/A</v>
      </c>
      <c r="R991" s="29" t="e">
        <f t="shared" si="279"/>
        <v>#N/A</v>
      </c>
      <c r="S991" s="29" t="e">
        <f t="shared" si="280"/>
        <v>#N/A</v>
      </c>
      <c r="T991" s="21" t="e">
        <f t="shared" si="286"/>
        <v>#N/A</v>
      </c>
      <c r="U991" s="28">
        <f t="shared" si="281"/>
        <v>0</v>
      </c>
      <c r="V991" s="28">
        <f t="shared" si="282"/>
        <v>0</v>
      </c>
      <c r="W991" s="45" t="str">
        <f t="shared" si="287"/>
        <v>pas de surpoids ni d'obésité</v>
      </c>
    </row>
    <row r="992" spans="2:23">
      <c r="B992" s="23"/>
      <c r="D992" s="21"/>
      <c r="E992" s="21"/>
      <c r="F992" s="28">
        <f t="shared" si="270"/>
        <v>0</v>
      </c>
      <c r="G992" s="45">
        <f t="shared" si="283"/>
        <v>0</v>
      </c>
      <c r="H992" s="29">
        <f t="shared" si="271"/>
        <v>3</v>
      </c>
      <c r="I992" s="29">
        <f t="shared" si="272"/>
        <v>0.27</v>
      </c>
      <c r="J992" s="29">
        <f t="shared" si="273"/>
        <v>8.4199999999999997E-2</v>
      </c>
      <c r="K992" s="29">
        <f t="shared" si="274"/>
        <v>12.92</v>
      </c>
      <c r="L992" s="45">
        <f t="shared" si="284"/>
        <v>-43.986979853963227</v>
      </c>
      <c r="M992" s="28">
        <f t="shared" si="275"/>
        <v>10.989169238449415</v>
      </c>
      <c r="N992" s="28">
        <f t="shared" si="276"/>
        <v>15.087458954343088</v>
      </c>
      <c r="O992" s="45" t="str">
        <f t="shared" si="285"/>
        <v>ins. Pondérale</v>
      </c>
      <c r="P992" s="29">
        <f t="shared" si="277"/>
        <v>3</v>
      </c>
      <c r="Q992" s="29" t="e">
        <f t="shared" si="278"/>
        <v>#N/A</v>
      </c>
      <c r="R992" s="29" t="e">
        <f t="shared" si="279"/>
        <v>#N/A</v>
      </c>
      <c r="S992" s="29" t="e">
        <f t="shared" si="280"/>
        <v>#N/A</v>
      </c>
      <c r="T992" s="21" t="e">
        <f t="shared" si="286"/>
        <v>#N/A</v>
      </c>
      <c r="U992" s="28">
        <f t="shared" si="281"/>
        <v>0</v>
      </c>
      <c r="V992" s="28">
        <f t="shared" si="282"/>
        <v>0</v>
      </c>
      <c r="W992" s="45" t="str">
        <f t="shared" si="287"/>
        <v>pas de surpoids ni d'obésité</v>
      </c>
    </row>
    <row r="993" spans="2:23">
      <c r="B993" s="23"/>
      <c r="D993" s="21"/>
      <c r="E993" s="21"/>
      <c r="F993" s="28">
        <f t="shared" si="270"/>
        <v>0</v>
      </c>
      <c r="G993" s="45">
        <f t="shared" si="283"/>
        <v>0</v>
      </c>
      <c r="H993" s="29">
        <f t="shared" si="271"/>
        <v>3</v>
      </c>
      <c r="I993" s="29">
        <f t="shared" si="272"/>
        <v>0.27</v>
      </c>
      <c r="J993" s="29">
        <f t="shared" si="273"/>
        <v>8.4199999999999997E-2</v>
      </c>
      <c r="K993" s="29">
        <f t="shared" si="274"/>
        <v>12.92</v>
      </c>
      <c r="L993" s="45">
        <f t="shared" si="284"/>
        <v>-43.986979853963227</v>
      </c>
      <c r="M993" s="28">
        <f t="shared" si="275"/>
        <v>10.989169238449415</v>
      </c>
      <c r="N993" s="28">
        <f t="shared" si="276"/>
        <v>15.087458954343088</v>
      </c>
      <c r="O993" s="45" t="str">
        <f t="shared" si="285"/>
        <v>ins. Pondérale</v>
      </c>
      <c r="P993" s="29">
        <f t="shared" si="277"/>
        <v>3</v>
      </c>
      <c r="Q993" s="29" t="e">
        <f t="shared" si="278"/>
        <v>#N/A</v>
      </c>
      <c r="R993" s="29" t="e">
        <f t="shared" si="279"/>
        <v>#N/A</v>
      </c>
      <c r="S993" s="29" t="e">
        <f t="shared" si="280"/>
        <v>#N/A</v>
      </c>
      <c r="T993" s="21" t="e">
        <f t="shared" si="286"/>
        <v>#N/A</v>
      </c>
      <c r="U993" s="28">
        <f t="shared" si="281"/>
        <v>0</v>
      </c>
      <c r="V993" s="28">
        <f t="shared" si="282"/>
        <v>0</v>
      </c>
      <c r="W993" s="45" t="str">
        <f t="shared" si="287"/>
        <v>pas de surpoids ni d'obésité</v>
      </c>
    </row>
    <row r="994" spans="2:23">
      <c r="B994" s="23"/>
      <c r="D994" s="21"/>
      <c r="E994" s="21"/>
      <c r="F994" s="28">
        <f t="shared" si="270"/>
        <v>0</v>
      </c>
      <c r="G994" s="45">
        <f t="shared" si="283"/>
        <v>0</v>
      </c>
      <c r="H994" s="29">
        <f t="shared" si="271"/>
        <v>3</v>
      </c>
      <c r="I994" s="29">
        <f t="shared" si="272"/>
        <v>0.27</v>
      </c>
      <c r="J994" s="29">
        <f t="shared" si="273"/>
        <v>8.4199999999999997E-2</v>
      </c>
      <c r="K994" s="29">
        <f t="shared" si="274"/>
        <v>12.92</v>
      </c>
      <c r="L994" s="45">
        <f t="shared" si="284"/>
        <v>-43.986979853963227</v>
      </c>
      <c r="M994" s="28">
        <f t="shared" si="275"/>
        <v>10.989169238449415</v>
      </c>
      <c r="N994" s="28">
        <f t="shared" si="276"/>
        <v>15.087458954343088</v>
      </c>
      <c r="O994" s="45" t="str">
        <f t="shared" si="285"/>
        <v>ins. Pondérale</v>
      </c>
      <c r="P994" s="29">
        <f t="shared" si="277"/>
        <v>3</v>
      </c>
      <c r="Q994" s="29" t="e">
        <f t="shared" si="278"/>
        <v>#N/A</v>
      </c>
      <c r="R994" s="29" t="e">
        <f t="shared" si="279"/>
        <v>#N/A</v>
      </c>
      <c r="S994" s="29" t="e">
        <f t="shared" si="280"/>
        <v>#N/A</v>
      </c>
      <c r="T994" s="21" t="e">
        <f t="shared" si="286"/>
        <v>#N/A</v>
      </c>
      <c r="U994" s="28">
        <f t="shared" si="281"/>
        <v>0</v>
      </c>
      <c r="V994" s="28">
        <f t="shared" si="282"/>
        <v>0</v>
      </c>
      <c r="W994" s="45" t="str">
        <f t="shared" si="287"/>
        <v>pas de surpoids ni d'obésité</v>
      </c>
    </row>
    <row r="995" spans="2:23">
      <c r="B995" s="23"/>
      <c r="D995" s="21"/>
      <c r="E995" s="21"/>
      <c r="F995" s="28">
        <f t="shared" si="270"/>
        <v>0</v>
      </c>
      <c r="G995" s="45">
        <f t="shared" si="283"/>
        <v>0</v>
      </c>
      <c r="H995" s="29">
        <f t="shared" si="271"/>
        <v>3</v>
      </c>
      <c r="I995" s="29">
        <f t="shared" si="272"/>
        <v>0.27</v>
      </c>
      <c r="J995" s="29">
        <f t="shared" si="273"/>
        <v>8.4199999999999997E-2</v>
      </c>
      <c r="K995" s="29">
        <f t="shared" si="274"/>
        <v>12.92</v>
      </c>
      <c r="L995" s="45">
        <f t="shared" si="284"/>
        <v>-43.986979853963227</v>
      </c>
      <c r="M995" s="28">
        <f t="shared" si="275"/>
        <v>10.989169238449415</v>
      </c>
      <c r="N995" s="28">
        <f t="shared" si="276"/>
        <v>15.087458954343088</v>
      </c>
      <c r="O995" s="45" t="str">
        <f t="shared" si="285"/>
        <v>ins. Pondérale</v>
      </c>
      <c r="P995" s="29">
        <f t="shared" si="277"/>
        <v>3</v>
      </c>
      <c r="Q995" s="29" t="e">
        <f t="shared" si="278"/>
        <v>#N/A</v>
      </c>
      <c r="R995" s="29" t="e">
        <f t="shared" si="279"/>
        <v>#N/A</v>
      </c>
      <c r="S995" s="29" t="e">
        <f t="shared" si="280"/>
        <v>#N/A</v>
      </c>
      <c r="T995" s="21" t="e">
        <f t="shared" si="286"/>
        <v>#N/A</v>
      </c>
      <c r="U995" s="28">
        <f t="shared" si="281"/>
        <v>0</v>
      </c>
      <c r="V995" s="28">
        <f t="shared" si="282"/>
        <v>0</v>
      </c>
      <c r="W995" s="45" t="str">
        <f t="shared" si="287"/>
        <v>pas de surpoids ni d'obésité</v>
      </c>
    </row>
    <row r="996" spans="2:23">
      <c r="B996" s="23"/>
      <c r="D996" s="21"/>
      <c r="E996" s="21"/>
      <c r="F996" s="28">
        <f t="shared" si="270"/>
        <v>0</v>
      </c>
      <c r="G996" s="45">
        <f t="shared" si="283"/>
        <v>0</v>
      </c>
      <c r="H996" s="29">
        <f t="shared" si="271"/>
        <v>3</v>
      </c>
      <c r="I996" s="29">
        <f t="shared" si="272"/>
        <v>0.27</v>
      </c>
      <c r="J996" s="29">
        <f t="shared" si="273"/>
        <v>8.4199999999999997E-2</v>
      </c>
      <c r="K996" s="29">
        <f t="shared" si="274"/>
        <v>12.92</v>
      </c>
      <c r="L996" s="45">
        <f t="shared" si="284"/>
        <v>-43.986979853963227</v>
      </c>
      <c r="M996" s="28">
        <f t="shared" si="275"/>
        <v>10.989169238449415</v>
      </c>
      <c r="N996" s="28">
        <f t="shared" si="276"/>
        <v>15.087458954343088</v>
      </c>
      <c r="O996" s="45" t="str">
        <f t="shared" si="285"/>
        <v>ins. Pondérale</v>
      </c>
      <c r="P996" s="29">
        <f t="shared" si="277"/>
        <v>3</v>
      </c>
      <c r="Q996" s="29" t="e">
        <f t="shared" si="278"/>
        <v>#N/A</v>
      </c>
      <c r="R996" s="29" t="e">
        <f t="shared" si="279"/>
        <v>#N/A</v>
      </c>
      <c r="S996" s="29" t="e">
        <f t="shared" si="280"/>
        <v>#N/A</v>
      </c>
      <c r="T996" s="21" t="e">
        <f t="shared" si="286"/>
        <v>#N/A</v>
      </c>
      <c r="U996" s="28">
        <f t="shared" si="281"/>
        <v>0</v>
      </c>
      <c r="V996" s="28">
        <f t="shared" si="282"/>
        <v>0</v>
      </c>
      <c r="W996" s="45" t="str">
        <f t="shared" si="287"/>
        <v>pas de surpoids ni d'obésité</v>
      </c>
    </row>
    <row r="997" spans="2:23">
      <c r="B997" s="23"/>
      <c r="D997" s="21"/>
      <c r="E997" s="21"/>
      <c r="F997" s="28">
        <f t="shared" si="270"/>
        <v>0</v>
      </c>
      <c r="G997" s="45">
        <f t="shared" si="283"/>
        <v>0</v>
      </c>
      <c r="H997" s="29">
        <f t="shared" si="271"/>
        <v>3</v>
      </c>
      <c r="I997" s="29">
        <f t="shared" si="272"/>
        <v>0.27</v>
      </c>
      <c r="J997" s="29">
        <f t="shared" si="273"/>
        <v>8.4199999999999997E-2</v>
      </c>
      <c r="K997" s="29">
        <f t="shared" si="274"/>
        <v>12.92</v>
      </c>
      <c r="L997" s="45">
        <f t="shared" si="284"/>
        <v>-43.986979853963227</v>
      </c>
      <c r="M997" s="28">
        <f t="shared" si="275"/>
        <v>10.989169238449415</v>
      </c>
      <c r="N997" s="28">
        <f t="shared" si="276"/>
        <v>15.087458954343088</v>
      </c>
      <c r="O997" s="45" t="str">
        <f t="shared" si="285"/>
        <v>ins. Pondérale</v>
      </c>
      <c r="P997" s="29">
        <f t="shared" si="277"/>
        <v>3</v>
      </c>
      <c r="Q997" s="29" t="e">
        <f t="shared" si="278"/>
        <v>#N/A</v>
      </c>
      <c r="R997" s="29" t="e">
        <f t="shared" si="279"/>
        <v>#N/A</v>
      </c>
      <c r="S997" s="29" t="e">
        <f t="shared" si="280"/>
        <v>#N/A</v>
      </c>
      <c r="T997" s="21" t="e">
        <f t="shared" si="286"/>
        <v>#N/A</v>
      </c>
      <c r="U997" s="28">
        <f t="shared" si="281"/>
        <v>0</v>
      </c>
      <c r="V997" s="28">
        <f t="shared" si="282"/>
        <v>0</v>
      </c>
      <c r="W997" s="45" t="str">
        <f t="shared" si="287"/>
        <v>pas de surpoids ni d'obésité</v>
      </c>
    </row>
    <row r="998" spans="2:23">
      <c r="B998" s="23"/>
      <c r="D998" s="21"/>
      <c r="E998" s="21"/>
      <c r="F998" s="28">
        <f t="shared" si="270"/>
        <v>0</v>
      </c>
      <c r="G998" s="45">
        <f t="shared" si="283"/>
        <v>0</v>
      </c>
      <c r="H998" s="29">
        <f t="shared" si="271"/>
        <v>3</v>
      </c>
      <c r="I998" s="29">
        <f t="shared" si="272"/>
        <v>0.27</v>
      </c>
      <c r="J998" s="29">
        <f t="shared" si="273"/>
        <v>8.4199999999999997E-2</v>
      </c>
      <c r="K998" s="29">
        <f t="shared" si="274"/>
        <v>12.92</v>
      </c>
      <c r="L998" s="45">
        <f t="shared" si="284"/>
        <v>-43.986979853963227</v>
      </c>
      <c r="M998" s="28">
        <f t="shared" si="275"/>
        <v>10.989169238449415</v>
      </c>
      <c r="N998" s="28">
        <f t="shared" si="276"/>
        <v>15.087458954343088</v>
      </c>
      <c r="O998" s="45" t="str">
        <f t="shared" si="285"/>
        <v>ins. Pondérale</v>
      </c>
      <c r="P998" s="29">
        <f t="shared" si="277"/>
        <v>3</v>
      </c>
      <c r="Q998" s="29" t="e">
        <f t="shared" si="278"/>
        <v>#N/A</v>
      </c>
      <c r="R998" s="29" t="e">
        <f t="shared" si="279"/>
        <v>#N/A</v>
      </c>
      <c r="S998" s="29" t="e">
        <f t="shared" si="280"/>
        <v>#N/A</v>
      </c>
      <c r="T998" s="21" t="e">
        <f t="shared" si="286"/>
        <v>#N/A</v>
      </c>
      <c r="U998" s="28">
        <f t="shared" si="281"/>
        <v>0</v>
      </c>
      <c r="V998" s="28">
        <f t="shared" si="282"/>
        <v>0</v>
      </c>
      <c r="W998" s="45" t="str">
        <f t="shared" si="287"/>
        <v>pas de surpoids ni d'obésité</v>
      </c>
    </row>
    <row r="999" spans="2:23">
      <c r="B999" s="23"/>
      <c r="D999" s="21"/>
      <c r="E999" s="21"/>
      <c r="F999" s="28">
        <f t="shared" si="270"/>
        <v>0</v>
      </c>
      <c r="G999" s="45">
        <f t="shared" si="283"/>
        <v>0</v>
      </c>
      <c r="H999" s="29">
        <f t="shared" si="271"/>
        <v>3</v>
      </c>
      <c r="I999" s="29">
        <f t="shared" si="272"/>
        <v>0.27</v>
      </c>
      <c r="J999" s="29">
        <f t="shared" si="273"/>
        <v>8.4199999999999997E-2</v>
      </c>
      <c r="K999" s="29">
        <f t="shared" si="274"/>
        <v>12.92</v>
      </c>
      <c r="L999" s="45">
        <f t="shared" si="284"/>
        <v>-43.986979853963227</v>
      </c>
      <c r="M999" s="28">
        <f t="shared" si="275"/>
        <v>10.989169238449415</v>
      </c>
      <c r="N999" s="28">
        <f t="shared" si="276"/>
        <v>15.087458954343088</v>
      </c>
      <c r="O999" s="45" t="str">
        <f t="shared" si="285"/>
        <v>ins. Pondérale</v>
      </c>
      <c r="P999" s="29">
        <f t="shared" si="277"/>
        <v>3</v>
      </c>
      <c r="Q999" s="29" t="e">
        <f t="shared" si="278"/>
        <v>#N/A</v>
      </c>
      <c r="R999" s="29" t="e">
        <f t="shared" si="279"/>
        <v>#N/A</v>
      </c>
      <c r="S999" s="29" t="e">
        <f t="shared" si="280"/>
        <v>#N/A</v>
      </c>
      <c r="T999" s="21" t="e">
        <f t="shared" si="286"/>
        <v>#N/A</v>
      </c>
      <c r="U999" s="28">
        <f t="shared" si="281"/>
        <v>0</v>
      </c>
      <c r="V999" s="28">
        <f t="shared" si="282"/>
        <v>0</v>
      </c>
      <c r="W999" s="45" t="str">
        <f t="shared" si="287"/>
        <v>pas de surpoids ni d'obésité</v>
      </c>
    </row>
    <row r="1000" spans="2:23">
      <c r="B1000" s="23"/>
      <c r="D1000" s="21"/>
      <c r="E1000" s="21"/>
      <c r="F1000" s="28">
        <f t="shared" si="270"/>
        <v>0</v>
      </c>
      <c r="G1000" s="45">
        <f t="shared" si="283"/>
        <v>0</v>
      </c>
      <c r="H1000" s="29">
        <f t="shared" si="271"/>
        <v>3</v>
      </c>
      <c r="I1000" s="29">
        <f t="shared" si="272"/>
        <v>0.27</v>
      </c>
      <c r="J1000" s="29">
        <f t="shared" si="273"/>
        <v>8.4199999999999997E-2</v>
      </c>
      <c r="K1000" s="29">
        <f t="shared" si="274"/>
        <v>12.92</v>
      </c>
      <c r="L1000" s="45">
        <f t="shared" si="284"/>
        <v>-43.986979853963227</v>
      </c>
      <c r="M1000" s="28">
        <f t="shared" si="275"/>
        <v>10.989169238449415</v>
      </c>
      <c r="N1000" s="28">
        <f t="shared" si="276"/>
        <v>15.087458954343088</v>
      </c>
      <c r="O1000" s="45" t="str">
        <f t="shared" si="285"/>
        <v>ins. Pondérale</v>
      </c>
      <c r="P1000" s="29">
        <f t="shared" si="277"/>
        <v>3</v>
      </c>
      <c r="Q1000" s="29" t="e">
        <f t="shared" si="278"/>
        <v>#N/A</v>
      </c>
      <c r="R1000" s="29" t="e">
        <f t="shared" si="279"/>
        <v>#N/A</v>
      </c>
      <c r="S1000" s="29" t="e">
        <f t="shared" si="280"/>
        <v>#N/A</v>
      </c>
      <c r="T1000" s="21" t="e">
        <f t="shared" si="286"/>
        <v>#N/A</v>
      </c>
      <c r="U1000" s="28">
        <f t="shared" si="281"/>
        <v>0</v>
      </c>
      <c r="V1000" s="28">
        <f t="shared" si="282"/>
        <v>0</v>
      </c>
      <c r="W1000" s="45" t="str">
        <f t="shared" si="287"/>
        <v>pas de surpoids ni d'obésité</v>
      </c>
    </row>
    <row r="1001" spans="2:23">
      <c r="B1001" s="23"/>
      <c r="D1001" s="21"/>
      <c r="E1001" s="21"/>
      <c r="F1001" s="28">
        <f t="shared" si="270"/>
        <v>0</v>
      </c>
      <c r="G1001" s="45">
        <f t="shared" si="283"/>
        <v>0</v>
      </c>
      <c r="H1001" s="29">
        <f t="shared" si="271"/>
        <v>3</v>
      </c>
      <c r="I1001" s="29">
        <f t="shared" si="272"/>
        <v>0.27</v>
      </c>
      <c r="J1001" s="29">
        <f t="shared" si="273"/>
        <v>8.4199999999999997E-2</v>
      </c>
      <c r="K1001" s="29">
        <f t="shared" si="274"/>
        <v>12.92</v>
      </c>
      <c r="L1001" s="45">
        <f t="shared" si="284"/>
        <v>-43.986979853963227</v>
      </c>
      <c r="M1001" s="28">
        <f t="shared" si="275"/>
        <v>10.989169238449415</v>
      </c>
      <c r="N1001" s="28">
        <f t="shared" si="276"/>
        <v>15.087458954343088</v>
      </c>
      <c r="O1001" s="45" t="str">
        <f t="shared" si="285"/>
        <v>ins. Pondérale</v>
      </c>
      <c r="P1001" s="29">
        <f t="shared" si="277"/>
        <v>3</v>
      </c>
      <c r="Q1001" s="29" t="e">
        <f t="shared" si="278"/>
        <v>#N/A</v>
      </c>
      <c r="R1001" s="29" t="e">
        <f t="shared" si="279"/>
        <v>#N/A</v>
      </c>
      <c r="S1001" s="29" t="e">
        <f t="shared" si="280"/>
        <v>#N/A</v>
      </c>
      <c r="T1001" s="21" t="e">
        <f t="shared" si="286"/>
        <v>#N/A</v>
      </c>
      <c r="U1001" s="28">
        <f t="shared" si="281"/>
        <v>0</v>
      </c>
      <c r="V1001" s="28">
        <f t="shared" si="282"/>
        <v>0</v>
      </c>
      <c r="W1001" s="45" t="str">
        <f t="shared" si="287"/>
        <v>pas de surpoids ni d'obésité</v>
      </c>
    </row>
    <row r="1002" spans="2:23">
      <c r="B1002" s="23"/>
      <c r="D1002" s="21"/>
      <c r="E1002" s="21"/>
      <c r="F1002" s="28">
        <f t="shared" si="270"/>
        <v>0</v>
      </c>
      <c r="G1002" s="45">
        <f t="shared" si="283"/>
        <v>0</v>
      </c>
      <c r="H1002" s="29">
        <f t="shared" si="271"/>
        <v>3</v>
      </c>
      <c r="I1002" s="29">
        <f t="shared" si="272"/>
        <v>0.27</v>
      </c>
      <c r="J1002" s="29">
        <f t="shared" si="273"/>
        <v>8.4199999999999997E-2</v>
      </c>
      <c r="K1002" s="29">
        <f t="shared" si="274"/>
        <v>12.92</v>
      </c>
      <c r="L1002" s="45">
        <f t="shared" si="284"/>
        <v>-43.986979853963227</v>
      </c>
      <c r="M1002" s="28">
        <f t="shared" si="275"/>
        <v>10.989169238449415</v>
      </c>
      <c r="N1002" s="28">
        <f t="shared" si="276"/>
        <v>15.087458954343088</v>
      </c>
      <c r="O1002" s="45" t="str">
        <f t="shared" si="285"/>
        <v>ins. Pondérale</v>
      </c>
      <c r="P1002" s="29">
        <f t="shared" si="277"/>
        <v>3</v>
      </c>
      <c r="Q1002" s="29" t="e">
        <f t="shared" si="278"/>
        <v>#N/A</v>
      </c>
      <c r="R1002" s="29" t="e">
        <f t="shared" si="279"/>
        <v>#N/A</v>
      </c>
      <c r="S1002" s="29" t="e">
        <f t="shared" si="280"/>
        <v>#N/A</v>
      </c>
      <c r="T1002" s="21" t="e">
        <f t="shared" si="286"/>
        <v>#N/A</v>
      </c>
      <c r="U1002" s="28">
        <f t="shared" si="281"/>
        <v>0</v>
      </c>
      <c r="V1002" s="28">
        <f t="shared" si="282"/>
        <v>0</v>
      </c>
      <c r="W1002" s="45" t="str">
        <f t="shared" si="287"/>
        <v>pas de surpoids ni d'obésité</v>
      </c>
    </row>
    <row r="1003" spans="2:23">
      <c r="B1003" s="23"/>
      <c r="D1003" s="21"/>
      <c r="E1003" s="21"/>
      <c r="F1003" s="28">
        <f t="shared" si="270"/>
        <v>0</v>
      </c>
      <c r="G1003" s="45">
        <f t="shared" si="283"/>
        <v>0</v>
      </c>
      <c r="H1003" s="29">
        <f t="shared" si="271"/>
        <v>3</v>
      </c>
      <c r="I1003" s="29">
        <f t="shared" si="272"/>
        <v>0.27</v>
      </c>
      <c r="J1003" s="29">
        <f t="shared" si="273"/>
        <v>8.4199999999999997E-2</v>
      </c>
      <c r="K1003" s="29">
        <f t="shared" si="274"/>
        <v>12.92</v>
      </c>
      <c r="L1003" s="45">
        <f t="shared" si="284"/>
        <v>-43.986979853963227</v>
      </c>
      <c r="M1003" s="28">
        <f t="shared" si="275"/>
        <v>10.989169238449415</v>
      </c>
      <c r="N1003" s="28">
        <f t="shared" si="276"/>
        <v>15.087458954343088</v>
      </c>
      <c r="O1003" s="45" t="str">
        <f t="shared" si="285"/>
        <v>ins. Pondérale</v>
      </c>
      <c r="P1003" s="29">
        <f t="shared" si="277"/>
        <v>3</v>
      </c>
      <c r="Q1003" s="29" t="e">
        <f t="shared" si="278"/>
        <v>#N/A</v>
      </c>
      <c r="R1003" s="29" t="e">
        <f t="shared" si="279"/>
        <v>#N/A</v>
      </c>
      <c r="S1003" s="29" t="e">
        <f t="shared" si="280"/>
        <v>#N/A</v>
      </c>
      <c r="T1003" s="21" t="e">
        <f t="shared" si="286"/>
        <v>#N/A</v>
      </c>
      <c r="U1003" s="28">
        <f t="shared" si="281"/>
        <v>0</v>
      </c>
      <c r="V1003" s="28">
        <f t="shared" si="282"/>
        <v>0</v>
      </c>
      <c r="W1003" s="45" t="str">
        <f t="shared" si="287"/>
        <v>pas de surpoids ni d'obésité</v>
      </c>
    </row>
    <row r="1004" spans="2:23">
      <c r="B1004" s="23"/>
      <c r="D1004" s="21"/>
      <c r="E1004" s="21"/>
      <c r="F1004" s="28">
        <f t="shared" si="270"/>
        <v>0</v>
      </c>
      <c r="G1004" s="45">
        <f t="shared" si="283"/>
        <v>0</v>
      </c>
      <c r="H1004" s="29">
        <f t="shared" si="271"/>
        <v>3</v>
      </c>
      <c r="I1004" s="29">
        <f t="shared" si="272"/>
        <v>0.27</v>
      </c>
      <c r="J1004" s="29">
        <f t="shared" si="273"/>
        <v>8.4199999999999997E-2</v>
      </c>
      <c r="K1004" s="29">
        <f t="shared" si="274"/>
        <v>12.92</v>
      </c>
      <c r="L1004" s="45">
        <f t="shared" si="284"/>
        <v>-43.986979853963227</v>
      </c>
      <c r="M1004" s="28">
        <f t="shared" si="275"/>
        <v>10.989169238449415</v>
      </c>
      <c r="N1004" s="28">
        <f t="shared" si="276"/>
        <v>15.087458954343088</v>
      </c>
      <c r="O1004" s="45" t="str">
        <f t="shared" si="285"/>
        <v>ins. Pondérale</v>
      </c>
      <c r="P1004" s="29">
        <f t="shared" si="277"/>
        <v>3</v>
      </c>
      <c r="Q1004" s="29" t="e">
        <f t="shared" si="278"/>
        <v>#N/A</v>
      </c>
      <c r="R1004" s="29" t="e">
        <f t="shared" si="279"/>
        <v>#N/A</v>
      </c>
      <c r="S1004" s="29" t="e">
        <f t="shared" si="280"/>
        <v>#N/A</v>
      </c>
      <c r="T1004" s="21" t="e">
        <f t="shared" si="286"/>
        <v>#N/A</v>
      </c>
      <c r="U1004" s="28">
        <f t="shared" si="281"/>
        <v>0</v>
      </c>
      <c r="V1004" s="28">
        <f t="shared" si="282"/>
        <v>0</v>
      </c>
      <c r="W1004" s="45" t="str">
        <f t="shared" si="287"/>
        <v>pas de surpoids ni d'obésité</v>
      </c>
    </row>
    <row r="1005" spans="2:23">
      <c r="B1005" s="23"/>
      <c r="D1005" s="21"/>
      <c r="E1005" s="21"/>
      <c r="F1005" s="28">
        <f t="shared" si="270"/>
        <v>0</v>
      </c>
      <c r="G1005" s="45">
        <f t="shared" si="283"/>
        <v>0</v>
      </c>
      <c r="H1005" s="29">
        <f t="shared" si="271"/>
        <v>3</v>
      </c>
      <c r="I1005" s="29">
        <f t="shared" si="272"/>
        <v>0.27</v>
      </c>
      <c r="J1005" s="29">
        <f t="shared" si="273"/>
        <v>8.4199999999999997E-2</v>
      </c>
      <c r="K1005" s="29">
        <f t="shared" si="274"/>
        <v>12.92</v>
      </c>
      <c r="L1005" s="45">
        <f t="shared" si="284"/>
        <v>-43.986979853963227</v>
      </c>
      <c r="M1005" s="28">
        <f t="shared" si="275"/>
        <v>10.989169238449415</v>
      </c>
      <c r="N1005" s="28">
        <f t="shared" si="276"/>
        <v>15.087458954343088</v>
      </c>
      <c r="O1005" s="45" t="str">
        <f t="shared" si="285"/>
        <v>ins. Pondérale</v>
      </c>
      <c r="P1005" s="29">
        <f t="shared" si="277"/>
        <v>3</v>
      </c>
      <c r="Q1005" s="29" t="e">
        <f t="shared" si="278"/>
        <v>#N/A</v>
      </c>
      <c r="R1005" s="29" t="e">
        <f t="shared" si="279"/>
        <v>#N/A</v>
      </c>
      <c r="S1005" s="29" t="e">
        <f t="shared" si="280"/>
        <v>#N/A</v>
      </c>
      <c r="T1005" s="21" t="e">
        <f t="shared" si="286"/>
        <v>#N/A</v>
      </c>
      <c r="U1005" s="28">
        <f t="shared" si="281"/>
        <v>0</v>
      </c>
      <c r="V1005" s="28">
        <f t="shared" si="282"/>
        <v>0</v>
      </c>
      <c r="W1005" s="45" t="str">
        <f t="shared" si="287"/>
        <v>pas de surpoids ni d'obésité</v>
      </c>
    </row>
    <row r="1006" spans="2:23">
      <c r="B1006" s="23"/>
      <c r="D1006" s="21"/>
      <c r="E1006" s="21"/>
      <c r="F1006" s="28">
        <f t="shared" si="270"/>
        <v>0</v>
      </c>
      <c r="G1006" s="45">
        <f t="shared" si="283"/>
        <v>0</v>
      </c>
      <c r="H1006" s="29">
        <f t="shared" si="271"/>
        <v>3</v>
      </c>
      <c r="I1006" s="29">
        <f t="shared" si="272"/>
        <v>0.27</v>
      </c>
      <c r="J1006" s="29">
        <f t="shared" si="273"/>
        <v>8.4199999999999997E-2</v>
      </c>
      <c r="K1006" s="29">
        <f t="shared" si="274"/>
        <v>12.92</v>
      </c>
      <c r="L1006" s="45">
        <f t="shared" si="284"/>
        <v>-43.986979853963227</v>
      </c>
      <c r="M1006" s="28">
        <f t="shared" si="275"/>
        <v>10.989169238449415</v>
      </c>
      <c r="N1006" s="28">
        <f t="shared" si="276"/>
        <v>15.087458954343088</v>
      </c>
      <c r="O1006" s="45" t="str">
        <f t="shared" si="285"/>
        <v>ins. Pondérale</v>
      </c>
      <c r="P1006" s="29">
        <f t="shared" si="277"/>
        <v>3</v>
      </c>
      <c r="Q1006" s="29" t="e">
        <f t="shared" si="278"/>
        <v>#N/A</v>
      </c>
      <c r="R1006" s="29" t="e">
        <f t="shared" si="279"/>
        <v>#N/A</v>
      </c>
      <c r="S1006" s="29" t="e">
        <f t="shared" si="280"/>
        <v>#N/A</v>
      </c>
      <c r="T1006" s="21" t="e">
        <f t="shared" si="286"/>
        <v>#N/A</v>
      </c>
      <c r="U1006" s="28">
        <f t="shared" si="281"/>
        <v>0</v>
      </c>
      <c r="V1006" s="28">
        <f t="shared" si="282"/>
        <v>0</v>
      </c>
      <c r="W1006" s="45" t="str">
        <f t="shared" si="287"/>
        <v>pas de surpoids ni d'obésité</v>
      </c>
    </row>
    <row r="1007" spans="2:23">
      <c r="B1007" s="23"/>
      <c r="D1007" s="21"/>
      <c r="E1007" s="21"/>
      <c r="F1007" s="28">
        <f t="shared" si="270"/>
        <v>0</v>
      </c>
      <c r="G1007" s="45">
        <f t="shared" si="283"/>
        <v>0</v>
      </c>
      <c r="H1007" s="29">
        <f t="shared" si="271"/>
        <v>3</v>
      </c>
      <c r="I1007" s="29">
        <f t="shared" si="272"/>
        <v>0.27</v>
      </c>
      <c r="J1007" s="29">
        <f t="shared" si="273"/>
        <v>8.4199999999999997E-2</v>
      </c>
      <c r="K1007" s="29">
        <f t="shared" si="274"/>
        <v>12.92</v>
      </c>
      <c r="L1007" s="45">
        <f t="shared" si="284"/>
        <v>-43.986979853963227</v>
      </c>
      <c r="M1007" s="28">
        <f t="shared" si="275"/>
        <v>10.989169238449415</v>
      </c>
      <c r="N1007" s="28">
        <f t="shared" si="276"/>
        <v>15.087458954343088</v>
      </c>
      <c r="O1007" s="45" t="str">
        <f t="shared" si="285"/>
        <v>ins. Pondérale</v>
      </c>
      <c r="P1007" s="29">
        <f t="shared" si="277"/>
        <v>3</v>
      </c>
      <c r="Q1007" s="29" t="e">
        <f t="shared" si="278"/>
        <v>#N/A</v>
      </c>
      <c r="R1007" s="29" t="e">
        <f t="shared" si="279"/>
        <v>#N/A</v>
      </c>
      <c r="S1007" s="29" t="e">
        <f t="shared" si="280"/>
        <v>#N/A</v>
      </c>
      <c r="T1007" s="21" t="e">
        <f t="shared" si="286"/>
        <v>#N/A</v>
      </c>
      <c r="U1007" s="28">
        <f t="shared" si="281"/>
        <v>0</v>
      </c>
      <c r="V1007" s="28">
        <f t="shared" si="282"/>
        <v>0</v>
      </c>
      <c r="W1007" s="45" t="str">
        <f t="shared" si="287"/>
        <v>pas de surpoids ni d'obésité</v>
      </c>
    </row>
    <row r="1008" spans="2:23">
      <c r="B1008" s="23"/>
      <c r="D1008" s="21"/>
      <c r="E1008" s="21"/>
      <c r="F1008" s="28">
        <f t="shared" si="270"/>
        <v>0</v>
      </c>
      <c r="G1008" s="45">
        <f t="shared" si="283"/>
        <v>0</v>
      </c>
      <c r="H1008" s="29">
        <f t="shared" si="271"/>
        <v>3</v>
      </c>
      <c r="I1008" s="29">
        <f t="shared" si="272"/>
        <v>0.27</v>
      </c>
      <c r="J1008" s="29">
        <f t="shared" si="273"/>
        <v>8.4199999999999997E-2</v>
      </c>
      <c r="K1008" s="29">
        <f t="shared" si="274"/>
        <v>12.92</v>
      </c>
      <c r="L1008" s="45">
        <f t="shared" si="284"/>
        <v>-43.986979853963227</v>
      </c>
      <c r="M1008" s="28">
        <f t="shared" si="275"/>
        <v>10.989169238449415</v>
      </c>
      <c r="N1008" s="28">
        <f t="shared" si="276"/>
        <v>15.087458954343088</v>
      </c>
      <c r="O1008" s="45" t="str">
        <f t="shared" si="285"/>
        <v>ins. Pondérale</v>
      </c>
      <c r="P1008" s="29">
        <f t="shared" si="277"/>
        <v>3</v>
      </c>
      <c r="Q1008" s="29" t="e">
        <f t="shared" si="278"/>
        <v>#N/A</v>
      </c>
      <c r="R1008" s="29" t="e">
        <f t="shared" si="279"/>
        <v>#N/A</v>
      </c>
      <c r="S1008" s="29" t="e">
        <f t="shared" si="280"/>
        <v>#N/A</v>
      </c>
      <c r="T1008" s="21" t="e">
        <f t="shared" si="286"/>
        <v>#N/A</v>
      </c>
      <c r="U1008" s="28">
        <f t="shared" si="281"/>
        <v>0</v>
      </c>
      <c r="V1008" s="28">
        <f t="shared" si="282"/>
        <v>0</v>
      </c>
      <c r="W1008" s="45" t="str">
        <f t="shared" si="287"/>
        <v>pas de surpoids ni d'obésité</v>
      </c>
    </row>
    <row r="1009" spans="2:23">
      <c r="B1009" s="23"/>
      <c r="D1009" s="21"/>
      <c r="E1009" s="21"/>
      <c r="F1009" s="28">
        <f t="shared" si="270"/>
        <v>0</v>
      </c>
      <c r="G1009" s="45">
        <f t="shared" si="283"/>
        <v>0</v>
      </c>
      <c r="H1009" s="29">
        <f t="shared" si="271"/>
        <v>3</v>
      </c>
      <c r="I1009" s="29">
        <f t="shared" si="272"/>
        <v>0.27</v>
      </c>
      <c r="J1009" s="29">
        <f t="shared" si="273"/>
        <v>8.4199999999999997E-2</v>
      </c>
      <c r="K1009" s="29">
        <f t="shared" si="274"/>
        <v>12.92</v>
      </c>
      <c r="L1009" s="45">
        <f t="shared" si="284"/>
        <v>-43.986979853963227</v>
      </c>
      <c r="M1009" s="28">
        <f t="shared" si="275"/>
        <v>10.989169238449415</v>
      </c>
      <c r="N1009" s="28">
        <f t="shared" si="276"/>
        <v>15.087458954343088</v>
      </c>
      <c r="O1009" s="45" t="str">
        <f t="shared" si="285"/>
        <v>ins. Pondérale</v>
      </c>
      <c r="P1009" s="29">
        <f t="shared" si="277"/>
        <v>3</v>
      </c>
      <c r="Q1009" s="29" t="e">
        <f t="shared" si="278"/>
        <v>#N/A</v>
      </c>
      <c r="R1009" s="29" t="e">
        <f t="shared" si="279"/>
        <v>#N/A</v>
      </c>
      <c r="S1009" s="29" t="e">
        <f t="shared" si="280"/>
        <v>#N/A</v>
      </c>
      <c r="T1009" s="21" t="e">
        <f t="shared" si="286"/>
        <v>#N/A</v>
      </c>
      <c r="U1009" s="28">
        <f t="shared" si="281"/>
        <v>0</v>
      </c>
      <c r="V1009" s="28">
        <f t="shared" si="282"/>
        <v>0</v>
      </c>
      <c r="W1009" s="45" t="str">
        <f t="shared" si="287"/>
        <v>pas de surpoids ni d'obésité</v>
      </c>
    </row>
    <row r="1010" spans="2:23">
      <c r="B1010" s="23"/>
      <c r="D1010" s="21"/>
      <c r="E1010" s="21"/>
      <c r="F1010" s="28">
        <f t="shared" si="270"/>
        <v>0</v>
      </c>
      <c r="G1010" s="45">
        <f t="shared" si="283"/>
        <v>0</v>
      </c>
      <c r="H1010" s="29">
        <f t="shared" si="271"/>
        <v>3</v>
      </c>
      <c r="I1010" s="29">
        <f t="shared" si="272"/>
        <v>0.27</v>
      </c>
      <c r="J1010" s="29">
        <f t="shared" si="273"/>
        <v>8.4199999999999997E-2</v>
      </c>
      <c r="K1010" s="29">
        <f t="shared" si="274"/>
        <v>12.92</v>
      </c>
      <c r="L1010" s="45">
        <f t="shared" si="284"/>
        <v>-43.986979853963227</v>
      </c>
      <c r="M1010" s="28">
        <f t="shared" si="275"/>
        <v>10.989169238449415</v>
      </c>
      <c r="N1010" s="28">
        <f t="shared" si="276"/>
        <v>15.087458954343088</v>
      </c>
      <c r="O1010" s="45" t="str">
        <f t="shared" si="285"/>
        <v>ins. Pondérale</v>
      </c>
      <c r="P1010" s="29">
        <f t="shared" si="277"/>
        <v>3</v>
      </c>
      <c r="Q1010" s="29" t="e">
        <f t="shared" si="278"/>
        <v>#N/A</v>
      </c>
      <c r="R1010" s="29" t="e">
        <f t="shared" si="279"/>
        <v>#N/A</v>
      </c>
      <c r="S1010" s="29" t="e">
        <f t="shared" si="280"/>
        <v>#N/A</v>
      </c>
      <c r="T1010" s="21" t="e">
        <f t="shared" si="286"/>
        <v>#N/A</v>
      </c>
      <c r="U1010" s="28">
        <f t="shared" si="281"/>
        <v>0</v>
      </c>
      <c r="V1010" s="28">
        <f t="shared" si="282"/>
        <v>0</v>
      </c>
      <c r="W1010" s="45" t="str">
        <f t="shared" si="287"/>
        <v>pas de surpoids ni d'obésité</v>
      </c>
    </row>
    <row r="1011" spans="2:23">
      <c r="B1011" s="23"/>
      <c r="D1011" s="21"/>
      <c r="E1011" s="21"/>
      <c r="F1011" s="28">
        <f t="shared" si="270"/>
        <v>0</v>
      </c>
      <c r="G1011" s="45">
        <f t="shared" si="283"/>
        <v>0</v>
      </c>
      <c r="H1011" s="29">
        <f t="shared" si="271"/>
        <v>3</v>
      </c>
      <c r="I1011" s="29">
        <f t="shared" si="272"/>
        <v>0.27</v>
      </c>
      <c r="J1011" s="29">
        <f t="shared" si="273"/>
        <v>8.4199999999999997E-2</v>
      </c>
      <c r="K1011" s="29">
        <f t="shared" si="274"/>
        <v>12.92</v>
      </c>
      <c r="L1011" s="45">
        <f t="shared" si="284"/>
        <v>-43.986979853963227</v>
      </c>
      <c r="M1011" s="28">
        <f t="shared" si="275"/>
        <v>10.989169238449415</v>
      </c>
      <c r="N1011" s="28">
        <f t="shared" si="276"/>
        <v>15.087458954343088</v>
      </c>
      <c r="O1011" s="45" t="str">
        <f t="shared" si="285"/>
        <v>ins. Pondérale</v>
      </c>
      <c r="P1011" s="29">
        <f t="shared" si="277"/>
        <v>3</v>
      </c>
      <c r="Q1011" s="29" t="e">
        <f t="shared" si="278"/>
        <v>#N/A</v>
      </c>
      <c r="R1011" s="29" t="e">
        <f t="shared" si="279"/>
        <v>#N/A</v>
      </c>
      <c r="S1011" s="29" t="e">
        <f t="shared" si="280"/>
        <v>#N/A</v>
      </c>
      <c r="T1011" s="21" t="e">
        <f t="shared" si="286"/>
        <v>#N/A</v>
      </c>
      <c r="U1011" s="28">
        <f t="shared" si="281"/>
        <v>0</v>
      </c>
      <c r="V1011" s="28">
        <f t="shared" si="282"/>
        <v>0</v>
      </c>
      <c r="W1011" s="45" t="str">
        <f t="shared" si="287"/>
        <v>pas de surpoids ni d'obésité</v>
      </c>
    </row>
    <row r="1012" spans="2:23">
      <c r="B1012" s="23"/>
      <c r="D1012" s="21"/>
      <c r="E1012" s="21"/>
      <c r="F1012" s="28">
        <f t="shared" si="270"/>
        <v>0</v>
      </c>
      <c r="G1012" s="45">
        <f t="shared" si="283"/>
        <v>0</v>
      </c>
      <c r="H1012" s="29">
        <f t="shared" si="271"/>
        <v>3</v>
      </c>
      <c r="I1012" s="29">
        <f t="shared" si="272"/>
        <v>0.27</v>
      </c>
      <c r="J1012" s="29">
        <f t="shared" si="273"/>
        <v>8.4199999999999997E-2</v>
      </c>
      <c r="K1012" s="29">
        <f t="shared" si="274"/>
        <v>12.92</v>
      </c>
      <c r="L1012" s="45">
        <f t="shared" si="284"/>
        <v>-43.986979853963227</v>
      </c>
      <c r="M1012" s="28">
        <f t="shared" si="275"/>
        <v>10.989169238449415</v>
      </c>
      <c r="N1012" s="28">
        <f t="shared" si="276"/>
        <v>15.087458954343088</v>
      </c>
      <c r="O1012" s="45" t="str">
        <f t="shared" si="285"/>
        <v>ins. Pondérale</v>
      </c>
      <c r="P1012" s="29">
        <f t="shared" si="277"/>
        <v>3</v>
      </c>
      <c r="Q1012" s="29" t="e">
        <f t="shared" si="278"/>
        <v>#N/A</v>
      </c>
      <c r="R1012" s="29" t="e">
        <f t="shared" si="279"/>
        <v>#N/A</v>
      </c>
      <c r="S1012" s="29" t="e">
        <f t="shared" si="280"/>
        <v>#N/A</v>
      </c>
      <c r="T1012" s="21" t="e">
        <f t="shared" si="286"/>
        <v>#N/A</v>
      </c>
      <c r="U1012" s="28">
        <f t="shared" si="281"/>
        <v>0</v>
      </c>
      <c r="V1012" s="28">
        <f t="shared" si="282"/>
        <v>0</v>
      </c>
      <c r="W1012" s="45" t="str">
        <f t="shared" si="287"/>
        <v>pas de surpoids ni d'obésité</v>
      </c>
    </row>
    <row r="1013" spans="2:23">
      <c r="B1013" s="23"/>
      <c r="D1013" s="21"/>
      <c r="E1013" s="21"/>
      <c r="F1013" s="28">
        <f t="shared" si="270"/>
        <v>0</v>
      </c>
      <c r="G1013" s="45">
        <f t="shared" si="283"/>
        <v>0</v>
      </c>
      <c r="H1013" s="29">
        <f t="shared" si="271"/>
        <v>3</v>
      </c>
      <c r="I1013" s="29">
        <f t="shared" si="272"/>
        <v>0.27</v>
      </c>
      <c r="J1013" s="29">
        <f t="shared" si="273"/>
        <v>8.4199999999999997E-2</v>
      </c>
      <c r="K1013" s="29">
        <f t="shared" si="274"/>
        <v>12.92</v>
      </c>
      <c r="L1013" s="45">
        <f t="shared" si="284"/>
        <v>-43.986979853963227</v>
      </c>
      <c r="M1013" s="28">
        <f t="shared" si="275"/>
        <v>10.989169238449415</v>
      </c>
      <c r="N1013" s="28">
        <f t="shared" si="276"/>
        <v>15.087458954343088</v>
      </c>
      <c r="O1013" s="45" t="str">
        <f t="shared" si="285"/>
        <v>ins. Pondérale</v>
      </c>
      <c r="P1013" s="29">
        <f t="shared" si="277"/>
        <v>3</v>
      </c>
      <c r="Q1013" s="29" t="e">
        <f t="shared" si="278"/>
        <v>#N/A</v>
      </c>
      <c r="R1013" s="29" t="e">
        <f t="shared" si="279"/>
        <v>#N/A</v>
      </c>
      <c r="S1013" s="29" t="e">
        <f t="shared" si="280"/>
        <v>#N/A</v>
      </c>
      <c r="T1013" s="21" t="e">
        <f t="shared" si="286"/>
        <v>#N/A</v>
      </c>
      <c r="U1013" s="28">
        <f t="shared" si="281"/>
        <v>0</v>
      </c>
      <c r="V1013" s="28">
        <f t="shared" si="282"/>
        <v>0</v>
      </c>
      <c r="W1013" s="45" t="str">
        <f t="shared" si="287"/>
        <v>pas de surpoids ni d'obésité</v>
      </c>
    </row>
    <row r="1014" spans="2:23">
      <c r="B1014" s="23"/>
      <c r="D1014" s="21"/>
      <c r="E1014" s="21"/>
      <c r="F1014" s="28">
        <f t="shared" si="270"/>
        <v>0</v>
      </c>
      <c r="G1014" s="45">
        <f t="shared" si="283"/>
        <v>0</v>
      </c>
      <c r="H1014" s="29">
        <f t="shared" si="271"/>
        <v>3</v>
      </c>
      <c r="I1014" s="29">
        <f t="shared" si="272"/>
        <v>0.27</v>
      </c>
      <c r="J1014" s="29">
        <f t="shared" si="273"/>
        <v>8.4199999999999997E-2</v>
      </c>
      <c r="K1014" s="29">
        <f t="shared" si="274"/>
        <v>12.92</v>
      </c>
      <c r="L1014" s="45">
        <f t="shared" si="284"/>
        <v>-43.986979853963227</v>
      </c>
      <c r="M1014" s="28">
        <f t="shared" si="275"/>
        <v>10.989169238449415</v>
      </c>
      <c r="N1014" s="28">
        <f t="shared" si="276"/>
        <v>15.087458954343088</v>
      </c>
      <c r="O1014" s="45" t="str">
        <f t="shared" si="285"/>
        <v>ins. Pondérale</v>
      </c>
      <c r="P1014" s="29">
        <f t="shared" si="277"/>
        <v>3</v>
      </c>
      <c r="Q1014" s="29" t="e">
        <f t="shared" si="278"/>
        <v>#N/A</v>
      </c>
      <c r="R1014" s="29" t="e">
        <f t="shared" si="279"/>
        <v>#N/A</v>
      </c>
      <c r="S1014" s="29" t="e">
        <f t="shared" si="280"/>
        <v>#N/A</v>
      </c>
      <c r="T1014" s="21" t="e">
        <f t="shared" si="286"/>
        <v>#N/A</v>
      </c>
      <c r="U1014" s="28">
        <f t="shared" si="281"/>
        <v>0</v>
      </c>
      <c r="V1014" s="28">
        <f t="shared" si="282"/>
        <v>0</v>
      </c>
      <c r="W1014" s="45" t="str">
        <f t="shared" si="287"/>
        <v>pas de surpoids ni d'obésité</v>
      </c>
    </row>
    <row r="1015" spans="2:23">
      <c r="B1015" s="23"/>
      <c r="D1015" s="21"/>
      <c r="E1015" s="21"/>
      <c r="F1015" s="28">
        <f t="shared" si="270"/>
        <v>0</v>
      </c>
      <c r="G1015" s="45">
        <f t="shared" si="283"/>
        <v>0</v>
      </c>
      <c r="H1015" s="29">
        <f t="shared" si="271"/>
        <v>3</v>
      </c>
      <c r="I1015" s="29">
        <f t="shared" si="272"/>
        <v>0.27</v>
      </c>
      <c r="J1015" s="29">
        <f t="shared" si="273"/>
        <v>8.4199999999999997E-2</v>
      </c>
      <c r="K1015" s="29">
        <f t="shared" si="274"/>
        <v>12.92</v>
      </c>
      <c r="L1015" s="45">
        <f t="shared" si="284"/>
        <v>-43.986979853963227</v>
      </c>
      <c r="M1015" s="28">
        <f t="shared" si="275"/>
        <v>10.989169238449415</v>
      </c>
      <c r="N1015" s="28">
        <f t="shared" si="276"/>
        <v>15.087458954343088</v>
      </c>
      <c r="O1015" s="45" t="str">
        <f t="shared" si="285"/>
        <v>ins. Pondérale</v>
      </c>
      <c r="P1015" s="29">
        <f t="shared" si="277"/>
        <v>3</v>
      </c>
      <c r="Q1015" s="29" t="e">
        <f t="shared" si="278"/>
        <v>#N/A</v>
      </c>
      <c r="R1015" s="29" t="e">
        <f t="shared" si="279"/>
        <v>#N/A</v>
      </c>
      <c r="S1015" s="29" t="e">
        <f t="shared" si="280"/>
        <v>#N/A</v>
      </c>
      <c r="T1015" s="21" t="e">
        <f t="shared" si="286"/>
        <v>#N/A</v>
      </c>
      <c r="U1015" s="28">
        <f t="shared" si="281"/>
        <v>0</v>
      </c>
      <c r="V1015" s="28">
        <f t="shared" si="282"/>
        <v>0</v>
      </c>
      <c r="W1015" s="45" t="str">
        <f t="shared" si="287"/>
        <v>pas de surpoids ni d'obésité</v>
      </c>
    </row>
    <row r="1016" spans="2:23">
      <c r="B1016" s="23"/>
      <c r="D1016" s="21"/>
      <c r="E1016" s="21"/>
      <c r="F1016" s="28">
        <f t="shared" si="270"/>
        <v>0</v>
      </c>
      <c r="G1016" s="45">
        <f t="shared" si="283"/>
        <v>0</v>
      </c>
      <c r="H1016" s="29">
        <f t="shared" si="271"/>
        <v>3</v>
      </c>
      <c r="I1016" s="29">
        <f t="shared" si="272"/>
        <v>0.27</v>
      </c>
      <c r="J1016" s="29">
        <f t="shared" si="273"/>
        <v>8.4199999999999997E-2</v>
      </c>
      <c r="K1016" s="29">
        <f t="shared" si="274"/>
        <v>12.92</v>
      </c>
      <c r="L1016" s="45">
        <f t="shared" si="284"/>
        <v>-43.986979853963227</v>
      </c>
      <c r="M1016" s="28">
        <f t="shared" si="275"/>
        <v>10.989169238449415</v>
      </c>
      <c r="N1016" s="28">
        <f t="shared" si="276"/>
        <v>15.087458954343088</v>
      </c>
      <c r="O1016" s="45" t="str">
        <f t="shared" si="285"/>
        <v>ins. Pondérale</v>
      </c>
      <c r="P1016" s="29">
        <f t="shared" si="277"/>
        <v>3</v>
      </c>
      <c r="Q1016" s="29" t="e">
        <f t="shared" si="278"/>
        <v>#N/A</v>
      </c>
      <c r="R1016" s="29" t="e">
        <f t="shared" si="279"/>
        <v>#N/A</v>
      </c>
      <c r="S1016" s="29" t="e">
        <f t="shared" si="280"/>
        <v>#N/A</v>
      </c>
      <c r="T1016" s="21" t="e">
        <f t="shared" si="286"/>
        <v>#N/A</v>
      </c>
      <c r="U1016" s="28">
        <f t="shared" si="281"/>
        <v>0</v>
      </c>
      <c r="V1016" s="28">
        <f t="shared" si="282"/>
        <v>0</v>
      </c>
      <c r="W1016" s="45" t="str">
        <f t="shared" si="287"/>
        <v>pas de surpoids ni d'obésité</v>
      </c>
    </row>
    <row r="1017" spans="2:23">
      <c r="B1017" s="23"/>
      <c r="D1017" s="21"/>
      <c r="E1017" s="21"/>
      <c r="F1017" s="28">
        <f t="shared" si="270"/>
        <v>0</v>
      </c>
      <c r="G1017" s="45">
        <f t="shared" si="283"/>
        <v>0</v>
      </c>
      <c r="H1017" s="29">
        <f t="shared" si="271"/>
        <v>3</v>
      </c>
      <c r="I1017" s="29">
        <f t="shared" si="272"/>
        <v>0.27</v>
      </c>
      <c r="J1017" s="29">
        <f t="shared" si="273"/>
        <v>8.4199999999999997E-2</v>
      </c>
      <c r="K1017" s="29">
        <f t="shared" si="274"/>
        <v>12.92</v>
      </c>
      <c r="L1017" s="45">
        <f t="shared" si="284"/>
        <v>-43.986979853963227</v>
      </c>
      <c r="M1017" s="28">
        <f t="shared" si="275"/>
        <v>10.989169238449415</v>
      </c>
      <c r="N1017" s="28">
        <f t="shared" si="276"/>
        <v>15.087458954343088</v>
      </c>
      <c r="O1017" s="45" t="str">
        <f t="shared" si="285"/>
        <v>ins. Pondérale</v>
      </c>
      <c r="P1017" s="29">
        <f t="shared" si="277"/>
        <v>3</v>
      </c>
      <c r="Q1017" s="29" t="e">
        <f t="shared" si="278"/>
        <v>#N/A</v>
      </c>
      <c r="R1017" s="29" t="e">
        <f t="shared" si="279"/>
        <v>#N/A</v>
      </c>
      <c r="S1017" s="29" t="e">
        <f t="shared" si="280"/>
        <v>#N/A</v>
      </c>
      <c r="T1017" s="21" t="e">
        <f t="shared" si="286"/>
        <v>#N/A</v>
      </c>
      <c r="U1017" s="28">
        <f t="shared" si="281"/>
        <v>0</v>
      </c>
      <c r="V1017" s="28">
        <f t="shared" si="282"/>
        <v>0</v>
      </c>
      <c r="W1017" s="45" t="str">
        <f t="shared" si="287"/>
        <v>pas de surpoids ni d'obésité</v>
      </c>
    </row>
    <row r="1018" spans="2:23">
      <c r="B1018" s="23"/>
      <c r="D1018" s="21"/>
      <c r="E1018" s="21"/>
      <c r="F1018" s="28">
        <f t="shared" si="270"/>
        <v>0</v>
      </c>
      <c r="G1018" s="45">
        <f t="shared" si="283"/>
        <v>0</v>
      </c>
      <c r="H1018" s="29">
        <f t="shared" si="271"/>
        <v>3</v>
      </c>
      <c r="I1018" s="29">
        <f t="shared" si="272"/>
        <v>0.27</v>
      </c>
      <c r="J1018" s="29">
        <f t="shared" si="273"/>
        <v>8.4199999999999997E-2</v>
      </c>
      <c r="K1018" s="29">
        <f t="shared" si="274"/>
        <v>12.92</v>
      </c>
      <c r="L1018" s="45">
        <f t="shared" si="284"/>
        <v>-43.986979853963227</v>
      </c>
      <c r="M1018" s="28">
        <f t="shared" si="275"/>
        <v>10.989169238449415</v>
      </c>
      <c r="N1018" s="28">
        <f t="shared" si="276"/>
        <v>15.087458954343088</v>
      </c>
      <c r="O1018" s="45" t="str">
        <f t="shared" si="285"/>
        <v>ins. Pondérale</v>
      </c>
      <c r="P1018" s="29">
        <f t="shared" si="277"/>
        <v>3</v>
      </c>
      <c r="Q1018" s="29" t="e">
        <f t="shared" si="278"/>
        <v>#N/A</v>
      </c>
      <c r="R1018" s="29" t="e">
        <f t="shared" si="279"/>
        <v>#N/A</v>
      </c>
      <c r="S1018" s="29" t="e">
        <f t="shared" si="280"/>
        <v>#N/A</v>
      </c>
      <c r="T1018" s="21" t="e">
        <f t="shared" si="286"/>
        <v>#N/A</v>
      </c>
      <c r="U1018" s="28">
        <f t="shared" si="281"/>
        <v>0</v>
      </c>
      <c r="V1018" s="28">
        <f t="shared" si="282"/>
        <v>0</v>
      </c>
      <c r="W1018" s="45" t="str">
        <f t="shared" si="287"/>
        <v>pas de surpoids ni d'obésité</v>
      </c>
    </row>
    <row r="1019" spans="2:23">
      <c r="B1019" s="23"/>
      <c r="D1019" s="21"/>
      <c r="E1019" s="21"/>
      <c r="F1019" s="28">
        <f t="shared" si="270"/>
        <v>0</v>
      </c>
      <c r="G1019" s="45">
        <f t="shared" si="283"/>
        <v>0</v>
      </c>
      <c r="H1019" s="29">
        <f t="shared" si="271"/>
        <v>3</v>
      </c>
      <c r="I1019" s="29">
        <f t="shared" si="272"/>
        <v>0.27</v>
      </c>
      <c r="J1019" s="29">
        <f t="shared" si="273"/>
        <v>8.4199999999999997E-2</v>
      </c>
      <c r="K1019" s="29">
        <f t="shared" si="274"/>
        <v>12.92</v>
      </c>
      <c r="L1019" s="45">
        <f t="shared" si="284"/>
        <v>-43.986979853963227</v>
      </c>
      <c r="M1019" s="28">
        <f t="shared" si="275"/>
        <v>10.989169238449415</v>
      </c>
      <c r="N1019" s="28">
        <f t="shared" si="276"/>
        <v>15.087458954343088</v>
      </c>
      <c r="O1019" s="45" t="str">
        <f t="shared" si="285"/>
        <v>ins. Pondérale</v>
      </c>
      <c r="P1019" s="29">
        <f t="shared" si="277"/>
        <v>3</v>
      </c>
      <c r="Q1019" s="29" t="e">
        <f t="shared" si="278"/>
        <v>#N/A</v>
      </c>
      <c r="R1019" s="29" t="e">
        <f t="shared" si="279"/>
        <v>#N/A</v>
      </c>
      <c r="S1019" s="29" t="e">
        <f t="shared" si="280"/>
        <v>#N/A</v>
      </c>
      <c r="T1019" s="21" t="e">
        <f t="shared" si="286"/>
        <v>#N/A</v>
      </c>
      <c r="U1019" s="28">
        <f t="shared" si="281"/>
        <v>0</v>
      </c>
      <c r="V1019" s="28">
        <f t="shared" si="282"/>
        <v>0</v>
      </c>
      <c r="W1019" s="45" t="str">
        <f t="shared" si="287"/>
        <v>pas de surpoids ni d'obésité</v>
      </c>
    </row>
    <row r="1020" spans="2:23">
      <c r="B1020" s="23"/>
      <c r="D1020" s="21"/>
      <c r="E1020" s="21"/>
      <c r="F1020" s="28">
        <f t="shared" si="270"/>
        <v>0</v>
      </c>
      <c r="G1020" s="45">
        <f t="shared" si="283"/>
        <v>0</v>
      </c>
      <c r="H1020" s="29">
        <f t="shared" si="271"/>
        <v>3</v>
      </c>
      <c r="I1020" s="29">
        <f t="shared" si="272"/>
        <v>0.27</v>
      </c>
      <c r="J1020" s="29">
        <f t="shared" si="273"/>
        <v>8.4199999999999997E-2</v>
      </c>
      <c r="K1020" s="29">
        <f t="shared" si="274"/>
        <v>12.92</v>
      </c>
      <c r="L1020" s="45">
        <f t="shared" si="284"/>
        <v>-43.986979853963227</v>
      </c>
      <c r="M1020" s="28">
        <f t="shared" si="275"/>
        <v>10.989169238449415</v>
      </c>
      <c r="N1020" s="28">
        <f t="shared" si="276"/>
        <v>15.087458954343088</v>
      </c>
      <c r="O1020" s="45" t="str">
        <f t="shared" si="285"/>
        <v>ins. Pondérale</v>
      </c>
      <c r="P1020" s="29">
        <f t="shared" si="277"/>
        <v>3</v>
      </c>
      <c r="Q1020" s="29" t="e">
        <f t="shared" si="278"/>
        <v>#N/A</v>
      </c>
      <c r="R1020" s="29" t="e">
        <f t="shared" si="279"/>
        <v>#N/A</v>
      </c>
      <c r="S1020" s="29" t="e">
        <f t="shared" si="280"/>
        <v>#N/A</v>
      </c>
      <c r="T1020" s="21" t="e">
        <f t="shared" si="286"/>
        <v>#N/A</v>
      </c>
      <c r="U1020" s="28">
        <f t="shared" si="281"/>
        <v>0</v>
      </c>
      <c r="V1020" s="28">
        <f t="shared" si="282"/>
        <v>0</v>
      </c>
      <c r="W1020" s="45" t="str">
        <f t="shared" si="287"/>
        <v>pas de surpoids ni d'obésité</v>
      </c>
    </row>
    <row r="1021" spans="2:23">
      <c r="B1021" s="23"/>
      <c r="D1021" s="21"/>
      <c r="E1021" s="21"/>
      <c r="F1021" s="28">
        <f t="shared" si="270"/>
        <v>0</v>
      </c>
      <c r="G1021" s="45">
        <f t="shared" si="283"/>
        <v>0</v>
      </c>
      <c r="H1021" s="29">
        <f t="shared" si="271"/>
        <v>3</v>
      </c>
      <c r="I1021" s="29">
        <f t="shared" si="272"/>
        <v>0.27</v>
      </c>
      <c r="J1021" s="29">
        <f t="shared" si="273"/>
        <v>8.4199999999999997E-2</v>
      </c>
      <c r="K1021" s="29">
        <f t="shared" si="274"/>
        <v>12.92</v>
      </c>
      <c r="L1021" s="45">
        <f t="shared" si="284"/>
        <v>-43.986979853963227</v>
      </c>
      <c r="M1021" s="28">
        <f t="shared" si="275"/>
        <v>10.989169238449415</v>
      </c>
      <c r="N1021" s="28">
        <f t="shared" si="276"/>
        <v>15.087458954343088</v>
      </c>
      <c r="O1021" s="45" t="str">
        <f t="shared" si="285"/>
        <v>ins. Pondérale</v>
      </c>
      <c r="P1021" s="29">
        <f t="shared" si="277"/>
        <v>3</v>
      </c>
      <c r="Q1021" s="29" t="e">
        <f t="shared" si="278"/>
        <v>#N/A</v>
      </c>
      <c r="R1021" s="29" t="e">
        <f t="shared" si="279"/>
        <v>#N/A</v>
      </c>
      <c r="S1021" s="29" t="e">
        <f t="shared" si="280"/>
        <v>#N/A</v>
      </c>
      <c r="T1021" s="21" t="e">
        <f t="shared" si="286"/>
        <v>#N/A</v>
      </c>
      <c r="U1021" s="28">
        <f t="shared" si="281"/>
        <v>0</v>
      </c>
      <c r="V1021" s="28">
        <f t="shared" si="282"/>
        <v>0</v>
      </c>
      <c r="W1021" s="45" t="str">
        <f t="shared" si="287"/>
        <v>pas de surpoids ni d'obésité</v>
      </c>
    </row>
    <row r="1022" spans="2:23">
      <c r="B1022" s="23"/>
      <c r="D1022" s="21"/>
      <c r="E1022" s="21"/>
      <c r="F1022" s="28">
        <f t="shared" si="270"/>
        <v>0</v>
      </c>
      <c r="G1022" s="45">
        <f t="shared" si="283"/>
        <v>0</v>
      </c>
      <c r="H1022" s="29">
        <f t="shared" si="271"/>
        <v>3</v>
      </c>
      <c r="I1022" s="29">
        <f t="shared" si="272"/>
        <v>0.27</v>
      </c>
      <c r="J1022" s="29">
        <f t="shared" si="273"/>
        <v>8.4199999999999997E-2</v>
      </c>
      <c r="K1022" s="29">
        <f t="shared" si="274"/>
        <v>12.92</v>
      </c>
      <c r="L1022" s="45">
        <f t="shared" si="284"/>
        <v>-43.986979853963227</v>
      </c>
      <c r="M1022" s="28">
        <f t="shared" si="275"/>
        <v>10.989169238449415</v>
      </c>
      <c r="N1022" s="28">
        <f t="shared" si="276"/>
        <v>15.087458954343088</v>
      </c>
      <c r="O1022" s="45" t="str">
        <f t="shared" si="285"/>
        <v>ins. Pondérale</v>
      </c>
      <c r="P1022" s="29">
        <f t="shared" si="277"/>
        <v>3</v>
      </c>
      <c r="Q1022" s="29" t="e">
        <f t="shared" si="278"/>
        <v>#N/A</v>
      </c>
      <c r="R1022" s="29" t="e">
        <f t="shared" si="279"/>
        <v>#N/A</v>
      </c>
      <c r="S1022" s="29" t="e">
        <f t="shared" si="280"/>
        <v>#N/A</v>
      </c>
      <c r="T1022" s="21" t="e">
        <f t="shared" si="286"/>
        <v>#N/A</v>
      </c>
      <c r="U1022" s="28">
        <f t="shared" si="281"/>
        <v>0</v>
      </c>
      <c r="V1022" s="28">
        <f t="shared" si="282"/>
        <v>0</v>
      </c>
      <c r="W1022" s="45" t="str">
        <f t="shared" si="287"/>
        <v>pas de surpoids ni d'obésité</v>
      </c>
    </row>
    <row r="1023" spans="2:23">
      <c r="B1023" s="23"/>
      <c r="D1023" s="21"/>
      <c r="E1023" s="21"/>
      <c r="F1023" s="28">
        <f t="shared" si="270"/>
        <v>0</v>
      </c>
      <c r="G1023" s="45">
        <f t="shared" si="283"/>
        <v>0</v>
      </c>
      <c r="H1023" s="29">
        <f t="shared" si="271"/>
        <v>3</v>
      </c>
      <c r="I1023" s="29">
        <f t="shared" si="272"/>
        <v>0.27</v>
      </c>
      <c r="J1023" s="29">
        <f t="shared" si="273"/>
        <v>8.4199999999999997E-2</v>
      </c>
      <c r="K1023" s="29">
        <f t="shared" si="274"/>
        <v>12.92</v>
      </c>
      <c r="L1023" s="45">
        <f t="shared" si="284"/>
        <v>-43.986979853963227</v>
      </c>
      <c r="M1023" s="28">
        <f t="shared" si="275"/>
        <v>10.989169238449415</v>
      </c>
      <c r="N1023" s="28">
        <f t="shared" si="276"/>
        <v>15.087458954343088</v>
      </c>
      <c r="O1023" s="45" t="str">
        <f t="shared" si="285"/>
        <v>ins. Pondérale</v>
      </c>
      <c r="P1023" s="29">
        <f t="shared" si="277"/>
        <v>3</v>
      </c>
      <c r="Q1023" s="29" t="e">
        <f t="shared" si="278"/>
        <v>#N/A</v>
      </c>
      <c r="R1023" s="29" t="e">
        <f t="shared" si="279"/>
        <v>#N/A</v>
      </c>
      <c r="S1023" s="29" t="e">
        <f t="shared" si="280"/>
        <v>#N/A</v>
      </c>
      <c r="T1023" s="21" t="e">
        <f t="shared" si="286"/>
        <v>#N/A</v>
      </c>
      <c r="U1023" s="28">
        <f t="shared" si="281"/>
        <v>0</v>
      </c>
      <c r="V1023" s="28">
        <f t="shared" si="282"/>
        <v>0</v>
      </c>
      <c r="W1023" s="45" t="str">
        <f t="shared" si="287"/>
        <v>pas de surpoids ni d'obésité</v>
      </c>
    </row>
    <row r="1024" spans="2:23">
      <c r="B1024" s="23"/>
      <c r="D1024" s="21"/>
      <c r="E1024" s="21"/>
      <c r="F1024" s="28">
        <f t="shared" si="270"/>
        <v>0</v>
      </c>
      <c r="G1024" s="45">
        <f t="shared" si="283"/>
        <v>0</v>
      </c>
      <c r="H1024" s="29">
        <f t="shared" si="271"/>
        <v>3</v>
      </c>
      <c r="I1024" s="29">
        <f t="shared" si="272"/>
        <v>0.27</v>
      </c>
      <c r="J1024" s="29">
        <f t="shared" si="273"/>
        <v>8.4199999999999997E-2</v>
      </c>
      <c r="K1024" s="29">
        <f t="shared" si="274"/>
        <v>12.92</v>
      </c>
      <c r="L1024" s="45">
        <f t="shared" si="284"/>
        <v>-43.986979853963227</v>
      </c>
      <c r="M1024" s="28">
        <f t="shared" si="275"/>
        <v>10.989169238449415</v>
      </c>
      <c r="N1024" s="28">
        <f t="shared" si="276"/>
        <v>15.087458954343088</v>
      </c>
      <c r="O1024" s="45" t="str">
        <f t="shared" si="285"/>
        <v>ins. Pondérale</v>
      </c>
      <c r="P1024" s="29">
        <f t="shared" si="277"/>
        <v>3</v>
      </c>
      <c r="Q1024" s="29" t="e">
        <f t="shared" si="278"/>
        <v>#N/A</v>
      </c>
      <c r="R1024" s="29" t="e">
        <f t="shared" si="279"/>
        <v>#N/A</v>
      </c>
      <c r="S1024" s="29" t="e">
        <f t="shared" si="280"/>
        <v>#N/A</v>
      </c>
      <c r="T1024" s="21" t="e">
        <f t="shared" si="286"/>
        <v>#N/A</v>
      </c>
      <c r="U1024" s="28">
        <f t="shared" si="281"/>
        <v>0</v>
      </c>
      <c r="V1024" s="28">
        <f t="shared" si="282"/>
        <v>0</v>
      </c>
      <c r="W1024" s="45" t="str">
        <f t="shared" si="287"/>
        <v>pas de surpoids ni d'obésité</v>
      </c>
    </row>
    <row r="1025" spans="2:23">
      <c r="B1025" s="23"/>
      <c r="D1025" s="21"/>
      <c r="E1025" s="21"/>
      <c r="F1025" s="28">
        <f t="shared" si="270"/>
        <v>0</v>
      </c>
      <c r="G1025" s="45">
        <f t="shared" si="283"/>
        <v>0</v>
      </c>
      <c r="H1025" s="29">
        <f t="shared" si="271"/>
        <v>3</v>
      </c>
      <c r="I1025" s="29">
        <f t="shared" si="272"/>
        <v>0.27</v>
      </c>
      <c r="J1025" s="29">
        <f t="shared" si="273"/>
        <v>8.4199999999999997E-2</v>
      </c>
      <c r="K1025" s="29">
        <f t="shared" si="274"/>
        <v>12.92</v>
      </c>
      <c r="L1025" s="45">
        <f t="shared" si="284"/>
        <v>-43.986979853963227</v>
      </c>
      <c r="M1025" s="28">
        <f t="shared" si="275"/>
        <v>10.989169238449415</v>
      </c>
      <c r="N1025" s="28">
        <f t="shared" si="276"/>
        <v>15.087458954343088</v>
      </c>
      <c r="O1025" s="45" t="str">
        <f t="shared" si="285"/>
        <v>ins. Pondérale</v>
      </c>
      <c r="P1025" s="29">
        <f t="shared" si="277"/>
        <v>3</v>
      </c>
      <c r="Q1025" s="29" t="e">
        <f t="shared" si="278"/>
        <v>#N/A</v>
      </c>
      <c r="R1025" s="29" t="e">
        <f t="shared" si="279"/>
        <v>#N/A</v>
      </c>
      <c r="S1025" s="29" t="e">
        <f t="shared" si="280"/>
        <v>#N/A</v>
      </c>
      <c r="T1025" s="21" t="e">
        <f t="shared" si="286"/>
        <v>#N/A</v>
      </c>
      <c r="U1025" s="28">
        <f t="shared" si="281"/>
        <v>0</v>
      </c>
      <c r="V1025" s="28">
        <f t="shared" si="282"/>
        <v>0</v>
      </c>
      <c r="W1025" s="45" t="str">
        <f t="shared" si="287"/>
        <v>pas de surpoids ni d'obésité</v>
      </c>
    </row>
    <row r="1026" spans="2:23">
      <c r="B1026" s="23"/>
      <c r="D1026" s="21"/>
      <c r="E1026" s="21"/>
      <c r="F1026" s="28">
        <f t="shared" si="270"/>
        <v>0</v>
      </c>
      <c r="G1026" s="45">
        <f t="shared" si="283"/>
        <v>0</v>
      </c>
      <c r="H1026" s="29">
        <f t="shared" si="271"/>
        <v>3</v>
      </c>
      <c r="I1026" s="29">
        <f t="shared" si="272"/>
        <v>0.27</v>
      </c>
      <c r="J1026" s="29">
        <f t="shared" si="273"/>
        <v>8.4199999999999997E-2</v>
      </c>
      <c r="K1026" s="29">
        <f t="shared" si="274"/>
        <v>12.92</v>
      </c>
      <c r="L1026" s="45">
        <f t="shared" si="284"/>
        <v>-43.986979853963227</v>
      </c>
      <c r="M1026" s="28">
        <f t="shared" si="275"/>
        <v>10.989169238449415</v>
      </c>
      <c r="N1026" s="28">
        <f t="shared" si="276"/>
        <v>15.087458954343088</v>
      </c>
      <c r="O1026" s="45" t="str">
        <f t="shared" si="285"/>
        <v>ins. Pondérale</v>
      </c>
      <c r="P1026" s="29">
        <f t="shared" si="277"/>
        <v>3</v>
      </c>
      <c r="Q1026" s="29" t="e">
        <f t="shared" si="278"/>
        <v>#N/A</v>
      </c>
      <c r="R1026" s="29" t="e">
        <f t="shared" si="279"/>
        <v>#N/A</v>
      </c>
      <c r="S1026" s="29" t="e">
        <f t="shared" si="280"/>
        <v>#N/A</v>
      </c>
      <c r="T1026" s="21" t="e">
        <f t="shared" si="286"/>
        <v>#N/A</v>
      </c>
      <c r="U1026" s="28">
        <f t="shared" si="281"/>
        <v>0</v>
      </c>
      <c r="V1026" s="28">
        <f t="shared" si="282"/>
        <v>0</v>
      </c>
      <c r="W1026" s="45" t="str">
        <f t="shared" si="287"/>
        <v>pas de surpoids ni d'obésité</v>
      </c>
    </row>
    <row r="1027" spans="2:23">
      <c r="B1027" s="23"/>
      <c r="D1027" s="21"/>
      <c r="E1027" s="21"/>
      <c r="F1027" s="28">
        <f t="shared" si="270"/>
        <v>0</v>
      </c>
      <c r="G1027" s="45">
        <f t="shared" si="283"/>
        <v>0</v>
      </c>
      <c r="H1027" s="29">
        <f t="shared" si="271"/>
        <v>3</v>
      </c>
      <c r="I1027" s="29">
        <f t="shared" si="272"/>
        <v>0.27</v>
      </c>
      <c r="J1027" s="29">
        <f t="shared" si="273"/>
        <v>8.4199999999999997E-2</v>
      </c>
      <c r="K1027" s="29">
        <f t="shared" si="274"/>
        <v>12.92</v>
      </c>
      <c r="L1027" s="45">
        <f t="shared" si="284"/>
        <v>-43.986979853963227</v>
      </c>
      <c r="M1027" s="28">
        <f t="shared" si="275"/>
        <v>10.989169238449415</v>
      </c>
      <c r="N1027" s="28">
        <f t="shared" si="276"/>
        <v>15.087458954343088</v>
      </c>
      <c r="O1027" s="45" t="str">
        <f t="shared" si="285"/>
        <v>ins. Pondérale</v>
      </c>
      <c r="P1027" s="29">
        <f t="shared" si="277"/>
        <v>3</v>
      </c>
      <c r="Q1027" s="29" t="e">
        <f t="shared" si="278"/>
        <v>#N/A</v>
      </c>
      <c r="R1027" s="29" t="e">
        <f t="shared" si="279"/>
        <v>#N/A</v>
      </c>
      <c r="S1027" s="29" t="e">
        <f t="shared" si="280"/>
        <v>#N/A</v>
      </c>
      <c r="T1027" s="21" t="e">
        <f t="shared" si="286"/>
        <v>#N/A</v>
      </c>
      <c r="U1027" s="28">
        <f t="shared" si="281"/>
        <v>0</v>
      </c>
      <c r="V1027" s="28">
        <f t="shared" si="282"/>
        <v>0</v>
      </c>
      <c r="W1027" s="45" t="str">
        <f t="shared" si="287"/>
        <v>pas de surpoids ni d'obésité</v>
      </c>
    </row>
    <row r="1028" spans="2:23">
      <c r="B1028" s="23"/>
      <c r="D1028" s="21"/>
      <c r="E1028" s="21"/>
      <c r="F1028" s="28">
        <f t="shared" si="270"/>
        <v>0</v>
      </c>
      <c r="G1028" s="45">
        <f t="shared" si="283"/>
        <v>0</v>
      </c>
      <c r="H1028" s="29">
        <f t="shared" si="271"/>
        <v>3</v>
      </c>
      <c r="I1028" s="29">
        <f t="shared" si="272"/>
        <v>0.27</v>
      </c>
      <c r="J1028" s="29">
        <f t="shared" si="273"/>
        <v>8.4199999999999997E-2</v>
      </c>
      <c r="K1028" s="29">
        <f t="shared" si="274"/>
        <v>12.92</v>
      </c>
      <c r="L1028" s="45">
        <f t="shared" si="284"/>
        <v>-43.986979853963227</v>
      </c>
      <c r="M1028" s="28">
        <f t="shared" si="275"/>
        <v>10.989169238449415</v>
      </c>
      <c r="N1028" s="28">
        <f t="shared" si="276"/>
        <v>15.087458954343088</v>
      </c>
      <c r="O1028" s="45" t="str">
        <f t="shared" si="285"/>
        <v>ins. Pondérale</v>
      </c>
      <c r="P1028" s="29">
        <f t="shared" si="277"/>
        <v>3</v>
      </c>
      <c r="Q1028" s="29" t="e">
        <f t="shared" si="278"/>
        <v>#N/A</v>
      </c>
      <c r="R1028" s="29" t="e">
        <f t="shared" si="279"/>
        <v>#N/A</v>
      </c>
      <c r="S1028" s="29" t="e">
        <f t="shared" si="280"/>
        <v>#N/A</v>
      </c>
      <c r="T1028" s="21" t="e">
        <f t="shared" si="286"/>
        <v>#N/A</v>
      </c>
      <c r="U1028" s="28">
        <f t="shared" si="281"/>
        <v>0</v>
      </c>
      <c r="V1028" s="28">
        <f t="shared" si="282"/>
        <v>0</v>
      </c>
      <c r="W1028" s="45" t="str">
        <f t="shared" si="287"/>
        <v>pas de surpoids ni d'obésité</v>
      </c>
    </row>
    <row r="1029" spans="2:23">
      <c r="B1029" s="23"/>
      <c r="D1029" s="21"/>
      <c r="E1029" s="21"/>
      <c r="F1029" s="28">
        <f t="shared" si="270"/>
        <v>0</v>
      </c>
      <c r="G1029" s="45">
        <f t="shared" si="283"/>
        <v>0</v>
      </c>
      <c r="H1029" s="29">
        <f t="shared" si="271"/>
        <v>3</v>
      </c>
      <c r="I1029" s="29">
        <f t="shared" si="272"/>
        <v>0.27</v>
      </c>
      <c r="J1029" s="29">
        <f t="shared" si="273"/>
        <v>8.4199999999999997E-2</v>
      </c>
      <c r="K1029" s="29">
        <f t="shared" si="274"/>
        <v>12.92</v>
      </c>
      <c r="L1029" s="45">
        <f t="shared" si="284"/>
        <v>-43.986979853963227</v>
      </c>
      <c r="M1029" s="28">
        <f t="shared" si="275"/>
        <v>10.989169238449415</v>
      </c>
      <c r="N1029" s="28">
        <f t="shared" si="276"/>
        <v>15.087458954343088</v>
      </c>
      <c r="O1029" s="45" t="str">
        <f t="shared" si="285"/>
        <v>ins. Pondérale</v>
      </c>
      <c r="P1029" s="29">
        <f t="shared" si="277"/>
        <v>3</v>
      </c>
      <c r="Q1029" s="29" t="e">
        <f t="shared" si="278"/>
        <v>#N/A</v>
      </c>
      <c r="R1029" s="29" t="e">
        <f t="shared" si="279"/>
        <v>#N/A</v>
      </c>
      <c r="S1029" s="29" t="e">
        <f t="shared" si="280"/>
        <v>#N/A</v>
      </c>
      <c r="T1029" s="21" t="e">
        <f t="shared" si="286"/>
        <v>#N/A</v>
      </c>
      <c r="U1029" s="28">
        <f t="shared" si="281"/>
        <v>0</v>
      </c>
      <c r="V1029" s="28">
        <f t="shared" si="282"/>
        <v>0</v>
      </c>
      <c r="W1029" s="45" t="str">
        <f t="shared" si="287"/>
        <v>pas de surpoids ni d'obésité</v>
      </c>
    </row>
    <row r="1030" spans="2:23">
      <c r="B1030" s="23"/>
      <c r="D1030" s="21"/>
      <c r="E1030" s="21"/>
      <c r="F1030" s="28">
        <f t="shared" si="270"/>
        <v>0</v>
      </c>
      <c r="G1030" s="45">
        <f t="shared" si="283"/>
        <v>0</v>
      </c>
      <c r="H1030" s="29">
        <f t="shared" si="271"/>
        <v>3</v>
      </c>
      <c r="I1030" s="29">
        <f t="shared" si="272"/>
        <v>0.27</v>
      </c>
      <c r="J1030" s="29">
        <f t="shared" si="273"/>
        <v>8.4199999999999997E-2</v>
      </c>
      <c r="K1030" s="29">
        <f t="shared" si="274"/>
        <v>12.92</v>
      </c>
      <c r="L1030" s="45">
        <f t="shared" si="284"/>
        <v>-43.986979853963227</v>
      </c>
      <c r="M1030" s="28">
        <f t="shared" si="275"/>
        <v>10.989169238449415</v>
      </c>
      <c r="N1030" s="28">
        <f t="shared" si="276"/>
        <v>15.087458954343088</v>
      </c>
      <c r="O1030" s="45" t="str">
        <f t="shared" si="285"/>
        <v>ins. Pondérale</v>
      </c>
      <c r="P1030" s="29">
        <f t="shared" si="277"/>
        <v>3</v>
      </c>
      <c r="Q1030" s="29" t="e">
        <f t="shared" si="278"/>
        <v>#N/A</v>
      </c>
      <c r="R1030" s="29" t="e">
        <f t="shared" si="279"/>
        <v>#N/A</v>
      </c>
      <c r="S1030" s="29" t="e">
        <f t="shared" si="280"/>
        <v>#N/A</v>
      </c>
      <c r="T1030" s="21" t="e">
        <f t="shared" si="286"/>
        <v>#N/A</v>
      </c>
      <c r="U1030" s="28">
        <f t="shared" si="281"/>
        <v>0</v>
      </c>
      <c r="V1030" s="28">
        <f t="shared" si="282"/>
        <v>0</v>
      </c>
      <c r="W1030" s="45" t="str">
        <f t="shared" si="287"/>
        <v>pas de surpoids ni d'obésité</v>
      </c>
    </row>
    <row r="1031" spans="2:23">
      <c r="B1031" s="23"/>
      <c r="D1031" s="21"/>
      <c r="F1031" s="28">
        <f t="shared" ref="F1031:F1094" si="288">MROUND(B1031,0.5)</f>
        <v>0</v>
      </c>
      <c r="G1031" s="45">
        <f t="shared" si="283"/>
        <v>0</v>
      </c>
      <c r="H1031" s="29">
        <f t="shared" ref="H1031:H1094" si="289">IF(OR(C1031=1),0,3)</f>
        <v>3</v>
      </c>
      <c r="I1031" s="29">
        <f t="shared" ref="I1031:I1094" si="290">VLOOKUP(F1031,TableRefFR,2+H1031)</f>
        <v>0.27</v>
      </c>
      <c r="J1031" s="29">
        <f t="shared" ref="J1031:J1094" si="291">VLOOKUP(F1031,TableRefFR,3+H1031)</f>
        <v>8.4199999999999997E-2</v>
      </c>
      <c r="K1031" s="29">
        <f t="shared" ref="K1031:K1094" si="292">VLOOKUP(F1031,TableRefFR,4+H1031)</f>
        <v>12.92</v>
      </c>
      <c r="L1031" s="45">
        <f t="shared" si="284"/>
        <v>-43.986979853963227</v>
      </c>
      <c r="M1031" s="28">
        <f t="shared" ref="M1031:M1094" si="293">VLOOKUP(F1031,CorpFR,2+H1031)</f>
        <v>10.989169238449415</v>
      </c>
      <c r="N1031" s="28">
        <f t="shared" ref="N1031:N1094" si="294">VLOOKUP(F1031,CorpFR,3+H1031)</f>
        <v>15.087458954343088</v>
      </c>
      <c r="O1031" s="45" t="str">
        <f t="shared" si="285"/>
        <v>ins. Pondérale</v>
      </c>
      <c r="P1031" s="29">
        <f t="shared" ref="P1031:P1094" si="295">IF(OR(C1031=1),0,3)</f>
        <v>3</v>
      </c>
      <c r="Q1031" s="29" t="e">
        <f t="shared" ref="Q1031:Q1094" si="296">VLOOKUP(F1031,TableRefIOTF,2+P1031)</f>
        <v>#N/A</v>
      </c>
      <c r="R1031" s="29" t="e">
        <f t="shared" ref="R1031:R1094" si="297">VLOOKUP(F1031,TableRefIOTF,3+P1031)</f>
        <v>#N/A</v>
      </c>
      <c r="S1031" s="29" t="e">
        <f t="shared" ref="S1031:S1094" si="298">VLOOKUP(F1031,TableRefIOTF,4+P1031)</f>
        <v>#N/A</v>
      </c>
      <c r="T1031" s="21" t="e">
        <f t="shared" si="286"/>
        <v>#N/A</v>
      </c>
      <c r="U1031" s="28">
        <f t="shared" ref="U1031:U1094" si="299">VLOOKUP(F1031,CorpIOTF,2+P1031)</f>
        <v>0</v>
      </c>
      <c r="V1031" s="28">
        <f t="shared" ref="V1031:V1094" si="300">VLOOKUP(F1031,CorpIOTF,3+P1031)</f>
        <v>0</v>
      </c>
      <c r="W1031" s="45" t="str">
        <f t="shared" si="287"/>
        <v>pas de surpoids ni d'obésité</v>
      </c>
    </row>
    <row r="1032" spans="2:23">
      <c r="B1032" s="23"/>
      <c r="D1032" s="21"/>
      <c r="E1032" s="21"/>
      <c r="F1032" s="28">
        <f t="shared" si="288"/>
        <v>0</v>
      </c>
      <c r="G1032" s="45">
        <f t="shared" ref="G1032:G1095" si="301">D1032</f>
        <v>0</v>
      </c>
      <c r="H1032" s="29">
        <f t="shared" si="289"/>
        <v>3</v>
      </c>
      <c r="I1032" s="29">
        <f t="shared" si="290"/>
        <v>0.27</v>
      </c>
      <c r="J1032" s="29">
        <f t="shared" si="291"/>
        <v>8.4199999999999997E-2</v>
      </c>
      <c r="K1032" s="29">
        <f t="shared" si="292"/>
        <v>12.92</v>
      </c>
      <c r="L1032" s="45">
        <f t="shared" ref="L1032:L1095" si="302">(((G1032/K1032)^I1032)-1)/(I1032*J1032)</f>
        <v>-43.986979853963227</v>
      </c>
      <c r="M1032" s="28">
        <f t="shared" si="293"/>
        <v>10.989169238449415</v>
      </c>
      <c r="N1032" s="28">
        <f t="shared" si="294"/>
        <v>15.087458954343088</v>
      </c>
      <c r="O1032" s="45" t="str">
        <f t="shared" ref="O1032:O1095" si="303">IF(G1032&gt;N1032,"surpoids",IF(G1032&lt;M1032,"ins. Pondérale","corpulence normale"))</f>
        <v>ins. Pondérale</v>
      </c>
      <c r="P1032" s="29">
        <f t="shared" si="295"/>
        <v>3</v>
      </c>
      <c r="Q1032" s="29" t="e">
        <f t="shared" si="296"/>
        <v>#N/A</v>
      </c>
      <c r="R1032" s="29" t="e">
        <f t="shared" si="297"/>
        <v>#N/A</v>
      </c>
      <c r="S1032" s="29" t="e">
        <f t="shared" si="298"/>
        <v>#N/A</v>
      </c>
      <c r="T1032" s="21" t="e">
        <f t="shared" ref="T1032:T1095" si="304">(((G1032/S1032)^Q1032)-1)/(Q1032*R1032)</f>
        <v>#N/A</v>
      </c>
      <c r="U1032" s="28">
        <f t="shared" si="299"/>
        <v>0</v>
      </c>
      <c r="V1032" s="28">
        <f t="shared" si="300"/>
        <v>0</v>
      </c>
      <c r="W1032" s="45" t="str">
        <f t="shared" ref="W1032:W1095" si="305">IF(G1032&gt;V1032,"obésité",IF(G1032&gt;U1032,"surpoids","pas de surpoids ni d'obésité"))</f>
        <v>pas de surpoids ni d'obésité</v>
      </c>
    </row>
    <row r="1033" spans="2:23">
      <c r="B1033" s="23"/>
      <c r="D1033" s="21"/>
      <c r="E1033" s="21"/>
      <c r="F1033" s="28">
        <f t="shared" si="288"/>
        <v>0</v>
      </c>
      <c r="G1033" s="45">
        <f t="shared" si="301"/>
        <v>0</v>
      </c>
      <c r="H1033" s="29">
        <f t="shared" si="289"/>
        <v>3</v>
      </c>
      <c r="I1033" s="29">
        <f t="shared" si="290"/>
        <v>0.27</v>
      </c>
      <c r="J1033" s="29">
        <f t="shared" si="291"/>
        <v>8.4199999999999997E-2</v>
      </c>
      <c r="K1033" s="29">
        <f t="shared" si="292"/>
        <v>12.92</v>
      </c>
      <c r="L1033" s="45">
        <f t="shared" si="302"/>
        <v>-43.986979853963227</v>
      </c>
      <c r="M1033" s="28">
        <f t="shared" si="293"/>
        <v>10.989169238449415</v>
      </c>
      <c r="N1033" s="28">
        <f t="shared" si="294"/>
        <v>15.087458954343088</v>
      </c>
      <c r="O1033" s="45" t="str">
        <f t="shared" si="303"/>
        <v>ins. Pondérale</v>
      </c>
      <c r="P1033" s="29">
        <f t="shared" si="295"/>
        <v>3</v>
      </c>
      <c r="Q1033" s="29" t="e">
        <f t="shared" si="296"/>
        <v>#N/A</v>
      </c>
      <c r="R1033" s="29" t="e">
        <f t="shared" si="297"/>
        <v>#N/A</v>
      </c>
      <c r="S1033" s="29" t="e">
        <f t="shared" si="298"/>
        <v>#N/A</v>
      </c>
      <c r="T1033" s="21" t="e">
        <f t="shared" si="304"/>
        <v>#N/A</v>
      </c>
      <c r="U1033" s="28">
        <f t="shared" si="299"/>
        <v>0</v>
      </c>
      <c r="V1033" s="28">
        <f t="shared" si="300"/>
        <v>0</v>
      </c>
      <c r="W1033" s="45" t="str">
        <f t="shared" si="305"/>
        <v>pas de surpoids ni d'obésité</v>
      </c>
    </row>
    <row r="1034" spans="2:23">
      <c r="B1034" s="23"/>
      <c r="D1034" s="21"/>
      <c r="E1034" s="21"/>
      <c r="F1034" s="28">
        <f t="shared" si="288"/>
        <v>0</v>
      </c>
      <c r="G1034" s="45">
        <f t="shared" si="301"/>
        <v>0</v>
      </c>
      <c r="H1034" s="29">
        <f t="shared" si="289"/>
        <v>3</v>
      </c>
      <c r="I1034" s="29">
        <f t="shared" si="290"/>
        <v>0.27</v>
      </c>
      <c r="J1034" s="29">
        <f t="shared" si="291"/>
        <v>8.4199999999999997E-2</v>
      </c>
      <c r="K1034" s="29">
        <f t="shared" si="292"/>
        <v>12.92</v>
      </c>
      <c r="L1034" s="45">
        <f t="shared" si="302"/>
        <v>-43.986979853963227</v>
      </c>
      <c r="M1034" s="28">
        <f t="shared" si="293"/>
        <v>10.989169238449415</v>
      </c>
      <c r="N1034" s="28">
        <f t="shared" si="294"/>
        <v>15.087458954343088</v>
      </c>
      <c r="O1034" s="45" t="str">
        <f t="shared" si="303"/>
        <v>ins. Pondérale</v>
      </c>
      <c r="P1034" s="29">
        <f t="shared" si="295"/>
        <v>3</v>
      </c>
      <c r="Q1034" s="29" t="e">
        <f t="shared" si="296"/>
        <v>#N/A</v>
      </c>
      <c r="R1034" s="29" t="e">
        <f t="shared" si="297"/>
        <v>#N/A</v>
      </c>
      <c r="S1034" s="29" t="e">
        <f t="shared" si="298"/>
        <v>#N/A</v>
      </c>
      <c r="T1034" s="21" t="e">
        <f t="shared" si="304"/>
        <v>#N/A</v>
      </c>
      <c r="U1034" s="28">
        <f t="shared" si="299"/>
        <v>0</v>
      </c>
      <c r="V1034" s="28">
        <f t="shared" si="300"/>
        <v>0</v>
      </c>
      <c r="W1034" s="45" t="str">
        <f t="shared" si="305"/>
        <v>pas de surpoids ni d'obésité</v>
      </c>
    </row>
    <row r="1035" spans="2:23">
      <c r="B1035" s="23"/>
      <c r="D1035" s="21"/>
      <c r="E1035" s="21"/>
      <c r="F1035" s="28">
        <f t="shared" si="288"/>
        <v>0</v>
      </c>
      <c r="G1035" s="45">
        <f t="shared" si="301"/>
        <v>0</v>
      </c>
      <c r="H1035" s="29">
        <f t="shared" si="289"/>
        <v>3</v>
      </c>
      <c r="I1035" s="29">
        <f t="shared" si="290"/>
        <v>0.27</v>
      </c>
      <c r="J1035" s="29">
        <f t="shared" si="291"/>
        <v>8.4199999999999997E-2</v>
      </c>
      <c r="K1035" s="29">
        <f t="shared" si="292"/>
        <v>12.92</v>
      </c>
      <c r="L1035" s="45">
        <f t="shared" si="302"/>
        <v>-43.986979853963227</v>
      </c>
      <c r="M1035" s="28">
        <f t="shared" si="293"/>
        <v>10.989169238449415</v>
      </c>
      <c r="N1035" s="28">
        <f t="shared" si="294"/>
        <v>15.087458954343088</v>
      </c>
      <c r="O1035" s="45" t="str">
        <f t="shared" si="303"/>
        <v>ins. Pondérale</v>
      </c>
      <c r="P1035" s="29">
        <f t="shared" si="295"/>
        <v>3</v>
      </c>
      <c r="Q1035" s="29" t="e">
        <f t="shared" si="296"/>
        <v>#N/A</v>
      </c>
      <c r="R1035" s="29" t="e">
        <f t="shared" si="297"/>
        <v>#N/A</v>
      </c>
      <c r="S1035" s="29" t="e">
        <f t="shared" si="298"/>
        <v>#N/A</v>
      </c>
      <c r="T1035" s="21" t="e">
        <f t="shared" si="304"/>
        <v>#N/A</v>
      </c>
      <c r="U1035" s="28">
        <f t="shared" si="299"/>
        <v>0</v>
      </c>
      <c r="V1035" s="28">
        <f t="shared" si="300"/>
        <v>0</v>
      </c>
      <c r="W1035" s="45" t="str">
        <f t="shared" si="305"/>
        <v>pas de surpoids ni d'obésité</v>
      </c>
    </row>
    <row r="1036" spans="2:23">
      <c r="B1036" s="23"/>
      <c r="D1036" s="21"/>
      <c r="E1036" s="21"/>
      <c r="F1036" s="28">
        <f t="shared" si="288"/>
        <v>0</v>
      </c>
      <c r="G1036" s="45">
        <f t="shared" si="301"/>
        <v>0</v>
      </c>
      <c r="H1036" s="29">
        <f t="shared" si="289"/>
        <v>3</v>
      </c>
      <c r="I1036" s="29">
        <f t="shared" si="290"/>
        <v>0.27</v>
      </c>
      <c r="J1036" s="29">
        <f t="shared" si="291"/>
        <v>8.4199999999999997E-2</v>
      </c>
      <c r="K1036" s="29">
        <f t="shared" si="292"/>
        <v>12.92</v>
      </c>
      <c r="L1036" s="45">
        <f t="shared" si="302"/>
        <v>-43.986979853963227</v>
      </c>
      <c r="M1036" s="28">
        <f t="shared" si="293"/>
        <v>10.989169238449415</v>
      </c>
      <c r="N1036" s="28">
        <f t="shared" si="294"/>
        <v>15.087458954343088</v>
      </c>
      <c r="O1036" s="45" t="str">
        <f t="shared" si="303"/>
        <v>ins. Pondérale</v>
      </c>
      <c r="P1036" s="29">
        <f t="shared" si="295"/>
        <v>3</v>
      </c>
      <c r="Q1036" s="29" t="e">
        <f t="shared" si="296"/>
        <v>#N/A</v>
      </c>
      <c r="R1036" s="29" t="e">
        <f t="shared" si="297"/>
        <v>#N/A</v>
      </c>
      <c r="S1036" s="29" t="e">
        <f t="shared" si="298"/>
        <v>#N/A</v>
      </c>
      <c r="T1036" s="21" t="e">
        <f t="shared" si="304"/>
        <v>#N/A</v>
      </c>
      <c r="U1036" s="28">
        <f t="shared" si="299"/>
        <v>0</v>
      </c>
      <c r="V1036" s="28">
        <f t="shared" si="300"/>
        <v>0</v>
      </c>
      <c r="W1036" s="45" t="str">
        <f t="shared" si="305"/>
        <v>pas de surpoids ni d'obésité</v>
      </c>
    </row>
    <row r="1037" spans="2:23">
      <c r="B1037" s="23"/>
      <c r="D1037" s="21"/>
      <c r="E1037" s="21"/>
      <c r="F1037" s="28">
        <f t="shared" si="288"/>
        <v>0</v>
      </c>
      <c r="G1037" s="45">
        <f t="shared" si="301"/>
        <v>0</v>
      </c>
      <c r="H1037" s="29">
        <f t="shared" si="289"/>
        <v>3</v>
      </c>
      <c r="I1037" s="29">
        <f t="shared" si="290"/>
        <v>0.27</v>
      </c>
      <c r="J1037" s="29">
        <f t="shared" si="291"/>
        <v>8.4199999999999997E-2</v>
      </c>
      <c r="K1037" s="29">
        <f t="shared" si="292"/>
        <v>12.92</v>
      </c>
      <c r="L1037" s="45">
        <f t="shared" si="302"/>
        <v>-43.986979853963227</v>
      </c>
      <c r="M1037" s="28">
        <f t="shared" si="293"/>
        <v>10.989169238449415</v>
      </c>
      <c r="N1037" s="28">
        <f t="shared" si="294"/>
        <v>15.087458954343088</v>
      </c>
      <c r="O1037" s="45" t="str">
        <f t="shared" si="303"/>
        <v>ins. Pondérale</v>
      </c>
      <c r="P1037" s="29">
        <f t="shared" si="295"/>
        <v>3</v>
      </c>
      <c r="Q1037" s="29" t="e">
        <f t="shared" si="296"/>
        <v>#N/A</v>
      </c>
      <c r="R1037" s="29" t="e">
        <f t="shared" si="297"/>
        <v>#N/A</v>
      </c>
      <c r="S1037" s="29" t="e">
        <f t="shared" si="298"/>
        <v>#N/A</v>
      </c>
      <c r="T1037" s="21" t="e">
        <f t="shared" si="304"/>
        <v>#N/A</v>
      </c>
      <c r="U1037" s="28">
        <f t="shared" si="299"/>
        <v>0</v>
      </c>
      <c r="V1037" s="28">
        <f t="shared" si="300"/>
        <v>0</v>
      </c>
      <c r="W1037" s="45" t="str">
        <f t="shared" si="305"/>
        <v>pas de surpoids ni d'obésité</v>
      </c>
    </row>
    <row r="1038" spans="2:23">
      <c r="B1038" s="23"/>
      <c r="D1038" s="21"/>
      <c r="E1038" s="21"/>
      <c r="F1038" s="28">
        <f t="shared" si="288"/>
        <v>0</v>
      </c>
      <c r="G1038" s="45">
        <f t="shared" si="301"/>
        <v>0</v>
      </c>
      <c r="H1038" s="29">
        <f t="shared" si="289"/>
        <v>3</v>
      </c>
      <c r="I1038" s="29">
        <f t="shared" si="290"/>
        <v>0.27</v>
      </c>
      <c r="J1038" s="29">
        <f t="shared" si="291"/>
        <v>8.4199999999999997E-2</v>
      </c>
      <c r="K1038" s="29">
        <f t="shared" si="292"/>
        <v>12.92</v>
      </c>
      <c r="L1038" s="45">
        <f t="shared" si="302"/>
        <v>-43.986979853963227</v>
      </c>
      <c r="M1038" s="28">
        <f t="shared" si="293"/>
        <v>10.989169238449415</v>
      </c>
      <c r="N1038" s="28">
        <f t="shared" si="294"/>
        <v>15.087458954343088</v>
      </c>
      <c r="O1038" s="45" t="str">
        <f t="shared" si="303"/>
        <v>ins. Pondérale</v>
      </c>
      <c r="P1038" s="29">
        <f t="shared" si="295"/>
        <v>3</v>
      </c>
      <c r="Q1038" s="29" t="e">
        <f t="shared" si="296"/>
        <v>#N/A</v>
      </c>
      <c r="R1038" s="29" t="e">
        <f t="shared" si="297"/>
        <v>#N/A</v>
      </c>
      <c r="S1038" s="29" t="e">
        <f t="shared" si="298"/>
        <v>#N/A</v>
      </c>
      <c r="T1038" s="21" t="e">
        <f t="shared" si="304"/>
        <v>#N/A</v>
      </c>
      <c r="U1038" s="28">
        <f t="shared" si="299"/>
        <v>0</v>
      </c>
      <c r="V1038" s="28">
        <f t="shared" si="300"/>
        <v>0</v>
      </c>
      <c r="W1038" s="45" t="str">
        <f t="shared" si="305"/>
        <v>pas de surpoids ni d'obésité</v>
      </c>
    </row>
    <row r="1039" spans="2:23">
      <c r="B1039" s="23"/>
      <c r="D1039" s="21"/>
      <c r="E1039" s="21"/>
      <c r="F1039" s="28">
        <f t="shared" si="288"/>
        <v>0</v>
      </c>
      <c r="G1039" s="45">
        <f t="shared" si="301"/>
        <v>0</v>
      </c>
      <c r="H1039" s="29">
        <f t="shared" si="289"/>
        <v>3</v>
      </c>
      <c r="I1039" s="29">
        <f t="shared" si="290"/>
        <v>0.27</v>
      </c>
      <c r="J1039" s="29">
        <f t="shared" si="291"/>
        <v>8.4199999999999997E-2</v>
      </c>
      <c r="K1039" s="29">
        <f t="shared" si="292"/>
        <v>12.92</v>
      </c>
      <c r="L1039" s="45">
        <f t="shared" si="302"/>
        <v>-43.986979853963227</v>
      </c>
      <c r="M1039" s="28">
        <f t="shared" si="293"/>
        <v>10.989169238449415</v>
      </c>
      <c r="N1039" s="28">
        <f t="shared" si="294"/>
        <v>15.087458954343088</v>
      </c>
      <c r="O1039" s="45" t="str">
        <f t="shared" si="303"/>
        <v>ins. Pondérale</v>
      </c>
      <c r="P1039" s="29">
        <f t="shared" si="295"/>
        <v>3</v>
      </c>
      <c r="Q1039" s="29" t="e">
        <f t="shared" si="296"/>
        <v>#N/A</v>
      </c>
      <c r="R1039" s="29" t="e">
        <f t="shared" si="297"/>
        <v>#N/A</v>
      </c>
      <c r="S1039" s="29" t="e">
        <f t="shared" si="298"/>
        <v>#N/A</v>
      </c>
      <c r="T1039" s="21" t="e">
        <f t="shared" si="304"/>
        <v>#N/A</v>
      </c>
      <c r="U1039" s="28">
        <f t="shared" si="299"/>
        <v>0</v>
      </c>
      <c r="V1039" s="28">
        <f t="shared" si="300"/>
        <v>0</v>
      </c>
      <c r="W1039" s="45" t="str">
        <f t="shared" si="305"/>
        <v>pas de surpoids ni d'obésité</v>
      </c>
    </row>
    <row r="1040" spans="2:23">
      <c r="B1040" s="23"/>
      <c r="D1040" s="21"/>
      <c r="E1040" s="21"/>
      <c r="F1040" s="28">
        <f t="shared" si="288"/>
        <v>0</v>
      </c>
      <c r="G1040" s="45">
        <f t="shared" si="301"/>
        <v>0</v>
      </c>
      <c r="H1040" s="29">
        <f t="shared" si="289"/>
        <v>3</v>
      </c>
      <c r="I1040" s="29">
        <f t="shared" si="290"/>
        <v>0.27</v>
      </c>
      <c r="J1040" s="29">
        <f t="shared" si="291"/>
        <v>8.4199999999999997E-2</v>
      </c>
      <c r="K1040" s="29">
        <f t="shared" si="292"/>
        <v>12.92</v>
      </c>
      <c r="L1040" s="45">
        <f t="shared" si="302"/>
        <v>-43.986979853963227</v>
      </c>
      <c r="M1040" s="28">
        <f t="shared" si="293"/>
        <v>10.989169238449415</v>
      </c>
      <c r="N1040" s="28">
        <f t="shared" si="294"/>
        <v>15.087458954343088</v>
      </c>
      <c r="O1040" s="45" t="str">
        <f t="shared" si="303"/>
        <v>ins. Pondérale</v>
      </c>
      <c r="P1040" s="29">
        <f t="shared" si="295"/>
        <v>3</v>
      </c>
      <c r="Q1040" s="29" t="e">
        <f t="shared" si="296"/>
        <v>#N/A</v>
      </c>
      <c r="R1040" s="29" t="e">
        <f t="shared" si="297"/>
        <v>#N/A</v>
      </c>
      <c r="S1040" s="29" t="e">
        <f t="shared" si="298"/>
        <v>#N/A</v>
      </c>
      <c r="T1040" s="21" t="e">
        <f t="shared" si="304"/>
        <v>#N/A</v>
      </c>
      <c r="U1040" s="28">
        <f t="shared" si="299"/>
        <v>0</v>
      </c>
      <c r="V1040" s="28">
        <f t="shared" si="300"/>
        <v>0</v>
      </c>
      <c r="W1040" s="45" t="str">
        <f t="shared" si="305"/>
        <v>pas de surpoids ni d'obésité</v>
      </c>
    </row>
    <row r="1041" spans="2:23">
      <c r="B1041" s="23"/>
      <c r="D1041" s="21"/>
      <c r="E1041" s="21"/>
      <c r="F1041" s="28">
        <f t="shared" si="288"/>
        <v>0</v>
      </c>
      <c r="G1041" s="45">
        <f t="shared" si="301"/>
        <v>0</v>
      </c>
      <c r="H1041" s="29">
        <f t="shared" si="289"/>
        <v>3</v>
      </c>
      <c r="I1041" s="29">
        <f t="shared" si="290"/>
        <v>0.27</v>
      </c>
      <c r="J1041" s="29">
        <f t="shared" si="291"/>
        <v>8.4199999999999997E-2</v>
      </c>
      <c r="K1041" s="29">
        <f t="shared" si="292"/>
        <v>12.92</v>
      </c>
      <c r="L1041" s="45">
        <f t="shared" si="302"/>
        <v>-43.986979853963227</v>
      </c>
      <c r="M1041" s="28">
        <f t="shared" si="293"/>
        <v>10.989169238449415</v>
      </c>
      <c r="N1041" s="28">
        <f t="shared" si="294"/>
        <v>15.087458954343088</v>
      </c>
      <c r="O1041" s="45" t="str">
        <f t="shared" si="303"/>
        <v>ins. Pondérale</v>
      </c>
      <c r="P1041" s="29">
        <f t="shared" si="295"/>
        <v>3</v>
      </c>
      <c r="Q1041" s="29" t="e">
        <f t="shared" si="296"/>
        <v>#N/A</v>
      </c>
      <c r="R1041" s="29" t="e">
        <f t="shared" si="297"/>
        <v>#N/A</v>
      </c>
      <c r="S1041" s="29" t="e">
        <f t="shared" si="298"/>
        <v>#N/A</v>
      </c>
      <c r="T1041" s="21" t="e">
        <f t="shared" si="304"/>
        <v>#N/A</v>
      </c>
      <c r="U1041" s="28">
        <f t="shared" si="299"/>
        <v>0</v>
      </c>
      <c r="V1041" s="28">
        <f t="shared" si="300"/>
        <v>0</v>
      </c>
      <c r="W1041" s="45" t="str">
        <f t="shared" si="305"/>
        <v>pas de surpoids ni d'obésité</v>
      </c>
    </row>
    <row r="1042" spans="2:23">
      <c r="B1042" s="23"/>
      <c r="D1042" s="21"/>
      <c r="E1042" s="21"/>
      <c r="F1042" s="28">
        <f t="shared" si="288"/>
        <v>0</v>
      </c>
      <c r="G1042" s="45">
        <f t="shared" si="301"/>
        <v>0</v>
      </c>
      <c r="H1042" s="29">
        <f t="shared" si="289"/>
        <v>3</v>
      </c>
      <c r="I1042" s="29">
        <f t="shared" si="290"/>
        <v>0.27</v>
      </c>
      <c r="J1042" s="29">
        <f t="shared" si="291"/>
        <v>8.4199999999999997E-2</v>
      </c>
      <c r="K1042" s="29">
        <f t="shared" si="292"/>
        <v>12.92</v>
      </c>
      <c r="L1042" s="45">
        <f t="shared" si="302"/>
        <v>-43.986979853963227</v>
      </c>
      <c r="M1042" s="28">
        <f t="shared" si="293"/>
        <v>10.989169238449415</v>
      </c>
      <c r="N1042" s="28">
        <f t="shared" si="294"/>
        <v>15.087458954343088</v>
      </c>
      <c r="O1042" s="45" t="str">
        <f t="shared" si="303"/>
        <v>ins. Pondérale</v>
      </c>
      <c r="P1042" s="29">
        <f t="shared" si="295"/>
        <v>3</v>
      </c>
      <c r="Q1042" s="29" t="e">
        <f t="shared" si="296"/>
        <v>#N/A</v>
      </c>
      <c r="R1042" s="29" t="e">
        <f t="shared" si="297"/>
        <v>#N/A</v>
      </c>
      <c r="S1042" s="29" t="e">
        <f t="shared" si="298"/>
        <v>#N/A</v>
      </c>
      <c r="T1042" s="21" t="e">
        <f t="shared" si="304"/>
        <v>#N/A</v>
      </c>
      <c r="U1042" s="28">
        <f t="shared" si="299"/>
        <v>0</v>
      </c>
      <c r="V1042" s="28">
        <f t="shared" si="300"/>
        <v>0</v>
      </c>
      <c r="W1042" s="45" t="str">
        <f t="shared" si="305"/>
        <v>pas de surpoids ni d'obésité</v>
      </c>
    </row>
    <row r="1043" spans="2:23">
      <c r="B1043" s="23"/>
      <c r="D1043" s="21"/>
      <c r="E1043" s="21"/>
      <c r="F1043" s="28">
        <f t="shared" si="288"/>
        <v>0</v>
      </c>
      <c r="G1043" s="45">
        <f t="shared" si="301"/>
        <v>0</v>
      </c>
      <c r="H1043" s="29">
        <f t="shared" si="289"/>
        <v>3</v>
      </c>
      <c r="I1043" s="29">
        <f t="shared" si="290"/>
        <v>0.27</v>
      </c>
      <c r="J1043" s="29">
        <f t="shared" si="291"/>
        <v>8.4199999999999997E-2</v>
      </c>
      <c r="K1043" s="29">
        <f t="shared" si="292"/>
        <v>12.92</v>
      </c>
      <c r="L1043" s="45">
        <f t="shared" si="302"/>
        <v>-43.986979853963227</v>
      </c>
      <c r="M1043" s="28">
        <f t="shared" si="293"/>
        <v>10.989169238449415</v>
      </c>
      <c r="N1043" s="28">
        <f t="shared" si="294"/>
        <v>15.087458954343088</v>
      </c>
      <c r="O1043" s="45" t="str">
        <f t="shared" si="303"/>
        <v>ins. Pondérale</v>
      </c>
      <c r="P1043" s="29">
        <f t="shared" si="295"/>
        <v>3</v>
      </c>
      <c r="Q1043" s="29" t="e">
        <f t="shared" si="296"/>
        <v>#N/A</v>
      </c>
      <c r="R1043" s="29" t="e">
        <f t="shared" si="297"/>
        <v>#N/A</v>
      </c>
      <c r="S1043" s="29" t="e">
        <f t="shared" si="298"/>
        <v>#N/A</v>
      </c>
      <c r="T1043" s="21" t="e">
        <f t="shared" si="304"/>
        <v>#N/A</v>
      </c>
      <c r="U1043" s="28">
        <f t="shared" si="299"/>
        <v>0</v>
      </c>
      <c r="V1043" s="28">
        <f t="shared" si="300"/>
        <v>0</v>
      </c>
      <c r="W1043" s="45" t="str">
        <f t="shared" si="305"/>
        <v>pas de surpoids ni d'obésité</v>
      </c>
    </row>
    <row r="1044" spans="2:23">
      <c r="B1044" s="23"/>
      <c r="D1044" s="21"/>
      <c r="E1044" s="21"/>
      <c r="F1044" s="28">
        <f t="shared" si="288"/>
        <v>0</v>
      </c>
      <c r="G1044" s="45">
        <f t="shared" si="301"/>
        <v>0</v>
      </c>
      <c r="H1044" s="29">
        <f t="shared" si="289"/>
        <v>3</v>
      </c>
      <c r="I1044" s="29">
        <f t="shared" si="290"/>
        <v>0.27</v>
      </c>
      <c r="J1044" s="29">
        <f t="shared" si="291"/>
        <v>8.4199999999999997E-2</v>
      </c>
      <c r="K1044" s="29">
        <f t="shared" si="292"/>
        <v>12.92</v>
      </c>
      <c r="L1044" s="45">
        <f t="shared" si="302"/>
        <v>-43.986979853963227</v>
      </c>
      <c r="M1044" s="28">
        <f t="shared" si="293"/>
        <v>10.989169238449415</v>
      </c>
      <c r="N1044" s="28">
        <f t="shared" si="294"/>
        <v>15.087458954343088</v>
      </c>
      <c r="O1044" s="45" t="str">
        <f t="shared" si="303"/>
        <v>ins. Pondérale</v>
      </c>
      <c r="P1044" s="29">
        <f t="shared" si="295"/>
        <v>3</v>
      </c>
      <c r="Q1044" s="29" t="e">
        <f t="shared" si="296"/>
        <v>#N/A</v>
      </c>
      <c r="R1044" s="29" t="e">
        <f t="shared" si="297"/>
        <v>#N/A</v>
      </c>
      <c r="S1044" s="29" t="e">
        <f t="shared" si="298"/>
        <v>#N/A</v>
      </c>
      <c r="T1044" s="21" t="e">
        <f t="shared" si="304"/>
        <v>#N/A</v>
      </c>
      <c r="U1044" s="28">
        <f t="shared" si="299"/>
        <v>0</v>
      </c>
      <c r="V1044" s="28">
        <f t="shared" si="300"/>
        <v>0</v>
      </c>
      <c r="W1044" s="45" t="str">
        <f t="shared" si="305"/>
        <v>pas de surpoids ni d'obésité</v>
      </c>
    </row>
    <row r="1045" spans="2:23">
      <c r="B1045" s="23"/>
      <c r="D1045" s="21"/>
      <c r="E1045" s="21"/>
      <c r="F1045" s="28">
        <f t="shared" si="288"/>
        <v>0</v>
      </c>
      <c r="G1045" s="45">
        <f t="shared" si="301"/>
        <v>0</v>
      </c>
      <c r="H1045" s="29">
        <f t="shared" si="289"/>
        <v>3</v>
      </c>
      <c r="I1045" s="29">
        <f t="shared" si="290"/>
        <v>0.27</v>
      </c>
      <c r="J1045" s="29">
        <f t="shared" si="291"/>
        <v>8.4199999999999997E-2</v>
      </c>
      <c r="K1045" s="29">
        <f t="shared" si="292"/>
        <v>12.92</v>
      </c>
      <c r="L1045" s="45">
        <f t="shared" si="302"/>
        <v>-43.986979853963227</v>
      </c>
      <c r="M1045" s="28">
        <f t="shared" si="293"/>
        <v>10.989169238449415</v>
      </c>
      <c r="N1045" s="28">
        <f t="shared" si="294"/>
        <v>15.087458954343088</v>
      </c>
      <c r="O1045" s="45" t="str">
        <f t="shared" si="303"/>
        <v>ins. Pondérale</v>
      </c>
      <c r="P1045" s="29">
        <f t="shared" si="295"/>
        <v>3</v>
      </c>
      <c r="Q1045" s="29" t="e">
        <f t="shared" si="296"/>
        <v>#N/A</v>
      </c>
      <c r="R1045" s="29" t="e">
        <f t="shared" si="297"/>
        <v>#N/A</v>
      </c>
      <c r="S1045" s="29" t="e">
        <f t="shared" si="298"/>
        <v>#N/A</v>
      </c>
      <c r="T1045" s="21" t="e">
        <f t="shared" si="304"/>
        <v>#N/A</v>
      </c>
      <c r="U1045" s="28">
        <f t="shared" si="299"/>
        <v>0</v>
      </c>
      <c r="V1045" s="28">
        <f t="shared" si="300"/>
        <v>0</v>
      </c>
      <c r="W1045" s="45" t="str">
        <f t="shared" si="305"/>
        <v>pas de surpoids ni d'obésité</v>
      </c>
    </row>
    <row r="1046" spans="2:23">
      <c r="B1046" s="23"/>
      <c r="D1046" s="21"/>
      <c r="E1046" s="21"/>
      <c r="F1046" s="28">
        <f t="shared" si="288"/>
        <v>0</v>
      </c>
      <c r="G1046" s="45">
        <f t="shared" si="301"/>
        <v>0</v>
      </c>
      <c r="H1046" s="29">
        <f t="shared" si="289"/>
        <v>3</v>
      </c>
      <c r="I1046" s="29">
        <f t="shared" si="290"/>
        <v>0.27</v>
      </c>
      <c r="J1046" s="29">
        <f t="shared" si="291"/>
        <v>8.4199999999999997E-2</v>
      </c>
      <c r="K1046" s="29">
        <f t="shared" si="292"/>
        <v>12.92</v>
      </c>
      <c r="L1046" s="45">
        <f t="shared" si="302"/>
        <v>-43.986979853963227</v>
      </c>
      <c r="M1046" s="28">
        <f t="shared" si="293"/>
        <v>10.989169238449415</v>
      </c>
      <c r="N1046" s="28">
        <f t="shared" si="294"/>
        <v>15.087458954343088</v>
      </c>
      <c r="O1046" s="45" t="str">
        <f t="shared" si="303"/>
        <v>ins. Pondérale</v>
      </c>
      <c r="P1046" s="29">
        <f t="shared" si="295"/>
        <v>3</v>
      </c>
      <c r="Q1046" s="29" t="e">
        <f t="shared" si="296"/>
        <v>#N/A</v>
      </c>
      <c r="R1046" s="29" t="e">
        <f t="shared" si="297"/>
        <v>#N/A</v>
      </c>
      <c r="S1046" s="29" t="e">
        <f t="shared" si="298"/>
        <v>#N/A</v>
      </c>
      <c r="T1046" s="21" t="e">
        <f t="shared" si="304"/>
        <v>#N/A</v>
      </c>
      <c r="U1046" s="28">
        <f t="shared" si="299"/>
        <v>0</v>
      </c>
      <c r="V1046" s="28">
        <f t="shared" si="300"/>
        <v>0</v>
      </c>
      <c r="W1046" s="45" t="str">
        <f t="shared" si="305"/>
        <v>pas de surpoids ni d'obésité</v>
      </c>
    </row>
    <row r="1047" spans="2:23">
      <c r="B1047" s="23"/>
      <c r="D1047" s="21"/>
      <c r="E1047" s="21"/>
      <c r="F1047" s="28">
        <f t="shared" si="288"/>
        <v>0</v>
      </c>
      <c r="G1047" s="45">
        <f t="shared" si="301"/>
        <v>0</v>
      </c>
      <c r="H1047" s="29">
        <f t="shared" si="289"/>
        <v>3</v>
      </c>
      <c r="I1047" s="29">
        <f t="shared" si="290"/>
        <v>0.27</v>
      </c>
      <c r="J1047" s="29">
        <f t="shared" si="291"/>
        <v>8.4199999999999997E-2</v>
      </c>
      <c r="K1047" s="29">
        <f t="shared" si="292"/>
        <v>12.92</v>
      </c>
      <c r="L1047" s="45">
        <f t="shared" si="302"/>
        <v>-43.986979853963227</v>
      </c>
      <c r="M1047" s="28">
        <f t="shared" si="293"/>
        <v>10.989169238449415</v>
      </c>
      <c r="N1047" s="28">
        <f t="shared" si="294"/>
        <v>15.087458954343088</v>
      </c>
      <c r="O1047" s="45" t="str">
        <f t="shared" si="303"/>
        <v>ins. Pondérale</v>
      </c>
      <c r="P1047" s="29">
        <f t="shared" si="295"/>
        <v>3</v>
      </c>
      <c r="Q1047" s="29" t="e">
        <f t="shared" si="296"/>
        <v>#N/A</v>
      </c>
      <c r="R1047" s="29" t="e">
        <f t="shared" si="297"/>
        <v>#N/A</v>
      </c>
      <c r="S1047" s="29" t="e">
        <f t="shared" si="298"/>
        <v>#N/A</v>
      </c>
      <c r="T1047" s="21" t="e">
        <f t="shared" si="304"/>
        <v>#N/A</v>
      </c>
      <c r="U1047" s="28">
        <f t="shared" si="299"/>
        <v>0</v>
      </c>
      <c r="V1047" s="28">
        <f t="shared" si="300"/>
        <v>0</v>
      </c>
      <c r="W1047" s="45" t="str">
        <f t="shared" si="305"/>
        <v>pas de surpoids ni d'obésité</v>
      </c>
    </row>
    <row r="1048" spans="2:23">
      <c r="B1048" s="23"/>
      <c r="D1048" s="21"/>
      <c r="E1048" s="21"/>
      <c r="F1048" s="28">
        <f t="shared" si="288"/>
        <v>0</v>
      </c>
      <c r="G1048" s="45">
        <f t="shared" si="301"/>
        <v>0</v>
      </c>
      <c r="H1048" s="29">
        <f t="shared" si="289"/>
        <v>3</v>
      </c>
      <c r="I1048" s="29">
        <f t="shared" si="290"/>
        <v>0.27</v>
      </c>
      <c r="J1048" s="29">
        <f t="shared" si="291"/>
        <v>8.4199999999999997E-2</v>
      </c>
      <c r="K1048" s="29">
        <f t="shared" si="292"/>
        <v>12.92</v>
      </c>
      <c r="L1048" s="45">
        <f t="shared" si="302"/>
        <v>-43.986979853963227</v>
      </c>
      <c r="M1048" s="28">
        <f t="shared" si="293"/>
        <v>10.989169238449415</v>
      </c>
      <c r="N1048" s="28">
        <f t="shared" si="294"/>
        <v>15.087458954343088</v>
      </c>
      <c r="O1048" s="45" t="str">
        <f t="shared" si="303"/>
        <v>ins. Pondérale</v>
      </c>
      <c r="P1048" s="29">
        <f t="shared" si="295"/>
        <v>3</v>
      </c>
      <c r="Q1048" s="29" t="e">
        <f t="shared" si="296"/>
        <v>#N/A</v>
      </c>
      <c r="R1048" s="29" t="e">
        <f t="shared" si="297"/>
        <v>#N/A</v>
      </c>
      <c r="S1048" s="29" t="e">
        <f t="shared" si="298"/>
        <v>#N/A</v>
      </c>
      <c r="T1048" s="21" t="e">
        <f t="shared" si="304"/>
        <v>#N/A</v>
      </c>
      <c r="U1048" s="28">
        <f t="shared" si="299"/>
        <v>0</v>
      </c>
      <c r="V1048" s="28">
        <f t="shared" si="300"/>
        <v>0</v>
      </c>
      <c r="W1048" s="45" t="str">
        <f t="shared" si="305"/>
        <v>pas de surpoids ni d'obésité</v>
      </c>
    </row>
    <row r="1049" spans="2:23">
      <c r="B1049" s="23"/>
      <c r="D1049" s="21"/>
      <c r="E1049" s="21"/>
      <c r="F1049" s="28">
        <f t="shared" si="288"/>
        <v>0</v>
      </c>
      <c r="G1049" s="45">
        <f t="shared" si="301"/>
        <v>0</v>
      </c>
      <c r="H1049" s="29">
        <f t="shared" si="289"/>
        <v>3</v>
      </c>
      <c r="I1049" s="29">
        <f t="shared" si="290"/>
        <v>0.27</v>
      </c>
      <c r="J1049" s="29">
        <f t="shared" si="291"/>
        <v>8.4199999999999997E-2</v>
      </c>
      <c r="K1049" s="29">
        <f t="shared" si="292"/>
        <v>12.92</v>
      </c>
      <c r="L1049" s="45">
        <f t="shared" si="302"/>
        <v>-43.986979853963227</v>
      </c>
      <c r="M1049" s="28">
        <f t="shared" si="293"/>
        <v>10.989169238449415</v>
      </c>
      <c r="N1049" s="28">
        <f t="shared" si="294"/>
        <v>15.087458954343088</v>
      </c>
      <c r="O1049" s="45" t="str">
        <f t="shared" si="303"/>
        <v>ins. Pondérale</v>
      </c>
      <c r="P1049" s="29">
        <f t="shared" si="295"/>
        <v>3</v>
      </c>
      <c r="Q1049" s="29" t="e">
        <f t="shared" si="296"/>
        <v>#N/A</v>
      </c>
      <c r="R1049" s="29" t="e">
        <f t="shared" si="297"/>
        <v>#N/A</v>
      </c>
      <c r="S1049" s="29" t="e">
        <f t="shared" si="298"/>
        <v>#N/A</v>
      </c>
      <c r="T1049" s="21" t="e">
        <f t="shared" si="304"/>
        <v>#N/A</v>
      </c>
      <c r="U1049" s="28">
        <f t="shared" si="299"/>
        <v>0</v>
      </c>
      <c r="V1049" s="28">
        <f t="shared" si="300"/>
        <v>0</v>
      </c>
      <c r="W1049" s="45" t="str">
        <f t="shared" si="305"/>
        <v>pas de surpoids ni d'obésité</v>
      </c>
    </row>
    <row r="1050" spans="2:23">
      <c r="B1050" s="23"/>
      <c r="D1050" s="21"/>
      <c r="E1050" s="21"/>
      <c r="F1050" s="28">
        <f t="shared" si="288"/>
        <v>0</v>
      </c>
      <c r="G1050" s="45">
        <f t="shared" si="301"/>
        <v>0</v>
      </c>
      <c r="H1050" s="29">
        <f t="shared" si="289"/>
        <v>3</v>
      </c>
      <c r="I1050" s="29">
        <f t="shared" si="290"/>
        <v>0.27</v>
      </c>
      <c r="J1050" s="29">
        <f t="shared" si="291"/>
        <v>8.4199999999999997E-2</v>
      </c>
      <c r="K1050" s="29">
        <f t="shared" si="292"/>
        <v>12.92</v>
      </c>
      <c r="L1050" s="45">
        <f t="shared" si="302"/>
        <v>-43.986979853963227</v>
      </c>
      <c r="M1050" s="28">
        <f t="shared" si="293"/>
        <v>10.989169238449415</v>
      </c>
      <c r="N1050" s="28">
        <f t="shared" si="294"/>
        <v>15.087458954343088</v>
      </c>
      <c r="O1050" s="45" t="str">
        <f t="shared" si="303"/>
        <v>ins. Pondérale</v>
      </c>
      <c r="P1050" s="29">
        <f t="shared" si="295"/>
        <v>3</v>
      </c>
      <c r="Q1050" s="29" t="e">
        <f t="shared" si="296"/>
        <v>#N/A</v>
      </c>
      <c r="R1050" s="29" t="e">
        <f t="shared" si="297"/>
        <v>#N/A</v>
      </c>
      <c r="S1050" s="29" t="e">
        <f t="shared" si="298"/>
        <v>#N/A</v>
      </c>
      <c r="T1050" s="21" t="e">
        <f t="shared" si="304"/>
        <v>#N/A</v>
      </c>
      <c r="U1050" s="28">
        <f t="shared" si="299"/>
        <v>0</v>
      </c>
      <c r="V1050" s="28">
        <f t="shared" si="300"/>
        <v>0</v>
      </c>
      <c r="W1050" s="45" t="str">
        <f t="shared" si="305"/>
        <v>pas de surpoids ni d'obésité</v>
      </c>
    </row>
    <row r="1051" spans="2:23">
      <c r="B1051" s="23"/>
      <c r="D1051" s="21"/>
      <c r="E1051" s="21"/>
      <c r="F1051" s="28">
        <f t="shared" si="288"/>
        <v>0</v>
      </c>
      <c r="G1051" s="45">
        <f t="shared" si="301"/>
        <v>0</v>
      </c>
      <c r="H1051" s="29">
        <f t="shared" si="289"/>
        <v>3</v>
      </c>
      <c r="I1051" s="29">
        <f t="shared" si="290"/>
        <v>0.27</v>
      </c>
      <c r="J1051" s="29">
        <f t="shared" si="291"/>
        <v>8.4199999999999997E-2</v>
      </c>
      <c r="K1051" s="29">
        <f t="shared" si="292"/>
        <v>12.92</v>
      </c>
      <c r="L1051" s="45">
        <f t="shared" si="302"/>
        <v>-43.986979853963227</v>
      </c>
      <c r="M1051" s="28">
        <f t="shared" si="293"/>
        <v>10.989169238449415</v>
      </c>
      <c r="N1051" s="28">
        <f t="shared" si="294"/>
        <v>15.087458954343088</v>
      </c>
      <c r="O1051" s="45" t="str">
        <f t="shared" si="303"/>
        <v>ins. Pondérale</v>
      </c>
      <c r="P1051" s="29">
        <f t="shared" si="295"/>
        <v>3</v>
      </c>
      <c r="Q1051" s="29" t="e">
        <f t="shared" si="296"/>
        <v>#N/A</v>
      </c>
      <c r="R1051" s="29" t="e">
        <f t="shared" si="297"/>
        <v>#N/A</v>
      </c>
      <c r="S1051" s="29" t="e">
        <f t="shared" si="298"/>
        <v>#N/A</v>
      </c>
      <c r="T1051" s="21" t="e">
        <f t="shared" si="304"/>
        <v>#N/A</v>
      </c>
      <c r="U1051" s="28">
        <f t="shared" si="299"/>
        <v>0</v>
      </c>
      <c r="V1051" s="28">
        <f t="shared" si="300"/>
        <v>0</v>
      </c>
      <c r="W1051" s="45" t="str">
        <f t="shared" si="305"/>
        <v>pas de surpoids ni d'obésité</v>
      </c>
    </row>
    <row r="1052" spans="2:23">
      <c r="B1052" s="23"/>
      <c r="D1052" s="21"/>
      <c r="E1052" s="21"/>
      <c r="F1052" s="28">
        <f t="shared" si="288"/>
        <v>0</v>
      </c>
      <c r="G1052" s="45">
        <f t="shared" si="301"/>
        <v>0</v>
      </c>
      <c r="H1052" s="29">
        <f t="shared" si="289"/>
        <v>3</v>
      </c>
      <c r="I1052" s="29">
        <f t="shared" si="290"/>
        <v>0.27</v>
      </c>
      <c r="J1052" s="29">
        <f t="shared" si="291"/>
        <v>8.4199999999999997E-2</v>
      </c>
      <c r="K1052" s="29">
        <f t="shared" si="292"/>
        <v>12.92</v>
      </c>
      <c r="L1052" s="45">
        <f t="shared" si="302"/>
        <v>-43.986979853963227</v>
      </c>
      <c r="M1052" s="28">
        <f t="shared" si="293"/>
        <v>10.989169238449415</v>
      </c>
      <c r="N1052" s="28">
        <f t="shared" si="294"/>
        <v>15.087458954343088</v>
      </c>
      <c r="O1052" s="45" t="str">
        <f t="shared" si="303"/>
        <v>ins. Pondérale</v>
      </c>
      <c r="P1052" s="29">
        <f t="shared" si="295"/>
        <v>3</v>
      </c>
      <c r="Q1052" s="29" t="e">
        <f t="shared" si="296"/>
        <v>#N/A</v>
      </c>
      <c r="R1052" s="29" t="e">
        <f t="shared" si="297"/>
        <v>#N/A</v>
      </c>
      <c r="S1052" s="29" t="e">
        <f t="shared" si="298"/>
        <v>#N/A</v>
      </c>
      <c r="T1052" s="21" t="e">
        <f t="shared" si="304"/>
        <v>#N/A</v>
      </c>
      <c r="U1052" s="28">
        <f t="shared" si="299"/>
        <v>0</v>
      </c>
      <c r="V1052" s="28">
        <f t="shared" si="300"/>
        <v>0</v>
      </c>
      <c r="W1052" s="45" t="str">
        <f t="shared" si="305"/>
        <v>pas de surpoids ni d'obésité</v>
      </c>
    </row>
    <row r="1053" spans="2:23">
      <c r="B1053" s="23"/>
      <c r="D1053" s="21"/>
      <c r="E1053" s="21"/>
      <c r="F1053" s="28">
        <f t="shared" si="288"/>
        <v>0</v>
      </c>
      <c r="G1053" s="45">
        <f t="shared" si="301"/>
        <v>0</v>
      </c>
      <c r="H1053" s="29">
        <f t="shared" si="289"/>
        <v>3</v>
      </c>
      <c r="I1053" s="29">
        <f t="shared" si="290"/>
        <v>0.27</v>
      </c>
      <c r="J1053" s="29">
        <f t="shared" si="291"/>
        <v>8.4199999999999997E-2</v>
      </c>
      <c r="K1053" s="29">
        <f t="shared" si="292"/>
        <v>12.92</v>
      </c>
      <c r="L1053" s="45">
        <f t="shared" si="302"/>
        <v>-43.986979853963227</v>
      </c>
      <c r="M1053" s="28">
        <f t="shared" si="293"/>
        <v>10.989169238449415</v>
      </c>
      <c r="N1053" s="28">
        <f t="shared" si="294"/>
        <v>15.087458954343088</v>
      </c>
      <c r="O1053" s="45" t="str">
        <f t="shared" si="303"/>
        <v>ins. Pondérale</v>
      </c>
      <c r="P1053" s="29">
        <f t="shared" si="295"/>
        <v>3</v>
      </c>
      <c r="Q1053" s="29" t="e">
        <f t="shared" si="296"/>
        <v>#N/A</v>
      </c>
      <c r="R1053" s="29" t="e">
        <f t="shared" si="297"/>
        <v>#N/A</v>
      </c>
      <c r="S1053" s="29" t="e">
        <f t="shared" si="298"/>
        <v>#N/A</v>
      </c>
      <c r="T1053" s="21" t="e">
        <f t="shared" si="304"/>
        <v>#N/A</v>
      </c>
      <c r="U1053" s="28">
        <f t="shared" si="299"/>
        <v>0</v>
      </c>
      <c r="V1053" s="28">
        <f t="shared" si="300"/>
        <v>0</v>
      </c>
      <c r="W1053" s="45" t="str">
        <f t="shared" si="305"/>
        <v>pas de surpoids ni d'obésité</v>
      </c>
    </row>
    <row r="1054" spans="2:23">
      <c r="B1054" s="23"/>
      <c r="D1054" s="21"/>
      <c r="E1054" s="21"/>
      <c r="F1054" s="28">
        <f t="shared" si="288"/>
        <v>0</v>
      </c>
      <c r="G1054" s="45">
        <f t="shared" si="301"/>
        <v>0</v>
      </c>
      <c r="H1054" s="29">
        <f t="shared" si="289"/>
        <v>3</v>
      </c>
      <c r="I1054" s="29">
        <f t="shared" si="290"/>
        <v>0.27</v>
      </c>
      <c r="J1054" s="29">
        <f t="shared" si="291"/>
        <v>8.4199999999999997E-2</v>
      </c>
      <c r="K1054" s="29">
        <f t="shared" si="292"/>
        <v>12.92</v>
      </c>
      <c r="L1054" s="45">
        <f t="shared" si="302"/>
        <v>-43.986979853963227</v>
      </c>
      <c r="M1054" s="28">
        <f t="shared" si="293"/>
        <v>10.989169238449415</v>
      </c>
      <c r="N1054" s="28">
        <f t="shared" si="294"/>
        <v>15.087458954343088</v>
      </c>
      <c r="O1054" s="45" t="str">
        <f t="shared" si="303"/>
        <v>ins. Pondérale</v>
      </c>
      <c r="P1054" s="29">
        <f t="shared" si="295"/>
        <v>3</v>
      </c>
      <c r="Q1054" s="29" t="e">
        <f t="shared" si="296"/>
        <v>#N/A</v>
      </c>
      <c r="R1054" s="29" t="e">
        <f t="shared" si="297"/>
        <v>#N/A</v>
      </c>
      <c r="S1054" s="29" t="e">
        <f t="shared" si="298"/>
        <v>#N/A</v>
      </c>
      <c r="T1054" s="21" t="e">
        <f t="shared" si="304"/>
        <v>#N/A</v>
      </c>
      <c r="U1054" s="28">
        <f t="shared" si="299"/>
        <v>0</v>
      </c>
      <c r="V1054" s="28">
        <f t="shared" si="300"/>
        <v>0</v>
      </c>
      <c r="W1054" s="45" t="str">
        <f t="shared" si="305"/>
        <v>pas de surpoids ni d'obésité</v>
      </c>
    </row>
    <row r="1055" spans="2:23">
      <c r="B1055" s="23"/>
      <c r="D1055" s="21"/>
      <c r="E1055" s="21"/>
      <c r="F1055" s="28">
        <f t="shared" si="288"/>
        <v>0</v>
      </c>
      <c r="G1055" s="45">
        <f t="shared" si="301"/>
        <v>0</v>
      </c>
      <c r="H1055" s="29">
        <f t="shared" si="289"/>
        <v>3</v>
      </c>
      <c r="I1055" s="29">
        <f t="shared" si="290"/>
        <v>0.27</v>
      </c>
      <c r="J1055" s="29">
        <f t="shared" si="291"/>
        <v>8.4199999999999997E-2</v>
      </c>
      <c r="K1055" s="29">
        <f t="shared" si="292"/>
        <v>12.92</v>
      </c>
      <c r="L1055" s="45">
        <f t="shared" si="302"/>
        <v>-43.986979853963227</v>
      </c>
      <c r="M1055" s="28">
        <f t="shared" si="293"/>
        <v>10.989169238449415</v>
      </c>
      <c r="N1055" s="28">
        <f t="shared" si="294"/>
        <v>15.087458954343088</v>
      </c>
      <c r="O1055" s="45" t="str">
        <f t="shared" si="303"/>
        <v>ins. Pondérale</v>
      </c>
      <c r="P1055" s="29">
        <f t="shared" si="295"/>
        <v>3</v>
      </c>
      <c r="Q1055" s="29" t="e">
        <f t="shared" si="296"/>
        <v>#N/A</v>
      </c>
      <c r="R1055" s="29" t="e">
        <f t="shared" si="297"/>
        <v>#N/A</v>
      </c>
      <c r="S1055" s="29" t="e">
        <f t="shared" si="298"/>
        <v>#N/A</v>
      </c>
      <c r="T1055" s="21" t="e">
        <f t="shared" si="304"/>
        <v>#N/A</v>
      </c>
      <c r="U1055" s="28">
        <f t="shared" si="299"/>
        <v>0</v>
      </c>
      <c r="V1055" s="28">
        <f t="shared" si="300"/>
        <v>0</v>
      </c>
      <c r="W1055" s="45" t="str">
        <f t="shared" si="305"/>
        <v>pas de surpoids ni d'obésité</v>
      </c>
    </row>
    <row r="1056" spans="2:23">
      <c r="B1056" s="23"/>
      <c r="D1056" s="21"/>
      <c r="E1056" s="21"/>
      <c r="F1056" s="28">
        <f t="shared" si="288"/>
        <v>0</v>
      </c>
      <c r="G1056" s="45">
        <f t="shared" si="301"/>
        <v>0</v>
      </c>
      <c r="H1056" s="29">
        <f t="shared" si="289"/>
        <v>3</v>
      </c>
      <c r="I1056" s="29">
        <f t="shared" si="290"/>
        <v>0.27</v>
      </c>
      <c r="J1056" s="29">
        <f t="shared" si="291"/>
        <v>8.4199999999999997E-2</v>
      </c>
      <c r="K1056" s="29">
        <f t="shared" si="292"/>
        <v>12.92</v>
      </c>
      <c r="L1056" s="45">
        <f t="shared" si="302"/>
        <v>-43.986979853963227</v>
      </c>
      <c r="M1056" s="28">
        <f t="shared" si="293"/>
        <v>10.989169238449415</v>
      </c>
      <c r="N1056" s="28">
        <f t="shared" si="294"/>
        <v>15.087458954343088</v>
      </c>
      <c r="O1056" s="45" t="str">
        <f t="shared" si="303"/>
        <v>ins. Pondérale</v>
      </c>
      <c r="P1056" s="29">
        <f t="shared" si="295"/>
        <v>3</v>
      </c>
      <c r="Q1056" s="29" t="e">
        <f t="shared" si="296"/>
        <v>#N/A</v>
      </c>
      <c r="R1056" s="29" t="e">
        <f t="shared" si="297"/>
        <v>#N/A</v>
      </c>
      <c r="S1056" s="29" t="e">
        <f t="shared" si="298"/>
        <v>#N/A</v>
      </c>
      <c r="T1056" s="21" t="e">
        <f t="shared" si="304"/>
        <v>#N/A</v>
      </c>
      <c r="U1056" s="28">
        <f t="shared" si="299"/>
        <v>0</v>
      </c>
      <c r="V1056" s="28">
        <f t="shared" si="300"/>
        <v>0</v>
      </c>
      <c r="W1056" s="45" t="str">
        <f t="shared" si="305"/>
        <v>pas de surpoids ni d'obésité</v>
      </c>
    </row>
    <row r="1057" spans="2:23">
      <c r="B1057" s="23"/>
      <c r="D1057" s="21"/>
      <c r="E1057" s="21"/>
      <c r="F1057" s="28">
        <f t="shared" si="288"/>
        <v>0</v>
      </c>
      <c r="G1057" s="45">
        <f t="shared" si="301"/>
        <v>0</v>
      </c>
      <c r="H1057" s="29">
        <f t="shared" si="289"/>
        <v>3</v>
      </c>
      <c r="I1057" s="29">
        <f t="shared" si="290"/>
        <v>0.27</v>
      </c>
      <c r="J1057" s="29">
        <f t="shared" si="291"/>
        <v>8.4199999999999997E-2</v>
      </c>
      <c r="K1057" s="29">
        <f t="shared" si="292"/>
        <v>12.92</v>
      </c>
      <c r="L1057" s="45">
        <f t="shared" si="302"/>
        <v>-43.986979853963227</v>
      </c>
      <c r="M1057" s="28">
        <f t="shared" si="293"/>
        <v>10.989169238449415</v>
      </c>
      <c r="N1057" s="28">
        <f t="shared" si="294"/>
        <v>15.087458954343088</v>
      </c>
      <c r="O1057" s="45" t="str">
        <f t="shared" si="303"/>
        <v>ins. Pondérale</v>
      </c>
      <c r="P1057" s="29">
        <f t="shared" si="295"/>
        <v>3</v>
      </c>
      <c r="Q1057" s="29" t="e">
        <f t="shared" si="296"/>
        <v>#N/A</v>
      </c>
      <c r="R1057" s="29" t="e">
        <f t="shared" si="297"/>
        <v>#N/A</v>
      </c>
      <c r="S1057" s="29" t="e">
        <f t="shared" si="298"/>
        <v>#N/A</v>
      </c>
      <c r="T1057" s="21" t="e">
        <f t="shared" si="304"/>
        <v>#N/A</v>
      </c>
      <c r="U1057" s="28">
        <f t="shared" si="299"/>
        <v>0</v>
      </c>
      <c r="V1057" s="28">
        <f t="shared" si="300"/>
        <v>0</v>
      </c>
      <c r="W1057" s="45" t="str">
        <f t="shared" si="305"/>
        <v>pas de surpoids ni d'obésité</v>
      </c>
    </row>
    <row r="1058" spans="2:23">
      <c r="B1058" s="23"/>
      <c r="D1058" s="21"/>
      <c r="E1058" s="21"/>
      <c r="F1058" s="28">
        <f t="shared" si="288"/>
        <v>0</v>
      </c>
      <c r="G1058" s="45">
        <f t="shared" si="301"/>
        <v>0</v>
      </c>
      <c r="H1058" s="29">
        <f t="shared" si="289"/>
        <v>3</v>
      </c>
      <c r="I1058" s="29">
        <f t="shared" si="290"/>
        <v>0.27</v>
      </c>
      <c r="J1058" s="29">
        <f t="shared" si="291"/>
        <v>8.4199999999999997E-2</v>
      </c>
      <c r="K1058" s="29">
        <f t="shared" si="292"/>
        <v>12.92</v>
      </c>
      <c r="L1058" s="45">
        <f t="shared" si="302"/>
        <v>-43.986979853963227</v>
      </c>
      <c r="M1058" s="28">
        <f t="shared" si="293"/>
        <v>10.989169238449415</v>
      </c>
      <c r="N1058" s="28">
        <f t="shared" si="294"/>
        <v>15.087458954343088</v>
      </c>
      <c r="O1058" s="45" t="str">
        <f t="shared" si="303"/>
        <v>ins. Pondérale</v>
      </c>
      <c r="P1058" s="29">
        <f t="shared" si="295"/>
        <v>3</v>
      </c>
      <c r="Q1058" s="29" t="e">
        <f t="shared" si="296"/>
        <v>#N/A</v>
      </c>
      <c r="R1058" s="29" t="e">
        <f t="shared" si="297"/>
        <v>#N/A</v>
      </c>
      <c r="S1058" s="29" t="e">
        <f t="shared" si="298"/>
        <v>#N/A</v>
      </c>
      <c r="T1058" s="21" t="e">
        <f t="shared" si="304"/>
        <v>#N/A</v>
      </c>
      <c r="U1058" s="28">
        <f t="shared" si="299"/>
        <v>0</v>
      </c>
      <c r="V1058" s="28">
        <f t="shared" si="300"/>
        <v>0</v>
      </c>
      <c r="W1058" s="45" t="str">
        <f t="shared" si="305"/>
        <v>pas de surpoids ni d'obésité</v>
      </c>
    </row>
    <row r="1059" spans="2:23">
      <c r="B1059" s="23"/>
      <c r="D1059" s="21"/>
      <c r="E1059" s="21"/>
      <c r="F1059" s="28">
        <f t="shared" si="288"/>
        <v>0</v>
      </c>
      <c r="G1059" s="45">
        <f t="shared" si="301"/>
        <v>0</v>
      </c>
      <c r="H1059" s="29">
        <f t="shared" si="289"/>
        <v>3</v>
      </c>
      <c r="I1059" s="29">
        <f t="shared" si="290"/>
        <v>0.27</v>
      </c>
      <c r="J1059" s="29">
        <f t="shared" si="291"/>
        <v>8.4199999999999997E-2</v>
      </c>
      <c r="K1059" s="29">
        <f t="shared" si="292"/>
        <v>12.92</v>
      </c>
      <c r="L1059" s="45">
        <f t="shared" si="302"/>
        <v>-43.986979853963227</v>
      </c>
      <c r="M1059" s="28">
        <f t="shared" si="293"/>
        <v>10.989169238449415</v>
      </c>
      <c r="N1059" s="28">
        <f t="shared" si="294"/>
        <v>15.087458954343088</v>
      </c>
      <c r="O1059" s="45" t="str">
        <f t="shared" si="303"/>
        <v>ins. Pondérale</v>
      </c>
      <c r="P1059" s="29">
        <f t="shared" si="295"/>
        <v>3</v>
      </c>
      <c r="Q1059" s="29" t="e">
        <f t="shared" si="296"/>
        <v>#N/A</v>
      </c>
      <c r="R1059" s="29" t="e">
        <f t="shared" si="297"/>
        <v>#N/A</v>
      </c>
      <c r="S1059" s="29" t="e">
        <f t="shared" si="298"/>
        <v>#N/A</v>
      </c>
      <c r="T1059" s="21" t="e">
        <f t="shared" si="304"/>
        <v>#N/A</v>
      </c>
      <c r="U1059" s="28">
        <f t="shared" si="299"/>
        <v>0</v>
      </c>
      <c r="V1059" s="28">
        <f t="shared" si="300"/>
        <v>0</v>
      </c>
      <c r="W1059" s="45" t="str">
        <f t="shared" si="305"/>
        <v>pas de surpoids ni d'obésité</v>
      </c>
    </row>
    <row r="1060" spans="2:23">
      <c r="B1060" s="23"/>
      <c r="D1060" s="21"/>
      <c r="E1060" s="21"/>
      <c r="F1060" s="28">
        <f t="shared" si="288"/>
        <v>0</v>
      </c>
      <c r="G1060" s="45">
        <f t="shared" si="301"/>
        <v>0</v>
      </c>
      <c r="H1060" s="29">
        <f t="shared" si="289"/>
        <v>3</v>
      </c>
      <c r="I1060" s="29">
        <f t="shared" si="290"/>
        <v>0.27</v>
      </c>
      <c r="J1060" s="29">
        <f t="shared" si="291"/>
        <v>8.4199999999999997E-2</v>
      </c>
      <c r="K1060" s="29">
        <f t="shared" si="292"/>
        <v>12.92</v>
      </c>
      <c r="L1060" s="45">
        <f t="shared" si="302"/>
        <v>-43.986979853963227</v>
      </c>
      <c r="M1060" s="28">
        <f t="shared" si="293"/>
        <v>10.989169238449415</v>
      </c>
      <c r="N1060" s="28">
        <f t="shared" si="294"/>
        <v>15.087458954343088</v>
      </c>
      <c r="O1060" s="45" t="str">
        <f t="shared" si="303"/>
        <v>ins. Pondérale</v>
      </c>
      <c r="P1060" s="29">
        <f t="shared" si="295"/>
        <v>3</v>
      </c>
      <c r="Q1060" s="29" t="e">
        <f t="shared" si="296"/>
        <v>#N/A</v>
      </c>
      <c r="R1060" s="29" t="e">
        <f t="shared" si="297"/>
        <v>#N/A</v>
      </c>
      <c r="S1060" s="29" t="e">
        <f t="shared" si="298"/>
        <v>#N/A</v>
      </c>
      <c r="T1060" s="21" t="e">
        <f t="shared" si="304"/>
        <v>#N/A</v>
      </c>
      <c r="U1060" s="28">
        <f t="shared" si="299"/>
        <v>0</v>
      </c>
      <c r="V1060" s="28">
        <f t="shared" si="300"/>
        <v>0</v>
      </c>
      <c r="W1060" s="45" t="str">
        <f t="shared" si="305"/>
        <v>pas de surpoids ni d'obésité</v>
      </c>
    </row>
    <row r="1061" spans="2:23">
      <c r="B1061" s="23"/>
      <c r="D1061" s="21"/>
      <c r="E1061" s="21"/>
      <c r="F1061" s="28">
        <f t="shared" si="288"/>
        <v>0</v>
      </c>
      <c r="G1061" s="45">
        <f t="shared" si="301"/>
        <v>0</v>
      </c>
      <c r="H1061" s="29">
        <f t="shared" si="289"/>
        <v>3</v>
      </c>
      <c r="I1061" s="29">
        <f t="shared" si="290"/>
        <v>0.27</v>
      </c>
      <c r="J1061" s="29">
        <f t="shared" si="291"/>
        <v>8.4199999999999997E-2</v>
      </c>
      <c r="K1061" s="29">
        <f t="shared" si="292"/>
        <v>12.92</v>
      </c>
      <c r="L1061" s="45">
        <f t="shared" si="302"/>
        <v>-43.986979853963227</v>
      </c>
      <c r="M1061" s="28">
        <f t="shared" si="293"/>
        <v>10.989169238449415</v>
      </c>
      <c r="N1061" s="28">
        <f t="shared" si="294"/>
        <v>15.087458954343088</v>
      </c>
      <c r="O1061" s="45" t="str">
        <f t="shared" si="303"/>
        <v>ins. Pondérale</v>
      </c>
      <c r="P1061" s="29">
        <f t="shared" si="295"/>
        <v>3</v>
      </c>
      <c r="Q1061" s="29" t="e">
        <f t="shared" si="296"/>
        <v>#N/A</v>
      </c>
      <c r="R1061" s="29" t="e">
        <f t="shared" si="297"/>
        <v>#N/A</v>
      </c>
      <c r="S1061" s="29" t="e">
        <f t="shared" si="298"/>
        <v>#N/A</v>
      </c>
      <c r="T1061" s="21" t="e">
        <f t="shared" si="304"/>
        <v>#N/A</v>
      </c>
      <c r="U1061" s="28">
        <f t="shared" si="299"/>
        <v>0</v>
      </c>
      <c r="V1061" s="28">
        <f t="shared" si="300"/>
        <v>0</v>
      </c>
      <c r="W1061" s="45" t="str">
        <f t="shared" si="305"/>
        <v>pas de surpoids ni d'obésité</v>
      </c>
    </row>
    <row r="1062" spans="2:23">
      <c r="B1062" s="23"/>
      <c r="D1062" s="21"/>
      <c r="E1062" s="21"/>
      <c r="F1062" s="28">
        <f t="shared" si="288"/>
        <v>0</v>
      </c>
      <c r="G1062" s="45">
        <f t="shared" si="301"/>
        <v>0</v>
      </c>
      <c r="H1062" s="29">
        <f t="shared" si="289"/>
        <v>3</v>
      </c>
      <c r="I1062" s="29">
        <f t="shared" si="290"/>
        <v>0.27</v>
      </c>
      <c r="J1062" s="29">
        <f t="shared" si="291"/>
        <v>8.4199999999999997E-2</v>
      </c>
      <c r="K1062" s="29">
        <f t="shared" si="292"/>
        <v>12.92</v>
      </c>
      <c r="L1062" s="45">
        <f t="shared" si="302"/>
        <v>-43.986979853963227</v>
      </c>
      <c r="M1062" s="28">
        <f t="shared" si="293"/>
        <v>10.989169238449415</v>
      </c>
      <c r="N1062" s="28">
        <f t="shared" si="294"/>
        <v>15.087458954343088</v>
      </c>
      <c r="O1062" s="45" t="str">
        <f t="shared" si="303"/>
        <v>ins. Pondérale</v>
      </c>
      <c r="P1062" s="29">
        <f t="shared" si="295"/>
        <v>3</v>
      </c>
      <c r="Q1062" s="29" t="e">
        <f t="shared" si="296"/>
        <v>#N/A</v>
      </c>
      <c r="R1062" s="29" t="e">
        <f t="shared" si="297"/>
        <v>#N/A</v>
      </c>
      <c r="S1062" s="29" t="e">
        <f t="shared" si="298"/>
        <v>#N/A</v>
      </c>
      <c r="T1062" s="21" t="e">
        <f t="shared" si="304"/>
        <v>#N/A</v>
      </c>
      <c r="U1062" s="28">
        <f t="shared" si="299"/>
        <v>0</v>
      </c>
      <c r="V1062" s="28">
        <f t="shared" si="300"/>
        <v>0</v>
      </c>
      <c r="W1062" s="45" t="str">
        <f t="shared" si="305"/>
        <v>pas de surpoids ni d'obésité</v>
      </c>
    </row>
    <row r="1063" spans="2:23">
      <c r="B1063" s="23"/>
      <c r="D1063" s="21"/>
      <c r="E1063" s="21"/>
      <c r="F1063" s="28">
        <f t="shared" si="288"/>
        <v>0</v>
      </c>
      <c r="G1063" s="45">
        <f t="shared" si="301"/>
        <v>0</v>
      </c>
      <c r="H1063" s="29">
        <f t="shared" si="289"/>
        <v>3</v>
      </c>
      <c r="I1063" s="29">
        <f t="shared" si="290"/>
        <v>0.27</v>
      </c>
      <c r="J1063" s="29">
        <f t="shared" si="291"/>
        <v>8.4199999999999997E-2</v>
      </c>
      <c r="K1063" s="29">
        <f t="shared" si="292"/>
        <v>12.92</v>
      </c>
      <c r="L1063" s="45">
        <f t="shared" si="302"/>
        <v>-43.986979853963227</v>
      </c>
      <c r="M1063" s="28">
        <f t="shared" si="293"/>
        <v>10.989169238449415</v>
      </c>
      <c r="N1063" s="28">
        <f t="shared" si="294"/>
        <v>15.087458954343088</v>
      </c>
      <c r="O1063" s="45" t="str">
        <f t="shared" si="303"/>
        <v>ins. Pondérale</v>
      </c>
      <c r="P1063" s="29">
        <f t="shared" si="295"/>
        <v>3</v>
      </c>
      <c r="Q1063" s="29" t="e">
        <f t="shared" si="296"/>
        <v>#N/A</v>
      </c>
      <c r="R1063" s="29" t="e">
        <f t="shared" si="297"/>
        <v>#N/A</v>
      </c>
      <c r="S1063" s="29" t="e">
        <f t="shared" si="298"/>
        <v>#N/A</v>
      </c>
      <c r="T1063" s="21" t="e">
        <f t="shared" si="304"/>
        <v>#N/A</v>
      </c>
      <c r="U1063" s="28">
        <f t="shared" si="299"/>
        <v>0</v>
      </c>
      <c r="V1063" s="28">
        <f t="shared" si="300"/>
        <v>0</v>
      </c>
      <c r="W1063" s="45" t="str">
        <f t="shared" si="305"/>
        <v>pas de surpoids ni d'obésité</v>
      </c>
    </row>
    <row r="1064" spans="2:23">
      <c r="B1064" s="23"/>
      <c r="D1064" s="21"/>
      <c r="E1064" s="21"/>
      <c r="F1064" s="28">
        <f t="shared" si="288"/>
        <v>0</v>
      </c>
      <c r="G1064" s="45">
        <f t="shared" si="301"/>
        <v>0</v>
      </c>
      <c r="H1064" s="29">
        <f t="shared" si="289"/>
        <v>3</v>
      </c>
      <c r="I1064" s="29">
        <f t="shared" si="290"/>
        <v>0.27</v>
      </c>
      <c r="J1064" s="29">
        <f t="shared" si="291"/>
        <v>8.4199999999999997E-2</v>
      </c>
      <c r="K1064" s="29">
        <f t="shared" si="292"/>
        <v>12.92</v>
      </c>
      <c r="L1064" s="45">
        <f t="shared" si="302"/>
        <v>-43.986979853963227</v>
      </c>
      <c r="M1064" s="28">
        <f t="shared" si="293"/>
        <v>10.989169238449415</v>
      </c>
      <c r="N1064" s="28">
        <f t="shared" si="294"/>
        <v>15.087458954343088</v>
      </c>
      <c r="O1064" s="45" t="str">
        <f t="shared" si="303"/>
        <v>ins. Pondérale</v>
      </c>
      <c r="P1064" s="29">
        <f t="shared" si="295"/>
        <v>3</v>
      </c>
      <c r="Q1064" s="29" t="e">
        <f t="shared" si="296"/>
        <v>#N/A</v>
      </c>
      <c r="R1064" s="29" t="e">
        <f t="shared" si="297"/>
        <v>#N/A</v>
      </c>
      <c r="S1064" s="29" t="e">
        <f t="shared" si="298"/>
        <v>#N/A</v>
      </c>
      <c r="T1064" s="21" t="e">
        <f t="shared" si="304"/>
        <v>#N/A</v>
      </c>
      <c r="U1064" s="28">
        <f t="shared" si="299"/>
        <v>0</v>
      </c>
      <c r="V1064" s="28">
        <f t="shared" si="300"/>
        <v>0</v>
      </c>
      <c r="W1064" s="45" t="str">
        <f t="shared" si="305"/>
        <v>pas de surpoids ni d'obésité</v>
      </c>
    </row>
    <row r="1065" spans="2:23">
      <c r="B1065" s="23"/>
      <c r="D1065" s="21"/>
      <c r="E1065" s="21"/>
      <c r="F1065" s="28">
        <f t="shared" si="288"/>
        <v>0</v>
      </c>
      <c r="G1065" s="45">
        <f t="shared" si="301"/>
        <v>0</v>
      </c>
      <c r="H1065" s="29">
        <f t="shared" si="289"/>
        <v>3</v>
      </c>
      <c r="I1065" s="29">
        <f t="shared" si="290"/>
        <v>0.27</v>
      </c>
      <c r="J1065" s="29">
        <f t="shared" si="291"/>
        <v>8.4199999999999997E-2</v>
      </c>
      <c r="K1065" s="29">
        <f t="shared" si="292"/>
        <v>12.92</v>
      </c>
      <c r="L1065" s="45">
        <f t="shared" si="302"/>
        <v>-43.986979853963227</v>
      </c>
      <c r="M1065" s="28">
        <f t="shared" si="293"/>
        <v>10.989169238449415</v>
      </c>
      <c r="N1065" s="28">
        <f t="shared" si="294"/>
        <v>15.087458954343088</v>
      </c>
      <c r="O1065" s="45" t="str">
        <f t="shared" si="303"/>
        <v>ins. Pondérale</v>
      </c>
      <c r="P1065" s="29">
        <f t="shared" si="295"/>
        <v>3</v>
      </c>
      <c r="Q1065" s="29" t="e">
        <f t="shared" si="296"/>
        <v>#N/A</v>
      </c>
      <c r="R1065" s="29" t="e">
        <f t="shared" si="297"/>
        <v>#N/A</v>
      </c>
      <c r="S1065" s="29" t="e">
        <f t="shared" si="298"/>
        <v>#N/A</v>
      </c>
      <c r="T1065" s="21" t="e">
        <f t="shared" si="304"/>
        <v>#N/A</v>
      </c>
      <c r="U1065" s="28">
        <f t="shared" si="299"/>
        <v>0</v>
      </c>
      <c r="V1065" s="28">
        <f t="shared" si="300"/>
        <v>0</v>
      </c>
      <c r="W1065" s="45" t="str">
        <f t="shared" si="305"/>
        <v>pas de surpoids ni d'obésité</v>
      </c>
    </row>
    <row r="1066" spans="2:23">
      <c r="B1066" s="23"/>
      <c r="D1066" s="21"/>
      <c r="E1066" s="21"/>
      <c r="F1066" s="28">
        <f t="shared" si="288"/>
        <v>0</v>
      </c>
      <c r="G1066" s="45">
        <f t="shared" si="301"/>
        <v>0</v>
      </c>
      <c r="H1066" s="29">
        <f t="shared" si="289"/>
        <v>3</v>
      </c>
      <c r="I1066" s="29">
        <f t="shared" si="290"/>
        <v>0.27</v>
      </c>
      <c r="J1066" s="29">
        <f t="shared" si="291"/>
        <v>8.4199999999999997E-2</v>
      </c>
      <c r="K1066" s="29">
        <f t="shared" si="292"/>
        <v>12.92</v>
      </c>
      <c r="L1066" s="45">
        <f t="shared" si="302"/>
        <v>-43.986979853963227</v>
      </c>
      <c r="M1066" s="28">
        <f t="shared" si="293"/>
        <v>10.989169238449415</v>
      </c>
      <c r="N1066" s="28">
        <f t="shared" si="294"/>
        <v>15.087458954343088</v>
      </c>
      <c r="O1066" s="45" t="str">
        <f t="shared" si="303"/>
        <v>ins. Pondérale</v>
      </c>
      <c r="P1066" s="29">
        <f t="shared" si="295"/>
        <v>3</v>
      </c>
      <c r="Q1066" s="29" t="e">
        <f t="shared" si="296"/>
        <v>#N/A</v>
      </c>
      <c r="R1066" s="29" t="e">
        <f t="shared" si="297"/>
        <v>#N/A</v>
      </c>
      <c r="S1066" s="29" t="e">
        <f t="shared" si="298"/>
        <v>#N/A</v>
      </c>
      <c r="T1066" s="21" t="e">
        <f t="shared" si="304"/>
        <v>#N/A</v>
      </c>
      <c r="U1066" s="28">
        <f t="shared" si="299"/>
        <v>0</v>
      </c>
      <c r="V1066" s="28">
        <f t="shared" si="300"/>
        <v>0</v>
      </c>
      <c r="W1066" s="45" t="str">
        <f t="shared" si="305"/>
        <v>pas de surpoids ni d'obésité</v>
      </c>
    </row>
    <row r="1067" spans="2:23">
      <c r="B1067" s="23"/>
      <c r="D1067" s="21"/>
      <c r="E1067" s="21"/>
      <c r="F1067" s="28">
        <f t="shared" si="288"/>
        <v>0</v>
      </c>
      <c r="G1067" s="45">
        <f t="shared" si="301"/>
        <v>0</v>
      </c>
      <c r="H1067" s="29">
        <f t="shared" si="289"/>
        <v>3</v>
      </c>
      <c r="I1067" s="29">
        <f t="shared" si="290"/>
        <v>0.27</v>
      </c>
      <c r="J1067" s="29">
        <f t="shared" si="291"/>
        <v>8.4199999999999997E-2</v>
      </c>
      <c r="K1067" s="29">
        <f t="shared" si="292"/>
        <v>12.92</v>
      </c>
      <c r="L1067" s="45">
        <f t="shared" si="302"/>
        <v>-43.986979853963227</v>
      </c>
      <c r="M1067" s="28">
        <f t="shared" si="293"/>
        <v>10.989169238449415</v>
      </c>
      <c r="N1067" s="28">
        <f t="shared" si="294"/>
        <v>15.087458954343088</v>
      </c>
      <c r="O1067" s="45" t="str">
        <f t="shared" si="303"/>
        <v>ins. Pondérale</v>
      </c>
      <c r="P1067" s="29">
        <f t="shared" si="295"/>
        <v>3</v>
      </c>
      <c r="Q1067" s="29" t="e">
        <f t="shared" si="296"/>
        <v>#N/A</v>
      </c>
      <c r="R1067" s="29" t="e">
        <f t="shared" si="297"/>
        <v>#N/A</v>
      </c>
      <c r="S1067" s="29" t="e">
        <f t="shared" si="298"/>
        <v>#N/A</v>
      </c>
      <c r="T1067" s="21" t="e">
        <f t="shared" si="304"/>
        <v>#N/A</v>
      </c>
      <c r="U1067" s="28">
        <f t="shared" si="299"/>
        <v>0</v>
      </c>
      <c r="V1067" s="28">
        <f t="shared" si="300"/>
        <v>0</v>
      </c>
      <c r="W1067" s="45" t="str">
        <f t="shared" si="305"/>
        <v>pas de surpoids ni d'obésité</v>
      </c>
    </row>
    <row r="1068" spans="2:23">
      <c r="B1068" s="23"/>
      <c r="D1068" s="21"/>
      <c r="E1068" s="21"/>
      <c r="F1068" s="28">
        <f t="shared" si="288"/>
        <v>0</v>
      </c>
      <c r="G1068" s="45">
        <f t="shared" si="301"/>
        <v>0</v>
      </c>
      <c r="H1068" s="29">
        <f t="shared" si="289"/>
        <v>3</v>
      </c>
      <c r="I1068" s="29">
        <f t="shared" si="290"/>
        <v>0.27</v>
      </c>
      <c r="J1068" s="29">
        <f t="shared" si="291"/>
        <v>8.4199999999999997E-2</v>
      </c>
      <c r="K1068" s="29">
        <f t="shared" si="292"/>
        <v>12.92</v>
      </c>
      <c r="L1068" s="45">
        <f t="shared" si="302"/>
        <v>-43.986979853963227</v>
      </c>
      <c r="M1068" s="28">
        <f t="shared" si="293"/>
        <v>10.989169238449415</v>
      </c>
      <c r="N1068" s="28">
        <f t="shared" si="294"/>
        <v>15.087458954343088</v>
      </c>
      <c r="O1068" s="45" t="str">
        <f t="shared" si="303"/>
        <v>ins. Pondérale</v>
      </c>
      <c r="P1068" s="29">
        <f t="shared" si="295"/>
        <v>3</v>
      </c>
      <c r="Q1068" s="29" t="e">
        <f t="shared" si="296"/>
        <v>#N/A</v>
      </c>
      <c r="R1068" s="29" t="e">
        <f t="shared" si="297"/>
        <v>#N/A</v>
      </c>
      <c r="S1068" s="29" t="e">
        <f t="shared" si="298"/>
        <v>#N/A</v>
      </c>
      <c r="T1068" s="21" t="e">
        <f t="shared" si="304"/>
        <v>#N/A</v>
      </c>
      <c r="U1068" s="28">
        <f t="shared" si="299"/>
        <v>0</v>
      </c>
      <c r="V1068" s="28">
        <f t="shared" si="300"/>
        <v>0</v>
      </c>
      <c r="W1068" s="45" t="str">
        <f t="shared" si="305"/>
        <v>pas de surpoids ni d'obésité</v>
      </c>
    </row>
    <row r="1069" spans="2:23">
      <c r="B1069" s="23"/>
      <c r="D1069" s="21"/>
      <c r="E1069" s="21"/>
      <c r="F1069" s="28">
        <f t="shared" si="288"/>
        <v>0</v>
      </c>
      <c r="G1069" s="45">
        <f t="shared" si="301"/>
        <v>0</v>
      </c>
      <c r="H1069" s="29">
        <f t="shared" si="289"/>
        <v>3</v>
      </c>
      <c r="I1069" s="29">
        <f t="shared" si="290"/>
        <v>0.27</v>
      </c>
      <c r="J1069" s="29">
        <f t="shared" si="291"/>
        <v>8.4199999999999997E-2</v>
      </c>
      <c r="K1069" s="29">
        <f t="shared" si="292"/>
        <v>12.92</v>
      </c>
      <c r="L1069" s="45">
        <f t="shared" si="302"/>
        <v>-43.986979853963227</v>
      </c>
      <c r="M1069" s="28">
        <f t="shared" si="293"/>
        <v>10.989169238449415</v>
      </c>
      <c r="N1069" s="28">
        <f t="shared" si="294"/>
        <v>15.087458954343088</v>
      </c>
      <c r="O1069" s="45" t="str">
        <f t="shared" si="303"/>
        <v>ins. Pondérale</v>
      </c>
      <c r="P1069" s="29">
        <f t="shared" si="295"/>
        <v>3</v>
      </c>
      <c r="Q1069" s="29" t="e">
        <f t="shared" si="296"/>
        <v>#N/A</v>
      </c>
      <c r="R1069" s="29" t="e">
        <f t="shared" si="297"/>
        <v>#N/A</v>
      </c>
      <c r="S1069" s="29" t="e">
        <f t="shared" si="298"/>
        <v>#N/A</v>
      </c>
      <c r="T1069" s="21" t="e">
        <f t="shared" si="304"/>
        <v>#N/A</v>
      </c>
      <c r="U1069" s="28">
        <f t="shared" si="299"/>
        <v>0</v>
      </c>
      <c r="V1069" s="28">
        <f t="shared" si="300"/>
        <v>0</v>
      </c>
      <c r="W1069" s="45" t="str">
        <f t="shared" si="305"/>
        <v>pas de surpoids ni d'obésité</v>
      </c>
    </row>
    <row r="1070" spans="2:23">
      <c r="B1070" s="23"/>
      <c r="D1070" s="21"/>
      <c r="E1070" s="21"/>
      <c r="F1070" s="28">
        <f t="shared" si="288"/>
        <v>0</v>
      </c>
      <c r="G1070" s="45">
        <f t="shared" si="301"/>
        <v>0</v>
      </c>
      <c r="H1070" s="29">
        <f t="shared" si="289"/>
        <v>3</v>
      </c>
      <c r="I1070" s="29">
        <f t="shared" si="290"/>
        <v>0.27</v>
      </c>
      <c r="J1070" s="29">
        <f t="shared" si="291"/>
        <v>8.4199999999999997E-2</v>
      </c>
      <c r="K1070" s="29">
        <f t="shared" si="292"/>
        <v>12.92</v>
      </c>
      <c r="L1070" s="45">
        <f t="shared" si="302"/>
        <v>-43.986979853963227</v>
      </c>
      <c r="M1070" s="28">
        <f t="shared" si="293"/>
        <v>10.989169238449415</v>
      </c>
      <c r="N1070" s="28">
        <f t="shared" si="294"/>
        <v>15.087458954343088</v>
      </c>
      <c r="O1070" s="45" t="str">
        <f t="shared" si="303"/>
        <v>ins. Pondérale</v>
      </c>
      <c r="P1070" s="29">
        <f t="shared" si="295"/>
        <v>3</v>
      </c>
      <c r="Q1070" s="29" t="e">
        <f t="shared" si="296"/>
        <v>#N/A</v>
      </c>
      <c r="R1070" s="29" t="e">
        <f t="shared" si="297"/>
        <v>#N/A</v>
      </c>
      <c r="S1070" s="29" t="e">
        <f t="shared" si="298"/>
        <v>#N/A</v>
      </c>
      <c r="T1070" s="21" t="e">
        <f t="shared" si="304"/>
        <v>#N/A</v>
      </c>
      <c r="U1070" s="28">
        <f t="shared" si="299"/>
        <v>0</v>
      </c>
      <c r="V1070" s="28">
        <f t="shared" si="300"/>
        <v>0</v>
      </c>
      <c r="W1070" s="45" t="str">
        <f t="shared" si="305"/>
        <v>pas de surpoids ni d'obésité</v>
      </c>
    </row>
    <row r="1071" spans="2:23">
      <c r="B1071" s="23"/>
      <c r="D1071" s="21"/>
      <c r="E1071" s="21"/>
      <c r="F1071" s="28">
        <f t="shared" si="288"/>
        <v>0</v>
      </c>
      <c r="G1071" s="45">
        <f t="shared" si="301"/>
        <v>0</v>
      </c>
      <c r="H1071" s="29">
        <f t="shared" si="289"/>
        <v>3</v>
      </c>
      <c r="I1071" s="29">
        <f t="shared" si="290"/>
        <v>0.27</v>
      </c>
      <c r="J1071" s="29">
        <f t="shared" si="291"/>
        <v>8.4199999999999997E-2</v>
      </c>
      <c r="K1071" s="29">
        <f t="shared" si="292"/>
        <v>12.92</v>
      </c>
      <c r="L1071" s="45">
        <f t="shared" si="302"/>
        <v>-43.986979853963227</v>
      </c>
      <c r="M1071" s="28">
        <f t="shared" si="293"/>
        <v>10.989169238449415</v>
      </c>
      <c r="N1071" s="28">
        <f t="shared" si="294"/>
        <v>15.087458954343088</v>
      </c>
      <c r="O1071" s="45" t="str">
        <f t="shared" si="303"/>
        <v>ins. Pondérale</v>
      </c>
      <c r="P1071" s="29">
        <f t="shared" si="295"/>
        <v>3</v>
      </c>
      <c r="Q1071" s="29" t="e">
        <f t="shared" si="296"/>
        <v>#N/A</v>
      </c>
      <c r="R1071" s="29" t="e">
        <f t="shared" si="297"/>
        <v>#N/A</v>
      </c>
      <c r="S1071" s="29" t="e">
        <f t="shared" si="298"/>
        <v>#N/A</v>
      </c>
      <c r="T1071" s="21" t="e">
        <f t="shared" si="304"/>
        <v>#N/A</v>
      </c>
      <c r="U1071" s="28">
        <f t="shared" si="299"/>
        <v>0</v>
      </c>
      <c r="V1071" s="28">
        <f t="shared" si="300"/>
        <v>0</v>
      </c>
      <c r="W1071" s="45" t="str">
        <f t="shared" si="305"/>
        <v>pas de surpoids ni d'obésité</v>
      </c>
    </row>
    <row r="1072" spans="2:23">
      <c r="B1072" s="23"/>
      <c r="D1072" s="21"/>
      <c r="E1072" s="21"/>
      <c r="F1072" s="28">
        <f t="shared" si="288"/>
        <v>0</v>
      </c>
      <c r="G1072" s="45">
        <f t="shared" si="301"/>
        <v>0</v>
      </c>
      <c r="H1072" s="29">
        <f t="shared" si="289"/>
        <v>3</v>
      </c>
      <c r="I1072" s="29">
        <f t="shared" si="290"/>
        <v>0.27</v>
      </c>
      <c r="J1072" s="29">
        <f t="shared" si="291"/>
        <v>8.4199999999999997E-2</v>
      </c>
      <c r="K1072" s="29">
        <f t="shared" si="292"/>
        <v>12.92</v>
      </c>
      <c r="L1072" s="45">
        <f t="shared" si="302"/>
        <v>-43.986979853963227</v>
      </c>
      <c r="M1072" s="28">
        <f t="shared" si="293"/>
        <v>10.989169238449415</v>
      </c>
      <c r="N1072" s="28">
        <f t="shared" si="294"/>
        <v>15.087458954343088</v>
      </c>
      <c r="O1072" s="45" t="str">
        <f t="shared" si="303"/>
        <v>ins. Pondérale</v>
      </c>
      <c r="P1072" s="29">
        <f t="shared" si="295"/>
        <v>3</v>
      </c>
      <c r="Q1072" s="29" t="e">
        <f t="shared" si="296"/>
        <v>#N/A</v>
      </c>
      <c r="R1072" s="29" t="e">
        <f t="shared" si="297"/>
        <v>#N/A</v>
      </c>
      <c r="S1072" s="29" t="e">
        <f t="shared" si="298"/>
        <v>#N/A</v>
      </c>
      <c r="T1072" s="21" t="e">
        <f t="shared" si="304"/>
        <v>#N/A</v>
      </c>
      <c r="U1072" s="28">
        <f t="shared" si="299"/>
        <v>0</v>
      </c>
      <c r="V1072" s="28">
        <f t="shared" si="300"/>
        <v>0</v>
      </c>
      <c r="W1072" s="45" t="str">
        <f t="shared" si="305"/>
        <v>pas de surpoids ni d'obésité</v>
      </c>
    </row>
    <row r="1073" spans="2:23">
      <c r="B1073" s="23"/>
      <c r="D1073" s="21"/>
      <c r="E1073" s="21"/>
      <c r="F1073" s="28">
        <f t="shared" si="288"/>
        <v>0</v>
      </c>
      <c r="G1073" s="45">
        <f t="shared" si="301"/>
        <v>0</v>
      </c>
      <c r="H1073" s="29">
        <f t="shared" si="289"/>
        <v>3</v>
      </c>
      <c r="I1073" s="29">
        <f t="shared" si="290"/>
        <v>0.27</v>
      </c>
      <c r="J1073" s="29">
        <f t="shared" si="291"/>
        <v>8.4199999999999997E-2</v>
      </c>
      <c r="K1073" s="29">
        <f t="shared" si="292"/>
        <v>12.92</v>
      </c>
      <c r="L1073" s="45">
        <f t="shared" si="302"/>
        <v>-43.986979853963227</v>
      </c>
      <c r="M1073" s="28">
        <f t="shared" si="293"/>
        <v>10.989169238449415</v>
      </c>
      <c r="N1073" s="28">
        <f t="shared" si="294"/>
        <v>15.087458954343088</v>
      </c>
      <c r="O1073" s="45" t="str">
        <f t="shared" si="303"/>
        <v>ins. Pondérale</v>
      </c>
      <c r="P1073" s="29">
        <f t="shared" si="295"/>
        <v>3</v>
      </c>
      <c r="Q1073" s="29" t="e">
        <f t="shared" si="296"/>
        <v>#N/A</v>
      </c>
      <c r="R1073" s="29" t="e">
        <f t="shared" si="297"/>
        <v>#N/A</v>
      </c>
      <c r="S1073" s="29" t="e">
        <f t="shared" si="298"/>
        <v>#N/A</v>
      </c>
      <c r="T1073" s="21" t="e">
        <f t="shared" si="304"/>
        <v>#N/A</v>
      </c>
      <c r="U1073" s="28">
        <f t="shared" si="299"/>
        <v>0</v>
      </c>
      <c r="V1073" s="28">
        <f t="shared" si="300"/>
        <v>0</v>
      </c>
      <c r="W1073" s="45" t="str">
        <f t="shared" si="305"/>
        <v>pas de surpoids ni d'obésité</v>
      </c>
    </row>
    <row r="1074" spans="2:23">
      <c r="B1074" s="23"/>
      <c r="D1074" s="21"/>
      <c r="E1074" s="21"/>
      <c r="F1074" s="28">
        <f t="shared" si="288"/>
        <v>0</v>
      </c>
      <c r="G1074" s="45">
        <f t="shared" si="301"/>
        <v>0</v>
      </c>
      <c r="H1074" s="29">
        <f t="shared" si="289"/>
        <v>3</v>
      </c>
      <c r="I1074" s="29">
        <f t="shared" si="290"/>
        <v>0.27</v>
      </c>
      <c r="J1074" s="29">
        <f t="shared" si="291"/>
        <v>8.4199999999999997E-2</v>
      </c>
      <c r="K1074" s="29">
        <f t="shared" si="292"/>
        <v>12.92</v>
      </c>
      <c r="L1074" s="45">
        <f t="shared" si="302"/>
        <v>-43.986979853963227</v>
      </c>
      <c r="M1074" s="28">
        <f t="shared" si="293"/>
        <v>10.989169238449415</v>
      </c>
      <c r="N1074" s="28">
        <f t="shared" si="294"/>
        <v>15.087458954343088</v>
      </c>
      <c r="O1074" s="45" t="str">
        <f t="shared" si="303"/>
        <v>ins. Pondérale</v>
      </c>
      <c r="P1074" s="29">
        <f t="shared" si="295"/>
        <v>3</v>
      </c>
      <c r="Q1074" s="29" t="e">
        <f t="shared" si="296"/>
        <v>#N/A</v>
      </c>
      <c r="R1074" s="29" t="e">
        <f t="shared" si="297"/>
        <v>#N/A</v>
      </c>
      <c r="S1074" s="29" t="e">
        <f t="shared" si="298"/>
        <v>#N/A</v>
      </c>
      <c r="T1074" s="21" t="e">
        <f t="shared" si="304"/>
        <v>#N/A</v>
      </c>
      <c r="U1074" s="28">
        <f t="shared" si="299"/>
        <v>0</v>
      </c>
      <c r="V1074" s="28">
        <f t="shared" si="300"/>
        <v>0</v>
      </c>
      <c r="W1074" s="45" t="str">
        <f t="shared" si="305"/>
        <v>pas de surpoids ni d'obésité</v>
      </c>
    </row>
    <row r="1075" spans="2:23">
      <c r="B1075" s="23"/>
      <c r="D1075" s="21"/>
      <c r="E1075" s="21"/>
      <c r="F1075" s="28">
        <f t="shared" si="288"/>
        <v>0</v>
      </c>
      <c r="G1075" s="45">
        <f t="shared" si="301"/>
        <v>0</v>
      </c>
      <c r="H1075" s="29">
        <f t="shared" si="289"/>
        <v>3</v>
      </c>
      <c r="I1075" s="29">
        <f t="shared" si="290"/>
        <v>0.27</v>
      </c>
      <c r="J1075" s="29">
        <f t="shared" si="291"/>
        <v>8.4199999999999997E-2</v>
      </c>
      <c r="K1075" s="29">
        <f t="shared" si="292"/>
        <v>12.92</v>
      </c>
      <c r="L1075" s="45">
        <f t="shared" si="302"/>
        <v>-43.986979853963227</v>
      </c>
      <c r="M1075" s="28">
        <f t="shared" si="293"/>
        <v>10.989169238449415</v>
      </c>
      <c r="N1075" s="28">
        <f t="shared" si="294"/>
        <v>15.087458954343088</v>
      </c>
      <c r="O1075" s="45" t="str">
        <f t="shared" si="303"/>
        <v>ins. Pondérale</v>
      </c>
      <c r="P1075" s="29">
        <f t="shared" si="295"/>
        <v>3</v>
      </c>
      <c r="Q1075" s="29" t="e">
        <f t="shared" si="296"/>
        <v>#N/A</v>
      </c>
      <c r="R1075" s="29" t="e">
        <f t="shared" si="297"/>
        <v>#N/A</v>
      </c>
      <c r="S1075" s="29" t="e">
        <f t="shared" si="298"/>
        <v>#N/A</v>
      </c>
      <c r="T1075" s="21" t="e">
        <f t="shared" si="304"/>
        <v>#N/A</v>
      </c>
      <c r="U1075" s="28">
        <f t="shared" si="299"/>
        <v>0</v>
      </c>
      <c r="V1075" s="28">
        <f t="shared" si="300"/>
        <v>0</v>
      </c>
      <c r="W1075" s="45" t="str">
        <f t="shared" si="305"/>
        <v>pas de surpoids ni d'obésité</v>
      </c>
    </row>
    <row r="1076" spans="2:23">
      <c r="B1076" s="23"/>
      <c r="D1076" s="21"/>
      <c r="E1076" s="21"/>
      <c r="F1076" s="28">
        <f t="shared" si="288"/>
        <v>0</v>
      </c>
      <c r="G1076" s="45">
        <f t="shared" si="301"/>
        <v>0</v>
      </c>
      <c r="H1076" s="29">
        <f t="shared" si="289"/>
        <v>3</v>
      </c>
      <c r="I1076" s="29">
        <f t="shared" si="290"/>
        <v>0.27</v>
      </c>
      <c r="J1076" s="29">
        <f t="shared" si="291"/>
        <v>8.4199999999999997E-2</v>
      </c>
      <c r="K1076" s="29">
        <f t="shared" si="292"/>
        <v>12.92</v>
      </c>
      <c r="L1076" s="45">
        <f t="shared" si="302"/>
        <v>-43.986979853963227</v>
      </c>
      <c r="M1076" s="28">
        <f t="shared" si="293"/>
        <v>10.989169238449415</v>
      </c>
      <c r="N1076" s="28">
        <f t="shared" si="294"/>
        <v>15.087458954343088</v>
      </c>
      <c r="O1076" s="45" t="str">
        <f t="shared" si="303"/>
        <v>ins. Pondérale</v>
      </c>
      <c r="P1076" s="29">
        <f t="shared" si="295"/>
        <v>3</v>
      </c>
      <c r="Q1076" s="29" t="e">
        <f t="shared" si="296"/>
        <v>#N/A</v>
      </c>
      <c r="R1076" s="29" t="e">
        <f t="shared" si="297"/>
        <v>#N/A</v>
      </c>
      <c r="S1076" s="29" t="e">
        <f t="shared" si="298"/>
        <v>#N/A</v>
      </c>
      <c r="T1076" s="21" t="e">
        <f t="shared" si="304"/>
        <v>#N/A</v>
      </c>
      <c r="U1076" s="28">
        <f t="shared" si="299"/>
        <v>0</v>
      </c>
      <c r="V1076" s="28">
        <f t="shared" si="300"/>
        <v>0</v>
      </c>
      <c r="W1076" s="45" t="str">
        <f t="shared" si="305"/>
        <v>pas de surpoids ni d'obésité</v>
      </c>
    </row>
    <row r="1077" spans="2:23" ht="14.4">
      <c r="B1077" s="31"/>
      <c r="D1077" s="30"/>
      <c r="E1077" s="30"/>
      <c r="F1077" s="28">
        <f t="shared" si="288"/>
        <v>0</v>
      </c>
      <c r="G1077" s="45">
        <f t="shared" si="301"/>
        <v>0</v>
      </c>
      <c r="H1077" s="29">
        <f t="shared" si="289"/>
        <v>3</v>
      </c>
      <c r="I1077" s="29">
        <f t="shared" si="290"/>
        <v>0.27</v>
      </c>
      <c r="J1077" s="29">
        <f t="shared" si="291"/>
        <v>8.4199999999999997E-2</v>
      </c>
      <c r="K1077" s="29">
        <f t="shared" si="292"/>
        <v>12.92</v>
      </c>
      <c r="L1077" s="45">
        <f t="shared" si="302"/>
        <v>-43.986979853963227</v>
      </c>
      <c r="M1077" s="28">
        <f t="shared" si="293"/>
        <v>10.989169238449415</v>
      </c>
      <c r="N1077" s="28">
        <f t="shared" si="294"/>
        <v>15.087458954343088</v>
      </c>
      <c r="O1077" s="45" t="str">
        <f t="shared" si="303"/>
        <v>ins. Pondérale</v>
      </c>
      <c r="P1077" s="29">
        <f t="shared" si="295"/>
        <v>3</v>
      </c>
      <c r="Q1077" s="29" t="e">
        <f t="shared" si="296"/>
        <v>#N/A</v>
      </c>
      <c r="R1077" s="29" t="e">
        <f t="shared" si="297"/>
        <v>#N/A</v>
      </c>
      <c r="S1077" s="29" t="e">
        <f t="shared" si="298"/>
        <v>#N/A</v>
      </c>
      <c r="T1077" s="21" t="e">
        <f t="shared" si="304"/>
        <v>#N/A</v>
      </c>
      <c r="U1077" s="28">
        <f t="shared" si="299"/>
        <v>0</v>
      </c>
      <c r="V1077" s="28">
        <f t="shared" si="300"/>
        <v>0</v>
      </c>
      <c r="W1077" s="45" t="str">
        <f t="shared" si="305"/>
        <v>pas de surpoids ni d'obésité</v>
      </c>
    </row>
    <row r="1078" spans="2:23">
      <c r="B1078" s="23"/>
      <c r="D1078" s="21"/>
      <c r="E1078" s="21"/>
      <c r="F1078" s="28">
        <f t="shared" si="288"/>
        <v>0</v>
      </c>
      <c r="G1078" s="45">
        <f t="shared" si="301"/>
        <v>0</v>
      </c>
      <c r="H1078" s="29">
        <f t="shared" si="289"/>
        <v>3</v>
      </c>
      <c r="I1078" s="29">
        <f t="shared" si="290"/>
        <v>0.27</v>
      </c>
      <c r="J1078" s="29">
        <f t="shared" si="291"/>
        <v>8.4199999999999997E-2</v>
      </c>
      <c r="K1078" s="29">
        <f t="shared" si="292"/>
        <v>12.92</v>
      </c>
      <c r="L1078" s="45">
        <f t="shared" si="302"/>
        <v>-43.986979853963227</v>
      </c>
      <c r="M1078" s="28">
        <f t="shared" si="293"/>
        <v>10.989169238449415</v>
      </c>
      <c r="N1078" s="28">
        <f t="shared" si="294"/>
        <v>15.087458954343088</v>
      </c>
      <c r="O1078" s="45" t="str">
        <f t="shared" si="303"/>
        <v>ins. Pondérale</v>
      </c>
      <c r="P1078" s="29">
        <f t="shared" si="295"/>
        <v>3</v>
      </c>
      <c r="Q1078" s="29" t="e">
        <f t="shared" si="296"/>
        <v>#N/A</v>
      </c>
      <c r="R1078" s="29" t="e">
        <f t="shared" si="297"/>
        <v>#N/A</v>
      </c>
      <c r="S1078" s="29" t="e">
        <f t="shared" si="298"/>
        <v>#N/A</v>
      </c>
      <c r="T1078" s="21" t="e">
        <f t="shared" si="304"/>
        <v>#N/A</v>
      </c>
      <c r="U1078" s="28">
        <f t="shared" si="299"/>
        <v>0</v>
      </c>
      <c r="V1078" s="28">
        <f t="shared" si="300"/>
        <v>0</v>
      </c>
      <c r="W1078" s="45" t="str">
        <f t="shared" si="305"/>
        <v>pas de surpoids ni d'obésité</v>
      </c>
    </row>
    <row r="1079" spans="2:23">
      <c r="B1079" s="23"/>
      <c r="D1079" s="21"/>
      <c r="E1079" s="21"/>
      <c r="F1079" s="28">
        <f t="shared" si="288"/>
        <v>0</v>
      </c>
      <c r="G1079" s="45">
        <f t="shared" si="301"/>
        <v>0</v>
      </c>
      <c r="H1079" s="29">
        <f t="shared" si="289"/>
        <v>3</v>
      </c>
      <c r="I1079" s="29">
        <f t="shared" si="290"/>
        <v>0.27</v>
      </c>
      <c r="J1079" s="29">
        <f t="shared" si="291"/>
        <v>8.4199999999999997E-2</v>
      </c>
      <c r="K1079" s="29">
        <f t="shared" si="292"/>
        <v>12.92</v>
      </c>
      <c r="L1079" s="45">
        <f t="shared" si="302"/>
        <v>-43.986979853963227</v>
      </c>
      <c r="M1079" s="28">
        <f t="shared" si="293"/>
        <v>10.989169238449415</v>
      </c>
      <c r="N1079" s="28">
        <f t="shared" si="294"/>
        <v>15.087458954343088</v>
      </c>
      <c r="O1079" s="45" t="str">
        <f t="shared" si="303"/>
        <v>ins. Pondérale</v>
      </c>
      <c r="P1079" s="29">
        <f t="shared" si="295"/>
        <v>3</v>
      </c>
      <c r="Q1079" s="29" t="e">
        <f t="shared" si="296"/>
        <v>#N/A</v>
      </c>
      <c r="R1079" s="29" t="e">
        <f t="shared" si="297"/>
        <v>#N/A</v>
      </c>
      <c r="S1079" s="29" t="e">
        <f t="shared" si="298"/>
        <v>#N/A</v>
      </c>
      <c r="T1079" s="21" t="e">
        <f t="shared" si="304"/>
        <v>#N/A</v>
      </c>
      <c r="U1079" s="28">
        <f t="shared" si="299"/>
        <v>0</v>
      </c>
      <c r="V1079" s="28">
        <f t="shared" si="300"/>
        <v>0</v>
      </c>
      <c r="W1079" s="45" t="str">
        <f t="shared" si="305"/>
        <v>pas de surpoids ni d'obésité</v>
      </c>
    </row>
    <row r="1080" spans="2:23">
      <c r="B1080" s="23"/>
      <c r="D1080" s="21"/>
      <c r="E1080" s="21"/>
      <c r="F1080" s="28">
        <f t="shared" si="288"/>
        <v>0</v>
      </c>
      <c r="G1080" s="45">
        <f t="shared" si="301"/>
        <v>0</v>
      </c>
      <c r="H1080" s="29">
        <f t="shared" si="289"/>
        <v>3</v>
      </c>
      <c r="I1080" s="29">
        <f t="shared" si="290"/>
        <v>0.27</v>
      </c>
      <c r="J1080" s="29">
        <f t="shared" si="291"/>
        <v>8.4199999999999997E-2</v>
      </c>
      <c r="K1080" s="29">
        <f t="shared" si="292"/>
        <v>12.92</v>
      </c>
      <c r="L1080" s="45">
        <f t="shared" si="302"/>
        <v>-43.986979853963227</v>
      </c>
      <c r="M1080" s="28">
        <f t="shared" si="293"/>
        <v>10.989169238449415</v>
      </c>
      <c r="N1080" s="28">
        <f t="shared" si="294"/>
        <v>15.087458954343088</v>
      </c>
      <c r="O1080" s="45" t="str">
        <f t="shared" si="303"/>
        <v>ins. Pondérale</v>
      </c>
      <c r="P1080" s="29">
        <f t="shared" si="295"/>
        <v>3</v>
      </c>
      <c r="Q1080" s="29" t="e">
        <f t="shared" si="296"/>
        <v>#N/A</v>
      </c>
      <c r="R1080" s="29" t="e">
        <f t="shared" si="297"/>
        <v>#N/A</v>
      </c>
      <c r="S1080" s="29" t="e">
        <f t="shared" si="298"/>
        <v>#N/A</v>
      </c>
      <c r="T1080" s="21" t="e">
        <f t="shared" si="304"/>
        <v>#N/A</v>
      </c>
      <c r="U1080" s="28">
        <f t="shared" si="299"/>
        <v>0</v>
      </c>
      <c r="V1080" s="28">
        <f t="shared" si="300"/>
        <v>0</v>
      </c>
      <c r="W1080" s="45" t="str">
        <f t="shared" si="305"/>
        <v>pas de surpoids ni d'obésité</v>
      </c>
    </row>
    <row r="1081" spans="2:23">
      <c r="B1081" s="23"/>
      <c r="D1081" s="21"/>
      <c r="E1081" s="21"/>
      <c r="F1081" s="28">
        <f t="shared" si="288"/>
        <v>0</v>
      </c>
      <c r="G1081" s="45">
        <f t="shared" si="301"/>
        <v>0</v>
      </c>
      <c r="H1081" s="29">
        <f t="shared" si="289"/>
        <v>3</v>
      </c>
      <c r="I1081" s="29">
        <f t="shared" si="290"/>
        <v>0.27</v>
      </c>
      <c r="J1081" s="29">
        <f t="shared" si="291"/>
        <v>8.4199999999999997E-2</v>
      </c>
      <c r="K1081" s="29">
        <f t="shared" si="292"/>
        <v>12.92</v>
      </c>
      <c r="L1081" s="45">
        <f t="shared" si="302"/>
        <v>-43.986979853963227</v>
      </c>
      <c r="M1081" s="28">
        <f t="shared" si="293"/>
        <v>10.989169238449415</v>
      </c>
      <c r="N1081" s="28">
        <f t="shared" si="294"/>
        <v>15.087458954343088</v>
      </c>
      <c r="O1081" s="45" t="str">
        <f t="shared" si="303"/>
        <v>ins. Pondérale</v>
      </c>
      <c r="P1081" s="29">
        <f t="shared" si="295"/>
        <v>3</v>
      </c>
      <c r="Q1081" s="29" t="e">
        <f t="shared" si="296"/>
        <v>#N/A</v>
      </c>
      <c r="R1081" s="29" t="e">
        <f t="shared" si="297"/>
        <v>#N/A</v>
      </c>
      <c r="S1081" s="29" t="e">
        <f t="shared" si="298"/>
        <v>#N/A</v>
      </c>
      <c r="T1081" s="21" t="e">
        <f t="shared" si="304"/>
        <v>#N/A</v>
      </c>
      <c r="U1081" s="28">
        <f t="shared" si="299"/>
        <v>0</v>
      </c>
      <c r="V1081" s="28">
        <f t="shared" si="300"/>
        <v>0</v>
      </c>
      <c r="W1081" s="45" t="str">
        <f t="shared" si="305"/>
        <v>pas de surpoids ni d'obésité</v>
      </c>
    </row>
    <row r="1082" spans="2:23">
      <c r="B1082" s="23"/>
      <c r="D1082" s="21"/>
      <c r="E1082" s="21"/>
      <c r="F1082" s="28">
        <f t="shared" si="288"/>
        <v>0</v>
      </c>
      <c r="G1082" s="45">
        <f t="shared" si="301"/>
        <v>0</v>
      </c>
      <c r="H1082" s="29">
        <f t="shared" si="289"/>
        <v>3</v>
      </c>
      <c r="I1082" s="29">
        <f t="shared" si="290"/>
        <v>0.27</v>
      </c>
      <c r="J1082" s="29">
        <f t="shared" si="291"/>
        <v>8.4199999999999997E-2</v>
      </c>
      <c r="K1082" s="29">
        <f t="shared" si="292"/>
        <v>12.92</v>
      </c>
      <c r="L1082" s="45">
        <f t="shared" si="302"/>
        <v>-43.986979853963227</v>
      </c>
      <c r="M1082" s="28">
        <f t="shared" si="293"/>
        <v>10.989169238449415</v>
      </c>
      <c r="N1082" s="28">
        <f t="shared" si="294"/>
        <v>15.087458954343088</v>
      </c>
      <c r="O1082" s="45" t="str">
        <f t="shared" si="303"/>
        <v>ins. Pondérale</v>
      </c>
      <c r="P1082" s="29">
        <f t="shared" si="295"/>
        <v>3</v>
      </c>
      <c r="Q1082" s="29" t="e">
        <f t="shared" si="296"/>
        <v>#N/A</v>
      </c>
      <c r="R1082" s="29" t="e">
        <f t="shared" si="297"/>
        <v>#N/A</v>
      </c>
      <c r="S1082" s="29" t="e">
        <f t="shared" si="298"/>
        <v>#N/A</v>
      </c>
      <c r="T1082" s="21" t="e">
        <f t="shared" si="304"/>
        <v>#N/A</v>
      </c>
      <c r="U1082" s="28">
        <f t="shared" si="299"/>
        <v>0</v>
      </c>
      <c r="V1082" s="28">
        <f t="shared" si="300"/>
        <v>0</v>
      </c>
      <c r="W1082" s="45" t="str">
        <f t="shared" si="305"/>
        <v>pas de surpoids ni d'obésité</v>
      </c>
    </row>
    <row r="1083" spans="2:23">
      <c r="B1083" s="23"/>
      <c r="D1083" s="21"/>
      <c r="E1083" s="21"/>
      <c r="F1083" s="28">
        <f t="shared" si="288"/>
        <v>0</v>
      </c>
      <c r="G1083" s="45">
        <f t="shared" si="301"/>
        <v>0</v>
      </c>
      <c r="H1083" s="29">
        <f t="shared" si="289"/>
        <v>3</v>
      </c>
      <c r="I1083" s="29">
        <f t="shared" si="290"/>
        <v>0.27</v>
      </c>
      <c r="J1083" s="29">
        <f t="shared" si="291"/>
        <v>8.4199999999999997E-2</v>
      </c>
      <c r="K1083" s="29">
        <f t="shared" si="292"/>
        <v>12.92</v>
      </c>
      <c r="L1083" s="45">
        <f t="shared" si="302"/>
        <v>-43.986979853963227</v>
      </c>
      <c r="M1083" s="28">
        <f t="shared" si="293"/>
        <v>10.989169238449415</v>
      </c>
      <c r="N1083" s="28">
        <f t="shared" si="294"/>
        <v>15.087458954343088</v>
      </c>
      <c r="O1083" s="45" t="str">
        <f t="shared" si="303"/>
        <v>ins. Pondérale</v>
      </c>
      <c r="P1083" s="29">
        <f t="shared" si="295"/>
        <v>3</v>
      </c>
      <c r="Q1083" s="29" t="e">
        <f t="shared" si="296"/>
        <v>#N/A</v>
      </c>
      <c r="R1083" s="29" t="e">
        <f t="shared" si="297"/>
        <v>#N/A</v>
      </c>
      <c r="S1083" s="29" t="e">
        <f t="shared" si="298"/>
        <v>#N/A</v>
      </c>
      <c r="T1083" s="21" t="e">
        <f t="shared" si="304"/>
        <v>#N/A</v>
      </c>
      <c r="U1083" s="28">
        <f t="shared" si="299"/>
        <v>0</v>
      </c>
      <c r="V1083" s="28">
        <f t="shared" si="300"/>
        <v>0</v>
      </c>
      <c r="W1083" s="45" t="str">
        <f t="shared" si="305"/>
        <v>pas de surpoids ni d'obésité</v>
      </c>
    </row>
    <row r="1084" spans="2:23">
      <c r="B1084" s="23"/>
      <c r="D1084" s="21"/>
      <c r="E1084" s="21"/>
      <c r="F1084" s="28">
        <f t="shared" si="288"/>
        <v>0</v>
      </c>
      <c r="G1084" s="45">
        <f t="shared" si="301"/>
        <v>0</v>
      </c>
      <c r="H1084" s="29">
        <f t="shared" si="289"/>
        <v>3</v>
      </c>
      <c r="I1084" s="29">
        <f t="shared" si="290"/>
        <v>0.27</v>
      </c>
      <c r="J1084" s="29">
        <f t="shared" si="291"/>
        <v>8.4199999999999997E-2</v>
      </c>
      <c r="K1084" s="29">
        <f t="shared" si="292"/>
        <v>12.92</v>
      </c>
      <c r="L1084" s="45">
        <f t="shared" si="302"/>
        <v>-43.986979853963227</v>
      </c>
      <c r="M1084" s="28">
        <f t="shared" si="293"/>
        <v>10.989169238449415</v>
      </c>
      <c r="N1084" s="28">
        <f t="shared" si="294"/>
        <v>15.087458954343088</v>
      </c>
      <c r="O1084" s="45" t="str">
        <f t="shared" si="303"/>
        <v>ins. Pondérale</v>
      </c>
      <c r="P1084" s="29">
        <f t="shared" si="295"/>
        <v>3</v>
      </c>
      <c r="Q1084" s="29" t="e">
        <f t="shared" si="296"/>
        <v>#N/A</v>
      </c>
      <c r="R1084" s="29" t="e">
        <f t="shared" si="297"/>
        <v>#N/A</v>
      </c>
      <c r="S1084" s="29" t="e">
        <f t="shared" si="298"/>
        <v>#N/A</v>
      </c>
      <c r="T1084" s="21" t="e">
        <f t="shared" si="304"/>
        <v>#N/A</v>
      </c>
      <c r="U1084" s="28">
        <f t="shared" si="299"/>
        <v>0</v>
      </c>
      <c r="V1084" s="28">
        <f t="shared" si="300"/>
        <v>0</v>
      </c>
      <c r="W1084" s="45" t="str">
        <f t="shared" si="305"/>
        <v>pas de surpoids ni d'obésité</v>
      </c>
    </row>
    <row r="1085" spans="2:23">
      <c r="B1085" s="23"/>
      <c r="D1085" s="21"/>
      <c r="E1085" s="21"/>
      <c r="F1085" s="28">
        <f t="shared" si="288"/>
        <v>0</v>
      </c>
      <c r="G1085" s="45">
        <f t="shared" si="301"/>
        <v>0</v>
      </c>
      <c r="H1085" s="29">
        <f t="shared" si="289"/>
        <v>3</v>
      </c>
      <c r="I1085" s="29">
        <f t="shared" si="290"/>
        <v>0.27</v>
      </c>
      <c r="J1085" s="29">
        <f t="shared" si="291"/>
        <v>8.4199999999999997E-2</v>
      </c>
      <c r="K1085" s="29">
        <f t="shared" si="292"/>
        <v>12.92</v>
      </c>
      <c r="L1085" s="45">
        <f t="shared" si="302"/>
        <v>-43.986979853963227</v>
      </c>
      <c r="M1085" s="28">
        <f t="shared" si="293"/>
        <v>10.989169238449415</v>
      </c>
      <c r="N1085" s="28">
        <f t="shared" si="294"/>
        <v>15.087458954343088</v>
      </c>
      <c r="O1085" s="45" t="str">
        <f t="shared" si="303"/>
        <v>ins. Pondérale</v>
      </c>
      <c r="P1085" s="29">
        <f t="shared" si="295"/>
        <v>3</v>
      </c>
      <c r="Q1085" s="29" t="e">
        <f t="shared" si="296"/>
        <v>#N/A</v>
      </c>
      <c r="R1085" s="29" t="e">
        <f t="shared" si="297"/>
        <v>#N/A</v>
      </c>
      <c r="S1085" s="29" t="e">
        <f t="shared" si="298"/>
        <v>#N/A</v>
      </c>
      <c r="T1085" s="21" t="e">
        <f t="shared" si="304"/>
        <v>#N/A</v>
      </c>
      <c r="U1085" s="28">
        <f t="shared" si="299"/>
        <v>0</v>
      </c>
      <c r="V1085" s="28">
        <f t="shared" si="300"/>
        <v>0</v>
      </c>
      <c r="W1085" s="45" t="str">
        <f t="shared" si="305"/>
        <v>pas de surpoids ni d'obésité</v>
      </c>
    </row>
    <row r="1086" spans="2:23">
      <c r="B1086" s="23"/>
      <c r="D1086" s="21"/>
      <c r="E1086" s="21"/>
      <c r="F1086" s="28">
        <f t="shared" si="288"/>
        <v>0</v>
      </c>
      <c r="G1086" s="45">
        <f t="shared" si="301"/>
        <v>0</v>
      </c>
      <c r="H1086" s="29">
        <f t="shared" si="289"/>
        <v>3</v>
      </c>
      <c r="I1086" s="29">
        <f t="shared" si="290"/>
        <v>0.27</v>
      </c>
      <c r="J1086" s="29">
        <f t="shared" si="291"/>
        <v>8.4199999999999997E-2</v>
      </c>
      <c r="K1086" s="29">
        <f t="shared" si="292"/>
        <v>12.92</v>
      </c>
      <c r="L1086" s="45">
        <f t="shared" si="302"/>
        <v>-43.986979853963227</v>
      </c>
      <c r="M1086" s="28">
        <f t="shared" si="293"/>
        <v>10.989169238449415</v>
      </c>
      <c r="N1086" s="28">
        <f t="shared" si="294"/>
        <v>15.087458954343088</v>
      </c>
      <c r="O1086" s="45" t="str">
        <f t="shared" si="303"/>
        <v>ins. Pondérale</v>
      </c>
      <c r="P1086" s="29">
        <f t="shared" si="295"/>
        <v>3</v>
      </c>
      <c r="Q1086" s="29" t="e">
        <f t="shared" si="296"/>
        <v>#N/A</v>
      </c>
      <c r="R1086" s="29" t="e">
        <f t="shared" si="297"/>
        <v>#N/A</v>
      </c>
      <c r="S1086" s="29" t="e">
        <f t="shared" si="298"/>
        <v>#N/A</v>
      </c>
      <c r="T1086" s="21" t="e">
        <f t="shared" si="304"/>
        <v>#N/A</v>
      </c>
      <c r="U1086" s="28">
        <f t="shared" si="299"/>
        <v>0</v>
      </c>
      <c r="V1086" s="28">
        <f t="shared" si="300"/>
        <v>0</v>
      </c>
      <c r="W1086" s="45" t="str">
        <f t="shared" si="305"/>
        <v>pas de surpoids ni d'obésité</v>
      </c>
    </row>
    <row r="1087" spans="2:23">
      <c r="B1087" s="23"/>
      <c r="D1087" s="21"/>
      <c r="E1087" s="21"/>
      <c r="F1087" s="28">
        <f t="shared" si="288"/>
        <v>0</v>
      </c>
      <c r="G1087" s="45">
        <f t="shared" si="301"/>
        <v>0</v>
      </c>
      <c r="H1087" s="29">
        <f t="shared" si="289"/>
        <v>3</v>
      </c>
      <c r="I1087" s="29">
        <f t="shared" si="290"/>
        <v>0.27</v>
      </c>
      <c r="J1087" s="29">
        <f t="shared" si="291"/>
        <v>8.4199999999999997E-2</v>
      </c>
      <c r="K1087" s="29">
        <f t="shared" si="292"/>
        <v>12.92</v>
      </c>
      <c r="L1087" s="45">
        <f t="shared" si="302"/>
        <v>-43.986979853963227</v>
      </c>
      <c r="M1087" s="28">
        <f t="shared" si="293"/>
        <v>10.989169238449415</v>
      </c>
      <c r="N1087" s="28">
        <f t="shared" si="294"/>
        <v>15.087458954343088</v>
      </c>
      <c r="O1087" s="45" t="str">
        <f t="shared" si="303"/>
        <v>ins. Pondérale</v>
      </c>
      <c r="P1087" s="29">
        <f t="shared" si="295"/>
        <v>3</v>
      </c>
      <c r="Q1087" s="29" t="e">
        <f t="shared" si="296"/>
        <v>#N/A</v>
      </c>
      <c r="R1087" s="29" t="e">
        <f t="shared" si="297"/>
        <v>#N/A</v>
      </c>
      <c r="S1087" s="29" t="e">
        <f t="shared" si="298"/>
        <v>#N/A</v>
      </c>
      <c r="T1087" s="21" t="e">
        <f t="shared" si="304"/>
        <v>#N/A</v>
      </c>
      <c r="U1087" s="28">
        <f t="shared" si="299"/>
        <v>0</v>
      </c>
      <c r="V1087" s="28">
        <f t="shared" si="300"/>
        <v>0</v>
      </c>
      <c r="W1087" s="45" t="str">
        <f t="shared" si="305"/>
        <v>pas de surpoids ni d'obésité</v>
      </c>
    </row>
    <row r="1088" spans="2:23">
      <c r="B1088" s="23"/>
      <c r="D1088" s="21"/>
      <c r="E1088" s="21"/>
      <c r="F1088" s="28">
        <f t="shared" si="288"/>
        <v>0</v>
      </c>
      <c r="G1088" s="45">
        <f t="shared" si="301"/>
        <v>0</v>
      </c>
      <c r="H1088" s="29">
        <f t="shared" si="289"/>
        <v>3</v>
      </c>
      <c r="I1088" s="29">
        <f t="shared" si="290"/>
        <v>0.27</v>
      </c>
      <c r="J1088" s="29">
        <f t="shared" si="291"/>
        <v>8.4199999999999997E-2</v>
      </c>
      <c r="K1088" s="29">
        <f t="shared" si="292"/>
        <v>12.92</v>
      </c>
      <c r="L1088" s="45">
        <f t="shared" si="302"/>
        <v>-43.986979853963227</v>
      </c>
      <c r="M1088" s="28">
        <f t="shared" si="293"/>
        <v>10.989169238449415</v>
      </c>
      <c r="N1088" s="28">
        <f t="shared" si="294"/>
        <v>15.087458954343088</v>
      </c>
      <c r="O1088" s="45" t="str">
        <f t="shared" si="303"/>
        <v>ins. Pondérale</v>
      </c>
      <c r="P1088" s="29">
        <f t="shared" si="295"/>
        <v>3</v>
      </c>
      <c r="Q1088" s="29" t="e">
        <f t="shared" si="296"/>
        <v>#N/A</v>
      </c>
      <c r="R1088" s="29" t="e">
        <f t="shared" si="297"/>
        <v>#N/A</v>
      </c>
      <c r="S1088" s="29" t="e">
        <f t="shared" si="298"/>
        <v>#N/A</v>
      </c>
      <c r="T1088" s="21" t="e">
        <f t="shared" si="304"/>
        <v>#N/A</v>
      </c>
      <c r="U1088" s="28">
        <f t="shared" si="299"/>
        <v>0</v>
      </c>
      <c r="V1088" s="28">
        <f t="shared" si="300"/>
        <v>0</v>
      </c>
      <c r="W1088" s="45" t="str">
        <f t="shared" si="305"/>
        <v>pas de surpoids ni d'obésité</v>
      </c>
    </row>
    <row r="1089" spans="2:23">
      <c r="B1089" s="23"/>
      <c r="D1089" s="21"/>
      <c r="E1089" s="21"/>
      <c r="F1089" s="28">
        <f t="shared" si="288"/>
        <v>0</v>
      </c>
      <c r="G1089" s="45">
        <f t="shared" si="301"/>
        <v>0</v>
      </c>
      <c r="H1089" s="29">
        <f t="shared" si="289"/>
        <v>3</v>
      </c>
      <c r="I1089" s="29">
        <f t="shared" si="290"/>
        <v>0.27</v>
      </c>
      <c r="J1089" s="29">
        <f t="shared" si="291"/>
        <v>8.4199999999999997E-2</v>
      </c>
      <c r="K1089" s="29">
        <f t="shared" si="292"/>
        <v>12.92</v>
      </c>
      <c r="L1089" s="45">
        <f t="shared" si="302"/>
        <v>-43.986979853963227</v>
      </c>
      <c r="M1089" s="28">
        <f t="shared" si="293"/>
        <v>10.989169238449415</v>
      </c>
      <c r="N1089" s="28">
        <f t="shared" si="294"/>
        <v>15.087458954343088</v>
      </c>
      <c r="O1089" s="45" t="str">
        <f t="shared" si="303"/>
        <v>ins. Pondérale</v>
      </c>
      <c r="P1089" s="29">
        <f t="shared" si="295"/>
        <v>3</v>
      </c>
      <c r="Q1089" s="29" t="e">
        <f t="shared" si="296"/>
        <v>#N/A</v>
      </c>
      <c r="R1089" s="29" t="e">
        <f t="shared" si="297"/>
        <v>#N/A</v>
      </c>
      <c r="S1089" s="29" t="e">
        <f t="shared" si="298"/>
        <v>#N/A</v>
      </c>
      <c r="T1089" s="21" t="e">
        <f t="shared" si="304"/>
        <v>#N/A</v>
      </c>
      <c r="U1089" s="28">
        <f t="shared" si="299"/>
        <v>0</v>
      </c>
      <c r="V1089" s="28">
        <f t="shared" si="300"/>
        <v>0</v>
      </c>
      <c r="W1089" s="45" t="str">
        <f t="shared" si="305"/>
        <v>pas de surpoids ni d'obésité</v>
      </c>
    </row>
    <row r="1090" spans="2:23">
      <c r="B1090" s="23"/>
      <c r="D1090" s="21"/>
      <c r="E1090" s="21"/>
      <c r="F1090" s="28">
        <f t="shared" si="288"/>
        <v>0</v>
      </c>
      <c r="G1090" s="45">
        <f t="shared" si="301"/>
        <v>0</v>
      </c>
      <c r="H1090" s="29">
        <f t="shared" si="289"/>
        <v>3</v>
      </c>
      <c r="I1090" s="29">
        <f t="shared" si="290"/>
        <v>0.27</v>
      </c>
      <c r="J1090" s="29">
        <f t="shared" si="291"/>
        <v>8.4199999999999997E-2</v>
      </c>
      <c r="K1090" s="29">
        <f t="shared" si="292"/>
        <v>12.92</v>
      </c>
      <c r="L1090" s="45">
        <f t="shared" si="302"/>
        <v>-43.986979853963227</v>
      </c>
      <c r="M1090" s="28">
        <f t="shared" si="293"/>
        <v>10.989169238449415</v>
      </c>
      <c r="N1090" s="28">
        <f t="shared" si="294"/>
        <v>15.087458954343088</v>
      </c>
      <c r="O1090" s="45" t="str">
        <f t="shared" si="303"/>
        <v>ins. Pondérale</v>
      </c>
      <c r="P1090" s="29">
        <f t="shared" si="295"/>
        <v>3</v>
      </c>
      <c r="Q1090" s="29" t="e">
        <f t="shared" si="296"/>
        <v>#N/A</v>
      </c>
      <c r="R1090" s="29" t="e">
        <f t="shared" si="297"/>
        <v>#N/A</v>
      </c>
      <c r="S1090" s="29" t="e">
        <f t="shared" si="298"/>
        <v>#N/A</v>
      </c>
      <c r="T1090" s="21" t="e">
        <f t="shared" si="304"/>
        <v>#N/A</v>
      </c>
      <c r="U1090" s="28">
        <f t="shared" si="299"/>
        <v>0</v>
      </c>
      <c r="V1090" s="28">
        <f t="shared" si="300"/>
        <v>0</v>
      </c>
      <c r="W1090" s="45" t="str">
        <f t="shared" si="305"/>
        <v>pas de surpoids ni d'obésité</v>
      </c>
    </row>
    <row r="1091" spans="2:23">
      <c r="B1091" s="23"/>
      <c r="D1091" s="21"/>
      <c r="E1091" s="21"/>
      <c r="F1091" s="28">
        <f t="shared" si="288"/>
        <v>0</v>
      </c>
      <c r="G1091" s="45">
        <f t="shared" si="301"/>
        <v>0</v>
      </c>
      <c r="H1091" s="29">
        <f t="shared" si="289"/>
        <v>3</v>
      </c>
      <c r="I1091" s="29">
        <f t="shared" si="290"/>
        <v>0.27</v>
      </c>
      <c r="J1091" s="29">
        <f t="shared" si="291"/>
        <v>8.4199999999999997E-2</v>
      </c>
      <c r="K1091" s="29">
        <f t="shared" si="292"/>
        <v>12.92</v>
      </c>
      <c r="L1091" s="45">
        <f t="shared" si="302"/>
        <v>-43.986979853963227</v>
      </c>
      <c r="M1091" s="28">
        <f t="shared" si="293"/>
        <v>10.989169238449415</v>
      </c>
      <c r="N1091" s="28">
        <f t="shared" si="294"/>
        <v>15.087458954343088</v>
      </c>
      <c r="O1091" s="45" t="str">
        <f t="shared" si="303"/>
        <v>ins. Pondérale</v>
      </c>
      <c r="P1091" s="29">
        <f t="shared" si="295"/>
        <v>3</v>
      </c>
      <c r="Q1091" s="29" t="e">
        <f t="shared" si="296"/>
        <v>#N/A</v>
      </c>
      <c r="R1091" s="29" t="e">
        <f t="shared" si="297"/>
        <v>#N/A</v>
      </c>
      <c r="S1091" s="29" t="e">
        <f t="shared" si="298"/>
        <v>#N/A</v>
      </c>
      <c r="T1091" s="21" t="e">
        <f t="shared" si="304"/>
        <v>#N/A</v>
      </c>
      <c r="U1091" s="28">
        <f t="shared" si="299"/>
        <v>0</v>
      </c>
      <c r="V1091" s="28">
        <f t="shared" si="300"/>
        <v>0</v>
      </c>
      <c r="W1091" s="45" t="str">
        <f t="shared" si="305"/>
        <v>pas de surpoids ni d'obésité</v>
      </c>
    </row>
    <row r="1092" spans="2:23">
      <c r="B1092" s="23"/>
      <c r="D1092" s="21"/>
      <c r="E1092" s="21"/>
      <c r="F1092" s="28">
        <f t="shared" si="288"/>
        <v>0</v>
      </c>
      <c r="G1092" s="45">
        <f t="shared" si="301"/>
        <v>0</v>
      </c>
      <c r="H1092" s="29">
        <f t="shared" si="289"/>
        <v>3</v>
      </c>
      <c r="I1092" s="29">
        <f t="shared" si="290"/>
        <v>0.27</v>
      </c>
      <c r="J1092" s="29">
        <f t="shared" si="291"/>
        <v>8.4199999999999997E-2</v>
      </c>
      <c r="K1092" s="29">
        <f t="shared" si="292"/>
        <v>12.92</v>
      </c>
      <c r="L1092" s="45">
        <f t="shared" si="302"/>
        <v>-43.986979853963227</v>
      </c>
      <c r="M1092" s="28">
        <f t="shared" si="293"/>
        <v>10.989169238449415</v>
      </c>
      <c r="N1092" s="28">
        <f t="shared" si="294"/>
        <v>15.087458954343088</v>
      </c>
      <c r="O1092" s="45" t="str">
        <f t="shared" si="303"/>
        <v>ins. Pondérale</v>
      </c>
      <c r="P1092" s="29">
        <f t="shared" si="295"/>
        <v>3</v>
      </c>
      <c r="Q1092" s="29" t="e">
        <f t="shared" si="296"/>
        <v>#N/A</v>
      </c>
      <c r="R1092" s="29" t="e">
        <f t="shared" si="297"/>
        <v>#N/A</v>
      </c>
      <c r="S1092" s="29" t="e">
        <f t="shared" si="298"/>
        <v>#N/A</v>
      </c>
      <c r="T1092" s="21" t="e">
        <f t="shared" si="304"/>
        <v>#N/A</v>
      </c>
      <c r="U1092" s="28">
        <f t="shared" si="299"/>
        <v>0</v>
      </c>
      <c r="V1092" s="28">
        <f t="shared" si="300"/>
        <v>0</v>
      </c>
      <c r="W1092" s="45" t="str">
        <f t="shared" si="305"/>
        <v>pas de surpoids ni d'obésité</v>
      </c>
    </row>
    <row r="1093" spans="2:23">
      <c r="B1093" s="23"/>
      <c r="D1093" s="21"/>
      <c r="E1093" s="21"/>
      <c r="F1093" s="28">
        <f t="shared" si="288"/>
        <v>0</v>
      </c>
      <c r="G1093" s="45">
        <f t="shared" si="301"/>
        <v>0</v>
      </c>
      <c r="H1093" s="29">
        <f t="shared" si="289"/>
        <v>3</v>
      </c>
      <c r="I1093" s="29">
        <f t="shared" si="290"/>
        <v>0.27</v>
      </c>
      <c r="J1093" s="29">
        <f t="shared" si="291"/>
        <v>8.4199999999999997E-2</v>
      </c>
      <c r="K1093" s="29">
        <f t="shared" si="292"/>
        <v>12.92</v>
      </c>
      <c r="L1093" s="45">
        <f t="shared" si="302"/>
        <v>-43.986979853963227</v>
      </c>
      <c r="M1093" s="28">
        <f t="shared" si="293"/>
        <v>10.989169238449415</v>
      </c>
      <c r="N1093" s="28">
        <f t="shared" si="294"/>
        <v>15.087458954343088</v>
      </c>
      <c r="O1093" s="45" t="str">
        <f t="shared" si="303"/>
        <v>ins. Pondérale</v>
      </c>
      <c r="P1093" s="29">
        <f t="shared" si="295"/>
        <v>3</v>
      </c>
      <c r="Q1093" s="29" t="e">
        <f t="shared" si="296"/>
        <v>#N/A</v>
      </c>
      <c r="R1093" s="29" t="e">
        <f t="shared" si="297"/>
        <v>#N/A</v>
      </c>
      <c r="S1093" s="29" t="e">
        <f t="shared" si="298"/>
        <v>#N/A</v>
      </c>
      <c r="T1093" s="21" t="e">
        <f t="shared" si="304"/>
        <v>#N/A</v>
      </c>
      <c r="U1093" s="28">
        <f t="shared" si="299"/>
        <v>0</v>
      </c>
      <c r="V1093" s="28">
        <f t="shared" si="300"/>
        <v>0</v>
      </c>
      <c r="W1093" s="45" t="str">
        <f t="shared" si="305"/>
        <v>pas de surpoids ni d'obésité</v>
      </c>
    </row>
    <row r="1094" spans="2:23">
      <c r="B1094" s="23"/>
      <c r="D1094" s="21"/>
      <c r="E1094" s="21"/>
      <c r="F1094" s="28">
        <f t="shared" si="288"/>
        <v>0</v>
      </c>
      <c r="G1094" s="45">
        <f t="shared" si="301"/>
        <v>0</v>
      </c>
      <c r="H1094" s="29">
        <f t="shared" si="289"/>
        <v>3</v>
      </c>
      <c r="I1094" s="29">
        <f t="shared" si="290"/>
        <v>0.27</v>
      </c>
      <c r="J1094" s="29">
        <f t="shared" si="291"/>
        <v>8.4199999999999997E-2</v>
      </c>
      <c r="K1094" s="29">
        <f t="shared" si="292"/>
        <v>12.92</v>
      </c>
      <c r="L1094" s="45">
        <f t="shared" si="302"/>
        <v>-43.986979853963227</v>
      </c>
      <c r="M1094" s="28">
        <f t="shared" si="293"/>
        <v>10.989169238449415</v>
      </c>
      <c r="N1094" s="28">
        <f t="shared" si="294"/>
        <v>15.087458954343088</v>
      </c>
      <c r="O1094" s="45" t="str">
        <f t="shared" si="303"/>
        <v>ins. Pondérale</v>
      </c>
      <c r="P1094" s="29">
        <f t="shared" si="295"/>
        <v>3</v>
      </c>
      <c r="Q1094" s="29" t="e">
        <f t="shared" si="296"/>
        <v>#N/A</v>
      </c>
      <c r="R1094" s="29" t="e">
        <f t="shared" si="297"/>
        <v>#N/A</v>
      </c>
      <c r="S1094" s="29" t="e">
        <f t="shared" si="298"/>
        <v>#N/A</v>
      </c>
      <c r="T1094" s="21" t="e">
        <f t="shared" si="304"/>
        <v>#N/A</v>
      </c>
      <c r="U1094" s="28">
        <f t="shared" si="299"/>
        <v>0</v>
      </c>
      <c r="V1094" s="28">
        <f t="shared" si="300"/>
        <v>0</v>
      </c>
      <c r="W1094" s="45" t="str">
        <f t="shared" si="305"/>
        <v>pas de surpoids ni d'obésité</v>
      </c>
    </row>
    <row r="1095" spans="2:23">
      <c r="B1095" s="23"/>
      <c r="D1095" s="21"/>
      <c r="E1095" s="21"/>
      <c r="F1095" s="28">
        <f t="shared" ref="F1095:F1158" si="306">MROUND(B1095,0.5)</f>
        <v>0</v>
      </c>
      <c r="G1095" s="45">
        <f t="shared" si="301"/>
        <v>0</v>
      </c>
      <c r="H1095" s="29">
        <f t="shared" ref="H1095:H1158" si="307">IF(OR(C1095=1),0,3)</f>
        <v>3</v>
      </c>
      <c r="I1095" s="29">
        <f t="shared" ref="I1095:I1158" si="308">VLOOKUP(F1095,TableRefFR,2+H1095)</f>
        <v>0.27</v>
      </c>
      <c r="J1095" s="29">
        <f t="shared" ref="J1095:J1158" si="309">VLOOKUP(F1095,TableRefFR,3+H1095)</f>
        <v>8.4199999999999997E-2</v>
      </c>
      <c r="K1095" s="29">
        <f t="shared" ref="K1095:K1158" si="310">VLOOKUP(F1095,TableRefFR,4+H1095)</f>
        <v>12.92</v>
      </c>
      <c r="L1095" s="45">
        <f t="shared" si="302"/>
        <v>-43.986979853963227</v>
      </c>
      <c r="M1095" s="28">
        <f t="shared" ref="M1095:M1158" si="311">VLOOKUP(F1095,CorpFR,2+H1095)</f>
        <v>10.989169238449415</v>
      </c>
      <c r="N1095" s="28">
        <f t="shared" ref="N1095:N1158" si="312">VLOOKUP(F1095,CorpFR,3+H1095)</f>
        <v>15.087458954343088</v>
      </c>
      <c r="O1095" s="45" t="str">
        <f t="shared" si="303"/>
        <v>ins. Pondérale</v>
      </c>
      <c r="P1095" s="29">
        <f t="shared" ref="P1095:P1158" si="313">IF(OR(C1095=1),0,3)</f>
        <v>3</v>
      </c>
      <c r="Q1095" s="29" t="e">
        <f t="shared" ref="Q1095:Q1158" si="314">VLOOKUP(F1095,TableRefIOTF,2+P1095)</f>
        <v>#N/A</v>
      </c>
      <c r="R1095" s="29" t="e">
        <f t="shared" ref="R1095:R1158" si="315">VLOOKUP(F1095,TableRefIOTF,3+P1095)</f>
        <v>#N/A</v>
      </c>
      <c r="S1095" s="29" t="e">
        <f t="shared" ref="S1095:S1158" si="316">VLOOKUP(F1095,TableRefIOTF,4+P1095)</f>
        <v>#N/A</v>
      </c>
      <c r="T1095" s="21" t="e">
        <f t="shared" si="304"/>
        <v>#N/A</v>
      </c>
      <c r="U1095" s="28">
        <f t="shared" ref="U1095:U1158" si="317">VLOOKUP(F1095,CorpIOTF,2+P1095)</f>
        <v>0</v>
      </c>
      <c r="V1095" s="28">
        <f t="shared" ref="V1095:V1158" si="318">VLOOKUP(F1095,CorpIOTF,3+P1095)</f>
        <v>0</v>
      </c>
      <c r="W1095" s="45" t="str">
        <f t="shared" si="305"/>
        <v>pas de surpoids ni d'obésité</v>
      </c>
    </row>
    <row r="1096" spans="2:23">
      <c r="B1096" s="23"/>
      <c r="D1096" s="21"/>
      <c r="E1096" s="21"/>
      <c r="F1096" s="28">
        <f t="shared" si="306"/>
        <v>0</v>
      </c>
      <c r="G1096" s="45">
        <f t="shared" ref="G1096:G1159" si="319">D1096</f>
        <v>0</v>
      </c>
      <c r="H1096" s="29">
        <f t="shared" si="307"/>
        <v>3</v>
      </c>
      <c r="I1096" s="29">
        <f t="shared" si="308"/>
        <v>0.27</v>
      </c>
      <c r="J1096" s="29">
        <f t="shared" si="309"/>
        <v>8.4199999999999997E-2</v>
      </c>
      <c r="K1096" s="29">
        <f t="shared" si="310"/>
        <v>12.92</v>
      </c>
      <c r="L1096" s="45">
        <f t="shared" ref="L1096:L1159" si="320">(((G1096/K1096)^I1096)-1)/(I1096*J1096)</f>
        <v>-43.986979853963227</v>
      </c>
      <c r="M1096" s="28">
        <f t="shared" si="311"/>
        <v>10.989169238449415</v>
      </c>
      <c r="N1096" s="28">
        <f t="shared" si="312"/>
        <v>15.087458954343088</v>
      </c>
      <c r="O1096" s="45" t="str">
        <f t="shared" ref="O1096:O1159" si="321">IF(G1096&gt;N1096,"surpoids",IF(G1096&lt;M1096,"ins. Pondérale","corpulence normale"))</f>
        <v>ins. Pondérale</v>
      </c>
      <c r="P1096" s="29">
        <f t="shared" si="313"/>
        <v>3</v>
      </c>
      <c r="Q1096" s="29" t="e">
        <f t="shared" si="314"/>
        <v>#N/A</v>
      </c>
      <c r="R1096" s="29" t="e">
        <f t="shared" si="315"/>
        <v>#N/A</v>
      </c>
      <c r="S1096" s="29" t="e">
        <f t="shared" si="316"/>
        <v>#N/A</v>
      </c>
      <c r="T1096" s="21" t="e">
        <f t="shared" ref="T1096:T1159" si="322">(((G1096/S1096)^Q1096)-1)/(Q1096*R1096)</f>
        <v>#N/A</v>
      </c>
      <c r="U1096" s="28">
        <f t="shared" si="317"/>
        <v>0</v>
      </c>
      <c r="V1096" s="28">
        <f t="shared" si="318"/>
        <v>0</v>
      </c>
      <c r="W1096" s="45" t="str">
        <f t="shared" ref="W1096:W1159" si="323">IF(G1096&gt;V1096,"obésité",IF(G1096&gt;U1096,"surpoids","pas de surpoids ni d'obésité"))</f>
        <v>pas de surpoids ni d'obésité</v>
      </c>
    </row>
    <row r="1097" spans="2:23">
      <c r="B1097" s="23"/>
      <c r="D1097" s="21"/>
      <c r="E1097" s="21"/>
      <c r="F1097" s="28">
        <f t="shared" si="306"/>
        <v>0</v>
      </c>
      <c r="G1097" s="45">
        <f t="shared" si="319"/>
        <v>0</v>
      </c>
      <c r="H1097" s="29">
        <f t="shared" si="307"/>
        <v>3</v>
      </c>
      <c r="I1097" s="29">
        <f t="shared" si="308"/>
        <v>0.27</v>
      </c>
      <c r="J1097" s="29">
        <f t="shared" si="309"/>
        <v>8.4199999999999997E-2</v>
      </c>
      <c r="K1097" s="29">
        <f t="shared" si="310"/>
        <v>12.92</v>
      </c>
      <c r="L1097" s="45">
        <f t="shared" si="320"/>
        <v>-43.986979853963227</v>
      </c>
      <c r="M1097" s="28">
        <f t="shared" si="311"/>
        <v>10.989169238449415</v>
      </c>
      <c r="N1097" s="28">
        <f t="shared" si="312"/>
        <v>15.087458954343088</v>
      </c>
      <c r="O1097" s="45" t="str">
        <f t="shared" si="321"/>
        <v>ins. Pondérale</v>
      </c>
      <c r="P1097" s="29">
        <f t="shared" si="313"/>
        <v>3</v>
      </c>
      <c r="Q1097" s="29" t="e">
        <f t="shared" si="314"/>
        <v>#N/A</v>
      </c>
      <c r="R1097" s="29" t="e">
        <f t="shared" si="315"/>
        <v>#N/A</v>
      </c>
      <c r="S1097" s="29" t="e">
        <f t="shared" si="316"/>
        <v>#N/A</v>
      </c>
      <c r="T1097" s="21" t="e">
        <f t="shared" si="322"/>
        <v>#N/A</v>
      </c>
      <c r="U1097" s="28">
        <f t="shared" si="317"/>
        <v>0</v>
      </c>
      <c r="V1097" s="28">
        <f t="shared" si="318"/>
        <v>0</v>
      </c>
      <c r="W1097" s="45" t="str">
        <f t="shared" si="323"/>
        <v>pas de surpoids ni d'obésité</v>
      </c>
    </row>
    <row r="1098" spans="2:23">
      <c r="B1098" s="23"/>
      <c r="D1098" s="21"/>
      <c r="E1098" s="21"/>
      <c r="F1098" s="28">
        <f t="shared" si="306"/>
        <v>0</v>
      </c>
      <c r="G1098" s="45">
        <f t="shared" si="319"/>
        <v>0</v>
      </c>
      <c r="H1098" s="29">
        <f t="shared" si="307"/>
        <v>3</v>
      </c>
      <c r="I1098" s="29">
        <f t="shared" si="308"/>
        <v>0.27</v>
      </c>
      <c r="J1098" s="29">
        <f t="shared" si="309"/>
        <v>8.4199999999999997E-2</v>
      </c>
      <c r="K1098" s="29">
        <f t="shared" si="310"/>
        <v>12.92</v>
      </c>
      <c r="L1098" s="45">
        <f t="shared" si="320"/>
        <v>-43.986979853963227</v>
      </c>
      <c r="M1098" s="28">
        <f t="shared" si="311"/>
        <v>10.989169238449415</v>
      </c>
      <c r="N1098" s="28">
        <f t="shared" si="312"/>
        <v>15.087458954343088</v>
      </c>
      <c r="O1098" s="45" t="str">
        <f t="shared" si="321"/>
        <v>ins. Pondérale</v>
      </c>
      <c r="P1098" s="29">
        <f t="shared" si="313"/>
        <v>3</v>
      </c>
      <c r="Q1098" s="29" t="e">
        <f t="shared" si="314"/>
        <v>#N/A</v>
      </c>
      <c r="R1098" s="29" t="e">
        <f t="shared" si="315"/>
        <v>#N/A</v>
      </c>
      <c r="S1098" s="29" t="e">
        <f t="shared" si="316"/>
        <v>#N/A</v>
      </c>
      <c r="T1098" s="21" t="e">
        <f t="shared" si="322"/>
        <v>#N/A</v>
      </c>
      <c r="U1098" s="28">
        <f t="shared" si="317"/>
        <v>0</v>
      </c>
      <c r="V1098" s="28">
        <f t="shared" si="318"/>
        <v>0</v>
      </c>
      <c r="W1098" s="45" t="str">
        <f t="shared" si="323"/>
        <v>pas de surpoids ni d'obésité</v>
      </c>
    </row>
    <row r="1099" spans="2:23">
      <c r="B1099" s="23"/>
      <c r="D1099" s="21"/>
      <c r="E1099" s="21"/>
      <c r="F1099" s="28">
        <f t="shared" si="306"/>
        <v>0</v>
      </c>
      <c r="G1099" s="45">
        <f t="shared" si="319"/>
        <v>0</v>
      </c>
      <c r="H1099" s="29">
        <f t="shared" si="307"/>
        <v>3</v>
      </c>
      <c r="I1099" s="29">
        <f t="shared" si="308"/>
        <v>0.27</v>
      </c>
      <c r="J1099" s="29">
        <f t="shared" si="309"/>
        <v>8.4199999999999997E-2</v>
      </c>
      <c r="K1099" s="29">
        <f t="shared" si="310"/>
        <v>12.92</v>
      </c>
      <c r="L1099" s="45">
        <f t="shared" si="320"/>
        <v>-43.986979853963227</v>
      </c>
      <c r="M1099" s="28">
        <f t="shared" si="311"/>
        <v>10.989169238449415</v>
      </c>
      <c r="N1099" s="28">
        <f t="shared" si="312"/>
        <v>15.087458954343088</v>
      </c>
      <c r="O1099" s="45" t="str">
        <f t="shared" si="321"/>
        <v>ins. Pondérale</v>
      </c>
      <c r="P1099" s="29">
        <f t="shared" si="313"/>
        <v>3</v>
      </c>
      <c r="Q1099" s="29" t="e">
        <f t="shared" si="314"/>
        <v>#N/A</v>
      </c>
      <c r="R1099" s="29" t="e">
        <f t="shared" si="315"/>
        <v>#N/A</v>
      </c>
      <c r="S1099" s="29" t="e">
        <f t="shared" si="316"/>
        <v>#N/A</v>
      </c>
      <c r="T1099" s="21" t="e">
        <f t="shared" si="322"/>
        <v>#N/A</v>
      </c>
      <c r="U1099" s="28">
        <f t="shared" si="317"/>
        <v>0</v>
      </c>
      <c r="V1099" s="28">
        <f t="shared" si="318"/>
        <v>0</v>
      </c>
      <c r="W1099" s="45" t="str">
        <f t="shared" si="323"/>
        <v>pas de surpoids ni d'obésité</v>
      </c>
    </row>
    <row r="1100" spans="2:23">
      <c r="B1100" s="23"/>
      <c r="D1100" s="21"/>
      <c r="E1100" s="21"/>
      <c r="F1100" s="28">
        <f t="shared" si="306"/>
        <v>0</v>
      </c>
      <c r="G1100" s="45">
        <f t="shared" si="319"/>
        <v>0</v>
      </c>
      <c r="H1100" s="29">
        <f t="shared" si="307"/>
        <v>3</v>
      </c>
      <c r="I1100" s="29">
        <f t="shared" si="308"/>
        <v>0.27</v>
      </c>
      <c r="J1100" s="29">
        <f t="shared" si="309"/>
        <v>8.4199999999999997E-2</v>
      </c>
      <c r="K1100" s="29">
        <f t="shared" si="310"/>
        <v>12.92</v>
      </c>
      <c r="L1100" s="45">
        <f t="shared" si="320"/>
        <v>-43.986979853963227</v>
      </c>
      <c r="M1100" s="28">
        <f t="shared" si="311"/>
        <v>10.989169238449415</v>
      </c>
      <c r="N1100" s="28">
        <f t="shared" si="312"/>
        <v>15.087458954343088</v>
      </c>
      <c r="O1100" s="45" t="str">
        <f t="shared" si="321"/>
        <v>ins. Pondérale</v>
      </c>
      <c r="P1100" s="29">
        <f t="shared" si="313"/>
        <v>3</v>
      </c>
      <c r="Q1100" s="29" t="e">
        <f t="shared" si="314"/>
        <v>#N/A</v>
      </c>
      <c r="R1100" s="29" t="e">
        <f t="shared" si="315"/>
        <v>#N/A</v>
      </c>
      <c r="S1100" s="29" t="e">
        <f t="shared" si="316"/>
        <v>#N/A</v>
      </c>
      <c r="T1100" s="21" t="e">
        <f t="shared" si="322"/>
        <v>#N/A</v>
      </c>
      <c r="U1100" s="28">
        <f t="shared" si="317"/>
        <v>0</v>
      </c>
      <c r="V1100" s="28">
        <f t="shared" si="318"/>
        <v>0</v>
      </c>
      <c r="W1100" s="45" t="str">
        <f t="shared" si="323"/>
        <v>pas de surpoids ni d'obésité</v>
      </c>
    </row>
    <row r="1101" spans="2:23">
      <c r="B1101" s="23"/>
      <c r="D1101" s="21"/>
      <c r="E1101" s="21"/>
      <c r="F1101" s="28">
        <f t="shared" si="306"/>
        <v>0</v>
      </c>
      <c r="G1101" s="45">
        <f t="shared" si="319"/>
        <v>0</v>
      </c>
      <c r="H1101" s="29">
        <f t="shared" si="307"/>
        <v>3</v>
      </c>
      <c r="I1101" s="29">
        <f t="shared" si="308"/>
        <v>0.27</v>
      </c>
      <c r="J1101" s="29">
        <f t="shared" si="309"/>
        <v>8.4199999999999997E-2</v>
      </c>
      <c r="K1101" s="29">
        <f t="shared" si="310"/>
        <v>12.92</v>
      </c>
      <c r="L1101" s="45">
        <f t="shared" si="320"/>
        <v>-43.986979853963227</v>
      </c>
      <c r="M1101" s="28">
        <f t="shared" si="311"/>
        <v>10.989169238449415</v>
      </c>
      <c r="N1101" s="28">
        <f t="shared" si="312"/>
        <v>15.087458954343088</v>
      </c>
      <c r="O1101" s="45" t="str">
        <f t="shared" si="321"/>
        <v>ins. Pondérale</v>
      </c>
      <c r="P1101" s="29">
        <f t="shared" si="313"/>
        <v>3</v>
      </c>
      <c r="Q1101" s="29" t="e">
        <f t="shared" si="314"/>
        <v>#N/A</v>
      </c>
      <c r="R1101" s="29" t="e">
        <f t="shared" si="315"/>
        <v>#N/A</v>
      </c>
      <c r="S1101" s="29" t="e">
        <f t="shared" si="316"/>
        <v>#N/A</v>
      </c>
      <c r="T1101" s="21" t="e">
        <f t="shared" si="322"/>
        <v>#N/A</v>
      </c>
      <c r="U1101" s="28">
        <f t="shared" si="317"/>
        <v>0</v>
      </c>
      <c r="V1101" s="28">
        <f t="shared" si="318"/>
        <v>0</v>
      </c>
      <c r="W1101" s="45" t="str">
        <f t="shared" si="323"/>
        <v>pas de surpoids ni d'obésité</v>
      </c>
    </row>
    <row r="1102" spans="2:23">
      <c r="B1102" s="23"/>
      <c r="D1102" s="21"/>
      <c r="E1102" s="21"/>
      <c r="F1102" s="28">
        <f t="shared" si="306"/>
        <v>0</v>
      </c>
      <c r="G1102" s="45">
        <f t="shared" si="319"/>
        <v>0</v>
      </c>
      <c r="H1102" s="29">
        <f t="shared" si="307"/>
        <v>3</v>
      </c>
      <c r="I1102" s="29">
        <f t="shared" si="308"/>
        <v>0.27</v>
      </c>
      <c r="J1102" s="29">
        <f t="shared" si="309"/>
        <v>8.4199999999999997E-2</v>
      </c>
      <c r="K1102" s="29">
        <f t="shared" si="310"/>
        <v>12.92</v>
      </c>
      <c r="L1102" s="45">
        <f t="shared" si="320"/>
        <v>-43.986979853963227</v>
      </c>
      <c r="M1102" s="28">
        <f t="shared" si="311"/>
        <v>10.989169238449415</v>
      </c>
      <c r="N1102" s="28">
        <f t="shared" si="312"/>
        <v>15.087458954343088</v>
      </c>
      <c r="O1102" s="45" t="str">
        <f t="shared" si="321"/>
        <v>ins. Pondérale</v>
      </c>
      <c r="P1102" s="29">
        <f t="shared" si="313"/>
        <v>3</v>
      </c>
      <c r="Q1102" s="29" t="e">
        <f t="shared" si="314"/>
        <v>#N/A</v>
      </c>
      <c r="R1102" s="29" t="e">
        <f t="shared" si="315"/>
        <v>#N/A</v>
      </c>
      <c r="S1102" s="29" t="e">
        <f t="shared" si="316"/>
        <v>#N/A</v>
      </c>
      <c r="T1102" s="21" t="e">
        <f t="shared" si="322"/>
        <v>#N/A</v>
      </c>
      <c r="U1102" s="28">
        <f t="shared" si="317"/>
        <v>0</v>
      </c>
      <c r="V1102" s="28">
        <f t="shared" si="318"/>
        <v>0</v>
      </c>
      <c r="W1102" s="45" t="str">
        <f t="shared" si="323"/>
        <v>pas de surpoids ni d'obésité</v>
      </c>
    </row>
    <row r="1103" spans="2:23">
      <c r="B1103" s="23"/>
      <c r="D1103" s="21"/>
      <c r="E1103" s="21"/>
      <c r="F1103" s="28">
        <f t="shared" si="306"/>
        <v>0</v>
      </c>
      <c r="G1103" s="45">
        <f t="shared" si="319"/>
        <v>0</v>
      </c>
      <c r="H1103" s="29">
        <f t="shared" si="307"/>
        <v>3</v>
      </c>
      <c r="I1103" s="29">
        <f t="shared" si="308"/>
        <v>0.27</v>
      </c>
      <c r="J1103" s="29">
        <f t="shared" si="309"/>
        <v>8.4199999999999997E-2</v>
      </c>
      <c r="K1103" s="29">
        <f t="shared" si="310"/>
        <v>12.92</v>
      </c>
      <c r="L1103" s="45">
        <f t="shared" si="320"/>
        <v>-43.986979853963227</v>
      </c>
      <c r="M1103" s="28">
        <f t="shared" si="311"/>
        <v>10.989169238449415</v>
      </c>
      <c r="N1103" s="28">
        <f t="shared" si="312"/>
        <v>15.087458954343088</v>
      </c>
      <c r="O1103" s="45" t="str">
        <f t="shared" si="321"/>
        <v>ins. Pondérale</v>
      </c>
      <c r="P1103" s="29">
        <f t="shared" si="313"/>
        <v>3</v>
      </c>
      <c r="Q1103" s="29" t="e">
        <f t="shared" si="314"/>
        <v>#N/A</v>
      </c>
      <c r="R1103" s="29" t="e">
        <f t="shared" si="315"/>
        <v>#N/A</v>
      </c>
      <c r="S1103" s="29" t="e">
        <f t="shared" si="316"/>
        <v>#N/A</v>
      </c>
      <c r="T1103" s="21" t="e">
        <f t="shared" si="322"/>
        <v>#N/A</v>
      </c>
      <c r="U1103" s="28">
        <f t="shared" si="317"/>
        <v>0</v>
      </c>
      <c r="V1103" s="28">
        <f t="shared" si="318"/>
        <v>0</v>
      </c>
      <c r="W1103" s="45" t="str">
        <f t="shared" si="323"/>
        <v>pas de surpoids ni d'obésité</v>
      </c>
    </row>
    <row r="1104" spans="2:23">
      <c r="B1104" s="23"/>
      <c r="D1104" s="21"/>
      <c r="E1104" s="21"/>
      <c r="F1104" s="28">
        <f t="shared" si="306"/>
        <v>0</v>
      </c>
      <c r="G1104" s="45">
        <f t="shared" si="319"/>
        <v>0</v>
      </c>
      <c r="H1104" s="29">
        <f t="shared" si="307"/>
        <v>3</v>
      </c>
      <c r="I1104" s="29">
        <f t="shared" si="308"/>
        <v>0.27</v>
      </c>
      <c r="J1104" s="29">
        <f t="shared" si="309"/>
        <v>8.4199999999999997E-2</v>
      </c>
      <c r="K1104" s="29">
        <f t="shared" si="310"/>
        <v>12.92</v>
      </c>
      <c r="L1104" s="45">
        <f t="shared" si="320"/>
        <v>-43.986979853963227</v>
      </c>
      <c r="M1104" s="28">
        <f t="shared" si="311"/>
        <v>10.989169238449415</v>
      </c>
      <c r="N1104" s="28">
        <f t="shared" si="312"/>
        <v>15.087458954343088</v>
      </c>
      <c r="O1104" s="45" t="str">
        <f t="shared" si="321"/>
        <v>ins. Pondérale</v>
      </c>
      <c r="P1104" s="29">
        <f t="shared" si="313"/>
        <v>3</v>
      </c>
      <c r="Q1104" s="29" t="e">
        <f t="shared" si="314"/>
        <v>#N/A</v>
      </c>
      <c r="R1104" s="29" t="e">
        <f t="shared" si="315"/>
        <v>#N/A</v>
      </c>
      <c r="S1104" s="29" t="e">
        <f t="shared" si="316"/>
        <v>#N/A</v>
      </c>
      <c r="T1104" s="21" t="e">
        <f t="shared" si="322"/>
        <v>#N/A</v>
      </c>
      <c r="U1104" s="28">
        <f t="shared" si="317"/>
        <v>0</v>
      </c>
      <c r="V1104" s="28">
        <f t="shared" si="318"/>
        <v>0</v>
      </c>
      <c r="W1104" s="45" t="str">
        <f t="shared" si="323"/>
        <v>pas de surpoids ni d'obésité</v>
      </c>
    </row>
    <row r="1105" spans="2:23">
      <c r="B1105" s="23"/>
      <c r="D1105" s="21"/>
      <c r="E1105" s="21"/>
      <c r="F1105" s="28">
        <f t="shared" si="306"/>
        <v>0</v>
      </c>
      <c r="G1105" s="45">
        <f t="shared" si="319"/>
        <v>0</v>
      </c>
      <c r="H1105" s="29">
        <f t="shared" si="307"/>
        <v>3</v>
      </c>
      <c r="I1105" s="29">
        <f t="shared" si="308"/>
        <v>0.27</v>
      </c>
      <c r="J1105" s="29">
        <f t="shared" si="309"/>
        <v>8.4199999999999997E-2</v>
      </c>
      <c r="K1105" s="29">
        <f t="shared" si="310"/>
        <v>12.92</v>
      </c>
      <c r="L1105" s="45">
        <f t="shared" si="320"/>
        <v>-43.986979853963227</v>
      </c>
      <c r="M1105" s="28">
        <f t="shared" si="311"/>
        <v>10.989169238449415</v>
      </c>
      <c r="N1105" s="28">
        <f t="shared" si="312"/>
        <v>15.087458954343088</v>
      </c>
      <c r="O1105" s="45" t="str">
        <f t="shared" si="321"/>
        <v>ins. Pondérale</v>
      </c>
      <c r="P1105" s="29">
        <f t="shared" si="313"/>
        <v>3</v>
      </c>
      <c r="Q1105" s="29" t="e">
        <f t="shared" si="314"/>
        <v>#N/A</v>
      </c>
      <c r="R1105" s="29" t="e">
        <f t="shared" si="315"/>
        <v>#N/A</v>
      </c>
      <c r="S1105" s="29" t="e">
        <f t="shared" si="316"/>
        <v>#N/A</v>
      </c>
      <c r="T1105" s="21" t="e">
        <f t="shared" si="322"/>
        <v>#N/A</v>
      </c>
      <c r="U1105" s="28">
        <f t="shared" si="317"/>
        <v>0</v>
      </c>
      <c r="V1105" s="28">
        <f t="shared" si="318"/>
        <v>0</v>
      </c>
      <c r="W1105" s="45" t="str">
        <f t="shared" si="323"/>
        <v>pas de surpoids ni d'obésité</v>
      </c>
    </row>
    <row r="1106" spans="2:23">
      <c r="B1106" s="23"/>
      <c r="D1106" s="21"/>
      <c r="E1106" s="21"/>
      <c r="F1106" s="28">
        <f t="shared" si="306"/>
        <v>0</v>
      </c>
      <c r="G1106" s="45">
        <f t="shared" si="319"/>
        <v>0</v>
      </c>
      <c r="H1106" s="29">
        <f t="shared" si="307"/>
        <v>3</v>
      </c>
      <c r="I1106" s="29">
        <f t="shared" si="308"/>
        <v>0.27</v>
      </c>
      <c r="J1106" s="29">
        <f t="shared" si="309"/>
        <v>8.4199999999999997E-2</v>
      </c>
      <c r="K1106" s="29">
        <f t="shared" si="310"/>
        <v>12.92</v>
      </c>
      <c r="L1106" s="45">
        <f t="shared" si="320"/>
        <v>-43.986979853963227</v>
      </c>
      <c r="M1106" s="28">
        <f t="shared" si="311"/>
        <v>10.989169238449415</v>
      </c>
      <c r="N1106" s="28">
        <f t="shared" si="312"/>
        <v>15.087458954343088</v>
      </c>
      <c r="O1106" s="45" t="str">
        <f t="shared" si="321"/>
        <v>ins. Pondérale</v>
      </c>
      <c r="P1106" s="29">
        <f t="shared" si="313"/>
        <v>3</v>
      </c>
      <c r="Q1106" s="29" t="e">
        <f t="shared" si="314"/>
        <v>#N/A</v>
      </c>
      <c r="R1106" s="29" t="e">
        <f t="shared" si="315"/>
        <v>#N/A</v>
      </c>
      <c r="S1106" s="29" t="e">
        <f t="shared" si="316"/>
        <v>#N/A</v>
      </c>
      <c r="T1106" s="21" t="e">
        <f t="shared" si="322"/>
        <v>#N/A</v>
      </c>
      <c r="U1106" s="28">
        <f t="shared" si="317"/>
        <v>0</v>
      </c>
      <c r="V1106" s="28">
        <f t="shared" si="318"/>
        <v>0</v>
      </c>
      <c r="W1106" s="45" t="str">
        <f t="shared" si="323"/>
        <v>pas de surpoids ni d'obésité</v>
      </c>
    </row>
    <row r="1107" spans="2:23">
      <c r="B1107" s="23"/>
      <c r="D1107" s="21"/>
      <c r="E1107" s="21"/>
      <c r="F1107" s="28">
        <f t="shared" si="306"/>
        <v>0</v>
      </c>
      <c r="G1107" s="45">
        <f t="shared" si="319"/>
        <v>0</v>
      </c>
      <c r="H1107" s="29">
        <f t="shared" si="307"/>
        <v>3</v>
      </c>
      <c r="I1107" s="29">
        <f t="shared" si="308"/>
        <v>0.27</v>
      </c>
      <c r="J1107" s="29">
        <f t="shared" si="309"/>
        <v>8.4199999999999997E-2</v>
      </c>
      <c r="K1107" s="29">
        <f t="shared" si="310"/>
        <v>12.92</v>
      </c>
      <c r="L1107" s="45">
        <f t="shared" si="320"/>
        <v>-43.986979853963227</v>
      </c>
      <c r="M1107" s="28">
        <f t="shared" si="311"/>
        <v>10.989169238449415</v>
      </c>
      <c r="N1107" s="28">
        <f t="shared" si="312"/>
        <v>15.087458954343088</v>
      </c>
      <c r="O1107" s="45" t="str">
        <f t="shared" si="321"/>
        <v>ins. Pondérale</v>
      </c>
      <c r="P1107" s="29">
        <f t="shared" si="313"/>
        <v>3</v>
      </c>
      <c r="Q1107" s="29" t="e">
        <f t="shared" si="314"/>
        <v>#N/A</v>
      </c>
      <c r="R1107" s="29" t="e">
        <f t="shared" si="315"/>
        <v>#N/A</v>
      </c>
      <c r="S1107" s="29" t="e">
        <f t="shared" si="316"/>
        <v>#N/A</v>
      </c>
      <c r="T1107" s="21" t="e">
        <f t="shared" si="322"/>
        <v>#N/A</v>
      </c>
      <c r="U1107" s="28">
        <f t="shared" si="317"/>
        <v>0</v>
      </c>
      <c r="V1107" s="28">
        <f t="shared" si="318"/>
        <v>0</v>
      </c>
      <c r="W1107" s="45" t="str">
        <f t="shared" si="323"/>
        <v>pas de surpoids ni d'obésité</v>
      </c>
    </row>
    <row r="1108" spans="2:23">
      <c r="B1108" s="23"/>
      <c r="D1108" s="21"/>
      <c r="E1108" s="21"/>
      <c r="F1108" s="28">
        <f t="shared" si="306"/>
        <v>0</v>
      </c>
      <c r="G1108" s="45">
        <f t="shared" si="319"/>
        <v>0</v>
      </c>
      <c r="H1108" s="29">
        <f t="shared" si="307"/>
        <v>3</v>
      </c>
      <c r="I1108" s="29">
        <f t="shared" si="308"/>
        <v>0.27</v>
      </c>
      <c r="J1108" s="29">
        <f t="shared" si="309"/>
        <v>8.4199999999999997E-2</v>
      </c>
      <c r="K1108" s="29">
        <f t="shared" si="310"/>
        <v>12.92</v>
      </c>
      <c r="L1108" s="45">
        <f t="shared" si="320"/>
        <v>-43.986979853963227</v>
      </c>
      <c r="M1108" s="28">
        <f t="shared" si="311"/>
        <v>10.989169238449415</v>
      </c>
      <c r="N1108" s="28">
        <f t="shared" si="312"/>
        <v>15.087458954343088</v>
      </c>
      <c r="O1108" s="45" t="str">
        <f t="shared" si="321"/>
        <v>ins. Pondérale</v>
      </c>
      <c r="P1108" s="29">
        <f t="shared" si="313"/>
        <v>3</v>
      </c>
      <c r="Q1108" s="29" t="e">
        <f t="shared" si="314"/>
        <v>#N/A</v>
      </c>
      <c r="R1108" s="29" t="e">
        <f t="shared" si="315"/>
        <v>#N/A</v>
      </c>
      <c r="S1108" s="29" t="e">
        <f t="shared" si="316"/>
        <v>#N/A</v>
      </c>
      <c r="T1108" s="21" t="e">
        <f t="shared" si="322"/>
        <v>#N/A</v>
      </c>
      <c r="U1108" s="28">
        <f t="shared" si="317"/>
        <v>0</v>
      </c>
      <c r="V1108" s="28">
        <f t="shared" si="318"/>
        <v>0</v>
      </c>
      <c r="W1108" s="45" t="str">
        <f t="shared" si="323"/>
        <v>pas de surpoids ni d'obésité</v>
      </c>
    </row>
    <row r="1109" spans="2:23">
      <c r="B1109" s="23"/>
      <c r="D1109" s="21"/>
      <c r="E1109" s="21"/>
      <c r="F1109" s="28">
        <f t="shared" si="306"/>
        <v>0</v>
      </c>
      <c r="G1109" s="45">
        <f t="shared" si="319"/>
        <v>0</v>
      </c>
      <c r="H1109" s="29">
        <f t="shared" si="307"/>
        <v>3</v>
      </c>
      <c r="I1109" s="29">
        <f t="shared" si="308"/>
        <v>0.27</v>
      </c>
      <c r="J1109" s="29">
        <f t="shared" si="309"/>
        <v>8.4199999999999997E-2</v>
      </c>
      <c r="K1109" s="29">
        <f t="shared" si="310"/>
        <v>12.92</v>
      </c>
      <c r="L1109" s="45">
        <f t="shared" si="320"/>
        <v>-43.986979853963227</v>
      </c>
      <c r="M1109" s="28">
        <f t="shared" si="311"/>
        <v>10.989169238449415</v>
      </c>
      <c r="N1109" s="28">
        <f t="shared" si="312"/>
        <v>15.087458954343088</v>
      </c>
      <c r="O1109" s="45" t="str">
        <f t="shared" si="321"/>
        <v>ins. Pondérale</v>
      </c>
      <c r="P1109" s="29">
        <f t="shared" si="313"/>
        <v>3</v>
      </c>
      <c r="Q1109" s="29" t="e">
        <f t="shared" si="314"/>
        <v>#N/A</v>
      </c>
      <c r="R1109" s="29" t="e">
        <f t="shared" si="315"/>
        <v>#N/A</v>
      </c>
      <c r="S1109" s="29" t="e">
        <f t="shared" si="316"/>
        <v>#N/A</v>
      </c>
      <c r="T1109" s="21" t="e">
        <f t="shared" si="322"/>
        <v>#N/A</v>
      </c>
      <c r="U1109" s="28">
        <f t="shared" si="317"/>
        <v>0</v>
      </c>
      <c r="V1109" s="28">
        <f t="shared" si="318"/>
        <v>0</v>
      </c>
      <c r="W1109" s="45" t="str">
        <f t="shared" si="323"/>
        <v>pas de surpoids ni d'obésité</v>
      </c>
    </row>
    <row r="1110" spans="2:23">
      <c r="B1110" s="23"/>
      <c r="D1110" s="21"/>
      <c r="E1110" s="21"/>
      <c r="F1110" s="28">
        <f t="shared" si="306"/>
        <v>0</v>
      </c>
      <c r="G1110" s="45">
        <f t="shared" si="319"/>
        <v>0</v>
      </c>
      <c r="H1110" s="29">
        <f t="shared" si="307"/>
        <v>3</v>
      </c>
      <c r="I1110" s="29">
        <f t="shared" si="308"/>
        <v>0.27</v>
      </c>
      <c r="J1110" s="29">
        <f t="shared" si="309"/>
        <v>8.4199999999999997E-2</v>
      </c>
      <c r="K1110" s="29">
        <f t="shared" si="310"/>
        <v>12.92</v>
      </c>
      <c r="L1110" s="45">
        <f t="shared" si="320"/>
        <v>-43.986979853963227</v>
      </c>
      <c r="M1110" s="28">
        <f t="shared" si="311"/>
        <v>10.989169238449415</v>
      </c>
      <c r="N1110" s="28">
        <f t="shared" si="312"/>
        <v>15.087458954343088</v>
      </c>
      <c r="O1110" s="45" t="str">
        <f t="shared" si="321"/>
        <v>ins. Pondérale</v>
      </c>
      <c r="P1110" s="29">
        <f t="shared" si="313"/>
        <v>3</v>
      </c>
      <c r="Q1110" s="29" t="e">
        <f t="shared" si="314"/>
        <v>#N/A</v>
      </c>
      <c r="R1110" s="29" t="e">
        <f t="shared" si="315"/>
        <v>#N/A</v>
      </c>
      <c r="S1110" s="29" t="e">
        <f t="shared" si="316"/>
        <v>#N/A</v>
      </c>
      <c r="T1110" s="21" t="e">
        <f t="shared" si="322"/>
        <v>#N/A</v>
      </c>
      <c r="U1110" s="28">
        <f t="shared" si="317"/>
        <v>0</v>
      </c>
      <c r="V1110" s="28">
        <f t="shared" si="318"/>
        <v>0</v>
      </c>
      <c r="W1110" s="45" t="str">
        <f t="shared" si="323"/>
        <v>pas de surpoids ni d'obésité</v>
      </c>
    </row>
    <row r="1111" spans="2:23">
      <c r="B1111" s="23"/>
      <c r="D1111" s="21"/>
      <c r="E1111" s="21"/>
      <c r="F1111" s="28">
        <f t="shared" si="306"/>
        <v>0</v>
      </c>
      <c r="G1111" s="45">
        <f t="shared" si="319"/>
        <v>0</v>
      </c>
      <c r="H1111" s="29">
        <f t="shared" si="307"/>
        <v>3</v>
      </c>
      <c r="I1111" s="29">
        <f t="shared" si="308"/>
        <v>0.27</v>
      </c>
      <c r="J1111" s="29">
        <f t="shared" si="309"/>
        <v>8.4199999999999997E-2</v>
      </c>
      <c r="K1111" s="29">
        <f t="shared" si="310"/>
        <v>12.92</v>
      </c>
      <c r="L1111" s="45">
        <f t="shared" si="320"/>
        <v>-43.986979853963227</v>
      </c>
      <c r="M1111" s="28">
        <f t="shared" si="311"/>
        <v>10.989169238449415</v>
      </c>
      <c r="N1111" s="28">
        <f t="shared" si="312"/>
        <v>15.087458954343088</v>
      </c>
      <c r="O1111" s="45" t="str">
        <f t="shared" si="321"/>
        <v>ins. Pondérale</v>
      </c>
      <c r="P1111" s="29">
        <f t="shared" si="313"/>
        <v>3</v>
      </c>
      <c r="Q1111" s="29" t="e">
        <f t="shared" si="314"/>
        <v>#N/A</v>
      </c>
      <c r="R1111" s="29" t="e">
        <f t="shared" si="315"/>
        <v>#N/A</v>
      </c>
      <c r="S1111" s="29" t="e">
        <f t="shared" si="316"/>
        <v>#N/A</v>
      </c>
      <c r="T1111" s="21" t="e">
        <f t="shared" si="322"/>
        <v>#N/A</v>
      </c>
      <c r="U1111" s="28">
        <f t="shared" si="317"/>
        <v>0</v>
      </c>
      <c r="V1111" s="28">
        <f t="shared" si="318"/>
        <v>0</v>
      </c>
      <c r="W1111" s="45" t="str">
        <f t="shared" si="323"/>
        <v>pas de surpoids ni d'obésité</v>
      </c>
    </row>
    <row r="1112" spans="2:23">
      <c r="B1112" s="23"/>
      <c r="D1112" s="21"/>
      <c r="E1112" s="21"/>
      <c r="F1112" s="28">
        <f t="shared" si="306"/>
        <v>0</v>
      </c>
      <c r="G1112" s="45">
        <f t="shared" si="319"/>
        <v>0</v>
      </c>
      <c r="H1112" s="29">
        <f t="shared" si="307"/>
        <v>3</v>
      </c>
      <c r="I1112" s="29">
        <f t="shared" si="308"/>
        <v>0.27</v>
      </c>
      <c r="J1112" s="29">
        <f t="shared" si="309"/>
        <v>8.4199999999999997E-2</v>
      </c>
      <c r="K1112" s="29">
        <f t="shared" si="310"/>
        <v>12.92</v>
      </c>
      <c r="L1112" s="45">
        <f t="shared" si="320"/>
        <v>-43.986979853963227</v>
      </c>
      <c r="M1112" s="28">
        <f t="shared" si="311"/>
        <v>10.989169238449415</v>
      </c>
      <c r="N1112" s="28">
        <f t="shared" si="312"/>
        <v>15.087458954343088</v>
      </c>
      <c r="O1112" s="45" t="str">
        <f t="shared" si="321"/>
        <v>ins. Pondérale</v>
      </c>
      <c r="P1112" s="29">
        <f t="shared" si="313"/>
        <v>3</v>
      </c>
      <c r="Q1112" s="29" t="e">
        <f t="shared" si="314"/>
        <v>#N/A</v>
      </c>
      <c r="R1112" s="29" t="e">
        <f t="shared" si="315"/>
        <v>#N/A</v>
      </c>
      <c r="S1112" s="29" t="e">
        <f t="shared" si="316"/>
        <v>#N/A</v>
      </c>
      <c r="T1112" s="21" t="e">
        <f t="shared" si="322"/>
        <v>#N/A</v>
      </c>
      <c r="U1112" s="28">
        <f t="shared" si="317"/>
        <v>0</v>
      </c>
      <c r="V1112" s="28">
        <f t="shared" si="318"/>
        <v>0</v>
      </c>
      <c r="W1112" s="45" t="str">
        <f t="shared" si="323"/>
        <v>pas de surpoids ni d'obésité</v>
      </c>
    </row>
    <row r="1113" spans="2:23">
      <c r="B1113" s="23"/>
      <c r="D1113" s="21"/>
      <c r="E1113" s="21"/>
      <c r="F1113" s="28">
        <f t="shared" si="306"/>
        <v>0</v>
      </c>
      <c r="G1113" s="45">
        <f t="shared" si="319"/>
        <v>0</v>
      </c>
      <c r="H1113" s="29">
        <f t="shared" si="307"/>
        <v>3</v>
      </c>
      <c r="I1113" s="29">
        <f t="shared" si="308"/>
        <v>0.27</v>
      </c>
      <c r="J1113" s="29">
        <f t="shared" si="309"/>
        <v>8.4199999999999997E-2</v>
      </c>
      <c r="K1113" s="29">
        <f t="shared" si="310"/>
        <v>12.92</v>
      </c>
      <c r="L1113" s="45">
        <f t="shared" si="320"/>
        <v>-43.986979853963227</v>
      </c>
      <c r="M1113" s="28">
        <f t="shared" si="311"/>
        <v>10.989169238449415</v>
      </c>
      <c r="N1113" s="28">
        <f t="shared" si="312"/>
        <v>15.087458954343088</v>
      </c>
      <c r="O1113" s="45" t="str">
        <f t="shared" si="321"/>
        <v>ins. Pondérale</v>
      </c>
      <c r="P1113" s="29">
        <f t="shared" si="313"/>
        <v>3</v>
      </c>
      <c r="Q1113" s="29" t="e">
        <f t="shared" si="314"/>
        <v>#N/A</v>
      </c>
      <c r="R1113" s="29" t="e">
        <f t="shared" si="315"/>
        <v>#N/A</v>
      </c>
      <c r="S1113" s="29" t="e">
        <f t="shared" si="316"/>
        <v>#N/A</v>
      </c>
      <c r="T1113" s="21" t="e">
        <f t="shared" si="322"/>
        <v>#N/A</v>
      </c>
      <c r="U1113" s="28">
        <f t="shared" si="317"/>
        <v>0</v>
      </c>
      <c r="V1113" s="28">
        <f t="shared" si="318"/>
        <v>0</v>
      </c>
      <c r="W1113" s="45" t="str">
        <f t="shared" si="323"/>
        <v>pas de surpoids ni d'obésité</v>
      </c>
    </row>
    <row r="1114" spans="2:23">
      <c r="B1114" s="23"/>
      <c r="D1114" s="21"/>
      <c r="E1114" s="21"/>
      <c r="F1114" s="28">
        <f t="shared" si="306"/>
        <v>0</v>
      </c>
      <c r="G1114" s="45">
        <f t="shared" si="319"/>
        <v>0</v>
      </c>
      <c r="H1114" s="29">
        <f t="shared" si="307"/>
        <v>3</v>
      </c>
      <c r="I1114" s="29">
        <f t="shared" si="308"/>
        <v>0.27</v>
      </c>
      <c r="J1114" s="29">
        <f t="shared" si="309"/>
        <v>8.4199999999999997E-2</v>
      </c>
      <c r="K1114" s="29">
        <f t="shared" si="310"/>
        <v>12.92</v>
      </c>
      <c r="L1114" s="45">
        <f t="shared" si="320"/>
        <v>-43.986979853963227</v>
      </c>
      <c r="M1114" s="28">
        <f t="shared" si="311"/>
        <v>10.989169238449415</v>
      </c>
      <c r="N1114" s="28">
        <f t="shared" si="312"/>
        <v>15.087458954343088</v>
      </c>
      <c r="O1114" s="45" t="str">
        <f t="shared" si="321"/>
        <v>ins. Pondérale</v>
      </c>
      <c r="P1114" s="29">
        <f t="shared" si="313"/>
        <v>3</v>
      </c>
      <c r="Q1114" s="29" t="e">
        <f t="shared" si="314"/>
        <v>#N/A</v>
      </c>
      <c r="R1114" s="29" t="e">
        <f t="shared" si="315"/>
        <v>#N/A</v>
      </c>
      <c r="S1114" s="29" t="e">
        <f t="shared" si="316"/>
        <v>#N/A</v>
      </c>
      <c r="T1114" s="21" t="e">
        <f t="shared" si="322"/>
        <v>#N/A</v>
      </c>
      <c r="U1114" s="28">
        <f t="shared" si="317"/>
        <v>0</v>
      </c>
      <c r="V1114" s="28">
        <f t="shared" si="318"/>
        <v>0</v>
      </c>
      <c r="W1114" s="45" t="str">
        <f t="shared" si="323"/>
        <v>pas de surpoids ni d'obésité</v>
      </c>
    </row>
    <row r="1115" spans="2:23">
      <c r="B1115" s="23"/>
      <c r="D1115" s="21"/>
      <c r="E1115" s="21"/>
      <c r="F1115" s="28">
        <f t="shared" si="306"/>
        <v>0</v>
      </c>
      <c r="G1115" s="45">
        <f t="shared" si="319"/>
        <v>0</v>
      </c>
      <c r="H1115" s="29">
        <f t="shared" si="307"/>
        <v>3</v>
      </c>
      <c r="I1115" s="29">
        <f t="shared" si="308"/>
        <v>0.27</v>
      </c>
      <c r="J1115" s="29">
        <f t="shared" si="309"/>
        <v>8.4199999999999997E-2</v>
      </c>
      <c r="K1115" s="29">
        <f t="shared" si="310"/>
        <v>12.92</v>
      </c>
      <c r="L1115" s="45">
        <f t="shared" si="320"/>
        <v>-43.986979853963227</v>
      </c>
      <c r="M1115" s="28">
        <f t="shared" si="311"/>
        <v>10.989169238449415</v>
      </c>
      <c r="N1115" s="28">
        <f t="shared" si="312"/>
        <v>15.087458954343088</v>
      </c>
      <c r="O1115" s="45" t="str">
        <f t="shared" si="321"/>
        <v>ins. Pondérale</v>
      </c>
      <c r="P1115" s="29">
        <f t="shared" si="313"/>
        <v>3</v>
      </c>
      <c r="Q1115" s="29" t="e">
        <f t="shared" si="314"/>
        <v>#N/A</v>
      </c>
      <c r="R1115" s="29" t="e">
        <f t="shared" si="315"/>
        <v>#N/A</v>
      </c>
      <c r="S1115" s="29" t="e">
        <f t="shared" si="316"/>
        <v>#N/A</v>
      </c>
      <c r="T1115" s="21" t="e">
        <f t="shared" si="322"/>
        <v>#N/A</v>
      </c>
      <c r="U1115" s="28">
        <f t="shared" si="317"/>
        <v>0</v>
      </c>
      <c r="V1115" s="28">
        <f t="shared" si="318"/>
        <v>0</v>
      </c>
      <c r="W1115" s="45" t="str">
        <f t="shared" si="323"/>
        <v>pas de surpoids ni d'obésité</v>
      </c>
    </row>
    <row r="1116" spans="2:23">
      <c r="B1116" s="23"/>
      <c r="D1116" s="21"/>
      <c r="E1116" s="21"/>
      <c r="F1116" s="28">
        <f t="shared" si="306"/>
        <v>0</v>
      </c>
      <c r="G1116" s="45">
        <f t="shared" si="319"/>
        <v>0</v>
      </c>
      <c r="H1116" s="29">
        <f t="shared" si="307"/>
        <v>3</v>
      </c>
      <c r="I1116" s="29">
        <f t="shared" si="308"/>
        <v>0.27</v>
      </c>
      <c r="J1116" s="29">
        <f t="shared" si="309"/>
        <v>8.4199999999999997E-2</v>
      </c>
      <c r="K1116" s="29">
        <f t="shared" si="310"/>
        <v>12.92</v>
      </c>
      <c r="L1116" s="45">
        <f t="shared" si="320"/>
        <v>-43.986979853963227</v>
      </c>
      <c r="M1116" s="28">
        <f t="shared" si="311"/>
        <v>10.989169238449415</v>
      </c>
      <c r="N1116" s="28">
        <f t="shared" si="312"/>
        <v>15.087458954343088</v>
      </c>
      <c r="O1116" s="45" t="str">
        <f t="shared" si="321"/>
        <v>ins. Pondérale</v>
      </c>
      <c r="P1116" s="29">
        <f t="shared" si="313"/>
        <v>3</v>
      </c>
      <c r="Q1116" s="29" t="e">
        <f t="shared" si="314"/>
        <v>#N/A</v>
      </c>
      <c r="R1116" s="29" t="e">
        <f t="shared" si="315"/>
        <v>#N/A</v>
      </c>
      <c r="S1116" s="29" t="e">
        <f t="shared" si="316"/>
        <v>#N/A</v>
      </c>
      <c r="T1116" s="21" t="e">
        <f t="shared" si="322"/>
        <v>#N/A</v>
      </c>
      <c r="U1116" s="28">
        <f t="shared" si="317"/>
        <v>0</v>
      </c>
      <c r="V1116" s="28">
        <f t="shared" si="318"/>
        <v>0</v>
      </c>
      <c r="W1116" s="45" t="str">
        <f t="shared" si="323"/>
        <v>pas de surpoids ni d'obésité</v>
      </c>
    </row>
    <row r="1117" spans="2:23">
      <c r="B1117" s="23"/>
      <c r="D1117" s="21"/>
      <c r="E1117" s="21"/>
      <c r="F1117" s="28">
        <f t="shared" si="306"/>
        <v>0</v>
      </c>
      <c r="G1117" s="45">
        <f t="shared" si="319"/>
        <v>0</v>
      </c>
      <c r="H1117" s="29">
        <f t="shared" si="307"/>
        <v>3</v>
      </c>
      <c r="I1117" s="29">
        <f t="shared" si="308"/>
        <v>0.27</v>
      </c>
      <c r="J1117" s="29">
        <f t="shared" si="309"/>
        <v>8.4199999999999997E-2</v>
      </c>
      <c r="K1117" s="29">
        <f t="shared" si="310"/>
        <v>12.92</v>
      </c>
      <c r="L1117" s="45">
        <f t="shared" si="320"/>
        <v>-43.986979853963227</v>
      </c>
      <c r="M1117" s="28">
        <f t="shared" si="311"/>
        <v>10.989169238449415</v>
      </c>
      <c r="N1117" s="28">
        <f t="shared" si="312"/>
        <v>15.087458954343088</v>
      </c>
      <c r="O1117" s="45" t="str">
        <f t="shared" si="321"/>
        <v>ins. Pondérale</v>
      </c>
      <c r="P1117" s="29">
        <f t="shared" si="313"/>
        <v>3</v>
      </c>
      <c r="Q1117" s="29" t="e">
        <f t="shared" si="314"/>
        <v>#N/A</v>
      </c>
      <c r="R1117" s="29" t="e">
        <f t="shared" si="315"/>
        <v>#N/A</v>
      </c>
      <c r="S1117" s="29" t="e">
        <f t="shared" si="316"/>
        <v>#N/A</v>
      </c>
      <c r="T1117" s="21" t="e">
        <f t="shared" si="322"/>
        <v>#N/A</v>
      </c>
      <c r="U1117" s="28">
        <f t="shared" si="317"/>
        <v>0</v>
      </c>
      <c r="V1117" s="28">
        <f t="shared" si="318"/>
        <v>0</v>
      </c>
      <c r="W1117" s="45" t="str">
        <f t="shared" si="323"/>
        <v>pas de surpoids ni d'obésité</v>
      </c>
    </row>
    <row r="1118" spans="2:23">
      <c r="B1118" s="23"/>
      <c r="D1118" s="21"/>
      <c r="E1118" s="21"/>
      <c r="F1118" s="28">
        <f t="shared" si="306"/>
        <v>0</v>
      </c>
      <c r="G1118" s="45">
        <f t="shared" si="319"/>
        <v>0</v>
      </c>
      <c r="H1118" s="29">
        <f t="shared" si="307"/>
        <v>3</v>
      </c>
      <c r="I1118" s="29">
        <f t="shared" si="308"/>
        <v>0.27</v>
      </c>
      <c r="J1118" s="29">
        <f t="shared" si="309"/>
        <v>8.4199999999999997E-2</v>
      </c>
      <c r="K1118" s="29">
        <f t="shared" si="310"/>
        <v>12.92</v>
      </c>
      <c r="L1118" s="45">
        <f t="shared" si="320"/>
        <v>-43.986979853963227</v>
      </c>
      <c r="M1118" s="28">
        <f t="shared" si="311"/>
        <v>10.989169238449415</v>
      </c>
      <c r="N1118" s="28">
        <f t="shared" si="312"/>
        <v>15.087458954343088</v>
      </c>
      <c r="O1118" s="45" t="str">
        <f t="shared" si="321"/>
        <v>ins. Pondérale</v>
      </c>
      <c r="P1118" s="29">
        <f t="shared" si="313"/>
        <v>3</v>
      </c>
      <c r="Q1118" s="29" t="e">
        <f t="shared" si="314"/>
        <v>#N/A</v>
      </c>
      <c r="R1118" s="29" t="e">
        <f t="shared" si="315"/>
        <v>#N/A</v>
      </c>
      <c r="S1118" s="29" t="e">
        <f t="shared" si="316"/>
        <v>#N/A</v>
      </c>
      <c r="T1118" s="21" t="e">
        <f t="shared" si="322"/>
        <v>#N/A</v>
      </c>
      <c r="U1118" s="28">
        <f t="shared" si="317"/>
        <v>0</v>
      </c>
      <c r="V1118" s="28">
        <f t="shared" si="318"/>
        <v>0</v>
      </c>
      <c r="W1118" s="45" t="str">
        <f t="shared" si="323"/>
        <v>pas de surpoids ni d'obésité</v>
      </c>
    </row>
    <row r="1119" spans="2:23">
      <c r="B1119" s="23"/>
      <c r="D1119" s="21"/>
      <c r="E1119" s="21"/>
      <c r="F1119" s="28">
        <f t="shared" si="306"/>
        <v>0</v>
      </c>
      <c r="G1119" s="45">
        <f t="shared" si="319"/>
        <v>0</v>
      </c>
      <c r="H1119" s="29">
        <f t="shared" si="307"/>
        <v>3</v>
      </c>
      <c r="I1119" s="29">
        <f t="shared" si="308"/>
        <v>0.27</v>
      </c>
      <c r="J1119" s="29">
        <f t="shared" si="309"/>
        <v>8.4199999999999997E-2</v>
      </c>
      <c r="K1119" s="29">
        <f t="shared" si="310"/>
        <v>12.92</v>
      </c>
      <c r="L1119" s="45">
        <f t="shared" si="320"/>
        <v>-43.986979853963227</v>
      </c>
      <c r="M1119" s="28">
        <f t="shared" si="311"/>
        <v>10.989169238449415</v>
      </c>
      <c r="N1119" s="28">
        <f t="shared" si="312"/>
        <v>15.087458954343088</v>
      </c>
      <c r="O1119" s="45" t="str">
        <f t="shared" si="321"/>
        <v>ins. Pondérale</v>
      </c>
      <c r="P1119" s="29">
        <f t="shared" si="313"/>
        <v>3</v>
      </c>
      <c r="Q1119" s="29" t="e">
        <f t="shared" si="314"/>
        <v>#N/A</v>
      </c>
      <c r="R1119" s="29" t="e">
        <f t="shared" si="315"/>
        <v>#N/A</v>
      </c>
      <c r="S1119" s="29" t="e">
        <f t="shared" si="316"/>
        <v>#N/A</v>
      </c>
      <c r="T1119" s="21" t="e">
        <f t="shared" si="322"/>
        <v>#N/A</v>
      </c>
      <c r="U1119" s="28">
        <f t="shared" si="317"/>
        <v>0</v>
      </c>
      <c r="V1119" s="28">
        <f t="shared" si="318"/>
        <v>0</v>
      </c>
      <c r="W1119" s="45" t="str">
        <f t="shared" si="323"/>
        <v>pas de surpoids ni d'obésité</v>
      </c>
    </row>
    <row r="1120" spans="2:23">
      <c r="B1120" s="23"/>
      <c r="D1120" s="21"/>
      <c r="E1120" s="21"/>
      <c r="F1120" s="28">
        <f t="shared" si="306"/>
        <v>0</v>
      </c>
      <c r="G1120" s="45">
        <f t="shared" si="319"/>
        <v>0</v>
      </c>
      <c r="H1120" s="29">
        <f t="shared" si="307"/>
        <v>3</v>
      </c>
      <c r="I1120" s="29">
        <f t="shared" si="308"/>
        <v>0.27</v>
      </c>
      <c r="J1120" s="29">
        <f t="shared" si="309"/>
        <v>8.4199999999999997E-2</v>
      </c>
      <c r="K1120" s="29">
        <f t="shared" si="310"/>
        <v>12.92</v>
      </c>
      <c r="L1120" s="45">
        <f t="shared" si="320"/>
        <v>-43.986979853963227</v>
      </c>
      <c r="M1120" s="28">
        <f t="shared" si="311"/>
        <v>10.989169238449415</v>
      </c>
      <c r="N1120" s="28">
        <f t="shared" si="312"/>
        <v>15.087458954343088</v>
      </c>
      <c r="O1120" s="45" t="str">
        <f t="shared" si="321"/>
        <v>ins. Pondérale</v>
      </c>
      <c r="P1120" s="29">
        <f t="shared" si="313"/>
        <v>3</v>
      </c>
      <c r="Q1120" s="29" t="e">
        <f t="shared" si="314"/>
        <v>#N/A</v>
      </c>
      <c r="R1120" s="29" t="e">
        <f t="shared" si="315"/>
        <v>#N/A</v>
      </c>
      <c r="S1120" s="29" t="e">
        <f t="shared" si="316"/>
        <v>#N/A</v>
      </c>
      <c r="T1120" s="21" t="e">
        <f t="shared" si="322"/>
        <v>#N/A</v>
      </c>
      <c r="U1120" s="28">
        <f t="shared" si="317"/>
        <v>0</v>
      </c>
      <c r="V1120" s="28">
        <f t="shared" si="318"/>
        <v>0</v>
      </c>
      <c r="W1120" s="45" t="str">
        <f t="shared" si="323"/>
        <v>pas de surpoids ni d'obésité</v>
      </c>
    </row>
    <row r="1121" spans="2:23">
      <c r="B1121" s="23"/>
      <c r="D1121" s="21"/>
      <c r="E1121" s="21"/>
      <c r="F1121" s="28">
        <f t="shared" si="306"/>
        <v>0</v>
      </c>
      <c r="G1121" s="45">
        <f t="shared" si="319"/>
        <v>0</v>
      </c>
      <c r="H1121" s="29">
        <f t="shared" si="307"/>
        <v>3</v>
      </c>
      <c r="I1121" s="29">
        <f t="shared" si="308"/>
        <v>0.27</v>
      </c>
      <c r="J1121" s="29">
        <f t="shared" si="309"/>
        <v>8.4199999999999997E-2</v>
      </c>
      <c r="K1121" s="29">
        <f t="shared" si="310"/>
        <v>12.92</v>
      </c>
      <c r="L1121" s="45">
        <f t="shared" si="320"/>
        <v>-43.986979853963227</v>
      </c>
      <c r="M1121" s="28">
        <f t="shared" si="311"/>
        <v>10.989169238449415</v>
      </c>
      <c r="N1121" s="28">
        <f t="shared" si="312"/>
        <v>15.087458954343088</v>
      </c>
      <c r="O1121" s="45" t="str">
        <f t="shared" si="321"/>
        <v>ins. Pondérale</v>
      </c>
      <c r="P1121" s="29">
        <f t="shared" si="313"/>
        <v>3</v>
      </c>
      <c r="Q1121" s="29" t="e">
        <f t="shared" si="314"/>
        <v>#N/A</v>
      </c>
      <c r="R1121" s="29" t="e">
        <f t="shared" si="315"/>
        <v>#N/A</v>
      </c>
      <c r="S1121" s="29" t="e">
        <f t="shared" si="316"/>
        <v>#N/A</v>
      </c>
      <c r="T1121" s="21" t="e">
        <f t="shared" si="322"/>
        <v>#N/A</v>
      </c>
      <c r="U1121" s="28">
        <f t="shared" si="317"/>
        <v>0</v>
      </c>
      <c r="V1121" s="28">
        <f t="shared" si="318"/>
        <v>0</v>
      </c>
      <c r="W1121" s="45" t="str">
        <f t="shared" si="323"/>
        <v>pas de surpoids ni d'obésité</v>
      </c>
    </row>
    <row r="1122" spans="2:23">
      <c r="B1122" s="23"/>
      <c r="D1122" s="21"/>
      <c r="E1122" s="21"/>
      <c r="F1122" s="28">
        <f t="shared" si="306"/>
        <v>0</v>
      </c>
      <c r="G1122" s="45">
        <f t="shared" si="319"/>
        <v>0</v>
      </c>
      <c r="H1122" s="29">
        <f t="shared" si="307"/>
        <v>3</v>
      </c>
      <c r="I1122" s="29">
        <f t="shared" si="308"/>
        <v>0.27</v>
      </c>
      <c r="J1122" s="29">
        <f t="shared" si="309"/>
        <v>8.4199999999999997E-2</v>
      </c>
      <c r="K1122" s="29">
        <f t="shared" si="310"/>
        <v>12.92</v>
      </c>
      <c r="L1122" s="45">
        <f t="shared" si="320"/>
        <v>-43.986979853963227</v>
      </c>
      <c r="M1122" s="28">
        <f t="shared" si="311"/>
        <v>10.989169238449415</v>
      </c>
      <c r="N1122" s="28">
        <f t="shared" si="312"/>
        <v>15.087458954343088</v>
      </c>
      <c r="O1122" s="45" t="str">
        <f t="shared" si="321"/>
        <v>ins. Pondérale</v>
      </c>
      <c r="P1122" s="29">
        <f t="shared" si="313"/>
        <v>3</v>
      </c>
      <c r="Q1122" s="29" t="e">
        <f t="shared" si="314"/>
        <v>#N/A</v>
      </c>
      <c r="R1122" s="29" t="e">
        <f t="shared" si="315"/>
        <v>#N/A</v>
      </c>
      <c r="S1122" s="29" t="e">
        <f t="shared" si="316"/>
        <v>#N/A</v>
      </c>
      <c r="T1122" s="21" t="e">
        <f t="shared" si="322"/>
        <v>#N/A</v>
      </c>
      <c r="U1122" s="28">
        <f t="shared" si="317"/>
        <v>0</v>
      </c>
      <c r="V1122" s="28">
        <f t="shared" si="318"/>
        <v>0</v>
      </c>
      <c r="W1122" s="45" t="str">
        <f t="shared" si="323"/>
        <v>pas de surpoids ni d'obésité</v>
      </c>
    </row>
    <row r="1123" spans="2:23">
      <c r="B1123" s="23"/>
      <c r="D1123" s="21"/>
      <c r="E1123" s="21"/>
      <c r="F1123" s="28">
        <f t="shared" si="306"/>
        <v>0</v>
      </c>
      <c r="G1123" s="45">
        <f t="shared" si="319"/>
        <v>0</v>
      </c>
      <c r="H1123" s="29">
        <f t="shared" si="307"/>
        <v>3</v>
      </c>
      <c r="I1123" s="29">
        <f t="shared" si="308"/>
        <v>0.27</v>
      </c>
      <c r="J1123" s="29">
        <f t="shared" si="309"/>
        <v>8.4199999999999997E-2</v>
      </c>
      <c r="K1123" s="29">
        <f t="shared" si="310"/>
        <v>12.92</v>
      </c>
      <c r="L1123" s="45">
        <f t="shared" si="320"/>
        <v>-43.986979853963227</v>
      </c>
      <c r="M1123" s="28">
        <f t="shared" si="311"/>
        <v>10.989169238449415</v>
      </c>
      <c r="N1123" s="28">
        <f t="shared" si="312"/>
        <v>15.087458954343088</v>
      </c>
      <c r="O1123" s="45" t="str">
        <f t="shared" si="321"/>
        <v>ins. Pondérale</v>
      </c>
      <c r="P1123" s="29">
        <f t="shared" si="313"/>
        <v>3</v>
      </c>
      <c r="Q1123" s="29" t="e">
        <f t="shared" si="314"/>
        <v>#N/A</v>
      </c>
      <c r="R1123" s="29" t="e">
        <f t="shared" si="315"/>
        <v>#N/A</v>
      </c>
      <c r="S1123" s="29" t="e">
        <f t="shared" si="316"/>
        <v>#N/A</v>
      </c>
      <c r="T1123" s="21" t="e">
        <f t="shared" si="322"/>
        <v>#N/A</v>
      </c>
      <c r="U1123" s="28">
        <f t="shared" si="317"/>
        <v>0</v>
      </c>
      <c r="V1123" s="28">
        <f t="shared" si="318"/>
        <v>0</v>
      </c>
      <c r="W1123" s="45" t="str">
        <f t="shared" si="323"/>
        <v>pas de surpoids ni d'obésité</v>
      </c>
    </row>
    <row r="1124" spans="2:23">
      <c r="B1124" s="23"/>
      <c r="D1124" s="21"/>
      <c r="E1124" s="21"/>
      <c r="F1124" s="28">
        <f t="shared" si="306"/>
        <v>0</v>
      </c>
      <c r="G1124" s="45">
        <f t="shared" si="319"/>
        <v>0</v>
      </c>
      <c r="H1124" s="29">
        <f t="shared" si="307"/>
        <v>3</v>
      </c>
      <c r="I1124" s="29">
        <f t="shared" si="308"/>
        <v>0.27</v>
      </c>
      <c r="J1124" s="29">
        <f t="shared" si="309"/>
        <v>8.4199999999999997E-2</v>
      </c>
      <c r="K1124" s="29">
        <f t="shared" si="310"/>
        <v>12.92</v>
      </c>
      <c r="L1124" s="45">
        <f t="shared" si="320"/>
        <v>-43.986979853963227</v>
      </c>
      <c r="M1124" s="28">
        <f t="shared" si="311"/>
        <v>10.989169238449415</v>
      </c>
      <c r="N1124" s="28">
        <f t="shared" si="312"/>
        <v>15.087458954343088</v>
      </c>
      <c r="O1124" s="45" t="str">
        <f t="shared" si="321"/>
        <v>ins. Pondérale</v>
      </c>
      <c r="P1124" s="29">
        <f t="shared" si="313"/>
        <v>3</v>
      </c>
      <c r="Q1124" s="29" t="e">
        <f t="shared" si="314"/>
        <v>#N/A</v>
      </c>
      <c r="R1124" s="29" t="e">
        <f t="shared" si="315"/>
        <v>#N/A</v>
      </c>
      <c r="S1124" s="29" t="e">
        <f t="shared" si="316"/>
        <v>#N/A</v>
      </c>
      <c r="T1124" s="21" t="e">
        <f t="shared" si="322"/>
        <v>#N/A</v>
      </c>
      <c r="U1124" s="28">
        <f t="shared" si="317"/>
        <v>0</v>
      </c>
      <c r="V1124" s="28">
        <f t="shared" si="318"/>
        <v>0</v>
      </c>
      <c r="W1124" s="45" t="str">
        <f t="shared" si="323"/>
        <v>pas de surpoids ni d'obésité</v>
      </c>
    </row>
    <row r="1125" spans="2:23">
      <c r="B1125" s="23"/>
      <c r="D1125" s="21"/>
      <c r="E1125" s="21"/>
      <c r="F1125" s="28">
        <f t="shared" si="306"/>
        <v>0</v>
      </c>
      <c r="G1125" s="45">
        <f t="shared" si="319"/>
        <v>0</v>
      </c>
      <c r="H1125" s="29">
        <f t="shared" si="307"/>
        <v>3</v>
      </c>
      <c r="I1125" s="29">
        <f t="shared" si="308"/>
        <v>0.27</v>
      </c>
      <c r="J1125" s="29">
        <f t="shared" si="309"/>
        <v>8.4199999999999997E-2</v>
      </c>
      <c r="K1125" s="29">
        <f t="shared" si="310"/>
        <v>12.92</v>
      </c>
      <c r="L1125" s="45">
        <f t="shared" si="320"/>
        <v>-43.986979853963227</v>
      </c>
      <c r="M1125" s="28">
        <f t="shared" si="311"/>
        <v>10.989169238449415</v>
      </c>
      <c r="N1125" s="28">
        <f t="shared" si="312"/>
        <v>15.087458954343088</v>
      </c>
      <c r="O1125" s="45" t="str">
        <f t="shared" si="321"/>
        <v>ins. Pondérale</v>
      </c>
      <c r="P1125" s="29">
        <f t="shared" si="313"/>
        <v>3</v>
      </c>
      <c r="Q1125" s="29" t="e">
        <f t="shared" si="314"/>
        <v>#N/A</v>
      </c>
      <c r="R1125" s="29" t="e">
        <f t="shared" si="315"/>
        <v>#N/A</v>
      </c>
      <c r="S1125" s="29" t="e">
        <f t="shared" si="316"/>
        <v>#N/A</v>
      </c>
      <c r="T1125" s="21" t="e">
        <f t="shared" si="322"/>
        <v>#N/A</v>
      </c>
      <c r="U1125" s="28">
        <f t="shared" si="317"/>
        <v>0</v>
      </c>
      <c r="V1125" s="28">
        <f t="shared" si="318"/>
        <v>0</v>
      </c>
      <c r="W1125" s="45" t="str">
        <f t="shared" si="323"/>
        <v>pas de surpoids ni d'obésité</v>
      </c>
    </row>
    <row r="1126" spans="2:23">
      <c r="B1126" s="23"/>
      <c r="D1126" s="21"/>
      <c r="E1126" s="21"/>
      <c r="F1126" s="28">
        <f t="shared" si="306"/>
        <v>0</v>
      </c>
      <c r="G1126" s="45">
        <f t="shared" si="319"/>
        <v>0</v>
      </c>
      <c r="H1126" s="29">
        <f t="shared" si="307"/>
        <v>3</v>
      </c>
      <c r="I1126" s="29">
        <f t="shared" si="308"/>
        <v>0.27</v>
      </c>
      <c r="J1126" s="29">
        <f t="shared" si="309"/>
        <v>8.4199999999999997E-2</v>
      </c>
      <c r="K1126" s="29">
        <f t="shared" si="310"/>
        <v>12.92</v>
      </c>
      <c r="L1126" s="45">
        <f t="shared" si="320"/>
        <v>-43.986979853963227</v>
      </c>
      <c r="M1126" s="28">
        <f t="shared" si="311"/>
        <v>10.989169238449415</v>
      </c>
      <c r="N1126" s="28">
        <f t="shared" si="312"/>
        <v>15.087458954343088</v>
      </c>
      <c r="O1126" s="45" t="str">
        <f t="shared" si="321"/>
        <v>ins. Pondérale</v>
      </c>
      <c r="P1126" s="29">
        <f t="shared" si="313"/>
        <v>3</v>
      </c>
      <c r="Q1126" s="29" t="e">
        <f t="shared" si="314"/>
        <v>#N/A</v>
      </c>
      <c r="R1126" s="29" t="e">
        <f t="shared" si="315"/>
        <v>#N/A</v>
      </c>
      <c r="S1126" s="29" t="e">
        <f t="shared" si="316"/>
        <v>#N/A</v>
      </c>
      <c r="T1126" s="21" t="e">
        <f t="shared" si="322"/>
        <v>#N/A</v>
      </c>
      <c r="U1126" s="28">
        <f t="shared" si="317"/>
        <v>0</v>
      </c>
      <c r="V1126" s="28">
        <f t="shared" si="318"/>
        <v>0</v>
      </c>
      <c r="W1126" s="45" t="str">
        <f t="shared" si="323"/>
        <v>pas de surpoids ni d'obésité</v>
      </c>
    </row>
    <row r="1127" spans="2:23">
      <c r="B1127" s="23"/>
      <c r="D1127" s="21"/>
      <c r="E1127" s="21"/>
      <c r="F1127" s="28">
        <f t="shared" si="306"/>
        <v>0</v>
      </c>
      <c r="G1127" s="45">
        <f t="shared" si="319"/>
        <v>0</v>
      </c>
      <c r="H1127" s="29">
        <f t="shared" si="307"/>
        <v>3</v>
      </c>
      <c r="I1127" s="29">
        <f t="shared" si="308"/>
        <v>0.27</v>
      </c>
      <c r="J1127" s="29">
        <f t="shared" si="309"/>
        <v>8.4199999999999997E-2</v>
      </c>
      <c r="K1127" s="29">
        <f t="shared" si="310"/>
        <v>12.92</v>
      </c>
      <c r="L1127" s="45">
        <f t="shared" si="320"/>
        <v>-43.986979853963227</v>
      </c>
      <c r="M1127" s="28">
        <f t="shared" si="311"/>
        <v>10.989169238449415</v>
      </c>
      <c r="N1127" s="28">
        <f t="shared" si="312"/>
        <v>15.087458954343088</v>
      </c>
      <c r="O1127" s="45" t="str">
        <f t="shared" si="321"/>
        <v>ins. Pondérale</v>
      </c>
      <c r="P1127" s="29">
        <f t="shared" si="313"/>
        <v>3</v>
      </c>
      <c r="Q1127" s="29" t="e">
        <f t="shared" si="314"/>
        <v>#N/A</v>
      </c>
      <c r="R1127" s="29" t="e">
        <f t="shared" si="315"/>
        <v>#N/A</v>
      </c>
      <c r="S1127" s="29" t="e">
        <f t="shared" si="316"/>
        <v>#N/A</v>
      </c>
      <c r="T1127" s="21" t="e">
        <f t="shared" si="322"/>
        <v>#N/A</v>
      </c>
      <c r="U1127" s="28">
        <f t="shared" si="317"/>
        <v>0</v>
      </c>
      <c r="V1127" s="28">
        <f t="shared" si="318"/>
        <v>0</v>
      </c>
      <c r="W1127" s="45" t="str">
        <f t="shared" si="323"/>
        <v>pas de surpoids ni d'obésité</v>
      </c>
    </row>
    <row r="1128" spans="2:23">
      <c r="B1128" s="23"/>
      <c r="D1128" s="21"/>
      <c r="E1128" s="21"/>
      <c r="F1128" s="28">
        <f t="shared" si="306"/>
        <v>0</v>
      </c>
      <c r="G1128" s="45">
        <f t="shared" si="319"/>
        <v>0</v>
      </c>
      <c r="H1128" s="29">
        <f t="shared" si="307"/>
        <v>3</v>
      </c>
      <c r="I1128" s="29">
        <f t="shared" si="308"/>
        <v>0.27</v>
      </c>
      <c r="J1128" s="29">
        <f t="shared" si="309"/>
        <v>8.4199999999999997E-2</v>
      </c>
      <c r="K1128" s="29">
        <f t="shared" si="310"/>
        <v>12.92</v>
      </c>
      <c r="L1128" s="45">
        <f t="shared" si="320"/>
        <v>-43.986979853963227</v>
      </c>
      <c r="M1128" s="28">
        <f t="shared" si="311"/>
        <v>10.989169238449415</v>
      </c>
      <c r="N1128" s="28">
        <f t="shared" si="312"/>
        <v>15.087458954343088</v>
      </c>
      <c r="O1128" s="45" t="str">
        <f t="shared" si="321"/>
        <v>ins. Pondérale</v>
      </c>
      <c r="P1128" s="29">
        <f t="shared" si="313"/>
        <v>3</v>
      </c>
      <c r="Q1128" s="29" t="e">
        <f t="shared" si="314"/>
        <v>#N/A</v>
      </c>
      <c r="R1128" s="29" t="e">
        <f t="shared" si="315"/>
        <v>#N/A</v>
      </c>
      <c r="S1128" s="29" t="e">
        <f t="shared" si="316"/>
        <v>#N/A</v>
      </c>
      <c r="T1128" s="21" t="e">
        <f t="shared" si="322"/>
        <v>#N/A</v>
      </c>
      <c r="U1128" s="28">
        <f t="shared" si="317"/>
        <v>0</v>
      </c>
      <c r="V1128" s="28">
        <f t="shared" si="318"/>
        <v>0</v>
      </c>
      <c r="W1128" s="45" t="str">
        <f t="shared" si="323"/>
        <v>pas de surpoids ni d'obésité</v>
      </c>
    </row>
    <row r="1129" spans="2:23" ht="14.4">
      <c r="B1129" s="30"/>
      <c r="D1129" s="21"/>
      <c r="E1129" s="21"/>
      <c r="F1129" s="28">
        <f t="shared" si="306"/>
        <v>0</v>
      </c>
      <c r="G1129" s="45">
        <f t="shared" si="319"/>
        <v>0</v>
      </c>
      <c r="H1129" s="29">
        <f t="shared" si="307"/>
        <v>3</v>
      </c>
      <c r="I1129" s="29">
        <f t="shared" si="308"/>
        <v>0.27</v>
      </c>
      <c r="J1129" s="29">
        <f t="shared" si="309"/>
        <v>8.4199999999999997E-2</v>
      </c>
      <c r="K1129" s="29">
        <f t="shared" si="310"/>
        <v>12.92</v>
      </c>
      <c r="L1129" s="45">
        <f t="shared" si="320"/>
        <v>-43.986979853963227</v>
      </c>
      <c r="M1129" s="28">
        <f t="shared" si="311"/>
        <v>10.989169238449415</v>
      </c>
      <c r="N1129" s="28">
        <f t="shared" si="312"/>
        <v>15.087458954343088</v>
      </c>
      <c r="O1129" s="45" t="str">
        <f t="shared" si="321"/>
        <v>ins. Pondérale</v>
      </c>
      <c r="P1129" s="29">
        <f t="shared" si="313"/>
        <v>3</v>
      </c>
      <c r="Q1129" s="29" t="e">
        <f t="shared" si="314"/>
        <v>#N/A</v>
      </c>
      <c r="R1129" s="29" t="e">
        <f t="shared" si="315"/>
        <v>#N/A</v>
      </c>
      <c r="S1129" s="29" t="e">
        <f t="shared" si="316"/>
        <v>#N/A</v>
      </c>
      <c r="T1129" s="21" t="e">
        <f t="shared" si="322"/>
        <v>#N/A</v>
      </c>
      <c r="U1129" s="28">
        <f t="shared" si="317"/>
        <v>0</v>
      </c>
      <c r="V1129" s="28">
        <f t="shared" si="318"/>
        <v>0</v>
      </c>
      <c r="W1129" s="45" t="str">
        <f t="shared" si="323"/>
        <v>pas de surpoids ni d'obésité</v>
      </c>
    </row>
    <row r="1130" spans="2:23">
      <c r="B1130" s="23"/>
      <c r="D1130" s="21"/>
      <c r="E1130" s="21"/>
      <c r="F1130" s="28">
        <f t="shared" si="306"/>
        <v>0</v>
      </c>
      <c r="G1130" s="45">
        <f t="shared" si="319"/>
        <v>0</v>
      </c>
      <c r="H1130" s="29">
        <f t="shared" si="307"/>
        <v>3</v>
      </c>
      <c r="I1130" s="29">
        <f t="shared" si="308"/>
        <v>0.27</v>
      </c>
      <c r="J1130" s="29">
        <f t="shared" si="309"/>
        <v>8.4199999999999997E-2</v>
      </c>
      <c r="K1130" s="29">
        <f t="shared" si="310"/>
        <v>12.92</v>
      </c>
      <c r="L1130" s="45">
        <f t="shared" si="320"/>
        <v>-43.986979853963227</v>
      </c>
      <c r="M1130" s="28">
        <f t="shared" si="311"/>
        <v>10.989169238449415</v>
      </c>
      <c r="N1130" s="28">
        <f t="shared" si="312"/>
        <v>15.087458954343088</v>
      </c>
      <c r="O1130" s="45" t="str">
        <f t="shared" si="321"/>
        <v>ins. Pondérale</v>
      </c>
      <c r="P1130" s="29">
        <f t="shared" si="313"/>
        <v>3</v>
      </c>
      <c r="Q1130" s="29" t="e">
        <f t="shared" si="314"/>
        <v>#N/A</v>
      </c>
      <c r="R1130" s="29" t="e">
        <f t="shared" si="315"/>
        <v>#N/A</v>
      </c>
      <c r="S1130" s="29" t="e">
        <f t="shared" si="316"/>
        <v>#N/A</v>
      </c>
      <c r="T1130" s="21" t="e">
        <f t="shared" si="322"/>
        <v>#N/A</v>
      </c>
      <c r="U1130" s="28">
        <f t="shared" si="317"/>
        <v>0</v>
      </c>
      <c r="V1130" s="28">
        <f t="shared" si="318"/>
        <v>0</v>
      </c>
      <c r="W1130" s="45" t="str">
        <f t="shared" si="323"/>
        <v>pas de surpoids ni d'obésité</v>
      </c>
    </row>
    <row r="1131" spans="2:23">
      <c r="B1131" s="23"/>
      <c r="D1131" s="21"/>
      <c r="E1131" s="21"/>
      <c r="F1131" s="28">
        <f t="shared" si="306"/>
        <v>0</v>
      </c>
      <c r="G1131" s="45">
        <f t="shared" si="319"/>
        <v>0</v>
      </c>
      <c r="H1131" s="29">
        <f t="shared" si="307"/>
        <v>3</v>
      </c>
      <c r="I1131" s="29">
        <f t="shared" si="308"/>
        <v>0.27</v>
      </c>
      <c r="J1131" s="29">
        <f t="shared" si="309"/>
        <v>8.4199999999999997E-2</v>
      </c>
      <c r="K1131" s="29">
        <f t="shared" si="310"/>
        <v>12.92</v>
      </c>
      <c r="L1131" s="45">
        <f t="shared" si="320"/>
        <v>-43.986979853963227</v>
      </c>
      <c r="M1131" s="28">
        <f t="shared" si="311"/>
        <v>10.989169238449415</v>
      </c>
      <c r="N1131" s="28">
        <f t="shared" si="312"/>
        <v>15.087458954343088</v>
      </c>
      <c r="O1131" s="45" t="str">
        <f t="shared" si="321"/>
        <v>ins. Pondérale</v>
      </c>
      <c r="P1131" s="29">
        <f t="shared" si="313"/>
        <v>3</v>
      </c>
      <c r="Q1131" s="29" t="e">
        <f t="shared" si="314"/>
        <v>#N/A</v>
      </c>
      <c r="R1131" s="29" t="e">
        <f t="shared" si="315"/>
        <v>#N/A</v>
      </c>
      <c r="S1131" s="29" t="e">
        <f t="shared" si="316"/>
        <v>#N/A</v>
      </c>
      <c r="T1131" s="21" t="e">
        <f t="shared" si="322"/>
        <v>#N/A</v>
      </c>
      <c r="U1131" s="28">
        <f t="shared" si="317"/>
        <v>0</v>
      </c>
      <c r="V1131" s="28">
        <f t="shared" si="318"/>
        <v>0</v>
      </c>
      <c r="W1131" s="45" t="str">
        <f t="shared" si="323"/>
        <v>pas de surpoids ni d'obésité</v>
      </c>
    </row>
    <row r="1132" spans="2:23">
      <c r="B1132" s="23"/>
      <c r="D1132" s="21"/>
      <c r="E1132" s="21"/>
      <c r="F1132" s="28">
        <f t="shared" si="306"/>
        <v>0</v>
      </c>
      <c r="G1132" s="45">
        <f t="shared" si="319"/>
        <v>0</v>
      </c>
      <c r="H1132" s="29">
        <f t="shared" si="307"/>
        <v>3</v>
      </c>
      <c r="I1132" s="29">
        <f t="shared" si="308"/>
        <v>0.27</v>
      </c>
      <c r="J1132" s="29">
        <f t="shared" si="309"/>
        <v>8.4199999999999997E-2</v>
      </c>
      <c r="K1132" s="29">
        <f t="shared" si="310"/>
        <v>12.92</v>
      </c>
      <c r="L1132" s="45">
        <f t="shared" si="320"/>
        <v>-43.986979853963227</v>
      </c>
      <c r="M1132" s="28">
        <f t="shared" si="311"/>
        <v>10.989169238449415</v>
      </c>
      <c r="N1132" s="28">
        <f t="shared" si="312"/>
        <v>15.087458954343088</v>
      </c>
      <c r="O1132" s="45" t="str">
        <f t="shared" si="321"/>
        <v>ins. Pondérale</v>
      </c>
      <c r="P1132" s="29">
        <f t="shared" si="313"/>
        <v>3</v>
      </c>
      <c r="Q1132" s="29" t="e">
        <f t="shared" si="314"/>
        <v>#N/A</v>
      </c>
      <c r="R1132" s="29" t="e">
        <f t="shared" si="315"/>
        <v>#N/A</v>
      </c>
      <c r="S1132" s="29" t="e">
        <f t="shared" si="316"/>
        <v>#N/A</v>
      </c>
      <c r="T1132" s="21" t="e">
        <f t="shared" si="322"/>
        <v>#N/A</v>
      </c>
      <c r="U1132" s="28">
        <f t="shared" si="317"/>
        <v>0</v>
      </c>
      <c r="V1132" s="28">
        <f t="shared" si="318"/>
        <v>0</v>
      </c>
      <c r="W1132" s="45" t="str">
        <f t="shared" si="323"/>
        <v>pas de surpoids ni d'obésité</v>
      </c>
    </row>
    <row r="1133" spans="2:23">
      <c r="B1133" s="23"/>
      <c r="D1133" s="21"/>
      <c r="E1133" s="21"/>
      <c r="F1133" s="28">
        <f t="shared" si="306"/>
        <v>0</v>
      </c>
      <c r="G1133" s="45">
        <f t="shared" si="319"/>
        <v>0</v>
      </c>
      <c r="H1133" s="29">
        <f t="shared" si="307"/>
        <v>3</v>
      </c>
      <c r="I1133" s="29">
        <f t="shared" si="308"/>
        <v>0.27</v>
      </c>
      <c r="J1133" s="29">
        <f t="shared" si="309"/>
        <v>8.4199999999999997E-2</v>
      </c>
      <c r="K1133" s="29">
        <f t="shared" si="310"/>
        <v>12.92</v>
      </c>
      <c r="L1133" s="45">
        <f t="shared" si="320"/>
        <v>-43.986979853963227</v>
      </c>
      <c r="M1133" s="28">
        <f t="shared" si="311"/>
        <v>10.989169238449415</v>
      </c>
      <c r="N1133" s="28">
        <f t="shared" si="312"/>
        <v>15.087458954343088</v>
      </c>
      <c r="O1133" s="45" t="str">
        <f t="shared" si="321"/>
        <v>ins. Pondérale</v>
      </c>
      <c r="P1133" s="29">
        <f t="shared" si="313"/>
        <v>3</v>
      </c>
      <c r="Q1133" s="29" t="e">
        <f t="shared" si="314"/>
        <v>#N/A</v>
      </c>
      <c r="R1133" s="29" t="e">
        <f t="shared" si="315"/>
        <v>#N/A</v>
      </c>
      <c r="S1133" s="29" t="e">
        <f t="shared" si="316"/>
        <v>#N/A</v>
      </c>
      <c r="T1133" s="21" t="e">
        <f t="shared" si="322"/>
        <v>#N/A</v>
      </c>
      <c r="U1133" s="28">
        <f t="shared" si="317"/>
        <v>0</v>
      </c>
      <c r="V1133" s="28">
        <f t="shared" si="318"/>
        <v>0</v>
      </c>
      <c r="W1133" s="45" t="str">
        <f t="shared" si="323"/>
        <v>pas de surpoids ni d'obésité</v>
      </c>
    </row>
    <row r="1134" spans="2:23">
      <c r="B1134" s="23"/>
      <c r="D1134" s="21"/>
      <c r="E1134" s="21"/>
      <c r="F1134" s="28">
        <f t="shared" si="306"/>
        <v>0</v>
      </c>
      <c r="G1134" s="45">
        <f t="shared" si="319"/>
        <v>0</v>
      </c>
      <c r="H1134" s="29">
        <f t="shared" si="307"/>
        <v>3</v>
      </c>
      <c r="I1134" s="29">
        <f t="shared" si="308"/>
        <v>0.27</v>
      </c>
      <c r="J1134" s="29">
        <f t="shared" si="309"/>
        <v>8.4199999999999997E-2</v>
      </c>
      <c r="K1134" s="29">
        <f t="shared" si="310"/>
        <v>12.92</v>
      </c>
      <c r="L1134" s="45">
        <f t="shared" si="320"/>
        <v>-43.986979853963227</v>
      </c>
      <c r="M1134" s="28">
        <f t="shared" si="311"/>
        <v>10.989169238449415</v>
      </c>
      <c r="N1134" s="28">
        <f t="shared" si="312"/>
        <v>15.087458954343088</v>
      </c>
      <c r="O1134" s="45" t="str">
        <f t="shared" si="321"/>
        <v>ins. Pondérale</v>
      </c>
      <c r="P1134" s="29">
        <f t="shared" si="313"/>
        <v>3</v>
      </c>
      <c r="Q1134" s="29" t="e">
        <f t="shared" si="314"/>
        <v>#N/A</v>
      </c>
      <c r="R1134" s="29" t="e">
        <f t="shared" si="315"/>
        <v>#N/A</v>
      </c>
      <c r="S1134" s="29" t="e">
        <f t="shared" si="316"/>
        <v>#N/A</v>
      </c>
      <c r="T1134" s="21" t="e">
        <f t="shared" si="322"/>
        <v>#N/A</v>
      </c>
      <c r="U1134" s="28">
        <f t="shared" si="317"/>
        <v>0</v>
      </c>
      <c r="V1134" s="28">
        <f t="shared" si="318"/>
        <v>0</v>
      </c>
      <c r="W1134" s="45" t="str">
        <f t="shared" si="323"/>
        <v>pas de surpoids ni d'obésité</v>
      </c>
    </row>
    <row r="1135" spans="2:23">
      <c r="B1135" s="23"/>
      <c r="D1135" s="21"/>
      <c r="E1135" s="21"/>
      <c r="F1135" s="28">
        <f t="shared" si="306"/>
        <v>0</v>
      </c>
      <c r="G1135" s="45">
        <f t="shared" si="319"/>
        <v>0</v>
      </c>
      <c r="H1135" s="29">
        <f t="shared" si="307"/>
        <v>3</v>
      </c>
      <c r="I1135" s="29">
        <f t="shared" si="308"/>
        <v>0.27</v>
      </c>
      <c r="J1135" s="29">
        <f t="shared" si="309"/>
        <v>8.4199999999999997E-2</v>
      </c>
      <c r="K1135" s="29">
        <f t="shared" si="310"/>
        <v>12.92</v>
      </c>
      <c r="L1135" s="45">
        <f t="shared" si="320"/>
        <v>-43.986979853963227</v>
      </c>
      <c r="M1135" s="28">
        <f t="shared" si="311"/>
        <v>10.989169238449415</v>
      </c>
      <c r="N1135" s="28">
        <f t="shared" si="312"/>
        <v>15.087458954343088</v>
      </c>
      <c r="O1135" s="45" t="str">
        <f t="shared" si="321"/>
        <v>ins. Pondérale</v>
      </c>
      <c r="P1135" s="29">
        <f t="shared" si="313"/>
        <v>3</v>
      </c>
      <c r="Q1135" s="29" t="e">
        <f t="shared" si="314"/>
        <v>#N/A</v>
      </c>
      <c r="R1135" s="29" t="e">
        <f t="shared" si="315"/>
        <v>#N/A</v>
      </c>
      <c r="S1135" s="29" t="e">
        <f t="shared" si="316"/>
        <v>#N/A</v>
      </c>
      <c r="T1135" s="21" t="e">
        <f t="shared" si="322"/>
        <v>#N/A</v>
      </c>
      <c r="U1135" s="28">
        <f t="shared" si="317"/>
        <v>0</v>
      </c>
      <c r="V1135" s="28">
        <f t="shared" si="318"/>
        <v>0</v>
      </c>
      <c r="W1135" s="45" t="str">
        <f t="shared" si="323"/>
        <v>pas de surpoids ni d'obésité</v>
      </c>
    </row>
    <row r="1136" spans="2:23">
      <c r="B1136" s="23"/>
      <c r="D1136" s="21"/>
      <c r="E1136" s="21"/>
      <c r="F1136" s="28">
        <f t="shared" si="306"/>
        <v>0</v>
      </c>
      <c r="G1136" s="45">
        <f t="shared" si="319"/>
        <v>0</v>
      </c>
      <c r="H1136" s="29">
        <f t="shared" si="307"/>
        <v>3</v>
      </c>
      <c r="I1136" s="29">
        <f t="shared" si="308"/>
        <v>0.27</v>
      </c>
      <c r="J1136" s="29">
        <f t="shared" si="309"/>
        <v>8.4199999999999997E-2</v>
      </c>
      <c r="K1136" s="29">
        <f t="shared" si="310"/>
        <v>12.92</v>
      </c>
      <c r="L1136" s="45">
        <f t="shared" si="320"/>
        <v>-43.986979853963227</v>
      </c>
      <c r="M1136" s="28">
        <f t="shared" si="311"/>
        <v>10.989169238449415</v>
      </c>
      <c r="N1136" s="28">
        <f t="shared" si="312"/>
        <v>15.087458954343088</v>
      </c>
      <c r="O1136" s="45" t="str">
        <f t="shared" si="321"/>
        <v>ins. Pondérale</v>
      </c>
      <c r="P1136" s="29">
        <f t="shared" si="313"/>
        <v>3</v>
      </c>
      <c r="Q1136" s="29" t="e">
        <f t="shared" si="314"/>
        <v>#N/A</v>
      </c>
      <c r="R1136" s="29" t="e">
        <f t="shared" si="315"/>
        <v>#N/A</v>
      </c>
      <c r="S1136" s="29" t="e">
        <f t="shared" si="316"/>
        <v>#N/A</v>
      </c>
      <c r="T1136" s="21" t="e">
        <f t="shared" si="322"/>
        <v>#N/A</v>
      </c>
      <c r="U1136" s="28">
        <f t="shared" si="317"/>
        <v>0</v>
      </c>
      <c r="V1136" s="28">
        <f t="shared" si="318"/>
        <v>0</v>
      </c>
      <c r="W1136" s="45" t="str">
        <f t="shared" si="323"/>
        <v>pas de surpoids ni d'obésité</v>
      </c>
    </row>
    <row r="1137" spans="2:23">
      <c r="B1137" s="23"/>
      <c r="D1137" s="21"/>
      <c r="E1137" s="21"/>
      <c r="F1137" s="28">
        <f t="shared" si="306"/>
        <v>0</v>
      </c>
      <c r="G1137" s="45">
        <f t="shared" si="319"/>
        <v>0</v>
      </c>
      <c r="H1137" s="29">
        <f t="shared" si="307"/>
        <v>3</v>
      </c>
      <c r="I1137" s="29">
        <f t="shared" si="308"/>
        <v>0.27</v>
      </c>
      <c r="J1137" s="29">
        <f t="shared" si="309"/>
        <v>8.4199999999999997E-2</v>
      </c>
      <c r="K1137" s="29">
        <f t="shared" si="310"/>
        <v>12.92</v>
      </c>
      <c r="L1137" s="45">
        <f t="shared" si="320"/>
        <v>-43.986979853963227</v>
      </c>
      <c r="M1137" s="28">
        <f t="shared" si="311"/>
        <v>10.989169238449415</v>
      </c>
      <c r="N1137" s="28">
        <f t="shared" si="312"/>
        <v>15.087458954343088</v>
      </c>
      <c r="O1137" s="45" t="str">
        <f t="shared" si="321"/>
        <v>ins. Pondérale</v>
      </c>
      <c r="P1137" s="29">
        <f t="shared" si="313"/>
        <v>3</v>
      </c>
      <c r="Q1137" s="29" t="e">
        <f t="shared" si="314"/>
        <v>#N/A</v>
      </c>
      <c r="R1137" s="29" t="e">
        <f t="shared" si="315"/>
        <v>#N/A</v>
      </c>
      <c r="S1137" s="29" t="e">
        <f t="shared" si="316"/>
        <v>#N/A</v>
      </c>
      <c r="T1137" s="21" t="e">
        <f t="shared" si="322"/>
        <v>#N/A</v>
      </c>
      <c r="U1137" s="28">
        <f t="shared" si="317"/>
        <v>0</v>
      </c>
      <c r="V1137" s="28">
        <f t="shared" si="318"/>
        <v>0</v>
      </c>
      <c r="W1137" s="45" t="str">
        <f t="shared" si="323"/>
        <v>pas de surpoids ni d'obésité</v>
      </c>
    </row>
    <row r="1138" spans="2:23">
      <c r="B1138" s="23"/>
      <c r="D1138" s="21"/>
      <c r="E1138" s="21"/>
      <c r="F1138" s="28">
        <f t="shared" si="306"/>
        <v>0</v>
      </c>
      <c r="G1138" s="45">
        <f t="shared" si="319"/>
        <v>0</v>
      </c>
      <c r="H1138" s="29">
        <f t="shared" si="307"/>
        <v>3</v>
      </c>
      <c r="I1138" s="29">
        <f t="shared" si="308"/>
        <v>0.27</v>
      </c>
      <c r="J1138" s="29">
        <f t="shared" si="309"/>
        <v>8.4199999999999997E-2</v>
      </c>
      <c r="K1138" s="29">
        <f t="shared" si="310"/>
        <v>12.92</v>
      </c>
      <c r="L1138" s="45">
        <f t="shared" si="320"/>
        <v>-43.986979853963227</v>
      </c>
      <c r="M1138" s="28">
        <f t="shared" si="311"/>
        <v>10.989169238449415</v>
      </c>
      <c r="N1138" s="28">
        <f t="shared" si="312"/>
        <v>15.087458954343088</v>
      </c>
      <c r="O1138" s="45" t="str">
        <f t="shared" si="321"/>
        <v>ins. Pondérale</v>
      </c>
      <c r="P1138" s="29">
        <f t="shared" si="313"/>
        <v>3</v>
      </c>
      <c r="Q1138" s="29" t="e">
        <f t="shared" si="314"/>
        <v>#N/A</v>
      </c>
      <c r="R1138" s="29" t="e">
        <f t="shared" si="315"/>
        <v>#N/A</v>
      </c>
      <c r="S1138" s="29" t="e">
        <f t="shared" si="316"/>
        <v>#N/A</v>
      </c>
      <c r="T1138" s="21" t="e">
        <f t="shared" si="322"/>
        <v>#N/A</v>
      </c>
      <c r="U1138" s="28">
        <f t="shared" si="317"/>
        <v>0</v>
      </c>
      <c r="V1138" s="28">
        <f t="shared" si="318"/>
        <v>0</v>
      </c>
      <c r="W1138" s="45" t="str">
        <f t="shared" si="323"/>
        <v>pas de surpoids ni d'obésité</v>
      </c>
    </row>
    <row r="1139" spans="2:23">
      <c r="B1139" s="23"/>
      <c r="D1139" s="21"/>
      <c r="E1139" s="21"/>
      <c r="F1139" s="28">
        <f t="shared" si="306"/>
        <v>0</v>
      </c>
      <c r="G1139" s="45">
        <f t="shared" si="319"/>
        <v>0</v>
      </c>
      <c r="H1139" s="29">
        <f t="shared" si="307"/>
        <v>3</v>
      </c>
      <c r="I1139" s="29">
        <f t="shared" si="308"/>
        <v>0.27</v>
      </c>
      <c r="J1139" s="29">
        <f t="shared" si="309"/>
        <v>8.4199999999999997E-2</v>
      </c>
      <c r="K1139" s="29">
        <f t="shared" si="310"/>
        <v>12.92</v>
      </c>
      <c r="L1139" s="45">
        <f t="shared" si="320"/>
        <v>-43.986979853963227</v>
      </c>
      <c r="M1139" s="28">
        <f t="shared" si="311"/>
        <v>10.989169238449415</v>
      </c>
      <c r="N1139" s="28">
        <f t="shared" si="312"/>
        <v>15.087458954343088</v>
      </c>
      <c r="O1139" s="45" t="str">
        <f t="shared" si="321"/>
        <v>ins. Pondérale</v>
      </c>
      <c r="P1139" s="29">
        <f t="shared" si="313"/>
        <v>3</v>
      </c>
      <c r="Q1139" s="29" t="e">
        <f t="shared" si="314"/>
        <v>#N/A</v>
      </c>
      <c r="R1139" s="29" t="e">
        <f t="shared" si="315"/>
        <v>#N/A</v>
      </c>
      <c r="S1139" s="29" t="e">
        <f t="shared" si="316"/>
        <v>#N/A</v>
      </c>
      <c r="T1139" s="21" t="e">
        <f t="shared" si="322"/>
        <v>#N/A</v>
      </c>
      <c r="U1139" s="28">
        <f t="shared" si="317"/>
        <v>0</v>
      </c>
      <c r="V1139" s="28">
        <f t="shared" si="318"/>
        <v>0</v>
      </c>
      <c r="W1139" s="45" t="str">
        <f t="shared" si="323"/>
        <v>pas de surpoids ni d'obésité</v>
      </c>
    </row>
    <row r="1140" spans="2:23">
      <c r="B1140" s="23"/>
      <c r="D1140" s="21"/>
      <c r="E1140" s="21"/>
      <c r="F1140" s="28">
        <f t="shared" si="306"/>
        <v>0</v>
      </c>
      <c r="G1140" s="45">
        <f t="shared" si="319"/>
        <v>0</v>
      </c>
      <c r="H1140" s="29">
        <f t="shared" si="307"/>
        <v>3</v>
      </c>
      <c r="I1140" s="29">
        <f t="shared" si="308"/>
        <v>0.27</v>
      </c>
      <c r="J1140" s="29">
        <f t="shared" si="309"/>
        <v>8.4199999999999997E-2</v>
      </c>
      <c r="K1140" s="29">
        <f t="shared" si="310"/>
        <v>12.92</v>
      </c>
      <c r="L1140" s="45">
        <f t="shared" si="320"/>
        <v>-43.986979853963227</v>
      </c>
      <c r="M1140" s="28">
        <f t="shared" si="311"/>
        <v>10.989169238449415</v>
      </c>
      <c r="N1140" s="28">
        <f t="shared" si="312"/>
        <v>15.087458954343088</v>
      </c>
      <c r="O1140" s="45" t="str">
        <f t="shared" si="321"/>
        <v>ins. Pondérale</v>
      </c>
      <c r="P1140" s="29">
        <f t="shared" si="313"/>
        <v>3</v>
      </c>
      <c r="Q1140" s="29" t="e">
        <f t="shared" si="314"/>
        <v>#N/A</v>
      </c>
      <c r="R1140" s="29" t="e">
        <f t="shared" si="315"/>
        <v>#N/A</v>
      </c>
      <c r="S1140" s="29" t="e">
        <f t="shared" si="316"/>
        <v>#N/A</v>
      </c>
      <c r="T1140" s="21" t="e">
        <f t="shared" si="322"/>
        <v>#N/A</v>
      </c>
      <c r="U1140" s="28">
        <f t="shared" si="317"/>
        <v>0</v>
      </c>
      <c r="V1140" s="28">
        <f t="shared" si="318"/>
        <v>0</v>
      </c>
      <c r="W1140" s="45" t="str">
        <f t="shared" si="323"/>
        <v>pas de surpoids ni d'obésité</v>
      </c>
    </row>
    <row r="1141" spans="2:23">
      <c r="B1141" s="23"/>
      <c r="D1141" s="21"/>
      <c r="E1141" s="21"/>
      <c r="F1141" s="28">
        <f t="shared" si="306"/>
        <v>0</v>
      </c>
      <c r="G1141" s="45">
        <f t="shared" si="319"/>
        <v>0</v>
      </c>
      <c r="H1141" s="29">
        <f t="shared" si="307"/>
        <v>3</v>
      </c>
      <c r="I1141" s="29">
        <f t="shared" si="308"/>
        <v>0.27</v>
      </c>
      <c r="J1141" s="29">
        <f t="shared" si="309"/>
        <v>8.4199999999999997E-2</v>
      </c>
      <c r="K1141" s="29">
        <f t="shared" si="310"/>
        <v>12.92</v>
      </c>
      <c r="L1141" s="45">
        <f t="shared" si="320"/>
        <v>-43.986979853963227</v>
      </c>
      <c r="M1141" s="28">
        <f t="shared" si="311"/>
        <v>10.989169238449415</v>
      </c>
      <c r="N1141" s="28">
        <f t="shared" si="312"/>
        <v>15.087458954343088</v>
      </c>
      <c r="O1141" s="45" t="str">
        <f t="shared" si="321"/>
        <v>ins. Pondérale</v>
      </c>
      <c r="P1141" s="29">
        <f t="shared" si="313"/>
        <v>3</v>
      </c>
      <c r="Q1141" s="29" t="e">
        <f t="shared" si="314"/>
        <v>#N/A</v>
      </c>
      <c r="R1141" s="29" t="e">
        <f t="shared" si="315"/>
        <v>#N/A</v>
      </c>
      <c r="S1141" s="29" t="e">
        <f t="shared" si="316"/>
        <v>#N/A</v>
      </c>
      <c r="T1141" s="21" t="e">
        <f t="shared" si="322"/>
        <v>#N/A</v>
      </c>
      <c r="U1141" s="28">
        <f t="shared" si="317"/>
        <v>0</v>
      </c>
      <c r="V1141" s="28">
        <f t="shared" si="318"/>
        <v>0</v>
      </c>
      <c r="W1141" s="45" t="str">
        <f t="shared" si="323"/>
        <v>pas de surpoids ni d'obésité</v>
      </c>
    </row>
    <row r="1142" spans="2:23">
      <c r="B1142" s="23"/>
      <c r="D1142" s="21"/>
      <c r="E1142" s="21"/>
      <c r="F1142" s="28">
        <f t="shared" si="306"/>
        <v>0</v>
      </c>
      <c r="G1142" s="45">
        <f t="shared" si="319"/>
        <v>0</v>
      </c>
      <c r="H1142" s="29">
        <f t="shared" si="307"/>
        <v>3</v>
      </c>
      <c r="I1142" s="29">
        <f t="shared" si="308"/>
        <v>0.27</v>
      </c>
      <c r="J1142" s="29">
        <f t="shared" si="309"/>
        <v>8.4199999999999997E-2</v>
      </c>
      <c r="K1142" s="29">
        <f t="shared" si="310"/>
        <v>12.92</v>
      </c>
      <c r="L1142" s="45">
        <f t="shared" si="320"/>
        <v>-43.986979853963227</v>
      </c>
      <c r="M1142" s="28">
        <f t="shared" si="311"/>
        <v>10.989169238449415</v>
      </c>
      <c r="N1142" s="28">
        <f t="shared" si="312"/>
        <v>15.087458954343088</v>
      </c>
      <c r="O1142" s="45" t="str">
        <f t="shared" si="321"/>
        <v>ins. Pondérale</v>
      </c>
      <c r="P1142" s="29">
        <f t="shared" si="313"/>
        <v>3</v>
      </c>
      <c r="Q1142" s="29" t="e">
        <f t="shared" si="314"/>
        <v>#N/A</v>
      </c>
      <c r="R1142" s="29" t="e">
        <f t="shared" si="315"/>
        <v>#N/A</v>
      </c>
      <c r="S1142" s="29" t="e">
        <f t="shared" si="316"/>
        <v>#N/A</v>
      </c>
      <c r="T1142" s="21" t="e">
        <f t="shared" si="322"/>
        <v>#N/A</v>
      </c>
      <c r="U1142" s="28">
        <f t="shared" si="317"/>
        <v>0</v>
      </c>
      <c r="V1142" s="28">
        <f t="shared" si="318"/>
        <v>0</v>
      </c>
      <c r="W1142" s="45" t="str">
        <f t="shared" si="323"/>
        <v>pas de surpoids ni d'obésité</v>
      </c>
    </row>
    <row r="1143" spans="2:23">
      <c r="B1143" s="23"/>
      <c r="D1143" s="21"/>
      <c r="E1143" s="21"/>
      <c r="F1143" s="28">
        <f t="shared" si="306"/>
        <v>0</v>
      </c>
      <c r="G1143" s="45">
        <f t="shared" si="319"/>
        <v>0</v>
      </c>
      <c r="H1143" s="29">
        <f t="shared" si="307"/>
        <v>3</v>
      </c>
      <c r="I1143" s="29">
        <f t="shared" si="308"/>
        <v>0.27</v>
      </c>
      <c r="J1143" s="29">
        <f t="shared" si="309"/>
        <v>8.4199999999999997E-2</v>
      </c>
      <c r="K1143" s="29">
        <f t="shared" si="310"/>
        <v>12.92</v>
      </c>
      <c r="L1143" s="45">
        <f t="shared" si="320"/>
        <v>-43.986979853963227</v>
      </c>
      <c r="M1143" s="28">
        <f t="shared" si="311"/>
        <v>10.989169238449415</v>
      </c>
      <c r="N1143" s="28">
        <f t="shared" si="312"/>
        <v>15.087458954343088</v>
      </c>
      <c r="O1143" s="45" t="str">
        <f t="shared" si="321"/>
        <v>ins. Pondérale</v>
      </c>
      <c r="P1143" s="29">
        <f t="shared" si="313"/>
        <v>3</v>
      </c>
      <c r="Q1143" s="29" t="e">
        <f t="shared" si="314"/>
        <v>#N/A</v>
      </c>
      <c r="R1143" s="29" t="e">
        <f t="shared" si="315"/>
        <v>#N/A</v>
      </c>
      <c r="S1143" s="29" t="e">
        <f t="shared" si="316"/>
        <v>#N/A</v>
      </c>
      <c r="T1143" s="21" t="e">
        <f t="shared" si="322"/>
        <v>#N/A</v>
      </c>
      <c r="U1143" s="28">
        <f t="shared" si="317"/>
        <v>0</v>
      </c>
      <c r="V1143" s="28">
        <f t="shared" si="318"/>
        <v>0</v>
      </c>
      <c r="W1143" s="45" t="str">
        <f t="shared" si="323"/>
        <v>pas de surpoids ni d'obésité</v>
      </c>
    </row>
    <row r="1144" spans="2:23">
      <c r="B1144" s="23"/>
      <c r="D1144" s="21"/>
      <c r="E1144" s="21"/>
      <c r="F1144" s="28">
        <f t="shared" si="306"/>
        <v>0</v>
      </c>
      <c r="G1144" s="45">
        <f t="shared" si="319"/>
        <v>0</v>
      </c>
      <c r="H1144" s="29">
        <f t="shared" si="307"/>
        <v>3</v>
      </c>
      <c r="I1144" s="29">
        <f t="shared" si="308"/>
        <v>0.27</v>
      </c>
      <c r="J1144" s="29">
        <f t="shared" si="309"/>
        <v>8.4199999999999997E-2</v>
      </c>
      <c r="K1144" s="29">
        <f t="shared" si="310"/>
        <v>12.92</v>
      </c>
      <c r="L1144" s="45">
        <f t="shared" si="320"/>
        <v>-43.986979853963227</v>
      </c>
      <c r="M1144" s="28">
        <f t="shared" si="311"/>
        <v>10.989169238449415</v>
      </c>
      <c r="N1144" s="28">
        <f t="shared" si="312"/>
        <v>15.087458954343088</v>
      </c>
      <c r="O1144" s="45" t="str">
        <f t="shared" si="321"/>
        <v>ins. Pondérale</v>
      </c>
      <c r="P1144" s="29">
        <f t="shared" si="313"/>
        <v>3</v>
      </c>
      <c r="Q1144" s="29" t="e">
        <f t="shared" si="314"/>
        <v>#N/A</v>
      </c>
      <c r="R1144" s="29" t="e">
        <f t="shared" si="315"/>
        <v>#N/A</v>
      </c>
      <c r="S1144" s="29" t="e">
        <f t="shared" si="316"/>
        <v>#N/A</v>
      </c>
      <c r="T1144" s="21" t="e">
        <f t="shared" si="322"/>
        <v>#N/A</v>
      </c>
      <c r="U1144" s="28">
        <f t="shared" si="317"/>
        <v>0</v>
      </c>
      <c r="V1144" s="28">
        <f t="shared" si="318"/>
        <v>0</v>
      </c>
      <c r="W1144" s="45" t="str">
        <f t="shared" si="323"/>
        <v>pas de surpoids ni d'obésité</v>
      </c>
    </row>
    <row r="1145" spans="2:23">
      <c r="B1145" s="23"/>
      <c r="D1145" s="21"/>
      <c r="E1145" s="21"/>
      <c r="F1145" s="28">
        <f t="shared" si="306"/>
        <v>0</v>
      </c>
      <c r="G1145" s="45">
        <f t="shared" si="319"/>
        <v>0</v>
      </c>
      <c r="H1145" s="29">
        <f t="shared" si="307"/>
        <v>3</v>
      </c>
      <c r="I1145" s="29">
        <f t="shared" si="308"/>
        <v>0.27</v>
      </c>
      <c r="J1145" s="29">
        <f t="shared" si="309"/>
        <v>8.4199999999999997E-2</v>
      </c>
      <c r="K1145" s="29">
        <f t="shared" si="310"/>
        <v>12.92</v>
      </c>
      <c r="L1145" s="45">
        <f t="shared" si="320"/>
        <v>-43.986979853963227</v>
      </c>
      <c r="M1145" s="28">
        <f t="shared" si="311"/>
        <v>10.989169238449415</v>
      </c>
      <c r="N1145" s="28">
        <f t="shared" si="312"/>
        <v>15.087458954343088</v>
      </c>
      <c r="O1145" s="45" t="str">
        <f t="shared" si="321"/>
        <v>ins. Pondérale</v>
      </c>
      <c r="P1145" s="29">
        <f t="shared" si="313"/>
        <v>3</v>
      </c>
      <c r="Q1145" s="29" t="e">
        <f t="shared" si="314"/>
        <v>#N/A</v>
      </c>
      <c r="R1145" s="29" t="e">
        <f t="shared" si="315"/>
        <v>#N/A</v>
      </c>
      <c r="S1145" s="29" t="e">
        <f t="shared" si="316"/>
        <v>#N/A</v>
      </c>
      <c r="T1145" s="21" t="e">
        <f t="shared" si="322"/>
        <v>#N/A</v>
      </c>
      <c r="U1145" s="28">
        <f t="shared" si="317"/>
        <v>0</v>
      </c>
      <c r="V1145" s="28">
        <f t="shared" si="318"/>
        <v>0</v>
      </c>
      <c r="W1145" s="45" t="str">
        <f t="shared" si="323"/>
        <v>pas de surpoids ni d'obésité</v>
      </c>
    </row>
    <row r="1146" spans="2:23">
      <c r="B1146" s="23"/>
      <c r="D1146" s="21"/>
      <c r="E1146" s="21"/>
      <c r="F1146" s="28">
        <f t="shared" si="306"/>
        <v>0</v>
      </c>
      <c r="G1146" s="45">
        <f t="shared" si="319"/>
        <v>0</v>
      </c>
      <c r="H1146" s="29">
        <f t="shared" si="307"/>
        <v>3</v>
      </c>
      <c r="I1146" s="29">
        <f t="shared" si="308"/>
        <v>0.27</v>
      </c>
      <c r="J1146" s="29">
        <f t="shared" si="309"/>
        <v>8.4199999999999997E-2</v>
      </c>
      <c r="K1146" s="29">
        <f t="shared" si="310"/>
        <v>12.92</v>
      </c>
      <c r="L1146" s="45">
        <f t="shared" si="320"/>
        <v>-43.986979853963227</v>
      </c>
      <c r="M1146" s="28">
        <f t="shared" si="311"/>
        <v>10.989169238449415</v>
      </c>
      <c r="N1146" s="28">
        <f t="shared" si="312"/>
        <v>15.087458954343088</v>
      </c>
      <c r="O1146" s="45" t="str">
        <f t="shared" si="321"/>
        <v>ins. Pondérale</v>
      </c>
      <c r="P1146" s="29">
        <f t="shared" si="313"/>
        <v>3</v>
      </c>
      <c r="Q1146" s="29" t="e">
        <f t="shared" si="314"/>
        <v>#N/A</v>
      </c>
      <c r="R1146" s="29" t="e">
        <f t="shared" si="315"/>
        <v>#N/A</v>
      </c>
      <c r="S1146" s="29" t="e">
        <f t="shared" si="316"/>
        <v>#N/A</v>
      </c>
      <c r="T1146" s="21" t="e">
        <f t="shared" si="322"/>
        <v>#N/A</v>
      </c>
      <c r="U1146" s="28">
        <f t="shared" si="317"/>
        <v>0</v>
      </c>
      <c r="V1146" s="28">
        <f t="shared" si="318"/>
        <v>0</v>
      </c>
      <c r="W1146" s="45" t="str">
        <f t="shared" si="323"/>
        <v>pas de surpoids ni d'obésité</v>
      </c>
    </row>
    <row r="1147" spans="2:23">
      <c r="B1147" s="23"/>
      <c r="D1147" s="21"/>
      <c r="E1147" s="21"/>
      <c r="F1147" s="28">
        <f t="shared" si="306"/>
        <v>0</v>
      </c>
      <c r="G1147" s="45">
        <f t="shared" si="319"/>
        <v>0</v>
      </c>
      <c r="H1147" s="29">
        <f t="shared" si="307"/>
        <v>3</v>
      </c>
      <c r="I1147" s="29">
        <f t="shared" si="308"/>
        <v>0.27</v>
      </c>
      <c r="J1147" s="29">
        <f t="shared" si="309"/>
        <v>8.4199999999999997E-2</v>
      </c>
      <c r="K1147" s="29">
        <f t="shared" si="310"/>
        <v>12.92</v>
      </c>
      <c r="L1147" s="45">
        <f t="shared" si="320"/>
        <v>-43.986979853963227</v>
      </c>
      <c r="M1147" s="28">
        <f t="shared" si="311"/>
        <v>10.989169238449415</v>
      </c>
      <c r="N1147" s="28">
        <f t="shared" si="312"/>
        <v>15.087458954343088</v>
      </c>
      <c r="O1147" s="45" t="str">
        <f t="shared" si="321"/>
        <v>ins. Pondérale</v>
      </c>
      <c r="P1147" s="29">
        <f t="shared" si="313"/>
        <v>3</v>
      </c>
      <c r="Q1147" s="29" t="e">
        <f t="shared" si="314"/>
        <v>#N/A</v>
      </c>
      <c r="R1147" s="29" t="e">
        <f t="shared" si="315"/>
        <v>#N/A</v>
      </c>
      <c r="S1147" s="29" t="e">
        <f t="shared" si="316"/>
        <v>#N/A</v>
      </c>
      <c r="T1147" s="21" t="e">
        <f t="shared" si="322"/>
        <v>#N/A</v>
      </c>
      <c r="U1147" s="28">
        <f t="shared" si="317"/>
        <v>0</v>
      </c>
      <c r="V1147" s="28">
        <f t="shared" si="318"/>
        <v>0</v>
      </c>
      <c r="W1147" s="45" t="str">
        <f t="shared" si="323"/>
        <v>pas de surpoids ni d'obésité</v>
      </c>
    </row>
    <row r="1148" spans="2:23">
      <c r="B1148" s="23"/>
      <c r="D1148" s="21"/>
      <c r="E1148" s="21"/>
      <c r="F1148" s="28">
        <f t="shared" si="306"/>
        <v>0</v>
      </c>
      <c r="G1148" s="45">
        <f t="shared" si="319"/>
        <v>0</v>
      </c>
      <c r="H1148" s="29">
        <f t="shared" si="307"/>
        <v>3</v>
      </c>
      <c r="I1148" s="29">
        <f t="shared" si="308"/>
        <v>0.27</v>
      </c>
      <c r="J1148" s="29">
        <f t="shared" si="309"/>
        <v>8.4199999999999997E-2</v>
      </c>
      <c r="K1148" s="29">
        <f t="shared" si="310"/>
        <v>12.92</v>
      </c>
      <c r="L1148" s="45">
        <f t="shared" si="320"/>
        <v>-43.986979853963227</v>
      </c>
      <c r="M1148" s="28">
        <f t="shared" si="311"/>
        <v>10.989169238449415</v>
      </c>
      <c r="N1148" s="28">
        <f t="shared" si="312"/>
        <v>15.087458954343088</v>
      </c>
      <c r="O1148" s="45" t="str">
        <f t="shared" si="321"/>
        <v>ins. Pondérale</v>
      </c>
      <c r="P1148" s="29">
        <f t="shared" si="313"/>
        <v>3</v>
      </c>
      <c r="Q1148" s="29" t="e">
        <f t="shared" si="314"/>
        <v>#N/A</v>
      </c>
      <c r="R1148" s="29" t="e">
        <f t="shared" si="315"/>
        <v>#N/A</v>
      </c>
      <c r="S1148" s="29" t="e">
        <f t="shared" si="316"/>
        <v>#N/A</v>
      </c>
      <c r="T1148" s="21" t="e">
        <f t="shared" si="322"/>
        <v>#N/A</v>
      </c>
      <c r="U1148" s="28">
        <f t="shared" si="317"/>
        <v>0</v>
      </c>
      <c r="V1148" s="28">
        <f t="shared" si="318"/>
        <v>0</v>
      </c>
      <c r="W1148" s="45" t="str">
        <f t="shared" si="323"/>
        <v>pas de surpoids ni d'obésité</v>
      </c>
    </row>
    <row r="1149" spans="2:23">
      <c r="B1149" s="23"/>
      <c r="D1149" s="21"/>
      <c r="E1149" s="21"/>
      <c r="F1149" s="28">
        <f t="shared" si="306"/>
        <v>0</v>
      </c>
      <c r="G1149" s="45">
        <f t="shared" si="319"/>
        <v>0</v>
      </c>
      <c r="H1149" s="29">
        <f t="shared" si="307"/>
        <v>3</v>
      </c>
      <c r="I1149" s="29">
        <f t="shared" si="308"/>
        <v>0.27</v>
      </c>
      <c r="J1149" s="29">
        <f t="shared" si="309"/>
        <v>8.4199999999999997E-2</v>
      </c>
      <c r="K1149" s="29">
        <f t="shared" si="310"/>
        <v>12.92</v>
      </c>
      <c r="L1149" s="45">
        <f t="shared" si="320"/>
        <v>-43.986979853963227</v>
      </c>
      <c r="M1149" s="28">
        <f t="shared" si="311"/>
        <v>10.989169238449415</v>
      </c>
      <c r="N1149" s="28">
        <f t="shared" si="312"/>
        <v>15.087458954343088</v>
      </c>
      <c r="O1149" s="45" t="str">
        <f t="shared" si="321"/>
        <v>ins. Pondérale</v>
      </c>
      <c r="P1149" s="29">
        <f t="shared" si="313"/>
        <v>3</v>
      </c>
      <c r="Q1149" s="29" t="e">
        <f t="shared" si="314"/>
        <v>#N/A</v>
      </c>
      <c r="R1149" s="29" t="e">
        <f t="shared" si="315"/>
        <v>#N/A</v>
      </c>
      <c r="S1149" s="29" t="e">
        <f t="shared" si="316"/>
        <v>#N/A</v>
      </c>
      <c r="T1149" s="21" t="e">
        <f t="shared" si="322"/>
        <v>#N/A</v>
      </c>
      <c r="U1149" s="28">
        <f t="shared" si="317"/>
        <v>0</v>
      </c>
      <c r="V1149" s="28">
        <f t="shared" si="318"/>
        <v>0</v>
      </c>
      <c r="W1149" s="45" t="str">
        <f t="shared" si="323"/>
        <v>pas de surpoids ni d'obésité</v>
      </c>
    </row>
    <row r="1150" spans="2:23">
      <c r="B1150" s="23"/>
      <c r="D1150" s="21"/>
      <c r="E1150" s="21"/>
      <c r="F1150" s="28">
        <f t="shared" si="306"/>
        <v>0</v>
      </c>
      <c r="G1150" s="45">
        <f t="shared" si="319"/>
        <v>0</v>
      </c>
      <c r="H1150" s="29">
        <f t="shared" si="307"/>
        <v>3</v>
      </c>
      <c r="I1150" s="29">
        <f t="shared" si="308"/>
        <v>0.27</v>
      </c>
      <c r="J1150" s="29">
        <f t="shared" si="309"/>
        <v>8.4199999999999997E-2</v>
      </c>
      <c r="K1150" s="29">
        <f t="shared" si="310"/>
        <v>12.92</v>
      </c>
      <c r="L1150" s="45">
        <f t="shared" si="320"/>
        <v>-43.986979853963227</v>
      </c>
      <c r="M1150" s="28">
        <f t="shared" si="311"/>
        <v>10.989169238449415</v>
      </c>
      <c r="N1150" s="28">
        <f t="shared" si="312"/>
        <v>15.087458954343088</v>
      </c>
      <c r="O1150" s="45" t="str">
        <f t="shared" si="321"/>
        <v>ins. Pondérale</v>
      </c>
      <c r="P1150" s="29">
        <f t="shared" si="313"/>
        <v>3</v>
      </c>
      <c r="Q1150" s="29" t="e">
        <f t="shared" si="314"/>
        <v>#N/A</v>
      </c>
      <c r="R1150" s="29" t="e">
        <f t="shared" si="315"/>
        <v>#N/A</v>
      </c>
      <c r="S1150" s="29" t="e">
        <f t="shared" si="316"/>
        <v>#N/A</v>
      </c>
      <c r="T1150" s="21" t="e">
        <f t="shared" si="322"/>
        <v>#N/A</v>
      </c>
      <c r="U1150" s="28">
        <f t="shared" si="317"/>
        <v>0</v>
      </c>
      <c r="V1150" s="28">
        <f t="shared" si="318"/>
        <v>0</v>
      </c>
      <c r="W1150" s="45" t="str">
        <f t="shared" si="323"/>
        <v>pas de surpoids ni d'obésité</v>
      </c>
    </row>
    <row r="1151" spans="2:23">
      <c r="B1151" s="23"/>
      <c r="D1151" s="21"/>
      <c r="E1151" s="21"/>
      <c r="F1151" s="28">
        <f t="shared" si="306"/>
        <v>0</v>
      </c>
      <c r="G1151" s="45">
        <f t="shared" si="319"/>
        <v>0</v>
      </c>
      <c r="H1151" s="29">
        <f t="shared" si="307"/>
        <v>3</v>
      </c>
      <c r="I1151" s="29">
        <f t="shared" si="308"/>
        <v>0.27</v>
      </c>
      <c r="J1151" s="29">
        <f t="shared" si="309"/>
        <v>8.4199999999999997E-2</v>
      </c>
      <c r="K1151" s="29">
        <f t="shared" si="310"/>
        <v>12.92</v>
      </c>
      <c r="L1151" s="45">
        <f t="shared" si="320"/>
        <v>-43.986979853963227</v>
      </c>
      <c r="M1151" s="28">
        <f t="shared" si="311"/>
        <v>10.989169238449415</v>
      </c>
      <c r="N1151" s="28">
        <f t="shared" si="312"/>
        <v>15.087458954343088</v>
      </c>
      <c r="O1151" s="45" t="str">
        <f t="shared" si="321"/>
        <v>ins. Pondérale</v>
      </c>
      <c r="P1151" s="29">
        <f t="shared" si="313"/>
        <v>3</v>
      </c>
      <c r="Q1151" s="29" t="e">
        <f t="shared" si="314"/>
        <v>#N/A</v>
      </c>
      <c r="R1151" s="29" t="e">
        <f t="shared" si="315"/>
        <v>#N/A</v>
      </c>
      <c r="S1151" s="29" t="e">
        <f t="shared" si="316"/>
        <v>#N/A</v>
      </c>
      <c r="T1151" s="21" t="e">
        <f t="shared" si="322"/>
        <v>#N/A</v>
      </c>
      <c r="U1151" s="28">
        <f t="shared" si="317"/>
        <v>0</v>
      </c>
      <c r="V1151" s="28">
        <f t="shared" si="318"/>
        <v>0</v>
      </c>
      <c r="W1151" s="45" t="str">
        <f t="shared" si="323"/>
        <v>pas de surpoids ni d'obésité</v>
      </c>
    </row>
    <row r="1152" spans="2:23">
      <c r="B1152" s="23"/>
      <c r="D1152" s="21"/>
      <c r="E1152" s="21"/>
      <c r="F1152" s="28">
        <f t="shared" si="306"/>
        <v>0</v>
      </c>
      <c r="G1152" s="45">
        <f t="shared" si="319"/>
        <v>0</v>
      </c>
      <c r="H1152" s="29">
        <f t="shared" si="307"/>
        <v>3</v>
      </c>
      <c r="I1152" s="29">
        <f t="shared" si="308"/>
        <v>0.27</v>
      </c>
      <c r="J1152" s="29">
        <f t="shared" si="309"/>
        <v>8.4199999999999997E-2</v>
      </c>
      <c r="K1152" s="29">
        <f t="shared" si="310"/>
        <v>12.92</v>
      </c>
      <c r="L1152" s="45">
        <f t="shared" si="320"/>
        <v>-43.986979853963227</v>
      </c>
      <c r="M1152" s="28">
        <f t="shared" si="311"/>
        <v>10.989169238449415</v>
      </c>
      <c r="N1152" s="28">
        <f t="shared" si="312"/>
        <v>15.087458954343088</v>
      </c>
      <c r="O1152" s="45" t="str">
        <f t="shared" si="321"/>
        <v>ins. Pondérale</v>
      </c>
      <c r="P1152" s="29">
        <f t="shared" si="313"/>
        <v>3</v>
      </c>
      <c r="Q1152" s="29" t="e">
        <f t="shared" si="314"/>
        <v>#N/A</v>
      </c>
      <c r="R1152" s="29" t="e">
        <f t="shared" si="315"/>
        <v>#N/A</v>
      </c>
      <c r="S1152" s="29" t="e">
        <f t="shared" si="316"/>
        <v>#N/A</v>
      </c>
      <c r="T1152" s="21" t="e">
        <f t="shared" si="322"/>
        <v>#N/A</v>
      </c>
      <c r="U1152" s="28">
        <f t="shared" si="317"/>
        <v>0</v>
      </c>
      <c r="V1152" s="28">
        <f t="shared" si="318"/>
        <v>0</v>
      </c>
      <c r="W1152" s="45" t="str">
        <f t="shared" si="323"/>
        <v>pas de surpoids ni d'obésité</v>
      </c>
    </row>
    <row r="1153" spans="2:23">
      <c r="B1153" s="23"/>
      <c r="D1153" s="21"/>
      <c r="E1153" s="21"/>
      <c r="F1153" s="28">
        <f t="shared" si="306"/>
        <v>0</v>
      </c>
      <c r="G1153" s="45">
        <f t="shared" si="319"/>
        <v>0</v>
      </c>
      <c r="H1153" s="29">
        <f t="shared" si="307"/>
        <v>3</v>
      </c>
      <c r="I1153" s="29">
        <f t="shared" si="308"/>
        <v>0.27</v>
      </c>
      <c r="J1153" s="29">
        <f t="shared" si="309"/>
        <v>8.4199999999999997E-2</v>
      </c>
      <c r="K1153" s="29">
        <f t="shared" si="310"/>
        <v>12.92</v>
      </c>
      <c r="L1153" s="45">
        <f t="shared" si="320"/>
        <v>-43.986979853963227</v>
      </c>
      <c r="M1153" s="28">
        <f t="shared" si="311"/>
        <v>10.989169238449415</v>
      </c>
      <c r="N1153" s="28">
        <f t="shared" si="312"/>
        <v>15.087458954343088</v>
      </c>
      <c r="O1153" s="45" t="str">
        <f t="shared" si="321"/>
        <v>ins. Pondérale</v>
      </c>
      <c r="P1153" s="29">
        <f t="shared" si="313"/>
        <v>3</v>
      </c>
      <c r="Q1153" s="29" t="e">
        <f t="shared" si="314"/>
        <v>#N/A</v>
      </c>
      <c r="R1153" s="29" t="e">
        <f t="shared" si="315"/>
        <v>#N/A</v>
      </c>
      <c r="S1153" s="29" t="e">
        <f t="shared" si="316"/>
        <v>#N/A</v>
      </c>
      <c r="T1153" s="21" t="e">
        <f t="shared" si="322"/>
        <v>#N/A</v>
      </c>
      <c r="U1153" s="28">
        <f t="shared" si="317"/>
        <v>0</v>
      </c>
      <c r="V1153" s="28">
        <f t="shared" si="318"/>
        <v>0</v>
      </c>
      <c r="W1153" s="45" t="str">
        <f t="shared" si="323"/>
        <v>pas de surpoids ni d'obésité</v>
      </c>
    </row>
    <row r="1154" spans="2:23">
      <c r="B1154" s="23"/>
      <c r="D1154" s="21"/>
      <c r="E1154" s="21"/>
      <c r="F1154" s="28">
        <f t="shared" si="306"/>
        <v>0</v>
      </c>
      <c r="G1154" s="45">
        <f t="shared" si="319"/>
        <v>0</v>
      </c>
      <c r="H1154" s="29">
        <f t="shared" si="307"/>
        <v>3</v>
      </c>
      <c r="I1154" s="29">
        <f t="shared" si="308"/>
        <v>0.27</v>
      </c>
      <c r="J1154" s="29">
        <f t="shared" si="309"/>
        <v>8.4199999999999997E-2</v>
      </c>
      <c r="K1154" s="29">
        <f t="shared" si="310"/>
        <v>12.92</v>
      </c>
      <c r="L1154" s="45">
        <f t="shared" si="320"/>
        <v>-43.986979853963227</v>
      </c>
      <c r="M1154" s="28">
        <f t="shared" si="311"/>
        <v>10.989169238449415</v>
      </c>
      <c r="N1154" s="28">
        <f t="shared" si="312"/>
        <v>15.087458954343088</v>
      </c>
      <c r="O1154" s="45" t="str">
        <f t="shared" si="321"/>
        <v>ins. Pondérale</v>
      </c>
      <c r="P1154" s="29">
        <f t="shared" si="313"/>
        <v>3</v>
      </c>
      <c r="Q1154" s="29" t="e">
        <f t="shared" si="314"/>
        <v>#N/A</v>
      </c>
      <c r="R1154" s="29" t="e">
        <f t="shared" si="315"/>
        <v>#N/A</v>
      </c>
      <c r="S1154" s="29" t="e">
        <f t="shared" si="316"/>
        <v>#N/A</v>
      </c>
      <c r="T1154" s="21" t="e">
        <f t="shared" si="322"/>
        <v>#N/A</v>
      </c>
      <c r="U1154" s="28">
        <f t="shared" si="317"/>
        <v>0</v>
      </c>
      <c r="V1154" s="28">
        <f t="shared" si="318"/>
        <v>0</v>
      </c>
      <c r="W1154" s="45" t="str">
        <f t="shared" si="323"/>
        <v>pas de surpoids ni d'obésité</v>
      </c>
    </row>
    <row r="1155" spans="2:23">
      <c r="B1155" s="23"/>
      <c r="D1155" s="21"/>
      <c r="E1155" s="21"/>
      <c r="F1155" s="28">
        <f t="shared" si="306"/>
        <v>0</v>
      </c>
      <c r="G1155" s="45">
        <f t="shared" si="319"/>
        <v>0</v>
      </c>
      <c r="H1155" s="29">
        <f t="shared" si="307"/>
        <v>3</v>
      </c>
      <c r="I1155" s="29">
        <f t="shared" si="308"/>
        <v>0.27</v>
      </c>
      <c r="J1155" s="29">
        <f t="shared" si="309"/>
        <v>8.4199999999999997E-2</v>
      </c>
      <c r="K1155" s="29">
        <f t="shared" si="310"/>
        <v>12.92</v>
      </c>
      <c r="L1155" s="45">
        <f t="shared" si="320"/>
        <v>-43.986979853963227</v>
      </c>
      <c r="M1155" s="28">
        <f t="shared" si="311"/>
        <v>10.989169238449415</v>
      </c>
      <c r="N1155" s="28">
        <f t="shared" si="312"/>
        <v>15.087458954343088</v>
      </c>
      <c r="O1155" s="45" t="str">
        <f t="shared" si="321"/>
        <v>ins. Pondérale</v>
      </c>
      <c r="P1155" s="29">
        <f t="shared" si="313"/>
        <v>3</v>
      </c>
      <c r="Q1155" s="29" t="e">
        <f t="shared" si="314"/>
        <v>#N/A</v>
      </c>
      <c r="R1155" s="29" t="e">
        <f t="shared" si="315"/>
        <v>#N/A</v>
      </c>
      <c r="S1155" s="29" t="e">
        <f t="shared" si="316"/>
        <v>#N/A</v>
      </c>
      <c r="T1155" s="21" t="e">
        <f t="shared" si="322"/>
        <v>#N/A</v>
      </c>
      <c r="U1155" s="28">
        <f t="shared" si="317"/>
        <v>0</v>
      </c>
      <c r="V1155" s="28">
        <f t="shared" si="318"/>
        <v>0</v>
      </c>
      <c r="W1155" s="45" t="str">
        <f t="shared" si="323"/>
        <v>pas de surpoids ni d'obésité</v>
      </c>
    </row>
    <row r="1156" spans="2:23">
      <c r="B1156" s="23"/>
      <c r="D1156" s="21"/>
      <c r="E1156" s="21"/>
      <c r="F1156" s="28">
        <f t="shared" si="306"/>
        <v>0</v>
      </c>
      <c r="G1156" s="45">
        <f t="shared" si="319"/>
        <v>0</v>
      </c>
      <c r="H1156" s="29">
        <f t="shared" si="307"/>
        <v>3</v>
      </c>
      <c r="I1156" s="29">
        <f t="shared" si="308"/>
        <v>0.27</v>
      </c>
      <c r="J1156" s="29">
        <f t="shared" si="309"/>
        <v>8.4199999999999997E-2</v>
      </c>
      <c r="K1156" s="29">
        <f t="shared" si="310"/>
        <v>12.92</v>
      </c>
      <c r="L1156" s="45">
        <f t="shared" si="320"/>
        <v>-43.986979853963227</v>
      </c>
      <c r="M1156" s="28">
        <f t="shared" si="311"/>
        <v>10.989169238449415</v>
      </c>
      <c r="N1156" s="28">
        <f t="shared" si="312"/>
        <v>15.087458954343088</v>
      </c>
      <c r="O1156" s="45" t="str">
        <f t="shared" si="321"/>
        <v>ins. Pondérale</v>
      </c>
      <c r="P1156" s="29">
        <f t="shared" si="313"/>
        <v>3</v>
      </c>
      <c r="Q1156" s="29" t="e">
        <f t="shared" si="314"/>
        <v>#N/A</v>
      </c>
      <c r="R1156" s="29" t="e">
        <f t="shared" si="315"/>
        <v>#N/A</v>
      </c>
      <c r="S1156" s="29" t="e">
        <f t="shared" si="316"/>
        <v>#N/A</v>
      </c>
      <c r="T1156" s="21" t="e">
        <f t="shared" si="322"/>
        <v>#N/A</v>
      </c>
      <c r="U1156" s="28">
        <f t="shared" si="317"/>
        <v>0</v>
      </c>
      <c r="V1156" s="28">
        <f t="shared" si="318"/>
        <v>0</v>
      </c>
      <c r="W1156" s="45" t="str">
        <f t="shared" si="323"/>
        <v>pas de surpoids ni d'obésité</v>
      </c>
    </row>
    <row r="1157" spans="2:23">
      <c r="B1157" s="23"/>
      <c r="D1157" s="21"/>
      <c r="E1157" s="21"/>
      <c r="F1157" s="28">
        <f t="shared" si="306"/>
        <v>0</v>
      </c>
      <c r="G1157" s="45">
        <f t="shared" si="319"/>
        <v>0</v>
      </c>
      <c r="H1157" s="29">
        <f t="shared" si="307"/>
        <v>3</v>
      </c>
      <c r="I1157" s="29">
        <f t="shared" si="308"/>
        <v>0.27</v>
      </c>
      <c r="J1157" s="29">
        <f t="shared" si="309"/>
        <v>8.4199999999999997E-2</v>
      </c>
      <c r="K1157" s="29">
        <f t="shared" si="310"/>
        <v>12.92</v>
      </c>
      <c r="L1157" s="45">
        <f t="shared" si="320"/>
        <v>-43.986979853963227</v>
      </c>
      <c r="M1157" s="28">
        <f t="shared" si="311"/>
        <v>10.989169238449415</v>
      </c>
      <c r="N1157" s="28">
        <f t="shared" si="312"/>
        <v>15.087458954343088</v>
      </c>
      <c r="O1157" s="45" t="str">
        <f t="shared" si="321"/>
        <v>ins. Pondérale</v>
      </c>
      <c r="P1157" s="29">
        <f t="shared" si="313"/>
        <v>3</v>
      </c>
      <c r="Q1157" s="29" t="e">
        <f t="shared" si="314"/>
        <v>#N/A</v>
      </c>
      <c r="R1157" s="29" t="e">
        <f t="shared" si="315"/>
        <v>#N/A</v>
      </c>
      <c r="S1157" s="29" t="e">
        <f t="shared" si="316"/>
        <v>#N/A</v>
      </c>
      <c r="T1157" s="21" t="e">
        <f t="shared" si="322"/>
        <v>#N/A</v>
      </c>
      <c r="U1157" s="28">
        <f t="shared" si="317"/>
        <v>0</v>
      </c>
      <c r="V1157" s="28">
        <f t="shared" si="318"/>
        <v>0</v>
      </c>
      <c r="W1157" s="45" t="str">
        <f t="shared" si="323"/>
        <v>pas de surpoids ni d'obésité</v>
      </c>
    </row>
    <row r="1158" spans="2:23">
      <c r="B1158" s="23"/>
      <c r="D1158" s="21"/>
      <c r="E1158" s="21"/>
      <c r="F1158" s="28">
        <f t="shared" si="306"/>
        <v>0</v>
      </c>
      <c r="G1158" s="45">
        <f t="shared" si="319"/>
        <v>0</v>
      </c>
      <c r="H1158" s="29">
        <f t="shared" si="307"/>
        <v>3</v>
      </c>
      <c r="I1158" s="29">
        <f t="shared" si="308"/>
        <v>0.27</v>
      </c>
      <c r="J1158" s="29">
        <f t="shared" si="309"/>
        <v>8.4199999999999997E-2</v>
      </c>
      <c r="K1158" s="29">
        <f t="shared" si="310"/>
        <v>12.92</v>
      </c>
      <c r="L1158" s="45">
        <f t="shared" si="320"/>
        <v>-43.986979853963227</v>
      </c>
      <c r="M1158" s="28">
        <f t="shared" si="311"/>
        <v>10.989169238449415</v>
      </c>
      <c r="N1158" s="28">
        <f t="shared" si="312"/>
        <v>15.087458954343088</v>
      </c>
      <c r="O1158" s="45" t="str">
        <f t="shared" si="321"/>
        <v>ins. Pondérale</v>
      </c>
      <c r="P1158" s="29">
        <f t="shared" si="313"/>
        <v>3</v>
      </c>
      <c r="Q1158" s="29" t="e">
        <f t="shared" si="314"/>
        <v>#N/A</v>
      </c>
      <c r="R1158" s="29" t="e">
        <f t="shared" si="315"/>
        <v>#N/A</v>
      </c>
      <c r="S1158" s="29" t="e">
        <f t="shared" si="316"/>
        <v>#N/A</v>
      </c>
      <c r="T1158" s="21" t="e">
        <f t="shared" si="322"/>
        <v>#N/A</v>
      </c>
      <c r="U1158" s="28">
        <f t="shared" si="317"/>
        <v>0</v>
      </c>
      <c r="V1158" s="28">
        <f t="shared" si="318"/>
        <v>0</v>
      </c>
      <c r="W1158" s="45" t="str">
        <f t="shared" si="323"/>
        <v>pas de surpoids ni d'obésité</v>
      </c>
    </row>
    <row r="1159" spans="2:23">
      <c r="B1159" s="23"/>
      <c r="D1159" s="21"/>
      <c r="E1159" s="21"/>
      <c r="F1159" s="28">
        <f t="shared" ref="F1159:F1222" si="324">MROUND(B1159,0.5)</f>
        <v>0</v>
      </c>
      <c r="G1159" s="45">
        <f t="shared" si="319"/>
        <v>0</v>
      </c>
      <c r="H1159" s="29">
        <f t="shared" ref="H1159:H1222" si="325">IF(OR(C1159=1),0,3)</f>
        <v>3</v>
      </c>
      <c r="I1159" s="29">
        <f t="shared" ref="I1159:I1222" si="326">VLOOKUP(F1159,TableRefFR,2+H1159)</f>
        <v>0.27</v>
      </c>
      <c r="J1159" s="29">
        <f t="shared" ref="J1159:J1222" si="327">VLOOKUP(F1159,TableRefFR,3+H1159)</f>
        <v>8.4199999999999997E-2</v>
      </c>
      <c r="K1159" s="29">
        <f t="shared" ref="K1159:K1222" si="328">VLOOKUP(F1159,TableRefFR,4+H1159)</f>
        <v>12.92</v>
      </c>
      <c r="L1159" s="45">
        <f t="shared" si="320"/>
        <v>-43.986979853963227</v>
      </c>
      <c r="M1159" s="28">
        <f t="shared" ref="M1159:M1222" si="329">VLOOKUP(F1159,CorpFR,2+H1159)</f>
        <v>10.989169238449415</v>
      </c>
      <c r="N1159" s="28">
        <f t="shared" ref="N1159:N1222" si="330">VLOOKUP(F1159,CorpFR,3+H1159)</f>
        <v>15.087458954343088</v>
      </c>
      <c r="O1159" s="45" t="str">
        <f t="shared" si="321"/>
        <v>ins. Pondérale</v>
      </c>
      <c r="P1159" s="29">
        <f t="shared" ref="P1159:P1222" si="331">IF(OR(C1159=1),0,3)</f>
        <v>3</v>
      </c>
      <c r="Q1159" s="29" t="e">
        <f t="shared" ref="Q1159:Q1222" si="332">VLOOKUP(F1159,TableRefIOTF,2+P1159)</f>
        <v>#N/A</v>
      </c>
      <c r="R1159" s="29" t="e">
        <f t="shared" ref="R1159:R1222" si="333">VLOOKUP(F1159,TableRefIOTF,3+P1159)</f>
        <v>#N/A</v>
      </c>
      <c r="S1159" s="29" t="e">
        <f t="shared" ref="S1159:S1222" si="334">VLOOKUP(F1159,TableRefIOTF,4+P1159)</f>
        <v>#N/A</v>
      </c>
      <c r="T1159" s="21" t="e">
        <f t="shared" si="322"/>
        <v>#N/A</v>
      </c>
      <c r="U1159" s="28">
        <f t="shared" ref="U1159:U1222" si="335">VLOOKUP(F1159,CorpIOTF,2+P1159)</f>
        <v>0</v>
      </c>
      <c r="V1159" s="28">
        <f t="shared" ref="V1159:V1222" si="336">VLOOKUP(F1159,CorpIOTF,3+P1159)</f>
        <v>0</v>
      </c>
      <c r="W1159" s="45" t="str">
        <f t="shared" si="323"/>
        <v>pas de surpoids ni d'obésité</v>
      </c>
    </row>
    <row r="1160" spans="2:23">
      <c r="B1160" s="23"/>
      <c r="D1160" s="21"/>
      <c r="E1160" s="21"/>
      <c r="F1160" s="28">
        <f t="shared" si="324"/>
        <v>0</v>
      </c>
      <c r="G1160" s="45">
        <f t="shared" ref="G1160:G1223" si="337">D1160</f>
        <v>0</v>
      </c>
      <c r="H1160" s="29">
        <f t="shared" si="325"/>
        <v>3</v>
      </c>
      <c r="I1160" s="29">
        <f t="shared" si="326"/>
        <v>0.27</v>
      </c>
      <c r="J1160" s="29">
        <f t="shared" si="327"/>
        <v>8.4199999999999997E-2</v>
      </c>
      <c r="K1160" s="29">
        <f t="shared" si="328"/>
        <v>12.92</v>
      </c>
      <c r="L1160" s="45">
        <f t="shared" ref="L1160:L1223" si="338">(((G1160/K1160)^I1160)-1)/(I1160*J1160)</f>
        <v>-43.986979853963227</v>
      </c>
      <c r="M1160" s="28">
        <f t="shared" si="329"/>
        <v>10.989169238449415</v>
      </c>
      <c r="N1160" s="28">
        <f t="shared" si="330"/>
        <v>15.087458954343088</v>
      </c>
      <c r="O1160" s="45" t="str">
        <f t="shared" ref="O1160:O1223" si="339">IF(G1160&gt;N1160,"surpoids",IF(G1160&lt;M1160,"ins. Pondérale","corpulence normale"))</f>
        <v>ins. Pondérale</v>
      </c>
      <c r="P1160" s="29">
        <f t="shared" si="331"/>
        <v>3</v>
      </c>
      <c r="Q1160" s="29" t="e">
        <f t="shared" si="332"/>
        <v>#N/A</v>
      </c>
      <c r="R1160" s="29" t="e">
        <f t="shared" si="333"/>
        <v>#N/A</v>
      </c>
      <c r="S1160" s="29" t="e">
        <f t="shared" si="334"/>
        <v>#N/A</v>
      </c>
      <c r="T1160" s="21" t="e">
        <f t="shared" ref="T1160:T1223" si="340">(((G1160/S1160)^Q1160)-1)/(Q1160*R1160)</f>
        <v>#N/A</v>
      </c>
      <c r="U1160" s="28">
        <f t="shared" si="335"/>
        <v>0</v>
      </c>
      <c r="V1160" s="28">
        <f t="shared" si="336"/>
        <v>0</v>
      </c>
      <c r="W1160" s="45" t="str">
        <f t="shared" ref="W1160:W1223" si="341">IF(G1160&gt;V1160,"obésité",IF(G1160&gt;U1160,"surpoids","pas de surpoids ni d'obésité"))</f>
        <v>pas de surpoids ni d'obésité</v>
      </c>
    </row>
    <row r="1161" spans="2:23">
      <c r="B1161" s="23"/>
      <c r="D1161" s="21"/>
      <c r="E1161" s="21"/>
      <c r="F1161" s="28">
        <f t="shared" si="324"/>
        <v>0</v>
      </c>
      <c r="G1161" s="45">
        <f t="shared" si="337"/>
        <v>0</v>
      </c>
      <c r="H1161" s="29">
        <f t="shared" si="325"/>
        <v>3</v>
      </c>
      <c r="I1161" s="29">
        <f t="shared" si="326"/>
        <v>0.27</v>
      </c>
      <c r="J1161" s="29">
        <f t="shared" si="327"/>
        <v>8.4199999999999997E-2</v>
      </c>
      <c r="K1161" s="29">
        <f t="shared" si="328"/>
        <v>12.92</v>
      </c>
      <c r="L1161" s="45">
        <f t="shared" si="338"/>
        <v>-43.986979853963227</v>
      </c>
      <c r="M1161" s="28">
        <f t="shared" si="329"/>
        <v>10.989169238449415</v>
      </c>
      <c r="N1161" s="28">
        <f t="shared" si="330"/>
        <v>15.087458954343088</v>
      </c>
      <c r="O1161" s="45" t="str">
        <f t="shared" si="339"/>
        <v>ins. Pondérale</v>
      </c>
      <c r="P1161" s="29">
        <f t="shared" si="331"/>
        <v>3</v>
      </c>
      <c r="Q1161" s="29" t="e">
        <f t="shared" si="332"/>
        <v>#N/A</v>
      </c>
      <c r="R1161" s="29" t="e">
        <f t="shared" si="333"/>
        <v>#N/A</v>
      </c>
      <c r="S1161" s="29" t="e">
        <f t="shared" si="334"/>
        <v>#N/A</v>
      </c>
      <c r="T1161" s="21" t="e">
        <f t="shared" si="340"/>
        <v>#N/A</v>
      </c>
      <c r="U1161" s="28">
        <f t="shared" si="335"/>
        <v>0</v>
      </c>
      <c r="V1161" s="28">
        <f t="shared" si="336"/>
        <v>0</v>
      </c>
      <c r="W1161" s="45" t="str">
        <f t="shared" si="341"/>
        <v>pas de surpoids ni d'obésité</v>
      </c>
    </row>
    <row r="1162" spans="2:23">
      <c r="B1162" s="23"/>
      <c r="D1162" s="21"/>
      <c r="E1162" s="21"/>
      <c r="F1162" s="28">
        <f t="shared" si="324"/>
        <v>0</v>
      </c>
      <c r="G1162" s="45">
        <f t="shared" si="337"/>
        <v>0</v>
      </c>
      <c r="H1162" s="29">
        <f t="shared" si="325"/>
        <v>3</v>
      </c>
      <c r="I1162" s="29">
        <f t="shared" si="326"/>
        <v>0.27</v>
      </c>
      <c r="J1162" s="29">
        <f t="shared" si="327"/>
        <v>8.4199999999999997E-2</v>
      </c>
      <c r="K1162" s="29">
        <f t="shared" si="328"/>
        <v>12.92</v>
      </c>
      <c r="L1162" s="45">
        <f t="shared" si="338"/>
        <v>-43.986979853963227</v>
      </c>
      <c r="M1162" s="28">
        <f t="shared" si="329"/>
        <v>10.989169238449415</v>
      </c>
      <c r="N1162" s="28">
        <f t="shared" si="330"/>
        <v>15.087458954343088</v>
      </c>
      <c r="O1162" s="45" t="str">
        <f t="shared" si="339"/>
        <v>ins. Pondérale</v>
      </c>
      <c r="P1162" s="29">
        <f t="shared" si="331"/>
        <v>3</v>
      </c>
      <c r="Q1162" s="29" t="e">
        <f t="shared" si="332"/>
        <v>#N/A</v>
      </c>
      <c r="R1162" s="29" t="e">
        <f t="shared" si="333"/>
        <v>#N/A</v>
      </c>
      <c r="S1162" s="29" t="e">
        <f t="shared" si="334"/>
        <v>#N/A</v>
      </c>
      <c r="T1162" s="21" t="e">
        <f t="shared" si="340"/>
        <v>#N/A</v>
      </c>
      <c r="U1162" s="28">
        <f t="shared" si="335"/>
        <v>0</v>
      </c>
      <c r="V1162" s="28">
        <f t="shared" si="336"/>
        <v>0</v>
      </c>
      <c r="W1162" s="45" t="str">
        <f t="shared" si="341"/>
        <v>pas de surpoids ni d'obésité</v>
      </c>
    </row>
    <row r="1163" spans="2:23" ht="14.4">
      <c r="B1163" s="23"/>
      <c r="D1163" s="30"/>
      <c r="E1163" s="30"/>
      <c r="F1163" s="28">
        <f t="shared" si="324"/>
        <v>0</v>
      </c>
      <c r="G1163" s="45">
        <f t="shared" si="337"/>
        <v>0</v>
      </c>
      <c r="H1163" s="29">
        <f t="shared" si="325"/>
        <v>3</v>
      </c>
      <c r="I1163" s="29">
        <f t="shared" si="326"/>
        <v>0.27</v>
      </c>
      <c r="J1163" s="29">
        <f t="shared" si="327"/>
        <v>8.4199999999999997E-2</v>
      </c>
      <c r="K1163" s="29">
        <f t="shared" si="328"/>
        <v>12.92</v>
      </c>
      <c r="L1163" s="45">
        <f t="shared" si="338"/>
        <v>-43.986979853963227</v>
      </c>
      <c r="M1163" s="28">
        <f t="shared" si="329"/>
        <v>10.989169238449415</v>
      </c>
      <c r="N1163" s="28">
        <f t="shared" si="330"/>
        <v>15.087458954343088</v>
      </c>
      <c r="O1163" s="45" t="str">
        <f t="shared" si="339"/>
        <v>ins. Pondérale</v>
      </c>
      <c r="P1163" s="29">
        <f t="shared" si="331"/>
        <v>3</v>
      </c>
      <c r="Q1163" s="29" t="e">
        <f t="shared" si="332"/>
        <v>#N/A</v>
      </c>
      <c r="R1163" s="29" t="e">
        <f t="shared" si="333"/>
        <v>#N/A</v>
      </c>
      <c r="S1163" s="29" t="e">
        <f t="shared" si="334"/>
        <v>#N/A</v>
      </c>
      <c r="T1163" s="21" t="e">
        <f t="shared" si="340"/>
        <v>#N/A</v>
      </c>
      <c r="U1163" s="28">
        <f t="shared" si="335"/>
        <v>0</v>
      </c>
      <c r="V1163" s="28">
        <f t="shared" si="336"/>
        <v>0</v>
      </c>
      <c r="W1163" s="45" t="str">
        <f t="shared" si="341"/>
        <v>pas de surpoids ni d'obésité</v>
      </c>
    </row>
    <row r="1164" spans="2:23">
      <c r="B1164" s="23"/>
      <c r="D1164" s="21"/>
      <c r="E1164" s="21"/>
      <c r="F1164" s="28">
        <f t="shared" si="324"/>
        <v>0</v>
      </c>
      <c r="G1164" s="45">
        <f t="shared" si="337"/>
        <v>0</v>
      </c>
      <c r="H1164" s="29">
        <f t="shared" si="325"/>
        <v>3</v>
      </c>
      <c r="I1164" s="29">
        <f t="shared" si="326"/>
        <v>0.27</v>
      </c>
      <c r="J1164" s="29">
        <f t="shared" si="327"/>
        <v>8.4199999999999997E-2</v>
      </c>
      <c r="K1164" s="29">
        <f t="shared" si="328"/>
        <v>12.92</v>
      </c>
      <c r="L1164" s="45">
        <f t="shared" si="338"/>
        <v>-43.986979853963227</v>
      </c>
      <c r="M1164" s="28">
        <f t="shared" si="329"/>
        <v>10.989169238449415</v>
      </c>
      <c r="N1164" s="28">
        <f t="shared" si="330"/>
        <v>15.087458954343088</v>
      </c>
      <c r="O1164" s="45" t="str">
        <f t="shared" si="339"/>
        <v>ins. Pondérale</v>
      </c>
      <c r="P1164" s="29">
        <f t="shared" si="331"/>
        <v>3</v>
      </c>
      <c r="Q1164" s="29" t="e">
        <f t="shared" si="332"/>
        <v>#N/A</v>
      </c>
      <c r="R1164" s="29" t="e">
        <f t="shared" si="333"/>
        <v>#N/A</v>
      </c>
      <c r="S1164" s="29" t="e">
        <f t="shared" si="334"/>
        <v>#N/A</v>
      </c>
      <c r="T1164" s="21" t="e">
        <f t="shared" si="340"/>
        <v>#N/A</v>
      </c>
      <c r="U1164" s="28">
        <f t="shared" si="335"/>
        <v>0</v>
      </c>
      <c r="V1164" s="28">
        <f t="shared" si="336"/>
        <v>0</v>
      </c>
      <c r="W1164" s="45" t="str">
        <f t="shared" si="341"/>
        <v>pas de surpoids ni d'obésité</v>
      </c>
    </row>
    <row r="1165" spans="2:23">
      <c r="B1165" s="23"/>
      <c r="D1165" s="21"/>
      <c r="E1165" s="21"/>
      <c r="F1165" s="28">
        <f t="shared" si="324"/>
        <v>0</v>
      </c>
      <c r="G1165" s="45">
        <f t="shared" si="337"/>
        <v>0</v>
      </c>
      <c r="H1165" s="29">
        <f t="shared" si="325"/>
        <v>3</v>
      </c>
      <c r="I1165" s="29">
        <f t="shared" si="326"/>
        <v>0.27</v>
      </c>
      <c r="J1165" s="29">
        <f t="shared" si="327"/>
        <v>8.4199999999999997E-2</v>
      </c>
      <c r="K1165" s="29">
        <f t="shared" si="328"/>
        <v>12.92</v>
      </c>
      <c r="L1165" s="45">
        <f t="shared" si="338"/>
        <v>-43.986979853963227</v>
      </c>
      <c r="M1165" s="28">
        <f t="shared" si="329"/>
        <v>10.989169238449415</v>
      </c>
      <c r="N1165" s="28">
        <f t="shared" si="330"/>
        <v>15.087458954343088</v>
      </c>
      <c r="O1165" s="45" t="str">
        <f t="shared" si="339"/>
        <v>ins. Pondérale</v>
      </c>
      <c r="P1165" s="29">
        <f t="shared" si="331"/>
        <v>3</v>
      </c>
      <c r="Q1165" s="29" t="e">
        <f t="shared" si="332"/>
        <v>#N/A</v>
      </c>
      <c r="R1165" s="29" t="e">
        <f t="shared" si="333"/>
        <v>#N/A</v>
      </c>
      <c r="S1165" s="29" t="e">
        <f t="shared" si="334"/>
        <v>#N/A</v>
      </c>
      <c r="T1165" s="21" t="e">
        <f t="shared" si="340"/>
        <v>#N/A</v>
      </c>
      <c r="U1165" s="28">
        <f t="shared" si="335"/>
        <v>0</v>
      </c>
      <c r="V1165" s="28">
        <f t="shared" si="336"/>
        <v>0</v>
      </c>
      <c r="W1165" s="45" t="str">
        <f t="shared" si="341"/>
        <v>pas de surpoids ni d'obésité</v>
      </c>
    </row>
    <row r="1166" spans="2:23">
      <c r="B1166" s="23"/>
      <c r="D1166" s="21"/>
      <c r="E1166" s="21"/>
      <c r="F1166" s="28">
        <f t="shared" si="324"/>
        <v>0</v>
      </c>
      <c r="G1166" s="45">
        <f t="shared" si="337"/>
        <v>0</v>
      </c>
      <c r="H1166" s="29">
        <f t="shared" si="325"/>
        <v>3</v>
      </c>
      <c r="I1166" s="29">
        <f t="shared" si="326"/>
        <v>0.27</v>
      </c>
      <c r="J1166" s="29">
        <f t="shared" si="327"/>
        <v>8.4199999999999997E-2</v>
      </c>
      <c r="K1166" s="29">
        <f t="shared" si="328"/>
        <v>12.92</v>
      </c>
      <c r="L1166" s="45">
        <f t="shared" si="338"/>
        <v>-43.986979853963227</v>
      </c>
      <c r="M1166" s="28">
        <f t="shared" si="329"/>
        <v>10.989169238449415</v>
      </c>
      <c r="N1166" s="28">
        <f t="shared" si="330"/>
        <v>15.087458954343088</v>
      </c>
      <c r="O1166" s="45" t="str">
        <f t="shared" si="339"/>
        <v>ins. Pondérale</v>
      </c>
      <c r="P1166" s="29">
        <f t="shared" si="331"/>
        <v>3</v>
      </c>
      <c r="Q1166" s="29" t="e">
        <f t="shared" si="332"/>
        <v>#N/A</v>
      </c>
      <c r="R1166" s="29" t="e">
        <f t="shared" si="333"/>
        <v>#N/A</v>
      </c>
      <c r="S1166" s="29" t="e">
        <f t="shared" si="334"/>
        <v>#N/A</v>
      </c>
      <c r="T1166" s="21" t="e">
        <f t="shared" si="340"/>
        <v>#N/A</v>
      </c>
      <c r="U1166" s="28">
        <f t="shared" si="335"/>
        <v>0</v>
      </c>
      <c r="V1166" s="28">
        <f t="shared" si="336"/>
        <v>0</v>
      </c>
      <c r="W1166" s="45" t="str">
        <f t="shared" si="341"/>
        <v>pas de surpoids ni d'obésité</v>
      </c>
    </row>
    <row r="1167" spans="2:23" ht="14.4">
      <c r="B1167" s="31"/>
      <c r="D1167" s="30"/>
      <c r="E1167" s="30"/>
      <c r="F1167" s="28">
        <f t="shared" si="324"/>
        <v>0</v>
      </c>
      <c r="G1167" s="45">
        <f t="shared" si="337"/>
        <v>0</v>
      </c>
      <c r="H1167" s="29">
        <f t="shared" si="325"/>
        <v>3</v>
      </c>
      <c r="I1167" s="29">
        <f t="shared" si="326"/>
        <v>0.27</v>
      </c>
      <c r="J1167" s="29">
        <f t="shared" si="327"/>
        <v>8.4199999999999997E-2</v>
      </c>
      <c r="K1167" s="29">
        <f t="shared" si="328"/>
        <v>12.92</v>
      </c>
      <c r="L1167" s="45">
        <f t="shared" si="338"/>
        <v>-43.986979853963227</v>
      </c>
      <c r="M1167" s="28">
        <f t="shared" si="329"/>
        <v>10.989169238449415</v>
      </c>
      <c r="N1167" s="28">
        <f t="shared" si="330"/>
        <v>15.087458954343088</v>
      </c>
      <c r="O1167" s="45" t="str">
        <f t="shared" si="339"/>
        <v>ins. Pondérale</v>
      </c>
      <c r="P1167" s="29">
        <f t="shared" si="331"/>
        <v>3</v>
      </c>
      <c r="Q1167" s="29" t="e">
        <f t="shared" si="332"/>
        <v>#N/A</v>
      </c>
      <c r="R1167" s="29" t="e">
        <f t="shared" si="333"/>
        <v>#N/A</v>
      </c>
      <c r="S1167" s="29" t="e">
        <f t="shared" si="334"/>
        <v>#N/A</v>
      </c>
      <c r="T1167" s="21" t="e">
        <f t="shared" si="340"/>
        <v>#N/A</v>
      </c>
      <c r="U1167" s="28">
        <f t="shared" si="335"/>
        <v>0</v>
      </c>
      <c r="V1167" s="28">
        <f t="shared" si="336"/>
        <v>0</v>
      </c>
      <c r="W1167" s="45" t="str">
        <f t="shared" si="341"/>
        <v>pas de surpoids ni d'obésité</v>
      </c>
    </row>
    <row r="1168" spans="2:23" ht="14.4">
      <c r="B1168" s="23"/>
      <c r="D1168" s="30"/>
      <c r="E1168" s="30"/>
      <c r="F1168" s="28">
        <f t="shared" si="324"/>
        <v>0</v>
      </c>
      <c r="G1168" s="45">
        <f t="shared" si="337"/>
        <v>0</v>
      </c>
      <c r="H1168" s="29">
        <f t="shared" si="325"/>
        <v>3</v>
      </c>
      <c r="I1168" s="29">
        <f t="shared" si="326"/>
        <v>0.27</v>
      </c>
      <c r="J1168" s="29">
        <f t="shared" si="327"/>
        <v>8.4199999999999997E-2</v>
      </c>
      <c r="K1168" s="29">
        <f t="shared" si="328"/>
        <v>12.92</v>
      </c>
      <c r="L1168" s="45">
        <f t="shared" si="338"/>
        <v>-43.986979853963227</v>
      </c>
      <c r="M1168" s="28">
        <f t="shared" si="329"/>
        <v>10.989169238449415</v>
      </c>
      <c r="N1168" s="28">
        <f t="shared" si="330"/>
        <v>15.087458954343088</v>
      </c>
      <c r="O1168" s="45" t="str">
        <f t="shared" si="339"/>
        <v>ins. Pondérale</v>
      </c>
      <c r="P1168" s="29">
        <f t="shared" si="331"/>
        <v>3</v>
      </c>
      <c r="Q1168" s="29" t="e">
        <f t="shared" si="332"/>
        <v>#N/A</v>
      </c>
      <c r="R1168" s="29" t="e">
        <f t="shared" si="333"/>
        <v>#N/A</v>
      </c>
      <c r="S1168" s="29" t="e">
        <f t="shared" si="334"/>
        <v>#N/A</v>
      </c>
      <c r="T1168" s="21" t="e">
        <f t="shared" si="340"/>
        <v>#N/A</v>
      </c>
      <c r="U1168" s="28">
        <f t="shared" si="335"/>
        <v>0</v>
      </c>
      <c r="V1168" s="28">
        <f t="shared" si="336"/>
        <v>0</v>
      </c>
      <c r="W1168" s="45" t="str">
        <f t="shared" si="341"/>
        <v>pas de surpoids ni d'obésité</v>
      </c>
    </row>
    <row r="1169" spans="2:23" ht="14.4">
      <c r="B1169" s="23"/>
      <c r="D1169" s="30"/>
      <c r="E1169" s="30"/>
      <c r="F1169" s="28">
        <f t="shared" si="324"/>
        <v>0</v>
      </c>
      <c r="G1169" s="45">
        <f t="shared" si="337"/>
        <v>0</v>
      </c>
      <c r="H1169" s="29">
        <f t="shared" si="325"/>
        <v>3</v>
      </c>
      <c r="I1169" s="29">
        <f t="shared" si="326"/>
        <v>0.27</v>
      </c>
      <c r="J1169" s="29">
        <f t="shared" si="327"/>
        <v>8.4199999999999997E-2</v>
      </c>
      <c r="K1169" s="29">
        <f t="shared" si="328"/>
        <v>12.92</v>
      </c>
      <c r="L1169" s="45">
        <f t="shared" si="338"/>
        <v>-43.986979853963227</v>
      </c>
      <c r="M1169" s="28">
        <f t="shared" si="329"/>
        <v>10.989169238449415</v>
      </c>
      <c r="N1169" s="28">
        <f t="shared" si="330"/>
        <v>15.087458954343088</v>
      </c>
      <c r="O1169" s="45" t="str">
        <f t="shared" si="339"/>
        <v>ins. Pondérale</v>
      </c>
      <c r="P1169" s="29">
        <f t="shared" si="331"/>
        <v>3</v>
      </c>
      <c r="Q1169" s="29" t="e">
        <f t="shared" si="332"/>
        <v>#N/A</v>
      </c>
      <c r="R1169" s="29" t="e">
        <f t="shared" si="333"/>
        <v>#N/A</v>
      </c>
      <c r="S1169" s="29" t="e">
        <f t="shared" si="334"/>
        <v>#N/A</v>
      </c>
      <c r="T1169" s="21" t="e">
        <f t="shared" si="340"/>
        <v>#N/A</v>
      </c>
      <c r="U1169" s="28">
        <f t="shared" si="335"/>
        <v>0</v>
      </c>
      <c r="V1169" s="28">
        <f t="shared" si="336"/>
        <v>0</v>
      </c>
      <c r="W1169" s="45" t="str">
        <f t="shared" si="341"/>
        <v>pas de surpoids ni d'obésité</v>
      </c>
    </row>
    <row r="1170" spans="2:23" ht="14.4">
      <c r="B1170" s="31"/>
      <c r="D1170" s="30"/>
      <c r="E1170" s="30"/>
      <c r="F1170" s="28">
        <f t="shared" si="324"/>
        <v>0</v>
      </c>
      <c r="G1170" s="45">
        <f t="shared" si="337"/>
        <v>0</v>
      </c>
      <c r="H1170" s="29">
        <f t="shared" si="325"/>
        <v>3</v>
      </c>
      <c r="I1170" s="29">
        <f t="shared" si="326"/>
        <v>0.27</v>
      </c>
      <c r="J1170" s="29">
        <f t="shared" si="327"/>
        <v>8.4199999999999997E-2</v>
      </c>
      <c r="K1170" s="29">
        <f t="shared" si="328"/>
        <v>12.92</v>
      </c>
      <c r="L1170" s="45">
        <f t="shared" si="338"/>
        <v>-43.986979853963227</v>
      </c>
      <c r="M1170" s="28">
        <f t="shared" si="329"/>
        <v>10.989169238449415</v>
      </c>
      <c r="N1170" s="28">
        <f t="shared" si="330"/>
        <v>15.087458954343088</v>
      </c>
      <c r="O1170" s="45" t="str">
        <f t="shared" si="339"/>
        <v>ins. Pondérale</v>
      </c>
      <c r="P1170" s="29">
        <f t="shared" si="331"/>
        <v>3</v>
      </c>
      <c r="Q1170" s="29" t="e">
        <f t="shared" si="332"/>
        <v>#N/A</v>
      </c>
      <c r="R1170" s="29" t="e">
        <f t="shared" si="333"/>
        <v>#N/A</v>
      </c>
      <c r="S1170" s="29" t="e">
        <f t="shared" si="334"/>
        <v>#N/A</v>
      </c>
      <c r="T1170" s="21" t="e">
        <f t="shared" si="340"/>
        <v>#N/A</v>
      </c>
      <c r="U1170" s="28">
        <f t="shared" si="335"/>
        <v>0</v>
      </c>
      <c r="V1170" s="28">
        <f t="shared" si="336"/>
        <v>0</v>
      </c>
      <c r="W1170" s="45" t="str">
        <f t="shared" si="341"/>
        <v>pas de surpoids ni d'obésité</v>
      </c>
    </row>
    <row r="1171" spans="2:23" ht="14.4">
      <c r="B1171" s="23"/>
      <c r="D1171" s="30"/>
      <c r="E1171" s="30"/>
      <c r="F1171" s="28">
        <f t="shared" si="324"/>
        <v>0</v>
      </c>
      <c r="G1171" s="45">
        <f t="shared" si="337"/>
        <v>0</v>
      </c>
      <c r="H1171" s="29">
        <f t="shared" si="325"/>
        <v>3</v>
      </c>
      <c r="I1171" s="29">
        <f t="shared" si="326"/>
        <v>0.27</v>
      </c>
      <c r="J1171" s="29">
        <f t="shared" si="327"/>
        <v>8.4199999999999997E-2</v>
      </c>
      <c r="K1171" s="29">
        <f t="shared" si="328"/>
        <v>12.92</v>
      </c>
      <c r="L1171" s="45">
        <f t="shared" si="338"/>
        <v>-43.986979853963227</v>
      </c>
      <c r="M1171" s="28">
        <f t="shared" si="329"/>
        <v>10.989169238449415</v>
      </c>
      <c r="N1171" s="28">
        <f t="shared" si="330"/>
        <v>15.087458954343088</v>
      </c>
      <c r="O1171" s="45" t="str">
        <f t="shared" si="339"/>
        <v>ins. Pondérale</v>
      </c>
      <c r="P1171" s="29">
        <f t="shared" si="331"/>
        <v>3</v>
      </c>
      <c r="Q1171" s="29" t="e">
        <f t="shared" si="332"/>
        <v>#N/A</v>
      </c>
      <c r="R1171" s="29" t="e">
        <f t="shared" si="333"/>
        <v>#N/A</v>
      </c>
      <c r="S1171" s="29" t="e">
        <f t="shared" si="334"/>
        <v>#N/A</v>
      </c>
      <c r="T1171" s="21" t="e">
        <f t="shared" si="340"/>
        <v>#N/A</v>
      </c>
      <c r="U1171" s="28">
        <f t="shared" si="335"/>
        <v>0</v>
      </c>
      <c r="V1171" s="28">
        <f t="shared" si="336"/>
        <v>0</v>
      </c>
      <c r="W1171" s="45" t="str">
        <f t="shared" si="341"/>
        <v>pas de surpoids ni d'obésité</v>
      </c>
    </row>
    <row r="1172" spans="2:23">
      <c r="B1172" s="23"/>
      <c r="D1172" s="21"/>
      <c r="E1172" s="21"/>
      <c r="F1172" s="28">
        <f t="shared" si="324"/>
        <v>0</v>
      </c>
      <c r="G1172" s="45">
        <f t="shared" si="337"/>
        <v>0</v>
      </c>
      <c r="H1172" s="29">
        <f t="shared" si="325"/>
        <v>3</v>
      </c>
      <c r="I1172" s="29">
        <f t="shared" si="326"/>
        <v>0.27</v>
      </c>
      <c r="J1172" s="29">
        <f t="shared" si="327"/>
        <v>8.4199999999999997E-2</v>
      </c>
      <c r="K1172" s="29">
        <f t="shared" si="328"/>
        <v>12.92</v>
      </c>
      <c r="L1172" s="45">
        <f t="shared" si="338"/>
        <v>-43.986979853963227</v>
      </c>
      <c r="M1172" s="28">
        <f t="shared" si="329"/>
        <v>10.989169238449415</v>
      </c>
      <c r="N1172" s="28">
        <f t="shared" si="330"/>
        <v>15.087458954343088</v>
      </c>
      <c r="O1172" s="45" t="str">
        <f t="shared" si="339"/>
        <v>ins. Pondérale</v>
      </c>
      <c r="P1172" s="29">
        <f t="shared" si="331"/>
        <v>3</v>
      </c>
      <c r="Q1172" s="29" t="e">
        <f t="shared" si="332"/>
        <v>#N/A</v>
      </c>
      <c r="R1172" s="29" t="e">
        <f t="shared" si="333"/>
        <v>#N/A</v>
      </c>
      <c r="S1172" s="29" t="e">
        <f t="shared" si="334"/>
        <v>#N/A</v>
      </c>
      <c r="T1172" s="21" t="e">
        <f t="shared" si="340"/>
        <v>#N/A</v>
      </c>
      <c r="U1172" s="28">
        <f t="shared" si="335"/>
        <v>0</v>
      </c>
      <c r="V1172" s="28">
        <f t="shared" si="336"/>
        <v>0</v>
      </c>
      <c r="W1172" s="45" t="str">
        <f t="shared" si="341"/>
        <v>pas de surpoids ni d'obésité</v>
      </c>
    </row>
    <row r="1173" spans="2:23">
      <c r="B1173" s="23"/>
      <c r="D1173" s="21"/>
      <c r="E1173" s="21"/>
      <c r="F1173" s="28">
        <f t="shared" si="324"/>
        <v>0</v>
      </c>
      <c r="G1173" s="45">
        <f t="shared" si="337"/>
        <v>0</v>
      </c>
      <c r="H1173" s="29">
        <f t="shared" si="325"/>
        <v>3</v>
      </c>
      <c r="I1173" s="29">
        <f t="shared" si="326"/>
        <v>0.27</v>
      </c>
      <c r="J1173" s="29">
        <f t="shared" si="327"/>
        <v>8.4199999999999997E-2</v>
      </c>
      <c r="K1173" s="29">
        <f t="shared" si="328"/>
        <v>12.92</v>
      </c>
      <c r="L1173" s="45">
        <f t="shared" si="338"/>
        <v>-43.986979853963227</v>
      </c>
      <c r="M1173" s="28">
        <f t="shared" si="329"/>
        <v>10.989169238449415</v>
      </c>
      <c r="N1173" s="28">
        <f t="shared" si="330"/>
        <v>15.087458954343088</v>
      </c>
      <c r="O1173" s="45" t="str">
        <f t="shared" si="339"/>
        <v>ins. Pondérale</v>
      </c>
      <c r="P1173" s="29">
        <f t="shared" si="331"/>
        <v>3</v>
      </c>
      <c r="Q1173" s="29" t="e">
        <f t="shared" si="332"/>
        <v>#N/A</v>
      </c>
      <c r="R1173" s="29" t="e">
        <f t="shared" si="333"/>
        <v>#N/A</v>
      </c>
      <c r="S1173" s="29" t="e">
        <f t="shared" si="334"/>
        <v>#N/A</v>
      </c>
      <c r="T1173" s="21" t="e">
        <f t="shared" si="340"/>
        <v>#N/A</v>
      </c>
      <c r="U1173" s="28">
        <f t="shared" si="335"/>
        <v>0</v>
      </c>
      <c r="V1173" s="28">
        <f t="shared" si="336"/>
        <v>0</v>
      </c>
      <c r="W1173" s="45" t="str">
        <f t="shared" si="341"/>
        <v>pas de surpoids ni d'obésité</v>
      </c>
    </row>
    <row r="1174" spans="2:23">
      <c r="B1174" s="23"/>
      <c r="D1174" s="21"/>
      <c r="E1174" s="21"/>
      <c r="F1174" s="28">
        <f t="shared" si="324"/>
        <v>0</v>
      </c>
      <c r="G1174" s="45">
        <f t="shared" si="337"/>
        <v>0</v>
      </c>
      <c r="H1174" s="29">
        <f t="shared" si="325"/>
        <v>3</v>
      </c>
      <c r="I1174" s="29">
        <f t="shared" si="326"/>
        <v>0.27</v>
      </c>
      <c r="J1174" s="29">
        <f t="shared" si="327"/>
        <v>8.4199999999999997E-2</v>
      </c>
      <c r="K1174" s="29">
        <f t="shared" si="328"/>
        <v>12.92</v>
      </c>
      <c r="L1174" s="45">
        <f t="shared" si="338"/>
        <v>-43.986979853963227</v>
      </c>
      <c r="M1174" s="28">
        <f t="shared" si="329"/>
        <v>10.989169238449415</v>
      </c>
      <c r="N1174" s="28">
        <f t="shared" si="330"/>
        <v>15.087458954343088</v>
      </c>
      <c r="O1174" s="45" t="str">
        <f t="shared" si="339"/>
        <v>ins. Pondérale</v>
      </c>
      <c r="P1174" s="29">
        <f t="shared" si="331"/>
        <v>3</v>
      </c>
      <c r="Q1174" s="29" t="e">
        <f t="shared" si="332"/>
        <v>#N/A</v>
      </c>
      <c r="R1174" s="29" t="e">
        <f t="shared" si="333"/>
        <v>#N/A</v>
      </c>
      <c r="S1174" s="29" t="e">
        <f t="shared" si="334"/>
        <v>#N/A</v>
      </c>
      <c r="T1174" s="21" t="e">
        <f t="shared" si="340"/>
        <v>#N/A</v>
      </c>
      <c r="U1174" s="28">
        <f t="shared" si="335"/>
        <v>0</v>
      </c>
      <c r="V1174" s="28">
        <f t="shared" si="336"/>
        <v>0</v>
      </c>
      <c r="W1174" s="45" t="str">
        <f t="shared" si="341"/>
        <v>pas de surpoids ni d'obésité</v>
      </c>
    </row>
    <row r="1175" spans="2:23" ht="14.4">
      <c r="B1175" s="23"/>
      <c r="D1175" s="21"/>
      <c r="E1175" s="30"/>
      <c r="F1175" s="28">
        <f t="shared" si="324"/>
        <v>0</v>
      </c>
      <c r="G1175" s="45">
        <f t="shared" si="337"/>
        <v>0</v>
      </c>
      <c r="H1175" s="29">
        <f t="shared" si="325"/>
        <v>3</v>
      </c>
      <c r="I1175" s="29">
        <f t="shared" si="326"/>
        <v>0.27</v>
      </c>
      <c r="J1175" s="29">
        <f t="shared" si="327"/>
        <v>8.4199999999999997E-2</v>
      </c>
      <c r="K1175" s="29">
        <f t="shared" si="328"/>
        <v>12.92</v>
      </c>
      <c r="L1175" s="45">
        <f t="shared" si="338"/>
        <v>-43.986979853963227</v>
      </c>
      <c r="M1175" s="28">
        <f t="shared" si="329"/>
        <v>10.989169238449415</v>
      </c>
      <c r="N1175" s="28">
        <f t="shared" si="330"/>
        <v>15.087458954343088</v>
      </c>
      <c r="O1175" s="45" t="str">
        <f t="shared" si="339"/>
        <v>ins. Pondérale</v>
      </c>
      <c r="P1175" s="29">
        <f t="shared" si="331"/>
        <v>3</v>
      </c>
      <c r="Q1175" s="29" t="e">
        <f t="shared" si="332"/>
        <v>#N/A</v>
      </c>
      <c r="R1175" s="29" t="e">
        <f t="shared" si="333"/>
        <v>#N/A</v>
      </c>
      <c r="S1175" s="29" t="e">
        <f t="shared" si="334"/>
        <v>#N/A</v>
      </c>
      <c r="T1175" s="21" t="e">
        <f t="shared" si="340"/>
        <v>#N/A</v>
      </c>
      <c r="U1175" s="28">
        <f t="shared" si="335"/>
        <v>0</v>
      </c>
      <c r="V1175" s="28">
        <f t="shared" si="336"/>
        <v>0</v>
      </c>
      <c r="W1175" s="45" t="str">
        <f t="shared" si="341"/>
        <v>pas de surpoids ni d'obésité</v>
      </c>
    </row>
    <row r="1176" spans="2:23">
      <c r="B1176" s="23"/>
      <c r="D1176" s="21"/>
      <c r="E1176" s="21"/>
      <c r="F1176" s="28">
        <f t="shared" si="324"/>
        <v>0</v>
      </c>
      <c r="G1176" s="45">
        <f t="shared" si="337"/>
        <v>0</v>
      </c>
      <c r="H1176" s="29">
        <f t="shared" si="325"/>
        <v>3</v>
      </c>
      <c r="I1176" s="29">
        <f t="shared" si="326"/>
        <v>0.27</v>
      </c>
      <c r="J1176" s="29">
        <f t="shared" si="327"/>
        <v>8.4199999999999997E-2</v>
      </c>
      <c r="K1176" s="29">
        <f t="shared" si="328"/>
        <v>12.92</v>
      </c>
      <c r="L1176" s="45">
        <f t="shared" si="338"/>
        <v>-43.986979853963227</v>
      </c>
      <c r="M1176" s="28">
        <f t="shared" si="329"/>
        <v>10.989169238449415</v>
      </c>
      <c r="N1176" s="28">
        <f t="shared" si="330"/>
        <v>15.087458954343088</v>
      </c>
      <c r="O1176" s="45" t="str">
        <f t="shared" si="339"/>
        <v>ins. Pondérale</v>
      </c>
      <c r="P1176" s="29">
        <f t="shared" si="331"/>
        <v>3</v>
      </c>
      <c r="Q1176" s="29" t="e">
        <f t="shared" si="332"/>
        <v>#N/A</v>
      </c>
      <c r="R1176" s="29" t="e">
        <f t="shared" si="333"/>
        <v>#N/A</v>
      </c>
      <c r="S1176" s="29" t="e">
        <f t="shared" si="334"/>
        <v>#N/A</v>
      </c>
      <c r="T1176" s="21" t="e">
        <f t="shared" si="340"/>
        <v>#N/A</v>
      </c>
      <c r="U1176" s="28">
        <f t="shared" si="335"/>
        <v>0</v>
      </c>
      <c r="V1176" s="28">
        <f t="shared" si="336"/>
        <v>0</v>
      </c>
      <c r="W1176" s="45" t="str">
        <f t="shared" si="341"/>
        <v>pas de surpoids ni d'obésité</v>
      </c>
    </row>
    <row r="1177" spans="2:23">
      <c r="B1177" s="23"/>
      <c r="D1177" s="21"/>
      <c r="E1177" s="21"/>
      <c r="F1177" s="28">
        <f t="shared" si="324"/>
        <v>0</v>
      </c>
      <c r="G1177" s="45">
        <f t="shared" si="337"/>
        <v>0</v>
      </c>
      <c r="H1177" s="29">
        <f t="shared" si="325"/>
        <v>3</v>
      </c>
      <c r="I1177" s="29">
        <f t="shared" si="326"/>
        <v>0.27</v>
      </c>
      <c r="J1177" s="29">
        <f t="shared" si="327"/>
        <v>8.4199999999999997E-2</v>
      </c>
      <c r="K1177" s="29">
        <f t="shared" si="328"/>
        <v>12.92</v>
      </c>
      <c r="L1177" s="45">
        <f t="shared" si="338"/>
        <v>-43.986979853963227</v>
      </c>
      <c r="M1177" s="28">
        <f t="shared" si="329"/>
        <v>10.989169238449415</v>
      </c>
      <c r="N1177" s="28">
        <f t="shared" si="330"/>
        <v>15.087458954343088</v>
      </c>
      <c r="O1177" s="45" t="str">
        <f t="shared" si="339"/>
        <v>ins. Pondérale</v>
      </c>
      <c r="P1177" s="29">
        <f t="shared" si="331"/>
        <v>3</v>
      </c>
      <c r="Q1177" s="29" t="e">
        <f t="shared" si="332"/>
        <v>#N/A</v>
      </c>
      <c r="R1177" s="29" t="e">
        <f t="shared" si="333"/>
        <v>#N/A</v>
      </c>
      <c r="S1177" s="29" t="e">
        <f t="shared" si="334"/>
        <v>#N/A</v>
      </c>
      <c r="T1177" s="21" t="e">
        <f t="shared" si="340"/>
        <v>#N/A</v>
      </c>
      <c r="U1177" s="28">
        <f t="shared" si="335"/>
        <v>0</v>
      </c>
      <c r="V1177" s="28">
        <f t="shared" si="336"/>
        <v>0</v>
      </c>
      <c r="W1177" s="45" t="str">
        <f t="shared" si="341"/>
        <v>pas de surpoids ni d'obésité</v>
      </c>
    </row>
    <row r="1178" spans="2:23">
      <c r="B1178" s="23"/>
      <c r="D1178" s="21"/>
      <c r="E1178" s="21"/>
      <c r="F1178" s="28">
        <f t="shared" si="324"/>
        <v>0</v>
      </c>
      <c r="G1178" s="45">
        <f t="shared" si="337"/>
        <v>0</v>
      </c>
      <c r="H1178" s="29">
        <f t="shared" si="325"/>
        <v>3</v>
      </c>
      <c r="I1178" s="29">
        <f t="shared" si="326"/>
        <v>0.27</v>
      </c>
      <c r="J1178" s="29">
        <f t="shared" si="327"/>
        <v>8.4199999999999997E-2</v>
      </c>
      <c r="K1178" s="29">
        <f t="shared" si="328"/>
        <v>12.92</v>
      </c>
      <c r="L1178" s="45">
        <f t="shared" si="338"/>
        <v>-43.986979853963227</v>
      </c>
      <c r="M1178" s="28">
        <f t="shared" si="329"/>
        <v>10.989169238449415</v>
      </c>
      <c r="N1178" s="28">
        <f t="shared" si="330"/>
        <v>15.087458954343088</v>
      </c>
      <c r="O1178" s="45" t="str">
        <f t="shared" si="339"/>
        <v>ins. Pondérale</v>
      </c>
      <c r="P1178" s="29">
        <f t="shared" si="331"/>
        <v>3</v>
      </c>
      <c r="Q1178" s="29" t="e">
        <f t="shared" si="332"/>
        <v>#N/A</v>
      </c>
      <c r="R1178" s="29" t="e">
        <f t="shared" si="333"/>
        <v>#N/A</v>
      </c>
      <c r="S1178" s="29" t="e">
        <f t="shared" si="334"/>
        <v>#N/A</v>
      </c>
      <c r="T1178" s="21" t="e">
        <f t="shared" si="340"/>
        <v>#N/A</v>
      </c>
      <c r="U1178" s="28">
        <f t="shared" si="335"/>
        <v>0</v>
      </c>
      <c r="V1178" s="28">
        <f t="shared" si="336"/>
        <v>0</v>
      </c>
      <c r="W1178" s="45" t="str">
        <f t="shared" si="341"/>
        <v>pas de surpoids ni d'obésité</v>
      </c>
    </row>
    <row r="1179" spans="2:23">
      <c r="B1179" s="23"/>
      <c r="D1179" s="21"/>
      <c r="E1179" s="21"/>
      <c r="F1179" s="28">
        <f t="shared" si="324"/>
        <v>0</v>
      </c>
      <c r="G1179" s="45">
        <f t="shared" si="337"/>
        <v>0</v>
      </c>
      <c r="H1179" s="29">
        <f t="shared" si="325"/>
        <v>3</v>
      </c>
      <c r="I1179" s="29">
        <f t="shared" si="326"/>
        <v>0.27</v>
      </c>
      <c r="J1179" s="29">
        <f t="shared" si="327"/>
        <v>8.4199999999999997E-2</v>
      </c>
      <c r="K1179" s="29">
        <f t="shared" si="328"/>
        <v>12.92</v>
      </c>
      <c r="L1179" s="45">
        <f t="shared" si="338"/>
        <v>-43.986979853963227</v>
      </c>
      <c r="M1179" s="28">
        <f t="shared" si="329"/>
        <v>10.989169238449415</v>
      </c>
      <c r="N1179" s="28">
        <f t="shared" si="330"/>
        <v>15.087458954343088</v>
      </c>
      <c r="O1179" s="45" t="str">
        <f t="shared" si="339"/>
        <v>ins. Pondérale</v>
      </c>
      <c r="P1179" s="29">
        <f t="shared" si="331"/>
        <v>3</v>
      </c>
      <c r="Q1179" s="29" t="e">
        <f t="shared" si="332"/>
        <v>#N/A</v>
      </c>
      <c r="R1179" s="29" t="e">
        <f t="shared" si="333"/>
        <v>#N/A</v>
      </c>
      <c r="S1179" s="29" t="e">
        <f t="shared" si="334"/>
        <v>#N/A</v>
      </c>
      <c r="T1179" s="21" t="e">
        <f t="shared" si="340"/>
        <v>#N/A</v>
      </c>
      <c r="U1179" s="28">
        <f t="shared" si="335"/>
        <v>0</v>
      </c>
      <c r="V1179" s="28">
        <f t="shared" si="336"/>
        <v>0</v>
      </c>
      <c r="W1179" s="45" t="str">
        <f t="shared" si="341"/>
        <v>pas de surpoids ni d'obésité</v>
      </c>
    </row>
    <row r="1180" spans="2:23">
      <c r="B1180" s="23"/>
      <c r="D1180" s="21"/>
      <c r="E1180" s="21"/>
      <c r="F1180" s="28">
        <f t="shared" si="324"/>
        <v>0</v>
      </c>
      <c r="G1180" s="45">
        <f t="shared" si="337"/>
        <v>0</v>
      </c>
      <c r="H1180" s="29">
        <f t="shared" si="325"/>
        <v>3</v>
      </c>
      <c r="I1180" s="29">
        <f t="shared" si="326"/>
        <v>0.27</v>
      </c>
      <c r="J1180" s="29">
        <f t="shared" si="327"/>
        <v>8.4199999999999997E-2</v>
      </c>
      <c r="K1180" s="29">
        <f t="shared" si="328"/>
        <v>12.92</v>
      </c>
      <c r="L1180" s="45">
        <f t="shared" si="338"/>
        <v>-43.986979853963227</v>
      </c>
      <c r="M1180" s="28">
        <f t="shared" si="329"/>
        <v>10.989169238449415</v>
      </c>
      <c r="N1180" s="28">
        <f t="shared" si="330"/>
        <v>15.087458954343088</v>
      </c>
      <c r="O1180" s="45" t="str">
        <f t="shared" si="339"/>
        <v>ins. Pondérale</v>
      </c>
      <c r="P1180" s="29">
        <f t="shared" si="331"/>
        <v>3</v>
      </c>
      <c r="Q1180" s="29" t="e">
        <f t="shared" si="332"/>
        <v>#N/A</v>
      </c>
      <c r="R1180" s="29" t="e">
        <f t="shared" si="333"/>
        <v>#N/A</v>
      </c>
      <c r="S1180" s="29" t="e">
        <f t="shared" si="334"/>
        <v>#N/A</v>
      </c>
      <c r="T1180" s="21" t="e">
        <f t="shared" si="340"/>
        <v>#N/A</v>
      </c>
      <c r="U1180" s="28">
        <f t="shared" si="335"/>
        <v>0</v>
      </c>
      <c r="V1180" s="28">
        <f t="shared" si="336"/>
        <v>0</v>
      </c>
      <c r="W1180" s="45" t="str">
        <f t="shared" si="341"/>
        <v>pas de surpoids ni d'obésité</v>
      </c>
    </row>
    <row r="1181" spans="2:23">
      <c r="B1181" s="23"/>
      <c r="D1181" s="21"/>
      <c r="E1181" s="21"/>
      <c r="F1181" s="28">
        <f t="shared" si="324"/>
        <v>0</v>
      </c>
      <c r="G1181" s="45">
        <f t="shared" si="337"/>
        <v>0</v>
      </c>
      <c r="H1181" s="29">
        <f t="shared" si="325"/>
        <v>3</v>
      </c>
      <c r="I1181" s="29">
        <f t="shared" si="326"/>
        <v>0.27</v>
      </c>
      <c r="J1181" s="29">
        <f t="shared" si="327"/>
        <v>8.4199999999999997E-2</v>
      </c>
      <c r="K1181" s="29">
        <f t="shared" si="328"/>
        <v>12.92</v>
      </c>
      <c r="L1181" s="45">
        <f t="shared" si="338"/>
        <v>-43.986979853963227</v>
      </c>
      <c r="M1181" s="28">
        <f t="shared" si="329"/>
        <v>10.989169238449415</v>
      </c>
      <c r="N1181" s="28">
        <f t="shared" si="330"/>
        <v>15.087458954343088</v>
      </c>
      <c r="O1181" s="45" t="str">
        <f t="shared" si="339"/>
        <v>ins. Pondérale</v>
      </c>
      <c r="P1181" s="29">
        <f t="shared" si="331"/>
        <v>3</v>
      </c>
      <c r="Q1181" s="29" t="e">
        <f t="shared" si="332"/>
        <v>#N/A</v>
      </c>
      <c r="R1181" s="29" t="e">
        <f t="shared" si="333"/>
        <v>#N/A</v>
      </c>
      <c r="S1181" s="29" t="e">
        <f t="shared" si="334"/>
        <v>#N/A</v>
      </c>
      <c r="T1181" s="21" t="e">
        <f t="shared" si="340"/>
        <v>#N/A</v>
      </c>
      <c r="U1181" s="28">
        <f t="shared" si="335"/>
        <v>0</v>
      </c>
      <c r="V1181" s="28">
        <f t="shared" si="336"/>
        <v>0</v>
      </c>
      <c r="W1181" s="45" t="str">
        <f t="shared" si="341"/>
        <v>pas de surpoids ni d'obésité</v>
      </c>
    </row>
    <row r="1182" spans="2:23">
      <c r="B1182" s="23"/>
      <c r="D1182" s="21"/>
      <c r="E1182" s="21"/>
      <c r="F1182" s="28">
        <f t="shared" si="324"/>
        <v>0</v>
      </c>
      <c r="G1182" s="45">
        <f t="shared" si="337"/>
        <v>0</v>
      </c>
      <c r="H1182" s="29">
        <f t="shared" si="325"/>
        <v>3</v>
      </c>
      <c r="I1182" s="29">
        <f t="shared" si="326"/>
        <v>0.27</v>
      </c>
      <c r="J1182" s="29">
        <f t="shared" si="327"/>
        <v>8.4199999999999997E-2</v>
      </c>
      <c r="K1182" s="29">
        <f t="shared" si="328"/>
        <v>12.92</v>
      </c>
      <c r="L1182" s="45">
        <f t="shared" si="338"/>
        <v>-43.986979853963227</v>
      </c>
      <c r="M1182" s="28">
        <f t="shared" si="329"/>
        <v>10.989169238449415</v>
      </c>
      <c r="N1182" s="28">
        <f t="shared" si="330"/>
        <v>15.087458954343088</v>
      </c>
      <c r="O1182" s="45" t="str">
        <f t="shared" si="339"/>
        <v>ins. Pondérale</v>
      </c>
      <c r="P1182" s="29">
        <f t="shared" si="331"/>
        <v>3</v>
      </c>
      <c r="Q1182" s="29" t="e">
        <f t="shared" si="332"/>
        <v>#N/A</v>
      </c>
      <c r="R1182" s="29" t="e">
        <f t="shared" si="333"/>
        <v>#N/A</v>
      </c>
      <c r="S1182" s="29" t="e">
        <f t="shared" si="334"/>
        <v>#N/A</v>
      </c>
      <c r="T1182" s="21" t="e">
        <f t="shared" si="340"/>
        <v>#N/A</v>
      </c>
      <c r="U1182" s="28">
        <f t="shared" si="335"/>
        <v>0</v>
      </c>
      <c r="V1182" s="28">
        <f t="shared" si="336"/>
        <v>0</v>
      </c>
      <c r="W1182" s="45" t="str">
        <f t="shared" si="341"/>
        <v>pas de surpoids ni d'obésité</v>
      </c>
    </row>
    <row r="1183" spans="2:23">
      <c r="B1183" s="23"/>
      <c r="D1183" s="21"/>
      <c r="E1183" s="21"/>
      <c r="F1183" s="28">
        <f t="shared" si="324"/>
        <v>0</v>
      </c>
      <c r="G1183" s="45">
        <f t="shared" si="337"/>
        <v>0</v>
      </c>
      <c r="H1183" s="29">
        <f t="shared" si="325"/>
        <v>3</v>
      </c>
      <c r="I1183" s="29">
        <f t="shared" si="326"/>
        <v>0.27</v>
      </c>
      <c r="J1183" s="29">
        <f t="shared" si="327"/>
        <v>8.4199999999999997E-2</v>
      </c>
      <c r="K1183" s="29">
        <f t="shared" si="328"/>
        <v>12.92</v>
      </c>
      <c r="L1183" s="45">
        <f t="shared" si="338"/>
        <v>-43.986979853963227</v>
      </c>
      <c r="M1183" s="28">
        <f t="shared" si="329"/>
        <v>10.989169238449415</v>
      </c>
      <c r="N1183" s="28">
        <f t="shared" si="330"/>
        <v>15.087458954343088</v>
      </c>
      <c r="O1183" s="45" t="str">
        <f t="shared" si="339"/>
        <v>ins. Pondérale</v>
      </c>
      <c r="P1183" s="29">
        <f t="shared" si="331"/>
        <v>3</v>
      </c>
      <c r="Q1183" s="29" t="e">
        <f t="shared" si="332"/>
        <v>#N/A</v>
      </c>
      <c r="R1183" s="29" t="e">
        <f t="shared" si="333"/>
        <v>#N/A</v>
      </c>
      <c r="S1183" s="29" t="e">
        <f t="shared" si="334"/>
        <v>#N/A</v>
      </c>
      <c r="T1183" s="21" t="e">
        <f t="shared" si="340"/>
        <v>#N/A</v>
      </c>
      <c r="U1183" s="28">
        <f t="shared" si="335"/>
        <v>0</v>
      </c>
      <c r="V1183" s="28">
        <f t="shared" si="336"/>
        <v>0</v>
      </c>
      <c r="W1183" s="45" t="str">
        <f t="shared" si="341"/>
        <v>pas de surpoids ni d'obésité</v>
      </c>
    </row>
    <row r="1184" spans="2:23">
      <c r="B1184" s="23"/>
      <c r="D1184" s="21"/>
      <c r="E1184" s="21"/>
      <c r="F1184" s="28">
        <f t="shared" si="324"/>
        <v>0</v>
      </c>
      <c r="G1184" s="45">
        <f t="shared" si="337"/>
        <v>0</v>
      </c>
      <c r="H1184" s="29">
        <f t="shared" si="325"/>
        <v>3</v>
      </c>
      <c r="I1184" s="29">
        <f t="shared" si="326"/>
        <v>0.27</v>
      </c>
      <c r="J1184" s="29">
        <f t="shared" si="327"/>
        <v>8.4199999999999997E-2</v>
      </c>
      <c r="K1184" s="29">
        <f t="shared" si="328"/>
        <v>12.92</v>
      </c>
      <c r="L1184" s="45">
        <f t="shared" si="338"/>
        <v>-43.986979853963227</v>
      </c>
      <c r="M1184" s="28">
        <f t="shared" si="329"/>
        <v>10.989169238449415</v>
      </c>
      <c r="N1184" s="28">
        <f t="shared" si="330"/>
        <v>15.087458954343088</v>
      </c>
      <c r="O1184" s="45" t="str">
        <f t="shared" si="339"/>
        <v>ins. Pondérale</v>
      </c>
      <c r="P1184" s="29">
        <f t="shared" si="331"/>
        <v>3</v>
      </c>
      <c r="Q1184" s="29" t="e">
        <f t="shared" si="332"/>
        <v>#N/A</v>
      </c>
      <c r="R1184" s="29" t="e">
        <f t="shared" si="333"/>
        <v>#N/A</v>
      </c>
      <c r="S1184" s="29" t="e">
        <f t="shared" si="334"/>
        <v>#N/A</v>
      </c>
      <c r="T1184" s="21" t="e">
        <f t="shared" si="340"/>
        <v>#N/A</v>
      </c>
      <c r="U1184" s="28">
        <f t="shared" si="335"/>
        <v>0</v>
      </c>
      <c r="V1184" s="28">
        <f t="shared" si="336"/>
        <v>0</v>
      </c>
      <c r="W1184" s="45" t="str">
        <f t="shared" si="341"/>
        <v>pas de surpoids ni d'obésité</v>
      </c>
    </row>
    <row r="1185" spans="2:23">
      <c r="B1185" s="23"/>
      <c r="D1185" s="21"/>
      <c r="E1185" s="21"/>
      <c r="F1185" s="28">
        <f t="shared" si="324"/>
        <v>0</v>
      </c>
      <c r="G1185" s="45">
        <f t="shared" si="337"/>
        <v>0</v>
      </c>
      <c r="H1185" s="29">
        <f t="shared" si="325"/>
        <v>3</v>
      </c>
      <c r="I1185" s="29">
        <f t="shared" si="326"/>
        <v>0.27</v>
      </c>
      <c r="J1185" s="29">
        <f t="shared" si="327"/>
        <v>8.4199999999999997E-2</v>
      </c>
      <c r="K1185" s="29">
        <f t="shared" si="328"/>
        <v>12.92</v>
      </c>
      <c r="L1185" s="45">
        <f t="shared" si="338"/>
        <v>-43.986979853963227</v>
      </c>
      <c r="M1185" s="28">
        <f t="shared" si="329"/>
        <v>10.989169238449415</v>
      </c>
      <c r="N1185" s="28">
        <f t="shared" si="330"/>
        <v>15.087458954343088</v>
      </c>
      <c r="O1185" s="45" t="str">
        <f t="shared" si="339"/>
        <v>ins. Pondérale</v>
      </c>
      <c r="P1185" s="29">
        <f t="shared" si="331"/>
        <v>3</v>
      </c>
      <c r="Q1185" s="29" t="e">
        <f t="shared" si="332"/>
        <v>#N/A</v>
      </c>
      <c r="R1185" s="29" t="e">
        <f t="shared" si="333"/>
        <v>#N/A</v>
      </c>
      <c r="S1185" s="29" t="e">
        <f t="shared" si="334"/>
        <v>#N/A</v>
      </c>
      <c r="T1185" s="21" t="e">
        <f t="shared" si="340"/>
        <v>#N/A</v>
      </c>
      <c r="U1185" s="28">
        <f t="shared" si="335"/>
        <v>0</v>
      </c>
      <c r="V1185" s="28">
        <f t="shared" si="336"/>
        <v>0</v>
      </c>
      <c r="W1185" s="45" t="str">
        <f t="shared" si="341"/>
        <v>pas de surpoids ni d'obésité</v>
      </c>
    </row>
    <row r="1186" spans="2:23" ht="14.4">
      <c r="B1186" s="31"/>
      <c r="D1186" s="30"/>
      <c r="E1186" s="30"/>
      <c r="F1186" s="28">
        <f t="shared" si="324"/>
        <v>0</v>
      </c>
      <c r="G1186" s="45">
        <f t="shared" si="337"/>
        <v>0</v>
      </c>
      <c r="H1186" s="29">
        <f t="shared" si="325"/>
        <v>3</v>
      </c>
      <c r="I1186" s="29">
        <f t="shared" si="326"/>
        <v>0.27</v>
      </c>
      <c r="J1186" s="29">
        <f t="shared" si="327"/>
        <v>8.4199999999999997E-2</v>
      </c>
      <c r="K1186" s="29">
        <f t="shared" si="328"/>
        <v>12.92</v>
      </c>
      <c r="L1186" s="45">
        <f t="shared" si="338"/>
        <v>-43.986979853963227</v>
      </c>
      <c r="M1186" s="28">
        <f t="shared" si="329"/>
        <v>10.989169238449415</v>
      </c>
      <c r="N1186" s="28">
        <f t="shared" si="330"/>
        <v>15.087458954343088</v>
      </c>
      <c r="O1186" s="45" t="str">
        <f t="shared" si="339"/>
        <v>ins. Pondérale</v>
      </c>
      <c r="P1186" s="29">
        <f t="shared" si="331"/>
        <v>3</v>
      </c>
      <c r="Q1186" s="29" t="e">
        <f t="shared" si="332"/>
        <v>#N/A</v>
      </c>
      <c r="R1186" s="29" t="e">
        <f t="shared" si="333"/>
        <v>#N/A</v>
      </c>
      <c r="S1186" s="29" t="e">
        <f t="shared" si="334"/>
        <v>#N/A</v>
      </c>
      <c r="T1186" s="21" t="e">
        <f t="shared" si="340"/>
        <v>#N/A</v>
      </c>
      <c r="U1186" s="28">
        <f t="shared" si="335"/>
        <v>0</v>
      </c>
      <c r="V1186" s="28">
        <f t="shared" si="336"/>
        <v>0</v>
      </c>
      <c r="W1186" s="45" t="str">
        <f t="shared" si="341"/>
        <v>pas de surpoids ni d'obésité</v>
      </c>
    </row>
    <row r="1187" spans="2:23">
      <c r="B1187" s="23"/>
      <c r="D1187" s="21"/>
      <c r="E1187" s="21"/>
      <c r="F1187" s="28">
        <f t="shared" si="324"/>
        <v>0</v>
      </c>
      <c r="G1187" s="45">
        <f t="shared" si="337"/>
        <v>0</v>
      </c>
      <c r="H1187" s="29">
        <f t="shared" si="325"/>
        <v>3</v>
      </c>
      <c r="I1187" s="29">
        <f t="shared" si="326"/>
        <v>0.27</v>
      </c>
      <c r="J1187" s="29">
        <f t="shared" si="327"/>
        <v>8.4199999999999997E-2</v>
      </c>
      <c r="K1187" s="29">
        <f t="shared" si="328"/>
        <v>12.92</v>
      </c>
      <c r="L1187" s="45">
        <f t="shared" si="338"/>
        <v>-43.986979853963227</v>
      </c>
      <c r="M1187" s="28">
        <f t="shared" si="329"/>
        <v>10.989169238449415</v>
      </c>
      <c r="N1187" s="28">
        <f t="shared" si="330"/>
        <v>15.087458954343088</v>
      </c>
      <c r="O1187" s="45" t="str">
        <f t="shared" si="339"/>
        <v>ins. Pondérale</v>
      </c>
      <c r="P1187" s="29">
        <f t="shared" si="331"/>
        <v>3</v>
      </c>
      <c r="Q1187" s="29" t="e">
        <f t="shared" si="332"/>
        <v>#N/A</v>
      </c>
      <c r="R1187" s="29" t="e">
        <f t="shared" si="333"/>
        <v>#N/A</v>
      </c>
      <c r="S1187" s="29" t="e">
        <f t="shared" si="334"/>
        <v>#N/A</v>
      </c>
      <c r="T1187" s="21" t="e">
        <f t="shared" si="340"/>
        <v>#N/A</v>
      </c>
      <c r="U1187" s="28">
        <f t="shared" si="335"/>
        <v>0</v>
      </c>
      <c r="V1187" s="28">
        <f t="shared" si="336"/>
        <v>0</v>
      </c>
      <c r="W1187" s="45" t="str">
        <f t="shared" si="341"/>
        <v>pas de surpoids ni d'obésité</v>
      </c>
    </row>
    <row r="1188" spans="2:23">
      <c r="B1188" s="23"/>
      <c r="D1188" s="21"/>
      <c r="E1188" s="21"/>
      <c r="F1188" s="28">
        <f t="shared" si="324"/>
        <v>0</v>
      </c>
      <c r="G1188" s="45">
        <f t="shared" si="337"/>
        <v>0</v>
      </c>
      <c r="H1188" s="29">
        <f t="shared" si="325"/>
        <v>3</v>
      </c>
      <c r="I1188" s="29">
        <f t="shared" si="326"/>
        <v>0.27</v>
      </c>
      <c r="J1188" s="29">
        <f t="shared" si="327"/>
        <v>8.4199999999999997E-2</v>
      </c>
      <c r="K1188" s="29">
        <f t="shared" si="328"/>
        <v>12.92</v>
      </c>
      <c r="L1188" s="45">
        <f t="shared" si="338"/>
        <v>-43.986979853963227</v>
      </c>
      <c r="M1188" s="28">
        <f t="shared" si="329"/>
        <v>10.989169238449415</v>
      </c>
      <c r="N1188" s="28">
        <f t="shared" si="330"/>
        <v>15.087458954343088</v>
      </c>
      <c r="O1188" s="45" t="str">
        <f t="shared" si="339"/>
        <v>ins. Pondérale</v>
      </c>
      <c r="P1188" s="29">
        <f t="shared" si="331"/>
        <v>3</v>
      </c>
      <c r="Q1188" s="29" t="e">
        <f t="shared" si="332"/>
        <v>#N/A</v>
      </c>
      <c r="R1188" s="29" t="e">
        <f t="shared" si="333"/>
        <v>#N/A</v>
      </c>
      <c r="S1188" s="29" t="e">
        <f t="shared" si="334"/>
        <v>#N/A</v>
      </c>
      <c r="T1188" s="21" t="e">
        <f t="shared" si="340"/>
        <v>#N/A</v>
      </c>
      <c r="U1188" s="28">
        <f t="shared" si="335"/>
        <v>0</v>
      </c>
      <c r="V1188" s="28">
        <f t="shared" si="336"/>
        <v>0</v>
      </c>
      <c r="W1188" s="45" t="str">
        <f t="shared" si="341"/>
        <v>pas de surpoids ni d'obésité</v>
      </c>
    </row>
    <row r="1189" spans="2:23">
      <c r="B1189" s="23"/>
      <c r="D1189" s="21"/>
      <c r="E1189" s="21"/>
      <c r="F1189" s="28">
        <f t="shared" si="324"/>
        <v>0</v>
      </c>
      <c r="G1189" s="45">
        <f t="shared" si="337"/>
        <v>0</v>
      </c>
      <c r="H1189" s="29">
        <f t="shared" si="325"/>
        <v>3</v>
      </c>
      <c r="I1189" s="29">
        <f t="shared" si="326"/>
        <v>0.27</v>
      </c>
      <c r="J1189" s="29">
        <f t="shared" si="327"/>
        <v>8.4199999999999997E-2</v>
      </c>
      <c r="K1189" s="29">
        <f t="shared" si="328"/>
        <v>12.92</v>
      </c>
      <c r="L1189" s="45">
        <f t="shared" si="338"/>
        <v>-43.986979853963227</v>
      </c>
      <c r="M1189" s="28">
        <f t="shared" si="329"/>
        <v>10.989169238449415</v>
      </c>
      <c r="N1189" s="28">
        <f t="shared" si="330"/>
        <v>15.087458954343088</v>
      </c>
      <c r="O1189" s="45" t="str">
        <f t="shared" si="339"/>
        <v>ins. Pondérale</v>
      </c>
      <c r="P1189" s="29">
        <f t="shared" si="331"/>
        <v>3</v>
      </c>
      <c r="Q1189" s="29" t="e">
        <f t="shared" si="332"/>
        <v>#N/A</v>
      </c>
      <c r="R1189" s="29" t="e">
        <f t="shared" si="333"/>
        <v>#N/A</v>
      </c>
      <c r="S1189" s="29" t="e">
        <f t="shared" si="334"/>
        <v>#N/A</v>
      </c>
      <c r="T1189" s="21" t="e">
        <f t="shared" si="340"/>
        <v>#N/A</v>
      </c>
      <c r="U1189" s="28">
        <f t="shared" si="335"/>
        <v>0</v>
      </c>
      <c r="V1189" s="28">
        <f t="shared" si="336"/>
        <v>0</v>
      </c>
      <c r="W1189" s="45" t="str">
        <f t="shared" si="341"/>
        <v>pas de surpoids ni d'obésité</v>
      </c>
    </row>
    <row r="1190" spans="2:23">
      <c r="B1190" s="23"/>
      <c r="D1190" s="21"/>
      <c r="E1190" s="21"/>
      <c r="F1190" s="28">
        <f t="shared" si="324"/>
        <v>0</v>
      </c>
      <c r="G1190" s="45">
        <f t="shared" si="337"/>
        <v>0</v>
      </c>
      <c r="H1190" s="29">
        <f t="shared" si="325"/>
        <v>3</v>
      </c>
      <c r="I1190" s="29">
        <f t="shared" si="326"/>
        <v>0.27</v>
      </c>
      <c r="J1190" s="29">
        <f t="shared" si="327"/>
        <v>8.4199999999999997E-2</v>
      </c>
      <c r="K1190" s="29">
        <f t="shared" si="328"/>
        <v>12.92</v>
      </c>
      <c r="L1190" s="45">
        <f t="shared" si="338"/>
        <v>-43.986979853963227</v>
      </c>
      <c r="M1190" s="28">
        <f t="shared" si="329"/>
        <v>10.989169238449415</v>
      </c>
      <c r="N1190" s="28">
        <f t="shared" si="330"/>
        <v>15.087458954343088</v>
      </c>
      <c r="O1190" s="45" t="str">
        <f t="shared" si="339"/>
        <v>ins. Pondérale</v>
      </c>
      <c r="P1190" s="29">
        <f t="shared" si="331"/>
        <v>3</v>
      </c>
      <c r="Q1190" s="29" t="e">
        <f t="shared" si="332"/>
        <v>#N/A</v>
      </c>
      <c r="R1190" s="29" t="e">
        <f t="shared" si="333"/>
        <v>#N/A</v>
      </c>
      <c r="S1190" s="29" t="e">
        <f t="shared" si="334"/>
        <v>#N/A</v>
      </c>
      <c r="T1190" s="21" t="e">
        <f t="shared" si="340"/>
        <v>#N/A</v>
      </c>
      <c r="U1190" s="28">
        <f t="shared" si="335"/>
        <v>0</v>
      </c>
      <c r="V1190" s="28">
        <f t="shared" si="336"/>
        <v>0</v>
      </c>
      <c r="W1190" s="45" t="str">
        <f t="shared" si="341"/>
        <v>pas de surpoids ni d'obésité</v>
      </c>
    </row>
    <row r="1191" spans="2:23">
      <c r="B1191" s="23"/>
      <c r="D1191" s="21"/>
      <c r="E1191" s="21"/>
      <c r="F1191" s="28">
        <f t="shared" si="324"/>
        <v>0</v>
      </c>
      <c r="G1191" s="45">
        <f t="shared" si="337"/>
        <v>0</v>
      </c>
      <c r="H1191" s="29">
        <f t="shared" si="325"/>
        <v>3</v>
      </c>
      <c r="I1191" s="29">
        <f t="shared" si="326"/>
        <v>0.27</v>
      </c>
      <c r="J1191" s="29">
        <f t="shared" si="327"/>
        <v>8.4199999999999997E-2</v>
      </c>
      <c r="K1191" s="29">
        <f t="shared" si="328"/>
        <v>12.92</v>
      </c>
      <c r="L1191" s="45">
        <f t="shared" si="338"/>
        <v>-43.986979853963227</v>
      </c>
      <c r="M1191" s="28">
        <f t="shared" si="329"/>
        <v>10.989169238449415</v>
      </c>
      <c r="N1191" s="28">
        <f t="shared" si="330"/>
        <v>15.087458954343088</v>
      </c>
      <c r="O1191" s="45" t="str">
        <f t="shared" si="339"/>
        <v>ins. Pondérale</v>
      </c>
      <c r="P1191" s="29">
        <f t="shared" si="331"/>
        <v>3</v>
      </c>
      <c r="Q1191" s="29" t="e">
        <f t="shared" si="332"/>
        <v>#N/A</v>
      </c>
      <c r="R1191" s="29" t="e">
        <f t="shared" si="333"/>
        <v>#N/A</v>
      </c>
      <c r="S1191" s="29" t="e">
        <f t="shared" si="334"/>
        <v>#N/A</v>
      </c>
      <c r="T1191" s="21" t="e">
        <f t="shared" si="340"/>
        <v>#N/A</v>
      </c>
      <c r="U1191" s="28">
        <f t="shared" si="335"/>
        <v>0</v>
      </c>
      <c r="V1191" s="28">
        <f t="shared" si="336"/>
        <v>0</v>
      </c>
      <c r="W1191" s="45" t="str">
        <f t="shared" si="341"/>
        <v>pas de surpoids ni d'obésité</v>
      </c>
    </row>
    <row r="1192" spans="2:23">
      <c r="B1192" s="23"/>
      <c r="D1192" s="21"/>
      <c r="E1192" s="21"/>
      <c r="F1192" s="28">
        <f t="shared" si="324"/>
        <v>0</v>
      </c>
      <c r="G1192" s="45">
        <f t="shared" si="337"/>
        <v>0</v>
      </c>
      <c r="H1192" s="29">
        <f t="shared" si="325"/>
        <v>3</v>
      </c>
      <c r="I1192" s="29">
        <f t="shared" si="326"/>
        <v>0.27</v>
      </c>
      <c r="J1192" s="29">
        <f t="shared" si="327"/>
        <v>8.4199999999999997E-2</v>
      </c>
      <c r="K1192" s="29">
        <f t="shared" si="328"/>
        <v>12.92</v>
      </c>
      <c r="L1192" s="45">
        <f t="shared" si="338"/>
        <v>-43.986979853963227</v>
      </c>
      <c r="M1192" s="28">
        <f t="shared" si="329"/>
        <v>10.989169238449415</v>
      </c>
      <c r="N1192" s="28">
        <f t="shared" si="330"/>
        <v>15.087458954343088</v>
      </c>
      <c r="O1192" s="45" t="str">
        <f t="shared" si="339"/>
        <v>ins. Pondérale</v>
      </c>
      <c r="P1192" s="29">
        <f t="shared" si="331"/>
        <v>3</v>
      </c>
      <c r="Q1192" s="29" t="e">
        <f t="shared" si="332"/>
        <v>#N/A</v>
      </c>
      <c r="R1192" s="29" t="e">
        <f t="shared" si="333"/>
        <v>#N/A</v>
      </c>
      <c r="S1192" s="29" t="e">
        <f t="shared" si="334"/>
        <v>#N/A</v>
      </c>
      <c r="T1192" s="21" t="e">
        <f t="shared" si="340"/>
        <v>#N/A</v>
      </c>
      <c r="U1192" s="28">
        <f t="shared" si="335"/>
        <v>0</v>
      </c>
      <c r="V1192" s="28">
        <f t="shared" si="336"/>
        <v>0</v>
      </c>
      <c r="W1192" s="45" t="str">
        <f t="shared" si="341"/>
        <v>pas de surpoids ni d'obésité</v>
      </c>
    </row>
    <row r="1193" spans="2:23">
      <c r="B1193" s="23"/>
      <c r="D1193" s="21"/>
      <c r="E1193" s="21"/>
      <c r="F1193" s="28">
        <f t="shared" si="324"/>
        <v>0</v>
      </c>
      <c r="G1193" s="45">
        <f t="shared" si="337"/>
        <v>0</v>
      </c>
      <c r="H1193" s="29">
        <f t="shared" si="325"/>
        <v>3</v>
      </c>
      <c r="I1193" s="29">
        <f t="shared" si="326"/>
        <v>0.27</v>
      </c>
      <c r="J1193" s="29">
        <f t="shared" si="327"/>
        <v>8.4199999999999997E-2</v>
      </c>
      <c r="K1193" s="29">
        <f t="shared" si="328"/>
        <v>12.92</v>
      </c>
      <c r="L1193" s="45">
        <f t="shared" si="338"/>
        <v>-43.986979853963227</v>
      </c>
      <c r="M1193" s="28">
        <f t="shared" si="329"/>
        <v>10.989169238449415</v>
      </c>
      <c r="N1193" s="28">
        <f t="shared" si="330"/>
        <v>15.087458954343088</v>
      </c>
      <c r="O1193" s="45" t="str">
        <f t="shared" si="339"/>
        <v>ins. Pondérale</v>
      </c>
      <c r="P1193" s="29">
        <f t="shared" si="331"/>
        <v>3</v>
      </c>
      <c r="Q1193" s="29" t="e">
        <f t="shared" si="332"/>
        <v>#N/A</v>
      </c>
      <c r="R1193" s="29" t="e">
        <f t="shared" si="333"/>
        <v>#N/A</v>
      </c>
      <c r="S1193" s="29" t="e">
        <f t="shared" si="334"/>
        <v>#N/A</v>
      </c>
      <c r="T1193" s="21" t="e">
        <f t="shared" si="340"/>
        <v>#N/A</v>
      </c>
      <c r="U1193" s="28">
        <f t="shared" si="335"/>
        <v>0</v>
      </c>
      <c r="V1193" s="28">
        <f t="shared" si="336"/>
        <v>0</v>
      </c>
      <c r="W1193" s="45" t="str">
        <f t="shared" si="341"/>
        <v>pas de surpoids ni d'obésité</v>
      </c>
    </row>
    <row r="1194" spans="2:23">
      <c r="B1194" s="23"/>
      <c r="D1194" s="21"/>
      <c r="E1194" s="21"/>
      <c r="F1194" s="28">
        <f t="shared" si="324"/>
        <v>0</v>
      </c>
      <c r="G1194" s="45">
        <f t="shared" si="337"/>
        <v>0</v>
      </c>
      <c r="H1194" s="29">
        <f t="shared" si="325"/>
        <v>3</v>
      </c>
      <c r="I1194" s="29">
        <f t="shared" si="326"/>
        <v>0.27</v>
      </c>
      <c r="J1194" s="29">
        <f t="shared" si="327"/>
        <v>8.4199999999999997E-2</v>
      </c>
      <c r="K1194" s="29">
        <f t="shared" si="328"/>
        <v>12.92</v>
      </c>
      <c r="L1194" s="45">
        <f t="shared" si="338"/>
        <v>-43.986979853963227</v>
      </c>
      <c r="M1194" s="28">
        <f t="shared" si="329"/>
        <v>10.989169238449415</v>
      </c>
      <c r="N1194" s="28">
        <f t="shared" si="330"/>
        <v>15.087458954343088</v>
      </c>
      <c r="O1194" s="45" t="str">
        <f t="shared" si="339"/>
        <v>ins. Pondérale</v>
      </c>
      <c r="P1194" s="29">
        <f t="shared" si="331"/>
        <v>3</v>
      </c>
      <c r="Q1194" s="29" t="e">
        <f t="shared" si="332"/>
        <v>#N/A</v>
      </c>
      <c r="R1194" s="29" t="e">
        <f t="shared" si="333"/>
        <v>#N/A</v>
      </c>
      <c r="S1194" s="29" t="e">
        <f t="shared" si="334"/>
        <v>#N/A</v>
      </c>
      <c r="T1194" s="21" t="e">
        <f t="shared" si="340"/>
        <v>#N/A</v>
      </c>
      <c r="U1194" s="28">
        <f t="shared" si="335"/>
        <v>0</v>
      </c>
      <c r="V1194" s="28">
        <f t="shared" si="336"/>
        <v>0</v>
      </c>
      <c r="W1194" s="45" t="str">
        <f t="shared" si="341"/>
        <v>pas de surpoids ni d'obésité</v>
      </c>
    </row>
    <row r="1195" spans="2:23">
      <c r="B1195" s="23"/>
      <c r="D1195" s="21"/>
      <c r="E1195" s="21"/>
      <c r="F1195" s="28">
        <f t="shared" si="324"/>
        <v>0</v>
      </c>
      <c r="G1195" s="45">
        <f t="shared" si="337"/>
        <v>0</v>
      </c>
      <c r="H1195" s="29">
        <f t="shared" si="325"/>
        <v>3</v>
      </c>
      <c r="I1195" s="29">
        <f t="shared" si="326"/>
        <v>0.27</v>
      </c>
      <c r="J1195" s="29">
        <f t="shared" si="327"/>
        <v>8.4199999999999997E-2</v>
      </c>
      <c r="K1195" s="29">
        <f t="shared" si="328"/>
        <v>12.92</v>
      </c>
      <c r="L1195" s="45">
        <f t="shared" si="338"/>
        <v>-43.986979853963227</v>
      </c>
      <c r="M1195" s="28">
        <f t="shared" si="329"/>
        <v>10.989169238449415</v>
      </c>
      <c r="N1195" s="28">
        <f t="shared" si="330"/>
        <v>15.087458954343088</v>
      </c>
      <c r="O1195" s="45" t="str">
        <f t="shared" si="339"/>
        <v>ins. Pondérale</v>
      </c>
      <c r="P1195" s="29">
        <f t="shared" si="331"/>
        <v>3</v>
      </c>
      <c r="Q1195" s="29" t="e">
        <f t="shared" si="332"/>
        <v>#N/A</v>
      </c>
      <c r="R1195" s="29" t="e">
        <f t="shared" si="333"/>
        <v>#N/A</v>
      </c>
      <c r="S1195" s="29" t="e">
        <f t="shared" si="334"/>
        <v>#N/A</v>
      </c>
      <c r="T1195" s="21" t="e">
        <f t="shared" si="340"/>
        <v>#N/A</v>
      </c>
      <c r="U1195" s="28">
        <f t="shared" si="335"/>
        <v>0</v>
      </c>
      <c r="V1195" s="28">
        <f t="shared" si="336"/>
        <v>0</v>
      </c>
      <c r="W1195" s="45" t="str">
        <f t="shared" si="341"/>
        <v>pas de surpoids ni d'obésité</v>
      </c>
    </row>
    <row r="1196" spans="2:23">
      <c r="B1196" s="23"/>
      <c r="D1196" s="21"/>
      <c r="E1196" s="21"/>
      <c r="F1196" s="28">
        <f t="shared" si="324"/>
        <v>0</v>
      </c>
      <c r="G1196" s="45">
        <f t="shared" si="337"/>
        <v>0</v>
      </c>
      <c r="H1196" s="29">
        <f t="shared" si="325"/>
        <v>3</v>
      </c>
      <c r="I1196" s="29">
        <f t="shared" si="326"/>
        <v>0.27</v>
      </c>
      <c r="J1196" s="29">
        <f t="shared" si="327"/>
        <v>8.4199999999999997E-2</v>
      </c>
      <c r="K1196" s="29">
        <f t="shared" si="328"/>
        <v>12.92</v>
      </c>
      <c r="L1196" s="45">
        <f t="shared" si="338"/>
        <v>-43.986979853963227</v>
      </c>
      <c r="M1196" s="28">
        <f t="shared" si="329"/>
        <v>10.989169238449415</v>
      </c>
      <c r="N1196" s="28">
        <f t="shared" si="330"/>
        <v>15.087458954343088</v>
      </c>
      <c r="O1196" s="45" t="str">
        <f t="shared" si="339"/>
        <v>ins. Pondérale</v>
      </c>
      <c r="P1196" s="29">
        <f t="shared" si="331"/>
        <v>3</v>
      </c>
      <c r="Q1196" s="29" t="e">
        <f t="shared" si="332"/>
        <v>#N/A</v>
      </c>
      <c r="R1196" s="29" t="e">
        <f t="shared" si="333"/>
        <v>#N/A</v>
      </c>
      <c r="S1196" s="29" t="e">
        <f t="shared" si="334"/>
        <v>#N/A</v>
      </c>
      <c r="T1196" s="21" t="e">
        <f t="shared" si="340"/>
        <v>#N/A</v>
      </c>
      <c r="U1196" s="28">
        <f t="shared" si="335"/>
        <v>0</v>
      </c>
      <c r="V1196" s="28">
        <f t="shared" si="336"/>
        <v>0</v>
      </c>
      <c r="W1196" s="45" t="str">
        <f t="shared" si="341"/>
        <v>pas de surpoids ni d'obésité</v>
      </c>
    </row>
    <row r="1197" spans="2:23">
      <c r="B1197" s="23"/>
      <c r="D1197" s="21"/>
      <c r="E1197" s="21"/>
      <c r="F1197" s="28">
        <f t="shared" si="324"/>
        <v>0</v>
      </c>
      <c r="G1197" s="45">
        <f t="shared" si="337"/>
        <v>0</v>
      </c>
      <c r="H1197" s="29">
        <f t="shared" si="325"/>
        <v>3</v>
      </c>
      <c r="I1197" s="29">
        <f t="shared" si="326"/>
        <v>0.27</v>
      </c>
      <c r="J1197" s="29">
        <f t="shared" si="327"/>
        <v>8.4199999999999997E-2</v>
      </c>
      <c r="K1197" s="29">
        <f t="shared" si="328"/>
        <v>12.92</v>
      </c>
      <c r="L1197" s="45">
        <f t="shared" si="338"/>
        <v>-43.986979853963227</v>
      </c>
      <c r="M1197" s="28">
        <f t="shared" si="329"/>
        <v>10.989169238449415</v>
      </c>
      <c r="N1197" s="28">
        <f t="shared" si="330"/>
        <v>15.087458954343088</v>
      </c>
      <c r="O1197" s="45" t="str">
        <f t="shared" si="339"/>
        <v>ins. Pondérale</v>
      </c>
      <c r="P1197" s="29">
        <f t="shared" si="331"/>
        <v>3</v>
      </c>
      <c r="Q1197" s="29" t="e">
        <f t="shared" si="332"/>
        <v>#N/A</v>
      </c>
      <c r="R1197" s="29" t="e">
        <f t="shared" si="333"/>
        <v>#N/A</v>
      </c>
      <c r="S1197" s="29" t="e">
        <f t="shared" si="334"/>
        <v>#N/A</v>
      </c>
      <c r="T1197" s="21" t="e">
        <f t="shared" si="340"/>
        <v>#N/A</v>
      </c>
      <c r="U1197" s="28">
        <f t="shared" si="335"/>
        <v>0</v>
      </c>
      <c r="V1197" s="28">
        <f t="shared" si="336"/>
        <v>0</v>
      </c>
      <c r="W1197" s="45" t="str">
        <f t="shared" si="341"/>
        <v>pas de surpoids ni d'obésité</v>
      </c>
    </row>
    <row r="1198" spans="2:23">
      <c r="B1198" s="23"/>
      <c r="D1198" s="21"/>
      <c r="E1198" s="21"/>
      <c r="F1198" s="28">
        <f t="shared" si="324"/>
        <v>0</v>
      </c>
      <c r="G1198" s="45">
        <f t="shared" si="337"/>
        <v>0</v>
      </c>
      <c r="H1198" s="29">
        <f t="shared" si="325"/>
        <v>3</v>
      </c>
      <c r="I1198" s="29">
        <f t="shared" si="326"/>
        <v>0.27</v>
      </c>
      <c r="J1198" s="29">
        <f t="shared" si="327"/>
        <v>8.4199999999999997E-2</v>
      </c>
      <c r="K1198" s="29">
        <f t="shared" si="328"/>
        <v>12.92</v>
      </c>
      <c r="L1198" s="45">
        <f t="shared" si="338"/>
        <v>-43.986979853963227</v>
      </c>
      <c r="M1198" s="28">
        <f t="shared" si="329"/>
        <v>10.989169238449415</v>
      </c>
      <c r="N1198" s="28">
        <f t="shared" si="330"/>
        <v>15.087458954343088</v>
      </c>
      <c r="O1198" s="45" t="str">
        <f t="shared" si="339"/>
        <v>ins. Pondérale</v>
      </c>
      <c r="P1198" s="29">
        <f t="shared" si="331"/>
        <v>3</v>
      </c>
      <c r="Q1198" s="29" t="e">
        <f t="shared" si="332"/>
        <v>#N/A</v>
      </c>
      <c r="R1198" s="29" t="e">
        <f t="shared" si="333"/>
        <v>#N/A</v>
      </c>
      <c r="S1198" s="29" t="e">
        <f t="shared" si="334"/>
        <v>#N/A</v>
      </c>
      <c r="T1198" s="21" t="e">
        <f t="shared" si="340"/>
        <v>#N/A</v>
      </c>
      <c r="U1198" s="28">
        <f t="shared" si="335"/>
        <v>0</v>
      </c>
      <c r="V1198" s="28">
        <f t="shared" si="336"/>
        <v>0</v>
      </c>
      <c r="W1198" s="45" t="str">
        <f t="shared" si="341"/>
        <v>pas de surpoids ni d'obésité</v>
      </c>
    </row>
    <row r="1199" spans="2:23">
      <c r="B1199" s="23"/>
      <c r="D1199" s="21"/>
      <c r="E1199" s="21"/>
      <c r="F1199" s="28">
        <f t="shared" si="324"/>
        <v>0</v>
      </c>
      <c r="G1199" s="45">
        <f t="shared" si="337"/>
        <v>0</v>
      </c>
      <c r="H1199" s="29">
        <f t="shared" si="325"/>
        <v>3</v>
      </c>
      <c r="I1199" s="29">
        <f t="shared" si="326"/>
        <v>0.27</v>
      </c>
      <c r="J1199" s="29">
        <f t="shared" si="327"/>
        <v>8.4199999999999997E-2</v>
      </c>
      <c r="K1199" s="29">
        <f t="shared" si="328"/>
        <v>12.92</v>
      </c>
      <c r="L1199" s="45">
        <f t="shared" si="338"/>
        <v>-43.986979853963227</v>
      </c>
      <c r="M1199" s="28">
        <f t="shared" si="329"/>
        <v>10.989169238449415</v>
      </c>
      <c r="N1199" s="28">
        <f t="shared" si="330"/>
        <v>15.087458954343088</v>
      </c>
      <c r="O1199" s="45" t="str">
        <f t="shared" si="339"/>
        <v>ins. Pondérale</v>
      </c>
      <c r="P1199" s="29">
        <f t="shared" si="331"/>
        <v>3</v>
      </c>
      <c r="Q1199" s="29" t="e">
        <f t="shared" si="332"/>
        <v>#N/A</v>
      </c>
      <c r="R1199" s="29" t="e">
        <f t="shared" si="333"/>
        <v>#N/A</v>
      </c>
      <c r="S1199" s="29" t="e">
        <f t="shared" si="334"/>
        <v>#N/A</v>
      </c>
      <c r="T1199" s="21" t="e">
        <f t="shared" si="340"/>
        <v>#N/A</v>
      </c>
      <c r="U1199" s="28">
        <f t="shared" si="335"/>
        <v>0</v>
      </c>
      <c r="V1199" s="28">
        <f t="shared" si="336"/>
        <v>0</v>
      </c>
      <c r="W1199" s="45" t="str">
        <f t="shared" si="341"/>
        <v>pas de surpoids ni d'obésité</v>
      </c>
    </row>
    <row r="1200" spans="2:23">
      <c r="B1200" s="23"/>
      <c r="D1200" s="21"/>
      <c r="E1200" s="21"/>
      <c r="F1200" s="28">
        <f t="shared" si="324"/>
        <v>0</v>
      </c>
      <c r="G1200" s="45">
        <f t="shared" si="337"/>
        <v>0</v>
      </c>
      <c r="H1200" s="29">
        <f t="shared" si="325"/>
        <v>3</v>
      </c>
      <c r="I1200" s="29">
        <f t="shared" si="326"/>
        <v>0.27</v>
      </c>
      <c r="J1200" s="29">
        <f t="shared" si="327"/>
        <v>8.4199999999999997E-2</v>
      </c>
      <c r="K1200" s="29">
        <f t="shared" si="328"/>
        <v>12.92</v>
      </c>
      <c r="L1200" s="45">
        <f t="shared" si="338"/>
        <v>-43.986979853963227</v>
      </c>
      <c r="M1200" s="28">
        <f t="shared" si="329"/>
        <v>10.989169238449415</v>
      </c>
      <c r="N1200" s="28">
        <f t="shared" si="330"/>
        <v>15.087458954343088</v>
      </c>
      <c r="O1200" s="45" t="str">
        <f t="shared" si="339"/>
        <v>ins. Pondérale</v>
      </c>
      <c r="P1200" s="29">
        <f t="shared" si="331"/>
        <v>3</v>
      </c>
      <c r="Q1200" s="29" t="e">
        <f t="shared" si="332"/>
        <v>#N/A</v>
      </c>
      <c r="R1200" s="29" t="e">
        <f t="shared" si="333"/>
        <v>#N/A</v>
      </c>
      <c r="S1200" s="29" t="e">
        <f t="shared" si="334"/>
        <v>#N/A</v>
      </c>
      <c r="T1200" s="21" t="e">
        <f t="shared" si="340"/>
        <v>#N/A</v>
      </c>
      <c r="U1200" s="28">
        <f t="shared" si="335"/>
        <v>0</v>
      </c>
      <c r="V1200" s="28">
        <f t="shared" si="336"/>
        <v>0</v>
      </c>
      <c r="W1200" s="45" t="str">
        <f t="shared" si="341"/>
        <v>pas de surpoids ni d'obésité</v>
      </c>
    </row>
    <row r="1201" spans="2:23">
      <c r="B1201" s="23"/>
      <c r="D1201" s="21"/>
      <c r="E1201" s="21"/>
      <c r="F1201" s="28">
        <f t="shared" si="324"/>
        <v>0</v>
      </c>
      <c r="G1201" s="45">
        <f t="shared" si="337"/>
        <v>0</v>
      </c>
      <c r="H1201" s="29">
        <f t="shared" si="325"/>
        <v>3</v>
      </c>
      <c r="I1201" s="29">
        <f t="shared" si="326"/>
        <v>0.27</v>
      </c>
      <c r="J1201" s="29">
        <f t="shared" si="327"/>
        <v>8.4199999999999997E-2</v>
      </c>
      <c r="K1201" s="29">
        <f t="shared" si="328"/>
        <v>12.92</v>
      </c>
      <c r="L1201" s="45">
        <f t="shared" si="338"/>
        <v>-43.986979853963227</v>
      </c>
      <c r="M1201" s="28">
        <f t="shared" si="329"/>
        <v>10.989169238449415</v>
      </c>
      <c r="N1201" s="28">
        <f t="shared" si="330"/>
        <v>15.087458954343088</v>
      </c>
      <c r="O1201" s="45" t="str">
        <f t="shared" si="339"/>
        <v>ins. Pondérale</v>
      </c>
      <c r="P1201" s="29">
        <f t="shared" si="331"/>
        <v>3</v>
      </c>
      <c r="Q1201" s="29" t="e">
        <f t="shared" si="332"/>
        <v>#N/A</v>
      </c>
      <c r="R1201" s="29" t="e">
        <f t="shared" si="333"/>
        <v>#N/A</v>
      </c>
      <c r="S1201" s="29" t="e">
        <f t="shared" si="334"/>
        <v>#N/A</v>
      </c>
      <c r="T1201" s="21" t="e">
        <f t="shared" si="340"/>
        <v>#N/A</v>
      </c>
      <c r="U1201" s="28">
        <f t="shared" si="335"/>
        <v>0</v>
      </c>
      <c r="V1201" s="28">
        <f t="shared" si="336"/>
        <v>0</v>
      </c>
      <c r="W1201" s="45" t="str">
        <f t="shared" si="341"/>
        <v>pas de surpoids ni d'obésité</v>
      </c>
    </row>
    <row r="1202" spans="2:23">
      <c r="B1202" s="23"/>
      <c r="D1202" s="21"/>
      <c r="E1202" s="21"/>
      <c r="F1202" s="28">
        <f t="shared" si="324"/>
        <v>0</v>
      </c>
      <c r="G1202" s="45">
        <f t="shared" si="337"/>
        <v>0</v>
      </c>
      <c r="H1202" s="29">
        <f t="shared" si="325"/>
        <v>3</v>
      </c>
      <c r="I1202" s="29">
        <f t="shared" si="326"/>
        <v>0.27</v>
      </c>
      <c r="J1202" s="29">
        <f t="shared" si="327"/>
        <v>8.4199999999999997E-2</v>
      </c>
      <c r="K1202" s="29">
        <f t="shared" si="328"/>
        <v>12.92</v>
      </c>
      <c r="L1202" s="45">
        <f t="shared" si="338"/>
        <v>-43.986979853963227</v>
      </c>
      <c r="M1202" s="28">
        <f t="shared" si="329"/>
        <v>10.989169238449415</v>
      </c>
      <c r="N1202" s="28">
        <f t="shared" si="330"/>
        <v>15.087458954343088</v>
      </c>
      <c r="O1202" s="45" t="str">
        <f t="shared" si="339"/>
        <v>ins. Pondérale</v>
      </c>
      <c r="P1202" s="29">
        <f t="shared" si="331"/>
        <v>3</v>
      </c>
      <c r="Q1202" s="29" t="e">
        <f t="shared" si="332"/>
        <v>#N/A</v>
      </c>
      <c r="R1202" s="29" t="e">
        <f t="shared" si="333"/>
        <v>#N/A</v>
      </c>
      <c r="S1202" s="29" t="e">
        <f t="shared" si="334"/>
        <v>#N/A</v>
      </c>
      <c r="T1202" s="21" t="e">
        <f t="shared" si="340"/>
        <v>#N/A</v>
      </c>
      <c r="U1202" s="28">
        <f t="shared" si="335"/>
        <v>0</v>
      </c>
      <c r="V1202" s="28">
        <f t="shared" si="336"/>
        <v>0</v>
      </c>
      <c r="W1202" s="45" t="str">
        <f t="shared" si="341"/>
        <v>pas de surpoids ni d'obésité</v>
      </c>
    </row>
    <row r="1203" spans="2:23">
      <c r="B1203" s="23"/>
      <c r="D1203" s="21"/>
      <c r="E1203" s="21"/>
      <c r="F1203" s="28">
        <f t="shared" si="324"/>
        <v>0</v>
      </c>
      <c r="G1203" s="45">
        <f t="shared" si="337"/>
        <v>0</v>
      </c>
      <c r="H1203" s="29">
        <f t="shared" si="325"/>
        <v>3</v>
      </c>
      <c r="I1203" s="29">
        <f t="shared" si="326"/>
        <v>0.27</v>
      </c>
      <c r="J1203" s="29">
        <f t="shared" si="327"/>
        <v>8.4199999999999997E-2</v>
      </c>
      <c r="K1203" s="29">
        <f t="shared" si="328"/>
        <v>12.92</v>
      </c>
      <c r="L1203" s="45">
        <f t="shared" si="338"/>
        <v>-43.986979853963227</v>
      </c>
      <c r="M1203" s="28">
        <f t="shared" si="329"/>
        <v>10.989169238449415</v>
      </c>
      <c r="N1203" s="28">
        <f t="shared" si="330"/>
        <v>15.087458954343088</v>
      </c>
      <c r="O1203" s="45" t="str">
        <f t="shared" si="339"/>
        <v>ins. Pondérale</v>
      </c>
      <c r="P1203" s="29">
        <f t="shared" si="331"/>
        <v>3</v>
      </c>
      <c r="Q1203" s="29" t="e">
        <f t="shared" si="332"/>
        <v>#N/A</v>
      </c>
      <c r="R1203" s="29" t="e">
        <f t="shared" si="333"/>
        <v>#N/A</v>
      </c>
      <c r="S1203" s="29" t="e">
        <f t="shared" si="334"/>
        <v>#N/A</v>
      </c>
      <c r="T1203" s="21" t="e">
        <f t="shared" si="340"/>
        <v>#N/A</v>
      </c>
      <c r="U1203" s="28">
        <f t="shared" si="335"/>
        <v>0</v>
      </c>
      <c r="V1203" s="28">
        <f t="shared" si="336"/>
        <v>0</v>
      </c>
      <c r="W1203" s="45" t="str">
        <f t="shared" si="341"/>
        <v>pas de surpoids ni d'obésité</v>
      </c>
    </row>
    <row r="1204" spans="2:23">
      <c r="B1204" s="23"/>
      <c r="D1204" s="21"/>
      <c r="E1204" s="21"/>
      <c r="F1204" s="28">
        <f t="shared" si="324"/>
        <v>0</v>
      </c>
      <c r="G1204" s="45">
        <f t="shared" si="337"/>
        <v>0</v>
      </c>
      <c r="H1204" s="29">
        <f t="shared" si="325"/>
        <v>3</v>
      </c>
      <c r="I1204" s="29">
        <f t="shared" si="326"/>
        <v>0.27</v>
      </c>
      <c r="J1204" s="29">
        <f t="shared" si="327"/>
        <v>8.4199999999999997E-2</v>
      </c>
      <c r="K1204" s="29">
        <f t="shared" si="328"/>
        <v>12.92</v>
      </c>
      <c r="L1204" s="45">
        <f t="shared" si="338"/>
        <v>-43.986979853963227</v>
      </c>
      <c r="M1204" s="28">
        <f t="shared" si="329"/>
        <v>10.989169238449415</v>
      </c>
      <c r="N1204" s="28">
        <f t="shared" si="330"/>
        <v>15.087458954343088</v>
      </c>
      <c r="O1204" s="45" t="str">
        <f t="shared" si="339"/>
        <v>ins. Pondérale</v>
      </c>
      <c r="P1204" s="29">
        <f t="shared" si="331"/>
        <v>3</v>
      </c>
      <c r="Q1204" s="29" t="e">
        <f t="shared" si="332"/>
        <v>#N/A</v>
      </c>
      <c r="R1204" s="29" t="e">
        <f t="shared" si="333"/>
        <v>#N/A</v>
      </c>
      <c r="S1204" s="29" t="e">
        <f t="shared" si="334"/>
        <v>#N/A</v>
      </c>
      <c r="T1204" s="21" t="e">
        <f t="shared" si="340"/>
        <v>#N/A</v>
      </c>
      <c r="U1204" s="28">
        <f t="shared" si="335"/>
        <v>0</v>
      </c>
      <c r="V1204" s="28">
        <f t="shared" si="336"/>
        <v>0</v>
      </c>
      <c r="W1204" s="45" t="str">
        <f t="shared" si="341"/>
        <v>pas de surpoids ni d'obésité</v>
      </c>
    </row>
    <row r="1205" spans="2:23">
      <c r="B1205" s="23"/>
      <c r="D1205" s="21"/>
      <c r="E1205" s="21"/>
      <c r="F1205" s="28">
        <f t="shared" si="324"/>
        <v>0</v>
      </c>
      <c r="G1205" s="45">
        <f t="shared" si="337"/>
        <v>0</v>
      </c>
      <c r="H1205" s="29">
        <f t="shared" si="325"/>
        <v>3</v>
      </c>
      <c r="I1205" s="29">
        <f t="shared" si="326"/>
        <v>0.27</v>
      </c>
      <c r="J1205" s="29">
        <f t="shared" si="327"/>
        <v>8.4199999999999997E-2</v>
      </c>
      <c r="K1205" s="29">
        <f t="shared" si="328"/>
        <v>12.92</v>
      </c>
      <c r="L1205" s="45">
        <f t="shared" si="338"/>
        <v>-43.986979853963227</v>
      </c>
      <c r="M1205" s="28">
        <f t="shared" si="329"/>
        <v>10.989169238449415</v>
      </c>
      <c r="N1205" s="28">
        <f t="shared" si="330"/>
        <v>15.087458954343088</v>
      </c>
      <c r="O1205" s="45" t="str">
        <f t="shared" si="339"/>
        <v>ins. Pondérale</v>
      </c>
      <c r="P1205" s="29">
        <f t="shared" si="331"/>
        <v>3</v>
      </c>
      <c r="Q1205" s="29" t="e">
        <f t="shared" si="332"/>
        <v>#N/A</v>
      </c>
      <c r="R1205" s="29" t="e">
        <f t="shared" si="333"/>
        <v>#N/A</v>
      </c>
      <c r="S1205" s="29" t="e">
        <f t="shared" si="334"/>
        <v>#N/A</v>
      </c>
      <c r="T1205" s="21" t="e">
        <f t="shared" si="340"/>
        <v>#N/A</v>
      </c>
      <c r="U1205" s="28">
        <f t="shared" si="335"/>
        <v>0</v>
      </c>
      <c r="V1205" s="28">
        <f t="shared" si="336"/>
        <v>0</v>
      </c>
      <c r="W1205" s="45" t="str">
        <f t="shared" si="341"/>
        <v>pas de surpoids ni d'obésité</v>
      </c>
    </row>
    <row r="1206" spans="2:23">
      <c r="B1206" s="23"/>
      <c r="D1206" s="21"/>
      <c r="E1206" s="21"/>
      <c r="F1206" s="28">
        <f t="shared" si="324"/>
        <v>0</v>
      </c>
      <c r="G1206" s="45">
        <f t="shared" si="337"/>
        <v>0</v>
      </c>
      <c r="H1206" s="29">
        <f t="shared" si="325"/>
        <v>3</v>
      </c>
      <c r="I1206" s="29">
        <f t="shared" si="326"/>
        <v>0.27</v>
      </c>
      <c r="J1206" s="29">
        <f t="shared" si="327"/>
        <v>8.4199999999999997E-2</v>
      </c>
      <c r="K1206" s="29">
        <f t="shared" si="328"/>
        <v>12.92</v>
      </c>
      <c r="L1206" s="45">
        <f t="shared" si="338"/>
        <v>-43.986979853963227</v>
      </c>
      <c r="M1206" s="28">
        <f t="shared" si="329"/>
        <v>10.989169238449415</v>
      </c>
      <c r="N1206" s="28">
        <f t="shared" si="330"/>
        <v>15.087458954343088</v>
      </c>
      <c r="O1206" s="45" t="str">
        <f t="shared" si="339"/>
        <v>ins. Pondérale</v>
      </c>
      <c r="P1206" s="29">
        <f t="shared" si="331"/>
        <v>3</v>
      </c>
      <c r="Q1206" s="29" t="e">
        <f t="shared" si="332"/>
        <v>#N/A</v>
      </c>
      <c r="R1206" s="29" t="e">
        <f t="shared" si="333"/>
        <v>#N/A</v>
      </c>
      <c r="S1206" s="29" t="e">
        <f t="shared" si="334"/>
        <v>#N/A</v>
      </c>
      <c r="T1206" s="21" t="e">
        <f t="shared" si="340"/>
        <v>#N/A</v>
      </c>
      <c r="U1206" s="28">
        <f t="shared" si="335"/>
        <v>0</v>
      </c>
      <c r="V1206" s="28">
        <f t="shared" si="336"/>
        <v>0</v>
      </c>
      <c r="W1206" s="45" t="str">
        <f t="shared" si="341"/>
        <v>pas de surpoids ni d'obésité</v>
      </c>
    </row>
    <row r="1207" spans="2:23">
      <c r="B1207" s="23"/>
      <c r="D1207" s="21"/>
      <c r="E1207" s="21"/>
      <c r="F1207" s="28">
        <f t="shared" si="324"/>
        <v>0</v>
      </c>
      <c r="G1207" s="45">
        <f t="shared" si="337"/>
        <v>0</v>
      </c>
      <c r="H1207" s="29">
        <f t="shared" si="325"/>
        <v>3</v>
      </c>
      <c r="I1207" s="29">
        <f t="shared" si="326"/>
        <v>0.27</v>
      </c>
      <c r="J1207" s="29">
        <f t="shared" si="327"/>
        <v>8.4199999999999997E-2</v>
      </c>
      <c r="K1207" s="29">
        <f t="shared" si="328"/>
        <v>12.92</v>
      </c>
      <c r="L1207" s="45">
        <f t="shared" si="338"/>
        <v>-43.986979853963227</v>
      </c>
      <c r="M1207" s="28">
        <f t="shared" si="329"/>
        <v>10.989169238449415</v>
      </c>
      <c r="N1207" s="28">
        <f t="shared" si="330"/>
        <v>15.087458954343088</v>
      </c>
      <c r="O1207" s="45" t="str">
        <f t="shared" si="339"/>
        <v>ins. Pondérale</v>
      </c>
      <c r="P1207" s="29">
        <f t="shared" si="331"/>
        <v>3</v>
      </c>
      <c r="Q1207" s="29" t="e">
        <f t="shared" si="332"/>
        <v>#N/A</v>
      </c>
      <c r="R1207" s="29" t="e">
        <f t="shared" si="333"/>
        <v>#N/A</v>
      </c>
      <c r="S1207" s="29" t="e">
        <f t="shared" si="334"/>
        <v>#N/A</v>
      </c>
      <c r="T1207" s="21" t="e">
        <f t="shared" si="340"/>
        <v>#N/A</v>
      </c>
      <c r="U1207" s="28">
        <f t="shared" si="335"/>
        <v>0</v>
      </c>
      <c r="V1207" s="28">
        <f t="shared" si="336"/>
        <v>0</v>
      </c>
      <c r="W1207" s="45" t="str">
        <f t="shared" si="341"/>
        <v>pas de surpoids ni d'obésité</v>
      </c>
    </row>
    <row r="1208" spans="2:23">
      <c r="B1208" s="23"/>
      <c r="D1208" s="21"/>
      <c r="E1208" s="21"/>
      <c r="F1208" s="28">
        <f t="shared" si="324"/>
        <v>0</v>
      </c>
      <c r="G1208" s="45">
        <f t="shared" si="337"/>
        <v>0</v>
      </c>
      <c r="H1208" s="29">
        <f t="shared" si="325"/>
        <v>3</v>
      </c>
      <c r="I1208" s="29">
        <f t="shared" si="326"/>
        <v>0.27</v>
      </c>
      <c r="J1208" s="29">
        <f t="shared" si="327"/>
        <v>8.4199999999999997E-2</v>
      </c>
      <c r="K1208" s="29">
        <f t="shared" si="328"/>
        <v>12.92</v>
      </c>
      <c r="L1208" s="45">
        <f t="shared" si="338"/>
        <v>-43.986979853963227</v>
      </c>
      <c r="M1208" s="28">
        <f t="shared" si="329"/>
        <v>10.989169238449415</v>
      </c>
      <c r="N1208" s="28">
        <f t="shared" si="330"/>
        <v>15.087458954343088</v>
      </c>
      <c r="O1208" s="45" t="str">
        <f t="shared" si="339"/>
        <v>ins. Pondérale</v>
      </c>
      <c r="P1208" s="29">
        <f t="shared" si="331"/>
        <v>3</v>
      </c>
      <c r="Q1208" s="29" t="e">
        <f t="shared" si="332"/>
        <v>#N/A</v>
      </c>
      <c r="R1208" s="29" t="e">
        <f t="shared" si="333"/>
        <v>#N/A</v>
      </c>
      <c r="S1208" s="29" t="e">
        <f t="shared" si="334"/>
        <v>#N/A</v>
      </c>
      <c r="T1208" s="21" t="e">
        <f t="shared" si="340"/>
        <v>#N/A</v>
      </c>
      <c r="U1208" s="28">
        <f t="shared" si="335"/>
        <v>0</v>
      </c>
      <c r="V1208" s="28">
        <f t="shared" si="336"/>
        <v>0</v>
      </c>
      <c r="W1208" s="45" t="str">
        <f t="shared" si="341"/>
        <v>pas de surpoids ni d'obésité</v>
      </c>
    </row>
    <row r="1209" spans="2:23">
      <c r="B1209" s="23"/>
      <c r="D1209" s="21"/>
      <c r="E1209" s="21"/>
      <c r="F1209" s="28">
        <f t="shared" si="324"/>
        <v>0</v>
      </c>
      <c r="G1209" s="45">
        <f t="shared" si="337"/>
        <v>0</v>
      </c>
      <c r="H1209" s="29">
        <f t="shared" si="325"/>
        <v>3</v>
      </c>
      <c r="I1209" s="29">
        <f t="shared" si="326"/>
        <v>0.27</v>
      </c>
      <c r="J1209" s="29">
        <f t="shared" si="327"/>
        <v>8.4199999999999997E-2</v>
      </c>
      <c r="K1209" s="29">
        <f t="shared" si="328"/>
        <v>12.92</v>
      </c>
      <c r="L1209" s="45">
        <f t="shared" si="338"/>
        <v>-43.986979853963227</v>
      </c>
      <c r="M1209" s="28">
        <f t="shared" si="329"/>
        <v>10.989169238449415</v>
      </c>
      <c r="N1209" s="28">
        <f t="shared" si="330"/>
        <v>15.087458954343088</v>
      </c>
      <c r="O1209" s="45" t="str">
        <f t="shared" si="339"/>
        <v>ins. Pondérale</v>
      </c>
      <c r="P1209" s="29">
        <f t="shared" si="331"/>
        <v>3</v>
      </c>
      <c r="Q1209" s="29" t="e">
        <f t="shared" si="332"/>
        <v>#N/A</v>
      </c>
      <c r="R1209" s="29" t="e">
        <f t="shared" si="333"/>
        <v>#N/A</v>
      </c>
      <c r="S1209" s="29" t="e">
        <f t="shared" si="334"/>
        <v>#N/A</v>
      </c>
      <c r="T1209" s="21" t="e">
        <f t="shared" si="340"/>
        <v>#N/A</v>
      </c>
      <c r="U1209" s="28">
        <f t="shared" si="335"/>
        <v>0</v>
      </c>
      <c r="V1209" s="28">
        <f t="shared" si="336"/>
        <v>0</v>
      </c>
      <c r="W1209" s="45" t="str">
        <f t="shared" si="341"/>
        <v>pas de surpoids ni d'obésité</v>
      </c>
    </row>
    <row r="1210" spans="2:23">
      <c r="B1210" s="23"/>
      <c r="D1210" s="21"/>
      <c r="E1210" s="21"/>
      <c r="F1210" s="28">
        <f t="shared" si="324"/>
        <v>0</v>
      </c>
      <c r="G1210" s="45">
        <f t="shared" si="337"/>
        <v>0</v>
      </c>
      <c r="H1210" s="29">
        <f t="shared" si="325"/>
        <v>3</v>
      </c>
      <c r="I1210" s="29">
        <f t="shared" si="326"/>
        <v>0.27</v>
      </c>
      <c r="J1210" s="29">
        <f t="shared" si="327"/>
        <v>8.4199999999999997E-2</v>
      </c>
      <c r="K1210" s="29">
        <f t="shared" si="328"/>
        <v>12.92</v>
      </c>
      <c r="L1210" s="45">
        <f t="shared" si="338"/>
        <v>-43.986979853963227</v>
      </c>
      <c r="M1210" s="28">
        <f t="shared" si="329"/>
        <v>10.989169238449415</v>
      </c>
      <c r="N1210" s="28">
        <f t="shared" si="330"/>
        <v>15.087458954343088</v>
      </c>
      <c r="O1210" s="45" t="str">
        <f t="shared" si="339"/>
        <v>ins. Pondérale</v>
      </c>
      <c r="P1210" s="29">
        <f t="shared" si="331"/>
        <v>3</v>
      </c>
      <c r="Q1210" s="29" t="e">
        <f t="shared" si="332"/>
        <v>#N/A</v>
      </c>
      <c r="R1210" s="29" t="e">
        <f t="shared" si="333"/>
        <v>#N/A</v>
      </c>
      <c r="S1210" s="29" t="e">
        <f t="shared" si="334"/>
        <v>#N/A</v>
      </c>
      <c r="T1210" s="21" t="e">
        <f t="shared" si="340"/>
        <v>#N/A</v>
      </c>
      <c r="U1210" s="28">
        <f t="shared" si="335"/>
        <v>0</v>
      </c>
      <c r="V1210" s="28">
        <f t="shared" si="336"/>
        <v>0</v>
      </c>
      <c r="W1210" s="45" t="str">
        <f t="shared" si="341"/>
        <v>pas de surpoids ni d'obésité</v>
      </c>
    </row>
    <row r="1211" spans="2:23">
      <c r="B1211" s="23"/>
      <c r="D1211" s="21"/>
      <c r="E1211" s="21"/>
      <c r="F1211" s="28">
        <f t="shared" si="324"/>
        <v>0</v>
      </c>
      <c r="G1211" s="45">
        <f t="shared" si="337"/>
        <v>0</v>
      </c>
      <c r="H1211" s="29">
        <f t="shared" si="325"/>
        <v>3</v>
      </c>
      <c r="I1211" s="29">
        <f t="shared" si="326"/>
        <v>0.27</v>
      </c>
      <c r="J1211" s="29">
        <f t="shared" si="327"/>
        <v>8.4199999999999997E-2</v>
      </c>
      <c r="K1211" s="29">
        <f t="shared" si="328"/>
        <v>12.92</v>
      </c>
      <c r="L1211" s="45">
        <f t="shared" si="338"/>
        <v>-43.986979853963227</v>
      </c>
      <c r="M1211" s="28">
        <f t="shared" si="329"/>
        <v>10.989169238449415</v>
      </c>
      <c r="N1211" s="28">
        <f t="shared" si="330"/>
        <v>15.087458954343088</v>
      </c>
      <c r="O1211" s="45" t="str">
        <f t="shared" si="339"/>
        <v>ins. Pondérale</v>
      </c>
      <c r="P1211" s="29">
        <f t="shared" si="331"/>
        <v>3</v>
      </c>
      <c r="Q1211" s="29" t="e">
        <f t="shared" si="332"/>
        <v>#N/A</v>
      </c>
      <c r="R1211" s="29" t="e">
        <f t="shared" si="333"/>
        <v>#N/A</v>
      </c>
      <c r="S1211" s="29" t="e">
        <f t="shared" si="334"/>
        <v>#N/A</v>
      </c>
      <c r="T1211" s="21" t="e">
        <f t="shared" si="340"/>
        <v>#N/A</v>
      </c>
      <c r="U1211" s="28">
        <f t="shared" si="335"/>
        <v>0</v>
      </c>
      <c r="V1211" s="28">
        <f t="shared" si="336"/>
        <v>0</v>
      </c>
      <c r="W1211" s="45" t="str">
        <f t="shared" si="341"/>
        <v>pas de surpoids ni d'obésité</v>
      </c>
    </row>
    <row r="1212" spans="2:23">
      <c r="B1212" s="23"/>
      <c r="D1212" s="21"/>
      <c r="E1212" s="21"/>
      <c r="F1212" s="28">
        <f t="shared" si="324"/>
        <v>0</v>
      </c>
      <c r="G1212" s="45">
        <f t="shared" si="337"/>
        <v>0</v>
      </c>
      <c r="H1212" s="29">
        <f t="shared" si="325"/>
        <v>3</v>
      </c>
      <c r="I1212" s="29">
        <f t="shared" si="326"/>
        <v>0.27</v>
      </c>
      <c r="J1212" s="29">
        <f t="shared" si="327"/>
        <v>8.4199999999999997E-2</v>
      </c>
      <c r="K1212" s="29">
        <f t="shared" si="328"/>
        <v>12.92</v>
      </c>
      <c r="L1212" s="45">
        <f t="shared" si="338"/>
        <v>-43.986979853963227</v>
      </c>
      <c r="M1212" s="28">
        <f t="shared" si="329"/>
        <v>10.989169238449415</v>
      </c>
      <c r="N1212" s="28">
        <f t="shared" si="330"/>
        <v>15.087458954343088</v>
      </c>
      <c r="O1212" s="45" t="str">
        <f t="shared" si="339"/>
        <v>ins. Pondérale</v>
      </c>
      <c r="P1212" s="29">
        <f t="shared" si="331"/>
        <v>3</v>
      </c>
      <c r="Q1212" s="29" t="e">
        <f t="shared" si="332"/>
        <v>#N/A</v>
      </c>
      <c r="R1212" s="29" t="e">
        <f t="shared" si="333"/>
        <v>#N/A</v>
      </c>
      <c r="S1212" s="29" t="e">
        <f t="shared" si="334"/>
        <v>#N/A</v>
      </c>
      <c r="T1212" s="21" t="e">
        <f t="shared" si="340"/>
        <v>#N/A</v>
      </c>
      <c r="U1212" s="28">
        <f t="shared" si="335"/>
        <v>0</v>
      </c>
      <c r="V1212" s="28">
        <f t="shared" si="336"/>
        <v>0</v>
      </c>
      <c r="W1212" s="45" t="str">
        <f t="shared" si="341"/>
        <v>pas de surpoids ni d'obésité</v>
      </c>
    </row>
    <row r="1213" spans="2:23">
      <c r="B1213" s="23"/>
      <c r="D1213" s="21"/>
      <c r="E1213" s="21"/>
      <c r="F1213" s="28">
        <f t="shared" si="324"/>
        <v>0</v>
      </c>
      <c r="G1213" s="45">
        <f t="shared" si="337"/>
        <v>0</v>
      </c>
      <c r="H1213" s="29">
        <f t="shared" si="325"/>
        <v>3</v>
      </c>
      <c r="I1213" s="29">
        <f t="shared" si="326"/>
        <v>0.27</v>
      </c>
      <c r="J1213" s="29">
        <f t="shared" si="327"/>
        <v>8.4199999999999997E-2</v>
      </c>
      <c r="K1213" s="29">
        <f t="shared" si="328"/>
        <v>12.92</v>
      </c>
      <c r="L1213" s="45">
        <f t="shared" si="338"/>
        <v>-43.986979853963227</v>
      </c>
      <c r="M1213" s="28">
        <f t="shared" si="329"/>
        <v>10.989169238449415</v>
      </c>
      <c r="N1213" s="28">
        <f t="shared" si="330"/>
        <v>15.087458954343088</v>
      </c>
      <c r="O1213" s="45" t="str">
        <f t="shared" si="339"/>
        <v>ins. Pondérale</v>
      </c>
      <c r="P1213" s="29">
        <f t="shared" si="331"/>
        <v>3</v>
      </c>
      <c r="Q1213" s="29" t="e">
        <f t="shared" si="332"/>
        <v>#N/A</v>
      </c>
      <c r="R1213" s="29" t="e">
        <f t="shared" si="333"/>
        <v>#N/A</v>
      </c>
      <c r="S1213" s="29" t="e">
        <f t="shared" si="334"/>
        <v>#N/A</v>
      </c>
      <c r="T1213" s="21" t="e">
        <f t="shared" si="340"/>
        <v>#N/A</v>
      </c>
      <c r="U1213" s="28">
        <f t="shared" si="335"/>
        <v>0</v>
      </c>
      <c r="V1213" s="28">
        <f t="shared" si="336"/>
        <v>0</v>
      </c>
      <c r="W1213" s="45" t="str">
        <f t="shared" si="341"/>
        <v>pas de surpoids ni d'obésité</v>
      </c>
    </row>
    <row r="1214" spans="2:23">
      <c r="B1214" s="23"/>
      <c r="D1214" s="21"/>
      <c r="E1214" s="21"/>
      <c r="F1214" s="28">
        <f t="shared" si="324"/>
        <v>0</v>
      </c>
      <c r="G1214" s="45">
        <f t="shared" si="337"/>
        <v>0</v>
      </c>
      <c r="H1214" s="29">
        <f t="shared" si="325"/>
        <v>3</v>
      </c>
      <c r="I1214" s="29">
        <f t="shared" si="326"/>
        <v>0.27</v>
      </c>
      <c r="J1214" s="29">
        <f t="shared" si="327"/>
        <v>8.4199999999999997E-2</v>
      </c>
      <c r="K1214" s="29">
        <f t="shared" si="328"/>
        <v>12.92</v>
      </c>
      <c r="L1214" s="45">
        <f t="shared" si="338"/>
        <v>-43.986979853963227</v>
      </c>
      <c r="M1214" s="28">
        <f t="shared" si="329"/>
        <v>10.989169238449415</v>
      </c>
      <c r="N1214" s="28">
        <f t="shared" si="330"/>
        <v>15.087458954343088</v>
      </c>
      <c r="O1214" s="45" t="str">
        <f t="shared" si="339"/>
        <v>ins. Pondérale</v>
      </c>
      <c r="P1214" s="29">
        <f t="shared" si="331"/>
        <v>3</v>
      </c>
      <c r="Q1214" s="29" t="e">
        <f t="shared" si="332"/>
        <v>#N/A</v>
      </c>
      <c r="R1214" s="29" t="e">
        <f t="shared" si="333"/>
        <v>#N/A</v>
      </c>
      <c r="S1214" s="29" t="e">
        <f t="shared" si="334"/>
        <v>#N/A</v>
      </c>
      <c r="T1214" s="21" t="e">
        <f t="shared" si="340"/>
        <v>#N/A</v>
      </c>
      <c r="U1214" s="28">
        <f t="shared" si="335"/>
        <v>0</v>
      </c>
      <c r="V1214" s="28">
        <f t="shared" si="336"/>
        <v>0</v>
      </c>
      <c r="W1214" s="45" t="str">
        <f t="shared" si="341"/>
        <v>pas de surpoids ni d'obésité</v>
      </c>
    </row>
    <row r="1215" spans="2:23">
      <c r="B1215" s="23"/>
      <c r="D1215" s="21"/>
      <c r="E1215" s="21"/>
      <c r="F1215" s="28">
        <f t="shared" si="324"/>
        <v>0</v>
      </c>
      <c r="G1215" s="45">
        <f t="shared" si="337"/>
        <v>0</v>
      </c>
      <c r="H1215" s="29">
        <f t="shared" si="325"/>
        <v>3</v>
      </c>
      <c r="I1215" s="29">
        <f t="shared" si="326"/>
        <v>0.27</v>
      </c>
      <c r="J1215" s="29">
        <f t="shared" si="327"/>
        <v>8.4199999999999997E-2</v>
      </c>
      <c r="K1215" s="29">
        <f t="shared" si="328"/>
        <v>12.92</v>
      </c>
      <c r="L1215" s="45">
        <f t="shared" si="338"/>
        <v>-43.986979853963227</v>
      </c>
      <c r="M1215" s="28">
        <f t="shared" si="329"/>
        <v>10.989169238449415</v>
      </c>
      <c r="N1215" s="28">
        <f t="shared" si="330"/>
        <v>15.087458954343088</v>
      </c>
      <c r="O1215" s="45" t="str">
        <f t="shared" si="339"/>
        <v>ins. Pondérale</v>
      </c>
      <c r="P1215" s="29">
        <f t="shared" si="331"/>
        <v>3</v>
      </c>
      <c r="Q1215" s="29" t="e">
        <f t="shared" si="332"/>
        <v>#N/A</v>
      </c>
      <c r="R1215" s="29" t="e">
        <f t="shared" si="333"/>
        <v>#N/A</v>
      </c>
      <c r="S1215" s="29" t="e">
        <f t="shared" si="334"/>
        <v>#N/A</v>
      </c>
      <c r="T1215" s="21" t="e">
        <f t="shared" si="340"/>
        <v>#N/A</v>
      </c>
      <c r="U1215" s="28">
        <f t="shared" si="335"/>
        <v>0</v>
      </c>
      <c r="V1215" s="28">
        <f t="shared" si="336"/>
        <v>0</v>
      </c>
      <c r="W1215" s="45" t="str">
        <f t="shared" si="341"/>
        <v>pas de surpoids ni d'obésité</v>
      </c>
    </row>
    <row r="1216" spans="2:23">
      <c r="B1216" s="23"/>
      <c r="D1216" s="21"/>
      <c r="E1216" s="21"/>
      <c r="F1216" s="28">
        <f t="shared" si="324"/>
        <v>0</v>
      </c>
      <c r="G1216" s="45">
        <f t="shared" si="337"/>
        <v>0</v>
      </c>
      <c r="H1216" s="29">
        <f t="shared" si="325"/>
        <v>3</v>
      </c>
      <c r="I1216" s="29">
        <f t="shared" si="326"/>
        <v>0.27</v>
      </c>
      <c r="J1216" s="29">
        <f t="shared" si="327"/>
        <v>8.4199999999999997E-2</v>
      </c>
      <c r="K1216" s="29">
        <f t="shared" si="328"/>
        <v>12.92</v>
      </c>
      <c r="L1216" s="45">
        <f t="shared" si="338"/>
        <v>-43.986979853963227</v>
      </c>
      <c r="M1216" s="28">
        <f t="shared" si="329"/>
        <v>10.989169238449415</v>
      </c>
      <c r="N1216" s="28">
        <f t="shared" si="330"/>
        <v>15.087458954343088</v>
      </c>
      <c r="O1216" s="45" t="str">
        <f t="shared" si="339"/>
        <v>ins. Pondérale</v>
      </c>
      <c r="P1216" s="29">
        <f t="shared" si="331"/>
        <v>3</v>
      </c>
      <c r="Q1216" s="29" t="e">
        <f t="shared" si="332"/>
        <v>#N/A</v>
      </c>
      <c r="R1216" s="29" t="e">
        <f t="shared" si="333"/>
        <v>#N/A</v>
      </c>
      <c r="S1216" s="29" t="e">
        <f t="shared" si="334"/>
        <v>#N/A</v>
      </c>
      <c r="T1216" s="21" t="e">
        <f t="shared" si="340"/>
        <v>#N/A</v>
      </c>
      <c r="U1216" s="28">
        <f t="shared" si="335"/>
        <v>0</v>
      </c>
      <c r="V1216" s="28">
        <f t="shared" si="336"/>
        <v>0</v>
      </c>
      <c r="W1216" s="45" t="str">
        <f t="shared" si="341"/>
        <v>pas de surpoids ni d'obésité</v>
      </c>
    </row>
    <row r="1217" spans="2:23">
      <c r="B1217" s="23"/>
      <c r="D1217" s="21"/>
      <c r="E1217" s="21"/>
      <c r="F1217" s="28">
        <f t="shared" si="324"/>
        <v>0</v>
      </c>
      <c r="G1217" s="45">
        <f t="shared" si="337"/>
        <v>0</v>
      </c>
      <c r="H1217" s="29">
        <f t="shared" si="325"/>
        <v>3</v>
      </c>
      <c r="I1217" s="29">
        <f t="shared" si="326"/>
        <v>0.27</v>
      </c>
      <c r="J1217" s="29">
        <f t="shared" si="327"/>
        <v>8.4199999999999997E-2</v>
      </c>
      <c r="K1217" s="29">
        <f t="shared" si="328"/>
        <v>12.92</v>
      </c>
      <c r="L1217" s="45">
        <f t="shared" si="338"/>
        <v>-43.986979853963227</v>
      </c>
      <c r="M1217" s="28">
        <f t="shared" si="329"/>
        <v>10.989169238449415</v>
      </c>
      <c r="N1217" s="28">
        <f t="shared" si="330"/>
        <v>15.087458954343088</v>
      </c>
      <c r="O1217" s="45" t="str">
        <f t="shared" si="339"/>
        <v>ins. Pondérale</v>
      </c>
      <c r="P1217" s="29">
        <f t="shared" si="331"/>
        <v>3</v>
      </c>
      <c r="Q1217" s="29" t="e">
        <f t="shared" si="332"/>
        <v>#N/A</v>
      </c>
      <c r="R1217" s="29" t="e">
        <f t="shared" si="333"/>
        <v>#N/A</v>
      </c>
      <c r="S1217" s="29" t="e">
        <f t="shared" si="334"/>
        <v>#N/A</v>
      </c>
      <c r="T1217" s="21" t="e">
        <f t="shared" si="340"/>
        <v>#N/A</v>
      </c>
      <c r="U1217" s="28">
        <f t="shared" si="335"/>
        <v>0</v>
      </c>
      <c r="V1217" s="28">
        <f t="shared" si="336"/>
        <v>0</v>
      </c>
      <c r="W1217" s="45" t="str">
        <f t="shared" si="341"/>
        <v>pas de surpoids ni d'obésité</v>
      </c>
    </row>
    <row r="1218" spans="2:23">
      <c r="B1218" s="23"/>
      <c r="D1218" s="21"/>
      <c r="E1218" s="21"/>
      <c r="F1218" s="28">
        <f t="shared" si="324"/>
        <v>0</v>
      </c>
      <c r="G1218" s="45">
        <f t="shared" si="337"/>
        <v>0</v>
      </c>
      <c r="H1218" s="29">
        <f t="shared" si="325"/>
        <v>3</v>
      </c>
      <c r="I1218" s="29">
        <f t="shared" si="326"/>
        <v>0.27</v>
      </c>
      <c r="J1218" s="29">
        <f t="shared" si="327"/>
        <v>8.4199999999999997E-2</v>
      </c>
      <c r="K1218" s="29">
        <f t="shared" si="328"/>
        <v>12.92</v>
      </c>
      <c r="L1218" s="45">
        <f t="shared" si="338"/>
        <v>-43.986979853963227</v>
      </c>
      <c r="M1218" s="28">
        <f t="shared" si="329"/>
        <v>10.989169238449415</v>
      </c>
      <c r="N1218" s="28">
        <f t="shared" si="330"/>
        <v>15.087458954343088</v>
      </c>
      <c r="O1218" s="45" t="str">
        <f t="shared" si="339"/>
        <v>ins. Pondérale</v>
      </c>
      <c r="P1218" s="29">
        <f t="shared" si="331"/>
        <v>3</v>
      </c>
      <c r="Q1218" s="29" t="e">
        <f t="shared" si="332"/>
        <v>#N/A</v>
      </c>
      <c r="R1218" s="29" t="e">
        <f t="shared" si="333"/>
        <v>#N/A</v>
      </c>
      <c r="S1218" s="29" t="e">
        <f t="shared" si="334"/>
        <v>#N/A</v>
      </c>
      <c r="T1218" s="21" t="e">
        <f t="shared" si="340"/>
        <v>#N/A</v>
      </c>
      <c r="U1218" s="28">
        <f t="shared" si="335"/>
        <v>0</v>
      </c>
      <c r="V1218" s="28">
        <f t="shared" si="336"/>
        <v>0</v>
      </c>
      <c r="W1218" s="45" t="str">
        <f t="shared" si="341"/>
        <v>pas de surpoids ni d'obésité</v>
      </c>
    </row>
    <row r="1219" spans="2:23">
      <c r="B1219" s="23"/>
      <c r="D1219" s="21"/>
      <c r="E1219" s="21"/>
      <c r="F1219" s="28">
        <f t="shared" si="324"/>
        <v>0</v>
      </c>
      <c r="G1219" s="45">
        <f t="shared" si="337"/>
        <v>0</v>
      </c>
      <c r="H1219" s="29">
        <f t="shared" si="325"/>
        <v>3</v>
      </c>
      <c r="I1219" s="29">
        <f t="shared" si="326"/>
        <v>0.27</v>
      </c>
      <c r="J1219" s="29">
        <f t="shared" si="327"/>
        <v>8.4199999999999997E-2</v>
      </c>
      <c r="K1219" s="29">
        <f t="shared" si="328"/>
        <v>12.92</v>
      </c>
      <c r="L1219" s="45">
        <f t="shared" si="338"/>
        <v>-43.986979853963227</v>
      </c>
      <c r="M1219" s="28">
        <f t="shared" si="329"/>
        <v>10.989169238449415</v>
      </c>
      <c r="N1219" s="28">
        <f t="shared" si="330"/>
        <v>15.087458954343088</v>
      </c>
      <c r="O1219" s="45" t="str">
        <f t="shared" si="339"/>
        <v>ins. Pondérale</v>
      </c>
      <c r="P1219" s="29">
        <f t="shared" si="331"/>
        <v>3</v>
      </c>
      <c r="Q1219" s="29" t="e">
        <f t="shared" si="332"/>
        <v>#N/A</v>
      </c>
      <c r="R1219" s="29" t="e">
        <f t="shared" si="333"/>
        <v>#N/A</v>
      </c>
      <c r="S1219" s="29" t="e">
        <f t="shared" si="334"/>
        <v>#N/A</v>
      </c>
      <c r="T1219" s="21" t="e">
        <f t="shared" si="340"/>
        <v>#N/A</v>
      </c>
      <c r="U1219" s="28">
        <f t="shared" si="335"/>
        <v>0</v>
      </c>
      <c r="V1219" s="28">
        <f t="shared" si="336"/>
        <v>0</v>
      </c>
      <c r="W1219" s="45" t="str">
        <f t="shared" si="341"/>
        <v>pas de surpoids ni d'obésité</v>
      </c>
    </row>
    <row r="1220" spans="2:23">
      <c r="B1220" s="23"/>
      <c r="D1220" s="21"/>
      <c r="E1220" s="21"/>
      <c r="F1220" s="28">
        <f t="shared" si="324"/>
        <v>0</v>
      </c>
      <c r="G1220" s="45">
        <f t="shared" si="337"/>
        <v>0</v>
      </c>
      <c r="H1220" s="29">
        <f t="shared" si="325"/>
        <v>3</v>
      </c>
      <c r="I1220" s="29">
        <f t="shared" si="326"/>
        <v>0.27</v>
      </c>
      <c r="J1220" s="29">
        <f t="shared" si="327"/>
        <v>8.4199999999999997E-2</v>
      </c>
      <c r="K1220" s="29">
        <f t="shared" si="328"/>
        <v>12.92</v>
      </c>
      <c r="L1220" s="45">
        <f t="shared" si="338"/>
        <v>-43.986979853963227</v>
      </c>
      <c r="M1220" s="28">
        <f t="shared" si="329"/>
        <v>10.989169238449415</v>
      </c>
      <c r="N1220" s="28">
        <f t="shared" si="330"/>
        <v>15.087458954343088</v>
      </c>
      <c r="O1220" s="45" t="str">
        <f t="shared" si="339"/>
        <v>ins. Pondérale</v>
      </c>
      <c r="P1220" s="29">
        <f t="shared" si="331"/>
        <v>3</v>
      </c>
      <c r="Q1220" s="29" t="e">
        <f t="shared" si="332"/>
        <v>#N/A</v>
      </c>
      <c r="R1220" s="29" t="e">
        <f t="shared" si="333"/>
        <v>#N/A</v>
      </c>
      <c r="S1220" s="29" t="e">
        <f t="shared" si="334"/>
        <v>#N/A</v>
      </c>
      <c r="T1220" s="21" t="e">
        <f t="shared" si="340"/>
        <v>#N/A</v>
      </c>
      <c r="U1220" s="28">
        <f t="shared" si="335"/>
        <v>0</v>
      </c>
      <c r="V1220" s="28">
        <f t="shared" si="336"/>
        <v>0</v>
      </c>
      <c r="W1220" s="45" t="str">
        <f t="shared" si="341"/>
        <v>pas de surpoids ni d'obésité</v>
      </c>
    </row>
    <row r="1221" spans="2:23">
      <c r="B1221" s="23"/>
      <c r="D1221" s="21"/>
      <c r="E1221" s="21"/>
      <c r="F1221" s="28">
        <f t="shared" si="324"/>
        <v>0</v>
      </c>
      <c r="G1221" s="45">
        <f t="shared" si="337"/>
        <v>0</v>
      </c>
      <c r="H1221" s="29">
        <f t="shared" si="325"/>
        <v>3</v>
      </c>
      <c r="I1221" s="29">
        <f t="shared" si="326"/>
        <v>0.27</v>
      </c>
      <c r="J1221" s="29">
        <f t="shared" si="327"/>
        <v>8.4199999999999997E-2</v>
      </c>
      <c r="K1221" s="29">
        <f t="shared" si="328"/>
        <v>12.92</v>
      </c>
      <c r="L1221" s="45">
        <f t="shared" si="338"/>
        <v>-43.986979853963227</v>
      </c>
      <c r="M1221" s="28">
        <f t="shared" si="329"/>
        <v>10.989169238449415</v>
      </c>
      <c r="N1221" s="28">
        <f t="shared" si="330"/>
        <v>15.087458954343088</v>
      </c>
      <c r="O1221" s="45" t="str">
        <f t="shared" si="339"/>
        <v>ins. Pondérale</v>
      </c>
      <c r="P1221" s="29">
        <f t="shared" si="331"/>
        <v>3</v>
      </c>
      <c r="Q1221" s="29" t="e">
        <f t="shared" si="332"/>
        <v>#N/A</v>
      </c>
      <c r="R1221" s="29" t="e">
        <f t="shared" si="333"/>
        <v>#N/A</v>
      </c>
      <c r="S1221" s="29" t="e">
        <f t="shared" si="334"/>
        <v>#N/A</v>
      </c>
      <c r="T1221" s="21" t="e">
        <f t="shared" si="340"/>
        <v>#N/A</v>
      </c>
      <c r="U1221" s="28">
        <f t="shared" si="335"/>
        <v>0</v>
      </c>
      <c r="V1221" s="28">
        <f t="shared" si="336"/>
        <v>0</v>
      </c>
      <c r="W1221" s="45" t="str">
        <f t="shared" si="341"/>
        <v>pas de surpoids ni d'obésité</v>
      </c>
    </row>
    <row r="1222" spans="2:23">
      <c r="B1222" s="23"/>
      <c r="D1222" s="21"/>
      <c r="E1222" s="21"/>
      <c r="F1222" s="28">
        <f t="shared" si="324"/>
        <v>0</v>
      </c>
      <c r="G1222" s="45">
        <f t="shared" si="337"/>
        <v>0</v>
      </c>
      <c r="H1222" s="29">
        <f t="shared" si="325"/>
        <v>3</v>
      </c>
      <c r="I1222" s="29">
        <f t="shared" si="326"/>
        <v>0.27</v>
      </c>
      <c r="J1222" s="29">
        <f t="shared" si="327"/>
        <v>8.4199999999999997E-2</v>
      </c>
      <c r="K1222" s="29">
        <f t="shared" si="328"/>
        <v>12.92</v>
      </c>
      <c r="L1222" s="45">
        <f t="shared" si="338"/>
        <v>-43.986979853963227</v>
      </c>
      <c r="M1222" s="28">
        <f t="shared" si="329"/>
        <v>10.989169238449415</v>
      </c>
      <c r="N1222" s="28">
        <f t="shared" si="330"/>
        <v>15.087458954343088</v>
      </c>
      <c r="O1222" s="45" t="str">
        <f t="shared" si="339"/>
        <v>ins. Pondérale</v>
      </c>
      <c r="P1222" s="29">
        <f t="shared" si="331"/>
        <v>3</v>
      </c>
      <c r="Q1222" s="29" t="e">
        <f t="shared" si="332"/>
        <v>#N/A</v>
      </c>
      <c r="R1222" s="29" t="e">
        <f t="shared" si="333"/>
        <v>#N/A</v>
      </c>
      <c r="S1222" s="29" t="e">
        <f t="shared" si="334"/>
        <v>#N/A</v>
      </c>
      <c r="T1222" s="21" t="e">
        <f t="shared" si="340"/>
        <v>#N/A</v>
      </c>
      <c r="U1222" s="28">
        <f t="shared" si="335"/>
        <v>0</v>
      </c>
      <c r="V1222" s="28">
        <f t="shared" si="336"/>
        <v>0</v>
      </c>
      <c r="W1222" s="45" t="str">
        <f t="shared" si="341"/>
        <v>pas de surpoids ni d'obésité</v>
      </c>
    </row>
    <row r="1223" spans="2:23">
      <c r="B1223" s="23"/>
      <c r="D1223" s="21"/>
      <c r="E1223" s="21"/>
      <c r="F1223" s="28">
        <f t="shared" ref="F1223:F1286" si="342">MROUND(B1223,0.5)</f>
        <v>0</v>
      </c>
      <c r="G1223" s="45">
        <f t="shared" si="337"/>
        <v>0</v>
      </c>
      <c r="H1223" s="29">
        <f t="shared" ref="H1223:H1286" si="343">IF(OR(C1223=1),0,3)</f>
        <v>3</v>
      </c>
      <c r="I1223" s="29">
        <f t="shared" ref="I1223:I1286" si="344">VLOOKUP(F1223,TableRefFR,2+H1223)</f>
        <v>0.27</v>
      </c>
      <c r="J1223" s="29">
        <f t="shared" ref="J1223:J1286" si="345">VLOOKUP(F1223,TableRefFR,3+H1223)</f>
        <v>8.4199999999999997E-2</v>
      </c>
      <c r="K1223" s="29">
        <f t="shared" ref="K1223:K1286" si="346">VLOOKUP(F1223,TableRefFR,4+H1223)</f>
        <v>12.92</v>
      </c>
      <c r="L1223" s="45">
        <f t="shared" si="338"/>
        <v>-43.986979853963227</v>
      </c>
      <c r="M1223" s="28">
        <f t="shared" ref="M1223:M1286" si="347">VLOOKUP(F1223,CorpFR,2+H1223)</f>
        <v>10.989169238449415</v>
      </c>
      <c r="N1223" s="28">
        <f t="shared" ref="N1223:N1286" si="348">VLOOKUP(F1223,CorpFR,3+H1223)</f>
        <v>15.087458954343088</v>
      </c>
      <c r="O1223" s="45" t="str">
        <f t="shared" si="339"/>
        <v>ins. Pondérale</v>
      </c>
      <c r="P1223" s="29">
        <f t="shared" ref="P1223:P1286" si="349">IF(OR(C1223=1),0,3)</f>
        <v>3</v>
      </c>
      <c r="Q1223" s="29" t="e">
        <f t="shared" ref="Q1223:Q1286" si="350">VLOOKUP(F1223,TableRefIOTF,2+P1223)</f>
        <v>#N/A</v>
      </c>
      <c r="R1223" s="29" t="e">
        <f t="shared" ref="R1223:R1286" si="351">VLOOKUP(F1223,TableRefIOTF,3+P1223)</f>
        <v>#N/A</v>
      </c>
      <c r="S1223" s="29" t="e">
        <f t="shared" ref="S1223:S1286" si="352">VLOOKUP(F1223,TableRefIOTF,4+P1223)</f>
        <v>#N/A</v>
      </c>
      <c r="T1223" s="21" t="e">
        <f t="shared" si="340"/>
        <v>#N/A</v>
      </c>
      <c r="U1223" s="28">
        <f t="shared" ref="U1223:U1286" si="353">VLOOKUP(F1223,CorpIOTF,2+P1223)</f>
        <v>0</v>
      </c>
      <c r="V1223" s="28">
        <f t="shared" ref="V1223:V1286" si="354">VLOOKUP(F1223,CorpIOTF,3+P1223)</f>
        <v>0</v>
      </c>
      <c r="W1223" s="45" t="str">
        <f t="shared" si="341"/>
        <v>pas de surpoids ni d'obésité</v>
      </c>
    </row>
    <row r="1224" spans="2:23">
      <c r="B1224" s="23"/>
      <c r="D1224" s="21"/>
      <c r="E1224" s="21"/>
      <c r="F1224" s="28">
        <f t="shared" si="342"/>
        <v>0</v>
      </c>
      <c r="G1224" s="45">
        <f t="shared" ref="G1224:G1287" si="355">D1224</f>
        <v>0</v>
      </c>
      <c r="H1224" s="29">
        <f t="shared" si="343"/>
        <v>3</v>
      </c>
      <c r="I1224" s="29">
        <f t="shared" si="344"/>
        <v>0.27</v>
      </c>
      <c r="J1224" s="29">
        <f t="shared" si="345"/>
        <v>8.4199999999999997E-2</v>
      </c>
      <c r="K1224" s="29">
        <f t="shared" si="346"/>
        <v>12.92</v>
      </c>
      <c r="L1224" s="45">
        <f t="shared" ref="L1224:L1287" si="356">(((G1224/K1224)^I1224)-1)/(I1224*J1224)</f>
        <v>-43.986979853963227</v>
      </c>
      <c r="M1224" s="28">
        <f t="shared" si="347"/>
        <v>10.989169238449415</v>
      </c>
      <c r="N1224" s="28">
        <f t="shared" si="348"/>
        <v>15.087458954343088</v>
      </c>
      <c r="O1224" s="45" t="str">
        <f t="shared" ref="O1224:O1287" si="357">IF(G1224&gt;N1224,"surpoids",IF(G1224&lt;M1224,"ins. Pondérale","corpulence normale"))</f>
        <v>ins. Pondérale</v>
      </c>
      <c r="P1224" s="29">
        <f t="shared" si="349"/>
        <v>3</v>
      </c>
      <c r="Q1224" s="29" t="e">
        <f t="shared" si="350"/>
        <v>#N/A</v>
      </c>
      <c r="R1224" s="29" t="e">
        <f t="shared" si="351"/>
        <v>#N/A</v>
      </c>
      <c r="S1224" s="29" t="e">
        <f t="shared" si="352"/>
        <v>#N/A</v>
      </c>
      <c r="T1224" s="21" t="e">
        <f t="shared" ref="T1224:T1287" si="358">(((G1224/S1224)^Q1224)-1)/(Q1224*R1224)</f>
        <v>#N/A</v>
      </c>
      <c r="U1224" s="28">
        <f t="shared" si="353"/>
        <v>0</v>
      </c>
      <c r="V1224" s="28">
        <f t="shared" si="354"/>
        <v>0</v>
      </c>
      <c r="W1224" s="45" t="str">
        <f t="shared" ref="W1224:W1287" si="359">IF(G1224&gt;V1224,"obésité",IF(G1224&gt;U1224,"surpoids","pas de surpoids ni d'obésité"))</f>
        <v>pas de surpoids ni d'obésité</v>
      </c>
    </row>
    <row r="1225" spans="2:23">
      <c r="B1225" s="23"/>
      <c r="D1225" s="21"/>
      <c r="E1225" s="21"/>
      <c r="F1225" s="28">
        <f t="shared" si="342"/>
        <v>0</v>
      </c>
      <c r="G1225" s="45">
        <f t="shared" si="355"/>
        <v>0</v>
      </c>
      <c r="H1225" s="29">
        <f t="shared" si="343"/>
        <v>3</v>
      </c>
      <c r="I1225" s="29">
        <f t="shared" si="344"/>
        <v>0.27</v>
      </c>
      <c r="J1225" s="29">
        <f t="shared" si="345"/>
        <v>8.4199999999999997E-2</v>
      </c>
      <c r="K1225" s="29">
        <f t="shared" si="346"/>
        <v>12.92</v>
      </c>
      <c r="L1225" s="45">
        <f t="shared" si="356"/>
        <v>-43.986979853963227</v>
      </c>
      <c r="M1225" s="28">
        <f t="shared" si="347"/>
        <v>10.989169238449415</v>
      </c>
      <c r="N1225" s="28">
        <f t="shared" si="348"/>
        <v>15.087458954343088</v>
      </c>
      <c r="O1225" s="45" t="str">
        <f t="shared" si="357"/>
        <v>ins. Pondérale</v>
      </c>
      <c r="P1225" s="29">
        <f t="shared" si="349"/>
        <v>3</v>
      </c>
      <c r="Q1225" s="29" t="e">
        <f t="shared" si="350"/>
        <v>#N/A</v>
      </c>
      <c r="R1225" s="29" t="e">
        <f t="shared" si="351"/>
        <v>#N/A</v>
      </c>
      <c r="S1225" s="29" t="e">
        <f t="shared" si="352"/>
        <v>#N/A</v>
      </c>
      <c r="T1225" s="21" t="e">
        <f t="shared" si="358"/>
        <v>#N/A</v>
      </c>
      <c r="U1225" s="28">
        <f t="shared" si="353"/>
        <v>0</v>
      </c>
      <c r="V1225" s="28">
        <f t="shared" si="354"/>
        <v>0</v>
      </c>
      <c r="W1225" s="45" t="str">
        <f t="shared" si="359"/>
        <v>pas de surpoids ni d'obésité</v>
      </c>
    </row>
    <row r="1226" spans="2:23">
      <c r="B1226" s="23"/>
      <c r="D1226" s="21"/>
      <c r="E1226" s="21"/>
      <c r="F1226" s="28">
        <f t="shared" si="342"/>
        <v>0</v>
      </c>
      <c r="G1226" s="45">
        <f t="shared" si="355"/>
        <v>0</v>
      </c>
      <c r="H1226" s="29">
        <f t="shared" si="343"/>
        <v>3</v>
      </c>
      <c r="I1226" s="29">
        <f t="shared" si="344"/>
        <v>0.27</v>
      </c>
      <c r="J1226" s="29">
        <f t="shared" si="345"/>
        <v>8.4199999999999997E-2</v>
      </c>
      <c r="K1226" s="29">
        <f t="shared" si="346"/>
        <v>12.92</v>
      </c>
      <c r="L1226" s="45">
        <f t="shared" si="356"/>
        <v>-43.986979853963227</v>
      </c>
      <c r="M1226" s="28">
        <f t="shared" si="347"/>
        <v>10.989169238449415</v>
      </c>
      <c r="N1226" s="28">
        <f t="shared" si="348"/>
        <v>15.087458954343088</v>
      </c>
      <c r="O1226" s="45" t="str">
        <f t="shared" si="357"/>
        <v>ins. Pondérale</v>
      </c>
      <c r="P1226" s="29">
        <f t="shared" si="349"/>
        <v>3</v>
      </c>
      <c r="Q1226" s="29" t="e">
        <f t="shared" si="350"/>
        <v>#N/A</v>
      </c>
      <c r="R1226" s="29" t="e">
        <f t="shared" si="351"/>
        <v>#N/A</v>
      </c>
      <c r="S1226" s="29" t="e">
        <f t="shared" si="352"/>
        <v>#N/A</v>
      </c>
      <c r="T1226" s="21" t="e">
        <f t="shared" si="358"/>
        <v>#N/A</v>
      </c>
      <c r="U1226" s="28">
        <f t="shared" si="353"/>
        <v>0</v>
      </c>
      <c r="V1226" s="28">
        <f t="shared" si="354"/>
        <v>0</v>
      </c>
      <c r="W1226" s="45" t="str">
        <f t="shared" si="359"/>
        <v>pas de surpoids ni d'obésité</v>
      </c>
    </row>
    <row r="1227" spans="2:23">
      <c r="B1227" s="23"/>
      <c r="D1227" s="21"/>
      <c r="E1227" s="21"/>
      <c r="F1227" s="28">
        <f t="shared" si="342"/>
        <v>0</v>
      </c>
      <c r="G1227" s="45">
        <f t="shared" si="355"/>
        <v>0</v>
      </c>
      <c r="H1227" s="29">
        <f t="shared" si="343"/>
        <v>3</v>
      </c>
      <c r="I1227" s="29">
        <f t="shared" si="344"/>
        <v>0.27</v>
      </c>
      <c r="J1227" s="29">
        <f t="shared" si="345"/>
        <v>8.4199999999999997E-2</v>
      </c>
      <c r="K1227" s="29">
        <f t="shared" si="346"/>
        <v>12.92</v>
      </c>
      <c r="L1227" s="45">
        <f t="shared" si="356"/>
        <v>-43.986979853963227</v>
      </c>
      <c r="M1227" s="28">
        <f t="shared" si="347"/>
        <v>10.989169238449415</v>
      </c>
      <c r="N1227" s="28">
        <f t="shared" si="348"/>
        <v>15.087458954343088</v>
      </c>
      <c r="O1227" s="45" t="str">
        <f t="shared" si="357"/>
        <v>ins. Pondérale</v>
      </c>
      <c r="P1227" s="29">
        <f t="shared" si="349"/>
        <v>3</v>
      </c>
      <c r="Q1227" s="29" t="e">
        <f t="shared" si="350"/>
        <v>#N/A</v>
      </c>
      <c r="R1227" s="29" t="e">
        <f t="shared" si="351"/>
        <v>#N/A</v>
      </c>
      <c r="S1227" s="29" t="e">
        <f t="shared" si="352"/>
        <v>#N/A</v>
      </c>
      <c r="T1227" s="21" t="e">
        <f t="shared" si="358"/>
        <v>#N/A</v>
      </c>
      <c r="U1227" s="28">
        <f t="shared" si="353"/>
        <v>0</v>
      </c>
      <c r="V1227" s="28">
        <f t="shared" si="354"/>
        <v>0</v>
      </c>
      <c r="W1227" s="45" t="str">
        <f t="shared" si="359"/>
        <v>pas de surpoids ni d'obésité</v>
      </c>
    </row>
    <row r="1228" spans="2:23">
      <c r="B1228" s="23"/>
      <c r="D1228" s="21"/>
      <c r="E1228" s="21"/>
      <c r="F1228" s="28">
        <f t="shared" si="342"/>
        <v>0</v>
      </c>
      <c r="G1228" s="45">
        <f t="shared" si="355"/>
        <v>0</v>
      </c>
      <c r="H1228" s="29">
        <f t="shared" si="343"/>
        <v>3</v>
      </c>
      <c r="I1228" s="29">
        <f t="shared" si="344"/>
        <v>0.27</v>
      </c>
      <c r="J1228" s="29">
        <f t="shared" si="345"/>
        <v>8.4199999999999997E-2</v>
      </c>
      <c r="K1228" s="29">
        <f t="shared" si="346"/>
        <v>12.92</v>
      </c>
      <c r="L1228" s="45">
        <f t="shared" si="356"/>
        <v>-43.986979853963227</v>
      </c>
      <c r="M1228" s="28">
        <f t="shared" si="347"/>
        <v>10.989169238449415</v>
      </c>
      <c r="N1228" s="28">
        <f t="shared" si="348"/>
        <v>15.087458954343088</v>
      </c>
      <c r="O1228" s="45" t="str">
        <f t="shared" si="357"/>
        <v>ins. Pondérale</v>
      </c>
      <c r="P1228" s="29">
        <f t="shared" si="349"/>
        <v>3</v>
      </c>
      <c r="Q1228" s="29" t="e">
        <f t="shared" si="350"/>
        <v>#N/A</v>
      </c>
      <c r="R1228" s="29" t="e">
        <f t="shared" si="351"/>
        <v>#N/A</v>
      </c>
      <c r="S1228" s="29" t="e">
        <f t="shared" si="352"/>
        <v>#N/A</v>
      </c>
      <c r="T1228" s="21" t="e">
        <f t="shared" si="358"/>
        <v>#N/A</v>
      </c>
      <c r="U1228" s="28">
        <f t="shared" si="353"/>
        <v>0</v>
      </c>
      <c r="V1228" s="28">
        <f t="shared" si="354"/>
        <v>0</v>
      </c>
      <c r="W1228" s="45" t="str">
        <f t="shared" si="359"/>
        <v>pas de surpoids ni d'obésité</v>
      </c>
    </row>
    <row r="1229" spans="2:23">
      <c r="B1229" s="23"/>
      <c r="D1229" s="21"/>
      <c r="E1229" s="21"/>
      <c r="F1229" s="28">
        <f t="shared" si="342"/>
        <v>0</v>
      </c>
      <c r="G1229" s="45">
        <f t="shared" si="355"/>
        <v>0</v>
      </c>
      <c r="H1229" s="29">
        <f t="shared" si="343"/>
        <v>3</v>
      </c>
      <c r="I1229" s="29">
        <f t="shared" si="344"/>
        <v>0.27</v>
      </c>
      <c r="J1229" s="29">
        <f t="shared" si="345"/>
        <v>8.4199999999999997E-2</v>
      </c>
      <c r="K1229" s="29">
        <f t="shared" si="346"/>
        <v>12.92</v>
      </c>
      <c r="L1229" s="45">
        <f t="shared" si="356"/>
        <v>-43.986979853963227</v>
      </c>
      <c r="M1229" s="28">
        <f t="shared" si="347"/>
        <v>10.989169238449415</v>
      </c>
      <c r="N1229" s="28">
        <f t="shared" si="348"/>
        <v>15.087458954343088</v>
      </c>
      <c r="O1229" s="45" t="str">
        <f t="shared" si="357"/>
        <v>ins. Pondérale</v>
      </c>
      <c r="P1229" s="29">
        <f t="shared" si="349"/>
        <v>3</v>
      </c>
      <c r="Q1229" s="29" t="e">
        <f t="shared" si="350"/>
        <v>#N/A</v>
      </c>
      <c r="R1229" s="29" t="e">
        <f t="shared" si="351"/>
        <v>#N/A</v>
      </c>
      <c r="S1229" s="29" t="e">
        <f t="shared" si="352"/>
        <v>#N/A</v>
      </c>
      <c r="T1229" s="21" t="e">
        <f t="shared" si="358"/>
        <v>#N/A</v>
      </c>
      <c r="U1229" s="28">
        <f t="shared" si="353"/>
        <v>0</v>
      </c>
      <c r="V1229" s="28">
        <f t="shared" si="354"/>
        <v>0</v>
      </c>
      <c r="W1229" s="45" t="str">
        <f t="shared" si="359"/>
        <v>pas de surpoids ni d'obésité</v>
      </c>
    </row>
    <row r="1230" spans="2:23">
      <c r="B1230" s="23"/>
      <c r="D1230" s="21"/>
      <c r="E1230" s="21"/>
      <c r="F1230" s="28">
        <f t="shared" si="342"/>
        <v>0</v>
      </c>
      <c r="G1230" s="45">
        <f t="shared" si="355"/>
        <v>0</v>
      </c>
      <c r="H1230" s="29">
        <f t="shared" si="343"/>
        <v>3</v>
      </c>
      <c r="I1230" s="29">
        <f t="shared" si="344"/>
        <v>0.27</v>
      </c>
      <c r="J1230" s="29">
        <f t="shared" si="345"/>
        <v>8.4199999999999997E-2</v>
      </c>
      <c r="K1230" s="29">
        <f t="shared" si="346"/>
        <v>12.92</v>
      </c>
      <c r="L1230" s="45">
        <f t="shared" si="356"/>
        <v>-43.986979853963227</v>
      </c>
      <c r="M1230" s="28">
        <f t="shared" si="347"/>
        <v>10.989169238449415</v>
      </c>
      <c r="N1230" s="28">
        <f t="shared" si="348"/>
        <v>15.087458954343088</v>
      </c>
      <c r="O1230" s="45" t="str">
        <f t="shared" si="357"/>
        <v>ins. Pondérale</v>
      </c>
      <c r="P1230" s="29">
        <f t="shared" si="349"/>
        <v>3</v>
      </c>
      <c r="Q1230" s="29" t="e">
        <f t="shared" si="350"/>
        <v>#N/A</v>
      </c>
      <c r="R1230" s="29" t="e">
        <f t="shared" si="351"/>
        <v>#N/A</v>
      </c>
      <c r="S1230" s="29" t="e">
        <f t="shared" si="352"/>
        <v>#N/A</v>
      </c>
      <c r="T1230" s="21" t="e">
        <f t="shared" si="358"/>
        <v>#N/A</v>
      </c>
      <c r="U1230" s="28">
        <f t="shared" si="353"/>
        <v>0</v>
      </c>
      <c r="V1230" s="28">
        <f t="shared" si="354"/>
        <v>0</v>
      </c>
      <c r="W1230" s="45" t="str">
        <f t="shared" si="359"/>
        <v>pas de surpoids ni d'obésité</v>
      </c>
    </row>
    <row r="1231" spans="2:23">
      <c r="B1231" s="23"/>
      <c r="D1231" s="21"/>
      <c r="E1231" s="21"/>
      <c r="F1231" s="28">
        <f t="shared" si="342"/>
        <v>0</v>
      </c>
      <c r="G1231" s="45">
        <f t="shared" si="355"/>
        <v>0</v>
      </c>
      <c r="H1231" s="29">
        <f t="shared" si="343"/>
        <v>3</v>
      </c>
      <c r="I1231" s="29">
        <f t="shared" si="344"/>
        <v>0.27</v>
      </c>
      <c r="J1231" s="29">
        <f t="shared" si="345"/>
        <v>8.4199999999999997E-2</v>
      </c>
      <c r="K1231" s="29">
        <f t="shared" si="346"/>
        <v>12.92</v>
      </c>
      <c r="L1231" s="45">
        <f t="shared" si="356"/>
        <v>-43.986979853963227</v>
      </c>
      <c r="M1231" s="28">
        <f t="shared" si="347"/>
        <v>10.989169238449415</v>
      </c>
      <c r="N1231" s="28">
        <f t="shared" si="348"/>
        <v>15.087458954343088</v>
      </c>
      <c r="O1231" s="45" t="str">
        <f t="shared" si="357"/>
        <v>ins. Pondérale</v>
      </c>
      <c r="P1231" s="29">
        <f t="shared" si="349"/>
        <v>3</v>
      </c>
      <c r="Q1231" s="29" t="e">
        <f t="shared" si="350"/>
        <v>#N/A</v>
      </c>
      <c r="R1231" s="29" t="e">
        <f t="shared" si="351"/>
        <v>#N/A</v>
      </c>
      <c r="S1231" s="29" t="e">
        <f t="shared" si="352"/>
        <v>#N/A</v>
      </c>
      <c r="T1231" s="21" t="e">
        <f t="shared" si="358"/>
        <v>#N/A</v>
      </c>
      <c r="U1231" s="28">
        <f t="shared" si="353"/>
        <v>0</v>
      </c>
      <c r="V1231" s="28">
        <f t="shared" si="354"/>
        <v>0</v>
      </c>
      <c r="W1231" s="45" t="str">
        <f t="shared" si="359"/>
        <v>pas de surpoids ni d'obésité</v>
      </c>
    </row>
    <row r="1232" spans="2:23">
      <c r="B1232" s="23"/>
      <c r="D1232" s="21"/>
      <c r="E1232" s="21"/>
      <c r="F1232" s="28">
        <f t="shared" si="342"/>
        <v>0</v>
      </c>
      <c r="G1232" s="45">
        <f t="shared" si="355"/>
        <v>0</v>
      </c>
      <c r="H1232" s="29">
        <f t="shared" si="343"/>
        <v>3</v>
      </c>
      <c r="I1232" s="29">
        <f t="shared" si="344"/>
        <v>0.27</v>
      </c>
      <c r="J1232" s="29">
        <f t="shared" si="345"/>
        <v>8.4199999999999997E-2</v>
      </c>
      <c r="K1232" s="29">
        <f t="shared" si="346"/>
        <v>12.92</v>
      </c>
      <c r="L1232" s="45">
        <f t="shared" si="356"/>
        <v>-43.986979853963227</v>
      </c>
      <c r="M1232" s="28">
        <f t="shared" si="347"/>
        <v>10.989169238449415</v>
      </c>
      <c r="N1232" s="28">
        <f t="shared" si="348"/>
        <v>15.087458954343088</v>
      </c>
      <c r="O1232" s="45" t="str">
        <f t="shared" si="357"/>
        <v>ins. Pondérale</v>
      </c>
      <c r="P1232" s="29">
        <f t="shared" si="349"/>
        <v>3</v>
      </c>
      <c r="Q1232" s="29" t="e">
        <f t="shared" si="350"/>
        <v>#N/A</v>
      </c>
      <c r="R1232" s="29" t="e">
        <f t="shared" si="351"/>
        <v>#N/A</v>
      </c>
      <c r="S1232" s="29" t="e">
        <f t="shared" si="352"/>
        <v>#N/A</v>
      </c>
      <c r="T1232" s="21" t="e">
        <f t="shared" si="358"/>
        <v>#N/A</v>
      </c>
      <c r="U1232" s="28">
        <f t="shared" si="353"/>
        <v>0</v>
      </c>
      <c r="V1232" s="28">
        <f t="shared" si="354"/>
        <v>0</v>
      </c>
      <c r="W1232" s="45" t="str">
        <f t="shared" si="359"/>
        <v>pas de surpoids ni d'obésité</v>
      </c>
    </row>
    <row r="1233" spans="2:23">
      <c r="B1233" s="23"/>
      <c r="D1233" s="21"/>
      <c r="E1233" s="21"/>
      <c r="F1233" s="28">
        <f t="shared" si="342"/>
        <v>0</v>
      </c>
      <c r="G1233" s="45">
        <f t="shared" si="355"/>
        <v>0</v>
      </c>
      <c r="H1233" s="29">
        <f t="shared" si="343"/>
        <v>3</v>
      </c>
      <c r="I1233" s="29">
        <f t="shared" si="344"/>
        <v>0.27</v>
      </c>
      <c r="J1233" s="29">
        <f t="shared" si="345"/>
        <v>8.4199999999999997E-2</v>
      </c>
      <c r="K1233" s="29">
        <f t="shared" si="346"/>
        <v>12.92</v>
      </c>
      <c r="L1233" s="45">
        <f t="shared" si="356"/>
        <v>-43.986979853963227</v>
      </c>
      <c r="M1233" s="28">
        <f t="shared" si="347"/>
        <v>10.989169238449415</v>
      </c>
      <c r="N1233" s="28">
        <f t="shared" si="348"/>
        <v>15.087458954343088</v>
      </c>
      <c r="O1233" s="45" t="str">
        <f t="shared" si="357"/>
        <v>ins. Pondérale</v>
      </c>
      <c r="P1233" s="29">
        <f t="shared" si="349"/>
        <v>3</v>
      </c>
      <c r="Q1233" s="29" t="e">
        <f t="shared" si="350"/>
        <v>#N/A</v>
      </c>
      <c r="R1233" s="29" t="e">
        <f t="shared" si="351"/>
        <v>#N/A</v>
      </c>
      <c r="S1233" s="29" t="e">
        <f t="shared" si="352"/>
        <v>#N/A</v>
      </c>
      <c r="T1233" s="21" t="e">
        <f t="shared" si="358"/>
        <v>#N/A</v>
      </c>
      <c r="U1233" s="28">
        <f t="shared" si="353"/>
        <v>0</v>
      </c>
      <c r="V1233" s="28">
        <f t="shared" si="354"/>
        <v>0</v>
      </c>
      <c r="W1233" s="45" t="str">
        <f t="shared" si="359"/>
        <v>pas de surpoids ni d'obésité</v>
      </c>
    </row>
    <row r="1234" spans="2:23">
      <c r="B1234" s="23"/>
      <c r="D1234" s="21"/>
      <c r="E1234" s="21"/>
      <c r="F1234" s="28">
        <f t="shared" si="342"/>
        <v>0</v>
      </c>
      <c r="G1234" s="45">
        <f t="shared" si="355"/>
        <v>0</v>
      </c>
      <c r="H1234" s="29">
        <f t="shared" si="343"/>
        <v>3</v>
      </c>
      <c r="I1234" s="29">
        <f t="shared" si="344"/>
        <v>0.27</v>
      </c>
      <c r="J1234" s="29">
        <f t="shared" si="345"/>
        <v>8.4199999999999997E-2</v>
      </c>
      <c r="K1234" s="29">
        <f t="shared" si="346"/>
        <v>12.92</v>
      </c>
      <c r="L1234" s="45">
        <f t="shared" si="356"/>
        <v>-43.986979853963227</v>
      </c>
      <c r="M1234" s="28">
        <f t="shared" si="347"/>
        <v>10.989169238449415</v>
      </c>
      <c r="N1234" s="28">
        <f t="shared" si="348"/>
        <v>15.087458954343088</v>
      </c>
      <c r="O1234" s="45" t="str">
        <f t="shared" si="357"/>
        <v>ins. Pondérale</v>
      </c>
      <c r="P1234" s="29">
        <f t="shared" si="349"/>
        <v>3</v>
      </c>
      <c r="Q1234" s="29" t="e">
        <f t="shared" si="350"/>
        <v>#N/A</v>
      </c>
      <c r="R1234" s="29" t="e">
        <f t="shared" si="351"/>
        <v>#N/A</v>
      </c>
      <c r="S1234" s="29" t="e">
        <f t="shared" si="352"/>
        <v>#N/A</v>
      </c>
      <c r="T1234" s="21" t="e">
        <f t="shared" si="358"/>
        <v>#N/A</v>
      </c>
      <c r="U1234" s="28">
        <f t="shared" si="353"/>
        <v>0</v>
      </c>
      <c r="V1234" s="28">
        <f t="shared" si="354"/>
        <v>0</v>
      </c>
      <c r="W1234" s="45" t="str">
        <f t="shared" si="359"/>
        <v>pas de surpoids ni d'obésité</v>
      </c>
    </row>
    <row r="1235" spans="2:23">
      <c r="B1235" s="23"/>
      <c r="D1235" s="21"/>
      <c r="E1235" s="21"/>
      <c r="F1235" s="28">
        <f t="shared" si="342"/>
        <v>0</v>
      </c>
      <c r="G1235" s="45">
        <f t="shared" si="355"/>
        <v>0</v>
      </c>
      <c r="H1235" s="29">
        <f t="shared" si="343"/>
        <v>3</v>
      </c>
      <c r="I1235" s="29">
        <f t="shared" si="344"/>
        <v>0.27</v>
      </c>
      <c r="J1235" s="29">
        <f t="shared" si="345"/>
        <v>8.4199999999999997E-2</v>
      </c>
      <c r="K1235" s="29">
        <f t="shared" si="346"/>
        <v>12.92</v>
      </c>
      <c r="L1235" s="45">
        <f t="shared" si="356"/>
        <v>-43.986979853963227</v>
      </c>
      <c r="M1235" s="28">
        <f t="shared" si="347"/>
        <v>10.989169238449415</v>
      </c>
      <c r="N1235" s="28">
        <f t="shared" si="348"/>
        <v>15.087458954343088</v>
      </c>
      <c r="O1235" s="45" t="str">
        <f t="shared" si="357"/>
        <v>ins. Pondérale</v>
      </c>
      <c r="P1235" s="29">
        <f t="shared" si="349"/>
        <v>3</v>
      </c>
      <c r="Q1235" s="29" t="e">
        <f t="shared" si="350"/>
        <v>#N/A</v>
      </c>
      <c r="R1235" s="29" t="e">
        <f t="shared" si="351"/>
        <v>#N/A</v>
      </c>
      <c r="S1235" s="29" t="e">
        <f t="shared" si="352"/>
        <v>#N/A</v>
      </c>
      <c r="T1235" s="21" t="e">
        <f t="shared" si="358"/>
        <v>#N/A</v>
      </c>
      <c r="U1235" s="28">
        <f t="shared" si="353"/>
        <v>0</v>
      </c>
      <c r="V1235" s="28">
        <f t="shared" si="354"/>
        <v>0</v>
      </c>
      <c r="W1235" s="45" t="str">
        <f t="shared" si="359"/>
        <v>pas de surpoids ni d'obésité</v>
      </c>
    </row>
    <row r="1236" spans="2:23" ht="14.4">
      <c r="B1236" s="23"/>
      <c r="D1236" s="30"/>
      <c r="E1236" s="21"/>
      <c r="F1236" s="28">
        <f t="shared" si="342"/>
        <v>0</v>
      </c>
      <c r="G1236" s="45">
        <f t="shared" si="355"/>
        <v>0</v>
      </c>
      <c r="H1236" s="29">
        <f t="shared" si="343"/>
        <v>3</v>
      </c>
      <c r="I1236" s="29">
        <f t="shared" si="344"/>
        <v>0.27</v>
      </c>
      <c r="J1236" s="29">
        <f t="shared" si="345"/>
        <v>8.4199999999999997E-2</v>
      </c>
      <c r="K1236" s="29">
        <f t="shared" si="346"/>
        <v>12.92</v>
      </c>
      <c r="L1236" s="45">
        <f t="shared" si="356"/>
        <v>-43.986979853963227</v>
      </c>
      <c r="M1236" s="28">
        <f t="shared" si="347"/>
        <v>10.989169238449415</v>
      </c>
      <c r="N1236" s="28">
        <f t="shared" si="348"/>
        <v>15.087458954343088</v>
      </c>
      <c r="O1236" s="45" t="str">
        <f t="shared" si="357"/>
        <v>ins. Pondérale</v>
      </c>
      <c r="P1236" s="29">
        <f t="shared" si="349"/>
        <v>3</v>
      </c>
      <c r="Q1236" s="29" t="e">
        <f t="shared" si="350"/>
        <v>#N/A</v>
      </c>
      <c r="R1236" s="29" t="e">
        <f t="shared" si="351"/>
        <v>#N/A</v>
      </c>
      <c r="S1236" s="29" t="e">
        <f t="shared" si="352"/>
        <v>#N/A</v>
      </c>
      <c r="T1236" s="21" t="e">
        <f t="shared" si="358"/>
        <v>#N/A</v>
      </c>
      <c r="U1236" s="28">
        <f t="shared" si="353"/>
        <v>0</v>
      </c>
      <c r="V1236" s="28">
        <f t="shared" si="354"/>
        <v>0</v>
      </c>
      <c r="W1236" s="45" t="str">
        <f t="shared" si="359"/>
        <v>pas de surpoids ni d'obésité</v>
      </c>
    </row>
    <row r="1237" spans="2:23">
      <c r="B1237" s="23"/>
      <c r="D1237" s="21"/>
      <c r="E1237" s="21"/>
      <c r="F1237" s="28">
        <f t="shared" si="342"/>
        <v>0</v>
      </c>
      <c r="G1237" s="45">
        <f t="shared" si="355"/>
        <v>0</v>
      </c>
      <c r="H1237" s="29">
        <f t="shared" si="343"/>
        <v>3</v>
      </c>
      <c r="I1237" s="29">
        <f t="shared" si="344"/>
        <v>0.27</v>
      </c>
      <c r="J1237" s="29">
        <f t="shared" si="345"/>
        <v>8.4199999999999997E-2</v>
      </c>
      <c r="K1237" s="29">
        <f t="shared" si="346"/>
        <v>12.92</v>
      </c>
      <c r="L1237" s="45">
        <f t="shared" si="356"/>
        <v>-43.986979853963227</v>
      </c>
      <c r="M1237" s="28">
        <f t="shared" si="347"/>
        <v>10.989169238449415</v>
      </c>
      <c r="N1237" s="28">
        <f t="shared" si="348"/>
        <v>15.087458954343088</v>
      </c>
      <c r="O1237" s="45" t="str">
        <f t="shared" si="357"/>
        <v>ins. Pondérale</v>
      </c>
      <c r="P1237" s="29">
        <f t="shared" si="349"/>
        <v>3</v>
      </c>
      <c r="Q1237" s="29" t="e">
        <f t="shared" si="350"/>
        <v>#N/A</v>
      </c>
      <c r="R1237" s="29" t="e">
        <f t="shared" si="351"/>
        <v>#N/A</v>
      </c>
      <c r="S1237" s="29" t="e">
        <f t="shared" si="352"/>
        <v>#N/A</v>
      </c>
      <c r="T1237" s="21" t="e">
        <f t="shared" si="358"/>
        <v>#N/A</v>
      </c>
      <c r="U1237" s="28">
        <f t="shared" si="353"/>
        <v>0</v>
      </c>
      <c r="V1237" s="28">
        <f t="shared" si="354"/>
        <v>0</v>
      </c>
      <c r="W1237" s="45" t="str">
        <f t="shared" si="359"/>
        <v>pas de surpoids ni d'obésité</v>
      </c>
    </row>
    <row r="1238" spans="2:23">
      <c r="B1238" s="23"/>
      <c r="D1238" s="21"/>
      <c r="E1238" s="21"/>
      <c r="F1238" s="28">
        <f t="shared" si="342"/>
        <v>0</v>
      </c>
      <c r="G1238" s="45">
        <f t="shared" si="355"/>
        <v>0</v>
      </c>
      <c r="H1238" s="29">
        <f t="shared" si="343"/>
        <v>3</v>
      </c>
      <c r="I1238" s="29">
        <f t="shared" si="344"/>
        <v>0.27</v>
      </c>
      <c r="J1238" s="29">
        <f t="shared" si="345"/>
        <v>8.4199999999999997E-2</v>
      </c>
      <c r="K1238" s="29">
        <f t="shared" si="346"/>
        <v>12.92</v>
      </c>
      <c r="L1238" s="45">
        <f t="shared" si="356"/>
        <v>-43.986979853963227</v>
      </c>
      <c r="M1238" s="28">
        <f t="shared" si="347"/>
        <v>10.989169238449415</v>
      </c>
      <c r="N1238" s="28">
        <f t="shared" si="348"/>
        <v>15.087458954343088</v>
      </c>
      <c r="O1238" s="45" t="str">
        <f t="shared" si="357"/>
        <v>ins. Pondérale</v>
      </c>
      <c r="P1238" s="29">
        <f t="shared" si="349"/>
        <v>3</v>
      </c>
      <c r="Q1238" s="29" t="e">
        <f t="shared" si="350"/>
        <v>#N/A</v>
      </c>
      <c r="R1238" s="29" t="e">
        <f t="shared" si="351"/>
        <v>#N/A</v>
      </c>
      <c r="S1238" s="29" t="e">
        <f t="shared" si="352"/>
        <v>#N/A</v>
      </c>
      <c r="T1238" s="21" t="e">
        <f t="shared" si="358"/>
        <v>#N/A</v>
      </c>
      <c r="U1238" s="28">
        <f t="shared" si="353"/>
        <v>0</v>
      </c>
      <c r="V1238" s="28">
        <f t="shared" si="354"/>
        <v>0</v>
      </c>
      <c r="W1238" s="45" t="str">
        <f t="shared" si="359"/>
        <v>pas de surpoids ni d'obésité</v>
      </c>
    </row>
    <row r="1239" spans="2:23" ht="14.4">
      <c r="B1239" s="23"/>
      <c r="D1239" s="30"/>
      <c r="E1239" s="21"/>
      <c r="F1239" s="28">
        <f t="shared" si="342"/>
        <v>0</v>
      </c>
      <c r="G1239" s="45">
        <f t="shared" si="355"/>
        <v>0</v>
      </c>
      <c r="H1239" s="29">
        <f t="shared" si="343"/>
        <v>3</v>
      </c>
      <c r="I1239" s="29">
        <f t="shared" si="344"/>
        <v>0.27</v>
      </c>
      <c r="J1239" s="29">
        <f t="shared" si="345"/>
        <v>8.4199999999999997E-2</v>
      </c>
      <c r="K1239" s="29">
        <f t="shared" si="346"/>
        <v>12.92</v>
      </c>
      <c r="L1239" s="45">
        <f t="shared" si="356"/>
        <v>-43.986979853963227</v>
      </c>
      <c r="M1239" s="28">
        <f t="shared" si="347"/>
        <v>10.989169238449415</v>
      </c>
      <c r="N1239" s="28">
        <f t="shared" si="348"/>
        <v>15.087458954343088</v>
      </c>
      <c r="O1239" s="45" t="str">
        <f t="shared" si="357"/>
        <v>ins. Pondérale</v>
      </c>
      <c r="P1239" s="29">
        <f t="shared" si="349"/>
        <v>3</v>
      </c>
      <c r="Q1239" s="29" t="e">
        <f t="shared" si="350"/>
        <v>#N/A</v>
      </c>
      <c r="R1239" s="29" t="e">
        <f t="shared" si="351"/>
        <v>#N/A</v>
      </c>
      <c r="S1239" s="29" t="e">
        <f t="shared" si="352"/>
        <v>#N/A</v>
      </c>
      <c r="T1239" s="21" t="e">
        <f t="shared" si="358"/>
        <v>#N/A</v>
      </c>
      <c r="U1239" s="28">
        <f t="shared" si="353"/>
        <v>0</v>
      </c>
      <c r="V1239" s="28">
        <f t="shared" si="354"/>
        <v>0</v>
      </c>
      <c r="W1239" s="45" t="str">
        <f t="shared" si="359"/>
        <v>pas de surpoids ni d'obésité</v>
      </c>
    </row>
    <row r="1240" spans="2:23">
      <c r="B1240" s="23"/>
      <c r="D1240" s="21"/>
      <c r="E1240" s="21"/>
      <c r="F1240" s="28">
        <f t="shared" si="342"/>
        <v>0</v>
      </c>
      <c r="G1240" s="45">
        <f t="shared" si="355"/>
        <v>0</v>
      </c>
      <c r="H1240" s="29">
        <f t="shared" si="343"/>
        <v>3</v>
      </c>
      <c r="I1240" s="29">
        <f t="shared" si="344"/>
        <v>0.27</v>
      </c>
      <c r="J1240" s="29">
        <f t="shared" si="345"/>
        <v>8.4199999999999997E-2</v>
      </c>
      <c r="K1240" s="29">
        <f t="shared" si="346"/>
        <v>12.92</v>
      </c>
      <c r="L1240" s="45">
        <f t="shared" si="356"/>
        <v>-43.986979853963227</v>
      </c>
      <c r="M1240" s="28">
        <f t="shared" si="347"/>
        <v>10.989169238449415</v>
      </c>
      <c r="N1240" s="28">
        <f t="shared" si="348"/>
        <v>15.087458954343088</v>
      </c>
      <c r="O1240" s="45" t="str">
        <f t="shared" si="357"/>
        <v>ins. Pondérale</v>
      </c>
      <c r="P1240" s="29">
        <f t="shared" si="349"/>
        <v>3</v>
      </c>
      <c r="Q1240" s="29" t="e">
        <f t="shared" si="350"/>
        <v>#N/A</v>
      </c>
      <c r="R1240" s="29" t="e">
        <f t="shared" si="351"/>
        <v>#N/A</v>
      </c>
      <c r="S1240" s="29" t="e">
        <f t="shared" si="352"/>
        <v>#N/A</v>
      </c>
      <c r="T1240" s="21" t="e">
        <f t="shared" si="358"/>
        <v>#N/A</v>
      </c>
      <c r="U1240" s="28">
        <f t="shared" si="353"/>
        <v>0</v>
      </c>
      <c r="V1240" s="28">
        <f t="shared" si="354"/>
        <v>0</v>
      </c>
      <c r="W1240" s="45" t="str">
        <f t="shared" si="359"/>
        <v>pas de surpoids ni d'obésité</v>
      </c>
    </row>
    <row r="1241" spans="2:23">
      <c r="B1241" s="23"/>
      <c r="D1241" s="21"/>
      <c r="E1241" s="21"/>
      <c r="F1241" s="28">
        <f t="shared" si="342"/>
        <v>0</v>
      </c>
      <c r="G1241" s="45">
        <f t="shared" si="355"/>
        <v>0</v>
      </c>
      <c r="H1241" s="29">
        <f t="shared" si="343"/>
        <v>3</v>
      </c>
      <c r="I1241" s="29">
        <f t="shared" si="344"/>
        <v>0.27</v>
      </c>
      <c r="J1241" s="29">
        <f t="shared" si="345"/>
        <v>8.4199999999999997E-2</v>
      </c>
      <c r="K1241" s="29">
        <f t="shared" si="346"/>
        <v>12.92</v>
      </c>
      <c r="L1241" s="45">
        <f t="shared" si="356"/>
        <v>-43.986979853963227</v>
      </c>
      <c r="M1241" s="28">
        <f t="shared" si="347"/>
        <v>10.989169238449415</v>
      </c>
      <c r="N1241" s="28">
        <f t="shared" si="348"/>
        <v>15.087458954343088</v>
      </c>
      <c r="O1241" s="45" t="str">
        <f t="shared" si="357"/>
        <v>ins. Pondérale</v>
      </c>
      <c r="P1241" s="29">
        <f t="shared" si="349"/>
        <v>3</v>
      </c>
      <c r="Q1241" s="29" t="e">
        <f t="shared" si="350"/>
        <v>#N/A</v>
      </c>
      <c r="R1241" s="29" t="e">
        <f t="shared" si="351"/>
        <v>#N/A</v>
      </c>
      <c r="S1241" s="29" t="e">
        <f t="shared" si="352"/>
        <v>#N/A</v>
      </c>
      <c r="T1241" s="21" t="e">
        <f t="shared" si="358"/>
        <v>#N/A</v>
      </c>
      <c r="U1241" s="28">
        <f t="shared" si="353"/>
        <v>0</v>
      </c>
      <c r="V1241" s="28">
        <f t="shared" si="354"/>
        <v>0</v>
      </c>
      <c r="W1241" s="45" t="str">
        <f t="shared" si="359"/>
        <v>pas de surpoids ni d'obésité</v>
      </c>
    </row>
    <row r="1242" spans="2:23">
      <c r="B1242" s="23"/>
      <c r="D1242" s="21"/>
      <c r="E1242" s="21"/>
      <c r="F1242" s="28">
        <f t="shared" si="342"/>
        <v>0</v>
      </c>
      <c r="G1242" s="45">
        <f t="shared" si="355"/>
        <v>0</v>
      </c>
      <c r="H1242" s="29">
        <f t="shared" si="343"/>
        <v>3</v>
      </c>
      <c r="I1242" s="29">
        <f t="shared" si="344"/>
        <v>0.27</v>
      </c>
      <c r="J1242" s="29">
        <f t="shared" si="345"/>
        <v>8.4199999999999997E-2</v>
      </c>
      <c r="K1242" s="29">
        <f t="shared" si="346"/>
        <v>12.92</v>
      </c>
      <c r="L1242" s="45">
        <f t="shared" si="356"/>
        <v>-43.986979853963227</v>
      </c>
      <c r="M1242" s="28">
        <f t="shared" si="347"/>
        <v>10.989169238449415</v>
      </c>
      <c r="N1242" s="28">
        <f t="shared" si="348"/>
        <v>15.087458954343088</v>
      </c>
      <c r="O1242" s="45" t="str">
        <f t="shared" si="357"/>
        <v>ins. Pondérale</v>
      </c>
      <c r="P1242" s="29">
        <f t="shared" si="349"/>
        <v>3</v>
      </c>
      <c r="Q1242" s="29" t="e">
        <f t="shared" si="350"/>
        <v>#N/A</v>
      </c>
      <c r="R1242" s="29" t="e">
        <f t="shared" si="351"/>
        <v>#N/A</v>
      </c>
      <c r="S1242" s="29" t="e">
        <f t="shared" si="352"/>
        <v>#N/A</v>
      </c>
      <c r="T1242" s="21" t="e">
        <f t="shared" si="358"/>
        <v>#N/A</v>
      </c>
      <c r="U1242" s="28">
        <f t="shared" si="353"/>
        <v>0</v>
      </c>
      <c r="V1242" s="28">
        <f t="shared" si="354"/>
        <v>0</v>
      </c>
      <c r="W1242" s="45" t="str">
        <f t="shared" si="359"/>
        <v>pas de surpoids ni d'obésité</v>
      </c>
    </row>
    <row r="1243" spans="2:23">
      <c r="B1243" s="23"/>
      <c r="D1243" s="21"/>
      <c r="F1243" s="28">
        <f t="shared" si="342"/>
        <v>0</v>
      </c>
      <c r="G1243" s="45">
        <f t="shared" si="355"/>
        <v>0</v>
      </c>
      <c r="H1243" s="29">
        <f t="shared" si="343"/>
        <v>3</v>
      </c>
      <c r="I1243" s="29">
        <f t="shared" si="344"/>
        <v>0.27</v>
      </c>
      <c r="J1243" s="29">
        <f t="shared" si="345"/>
        <v>8.4199999999999997E-2</v>
      </c>
      <c r="K1243" s="29">
        <f t="shared" si="346"/>
        <v>12.92</v>
      </c>
      <c r="L1243" s="45">
        <f t="shared" si="356"/>
        <v>-43.986979853963227</v>
      </c>
      <c r="M1243" s="28">
        <f t="shared" si="347"/>
        <v>10.989169238449415</v>
      </c>
      <c r="N1243" s="28">
        <f t="shared" si="348"/>
        <v>15.087458954343088</v>
      </c>
      <c r="O1243" s="45" t="str">
        <f t="shared" si="357"/>
        <v>ins. Pondérale</v>
      </c>
      <c r="P1243" s="29">
        <f t="shared" si="349"/>
        <v>3</v>
      </c>
      <c r="Q1243" s="29" t="e">
        <f t="shared" si="350"/>
        <v>#N/A</v>
      </c>
      <c r="R1243" s="29" t="e">
        <f t="shared" si="351"/>
        <v>#N/A</v>
      </c>
      <c r="S1243" s="29" t="e">
        <f t="shared" si="352"/>
        <v>#N/A</v>
      </c>
      <c r="T1243" s="21" t="e">
        <f t="shared" si="358"/>
        <v>#N/A</v>
      </c>
      <c r="U1243" s="28">
        <f t="shared" si="353"/>
        <v>0</v>
      </c>
      <c r="V1243" s="28">
        <f t="shared" si="354"/>
        <v>0</v>
      </c>
      <c r="W1243" s="45" t="str">
        <f t="shared" si="359"/>
        <v>pas de surpoids ni d'obésité</v>
      </c>
    </row>
    <row r="1244" spans="2:23">
      <c r="B1244" s="23"/>
      <c r="D1244" s="21"/>
      <c r="E1244" s="21"/>
      <c r="F1244" s="28">
        <f t="shared" si="342"/>
        <v>0</v>
      </c>
      <c r="G1244" s="45">
        <f t="shared" si="355"/>
        <v>0</v>
      </c>
      <c r="H1244" s="29">
        <f t="shared" si="343"/>
        <v>3</v>
      </c>
      <c r="I1244" s="29">
        <f t="shared" si="344"/>
        <v>0.27</v>
      </c>
      <c r="J1244" s="29">
        <f t="shared" si="345"/>
        <v>8.4199999999999997E-2</v>
      </c>
      <c r="K1244" s="29">
        <f t="shared" si="346"/>
        <v>12.92</v>
      </c>
      <c r="L1244" s="45">
        <f t="shared" si="356"/>
        <v>-43.986979853963227</v>
      </c>
      <c r="M1244" s="28">
        <f t="shared" si="347"/>
        <v>10.989169238449415</v>
      </c>
      <c r="N1244" s="28">
        <f t="shared" si="348"/>
        <v>15.087458954343088</v>
      </c>
      <c r="O1244" s="45" t="str">
        <f t="shared" si="357"/>
        <v>ins. Pondérale</v>
      </c>
      <c r="P1244" s="29">
        <f t="shared" si="349"/>
        <v>3</v>
      </c>
      <c r="Q1244" s="29" t="e">
        <f t="shared" si="350"/>
        <v>#N/A</v>
      </c>
      <c r="R1244" s="29" t="e">
        <f t="shared" si="351"/>
        <v>#N/A</v>
      </c>
      <c r="S1244" s="29" t="e">
        <f t="shared" si="352"/>
        <v>#N/A</v>
      </c>
      <c r="T1244" s="21" t="e">
        <f t="shared" si="358"/>
        <v>#N/A</v>
      </c>
      <c r="U1244" s="28">
        <f t="shared" si="353"/>
        <v>0</v>
      </c>
      <c r="V1244" s="28">
        <f t="shared" si="354"/>
        <v>0</v>
      </c>
      <c r="W1244" s="45" t="str">
        <f t="shared" si="359"/>
        <v>pas de surpoids ni d'obésité</v>
      </c>
    </row>
    <row r="1245" spans="2:23">
      <c r="B1245" s="23"/>
      <c r="D1245" s="21"/>
      <c r="E1245" s="21"/>
      <c r="F1245" s="28">
        <f t="shared" si="342"/>
        <v>0</v>
      </c>
      <c r="G1245" s="45">
        <f t="shared" si="355"/>
        <v>0</v>
      </c>
      <c r="H1245" s="29">
        <f t="shared" si="343"/>
        <v>3</v>
      </c>
      <c r="I1245" s="29">
        <f t="shared" si="344"/>
        <v>0.27</v>
      </c>
      <c r="J1245" s="29">
        <f t="shared" si="345"/>
        <v>8.4199999999999997E-2</v>
      </c>
      <c r="K1245" s="29">
        <f t="shared" si="346"/>
        <v>12.92</v>
      </c>
      <c r="L1245" s="45">
        <f t="shared" si="356"/>
        <v>-43.986979853963227</v>
      </c>
      <c r="M1245" s="28">
        <f t="shared" si="347"/>
        <v>10.989169238449415</v>
      </c>
      <c r="N1245" s="28">
        <f t="shared" si="348"/>
        <v>15.087458954343088</v>
      </c>
      <c r="O1245" s="45" t="str">
        <f t="shared" si="357"/>
        <v>ins. Pondérale</v>
      </c>
      <c r="P1245" s="29">
        <f t="shared" si="349"/>
        <v>3</v>
      </c>
      <c r="Q1245" s="29" t="e">
        <f t="shared" si="350"/>
        <v>#N/A</v>
      </c>
      <c r="R1245" s="29" t="e">
        <f t="shared" si="351"/>
        <v>#N/A</v>
      </c>
      <c r="S1245" s="29" t="e">
        <f t="shared" si="352"/>
        <v>#N/A</v>
      </c>
      <c r="T1245" s="21" t="e">
        <f t="shared" si="358"/>
        <v>#N/A</v>
      </c>
      <c r="U1245" s="28">
        <f t="shared" si="353"/>
        <v>0</v>
      </c>
      <c r="V1245" s="28">
        <f t="shared" si="354"/>
        <v>0</v>
      </c>
      <c r="W1245" s="45" t="str">
        <f t="shared" si="359"/>
        <v>pas de surpoids ni d'obésité</v>
      </c>
    </row>
    <row r="1246" spans="2:23">
      <c r="B1246" s="23"/>
      <c r="D1246" s="21"/>
      <c r="E1246" s="21"/>
      <c r="F1246" s="28">
        <f t="shared" si="342"/>
        <v>0</v>
      </c>
      <c r="G1246" s="45">
        <f t="shared" si="355"/>
        <v>0</v>
      </c>
      <c r="H1246" s="29">
        <f t="shared" si="343"/>
        <v>3</v>
      </c>
      <c r="I1246" s="29">
        <f t="shared" si="344"/>
        <v>0.27</v>
      </c>
      <c r="J1246" s="29">
        <f t="shared" si="345"/>
        <v>8.4199999999999997E-2</v>
      </c>
      <c r="K1246" s="29">
        <f t="shared" si="346"/>
        <v>12.92</v>
      </c>
      <c r="L1246" s="45">
        <f t="shared" si="356"/>
        <v>-43.986979853963227</v>
      </c>
      <c r="M1246" s="28">
        <f t="shared" si="347"/>
        <v>10.989169238449415</v>
      </c>
      <c r="N1246" s="28">
        <f t="shared" si="348"/>
        <v>15.087458954343088</v>
      </c>
      <c r="O1246" s="45" t="str">
        <f t="shared" si="357"/>
        <v>ins. Pondérale</v>
      </c>
      <c r="P1246" s="29">
        <f t="shared" si="349"/>
        <v>3</v>
      </c>
      <c r="Q1246" s="29" t="e">
        <f t="shared" si="350"/>
        <v>#N/A</v>
      </c>
      <c r="R1246" s="29" t="e">
        <f t="shared" si="351"/>
        <v>#N/A</v>
      </c>
      <c r="S1246" s="29" t="e">
        <f t="shared" si="352"/>
        <v>#N/A</v>
      </c>
      <c r="T1246" s="21" t="e">
        <f t="shared" si="358"/>
        <v>#N/A</v>
      </c>
      <c r="U1246" s="28">
        <f t="shared" si="353"/>
        <v>0</v>
      </c>
      <c r="V1246" s="28">
        <f t="shared" si="354"/>
        <v>0</v>
      </c>
      <c r="W1246" s="45" t="str">
        <f t="shared" si="359"/>
        <v>pas de surpoids ni d'obésité</v>
      </c>
    </row>
    <row r="1247" spans="2:23">
      <c r="B1247" s="23"/>
      <c r="D1247" s="21"/>
      <c r="E1247" s="21"/>
      <c r="F1247" s="28">
        <f t="shared" si="342"/>
        <v>0</v>
      </c>
      <c r="G1247" s="45">
        <f t="shared" si="355"/>
        <v>0</v>
      </c>
      <c r="H1247" s="29">
        <f t="shared" si="343"/>
        <v>3</v>
      </c>
      <c r="I1247" s="29">
        <f t="shared" si="344"/>
        <v>0.27</v>
      </c>
      <c r="J1247" s="29">
        <f t="shared" si="345"/>
        <v>8.4199999999999997E-2</v>
      </c>
      <c r="K1247" s="29">
        <f t="shared" si="346"/>
        <v>12.92</v>
      </c>
      <c r="L1247" s="45">
        <f t="shared" si="356"/>
        <v>-43.986979853963227</v>
      </c>
      <c r="M1247" s="28">
        <f t="shared" si="347"/>
        <v>10.989169238449415</v>
      </c>
      <c r="N1247" s="28">
        <f t="shared" si="348"/>
        <v>15.087458954343088</v>
      </c>
      <c r="O1247" s="45" t="str">
        <f t="shared" si="357"/>
        <v>ins. Pondérale</v>
      </c>
      <c r="P1247" s="29">
        <f t="shared" si="349"/>
        <v>3</v>
      </c>
      <c r="Q1247" s="29" t="e">
        <f t="shared" si="350"/>
        <v>#N/A</v>
      </c>
      <c r="R1247" s="29" t="e">
        <f t="shared" si="351"/>
        <v>#N/A</v>
      </c>
      <c r="S1247" s="29" t="e">
        <f t="shared" si="352"/>
        <v>#N/A</v>
      </c>
      <c r="T1247" s="21" t="e">
        <f t="shared" si="358"/>
        <v>#N/A</v>
      </c>
      <c r="U1247" s="28">
        <f t="shared" si="353"/>
        <v>0</v>
      </c>
      <c r="V1247" s="28">
        <f t="shared" si="354"/>
        <v>0</v>
      </c>
      <c r="W1247" s="45" t="str">
        <f t="shared" si="359"/>
        <v>pas de surpoids ni d'obésité</v>
      </c>
    </row>
    <row r="1248" spans="2:23">
      <c r="B1248" s="23"/>
      <c r="D1248" s="21"/>
      <c r="E1248" s="21"/>
      <c r="F1248" s="28">
        <f t="shared" si="342"/>
        <v>0</v>
      </c>
      <c r="G1248" s="45">
        <f t="shared" si="355"/>
        <v>0</v>
      </c>
      <c r="H1248" s="29">
        <f t="shared" si="343"/>
        <v>3</v>
      </c>
      <c r="I1248" s="29">
        <f t="shared" si="344"/>
        <v>0.27</v>
      </c>
      <c r="J1248" s="29">
        <f t="shared" si="345"/>
        <v>8.4199999999999997E-2</v>
      </c>
      <c r="K1248" s="29">
        <f t="shared" si="346"/>
        <v>12.92</v>
      </c>
      <c r="L1248" s="45">
        <f t="shared" si="356"/>
        <v>-43.986979853963227</v>
      </c>
      <c r="M1248" s="28">
        <f t="shared" si="347"/>
        <v>10.989169238449415</v>
      </c>
      <c r="N1248" s="28">
        <f t="shared" si="348"/>
        <v>15.087458954343088</v>
      </c>
      <c r="O1248" s="45" t="str">
        <f t="shared" si="357"/>
        <v>ins. Pondérale</v>
      </c>
      <c r="P1248" s="29">
        <f t="shared" si="349"/>
        <v>3</v>
      </c>
      <c r="Q1248" s="29" t="e">
        <f t="shared" si="350"/>
        <v>#N/A</v>
      </c>
      <c r="R1248" s="29" t="e">
        <f t="shared" si="351"/>
        <v>#N/A</v>
      </c>
      <c r="S1248" s="29" t="e">
        <f t="shared" si="352"/>
        <v>#N/A</v>
      </c>
      <c r="T1248" s="21" t="e">
        <f t="shared" si="358"/>
        <v>#N/A</v>
      </c>
      <c r="U1248" s="28">
        <f t="shared" si="353"/>
        <v>0</v>
      </c>
      <c r="V1248" s="28">
        <f t="shared" si="354"/>
        <v>0</v>
      </c>
      <c r="W1248" s="45" t="str">
        <f t="shared" si="359"/>
        <v>pas de surpoids ni d'obésité</v>
      </c>
    </row>
    <row r="1249" spans="2:23">
      <c r="B1249" s="23"/>
      <c r="D1249" s="21"/>
      <c r="E1249" s="21"/>
      <c r="F1249" s="28">
        <f t="shared" si="342"/>
        <v>0</v>
      </c>
      <c r="G1249" s="45">
        <f t="shared" si="355"/>
        <v>0</v>
      </c>
      <c r="H1249" s="29">
        <f t="shared" si="343"/>
        <v>3</v>
      </c>
      <c r="I1249" s="29">
        <f t="shared" si="344"/>
        <v>0.27</v>
      </c>
      <c r="J1249" s="29">
        <f t="shared" si="345"/>
        <v>8.4199999999999997E-2</v>
      </c>
      <c r="K1249" s="29">
        <f t="shared" si="346"/>
        <v>12.92</v>
      </c>
      <c r="L1249" s="45">
        <f t="shared" si="356"/>
        <v>-43.986979853963227</v>
      </c>
      <c r="M1249" s="28">
        <f t="shared" si="347"/>
        <v>10.989169238449415</v>
      </c>
      <c r="N1249" s="28">
        <f t="shared" si="348"/>
        <v>15.087458954343088</v>
      </c>
      <c r="O1249" s="45" t="str">
        <f t="shared" si="357"/>
        <v>ins. Pondérale</v>
      </c>
      <c r="P1249" s="29">
        <f t="shared" si="349"/>
        <v>3</v>
      </c>
      <c r="Q1249" s="29" t="e">
        <f t="shared" si="350"/>
        <v>#N/A</v>
      </c>
      <c r="R1249" s="29" t="e">
        <f t="shared" si="351"/>
        <v>#N/A</v>
      </c>
      <c r="S1249" s="29" t="e">
        <f t="shared" si="352"/>
        <v>#N/A</v>
      </c>
      <c r="T1249" s="21" t="e">
        <f t="shared" si="358"/>
        <v>#N/A</v>
      </c>
      <c r="U1249" s="28">
        <f t="shared" si="353"/>
        <v>0</v>
      </c>
      <c r="V1249" s="28">
        <f t="shared" si="354"/>
        <v>0</v>
      </c>
      <c r="W1249" s="45" t="str">
        <f t="shared" si="359"/>
        <v>pas de surpoids ni d'obésité</v>
      </c>
    </row>
    <row r="1250" spans="2:23">
      <c r="B1250" s="23"/>
      <c r="D1250" s="21"/>
      <c r="E1250" s="21"/>
      <c r="F1250" s="28">
        <f t="shared" si="342"/>
        <v>0</v>
      </c>
      <c r="G1250" s="45">
        <f t="shared" si="355"/>
        <v>0</v>
      </c>
      <c r="H1250" s="29">
        <f t="shared" si="343"/>
        <v>3</v>
      </c>
      <c r="I1250" s="29">
        <f t="shared" si="344"/>
        <v>0.27</v>
      </c>
      <c r="J1250" s="29">
        <f t="shared" si="345"/>
        <v>8.4199999999999997E-2</v>
      </c>
      <c r="K1250" s="29">
        <f t="shared" si="346"/>
        <v>12.92</v>
      </c>
      <c r="L1250" s="45">
        <f t="shared" si="356"/>
        <v>-43.986979853963227</v>
      </c>
      <c r="M1250" s="28">
        <f t="shared" si="347"/>
        <v>10.989169238449415</v>
      </c>
      <c r="N1250" s="28">
        <f t="shared" si="348"/>
        <v>15.087458954343088</v>
      </c>
      <c r="O1250" s="45" t="str">
        <f t="shared" si="357"/>
        <v>ins. Pondérale</v>
      </c>
      <c r="P1250" s="29">
        <f t="shared" si="349"/>
        <v>3</v>
      </c>
      <c r="Q1250" s="29" t="e">
        <f t="shared" si="350"/>
        <v>#N/A</v>
      </c>
      <c r="R1250" s="29" t="e">
        <f t="shared" si="351"/>
        <v>#N/A</v>
      </c>
      <c r="S1250" s="29" t="e">
        <f t="shared" si="352"/>
        <v>#N/A</v>
      </c>
      <c r="T1250" s="21" t="e">
        <f t="shared" si="358"/>
        <v>#N/A</v>
      </c>
      <c r="U1250" s="28">
        <f t="shared" si="353"/>
        <v>0</v>
      </c>
      <c r="V1250" s="28">
        <f t="shared" si="354"/>
        <v>0</v>
      </c>
      <c r="W1250" s="45" t="str">
        <f t="shared" si="359"/>
        <v>pas de surpoids ni d'obésité</v>
      </c>
    </row>
    <row r="1251" spans="2:23">
      <c r="B1251" s="23"/>
      <c r="D1251" s="21"/>
      <c r="E1251" s="21"/>
      <c r="F1251" s="28">
        <f t="shared" si="342"/>
        <v>0</v>
      </c>
      <c r="G1251" s="45">
        <f t="shared" si="355"/>
        <v>0</v>
      </c>
      <c r="H1251" s="29">
        <f t="shared" si="343"/>
        <v>3</v>
      </c>
      <c r="I1251" s="29">
        <f t="shared" si="344"/>
        <v>0.27</v>
      </c>
      <c r="J1251" s="29">
        <f t="shared" si="345"/>
        <v>8.4199999999999997E-2</v>
      </c>
      <c r="K1251" s="29">
        <f t="shared" si="346"/>
        <v>12.92</v>
      </c>
      <c r="L1251" s="45">
        <f t="shared" si="356"/>
        <v>-43.986979853963227</v>
      </c>
      <c r="M1251" s="28">
        <f t="shared" si="347"/>
        <v>10.989169238449415</v>
      </c>
      <c r="N1251" s="28">
        <f t="shared" si="348"/>
        <v>15.087458954343088</v>
      </c>
      <c r="O1251" s="45" t="str">
        <f t="shared" si="357"/>
        <v>ins. Pondérale</v>
      </c>
      <c r="P1251" s="29">
        <f t="shared" si="349"/>
        <v>3</v>
      </c>
      <c r="Q1251" s="29" t="e">
        <f t="shared" si="350"/>
        <v>#N/A</v>
      </c>
      <c r="R1251" s="29" t="e">
        <f t="shared" si="351"/>
        <v>#N/A</v>
      </c>
      <c r="S1251" s="29" t="e">
        <f t="shared" si="352"/>
        <v>#N/A</v>
      </c>
      <c r="T1251" s="21" t="e">
        <f t="shared" si="358"/>
        <v>#N/A</v>
      </c>
      <c r="U1251" s="28">
        <f t="shared" si="353"/>
        <v>0</v>
      </c>
      <c r="V1251" s="28">
        <f t="shared" si="354"/>
        <v>0</v>
      </c>
      <c r="W1251" s="45" t="str">
        <f t="shared" si="359"/>
        <v>pas de surpoids ni d'obésité</v>
      </c>
    </row>
    <row r="1252" spans="2:23">
      <c r="B1252" s="23"/>
      <c r="D1252" s="21"/>
      <c r="E1252" s="21"/>
      <c r="F1252" s="28">
        <f t="shared" si="342"/>
        <v>0</v>
      </c>
      <c r="G1252" s="45">
        <f t="shared" si="355"/>
        <v>0</v>
      </c>
      <c r="H1252" s="29">
        <f t="shared" si="343"/>
        <v>3</v>
      </c>
      <c r="I1252" s="29">
        <f t="shared" si="344"/>
        <v>0.27</v>
      </c>
      <c r="J1252" s="29">
        <f t="shared" si="345"/>
        <v>8.4199999999999997E-2</v>
      </c>
      <c r="K1252" s="29">
        <f t="shared" si="346"/>
        <v>12.92</v>
      </c>
      <c r="L1252" s="45">
        <f t="shared" si="356"/>
        <v>-43.986979853963227</v>
      </c>
      <c r="M1252" s="28">
        <f t="shared" si="347"/>
        <v>10.989169238449415</v>
      </c>
      <c r="N1252" s="28">
        <f t="shared" si="348"/>
        <v>15.087458954343088</v>
      </c>
      <c r="O1252" s="45" t="str">
        <f t="shared" si="357"/>
        <v>ins. Pondérale</v>
      </c>
      <c r="P1252" s="29">
        <f t="shared" si="349"/>
        <v>3</v>
      </c>
      <c r="Q1252" s="29" t="e">
        <f t="shared" si="350"/>
        <v>#N/A</v>
      </c>
      <c r="R1252" s="29" t="e">
        <f t="shared" si="351"/>
        <v>#N/A</v>
      </c>
      <c r="S1252" s="29" t="e">
        <f t="shared" si="352"/>
        <v>#N/A</v>
      </c>
      <c r="T1252" s="21" t="e">
        <f t="shared" si="358"/>
        <v>#N/A</v>
      </c>
      <c r="U1252" s="28">
        <f t="shared" si="353"/>
        <v>0</v>
      </c>
      <c r="V1252" s="28">
        <f t="shared" si="354"/>
        <v>0</v>
      </c>
      <c r="W1252" s="45" t="str">
        <f t="shared" si="359"/>
        <v>pas de surpoids ni d'obésité</v>
      </c>
    </row>
    <row r="1253" spans="2:23">
      <c r="B1253" s="23"/>
      <c r="D1253" s="21"/>
      <c r="E1253" s="21"/>
      <c r="F1253" s="28">
        <f t="shared" si="342"/>
        <v>0</v>
      </c>
      <c r="G1253" s="45">
        <f t="shared" si="355"/>
        <v>0</v>
      </c>
      <c r="H1253" s="29">
        <f t="shared" si="343"/>
        <v>3</v>
      </c>
      <c r="I1253" s="29">
        <f t="shared" si="344"/>
        <v>0.27</v>
      </c>
      <c r="J1253" s="29">
        <f t="shared" si="345"/>
        <v>8.4199999999999997E-2</v>
      </c>
      <c r="K1253" s="29">
        <f t="shared" si="346"/>
        <v>12.92</v>
      </c>
      <c r="L1253" s="45">
        <f t="shared" si="356"/>
        <v>-43.986979853963227</v>
      </c>
      <c r="M1253" s="28">
        <f t="shared" si="347"/>
        <v>10.989169238449415</v>
      </c>
      <c r="N1253" s="28">
        <f t="shared" si="348"/>
        <v>15.087458954343088</v>
      </c>
      <c r="O1253" s="45" t="str">
        <f t="shared" si="357"/>
        <v>ins. Pondérale</v>
      </c>
      <c r="P1253" s="29">
        <f t="shared" si="349"/>
        <v>3</v>
      </c>
      <c r="Q1253" s="29" t="e">
        <f t="shared" si="350"/>
        <v>#N/A</v>
      </c>
      <c r="R1253" s="29" t="e">
        <f t="shared" si="351"/>
        <v>#N/A</v>
      </c>
      <c r="S1253" s="29" t="e">
        <f t="shared" si="352"/>
        <v>#N/A</v>
      </c>
      <c r="T1253" s="21" t="e">
        <f t="shared" si="358"/>
        <v>#N/A</v>
      </c>
      <c r="U1253" s="28">
        <f t="shared" si="353"/>
        <v>0</v>
      </c>
      <c r="V1253" s="28">
        <f t="shared" si="354"/>
        <v>0</v>
      </c>
      <c r="W1253" s="45" t="str">
        <f t="shared" si="359"/>
        <v>pas de surpoids ni d'obésité</v>
      </c>
    </row>
    <row r="1254" spans="2:23">
      <c r="B1254" s="23"/>
      <c r="D1254" s="21"/>
      <c r="E1254" s="21"/>
      <c r="F1254" s="28">
        <f t="shared" si="342"/>
        <v>0</v>
      </c>
      <c r="G1254" s="45">
        <f t="shared" si="355"/>
        <v>0</v>
      </c>
      <c r="H1254" s="29">
        <f t="shared" si="343"/>
        <v>3</v>
      </c>
      <c r="I1254" s="29">
        <f t="shared" si="344"/>
        <v>0.27</v>
      </c>
      <c r="J1254" s="29">
        <f t="shared" si="345"/>
        <v>8.4199999999999997E-2</v>
      </c>
      <c r="K1254" s="29">
        <f t="shared" si="346"/>
        <v>12.92</v>
      </c>
      <c r="L1254" s="45">
        <f t="shared" si="356"/>
        <v>-43.986979853963227</v>
      </c>
      <c r="M1254" s="28">
        <f t="shared" si="347"/>
        <v>10.989169238449415</v>
      </c>
      <c r="N1254" s="28">
        <f t="shared" si="348"/>
        <v>15.087458954343088</v>
      </c>
      <c r="O1254" s="45" t="str">
        <f t="shared" si="357"/>
        <v>ins. Pondérale</v>
      </c>
      <c r="P1254" s="29">
        <f t="shared" si="349"/>
        <v>3</v>
      </c>
      <c r="Q1254" s="29" t="e">
        <f t="shared" si="350"/>
        <v>#N/A</v>
      </c>
      <c r="R1254" s="29" t="e">
        <f t="shared" si="351"/>
        <v>#N/A</v>
      </c>
      <c r="S1254" s="29" t="e">
        <f t="shared" si="352"/>
        <v>#N/A</v>
      </c>
      <c r="T1254" s="21" t="e">
        <f t="shared" si="358"/>
        <v>#N/A</v>
      </c>
      <c r="U1254" s="28">
        <f t="shared" si="353"/>
        <v>0</v>
      </c>
      <c r="V1254" s="28">
        <f t="shared" si="354"/>
        <v>0</v>
      </c>
      <c r="W1254" s="45" t="str">
        <f t="shared" si="359"/>
        <v>pas de surpoids ni d'obésité</v>
      </c>
    </row>
    <row r="1255" spans="2:23">
      <c r="B1255" s="23"/>
      <c r="D1255" s="21"/>
      <c r="E1255" s="21"/>
      <c r="F1255" s="28">
        <f t="shared" si="342"/>
        <v>0</v>
      </c>
      <c r="G1255" s="45">
        <f t="shared" si="355"/>
        <v>0</v>
      </c>
      <c r="H1255" s="29">
        <f t="shared" si="343"/>
        <v>3</v>
      </c>
      <c r="I1255" s="29">
        <f t="shared" si="344"/>
        <v>0.27</v>
      </c>
      <c r="J1255" s="29">
        <f t="shared" si="345"/>
        <v>8.4199999999999997E-2</v>
      </c>
      <c r="K1255" s="29">
        <f t="shared" si="346"/>
        <v>12.92</v>
      </c>
      <c r="L1255" s="45">
        <f t="shared" si="356"/>
        <v>-43.986979853963227</v>
      </c>
      <c r="M1255" s="28">
        <f t="shared" si="347"/>
        <v>10.989169238449415</v>
      </c>
      <c r="N1255" s="28">
        <f t="shared" si="348"/>
        <v>15.087458954343088</v>
      </c>
      <c r="O1255" s="45" t="str">
        <f t="shared" si="357"/>
        <v>ins. Pondérale</v>
      </c>
      <c r="P1255" s="29">
        <f t="shared" si="349"/>
        <v>3</v>
      </c>
      <c r="Q1255" s="29" t="e">
        <f t="shared" si="350"/>
        <v>#N/A</v>
      </c>
      <c r="R1255" s="29" t="e">
        <f t="shared" si="351"/>
        <v>#N/A</v>
      </c>
      <c r="S1255" s="29" t="e">
        <f t="shared" si="352"/>
        <v>#N/A</v>
      </c>
      <c r="T1255" s="21" t="e">
        <f t="shared" si="358"/>
        <v>#N/A</v>
      </c>
      <c r="U1255" s="28">
        <f t="shared" si="353"/>
        <v>0</v>
      </c>
      <c r="V1255" s="28">
        <f t="shared" si="354"/>
        <v>0</v>
      </c>
      <c r="W1255" s="45" t="str">
        <f t="shared" si="359"/>
        <v>pas de surpoids ni d'obésité</v>
      </c>
    </row>
    <row r="1256" spans="2:23">
      <c r="B1256" s="23"/>
      <c r="D1256" s="21"/>
      <c r="E1256" s="21"/>
      <c r="F1256" s="28">
        <f t="shared" si="342"/>
        <v>0</v>
      </c>
      <c r="G1256" s="45">
        <f t="shared" si="355"/>
        <v>0</v>
      </c>
      <c r="H1256" s="29">
        <f t="shared" si="343"/>
        <v>3</v>
      </c>
      <c r="I1256" s="29">
        <f t="shared" si="344"/>
        <v>0.27</v>
      </c>
      <c r="J1256" s="29">
        <f t="shared" si="345"/>
        <v>8.4199999999999997E-2</v>
      </c>
      <c r="K1256" s="29">
        <f t="shared" si="346"/>
        <v>12.92</v>
      </c>
      <c r="L1256" s="45">
        <f t="shared" si="356"/>
        <v>-43.986979853963227</v>
      </c>
      <c r="M1256" s="28">
        <f t="shared" si="347"/>
        <v>10.989169238449415</v>
      </c>
      <c r="N1256" s="28">
        <f t="shared" si="348"/>
        <v>15.087458954343088</v>
      </c>
      <c r="O1256" s="45" t="str">
        <f t="shared" si="357"/>
        <v>ins. Pondérale</v>
      </c>
      <c r="P1256" s="29">
        <f t="shared" si="349"/>
        <v>3</v>
      </c>
      <c r="Q1256" s="29" t="e">
        <f t="shared" si="350"/>
        <v>#N/A</v>
      </c>
      <c r="R1256" s="29" t="e">
        <f t="shared" si="351"/>
        <v>#N/A</v>
      </c>
      <c r="S1256" s="29" t="e">
        <f t="shared" si="352"/>
        <v>#N/A</v>
      </c>
      <c r="T1256" s="21" t="e">
        <f t="shared" si="358"/>
        <v>#N/A</v>
      </c>
      <c r="U1256" s="28">
        <f t="shared" si="353"/>
        <v>0</v>
      </c>
      <c r="V1256" s="28">
        <f t="shared" si="354"/>
        <v>0</v>
      </c>
      <c r="W1256" s="45" t="str">
        <f t="shared" si="359"/>
        <v>pas de surpoids ni d'obésité</v>
      </c>
    </row>
    <row r="1257" spans="2:23">
      <c r="B1257" s="23"/>
      <c r="D1257" s="21"/>
      <c r="E1257" s="21"/>
      <c r="F1257" s="28">
        <f t="shared" si="342"/>
        <v>0</v>
      </c>
      <c r="G1257" s="45">
        <f t="shared" si="355"/>
        <v>0</v>
      </c>
      <c r="H1257" s="29">
        <f t="shared" si="343"/>
        <v>3</v>
      </c>
      <c r="I1257" s="29">
        <f t="shared" si="344"/>
        <v>0.27</v>
      </c>
      <c r="J1257" s="29">
        <f t="shared" si="345"/>
        <v>8.4199999999999997E-2</v>
      </c>
      <c r="K1257" s="29">
        <f t="shared" si="346"/>
        <v>12.92</v>
      </c>
      <c r="L1257" s="45">
        <f t="shared" si="356"/>
        <v>-43.986979853963227</v>
      </c>
      <c r="M1257" s="28">
        <f t="shared" si="347"/>
        <v>10.989169238449415</v>
      </c>
      <c r="N1257" s="28">
        <f t="shared" si="348"/>
        <v>15.087458954343088</v>
      </c>
      <c r="O1257" s="45" t="str">
        <f t="shared" si="357"/>
        <v>ins. Pondérale</v>
      </c>
      <c r="P1257" s="29">
        <f t="shared" si="349"/>
        <v>3</v>
      </c>
      <c r="Q1257" s="29" t="e">
        <f t="shared" si="350"/>
        <v>#N/A</v>
      </c>
      <c r="R1257" s="29" t="e">
        <f t="shared" si="351"/>
        <v>#N/A</v>
      </c>
      <c r="S1257" s="29" t="e">
        <f t="shared" si="352"/>
        <v>#N/A</v>
      </c>
      <c r="T1257" s="21" t="e">
        <f t="shared" si="358"/>
        <v>#N/A</v>
      </c>
      <c r="U1257" s="28">
        <f t="shared" si="353"/>
        <v>0</v>
      </c>
      <c r="V1257" s="28">
        <f t="shared" si="354"/>
        <v>0</v>
      </c>
      <c r="W1257" s="45" t="str">
        <f t="shared" si="359"/>
        <v>pas de surpoids ni d'obésité</v>
      </c>
    </row>
    <row r="1258" spans="2:23">
      <c r="B1258" s="23"/>
      <c r="D1258" s="21"/>
      <c r="E1258" s="21"/>
      <c r="F1258" s="28">
        <f t="shared" si="342"/>
        <v>0</v>
      </c>
      <c r="G1258" s="45">
        <f t="shared" si="355"/>
        <v>0</v>
      </c>
      <c r="H1258" s="29">
        <f t="shared" si="343"/>
        <v>3</v>
      </c>
      <c r="I1258" s="29">
        <f t="shared" si="344"/>
        <v>0.27</v>
      </c>
      <c r="J1258" s="29">
        <f t="shared" si="345"/>
        <v>8.4199999999999997E-2</v>
      </c>
      <c r="K1258" s="29">
        <f t="shared" si="346"/>
        <v>12.92</v>
      </c>
      <c r="L1258" s="45">
        <f t="shared" si="356"/>
        <v>-43.986979853963227</v>
      </c>
      <c r="M1258" s="28">
        <f t="shared" si="347"/>
        <v>10.989169238449415</v>
      </c>
      <c r="N1258" s="28">
        <f t="shared" si="348"/>
        <v>15.087458954343088</v>
      </c>
      <c r="O1258" s="45" t="str">
        <f t="shared" si="357"/>
        <v>ins. Pondérale</v>
      </c>
      <c r="P1258" s="29">
        <f t="shared" si="349"/>
        <v>3</v>
      </c>
      <c r="Q1258" s="29" t="e">
        <f t="shared" si="350"/>
        <v>#N/A</v>
      </c>
      <c r="R1258" s="29" t="e">
        <f t="shared" si="351"/>
        <v>#N/A</v>
      </c>
      <c r="S1258" s="29" t="e">
        <f t="shared" si="352"/>
        <v>#N/A</v>
      </c>
      <c r="T1258" s="21" t="e">
        <f t="shared" si="358"/>
        <v>#N/A</v>
      </c>
      <c r="U1258" s="28">
        <f t="shared" si="353"/>
        <v>0</v>
      </c>
      <c r="V1258" s="28">
        <f t="shared" si="354"/>
        <v>0</v>
      </c>
      <c r="W1258" s="45" t="str">
        <f t="shared" si="359"/>
        <v>pas de surpoids ni d'obésité</v>
      </c>
    </row>
    <row r="1259" spans="2:23">
      <c r="B1259" s="23"/>
      <c r="D1259" s="21"/>
      <c r="E1259" s="21"/>
      <c r="F1259" s="28">
        <f t="shared" si="342"/>
        <v>0</v>
      </c>
      <c r="G1259" s="45">
        <f t="shared" si="355"/>
        <v>0</v>
      </c>
      <c r="H1259" s="29">
        <f t="shared" si="343"/>
        <v>3</v>
      </c>
      <c r="I1259" s="29">
        <f t="shared" si="344"/>
        <v>0.27</v>
      </c>
      <c r="J1259" s="29">
        <f t="shared" si="345"/>
        <v>8.4199999999999997E-2</v>
      </c>
      <c r="K1259" s="29">
        <f t="shared" si="346"/>
        <v>12.92</v>
      </c>
      <c r="L1259" s="45">
        <f t="shared" si="356"/>
        <v>-43.986979853963227</v>
      </c>
      <c r="M1259" s="28">
        <f t="shared" si="347"/>
        <v>10.989169238449415</v>
      </c>
      <c r="N1259" s="28">
        <f t="shared" si="348"/>
        <v>15.087458954343088</v>
      </c>
      <c r="O1259" s="45" t="str">
        <f t="shared" si="357"/>
        <v>ins. Pondérale</v>
      </c>
      <c r="P1259" s="29">
        <f t="shared" si="349"/>
        <v>3</v>
      </c>
      <c r="Q1259" s="29" t="e">
        <f t="shared" si="350"/>
        <v>#N/A</v>
      </c>
      <c r="R1259" s="29" t="e">
        <f t="shared" si="351"/>
        <v>#N/A</v>
      </c>
      <c r="S1259" s="29" t="e">
        <f t="shared" si="352"/>
        <v>#N/A</v>
      </c>
      <c r="T1259" s="21" t="e">
        <f t="shared" si="358"/>
        <v>#N/A</v>
      </c>
      <c r="U1259" s="28">
        <f t="shared" si="353"/>
        <v>0</v>
      </c>
      <c r="V1259" s="28">
        <f t="shared" si="354"/>
        <v>0</v>
      </c>
      <c r="W1259" s="45" t="str">
        <f t="shared" si="359"/>
        <v>pas de surpoids ni d'obésité</v>
      </c>
    </row>
    <row r="1260" spans="2:23">
      <c r="B1260" s="23"/>
      <c r="D1260" s="21"/>
      <c r="E1260" s="21"/>
      <c r="F1260" s="28">
        <f t="shared" si="342"/>
        <v>0</v>
      </c>
      <c r="G1260" s="45">
        <f t="shared" si="355"/>
        <v>0</v>
      </c>
      <c r="H1260" s="29">
        <f t="shared" si="343"/>
        <v>3</v>
      </c>
      <c r="I1260" s="29">
        <f t="shared" si="344"/>
        <v>0.27</v>
      </c>
      <c r="J1260" s="29">
        <f t="shared" si="345"/>
        <v>8.4199999999999997E-2</v>
      </c>
      <c r="K1260" s="29">
        <f t="shared" si="346"/>
        <v>12.92</v>
      </c>
      <c r="L1260" s="45">
        <f t="shared" si="356"/>
        <v>-43.986979853963227</v>
      </c>
      <c r="M1260" s="28">
        <f t="shared" si="347"/>
        <v>10.989169238449415</v>
      </c>
      <c r="N1260" s="28">
        <f t="shared" si="348"/>
        <v>15.087458954343088</v>
      </c>
      <c r="O1260" s="45" t="str">
        <f t="shared" si="357"/>
        <v>ins. Pondérale</v>
      </c>
      <c r="P1260" s="29">
        <f t="shared" si="349"/>
        <v>3</v>
      </c>
      <c r="Q1260" s="29" t="e">
        <f t="shared" si="350"/>
        <v>#N/A</v>
      </c>
      <c r="R1260" s="29" t="e">
        <f t="shared" si="351"/>
        <v>#N/A</v>
      </c>
      <c r="S1260" s="29" t="e">
        <f t="shared" si="352"/>
        <v>#N/A</v>
      </c>
      <c r="T1260" s="21" t="e">
        <f t="shared" si="358"/>
        <v>#N/A</v>
      </c>
      <c r="U1260" s="28">
        <f t="shared" si="353"/>
        <v>0</v>
      </c>
      <c r="V1260" s="28">
        <f t="shared" si="354"/>
        <v>0</v>
      </c>
      <c r="W1260" s="45" t="str">
        <f t="shared" si="359"/>
        <v>pas de surpoids ni d'obésité</v>
      </c>
    </row>
    <row r="1261" spans="2:23">
      <c r="B1261" s="23"/>
      <c r="D1261" s="21"/>
      <c r="E1261" s="21"/>
      <c r="F1261" s="28">
        <f t="shared" si="342"/>
        <v>0</v>
      </c>
      <c r="G1261" s="45">
        <f t="shared" si="355"/>
        <v>0</v>
      </c>
      <c r="H1261" s="29">
        <f t="shared" si="343"/>
        <v>3</v>
      </c>
      <c r="I1261" s="29">
        <f t="shared" si="344"/>
        <v>0.27</v>
      </c>
      <c r="J1261" s="29">
        <f t="shared" si="345"/>
        <v>8.4199999999999997E-2</v>
      </c>
      <c r="K1261" s="29">
        <f t="shared" si="346"/>
        <v>12.92</v>
      </c>
      <c r="L1261" s="45">
        <f t="shared" si="356"/>
        <v>-43.986979853963227</v>
      </c>
      <c r="M1261" s="28">
        <f t="shared" si="347"/>
        <v>10.989169238449415</v>
      </c>
      <c r="N1261" s="28">
        <f t="shared" si="348"/>
        <v>15.087458954343088</v>
      </c>
      <c r="O1261" s="45" t="str">
        <f t="shared" si="357"/>
        <v>ins. Pondérale</v>
      </c>
      <c r="P1261" s="29">
        <f t="shared" si="349"/>
        <v>3</v>
      </c>
      <c r="Q1261" s="29" t="e">
        <f t="shared" si="350"/>
        <v>#N/A</v>
      </c>
      <c r="R1261" s="29" t="e">
        <f t="shared" si="351"/>
        <v>#N/A</v>
      </c>
      <c r="S1261" s="29" t="e">
        <f t="shared" si="352"/>
        <v>#N/A</v>
      </c>
      <c r="T1261" s="21" t="e">
        <f t="shared" si="358"/>
        <v>#N/A</v>
      </c>
      <c r="U1261" s="28">
        <f t="shared" si="353"/>
        <v>0</v>
      </c>
      <c r="V1261" s="28">
        <f t="shared" si="354"/>
        <v>0</v>
      </c>
      <c r="W1261" s="45" t="str">
        <f t="shared" si="359"/>
        <v>pas de surpoids ni d'obésité</v>
      </c>
    </row>
    <row r="1262" spans="2:23">
      <c r="B1262" s="23"/>
      <c r="D1262" s="21"/>
      <c r="E1262" s="21"/>
      <c r="F1262" s="28">
        <f t="shared" si="342"/>
        <v>0</v>
      </c>
      <c r="G1262" s="45">
        <f t="shared" si="355"/>
        <v>0</v>
      </c>
      <c r="H1262" s="29">
        <f t="shared" si="343"/>
        <v>3</v>
      </c>
      <c r="I1262" s="29">
        <f t="shared" si="344"/>
        <v>0.27</v>
      </c>
      <c r="J1262" s="29">
        <f t="shared" si="345"/>
        <v>8.4199999999999997E-2</v>
      </c>
      <c r="K1262" s="29">
        <f t="shared" si="346"/>
        <v>12.92</v>
      </c>
      <c r="L1262" s="45">
        <f t="shared" si="356"/>
        <v>-43.986979853963227</v>
      </c>
      <c r="M1262" s="28">
        <f t="shared" si="347"/>
        <v>10.989169238449415</v>
      </c>
      <c r="N1262" s="28">
        <f t="shared" si="348"/>
        <v>15.087458954343088</v>
      </c>
      <c r="O1262" s="45" t="str">
        <f t="shared" si="357"/>
        <v>ins. Pondérale</v>
      </c>
      <c r="P1262" s="29">
        <f t="shared" si="349"/>
        <v>3</v>
      </c>
      <c r="Q1262" s="29" t="e">
        <f t="shared" si="350"/>
        <v>#N/A</v>
      </c>
      <c r="R1262" s="29" t="e">
        <f t="shared" si="351"/>
        <v>#N/A</v>
      </c>
      <c r="S1262" s="29" t="e">
        <f t="shared" si="352"/>
        <v>#N/A</v>
      </c>
      <c r="T1262" s="21" t="e">
        <f t="shared" si="358"/>
        <v>#N/A</v>
      </c>
      <c r="U1262" s="28">
        <f t="shared" si="353"/>
        <v>0</v>
      </c>
      <c r="V1262" s="28">
        <f t="shared" si="354"/>
        <v>0</v>
      </c>
      <c r="W1262" s="45" t="str">
        <f t="shared" si="359"/>
        <v>pas de surpoids ni d'obésité</v>
      </c>
    </row>
    <row r="1263" spans="2:23">
      <c r="B1263" s="23"/>
      <c r="D1263" s="21"/>
      <c r="E1263" s="21"/>
      <c r="F1263" s="28">
        <f t="shared" si="342"/>
        <v>0</v>
      </c>
      <c r="G1263" s="45">
        <f t="shared" si="355"/>
        <v>0</v>
      </c>
      <c r="H1263" s="29">
        <f t="shared" si="343"/>
        <v>3</v>
      </c>
      <c r="I1263" s="29">
        <f t="shared" si="344"/>
        <v>0.27</v>
      </c>
      <c r="J1263" s="29">
        <f t="shared" si="345"/>
        <v>8.4199999999999997E-2</v>
      </c>
      <c r="K1263" s="29">
        <f t="shared" si="346"/>
        <v>12.92</v>
      </c>
      <c r="L1263" s="45">
        <f t="shared" si="356"/>
        <v>-43.986979853963227</v>
      </c>
      <c r="M1263" s="28">
        <f t="shared" si="347"/>
        <v>10.989169238449415</v>
      </c>
      <c r="N1263" s="28">
        <f t="shared" si="348"/>
        <v>15.087458954343088</v>
      </c>
      <c r="O1263" s="45" t="str">
        <f t="shared" si="357"/>
        <v>ins. Pondérale</v>
      </c>
      <c r="P1263" s="29">
        <f t="shared" si="349"/>
        <v>3</v>
      </c>
      <c r="Q1263" s="29" t="e">
        <f t="shared" si="350"/>
        <v>#N/A</v>
      </c>
      <c r="R1263" s="29" t="e">
        <f t="shared" si="351"/>
        <v>#N/A</v>
      </c>
      <c r="S1263" s="29" t="e">
        <f t="shared" si="352"/>
        <v>#N/A</v>
      </c>
      <c r="T1263" s="21" t="e">
        <f t="shared" si="358"/>
        <v>#N/A</v>
      </c>
      <c r="U1263" s="28">
        <f t="shared" si="353"/>
        <v>0</v>
      </c>
      <c r="V1263" s="28">
        <f t="shared" si="354"/>
        <v>0</v>
      </c>
      <c r="W1263" s="45" t="str">
        <f t="shared" si="359"/>
        <v>pas de surpoids ni d'obésité</v>
      </c>
    </row>
    <row r="1264" spans="2:23">
      <c r="B1264" s="23"/>
      <c r="D1264" s="21"/>
      <c r="E1264" s="21"/>
      <c r="F1264" s="28">
        <f t="shared" si="342"/>
        <v>0</v>
      </c>
      <c r="G1264" s="45">
        <f t="shared" si="355"/>
        <v>0</v>
      </c>
      <c r="H1264" s="29">
        <f t="shared" si="343"/>
        <v>3</v>
      </c>
      <c r="I1264" s="29">
        <f t="shared" si="344"/>
        <v>0.27</v>
      </c>
      <c r="J1264" s="29">
        <f t="shared" si="345"/>
        <v>8.4199999999999997E-2</v>
      </c>
      <c r="K1264" s="29">
        <f t="shared" si="346"/>
        <v>12.92</v>
      </c>
      <c r="L1264" s="45">
        <f t="shared" si="356"/>
        <v>-43.986979853963227</v>
      </c>
      <c r="M1264" s="28">
        <f t="shared" si="347"/>
        <v>10.989169238449415</v>
      </c>
      <c r="N1264" s="28">
        <f t="shared" si="348"/>
        <v>15.087458954343088</v>
      </c>
      <c r="O1264" s="45" t="str">
        <f t="shared" si="357"/>
        <v>ins. Pondérale</v>
      </c>
      <c r="P1264" s="29">
        <f t="shared" si="349"/>
        <v>3</v>
      </c>
      <c r="Q1264" s="29" t="e">
        <f t="shared" si="350"/>
        <v>#N/A</v>
      </c>
      <c r="R1264" s="29" t="e">
        <f t="shared" si="351"/>
        <v>#N/A</v>
      </c>
      <c r="S1264" s="29" t="e">
        <f t="shared" si="352"/>
        <v>#N/A</v>
      </c>
      <c r="T1264" s="21" t="e">
        <f t="shared" si="358"/>
        <v>#N/A</v>
      </c>
      <c r="U1264" s="28">
        <f t="shared" si="353"/>
        <v>0</v>
      </c>
      <c r="V1264" s="28">
        <f t="shared" si="354"/>
        <v>0</v>
      </c>
      <c r="W1264" s="45" t="str">
        <f t="shared" si="359"/>
        <v>pas de surpoids ni d'obésité</v>
      </c>
    </row>
    <row r="1265" spans="2:23">
      <c r="B1265" s="23"/>
      <c r="D1265" s="21"/>
      <c r="E1265" s="21"/>
      <c r="F1265" s="28">
        <f t="shared" si="342"/>
        <v>0</v>
      </c>
      <c r="G1265" s="45">
        <f t="shared" si="355"/>
        <v>0</v>
      </c>
      <c r="H1265" s="29">
        <f t="shared" si="343"/>
        <v>3</v>
      </c>
      <c r="I1265" s="29">
        <f t="shared" si="344"/>
        <v>0.27</v>
      </c>
      <c r="J1265" s="29">
        <f t="shared" si="345"/>
        <v>8.4199999999999997E-2</v>
      </c>
      <c r="K1265" s="29">
        <f t="shared" si="346"/>
        <v>12.92</v>
      </c>
      <c r="L1265" s="45">
        <f t="shared" si="356"/>
        <v>-43.986979853963227</v>
      </c>
      <c r="M1265" s="28">
        <f t="shared" si="347"/>
        <v>10.989169238449415</v>
      </c>
      <c r="N1265" s="28">
        <f t="shared" si="348"/>
        <v>15.087458954343088</v>
      </c>
      <c r="O1265" s="45" t="str">
        <f t="shared" si="357"/>
        <v>ins. Pondérale</v>
      </c>
      <c r="P1265" s="29">
        <f t="shared" si="349"/>
        <v>3</v>
      </c>
      <c r="Q1265" s="29" t="e">
        <f t="shared" si="350"/>
        <v>#N/A</v>
      </c>
      <c r="R1265" s="29" t="e">
        <f t="shared" si="351"/>
        <v>#N/A</v>
      </c>
      <c r="S1265" s="29" t="e">
        <f t="shared" si="352"/>
        <v>#N/A</v>
      </c>
      <c r="T1265" s="21" t="e">
        <f t="shared" si="358"/>
        <v>#N/A</v>
      </c>
      <c r="U1265" s="28">
        <f t="shared" si="353"/>
        <v>0</v>
      </c>
      <c r="V1265" s="28">
        <f t="shared" si="354"/>
        <v>0</v>
      </c>
      <c r="W1265" s="45" t="str">
        <f t="shared" si="359"/>
        <v>pas de surpoids ni d'obésité</v>
      </c>
    </row>
    <row r="1266" spans="2:23">
      <c r="B1266" s="23"/>
      <c r="D1266" s="21"/>
      <c r="E1266" s="21"/>
      <c r="F1266" s="28">
        <f t="shared" si="342"/>
        <v>0</v>
      </c>
      <c r="G1266" s="45">
        <f t="shared" si="355"/>
        <v>0</v>
      </c>
      <c r="H1266" s="29">
        <f t="shared" si="343"/>
        <v>3</v>
      </c>
      <c r="I1266" s="29">
        <f t="shared" si="344"/>
        <v>0.27</v>
      </c>
      <c r="J1266" s="29">
        <f t="shared" si="345"/>
        <v>8.4199999999999997E-2</v>
      </c>
      <c r="K1266" s="29">
        <f t="shared" si="346"/>
        <v>12.92</v>
      </c>
      <c r="L1266" s="45">
        <f t="shared" si="356"/>
        <v>-43.986979853963227</v>
      </c>
      <c r="M1266" s="28">
        <f t="shared" si="347"/>
        <v>10.989169238449415</v>
      </c>
      <c r="N1266" s="28">
        <f t="shared" si="348"/>
        <v>15.087458954343088</v>
      </c>
      <c r="O1266" s="45" t="str">
        <f t="shared" si="357"/>
        <v>ins. Pondérale</v>
      </c>
      <c r="P1266" s="29">
        <f t="shared" si="349"/>
        <v>3</v>
      </c>
      <c r="Q1266" s="29" t="e">
        <f t="shared" si="350"/>
        <v>#N/A</v>
      </c>
      <c r="R1266" s="29" t="e">
        <f t="shared" si="351"/>
        <v>#N/A</v>
      </c>
      <c r="S1266" s="29" t="e">
        <f t="shared" si="352"/>
        <v>#N/A</v>
      </c>
      <c r="T1266" s="21" t="e">
        <f t="shared" si="358"/>
        <v>#N/A</v>
      </c>
      <c r="U1266" s="28">
        <f t="shared" si="353"/>
        <v>0</v>
      </c>
      <c r="V1266" s="28">
        <f t="shared" si="354"/>
        <v>0</v>
      </c>
      <c r="W1266" s="45" t="str">
        <f t="shared" si="359"/>
        <v>pas de surpoids ni d'obésité</v>
      </c>
    </row>
    <row r="1267" spans="2:23">
      <c r="B1267" s="23"/>
      <c r="D1267" s="21"/>
      <c r="E1267" s="21"/>
      <c r="F1267" s="28">
        <f t="shared" si="342"/>
        <v>0</v>
      </c>
      <c r="G1267" s="45">
        <f t="shared" si="355"/>
        <v>0</v>
      </c>
      <c r="H1267" s="29">
        <f t="shared" si="343"/>
        <v>3</v>
      </c>
      <c r="I1267" s="29">
        <f t="shared" si="344"/>
        <v>0.27</v>
      </c>
      <c r="J1267" s="29">
        <f t="shared" si="345"/>
        <v>8.4199999999999997E-2</v>
      </c>
      <c r="K1267" s="29">
        <f t="shared" si="346"/>
        <v>12.92</v>
      </c>
      <c r="L1267" s="45">
        <f t="shared" si="356"/>
        <v>-43.986979853963227</v>
      </c>
      <c r="M1267" s="28">
        <f t="shared" si="347"/>
        <v>10.989169238449415</v>
      </c>
      <c r="N1267" s="28">
        <f t="shared" si="348"/>
        <v>15.087458954343088</v>
      </c>
      <c r="O1267" s="45" t="str">
        <f t="shared" si="357"/>
        <v>ins. Pondérale</v>
      </c>
      <c r="P1267" s="29">
        <f t="shared" si="349"/>
        <v>3</v>
      </c>
      <c r="Q1267" s="29" t="e">
        <f t="shared" si="350"/>
        <v>#N/A</v>
      </c>
      <c r="R1267" s="29" t="e">
        <f t="shared" si="351"/>
        <v>#N/A</v>
      </c>
      <c r="S1267" s="29" t="e">
        <f t="shared" si="352"/>
        <v>#N/A</v>
      </c>
      <c r="T1267" s="21" t="e">
        <f t="shared" si="358"/>
        <v>#N/A</v>
      </c>
      <c r="U1267" s="28">
        <f t="shared" si="353"/>
        <v>0</v>
      </c>
      <c r="V1267" s="28">
        <f t="shared" si="354"/>
        <v>0</v>
      </c>
      <c r="W1267" s="45" t="str">
        <f t="shared" si="359"/>
        <v>pas de surpoids ni d'obésité</v>
      </c>
    </row>
    <row r="1268" spans="2:23">
      <c r="B1268" s="23"/>
      <c r="D1268" s="21"/>
      <c r="E1268" s="21"/>
      <c r="F1268" s="28">
        <f t="shared" si="342"/>
        <v>0</v>
      </c>
      <c r="G1268" s="45">
        <f t="shared" si="355"/>
        <v>0</v>
      </c>
      <c r="H1268" s="29">
        <f t="shared" si="343"/>
        <v>3</v>
      </c>
      <c r="I1268" s="29">
        <f t="shared" si="344"/>
        <v>0.27</v>
      </c>
      <c r="J1268" s="29">
        <f t="shared" si="345"/>
        <v>8.4199999999999997E-2</v>
      </c>
      <c r="K1268" s="29">
        <f t="shared" si="346"/>
        <v>12.92</v>
      </c>
      <c r="L1268" s="45">
        <f t="shared" si="356"/>
        <v>-43.986979853963227</v>
      </c>
      <c r="M1268" s="28">
        <f t="shared" si="347"/>
        <v>10.989169238449415</v>
      </c>
      <c r="N1268" s="28">
        <f t="shared" si="348"/>
        <v>15.087458954343088</v>
      </c>
      <c r="O1268" s="45" t="str">
        <f t="shared" si="357"/>
        <v>ins. Pondérale</v>
      </c>
      <c r="P1268" s="29">
        <f t="shared" si="349"/>
        <v>3</v>
      </c>
      <c r="Q1268" s="29" t="e">
        <f t="shared" si="350"/>
        <v>#N/A</v>
      </c>
      <c r="R1268" s="29" t="e">
        <f t="shared" si="351"/>
        <v>#N/A</v>
      </c>
      <c r="S1268" s="29" t="e">
        <f t="shared" si="352"/>
        <v>#N/A</v>
      </c>
      <c r="T1268" s="21" t="e">
        <f t="shared" si="358"/>
        <v>#N/A</v>
      </c>
      <c r="U1268" s="28">
        <f t="shared" si="353"/>
        <v>0</v>
      </c>
      <c r="V1268" s="28">
        <f t="shared" si="354"/>
        <v>0</v>
      </c>
      <c r="W1268" s="45" t="str">
        <f t="shared" si="359"/>
        <v>pas de surpoids ni d'obésité</v>
      </c>
    </row>
    <row r="1269" spans="2:23">
      <c r="B1269" s="23"/>
      <c r="D1269" s="21"/>
      <c r="E1269" s="21"/>
      <c r="F1269" s="28">
        <f t="shared" si="342"/>
        <v>0</v>
      </c>
      <c r="G1269" s="45">
        <f t="shared" si="355"/>
        <v>0</v>
      </c>
      <c r="H1269" s="29">
        <f t="shared" si="343"/>
        <v>3</v>
      </c>
      <c r="I1269" s="29">
        <f t="shared" si="344"/>
        <v>0.27</v>
      </c>
      <c r="J1269" s="29">
        <f t="shared" si="345"/>
        <v>8.4199999999999997E-2</v>
      </c>
      <c r="K1269" s="29">
        <f t="shared" si="346"/>
        <v>12.92</v>
      </c>
      <c r="L1269" s="45">
        <f t="shared" si="356"/>
        <v>-43.986979853963227</v>
      </c>
      <c r="M1269" s="28">
        <f t="shared" si="347"/>
        <v>10.989169238449415</v>
      </c>
      <c r="N1269" s="28">
        <f t="shared" si="348"/>
        <v>15.087458954343088</v>
      </c>
      <c r="O1269" s="45" t="str">
        <f t="shared" si="357"/>
        <v>ins. Pondérale</v>
      </c>
      <c r="P1269" s="29">
        <f t="shared" si="349"/>
        <v>3</v>
      </c>
      <c r="Q1269" s="29" t="e">
        <f t="shared" si="350"/>
        <v>#N/A</v>
      </c>
      <c r="R1269" s="29" t="e">
        <f t="shared" si="351"/>
        <v>#N/A</v>
      </c>
      <c r="S1269" s="29" t="e">
        <f t="shared" si="352"/>
        <v>#N/A</v>
      </c>
      <c r="T1269" s="21" t="e">
        <f t="shared" si="358"/>
        <v>#N/A</v>
      </c>
      <c r="U1269" s="28">
        <f t="shared" si="353"/>
        <v>0</v>
      </c>
      <c r="V1269" s="28">
        <f t="shared" si="354"/>
        <v>0</v>
      </c>
      <c r="W1269" s="45" t="str">
        <f t="shared" si="359"/>
        <v>pas de surpoids ni d'obésité</v>
      </c>
    </row>
    <row r="1270" spans="2:23">
      <c r="B1270" s="23"/>
      <c r="D1270" s="21"/>
      <c r="E1270" s="21"/>
      <c r="F1270" s="28">
        <f t="shared" si="342"/>
        <v>0</v>
      </c>
      <c r="G1270" s="45">
        <f t="shared" si="355"/>
        <v>0</v>
      </c>
      <c r="H1270" s="29">
        <f t="shared" si="343"/>
        <v>3</v>
      </c>
      <c r="I1270" s="29">
        <f t="shared" si="344"/>
        <v>0.27</v>
      </c>
      <c r="J1270" s="29">
        <f t="shared" si="345"/>
        <v>8.4199999999999997E-2</v>
      </c>
      <c r="K1270" s="29">
        <f t="shared" si="346"/>
        <v>12.92</v>
      </c>
      <c r="L1270" s="45">
        <f t="shared" si="356"/>
        <v>-43.986979853963227</v>
      </c>
      <c r="M1270" s="28">
        <f t="shared" si="347"/>
        <v>10.989169238449415</v>
      </c>
      <c r="N1270" s="28">
        <f t="shared" si="348"/>
        <v>15.087458954343088</v>
      </c>
      <c r="O1270" s="45" t="str">
        <f t="shared" si="357"/>
        <v>ins. Pondérale</v>
      </c>
      <c r="P1270" s="29">
        <f t="shared" si="349"/>
        <v>3</v>
      </c>
      <c r="Q1270" s="29" t="e">
        <f t="shared" si="350"/>
        <v>#N/A</v>
      </c>
      <c r="R1270" s="29" t="e">
        <f t="shared" si="351"/>
        <v>#N/A</v>
      </c>
      <c r="S1270" s="29" t="e">
        <f t="shared" si="352"/>
        <v>#N/A</v>
      </c>
      <c r="T1270" s="21" t="e">
        <f t="shared" si="358"/>
        <v>#N/A</v>
      </c>
      <c r="U1270" s="28">
        <f t="shared" si="353"/>
        <v>0</v>
      </c>
      <c r="V1270" s="28">
        <f t="shared" si="354"/>
        <v>0</v>
      </c>
      <c r="W1270" s="45" t="str">
        <f t="shared" si="359"/>
        <v>pas de surpoids ni d'obésité</v>
      </c>
    </row>
    <row r="1271" spans="2:23">
      <c r="B1271" s="23"/>
      <c r="D1271" s="21"/>
      <c r="E1271" s="21"/>
      <c r="F1271" s="28">
        <f t="shared" si="342"/>
        <v>0</v>
      </c>
      <c r="G1271" s="45">
        <f t="shared" si="355"/>
        <v>0</v>
      </c>
      <c r="H1271" s="29">
        <f t="shared" si="343"/>
        <v>3</v>
      </c>
      <c r="I1271" s="29">
        <f t="shared" si="344"/>
        <v>0.27</v>
      </c>
      <c r="J1271" s="29">
        <f t="shared" si="345"/>
        <v>8.4199999999999997E-2</v>
      </c>
      <c r="K1271" s="29">
        <f t="shared" si="346"/>
        <v>12.92</v>
      </c>
      <c r="L1271" s="45">
        <f t="shared" si="356"/>
        <v>-43.986979853963227</v>
      </c>
      <c r="M1271" s="28">
        <f t="shared" si="347"/>
        <v>10.989169238449415</v>
      </c>
      <c r="N1271" s="28">
        <f t="shared" si="348"/>
        <v>15.087458954343088</v>
      </c>
      <c r="O1271" s="45" t="str">
        <f t="shared" si="357"/>
        <v>ins. Pondérale</v>
      </c>
      <c r="P1271" s="29">
        <f t="shared" si="349"/>
        <v>3</v>
      </c>
      <c r="Q1271" s="29" t="e">
        <f t="shared" si="350"/>
        <v>#N/A</v>
      </c>
      <c r="R1271" s="29" t="e">
        <f t="shared" si="351"/>
        <v>#N/A</v>
      </c>
      <c r="S1271" s="29" t="e">
        <f t="shared" si="352"/>
        <v>#N/A</v>
      </c>
      <c r="T1271" s="21" t="e">
        <f t="shared" si="358"/>
        <v>#N/A</v>
      </c>
      <c r="U1271" s="28">
        <f t="shared" si="353"/>
        <v>0</v>
      </c>
      <c r="V1271" s="28">
        <f t="shared" si="354"/>
        <v>0</v>
      </c>
      <c r="W1271" s="45" t="str">
        <f t="shared" si="359"/>
        <v>pas de surpoids ni d'obésité</v>
      </c>
    </row>
    <row r="1272" spans="2:23">
      <c r="B1272" s="23"/>
      <c r="D1272" s="21"/>
      <c r="E1272" s="21"/>
      <c r="F1272" s="28">
        <f t="shared" si="342"/>
        <v>0</v>
      </c>
      <c r="G1272" s="45">
        <f t="shared" si="355"/>
        <v>0</v>
      </c>
      <c r="H1272" s="29">
        <f t="shared" si="343"/>
        <v>3</v>
      </c>
      <c r="I1272" s="29">
        <f t="shared" si="344"/>
        <v>0.27</v>
      </c>
      <c r="J1272" s="29">
        <f t="shared" si="345"/>
        <v>8.4199999999999997E-2</v>
      </c>
      <c r="K1272" s="29">
        <f t="shared" si="346"/>
        <v>12.92</v>
      </c>
      <c r="L1272" s="45">
        <f t="shared" si="356"/>
        <v>-43.986979853963227</v>
      </c>
      <c r="M1272" s="28">
        <f t="shared" si="347"/>
        <v>10.989169238449415</v>
      </c>
      <c r="N1272" s="28">
        <f t="shared" si="348"/>
        <v>15.087458954343088</v>
      </c>
      <c r="O1272" s="45" t="str">
        <f t="shared" si="357"/>
        <v>ins. Pondérale</v>
      </c>
      <c r="P1272" s="29">
        <f t="shared" si="349"/>
        <v>3</v>
      </c>
      <c r="Q1272" s="29" t="e">
        <f t="shared" si="350"/>
        <v>#N/A</v>
      </c>
      <c r="R1272" s="29" t="e">
        <f t="shared" si="351"/>
        <v>#N/A</v>
      </c>
      <c r="S1272" s="29" t="e">
        <f t="shared" si="352"/>
        <v>#N/A</v>
      </c>
      <c r="T1272" s="21" t="e">
        <f t="shared" si="358"/>
        <v>#N/A</v>
      </c>
      <c r="U1272" s="28">
        <f t="shared" si="353"/>
        <v>0</v>
      </c>
      <c r="V1272" s="28">
        <f t="shared" si="354"/>
        <v>0</v>
      </c>
      <c r="W1272" s="45" t="str">
        <f t="shared" si="359"/>
        <v>pas de surpoids ni d'obésité</v>
      </c>
    </row>
    <row r="1273" spans="2:23">
      <c r="B1273" s="23"/>
      <c r="D1273" s="21"/>
      <c r="E1273" s="21"/>
      <c r="F1273" s="28">
        <f t="shared" si="342"/>
        <v>0</v>
      </c>
      <c r="G1273" s="45">
        <f t="shared" si="355"/>
        <v>0</v>
      </c>
      <c r="H1273" s="29">
        <f t="shared" si="343"/>
        <v>3</v>
      </c>
      <c r="I1273" s="29">
        <f t="shared" si="344"/>
        <v>0.27</v>
      </c>
      <c r="J1273" s="29">
        <f t="shared" si="345"/>
        <v>8.4199999999999997E-2</v>
      </c>
      <c r="K1273" s="29">
        <f t="shared" si="346"/>
        <v>12.92</v>
      </c>
      <c r="L1273" s="45">
        <f t="shared" si="356"/>
        <v>-43.986979853963227</v>
      </c>
      <c r="M1273" s="28">
        <f t="shared" si="347"/>
        <v>10.989169238449415</v>
      </c>
      <c r="N1273" s="28">
        <f t="shared" si="348"/>
        <v>15.087458954343088</v>
      </c>
      <c r="O1273" s="45" t="str">
        <f t="shared" si="357"/>
        <v>ins. Pondérale</v>
      </c>
      <c r="P1273" s="29">
        <f t="shared" si="349"/>
        <v>3</v>
      </c>
      <c r="Q1273" s="29" t="e">
        <f t="shared" si="350"/>
        <v>#N/A</v>
      </c>
      <c r="R1273" s="29" t="e">
        <f t="shared" si="351"/>
        <v>#N/A</v>
      </c>
      <c r="S1273" s="29" t="e">
        <f t="shared" si="352"/>
        <v>#N/A</v>
      </c>
      <c r="T1273" s="21" t="e">
        <f t="shared" si="358"/>
        <v>#N/A</v>
      </c>
      <c r="U1273" s="28">
        <f t="shared" si="353"/>
        <v>0</v>
      </c>
      <c r="V1273" s="28">
        <f t="shared" si="354"/>
        <v>0</v>
      </c>
      <c r="W1273" s="45" t="str">
        <f t="shared" si="359"/>
        <v>pas de surpoids ni d'obésité</v>
      </c>
    </row>
    <row r="1274" spans="2:23">
      <c r="B1274" s="23"/>
      <c r="D1274" s="21"/>
      <c r="E1274" s="21"/>
      <c r="F1274" s="28">
        <f t="shared" si="342"/>
        <v>0</v>
      </c>
      <c r="G1274" s="45">
        <f t="shared" si="355"/>
        <v>0</v>
      </c>
      <c r="H1274" s="29">
        <f t="shared" si="343"/>
        <v>3</v>
      </c>
      <c r="I1274" s="29">
        <f t="shared" si="344"/>
        <v>0.27</v>
      </c>
      <c r="J1274" s="29">
        <f t="shared" si="345"/>
        <v>8.4199999999999997E-2</v>
      </c>
      <c r="K1274" s="29">
        <f t="shared" si="346"/>
        <v>12.92</v>
      </c>
      <c r="L1274" s="45">
        <f t="shared" si="356"/>
        <v>-43.986979853963227</v>
      </c>
      <c r="M1274" s="28">
        <f t="shared" si="347"/>
        <v>10.989169238449415</v>
      </c>
      <c r="N1274" s="28">
        <f t="shared" si="348"/>
        <v>15.087458954343088</v>
      </c>
      <c r="O1274" s="45" t="str">
        <f t="shared" si="357"/>
        <v>ins. Pondérale</v>
      </c>
      <c r="P1274" s="29">
        <f t="shared" si="349"/>
        <v>3</v>
      </c>
      <c r="Q1274" s="29" t="e">
        <f t="shared" si="350"/>
        <v>#N/A</v>
      </c>
      <c r="R1274" s="29" t="e">
        <f t="shared" si="351"/>
        <v>#N/A</v>
      </c>
      <c r="S1274" s="29" t="e">
        <f t="shared" si="352"/>
        <v>#N/A</v>
      </c>
      <c r="T1274" s="21" t="e">
        <f t="shared" si="358"/>
        <v>#N/A</v>
      </c>
      <c r="U1274" s="28">
        <f t="shared" si="353"/>
        <v>0</v>
      </c>
      <c r="V1274" s="28">
        <f t="shared" si="354"/>
        <v>0</v>
      </c>
      <c r="W1274" s="45" t="str">
        <f t="shared" si="359"/>
        <v>pas de surpoids ni d'obésité</v>
      </c>
    </row>
    <row r="1275" spans="2:23">
      <c r="B1275" s="23"/>
      <c r="D1275" s="21"/>
      <c r="E1275" s="21"/>
      <c r="F1275" s="28">
        <f t="shared" si="342"/>
        <v>0</v>
      </c>
      <c r="G1275" s="45">
        <f t="shared" si="355"/>
        <v>0</v>
      </c>
      <c r="H1275" s="29">
        <f t="shared" si="343"/>
        <v>3</v>
      </c>
      <c r="I1275" s="29">
        <f t="shared" si="344"/>
        <v>0.27</v>
      </c>
      <c r="J1275" s="29">
        <f t="shared" si="345"/>
        <v>8.4199999999999997E-2</v>
      </c>
      <c r="K1275" s="29">
        <f t="shared" si="346"/>
        <v>12.92</v>
      </c>
      <c r="L1275" s="45">
        <f t="shared" si="356"/>
        <v>-43.986979853963227</v>
      </c>
      <c r="M1275" s="28">
        <f t="shared" si="347"/>
        <v>10.989169238449415</v>
      </c>
      <c r="N1275" s="28">
        <f t="shared" si="348"/>
        <v>15.087458954343088</v>
      </c>
      <c r="O1275" s="45" t="str">
        <f t="shared" si="357"/>
        <v>ins. Pondérale</v>
      </c>
      <c r="P1275" s="29">
        <f t="shared" si="349"/>
        <v>3</v>
      </c>
      <c r="Q1275" s="29" t="e">
        <f t="shared" si="350"/>
        <v>#N/A</v>
      </c>
      <c r="R1275" s="29" t="e">
        <f t="shared" si="351"/>
        <v>#N/A</v>
      </c>
      <c r="S1275" s="29" t="e">
        <f t="shared" si="352"/>
        <v>#N/A</v>
      </c>
      <c r="T1275" s="21" t="e">
        <f t="shared" si="358"/>
        <v>#N/A</v>
      </c>
      <c r="U1275" s="28">
        <f t="shared" si="353"/>
        <v>0</v>
      </c>
      <c r="V1275" s="28">
        <f t="shared" si="354"/>
        <v>0</v>
      </c>
      <c r="W1275" s="45" t="str">
        <f t="shared" si="359"/>
        <v>pas de surpoids ni d'obésité</v>
      </c>
    </row>
    <row r="1276" spans="2:23">
      <c r="B1276" s="23"/>
      <c r="D1276" s="21"/>
      <c r="E1276" s="21"/>
      <c r="F1276" s="28">
        <f t="shared" si="342"/>
        <v>0</v>
      </c>
      <c r="G1276" s="45">
        <f t="shared" si="355"/>
        <v>0</v>
      </c>
      <c r="H1276" s="29">
        <f t="shared" si="343"/>
        <v>3</v>
      </c>
      <c r="I1276" s="29">
        <f t="shared" si="344"/>
        <v>0.27</v>
      </c>
      <c r="J1276" s="29">
        <f t="shared" si="345"/>
        <v>8.4199999999999997E-2</v>
      </c>
      <c r="K1276" s="29">
        <f t="shared" si="346"/>
        <v>12.92</v>
      </c>
      <c r="L1276" s="45">
        <f t="shared" si="356"/>
        <v>-43.986979853963227</v>
      </c>
      <c r="M1276" s="28">
        <f t="shared" si="347"/>
        <v>10.989169238449415</v>
      </c>
      <c r="N1276" s="28">
        <f t="shared" si="348"/>
        <v>15.087458954343088</v>
      </c>
      <c r="O1276" s="45" t="str">
        <f t="shared" si="357"/>
        <v>ins. Pondérale</v>
      </c>
      <c r="P1276" s="29">
        <f t="shared" si="349"/>
        <v>3</v>
      </c>
      <c r="Q1276" s="29" t="e">
        <f t="shared" si="350"/>
        <v>#N/A</v>
      </c>
      <c r="R1276" s="29" t="e">
        <f t="shared" si="351"/>
        <v>#N/A</v>
      </c>
      <c r="S1276" s="29" t="e">
        <f t="shared" si="352"/>
        <v>#N/A</v>
      </c>
      <c r="T1276" s="21" t="e">
        <f t="shared" si="358"/>
        <v>#N/A</v>
      </c>
      <c r="U1276" s="28">
        <f t="shared" si="353"/>
        <v>0</v>
      </c>
      <c r="V1276" s="28">
        <f t="shared" si="354"/>
        <v>0</v>
      </c>
      <c r="W1276" s="45" t="str">
        <f t="shared" si="359"/>
        <v>pas de surpoids ni d'obésité</v>
      </c>
    </row>
    <row r="1277" spans="2:23">
      <c r="B1277" s="23"/>
      <c r="D1277" s="21"/>
      <c r="E1277" s="21"/>
      <c r="F1277" s="28">
        <f t="shared" si="342"/>
        <v>0</v>
      </c>
      <c r="G1277" s="45">
        <f t="shared" si="355"/>
        <v>0</v>
      </c>
      <c r="H1277" s="29">
        <f t="shared" si="343"/>
        <v>3</v>
      </c>
      <c r="I1277" s="29">
        <f t="shared" si="344"/>
        <v>0.27</v>
      </c>
      <c r="J1277" s="29">
        <f t="shared" si="345"/>
        <v>8.4199999999999997E-2</v>
      </c>
      <c r="K1277" s="29">
        <f t="shared" si="346"/>
        <v>12.92</v>
      </c>
      <c r="L1277" s="45">
        <f t="shared" si="356"/>
        <v>-43.986979853963227</v>
      </c>
      <c r="M1277" s="28">
        <f t="shared" si="347"/>
        <v>10.989169238449415</v>
      </c>
      <c r="N1277" s="28">
        <f t="shared" si="348"/>
        <v>15.087458954343088</v>
      </c>
      <c r="O1277" s="45" t="str">
        <f t="shared" si="357"/>
        <v>ins. Pondérale</v>
      </c>
      <c r="P1277" s="29">
        <f t="shared" si="349"/>
        <v>3</v>
      </c>
      <c r="Q1277" s="29" t="e">
        <f t="shared" si="350"/>
        <v>#N/A</v>
      </c>
      <c r="R1277" s="29" t="e">
        <f t="shared" si="351"/>
        <v>#N/A</v>
      </c>
      <c r="S1277" s="29" t="e">
        <f t="shared" si="352"/>
        <v>#N/A</v>
      </c>
      <c r="T1277" s="21" t="e">
        <f t="shared" si="358"/>
        <v>#N/A</v>
      </c>
      <c r="U1277" s="28">
        <f t="shared" si="353"/>
        <v>0</v>
      </c>
      <c r="V1277" s="28">
        <f t="shared" si="354"/>
        <v>0</v>
      </c>
      <c r="W1277" s="45" t="str">
        <f t="shared" si="359"/>
        <v>pas de surpoids ni d'obésité</v>
      </c>
    </row>
    <row r="1278" spans="2:23">
      <c r="B1278" s="23"/>
      <c r="D1278" s="21"/>
      <c r="E1278" s="21"/>
      <c r="F1278" s="28">
        <f t="shared" si="342"/>
        <v>0</v>
      </c>
      <c r="G1278" s="45">
        <f t="shared" si="355"/>
        <v>0</v>
      </c>
      <c r="H1278" s="29">
        <f t="shared" si="343"/>
        <v>3</v>
      </c>
      <c r="I1278" s="29">
        <f t="shared" si="344"/>
        <v>0.27</v>
      </c>
      <c r="J1278" s="29">
        <f t="shared" si="345"/>
        <v>8.4199999999999997E-2</v>
      </c>
      <c r="K1278" s="29">
        <f t="shared" si="346"/>
        <v>12.92</v>
      </c>
      <c r="L1278" s="45">
        <f t="shared" si="356"/>
        <v>-43.986979853963227</v>
      </c>
      <c r="M1278" s="28">
        <f t="shared" si="347"/>
        <v>10.989169238449415</v>
      </c>
      <c r="N1278" s="28">
        <f t="shared" si="348"/>
        <v>15.087458954343088</v>
      </c>
      <c r="O1278" s="45" t="str">
        <f t="shared" si="357"/>
        <v>ins. Pondérale</v>
      </c>
      <c r="P1278" s="29">
        <f t="shared" si="349"/>
        <v>3</v>
      </c>
      <c r="Q1278" s="29" t="e">
        <f t="shared" si="350"/>
        <v>#N/A</v>
      </c>
      <c r="R1278" s="29" t="e">
        <f t="shared" si="351"/>
        <v>#N/A</v>
      </c>
      <c r="S1278" s="29" t="e">
        <f t="shared" si="352"/>
        <v>#N/A</v>
      </c>
      <c r="T1278" s="21" t="e">
        <f t="shared" si="358"/>
        <v>#N/A</v>
      </c>
      <c r="U1278" s="28">
        <f t="shared" si="353"/>
        <v>0</v>
      </c>
      <c r="V1278" s="28">
        <f t="shared" si="354"/>
        <v>0</v>
      </c>
      <c r="W1278" s="45" t="str">
        <f t="shared" si="359"/>
        <v>pas de surpoids ni d'obésité</v>
      </c>
    </row>
    <row r="1279" spans="2:23">
      <c r="B1279" s="23"/>
      <c r="D1279" s="21"/>
      <c r="E1279" s="21"/>
      <c r="F1279" s="28">
        <f t="shared" si="342"/>
        <v>0</v>
      </c>
      <c r="G1279" s="45">
        <f t="shared" si="355"/>
        <v>0</v>
      </c>
      <c r="H1279" s="29">
        <f t="shared" si="343"/>
        <v>3</v>
      </c>
      <c r="I1279" s="29">
        <f t="shared" si="344"/>
        <v>0.27</v>
      </c>
      <c r="J1279" s="29">
        <f t="shared" si="345"/>
        <v>8.4199999999999997E-2</v>
      </c>
      <c r="K1279" s="29">
        <f t="shared" si="346"/>
        <v>12.92</v>
      </c>
      <c r="L1279" s="45">
        <f t="shared" si="356"/>
        <v>-43.986979853963227</v>
      </c>
      <c r="M1279" s="28">
        <f t="shared" si="347"/>
        <v>10.989169238449415</v>
      </c>
      <c r="N1279" s="28">
        <f t="shared" si="348"/>
        <v>15.087458954343088</v>
      </c>
      <c r="O1279" s="45" t="str">
        <f t="shared" si="357"/>
        <v>ins. Pondérale</v>
      </c>
      <c r="P1279" s="29">
        <f t="shared" si="349"/>
        <v>3</v>
      </c>
      <c r="Q1279" s="29" t="e">
        <f t="shared" si="350"/>
        <v>#N/A</v>
      </c>
      <c r="R1279" s="29" t="e">
        <f t="shared" si="351"/>
        <v>#N/A</v>
      </c>
      <c r="S1279" s="29" t="e">
        <f t="shared" si="352"/>
        <v>#N/A</v>
      </c>
      <c r="T1279" s="21" t="e">
        <f t="shared" si="358"/>
        <v>#N/A</v>
      </c>
      <c r="U1279" s="28">
        <f t="shared" si="353"/>
        <v>0</v>
      </c>
      <c r="V1279" s="28">
        <f t="shared" si="354"/>
        <v>0</v>
      </c>
      <c r="W1279" s="45" t="str">
        <f t="shared" si="359"/>
        <v>pas de surpoids ni d'obésité</v>
      </c>
    </row>
    <row r="1280" spans="2:23">
      <c r="B1280" s="23"/>
      <c r="D1280" s="21"/>
      <c r="E1280" s="21"/>
      <c r="F1280" s="28">
        <f t="shared" si="342"/>
        <v>0</v>
      </c>
      <c r="G1280" s="45">
        <f t="shared" si="355"/>
        <v>0</v>
      </c>
      <c r="H1280" s="29">
        <f t="shared" si="343"/>
        <v>3</v>
      </c>
      <c r="I1280" s="29">
        <f t="shared" si="344"/>
        <v>0.27</v>
      </c>
      <c r="J1280" s="29">
        <f t="shared" si="345"/>
        <v>8.4199999999999997E-2</v>
      </c>
      <c r="K1280" s="29">
        <f t="shared" si="346"/>
        <v>12.92</v>
      </c>
      <c r="L1280" s="45">
        <f t="shared" si="356"/>
        <v>-43.986979853963227</v>
      </c>
      <c r="M1280" s="28">
        <f t="shared" si="347"/>
        <v>10.989169238449415</v>
      </c>
      <c r="N1280" s="28">
        <f t="shared" si="348"/>
        <v>15.087458954343088</v>
      </c>
      <c r="O1280" s="45" t="str">
        <f t="shared" si="357"/>
        <v>ins. Pondérale</v>
      </c>
      <c r="P1280" s="29">
        <f t="shared" si="349"/>
        <v>3</v>
      </c>
      <c r="Q1280" s="29" t="e">
        <f t="shared" si="350"/>
        <v>#N/A</v>
      </c>
      <c r="R1280" s="29" t="e">
        <f t="shared" si="351"/>
        <v>#N/A</v>
      </c>
      <c r="S1280" s="29" t="e">
        <f t="shared" si="352"/>
        <v>#N/A</v>
      </c>
      <c r="T1280" s="21" t="e">
        <f t="shared" si="358"/>
        <v>#N/A</v>
      </c>
      <c r="U1280" s="28">
        <f t="shared" si="353"/>
        <v>0</v>
      </c>
      <c r="V1280" s="28">
        <f t="shared" si="354"/>
        <v>0</v>
      </c>
      <c r="W1280" s="45" t="str">
        <f t="shared" si="359"/>
        <v>pas de surpoids ni d'obésité</v>
      </c>
    </row>
    <row r="1281" spans="2:23">
      <c r="B1281" s="23"/>
      <c r="D1281" s="21"/>
      <c r="E1281" s="21"/>
      <c r="F1281" s="28">
        <f t="shared" si="342"/>
        <v>0</v>
      </c>
      <c r="G1281" s="45">
        <f t="shared" si="355"/>
        <v>0</v>
      </c>
      <c r="H1281" s="29">
        <f t="shared" si="343"/>
        <v>3</v>
      </c>
      <c r="I1281" s="29">
        <f t="shared" si="344"/>
        <v>0.27</v>
      </c>
      <c r="J1281" s="29">
        <f t="shared" si="345"/>
        <v>8.4199999999999997E-2</v>
      </c>
      <c r="K1281" s="29">
        <f t="shared" si="346"/>
        <v>12.92</v>
      </c>
      <c r="L1281" s="45">
        <f t="shared" si="356"/>
        <v>-43.986979853963227</v>
      </c>
      <c r="M1281" s="28">
        <f t="shared" si="347"/>
        <v>10.989169238449415</v>
      </c>
      <c r="N1281" s="28">
        <f t="shared" si="348"/>
        <v>15.087458954343088</v>
      </c>
      <c r="O1281" s="45" t="str">
        <f t="shared" si="357"/>
        <v>ins. Pondérale</v>
      </c>
      <c r="P1281" s="29">
        <f t="shared" si="349"/>
        <v>3</v>
      </c>
      <c r="Q1281" s="29" t="e">
        <f t="shared" si="350"/>
        <v>#N/A</v>
      </c>
      <c r="R1281" s="29" t="e">
        <f t="shared" si="351"/>
        <v>#N/A</v>
      </c>
      <c r="S1281" s="29" t="e">
        <f t="shared" si="352"/>
        <v>#N/A</v>
      </c>
      <c r="T1281" s="21" t="e">
        <f t="shared" si="358"/>
        <v>#N/A</v>
      </c>
      <c r="U1281" s="28">
        <f t="shared" si="353"/>
        <v>0</v>
      </c>
      <c r="V1281" s="28">
        <f t="shared" si="354"/>
        <v>0</v>
      </c>
      <c r="W1281" s="45" t="str">
        <f t="shared" si="359"/>
        <v>pas de surpoids ni d'obésité</v>
      </c>
    </row>
    <row r="1282" spans="2:23">
      <c r="B1282" s="23"/>
      <c r="D1282" s="21"/>
      <c r="E1282" s="21"/>
      <c r="F1282" s="28">
        <f t="shared" si="342"/>
        <v>0</v>
      </c>
      <c r="G1282" s="45">
        <f t="shared" si="355"/>
        <v>0</v>
      </c>
      <c r="H1282" s="29">
        <f t="shared" si="343"/>
        <v>3</v>
      </c>
      <c r="I1282" s="29">
        <f t="shared" si="344"/>
        <v>0.27</v>
      </c>
      <c r="J1282" s="29">
        <f t="shared" si="345"/>
        <v>8.4199999999999997E-2</v>
      </c>
      <c r="K1282" s="29">
        <f t="shared" si="346"/>
        <v>12.92</v>
      </c>
      <c r="L1282" s="45">
        <f t="shared" si="356"/>
        <v>-43.986979853963227</v>
      </c>
      <c r="M1282" s="28">
        <f t="shared" si="347"/>
        <v>10.989169238449415</v>
      </c>
      <c r="N1282" s="28">
        <f t="shared" si="348"/>
        <v>15.087458954343088</v>
      </c>
      <c r="O1282" s="45" t="str">
        <f t="shared" si="357"/>
        <v>ins. Pondérale</v>
      </c>
      <c r="P1282" s="29">
        <f t="shared" si="349"/>
        <v>3</v>
      </c>
      <c r="Q1282" s="29" t="e">
        <f t="shared" si="350"/>
        <v>#N/A</v>
      </c>
      <c r="R1282" s="29" t="e">
        <f t="shared" si="351"/>
        <v>#N/A</v>
      </c>
      <c r="S1282" s="29" t="e">
        <f t="shared" si="352"/>
        <v>#N/A</v>
      </c>
      <c r="T1282" s="21" t="e">
        <f t="shared" si="358"/>
        <v>#N/A</v>
      </c>
      <c r="U1282" s="28">
        <f t="shared" si="353"/>
        <v>0</v>
      </c>
      <c r="V1282" s="28">
        <f t="shared" si="354"/>
        <v>0</v>
      </c>
      <c r="W1282" s="45" t="str">
        <f t="shared" si="359"/>
        <v>pas de surpoids ni d'obésité</v>
      </c>
    </row>
    <row r="1283" spans="2:23">
      <c r="B1283" s="23"/>
      <c r="D1283" s="21"/>
      <c r="E1283" s="21"/>
      <c r="F1283" s="28">
        <f t="shared" si="342"/>
        <v>0</v>
      </c>
      <c r="G1283" s="45">
        <f t="shared" si="355"/>
        <v>0</v>
      </c>
      <c r="H1283" s="29">
        <f t="shared" si="343"/>
        <v>3</v>
      </c>
      <c r="I1283" s="29">
        <f t="shared" si="344"/>
        <v>0.27</v>
      </c>
      <c r="J1283" s="29">
        <f t="shared" si="345"/>
        <v>8.4199999999999997E-2</v>
      </c>
      <c r="K1283" s="29">
        <f t="shared" si="346"/>
        <v>12.92</v>
      </c>
      <c r="L1283" s="45">
        <f t="shared" si="356"/>
        <v>-43.986979853963227</v>
      </c>
      <c r="M1283" s="28">
        <f t="shared" si="347"/>
        <v>10.989169238449415</v>
      </c>
      <c r="N1283" s="28">
        <f t="shared" si="348"/>
        <v>15.087458954343088</v>
      </c>
      <c r="O1283" s="45" t="str">
        <f t="shared" si="357"/>
        <v>ins. Pondérale</v>
      </c>
      <c r="P1283" s="29">
        <f t="shared" si="349"/>
        <v>3</v>
      </c>
      <c r="Q1283" s="29" t="e">
        <f t="shared" si="350"/>
        <v>#N/A</v>
      </c>
      <c r="R1283" s="29" t="e">
        <f t="shared" si="351"/>
        <v>#N/A</v>
      </c>
      <c r="S1283" s="29" t="e">
        <f t="shared" si="352"/>
        <v>#N/A</v>
      </c>
      <c r="T1283" s="21" t="e">
        <f t="shared" si="358"/>
        <v>#N/A</v>
      </c>
      <c r="U1283" s="28">
        <f t="shared" si="353"/>
        <v>0</v>
      </c>
      <c r="V1283" s="28">
        <f t="shared" si="354"/>
        <v>0</v>
      </c>
      <c r="W1283" s="45" t="str">
        <f t="shared" si="359"/>
        <v>pas de surpoids ni d'obésité</v>
      </c>
    </row>
    <row r="1284" spans="2:23">
      <c r="B1284" s="23"/>
      <c r="D1284" s="21"/>
      <c r="E1284" s="21"/>
      <c r="F1284" s="28">
        <f t="shared" si="342"/>
        <v>0</v>
      </c>
      <c r="G1284" s="45">
        <f t="shared" si="355"/>
        <v>0</v>
      </c>
      <c r="H1284" s="29">
        <f t="shared" si="343"/>
        <v>3</v>
      </c>
      <c r="I1284" s="29">
        <f t="shared" si="344"/>
        <v>0.27</v>
      </c>
      <c r="J1284" s="29">
        <f t="shared" si="345"/>
        <v>8.4199999999999997E-2</v>
      </c>
      <c r="K1284" s="29">
        <f t="shared" si="346"/>
        <v>12.92</v>
      </c>
      <c r="L1284" s="45">
        <f t="shared" si="356"/>
        <v>-43.986979853963227</v>
      </c>
      <c r="M1284" s="28">
        <f t="shared" si="347"/>
        <v>10.989169238449415</v>
      </c>
      <c r="N1284" s="28">
        <f t="shared" si="348"/>
        <v>15.087458954343088</v>
      </c>
      <c r="O1284" s="45" t="str">
        <f t="shared" si="357"/>
        <v>ins. Pondérale</v>
      </c>
      <c r="P1284" s="29">
        <f t="shared" si="349"/>
        <v>3</v>
      </c>
      <c r="Q1284" s="29" t="e">
        <f t="shared" si="350"/>
        <v>#N/A</v>
      </c>
      <c r="R1284" s="29" t="e">
        <f t="shared" si="351"/>
        <v>#N/A</v>
      </c>
      <c r="S1284" s="29" t="e">
        <f t="shared" si="352"/>
        <v>#N/A</v>
      </c>
      <c r="T1284" s="21" t="e">
        <f t="shared" si="358"/>
        <v>#N/A</v>
      </c>
      <c r="U1284" s="28">
        <f t="shared" si="353"/>
        <v>0</v>
      </c>
      <c r="V1284" s="28">
        <f t="shared" si="354"/>
        <v>0</v>
      </c>
      <c r="W1284" s="45" t="str">
        <f t="shared" si="359"/>
        <v>pas de surpoids ni d'obésité</v>
      </c>
    </row>
    <row r="1285" spans="2:23">
      <c r="B1285" s="23"/>
      <c r="D1285" s="21"/>
      <c r="E1285" s="21"/>
      <c r="F1285" s="28">
        <f t="shared" si="342"/>
        <v>0</v>
      </c>
      <c r="G1285" s="45">
        <f t="shared" si="355"/>
        <v>0</v>
      </c>
      <c r="H1285" s="29">
        <f t="shared" si="343"/>
        <v>3</v>
      </c>
      <c r="I1285" s="29">
        <f t="shared" si="344"/>
        <v>0.27</v>
      </c>
      <c r="J1285" s="29">
        <f t="shared" si="345"/>
        <v>8.4199999999999997E-2</v>
      </c>
      <c r="K1285" s="29">
        <f t="shared" si="346"/>
        <v>12.92</v>
      </c>
      <c r="L1285" s="45">
        <f t="shared" si="356"/>
        <v>-43.986979853963227</v>
      </c>
      <c r="M1285" s="28">
        <f t="shared" si="347"/>
        <v>10.989169238449415</v>
      </c>
      <c r="N1285" s="28">
        <f t="shared" si="348"/>
        <v>15.087458954343088</v>
      </c>
      <c r="O1285" s="45" t="str">
        <f t="shared" si="357"/>
        <v>ins. Pondérale</v>
      </c>
      <c r="P1285" s="29">
        <f t="shared" si="349"/>
        <v>3</v>
      </c>
      <c r="Q1285" s="29" t="e">
        <f t="shared" si="350"/>
        <v>#N/A</v>
      </c>
      <c r="R1285" s="29" t="e">
        <f t="shared" si="351"/>
        <v>#N/A</v>
      </c>
      <c r="S1285" s="29" t="e">
        <f t="shared" si="352"/>
        <v>#N/A</v>
      </c>
      <c r="T1285" s="21" t="e">
        <f t="shared" si="358"/>
        <v>#N/A</v>
      </c>
      <c r="U1285" s="28">
        <f t="shared" si="353"/>
        <v>0</v>
      </c>
      <c r="V1285" s="28">
        <f t="shared" si="354"/>
        <v>0</v>
      </c>
      <c r="W1285" s="45" t="str">
        <f t="shared" si="359"/>
        <v>pas de surpoids ni d'obésité</v>
      </c>
    </row>
    <row r="1286" spans="2:23">
      <c r="B1286" s="23"/>
      <c r="D1286" s="21"/>
      <c r="E1286" s="21"/>
      <c r="F1286" s="28">
        <f t="shared" si="342"/>
        <v>0</v>
      </c>
      <c r="G1286" s="45">
        <f t="shared" si="355"/>
        <v>0</v>
      </c>
      <c r="H1286" s="29">
        <f t="shared" si="343"/>
        <v>3</v>
      </c>
      <c r="I1286" s="29">
        <f t="shared" si="344"/>
        <v>0.27</v>
      </c>
      <c r="J1286" s="29">
        <f t="shared" si="345"/>
        <v>8.4199999999999997E-2</v>
      </c>
      <c r="K1286" s="29">
        <f t="shared" si="346"/>
        <v>12.92</v>
      </c>
      <c r="L1286" s="45">
        <f t="shared" si="356"/>
        <v>-43.986979853963227</v>
      </c>
      <c r="M1286" s="28">
        <f t="shared" si="347"/>
        <v>10.989169238449415</v>
      </c>
      <c r="N1286" s="28">
        <f t="shared" si="348"/>
        <v>15.087458954343088</v>
      </c>
      <c r="O1286" s="45" t="str">
        <f t="shared" si="357"/>
        <v>ins. Pondérale</v>
      </c>
      <c r="P1286" s="29">
        <f t="shared" si="349"/>
        <v>3</v>
      </c>
      <c r="Q1286" s="29" t="e">
        <f t="shared" si="350"/>
        <v>#N/A</v>
      </c>
      <c r="R1286" s="29" t="e">
        <f t="shared" si="351"/>
        <v>#N/A</v>
      </c>
      <c r="S1286" s="29" t="e">
        <f t="shared" si="352"/>
        <v>#N/A</v>
      </c>
      <c r="T1286" s="21" t="e">
        <f t="shared" si="358"/>
        <v>#N/A</v>
      </c>
      <c r="U1286" s="28">
        <f t="shared" si="353"/>
        <v>0</v>
      </c>
      <c r="V1286" s="28">
        <f t="shared" si="354"/>
        <v>0</v>
      </c>
      <c r="W1286" s="45" t="str">
        <f t="shared" si="359"/>
        <v>pas de surpoids ni d'obésité</v>
      </c>
    </row>
    <row r="1287" spans="2:23">
      <c r="B1287" s="23"/>
      <c r="D1287" s="21"/>
      <c r="E1287" s="21"/>
      <c r="F1287" s="28">
        <f t="shared" ref="F1287:F1350" si="360">MROUND(B1287,0.5)</f>
        <v>0</v>
      </c>
      <c r="G1287" s="45">
        <f t="shared" si="355"/>
        <v>0</v>
      </c>
      <c r="H1287" s="29">
        <f t="shared" ref="H1287:H1350" si="361">IF(OR(C1287=1),0,3)</f>
        <v>3</v>
      </c>
      <c r="I1287" s="29">
        <f t="shared" ref="I1287:I1350" si="362">VLOOKUP(F1287,TableRefFR,2+H1287)</f>
        <v>0.27</v>
      </c>
      <c r="J1287" s="29">
        <f t="shared" ref="J1287:J1350" si="363">VLOOKUP(F1287,TableRefFR,3+H1287)</f>
        <v>8.4199999999999997E-2</v>
      </c>
      <c r="K1287" s="29">
        <f t="shared" ref="K1287:K1350" si="364">VLOOKUP(F1287,TableRefFR,4+H1287)</f>
        <v>12.92</v>
      </c>
      <c r="L1287" s="45">
        <f t="shared" si="356"/>
        <v>-43.986979853963227</v>
      </c>
      <c r="M1287" s="28">
        <f t="shared" ref="M1287:M1350" si="365">VLOOKUP(F1287,CorpFR,2+H1287)</f>
        <v>10.989169238449415</v>
      </c>
      <c r="N1287" s="28">
        <f t="shared" ref="N1287:N1350" si="366">VLOOKUP(F1287,CorpFR,3+H1287)</f>
        <v>15.087458954343088</v>
      </c>
      <c r="O1287" s="45" t="str">
        <f t="shared" si="357"/>
        <v>ins. Pondérale</v>
      </c>
      <c r="P1287" s="29">
        <f t="shared" ref="P1287:P1350" si="367">IF(OR(C1287=1),0,3)</f>
        <v>3</v>
      </c>
      <c r="Q1287" s="29" t="e">
        <f t="shared" ref="Q1287:Q1350" si="368">VLOOKUP(F1287,TableRefIOTF,2+P1287)</f>
        <v>#N/A</v>
      </c>
      <c r="R1287" s="29" t="e">
        <f t="shared" ref="R1287:R1350" si="369">VLOOKUP(F1287,TableRefIOTF,3+P1287)</f>
        <v>#N/A</v>
      </c>
      <c r="S1287" s="29" t="e">
        <f t="shared" ref="S1287:S1350" si="370">VLOOKUP(F1287,TableRefIOTF,4+P1287)</f>
        <v>#N/A</v>
      </c>
      <c r="T1287" s="21" t="e">
        <f t="shared" si="358"/>
        <v>#N/A</v>
      </c>
      <c r="U1287" s="28">
        <f t="shared" ref="U1287:U1350" si="371">VLOOKUP(F1287,CorpIOTF,2+P1287)</f>
        <v>0</v>
      </c>
      <c r="V1287" s="28">
        <f t="shared" ref="V1287:V1350" si="372">VLOOKUP(F1287,CorpIOTF,3+P1287)</f>
        <v>0</v>
      </c>
      <c r="W1287" s="45" t="str">
        <f t="shared" si="359"/>
        <v>pas de surpoids ni d'obésité</v>
      </c>
    </row>
    <row r="1288" spans="2:23">
      <c r="B1288" s="23"/>
      <c r="D1288" s="21"/>
      <c r="E1288" s="21"/>
      <c r="F1288" s="28">
        <f t="shared" si="360"/>
        <v>0</v>
      </c>
      <c r="G1288" s="45">
        <f t="shared" ref="G1288:G1351" si="373">D1288</f>
        <v>0</v>
      </c>
      <c r="H1288" s="29">
        <f t="shared" si="361"/>
        <v>3</v>
      </c>
      <c r="I1288" s="29">
        <f t="shared" si="362"/>
        <v>0.27</v>
      </c>
      <c r="J1288" s="29">
        <f t="shared" si="363"/>
        <v>8.4199999999999997E-2</v>
      </c>
      <c r="K1288" s="29">
        <f t="shared" si="364"/>
        <v>12.92</v>
      </c>
      <c r="L1288" s="45">
        <f t="shared" ref="L1288:L1351" si="374">(((G1288/K1288)^I1288)-1)/(I1288*J1288)</f>
        <v>-43.986979853963227</v>
      </c>
      <c r="M1288" s="28">
        <f t="shared" si="365"/>
        <v>10.989169238449415</v>
      </c>
      <c r="N1288" s="28">
        <f t="shared" si="366"/>
        <v>15.087458954343088</v>
      </c>
      <c r="O1288" s="45" t="str">
        <f t="shared" ref="O1288:O1351" si="375">IF(G1288&gt;N1288,"surpoids",IF(G1288&lt;M1288,"ins. Pondérale","corpulence normale"))</f>
        <v>ins. Pondérale</v>
      </c>
      <c r="P1288" s="29">
        <f t="shared" si="367"/>
        <v>3</v>
      </c>
      <c r="Q1288" s="29" t="e">
        <f t="shared" si="368"/>
        <v>#N/A</v>
      </c>
      <c r="R1288" s="29" t="e">
        <f t="shared" si="369"/>
        <v>#N/A</v>
      </c>
      <c r="S1288" s="29" t="e">
        <f t="shared" si="370"/>
        <v>#N/A</v>
      </c>
      <c r="T1288" s="21" t="e">
        <f t="shared" ref="T1288:T1351" si="376">(((G1288/S1288)^Q1288)-1)/(Q1288*R1288)</f>
        <v>#N/A</v>
      </c>
      <c r="U1288" s="28">
        <f t="shared" si="371"/>
        <v>0</v>
      </c>
      <c r="V1288" s="28">
        <f t="shared" si="372"/>
        <v>0</v>
      </c>
      <c r="W1288" s="45" t="str">
        <f t="shared" ref="W1288:W1351" si="377">IF(G1288&gt;V1288,"obésité",IF(G1288&gt;U1288,"surpoids","pas de surpoids ni d'obésité"))</f>
        <v>pas de surpoids ni d'obésité</v>
      </c>
    </row>
    <row r="1289" spans="2:23">
      <c r="B1289" s="23"/>
      <c r="D1289" s="21"/>
      <c r="E1289" s="21"/>
      <c r="F1289" s="28">
        <f t="shared" si="360"/>
        <v>0</v>
      </c>
      <c r="G1289" s="45">
        <f t="shared" si="373"/>
        <v>0</v>
      </c>
      <c r="H1289" s="29">
        <f t="shared" si="361"/>
        <v>3</v>
      </c>
      <c r="I1289" s="29">
        <f t="shared" si="362"/>
        <v>0.27</v>
      </c>
      <c r="J1289" s="29">
        <f t="shared" si="363"/>
        <v>8.4199999999999997E-2</v>
      </c>
      <c r="K1289" s="29">
        <f t="shared" si="364"/>
        <v>12.92</v>
      </c>
      <c r="L1289" s="45">
        <f t="shared" si="374"/>
        <v>-43.986979853963227</v>
      </c>
      <c r="M1289" s="28">
        <f t="shared" si="365"/>
        <v>10.989169238449415</v>
      </c>
      <c r="N1289" s="28">
        <f t="shared" si="366"/>
        <v>15.087458954343088</v>
      </c>
      <c r="O1289" s="45" t="str">
        <f t="shared" si="375"/>
        <v>ins. Pondérale</v>
      </c>
      <c r="P1289" s="29">
        <f t="shared" si="367"/>
        <v>3</v>
      </c>
      <c r="Q1289" s="29" t="e">
        <f t="shared" si="368"/>
        <v>#N/A</v>
      </c>
      <c r="R1289" s="29" t="e">
        <f t="shared" si="369"/>
        <v>#N/A</v>
      </c>
      <c r="S1289" s="29" t="e">
        <f t="shared" si="370"/>
        <v>#N/A</v>
      </c>
      <c r="T1289" s="21" t="e">
        <f t="shared" si="376"/>
        <v>#N/A</v>
      </c>
      <c r="U1289" s="28">
        <f t="shared" si="371"/>
        <v>0</v>
      </c>
      <c r="V1289" s="28">
        <f t="shared" si="372"/>
        <v>0</v>
      </c>
      <c r="W1289" s="45" t="str">
        <f t="shared" si="377"/>
        <v>pas de surpoids ni d'obésité</v>
      </c>
    </row>
    <row r="1290" spans="2:23">
      <c r="B1290" s="23"/>
      <c r="D1290" s="21"/>
      <c r="E1290" s="21"/>
      <c r="F1290" s="28">
        <f t="shared" si="360"/>
        <v>0</v>
      </c>
      <c r="G1290" s="45">
        <f t="shared" si="373"/>
        <v>0</v>
      </c>
      <c r="H1290" s="29">
        <f t="shared" si="361"/>
        <v>3</v>
      </c>
      <c r="I1290" s="29">
        <f t="shared" si="362"/>
        <v>0.27</v>
      </c>
      <c r="J1290" s="29">
        <f t="shared" si="363"/>
        <v>8.4199999999999997E-2</v>
      </c>
      <c r="K1290" s="29">
        <f t="shared" si="364"/>
        <v>12.92</v>
      </c>
      <c r="L1290" s="45">
        <f t="shared" si="374"/>
        <v>-43.986979853963227</v>
      </c>
      <c r="M1290" s="28">
        <f t="shared" si="365"/>
        <v>10.989169238449415</v>
      </c>
      <c r="N1290" s="28">
        <f t="shared" si="366"/>
        <v>15.087458954343088</v>
      </c>
      <c r="O1290" s="45" t="str">
        <f t="shared" si="375"/>
        <v>ins. Pondérale</v>
      </c>
      <c r="P1290" s="29">
        <f t="shared" si="367"/>
        <v>3</v>
      </c>
      <c r="Q1290" s="29" t="e">
        <f t="shared" si="368"/>
        <v>#N/A</v>
      </c>
      <c r="R1290" s="29" t="e">
        <f t="shared" si="369"/>
        <v>#N/A</v>
      </c>
      <c r="S1290" s="29" t="e">
        <f t="shared" si="370"/>
        <v>#N/A</v>
      </c>
      <c r="T1290" s="21" t="e">
        <f t="shared" si="376"/>
        <v>#N/A</v>
      </c>
      <c r="U1290" s="28">
        <f t="shared" si="371"/>
        <v>0</v>
      </c>
      <c r="V1290" s="28">
        <f t="shared" si="372"/>
        <v>0</v>
      </c>
      <c r="W1290" s="45" t="str">
        <f t="shared" si="377"/>
        <v>pas de surpoids ni d'obésité</v>
      </c>
    </row>
    <row r="1291" spans="2:23">
      <c r="B1291" s="23"/>
      <c r="D1291" s="21"/>
      <c r="E1291" s="21"/>
      <c r="F1291" s="28">
        <f t="shared" si="360"/>
        <v>0</v>
      </c>
      <c r="G1291" s="45">
        <f t="shared" si="373"/>
        <v>0</v>
      </c>
      <c r="H1291" s="29">
        <f t="shared" si="361"/>
        <v>3</v>
      </c>
      <c r="I1291" s="29">
        <f t="shared" si="362"/>
        <v>0.27</v>
      </c>
      <c r="J1291" s="29">
        <f t="shared" si="363"/>
        <v>8.4199999999999997E-2</v>
      </c>
      <c r="K1291" s="29">
        <f t="shared" si="364"/>
        <v>12.92</v>
      </c>
      <c r="L1291" s="45">
        <f t="shared" si="374"/>
        <v>-43.986979853963227</v>
      </c>
      <c r="M1291" s="28">
        <f t="shared" si="365"/>
        <v>10.989169238449415</v>
      </c>
      <c r="N1291" s="28">
        <f t="shared" si="366"/>
        <v>15.087458954343088</v>
      </c>
      <c r="O1291" s="45" t="str">
        <f t="shared" si="375"/>
        <v>ins. Pondérale</v>
      </c>
      <c r="P1291" s="29">
        <f t="shared" si="367"/>
        <v>3</v>
      </c>
      <c r="Q1291" s="29" t="e">
        <f t="shared" si="368"/>
        <v>#N/A</v>
      </c>
      <c r="R1291" s="29" t="e">
        <f t="shared" si="369"/>
        <v>#N/A</v>
      </c>
      <c r="S1291" s="29" t="e">
        <f t="shared" si="370"/>
        <v>#N/A</v>
      </c>
      <c r="T1291" s="21" t="e">
        <f t="shared" si="376"/>
        <v>#N/A</v>
      </c>
      <c r="U1291" s="28">
        <f t="shared" si="371"/>
        <v>0</v>
      </c>
      <c r="V1291" s="28">
        <f t="shared" si="372"/>
        <v>0</v>
      </c>
      <c r="W1291" s="45" t="str">
        <f t="shared" si="377"/>
        <v>pas de surpoids ni d'obésité</v>
      </c>
    </row>
    <row r="1292" spans="2:23">
      <c r="B1292" s="23"/>
      <c r="D1292" s="21"/>
      <c r="E1292" s="21"/>
      <c r="F1292" s="28">
        <f t="shared" si="360"/>
        <v>0</v>
      </c>
      <c r="G1292" s="45">
        <f t="shared" si="373"/>
        <v>0</v>
      </c>
      <c r="H1292" s="29">
        <f t="shared" si="361"/>
        <v>3</v>
      </c>
      <c r="I1292" s="29">
        <f t="shared" si="362"/>
        <v>0.27</v>
      </c>
      <c r="J1292" s="29">
        <f t="shared" si="363"/>
        <v>8.4199999999999997E-2</v>
      </c>
      <c r="K1292" s="29">
        <f t="shared" si="364"/>
        <v>12.92</v>
      </c>
      <c r="L1292" s="45">
        <f t="shared" si="374"/>
        <v>-43.986979853963227</v>
      </c>
      <c r="M1292" s="28">
        <f t="shared" si="365"/>
        <v>10.989169238449415</v>
      </c>
      <c r="N1292" s="28">
        <f t="shared" si="366"/>
        <v>15.087458954343088</v>
      </c>
      <c r="O1292" s="45" t="str">
        <f t="shared" si="375"/>
        <v>ins. Pondérale</v>
      </c>
      <c r="P1292" s="29">
        <f t="shared" si="367"/>
        <v>3</v>
      </c>
      <c r="Q1292" s="29" t="e">
        <f t="shared" si="368"/>
        <v>#N/A</v>
      </c>
      <c r="R1292" s="29" t="e">
        <f t="shared" si="369"/>
        <v>#N/A</v>
      </c>
      <c r="S1292" s="29" t="e">
        <f t="shared" si="370"/>
        <v>#N/A</v>
      </c>
      <c r="T1292" s="21" t="e">
        <f t="shared" si="376"/>
        <v>#N/A</v>
      </c>
      <c r="U1292" s="28">
        <f t="shared" si="371"/>
        <v>0</v>
      </c>
      <c r="V1292" s="28">
        <f t="shared" si="372"/>
        <v>0</v>
      </c>
      <c r="W1292" s="45" t="str">
        <f t="shared" si="377"/>
        <v>pas de surpoids ni d'obésité</v>
      </c>
    </row>
    <row r="1293" spans="2:23">
      <c r="B1293" s="23"/>
      <c r="D1293" s="21"/>
      <c r="E1293" s="21"/>
      <c r="F1293" s="28">
        <f t="shared" si="360"/>
        <v>0</v>
      </c>
      <c r="G1293" s="45">
        <f t="shared" si="373"/>
        <v>0</v>
      </c>
      <c r="H1293" s="29">
        <f t="shared" si="361"/>
        <v>3</v>
      </c>
      <c r="I1293" s="29">
        <f t="shared" si="362"/>
        <v>0.27</v>
      </c>
      <c r="J1293" s="29">
        <f t="shared" si="363"/>
        <v>8.4199999999999997E-2</v>
      </c>
      <c r="K1293" s="29">
        <f t="shared" si="364"/>
        <v>12.92</v>
      </c>
      <c r="L1293" s="45">
        <f t="shared" si="374"/>
        <v>-43.986979853963227</v>
      </c>
      <c r="M1293" s="28">
        <f t="shared" si="365"/>
        <v>10.989169238449415</v>
      </c>
      <c r="N1293" s="28">
        <f t="shared" si="366"/>
        <v>15.087458954343088</v>
      </c>
      <c r="O1293" s="45" t="str">
        <f t="shared" si="375"/>
        <v>ins. Pondérale</v>
      </c>
      <c r="P1293" s="29">
        <f t="shared" si="367"/>
        <v>3</v>
      </c>
      <c r="Q1293" s="29" t="e">
        <f t="shared" si="368"/>
        <v>#N/A</v>
      </c>
      <c r="R1293" s="29" t="e">
        <f t="shared" si="369"/>
        <v>#N/A</v>
      </c>
      <c r="S1293" s="29" t="e">
        <f t="shared" si="370"/>
        <v>#N/A</v>
      </c>
      <c r="T1293" s="21" t="e">
        <f t="shared" si="376"/>
        <v>#N/A</v>
      </c>
      <c r="U1293" s="28">
        <f t="shared" si="371"/>
        <v>0</v>
      </c>
      <c r="V1293" s="28">
        <f t="shared" si="372"/>
        <v>0</v>
      </c>
      <c r="W1293" s="45" t="str">
        <f t="shared" si="377"/>
        <v>pas de surpoids ni d'obésité</v>
      </c>
    </row>
    <row r="1294" spans="2:23">
      <c r="B1294" s="23"/>
      <c r="D1294" s="21"/>
      <c r="E1294" s="21"/>
      <c r="F1294" s="28">
        <f t="shared" si="360"/>
        <v>0</v>
      </c>
      <c r="G1294" s="45">
        <f t="shared" si="373"/>
        <v>0</v>
      </c>
      <c r="H1294" s="29">
        <f t="shared" si="361"/>
        <v>3</v>
      </c>
      <c r="I1294" s="29">
        <f t="shared" si="362"/>
        <v>0.27</v>
      </c>
      <c r="J1294" s="29">
        <f t="shared" si="363"/>
        <v>8.4199999999999997E-2</v>
      </c>
      <c r="K1294" s="29">
        <f t="shared" si="364"/>
        <v>12.92</v>
      </c>
      <c r="L1294" s="45">
        <f t="shared" si="374"/>
        <v>-43.986979853963227</v>
      </c>
      <c r="M1294" s="28">
        <f t="shared" si="365"/>
        <v>10.989169238449415</v>
      </c>
      <c r="N1294" s="28">
        <f t="shared" si="366"/>
        <v>15.087458954343088</v>
      </c>
      <c r="O1294" s="45" t="str">
        <f t="shared" si="375"/>
        <v>ins. Pondérale</v>
      </c>
      <c r="P1294" s="29">
        <f t="shared" si="367"/>
        <v>3</v>
      </c>
      <c r="Q1294" s="29" t="e">
        <f t="shared" si="368"/>
        <v>#N/A</v>
      </c>
      <c r="R1294" s="29" t="e">
        <f t="shared" si="369"/>
        <v>#N/A</v>
      </c>
      <c r="S1294" s="29" t="e">
        <f t="shared" si="370"/>
        <v>#N/A</v>
      </c>
      <c r="T1294" s="21" t="e">
        <f t="shared" si="376"/>
        <v>#N/A</v>
      </c>
      <c r="U1294" s="28">
        <f t="shared" si="371"/>
        <v>0</v>
      </c>
      <c r="V1294" s="28">
        <f t="shared" si="372"/>
        <v>0</v>
      </c>
      <c r="W1294" s="45" t="str">
        <f t="shared" si="377"/>
        <v>pas de surpoids ni d'obésité</v>
      </c>
    </row>
    <row r="1295" spans="2:23">
      <c r="B1295" s="23"/>
      <c r="D1295" s="21"/>
      <c r="E1295" s="21"/>
      <c r="F1295" s="28">
        <f t="shared" si="360"/>
        <v>0</v>
      </c>
      <c r="G1295" s="45">
        <f t="shared" si="373"/>
        <v>0</v>
      </c>
      <c r="H1295" s="29">
        <f t="shared" si="361"/>
        <v>3</v>
      </c>
      <c r="I1295" s="29">
        <f t="shared" si="362"/>
        <v>0.27</v>
      </c>
      <c r="J1295" s="29">
        <f t="shared" si="363"/>
        <v>8.4199999999999997E-2</v>
      </c>
      <c r="K1295" s="29">
        <f t="shared" si="364"/>
        <v>12.92</v>
      </c>
      <c r="L1295" s="45">
        <f t="shared" si="374"/>
        <v>-43.986979853963227</v>
      </c>
      <c r="M1295" s="28">
        <f t="shared" si="365"/>
        <v>10.989169238449415</v>
      </c>
      <c r="N1295" s="28">
        <f t="shared" si="366"/>
        <v>15.087458954343088</v>
      </c>
      <c r="O1295" s="45" t="str">
        <f t="shared" si="375"/>
        <v>ins. Pondérale</v>
      </c>
      <c r="P1295" s="29">
        <f t="shared" si="367"/>
        <v>3</v>
      </c>
      <c r="Q1295" s="29" t="e">
        <f t="shared" si="368"/>
        <v>#N/A</v>
      </c>
      <c r="R1295" s="29" t="e">
        <f t="shared" si="369"/>
        <v>#N/A</v>
      </c>
      <c r="S1295" s="29" t="e">
        <f t="shared" si="370"/>
        <v>#N/A</v>
      </c>
      <c r="T1295" s="21" t="e">
        <f t="shared" si="376"/>
        <v>#N/A</v>
      </c>
      <c r="U1295" s="28">
        <f t="shared" si="371"/>
        <v>0</v>
      </c>
      <c r="V1295" s="28">
        <f t="shared" si="372"/>
        <v>0</v>
      </c>
      <c r="W1295" s="45" t="str">
        <f t="shared" si="377"/>
        <v>pas de surpoids ni d'obésité</v>
      </c>
    </row>
    <row r="1296" spans="2:23">
      <c r="B1296" s="23"/>
      <c r="D1296" s="21"/>
      <c r="E1296" s="21"/>
      <c r="F1296" s="28">
        <f t="shared" si="360"/>
        <v>0</v>
      </c>
      <c r="G1296" s="45">
        <f t="shared" si="373"/>
        <v>0</v>
      </c>
      <c r="H1296" s="29">
        <f t="shared" si="361"/>
        <v>3</v>
      </c>
      <c r="I1296" s="29">
        <f t="shared" si="362"/>
        <v>0.27</v>
      </c>
      <c r="J1296" s="29">
        <f t="shared" si="363"/>
        <v>8.4199999999999997E-2</v>
      </c>
      <c r="K1296" s="29">
        <f t="shared" si="364"/>
        <v>12.92</v>
      </c>
      <c r="L1296" s="45">
        <f t="shared" si="374"/>
        <v>-43.986979853963227</v>
      </c>
      <c r="M1296" s="28">
        <f t="shared" si="365"/>
        <v>10.989169238449415</v>
      </c>
      <c r="N1296" s="28">
        <f t="shared" si="366"/>
        <v>15.087458954343088</v>
      </c>
      <c r="O1296" s="45" t="str">
        <f t="shared" si="375"/>
        <v>ins. Pondérale</v>
      </c>
      <c r="P1296" s="29">
        <f t="shared" si="367"/>
        <v>3</v>
      </c>
      <c r="Q1296" s="29" t="e">
        <f t="shared" si="368"/>
        <v>#N/A</v>
      </c>
      <c r="R1296" s="29" t="e">
        <f t="shared" si="369"/>
        <v>#N/A</v>
      </c>
      <c r="S1296" s="29" t="e">
        <f t="shared" si="370"/>
        <v>#N/A</v>
      </c>
      <c r="T1296" s="21" t="e">
        <f t="shared" si="376"/>
        <v>#N/A</v>
      </c>
      <c r="U1296" s="28">
        <f t="shared" si="371"/>
        <v>0</v>
      </c>
      <c r="V1296" s="28">
        <f t="shared" si="372"/>
        <v>0</v>
      </c>
      <c r="W1296" s="45" t="str">
        <f t="shared" si="377"/>
        <v>pas de surpoids ni d'obésité</v>
      </c>
    </row>
    <row r="1297" spans="2:23">
      <c r="B1297" s="23"/>
      <c r="D1297" s="21"/>
      <c r="E1297" s="21"/>
      <c r="F1297" s="28">
        <f t="shared" si="360"/>
        <v>0</v>
      </c>
      <c r="G1297" s="45">
        <f t="shared" si="373"/>
        <v>0</v>
      </c>
      <c r="H1297" s="29">
        <f t="shared" si="361"/>
        <v>3</v>
      </c>
      <c r="I1297" s="29">
        <f t="shared" si="362"/>
        <v>0.27</v>
      </c>
      <c r="J1297" s="29">
        <f t="shared" si="363"/>
        <v>8.4199999999999997E-2</v>
      </c>
      <c r="K1297" s="29">
        <f t="shared" si="364"/>
        <v>12.92</v>
      </c>
      <c r="L1297" s="45">
        <f t="shared" si="374"/>
        <v>-43.986979853963227</v>
      </c>
      <c r="M1297" s="28">
        <f t="shared" si="365"/>
        <v>10.989169238449415</v>
      </c>
      <c r="N1297" s="28">
        <f t="shared" si="366"/>
        <v>15.087458954343088</v>
      </c>
      <c r="O1297" s="45" t="str">
        <f t="shared" si="375"/>
        <v>ins. Pondérale</v>
      </c>
      <c r="P1297" s="29">
        <f t="shared" si="367"/>
        <v>3</v>
      </c>
      <c r="Q1297" s="29" t="e">
        <f t="shared" si="368"/>
        <v>#N/A</v>
      </c>
      <c r="R1297" s="29" t="e">
        <f t="shared" si="369"/>
        <v>#N/A</v>
      </c>
      <c r="S1297" s="29" t="e">
        <f t="shared" si="370"/>
        <v>#N/A</v>
      </c>
      <c r="T1297" s="21" t="e">
        <f t="shared" si="376"/>
        <v>#N/A</v>
      </c>
      <c r="U1297" s="28">
        <f t="shared" si="371"/>
        <v>0</v>
      </c>
      <c r="V1297" s="28">
        <f t="shared" si="372"/>
        <v>0</v>
      </c>
      <c r="W1297" s="45" t="str">
        <f t="shared" si="377"/>
        <v>pas de surpoids ni d'obésité</v>
      </c>
    </row>
    <row r="1298" spans="2:23">
      <c r="B1298" s="23"/>
      <c r="D1298" s="21"/>
      <c r="E1298" s="21"/>
      <c r="F1298" s="28">
        <f t="shared" si="360"/>
        <v>0</v>
      </c>
      <c r="G1298" s="45">
        <f t="shared" si="373"/>
        <v>0</v>
      </c>
      <c r="H1298" s="29">
        <f t="shared" si="361"/>
        <v>3</v>
      </c>
      <c r="I1298" s="29">
        <f t="shared" si="362"/>
        <v>0.27</v>
      </c>
      <c r="J1298" s="29">
        <f t="shared" si="363"/>
        <v>8.4199999999999997E-2</v>
      </c>
      <c r="K1298" s="29">
        <f t="shared" si="364"/>
        <v>12.92</v>
      </c>
      <c r="L1298" s="45">
        <f t="shared" si="374"/>
        <v>-43.986979853963227</v>
      </c>
      <c r="M1298" s="28">
        <f t="shared" si="365"/>
        <v>10.989169238449415</v>
      </c>
      <c r="N1298" s="28">
        <f t="shared" si="366"/>
        <v>15.087458954343088</v>
      </c>
      <c r="O1298" s="45" t="str">
        <f t="shared" si="375"/>
        <v>ins. Pondérale</v>
      </c>
      <c r="P1298" s="29">
        <f t="shared" si="367"/>
        <v>3</v>
      </c>
      <c r="Q1298" s="29" t="e">
        <f t="shared" si="368"/>
        <v>#N/A</v>
      </c>
      <c r="R1298" s="29" t="e">
        <f t="shared" si="369"/>
        <v>#N/A</v>
      </c>
      <c r="S1298" s="29" t="e">
        <f t="shared" si="370"/>
        <v>#N/A</v>
      </c>
      <c r="T1298" s="21" t="e">
        <f t="shared" si="376"/>
        <v>#N/A</v>
      </c>
      <c r="U1298" s="28">
        <f t="shared" si="371"/>
        <v>0</v>
      </c>
      <c r="V1298" s="28">
        <f t="shared" si="372"/>
        <v>0</v>
      </c>
      <c r="W1298" s="45" t="str">
        <f t="shared" si="377"/>
        <v>pas de surpoids ni d'obésité</v>
      </c>
    </row>
    <row r="1299" spans="2:23">
      <c r="B1299" s="23"/>
      <c r="D1299" s="21"/>
      <c r="E1299" s="21"/>
      <c r="F1299" s="28">
        <f t="shared" si="360"/>
        <v>0</v>
      </c>
      <c r="G1299" s="45">
        <f t="shared" si="373"/>
        <v>0</v>
      </c>
      <c r="H1299" s="29">
        <f t="shared" si="361"/>
        <v>3</v>
      </c>
      <c r="I1299" s="29">
        <f t="shared" si="362"/>
        <v>0.27</v>
      </c>
      <c r="J1299" s="29">
        <f t="shared" si="363"/>
        <v>8.4199999999999997E-2</v>
      </c>
      <c r="K1299" s="29">
        <f t="shared" si="364"/>
        <v>12.92</v>
      </c>
      <c r="L1299" s="45">
        <f t="shared" si="374"/>
        <v>-43.986979853963227</v>
      </c>
      <c r="M1299" s="28">
        <f t="shared" si="365"/>
        <v>10.989169238449415</v>
      </c>
      <c r="N1299" s="28">
        <f t="shared" si="366"/>
        <v>15.087458954343088</v>
      </c>
      <c r="O1299" s="45" t="str">
        <f t="shared" si="375"/>
        <v>ins. Pondérale</v>
      </c>
      <c r="P1299" s="29">
        <f t="shared" si="367"/>
        <v>3</v>
      </c>
      <c r="Q1299" s="29" t="e">
        <f t="shared" si="368"/>
        <v>#N/A</v>
      </c>
      <c r="R1299" s="29" t="e">
        <f t="shared" si="369"/>
        <v>#N/A</v>
      </c>
      <c r="S1299" s="29" t="e">
        <f t="shared" si="370"/>
        <v>#N/A</v>
      </c>
      <c r="T1299" s="21" t="e">
        <f t="shared" si="376"/>
        <v>#N/A</v>
      </c>
      <c r="U1299" s="28">
        <f t="shared" si="371"/>
        <v>0</v>
      </c>
      <c r="V1299" s="28">
        <f t="shared" si="372"/>
        <v>0</v>
      </c>
      <c r="W1299" s="45" t="str">
        <f t="shared" si="377"/>
        <v>pas de surpoids ni d'obésité</v>
      </c>
    </row>
    <row r="1300" spans="2:23">
      <c r="B1300" s="23"/>
      <c r="D1300" s="21"/>
      <c r="E1300" s="21"/>
      <c r="F1300" s="28">
        <f t="shared" si="360"/>
        <v>0</v>
      </c>
      <c r="G1300" s="45">
        <f t="shared" si="373"/>
        <v>0</v>
      </c>
      <c r="H1300" s="29">
        <f t="shared" si="361"/>
        <v>3</v>
      </c>
      <c r="I1300" s="29">
        <f t="shared" si="362"/>
        <v>0.27</v>
      </c>
      <c r="J1300" s="29">
        <f t="shared" si="363"/>
        <v>8.4199999999999997E-2</v>
      </c>
      <c r="K1300" s="29">
        <f t="shared" si="364"/>
        <v>12.92</v>
      </c>
      <c r="L1300" s="45">
        <f t="shared" si="374"/>
        <v>-43.986979853963227</v>
      </c>
      <c r="M1300" s="28">
        <f t="shared" si="365"/>
        <v>10.989169238449415</v>
      </c>
      <c r="N1300" s="28">
        <f t="shared" si="366"/>
        <v>15.087458954343088</v>
      </c>
      <c r="O1300" s="45" t="str">
        <f t="shared" si="375"/>
        <v>ins. Pondérale</v>
      </c>
      <c r="P1300" s="29">
        <f t="shared" si="367"/>
        <v>3</v>
      </c>
      <c r="Q1300" s="29" t="e">
        <f t="shared" si="368"/>
        <v>#N/A</v>
      </c>
      <c r="R1300" s="29" t="e">
        <f t="shared" si="369"/>
        <v>#N/A</v>
      </c>
      <c r="S1300" s="29" t="e">
        <f t="shared" si="370"/>
        <v>#N/A</v>
      </c>
      <c r="T1300" s="21" t="e">
        <f t="shared" si="376"/>
        <v>#N/A</v>
      </c>
      <c r="U1300" s="28">
        <f t="shared" si="371"/>
        <v>0</v>
      </c>
      <c r="V1300" s="28">
        <f t="shared" si="372"/>
        <v>0</v>
      </c>
      <c r="W1300" s="45" t="str">
        <f t="shared" si="377"/>
        <v>pas de surpoids ni d'obésité</v>
      </c>
    </row>
    <row r="1301" spans="2:23">
      <c r="B1301" s="23"/>
      <c r="D1301" s="21"/>
      <c r="E1301" s="21"/>
      <c r="F1301" s="28">
        <f t="shared" si="360"/>
        <v>0</v>
      </c>
      <c r="G1301" s="45">
        <f t="shared" si="373"/>
        <v>0</v>
      </c>
      <c r="H1301" s="29">
        <f t="shared" si="361"/>
        <v>3</v>
      </c>
      <c r="I1301" s="29">
        <f t="shared" si="362"/>
        <v>0.27</v>
      </c>
      <c r="J1301" s="29">
        <f t="shared" si="363"/>
        <v>8.4199999999999997E-2</v>
      </c>
      <c r="K1301" s="29">
        <f t="shared" si="364"/>
        <v>12.92</v>
      </c>
      <c r="L1301" s="45">
        <f t="shared" si="374"/>
        <v>-43.986979853963227</v>
      </c>
      <c r="M1301" s="28">
        <f t="shared" si="365"/>
        <v>10.989169238449415</v>
      </c>
      <c r="N1301" s="28">
        <f t="shared" si="366"/>
        <v>15.087458954343088</v>
      </c>
      <c r="O1301" s="45" t="str">
        <f t="shared" si="375"/>
        <v>ins. Pondérale</v>
      </c>
      <c r="P1301" s="29">
        <f t="shared" si="367"/>
        <v>3</v>
      </c>
      <c r="Q1301" s="29" t="e">
        <f t="shared" si="368"/>
        <v>#N/A</v>
      </c>
      <c r="R1301" s="29" t="e">
        <f t="shared" si="369"/>
        <v>#N/A</v>
      </c>
      <c r="S1301" s="29" t="e">
        <f t="shared" si="370"/>
        <v>#N/A</v>
      </c>
      <c r="T1301" s="21" t="e">
        <f t="shared" si="376"/>
        <v>#N/A</v>
      </c>
      <c r="U1301" s="28">
        <f t="shared" si="371"/>
        <v>0</v>
      </c>
      <c r="V1301" s="28">
        <f t="shared" si="372"/>
        <v>0</v>
      </c>
      <c r="W1301" s="45" t="str">
        <f t="shared" si="377"/>
        <v>pas de surpoids ni d'obésité</v>
      </c>
    </row>
    <row r="1302" spans="2:23">
      <c r="B1302" s="23"/>
      <c r="D1302" s="21"/>
      <c r="E1302" s="21"/>
      <c r="F1302" s="28">
        <f t="shared" si="360"/>
        <v>0</v>
      </c>
      <c r="G1302" s="45">
        <f t="shared" si="373"/>
        <v>0</v>
      </c>
      <c r="H1302" s="29">
        <f t="shared" si="361"/>
        <v>3</v>
      </c>
      <c r="I1302" s="29">
        <f t="shared" si="362"/>
        <v>0.27</v>
      </c>
      <c r="J1302" s="29">
        <f t="shared" si="363"/>
        <v>8.4199999999999997E-2</v>
      </c>
      <c r="K1302" s="29">
        <f t="shared" si="364"/>
        <v>12.92</v>
      </c>
      <c r="L1302" s="45">
        <f t="shared" si="374"/>
        <v>-43.986979853963227</v>
      </c>
      <c r="M1302" s="28">
        <f t="shared" si="365"/>
        <v>10.989169238449415</v>
      </c>
      <c r="N1302" s="28">
        <f t="shared" si="366"/>
        <v>15.087458954343088</v>
      </c>
      <c r="O1302" s="45" t="str">
        <f t="shared" si="375"/>
        <v>ins. Pondérale</v>
      </c>
      <c r="P1302" s="29">
        <f t="shared" si="367"/>
        <v>3</v>
      </c>
      <c r="Q1302" s="29" t="e">
        <f t="shared" si="368"/>
        <v>#N/A</v>
      </c>
      <c r="R1302" s="29" t="e">
        <f t="shared" si="369"/>
        <v>#N/A</v>
      </c>
      <c r="S1302" s="29" t="e">
        <f t="shared" si="370"/>
        <v>#N/A</v>
      </c>
      <c r="T1302" s="21" t="e">
        <f t="shared" si="376"/>
        <v>#N/A</v>
      </c>
      <c r="U1302" s="28">
        <f t="shared" si="371"/>
        <v>0</v>
      </c>
      <c r="V1302" s="28">
        <f t="shared" si="372"/>
        <v>0</v>
      </c>
      <c r="W1302" s="45" t="str">
        <f t="shared" si="377"/>
        <v>pas de surpoids ni d'obésité</v>
      </c>
    </row>
    <row r="1303" spans="2:23">
      <c r="B1303" s="23"/>
      <c r="D1303" s="21"/>
      <c r="E1303" s="21"/>
      <c r="F1303" s="28">
        <f t="shared" si="360"/>
        <v>0</v>
      </c>
      <c r="G1303" s="45">
        <f t="shared" si="373"/>
        <v>0</v>
      </c>
      <c r="H1303" s="29">
        <f t="shared" si="361"/>
        <v>3</v>
      </c>
      <c r="I1303" s="29">
        <f t="shared" si="362"/>
        <v>0.27</v>
      </c>
      <c r="J1303" s="29">
        <f t="shared" si="363"/>
        <v>8.4199999999999997E-2</v>
      </c>
      <c r="K1303" s="29">
        <f t="shared" si="364"/>
        <v>12.92</v>
      </c>
      <c r="L1303" s="45">
        <f t="shared" si="374"/>
        <v>-43.986979853963227</v>
      </c>
      <c r="M1303" s="28">
        <f t="shared" si="365"/>
        <v>10.989169238449415</v>
      </c>
      <c r="N1303" s="28">
        <f t="shared" si="366"/>
        <v>15.087458954343088</v>
      </c>
      <c r="O1303" s="45" t="str">
        <f t="shared" si="375"/>
        <v>ins. Pondérale</v>
      </c>
      <c r="P1303" s="29">
        <f t="shared" si="367"/>
        <v>3</v>
      </c>
      <c r="Q1303" s="29" t="e">
        <f t="shared" si="368"/>
        <v>#N/A</v>
      </c>
      <c r="R1303" s="29" t="e">
        <f t="shared" si="369"/>
        <v>#N/A</v>
      </c>
      <c r="S1303" s="29" t="e">
        <f t="shared" si="370"/>
        <v>#N/A</v>
      </c>
      <c r="T1303" s="21" t="e">
        <f t="shared" si="376"/>
        <v>#N/A</v>
      </c>
      <c r="U1303" s="28">
        <f t="shared" si="371"/>
        <v>0</v>
      </c>
      <c r="V1303" s="28">
        <f t="shared" si="372"/>
        <v>0</v>
      </c>
      <c r="W1303" s="45" t="str">
        <f t="shared" si="377"/>
        <v>pas de surpoids ni d'obésité</v>
      </c>
    </row>
    <row r="1304" spans="2:23">
      <c r="B1304" s="23"/>
      <c r="D1304" s="21"/>
      <c r="E1304" s="21"/>
      <c r="F1304" s="28">
        <f t="shared" si="360"/>
        <v>0</v>
      </c>
      <c r="G1304" s="45">
        <f t="shared" si="373"/>
        <v>0</v>
      </c>
      <c r="H1304" s="29">
        <f t="shared" si="361"/>
        <v>3</v>
      </c>
      <c r="I1304" s="29">
        <f t="shared" si="362"/>
        <v>0.27</v>
      </c>
      <c r="J1304" s="29">
        <f t="shared" si="363"/>
        <v>8.4199999999999997E-2</v>
      </c>
      <c r="K1304" s="29">
        <f t="shared" si="364"/>
        <v>12.92</v>
      </c>
      <c r="L1304" s="45">
        <f t="shared" si="374"/>
        <v>-43.986979853963227</v>
      </c>
      <c r="M1304" s="28">
        <f t="shared" si="365"/>
        <v>10.989169238449415</v>
      </c>
      <c r="N1304" s="28">
        <f t="shared" si="366"/>
        <v>15.087458954343088</v>
      </c>
      <c r="O1304" s="45" t="str">
        <f t="shared" si="375"/>
        <v>ins. Pondérale</v>
      </c>
      <c r="P1304" s="29">
        <f t="shared" si="367"/>
        <v>3</v>
      </c>
      <c r="Q1304" s="29" t="e">
        <f t="shared" si="368"/>
        <v>#N/A</v>
      </c>
      <c r="R1304" s="29" t="e">
        <f t="shared" si="369"/>
        <v>#N/A</v>
      </c>
      <c r="S1304" s="29" t="e">
        <f t="shared" si="370"/>
        <v>#N/A</v>
      </c>
      <c r="T1304" s="21" t="e">
        <f t="shared" si="376"/>
        <v>#N/A</v>
      </c>
      <c r="U1304" s="28">
        <f t="shared" si="371"/>
        <v>0</v>
      </c>
      <c r="V1304" s="28">
        <f t="shared" si="372"/>
        <v>0</v>
      </c>
      <c r="W1304" s="45" t="str">
        <f t="shared" si="377"/>
        <v>pas de surpoids ni d'obésité</v>
      </c>
    </row>
    <row r="1305" spans="2:23">
      <c r="B1305" s="23"/>
      <c r="D1305" s="21"/>
      <c r="E1305" s="21"/>
      <c r="F1305" s="28">
        <f t="shared" si="360"/>
        <v>0</v>
      </c>
      <c r="G1305" s="45">
        <f t="shared" si="373"/>
        <v>0</v>
      </c>
      <c r="H1305" s="29">
        <f t="shared" si="361"/>
        <v>3</v>
      </c>
      <c r="I1305" s="29">
        <f t="shared" si="362"/>
        <v>0.27</v>
      </c>
      <c r="J1305" s="29">
        <f t="shared" si="363"/>
        <v>8.4199999999999997E-2</v>
      </c>
      <c r="K1305" s="29">
        <f t="shared" si="364"/>
        <v>12.92</v>
      </c>
      <c r="L1305" s="45">
        <f t="shared" si="374"/>
        <v>-43.986979853963227</v>
      </c>
      <c r="M1305" s="28">
        <f t="shared" si="365"/>
        <v>10.989169238449415</v>
      </c>
      <c r="N1305" s="28">
        <f t="shared" si="366"/>
        <v>15.087458954343088</v>
      </c>
      <c r="O1305" s="45" t="str">
        <f t="shared" si="375"/>
        <v>ins. Pondérale</v>
      </c>
      <c r="P1305" s="29">
        <f t="shared" si="367"/>
        <v>3</v>
      </c>
      <c r="Q1305" s="29" t="e">
        <f t="shared" si="368"/>
        <v>#N/A</v>
      </c>
      <c r="R1305" s="29" t="e">
        <f t="shared" si="369"/>
        <v>#N/A</v>
      </c>
      <c r="S1305" s="29" t="e">
        <f t="shared" si="370"/>
        <v>#N/A</v>
      </c>
      <c r="T1305" s="21" t="e">
        <f t="shared" si="376"/>
        <v>#N/A</v>
      </c>
      <c r="U1305" s="28">
        <f t="shared" si="371"/>
        <v>0</v>
      </c>
      <c r="V1305" s="28">
        <f t="shared" si="372"/>
        <v>0</v>
      </c>
      <c r="W1305" s="45" t="str">
        <f t="shared" si="377"/>
        <v>pas de surpoids ni d'obésité</v>
      </c>
    </row>
    <row r="1306" spans="2:23" ht="14.4">
      <c r="B1306" s="23"/>
      <c r="D1306" s="30"/>
      <c r="E1306" s="30"/>
      <c r="F1306" s="28">
        <f t="shared" si="360"/>
        <v>0</v>
      </c>
      <c r="G1306" s="45">
        <f t="shared" si="373"/>
        <v>0</v>
      </c>
      <c r="H1306" s="29">
        <f t="shared" si="361"/>
        <v>3</v>
      </c>
      <c r="I1306" s="29">
        <f t="shared" si="362"/>
        <v>0.27</v>
      </c>
      <c r="J1306" s="29">
        <f t="shared" si="363"/>
        <v>8.4199999999999997E-2</v>
      </c>
      <c r="K1306" s="29">
        <f t="shared" si="364"/>
        <v>12.92</v>
      </c>
      <c r="L1306" s="45">
        <f t="shared" si="374"/>
        <v>-43.986979853963227</v>
      </c>
      <c r="M1306" s="28">
        <f t="shared" si="365"/>
        <v>10.989169238449415</v>
      </c>
      <c r="N1306" s="28">
        <f t="shared" si="366"/>
        <v>15.087458954343088</v>
      </c>
      <c r="O1306" s="45" t="str">
        <f t="shared" si="375"/>
        <v>ins. Pondérale</v>
      </c>
      <c r="P1306" s="29">
        <f t="shared" si="367"/>
        <v>3</v>
      </c>
      <c r="Q1306" s="29" t="e">
        <f t="shared" si="368"/>
        <v>#N/A</v>
      </c>
      <c r="R1306" s="29" t="e">
        <f t="shared" si="369"/>
        <v>#N/A</v>
      </c>
      <c r="S1306" s="29" t="e">
        <f t="shared" si="370"/>
        <v>#N/A</v>
      </c>
      <c r="T1306" s="21" t="e">
        <f t="shared" si="376"/>
        <v>#N/A</v>
      </c>
      <c r="U1306" s="28">
        <f t="shared" si="371"/>
        <v>0</v>
      </c>
      <c r="V1306" s="28">
        <f t="shared" si="372"/>
        <v>0</v>
      </c>
      <c r="W1306" s="45" t="str">
        <f t="shared" si="377"/>
        <v>pas de surpoids ni d'obésité</v>
      </c>
    </row>
    <row r="1307" spans="2:23">
      <c r="B1307" s="23"/>
      <c r="D1307" s="21"/>
      <c r="E1307" s="21"/>
      <c r="F1307" s="28">
        <f t="shared" si="360"/>
        <v>0</v>
      </c>
      <c r="G1307" s="45">
        <f t="shared" si="373"/>
        <v>0</v>
      </c>
      <c r="H1307" s="29">
        <f t="shared" si="361"/>
        <v>3</v>
      </c>
      <c r="I1307" s="29">
        <f t="shared" si="362"/>
        <v>0.27</v>
      </c>
      <c r="J1307" s="29">
        <f t="shared" si="363"/>
        <v>8.4199999999999997E-2</v>
      </c>
      <c r="K1307" s="29">
        <f t="shared" si="364"/>
        <v>12.92</v>
      </c>
      <c r="L1307" s="45">
        <f t="shared" si="374"/>
        <v>-43.986979853963227</v>
      </c>
      <c r="M1307" s="28">
        <f t="shared" si="365"/>
        <v>10.989169238449415</v>
      </c>
      <c r="N1307" s="28">
        <f t="shared" si="366"/>
        <v>15.087458954343088</v>
      </c>
      <c r="O1307" s="45" t="str">
        <f t="shared" si="375"/>
        <v>ins. Pondérale</v>
      </c>
      <c r="P1307" s="29">
        <f t="shared" si="367"/>
        <v>3</v>
      </c>
      <c r="Q1307" s="29" t="e">
        <f t="shared" si="368"/>
        <v>#N/A</v>
      </c>
      <c r="R1307" s="29" t="e">
        <f t="shared" si="369"/>
        <v>#N/A</v>
      </c>
      <c r="S1307" s="29" t="e">
        <f t="shared" si="370"/>
        <v>#N/A</v>
      </c>
      <c r="T1307" s="21" t="e">
        <f t="shared" si="376"/>
        <v>#N/A</v>
      </c>
      <c r="U1307" s="28">
        <f t="shared" si="371"/>
        <v>0</v>
      </c>
      <c r="V1307" s="28">
        <f t="shared" si="372"/>
        <v>0</v>
      </c>
      <c r="W1307" s="45" t="str">
        <f t="shared" si="377"/>
        <v>pas de surpoids ni d'obésité</v>
      </c>
    </row>
    <row r="1308" spans="2:23">
      <c r="B1308" s="23"/>
      <c r="D1308" s="21"/>
      <c r="E1308" s="21"/>
      <c r="F1308" s="28">
        <f t="shared" si="360"/>
        <v>0</v>
      </c>
      <c r="G1308" s="45">
        <f t="shared" si="373"/>
        <v>0</v>
      </c>
      <c r="H1308" s="29">
        <f t="shared" si="361"/>
        <v>3</v>
      </c>
      <c r="I1308" s="29">
        <f t="shared" si="362"/>
        <v>0.27</v>
      </c>
      <c r="J1308" s="29">
        <f t="shared" si="363"/>
        <v>8.4199999999999997E-2</v>
      </c>
      <c r="K1308" s="29">
        <f t="shared" si="364"/>
        <v>12.92</v>
      </c>
      <c r="L1308" s="45">
        <f t="shared" si="374"/>
        <v>-43.986979853963227</v>
      </c>
      <c r="M1308" s="28">
        <f t="shared" si="365"/>
        <v>10.989169238449415</v>
      </c>
      <c r="N1308" s="28">
        <f t="shared" si="366"/>
        <v>15.087458954343088</v>
      </c>
      <c r="O1308" s="45" t="str">
        <f t="shared" si="375"/>
        <v>ins. Pondérale</v>
      </c>
      <c r="P1308" s="29">
        <f t="shared" si="367"/>
        <v>3</v>
      </c>
      <c r="Q1308" s="29" t="e">
        <f t="shared" si="368"/>
        <v>#N/A</v>
      </c>
      <c r="R1308" s="29" t="e">
        <f t="shared" si="369"/>
        <v>#N/A</v>
      </c>
      <c r="S1308" s="29" t="e">
        <f t="shared" si="370"/>
        <v>#N/A</v>
      </c>
      <c r="T1308" s="21" t="e">
        <f t="shared" si="376"/>
        <v>#N/A</v>
      </c>
      <c r="U1308" s="28">
        <f t="shared" si="371"/>
        <v>0</v>
      </c>
      <c r="V1308" s="28">
        <f t="shared" si="372"/>
        <v>0</v>
      </c>
      <c r="W1308" s="45" t="str">
        <f t="shared" si="377"/>
        <v>pas de surpoids ni d'obésité</v>
      </c>
    </row>
    <row r="1309" spans="2:23">
      <c r="B1309" s="23"/>
      <c r="D1309" s="21"/>
      <c r="E1309" s="21"/>
      <c r="F1309" s="28">
        <f t="shared" si="360"/>
        <v>0</v>
      </c>
      <c r="G1309" s="45">
        <f t="shared" si="373"/>
        <v>0</v>
      </c>
      <c r="H1309" s="29">
        <f t="shared" si="361"/>
        <v>3</v>
      </c>
      <c r="I1309" s="29">
        <f t="shared" si="362"/>
        <v>0.27</v>
      </c>
      <c r="J1309" s="29">
        <f t="shared" si="363"/>
        <v>8.4199999999999997E-2</v>
      </c>
      <c r="K1309" s="29">
        <f t="shared" si="364"/>
        <v>12.92</v>
      </c>
      <c r="L1309" s="45">
        <f t="shared" si="374"/>
        <v>-43.986979853963227</v>
      </c>
      <c r="M1309" s="28">
        <f t="shared" si="365"/>
        <v>10.989169238449415</v>
      </c>
      <c r="N1309" s="28">
        <f t="shared" si="366"/>
        <v>15.087458954343088</v>
      </c>
      <c r="O1309" s="45" t="str">
        <f t="shared" si="375"/>
        <v>ins. Pondérale</v>
      </c>
      <c r="P1309" s="29">
        <f t="shared" si="367"/>
        <v>3</v>
      </c>
      <c r="Q1309" s="29" t="e">
        <f t="shared" si="368"/>
        <v>#N/A</v>
      </c>
      <c r="R1309" s="29" t="e">
        <f t="shared" si="369"/>
        <v>#N/A</v>
      </c>
      <c r="S1309" s="29" t="e">
        <f t="shared" si="370"/>
        <v>#N/A</v>
      </c>
      <c r="T1309" s="21" t="e">
        <f t="shared" si="376"/>
        <v>#N/A</v>
      </c>
      <c r="U1309" s="28">
        <f t="shared" si="371"/>
        <v>0</v>
      </c>
      <c r="V1309" s="28">
        <f t="shared" si="372"/>
        <v>0</v>
      </c>
      <c r="W1309" s="45" t="str">
        <f t="shared" si="377"/>
        <v>pas de surpoids ni d'obésité</v>
      </c>
    </row>
    <row r="1310" spans="2:23">
      <c r="B1310" s="23"/>
      <c r="D1310" s="21"/>
      <c r="E1310" s="21"/>
      <c r="F1310" s="28">
        <f t="shared" si="360"/>
        <v>0</v>
      </c>
      <c r="G1310" s="45">
        <f t="shared" si="373"/>
        <v>0</v>
      </c>
      <c r="H1310" s="29">
        <f t="shared" si="361"/>
        <v>3</v>
      </c>
      <c r="I1310" s="29">
        <f t="shared" si="362"/>
        <v>0.27</v>
      </c>
      <c r="J1310" s="29">
        <f t="shared" si="363"/>
        <v>8.4199999999999997E-2</v>
      </c>
      <c r="K1310" s="29">
        <f t="shared" si="364"/>
        <v>12.92</v>
      </c>
      <c r="L1310" s="45">
        <f t="shared" si="374"/>
        <v>-43.986979853963227</v>
      </c>
      <c r="M1310" s="28">
        <f t="shared" si="365"/>
        <v>10.989169238449415</v>
      </c>
      <c r="N1310" s="28">
        <f t="shared" si="366"/>
        <v>15.087458954343088</v>
      </c>
      <c r="O1310" s="45" t="str">
        <f t="shared" si="375"/>
        <v>ins. Pondérale</v>
      </c>
      <c r="P1310" s="29">
        <f t="shared" si="367"/>
        <v>3</v>
      </c>
      <c r="Q1310" s="29" t="e">
        <f t="shared" si="368"/>
        <v>#N/A</v>
      </c>
      <c r="R1310" s="29" t="e">
        <f t="shared" si="369"/>
        <v>#N/A</v>
      </c>
      <c r="S1310" s="29" t="e">
        <f t="shared" si="370"/>
        <v>#N/A</v>
      </c>
      <c r="T1310" s="21" t="e">
        <f t="shared" si="376"/>
        <v>#N/A</v>
      </c>
      <c r="U1310" s="28">
        <f t="shared" si="371"/>
        <v>0</v>
      </c>
      <c r="V1310" s="28">
        <f t="shared" si="372"/>
        <v>0</v>
      </c>
      <c r="W1310" s="45" t="str">
        <f t="shared" si="377"/>
        <v>pas de surpoids ni d'obésité</v>
      </c>
    </row>
    <row r="1311" spans="2:23">
      <c r="B1311" s="23"/>
      <c r="D1311" s="21"/>
      <c r="E1311" s="21"/>
      <c r="F1311" s="28">
        <f t="shared" si="360"/>
        <v>0</v>
      </c>
      <c r="G1311" s="45">
        <f t="shared" si="373"/>
        <v>0</v>
      </c>
      <c r="H1311" s="29">
        <f t="shared" si="361"/>
        <v>3</v>
      </c>
      <c r="I1311" s="29">
        <f t="shared" si="362"/>
        <v>0.27</v>
      </c>
      <c r="J1311" s="29">
        <f t="shared" si="363"/>
        <v>8.4199999999999997E-2</v>
      </c>
      <c r="K1311" s="29">
        <f t="shared" si="364"/>
        <v>12.92</v>
      </c>
      <c r="L1311" s="45">
        <f t="shared" si="374"/>
        <v>-43.986979853963227</v>
      </c>
      <c r="M1311" s="28">
        <f t="shared" si="365"/>
        <v>10.989169238449415</v>
      </c>
      <c r="N1311" s="28">
        <f t="shared" si="366"/>
        <v>15.087458954343088</v>
      </c>
      <c r="O1311" s="45" t="str">
        <f t="shared" si="375"/>
        <v>ins. Pondérale</v>
      </c>
      <c r="P1311" s="29">
        <f t="shared" si="367"/>
        <v>3</v>
      </c>
      <c r="Q1311" s="29" t="e">
        <f t="shared" si="368"/>
        <v>#N/A</v>
      </c>
      <c r="R1311" s="29" t="e">
        <f t="shared" si="369"/>
        <v>#N/A</v>
      </c>
      <c r="S1311" s="29" t="e">
        <f t="shared" si="370"/>
        <v>#N/A</v>
      </c>
      <c r="T1311" s="21" t="e">
        <f t="shared" si="376"/>
        <v>#N/A</v>
      </c>
      <c r="U1311" s="28">
        <f t="shared" si="371"/>
        <v>0</v>
      </c>
      <c r="V1311" s="28">
        <f t="shared" si="372"/>
        <v>0</v>
      </c>
      <c r="W1311" s="45" t="str">
        <f t="shared" si="377"/>
        <v>pas de surpoids ni d'obésité</v>
      </c>
    </row>
    <row r="1312" spans="2:23">
      <c r="B1312" s="23"/>
      <c r="D1312" s="21"/>
      <c r="E1312" s="21"/>
      <c r="F1312" s="28">
        <f t="shared" si="360"/>
        <v>0</v>
      </c>
      <c r="G1312" s="45">
        <f t="shared" si="373"/>
        <v>0</v>
      </c>
      <c r="H1312" s="29">
        <f t="shared" si="361"/>
        <v>3</v>
      </c>
      <c r="I1312" s="29">
        <f t="shared" si="362"/>
        <v>0.27</v>
      </c>
      <c r="J1312" s="29">
        <f t="shared" si="363"/>
        <v>8.4199999999999997E-2</v>
      </c>
      <c r="K1312" s="29">
        <f t="shared" si="364"/>
        <v>12.92</v>
      </c>
      <c r="L1312" s="45">
        <f t="shared" si="374"/>
        <v>-43.986979853963227</v>
      </c>
      <c r="M1312" s="28">
        <f t="shared" si="365"/>
        <v>10.989169238449415</v>
      </c>
      <c r="N1312" s="28">
        <f t="shared" si="366"/>
        <v>15.087458954343088</v>
      </c>
      <c r="O1312" s="45" t="str">
        <f t="shared" si="375"/>
        <v>ins. Pondérale</v>
      </c>
      <c r="P1312" s="29">
        <f t="shared" si="367"/>
        <v>3</v>
      </c>
      <c r="Q1312" s="29" t="e">
        <f t="shared" si="368"/>
        <v>#N/A</v>
      </c>
      <c r="R1312" s="29" t="e">
        <f t="shared" si="369"/>
        <v>#N/A</v>
      </c>
      <c r="S1312" s="29" t="e">
        <f t="shared" si="370"/>
        <v>#N/A</v>
      </c>
      <c r="T1312" s="21" t="e">
        <f t="shared" si="376"/>
        <v>#N/A</v>
      </c>
      <c r="U1312" s="28">
        <f t="shared" si="371"/>
        <v>0</v>
      </c>
      <c r="V1312" s="28">
        <f t="shared" si="372"/>
        <v>0</v>
      </c>
      <c r="W1312" s="45" t="str">
        <f t="shared" si="377"/>
        <v>pas de surpoids ni d'obésité</v>
      </c>
    </row>
    <row r="1313" spans="2:23">
      <c r="B1313" s="23"/>
      <c r="D1313" s="21"/>
      <c r="E1313" s="21"/>
      <c r="F1313" s="28">
        <f t="shared" si="360"/>
        <v>0</v>
      </c>
      <c r="G1313" s="45">
        <f t="shared" si="373"/>
        <v>0</v>
      </c>
      <c r="H1313" s="29">
        <f t="shared" si="361"/>
        <v>3</v>
      </c>
      <c r="I1313" s="29">
        <f t="shared" si="362"/>
        <v>0.27</v>
      </c>
      <c r="J1313" s="29">
        <f t="shared" si="363"/>
        <v>8.4199999999999997E-2</v>
      </c>
      <c r="K1313" s="29">
        <f t="shared" si="364"/>
        <v>12.92</v>
      </c>
      <c r="L1313" s="45">
        <f t="shared" si="374"/>
        <v>-43.986979853963227</v>
      </c>
      <c r="M1313" s="28">
        <f t="shared" si="365"/>
        <v>10.989169238449415</v>
      </c>
      <c r="N1313" s="28">
        <f t="shared" si="366"/>
        <v>15.087458954343088</v>
      </c>
      <c r="O1313" s="45" t="str">
        <f t="shared" si="375"/>
        <v>ins. Pondérale</v>
      </c>
      <c r="P1313" s="29">
        <f t="shared" si="367"/>
        <v>3</v>
      </c>
      <c r="Q1313" s="29" t="e">
        <f t="shared" si="368"/>
        <v>#N/A</v>
      </c>
      <c r="R1313" s="29" t="e">
        <f t="shared" si="369"/>
        <v>#N/A</v>
      </c>
      <c r="S1313" s="29" t="e">
        <f t="shared" si="370"/>
        <v>#N/A</v>
      </c>
      <c r="T1313" s="21" t="e">
        <f t="shared" si="376"/>
        <v>#N/A</v>
      </c>
      <c r="U1313" s="28">
        <f t="shared" si="371"/>
        <v>0</v>
      </c>
      <c r="V1313" s="28">
        <f t="shared" si="372"/>
        <v>0</v>
      </c>
      <c r="W1313" s="45" t="str">
        <f t="shared" si="377"/>
        <v>pas de surpoids ni d'obésité</v>
      </c>
    </row>
    <row r="1314" spans="2:23">
      <c r="B1314" s="23"/>
      <c r="D1314" s="21"/>
      <c r="E1314" s="21"/>
      <c r="F1314" s="28">
        <f t="shared" si="360"/>
        <v>0</v>
      </c>
      <c r="G1314" s="45">
        <f t="shared" si="373"/>
        <v>0</v>
      </c>
      <c r="H1314" s="29">
        <f t="shared" si="361"/>
        <v>3</v>
      </c>
      <c r="I1314" s="29">
        <f t="shared" si="362"/>
        <v>0.27</v>
      </c>
      <c r="J1314" s="29">
        <f t="shared" si="363"/>
        <v>8.4199999999999997E-2</v>
      </c>
      <c r="K1314" s="29">
        <f t="shared" si="364"/>
        <v>12.92</v>
      </c>
      <c r="L1314" s="45">
        <f t="shared" si="374"/>
        <v>-43.986979853963227</v>
      </c>
      <c r="M1314" s="28">
        <f t="shared" si="365"/>
        <v>10.989169238449415</v>
      </c>
      <c r="N1314" s="28">
        <f t="shared" si="366"/>
        <v>15.087458954343088</v>
      </c>
      <c r="O1314" s="45" t="str">
        <f t="shared" si="375"/>
        <v>ins. Pondérale</v>
      </c>
      <c r="P1314" s="29">
        <f t="shared" si="367"/>
        <v>3</v>
      </c>
      <c r="Q1314" s="29" t="e">
        <f t="shared" si="368"/>
        <v>#N/A</v>
      </c>
      <c r="R1314" s="29" t="e">
        <f t="shared" si="369"/>
        <v>#N/A</v>
      </c>
      <c r="S1314" s="29" t="e">
        <f t="shared" si="370"/>
        <v>#N/A</v>
      </c>
      <c r="T1314" s="21" t="e">
        <f t="shared" si="376"/>
        <v>#N/A</v>
      </c>
      <c r="U1314" s="28">
        <f t="shared" si="371"/>
        <v>0</v>
      </c>
      <c r="V1314" s="28">
        <f t="shared" si="372"/>
        <v>0</v>
      </c>
      <c r="W1314" s="45" t="str">
        <f t="shared" si="377"/>
        <v>pas de surpoids ni d'obésité</v>
      </c>
    </row>
    <row r="1315" spans="2:23">
      <c r="B1315" s="23"/>
      <c r="D1315" s="21"/>
      <c r="E1315" s="21"/>
      <c r="F1315" s="28">
        <f t="shared" si="360"/>
        <v>0</v>
      </c>
      <c r="G1315" s="45">
        <f t="shared" si="373"/>
        <v>0</v>
      </c>
      <c r="H1315" s="29">
        <f t="shared" si="361"/>
        <v>3</v>
      </c>
      <c r="I1315" s="29">
        <f t="shared" si="362"/>
        <v>0.27</v>
      </c>
      <c r="J1315" s="29">
        <f t="shared" si="363"/>
        <v>8.4199999999999997E-2</v>
      </c>
      <c r="K1315" s="29">
        <f t="shared" si="364"/>
        <v>12.92</v>
      </c>
      <c r="L1315" s="45">
        <f t="shared" si="374"/>
        <v>-43.986979853963227</v>
      </c>
      <c r="M1315" s="28">
        <f t="shared" si="365"/>
        <v>10.989169238449415</v>
      </c>
      <c r="N1315" s="28">
        <f t="shared" si="366"/>
        <v>15.087458954343088</v>
      </c>
      <c r="O1315" s="45" t="str">
        <f t="shared" si="375"/>
        <v>ins. Pondérale</v>
      </c>
      <c r="P1315" s="29">
        <f t="shared" si="367"/>
        <v>3</v>
      </c>
      <c r="Q1315" s="29" t="e">
        <f t="shared" si="368"/>
        <v>#N/A</v>
      </c>
      <c r="R1315" s="29" t="e">
        <f t="shared" si="369"/>
        <v>#N/A</v>
      </c>
      <c r="S1315" s="29" t="e">
        <f t="shared" si="370"/>
        <v>#N/A</v>
      </c>
      <c r="T1315" s="21" t="e">
        <f t="shared" si="376"/>
        <v>#N/A</v>
      </c>
      <c r="U1315" s="28">
        <f t="shared" si="371"/>
        <v>0</v>
      </c>
      <c r="V1315" s="28">
        <f t="shared" si="372"/>
        <v>0</v>
      </c>
      <c r="W1315" s="45" t="str">
        <f t="shared" si="377"/>
        <v>pas de surpoids ni d'obésité</v>
      </c>
    </row>
    <row r="1316" spans="2:23">
      <c r="B1316" s="23"/>
      <c r="D1316" s="21"/>
      <c r="E1316" s="21"/>
      <c r="F1316" s="28">
        <f t="shared" si="360"/>
        <v>0</v>
      </c>
      <c r="G1316" s="45">
        <f t="shared" si="373"/>
        <v>0</v>
      </c>
      <c r="H1316" s="29">
        <f t="shared" si="361"/>
        <v>3</v>
      </c>
      <c r="I1316" s="29">
        <f t="shared" si="362"/>
        <v>0.27</v>
      </c>
      <c r="J1316" s="29">
        <f t="shared" si="363"/>
        <v>8.4199999999999997E-2</v>
      </c>
      <c r="K1316" s="29">
        <f t="shared" si="364"/>
        <v>12.92</v>
      </c>
      <c r="L1316" s="45">
        <f t="shared" si="374"/>
        <v>-43.986979853963227</v>
      </c>
      <c r="M1316" s="28">
        <f t="shared" si="365"/>
        <v>10.989169238449415</v>
      </c>
      <c r="N1316" s="28">
        <f t="shared" si="366"/>
        <v>15.087458954343088</v>
      </c>
      <c r="O1316" s="45" t="str">
        <f t="shared" si="375"/>
        <v>ins. Pondérale</v>
      </c>
      <c r="P1316" s="29">
        <f t="shared" si="367"/>
        <v>3</v>
      </c>
      <c r="Q1316" s="29" t="e">
        <f t="shared" si="368"/>
        <v>#N/A</v>
      </c>
      <c r="R1316" s="29" t="e">
        <f t="shared" si="369"/>
        <v>#N/A</v>
      </c>
      <c r="S1316" s="29" t="e">
        <f t="shared" si="370"/>
        <v>#N/A</v>
      </c>
      <c r="T1316" s="21" t="e">
        <f t="shared" si="376"/>
        <v>#N/A</v>
      </c>
      <c r="U1316" s="28">
        <f t="shared" si="371"/>
        <v>0</v>
      </c>
      <c r="V1316" s="28">
        <f t="shared" si="372"/>
        <v>0</v>
      </c>
      <c r="W1316" s="45" t="str">
        <f t="shared" si="377"/>
        <v>pas de surpoids ni d'obésité</v>
      </c>
    </row>
    <row r="1317" spans="2:23">
      <c r="B1317" s="23"/>
      <c r="D1317" s="21"/>
      <c r="E1317" s="21"/>
      <c r="F1317" s="28">
        <f t="shared" si="360"/>
        <v>0</v>
      </c>
      <c r="G1317" s="45">
        <f t="shared" si="373"/>
        <v>0</v>
      </c>
      <c r="H1317" s="29">
        <f t="shared" si="361"/>
        <v>3</v>
      </c>
      <c r="I1317" s="29">
        <f t="shared" si="362"/>
        <v>0.27</v>
      </c>
      <c r="J1317" s="29">
        <f t="shared" si="363"/>
        <v>8.4199999999999997E-2</v>
      </c>
      <c r="K1317" s="29">
        <f t="shared" si="364"/>
        <v>12.92</v>
      </c>
      <c r="L1317" s="45">
        <f t="shared" si="374"/>
        <v>-43.986979853963227</v>
      </c>
      <c r="M1317" s="28">
        <f t="shared" si="365"/>
        <v>10.989169238449415</v>
      </c>
      <c r="N1317" s="28">
        <f t="shared" si="366"/>
        <v>15.087458954343088</v>
      </c>
      <c r="O1317" s="45" t="str">
        <f t="shared" si="375"/>
        <v>ins. Pondérale</v>
      </c>
      <c r="P1317" s="29">
        <f t="shared" si="367"/>
        <v>3</v>
      </c>
      <c r="Q1317" s="29" t="e">
        <f t="shared" si="368"/>
        <v>#N/A</v>
      </c>
      <c r="R1317" s="29" t="e">
        <f t="shared" si="369"/>
        <v>#N/A</v>
      </c>
      <c r="S1317" s="29" t="e">
        <f t="shared" si="370"/>
        <v>#N/A</v>
      </c>
      <c r="T1317" s="21" t="e">
        <f t="shared" si="376"/>
        <v>#N/A</v>
      </c>
      <c r="U1317" s="28">
        <f t="shared" si="371"/>
        <v>0</v>
      </c>
      <c r="V1317" s="28">
        <f t="shared" si="372"/>
        <v>0</v>
      </c>
      <c r="W1317" s="45" t="str">
        <f t="shared" si="377"/>
        <v>pas de surpoids ni d'obésité</v>
      </c>
    </row>
    <row r="1318" spans="2:23">
      <c r="B1318" s="23"/>
      <c r="D1318" s="21"/>
      <c r="E1318" s="21"/>
      <c r="F1318" s="28">
        <f t="shared" si="360"/>
        <v>0</v>
      </c>
      <c r="G1318" s="45">
        <f t="shared" si="373"/>
        <v>0</v>
      </c>
      <c r="H1318" s="29">
        <f t="shared" si="361"/>
        <v>3</v>
      </c>
      <c r="I1318" s="29">
        <f t="shared" si="362"/>
        <v>0.27</v>
      </c>
      <c r="J1318" s="29">
        <f t="shared" si="363"/>
        <v>8.4199999999999997E-2</v>
      </c>
      <c r="K1318" s="29">
        <f t="shared" si="364"/>
        <v>12.92</v>
      </c>
      <c r="L1318" s="45">
        <f t="shared" si="374"/>
        <v>-43.986979853963227</v>
      </c>
      <c r="M1318" s="28">
        <f t="shared" si="365"/>
        <v>10.989169238449415</v>
      </c>
      <c r="N1318" s="28">
        <f t="shared" si="366"/>
        <v>15.087458954343088</v>
      </c>
      <c r="O1318" s="45" t="str">
        <f t="shared" si="375"/>
        <v>ins. Pondérale</v>
      </c>
      <c r="P1318" s="29">
        <f t="shared" si="367"/>
        <v>3</v>
      </c>
      <c r="Q1318" s="29" t="e">
        <f t="shared" si="368"/>
        <v>#N/A</v>
      </c>
      <c r="R1318" s="29" t="e">
        <f t="shared" si="369"/>
        <v>#N/A</v>
      </c>
      <c r="S1318" s="29" t="e">
        <f t="shared" si="370"/>
        <v>#N/A</v>
      </c>
      <c r="T1318" s="21" t="e">
        <f t="shared" si="376"/>
        <v>#N/A</v>
      </c>
      <c r="U1318" s="28">
        <f t="shared" si="371"/>
        <v>0</v>
      </c>
      <c r="V1318" s="28">
        <f t="shared" si="372"/>
        <v>0</v>
      </c>
      <c r="W1318" s="45" t="str">
        <f t="shared" si="377"/>
        <v>pas de surpoids ni d'obésité</v>
      </c>
    </row>
    <row r="1319" spans="2:23">
      <c r="B1319" s="23"/>
      <c r="D1319" s="21"/>
      <c r="E1319" s="21"/>
      <c r="F1319" s="28">
        <f t="shared" si="360"/>
        <v>0</v>
      </c>
      <c r="G1319" s="45">
        <f t="shared" si="373"/>
        <v>0</v>
      </c>
      <c r="H1319" s="29">
        <f t="shared" si="361"/>
        <v>3</v>
      </c>
      <c r="I1319" s="29">
        <f t="shared" si="362"/>
        <v>0.27</v>
      </c>
      <c r="J1319" s="29">
        <f t="shared" si="363"/>
        <v>8.4199999999999997E-2</v>
      </c>
      <c r="K1319" s="29">
        <f t="shared" si="364"/>
        <v>12.92</v>
      </c>
      <c r="L1319" s="45">
        <f t="shared" si="374"/>
        <v>-43.986979853963227</v>
      </c>
      <c r="M1319" s="28">
        <f t="shared" si="365"/>
        <v>10.989169238449415</v>
      </c>
      <c r="N1319" s="28">
        <f t="shared" si="366"/>
        <v>15.087458954343088</v>
      </c>
      <c r="O1319" s="45" t="str">
        <f t="shared" si="375"/>
        <v>ins. Pondérale</v>
      </c>
      <c r="P1319" s="29">
        <f t="shared" si="367"/>
        <v>3</v>
      </c>
      <c r="Q1319" s="29" t="e">
        <f t="shared" si="368"/>
        <v>#N/A</v>
      </c>
      <c r="R1319" s="29" t="e">
        <f t="shared" si="369"/>
        <v>#N/A</v>
      </c>
      <c r="S1319" s="29" t="e">
        <f t="shared" si="370"/>
        <v>#N/A</v>
      </c>
      <c r="T1319" s="21" t="e">
        <f t="shared" si="376"/>
        <v>#N/A</v>
      </c>
      <c r="U1319" s="28">
        <f t="shared" si="371"/>
        <v>0</v>
      </c>
      <c r="V1319" s="28">
        <f t="shared" si="372"/>
        <v>0</v>
      </c>
      <c r="W1319" s="45" t="str">
        <f t="shared" si="377"/>
        <v>pas de surpoids ni d'obésité</v>
      </c>
    </row>
    <row r="1320" spans="2:23">
      <c r="B1320" s="23"/>
      <c r="D1320" s="21"/>
      <c r="E1320" s="21"/>
      <c r="F1320" s="28">
        <f t="shared" si="360"/>
        <v>0</v>
      </c>
      <c r="G1320" s="45">
        <f t="shared" si="373"/>
        <v>0</v>
      </c>
      <c r="H1320" s="29">
        <f t="shared" si="361"/>
        <v>3</v>
      </c>
      <c r="I1320" s="29">
        <f t="shared" si="362"/>
        <v>0.27</v>
      </c>
      <c r="J1320" s="29">
        <f t="shared" si="363"/>
        <v>8.4199999999999997E-2</v>
      </c>
      <c r="K1320" s="29">
        <f t="shared" si="364"/>
        <v>12.92</v>
      </c>
      <c r="L1320" s="45">
        <f t="shared" si="374"/>
        <v>-43.986979853963227</v>
      </c>
      <c r="M1320" s="28">
        <f t="shared" si="365"/>
        <v>10.989169238449415</v>
      </c>
      <c r="N1320" s="28">
        <f t="shared" si="366"/>
        <v>15.087458954343088</v>
      </c>
      <c r="O1320" s="45" t="str">
        <f t="shared" si="375"/>
        <v>ins. Pondérale</v>
      </c>
      <c r="P1320" s="29">
        <f t="shared" si="367"/>
        <v>3</v>
      </c>
      <c r="Q1320" s="29" t="e">
        <f t="shared" si="368"/>
        <v>#N/A</v>
      </c>
      <c r="R1320" s="29" t="e">
        <f t="shared" si="369"/>
        <v>#N/A</v>
      </c>
      <c r="S1320" s="29" t="e">
        <f t="shared" si="370"/>
        <v>#N/A</v>
      </c>
      <c r="T1320" s="21" t="e">
        <f t="shared" si="376"/>
        <v>#N/A</v>
      </c>
      <c r="U1320" s="28">
        <f t="shared" si="371"/>
        <v>0</v>
      </c>
      <c r="V1320" s="28">
        <f t="shared" si="372"/>
        <v>0</v>
      </c>
      <c r="W1320" s="45" t="str">
        <f t="shared" si="377"/>
        <v>pas de surpoids ni d'obésité</v>
      </c>
    </row>
    <row r="1321" spans="2:23">
      <c r="B1321" s="23"/>
      <c r="D1321" s="21"/>
      <c r="E1321" s="21"/>
      <c r="F1321" s="28">
        <f t="shared" si="360"/>
        <v>0</v>
      </c>
      <c r="G1321" s="45">
        <f t="shared" si="373"/>
        <v>0</v>
      </c>
      <c r="H1321" s="29">
        <f t="shared" si="361"/>
        <v>3</v>
      </c>
      <c r="I1321" s="29">
        <f t="shared" si="362"/>
        <v>0.27</v>
      </c>
      <c r="J1321" s="29">
        <f t="shared" si="363"/>
        <v>8.4199999999999997E-2</v>
      </c>
      <c r="K1321" s="29">
        <f t="shared" si="364"/>
        <v>12.92</v>
      </c>
      <c r="L1321" s="45">
        <f t="shared" si="374"/>
        <v>-43.986979853963227</v>
      </c>
      <c r="M1321" s="28">
        <f t="shared" si="365"/>
        <v>10.989169238449415</v>
      </c>
      <c r="N1321" s="28">
        <f t="shared" si="366"/>
        <v>15.087458954343088</v>
      </c>
      <c r="O1321" s="45" t="str">
        <f t="shared" si="375"/>
        <v>ins. Pondérale</v>
      </c>
      <c r="P1321" s="29">
        <f t="shared" si="367"/>
        <v>3</v>
      </c>
      <c r="Q1321" s="29" t="e">
        <f t="shared" si="368"/>
        <v>#N/A</v>
      </c>
      <c r="R1321" s="29" t="e">
        <f t="shared" si="369"/>
        <v>#N/A</v>
      </c>
      <c r="S1321" s="29" t="e">
        <f t="shared" si="370"/>
        <v>#N/A</v>
      </c>
      <c r="T1321" s="21" t="e">
        <f t="shared" si="376"/>
        <v>#N/A</v>
      </c>
      <c r="U1321" s="28">
        <f t="shared" si="371"/>
        <v>0</v>
      </c>
      <c r="V1321" s="28">
        <f t="shared" si="372"/>
        <v>0</v>
      </c>
      <c r="W1321" s="45" t="str">
        <f t="shared" si="377"/>
        <v>pas de surpoids ni d'obésité</v>
      </c>
    </row>
    <row r="1322" spans="2:23">
      <c r="B1322" s="23"/>
      <c r="D1322" s="21"/>
      <c r="E1322" s="21"/>
      <c r="F1322" s="28">
        <f t="shared" si="360"/>
        <v>0</v>
      </c>
      <c r="G1322" s="45">
        <f t="shared" si="373"/>
        <v>0</v>
      </c>
      <c r="H1322" s="29">
        <f t="shared" si="361"/>
        <v>3</v>
      </c>
      <c r="I1322" s="29">
        <f t="shared" si="362"/>
        <v>0.27</v>
      </c>
      <c r="J1322" s="29">
        <f t="shared" si="363"/>
        <v>8.4199999999999997E-2</v>
      </c>
      <c r="K1322" s="29">
        <f t="shared" si="364"/>
        <v>12.92</v>
      </c>
      <c r="L1322" s="45">
        <f t="shared" si="374"/>
        <v>-43.986979853963227</v>
      </c>
      <c r="M1322" s="28">
        <f t="shared" si="365"/>
        <v>10.989169238449415</v>
      </c>
      <c r="N1322" s="28">
        <f t="shared" si="366"/>
        <v>15.087458954343088</v>
      </c>
      <c r="O1322" s="45" t="str">
        <f t="shared" si="375"/>
        <v>ins. Pondérale</v>
      </c>
      <c r="P1322" s="29">
        <f t="shared" si="367"/>
        <v>3</v>
      </c>
      <c r="Q1322" s="29" t="e">
        <f t="shared" si="368"/>
        <v>#N/A</v>
      </c>
      <c r="R1322" s="29" t="e">
        <f t="shared" si="369"/>
        <v>#N/A</v>
      </c>
      <c r="S1322" s="29" t="e">
        <f t="shared" si="370"/>
        <v>#N/A</v>
      </c>
      <c r="T1322" s="21" t="e">
        <f t="shared" si="376"/>
        <v>#N/A</v>
      </c>
      <c r="U1322" s="28">
        <f t="shared" si="371"/>
        <v>0</v>
      </c>
      <c r="V1322" s="28">
        <f t="shared" si="372"/>
        <v>0</v>
      </c>
      <c r="W1322" s="45" t="str">
        <f t="shared" si="377"/>
        <v>pas de surpoids ni d'obésité</v>
      </c>
    </row>
    <row r="1323" spans="2:23">
      <c r="B1323" s="23"/>
      <c r="D1323" s="21"/>
      <c r="E1323" s="21"/>
      <c r="F1323" s="28">
        <f t="shared" si="360"/>
        <v>0</v>
      </c>
      <c r="G1323" s="45">
        <f t="shared" si="373"/>
        <v>0</v>
      </c>
      <c r="H1323" s="29">
        <f t="shared" si="361"/>
        <v>3</v>
      </c>
      <c r="I1323" s="29">
        <f t="shared" si="362"/>
        <v>0.27</v>
      </c>
      <c r="J1323" s="29">
        <f t="shared" si="363"/>
        <v>8.4199999999999997E-2</v>
      </c>
      <c r="K1323" s="29">
        <f t="shared" si="364"/>
        <v>12.92</v>
      </c>
      <c r="L1323" s="45">
        <f t="shared" si="374"/>
        <v>-43.986979853963227</v>
      </c>
      <c r="M1323" s="28">
        <f t="shared" si="365"/>
        <v>10.989169238449415</v>
      </c>
      <c r="N1323" s="28">
        <f t="shared" si="366"/>
        <v>15.087458954343088</v>
      </c>
      <c r="O1323" s="45" t="str">
        <f t="shared" si="375"/>
        <v>ins. Pondérale</v>
      </c>
      <c r="P1323" s="29">
        <f t="shared" si="367"/>
        <v>3</v>
      </c>
      <c r="Q1323" s="29" t="e">
        <f t="shared" si="368"/>
        <v>#N/A</v>
      </c>
      <c r="R1323" s="29" t="e">
        <f t="shared" si="369"/>
        <v>#N/A</v>
      </c>
      <c r="S1323" s="29" t="e">
        <f t="shared" si="370"/>
        <v>#N/A</v>
      </c>
      <c r="T1323" s="21" t="e">
        <f t="shared" si="376"/>
        <v>#N/A</v>
      </c>
      <c r="U1323" s="28">
        <f t="shared" si="371"/>
        <v>0</v>
      </c>
      <c r="V1323" s="28">
        <f t="shared" si="372"/>
        <v>0</v>
      </c>
      <c r="W1323" s="45" t="str">
        <f t="shared" si="377"/>
        <v>pas de surpoids ni d'obésité</v>
      </c>
    </row>
    <row r="1324" spans="2:23">
      <c r="B1324" s="23"/>
      <c r="D1324" s="21"/>
      <c r="E1324" s="21"/>
      <c r="F1324" s="28">
        <f t="shared" si="360"/>
        <v>0</v>
      </c>
      <c r="G1324" s="45">
        <f t="shared" si="373"/>
        <v>0</v>
      </c>
      <c r="H1324" s="29">
        <f t="shared" si="361"/>
        <v>3</v>
      </c>
      <c r="I1324" s="29">
        <f t="shared" si="362"/>
        <v>0.27</v>
      </c>
      <c r="J1324" s="29">
        <f t="shared" si="363"/>
        <v>8.4199999999999997E-2</v>
      </c>
      <c r="K1324" s="29">
        <f t="shared" si="364"/>
        <v>12.92</v>
      </c>
      <c r="L1324" s="45">
        <f t="shared" si="374"/>
        <v>-43.986979853963227</v>
      </c>
      <c r="M1324" s="28">
        <f t="shared" si="365"/>
        <v>10.989169238449415</v>
      </c>
      <c r="N1324" s="28">
        <f t="shared" si="366"/>
        <v>15.087458954343088</v>
      </c>
      <c r="O1324" s="45" t="str">
        <f t="shared" si="375"/>
        <v>ins. Pondérale</v>
      </c>
      <c r="P1324" s="29">
        <f t="shared" si="367"/>
        <v>3</v>
      </c>
      <c r="Q1324" s="29" t="e">
        <f t="shared" si="368"/>
        <v>#N/A</v>
      </c>
      <c r="R1324" s="29" t="e">
        <f t="shared" si="369"/>
        <v>#N/A</v>
      </c>
      <c r="S1324" s="29" t="e">
        <f t="shared" si="370"/>
        <v>#N/A</v>
      </c>
      <c r="T1324" s="21" t="e">
        <f t="shared" si="376"/>
        <v>#N/A</v>
      </c>
      <c r="U1324" s="28">
        <f t="shared" si="371"/>
        <v>0</v>
      </c>
      <c r="V1324" s="28">
        <f t="shared" si="372"/>
        <v>0</v>
      </c>
      <c r="W1324" s="45" t="str">
        <f t="shared" si="377"/>
        <v>pas de surpoids ni d'obésité</v>
      </c>
    </row>
    <row r="1325" spans="2:23">
      <c r="B1325" s="23"/>
      <c r="D1325" s="21"/>
      <c r="E1325" s="21"/>
      <c r="F1325" s="28">
        <f t="shared" si="360"/>
        <v>0</v>
      </c>
      <c r="G1325" s="45">
        <f t="shared" si="373"/>
        <v>0</v>
      </c>
      <c r="H1325" s="29">
        <f t="shared" si="361"/>
        <v>3</v>
      </c>
      <c r="I1325" s="29">
        <f t="shared" si="362"/>
        <v>0.27</v>
      </c>
      <c r="J1325" s="29">
        <f t="shared" si="363"/>
        <v>8.4199999999999997E-2</v>
      </c>
      <c r="K1325" s="29">
        <f t="shared" si="364"/>
        <v>12.92</v>
      </c>
      <c r="L1325" s="45">
        <f t="shared" si="374"/>
        <v>-43.986979853963227</v>
      </c>
      <c r="M1325" s="28">
        <f t="shared" si="365"/>
        <v>10.989169238449415</v>
      </c>
      <c r="N1325" s="28">
        <f t="shared" si="366"/>
        <v>15.087458954343088</v>
      </c>
      <c r="O1325" s="45" t="str">
        <f t="shared" si="375"/>
        <v>ins. Pondérale</v>
      </c>
      <c r="P1325" s="29">
        <f t="shared" si="367"/>
        <v>3</v>
      </c>
      <c r="Q1325" s="29" t="e">
        <f t="shared" si="368"/>
        <v>#N/A</v>
      </c>
      <c r="R1325" s="29" t="e">
        <f t="shared" si="369"/>
        <v>#N/A</v>
      </c>
      <c r="S1325" s="29" t="e">
        <f t="shared" si="370"/>
        <v>#N/A</v>
      </c>
      <c r="T1325" s="21" t="e">
        <f t="shared" si="376"/>
        <v>#N/A</v>
      </c>
      <c r="U1325" s="28">
        <f t="shared" si="371"/>
        <v>0</v>
      </c>
      <c r="V1325" s="28">
        <f t="shared" si="372"/>
        <v>0</v>
      </c>
      <c r="W1325" s="45" t="str">
        <f t="shared" si="377"/>
        <v>pas de surpoids ni d'obésité</v>
      </c>
    </row>
    <row r="1326" spans="2:23">
      <c r="B1326" s="23"/>
      <c r="D1326" s="21"/>
      <c r="E1326" s="21"/>
      <c r="F1326" s="28">
        <f t="shared" si="360"/>
        <v>0</v>
      </c>
      <c r="G1326" s="45">
        <f t="shared" si="373"/>
        <v>0</v>
      </c>
      <c r="H1326" s="29">
        <f t="shared" si="361"/>
        <v>3</v>
      </c>
      <c r="I1326" s="29">
        <f t="shared" si="362"/>
        <v>0.27</v>
      </c>
      <c r="J1326" s="29">
        <f t="shared" si="363"/>
        <v>8.4199999999999997E-2</v>
      </c>
      <c r="K1326" s="29">
        <f t="shared" si="364"/>
        <v>12.92</v>
      </c>
      <c r="L1326" s="45">
        <f t="shared" si="374"/>
        <v>-43.986979853963227</v>
      </c>
      <c r="M1326" s="28">
        <f t="shared" si="365"/>
        <v>10.989169238449415</v>
      </c>
      <c r="N1326" s="28">
        <f t="shared" si="366"/>
        <v>15.087458954343088</v>
      </c>
      <c r="O1326" s="45" t="str">
        <f t="shared" si="375"/>
        <v>ins. Pondérale</v>
      </c>
      <c r="P1326" s="29">
        <f t="shared" si="367"/>
        <v>3</v>
      </c>
      <c r="Q1326" s="29" t="e">
        <f t="shared" si="368"/>
        <v>#N/A</v>
      </c>
      <c r="R1326" s="29" t="e">
        <f t="shared" si="369"/>
        <v>#N/A</v>
      </c>
      <c r="S1326" s="29" t="e">
        <f t="shared" si="370"/>
        <v>#N/A</v>
      </c>
      <c r="T1326" s="21" t="e">
        <f t="shared" si="376"/>
        <v>#N/A</v>
      </c>
      <c r="U1326" s="28">
        <f t="shared" si="371"/>
        <v>0</v>
      </c>
      <c r="V1326" s="28">
        <f t="shared" si="372"/>
        <v>0</v>
      </c>
      <c r="W1326" s="45" t="str">
        <f t="shared" si="377"/>
        <v>pas de surpoids ni d'obésité</v>
      </c>
    </row>
    <row r="1327" spans="2:23">
      <c r="B1327" s="23"/>
      <c r="D1327" s="21"/>
      <c r="E1327" s="21"/>
      <c r="F1327" s="28">
        <f t="shared" si="360"/>
        <v>0</v>
      </c>
      <c r="G1327" s="45">
        <f t="shared" si="373"/>
        <v>0</v>
      </c>
      <c r="H1327" s="29">
        <f t="shared" si="361"/>
        <v>3</v>
      </c>
      <c r="I1327" s="29">
        <f t="shared" si="362"/>
        <v>0.27</v>
      </c>
      <c r="J1327" s="29">
        <f t="shared" si="363"/>
        <v>8.4199999999999997E-2</v>
      </c>
      <c r="K1327" s="29">
        <f t="shared" si="364"/>
        <v>12.92</v>
      </c>
      <c r="L1327" s="45">
        <f t="shared" si="374"/>
        <v>-43.986979853963227</v>
      </c>
      <c r="M1327" s="28">
        <f t="shared" si="365"/>
        <v>10.989169238449415</v>
      </c>
      <c r="N1327" s="28">
        <f t="shared" si="366"/>
        <v>15.087458954343088</v>
      </c>
      <c r="O1327" s="45" t="str">
        <f t="shared" si="375"/>
        <v>ins. Pondérale</v>
      </c>
      <c r="P1327" s="29">
        <f t="shared" si="367"/>
        <v>3</v>
      </c>
      <c r="Q1327" s="29" t="e">
        <f t="shared" si="368"/>
        <v>#N/A</v>
      </c>
      <c r="R1327" s="29" t="e">
        <f t="shared" si="369"/>
        <v>#N/A</v>
      </c>
      <c r="S1327" s="29" t="e">
        <f t="shared" si="370"/>
        <v>#N/A</v>
      </c>
      <c r="T1327" s="21" t="e">
        <f t="shared" si="376"/>
        <v>#N/A</v>
      </c>
      <c r="U1327" s="28">
        <f t="shared" si="371"/>
        <v>0</v>
      </c>
      <c r="V1327" s="28">
        <f t="shared" si="372"/>
        <v>0</v>
      </c>
      <c r="W1327" s="45" t="str">
        <f t="shared" si="377"/>
        <v>pas de surpoids ni d'obésité</v>
      </c>
    </row>
    <row r="1328" spans="2:23">
      <c r="B1328" s="23"/>
      <c r="D1328" s="21"/>
      <c r="E1328" s="21"/>
      <c r="F1328" s="28">
        <f t="shared" si="360"/>
        <v>0</v>
      </c>
      <c r="G1328" s="45">
        <f t="shared" si="373"/>
        <v>0</v>
      </c>
      <c r="H1328" s="29">
        <f t="shared" si="361"/>
        <v>3</v>
      </c>
      <c r="I1328" s="29">
        <f t="shared" si="362"/>
        <v>0.27</v>
      </c>
      <c r="J1328" s="29">
        <f t="shared" si="363"/>
        <v>8.4199999999999997E-2</v>
      </c>
      <c r="K1328" s="29">
        <f t="shared" si="364"/>
        <v>12.92</v>
      </c>
      <c r="L1328" s="45">
        <f t="shared" si="374"/>
        <v>-43.986979853963227</v>
      </c>
      <c r="M1328" s="28">
        <f t="shared" si="365"/>
        <v>10.989169238449415</v>
      </c>
      <c r="N1328" s="28">
        <f t="shared" si="366"/>
        <v>15.087458954343088</v>
      </c>
      <c r="O1328" s="45" t="str">
        <f t="shared" si="375"/>
        <v>ins. Pondérale</v>
      </c>
      <c r="P1328" s="29">
        <f t="shared" si="367"/>
        <v>3</v>
      </c>
      <c r="Q1328" s="29" t="e">
        <f t="shared" si="368"/>
        <v>#N/A</v>
      </c>
      <c r="R1328" s="29" t="e">
        <f t="shared" si="369"/>
        <v>#N/A</v>
      </c>
      <c r="S1328" s="29" t="e">
        <f t="shared" si="370"/>
        <v>#N/A</v>
      </c>
      <c r="T1328" s="21" t="e">
        <f t="shared" si="376"/>
        <v>#N/A</v>
      </c>
      <c r="U1328" s="28">
        <f t="shared" si="371"/>
        <v>0</v>
      </c>
      <c r="V1328" s="28">
        <f t="shared" si="372"/>
        <v>0</v>
      </c>
      <c r="W1328" s="45" t="str">
        <f t="shared" si="377"/>
        <v>pas de surpoids ni d'obésité</v>
      </c>
    </row>
    <row r="1329" spans="2:23">
      <c r="B1329" s="23"/>
      <c r="D1329" s="21"/>
      <c r="E1329" s="21"/>
      <c r="F1329" s="28">
        <f t="shared" si="360"/>
        <v>0</v>
      </c>
      <c r="G1329" s="45">
        <f t="shared" si="373"/>
        <v>0</v>
      </c>
      <c r="H1329" s="29">
        <f t="shared" si="361"/>
        <v>3</v>
      </c>
      <c r="I1329" s="29">
        <f t="shared" si="362"/>
        <v>0.27</v>
      </c>
      <c r="J1329" s="29">
        <f t="shared" si="363"/>
        <v>8.4199999999999997E-2</v>
      </c>
      <c r="K1329" s="29">
        <f t="shared" si="364"/>
        <v>12.92</v>
      </c>
      <c r="L1329" s="45">
        <f t="shared" si="374"/>
        <v>-43.986979853963227</v>
      </c>
      <c r="M1329" s="28">
        <f t="shared" si="365"/>
        <v>10.989169238449415</v>
      </c>
      <c r="N1329" s="28">
        <f t="shared" si="366"/>
        <v>15.087458954343088</v>
      </c>
      <c r="O1329" s="45" t="str">
        <f t="shared" si="375"/>
        <v>ins. Pondérale</v>
      </c>
      <c r="P1329" s="29">
        <f t="shared" si="367"/>
        <v>3</v>
      </c>
      <c r="Q1329" s="29" t="e">
        <f t="shared" si="368"/>
        <v>#N/A</v>
      </c>
      <c r="R1329" s="29" t="e">
        <f t="shared" si="369"/>
        <v>#N/A</v>
      </c>
      <c r="S1329" s="29" t="e">
        <f t="shared" si="370"/>
        <v>#N/A</v>
      </c>
      <c r="T1329" s="21" t="e">
        <f t="shared" si="376"/>
        <v>#N/A</v>
      </c>
      <c r="U1329" s="28">
        <f t="shared" si="371"/>
        <v>0</v>
      </c>
      <c r="V1329" s="28">
        <f t="shared" si="372"/>
        <v>0</v>
      </c>
      <c r="W1329" s="45" t="str">
        <f t="shared" si="377"/>
        <v>pas de surpoids ni d'obésité</v>
      </c>
    </row>
    <row r="1330" spans="2:23">
      <c r="B1330" s="23"/>
      <c r="D1330" s="21"/>
      <c r="E1330" s="21"/>
      <c r="F1330" s="28">
        <f t="shared" si="360"/>
        <v>0</v>
      </c>
      <c r="G1330" s="45">
        <f t="shared" si="373"/>
        <v>0</v>
      </c>
      <c r="H1330" s="29">
        <f t="shared" si="361"/>
        <v>3</v>
      </c>
      <c r="I1330" s="29">
        <f t="shared" si="362"/>
        <v>0.27</v>
      </c>
      <c r="J1330" s="29">
        <f t="shared" si="363"/>
        <v>8.4199999999999997E-2</v>
      </c>
      <c r="K1330" s="29">
        <f t="shared" si="364"/>
        <v>12.92</v>
      </c>
      <c r="L1330" s="45">
        <f t="shared" si="374"/>
        <v>-43.986979853963227</v>
      </c>
      <c r="M1330" s="28">
        <f t="shared" si="365"/>
        <v>10.989169238449415</v>
      </c>
      <c r="N1330" s="28">
        <f t="shared" si="366"/>
        <v>15.087458954343088</v>
      </c>
      <c r="O1330" s="45" t="str">
        <f t="shared" si="375"/>
        <v>ins. Pondérale</v>
      </c>
      <c r="P1330" s="29">
        <f t="shared" si="367"/>
        <v>3</v>
      </c>
      <c r="Q1330" s="29" t="e">
        <f t="shared" si="368"/>
        <v>#N/A</v>
      </c>
      <c r="R1330" s="29" t="e">
        <f t="shared" si="369"/>
        <v>#N/A</v>
      </c>
      <c r="S1330" s="29" t="e">
        <f t="shared" si="370"/>
        <v>#N/A</v>
      </c>
      <c r="T1330" s="21" t="e">
        <f t="shared" si="376"/>
        <v>#N/A</v>
      </c>
      <c r="U1330" s="28">
        <f t="shared" si="371"/>
        <v>0</v>
      </c>
      <c r="V1330" s="28">
        <f t="shared" si="372"/>
        <v>0</v>
      </c>
      <c r="W1330" s="45" t="str">
        <f t="shared" si="377"/>
        <v>pas de surpoids ni d'obésité</v>
      </c>
    </row>
    <row r="1331" spans="2:23">
      <c r="B1331" s="23"/>
      <c r="D1331" s="21"/>
      <c r="E1331" s="21"/>
      <c r="F1331" s="28">
        <f t="shared" si="360"/>
        <v>0</v>
      </c>
      <c r="G1331" s="45">
        <f t="shared" si="373"/>
        <v>0</v>
      </c>
      <c r="H1331" s="29">
        <f t="shared" si="361"/>
        <v>3</v>
      </c>
      <c r="I1331" s="29">
        <f t="shared" si="362"/>
        <v>0.27</v>
      </c>
      <c r="J1331" s="29">
        <f t="shared" si="363"/>
        <v>8.4199999999999997E-2</v>
      </c>
      <c r="K1331" s="29">
        <f t="shared" si="364"/>
        <v>12.92</v>
      </c>
      <c r="L1331" s="45">
        <f t="shared" si="374"/>
        <v>-43.986979853963227</v>
      </c>
      <c r="M1331" s="28">
        <f t="shared" si="365"/>
        <v>10.989169238449415</v>
      </c>
      <c r="N1331" s="28">
        <f t="shared" si="366"/>
        <v>15.087458954343088</v>
      </c>
      <c r="O1331" s="45" t="str">
        <f t="shared" si="375"/>
        <v>ins. Pondérale</v>
      </c>
      <c r="P1331" s="29">
        <f t="shared" si="367"/>
        <v>3</v>
      </c>
      <c r="Q1331" s="29" t="e">
        <f t="shared" si="368"/>
        <v>#N/A</v>
      </c>
      <c r="R1331" s="29" t="e">
        <f t="shared" si="369"/>
        <v>#N/A</v>
      </c>
      <c r="S1331" s="29" t="e">
        <f t="shared" si="370"/>
        <v>#N/A</v>
      </c>
      <c r="T1331" s="21" t="e">
        <f t="shared" si="376"/>
        <v>#N/A</v>
      </c>
      <c r="U1331" s="28">
        <f t="shared" si="371"/>
        <v>0</v>
      </c>
      <c r="V1331" s="28">
        <f t="shared" si="372"/>
        <v>0</v>
      </c>
      <c r="W1331" s="45" t="str">
        <f t="shared" si="377"/>
        <v>pas de surpoids ni d'obésité</v>
      </c>
    </row>
    <row r="1332" spans="2:23">
      <c r="B1332" s="23"/>
      <c r="D1332" s="21"/>
      <c r="E1332" s="21"/>
      <c r="F1332" s="28">
        <f t="shared" si="360"/>
        <v>0</v>
      </c>
      <c r="G1332" s="45">
        <f t="shared" si="373"/>
        <v>0</v>
      </c>
      <c r="H1332" s="29">
        <f t="shared" si="361"/>
        <v>3</v>
      </c>
      <c r="I1332" s="29">
        <f t="shared" si="362"/>
        <v>0.27</v>
      </c>
      <c r="J1332" s="29">
        <f t="shared" si="363"/>
        <v>8.4199999999999997E-2</v>
      </c>
      <c r="K1332" s="29">
        <f t="shared" si="364"/>
        <v>12.92</v>
      </c>
      <c r="L1332" s="45">
        <f t="shared" si="374"/>
        <v>-43.986979853963227</v>
      </c>
      <c r="M1332" s="28">
        <f t="shared" si="365"/>
        <v>10.989169238449415</v>
      </c>
      <c r="N1332" s="28">
        <f t="shared" si="366"/>
        <v>15.087458954343088</v>
      </c>
      <c r="O1332" s="45" t="str">
        <f t="shared" si="375"/>
        <v>ins. Pondérale</v>
      </c>
      <c r="P1332" s="29">
        <f t="shared" si="367"/>
        <v>3</v>
      </c>
      <c r="Q1332" s="29" t="e">
        <f t="shared" si="368"/>
        <v>#N/A</v>
      </c>
      <c r="R1332" s="29" t="e">
        <f t="shared" si="369"/>
        <v>#N/A</v>
      </c>
      <c r="S1332" s="29" t="e">
        <f t="shared" si="370"/>
        <v>#N/A</v>
      </c>
      <c r="T1332" s="21" t="e">
        <f t="shared" si="376"/>
        <v>#N/A</v>
      </c>
      <c r="U1332" s="28">
        <f t="shared" si="371"/>
        <v>0</v>
      </c>
      <c r="V1332" s="28">
        <f t="shared" si="372"/>
        <v>0</v>
      </c>
      <c r="W1332" s="45" t="str">
        <f t="shared" si="377"/>
        <v>pas de surpoids ni d'obésité</v>
      </c>
    </row>
    <row r="1333" spans="2:23">
      <c r="B1333" s="23"/>
      <c r="D1333" s="21"/>
      <c r="E1333" s="21"/>
      <c r="F1333" s="28">
        <f t="shared" si="360"/>
        <v>0</v>
      </c>
      <c r="G1333" s="45">
        <f t="shared" si="373"/>
        <v>0</v>
      </c>
      <c r="H1333" s="29">
        <f t="shared" si="361"/>
        <v>3</v>
      </c>
      <c r="I1333" s="29">
        <f t="shared" si="362"/>
        <v>0.27</v>
      </c>
      <c r="J1333" s="29">
        <f t="shared" si="363"/>
        <v>8.4199999999999997E-2</v>
      </c>
      <c r="K1333" s="29">
        <f t="shared" si="364"/>
        <v>12.92</v>
      </c>
      <c r="L1333" s="45">
        <f t="shared" si="374"/>
        <v>-43.986979853963227</v>
      </c>
      <c r="M1333" s="28">
        <f t="shared" si="365"/>
        <v>10.989169238449415</v>
      </c>
      <c r="N1333" s="28">
        <f t="shared" si="366"/>
        <v>15.087458954343088</v>
      </c>
      <c r="O1333" s="45" t="str">
        <f t="shared" si="375"/>
        <v>ins. Pondérale</v>
      </c>
      <c r="P1333" s="29">
        <f t="shared" si="367"/>
        <v>3</v>
      </c>
      <c r="Q1333" s="29" t="e">
        <f t="shared" si="368"/>
        <v>#N/A</v>
      </c>
      <c r="R1333" s="29" t="e">
        <f t="shared" si="369"/>
        <v>#N/A</v>
      </c>
      <c r="S1333" s="29" t="e">
        <f t="shared" si="370"/>
        <v>#N/A</v>
      </c>
      <c r="T1333" s="21" t="e">
        <f t="shared" si="376"/>
        <v>#N/A</v>
      </c>
      <c r="U1333" s="28">
        <f t="shared" si="371"/>
        <v>0</v>
      </c>
      <c r="V1333" s="28">
        <f t="shared" si="372"/>
        <v>0</v>
      </c>
      <c r="W1333" s="45" t="str">
        <f t="shared" si="377"/>
        <v>pas de surpoids ni d'obésité</v>
      </c>
    </row>
    <row r="1334" spans="2:23">
      <c r="B1334" s="23"/>
      <c r="D1334" s="21"/>
      <c r="E1334" s="21"/>
      <c r="F1334" s="28">
        <f t="shared" si="360"/>
        <v>0</v>
      </c>
      <c r="G1334" s="45">
        <f t="shared" si="373"/>
        <v>0</v>
      </c>
      <c r="H1334" s="29">
        <f t="shared" si="361"/>
        <v>3</v>
      </c>
      <c r="I1334" s="29">
        <f t="shared" si="362"/>
        <v>0.27</v>
      </c>
      <c r="J1334" s="29">
        <f t="shared" si="363"/>
        <v>8.4199999999999997E-2</v>
      </c>
      <c r="K1334" s="29">
        <f t="shared" si="364"/>
        <v>12.92</v>
      </c>
      <c r="L1334" s="45">
        <f t="shared" si="374"/>
        <v>-43.986979853963227</v>
      </c>
      <c r="M1334" s="28">
        <f t="shared" si="365"/>
        <v>10.989169238449415</v>
      </c>
      <c r="N1334" s="28">
        <f t="shared" si="366"/>
        <v>15.087458954343088</v>
      </c>
      <c r="O1334" s="45" t="str">
        <f t="shared" si="375"/>
        <v>ins. Pondérale</v>
      </c>
      <c r="P1334" s="29">
        <f t="shared" si="367"/>
        <v>3</v>
      </c>
      <c r="Q1334" s="29" t="e">
        <f t="shared" si="368"/>
        <v>#N/A</v>
      </c>
      <c r="R1334" s="29" t="e">
        <f t="shared" si="369"/>
        <v>#N/A</v>
      </c>
      <c r="S1334" s="29" t="e">
        <f t="shared" si="370"/>
        <v>#N/A</v>
      </c>
      <c r="T1334" s="21" t="e">
        <f t="shared" si="376"/>
        <v>#N/A</v>
      </c>
      <c r="U1334" s="28">
        <f t="shared" si="371"/>
        <v>0</v>
      </c>
      <c r="V1334" s="28">
        <f t="shared" si="372"/>
        <v>0</v>
      </c>
      <c r="W1334" s="45" t="str">
        <f t="shared" si="377"/>
        <v>pas de surpoids ni d'obésité</v>
      </c>
    </row>
    <row r="1335" spans="2:23">
      <c r="B1335" s="23"/>
      <c r="D1335" s="21"/>
      <c r="E1335" s="21"/>
      <c r="F1335" s="28">
        <f t="shared" si="360"/>
        <v>0</v>
      </c>
      <c r="G1335" s="45">
        <f t="shared" si="373"/>
        <v>0</v>
      </c>
      <c r="H1335" s="29">
        <f t="shared" si="361"/>
        <v>3</v>
      </c>
      <c r="I1335" s="29">
        <f t="shared" si="362"/>
        <v>0.27</v>
      </c>
      <c r="J1335" s="29">
        <f t="shared" si="363"/>
        <v>8.4199999999999997E-2</v>
      </c>
      <c r="K1335" s="29">
        <f t="shared" si="364"/>
        <v>12.92</v>
      </c>
      <c r="L1335" s="45">
        <f t="shared" si="374"/>
        <v>-43.986979853963227</v>
      </c>
      <c r="M1335" s="28">
        <f t="shared" si="365"/>
        <v>10.989169238449415</v>
      </c>
      <c r="N1335" s="28">
        <f t="shared" si="366"/>
        <v>15.087458954343088</v>
      </c>
      <c r="O1335" s="45" t="str">
        <f t="shared" si="375"/>
        <v>ins. Pondérale</v>
      </c>
      <c r="P1335" s="29">
        <f t="shared" si="367"/>
        <v>3</v>
      </c>
      <c r="Q1335" s="29" t="e">
        <f t="shared" si="368"/>
        <v>#N/A</v>
      </c>
      <c r="R1335" s="29" t="e">
        <f t="shared" si="369"/>
        <v>#N/A</v>
      </c>
      <c r="S1335" s="29" t="e">
        <f t="shared" si="370"/>
        <v>#N/A</v>
      </c>
      <c r="T1335" s="21" t="e">
        <f t="shared" si="376"/>
        <v>#N/A</v>
      </c>
      <c r="U1335" s="28">
        <f t="shared" si="371"/>
        <v>0</v>
      </c>
      <c r="V1335" s="28">
        <f t="shared" si="372"/>
        <v>0</v>
      </c>
      <c r="W1335" s="45" t="str">
        <f t="shared" si="377"/>
        <v>pas de surpoids ni d'obésité</v>
      </c>
    </row>
    <row r="1336" spans="2:23">
      <c r="B1336" s="23"/>
      <c r="D1336" s="21"/>
      <c r="E1336" s="21"/>
      <c r="F1336" s="28">
        <f t="shared" si="360"/>
        <v>0</v>
      </c>
      <c r="G1336" s="45">
        <f t="shared" si="373"/>
        <v>0</v>
      </c>
      <c r="H1336" s="29">
        <f t="shared" si="361"/>
        <v>3</v>
      </c>
      <c r="I1336" s="29">
        <f t="shared" si="362"/>
        <v>0.27</v>
      </c>
      <c r="J1336" s="29">
        <f t="shared" si="363"/>
        <v>8.4199999999999997E-2</v>
      </c>
      <c r="K1336" s="29">
        <f t="shared" si="364"/>
        <v>12.92</v>
      </c>
      <c r="L1336" s="45">
        <f t="shared" si="374"/>
        <v>-43.986979853963227</v>
      </c>
      <c r="M1336" s="28">
        <f t="shared" si="365"/>
        <v>10.989169238449415</v>
      </c>
      <c r="N1336" s="28">
        <f t="shared" si="366"/>
        <v>15.087458954343088</v>
      </c>
      <c r="O1336" s="45" t="str">
        <f t="shared" si="375"/>
        <v>ins. Pondérale</v>
      </c>
      <c r="P1336" s="29">
        <f t="shared" si="367"/>
        <v>3</v>
      </c>
      <c r="Q1336" s="29" t="e">
        <f t="shared" si="368"/>
        <v>#N/A</v>
      </c>
      <c r="R1336" s="29" t="e">
        <f t="shared" si="369"/>
        <v>#N/A</v>
      </c>
      <c r="S1336" s="29" t="e">
        <f t="shared" si="370"/>
        <v>#N/A</v>
      </c>
      <c r="T1336" s="21" t="e">
        <f t="shared" si="376"/>
        <v>#N/A</v>
      </c>
      <c r="U1336" s="28">
        <f t="shared" si="371"/>
        <v>0</v>
      </c>
      <c r="V1336" s="28">
        <f t="shared" si="372"/>
        <v>0</v>
      </c>
      <c r="W1336" s="45" t="str">
        <f t="shared" si="377"/>
        <v>pas de surpoids ni d'obésité</v>
      </c>
    </row>
    <row r="1337" spans="2:23">
      <c r="B1337" s="23"/>
      <c r="D1337" s="21"/>
      <c r="E1337" s="21"/>
      <c r="F1337" s="28">
        <f t="shared" si="360"/>
        <v>0</v>
      </c>
      <c r="G1337" s="45">
        <f t="shared" si="373"/>
        <v>0</v>
      </c>
      <c r="H1337" s="29">
        <f t="shared" si="361"/>
        <v>3</v>
      </c>
      <c r="I1337" s="29">
        <f t="shared" si="362"/>
        <v>0.27</v>
      </c>
      <c r="J1337" s="29">
        <f t="shared" si="363"/>
        <v>8.4199999999999997E-2</v>
      </c>
      <c r="K1337" s="29">
        <f t="shared" si="364"/>
        <v>12.92</v>
      </c>
      <c r="L1337" s="45">
        <f t="shared" si="374"/>
        <v>-43.986979853963227</v>
      </c>
      <c r="M1337" s="28">
        <f t="shared" si="365"/>
        <v>10.989169238449415</v>
      </c>
      <c r="N1337" s="28">
        <f t="shared" si="366"/>
        <v>15.087458954343088</v>
      </c>
      <c r="O1337" s="45" t="str">
        <f t="shared" si="375"/>
        <v>ins. Pondérale</v>
      </c>
      <c r="P1337" s="29">
        <f t="shared" si="367"/>
        <v>3</v>
      </c>
      <c r="Q1337" s="29" t="e">
        <f t="shared" si="368"/>
        <v>#N/A</v>
      </c>
      <c r="R1337" s="29" t="e">
        <f t="shared" si="369"/>
        <v>#N/A</v>
      </c>
      <c r="S1337" s="29" t="e">
        <f t="shared" si="370"/>
        <v>#N/A</v>
      </c>
      <c r="T1337" s="21" t="e">
        <f t="shared" si="376"/>
        <v>#N/A</v>
      </c>
      <c r="U1337" s="28">
        <f t="shared" si="371"/>
        <v>0</v>
      </c>
      <c r="V1337" s="28">
        <f t="shared" si="372"/>
        <v>0</v>
      </c>
      <c r="W1337" s="45" t="str">
        <f t="shared" si="377"/>
        <v>pas de surpoids ni d'obésité</v>
      </c>
    </row>
    <row r="1338" spans="2:23">
      <c r="B1338" s="23"/>
      <c r="D1338" s="21"/>
      <c r="E1338" s="21"/>
      <c r="F1338" s="28">
        <f t="shared" si="360"/>
        <v>0</v>
      </c>
      <c r="G1338" s="45">
        <f t="shared" si="373"/>
        <v>0</v>
      </c>
      <c r="H1338" s="29">
        <f t="shared" si="361"/>
        <v>3</v>
      </c>
      <c r="I1338" s="29">
        <f t="shared" si="362"/>
        <v>0.27</v>
      </c>
      <c r="J1338" s="29">
        <f t="shared" si="363"/>
        <v>8.4199999999999997E-2</v>
      </c>
      <c r="K1338" s="29">
        <f t="shared" si="364"/>
        <v>12.92</v>
      </c>
      <c r="L1338" s="45">
        <f t="shared" si="374"/>
        <v>-43.986979853963227</v>
      </c>
      <c r="M1338" s="28">
        <f t="shared" si="365"/>
        <v>10.989169238449415</v>
      </c>
      <c r="N1338" s="28">
        <f t="shared" si="366"/>
        <v>15.087458954343088</v>
      </c>
      <c r="O1338" s="45" t="str">
        <f t="shared" si="375"/>
        <v>ins. Pondérale</v>
      </c>
      <c r="P1338" s="29">
        <f t="shared" si="367"/>
        <v>3</v>
      </c>
      <c r="Q1338" s="29" t="e">
        <f t="shared" si="368"/>
        <v>#N/A</v>
      </c>
      <c r="R1338" s="29" t="e">
        <f t="shared" si="369"/>
        <v>#N/A</v>
      </c>
      <c r="S1338" s="29" t="e">
        <f t="shared" si="370"/>
        <v>#N/A</v>
      </c>
      <c r="T1338" s="21" t="e">
        <f t="shared" si="376"/>
        <v>#N/A</v>
      </c>
      <c r="U1338" s="28">
        <f t="shared" si="371"/>
        <v>0</v>
      </c>
      <c r="V1338" s="28">
        <f t="shared" si="372"/>
        <v>0</v>
      </c>
      <c r="W1338" s="45" t="str">
        <f t="shared" si="377"/>
        <v>pas de surpoids ni d'obésité</v>
      </c>
    </row>
    <row r="1339" spans="2:23">
      <c r="B1339" s="23"/>
      <c r="D1339" s="21"/>
      <c r="E1339" s="21"/>
      <c r="F1339" s="28">
        <f t="shared" si="360"/>
        <v>0</v>
      </c>
      <c r="G1339" s="45">
        <f t="shared" si="373"/>
        <v>0</v>
      </c>
      <c r="H1339" s="29">
        <f t="shared" si="361"/>
        <v>3</v>
      </c>
      <c r="I1339" s="29">
        <f t="shared" si="362"/>
        <v>0.27</v>
      </c>
      <c r="J1339" s="29">
        <f t="shared" si="363"/>
        <v>8.4199999999999997E-2</v>
      </c>
      <c r="K1339" s="29">
        <f t="shared" si="364"/>
        <v>12.92</v>
      </c>
      <c r="L1339" s="45">
        <f t="shared" si="374"/>
        <v>-43.986979853963227</v>
      </c>
      <c r="M1339" s="28">
        <f t="shared" si="365"/>
        <v>10.989169238449415</v>
      </c>
      <c r="N1339" s="28">
        <f t="shared" si="366"/>
        <v>15.087458954343088</v>
      </c>
      <c r="O1339" s="45" t="str">
        <f t="shared" si="375"/>
        <v>ins. Pondérale</v>
      </c>
      <c r="P1339" s="29">
        <f t="shared" si="367"/>
        <v>3</v>
      </c>
      <c r="Q1339" s="29" t="e">
        <f t="shared" si="368"/>
        <v>#N/A</v>
      </c>
      <c r="R1339" s="29" t="e">
        <f t="shared" si="369"/>
        <v>#N/A</v>
      </c>
      <c r="S1339" s="29" t="e">
        <f t="shared" si="370"/>
        <v>#N/A</v>
      </c>
      <c r="T1339" s="21" t="e">
        <f t="shared" si="376"/>
        <v>#N/A</v>
      </c>
      <c r="U1339" s="28">
        <f t="shared" si="371"/>
        <v>0</v>
      </c>
      <c r="V1339" s="28">
        <f t="shared" si="372"/>
        <v>0</v>
      </c>
      <c r="W1339" s="45" t="str">
        <f t="shared" si="377"/>
        <v>pas de surpoids ni d'obésité</v>
      </c>
    </row>
    <row r="1340" spans="2:23">
      <c r="B1340" s="23"/>
      <c r="D1340" s="21"/>
      <c r="E1340" s="21"/>
      <c r="F1340" s="28">
        <f t="shared" si="360"/>
        <v>0</v>
      </c>
      <c r="G1340" s="45">
        <f t="shared" si="373"/>
        <v>0</v>
      </c>
      <c r="H1340" s="29">
        <f t="shared" si="361"/>
        <v>3</v>
      </c>
      <c r="I1340" s="29">
        <f t="shared" si="362"/>
        <v>0.27</v>
      </c>
      <c r="J1340" s="29">
        <f t="shared" si="363"/>
        <v>8.4199999999999997E-2</v>
      </c>
      <c r="K1340" s="29">
        <f t="shared" si="364"/>
        <v>12.92</v>
      </c>
      <c r="L1340" s="45">
        <f t="shared" si="374"/>
        <v>-43.986979853963227</v>
      </c>
      <c r="M1340" s="28">
        <f t="shared" si="365"/>
        <v>10.989169238449415</v>
      </c>
      <c r="N1340" s="28">
        <f t="shared" si="366"/>
        <v>15.087458954343088</v>
      </c>
      <c r="O1340" s="45" t="str">
        <f t="shared" si="375"/>
        <v>ins. Pondérale</v>
      </c>
      <c r="P1340" s="29">
        <f t="shared" si="367"/>
        <v>3</v>
      </c>
      <c r="Q1340" s="29" t="e">
        <f t="shared" si="368"/>
        <v>#N/A</v>
      </c>
      <c r="R1340" s="29" t="e">
        <f t="shared" si="369"/>
        <v>#N/A</v>
      </c>
      <c r="S1340" s="29" t="e">
        <f t="shared" si="370"/>
        <v>#N/A</v>
      </c>
      <c r="T1340" s="21" t="e">
        <f t="shared" si="376"/>
        <v>#N/A</v>
      </c>
      <c r="U1340" s="28">
        <f t="shared" si="371"/>
        <v>0</v>
      </c>
      <c r="V1340" s="28">
        <f t="shared" si="372"/>
        <v>0</v>
      </c>
      <c r="W1340" s="45" t="str">
        <f t="shared" si="377"/>
        <v>pas de surpoids ni d'obésité</v>
      </c>
    </row>
    <row r="1341" spans="2:23">
      <c r="B1341" s="23"/>
      <c r="D1341" s="21"/>
      <c r="E1341" s="21"/>
      <c r="F1341" s="28">
        <f t="shared" si="360"/>
        <v>0</v>
      </c>
      <c r="G1341" s="45">
        <f t="shared" si="373"/>
        <v>0</v>
      </c>
      <c r="H1341" s="29">
        <f t="shared" si="361"/>
        <v>3</v>
      </c>
      <c r="I1341" s="29">
        <f t="shared" si="362"/>
        <v>0.27</v>
      </c>
      <c r="J1341" s="29">
        <f t="shared" si="363"/>
        <v>8.4199999999999997E-2</v>
      </c>
      <c r="K1341" s="29">
        <f t="shared" si="364"/>
        <v>12.92</v>
      </c>
      <c r="L1341" s="45">
        <f t="shared" si="374"/>
        <v>-43.986979853963227</v>
      </c>
      <c r="M1341" s="28">
        <f t="shared" si="365"/>
        <v>10.989169238449415</v>
      </c>
      <c r="N1341" s="28">
        <f t="shared" si="366"/>
        <v>15.087458954343088</v>
      </c>
      <c r="O1341" s="45" t="str">
        <f t="shared" si="375"/>
        <v>ins. Pondérale</v>
      </c>
      <c r="P1341" s="29">
        <f t="shared" si="367"/>
        <v>3</v>
      </c>
      <c r="Q1341" s="29" t="e">
        <f t="shared" si="368"/>
        <v>#N/A</v>
      </c>
      <c r="R1341" s="29" t="e">
        <f t="shared" si="369"/>
        <v>#N/A</v>
      </c>
      <c r="S1341" s="29" t="e">
        <f t="shared" si="370"/>
        <v>#N/A</v>
      </c>
      <c r="T1341" s="21" t="e">
        <f t="shared" si="376"/>
        <v>#N/A</v>
      </c>
      <c r="U1341" s="28">
        <f t="shared" si="371"/>
        <v>0</v>
      </c>
      <c r="V1341" s="28">
        <f t="shared" si="372"/>
        <v>0</v>
      </c>
      <c r="W1341" s="45" t="str">
        <f t="shared" si="377"/>
        <v>pas de surpoids ni d'obésité</v>
      </c>
    </row>
    <row r="1342" spans="2:23">
      <c r="B1342" s="23"/>
      <c r="D1342" s="21"/>
      <c r="E1342" s="21"/>
      <c r="F1342" s="28">
        <f t="shared" si="360"/>
        <v>0</v>
      </c>
      <c r="G1342" s="45">
        <f t="shared" si="373"/>
        <v>0</v>
      </c>
      <c r="H1342" s="29">
        <f t="shared" si="361"/>
        <v>3</v>
      </c>
      <c r="I1342" s="29">
        <f t="shared" si="362"/>
        <v>0.27</v>
      </c>
      <c r="J1342" s="29">
        <f t="shared" si="363"/>
        <v>8.4199999999999997E-2</v>
      </c>
      <c r="K1342" s="29">
        <f t="shared" si="364"/>
        <v>12.92</v>
      </c>
      <c r="L1342" s="45">
        <f t="shared" si="374"/>
        <v>-43.986979853963227</v>
      </c>
      <c r="M1342" s="28">
        <f t="shared" si="365"/>
        <v>10.989169238449415</v>
      </c>
      <c r="N1342" s="28">
        <f t="shared" si="366"/>
        <v>15.087458954343088</v>
      </c>
      <c r="O1342" s="45" t="str">
        <f t="shared" si="375"/>
        <v>ins. Pondérale</v>
      </c>
      <c r="P1342" s="29">
        <f t="shared" si="367"/>
        <v>3</v>
      </c>
      <c r="Q1342" s="29" t="e">
        <f t="shared" si="368"/>
        <v>#N/A</v>
      </c>
      <c r="R1342" s="29" t="e">
        <f t="shared" si="369"/>
        <v>#N/A</v>
      </c>
      <c r="S1342" s="29" t="e">
        <f t="shared" si="370"/>
        <v>#N/A</v>
      </c>
      <c r="T1342" s="21" t="e">
        <f t="shared" si="376"/>
        <v>#N/A</v>
      </c>
      <c r="U1342" s="28">
        <f t="shared" si="371"/>
        <v>0</v>
      </c>
      <c r="V1342" s="28">
        <f t="shared" si="372"/>
        <v>0</v>
      </c>
      <c r="W1342" s="45" t="str">
        <f t="shared" si="377"/>
        <v>pas de surpoids ni d'obésité</v>
      </c>
    </row>
    <row r="1343" spans="2:23">
      <c r="B1343" s="23"/>
      <c r="D1343" s="21"/>
      <c r="E1343" s="21"/>
      <c r="F1343" s="28">
        <f t="shared" si="360"/>
        <v>0</v>
      </c>
      <c r="G1343" s="45">
        <f t="shared" si="373"/>
        <v>0</v>
      </c>
      <c r="H1343" s="29">
        <f t="shared" si="361"/>
        <v>3</v>
      </c>
      <c r="I1343" s="29">
        <f t="shared" si="362"/>
        <v>0.27</v>
      </c>
      <c r="J1343" s="29">
        <f t="shared" si="363"/>
        <v>8.4199999999999997E-2</v>
      </c>
      <c r="K1343" s="29">
        <f t="shared" si="364"/>
        <v>12.92</v>
      </c>
      <c r="L1343" s="45">
        <f t="shared" si="374"/>
        <v>-43.986979853963227</v>
      </c>
      <c r="M1343" s="28">
        <f t="shared" si="365"/>
        <v>10.989169238449415</v>
      </c>
      <c r="N1343" s="28">
        <f t="shared" si="366"/>
        <v>15.087458954343088</v>
      </c>
      <c r="O1343" s="45" t="str">
        <f t="shared" si="375"/>
        <v>ins. Pondérale</v>
      </c>
      <c r="P1343" s="29">
        <f t="shared" si="367"/>
        <v>3</v>
      </c>
      <c r="Q1343" s="29" t="e">
        <f t="shared" si="368"/>
        <v>#N/A</v>
      </c>
      <c r="R1343" s="29" t="e">
        <f t="shared" si="369"/>
        <v>#N/A</v>
      </c>
      <c r="S1343" s="29" t="e">
        <f t="shared" si="370"/>
        <v>#N/A</v>
      </c>
      <c r="T1343" s="21" t="e">
        <f t="shared" si="376"/>
        <v>#N/A</v>
      </c>
      <c r="U1343" s="28">
        <f t="shared" si="371"/>
        <v>0</v>
      </c>
      <c r="V1343" s="28">
        <f t="shared" si="372"/>
        <v>0</v>
      </c>
      <c r="W1343" s="45" t="str">
        <f t="shared" si="377"/>
        <v>pas de surpoids ni d'obésité</v>
      </c>
    </row>
    <row r="1344" spans="2:23">
      <c r="B1344" s="23"/>
      <c r="D1344" s="21"/>
      <c r="E1344" s="21"/>
      <c r="F1344" s="28">
        <f t="shared" si="360"/>
        <v>0</v>
      </c>
      <c r="G1344" s="45">
        <f t="shared" si="373"/>
        <v>0</v>
      </c>
      <c r="H1344" s="29">
        <f t="shared" si="361"/>
        <v>3</v>
      </c>
      <c r="I1344" s="29">
        <f t="shared" si="362"/>
        <v>0.27</v>
      </c>
      <c r="J1344" s="29">
        <f t="shared" si="363"/>
        <v>8.4199999999999997E-2</v>
      </c>
      <c r="K1344" s="29">
        <f t="shared" si="364"/>
        <v>12.92</v>
      </c>
      <c r="L1344" s="45">
        <f t="shared" si="374"/>
        <v>-43.986979853963227</v>
      </c>
      <c r="M1344" s="28">
        <f t="shared" si="365"/>
        <v>10.989169238449415</v>
      </c>
      <c r="N1344" s="28">
        <f t="shared" si="366"/>
        <v>15.087458954343088</v>
      </c>
      <c r="O1344" s="45" t="str">
        <f t="shared" si="375"/>
        <v>ins. Pondérale</v>
      </c>
      <c r="P1344" s="29">
        <f t="shared" si="367"/>
        <v>3</v>
      </c>
      <c r="Q1344" s="29" t="e">
        <f t="shared" si="368"/>
        <v>#N/A</v>
      </c>
      <c r="R1344" s="29" t="e">
        <f t="shared" si="369"/>
        <v>#N/A</v>
      </c>
      <c r="S1344" s="29" t="e">
        <f t="shared" si="370"/>
        <v>#N/A</v>
      </c>
      <c r="T1344" s="21" t="e">
        <f t="shared" si="376"/>
        <v>#N/A</v>
      </c>
      <c r="U1344" s="28">
        <f t="shared" si="371"/>
        <v>0</v>
      </c>
      <c r="V1344" s="28">
        <f t="shared" si="372"/>
        <v>0</v>
      </c>
      <c r="W1344" s="45" t="str">
        <f t="shared" si="377"/>
        <v>pas de surpoids ni d'obésité</v>
      </c>
    </row>
    <row r="1345" spans="2:23">
      <c r="B1345" s="23"/>
      <c r="D1345" s="21"/>
      <c r="E1345" s="21"/>
      <c r="F1345" s="28">
        <f t="shared" si="360"/>
        <v>0</v>
      </c>
      <c r="G1345" s="45">
        <f t="shared" si="373"/>
        <v>0</v>
      </c>
      <c r="H1345" s="29">
        <f t="shared" si="361"/>
        <v>3</v>
      </c>
      <c r="I1345" s="29">
        <f t="shared" si="362"/>
        <v>0.27</v>
      </c>
      <c r="J1345" s="29">
        <f t="shared" si="363"/>
        <v>8.4199999999999997E-2</v>
      </c>
      <c r="K1345" s="29">
        <f t="shared" si="364"/>
        <v>12.92</v>
      </c>
      <c r="L1345" s="45">
        <f t="shared" si="374"/>
        <v>-43.986979853963227</v>
      </c>
      <c r="M1345" s="28">
        <f t="shared" si="365"/>
        <v>10.989169238449415</v>
      </c>
      <c r="N1345" s="28">
        <f t="shared" si="366"/>
        <v>15.087458954343088</v>
      </c>
      <c r="O1345" s="45" t="str">
        <f t="shared" si="375"/>
        <v>ins. Pondérale</v>
      </c>
      <c r="P1345" s="29">
        <f t="shared" si="367"/>
        <v>3</v>
      </c>
      <c r="Q1345" s="29" t="e">
        <f t="shared" si="368"/>
        <v>#N/A</v>
      </c>
      <c r="R1345" s="29" t="e">
        <f t="shared" si="369"/>
        <v>#N/A</v>
      </c>
      <c r="S1345" s="29" t="e">
        <f t="shared" si="370"/>
        <v>#N/A</v>
      </c>
      <c r="T1345" s="21" t="e">
        <f t="shared" si="376"/>
        <v>#N/A</v>
      </c>
      <c r="U1345" s="28">
        <f t="shared" si="371"/>
        <v>0</v>
      </c>
      <c r="V1345" s="28">
        <f t="shared" si="372"/>
        <v>0</v>
      </c>
      <c r="W1345" s="45" t="str">
        <f t="shared" si="377"/>
        <v>pas de surpoids ni d'obésité</v>
      </c>
    </row>
    <row r="1346" spans="2:23">
      <c r="B1346" s="23"/>
      <c r="D1346" s="21"/>
      <c r="E1346" s="21"/>
      <c r="F1346" s="28">
        <f t="shared" si="360"/>
        <v>0</v>
      </c>
      <c r="G1346" s="45">
        <f t="shared" si="373"/>
        <v>0</v>
      </c>
      <c r="H1346" s="29">
        <f t="shared" si="361"/>
        <v>3</v>
      </c>
      <c r="I1346" s="29">
        <f t="shared" si="362"/>
        <v>0.27</v>
      </c>
      <c r="J1346" s="29">
        <f t="shared" si="363"/>
        <v>8.4199999999999997E-2</v>
      </c>
      <c r="K1346" s="29">
        <f t="shared" si="364"/>
        <v>12.92</v>
      </c>
      <c r="L1346" s="45">
        <f t="shared" si="374"/>
        <v>-43.986979853963227</v>
      </c>
      <c r="M1346" s="28">
        <f t="shared" si="365"/>
        <v>10.989169238449415</v>
      </c>
      <c r="N1346" s="28">
        <f t="shared" si="366"/>
        <v>15.087458954343088</v>
      </c>
      <c r="O1346" s="45" t="str">
        <f t="shared" si="375"/>
        <v>ins. Pondérale</v>
      </c>
      <c r="P1346" s="29">
        <f t="shared" si="367"/>
        <v>3</v>
      </c>
      <c r="Q1346" s="29" t="e">
        <f t="shared" si="368"/>
        <v>#N/A</v>
      </c>
      <c r="R1346" s="29" t="e">
        <f t="shared" si="369"/>
        <v>#N/A</v>
      </c>
      <c r="S1346" s="29" t="e">
        <f t="shared" si="370"/>
        <v>#N/A</v>
      </c>
      <c r="T1346" s="21" t="e">
        <f t="shared" si="376"/>
        <v>#N/A</v>
      </c>
      <c r="U1346" s="28">
        <f t="shared" si="371"/>
        <v>0</v>
      </c>
      <c r="V1346" s="28">
        <f t="shared" si="372"/>
        <v>0</v>
      </c>
      <c r="W1346" s="45" t="str">
        <f t="shared" si="377"/>
        <v>pas de surpoids ni d'obésité</v>
      </c>
    </row>
    <row r="1347" spans="2:23">
      <c r="B1347" s="23"/>
      <c r="D1347" s="21"/>
      <c r="E1347" s="21"/>
      <c r="F1347" s="28">
        <f t="shared" si="360"/>
        <v>0</v>
      </c>
      <c r="G1347" s="45">
        <f t="shared" si="373"/>
        <v>0</v>
      </c>
      <c r="H1347" s="29">
        <f t="shared" si="361"/>
        <v>3</v>
      </c>
      <c r="I1347" s="29">
        <f t="shared" si="362"/>
        <v>0.27</v>
      </c>
      <c r="J1347" s="29">
        <f t="shared" si="363"/>
        <v>8.4199999999999997E-2</v>
      </c>
      <c r="K1347" s="29">
        <f t="shared" si="364"/>
        <v>12.92</v>
      </c>
      <c r="L1347" s="45">
        <f t="shared" si="374"/>
        <v>-43.986979853963227</v>
      </c>
      <c r="M1347" s="28">
        <f t="shared" si="365"/>
        <v>10.989169238449415</v>
      </c>
      <c r="N1347" s="28">
        <f t="shared" si="366"/>
        <v>15.087458954343088</v>
      </c>
      <c r="O1347" s="45" t="str">
        <f t="shared" si="375"/>
        <v>ins. Pondérale</v>
      </c>
      <c r="P1347" s="29">
        <f t="shared" si="367"/>
        <v>3</v>
      </c>
      <c r="Q1347" s="29" t="e">
        <f t="shared" si="368"/>
        <v>#N/A</v>
      </c>
      <c r="R1347" s="29" t="e">
        <f t="shared" si="369"/>
        <v>#N/A</v>
      </c>
      <c r="S1347" s="29" t="e">
        <f t="shared" si="370"/>
        <v>#N/A</v>
      </c>
      <c r="T1347" s="21" t="e">
        <f t="shared" si="376"/>
        <v>#N/A</v>
      </c>
      <c r="U1347" s="28">
        <f t="shared" si="371"/>
        <v>0</v>
      </c>
      <c r="V1347" s="28">
        <f t="shared" si="372"/>
        <v>0</v>
      </c>
      <c r="W1347" s="45" t="str">
        <f t="shared" si="377"/>
        <v>pas de surpoids ni d'obésité</v>
      </c>
    </row>
    <row r="1348" spans="2:23">
      <c r="B1348" s="23"/>
      <c r="D1348" s="21"/>
      <c r="E1348" s="21"/>
      <c r="F1348" s="28">
        <f t="shared" si="360"/>
        <v>0</v>
      </c>
      <c r="G1348" s="45">
        <f t="shared" si="373"/>
        <v>0</v>
      </c>
      <c r="H1348" s="29">
        <f t="shared" si="361"/>
        <v>3</v>
      </c>
      <c r="I1348" s="29">
        <f t="shared" si="362"/>
        <v>0.27</v>
      </c>
      <c r="J1348" s="29">
        <f t="shared" si="363"/>
        <v>8.4199999999999997E-2</v>
      </c>
      <c r="K1348" s="29">
        <f t="shared" si="364"/>
        <v>12.92</v>
      </c>
      <c r="L1348" s="45">
        <f t="shared" si="374"/>
        <v>-43.986979853963227</v>
      </c>
      <c r="M1348" s="28">
        <f t="shared" si="365"/>
        <v>10.989169238449415</v>
      </c>
      <c r="N1348" s="28">
        <f t="shared" si="366"/>
        <v>15.087458954343088</v>
      </c>
      <c r="O1348" s="45" t="str">
        <f t="shared" si="375"/>
        <v>ins. Pondérale</v>
      </c>
      <c r="P1348" s="29">
        <f t="shared" si="367"/>
        <v>3</v>
      </c>
      <c r="Q1348" s="29" t="e">
        <f t="shared" si="368"/>
        <v>#N/A</v>
      </c>
      <c r="R1348" s="29" t="e">
        <f t="shared" si="369"/>
        <v>#N/A</v>
      </c>
      <c r="S1348" s="29" t="e">
        <f t="shared" si="370"/>
        <v>#N/A</v>
      </c>
      <c r="T1348" s="21" t="e">
        <f t="shared" si="376"/>
        <v>#N/A</v>
      </c>
      <c r="U1348" s="28">
        <f t="shared" si="371"/>
        <v>0</v>
      </c>
      <c r="V1348" s="28">
        <f t="shared" si="372"/>
        <v>0</v>
      </c>
      <c r="W1348" s="45" t="str">
        <f t="shared" si="377"/>
        <v>pas de surpoids ni d'obésité</v>
      </c>
    </row>
    <row r="1349" spans="2:23">
      <c r="B1349" s="23"/>
      <c r="D1349" s="21"/>
      <c r="E1349" s="21"/>
      <c r="F1349" s="28">
        <f t="shared" si="360"/>
        <v>0</v>
      </c>
      <c r="G1349" s="45">
        <f t="shared" si="373"/>
        <v>0</v>
      </c>
      <c r="H1349" s="29">
        <f t="shared" si="361"/>
        <v>3</v>
      </c>
      <c r="I1349" s="29">
        <f t="shared" si="362"/>
        <v>0.27</v>
      </c>
      <c r="J1349" s="29">
        <f t="shared" si="363"/>
        <v>8.4199999999999997E-2</v>
      </c>
      <c r="K1349" s="29">
        <f t="shared" si="364"/>
        <v>12.92</v>
      </c>
      <c r="L1349" s="45">
        <f t="shared" si="374"/>
        <v>-43.986979853963227</v>
      </c>
      <c r="M1349" s="28">
        <f t="shared" si="365"/>
        <v>10.989169238449415</v>
      </c>
      <c r="N1349" s="28">
        <f t="shared" si="366"/>
        <v>15.087458954343088</v>
      </c>
      <c r="O1349" s="45" t="str">
        <f t="shared" si="375"/>
        <v>ins. Pondérale</v>
      </c>
      <c r="P1349" s="29">
        <f t="shared" si="367"/>
        <v>3</v>
      </c>
      <c r="Q1349" s="29" t="e">
        <f t="shared" si="368"/>
        <v>#N/A</v>
      </c>
      <c r="R1349" s="29" t="e">
        <f t="shared" si="369"/>
        <v>#N/A</v>
      </c>
      <c r="S1349" s="29" t="e">
        <f t="shared" si="370"/>
        <v>#N/A</v>
      </c>
      <c r="T1349" s="21" t="e">
        <f t="shared" si="376"/>
        <v>#N/A</v>
      </c>
      <c r="U1349" s="28">
        <f t="shared" si="371"/>
        <v>0</v>
      </c>
      <c r="V1349" s="28">
        <f t="shared" si="372"/>
        <v>0</v>
      </c>
      <c r="W1349" s="45" t="str">
        <f t="shared" si="377"/>
        <v>pas de surpoids ni d'obésité</v>
      </c>
    </row>
    <row r="1350" spans="2:23">
      <c r="B1350" s="23"/>
      <c r="D1350" s="21"/>
      <c r="E1350" s="21"/>
      <c r="F1350" s="28">
        <f t="shared" si="360"/>
        <v>0</v>
      </c>
      <c r="G1350" s="45">
        <f t="shared" si="373"/>
        <v>0</v>
      </c>
      <c r="H1350" s="29">
        <f t="shared" si="361"/>
        <v>3</v>
      </c>
      <c r="I1350" s="29">
        <f t="shared" si="362"/>
        <v>0.27</v>
      </c>
      <c r="J1350" s="29">
        <f t="shared" si="363"/>
        <v>8.4199999999999997E-2</v>
      </c>
      <c r="K1350" s="29">
        <f t="shared" si="364"/>
        <v>12.92</v>
      </c>
      <c r="L1350" s="45">
        <f t="shared" si="374"/>
        <v>-43.986979853963227</v>
      </c>
      <c r="M1350" s="28">
        <f t="shared" si="365"/>
        <v>10.989169238449415</v>
      </c>
      <c r="N1350" s="28">
        <f t="shared" si="366"/>
        <v>15.087458954343088</v>
      </c>
      <c r="O1350" s="45" t="str">
        <f t="shared" si="375"/>
        <v>ins. Pondérale</v>
      </c>
      <c r="P1350" s="29">
        <f t="shared" si="367"/>
        <v>3</v>
      </c>
      <c r="Q1350" s="29" t="e">
        <f t="shared" si="368"/>
        <v>#N/A</v>
      </c>
      <c r="R1350" s="29" t="e">
        <f t="shared" si="369"/>
        <v>#N/A</v>
      </c>
      <c r="S1350" s="29" t="e">
        <f t="shared" si="370"/>
        <v>#N/A</v>
      </c>
      <c r="T1350" s="21" t="e">
        <f t="shared" si="376"/>
        <v>#N/A</v>
      </c>
      <c r="U1350" s="28">
        <f t="shared" si="371"/>
        <v>0</v>
      </c>
      <c r="V1350" s="28">
        <f t="shared" si="372"/>
        <v>0</v>
      </c>
      <c r="W1350" s="45" t="str">
        <f t="shared" si="377"/>
        <v>pas de surpoids ni d'obésité</v>
      </c>
    </row>
    <row r="1351" spans="2:23">
      <c r="B1351" s="23"/>
      <c r="D1351" s="21"/>
      <c r="E1351" s="21"/>
      <c r="F1351" s="28">
        <f t="shared" ref="F1351:F1414" si="378">MROUND(B1351,0.5)</f>
        <v>0</v>
      </c>
      <c r="G1351" s="45">
        <f t="shared" si="373"/>
        <v>0</v>
      </c>
      <c r="H1351" s="29">
        <f t="shared" ref="H1351:H1414" si="379">IF(OR(C1351=1),0,3)</f>
        <v>3</v>
      </c>
      <c r="I1351" s="29">
        <f t="shared" ref="I1351:I1414" si="380">VLOOKUP(F1351,TableRefFR,2+H1351)</f>
        <v>0.27</v>
      </c>
      <c r="J1351" s="29">
        <f t="shared" ref="J1351:J1414" si="381">VLOOKUP(F1351,TableRefFR,3+H1351)</f>
        <v>8.4199999999999997E-2</v>
      </c>
      <c r="K1351" s="29">
        <f t="shared" ref="K1351:K1414" si="382">VLOOKUP(F1351,TableRefFR,4+H1351)</f>
        <v>12.92</v>
      </c>
      <c r="L1351" s="45">
        <f t="shared" si="374"/>
        <v>-43.986979853963227</v>
      </c>
      <c r="M1351" s="28">
        <f t="shared" ref="M1351:M1414" si="383">VLOOKUP(F1351,CorpFR,2+H1351)</f>
        <v>10.989169238449415</v>
      </c>
      <c r="N1351" s="28">
        <f t="shared" ref="N1351:N1414" si="384">VLOOKUP(F1351,CorpFR,3+H1351)</f>
        <v>15.087458954343088</v>
      </c>
      <c r="O1351" s="45" t="str">
        <f t="shared" si="375"/>
        <v>ins. Pondérale</v>
      </c>
      <c r="P1351" s="29">
        <f t="shared" ref="P1351:P1414" si="385">IF(OR(C1351=1),0,3)</f>
        <v>3</v>
      </c>
      <c r="Q1351" s="29" t="e">
        <f t="shared" ref="Q1351:Q1414" si="386">VLOOKUP(F1351,TableRefIOTF,2+P1351)</f>
        <v>#N/A</v>
      </c>
      <c r="R1351" s="29" t="e">
        <f t="shared" ref="R1351:R1414" si="387">VLOOKUP(F1351,TableRefIOTF,3+P1351)</f>
        <v>#N/A</v>
      </c>
      <c r="S1351" s="29" t="e">
        <f t="shared" ref="S1351:S1414" si="388">VLOOKUP(F1351,TableRefIOTF,4+P1351)</f>
        <v>#N/A</v>
      </c>
      <c r="T1351" s="21" t="e">
        <f t="shared" si="376"/>
        <v>#N/A</v>
      </c>
      <c r="U1351" s="28">
        <f t="shared" ref="U1351:U1414" si="389">VLOOKUP(F1351,CorpIOTF,2+P1351)</f>
        <v>0</v>
      </c>
      <c r="V1351" s="28">
        <f t="shared" ref="V1351:V1414" si="390">VLOOKUP(F1351,CorpIOTF,3+P1351)</f>
        <v>0</v>
      </c>
      <c r="W1351" s="45" t="str">
        <f t="shared" si="377"/>
        <v>pas de surpoids ni d'obésité</v>
      </c>
    </row>
    <row r="1352" spans="2:23" ht="14.4">
      <c r="B1352" s="23"/>
      <c r="D1352" s="30"/>
      <c r="E1352" s="21"/>
      <c r="F1352" s="28">
        <f t="shared" si="378"/>
        <v>0</v>
      </c>
      <c r="G1352" s="45">
        <f t="shared" ref="G1352:G1415" si="391">D1352</f>
        <v>0</v>
      </c>
      <c r="H1352" s="29">
        <f t="shared" si="379"/>
        <v>3</v>
      </c>
      <c r="I1352" s="29">
        <f t="shared" si="380"/>
        <v>0.27</v>
      </c>
      <c r="J1352" s="29">
        <f t="shared" si="381"/>
        <v>8.4199999999999997E-2</v>
      </c>
      <c r="K1352" s="29">
        <f t="shared" si="382"/>
        <v>12.92</v>
      </c>
      <c r="L1352" s="45">
        <f t="shared" ref="L1352:L1415" si="392">(((G1352/K1352)^I1352)-1)/(I1352*J1352)</f>
        <v>-43.986979853963227</v>
      </c>
      <c r="M1352" s="28">
        <f t="shared" si="383"/>
        <v>10.989169238449415</v>
      </c>
      <c r="N1352" s="28">
        <f t="shared" si="384"/>
        <v>15.087458954343088</v>
      </c>
      <c r="O1352" s="45" t="str">
        <f t="shared" ref="O1352:O1415" si="393">IF(G1352&gt;N1352,"surpoids",IF(G1352&lt;M1352,"ins. Pondérale","corpulence normale"))</f>
        <v>ins. Pondérale</v>
      </c>
      <c r="P1352" s="29">
        <f t="shared" si="385"/>
        <v>3</v>
      </c>
      <c r="Q1352" s="29" t="e">
        <f t="shared" si="386"/>
        <v>#N/A</v>
      </c>
      <c r="R1352" s="29" t="e">
        <f t="shared" si="387"/>
        <v>#N/A</v>
      </c>
      <c r="S1352" s="29" t="e">
        <f t="shared" si="388"/>
        <v>#N/A</v>
      </c>
      <c r="T1352" s="21" t="e">
        <f t="shared" ref="T1352:T1415" si="394">(((G1352/S1352)^Q1352)-1)/(Q1352*R1352)</f>
        <v>#N/A</v>
      </c>
      <c r="U1352" s="28">
        <f t="shared" si="389"/>
        <v>0</v>
      </c>
      <c r="V1352" s="28">
        <f t="shared" si="390"/>
        <v>0</v>
      </c>
      <c r="W1352" s="45" t="str">
        <f t="shared" ref="W1352:W1415" si="395">IF(G1352&gt;V1352,"obésité",IF(G1352&gt;U1352,"surpoids","pas de surpoids ni d'obésité"))</f>
        <v>pas de surpoids ni d'obésité</v>
      </c>
    </row>
    <row r="1353" spans="2:23">
      <c r="B1353" s="23"/>
      <c r="D1353" s="21"/>
      <c r="E1353" s="21"/>
      <c r="F1353" s="28">
        <f t="shared" si="378"/>
        <v>0</v>
      </c>
      <c r="G1353" s="45">
        <f t="shared" si="391"/>
        <v>0</v>
      </c>
      <c r="H1353" s="29">
        <f t="shared" si="379"/>
        <v>3</v>
      </c>
      <c r="I1353" s="29">
        <f t="shared" si="380"/>
        <v>0.27</v>
      </c>
      <c r="J1353" s="29">
        <f t="shared" si="381"/>
        <v>8.4199999999999997E-2</v>
      </c>
      <c r="K1353" s="29">
        <f t="shared" si="382"/>
        <v>12.92</v>
      </c>
      <c r="L1353" s="45">
        <f t="shared" si="392"/>
        <v>-43.986979853963227</v>
      </c>
      <c r="M1353" s="28">
        <f t="shared" si="383"/>
        <v>10.989169238449415</v>
      </c>
      <c r="N1353" s="28">
        <f t="shared" si="384"/>
        <v>15.087458954343088</v>
      </c>
      <c r="O1353" s="45" t="str">
        <f t="shared" si="393"/>
        <v>ins. Pondérale</v>
      </c>
      <c r="P1353" s="29">
        <f t="shared" si="385"/>
        <v>3</v>
      </c>
      <c r="Q1353" s="29" t="e">
        <f t="shared" si="386"/>
        <v>#N/A</v>
      </c>
      <c r="R1353" s="29" t="e">
        <f t="shared" si="387"/>
        <v>#N/A</v>
      </c>
      <c r="S1353" s="29" t="e">
        <f t="shared" si="388"/>
        <v>#N/A</v>
      </c>
      <c r="T1353" s="21" t="e">
        <f t="shared" si="394"/>
        <v>#N/A</v>
      </c>
      <c r="U1353" s="28">
        <f t="shared" si="389"/>
        <v>0</v>
      </c>
      <c r="V1353" s="28">
        <f t="shared" si="390"/>
        <v>0</v>
      </c>
      <c r="W1353" s="45" t="str">
        <f t="shared" si="395"/>
        <v>pas de surpoids ni d'obésité</v>
      </c>
    </row>
    <row r="1354" spans="2:23">
      <c r="B1354" s="23"/>
      <c r="D1354" s="21"/>
      <c r="E1354" s="21"/>
      <c r="F1354" s="28">
        <f t="shared" si="378"/>
        <v>0</v>
      </c>
      <c r="G1354" s="45">
        <f t="shared" si="391"/>
        <v>0</v>
      </c>
      <c r="H1354" s="29">
        <f t="shared" si="379"/>
        <v>3</v>
      </c>
      <c r="I1354" s="29">
        <f t="shared" si="380"/>
        <v>0.27</v>
      </c>
      <c r="J1354" s="29">
        <f t="shared" si="381"/>
        <v>8.4199999999999997E-2</v>
      </c>
      <c r="K1354" s="29">
        <f t="shared" si="382"/>
        <v>12.92</v>
      </c>
      <c r="L1354" s="45">
        <f t="shared" si="392"/>
        <v>-43.986979853963227</v>
      </c>
      <c r="M1354" s="28">
        <f t="shared" si="383"/>
        <v>10.989169238449415</v>
      </c>
      <c r="N1354" s="28">
        <f t="shared" si="384"/>
        <v>15.087458954343088</v>
      </c>
      <c r="O1354" s="45" t="str">
        <f t="shared" si="393"/>
        <v>ins. Pondérale</v>
      </c>
      <c r="P1354" s="29">
        <f t="shared" si="385"/>
        <v>3</v>
      </c>
      <c r="Q1354" s="29" t="e">
        <f t="shared" si="386"/>
        <v>#N/A</v>
      </c>
      <c r="R1354" s="29" t="e">
        <f t="shared" si="387"/>
        <v>#N/A</v>
      </c>
      <c r="S1354" s="29" t="e">
        <f t="shared" si="388"/>
        <v>#N/A</v>
      </c>
      <c r="T1354" s="21" t="e">
        <f t="shared" si="394"/>
        <v>#N/A</v>
      </c>
      <c r="U1354" s="28">
        <f t="shared" si="389"/>
        <v>0</v>
      </c>
      <c r="V1354" s="28">
        <f t="shared" si="390"/>
        <v>0</v>
      </c>
      <c r="W1354" s="45" t="str">
        <f t="shared" si="395"/>
        <v>pas de surpoids ni d'obésité</v>
      </c>
    </row>
    <row r="1355" spans="2:23">
      <c r="B1355" s="23"/>
      <c r="D1355" s="21"/>
      <c r="E1355" s="21"/>
      <c r="F1355" s="28">
        <f t="shared" si="378"/>
        <v>0</v>
      </c>
      <c r="G1355" s="45">
        <f t="shared" si="391"/>
        <v>0</v>
      </c>
      <c r="H1355" s="29">
        <f t="shared" si="379"/>
        <v>3</v>
      </c>
      <c r="I1355" s="29">
        <f t="shared" si="380"/>
        <v>0.27</v>
      </c>
      <c r="J1355" s="29">
        <f t="shared" si="381"/>
        <v>8.4199999999999997E-2</v>
      </c>
      <c r="K1355" s="29">
        <f t="shared" si="382"/>
        <v>12.92</v>
      </c>
      <c r="L1355" s="45">
        <f t="shared" si="392"/>
        <v>-43.986979853963227</v>
      </c>
      <c r="M1355" s="28">
        <f t="shared" si="383"/>
        <v>10.989169238449415</v>
      </c>
      <c r="N1355" s="28">
        <f t="shared" si="384"/>
        <v>15.087458954343088</v>
      </c>
      <c r="O1355" s="45" t="str">
        <f t="shared" si="393"/>
        <v>ins. Pondérale</v>
      </c>
      <c r="P1355" s="29">
        <f t="shared" si="385"/>
        <v>3</v>
      </c>
      <c r="Q1355" s="29" t="e">
        <f t="shared" si="386"/>
        <v>#N/A</v>
      </c>
      <c r="R1355" s="29" t="e">
        <f t="shared" si="387"/>
        <v>#N/A</v>
      </c>
      <c r="S1355" s="29" t="e">
        <f t="shared" si="388"/>
        <v>#N/A</v>
      </c>
      <c r="T1355" s="21" t="e">
        <f t="shared" si="394"/>
        <v>#N/A</v>
      </c>
      <c r="U1355" s="28">
        <f t="shared" si="389"/>
        <v>0</v>
      </c>
      <c r="V1355" s="28">
        <f t="shared" si="390"/>
        <v>0</v>
      </c>
      <c r="W1355" s="45" t="str">
        <f t="shared" si="395"/>
        <v>pas de surpoids ni d'obésité</v>
      </c>
    </row>
    <row r="1356" spans="2:23">
      <c r="B1356" s="23"/>
      <c r="D1356" s="21"/>
      <c r="E1356" s="21"/>
      <c r="F1356" s="28">
        <f t="shared" si="378"/>
        <v>0</v>
      </c>
      <c r="G1356" s="45">
        <f t="shared" si="391"/>
        <v>0</v>
      </c>
      <c r="H1356" s="29">
        <f t="shared" si="379"/>
        <v>3</v>
      </c>
      <c r="I1356" s="29">
        <f t="shared" si="380"/>
        <v>0.27</v>
      </c>
      <c r="J1356" s="29">
        <f t="shared" si="381"/>
        <v>8.4199999999999997E-2</v>
      </c>
      <c r="K1356" s="29">
        <f t="shared" si="382"/>
        <v>12.92</v>
      </c>
      <c r="L1356" s="45">
        <f t="shared" si="392"/>
        <v>-43.986979853963227</v>
      </c>
      <c r="M1356" s="28">
        <f t="shared" si="383"/>
        <v>10.989169238449415</v>
      </c>
      <c r="N1356" s="28">
        <f t="shared" si="384"/>
        <v>15.087458954343088</v>
      </c>
      <c r="O1356" s="45" t="str">
        <f t="shared" si="393"/>
        <v>ins. Pondérale</v>
      </c>
      <c r="P1356" s="29">
        <f t="shared" si="385"/>
        <v>3</v>
      </c>
      <c r="Q1356" s="29" t="e">
        <f t="shared" si="386"/>
        <v>#N/A</v>
      </c>
      <c r="R1356" s="29" t="e">
        <f t="shared" si="387"/>
        <v>#N/A</v>
      </c>
      <c r="S1356" s="29" t="e">
        <f t="shared" si="388"/>
        <v>#N/A</v>
      </c>
      <c r="T1356" s="21" t="e">
        <f t="shared" si="394"/>
        <v>#N/A</v>
      </c>
      <c r="U1356" s="28">
        <f t="shared" si="389"/>
        <v>0</v>
      </c>
      <c r="V1356" s="28">
        <f t="shared" si="390"/>
        <v>0</v>
      </c>
      <c r="W1356" s="45" t="str">
        <f t="shared" si="395"/>
        <v>pas de surpoids ni d'obésité</v>
      </c>
    </row>
    <row r="1357" spans="2:23">
      <c r="B1357" s="23"/>
      <c r="D1357" s="21"/>
      <c r="E1357" s="21"/>
      <c r="F1357" s="28">
        <f t="shared" si="378"/>
        <v>0</v>
      </c>
      <c r="G1357" s="45">
        <f t="shared" si="391"/>
        <v>0</v>
      </c>
      <c r="H1357" s="29">
        <f t="shared" si="379"/>
        <v>3</v>
      </c>
      <c r="I1357" s="29">
        <f t="shared" si="380"/>
        <v>0.27</v>
      </c>
      <c r="J1357" s="29">
        <f t="shared" si="381"/>
        <v>8.4199999999999997E-2</v>
      </c>
      <c r="K1357" s="29">
        <f t="shared" si="382"/>
        <v>12.92</v>
      </c>
      <c r="L1357" s="45">
        <f t="shared" si="392"/>
        <v>-43.986979853963227</v>
      </c>
      <c r="M1357" s="28">
        <f t="shared" si="383"/>
        <v>10.989169238449415</v>
      </c>
      <c r="N1357" s="28">
        <f t="shared" si="384"/>
        <v>15.087458954343088</v>
      </c>
      <c r="O1357" s="45" t="str">
        <f t="shared" si="393"/>
        <v>ins. Pondérale</v>
      </c>
      <c r="P1357" s="29">
        <f t="shared" si="385"/>
        <v>3</v>
      </c>
      <c r="Q1357" s="29" t="e">
        <f t="shared" si="386"/>
        <v>#N/A</v>
      </c>
      <c r="R1357" s="29" t="e">
        <f t="shared" si="387"/>
        <v>#N/A</v>
      </c>
      <c r="S1357" s="29" t="e">
        <f t="shared" si="388"/>
        <v>#N/A</v>
      </c>
      <c r="T1357" s="21" t="e">
        <f t="shared" si="394"/>
        <v>#N/A</v>
      </c>
      <c r="U1357" s="28">
        <f t="shared" si="389"/>
        <v>0</v>
      </c>
      <c r="V1357" s="28">
        <f t="shared" si="390"/>
        <v>0</v>
      </c>
      <c r="W1357" s="45" t="str">
        <f t="shared" si="395"/>
        <v>pas de surpoids ni d'obésité</v>
      </c>
    </row>
    <row r="1358" spans="2:23">
      <c r="B1358" s="23"/>
      <c r="D1358" s="21"/>
      <c r="E1358" s="21"/>
      <c r="F1358" s="28">
        <f t="shared" si="378"/>
        <v>0</v>
      </c>
      <c r="G1358" s="45">
        <f t="shared" si="391"/>
        <v>0</v>
      </c>
      <c r="H1358" s="29">
        <f t="shared" si="379"/>
        <v>3</v>
      </c>
      <c r="I1358" s="29">
        <f t="shared" si="380"/>
        <v>0.27</v>
      </c>
      <c r="J1358" s="29">
        <f t="shared" si="381"/>
        <v>8.4199999999999997E-2</v>
      </c>
      <c r="K1358" s="29">
        <f t="shared" si="382"/>
        <v>12.92</v>
      </c>
      <c r="L1358" s="45">
        <f t="shared" si="392"/>
        <v>-43.986979853963227</v>
      </c>
      <c r="M1358" s="28">
        <f t="shared" si="383"/>
        <v>10.989169238449415</v>
      </c>
      <c r="N1358" s="28">
        <f t="shared" si="384"/>
        <v>15.087458954343088</v>
      </c>
      <c r="O1358" s="45" t="str">
        <f t="shared" si="393"/>
        <v>ins. Pondérale</v>
      </c>
      <c r="P1358" s="29">
        <f t="shared" si="385"/>
        <v>3</v>
      </c>
      <c r="Q1358" s="29" t="e">
        <f t="shared" si="386"/>
        <v>#N/A</v>
      </c>
      <c r="R1358" s="29" t="e">
        <f t="shared" si="387"/>
        <v>#N/A</v>
      </c>
      <c r="S1358" s="29" t="e">
        <f t="shared" si="388"/>
        <v>#N/A</v>
      </c>
      <c r="T1358" s="21" t="e">
        <f t="shared" si="394"/>
        <v>#N/A</v>
      </c>
      <c r="U1358" s="28">
        <f t="shared" si="389"/>
        <v>0</v>
      </c>
      <c r="V1358" s="28">
        <f t="shared" si="390"/>
        <v>0</v>
      </c>
      <c r="W1358" s="45" t="str">
        <f t="shared" si="395"/>
        <v>pas de surpoids ni d'obésité</v>
      </c>
    </row>
    <row r="1359" spans="2:23">
      <c r="B1359" s="23"/>
      <c r="D1359" s="21"/>
      <c r="E1359" s="21"/>
      <c r="F1359" s="28">
        <f t="shared" si="378"/>
        <v>0</v>
      </c>
      <c r="G1359" s="45">
        <f t="shared" si="391"/>
        <v>0</v>
      </c>
      <c r="H1359" s="29">
        <f t="shared" si="379"/>
        <v>3</v>
      </c>
      <c r="I1359" s="29">
        <f t="shared" si="380"/>
        <v>0.27</v>
      </c>
      <c r="J1359" s="29">
        <f t="shared" si="381"/>
        <v>8.4199999999999997E-2</v>
      </c>
      <c r="K1359" s="29">
        <f t="shared" si="382"/>
        <v>12.92</v>
      </c>
      <c r="L1359" s="45">
        <f t="shared" si="392"/>
        <v>-43.986979853963227</v>
      </c>
      <c r="M1359" s="28">
        <f t="shared" si="383"/>
        <v>10.989169238449415</v>
      </c>
      <c r="N1359" s="28">
        <f t="shared" si="384"/>
        <v>15.087458954343088</v>
      </c>
      <c r="O1359" s="45" t="str">
        <f t="shared" si="393"/>
        <v>ins. Pondérale</v>
      </c>
      <c r="P1359" s="29">
        <f t="shared" si="385"/>
        <v>3</v>
      </c>
      <c r="Q1359" s="29" t="e">
        <f t="shared" si="386"/>
        <v>#N/A</v>
      </c>
      <c r="R1359" s="29" t="e">
        <f t="shared" si="387"/>
        <v>#N/A</v>
      </c>
      <c r="S1359" s="29" t="e">
        <f t="shared" si="388"/>
        <v>#N/A</v>
      </c>
      <c r="T1359" s="21" t="e">
        <f t="shared" si="394"/>
        <v>#N/A</v>
      </c>
      <c r="U1359" s="28">
        <f t="shared" si="389"/>
        <v>0</v>
      </c>
      <c r="V1359" s="28">
        <f t="shared" si="390"/>
        <v>0</v>
      </c>
      <c r="W1359" s="45" t="str">
        <f t="shared" si="395"/>
        <v>pas de surpoids ni d'obésité</v>
      </c>
    </row>
    <row r="1360" spans="2:23">
      <c r="B1360" s="23"/>
      <c r="D1360" s="21"/>
      <c r="E1360" s="21"/>
      <c r="F1360" s="28">
        <f t="shared" si="378"/>
        <v>0</v>
      </c>
      <c r="G1360" s="45">
        <f t="shared" si="391"/>
        <v>0</v>
      </c>
      <c r="H1360" s="29">
        <f t="shared" si="379"/>
        <v>3</v>
      </c>
      <c r="I1360" s="29">
        <f t="shared" si="380"/>
        <v>0.27</v>
      </c>
      <c r="J1360" s="29">
        <f t="shared" si="381"/>
        <v>8.4199999999999997E-2</v>
      </c>
      <c r="K1360" s="29">
        <f t="shared" si="382"/>
        <v>12.92</v>
      </c>
      <c r="L1360" s="45">
        <f t="shared" si="392"/>
        <v>-43.986979853963227</v>
      </c>
      <c r="M1360" s="28">
        <f t="shared" si="383"/>
        <v>10.989169238449415</v>
      </c>
      <c r="N1360" s="28">
        <f t="shared" si="384"/>
        <v>15.087458954343088</v>
      </c>
      <c r="O1360" s="45" t="str">
        <f t="shared" si="393"/>
        <v>ins. Pondérale</v>
      </c>
      <c r="P1360" s="29">
        <f t="shared" si="385"/>
        <v>3</v>
      </c>
      <c r="Q1360" s="29" t="e">
        <f t="shared" si="386"/>
        <v>#N/A</v>
      </c>
      <c r="R1360" s="29" t="e">
        <f t="shared" si="387"/>
        <v>#N/A</v>
      </c>
      <c r="S1360" s="29" t="e">
        <f t="shared" si="388"/>
        <v>#N/A</v>
      </c>
      <c r="T1360" s="21" t="e">
        <f t="shared" si="394"/>
        <v>#N/A</v>
      </c>
      <c r="U1360" s="28">
        <f t="shared" si="389"/>
        <v>0</v>
      </c>
      <c r="V1360" s="28">
        <f t="shared" si="390"/>
        <v>0</v>
      </c>
      <c r="W1360" s="45" t="str">
        <f t="shared" si="395"/>
        <v>pas de surpoids ni d'obésité</v>
      </c>
    </row>
    <row r="1361" spans="2:23">
      <c r="B1361" s="23"/>
      <c r="D1361" s="21"/>
      <c r="E1361" s="21"/>
      <c r="F1361" s="28">
        <f t="shared" si="378"/>
        <v>0</v>
      </c>
      <c r="G1361" s="45">
        <f t="shared" si="391"/>
        <v>0</v>
      </c>
      <c r="H1361" s="29">
        <f t="shared" si="379"/>
        <v>3</v>
      </c>
      <c r="I1361" s="29">
        <f t="shared" si="380"/>
        <v>0.27</v>
      </c>
      <c r="J1361" s="29">
        <f t="shared" si="381"/>
        <v>8.4199999999999997E-2</v>
      </c>
      <c r="K1361" s="29">
        <f t="shared" si="382"/>
        <v>12.92</v>
      </c>
      <c r="L1361" s="45">
        <f t="shared" si="392"/>
        <v>-43.986979853963227</v>
      </c>
      <c r="M1361" s="28">
        <f t="shared" si="383"/>
        <v>10.989169238449415</v>
      </c>
      <c r="N1361" s="28">
        <f t="shared" si="384"/>
        <v>15.087458954343088</v>
      </c>
      <c r="O1361" s="45" t="str">
        <f t="shared" si="393"/>
        <v>ins. Pondérale</v>
      </c>
      <c r="P1361" s="29">
        <f t="shared" si="385"/>
        <v>3</v>
      </c>
      <c r="Q1361" s="29" t="e">
        <f t="shared" si="386"/>
        <v>#N/A</v>
      </c>
      <c r="R1361" s="29" t="e">
        <f t="shared" si="387"/>
        <v>#N/A</v>
      </c>
      <c r="S1361" s="29" t="e">
        <f t="shared" si="388"/>
        <v>#N/A</v>
      </c>
      <c r="T1361" s="21" t="e">
        <f t="shared" si="394"/>
        <v>#N/A</v>
      </c>
      <c r="U1361" s="28">
        <f t="shared" si="389"/>
        <v>0</v>
      </c>
      <c r="V1361" s="28">
        <f t="shared" si="390"/>
        <v>0</v>
      </c>
      <c r="W1361" s="45" t="str">
        <f t="shared" si="395"/>
        <v>pas de surpoids ni d'obésité</v>
      </c>
    </row>
    <row r="1362" spans="2:23">
      <c r="B1362" s="23"/>
      <c r="D1362" s="21"/>
      <c r="E1362" s="21"/>
      <c r="F1362" s="28">
        <f t="shared" si="378"/>
        <v>0</v>
      </c>
      <c r="G1362" s="45">
        <f t="shared" si="391"/>
        <v>0</v>
      </c>
      <c r="H1362" s="29">
        <f t="shared" si="379"/>
        <v>3</v>
      </c>
      <c r="I1362" s="29">
        <f t="shared" si="380"/>
        <v>0.27</v>
      </c>
      <c r="J1362" s="29">
        <f t="shared" si="381"/>
        <v>8.4199999999999997E-2</v>
      </c>
      <c r="K1362" s="29">
        <f t="shared" si="382"/>
        <v>12.92</v>
      </c>
      <c r="L1362" s="45">
        <f t="shared" si="392"/>
        <v>-43.986979853963227</v>
      </c>
      <c r="M1362" s="28">
        <f t="shared" si="383"/>
        <v>10.989169238449415</v>
      </c>
      <c r="N1362" s="28">
        <f t="shared" si="384"/>
        <v>15.087458954343088</v>
      </c>
      <c r="O1362" s="45" t="str">
        <f t="shared" si="393"/>
        <v>ins. Pondérale</v>
      </c>
      <c r="P1362" s="29">
        <f t="shared" si="385"/>
        <v>3</v>
      </c>
      <c r="Q1362" s="29" t="e">
        <f t="shared" si="386"/>
        <v>#N/A</v>
      </c>
      <c r="R1362" s="29" t="e">
        <f t="shared" si="387"/>
        <v>#N/A</v>
      </c>
      <c r="S1362" s="29" t="e">
        <f t="shared" si="388"/>
        <v>#N/A</v>
      </c>
      <c r="T1362" s="21" t="e">
        <f t="shared" si="394"/>
        <v>#N/A</v>
      </c>
      <c r="U1362" s="28">
        <f t="shared" si="389"/>
        <v>0</v>
      </c>
      <c r="V1362" s="28">
        <f t="shared" si="390"/>
        <v>0</v>
      </c>
      <c r="W1362" s="45" t="str">
        <f t="shared" si="395"/>
        <v>pas de surpoids ni d'obésité</v>
      </c>
    </row>
    <row r="1363" spans="2:23">
      <c r="B1363" s="23"/>
      <c r="D1363" s="21"/>
      <c r="E1363" s="21"/>
      <c r="F1363" s="28">
        <f t="shared" si="378"/>
        <v>0</v>
      </c>
      <c r="G1363" s="45">
        <f t="shared" si="391"/>
        <v>0</v>
      </c>
      <c r="H1363" s="29">
        <f t="shared" si="379"/>
        <v>3</v>
      </c>
      <c r="I1363" s="29">
        <f t="shared" si="380"/>
        <v>0.27</v>
      </c>
      <c r="J1363" s="29">
        <f t="shared" si="381"/>
        <v>8.4199999999999997E-2</v>
      </c>
      <c r="K1363" s="29">
        <f t="shared" si="382"/>
        <v>12.92</v>
      </c>
      <c r="L1363" s="45">
        <f t="shared" si="392"/>
        <v>-43.986979853963227</v>
      </c>
      <c r="M1363" s="28">
        <f t="shared" si="383"/>
        <v>10.989169238449415</v>
      </c>
      <c r="N1363" s="28">
        <f t="shared" si="384"/>
        <v>15.087458954343088</v>
      </c>
      <c r="O1363" s="45" t="str">
        <f t="shared" si="393"/>
        <v>ins. Pondérale</v>
      </c>
      <c r="P1363" s="29">
        <f t="shared" si="385"/>
        <v>3</v>
      </c>
      <c r="Q1363" s="29" t="e">
        <f t="shared" si="386"/>
        <v>#N/A</v>
      </c>
      <c r="R1363" s="29" t="e">
        <f t="shared" si="387"/>
        <v>#N/A</v>
      </c>
      <c r="S1363" s="29" t="e">
        <f t="shared" si="388"/>
        <v>#N/A</v>
      </c>
      <c r="T1363" s="21" t="e">
        <f t="shared" si="394"/>
        <v>#N/A</v>
      </c>
      <c r="U1363" s="28">
        <f t="shared" si="389"/>
        <v>0</v>
      </c>
      <c r="V1363" s="28">
        <f t="shared" si="390"/>
        <v>0</v>
      </c>
      <c r="W1363" s="45" t="str">
        <f t="shared" si="395"/>
        <v>pas de surpoids ni d'obésité</v>
      </c>
    </row>
    <row r="1364" spans="2:23">
      <c r="B1364" s="23"/>
      <c r="D1364" s="21"/>
      <c r="E1364" s="21"/>
      <c r="F1364" s="28">
        <f t="shared" si="378"/>
        <v>0</v>
      </c>
      <c r="G1364" s="45">
        <f t="shared" si="391"/>
        <v>0</v>
      </c>
      <c r="H1364" s="29">
        <f t="shared" si="379"/>
        <v>3</v>
      </c>
      <c r="I1364" s="29">
        <f t="shared" si="380"/>
        <v>0.27</v>
      </c>
      <c r="J1364" s="29">
        <f t="shared" si="381"/>
        <v>8.4199999999999997E-2</v>
      </c>
      <c r="K1364" s="29">
        <f t="shared" si="382"/>
        <v>12.92</v>
      </c>
      <c r="L1364" s="45">
        <f t="shared" si="392"/>
        <v>-43.986979853963227</v>
      </c>
      <c r="M1364" s="28">
        <f t="shared" si="383"/>
        <v>10.989169238449415</v>
      </c>
      <c r="N1364" s="28">
        <f t="shared" si="384"/>
        <v>15.087458954343088</v>
      </c>
      <c r="O1364" s="45" t="str">
        <f t="shared" si="393"/>
        <v>ins. Pondérale</v>
      </c>
      <c r="P1364" s="29">
        <f t="shared" si="385"/>
        <v>3</v>
      </c>
      <c r="Q1364" s="29" t="e">
        <f t="shared" si="386"/>
        <v>#N/A</v>
      </c>
      <c r="R1364" s="29" t="e">
        <f t="shared" si="387"/>
        <v>#N/A</v>
      </c>
      <c r="S1364" s="29" t="e">
        <f t="shared" si="388"/>
        <v>#N/A</v>
      </c>
      <c r="T1364" s="21" t="e">
        <f t="shared" si="394"/>
        <v>#N/A</v>
      </c>
      <c r="U1364" s="28">
        <f t="shared" si="389"/>
        <v>0</v>
      </c>
      <c r="V1364" s="28">
        <f t="shared" si="390"/>
        <v>0</v>
      </c>
      <c r="W1364" s="45" t="str">
        <f t="shared" si="395"/>
        <v>pas de surpoids ni d'obésité</v>
      </c>
    </row>
    <row r="1365" spans="2:23">
      <c r="B1365" s="23"/>
      <c r="D1365" s="21"/>
      <c r="E1365" s="21"/>
      <c r="F1365" s="28">
        <f t="shared" si="378"/>
        <v>0</v>
      </c>
      <c r="G1365" s="45">
        <f t="shared" si="391"/>
        <v>0</v>
      </c>
      <c r="H1365" s="29">
        <f t="shared" si="379"/>
        <v>3</v>
      </c>
      <c r="I1365" s="29">
        <f t="shared" si="380"/>
        <v>0.27</v>
      </c>
      <c r="J1365" s="29">
        <f t="shared" si="381"/>
        <v>8.4199999999999997E-2</v>
      </c>
      <c r="K1365" s="29">
        <f t="shared" si="382"/>
        <v>12.92</v>
      </c>
      <c r="L1365" s="45">
        <f t="shared" si="392"/>
        <v>-43.986979853963227</v>
      </c>
      <c r="M1365" s="28">
        <f t="shared" si="383"/>
        <v>10.989169238449415</v>
      </c>
      <c r="N1365" s="28">
        <f t="shared" si="384"/>
        <v>15.087458954343088</v>
      </c>
      <c r="O1365" s="45" t="str">
        <f t="shared" si="393"/>
        <v>ins. Pondérale</v>
      </c>
      <c r="P1365" s="29">
        <f t="shared" si="385"/>
        <v>3</v>
      </c>
      <c r="Q1365" s="29" t="e">
        <f t="shared" si="386"/>
        <v>#N/A</v>
      </c>
      <c r="R1365" s="29" t="e">
        <f t="shared" si="387"/>
        <v>#N/A</v>
      </c>
      <c r="S1365" s="29" t="e">
        <f t="shared" si="388"/>
        <v>#N/A</v>
      </c>
      <c r="T1365" s="21" t="e">
        <f t="shared" si="394"/>
        <v>#N/A</v>
      </c>
      <c r="U1365" s="28">
        <f t="shared" si="389"/>
        <v>0</v>
      </c>
      <c r="V1365" s="28">
        <f t="shared" si="390"/>
        <v>0</v>
      </c>
      <c r="W1365" s="45" t="str">
        <f t="shared" si="395"/>
        <v>pas de surpoids ni d'obésité</v>
      </c>
    </row>
    <row r="1366" spans="2:23">
      <c r="B1366" s="23"/>
      <c r="D1366" s="21"/>
      <c r="E1366" s="21"/>
      <c r="F1366" s="28">
        <f t="shared" si="378"/>
        <v>0</v>
      </c>
      <c r="G1366" s="45">
        <f t="shared" si="391"/>
        <v>0</v>
      </c>
      <c r="H1366" s="29">
        <f t="shared" si="379"/>
        <v>3</v>
      </c>
      <c r="I1366" s="29">
        <f t="shared" si="380"/>
        <v>0.27</v>
      </c>
      <c r="J1366" s="29">
        <f t="shared" si="381"/>
        <v>8.4199999999999997E-2</v>
      </c>
      <c r="K1366" s="29">
        <f t="shared" si="382"/>
        <v>12.92</v>
      </c>
      <c r="L1366" s="45">
        <f t="shared" si="392"/>
        <v>-43.986979853963227</v>
      </c>
      <c r="M1366" s="28">
        <f t="shared" si="383"/>
        <v>10.989169238449415</v>
      </c>
      <c r="N1366" s="28">
        <f t="shared" si="384"/>
        <v>15.087458954343088</v>
      </c>
      <c r="O1366" s="45" t="str">
        <f t="shared" si="393"/>
        <v>ins. Pondérale</v>
      </c>
      <c r="P1366" s="29">
        <f t="shared" si="385"/>
        <v>3</v>
      </c>
      <c r="Q1366" s="29" t="e">
        <f t="shared" si="386"/>
        <v>#N/A</v>
      </c>
      <c r="R1366" s="29" t="e">
        <f t="shared" si="387"/>
        <v>#N/A</v>
      </c>
      <c r="S1366" s="29" t="e">
        <f t="shared" si="388"/>
        <v>#N/A</v>
      </c>
      <c r="T1366" s="21" t="e">
        <f t="shared" si="394"/>
        <v>#N/A</v>
      </c>
      <c r="U1366" s="28">
        <f t="shared" si="389"/>
        <v>0</v>
      </c>
      <c r="V1366" s="28">
        <f t="shared" si="390"/>
        <v>0</v>
      </c>
      <c r="W1366" s="45" t="str">
        <f t="shared" si="395"/>
        <v>pas de surpoids ni d'obésité</v>
      </c>
    </row>
    <row r="1367" spans="2:23">
      <c r="B1367" s="23"/>
      <c r="D1367" s="21"/>
      <c r="E1367" s="21"/>
      <c r="F1367" s="28">
        <f t="shared" si="378"/>
        <v>0</v>
      </c>
      <c r="G1367" s="45">
        <f t="shared" si="391"/>
        <v>0</v>
      </c>
      <c r="H1367" s="29">
        <f t="shared" si="379"/>
        <v>3</v>
      </c>
      <c r="I1367" s="29">
        <f t="shared" si="380"/>
        <v>0.27</v>
      </c>
      <c r="J1367" s="29">
        <f t="shared" si="381"/>
        <v>8.4199999999999997E-2</v>
      </c>
      <c r="K1367" s="29">
        <f t="shared" si="382"/>
        <v>12.92</v>
      </c>
      <c r="L1367" s="45">
        <f t="shared" si="392"/>
        <v>-43.986979853963227</v>
      </c>
      <c r="M1367" s="28">
        <f t="shared" si="383"/>
        <v>10.989169238449415</v>
      </c>
      <c r="N1367" s="28">
        <f t="shared" si="384"/>
        <v>15.087458954343088</v>
      </c>
      <c r="O1367" s="45" t="str">
        <f t="shared" si="393"/>
        <v>ins. Pondérale</v>
      </c>
      <c r="P1367" s="29">
        <f t="shared" si="385"/>
        <v>3</v>
      </c>
      <c r="Q1367" s="29" t="e">
        <f t="shared" si="386"/>
        <v>#N/A</v>
      </c>
      <c r="R1367" s="29" t="e">
        <f t="shared" si="387"/>
        <v>#N/A</v>
      </c>
      <c r="S1367" s="29" t="e">
        <f t="shared" si="388"/>
        <v>#N/A</v>
      </c>
      <c r="T1367" s="21" t="e">
        <f t="shared" si="394"/>
        <v>#N/A</v>
      </c>
      <c r="U1367" s="28">
        <f t="shared" si="389"/>
        <v>0</v>
      </c>
      <c r="V1367" s="28">
        <f t="shared" si="390"/>
        <v>0</v>
      </c>
      <c r="W1367" s="45" t="str">
        <f t="shared" si="395"/>
        <v>pas de surpoids ni d'obésité</v>
      </c>
    </row>
    <row r="1368" spans="2:23">
      <c r="B1368" s="23"/>
      <c r="D1368" s="21"/>
      <c r="E1368" s="21"/>
      <c r="F1368" s="28">
        <f t="shared" si="378"/>
        <v>0</v>
      </c>
      <c r="G1368" s="45">
        <f t="shared" si="391"/>
        <v>0</v>
      </c>
      <c r="H1368" s="29">
        <f t="shared" si="379"/>
        <v>3</v>
      </c>
      <c r="I1368" s="29">
        <f t="shared" si="380"/>
        <v>0.27</v>
      </c>
      <c r="J1368" s="29">
        <f t="shared" si="381"/>
        <v>8.4199999999999997E-2</v>
      </c>
      <c r="K1368" s="29">
        <f t="shared" si="382"/>
        <v>12.92</v>
      </c>
      <c r="L1368" s="45">
        <f t="shared" si="392"/>
        <v>-43.986979853963227</v>
      </c>
      <c r="M1368" s="28">
        <f t="shared" si="383"/>
        <v>10.989169238449415</v>
      </c>
      <c r="N1368" s="28">
        <f t="shared" si="384"/>
        <v>15.087458954343088</v>
      </c>
      <c r="O1368" s="45" t="str">
        <f t="shared" si="393"/>
        <v>ins. Pondérale</v>
      </c>
      <c r="P1368" s="29">
        <f t="shared" si="385"/>
        <v>3</v>
      </c>
      <c r="Q1368" s="29" t="e">
        <f t="shared" si="386"/>
        <v>#N/A</v>
      </c>
      <c r="R1368" s="29" t="e">
        <f t="shared" si="387"/>
        <v>#N/A</v>
      </c>
      <c r="S1368" s="29" t="e">
        <f t="shared" si="388"/>
        <v>#N/A</v>
      </c>
      <c r="T1368" s="21" t="e">
        <f t="shared" si="394"/>
        <v>#N/A</v>
      </c>
      <c r="U1368" s="28">
        <f t="shared" si="389"/>
        <v>0</v>
      </c>
      <c r="V1368" s="28">
        <f t="shared" si="390"/>
        <v>0</v>
      </c>
      <c r="W1368" s="45" t="str">
        <f t="shared" si="395"/>
        <v>pas de surpoids ni d'obésité</v>
      </c>
    </row>
    <row r="1369" spans="2:23">
      <c r="B1369" s="23"/>
      <c r="D1369" s="21"/>
      <c r="E1369" s="21"/>
      <c r="F1369" s="28">
        <f t="shared" si="378"/>
        <v>0</v>
      </c>
      <c r="G1369" s="45">
        <f t="shared" si="391"/>
        <v>0</v>
      </c>
      <c r="H1369" s="29">
        <f t="shared" si="379"/>
        <v>3</v>
      </c>
      <c r="I1369" s="29">
        <f t="shared" si="380"/>
        <v>0.27</v>
      </c>
      <c r="J1369" s="29">
        <f t="shared" si="381"/>
        <v>8.4199999999999997E-2</v>
      </c>
      <c r="K1369" s="29">
        <f t="shared" si="382"/>
        <v>12.92</v>
      </c>
      <c r="L1369" s="45">
        <f t="shared" si="392"/>
        <v>-43.986979853963227</v>
      </c>
      <c r="M1369" s="28">
        <f t="shared" si="383"/>
        <v>10.989169238449415</v>
      </c>
      <c r="N1369" s="28">
        <f t="shared" si="384"/>
        <v>15.087458954343088</v>
      </c>
      <c r="O1369" s="45" t="str">
        <f t="shared" si="393"/>
        <v>ins. Pondérale</v>
      </c>
      <c r="P1369" s="29">
        <f t="shared" si="385"/>
        <v>3</v>
      </c>
      <c r="Q1369" s="29" t="e">
        <f t="shared" si="386"/>
        <v>#N/A</v>
      </c>
      <c r="R1369" s="29" t="e">
        <f t="shared" si="387"/>
        <v>#N/A</v>
      </c>
      <c r="S1369" s="29" t="e">
        <f t="shared" si="388"/>
        <v>#N/A</v>
      </c>
      <c r="T1369" s="21" t="e">
        <f t="shared" si="394"/>
        <v>#N/A</v>
      </c>
      <c r="U1369" s="28">
        <f t="shared" si="389"/>
        <v>0</v>
      </c>
      <c r="V1369" s="28">
        <f t="shared" si="390"/>
        <v>0</v>
      </c>
      <c r="W1369" s="45" t="str">
        <f t="shared" si="395"/>
        <v>pas de surpoids ni d'obésité</v>
      </c>
    </row>
    <row r="1370" spans="2:23">
      <c r="B1370" s="23"/>
      <c r="D1370" s="21"/>
      <c r="E1370" s="21"/>
      <c r="F1370" s="28">
        <f t="shared" si="378"/>
        <v>0</v>
      </c>
      <c r="G1370" s="45">
        <f t="shared" si="391"/>
        <v>0</v>
      </c>
      <c r="H1370" s="29">
        <f t="shared" si="379"/>
        <v>3</v>
      </c>
      <c r="I1370" s="29">
        <f t="shared" si="380"/>
        <v>0.27</v>
      </c>
      <c r="J1370" s="29">
        <f t="shared" si="381"/>
        <v>8.4199999999999997E-2</v>
      </c>
      <c r="K1370" s="29">
        <f t="shared" si="382"/>
        <v>12.92</v>
      </c>
      <c r="L1370" s="45">
        <f t="shared" si="392"/>
        <v>-43.986979853963227</v>
      </c>
      <c r="M1370" s="28">
        <f t="shared" si="383"/>
        <v>10.989169238449415</v>
      </c>
      <c r="N1370" s="28">
        <f t="shared" si="384"/>
        <v>15.087458954343088</v>
      </c>
      <c r="O1370" s="45" t="str">
        <f t="shared" si="393"/>
        <v>ins. Pondérale</v>
      </c>
      <c r="P1370" s="29">
        <f t="shared" si="385"/>
        <v>3</v>
      </c>
      <c r="Q1370" s="29" t="e">
        <f t="shared" si="386"/>
        <v>#N/A</v>
      </c>
      <c r="R1370" s="29" t="e">
        <f t="shared" si="387"/>
        <v>#N/A</v>
      </c>
      <c r="S1370" s="29" t="e">
        <f t="shared" si="388"/>
        <v>#N/A</v>
      </c>
      <c r="T1370" s="21" t="e">
        <f t="shared" si="394"/>
        <v>#N/A</v>
      </c>
      <c r="U1370" s="28">
        <f t="shared" si="389"/>
        <v>0</v>
      </c>
      <c r="V1370" s="28">
        <f t="shared" si="390"/>
        <v>0</v>
      </c>
      <c r="W1370" s="45" t="str">
        <f t="shared" si="395"/>
        <v>pas de surpoids ni d'obésité</v>
      </c>
    </row>
    <row r="1371" spans="2:23">
      <c r="B1371" s="23"/>
      <c r="D1371" s="21"/>
      <c r="E1371" s="21"/>
      <c r="F1371" s="28">
        <f t="shared" si="378"/>
        <v>0</v>
      </c>
      <c r="G1371" s="45">
        <f t="shared" si="391"/>
        <v>0</v>
      </c>
      <c r="H1371" s="29">
        <f t="shared" si="379"/>
        <v>3</v>
      </c>
      <c r="I1371" s="29">
        <f t="shared" si="380"/>
        <v>0.27</v>
      </c>
      <c r="J1371" s="29">
        <f t="shared" si="381"/>
        <v>8.4199999999999997E-2</v>
      </c>
      <c r="K1371" s="29">
        <f t="shared" si="382"/>
        <v>12.92</v>
      </c>
      <c r="L1371" s="45">
        <f t="shared" si="392"/>
        <v>-43.986979853963227</v>
      </c>
      <c r="M1371" s="28">
        <f t="shared" si="383"/>
        <v>10.989169238449415</v>
      </c>
      <c r="N1371" s="28">
        <f t="shared" si="384"/>
        <v>15.087458954343088</v>
      </c>
      <c r="O1371" s="45" t="str">
        <f t="shared" si="393"/>
        <v>ins. Pondérale</v>
      </c>
      <c r="P1371" s="29">
        <f t="shared" si="385"/>
        <v>3</v>
      </c>
      <c r="Q1371" s="29" t="e">
        <f t="shared" si="386"/>
        <v>#N/A</v>
      </c>
      <c r="R1371" s="29" t="e">
        <f t="shared" si="387"/>
        <v>#N/A</v>
      </c>
      <c r="S1371" s="29" t="e">
        <f t="shared" si="388"/>
        <v>#N/A</v>
      </c>
      <c r="T1371" s="21" t="e">
        <f t="shared" si="394"/>
        <v>#N/A</v>
      </c>
      <c r="U1371" s="28">
        <f t="shared" si="389"/>
        <v>0</v>
      </c>
      <c r="V1371" s="28">
        <f t="shared" si="390"/>
        <v>0</v>
      </c>
      <c r="W1371" s="45" t="str">
        <f t="shared" si="395"/>
        <v>pas de surpoids ni d'obésité</v>
      </c>
    </row>
    <row r="1372" spans="2:23">
      <c r="B1372" s="23"/>
      <c r="D1372" s="21"/>
      <c r="E1372" s="21"/>
      <c r="F1372" s="28">
        <f t="shared" si="378"/>
        <v>0</v>
      </c>
      <c r="G1372" s="45">
        <f t="shared" si="391"/>
        <v>0</v>
      </c>
      <c r="H1372" s="29">
        <f t="shared" si="379"/>
        <v>3</v>
      </c>
      <c r="I1372" s="29">
        <f t="shared" si="380"/>
        <v>0.27</v>
      </c>
      <c r="J1372" s="29">
        <f t="shared" si="381"/>
        <v>8.4199999999999997E-2</v>
      </c>
      <c r="K1372" s="29">
        <f t="shared" si="382"/>
        <v>12.92</v>
      </c>
      <c r="L1372" s="45">
        <f t="shared" si="392"/>
        <v>-43.986979853963227</v>
      </c>
      <c r="M1372" s="28">
        <f t="shared" si="383"/>
        <v>10.989169238449415</v>
      </c>
      <c r="N1372" s="28">
        <f t="shared" si="384"/>
        <v>15.087458954343088</v>
      </c>
      <c r="O1372" s="45" t="str">
        <f t="shared" si="393"/>
        <v>ins. Pondérale</v>
      </c>
      <c r="P1372" s="29">
        <f t="shared" si="385"/>
        <v>3</v>
      </c>
      <c r="Q1372" s="29" t="e">
        <f t="shared" si="386"/>
        <v>#N/A</v>
      </c>
      <c r="R1372" s="29" t="e">
        <f t="shared" si="387"/>
        <v>#N/A</v>
      </c>
      <c r="S1372" s="29" t="e">
        <f t="shared" si="388"/>
        <v>#N/A</v>
      </c>
      <c r="T1372" s="21" t="e">
        <f t="shared" si="394"/>
        <v>#N/A</v>
      </c>
      <c r="U1372" s="28">
        <f t="shared" si="389"/>
        <v>0</v>
      </c>
      <c r="V1372" s="28">
        <f t="shared" si="390"/>
        <v>0</v>
      </c>
      <c r="W1372" s="45" t="str">
        <f t="shared" si="395"/>
        <v>pas de surpoids ni d'obésité</v>
      </c>
    </row>
    <row r="1373" spans="2:23">
      <c r="B1373" s="23"/>
      <c r="D1373" s="21"/>
      <c r="E1373" s="21"/>
      <c r="F1373" s="28">
        <f t="shared" si="378"/>
        <v>0</v>
      </c>
      <c r="G1373" s="45">
        <f t="shared" si="391"/>
        <v>0</v>
      </c>
      <c r="H1373" s="29">
        <f t="shared" si="379"/>
        <v>3</v>
      </c>
      <c r="I1373" s="29">
        <f t="shared" si="380"/>
        <v>0.27</v>
      </c>
      <c r="J1373" s="29">
        <f t="shared" si="381"/>
        <v>8.4199999999999997E-2</v>
      </c>
      <c r="K1373" s="29">
        <f t="shared" si="382"/>
        <v>12.92</v>
      </c>
      <c r="L1373" s="45">
        <f t="shared" si="392"/>
        <v>-43.986979853963227</v>
      </c>
      <c r="M1373" s="28">
        <f t="shared" si="383"/>
        <v>10.989169238449415</v>
      </c>
      <c r="N1373" s="28">
        <f t="shared" si="384"/>
        <v>15.087458954343088</v>
      </c>
      <c r="O1373" s="45" t="str">
        <f t="shared" si="393"/>
        <v>ins. Pondérale</v>
      </c>
      <c r="P1373" s="29">
        <f t="shared" si="385"/>
        <v>3</v>
      </c>
      <c r="Q1373" s="29" t="e">
        <f t="shared" si="386"/>
        <v>#N/A</v>
      </c>
      <c r="R1373" s="29" t="e">
        <f t="shared" si="387"/>
        <v>#N/A</v>
      </c>
      <c r="S1373" s="29" t="e">
        <f t="shared" si="388"/>
        <v>#N/A</v>
      </c>
      <c r="T1373" s="21" t="e">
        <f t="shared" si="394"/>
        <v>#N/A</v>
      </c>
      <c r="U1373" s="28">
        <f t="shared" si="389"/>
        <v>0</v>
      </c>
      <c r="V1373" s="28">
        <f t="shared" si="390"/>
        <v>0</v>
      </c>
      <c r="W1373" s="45" t="str">
        <f t="shared" si="395"/>
        <v>pas de surpoids ni d'obésité</v>
      </c>
    </row>
    <row r="1374" spans="2:23">
      <c r="B1374" s="23"/>
      <c r="D1374" s="21"/>
      <c r="E1374" s="21"/>
      <c r="F1374" s="28">
        <f t="shared" si="378"/>
        <v>0</v>
      </c>
      <c r="G1374" s="45">
        <f t="shared" si="391"/>
        <v>0</v>
      </c>
      <c r="H1374" s="29">
        <f t="shared" si="379"/>
        <v>3</v>
      </c>
      <c r="I1374" s="29">
        <f t="shared" si="380"/>
        <v>0.27</v>
      </c>
      <c r="J1374" s="29">
        <f t="shared" si="381"/>
        <v>8.4199999999999997E-2</v>
      </c>
      <c r="K1374" s="29">
        <f t="shared" si="382"/>
        <v>12.92</v>
      </c>
      <c r="L1374" s="45">
        <f t="shared" si="392"/>
        <v>-43.986979853963227</v>
      </c>
      <c r="M1374" s="28">
        <f t="shared" si="383"/>
        <v>10.989169238449415</v>
      </c>
      <c r="N1374" s="28">
        <f t="shared" si="384"/>
        <v>15.087458954343088</v>
      </c>
      <c r="O1374" s="45" t="str">
        <f t="shared" si="393"/>
        <v>ins. Pondérale</v>
      </c>
      <c r="P1374" s="29">
        <f t="shared" si="385"/>
        <v>3</v>
      </c>
      <c r="Q1374" s="29" t="e">
        <f t="shared" si="386"/>
        <v>#N/A</v>
      </c>
      <c r="R1374" s="29" t="e">
        <f t="shared" si="387"/>
        <v>#N/A</v>
      </c>
      <c r="S1374" s="29" t="e">
        <f t="shared" si="388"/>
        <v>#N/A</v>
      </c>
      <c r="T1374" s="21" t="e">
        <f t="shared" si="394"/>
        <v>#N/A</v>
      </c>
      <c r="U1374" s="28">
        <f t="shared" si="389"/>
        <v>0</v>
      </c>
      <c r="V1374" s="28">
        <f t="shared" si="390"/>
        <v>0</v>
      </c>
      <c r="W1374" s="45" t="str">
        <f t="shared" si="395"/>
        <v>pas de surpoids ni d'obésité</v>
      </c>
    </row>
    <row r="1375" spans="2:23">
      <c r="B1375" s="23"/>
      <c r="D1375" s="21"/>
      <c r="E1375" s="21"/>
      <c r="F1375" s="28">
        <f t="shared" si="378"/>
        <v>0</v>
      </c>
      <c r="G1375" s="45">
        <f t="shared" si="391"/>
        <v>0</v>
      </c>
      <c r="H1375" s="29">
        <f t="shared" si="379"/>
        <v>3</v>
      </c>
      <c r="I1375" s="29">
        <f t="shared" si="380"/>
        <v>0.27</v>
      </c>
      <c r="J1375" s="29">
        <f t="shared" si="381"/>
        <v>8.4199999999999997E-2</v>
      </c>
      <c r="K1375" s="29">
        <f t="shared" si="382"/>
        <v>12.92</v>
      </c>
      <c r="L1375" s="45">
        <f t="shared" si="392"/>
        <v>-43.986979853963227</v>
      </c>
      <c r="M1375" s="28">
        <f t="shared" si="383"/>
        <v>10.989169238449415</v>
      </c>
      <c r="N1375" s="28">
        <f t="shared" si="384"/>
        <v>15.087458954343088</v>
      </c>
      <c r="O1375" s="45" t="str">
        <f t="shared" si="393"/>
        <v>ins. Pondérale</v>
      </c>
      <c r="P1375" s="29">
        <f t="shared" si="385"/>
        <v>3</v>
      </c>
      <c r="Q1375" s="29" t="e">
        <f t="shared" si="386"/>
        <v>#N/A</v>
      </c>
      <c r="R1375" s="29" t="e">
        <f t="shared" si="387"/>
        <v>#N/A</v>
      </c>
      <c r="S1375" s="29" t="e">
        <f t="shared" si="388"/>
        <v>#N/A</v>
      </c>
      <c r="T1375" s="21" t="e">
        <f t="shared" si="394"/>
        <v>#N/A</v>
      </c>
      <c r="U1375" s="28">
        <f t="shared" si="389"/>
        <v>0</v>
      </c>
      <c r="V1375" s="28">
        <f t="shared" si="390"/>
        <v>0</v>
      </c>
      <c r="W1375" s="45" t="str">
        <f t="shared" si="395"/>
        <v>pas de surpoids ni d'obésité</v>
      </c>
    </row>
    <row r="1376" spans="2:23">
      <c r="B1376" s="23"/>
      <c r="D1376" s="21"/>
      <c r="E1376" s="21"/>
      <c r="F1376" s="28">
        <f t="shared" si="378"/>
        <v>0</v>
      </c>
      <c r="G1376" s="45">
        <f t="shared" si="391"/>
        <v>0</v>
      </c>
      <c r="H1376" s="29">
        <f t="shared" si="379"/>
        <v>3</v>
      </c>
      <c r="I1376" s="29">
        <f t="shared" si="380"/>
        <v>0.27</v>
      </c>
      <c r="J1376" s="29">
        <f t="shared" si="381"/>
        <v>8.4199999999999997E-2</v>
      </c>
      <c r="K1376" s="29">
        <f t="shared" si="382"/>
        <v>12.92</v>
      </c>
      <c r="L1376" s="45">
        <f t="shared" si="392"/>
        <v>-43.986979853963227</v>
      </c>
      <c r="M1376" s="28">
        <f t="shared" si="383"/>
        <v>10.989169238449415</v>
      </c>
      <c r="N1376" s="28">
        <f t="shared" si="384"/>
        <v>15.087458954343088</v>
      </c>
      <c r="O1376" s="45" t="str">
        <f t="shared" si="393"/>
        <v>ins. Pondérale</v>
      </c>
      <c r="P1376" s="29">
        <f t="shared" si="385"/>
        <v>3</v>
      </c>
      <c r="Q1376" s="29" t="e">
        <f t="shared" si="386"/>
        <v>#N/A</v>
      </c>
      <c r="R1376" s="29" t="e">
        <f t="shared" si="387"/>
        <v>#N/A</v>
      </c>
      <c r="S1376" s="29" t="e">
        <f t="shared" si="388"/>
        <v>#N/A</v>
      </c>
      <c r="T1376" s="21" t="e">
        <f t="shared" si="394"/>
        <v>#N/A</v>
      </c>
      <c r="U1376" s="28">
        <f t="shared" si="389"/>
        <v>0</v>
      </c>
      <c r="V1376" s="28">
        <f t="shared" si="390"/>
        <v>0</v>
      </c>
      <c r="W1376" s="45" t="str">
        <f t="shared" si="395"/>
        <v>pas de surpoids ni d'obésité</v>
      </c>
    </row>
    <row r="1377" spans="2:23">
      <c r="B1377" s="23"/>
      <c r="D1377" s="21"/>
      <c r="E1377" s="21"/>
      <c r="F1377" s="28">
        <f t="shared" si="378"/>
        <v>0</v>
      </c>
      <c r="G1377" s="45">
        <f t="shared" si="391"/>
        <v>0</v>
      </c>
      <c r="H1377" s="29">
        <f t="shared" si="379"/>
        <v>3</v>
      </c>
      <c r="I1377" s="29">
        <f t="shared" si="380"/>
        <v>0.27</v>
      </c>
      <c r="J1377" s="29">
        <f t="shared" si="381"/>
        <v>8.4199999999999997E-2</v>
      </c>
      <c r="K1377" s="29">
        <f t="shared" si="382"/>
        <v>12.92</v>
      </c>
      <c r="L1377" s="45">
        <f t="shared" si="392"/>
        <v>-43.986979853963227</v>
      </c>
      <c r="M1377" s="28">
        <f t="shared" si="383"/>
        <v>10.989169238449415</v>
      </c>
      <c r="N1377" s="28">
        <f t="shared" si="384"/>
        <v>15.087458954343088</v>
      </c>
      <c r="O1377" s="45" t="str">
        <f t="shared" si="393"/>
        <v>ins. Pondérale</v>
      </c>
      <c r="P1377" s="29">
        <f t="shared" si="385"/>
        <v>3</v>
      </c>
      <c r="Q1377" s="29" t="e">
        <f t="shared" si="386"/>
        <v>#N/A</v>
      </c>
      <c r="R1377" s="29" t="e">
        <f t="shared" si="387"/>
        <v>#N/A</v>
      </c>
      <c r="S1377" s="29" t="e">
        <f t="shared" si="388"/>
        <v>#N/A</v>
      </c>
      <c r="T1377" s="21" t="e">
        <f t="shared" si="394"/>
        <v>#N/A</v>
      </c>
      <c r="U1377" s="28">
        <f t="shared" si="389"/>
        <v>0</v>
      </c>
      <c r="V1377" s="28">
        <f t="shared" si="390"/>
        <v>0</v>
      </c>
      <c r="W1377" s="45" t="str">
        <f t="shared" si="395"/>
        <v>pas de surpoids ni d'obésité</v>
      </c>
    </row>
    <row r="1378" spans="2:23">
      <c r="B1378" s="23"/>
      <c r="D1378" s="21"/>
      <c r="E1378" s="21"/>
      <c r="F1378" s="28">
        <f t="shared" si="378"/>
        <v>0</v>
      </c>
      <c r="G1378" s="45">
        <f t="shared" si="391"/>
        <v>0</v>
      </c>
      <c r="H1378" s="29">
        <f t="shared" si="379"/>
        <v>3</v>
      </c>
      <c r="I1378" s="29">
        <f t="shared" si="380"/>
        <v>0.27</v>
      </c>
      <c r="J1378" s="29">
        <f t="shared" si="381"/>
        <v>8.4199999999999997E-2</v>
      </c>
      <c r="K1378" s="29">
        <f t="shared" si="382"/>
        <v>12.92</v>
      </c>
      <c r="L1378" s="45">
        <f t="shared" si="392"/>
        <v>-43.986979853963227</v>
      </c>
      <c r="M1378" s="28">
        <f t="shared" si="383"/>
        <v>10.989169238449415</v>
      </c>
      <c r="N1378" s="28">
        <f t="shared" si="384"/>
        <v>15.087458954343088</v>
      </c>
      <c r="O1378" s="45" t="str">
        <f t="shared" si="393"/>
        <v>ins. Pondérale</v>
      </c>
      <c r="P1378" s="29">
        <f t="shared" si="385"/>
        <v>3</v>
      </c>
      <c r="Q1378" s="29" t="e">
        <f t="shared" si="386"/>
        <v>#N/A</v>
      </c>
      <c r="R1378" s="29" t="e">
        <f t="shared" si="387"/>
        <v>#N/A</v>
      </c>
      <c r="S1378" s="29" t="e">
        <f t="shared" si="388"/>
        <v>#N/A</v>
      </c>
      <c r="T1378" s="21" t="e">
        <f t="shared" si="394"/>
        <v>#N/A</v>
      </c>
      <c r="U1378" s="28">
        <f t="shared" si="389"/>
        <v>0</v>
      </c>
      <c r="V1378" s="28">
        <f t="shared" si="390"/>
        <v>0</v>
      </c>
      <c r="W1378" s="45" t="str">
        <f t="shared" si="395"/>
        <v>pas de surpoids ni d'obésité</v>
      </c>
    </row>
    <row r="1379" spans="2:23">
      <c r="B1379" s="23"/>
      <c r="D1379" s="21"/>
      <c r="E1379" s="21"/>
      <c r="F1379" s="28">
        <f t="shared" si="378"/>
        <v>0</v>
      </c>
      <c r="G1379" s="45">
        <f t="shared" si="391"/>
        <v>0</v>
      </c>
      <c r="H1379" s="29">
        <f t="shared" si="379"/>
        <v>3</v>
      </c>
      <c r="I1379" s="29">
        <f t="shared" si="380"/>
        <v>0.27</v>
      </c>
      <c r="J1379" s="29">
        <f t="shared" si="381"/>
        <v>8.4199999999999997E-2</v>
      </c>
      <c r="K1379" s="29">
        <f t="shared" si="382"/>
        <v>12.92</v>
      </c>
      <c r="L1379" s="45">
        <f t="shared" si="392"/>
        <v>-43.986979853963227</v>
      </c>
      <c r="M1379" s="28">
        <f t="shared" si="383"/>
        <v>10.989169238449415</v>
      </c>
      <c r="N1379" s="28">
        <f t="shared" si="384"/>
        <v>15.087458954343088</v>
      </c>
      <c r="O1379" s="45" t="str">
        <f t="shared" si="393"/>
        <v>ins. Pondérale</v>
      </c>
      <c r="P1379" s="29">
        <f t="shared" si="385"/>
        <v>3</v>
      </c>
      <c r="Q1379" s="29" t="e">
        <f t="shared" si="386"/>
        <v>#N/A</v>
      </c>
      <c r="R1379" s="29" t="e">
        <f t="shared" si="387"/>
        <v>#N/A</v>
      </c>
      <c r="S1379" s="29" t="e">
        <f t="shared" si="388"/>
        <v>#N/A</v>
      </c>
      <c r="T1379" s="21" t="e">
        <f t="shared" si="394"/>
        <v>#N/A</v>
      </c>
      <c r="U1379" s="28">
        <f t="shared" si="389"/>
        <v>0</v>
      </c>
      <c r="V1379" s="28">
        <f t="shared" si="390"/>
        <v>0</v>
      </c>
      <c r="W1379" s="45" t="str">
        <f t="shared" si="395"/>
        <v>pas de surpoids ni d'obésité</v>
      </c>
    </row>
    <row r="1380" spans="2:23">
      <c r="B1380" s="23"/>
      <c r="D1380" s="21"/>
      <c r="E1380" s="21"/>
      <c r="F1380" s="28">
        <f t="shared" si="378"/>
        <v>0</v>
      </c>
      <c r="G1380" s="45">
        <f t="shared" si="391"/>
        <v>0</v>
      </c>
      <c r="H1380" s="29">
        <f t="shared" si="379"/>
        <v>3</v>
      </c>
      <c r="I1380" s="29">
        <f t="shared" si="380"/>
        <v>0.27</v>
      </c>
      <c r="J1380" s="29">
        <f t="shared" si="381"/>
        <v>8.4199999999999997E-2</v>
      </c>
      <c r="K1380" s="29">
        <f t="shared" si="382"/>
        <v>12.92</v>
      </c>
      <c r="L1380" s="45">
        <f t="shared" si="392"/>
        <v>-43.986979853963227</v>
      </c>
      <c r="M1380" s="28">
        <f t="shared" si="383"/>
        <v>10.989169238449415</v>
      </c>
      <c r="N1380" s="28">
        <f t="shared" si="384"/>
        <v>15.087458954343088</v>
      </c>
      <c r="O1380" s="45" t="str">
        <f t="shared" si="393"/>
        <v>ins. Pondérale</v>
      </c>
      <c r="P1380" s="29">
        <f t="shared" si="385"/>
        <v>3</v>
      </c>
      <c r="Q1380" s="29" t="e">
        <f t="shared" si="386"/>
        <v>#N/A</v>
      </c>
      <c r="R1380" s="29" t="e">
        <f t="shared" si="387"/>
        <v>#N/A</v>
      </c>
      <c r="S1380" s="29" t="e">
        <f t="shared" si="388"/>
        <v>#N/A</v>
      </c>
      <c r="T1380" s="21" t="e">
        <f t="shared" si="394"/>
        <v>#N/A</v>
      </c>
      <c r="U1380" s="28">
        <f t="shared" si="389"/>
        <v>0</v>
      </c>
      <c r="V1380" s="28">
        <f t="shared" si="390"/>
        <v>0</v>
      </c>
      <c r="W1380" s="45" t="str">
        <f t="shared" si="395"/>
        <v>pas de surpoids ni d'obésité</v>
      </c>
    </row>
    <row r="1381" spans="2:23" ht="14.4">
      <c r="B1381" s="31"/>
      <c r="D1381" s="30"/>
      <c r="E1381" s="30"/>
      <c r="F1381" s="28">
        <f t="shared" si="378"/>
        <v>0</v>
      </c>
      <c r="G1381" s="45">
        <f t="shared" si="391"/>
        <v>0</v>
      </c>
      <c r="H1381" s="29">
        <f t="shared" si="379"/>
        <v>3</v>
      </c>
      <c r="I1381" s="29">
        <f t="shared" si="380"/>
        <v>0.27</v>
      </c>
      <c r="J1381" s="29">
        <f t="shared" si="381"/>
        <v>8.4199999999999997E-2</v>
      </c>
      <c r="K1381" s="29">
        <f t="shared" si="382"/>
        <v>12.92</v>
      </c>
      <c r="L1381" s="45">
        <f t="shared" si="392"/>
        <v>-43.986979853963227</v>
      </c>
      <c r="M1381" s="28">
        <f t="shared" si="383"/>
        <v>10.989169238449415</v>
      </c>
      <c r="N1381" s="28">
        <f t="shared" si="384"/>
        <v>15.087458954343088</v>
      </c>
      <c r="O1381" s="45" t="str">
        <f t="shared" si="393"/>
        <v>ins. Pondérale</v>
      </c>
      <c r="P1381" s="29">
        <f t="shared" si="385"/>
        <v>3</v>
      </c>
      <c r="Q1381" s="29" t="e">
        <f t="shared" si="386"/>
        <v>#N/A</v>
      </c>
      <c r="R1381" s="29" t="e">
        <f t="shared" si="387"/>
        <v>#N/A</v>
      </c>
      <c r="S1381" s="29" t="e">
        <f t="shared" si="388"/>
        <v>#N/A</v>
      </c>
      <c r="T1381" s="21" t="e">
        <f t="shared" si="394"/>
        <v>#N/A</v>
      </c>
      <c r="U1381" s="28">
        <f t="shared" si="389"/>
        <v>0</v>
      </c>
      <c r="V1381" s="28">
        <f t="shared" si="390"/>
        <v>0</v>
      </c>
      <c r="W1381" s="45" t="str">
        <f t="shared" si="395"/>
        <v>pas de surpoids ni d'obésité</v>
      </c>
    </row>
    <row r="1382" spans="2:23">
      <c r="B1382" s="23"/>
      <c r="D1382" s="21"/>
      <c r="E1382" s="21"/>
      <c r="F1382" s="28">
        <f t="shared" si="378"/>
        <v>0</v>
      </c>
      <c r="G1382" s="45">
        <f t="shared" si="391"/>
        <v>0</v>
      </c>
      <c r="H1382" s="29">
        <f t="shared" si="379"/>
        <v>3</v>
      </c>
      <c r="I1382" s="29">
        <f t="shared" si="380"/>
        <v>0.27</v>
      </c>
      <c r="J1382" s="29">
        <f t="shared" si="381"/>
        <v>8.4199999999999997E-2</v>
      </c>
      <c r="K1382" s="29">
        <f t="shared" si="382"/>
        <v>12.92</v>
      </c>
      <c r="L1382" s="45">
        <f t="shared" si="392"/>
        <v>-43.986979853963227</v>
      </c>
      <c r="M1382" s="28">
        <f t="shared" si="383"/>
        <v>10.989169238449415</v>
      </c>
      <c r="N1382" s="28">
        <f t="shared" si="384"/>
        <v>15.087458954343088</v>
      </c>
      <c r="O1382" s="45" t="str">
        <f t="shared" si="393"/>
        <v>ins. Pondérale</v>
      </c>
      <c r="P1382" s="29">
        <f t="shared" si="385"/>
        <v>3</v>
      </c>
      <c r="Q1382" s="29" t="e">
        <f t="shared" si="386"/>
        <v>#N/A</v>
      </c>
      <c r="R1382" s="29" t="e">
        <f t="shared" si="387"/>
        <v>#N/A</v>
      </c>
      <c r="S1382" s="29" t="e">
        <f t="shared" si="388"/>
        <v>#N/A</v>
      </c>
      <c r="T1382" s="21" t="e">
        <f t="shared" si="394"/>
        <v>#N/A</v>
      </c>
      <c r="U1382" s="28">
        <f t="shared" si="389"/>
        <v>0</v>
      </c>
      <c r="V1382" s="28">
        <f t="shared" si="390"/>
        <v>0</v>
      </c>
      <c r="W1382" s="45" t="str">
        <f t="shared" si="395"/>
        <v>pas de surpoids ni d'obésité</v>
      </c>
    </row>
    <row r="1383" spans="2:23">
      <c r="B1383" s="23"/>
      <c r="D1383" s="21"/>
      <c r="E1383" s="21"/>
      <c r="F1383" s="28">
        <f t="shared" si="378"/>
        <v>0</v>
      </c>
      <c r="G1383" s="45">
        <f t="shared" si="391"/>
        <v>0</v>
      </c>
      <c r="H1383" s="29">
        <f t="shared" si="379"/>
        <v>3</v>
      </c>
      <c r="I1383" s="29">
        <f t="shared" si="380"/>
        <v>0.27</v>
      </c>
      <c r="J1383" s="29">
        <f t="shared" si="381"/>
        <v>8.4199999999999997E-2</v>
      </c>
      <c r="K1383" s="29">
        <f t="shared" si="382"/>
        <v>12.92</v>
      </c>
      <c r="L1383" s="45">
        <f t="shared" si="392"/>
        <v>-43.986979853963227</v>
      </c>
      <c r="M1383" s="28">
        <f t="shared" si="383"/>
        <v>10.989169238449415</v>
      </c>
      <c r="N1383" s="28">
        <f t="shared" si="384"/>
        <v>15.087458954343088</v>
      </c>
      <c r="O1383" s="45" t="str">
        <f t="shared" si="393"/>
        <v>ins. Pondérale</v>
      </c>
      <c r="P1383" s="29">
        <f t="shared" si="385"/>
        <v>3</v>
      </c>
      <c r="Q1383" s="29" t="e">
        <f t="shared" si="386"/>
        <v>#N/A</v>
      </c>
      <c r="R1383" s="29" t="e">
        <f t="shared" si="387"/>
        <v>#N/A</v>
      </c>
      <c r="S1383" s="29" t="e">
        <f t="shared" si="388"/>
        <v>#N/A</v>
      </c>
      <c r="T1383" s="21" t="e">
        <f t="shared" si="394"/>
        <v>#N/A</v>
      </c>
      <c r="U1383" s="28">
        <f t="shared" si="389"/>
        <v>0</v>
      </c>
      <c r="V1383" s="28">
        <f t="shared" si="390"/>
        <v>0</v>
      </c>
      <c r="W1383" s="45" t="str">
        <f t="shared" si="395"/>
        <v>pas de surpoids ni d'obésité</v>
      </c>
    </row>
    <row r="1384" spans="2:23">
      <c r="B1384" s="23"/>
      <c r="D1384" s="21"/>
      <c r="E1384" s="21"/>
      <c r="F1384" s="28">
        <f t="shared" si="378"/>
        <v>0</v>
      </c>
      <c r="G1384" s="45">
        <f t="shared" si="391"/>
        <v>0</v>
      </c>
      <c r="H1384" s="29">
        <f t="shared" si="379"/>
        <v>3</v>
      </c>
      <c r="I1384" s="29">
        <f t="shared" si="380"/>
        <v>0.27</v>
      </c>
      <c r="J1384" s="29">
        <f t="shared" si="381"/>
        <v>8.4199999999999997E-2</v>
      </c>
      <c r="K1384" s="29">
        <f t="shared" si="382"/>
        <v>12.92</v>
      </c>
      <c r="L1384" s="45">
        <f t="shared" si="392"/>
        <v>-43.986979853963227</v>
      </c>
      <c r="M1384" s="28">
        <f t="shared" si="383"/>
        <v>10.989169238449415</v>
      </c>
      <c r="N1384" s="28">
        <f t="shared" si="384"/>
        <v>15.087458954343088</v>
      </c>
      <c r="O1384" s="45" t="str">
        <f t="shared" si="393"/>
        <v>ins. Pondérale</v>
      </c>
      <c r="P1384" s="29">
        <f t="shared" si="385"/>
        <v>3</v>
      </c>
      <c r="Q1384" s="29" t="e">
        <f t="shared" si="386"/>
        <v>#N/A</v>
      </c>
      <c r="R1384" s="29" t="e">
        <f t="shared" si="387"/>
        <v>#N/A</v>
      </c>
      <c r="S1384" s="29" t="e">
        <f t="shared" si="388"/>
        <v>#N/A</v>
      </c>
      <c r="T1384" s="21" t="e">
        <f t="shared" si="394"/>
        <v>#N/A</v>
      </c>
      <c r="U1384" s="28">
        <f t="shared" si="389"/>
        <v>0</v>
      </c>
      <c r="V1384" s="28">
        <f t="shared" si="390"/>
        <v>0</v>
      </c>
      <c r="W1384" s="45" t="str">
        <f t="shared" si="395"/>
        <v>pas de surpoids ni d'obésité</v>
      </c>
    </row>
    <row r="1385" spans="2:23">
      <c r="B1385" s="23"/>
      <c r="D1385" s="21"/>
      <c r="E1385" s="21"/>
      <c r="F1385" s="28">
        <f t="shared" si="378"/>
        <v>0</v>
      </c>
      <c r="G1385" s="45">
        <f t="shared" si="391"/>
        <v>0</v>
      </c>
      <c r="H1385" s="29">
        <f t="shared" si="379"/>
        <v>3</v>
      </c>
      <c r="I1385" s="29">
        <f t="shared" si="380"/>
        <v>0.27</v>
      </c>
      <c r="J1385" s="29">
        <f t="shared" si="381"/>
        <v>8.4199999999999997E-2</v>
      </c>
      <c r="K1385" s="29">
        <f t="shared" si="382"/>
        <v>12.92</v>
      </c>
      <c r="L1385" s="45">
        <f t="shared" si="392"/>
        <v>-43.986979853963227</v>
      </c>
      <c r="M1385" s="28">
        <f t="shared" si="383"/>
        <v>10.989169238449415</v>
      </c>
      <c r="N1385" s="28">
        <f t="shared" si="384"/>
        <v>15.087458954343088</v>
      </c>
      <c r="O1385" s="45" t="str">
        <f t="shared" si="393"/>
        <v>ins. Pondérale</v>
      </c>
      <c r="P1385" s="29">
        <f t="shared" si="385"/>
        <v>3</v>
      </c>
      <c r="Q1385" s="29" t="e">
        <f t="shared" si="386"/>
        <v>#N/A</v>
      </c>
      <c r="R1385" s="29" t="e">
        <f t="shared" si="387"/>
        <v>#N/A</v>
      </c>
      <c r="S1385" s="29" t="e">
        <f t="shared" si="388"/>
        <v>#N/A</v>
      </c>
      <c r="T1385" s="21" t="e">
        <f t="shared" si="394"/>
        <v>#N/A</v>
      </c>
      <c r="U1385" s="28">
        <f t="shared" si="389"/>
        <v>0</v>
      </c>
      <c r="V1385" s="28">
        <f t="shared" si="390"/>
        <v>0</v>
      </c>
      <c r="W1385" s="45" t="str">
        <f t="shared" si="395"/>
        <v>pas de surpoids ni d'obésité</v>
      </c>
    </row>
    <row r="1386" spans="2:23">
      <c r="B1386" s="23"/>
      <c r="D1386" s="21"/>
      <c r="E1386" s="21"/>
      <c r="F1386" s="28">
        <f t="shared" si="378"/>
        <v>0</v>
      </c>
      <c r="G1386" s="45">
        <f t="shared" si="391"/>
        <v>0</v>
      </c>
      <c r="H1386" s="29">
        <f t="shared" si="379"/>
        <v>3</v>
      </c>
      <c r="I1386" s="29">
        <f t="shared" si="380"/>
        <v>0.27</v>
      </c>
      <c r="J1386" s="29">
        <f t="shared" si="381"/>
        <v>8.4199999999999997E-2</v>
      </c>
      <c r="K1386" s="29">
        <f t="shared" si="382"/>
        <v>12.92</v>
      </c>
      <c r="L1386" s="45">
        <f t="shared" si="392"/>
        <v>-43.986979853963227</v>
      </c>
      <c r="M1386" s="28">
        <f t="shared" si="383"/>
        <v>10.989169238449415</v>
      </c>
      <c r="N1386" s="28">
        <f t="shared" si="384"/>
        <v>15.087458954343088</v>
      </c>
      <c r="O1386" s="45" t="str">
        <f t="shared" si="393"/>
        <v>ins. Pondérale</v>
      </c>
      <c r="P1386" s="29">
        <f t="shared" si="385"/>
        <v>3</v>
      </c>
      <c r="Q1386" s="29" t="e">
        <f t="shared" si="386"/>
        <v>#N/A</v>
      </c>
      <c r="R1386" s="29" t="e">
        <f t="shared" si="387"/>
        <v>#N/A</v>
      </c>
      <c r="S1386" s="29" t="e">
        <f t="shared" si="388"/>
        <v>#N/A</v>
      </c>
      <c r="T1386" s="21" t="e">
        <f t="shared" si="394"/>
        <v>#N/A</v>
      </c>
      <c r="U1386" s="28">
        <f t="shared" si="389"/>
        <v>0</v>
      </c>
      <c r="V1386" s="28">
        <f t="shared" si="390"/>
        <v>0</v>
      </c>
      <c r="W1386" s="45" t="str">
        <f t="shared" si="395"/>
        <v>pas de surpoids ni d'obésité</v>
      </c>
    </row>
    <row r="1387" spans="2:23">
      <c r="B1387" s="23"/>
      <c r="D1387" s="21"/>
      <c r="E1387" s="21"/>
      <c r="F1387" s="28">
        <f t="shared" si="378"/>
        <v>0</v>
      </c>
      <c r="G1387" s="45">
        <f t="shared" si="391"/>
        <v>0</v>
      </c>
      <c r="H1387" s="29">
        <f t="shared" si="379"/>
        <v>3</v>
      </c>
      <c r="I1387" s="29">
        <f t="shared" si="380"/>
        <v>0.27</v>
      </c>
      <c r="J1387" s="29">
        <f t="shared" si="381"/>
        <v>8.4199999999999997E-2</v>
      </c>
      <c r="K1387" s="29">
        <f t="shared" si="382"/>
        <v>12.92</v>
      </c>
      <c r="L1387" s="45">
        <f t="shared" si="392"/>
        <v>-43.986979853963227</v>
      </c>
      <c r="M1387" s="28">
        <f t="shared" si="383"/>
        <v>10.989169238449415</v>
      </c>
      <c r="N1387" s="28">
        <f t="shared" si="384"/>
        <v>15.087458954343088</v>
      </c>
      <c r="O1387" s="45" t="str">
        <f t="shared" si="393"/>
        <v>ins. Pondérale</v>
      </c>
      <c r="P1387" s="29">
        <f t="shared" si="385"/>
        <v>3</v>
      </c>
      <c r="Q1387" s="29" t="e">
        <f t="shared" si="386"/>
        <v>#N/A</v>
      </c>
      <c r="R1387" s="29" t="e">
        <f t="shared" si="387"/>
        <v>#N/A</v>
      </c>
      <c r="S1387" s="29" t="e">
        <f t="shared" si="388"/>
        <v>#N/A</v>
      </c>
      <c r="T1387" s="21" t="e">
        <f t="shared" si="394"/>
        <v>#N/A</v>
      </c>
      <c r="U1387" s="28">
        <f t="shared" si="389"/>
        <v>0</v>
      </c>
      <c r="V1387" s="28">
        <f t="shared" si="390"/>
        <v>0</v>
      </c>
      <c r="W1387" s="45" t="str">
        <f t="shared" si="395"/>
        <v>pas de surpoids ni d'obésité</v>
      </c>
    </row>
    <row r="1388" spans="2:23">
      <c r="B1388" s="23"/>
      <c r="D1388" s="21"/>
      <c r="E1388" s="21"/>
      <c r="F1388" s="28">
        <f t="shared" si="378"/>
        <v>0</v>
      </c>
      <c r="G1388" s="45">
        <f t="shared" si="391"/>
        <v>0</v>
      </c>
      <c r="H1388" s="29">
        <f t="shared" si="379"/>
        <v>3</v>
      </c>
      <c r="I1388" s="29">
        <f t="shared" si="380"/>
        <v>0.27</v>
      </c>
      <c r="J1388" s="29">
        <f t="shared" si="381"/>
        <v>8.4199999999999997E-2</v>
      </c>
      <c r="K1388" s="29">
        <f t="shared" si="382"/>
        <v>12.92</v>
      </c>
      <c r="L1388" s="45">
        <f t="shared" si="392"/>
        <v>-43.986979853963227</v>
      </c>
      <c r="M1388" s="28">
        <f t="shared" si="383"/>
        <v>10.989169238449415</v>
      </c>
      <c r="N1388" s="28">
        <f t="shared" si="384"/>
        <v>15.087458954343088</v>
      </c>
      <c r="O1388" s="45" t="str">
        <f t="shared" si="393"/>
        <v>ins. Pondérale</v>
      </c>
      <c r="P1388" s="29">
        <f t="shared" si="385"/>
        <v>3</v>
      </c>
      <c r="Q1388" s="29" t="e">
        <f t="shared" si="386"/>
        <v>#N/A</v>
      </c>
      <c r="R1388" s="29" t="e">
        <f t="shared" si="387"/>
        <v>#N/A</v>
      </c>
      <c r="S1388" s="29" t="e">
        <f t="shared" si="388"/>
        <v>#N/A</v>
      </c>
      <c r="T1388" s="21" t="e">
        <f t="shared" si="394"/>
        <v>#N/A</v>
      </c>
      <c r="U1388" s="28">
        <f t="shared" si="389"/>
        <v>0</v>
      </c>
      <c r="V1388" s="28">
        <f t="shared" si="390"/>
        <v>0</v>
      </c>
      <c r="W1388" s="45" t="str">
        <f t="shared" si="395"/>
        <v>pas de surpoids ni d'obésité</v>
      </c>
    </row>
    <row r="1389" spans="2:23">
      <c r="B1389" s="23"/>
      <c r="D1389" s="21"/>
      <c r="E1389" s="21"/>
      <c r="F1389" s="28">
        <f t="shared" si="378"/>
        <v>0</v>
      </c>
      <c r="G1389" s="45">
        <f t="shared" si="391"/>
        <v>0</v>
      </c>
      <c r="H1389" s="29">
        <f t="shared" si="379"/>
        <v>3</v>
      </c>
      <c r="I1389" s="29">
        <f t="shared" si="380"/>
        <v>0.27</v>
      </c>
      <c r="J1389" s="29">
        <f t="shared" si="381"/>
        <v>8.4199999999999997E-2</v>
      </c>
      <c r="K1389" s="29">
        <f t="shared" si="382"/>
        <v>12.92</v>
      </c>
      <c r="L1389" s="45">
        <f t="shared" si="392"/>
        <v>-43.986979853963227</v>
      </c>
      <c r="M1389" s="28">
        <f t="shared" si="383"/>
        <v>10.989169238449415</v>
      </c>
      <c r="N1389" s="28">
        <f t="shared" si="384"/>
        <v>15.087458954343088</v>
      </c>
      <c r="O1389" s="45" t="str">
        <f t="shared" si="393"/>
        <v>ins. Pondérale</v>
      </c>
      <c r="P1389" s="29">
        <f t="shared" si="385"/>
        <v>3</v>
      </c>
      <c r="Q1389" s="29" t="e">
        <f t="shared" si="386"/>
        <v>#N/A</v>
      </c>
      <c r="R1389" s="29" t="e">
        <f t="shared" si="387"/>
        <v>#N/A</v>
      </c>
      <c r="S1389" s="29" t="e">
        <f t="shared" si="388"/>
        <v>#N/A</v>
      </c>
      <c r="T1389" s="21" t="e">
        <f t="shared" si="394"/>
        <v>#N/A</v>
      </c>
      <c r="U1389" s="28">
        <f t="shared" si="389"/>
        <v>0</v>
      </c>
      <c r="V1389" s="28">
        <f t="shared" si="390"/>
        <v>0</v>
      </c>
      <c r="W1389" s="45" t="str">
        <f t="shared" si="395"/>
        <v>pas de surpoids ni d'obésité</v>
      </c>
    </row>
    <row r="1390" spans="2:23">
      <c r="B1390" s="23"/>
      <c r="D1390" s="21"/>
      <c r="E1390" s="21"/>
      <c r="F1390" s="28">
        <f t="shared" si="378"/>
        <v>0</v>
      </c>
      <c r="G1390" s="45">
        <f t="shared" si="391"/>
        <v>0</v>
      </c>
      <c r="H1390" s="29">
        <f t="shared" si="379"/>
        <v>3</v>
      </c>
      <c r="I1390" s="29">
        <f t="shared" si="380"/>
        <v>0.27</v>
      </c>
      <c r="J1390" s="29">
        <f t="shared" si="381"/>
        <v>8.4199999999999997E-2</v>
      </c>
      <c r="K1390" s="29">
        <f t="shared" si="382"/>
        <v>12.92</v>
      </c>
      <c r="L1390" s="45">
        <f t="shared" si="392"/>
        <v>-43.986979853963227</v>
      </c>
      <c r="M1390" s="28">
        <f t="shared" si="383"/>
        <v>10.989169238449415</v>
      </c>
      <c r="N1390" s="28">
        <f t="shared" si="384"/>
        <v>15.087458954343088</v>
      </c>
      <c r="O1390" s="45" t="str">
        <f t="shared" si="393"/>
        <v>ins. Pondérale</v>
      </c>
      <c r="P1390" s="29">
        <f t="shared" si="385"/>
        <v>3</v>
      </c>
      <c r="Q1390" s="29" t="e">
        <f t="shared" si="386"/>
        <v>#N/A</v>
      </c>
      <c r="R1390" s="29" t="e">
        <f t="shared" si="387"/>
        <v>#N/A</v>
      </c>
      <c r="S1390" s="29" t="e">
        <f t="shared" si="388"/>
        <v>#N/A</v>
      </c>
      <c r="T1390" s="21" t="e">
        <f t="shared" si="394"/>
        <v>#N/A</v>
      </c>
      <c r="U1390" s="28">
        <f t="shared" si="389"/>
        <v>0</v>
      </c>
      <c r="V1390" s="28">
        <f t="shared" si="390"/>
        <v>0</v>
      </c>
      <c r="W1390" s="45" t="str">
        <f t="shared" si="395"/>
        <v>pas de surpoids ni d'obésité</v>
      </c>
    </row>
    <row r="1391" spans="2:23">
      <c r="B1391" s="23"/>
      <c r="D1391" s="21"/>
      <c r="E1391" s="21"/>
      <c r="F1391" s="28">
        <f t="shared" si="378"/>
        <v>0</v>
      </c>
      <c r="G1391" s="45">
        <f t="shared" si="391"/>
        <v>0</v>
      </c>
      <c r="H1391" s="29">
        <f t="shared" si="379"/>
        <v>3</v>
      </c>
      <c r="I1391" s="29">
        <f t="shared" si="380"/>
        <v>0.27</v>
      </c>
      <c r="J1391" s="29">
        <f t="shared" si="381"/>
        <v>8.4199999999999997E-2</v>
      </c>
      <c r="K1391" s="29">
        <f t="shared" si="382"/>
        <v>12.92</v>
      </c>
      <c r="L1391" s="45">
        <f t="shared" si="392"/>
        <v>-43.986979853963227</v>
      </c>
      <c r="M1391" s="28">
        <f t="shared" si="383"/>
        <v>10.989169238449415</v>
      </c>
      <c r="N1391" s="28">
        <f t="shared" si="384"/>
        <v>15.087458954343088</v>
      </c>
      <c r="O1391" s="45" t="str">
        <f t="shared" si="393"/>
        <v>ins. Pondérale</v>
      </c>
      <c r="P1391" s="29">
        <f t="shared" si="385"/>
        <v>3</v>
      </c>
      <c r="Q1391" s="29" t="e">
        <f t="shared" si="386"/>
        <v>#N/A</v>
      </c>
      <c r="R1391" s="29" t="e">
        <f t="shared" si="387"/>
        <v>#N/A</v>
      </c>
      <c r="S1391" s="29" t="e">
        <f t="shared" si="388"/>
        <v>#N/A</v>
      </c>
      <c r="T1391" s="21" t="e">
        <f t="shared" si="394"/>
        <v>#N/A</v>
      </c>
      <c r="U1391" s="28">
        <f t="shared" si="389"/>
        <v>0</v>
      </c>
      <c r="V1391" s="28">
        <f t="shared" si="390"/>
        <v>0</v>
      </c>
      <c r="W1391" s="45" t="str">
        <f t="shared" si="395"/>
        <v>pas de surpoids ni d'obésité</v>
      </c>
    </row>
    <row r="1392" spans="2:23">
      <c r="B1392" s="23"/>
      <c r="D1392" s="21"/>
      <c r="E1392" s="21"/>
      <c r="F1392" s="28">
        <f t="shared" si="378"/>
        <v>0</v>
      </c>
      <c r="G1392" s="45">
        <f t="shared" si="391"/>
        <v>0</v>
      </c>
      <c r="H1392" s="29">
        <f t="shared" si="379"/>
        <v>3</v>
      </c>
      <c r="I1392" s="29">
        <f t="shared" si="380"/>
        <v>0.27</v>
      </c>
      <c r="J1392" s="29">
        <f t="shared" si="381"/>
        <v>8.4199999999999997E-2</v>
      </c>
      <c r="K1392" s="29">
        <f t="shared" si="382"/>
        <v>12.92</v>
      </c>
      <c r="L1392" s="45">
        <f t="shared" si="392"/>
        <v>-43.986979853963227</v>
      </c>
      <c r="M1392" s="28">
        <f t="shared" si="383"/>
        <v>10.989169238449415</v>
      </c>
      <c r="N1392" s="28">
        <f t="shared" si="384"/>
        <v>15.087458954343088</v>
      </c>
      <c r="O1392" s="45" t="str">
        <f t="shared" si="393"/>
        <v>ins. Pondérale</v>
      </c>
      <c r="P1392" s="29">
        <f t="shared" si="385"/>
        <v>3</v>
      </c>
      <c r="Q1392" s="29" t="e">
        <f t="shared" si="386"/>
        <v>#N/A</v>
      </c>
      <c r="R1392" s="29" t="e">
        <f t="shared" si="387"/>
        <v>#N/A</v>
      </c>
      <c r="S1392" s="29" t="e">
        <f t="shared" si="388"/>
        <v>#N/A</v>
      </c>
      <c r="T1392" s="21" t="e">
        <f t="shared" si="394"/>
        <v>#N/A</v>
      </c>
      <c r="U1392" s="28">
        <f t="shared" si="389"/>
        <v>0</v>
      </c>
      <c r="V1392" s="28">
        <f t="shared" si="390"/>
        <v>0</v>
      </c>
      <c r="W1392" s="45" t="str">
        <f t="shared" si="395"/>
        <v>pas de surpoids ni d'obésité</v>
      </c>
    </row>
    <row r="1393" spans="2:23">
      <c r="B1393" s="23"/>
      <c r="D1393" s="21"/>
      <c r="E1393" s="21"/>
      <c r="F1393" s="28">
        <f t="shared" si="378"/>
        <v>0</v>
      </c>
      <c r="G1393" s="45">
        <f t="shared" si="391"/>
        <v>0</v>
      </c>
      <c r="H1393" s="29">
        <f t="shared" si="379"/>
        <v>3</v>
      </c>
      <c r="I1393" s="29">
        <f t="shared" si="380"/>
        <v>0.27</v>
      </c>
      <c r="J1393" s="29">
        <f t="shared" si="381"/>
        <v>8.4199999999999997E-2</v>
      </c>
      <c r="K1393" s="29">
        <f t="shared" si="382"/>
        <v>12.92</v>
      </c>
      <c r="L1393" s="45">
        <f t="shared" si="392"/>
        <v>-43.986979853963227</v>
      </c>
      <c r="M1393" s="28">
        <f t="shared" si="383"/>
        <v>10.989169238449415</v>
      </c>
      <c r="N1393" s="28">
        <f t="shared" si="384"/>
        <v>15.087458954343088</v>
      </c>
      <c r="O1393" s="45" t="str">
        <f t="shared" si="393"/>
        <v>ins. Pondérale</v>
      </c>
      <c r="P1393" s="29">
        <f t="shared" si="385"/>
        <v>3</v>
      </c>
      <c r="Q1393" s="29" t="e">
        <f t="shared" si="386"/>
        <v>#N/A</v>
      </c>
      <c r="R1393" s="29" t="e">
        <f t="shared" si="387"/>
        <v>#N/A</v>
      </c>
      <c r="S1393" s="29" t="e">
        <f t="shared" si="388"/>
        <v>#N/A</v>
      </c>
      <c r="T1393" s="21" t="e">
        <f t="shared" si="394"/>
        <v>#N/A</v>
      </c>
      <c r="U1393" s="28">
        <f t="shared" si="389"/>
        <v>0</v>
      </c>
      <c r="V1393" s="28">
        <f t="shared" si="390"/>
        <v>0</v>
      </c>
      <c r="W1393" s="45" t="str">
        <f t="shared" si="395"/>
        <v>pas de surpoids ni d'obésité</v>
      </c>
    </row>
    <row r="1394" spans="2:23">
      <c r="B1394" s="23"/>
      <c r="D1394" s="21"/>
      <c r="E1394" s="21"/>
      <c r="F1394" s="28">
        <f t="shared" si="378"/>
        <v>0</v>
      </c>
      <c r="G1394" s="45">
        <f t="shared" si="391"/>
        <v>0</v>
      </c>
      <c r="H1394" s="29">
        <f t="shared" si="379"/>
        <v>3</v>
      </c>
      <c r="I1394" s="29">
        <f t="shared" si="380"/>
        <v>0.27</v>
      </c>
      <c r="J1394" s="29">
        <f t="shared" si="381"/>
        <v>8.4199999999999997E-2</v>
      </c>
      <c r="K1394" s="29">
        <f t="shared" si="382"/>
        <v>12.92</v>
      </c>
      <c r="L1394" s="45">
        <f t="shared" si="392"/>
        <v>-43.986979853963227</v>
      </c>
      <c r="M1394" s="28">
        <f t="shared" si="383"/>
        <v>10.989169238449415</v>
      </c>
      <c r="N1394" s="28">
        <f t="shared" si="384"/>
        <v>15.087458954343088</v>
      </c>
      <c r="O1394" s="45" t="str">
        <f t="shared" si="393"/>
        <v>ins. Pondérale</v>
      </c>
      <c r="P1394" s="29">
        <f t="shared" si="385"/>
        <v>3</v>
      </c>
      <c r="Q1394" s="29" t="e">
        <f t="shared" si="386"/>
        <v>#N/A</v>
      </c>
      <c r="R1394" s="29" t="e">
        <f t="shared" si="387"/>
        <v>#N/A</v>
      </c>
      <c r="S1394" s="29" t="e">
        <f t="shared" si="388"/>
        <v>#N/A</v>
      </c>
      <c r="T1394" s="21" t="e">
        <f t="shared" si="394"/>
        <v>#N/A</v>
      </c>
      <c r="U1394" s="28">
        <f t="shared" si="389"/>
        <v>0</v>
      </c>
      <c r="V1394" s="28">
        <f t="shared" si="390"/>
        <v>0</v>
      </c>
      <c r="W1394" s="45" t="str">
        <f t="shared" si="395"/>
        <v>pas de surpoids ni d'obésité</v>
      </c>
    </row>
    <row r="1395" spans="2:23">
      <c r="B1395" s="23"/>
      <c r="D1395" s="21"/>
      <c r="E1395" s="21"/>
      <c r="F1395" s="28">
        <f t="shared" si="378"/>
        <v>0</v>
      </c>
      <c r="G1395" s="45">
        <f t="shared" si="391"/>
        <v>0</v>
      </c>
      <c r="H1395" s="29">
        <f t="shared" si="379"/>
        <v>3</v>
      </c>
      <c r="I1395" s="29">
        <f t="shared" si="380"/>
        <v>0.27</v>
      </c>
      <c r="J1395" s="29">
        <f t="shared" si="381"/>
        <v>8.4199999999999997E-2</v>
      </c>
      <c r="K1395" s="29">
        <f t="shared" si="382"/>
        <v>12.92</v>
      </c>
      <c r="L1395" s="45">
        <f t="shared" si="392"/>
        <v>-43.986979853963227</v>
      </c>
      <c r="M1395" s="28">
        <f t="shared" si="383"/>
        <v>10.989169238449415</v>
      </c>
      <c r="N1395" s="28">
        <f t="shared" si="384"/>
        <v>15.087458954343088</v>
      </c>
      <c r="O1395" s="45" t="str">
        <f t="shared" si="393"/>
        <v>ins. Pondérale</v>
      </c>
      <c r="P1395" s="29">
        <f t="shared" si="385"/>
        <v>3</v>
      </c>
      <c r="Q1395" s="29" t="e">
        <f t="shared" si="386"/>
        <v>#N/A</v>
      </c>
      <c r="R1395" s="29" t="e">
        <f t="shared" si="387"/>
        <v>#N/A</v>
      </c>
      <c r="S1395" s="29" t="e">
        <f t="shared" si="388"/>
        <v>#N/A</v>
      </c>
      <c r="T1395" s="21" t="e">
        <f t="shared" si="394"/>
        <v>#N/A</v>
      </c>
      <c r="U1395" s="28">
        <f t="shared" si="389"/>
        <v>0</v>
      </c>
      <c r="V1395" s="28">
        <f t="shared" si="390"/>
        <v>0</v>
      </c>
      <c r="W1395" s="45" t="str">
        <f t="shared" si="395"/>
        <v>pas de surpoids ni d'obésité</v>
      </c>
    </row>
    <row r="1396" spans="2:23" ht="14.4">
      <c r="B1396" s="31"/>
      <c r="D1396" s="30"/>
      <c r="E1396" s="30"/>
      <c r="F1396" s="28">
        <f t="shared" si="378"/>
        <v>0</v>
      </c>
      <c r="G1396" s="45">
        <f t="shared" si="391"/>
        <v>0</v>
      </c>
      <c r="H1396" s="29">
        <f t="shared" si="379"/>
        <v>3</v>
      </c>
      <c r="I1396" s="29">
        <f t="shared" si="380"/>
        <v>0.27</v>
      </c>
      <c r="J1396" s="29">
        <f t="shared" si="381"/>
        <v>8.4199999999999997E-2</v>
      </c>
      <c r="K1396" s="29">
        <f t="shared" si="382"/>
        <v>12.92</v>
      </c>
      <c r="L1396" s="45">
        <f t="shared" si="392"/>
        <v>-43.986979853963227</v>
      </c>
      <c r="M1396" s="28">
        <f t="shared" si="383"/>
        <v>10.989169238449415</v>
      </c>
      <c r="N1396" s="28">
        <f t="shared" si="384"/>
        <v>15.087458954343088</v>
      </c>
      <c r="O1396" s="45" t="str">
        <f t="shared" si="393"/>
        <v>ins. Pondérale</v>
      </c>
      <c r="P1396" s="29">
        <f t="shared" si="385"/>
        <v>3</v>
      </c>
      <c r="Q1396" s="29" t="e">
        <f t="shared" si="386"/>
        <v>#N/A</v>
      </c>
      <c r="R1396" s="29" t="e">
        <f t="shared" si="387"/>
        <v>#N/A</v>
      </c>
      <c r="S1396" s="29" t="e">
        <f t="shared" si="388"/>
        <v>#N/A</v>
      </c>
      <c r="T1396" s="21" t="e">
        <f t="shared" si="394"/>
        <v>#N/A</v>
      </c>
      <c r="U1396" s="28">
        <f t="shared" si="389"/>
        <v>0</v>
      </c>
      <c r="V1396" s="28">
        <f t="shared" si="390"/>
        <v>0</v>
      </c>
      <c r="W1396" s="45" t="str">
        <f t="shared" si="395"/>
        <v>pas de surpoids ni d'obésité</v>
      </c>
    </row>
    <row r="1397" spans="2:23">
      <c r="B1397" s="23"/>
      <c r="D1397" s="21"/>
      <c r="E1397" s="21"/>
      <c r="F1397" s="28">
        <f t="shared" si="378"/>
        <v>0</v>
      </c>
      <c r="G1397" s="45">
        <f t="shared" si="391"/>
        <v>0</v>
      </c>
      <c r="H1397" s="29">
        <f t="shared" si="379"/>
        <v>3</v>
      </c>
      <c r="I1397" s="29">
        <f t="shared" si="380"/>
        <v>0.27</v>
      </c>
      <c r="J1397" s="29">
        <f t="shared" si="381"/>
        <v>8.4199999999999997E-2</v>
      </c>
      <c r="K1397" s="29">
        <f t="shared" si="382"/>
        <v>12.92</v>
      </c>
      <c r="L1397" s="45">
        <f t="shared" si="392"/>
        <v>-43.986979853963227</v>
      </c>
      <c r="M1397" s="28">
        <f t="shared" si="383"/>
        <v>10.989169238449415</v>
      </c>
      <c r="N1397" s="28">
        <f t="shared" si="384"/>
        <v>15.087458954343088</v>
      </c>
      <c r="O1397" s="45" t="str">
        <f t="shared" si="393"/>
        <v>ins. Pondérale</v>
      </c>
      <c r="P1397" s="29">
        <f t="shared" si="385"/>
        <v>3</v>
      </c>
      <c r="Q1397" s="29" t="e">
        <f t="shared" si="386"/>
        <v>#N/A</v>
      </c>
      <c r="R1397" s="29" t="e">
        <f t="shared" si="387"/>
        <v>#N/A</v>
      </c>
      <c r="S1397" s="29" t="e">
        <f t="shared" si="388"/>
        <v>#N/A</v>
      </c>
      <c r="T1397" s="21" t="e">
        <f t="shared" si="394"/>
        <v>#N/A</v>
      </c>
      <c r="U1397" s="28">
        <f t="shared" si="389"/>
        <v>0</v>
      </c>
      <c r="V1397" s="28">
        <f t="shared" si="390"/>
        <v>0</v>
      </c>
      <c r="W1397" s="45" t="str">
        <f t="shared" si="395"/>
        <v>pas de surpoids ni d'obésité</v>
      </c>
    </row>
    <row r="1398" spans="2:23">
      <c r="B1398" s="23"/>
      <c r="D1398" s="21"/>
      <c r="E1398" s="21"/>
      <c r="F1398" s="28">
        <f t="shared" si="378"/>
        <v>0</v>
      </c>
      <c r="G1398" s="45">
        <f t="shared" si="391"/>
        <v>0</v>
      </c>
      <c r="H1398" s="29">
        <f t="shared" si="379"/>
        <v>3</v>
      </c>
      <c r="I1398" s="29">
        <f t="shared" si="380"/>
        <v>0.27</v>
      </c>
      <c r="J1398" s="29">
        <f t="shared" si="381"/>
        <v>8.4199999999999997E-2</v>
      </c>
      <c r="K1398" s="29">
        <f t="shared" si="382"/>
        <v>12.92</v>
      </c>
      <c r="L1398" s="45">
        <f t="shared" si="392"/>
        <v>-43.986979853963227</v>
      </c>
      <c r="M1398" s="28">
        <f t="shared" si="383"/>
        <v>10.989169238449415</v>
      </c>
      <c r="N1398" s="28">
        <f t="shared" si="384"/>
        <v>15.087458954343088</v>
      </c>
      <c r="O1398" s="45" t="str">
        <f t="shared" si="393"/>
        <v>ins. Pondérale</v>
      </c>
      <c r="P1398" s="29">
        <f t="shared" si="385"/>
        <v>3</v>
      </c>
      <c r="Q1398" s="29" t="e">
        <f t="shared" si="386"/>
        <v>#N/A</v>
      </c>
      <c r="R1398" s="29" t="e">
        <f t="shared" si="387"/>
        <v>#N/A</v>
      </c>
      <c r="S1398" s="29" t="e">
        <f t="shared" si="388"/>
        <v>#N/A</v>
      </c>
      <c r="T1398" s="21" t="e">
        <f t="shared" si="394"/>
        <v>#N/A</v>
      </c>
      <c r="U1398" s="28">
        <f t="shared" si="389"/>
        <v>0</v>
      </c>
      <c r="V1398" s="28">
        <f t="shared" si="390"/>
        <v>0</v>
      </c>
      <c r="W1398" s="45" t="str">
        <f t="shared" si="395"/>
        <v>pas de surpoids ni d'obésité</v>
      </c>
    </row>
    <row r="1399" spans="2:23">
      <c r="B1399" s="23"/>
      <c r="D1399" s="21"/>
      <c r="E1399" s="21"/>
      <c r="F1399" s="28">
        <f t="shared" si="378"/>
        <v>0</v>
      </c>
      <c r="G1399" s="45">
        <f t="shared" si="391"/>
        <v>0</v>
      </c>
      <c r="H1399" s="29">
        <f t="shared" si="379"/>
        <v>3</v>
      </c>
      <c r="I1399" s="29">
        <f t="shared" si="380"/>
        <v>0.27</v>
      </c>
      <c r="J1399" s="29">
        <f t="shared" si="381"/>
        <v>8.4199999999999997E-2</v>
      </c>
      <c r="K1399" s="29">
        <f t="shared" si="382"/>
        <v>12.92</v>
      </c>
      <c r="L1399" s="45">
        <f t="shared" si="392"/>
        <v>-43.986979853963227</v>
      </c>
      <c r="M1399" s="28">
        <f t="shared" si="383"/>
        <v>10.989169238449415</v>
      </c>
      <c r="N1399" s="28">
        <f t="shared" si="384"/>
        <v>15.087458954343088</v>
      </c>
      <c r="O1399" s="45" t="str">
        <f t="shared" si="393"/>
        <v>ins. Pondérale</v>
      </c>
      <c r="P1399" s="29">
        <f t="shared" si="385"/>
        <v>3</v>
      </c>
      <c r="Q1399" s="29" t="e">
        <f t="shared" si="386"/>
        <v>#N/A</v>
      </c>
      <c r="R1399" s="29" t="e">
        <f t="shared" si="387"/>
        <v>#N/A</v>
      </c>
      <c r="S1399" s="29" t="e">
        <f t="shared" si="388"/>
        <v>#N/A</v>
      </c>
      <c r="T1399" s="21" t="e">
        <f t="shared" si="394"/>
        <v>#N/A</v>
      </c>
      <c r="U1399" s="28">
        <f t="shared" si="389"/>
        <v>0</v>
      </c>
      <c r="V1399" s="28">
        <f t="shared" si="390"/>
        <v>0</v>
      </c>
      <c r="W1399" s="45" t="str">
        <f t="shared" si="395"/>
        <v>pas de surpoids ni d'obésité</v>
      </c>
    </row>
    <row r="1400" spans="2:23">
      <c r="B1400" s="23"/>
      <c r="D1400" s="21"/>
      <c r="E1400" s="21"/>
      <c r="F1400" s="28">
        <f t="shared" si="378"/>
        <v>0</v>
      </c>
      <c r="G1400" s="45">
        <f t="shared" si="391"/>
        <v>0</v>
      </c>
      <c r="H1400" s="29">
        <f t="shared" si="379"/>
        <v>3</v>
      </c>
      <c r="I1400" s="29">
        <f t="shared" si="380"/>
        <v>0.27</v>
      </c>
      <c r="J1400" s="29">
        <f t="shared" si="381"/>
        <v>8.4199999999999997E-2</v>
      </c>
      <c r="K1400" s="29">
        <f t="shared" si="382"/>
        <v>12.92</v>
      </c>
      <c r="L1400" s="45">
        <f t="shared" si="392"/>
        <v>-43.986979853963227</v>
      </c>
      <c r="M1400" s="28">
        <f t="shared" si="383"/>
        <v>10.989169238449415</v>
      </c>
      <c r="N1400" s="28">
        <f t="shared" si="384"/>
        <v>15.087458954343088</v>
      </c>
      <c r="O1400" s="45" t="str">
        <f t="shared" si="393"/>
        <v>ins. Pondérale</v>
      </c>
      <c r="P1400" s="29">
        <f t="shared" si="385"/>
        <v>3</v>
      </c>
      <c r="Q1400" s="29" t="e">
        <f t="shared" si="386"/>
        <v>#N/A</v>
      </c>
      <c r="R1400" s="29" t="e">
        <f t="shared" si="387"/>
        <v>#N/A</v>
      </c>
      <c r="S1400" s="29" t="e">
        <f t="shared" si="388"/>
        <v>#N/A</v>
      </c>
      <c r="T1400" s="21" t="e">
        <f t="shared" si="394"/>
        <v>#N/A</v>
      </c>
      <c r="U1400" s="28">
        <f t="shared" si="389"/>
        <v>0</v>
      </c>
      <c r="V1400" s="28">
        <f t="shared" si="390"/>
        <v>0</v>
      </c>
      <c r="W1400" s="45" t="str">
        <f t="shared" si="395"/>
        <v>pas de surpoids ni d'obésité</v>
      </c>
    </row>
    <row r="1401" spans="2:23">
      <c r="B1401" s="23"/>
      <c r="D1401" s="21"/>
      <c r="E1401" s="21"/>
      <c r="F1401" s="28">
        <f t="shared" si="378"/>
        <v>0</v>
      </c>
      <c r="G1401" s="45">
        <f t="shared" si="391"/>
        <v>0</v>
      </c>
      <c r="H1401" s="29">
        <f t="shared" si="379"/>
        <v>3</v>
      </c>
      <c r="I1401" s="29">
        <f t="shared" si="380"/>
        <v>0.27</v>
      </c>
      <c r="J1401" s="29">
        <f t="shared" si="381"/>
        <v>8.4199999999999997E-2</v>
      </c>
      <c r="K1401" s="29">
        <f t="shared" si="382"/>
        <v>12.92</v>
      </c>
      <c r="L1401" s="45">
        <f t="shared" si="392"/>
        <v>-43.986979853963227</v>
      </c>
      <c r="M1401" s="28">
        <f t="shared" si="383"/>
        <v>10.989169238449415</v>
      </c>
      <c r="N1401" s="28">
        <f t="shared" si="384"/>
        <v>15.087458954343088</v>
      </c>
      <c r="O1401" s="45" t="str">
        <f t="shared" si="393"/>
        <v>ins. Pondérale</v>
      </c>
      <c r="P1401" s="29">
        <f t="shared" si="385"/>
        <v>3</v>
      </c>
      <c r="Q1401" s="29" t="e">
        <f t="shared" si="386"/>
        <v>#N/A</v>
      </c>
      <c r="R1401" s="29" t="e">
        <f t="shared" si="387"/>
        <v>#N/A</v>
      </c>
      <c r="S1401" s="29" t="e">
        <f t="shared" si="388"/>
        <v>#N/A</v>
      </c>
      <c r="T1401" s="21" t="e">
        <f t="shared" si="394"/>
        <v>#N/A</v>
      </c>
      <c r="U1401" s="28">
        <f t="shared" si="389"/>
        <v>0</v>
      </c>
      <c r="V1401" s="28">
        <f t="shared" si="390"/>
        <v>0</v>
      </c>
      <c r="W1401" s="45" t="str">
        <f t="shared" si="395"/>
        <v>pas de surpoids ni d'obésité</v>
      </c>
    </row>
    <row r="1402" spans="2:23">
      <c r="B1402" s="23"/>
      <c r="D1402" s="21"/>
      <c r="E1402" s="21"/>
      <c r="F1402" s="28">
        <f t="shared" si="378"/>
        <v>0</v>
      </c>
      <c r="G1402" s="45">
        <f t="shared" si="391"/>
        <v>0</v>
      </c>
      <c r="H1402" s="29">
        <f t="shared" si="379"/>
        <v>3</v>
      </c>
      <c r="I1402" s="29">
        <f t="shared" si="380"/>
        <v>0.27</v>
      </c>
      <c r="J1402" s="29">
        <f t="shared" si="381"/>
        <v>8.4199999999999997E-2</v>
      </c>
      <c r="K1402" s="29">
        <f t="shared" si="382"/>
        <v>12.92</v>
      </c>
      <c r="L1402" s="45">
        <f t="shared" si="392"/>
        <v>-43.986979853963227</v>
      </c>
      <c r="M1402" s="28">
        <f t="shared" si="383"/>
        <v>10.989169238449415</v>
      </c>
      <c r="N1402" s="28">
        <f t="shared" si="384"/>
        <v>15.087458954343088</v>
      </c>
      <c r="O1402" s="45" t="str">
        <f t="shared" si="393"/>
        <v>ins. Pondérale</v>
      </c>
      <c r="P1402" s="29">
        <f t="shared" si="385"/>
        <v>3</v>
      </c>
      <c r="Q1402" s="29" t="e">
        <f t="shared" si="386"/>
        <v>#N/A</v>
      </c>
      <c r="R1402" s="29" t="e">
        <f t="shared" si="387"/>
        <v>#N/A</v>
      </c>
      <c r="S1402" s="29" t="e">
        <f t="shared" si="388"/>
        <v>#N/A</v>
      </c>
      <c r="T1402" s="21" t="e">
        <f t="shared" si="394"/>
        <v>#N/A</v>
      </c>
      <c r="U1402" s="28">
        <f t="shared" si="389"/>
        <v>0</v>
      </c>
      <c r="V1402" s="28">
        <f t="shared" si="390"/>
        <v>0</v>
      </c>
      <c r="W1402" s="45" t="str">
        <f t="shared" si="395"/>
        <v>pas de surpoids ni d'obésité</v>
      </c>
    </row>
    <row r="1403" spans="2:23">
      <c r="B1403" s="23"/>
      <c r="D1403" s="21"/>
      <c r="E1403" s="21"/>
      <c r="F1403" s="28">
        <f t="shared" si="378"/>
        <v>0</v>
      </c>
      <c r="G1403" s="45">
        <f t="shared" si="391"/>
        <v>0</v>
      </c>
      <c r="H1403" s="29">
        <f t="shared" si="379"/>
        <v>3</v>
      </c>
      <c r="I1403" s="29">
        <f t="shared" si="380"/>
        <v>0.27</v>
      </c>
      <c r="J1403" s="29">
        <f t="shared" si="381"/>
        <v>8.4199999999999997E-2</v>
      </c>
      <c r="K1403" s="29">
        <f t="shared" si="382"/>
        <v>12.92</v>
      </c>
      <c r="L1403" s="45">
        <f t="shared" si="392"/>
        <v>-43.986979853963227</v>
      </c>
      <c r="M1403" s="28">
        <f t="shared" si="383"/>
        <v>10.989169238449415</v>
      </c>
      <c r="N1403" s="28">
        <f t="shared" si="384"/>
        <v>15.087458954343088</v>
      </c>
      <c r="O1403" s="45" t="str">
        <f t="shared" si="393"/>
        <v>ins. Pondérale</v>
      </c>
      <c r="P1403" s="29">
        <f t="shared" si="385"/>
        <v>3</v>
      </c>
      <c r="Q1403" s="29" t="e">
        <f t="shared" si="386"/>
        <v>#N/A</v>
      </c>
      <c r="R1403" s="29" t="e">
        <f t="shared" si="387"/>
        <v>#N/A</v>
      </c>
      <c r="S1403" s="29" t="e">
        <f t="shared" si="388"/>
        <v>#N/A</v>
      </c>
      <c r="T1403" s="21" t="e">
        <f t="shared" si="394"/>
        <v>#N/A</v>
      </c>
      <c r="U1403" s="28">
        <f t="shared" si="389"/>
        <v>0</v>
      </c>
      <c r="V1403" s="28">
        <f t="shared" si="390"/>
        <v>0</v>
      </c>
      <c r="W1403" s="45" t="str">
        <f t="shared" si="395"/>
        <v>pas de surpoids ni d'obésité</v>
      </c>
    </row>
    <row r="1404" spans="2:23">
      <c r="B1404" s="23"/>
      <c r="D1404" s="21"/>
      <c r="E1404" s="21"/>
      <c r="F1404" s="28">
        <f t="shared" si="378"/>
        <v>0</v>
      </c>
      <c r="G1404" s="45">
        <f t="shared" si="391"/>
        <v>0</v>
      </c>
      <c r="H1404" s="29">
        <f t="shared" si="379"/>
        <v>3</v>
      </c>
      <c r="I1404" s="29">
        <f t="shared" si="380"/>
        <v>0.27</v>
      </c>
      <c r="J1404" s="29">
        <f t="shared" si="381"/>
        <v>8.4199999999999997E-2</v>
      </c>
      <c r="K1404" s="29">
        <f t="shared" si="382"/>
        <v>12.92</v>
      </c>
      <c r="L1404" s="45">
        <f t="shared" si="392"/>
        <v>-43.986979853963227</v>
      </c>
      <c r="M1404" s="28">
        <f t="shared" si="383"/>
        <v>10.989169238449415</v>
      </c>
      <c r="N1404" s="28">
        <f t="shared" si="384"/>
        <v>15.087458954343088</v>
      </c>
      <c r="O1404" s="45" t="str">
        <f t="shared" si="393"/>
        <v>ins. Pondérale</v>
      </c>
      <c r="P1404" s="29">
        <f t="shared" si="385"/>
        <v>3</v>
      </c>
      <c r="Q1404" s="29" t="e">
        <f t="shared" si="386"/>
        <v>#N/A</v>
      </c>
      <c r="R1404" s="29" t="e">
        <f t="shared" si="387"/>
        <v>#N/A</v>
      </c>
      <c r="S1404" s="29" t="e">
        <f t="shared" si="388"/>
        <v>#N/A</v>
      </c>
      <c r="T1404" s="21" t="e">
        <f t="shared" si="394"/>
        <v>#N/A</v>
      </c>
      <c r="U1404" s="28">
        <f t="shared" si="389"/>
        <v>0</v>
      </c>
      <c r="V1404" s="28">
        <f t="shared" si="390"/>
        <v>0</v>
      </c>
      <c r="W1404" s="45" t="str">
        <f t="shared" si="395"/>
        <v>pas de surpoids ni d'obésité</v>
      </c>
    </row>
    <row r="1405" spans="2:23" ht="14.4">
      <c r="B1405" s="23"/>
      <c r="D1405" s="30"/>
      <c r="E1405" s="21"/>
      <c r="F1405" s="28">
        <f t="shared" si="378"/>
        <v>0</v>
      </c>
      <c r="G1405" s="45">
        <f t="shared" si="391"/>
        <v>0</v>
      </c>
      <c r="H1405" s="29">
        <f t="shared" si="379"/>
        <v>3</v>
      </c>
      <c r="I1405" s="29">
        <f t="shared" si="380"/>
        <v>0.27</v>
      </c>
      <c r="J1405" s="29">
        <f t="shared" si="381"/>
        <v>8.4199999999999997E-2</v>
      </c>
      <c r="K1405" s="29">
        <f t="shared" si="382"/>
        <v>12.92</v>
      </c>
      <c r="L1405" s="45">
        <f t="shared" si="392"/>
        <v>-43.986979853963227</v>
      </c>
      <c r="M1405" s="28">
        <f t="shared" si="383"/>
        <v>10.989169238449415</v>
      </c>
      <c r="N1405" s="28">
        <f t="shared" si="384"/>
        <v>15.087458954343088</v>
      </c>
      <c r="O1405" s="45" t="str">
        <f t="shared" si="393"/>
        <v>ins. Pondérale</v>
      </c>
      <c r="P1405" s="29">
        <f t="shared" si="385"/>
        <v>3</v>
      </c>
      <c r="Q1405" s="29" t="e">
        <f t="shared" si="386"/>
        <v>#N/A</v>
      </c>
      <c r="R1405" s="29" t="e">
        <f t="shared" si="387"/>
        <v>#N/A</v>
      </c>
      <c r="S1405" s="29" t="e">
        <f t="shared" si="388"/>
        <v>#N/A</v>
      </c>
      <c r="T1405" s="21" t="e">
        <f t="shared" si="394"/>
        <v>#N/A</v>
      </c>
      <c r="U1405" s="28">
        <f t="shared" si="389"/>
        <v>0</v>
      </c>
      <c r="V1405" s="28">
        <f t="shared" si="390"/>
        <v>0</v>
      </c>
      <c r="W1405" s="45" t="str">
        <f t="shared" si="395"/>
        <v>pas de surpoids ni d'obésité</v>
      </c>
    </row>
    <row r="1406" spans="2:23">
      <c r="B1406" s="23"/>
      <c r="D1406" s="21"/>
      <c r="E1406" s="21"/>
      <c r="F1406" s="28">
        <f t="shared" si="378"/>
        <v>0</v>
      </c>
      <c r="G1406" s="45">
        <f t="shared" si="391"/>
        <v>0</v>
      </c>
      <c r="H1406" s="29">
        <f t="shared" si="379"/>
        <v>3</v>
      </c>
      <c r="I1406" s="29">
        <f t="shared" si="380"/>
        <v>0.27</v>
      </c>
      <c r="J1406" s="29">
        <f t="shared" si="381"/>
        <v>8.4199999999999997E-2</v>
      </c>
      <c r="K1406" s="29">
        <f t="shared" si="382"/>
        <v>12.92</v>
      </c>
      <c r="L1406" s="45">
        <f t="shared" si="392"/>
        <v>-43.986979853963227</v>
      </c>
      <c r="M1406" s="28">
        <f t="shared" si="383"/>
        <v>10.989169238449415</v>
      </c>
      <c r="N1406" s="28">
        <f t="shared" si="384"/>
        <v>15.087458954343088</v>
      </c>
      <c r="O1406" s="45" t="str">
        <f t="shared" si="393"/>
        <v>ins. Pondérale</v>
      </c>
      <c r="P1406" s="29">
        <f t="shared" si="385"/>
        <v>3</v>
      </c>
      <c r="Q1406" s="29" t="e">
        <f t="shared" si="386"/>
        <v>#N/A</v>
      </c>
      <c r="R1406" s="29" t="e">
        <f t="shared" si="387"/>
        <v>#N/A</v>
      </c>
      <c r="S1406" s="29" t="e">
        <f t="shared" si="388"/>
        <v>#N/A</v>
      </c>
      <c r="T1406" s="21" t="e">
        <f t="shared" si="394"/>
        <v>#N/A</v>
      </c>
      <c r="U1406" s="28">
        <f t="shared" si="389"/>
        <v>0</v>
      </c>
      <c r="V1406" s="28">
        <f t="shared" si="390"/>
        <v>0</v>
      </c>
      <c r="W1406" s="45" t="str">
        <f t="shared" si="395"/>
        <v>pas de surpoids ni d'obésité</v>
      </c>
    </row>
    <row r="1407" spans="2:23">
      <c r="B1407" s="23"/>
      <c r="D1407" s="21"/>
      <c r="E1407" s="21"/>
      <c r="F1407" s="28">
        <f t="shared" si="378"/>
        <v>0</v>
      </c>
      <c r="G1407" s="45">
        <f t="shared" si="391"/>
        <v>0</v>
      </c>
      <c r="H1407" s="29">
        <f t="shared" si="379"/>
        <v>3</v>
      </c>
      <c r="I1407" s="29">
        <f t="shared" si="380"/>
        <v>0.27</v>
      </c>
      <c r="J1407" s="29">
        <f t="shared" si="381"/>
        <v>8.4199999999999997E-2</v>
      </c>
      <c r="K1407" s="29">
        <f t="shared" si="382"/>
        <v>12.92</v>
      </c>
      <c r="L1407" s="45">
        <f t="shared" si="392"/>
        <v>-43.986979853963227</v>
      </c>
      <c r="M1407" s="28">
        <f t="shared" si="383"/>
        <v>10.989169238449415</v>
      </c>
      <c r="N1407" s="28">
        <f t="shared" si="384"/>
        <v>15.087458954343088</v>
      </c>
      <c r="O1407" s="45" t="str">
        <f t="shared" si="393"/>
        <v>ins. Pondérale</v>
      </c>
      <c r="P1407" s="29">
        <f t="shared" si="385"/>
        <v>3</v>
      </c>
      <c r="Q1407" s="29" t="e">
        <f t="shared" si="386"/>
        <v>#N/A</v>
      </c>
      <c r="R1407" s="29" t="e">
        <f t="shared" si="387"/>
        <v>#N/A</v>
      </c>
      <c r="S1407" s="29" t="e">
        <f t="shared" si="388"/>
        <v>#N/A</v>
      </c>
      <c r="T1407" s="21" t="e">
        <f t="shared" si="394"/>
        <v>#N/A</v>
      </c>
      <c r="U1407" s="28">
        <f t="shared" si="389"/>
        <v>0</v>
      </c>
      <c r="V1407" s="28">
        <f t="shared" si="390"/>
        <v>0</v>
      </c>
      <c r="W1407" s="45" t="str">
        <f t="shared" si="395"/>
        <v>pas de surpoids ni d'obésité</v>
      </c>
    </row>
    <row r="1408" spans="2:23">
      <c r="B1408" s="23"/>
      <c r="D1408" s="21"/>
      <c r="E1408" s="21"/>
      <c r="F1408" s="28">
        <f t="shared" si="378"/>
        <v>0</v>
      </c>
      <c r="G1408" s="45">
        <f t="shared" si="391"/>
        <v>0</v>
      </c>
      <c r="H1408" s="29">
        <f t="shared" si="379"/>
        <v>3</v>
      </c>
      <c r="I1408" s="29">
        <f t="shared" si="380"/>
        <v>0.27</v>
      </c>
      <c r="J1408" s="29">
        <f t="shared" si="381"/>
        <v>8.4199999999999997E-2</v>
      </c>
      <c r="K1408" s="29">
        <f t="shared" si="382"/>
        <v>12.92</v>
      </c>
      <c r="L1408" s="45">
        <f t="shared" si="392"/>
        <v>-43.986979853963227</v>
      </c>
      <c r="M1408" s="28">
        <f t="shared" si="383"/>
        <v>10.989169238449415</v>
      </c>
      <c r="N1408" s="28">
        <f t="shared" si="384"/>
        <v>15.087458954343088</v>
      </c>
      <c r="O1408" s="45" t="str">
        <f t="shared" si="393"/>
        <v>ins. Pondérale</v>
      </c>
      <c r="P1408" s="29">
        <f t="shared" si="385"/>
        <v>3</v>
      </c>
      <c r="Q1408" s="29" t="e">
        <f t="shared" si="386"/>
        <v>#N/A</v>
      </c>
      <c r="R1408" s="29" t="e">
        <f t="shared" si="387"/>
        <v>#N/A</v>
      </c>
      <c r="S1408" s="29" t="e">
        <f t="shared" si="388"/>
        <v>#N/A</v>
      </c>
      <c r="T1408" s="21" t="e">
        <f t="shared" si="394"/>
        <v>#N/A</v>
      </c>
      <c r="U1408" s="28">
        <f t="shared" si="389"/>
        <v>0</v>
      </c>
      <c r="V1408" s="28">
        <f t="shared" si="390"/>
        <v>0</v>
      </c>
      <c r="W1408" s="45" t="str">
        <f t="shared" si="395"/>
        <v>pas de surpoids ni d'obésité</v>
      </c>
    </row>
    <row r="1409" spans="2:23">
      <c r="B1409" s="23"/>
      <c r="D1409" s="21"/>
      <c r="E1409" s="21"/>
      <c r="F1409" s="28">
        <f t="shared" si="378"/>
        <v>0</v>
      </c>
      <c r="G1409" s="45">
        <f t="shared" si="391"/>
        <v>0</v>
      </c>
      <c r="H1409" s="29">
        <f t="shared" si="379"/>
        <v>3</v>
      </c>
      <c r="I1409" s="29">
        <f t="shared" si="380"/>
        <v>0.27</v>
      </c>
      <c r="J1409" s="29">
        <f t="shared" si="381"/>
        <v>8.4199999999999997E-2</v>
      </c>
      <c r="K1409" s="29">
        <f t="shared" si="382"/>
        <v>12.92</v>
      </c>
      <c r="L1409" s="45">
        <f t="shared" si="392"/>
        <v>-43.986979853963227</v>
      </c>
      <c r="M1409" s="28">
        <f t="shared" si="383"/>
        <v>10.989169238449415</v>
      </c>
      <c r="N1409" s="28">
        <f t="shared" si="384"/>
        <v>15.087458954343088</v>
      </c>
      <c r="O1409" s="45" t="str">
        <f t="shared" si="393"/>
        <v>ins. Pondérale</v>
      </c>
      <c r="P1409" s="29">
        <f t="shared" si="385"/>
        <v>3</v>
      </c>
      <c r="Q1409" s="29" t="e">
        <f t="shared" si="386"/>
        <v>#N/A</v>
      </c>
      <c r="R1409" s="29" t="e">
        <f t="shared" si="387"/>
        <v>#N/A</v>
      </c>
      <c r="S1409" s="29" t="e">
        <f t="shared" si="388"/>
        <v>#N/A</v>
      </c>
      <c r="T1409" s="21" t="e">
        <f t="shared" si="394"/>
        <v>#N/A</v>
      </c>
      <c r="U1409" s="28">
        <f t="shared" si="389"/>
        <v>0</v>
      </c>
      <c r="V1409" s="28">
        <f t="shared" si="390"/>
        <v>0</v>
      </c>
      <c r="W1409" s="45" t="str">
        <f t="shared" si="395"/>
        <v>pas de surpoids ni d'obésité</v>
      </c>
    </row>
    <row r="1410" spans="2:23">
      <c r="B1410" s="23"/>
      <c r="D1410" s="21"/>
      <c r="E1410" s="21"/>
      <c r="F1410" s="28">
        <f t="shared" si="378"/>
        <v>0</v>
      </c>
      <c r="G1410" s="45">
        <f t="shared" si="391"/>
        <v>0</v>
      </c>
      <c r="H1410" s="29">
        <f t="shared" si="379"/>
        <v>3</v>
      </c>
      <c r="I1410" s="29">
        <f t="shared" si="380"/>
        <v>0.27</v>
      </c>
      <c r="J1410" s="29">
        <f t="shared" si="381"/>
        <v>8.4199999999999997E-2</v>
      </c>
      <c r="K1410" s="29">
        <f t="shared" si="382"/>
        <v>12.92</v>
      </c>
      <c r="L1410" s="45">
        <f t="shared" si="392"/>
        <v>-43.986979853963227</v>
      </c>
      <c r="M1410" s="28">
        <f t="shared" si="383"/>
        <v>10.989169238449415</v>
      </c>
      <c r="N1410" s="28">
        <f t="shared" si="384"/>
        <v>15.087458954343088</v>
      </c>
      <c r="O1410" s="45" t="str">
        <f t="shared" si="393"/>
        <v>ins. Pondérale</v>
      </c>
      <c r="P1410" s="29">
        <f t="shared" si="385"/>
        <v>3</v>
      </c>
      <c r="Q1410" s="29" t="e">
        <f t="shared" si="386"/>
        <v>#N/A</v>
      </c>
      <c r="R1410" s="29" t="e">
        <f t="shared" si="387"/>
        <v>#N/A</v>
      </c>
      <c r="S1410" s="29" t="e">
        <f t="shared" si="388"/>
        <v>#N/A</v>
      </c>
      <c r="T1410" s="21" t="e">
        <f t="shared" si="394"/>
        <v>#N/A</v>
      </c>
      <c r="U1410" s="28">
        <f t="shared" si="389"/>
        <v>0</v>
      </c>
      <c r="V1410" s="28">
        <f t="shared" si="390"/>
        <v>0</v>
      </c>
      <c r="W1410" s="45" t="str">
        <f t="shared" si="395"/>
        <v>pas de surpoids ni d'obésité</v>
      </c>
    </row>
    <row r="1411" spans="2:23">
      <c r="B1411" s="23"/>
      <c r="D1411" s="21"/>
      <c r="E1411" s="21"/>
      <c r="F1411" s="28">
        <f t="shared" si="378"/>
        <v>0</v>
      </c>
      <c r="G1411" s="45">
        <f t="shared" si="391"/>
        <v>0</v>
      </c>
      <c r="H1411" s="29">
        <f t="shared" si="379"/>
        <v>3</v>
      </c>
      <c r="I1411" s="29">
        <f t="shared" si="380"/>
        <v>0.27</v>
      </c>
      <c r="J1411" s="29">
        <f t="shared" si="381"/>
        <v>8.4199999999999997E-2</v>
      </c>
      <c r="K1411" s="29">
        <f t="shared" si="382"/>
        <v>12.92</v>
      </c>
      <c r="L1411" s="45">
        <f t="shared" si="392"/>
        <v>-43.986979853963227</v>
      </c>
      <c r="M1411" s="28">
        <f t="shared" si="383"/>
        <v>10.989169238449415</v>
      </c>
      <c r="N1411" s="28">
        <f t="shared" si="384"/>
        <v>15.087458954343088</v>
      </c>
      <c r="O1411" s="45" t="str">
        <f t="shared" si="393"/>
        <v>ins. Pondérale</v>
      </c>
      <c r="P1411" s="29">
        <f t="shared" si="385"/>
        <v>3</v>
      </c>
      <c r="Q1411" s="29" t="e">
        <f t="shared" si="386"/>
        <v>#N/A</v>
      </c>
      <c r="R1411" s="29" t="e">
        <f t="shared" si="387"/>
        <v>#N/A</v>
      </c>
      <c r="S1411" s="29" t="e">
        <f t="shared" si="388"/>
        <v>#N/A</v>
      </c>
      <c r="T1411" s="21" t="e">
        <f t="shared" si="394"/>
        <v>#N/A</v>
      </c>
      <c r="U1411" s="28">
        <f t="shared" si="389"/>
        <v>0</v>
      </c>
      <c r="V1411" s="28">
        <f t="shared" si="390"/>
        <v>0</v>
      </c>
      <c r="W1411" s="45" t="str">
        <f t="shared" si="395"/>
        <v>pas de surpoids ni d'obésité</v>
      </c>
    </row>
    <row r="1412" spans="2:23">
      <c r="B1412" s="23"/>
      <c r="D1412" s="21"/>
      <c r="E1412" s="21"/>
      <c r="F1412" s="28">
        <f t="shared" si="378"/>
        <v>0</v>
      </c>
      <c r="G1412" s="45">
        <f t="shared" si="391"/>
        <v>0</v>
      </c>
      <c r="H1412" s="29">
        <f t="shared" si="379"/>
        <v>3</v>
      </c>
      <c r="I1412" s="29">
        <f t="shared" si="380"/>
        <v>0.27</v>
      </c>
      <c r="J1412" s="29">
        <f t="shared" si="381"/>
        <v>8.4199999999999997E-2</v>
      </c>
      <c r="K1412" s="29">
        <f t="shared" si="382"/>
        <v>12.92</v>
      </c>
      <c r="L1412" s="45">
        <f t="shared" si="392"/>
        <v>-43.986979853963227</v>
      </c>
      <c r="M1412" s="28">
        <f t="shared" si="383"/>
        <v>10.989169238449415</v>
      </c>
      <c r="N1412" s="28">
        <f t="shared" si="384"/>
        <v>15.087458954343088</v>
      </c>
      <c r="O1412" s="45" t="str">
        <f t="shared" si="393"/>
        <v>ins. Pondérale</v>
      </c>
      <c r="P1412" s="29">
        <f t="shared" si="385"/>
        <v>3</v>
      </c>
      <c r="Q1412" s="29" t="e">
        <f t="shared" si="386"/>
        <v>#N/A</v>
      </c>
      <c r="R1412" s="29" t="e">
        <f t="shared" si="387"/>
        <v>#N/A</v>
      </c>
      <c r="S1412" s="29" t="e">
        <f t="shared" si="388"/>
        <v>#N/A</v>
      </c>
      <c r="T1412" s="21" t="e">
        <f t="shared" si="394"/>
        <v>#N/A</v>
      </c>
      <c r="U1412" s="28">
        <f t="shared" si="389"/>
        <v>0</v>
      </c>
      <c r="V1412" s="28">
        <f t="shared" si="390"/>
        <v>0</v>
      </c>
      <c r="W1412" s="45" t="str">
        <f t="shared" si="395"/>
        <v>pas de surpoids ni d'obésité</v>
      </c>
    </row>
    <row r="1413" spans="2:23">
      <c r="B1413" s="23"/>
      <c r="D1413" s="21"/>
      <c r="E1413" s="21"/>
      <c r="F1413" s="28">
        <f t="shared" si="378"/>
        <v>0</v>
      </c>
      <c r="G1413" s="45">
        <f t="shared" si="391"/>
        <v>0</v>
      </c>
      <c r="H1413" s="29">
        <f t="shared" si="379"/>
        <v>3</v>
      </c>
      <c r="I1413" s="29">
        <f t="shared" si="380"/>
        <v>0.27</v>
      </c>
      <c r="J1413" s="29">
        <f t="shared" si="381"/>
        <v>8.4199999999999997E-2</v>
      </c>
      <c r="K1413" s="29">
        <f t="shared" si="382"/>
        <v>12.92</v>
      </c>
      <c r="L1413" s="45">
        <f t="shared" si="392"/>
        <v>-43.986979853963227</v>
      </c>
      <c r="M1413" s="28">
        <f t="shared" si="383"/>
        <v>10.989169238449415</v>
      </c>
      <c r="N1413" s="28">
        <f t="shared" si="384"/>
        <v>15.087458954343088</v>
      </c>
      <c r="O1413" s="45" t="str">
        <f t="shared" si="393"/>
        <v>ins. Pondérale</v>
      </c>
      <c r="P1413" s="29">
        <f t="shared" si="385"/>
        <v>3</v>
      </c>
      <c r="Q1413" s="29" t="e">
        <f t="shared" si="386"/>
        <v>#N/A</v>
      </c>
      <c r="R1413" s="29" t="e">
        <f t="shared" si="387"/>
        <v>#N/A</v>
      </c>
      <c r="S1413" s="29" t="e">
        <f t="shared" si="388"/>
        <v>#N/A</v>
      </c>
      <c r="T1413" s="21" t="e">
        <f t="shared" si="394"/>
        <v>#N/A</v>
      </c>
      <c r="U1413" s="28">
        <f t="shared" si="389"/>
        <v>0</v>
      </c>
      <c r="V1413" s="28">
        <f t="shared" si="390"/>
        <v>0</v>
      </c>
      <c r="W1413" s="45" t="str">
        <f t="shared" si="395"/>
        <v>pas de surpoids ni d'obésité</v>
      </c>
    </row>
    <row r="1414" spans="2:23">
      <c r="B1414" s="23"/>
      <c r="D1414" s="21"/>
      <c r="E1414" s="21"/>
      <c r="F1414" s="28">
        <f t="shared" si="378"/>
        <v>0</v>
      </c>
      <c r="G1414" s="45">
        <f t="shared" si="391"/>
        <v>0</v>
      </c>
      <c r="H1414" s="29">
        <f t="shared" si="379"/>
        <v>3</v>
      </c>
      <c r="I1414" s="29">
        <f t="shared" si="380"/>
        <v>0.27</v>
      </c>
      <c r="J1414" s="29">
        <f t="shared" si="381"/>
        <v>8.4199999999999997E-2</v>
      </c>
      <c r="K1414" s="29">
        <f t="shared" si="382"/>
        <v>12.92</v>
      </c>
      <c r="L1414" s="45">
        <f t="shared" si="392"/>
        <v>-43.986979853963227</v>
      </c>
      <c r="M1414" s="28">
        <f t="shared" si="383"/>
        <v>10.989169238449415</v>
      </c>
      <c r="N1414" s="28">
        <f t="shared" si="384"/>
        <v>15.087458954343088</v>
      </c>
      <c r="O1414" s="45" t="str">
        <f t="shared" si="393"/>
        <v>ins. Pondérale</v>
      </c>
      <c r="P1414" s="29">
        <f t="shared" si="385"/>
        <v>3</v>
      </c>
      <c r="Q1414" s="29" t="e">
        <f t="shared" si="386"/>
        <v>#N/A</v>
      </c>
      <c r="R1414" s="29" t="e">
        <f t="shared" si="387"/>
        <v>#N/A</v>
      </c>
      <c r="S1414" s="29" t="e">
        <f t="shared" si="388"/>
        <v>#N/A</v>
      </c>
      <c r="T1414" s="21" t="e">
        <f t="shared" si="394"/>
        <v>#N/A</v>
      </c>
      <c r="U1414" s="28">
        <f t="shared" si="389"/>
        <v>0</v>
      </c>
      <c r="V1414" s="28">
        <f t="shared" si="390"/>
        <v>0</v>
      </c>
      <c r="W1414" s="45" t="str">
        <f t="shared" si="395"/>
        <v>pas de surpoids ni d'obésité</v>
      </c>
    </row>
    <row r="1415" spans="2:23">
      <c r="B1415" s="23"/>
      <c r="D1415" s="21"/>
      <c r="E1415" s="21"/>
      <c r="F1415" s="28">
        <f t="shared" ref="F1415:F1478" si="396">MROUND(B1415,0.5)</f>
        <v>0</v>
      </c>
      <c r="G1415" s="45">
        <f t="shared" si="391"/>
        <v>0</v>
      </c>
      <c r="H1415" s="29">
        <f t="shared" ref="H1415:H1478" si="397">IF(OR(C1415=1),0,3)</f>
        <v>3</v>
      </c>
      <c r="I1415" s="29">
        <f t="shared" ref="I1415:I1478" si="398">VLOOKUP(F1415,TableRefFR,2+H1415)</f>
        <v>0.27</v>
      </c>
      <c r="J1415" s="29">
        <f t="shared" ref="J1415:J1478" si="399">VLOOKUP(F1415,TableRefFR,3+H1415)</f>
        <v>8.4199999999999997E-2</v>
      </c>
      <c r="K1415" s="29">
        <f t="shared" ref="K1415:K1478" si="400">VLOOKUP(F1415,TableRefFR,4+H1415)</f>
        <v>12.92</v>
      </c>
      <c r="L1415" s="45">
        <f t="shared" si="392"/>
        <v>-43.986979853963227</v>
      </c>
      <c r="M1415" s="28">
        <f t="shared" ref="M1415:M1478" si="401">VLOOKUP(F1415,CorpFR,2+H1415)</f>
        <v>10.989169238449415</v>
      </c>
      <c r="N1415" s="28">
        <f t="shared" ref="N1415:N1478" si="402">VLOOKUP(F1415,CorpFR,3+H1415)</f>
        <v>15.087458954343088</v>
      </c>
      <c r="O1415" s="45" t="str">
        <f t="shared" si="393"/>
        <v>ins. Pondérale</v>
      </c>
      <c r="P1415" s="29">
        <f t="shared" ref="P1415:P1478" si="403">IF(OR(C1415=1),0,3)</f>
        <v>3</v>
      </c>
      <c r="Q1415" s="29" t="e">
        <f t="shared" ref="Q1415:Q1478" si="404">VLOOKUP(F1415,TableRefIOTF,2+P1415)</f>
        <v>#N/A</v>
      </c>
      <c r="R1415" s="29" t="e">
        <f t="shared" ref="R1415:R1478" si="405">VLOOKUP(F1415,TableRefIOTF,3+P1415)</f>
        <v>#N/A</v>
      </c>
      <c r="S1415" s="29" t="e">
        <f t="shared" ref="S1415:S1478" si="406">VLOOKUP(F1415,TableRefIOTF,4+P1415)</f>
        <v>#N/A</v>
      </c>
      <c r="T1415" s="21" t="e">
        <f t="shared" si="394"/>
        <v>#N/A</v>
      </c>
      <c r="U1415" s="28">
        <f t="shared" ref="U1415:U1478" si="407">VLOOKUP(F1415,CorpIOTF,2+P1415)</f>
        <v>0</v>
      </c>
      <c r="V1415" s="28">
        <f t="shared" ref="V1415:V1478" si="408">VLOOKUP(F1415,CorpIOTF,3+P1415)</f>
        <v>0</v>
      </c>
      <c r="W1415" s="45" t="str">
        <f t="shared" si="395"/>
        <v>pas de surpoids ni d'obésité</v>
      </c>
    </row>
    <row r="1416" spans="2:23">
      <c r="B1416" s="23"/>
      <c r="D1416" s="21"/>
      <c r="E1416" s="21"/>
      <c r="F1416" s="28">
        <f t="shared" si="396"/>
        <v>0</v>
      </c>
      <c r="G1416" s="45">
        <f t="shared" ref="G1416:G1479" si="409">D1416</f>
        <v>0</v>
      </c>
      <c r="H1416" s="29">
        <f t="shared" si="397"/>
        <v>3</v>
      </c>
      <c r="I1416" s="29">
        <f t="shared" si="398"/>
        <v>0.27</v>
      </c>
      <c r="J1416" s="29">
        <f t="shared" si="399"/>
        <v>8.4199999999999997E-2</v>
      </c>
      <c r="K1416" s="29">
        <f t="shared" si="400"/>
        <v>12.92</v>
      </c>
      <c r="L1416" s="45">
        <f t="shared" ref="L1416:L1479" si="410">(((G1416/K1416)^I1416)-1)/(I1416*J1416)</f>
        <v>-43.986979853963227</v>
      </c>
      <c r="M1416" s="28">
        <f t="shared" si="401"/>
        <v>10.989169238449415</v>
      </c>
      <c r="N1416" s="28">
        <f t="shared" si="402"/>
        <v>15.087458954343088</v>
      </c>
      <c r="O1416" s="45" t="str">
        <f t="shared" ref="O1416:O1479" si="411">IF(G1416&gt;N1416,"surpoids",IF(G1416&lt;M1416,"ins. Pondérale","corpulence normale"))</f>
        <v>ins. Pondérale</v>
      </c>
      <c r="P1416" s="29">
        <f t="shared" si="403"/>
        <v>3</v>
      </c>
      <c r="Q1416" s="29" t="e">
        <f t="shared" si="404"/>
        <v>#N/A</v>
      </c>
      <c r="R1416" s="29" t="e">
        <f t="shared" si="405"/>
        <v>#N/A</v>
      </c>
      <c r="S1416" s="29" t="e">
        <f t="shared" si="406"/>
        <v>#N/A</v>
      </c>
      <c r="T1416" s="21" t="e">
        <f t="shared" ref="T1416:T1479" si="412">(((G1416/S1416)^Q1416)-1)/(Q1416*R1416)</f>
        <v>#N/A</v>
      </c>
      <c r="U1416" s="28">
        <f t="shared" si="407"/>
        <v>0</v>
      </c>
      <c r="V1416" s="28">
        <f t="shared" si="408"/>
        <v>0</v>
      </c>
      <c r="W1416" s="45" t="str">
        <f t="shared" ref="W1416:W1479" si="413">IF(G1416&gt;V1416,"obésité",IF(G1416&gt;U1416,"surpoids","pas de surpoids ni d'obésité"))</f>
        <v>pas de surpoids ni d'obésité</v>
      </c>
    </row>
    <row r="1417" spans="2:23">
      <c r="B1417" s="23"/>
      <c r="D1417" s="21"/>
      <c r="E1417" s="21"/>
      <c r="F1417" s="28">
        <f t="shared" si="396"/>
        <v>0</v>
      </c>
      <c r="G1417" s="45">
        <f t="shared" si="409"/>
        <v>0</v>
      </c>
      <c r="H1417" s="29">
        <f t="shared" si="397"/>
        <v>3</v>
      </c>
      <c r="I1417" s="29">
        <f t="shared" si="398"/>
        <v>0.27</v>
      </c>
      <c r="J1417" s="29">
        <f t="shared" si="399"/>
        <v>8.4199999999999997E-2</v>
      </c>
      <c r="K1417" s="29">
        <f t="shared" si="400"/>
        <v>12.92</v>
      </c>
      <c r="L1417" s="45">
        <f t="shared" si="410"/>
        <v>-43.986979853963227</v>
      </c>
      <c r="M1417" s="28">
        <f t="shared" si="401"/>
        <v>10.989169238449415</v>
      </c>
      <c r="N1417" s="28">
        <f t="shared" si="402"/>
        <v>15.087458954343088</v>
      </c>
      <c r="O1417" s="45" t="str">
        <f t="shared" si="411"/>
        <v>ins. Pondérale</v>
      </c>
      <c r="P1417" s="29">
        <f t="shared" si="403"/>
        <v>3</v>
      </c>
      <c r="Q1417" s="29" t="e">
        <f t="shared" si="404"/>
        <v>#N/A</v>
      </c>
      <c r="R1417" s="29" t="e">
        <f t="shared" si="405"/>
        <v>#N/A</v>
      </c>
      <c r="S1417" s="29" t="e">
        <f t="shared" si="406"/>
        <v>#N/A</v>
      </c>
      <c r="T1417" s="21" t="e">
        <f t="shared" si="412"/>
        <v>#N/A</v>
      </c>
      <c r="U1417" s="28">
        <f t="shared" si="407"/>
        <v>0</v>
      </c>
      <c r="V1417" s="28">
        <f t="shared" si="408"/>
        <v>0</v>
      </c>
      <c r="W1417" s="45" t="str">
        <f t="shared" si="413"/>
        <v>pas de surpoids ni d'obésité</v>
      </c>
    </row>
    <row r="1418" spans="2:23" ht="14.4">
      <c r="B1418" s="30"/>
      <c r="D1418" s="30"/>
      <c r="E1418" s="30"/>
      <c r="F1418" s="28">
        <f t="shared" si="396"/>
        <v>0</v>
      </c>
      <c r="G1418" s="45">
        <f t="shared" si="409"/>
        <v>0</v>
      </c>
      <c r="H1418" s="29">
        <f t="shared" si="397"/>
        <v>3</v>
      </c>
      <c r="I1418" s="29">
        <f t="shared" si="398"/>
        <v>0.27</v>
      </c>
      <c r="J1418" s="29">
        <f t="shared" si="399"/>
        <v>8.4199999999999997E-2</v>
      </c>
      <c r="K1418" s="29">
        <f t="shared" si="400"/>
        <v>12.92</v>
      </c>
      <c r="L1418" s="45">
        <f t="shared" si="410"/>
        <v>-43.986979853963227</v>
      </c>
      <c r="M1418" s="28">
        <f t="shared" si="401"/>
        <v>10.989169238449415</v>
      </c>
      <c r="N1418" s="28">
        <f t="shared" si="402"/>
        <v>15.087458954343088</v>
      </c>
      <c r="O1418" s="45" t="str">
        <f t="shared" si="411"/>
        <v>ins. Pondérale</v>
      </c>
      <c r="P1418" s="29">
        <f t="shared" si="403"/>
        <v>3</v>
      </c>
      <c r="Q1418" s="29" t="e">
        <f t="shared" si="404"/>
        <v>#N/A</v>
      </c>
      <c r="R1418" s="29" t="e">
        <f t="shared" si="405"/>
        <v>#N/A</v>
      </c>
      <c r="S1418" s="29" t="e">
        <f t="shared" si="406"/>
        <v>#N/A</v>
      </c>
      <c r="T1418" s="21" t="e">
        <f t="shared" si="412"/>
        <v>#N/A</v>
      </c>
      <c r="U1418" s="28">
        <f t="shared" si="407"/>
        <v>0</v>
      </c>
      <c r="V1418" s="28">
        <f t="shared" si="408"/>
        <v>0</v>
      </c>
      <c r="W1418" s="45" t="str">
        <f t="shared" si="413"/>
        <v>pas de surpoids ni d'obésité</v>
      </c>
    </row>
    <row r="1419" spans="2:23">
      <c r="B1419" s="23"/>
      <c r="D1419" s="21"/>
      <c r="E1419" s="21"/>
      <c r="F1419" s="28">
        <f t="shared" si="396"/>
        <v>0</v>
      </c>
      <c r="G1419" s="45">
        <f t="shared" si="409"/>
        <v>0</v>
      </c>
      <c r="H1419" s="29">
        <f t="shared" si="397"/>
        <v>3</v>
      </c>
      <c r="I1419" s="29">
        <f t="shared" si="398"/>
        <v>0.27</v>
      </c>
      <c r="J1419" s="29">
        <f t="shared" si="399"/>
        <v>8.4199999999999997E-2</v>
      </c>
      <c r="K1419" s="29">
        <f t="shared" si="400"/>
        <v>12.92</v>
      </c>
      <c r="L1419" s="45">
        <f t="shared" si="410"/>
        <v>-43.986979853963227</v>
      </c>
      <c r="M1419" s="28">
        <f t="shared" si="401"/>
        <v>10.989169238449415</v>
      </c>
      <c r="N1419" s="28">
        <f t="shared" si="402"/>
        <v>15.087458954343088</v>
      </c>
      <c r="O1419" s="45" t="str">
        <f t="shared" si="411"/>
        <v>ins. Pondérale</v>
      </c>
      <c r="P1419" s="29">
        <f t="shared" si="403"/>
        <v>3</v>
      </c>
      <c r="Q1419" s="29" t="e">
        <f t="shared" si="404"/>
        <v>#N/A</v>
      </c>
      <c r="R1419" s="29" t="e">
        <f t="shared" si="405"/>
        <v>#N/A</v>
      </c>
      <c r="S1419" s="29" t="e">
        <f t="shared" si="406"/>
        <v>#N/A</v>
      </c>
      <c r="T1419" s="21" t="e">
        <f t="shared" si="412"/>
        <v>#N/A</v>
      </c>
      <c r="U1419" s="28">
        <f t="shared" si="407"/>
        <v>0</v>
      </c>
      <c r="V1419" s="28">
        <f t="shared" si="408"/>
        <v>0</v>
      </c>
      <c r="W1419" s="45" t="str">
        <f t="shared" si="413"/>
        <v>pas de surpoids ni d'obésité</v>
      </c>
    </row>
    <row r="1420" spans="2:23">
      <c r="B1420" s="23"/>
      <c r="D1420" s="21"/>
      <c r="E1420" s="21"/>
      <c r="F1420" s="28">
        <f t="shared" si="396"/>
        <v>0</v>
      </c>
      <c r="G1420" s="45">
        <f t="shared" si="409"/>
        <v>0</v>
      </c>
      <c r="H1420" s="29">
        <f t="shared" si="397"/>
        <v>3</v>
      </c>
      <c r="I1420" s="29">
        <f t="shared" si="398"/>
        <v>0.27</v>
      </c>
      <c r="J1420" s="29">
        <f t="shared" si="399"/>
        <v>8.4199999999999997E-2</v>
      </c>
      <c r="K1420" s="29">
        <f t="shared" si="400"/>
        <v>12.92</v>
      </c>
      <c r="L1420" s="45">
        <f t="shared" si="410"/>
        <v>-43.986979853963227</v>
      </c>
      <c r="M1420" s="28">
        <f t="shared" si="401"/>
        <v>10.989169238449415</v>
      </c>
      <c r="N1420" s="28">
        <f t="shared" si="402"/>
        <v>15.087458954343088</v>
      </c>
      <c r="O1420" s="45" t="str">
        <f t="shared" si="411"/>
        <v>ins. Pondérale</v>
      </c>
      <c r="P1420" s="29">
        <f t="shared" si="403"/>
        <v>3</v>
      </c>
      <c r="Q1420" s="29" t="e">
        <f t="shared" si="404"/>
        <v>#N/A</v>
      </c>
      <c r="R1420" s="29" t="e">
        <f t="shared" si="405"/>
        <v>#N/A</v>
      </c>
      <c r="S1420" s="29" t="e">
        <f t="shared" si="406"/>
        <v>#N/A</v>
      </c>
      <c r="T1420" s="21" t="e">
        <f t="shared" si="412"/>
        <v>#N/A</v>
      </c>
      <c r="U1420" s="28">
        <f t="shared" si="407"/>
        <v>0</v>
      </c>
      <c r="V1420" s="28">
        <f t="shared" si="408"/>
        <v>0</v>
      </c>
      <c r="W1420" s="45" t="str">
        <f t="shared" si="413"/>
        <v>pas de surpoids ni d'obésité</v>
      </c>
    </row>
    <row r="1421" spans="2:23">
      <c r="B1421" s="23"/>
      <c r="D1421" s="21"/>
      <c r="E1421" s="21"/>
      <c r="F1421" s="28">
        <f t="shared" si="396"/>
        <v>0</v>
      </c>
      <c r="G1421" s="45">
        <f t="shared" si="409"/>
        <v>0</v>
      </c>
      <c r="H1421" s="29">
        <f t="shared" si="397"/>
        <v>3</v>
      </c>
      <c r="I1421" s="29">
        <f t="shared" si="398"/>
        <v>0.27</v>
      </c>
      <c r="J1421" s="29">
        <f t="shared" si="399"/>
        <v>8.4199999999999997E-2</v>
      </c>
      <c r="K1421" s="29">
        <f t="shared" si="400"/>
        <v>12.92</v>
      </c>
      <c r="L1421" s="45">
        <f t="shared" si="410"/>
        <v>-43.986979853963227</v>
      </c>
      <c r="M1421" s="28">
        <f t="shared" si="401"/>
        <v>10.989169238449415</v>
      </c>
      <c r="N1421" s="28">
        <f t="shared" si="402"/>
        <v>15.087458954343088</v>
      </c>
      <c r="O1421" s="45" t="str">
        <f t="shared" si="411"/>
        <v>ins. Pondérale</v>
      </c>
      <c r="P1421" s="29">
        <f t="shared" si="403"/>
        <v>3</v>
      </c>
      <c r="Q1421" s="29" t="e">
        <f t="shared" si="404"/>
        <v>#N/A</v>
      </c>
      <c r="R1421" s="29" t="e">
        <f t="shared" si="405"/>
        <v>#N/A</v>
      </c>
      <c r="S1421" s="29" t="e">
        <f t="shared" si="406"/>
        <v>#N/A</v>
      </c>
      <c r="T1421" s="21" t="e">
        <f t="shared" si="412"/>
        <v>#N/A</v>
      </c>
      <c r="U1421" s="28">
        <f t="shared" si="407"/>
        <v>0</v>
      </c>
      <c r="V1421" s="28">
        <f t="shared" si="408"/>
        <v>0</v>
      </c>
      <c r="W1421" s="45" t="str">
        <f t="shared" si="413"/>
        <v>pas de surpoids ni d'obésité</v>
      </c>
    </row>
    <row r="1422" spans="2:23" ht="14.4">
      <c r="B1422" s="23"/>
      <c r="D1422" s="30"/>
      <c r="E1422" s="21"/>
      <c r="F1422" s="28">
        <f t="shared" si="396"/>
        <v>0</v>
      </c>
      <c r="G1422" s="45">
        <f t="shared" si="409"/>
        <v>0</v>
      </c>
      <c r="H1422" s="29">
        <f t="shared" si="397"/>
        <v>3</v>
      </c>
      <c r="I1422" s="29">
        <f t="shared" si="398"/>
        <v>0.27</v>
      </c>
      <c r="J1422" s="29">
        <f t="shared" si="399"/>
        <v>8.4199999999999997E-2</v>
      </c>
      <c r="K1422" s="29">
        <f t="shared" si="400"/>
        <v>12.92</v>
      </c>
      <c r="L1422" s="45">
        <f t="shared" si="410"/>
        <v>-43.986979853963227</v>
      </c>
      <c r="M1422" s="28">
        <f t="shared" si="401"/>
        <v>10.989169238449415</v>
      </c>
      <c r="N1422" s="28">
        <f t="shared" si="402"/>
        <v>15.087458954343088</v>
      </c>
      <c r="O1422" s="45" t="str">
        <f t="shared" si="411"/>
        <v>ins. Pondérale</v>
      </c>
      <c r="P1422" s="29">
        <f t="shared" si="403"/>
        <v>3</v>
      </c>
      <c r="Q1422" s="29" t="e">
        <f t="shared" si="404"/>
        <v>#N/A</v>
      </c>
      <c r="R1422" s="29" t="e">
        <f t="shared" si="405"/>
        <v>#N/A</v>
      </c>
      <c r="S1422" s="29" t="e">
        <f t="shared" si="406"/>
        <v>#N/A</v>
      </c>
      <c r="T1422" s="21" t="e">
        <f t="shared" si="412"/>
        <v>#N/A</v>
      </c>
      <c r="U1422" s="28">
        <f t="shared" si="407"/>
        <v>0</v>
      </c>
      <c r="V1422" s="28">
        <f t="shared" si="408"/>
        <v>0</v>
      </c>
      <c r="W1422" s="45" t="str">
        <f t="shared" si="413"/>
        <v>pas de surpoids ni d'obésité</v>
      </c>
    </row>
    <row r="1423" spans="2:23">
      <c r="B1423" s="23"/>
      <c r="D1423" s="21"/>
      <c r="E1423" s="21"/>
      <c r="F1423" s="28">
        <f t="shared" si="396"/>
        <v>0</v>
      </c>
      <c r="G1423" s="45">
        <f t="shared" si="409"/>
        <v>0</v>
      </c>
      <c r="H1423" s="29">
        <f t="shared" si="397"/>
        <v>3</v>
      </c>
      <c r="I1423" s="29">
        <f t="shared" si="398"/>
        <v>0.27</v>
      </c>
      <c r="J1423" s="29">
        <f t="shared" si="399"/>
        <v>8.4199999999999997E-2</v>
      </c>
      <c r="K1423" s="29">
        <f t="shared" si="400"/>
        <v>12.92</v>
      </c>
      <c r="L1423" s="45">
        <f t="shared" si="410"/>
        <v>-43.986979853963227</v>
      </c>
      <c r="M1423" s="28">
        <f t="shared" si="401"/>
        <v>10.989169238449415</v>
      </c>
      <c r="N1423" s="28">
        <f t="shared" si="402"/>
        <v>15.087458954343088</v>
      </c>
      <c r="O1423" s="45" t="str">
        <f t="shared" si="411"/>
        <v>ins. Pondérale</v>
      </c>
      <c r="P1423" s="29">
        <f t="shared" si="403"/>
        <v>3</v>
      </c>
      <c r="Q1423" s="29" t="e">
        <f t="shared" si="404"/>
        <v>#N/A</v>
      </c>
      <c r="R1423" s="29" t="e">
        <f t="shared" si="405"/>
        <v>#N/A</v>
      </c>
      <c r="S1423" s="29" t="e">
        <f t="shared" si="406"/>
        <v>#N/A</v>
      </c>
      <c r="T1423" s="21" t="e">
        <f t="shared" si="412"/>
        <v>#N/A</v>
      </c>
      <c r="U1423" s="28">
        <f t="shared" si="407"/>
        <v>0</v>
      </c>
      <c r="V1423" s="28">
        <f t="shared" si="408"/>
        <v>0</v>
      </c>
      <c r="W1423" s="45" t="str">
        <f t="shared" si="413"/>
        <v>pas de surpoids ni d'obésité</v>
      </c>
    </row>
    <row r="1424" spans="2:23">
      <c r="B1424" s="23"/>
      <c r="D1424" s="21"/>
      <c r="E1424" s="21"/>
      <c r="F1424" s="28">
        <f t="shared" si="396"/>
        <v>0</v>
      </c>
      <c r="G1424" s="45">
        <f t="shared" si="409"/>
        <v>0</v>
      </c>
      <c r="H1424" s="29">
        <f t="shared" si="397"/>
        <v>3</v>
      </c>
      <c r="I1424" s="29">
        <f t="shared" si="398"/>
        <v>0.27</v>
      </c>
      <c r="J1424" s="29">
        <f t="shared" si="399"/>
        <v>8.4199999999999997E-2</v>
      </c>
      <c r="K1424" s="29">
        <f t="shared" si="400"/>
        <v>12.92</v>
      </c>
      <c r="L1424" s="45">
        <f t="shared" si="410"/>
        <v>-43.986979853963227</v>
      </c>
      <c r="M1424" s="28">
        <f t="shared" si="401"/>
        <v>10.989169238449415</v>
      </c>
      <c r="N1424" s="28">
        <f t="shared" si="402"/>
        <v>15.087458954343088</v>
      </c>
      <c r="O1424" s="45" t="str">
        <f t="shared" si="411"/>
        <v>ins. Pondérale</v>
      </c>
      <c r="P1424" s="29">
        <f t="shared" si="403"/>
        <v>3</v>
      </c>
      <c r="Q1424" s="29" t="e">
        <f t="shared" si="404"/>
        <v>#N/A</v>
      </c>
      <c r="R1424" s="29" t="e">
        <f t="shared" si="405"/>
        <v>#N/A</v>
      </c>
      <c r="S1424" s="29" t="e">
        <f t="shared" si="406"/>
        <v>#N/A</v>
      </c>
      <c r="T1424" s="21" t="e">
        <f t="shared" si="412"/>
        <v>#N/A</v>
      </c>
      <c r="U1424" s="28">
        <f t="shared" si="407"/>
        <v>0</v>
      </c>
      <c r="V1424" s="28">
        <f t="shared" si="408"/>
        <v>0</v>
      </c>
      <c r="W1424" s="45" t="str">
        <f t="shared" si="413"/>
        <v>pas de surpoids ni d'obésité</v>
      </c>
    </row>
    <row r="1425" spans="2:23">
      <c r="B1425" s="23"/>
      <c r="D1425" s="21"/>
      <c r="E1425" s="21"/>
      <c r="F1425" s="28">
        <f t="shared" si="396"/>
        <v>0</v>
      </c>
      <c r="G1425" s="45">
        <f t="shared" si="409"/>
        <v>0</v>
      </c>
      <c r="H1425" s="29">
        <f t="shared" si="397"/>
        <v>3</v>
      </c>
      <c r="I1425" s="29">
        <f t="shared" si="398"/>
        <v>0.27</v>
      </c>
      <c r="J1425" s="29">
        <f t="shared" si="399"/>
        <v>8.4199999999999997E-2</v>
      </c>
      <c r="K1425" s="29">
        <f t="shared" si="400"/>
        <v>12.92</v>
      </c>
      <c r="L1425" s="45">
        <f t="shared" si="410"/>
        <v>-43.986979853963227</v>
      </c>
      <c r="M1425" s="28">
        <f t="shared" si="401"/>
        <v>10.989169238449415</v>
      </c>
      <c r="N1425" s="28">
        <f t="shared" si="402"/>
        <v>15.087458954343088</v>
      </c>
      <c r="O1425" s="45" t="str">
        <f t="shared" si="411"/>
        <v>ins. Pondérale</v>
      </c>
      <c r="P1425" s="29">
        <f t="shared" si="403"/>
        <v>3</v>
      </c>
      <c r="Q1425" s="29" t="e">
        <f t="shared" si="404"/>
        <v>#N/A</v>
      </c>
      <c r="R1425" s="29" t="e">
        <f t="shared" si="405"/>
        <v>#N/A</v>
      </c>
      <c r="S1425" s="29" t="e">
        <f t="shared" si="406"/>
        <v>#N/A</v>
      </c>
      <c r="T1425" s="21" t="e">
        <f t="shared" si="412"/>
        <v>#N/A</v>
      </c>
      <c r="U1425" s="28">
        <f t="shared" si="407"/>
        <v>0</v>
      </c>
      <c r="V1425" s="28">
        <f t="shared" si="408"/>
        <v>0</v>
      </c>
      <c r="W1425" s="45" t="str">
        <f t="shared" si="413"/>
        <v>pas de surpoids ni d'obésité</v>
      </c>
    </row>
    <row r="1426" spans="2:23">
      <c r="B1426" s="23"/>
      <c r="D1426" s="21"/>
      <c r="E1426" s="21"/>
      <c r="F1426" s="28">
        <f t="shared" si="396"/>
        <v>0</v>
      </c>
      <c r="G1426" s="45">
        <f t="shared" si="409"/>
        <v>0</v>
      </c>
      <c r="H1426" s="29">
        <f t="shared" si="397"/>
        <v>3</v>
      </c>
      <c r="I1426" s="29">
        <f t="shared" si="398"/>
        <v>0.27</v>
      </c>
      <c r="J1426" s="29">
        <f t="shared" si="399"/>
        <v>8.4199999999999997E-2</v>
      </c>
      <c r="K1426" s="29">
        <f t="shared" si="400"/>
        <v>12.92</v>
      </c>
      <c r="L1426" s="45">
        <f t="shared" si="410"/>
        <v>-43.986979853963227</v>
      </c>
      <c r="M1426" s="28">
        <f t="shared" si="401"/>
        <v>10.989169238449415</v>
      </c>
      <c r="N1426" s="28">
        <f t="shared" si="402"/>
        <v>15.087458954343088</v>
      </c>
      <c r="O1426" s="45" t="str">
        <f t="shared" si="411"/>
        <v>ins. Pondérale</v>
      </c>
      <c r="P1426" s="29">
        <f t="shared" si="403"/>
        <v>3</v>
      </c>
      <c r="Q1426" s="29" t="e">
        <f t="shared" si="404"/>
        <v>#N/A</v>
      </c>
      <c r="R1426" s="29" t="e">
        <f t="shared" si="405"/>
        <v>#N/A</v>
      </c>
      <c r="S1426" s="29" t="e">
        <f t="shared" si="406"/>
        <v>#N/A</v>
      </c>
      <c r="T1426" s="21" t="e">
        <f t="shared" si="412"/>
        <v>#N/A</v>
      </c>
      <c r="U1426" s="28">
        <f t="shared" si="407"/>
        <v>0</v>
      </c>
      <c r="V1426" s="28">
        <f t="shared" si="408"/>
        <v>0</v>
      </c>
      <c r="W1426" s="45" t="str">
        <f t="shared" si="413"/>
        <v>pas de surpoids ni d'obésité</v>
      </c>
    </row>
    <row r="1427" spans="2:23">
      <c r="B1427" s="23"/>
      <c r="D1427" s="21"/>
      <c r="E1427" s="21"/>
      <c r="F1427" s="28">
        <f t="shared" si="396"/>
        <v>0</v>
      </c>
      <c r="G1427" s="45">
        <f t="shared" si="409"/>
        <v>0</v>
      </c>
      <c r="H1427" s="29">
        <f t="shared" si="397"/>
        <v>3</v>
      </c>
      <c r="I1427" s="29">
        <f t="shared" si="398"/>
        <v>0.27</v>
      </c>
      <c r="J1427" s="29">
        <f t="shared" si="399"/>
        <v>8.4199999999999997E-2</v>
      </c>
      <c r="K1427" s="29">
        <f t="shared" si="400"/>
        <v>12.92</v>
      </c>
      <c r="L1427" s="45">
        <f t="shared" si="410"/>
        <v>-43.986979853963227</v>
      </c>
      <c r="M1427" s="28">
        <f t="shared" si="401"/>
        <v>10.989169238449415</v>
      </c>
      <c r="N1427" s="28">
        <f t="shared" si="402"/>
        <v>15.087458954343088</v>
      </c>
      <c r="O1427" s="45" t="str">
        <f t="shared" si="411"/>
        <v>ins. Pondérale</v>
      </c>
      <c r="P1427" s="29">
        <f t="shared" si="403"/>
        <v>3</v>
      </c>
      <c r="Q1427" s="29" t="e">
        <f t="shared" si="404"/>
        <v>#N/A</v>
      </c>
      <c r="R1427" s="29" t="e">
        <f t="shared" si="405"/>
        <v>#N/A</v>
      </c>
      <c r="S1427" s="29" t="e">
        <f t="shared" si="406"/>
        <v>#N/A</v>
      </c>
      <c r="T1427" s="21" t="e">
        <f t="shared" si="412"/>
        <v>#N/A</v>
      </c>
      <c r="U1427" s="28">
        <f t="shared" si="407"/>
        <v>0</v>
      </c>
      <c r="V1427" s="28">
        <f t="shared" si="408"/>
        <v>0</v>
      </c>
      <c r="W1427" s="45" t="str">
        <f t="shared" si="413"/>
        <v>pas de surpoids ni d'obésité</v>
      </c>
    </row>
    <row r="1428" spans="2:23">
      <c r="B1428" s="23"/>
      <c r="D1428" s="21"/>
      <c r="E1428" s="21"/>
      <c r="F1428" s="28">
        <f t="shared" si="396"/>
        <v>0</v>
      </c>
      <c r="G1428" s="45">
        <f t="shared" si="409"/>
        <v>0</v>
      </c>
      <c r="H1428" s="29">
        <f t="shared" si="397"/>
        <v>3</v>
      </c>
      <c r="I1428" s="29">
        <f t="shared" si="398"/>
        <v>0.27</v>
      </c>
      <c r="J1428" s="29">
        <f t="shared" si="399"/>
        <v>8.4199999999999997E-2</v>
      </c>
      <c r="K1428" s="29">
        <f t="shared" si="400"/>
        <v>12.92</v>
      </c>
      <c r="L1428" s="45">
        <f t="shared" si="410"/>
        <v>-43.986979853963227</v>
      </c>
      <c r="M1428" s="28">
        <f t="shared" si="401"/>
        <v>10.989169238449415</v>
      </c>
      <c r="N1428" s="28">
        <f t="shared" si="402"/>
        <v>15.087458954343088</v>
      </c>
      <c r="O1428" s="45" t="str">
        <f t="shared" si="411"/>
        <v>ins. Pondérale</v>
      </c>
      <c r="P1428" s="29">
        <f t="shared" si="403"/>
        <v>3</v>
      </c>
      <c r="Q1428" s="29" t="e">
        <f t="shared" si="404"/>
        <v>#N/A</v>
      </c>
      <c r="R1428" s="29" t="e">
        <f t="shared" si="405"/>
        <v>#N/A</v>
      </c>
      <c r="S1428" s="29" t="e">
        <f t="shared" si="406"/>
        <v>#N/A</v>
      </c>
      <c r="T1428" s="21" t="e">
        <f t="shared" si="412"/>
        <v>#N/A</v>
      </c>
      <c r="U1428" s="28">
        <f t="shared" si="407"/>
        <v>0</v>
      </c>
      <c r="V1428" s="28">
        <f t="shared" si="408"/>
        <v>0</v>
      </c>
      <c r="W1428" s="45" t="str">
        <f t="shared" si="413"/>
        <v>pas de surpoids ni d'obésité</v>
      </c>
    </row>
    <row r="1429" spans="2:23">
      <c r="B1429" s="23"/>
      <c r="D1429" s="21"/>
      <c r="E1429" s="21"/>
      <c r="F1429" s="28">
        <f t="shared" si="396"/>
        <v>0</v>
      </c>
      <c r="G1429" s="45">
        <f t="shared" si="409"/>
        <v>0</v>
      </c>
      <c r="H1429" s="29">
        <f t="shared" si="397"/>
        <v>3</v>
      </c>
      <c r="I1429" s="29">
        <f t="shared" si="398"/>
        <v>0.27</v>
      </c>
      <c r="J1429" s="29">
        <f t="shared" si="399"/>
        <v>8.4199999999999997E-2</v>
      </c>
      <c r="K1429" s="29">
        <f t="shared" si="400"/>
        <v>12.92</v>
      </c>
      <c r="L1429" s="45">
        <f t="shared" si="410"/>
        <v>-43.986979853963227</v>
      </c>
      <c r="M1429" s="28">
        <f t="shared" si="401"/>
        <v>10.989169238449415</v>
      </c>
      <c r="N1429" s="28">
        <f t="shared" si="402"/>
        <v>15.087458954343088</v>
      </c>
      <c r="O1429" s="45" t="str">
        <f t="shared" si="411"/>
        <v>ins. Pondérale</v>
      </c>
      <c r="P1429" s="29">
        <f t="shared" si="403"/>
        <v>3</v>
      </c>
      <c r="Q1429" s="29" t="e">
        <f t="shared" si="404"/>
        <v>#N/A</v>
      </c>
      <c r="R1429" s="29" t="e">
        <f t="shared" si="405"/>
        <v>#N/A</v>
      </c>
      <c r="S1429" s="29" t="e">
        <f t="shared" si="406"/>
        <v>#N/A</v>
      </c>
      <c r="T1429" s="21" t="e">
        <f t="shared" si="412"/>
        <v>#N/A</v>
      </c>
      <c r="U1429" s="28">
        <f t="shared" si="407"/>
        <v>0</v>
      </c>
      <c r="V1429" s="28">
        <f t="shared" si="408"/>
        <v>0</v>
      </c>
      <c r="W1429" s="45" t="str">
        <f t="shared" si="413"/>
        <v>pas de surpoids ni d'obésité</v>
      </c>
    </row>
    <row r="1430" spans="2:23">
      <c r="B1430" s="23"/>
      <c r="D1430" s="21"/>
      <c r="E1430" s="21"/>
      <c r="F1430" s="28">
        <f t="shared" si="396"/>
        <v>0</v>
      </c>
      <c r="G1430" s="45">
        <f t="shared" si="409"/>
        <v>0</v>
      </c>
      <c r="H1430" s="29">
        <f t="shared" si="397"/>
        <v>3</v>
      </c>
      <c r="I1430" s="29">
        <f t="shared" si="398"/>
        <v>0.27</v>
      </c>
      <c r="J1430" s="29">
        <f t="shared" si="399"/>
        <v>8.4199999999999997E-2</v>
      </c>
      <c r="K1430" s="29">
        <f t="shared" si="400"/>
        <v>12.92</v>
      </c>
      <c r="L1430" s="45">
        <f t="shared" si="410"/>
        <v>-43.986979853963227</v>
      </c>
      <c r="M1430" s="28">
        <f t="shared" si="401"/>
        <v>10.989169238449415</v>
      </c>
      <c r="N1430" s="28">
        <f t="shared" si="402"/>
        <v>15.087458954343088</v>
      </c>
      <c r="O1430" s="45" t="str">
        <f t="shared" si="411"/>
        <v>ins. Pondérale</v>
      </c>
      <c r="P1430" s="29">
        <f t="shared" si="403"/>
        <v>3</v>
      </c>
      <c r="Q1430" s="29" t="e">
        <f t="shared" si="404"/>
        <v>#N/A</v>
      </c>
      <c r="R1430" s="29" t="e">
        <f t="shared" si="405"/>
        <v>#N/A</v>
      </c>
      <c r="S1430" s="29" t="e">
        <f t="shared" si="406"/>
        <v>#N/A</v>
      </c>
      <c r="T1430" s="21" t="e">
        <f t="shared" si="412"/>
        <v>#N/A</v>
      </c>
      <c r="U1430" s="28">
        <f t="shared" si="407"/>
        <v>0</v>
      </c>
      <c r="V1430" s="28">
        <f t="shared" si="408"/>
        <v>0</v>
      </c>
      <c r="W1430" s="45" t="str">
        <f t="shared" si="413"/>
        <v>pas de surpoids ni d'obésité</v>
      </c>
    </row>
    <row r="1431" spans="2:23" ht="14.4">
      <c r="B1431" s="23"/>
      <c r="D1431" s="30"/>
      <c r="E1431" s="21"/>
      <c r="F1431" s="28">
        <f t="shared" si="396"/>
        <v>0</v>
      </c>
      <c r="G1431" s="45">
        <f t="shared" si="409"/>
        <v>0</v>
      </c>
      <c r="H1431" s="29">
        <f t="shared" si="397"/>
        <v>3</v>
      </c>
      <c r="I1431" s="29">
        <f t="shared" si="398"/>
        <v>0.27</v>
      </c>
      <c r="J1431" s="29">
        <f t="shared" si="399"/>
        <v>8.4199999999999997E-2</v>
      </c>
      <c r="K1431" s="29">
        <f t="shared" si="400"/>
        <v>12.92</v>
      </c>
      <c r="L1431" s="45">
        <f t="shared" si="410"/>
        <v>-43.986979853963227</v>
      </c>
      <c r="M1431" s="28">
        <f t="shared" si="401"/>
        <v>10.989169238449415</v>
      </c>
      <c r="N1431" s="28">
        <f t="shared" si="402"/>
        <v>15.087458954343088</v>
      </c>
      <c r="O1431" s="45" t="str">
        <f t="shared" si="411"/>
        <v>ins. Pondérale</v>
      </c>
      <c r="P1431" s="29">
        <f t="shared" si="403"/>
        <v>3</v>
      </c>
      <c r="Q1431" s="29" t="e">
        <f t="shared" si="404"/>
        <v>#N/A</v>
      </c>
      <c r="R1431" s="29" t="e">
        <f t="shared" si="405"/>
        <v>#N/A</v>
      </c>
      <c r="S1431" s="29" t="e">
        <f t="shared" si="406"/>
        <v>#N/A</v>
      </c>
      <c r="T1431" s="21" t="e">
        <f t="shared" si="412"/>
        <v>#N/A</v>
      </c>
      <c r="U1431" s="28">
        <f t="shared" si="407"/>
        <v>0</v>
      </c>
      <c r="V1431" s="28">
        <f t="shared" si="408"/>
        <v>0</v>
      </c>
      <c r="W1431" s="45" t="str">
        <f t="shared" si="413"/>
        <v>pas de surpoids ni d'obésité</v>
      </c>
    </row>
    <row r="1432" spans="2:23">
      <c r="B1432" s="23"/>
      <c r="D1432" s="21"/>
      <c r="E1432" s="21"/>
      <c r="F1432" s="28">
        <f t="shared" si="396"/>
        <v>0</v>
      </c>
      <c r="G1432" s="45">
        <f t="shared" si="409"/>
        <v>0</v>
      </c>
      <c r="H1432" s="29">
        <f t="shared" si="397"/>
        <v>3</v>
      </c>
      <c r="I1432" s="29">
        <f t="shared" si="398"/>
        <v>0.27</v>
      </c>
      <c r="J1432" s="29">
        <f t="shared" si="399"/>
        <v>8.4199999999999997E-2</v>
      </c>
      <c r="K1432" s="29">
        <f t="shared" si="400"/>
        <v>12.92</v>
      </c>
      <c r="L1432" s="45">
        <f t="shared" si="410"/>
        <v>-43.986979853963227</v>
      </c>
      <c r="M1432" s="28">
        <f t="shared" si="401"/>
        <v>10.989169238449415</v>
      </c>
      <c r="N1432" s="28">
        <f t="shared" si="402"/>
        <v>15.087458954343088</v>
      </c>
      <c r="O1432" s="45" t="str">
        <f t="shared" si="411"/>
        <v>ins. Pondérale</v>
      </c>
      <c r="P1432" s="29">
        <f t="shared" si="403"/>
        <v>3</v>
      </c>
      <c r="Q1432" s="29" t="e">
        <f t="shared" si="404"/>
        <v>#N/A</v>
      </c>
      <c r="R1432" s="29" t="e">
        <f t="shared" si="405"/>
        <v>#N/A</v>
      </c>
      <c r="S1432" s="29" t="e">
        <f t="shared" si="406"/>
        <v>#N/A</v>
      </c>
      <c r="T1432" s="21" t="e">
        <f t="shared" si="412"/>
        <v>#N/A</v>
      </c>
      <c r="U1432" s="28">
        <f t="shared" si="407"/>
        <v>0</v>
      </c>
      <c r="V1432" s="28">
        <f t="shared" si="408"/>
        <v>0</v>
      </c>
      <c r="W1432" s="45" t="str">
        <f t="shared" si="413"/>
        <v>pas de surpoids ni d'obésité</v>
      </c>
    </row>
    <row r="1433" spans="2:23">
      <c r="B1433" s="23"/>
      <c r="D1433" s="21"/>
      <c r="E1433" s="21"/>
      <c r="F1433" s="28">
        <f t="shared" si="396"/>
        <v>0</v>
      </c>
      <c r="G1433" s="45">
        <f t="shared" si="409"/>
        <v>0</v>
      </c>
      <c r="H1433" s="29">
        <f t="shared" si="397"/>
        <v>3</v>
      </c>
      <c r="I1433" s="29">
        <f t="shared" si="398"/>
        <v>0.27</v>
      </c>
      <c r="J1433" s="29">
        <f t="shared" si="399"/>
        <v>8.4199999999999997E-2</v>
      </c>
      <c r="K1433" s="29">
        <f t="shared" si="400"/>
        <v>12.92</v>
      </c>
      <c r="L1433" s="45">
        <f t="shared" si="410"/>
        <v>-43.986979853963227</v>
      </c>
      <c r="M1433" s="28">
        <f t="shared" si="401"/>
        <v>10.989169238449415</v>
      </c>
      <c r="N1433" s="28">
        <f t="shared" si="402"/>
        <v>15.087458954343088</v>
      </c>
      <c r="O1433" s="45" t="str">
        <f t="shared" si="411"/>
        <v>ins. Pondérale</v>
      </c>
      <c r="P1433" s="29">
        <f t="shared" si="403"/>
        <v>3</v>
      </c>
      <c r="Q1433" s="29" t="e">
        <f t="shared" si="404"/>
        <v>#N/A</v>
      </c>
      <c r="R1433" s="29" t="e">
        <f t="shared" si="405"/>
        <v>#N/A</v>
      </c>
      <c r="S1433" s="29" t="e">
        <f t="shared" si="406"/>
        <v>#N/A</v>
      </c>
      <c r="T1433" s="21" t="e">
        <f t="shared" si="412"/>
        <v>#N/A</v>
      </c>
      <c r="U1433" s="28">
        <f t="shared" si="407"/>
        <v>0</v>
      </c>
      <c r="V1433" s="28">
        <f t="shared" si="408"/>
        <v>0</v>
      </c>
      <c r="W1433" s="45" t="str">
        <f t="shared" si="413"/>
        <v>pas de surpoids ni d'obésité</v>
      </c>
    </row>
    <row r="1434" spans="2:23">
      <c r="B1434" s="23"/>
      <c r="D1434" s="21"/>
      <c r="E1434" s="21"/>
      <c r="F1434" s="28">
        <f t="shared" si="396"/>
        <v>0</v>
      </c>
      <c r="G1434" s="45">
        <f t="shared" si="409"/>
        <v>0</v>
      </c>
      <c r="H1434" s="29">
        <f t="shared" si="397"/>
        <v>3</v>
      </c>
      <c r="I1434" s="29">
        <f t="shared" si="398"/>
        <v>0.27</v>
      </c>
      <c r="J1434" s="29">
        <f t="shared" si="399"/>
        <v>8.4199999999999997E-2</v>
      </c>
      <c r="K1434" s="29">
        <f t="shared" si="400"/>
        <v>12.92</v>
      </c>
      <c r="L1434" s="45">
        <f t="shared" si="410"/>
        <v>-43.986979853963227</v>
      </c>
      <c r="M1434" s="28">
        <f t="shared" si="401"/>
        <v>10.989169238449415</v>
      </c>
      <c r="N1434" s="28">
        <f t="shared" si="402"/>
        <v>15.087458954343088</v>
      </c>
      <c r="O1434" s="45" t="str">
        <f t="shared" si="411"/>
        <v>ins. Pondérale</v>
      </c>
      <c r="P1434" s="29">
        <f t="shared" si="403"/>
        <v>3</v>
      </c>
      <c r="Q1434" s="29" t="e">
        <f t="shared" si="404"/>
        <v>#N/A</v>
      </c>
      <c r="R1434" s="29" t="e">
        <f t="shared" si="405"/>
        <v>#N/A</v>
      </c>
      <c r="S1434" s="29" t="e">
        <f t="shared" si="406"/>
        <v>#N/A</v>
      </c>
      <c r="T1434" s="21" t="e">
        <f t="shared" si="412"/>
        <v>#N/A</v>
      </c>
      <c r="U1434" s="28">
        <f t="shared" si="407"/>
        <v>0</v>
      </c>
      <c r="V1434" s="28">
        <f t="shared" si="408"/>
        <v>0</v>
      </c>
      <c r="W1434" s="45" t="str">
        <f t="shared" si="413"/>
        <v>pas de surpoids ni d'obésité</v>
      </c>
    </row>
    <row r="1435" spans="2:23">
      <c r="B1435" s="23"/>
      <c r="D1435" s="21"/>
      <c r="E1435" s="21"/>
      <c r="F1435" s="28">
        <f t="shared" si="396"/>
        <v>0</v>
      </c>
      <c r="G1435" s="45">
        <f t="shared" si="409"/>
        <v>0</v>
      </c>
      <c r="H1435" s="29">
        <f t="shared" si="397"/>
        <v>3</v>
      </c>
      <c r="I1435" s="29">
        <f t="shared" si="398"/>
        <v>0.27</v>
      </c>
      <c r="J1435" s="29">
        <f t="shared" si="399"/>
        <v>8.4199999999999997E-2</v>
      </c>
      <c r="K1435" s="29">
        <f t="shared" si="400"/>
        <v>12.92</v>
      </c>
      <c r="L1435" s="45">
        <f t="shared" si="410"/>
        <v>-43.986979853963227</v>
      </c>
      <c r="M1435" s="28">
        <f t="shared" si="401"/>
        <v>10.989169238449415</v>
      </c>
      <c r="N1435" s="28">
        <f t="shared" si="402"/>
        <v>15.087458954343088</v>
      </c>
      <c r="O1435" s="45" t="str">
        <f t="shared" si="411"/>
        <v>ins. Pondérale</v>
      </c>
      <c r="P1435" s="29">
        <f t="shared" si="403"/>
        <v>3</v>
      </c>
      <c r="Q1435" s="29" t="e">
        <f t="shared" si="404"/>
        <v>#N/A</v>
      </c>
      <c r="R1435" s="29" t="e">
        <f t="shared" si="405"/>
        <v>#N/A</v>
      </c>
      <c r="S1435" s="29" t="e">
        <f t="shared" si="406"/>
        <v>#N/A</v>
      </c>
      <c r="T1435" s="21" t="e">
        <f t="shared" si="412"/>
        <v>#N/A</v>
      </c>
      <c r="U1435" s="28">
        <f t="shared" si="407"/>
        <v>0</v>
      </c>
      <c r="V1435" s="28">
        <f t="shared" si="408"/>
        <v>0</v>
      </c>
      <c r="W1435" s="45" t="str">
        <f t="shared" si="413"/>
        <v>pas de surpoids ni d'obésité</v>
      </c>
    </row>
    <row r="1436" spans="2:23">
      <c r="B1436" s="23"/>
      <c r="D1436" s="21"/>
      <c r="E1436" s="21"/>
      <c r="F1436" s="28">
        <f t="shared" si="396"/>
        <v>0</v>
      </c>
      <c r="G1436" s="45">
        <f t="shared" si="409"/>
        <v>0</v>
      </c>
      <c r="H1436" s="29">
        <f t="shared" si="397"/>
        <v>3</v>
      </c>
      <c r="I1436" s="29">
        <f t="shared" si="398"/>
        <v>0.27</v>
      </c>
      <c r="J1436" s="29">
        <f t="shared" si="399"/>
        <v>8.4199999999999997E-2</v>
      </c>
      <c r="K1436" s="29">
        <f t="shared" si="400"/>
        <v>12.92</v>
      </c>
      <c r="L1436" s="45">
        <f t="shared" si="410"/>
        <v>-43.986979853963227</v>
      </c>
      <c r="M1436" s="28">
        <f t="shared" si="401"/>
        <v>10.989169238449415</v>
      </c>
      <c r="N1436" s="28">
        <f t="shared" si="402"/>
        <v>15.087458954343088</v>
      </c>
      <c r="O1436" s="45" t="str">
        <f t="shared" si="411"/>
        <v>ins. Pondérale</v>
      </c>
      <c r="P1436" s="29">
        <f t="shared" si="403"/>
        <v>3</v>
      </c>
      <c r="Q1436" s="29" t="e">
        <f t="shared" si="404"/>
        <v>#N/A</v>
      </c>
      <c r="R1436" s="29" t="e">
        <f t="shared" si="405"/>
        <v>#N/A</v>
      </c>
      <c r="S1436" s="29" t="e">
        <f t="shared" si="406"/>
        <v>#N/A</v>
      </c>
      <c r="T1436" s="21" t="e">
        <f t="shared" si="412"/>
        <v>#N/A</v>
      </c>
      <c r="U1436" s="28">
        <f t="shared" si="407"/>
        <v>0</v>
      </c>
      <c r="V1436" s="28">
        <f t="shared" si="408"/>
        <v>0</v>
      </c>
      <c r="W1436" s="45" t="str">
        <f t="shared" si="413"/>
        <v>pas de surpoids ni d'obésité</v>
      </c>
    </row>
    <row r="1437" spans="2:23">
      <c r="B1437" s="23"/>
      <c r="D1437" s="21"/>
      <c r="E1437" s="21"/>
      <c r="F1437" s="28">
        <f t="shared" si="396"/>
        <v>0</v>
      </c>
      <c r="G1437" s="45">
        <f t="shared" si="409"/>
        <v>0</v>
      </c>
      <c r="H1437" s="29">
        <f t="shared" si="397"/>
        <v>3</v>
      </c>
      <c r="I1437" s="29">
        <f t="shared" si="398"/>
        <v>0.27</v>
      </c>
      <c r="J1437" s="29">
        <f t="shared" si="399"/>
        <v>8.4199999999999997E-2</v>
      </c>
      <c r="K1437" s="29">
        <f t="shared" si="400"/>
        <v>12.92</v>
      </c>
      <c r="L1437" s="45">
        <f t="shared" si="410"/>
        <v>-43.986979853963227</v>
      </c>
      <c r="M1437" s="28">
        <f t="shared" si="401"/>
        <v>10.989169238449415</v>
      </c>
      <c r="N1437" s="28">
        <f t="shared" si="402"/>
        <v>15.087458954343088</v>
      </c>
      <c r="O1437" s="45" t="str">
        <f t="shared" si="411"/>
        <v>ins. Pondérale</v>
      </c>
      <c r="P1437" s="29">
        <f t="shared" si="403"/>
        <v>3</v>
      </c>
      <c r="Q1437" s="29" t="e">
        <f t="shared" si="404"/>
        <v>#N/A</v>
      </c>
      <c r="R1437" s="29" t="e">
        <f t="shared" si="405"/>
        <v>#N/A</v>
      </c>
      <c r="S1437" s="29" t="e">
        <f t="shared" si="406"/>
        <v>#N/A</v>
      </c>
      <c r="T1437" s="21" t="e">
        <f t="shared" si="412"/>
        <v>#N/A</v>
      </c>
      <c r="U1437" s="28">
        <f t="shared" si="407"/>
        <v>0</v>
      </c>
      <c r="V1437" s="28">
        <f t="shared" si="408"/>
        <v>0</v>
      </c>
      <c r="W1437" s="45" t="str">
        <f t="shared" si="413"/>
        <v>pas de surpoids ni d'obésité</v>
      </c>
    </row>
    <row r="1438" spans="2:23">
      <c r="B1438" s="23"/>
      <c r="D1438" s="21"/>
      <c r="E1438" s="21"/>
      <c r="F1438" s="28">
        <f t="shared" si="396"/>
        <v>0</v>
      </c>
      <c r="G1438" s="45">
        <f t="shared" si="409"/>
        <v>0</v>
      </c>
      <c r="H1438" s="29">
        <f t="shared" si="397"/>
        <v>3</v>
      </c>
      <c r="I1438" s="29">
        <f t="shared" si="398"/>
        <v>0.27</v>
      </c>
      <c r="J1438" s="29">
        <f t="shared" si="399"/>
        <v>8.4199999999999997E-2</v>
      </c>
      <c r="K1438" s="29">
        <f t="shared" si="400"/>
        <v>12.92</v>
      </c>
      <c r="L1438" s="45">
        <f t="shared" si="410"/>
        <v>-43.986979853963227</v>
      </c>
      <c r="M1438" s="28">
        <f t="shared" si="401"/>
        <v>10.989169238449415</v>
      </c>
      <c r="N1438" s="28">
        <f t="shared" si="402"/>
        <v>15.087458954343088</v>
      </c>
      <c r="O1438" s="45" t="str">
        <f t="shared" si="411"/>
        <v>ins. Pondérale</v>
      </c>
      <c r="P1438" s="29">
        <f t="shared" si="403"/>
        <v>3</v>
      </c>
      <c r="Q1438" s="29" t="e">
        <f t="shared" si="404"/>
        <v>#N/A</v>
      </c>
      <c r="R1438" s="29" t="e">
        <f t="shared" si="405"/>
        <v>#N/A</v>
      </c>
      <c r="S1438" s="29" t="e">
        <f t="shared" si="406"/>
        <v>#N/A</v>
      </c>
      <c r="T1438" s="21" t="e">
        <f t="shared" si="412"/>
        <v>#N/A</v>
      </c>
      <c r="U1438" s="28">
        <f t="shared" si="407"/>
        <v>0</v>
      </c>
      <c r="V1438" s="28">
        <f t="shared" si="408"/>
        <v>0</v>
      </c>
      <c r="W1438" s="45" t="str">
        <f t="shared" si="413"/>
        <v>pas de surpoids ni d'obésité</v>
      </c>
    </row>
    <row r="1439" spans="2:23">
      <c r="B1439" s="23"/>
      <c r="D1439" s="21"/>
      <c r="E1439" s="21"/>
      <c r="F1439" s="28">
        <f t="shared" si="396"/>
        <v>0</v>
      </c>
      <c r="G1439" s="45">
        <f t="shared" si="409"/>
        <v>0</v>
      </c>
      <c r="H1439" s="29">
        <f t="shared" si="397"/>
        <v>3</v>
      </c>
      <c r="I1439" s="29">
        <f t="shared" si="398"/>
        <v>0.27</v>
      </c>
      <c r="J1439" s="29">
        <f t="shared" si="399"/>
        <v>8.4199999999999997E-2</v>
      </c>
      <c r="K1439" s="29">
        <f t="shared" si="400"/>
        <v>12.92</v>
      </c>
      <c r="L1439" s="45">
        <f t="shared" si="410"/>
        <v>-43.986979853963227</v>
      </c>
      <c r="M1439" s="28">
        <f t="shared" si="401"/>
        <v>10.989169238449415</v>
      </c>
      <c r="N1439" s="28">
        <f t="shared" si="402"/>
        <v>15.087458954343088</v>
      </c>
      <c r="O1439" s="45" t="str">
        <f t="shared" si="411"/>
        <v>ins. Pondérale</v>
      </c>
      <c r="P1439" s="29">
        <f t="shared" si="403"/>
        <v>3</v>
      </c>
      <c r="Q1439" s="29" t="e">
        <f t="shared" si="404"/>
        <v>#N/A</v>
      </c>
      <c r="R1439" s="29" t="e">
        <f t="shared" si="405"/>
        <v>#N/A</v>
      </c>
      <c r="S1439" s="29" t="e">
        <f t="shared" si="406"/>
        <v>#N/A</v>
      </c>
      <c r="T1439" s="21" t="e">
        <f t="shared" si="412"/>
        <v>#N/A</v>
      </c>
      <c r="U1439" s="28">
        <f t="shared" si="407"/>
        <v>0</v>
      </c>
      <c r="V1439" s="28">
        <f t="shared" si="408"/>
        <v>0</v>
      </c>
      <c r="W1439" s="45" t="str">
        <f t="shared" si="413"/>
        <v>pas de surpoids ni d'obésité</v>
      </c>
    </row>
    <row r="1440" spans="2:23" ht="14.4">
      <c r="B1440" s="23"/>
      <c r="D1440" s="30"/>
      <c r="E1440" s="21"/>
      <c r="F1440" s="28">
        <f t="shared" si="396"/>
        <v>0</v>
      </c>
      <c r="G1440" s="45">
        <f t="shared" si="409"/>
        <v>0</v>
      </c>
      <c r="H1440" s="29">
        <f t="shared" si="397"/>
        <v>3</v>
      </c>
      <c r="I1440" s="29">
        <f t="shared" si="398"/>
        <v>0.27</v>
      </c>
      <c r="J1440" s="29">
        <f t="shared" si="399"/>
        <v>8.4199999999999997E-2</v>
      </c>
      <c r="K1440" s="29">
        <f t="shared" si="400"/>
        <v>12.92</v>
      </c>
      <c r="L1440" s="45">
        <f t="shared" si="410"/>
        <v>-43.986979853963227</v>
      </c>
      <c r="M1440" s="28">
        <f t="shared" si="401"/>
        <v>10.989169238449415</v>
      </c>
      <c r="N1440" s="28">
        <f t="shared" si="402"/>
        <v>15.087458954343088</v>
      </c>
      <c r="O1440" s="45" t="str">
        <f t="shared" si="411"/>
        <v>ins. Pondérale</v>
      </c>
      <c r="P1440" s="29">
        <f t="shared" si="403"/>
        <v>3</v>
      </c>
      <c r="Q1440" s="29" t="e">
        <f t="shared" si="404"/>
        <v>#N/A</v>
      </c>
      <c r="R1440" s="29" t="e">
        <f t="shared" si="405"/>
        <v>#N/A</v>
      </c>
      <c r="S1440" s="29" t="e">
        <f t="shared" si="406"/>
        <v>#N/A</v>
      </c>
      <c r="T1440" s="21" t="e">
        <f t="shared" si="412"/>
        <v>#N/A</v>
      </c>
      <c r="U1440" s="28">
        <f t="shared" si="407"/>
        <v>0</v>
      </c>
      <c r="V1440" s="28">
        <f t="shared" si="408"/>
        <v>0</v>
      </c>
      <c r="W1440" s="45" t="str">
        <f t="shared" si="413"/>
        <v>pas de surpoids ni d'obésité</v>
      </c>
    </row>
    <row r="1441" spans="2:23">
      <c r="B1441" s="23"/>
      <c r="D1441" s="21"/>
      <c r="E1441" s="21"/>
      <c r="F1441" s="28">
        <f t="shared" si="396"/>
        <v>0</v>
      </c>
      <c r="G1441" s="45">
        <f t="shared" si="409"/>
        <v>0</v>
      </c>
      <c r="H1441" s="29">
        <f t="shared" si="397"/>
        <v>3</v>
      </c>
      <c r="I1441" s="29">
        <f t="shared" si="398"/>
        <v>0.27</v>
      </c>
      <c r="J1441" s="29">
        <f t="shared" si="399"/>
        <v>8.4199999999999997E-2</v>
      </c>
      <c r="K1441" s="29">
        <f t="shared" si="400"/>
        <v>12.92</v>
      </c>
      <c r="L1441" s="45">
        <f t="shared" si="410"/>
        <v>-43.986979853963227</v>
      </c>
      <c r="M1441" s="28">
        <f t="shared" si="401"/>
        <v>10.989169238449415</v>
      </c>
      <c r="N1441" s="28">
        <f t="shared" si="402"/>
        <v>15.087458954343088</v>
      </c>
      <c r="O1441" s="45" t="str">
        <f t="shared" si="411"/>
        <v>ins. Pondérale</v>
      </c>
      <c r="P1441" s="29">
        <f t="shared" si="403"/>
        <v>3</v>
      </c>
      <c r="Q1441" s="29" t="e">
        <f t="shared" si="404"/>
        <v>#N/A</v>
      </c>
      <c r="R1441" s="29" t="e">
        <f t="shared" si="405"/>
        <v>#N/A</v>
      </c>
      <c r="S1441" s="29" t="e">
        <f t="shared" si="406"/>
        <v>#N/A</v>
      </c>
      <c r="T1441" s="21" t="e">
        <f t="shared" si="412"/>
        <v>#N/A</v>
      </c>
      <c r="U1441" s="28">
        <f t="shared" si="407"/>
        <v>0</v>
      </c>
      <c r="V1441" s="28">
        <f t="shared" si="408"/>
        <v>0</v>
      </c>
      <c r="W1441" s="45" t="str">
        <f t="shared" si="413"/>
        <v>pas de surpoids ni d'obésité</v>
      </c>
    </row>
    <row r="1442" spans="2:23">
      <c r="B1442" s="23"/>
      <c r="D1442" s="21"/>
      <c r="F1442" s="28">
        <f t="shared" si="396"/>
        <v>0</v>
      </c>
      <c r="G1442" s="45">
        <f t="shared" si="409"/>
        <v>0</v>
      </c>
      <c r="H1442" s="29">
        <f t="shared" si="397"/>
        <v>3</v>
      </c>
      <c r="I1442" s="29">
        <f t="shared" si="398"/>
        <v>0.27</v>
      </c>
      <c r="J1442" s="29">
        <f t="shared" si="399"/>
        <v>8.4199999999999997E-2</v>
      </c>
      <c r="K1442" s="29">
        <f t="shared" si="400"/>
        <v>12.92</v>
      </c>
      <c r="L1442" s="45">
        <f t="shared" si="410"/>
        <v>-43.986979853963227</v>
      </c>
      <c r="M1442" s="28">
        <f t="shared" si="401"/>
        <v>10.989169238449415</v>
      </c>
      <c r="N1442" s="28">
        <f t="shared" si="402"/>
        <v>15.087458954343088</v>
      </c>
      <c r="O1442" s="45" t="str">
        <f t="shared" si="411"/>
        <v>ins. Pondérale</v>
      </c>
      <c r="P1442" s="29">
        <f t="shared" si="403"/>
        <v>3</v>
      </c>
      <c r="Q1442" s="29" t="e">
        <f t="shared" si="404"/>
        <v>#N/A</v>
      </c>
      <c r="R1442" s="29" t="e">
        <f t="shared" si="405"/>
        <v>#N/A</v>
      </c>
      <c r="S1442" s="29" t="e">
        <f t="shared" si="406"/>
        <v>#N/A</v>
      </c>
      <c r="T1442" s="21" t="e">
        <f t="shared" si="412"/>
        <v>#N/A</v>
      </c>
      <c r="U1442" s="28">
        <f t="shared" si="407"/>
        <v>0</v>
      </c>
      <c r="V1442" s="28">
        <f t="shared" si="408"/>
        <v>0</v>
      </c>
      <c r="W1442" s="45" t="str">
        <f t="shared" si="413"/>
        <v>pas de surpoids ni d'obésité</v>
      </c>
    </row>
    <row r="1443" spans="2:23">
      <c r="B1443" s="23"/>
      <c r="D1443" s="21"/>
      <c r="E1443" s="21"/>
      <c r="F1443" s="28">
        <f t="shared" si="396"/>
        <v>0</v>
      </c>
      <c r="G1443" s="45">
        <f t="shared" si="409"/>
        <v>0</v>
      </c>
      <c r="H1443" s="29">
        <f t="shared" si="397"/>
        <v>3</v>
      </c>
      <c r="I1443" s="29">
        <f t="shared" si="398"/>
        <v>0.27</v>
      </c>
      <c r="J1443" s="29">
        <f t="shared" si="399"/>
        <v>8.4199999999999997E-2</v>
      </c>
      <c r="K1443" s="29">
        <f t="shared" si="400"/>
        <v>12.92</v>
      </c>
      <c r="L1443" s="45">
        <f t="shared" si="410"/>
        <v>-43.986979853963227</v>
      </c>
      <c r="M1443" s="28">
        <f t="shared" si="401"/>
        <v>10.989169238449415</v>
      </c>
      <c r="N1443" s="28">
        <f t="shared" si="402"/>
        <v>15.087458954343088</v>
      </c>
      <c r="O1443" s="45" t="str">
        <f t="shared" si="411"/>
        <v>ins. Pondérale</v>
      </c>
      <c r="P1443" s="29">
        <f t="shared" si="403"/>
        <v>3</v>
      </c>
      <c r="Q1443" s="29" t="e">
        <f t="shared" si="404"/>
        <v>#N/A</v>
      </c>
      <c r="R1443" s="29" t="e">
        <f t="shared" si="405"/>
        <v>#N/A</v>
      </c>
      <c r="S1443" s="29" t="e">
        <f t="shared" si="406"/>
        <v>#N/A</v>
      </c>
      <c r="T1443" s="21" t="e">
        <f t="shared" si="412"/>
        <v>#N/A</v>
      </c>
      <c r="U1443" s="28">
        <f t="shared" si="407"/>
        <v>0</v>
      </c>
      <c r="V1443" s="28">
        <f t="shared" si="408"/>
        <v>0</v>
      </c>
      <c r="W1443" s="45" t="str">
        <f t="shared" si="413"/>
        <v>pas de surpoids ni d'obésité</v>
      </c>
    </row>
    <row r="1444" spans="2:23">
      <c r="B1444" s="23"/>
      <c r="D1444" s="21"/>
      <c r="E1444" s="21"/>
      <c r="F1444" s="28">
        <f t="shared" si="396"/>
        <v>0</v>
      </c>
      <c r="G1444" s="45">
        <f t="shared" si="409"/>
        <v>0</v>
      </c>
      <c r="H1444" s="29">
        <f t="shared" si="397"/>
        <v>3</v>
      </c>
      <c r="I1444" s="29">
        <f t="shared" si="398"/>
        <v>0.27</v>
      </c>
      <c r="J1444" s="29">
        <f t="shared" si="399"/>
        <v>8.4199999999999997E-2</v>
      </c>
      <c r="K1444" s="29">
        <f t="shared" si="400"/>
        <v>12.92</v>
      </c>
      <c r="L1444" s="45">
        <f t="shared" si="410"/>
        <v>-43.986979853963227</v>
      </c>
      <c r="M1444" s="28">
        <f t="shared" si="401"/>
        <v>10.989169238449415</v>
      </c>
      <c r="N1444" s="28">
        <f t="shared" si="402"/>
        <v>15.087458954343088</v>
      </c>
      <c r="O1444" s="45" t="str">
        <f t="shared" si="411"/>
        <v>ins. Pondérale</v>
      </c>
      <c r="P1444" s="29">
        <f t="shared" si="403"/>
        <v>3</v>
      </c>
      <c r="Q1444" s="29" t="e">
        <f t="shared" si="404"/>
        <v>#N/A</v>
      </c>
      <c r="R1444" s="29" t="e">
        <f t="shared" si="405"/>
        <v>#N/A</v>
      </c>
      <c r="S1444" s="29" t="e">
        <f t="shared" si="406"/>
        <v>#N/A</v>
      </c>
      <c r="T1444" s="21" t="e">
        <f t="shared" si="412"/>
        <v>#N/A</v>
      </c>
      <c r="U1444" s="28">
        <f t="shared" si="407"/>
        <v>0</v>
      </c>
      <c r="V1444" s="28">
        <f t="shared" si="408"/>
        <v>0</v>
      </c>
      <c r="W1444" s="45" t="str">
        <f t="shared" si="413"/>
        <v>pas de surpoids ni d'obésité</v>
      </c>
    </row>
    <row r="1445" spans="2:23">
      <c r="B1445" s="23"/>
      <c r="D1445" s="21"/>
      <c r="E1445" s="21"/>
      <c r="F1445" s="28">
        <f t="shared" si="396"/>
        <v>0</v>
      </c>
      <c r="G1445" s="45">
        <f t="shared" si="409"/>
        <v>0</v>
      </c>
      <c r="H1445" s="29">
        <f t="shared" si="397"/>
        <v>3</v>
      </c>
      <c r="I1445" s="29">
        <f t="shared" si="398"/>
        <v>0.27</v>
      </c>
      <c r="J1445" s="29">
        <f t="shared" si="399"/>
        <v>8.4199999999999997E-2</v>
      </c>
      <c r="K1445" s="29">
        <f t="shared" si="400"/>
        <v>12.92</v>
      </c>
      <c r="L1445" s="45">
        <f t="shared" si="410"/>
        <v>-43.986979853963227</v>
      </c>
      <c r="M1445" s="28">
        <f t="shared" si="401"/>
        <v>10.989169238449415</v>
      </c>
      <c r="N1445" s="28">
        <f t="shared" si="402"/>
        <v>15.087458954343088</v>
      </c>
      <c r="O1445" s="45" t="str">
        <f t="shared" si="411"/>
        <v>ins. Pondérale</v>
      </c>
      <c r="P1445" s="29">
        <f t="shared" si="403"/>
        <v>3</v>
      </c>
      <c r="Q1445" s="29" t="e">
        <f t="shared" si="404"/>
        <v>#N/A</v>
      </c>
      <c r="R1445" s="29" t="e">
        <f t="shared" si="405"/>
        <v>#N/A</v>
      </c>
      <c r="S1445" s="29" t="e">
        <f t="shared" si="406"/>
        <v>#N/A</v>
      </c>
      <c r="T1445" s="21" t="e">
        <f t="shared" si="412"/>
        <v>#N/A</v>
      </c>
      <c r="U1445" s="28">
        <f t="shared" si="407"/>
        <v>0</v>
      </c>
      <c r="V1445" s="28">
        <f t="shared" si="408"/>
        <v>0</v>
      </c>
      <c r="W1445" s="45" t="str">
        <f t="shared" si="413"/>
        <v>pas de surpoids ni d'obésité</v>
      </c>
    </row>
    <row r="1446" spans="2:23">
      <c r="B1446" s="23"/>
      <c r="D1446" s="21"/>
      <c r="E1446" s="21"/>
      <c r="F1446" s="28">
        <f t="shared" si="396"/>
        <v>0</v>
      </c>
      <c r="G1446" s="45">
        <f t="shared" si="409"/>
        <v>0</v>
      </c>
      <c r="H1446" s="29">
        <f t="shared" si="397"/>
        <v>3</v>
      </c>
      <c r="I1446" s="29">
        <f t="shared" si="398"/>
        <v>0.27</v>
      </c>
      <c r="J1446" s="29">
        <f t="shared" si="399"/>
        <v>8.4199999999999997E-2</v>
      </c>
      <c r="K1446" s="29">
        <f t="shared" si="400"/>
        <v>12.92</v>
      </c>
      <c r="L1446" s="45">
        <f t="shared" si="410"/>
        <v>-43.986979853963227</v>
      </c>
      <c r="M1446" s="28">
        <f t="shared" si="401"/>
        <v>10.989169238449415</v>
      </c>
      <c r="N1446" s="28">
        <f t="shared" si="402"/>
        <v>15.087458954343088</v>
      </c>
      <c r="O1446" s="45" t="str">
        <f t="shared" si="411"/>
        <v>ins. Pondérale</v>
      </c>
      <c r="P1446" s="29">
        <f t="shared" si="403"/>
        <v>3</v>
      </c>
      <c r="Q1446" s="29" t="e">
        <f t="shared" si="404"/>
        <v>#N/A</v>
      </c>
      <c r="R1446" s="29" t="e">
        <f t="shared" si="405"/>
        <v>#N/A</v>
      </c>
      <c r="S1446" s="29" t="e">
        <f t="shared" si="406"/>
        <v>#N/A</v>
      </c>
      <c r="T1446" s="21" t="e">
        <f t="shared" si="412"/>
        <v>#N/A</v>
      </c>
      <c r="U1446" s="28">
        <f t="shared" si="407"/>
        <v>0</v>
      </c>
      <c r="V1446" s="28">
        <f t="shared" si="408"/>
        <v>0</v>
      </c>
      <c r="W1446" s="45" t="str">
        <f t="shared" si="413"/>
        <v>pas de surpoids ni d'obésité</v>
      </c>
    </row>
    <row r="1447" spans="2:23">
      <c r="B1447" s="23"/>
      <c r="D1447" s="21"/>
      <c r="E1447" s="21"/>
      <c r="F1447" s="28">
        <f t="shared" si="396"/>
        <v>0</v>
      </c>
      <c r="G1447" s="45">
        <f t="shared" si="409"/>
        <v>0</v>
      </c>
      <c r="H1447" s="29">
        <f t="shared" si="397"/>
        <v>3</v>
      </c>
      <c r="I1447" s="29">
        <f t="shared" si="398"/>
        <v>0.27</v>
      </c>
      <c r="J1447" s="29">
        <f t="shared" si="399"/>
        <v>8.4199999999999997E-2</v>
      </c>
      <c r="K1447" s="29">
        <f t="shared" si="400"/>
        <v>12.92</v>
      </c>
      <c r="L1447" s="45">
        <f t="shared" si="410"/>
        <v>-43.986979853963227</v>
      </c>
      <c r="M1447" s="28">
        <f t="shared" si="401"/>
        <v>10.989169238449415</v>
      </c>
      <c r="N1447" s="28">
        <f t="shared" si="402"/>
        <v>15.087458954343088</v>
      </c>
      <c r="O1447" s="45" t="str">
        <f t="shared" si="411"/>
        <v>ins. Pondérale</v>
      </c>
      <c r="P1447" s="29">
        <f t="shared" si="403"/>
        <v>3</v>
      </c>
      <c r="Q1447" s="29" t="e">
        <f t="shared" si="404"/>
        <v>#N/A</v>
      </c>
      <c r="R1447" s="29" t="e">
        <f t="shared" si="405"/>
        <v>#N/A</v>
      </c>
      <c r="S1447" s="29" t="e">
        <f t="shared" si="406"/>
        <v>#N/A</v>
      </c>
      <c r="T1447" s="21" t="e">
        <f t="shared" si="412"/>
        <v>#N/A</v>
      </c>
      <c r="U1447" s="28">
        <f t="shared" si="407"/>
        <v>0</v>
      </c>
      <c r="V1447" s="28">
        <f t="shared" si="408"/>
        <v>0</v>
      </c>
      <c r="W1447" s="45" t="str">
        <f t="shared" si="413"/>
        <v>pas de surpoids ni d'obésité</v>
      </c>
    </row>
    <row r="1448" spans="2:23">
      <c r="B1448" s="23"/>
      <c r="D1448" s="21"/>
      <c r="E1448" s="21"/>
      <c r="F1448" s="28">
        <f t="shared" si="396"/>
        <v>0</v>
      </c>
      <c r="G1448" s="45">
        <f t="shared" si="409"/>
        <v>0</v>
      </c>
      <c r="H1448" s="29">
        <f t="shared" si="397"/>
        <v>3</v>
      </c>
      <c r="I1448" s="29">
        <f t="shared" si="398"/>
        <v>0.27</v>
      </c>
      <c r="J1448" s="29">
        <f t="shared" si="399"/>
        <v>8.4199999999999997E-2</v>
      </c>
      <c r="K1448" s="29">
        <f t="shared" si="400"/>
        <v>12.92</v>
      </c>
      <c r="L1448" s="45">
        <f t="shared" si="410"/>
        <v>-43.986979853963227</v>
      </c>
      <c r="M1448" s="28">
        <f t="shared" si="401"/>
        <v>10.989169238449415</v>
      </c>
      <c r="N1448" s="28">
        <f t="shared" si="402"/>
        <v>15.087458954343088</v>
      </c>
      <c r="O1448" s="45" t="str">
        <f t="shared" si="411"/>
        <v>ins. Pondérale</v>
      </c>
      <c r="P1448" s="29">
        <f t="shared" si="403"/>
        <v>3</v>
      </c>
      <c r="Q1448" s="29" t="e">
        <f t="shared" si="404"/>
        <v>#N/A</v>
      </c>
      <c r="R1448" s="29" t="e">
        <f t="shared" si="405"/>
        <v>#N/A</v>
      </c>
      <c r="S1448" s="29" t="e">
        <f t="shared" si="406"/>
        <v>#N/A</v>
      </c>
      <c r="T1448" s="21" t="e">
        <f t="shared" si="412"/>
        <v>#N/A</v>
      </c>
      <c r="U1448" s="28">
        <f t="shared" si="407"/>
        <v>0</v>
      </c>
      <c r="V1448" s="28">
        <f t="shared" si="408"/>
        <v>0</v>
      </c>
      <c r="W1448" s="45" t="str">
        <f t="shared" si="413"/>
        <v>pas de surpoids ni d'obésité</v>
      </c>
    </row>
    <row r="1449" spans="2:23">
      <c r="B1449" s="23"/>
      <c r="D1449" s="21"/>
      <c r="E1449" s="21"/>
      <c r="F1449" s="28">
        <f t="shared" si="396"/>
        <v>0</v>
      </c>
      <c r="G1449" s="45">
        <f t="shared" si="409"/>
        <v>0</v>
      </c>
      <c r="H1449" s="29">
        <f t="shared" si="397"/>
        <v>3</v>
      </c>
      <c r="I1449" s="29">
        <f t="shared" si="398"/>
        <v>0.27</v>
      </c>
      <c r="J1449" s="29">
        <f t="shared" si="399"/>
        <v>8.4199999999999997E-2</v>
      </c>
      <c r="K1449" s="29">
        <f t="shared" si="400"/>
        <v>12.92</v>
      </c>
      <c r="L1449" s="45">
        <f t="shared" si="410"/>
        <v>-43.986979853963227</v>
      </c>
      <c r="M1449" s="28">
        <f t="shared" si="401"/>
        <v>10.989169238449415</v>
      </c>
      <c r="N1449" s="28">
        <f t="shared" si="402"/>
        <v>15.087458954343088</v>
      </c>
      <c r="O1449" s="45" t="str">
        <f t="shared" si="411"/>
        <v>ins. Pondérale</v>
      </c>
      <c r="P1449" s="29">
        <f t="shared" si="403"/>
        <v>3</v>
      </c>
      <c r="Q1449" s="29" t="e">
        <f t="shared" si="404"/>
        <v>#N/A</v>
      </c>
      <c r="R1449" s="29" t="e">
        <f t="shared" si="405"/>
        <v>#N/A</v>
      </c>
      <c r="S1449" s="29" t="e">
        <f t="shared" si="406"/>
        <v>#N/A</v>
      </c>
      <c r="T1449" s="21" t="e">
        <f t="shared" si="412"/>
        <v>#N/A</v>
      </c>
      <c r="U1449" s="28">
        <f t="shared" si="407"/>
        <v>0</v>
      </c>
      <c r="V1449" s="28">
        <f t="shared" si="408"/>
        <v>0</v>
      </c>
      <c r="W1449" s="45" t="str">
        <f t="shared" si="413"/>
        <v>pas de surpoids ni d'obésité</v>
      </c>
    </row>
    <row r="1450" spans="2:23">
      <c r="B1450" s="23"/>
      <c r="D1450" s="21"/>
      <c r="E1450" s="21"/>
      <c r="F1450" s="28">
        <f t="shared" si="396"/>
        <v>0</v>
      </c>
      <c r="G1450" s="45">
        <f t="shared" si="409"/>
        <v>0</v>
      </c>
      <c r="H1450" s="29">
        <f t="shared" si="397"/>
        <v>3</v>
      </c>
      <c r="I1450" s="29">
        <f t="shared" si="398"/>
        <v>0.27</v>
      </c>
      <c r="J1450" s="29">
        <f t="shared" si="399"/>
        <v>8.4199999999999997E-2</v>
      </c>
      <c r="K1450" s="29">
        <f t="shared" si="400"/>
        <v>12.92</v>
      </c>
      <c r="L1450" s="45">
        <f t="shared" si="410"/>
        <v>-43.986979853963227</v>
      </c>
      <c r="M1450" s="28">
        <f t="shared" si="401"/>
        <v>10.989169238449415</v>
      </c>
      <c r="N1450" s="28">
        <f t="shared" si="402"/>
        <v>15.087458954343088</v>
      </c>
      <c r="O1450" s="45" t="str">
        <f t="shared" si="411"/>
        <v>ins. Pondérale</v>
      </c>
      <c r="P1450" s="29">
        <f t="shared" si="403"/>
        <v>3</v>
      </c>
      <c r="Q1450" s="29" t="e">
        <f t="shared" si="404"/>
        <v>#N/A</v>
      </c>
      <c r="R1450" s="29" t="e">
        <f t="shared" si="405"/>
        <v>#N/A</v>
      </c>
      <c r="S1450" s="29" t="e">
        <f t="shared" si="406"/>
        <v>#N/A</v>
      </c>
      <c r="T1450" s="21" t="e">
        <f t="shared" si="412"/>
        <v>#N/A</v>
      </c>
      <c r="U1450" s="28">
        <f t="shared" si="407"/>
        <v>0</v>
      </c>
      <c r="V1450" s="28">
        <f t="shared" si="408"/>
        <v>0</v>
      </c>
      <c r="W1450" s="45" t="str">
        <f t="shared" si="413"/>
        <v>pas de surpoids ni d'obésité</v>
      </c>
    </row>
    <row r="1451" spans="2:23">
      <c r="B1451" s="23"/>
      <c r="D1451" s="21"/>
      <c r="E1451" s="21"/>
      <c r="F1451" s="28">
        <f t="shared" si="396"/>
        <v>0</v>
      </c>
      <c r="G1451" s="45">
        <f t="shared" si="409"/>
        <v>0</v>
      </c>
      <c r="H1451" s="29">
        <f t="shared" si="397"/>
        <v>3</v>
      </c>
      <c r="I1451" s="29">
        <f t="shared" si="398"/>
        <v>0.27</v>
      </c>
      <c r="J1451" s="29">
        <f t="shared" si="399"/>
        <v>8.4199999999999997E-2</v>
      </c>
      <c r="K1451" s="29">
        <f t="shared" si="400"/>
        <v>12.92</v>
      </c>
      <c r="L1451" s="45">
        <f t="shared" si="410"/>
        <v>-43.986979853963227</v>
      </c>
      <c r="M1451" s="28">
        <f t="shared" si="401"/>
        <v>10.989169238449415</v>
      </c>
      <c r="N1451" s="28">
        <f t="shared" si="402"/>
        <v>15.087458954343088</v>
      </c>
      <c r="O1451" s="45" t="str">
        <f t="shared" si="411"/>
        <v>ins. Pondérale</v>
      </c>
      <c r="P1451" s="29">
        <f t="shared" si="403"/>
        <v>3</v>
      </c>
      <c r="Q1451" s="29" t="e">
        <f t="shared" si="404"/>
        <v>#N/A</v>
      </c>
      <c r="R1451" s="29" t="e">
        <f t="shared" si="405"/>
        <v>#N/A</v>
      </c>
      <c r="S1451" s="29" t="e">
        <f t="shared" si="406"/>
        <v>#N/A</v>
      </c>
      <c r="T1451" s="21" t="e">
        <f t="shared" si="412"/>
        <v>#N/A</v>
      </c>
      <c r="U1451" s="28">
        <f t="shared" si="407"/>
        <v>0</v>
      </c>
      <c r="V1451" s="28">
        <f t="shared" si="408"/>
        <v>0</v>
      </c>
      <c r="W1451" s="45" t="str">
        <f t="shared" si="413"/>
        <v>pas de surpoids ni d'obésité</v>
      </c>
    </row>
    <row r="1452" spans="2:23">
      <c r="B1452" s="23"/>
      <c r="D1452" s="21"/>
      <c r="E1452" s="21"/>
      <c r="F1452" s="28">
        <f t="shared" si="396"/>
        <v>0</v>
      </c>
      <c r="G1452" s="45">
        <f t="shared" si="409"/>
        <v>0</v>
      </c>
      <c r="H1452" s="29">
        <f t="shared" si="397"/>
        <v>3</v>
      </c>
      <c r="I1452" s="29">
        <f t="shared" si="398"/>
        <v>0.27</v>
      </c>
      <c r="J1452" s="29">
        <f t="shared" si="399"/>
        <v>8.4199999999999997E-2</v>
      </c>
      <c r="K1452" s="29">
        <f t="shared" si="400"/>
        <v>12.92</v>
      </c>
      <c r="L1452" s="45">
        <f t="shared" si="410"/>
        <v>-43.986979853963227</v>
      </c>
      <c r="M1452" s="28">
        <f t="shared" si="401"/>
        <v>10.989169238449415</v>
      </c>
      <c r="N1452" s="28">
        <f t="shared" si="402"/>
        <v>15.087458954343088</v>
      </c>
      <c r="O1452" s="45" t="str">
        <f t="shared" si="411"/>
        <v>ins. Pondérale</v>
      </c>
      <c r="P1452" s="29">
        <f t="shared" si="403"/>
        <v>3</v>
      </c>
      <c r="Q1452" s="29" t="e">
        <f t="shared" si="404"/>
        <v>#N/A</v>
      </c>
      <c r="R1452" s="29" t="e">
        <f t="shared" si="405"/>
        <v>#N/A</v>
      </c>
      <c r="S1452" s="29" t="e">
        <f t="shared" si="406"/>
        <v>#N/A</v>
      </c>
      <c r="T1452" s="21" t="e">
        <f t="shared" si="412"/>
        <v>#N/A</v>
      </c>
      <c r="U1452" s="28">
        <f t="shared" si="407"/>
        <v>0</v>
      </c>
      <c r="V1452" s="28">
        <f t="shared" si="408"/>
        <v>0</v>
      </c>
      <c r="W1452" s="45" t="str">
        <f t="shared" si="413"/>
        <v>pas de surpoids ni d'obésité</v>
      </c>
    </row>
    <row r="1453" spans="2:23">
      <c r="B1453" s="23"/>
      <c r="D1453" s="21"/>
      <c r="E1453" s="21"/>
      <c r="F1453" s="28">
        <f t="shared" si="396"/>
        <v>0</v>
      </c>
      <c r="G1453" s="45">
        <f t="shared" si="409"/>
        <v>0</v>
      </c>
      <c r="H1453" s="29">
        <f t="shared" si="397"/>
        <v>3</v>
      </c>
      <c r="I1453" s="29">
        <f t="shared" si="398"/>
        <v>0.27</v>
      </c>
      <c r="J1453" s="29">
        <f t="shared" si="399"/>
        <v>8.4199999999999997E-2</v>
      </c>
      <c r="K1453" s="29">
        <f t="shared" si="400"/>
        <v>12.92</v>
      </c>
      <c r="L1453" s="45">
        <f t="shared" si="410"/>
        <v>-43.986979853963227</v>
      </c>
      <c r="M1453" s="28">
        <f t="shared" si="401"/>
        <v>10.989169238449415</v>
      </c>
      <c r="N1453" s="28">
        <f t="shared" si="402"/>
        <v>15.087458954343088</v>
      </c>
      <c r="O1453" s="45" t="str">
        <f t="shared" si="411"/>
        <v>ins. Pondérale</v>
      </c>
      <c r="P1453" s="29">
        <f t="shared" si="403"/>
        <v>3</v>
      </c>
      <c r="Q1453" s="29" t="e">
        <f t="shared" si="404"/>
        <v>#N/A</v>
      </c>
      <c r="R1453" s="29" t="e">
        <f t="shared" si="405"/>
        <v>#N/A</v>
      </c>
      <c r="S1453" s="29" t="e">
        <f t="shared" si="406"/>
        <v>#N/A</v>
      </c>
      <c r="T1453" s="21" t="e">
        <f t="shared" si="412"/>
        <v>#N/A</v>
      </c>
      <c r="U1453" s="28">
        <f t="shared" si="407"/>
        <v>0</v>
      </c>
      <c r="V1453" s="28">
        <f t="shared" si="408"/>
        <v>0</v>
      </c>
      <c r="W1453" s="45" t="str">
        <f t="shared" si="413"/>
        <v>pas de surpoids ni d'obésité</v>
      </c>
    </row>
    <row r="1454" spans="2:23">
      <c r="B1454" s="23"/>
      <c r="D1454" s="21"/>
      <c r="E1454" s="21"/>
      <c r="F1454" s="28">
        <f t="shared" si="396"/>
        <v>0</v>
      </c>
      <c r="G1454" s="45">
        <f t="shared" si="409"/>
        <v>0</v>
      </c>
      <c r="H1454" s="29">
        <f t="shared" si="397"/>
        <v>3</v>
      </c>
      <c r="I1454" s="29">
        <f t="shared" si="398"/>
        <v>0.27</v>
      </c>
      <c r="J1454" s="29">
        <f t="shared" si="399"/>
        <v>8.4199999999999997E-2</v>
      </c>
      <c r="K1454" s="29">
        <f t="shared" si="400"/>
        <v>12.92</v>
      </c>
      <c r="L1454" s="45">
        <f t="shared" si="410"/>
        <v>-43.986979853963227</v>
      </c>
      <c r="M1454" s="28">
        <f t="shared" si="401"/>
        <v>10.989169238449415</v>
      </c>
      <c r="N1454" s="28">
        <f t="shared" si="402"/>
        <v>15.087458954343088</v>
      </c>
      <c r="O1454" s="45" t="str">
        <f t="shared" si="411"/>
        <v>ins. Pondérale</v>
      </c>
      <c r="P1454" s="29">
        <f t="shared" si="403"/>
        <v>3</v>
      </c>
      <c r="Q1454" s="29" t="e">
        <f t="shared" si="404"/>
        <v>#N/A</v>
      </c>
      <c r="R1454" s="29" t="e">
        <f t="shared" si="405"/>
        <v>#N/A</v>
      </c>
      <c r="S1454" s="29" t="e">
        <f t="shared" si="406"/>
        <v>#N/A</v>
      </c>
      <c r="T1454" s="21" t="e">
        <f t="shared" si="412"/>
        <v>#N/A</v>
      </c>
      <c r="U1454" s="28">
        <f t="shared" si="407"/>
        <v>0</v>
      </c>
      <c r="V1454" s="28">
        <f t="shared" si="408"/>
        <v>0</v>
      </c>
      <c r="W1454" s="45" t="str">
        <f t="shared" si="413"/>
        <v>pas de surpoids ni d'obésité</v>
      </c>
    </row>
    <row r="1455" spans="2:23">
      <c r="B1455" s="23"/>
      <c r="D1455" s="21"/>
      <c r="E1455" s="21"/>
      <c r="F1455" s="28">
        <f t="shared" si="396"/>
        <v>0</v>
      </c>
      <c r="G1455" s="45">
        <f t="shared" si="409"/>
        <v>0</v>
      </c>
      <c r="H1455" s="29">
        <f t="shared" si="397"/>
        <v>3</v>
      </c>
      <c r="I1455" s="29">
        <f t="shared" si="398"/>
        <v>0.27</v>
      </c>
      <c r="J1455" s="29">
        <f t="shared" si="399"/>
        <v>8.4199999999999997E-2</v>
      </c>
      <c r="K1455" s="29">
        <f t="shared" si="400"/>
        <v>12.92</v>
      </c>
      <c r="L1455" s="45">
        <f t="shared" si="410"/>
        <v>-43.986979853963227</v>
      </c>
      <c r="M1455" s="28">
        <f t="shared" si="401"/>
        <v>10.989169238449415</v>
      </c>
      <c r="N1455" s="28">
        <f t="shared" si="402"/>
        <v>15.087458954343088</v>
      </c>
      <c r="O1455" s="45" t="str">
        <f t="shared" si="411"/>
        <v>ins. Pondérale</v>
      </c>
      <c r="P1455" s="29">
        <f t="shared" si="403"/>
        <v>3</v>
      </c>
      <c r="Q1455" s="29" t="e">
        <f t="shared" si="404"/>
        <v>#N/A</v>
      </c>
      <c r="R1455" s="29" t="e">
        <f t="shared" si="405"/>
        <v>#N/A</v>
      </c>
      <c r="S1455" s="29" t="e">
        <f t="shared" si="406"/>
        <v>#N/A</v>
      </c>
      <c r="T1455" s="21" t="e">
        <f t="shared" si="412"/>
        <v>#N/A</v>
      </c>
      <c r="U1455" s="28">
        <f t="shared" si="407"/>
        <v>0</v>
      </c>
      <c r="V1455" s="28">
        <f t="shared" si="408"/>
        <v>0</v>
      </c>
      <c r="W1455" s="45" t="str">
        <f t="shared" si="413"/>
        <v>pas de surpoids ni d'obésité</v>
      </c>
    </row>
    <row r="1456" spans="2:23">
      <c r="B1456" s="23"/>
      <c r="D1456" s="21"/>
      <c r="E1456" s="21"/>
      <c r="F1456" s="28">
        <f t="shared" si="396"/>
        <v>0</v>
      </c>
      <c r="G1456" s="45">
        <f t="shared" si="409"/>
        <v>0</v>
      </c>
      <c r="H1456" s="29">
        <f t="shared" si="397"/>
        <v>3</v>
      </c>
      <c r="I1456" s="29">
        <f t="shared" si="398"/>
        <v>0.27</v>
      </c>
      <c r="J1456" s="29">
        <f t="shared" si="399"/>
        <v>8.4199999999999997E-2</v>
      </c>
      <c r="K1456" s="29">
        <f t="shared" si="400"/>
        <v>12.92</v>
      </c>
      <c r="L1456" s="45">
        <f t="shared" si="410"/>
        <v>-43.986979853963227</v>
      </c>
      <c r="M1456" s="28">
        <f t="shared" si="401"/>
        <v>10.989169238449415</v>
      </c>
      <c r="N1456" s="28">
        <f t="shared" si="402"/>
        <v>15.087458954343088</v>
      </c>
      <c r="O1456" s="45" t="str">
        <f t="shared" si="411"/>
        <v>ins. Pondérale</v>
      </c>
      <c r="P1456" s="29">
        <f t="shared" si="403"/>
        <v>3</v>
      </c>
      <c r="Q1456" s="29" t="e">
        <f t="shared" si="404"/>
        <v>#N/A</v>
      </c>
      <c r="R1456" s="29" t="e">
        <f t="shared" si="405"/>
        <v>#N/A</v>
      </c>
      <c r="S1456" s="29" t="e">
        <f t="shared" si="406"/>
        <v>#N/A</v>
      </c>
      <c r="T1456" s="21" t="e">
        <f t="shared" si="412"/>
        <v>#N/A</v>
      </c>
      <c r="U1456" s="28">
        <f t="shared" si="407"/>
        <v>0</v>
      </c>
      <c r="V1456" s="28">
        <f t="shared" si="408"/>
        <v>0</v>
      </c>
      <c r="W1456" s="45" t="str">
        <f t="shared" si="413"/>
        <v>pas de surpoids ni d'obésité</v>
      </c>
    </row>
    <row r="1457" spans="2:23" ht="14.4">
      <c r="B1457" s="23"/>
      <c r="D1457" s="30"/>
      <c r="E1457" s="21"/>
      <c r="F1457" s="28">
        <f t="shared" si="396"/>
        <v>0</v>
      </c>
      <c r="G1457" s="45">
        <f t="shared" si="409"/>
        <v>0</v>
      </c>
      <c r="H1457" s="29">
        <f t="shared" si="397"/>
        <v>3</v>
      </c>
      <c r="I1457" s="29">
        <f t="shared" si="398"/>
        <v>0.27</v>
      </c>
      <c r="J1457" s="29">
        <f t="shared" si="399"/>
        <v>8.4199999999999997E-2</v>
      </c>
      <c r="K1457" s="29">
        <f t="shared" si="400"/>
        <v>12.92</v>
      </c>
      <c r="L1457" s="45">
        <f t="shared" si="410"/>
        <v>-43.986979853963227</v>
      </c>
      <c r="M1457" s="28">
        <f t="shared" si="401"/>
        <v>10.989169238449415</v>
      </c>
      <c r="N1457" s="28">
        <f t="shared" si="402"/>
        <v>15.087458954343088</v>
      </c>
      <c r="O1457" s="45" t="str">
        <f t="shared" si="411"/>
        <v>ins. Pondérale</v>
      </c>
      <c r="P1457" s="29">
        <f t="shared" si="403"/>
        <v>3</v>
      </c>
      <c r="Q1457" s="29" t="e">
        <f t="shared" si="404"/>
        <v>#N/A</v>
      </c>
      <c r="R1457" s="29" t="e">
        <f t="shared" si="405"/>
        <v>#N/A</v>
      </c>
      <c r="S1457" s="29" t="e">
        <f t="shared" si="406"/>
        <v>#N/A</v>
      </c>
      <c r="T1457" s="21" t="e">
        <f t="shared" si="412"/>
        <v>#N/A</v>
      </c>
      <c r="U1457" s="28">
        <f t="shared" si="407"/>
        <v>0</v>
      </c>
      <c r="V1457" s="28">
        <f t="shared" si="408"/>
        <v>0</v>
      </c>
      <c r="W1457" s="45" t="str">
        <f t="shared" si="413"/>
        <v>pas de surpoids ni d'obésité</v>
      </c>
    </row>
    <row r="1458" spans="2:23">
      <c r="B1458" s="23"/>
      <c r="D1458" s="21"/>
      <c r="E1458" s="21"/>
      <c r="F1458" s="28">
        <f t="shared" si="396"/>
        <v>0</v>
      </c>
      <c r="G1458" s="45">
        <f t="shared" si="409"/>
        <v>0</v>
      </c>
      <c r="H1458" s="29">
        <f t="shared" si="397"/>
        <v>3</v>
      </c>
      <c r="I1458" s="29">
        <f t="shared" si="398"/>
        <v>0.27</v>
      </c>
      <c r="J1458" s="29">
        <f t="shared" si="399"/>
        <v>8.4199999999999997E-2</v>
      </c>
      <c r="K1458" s="29">
        <f t="shared" si="400"/>
        <v>12.92</v>
      </c>
      <c r="L1458" s="45">
        <f t="shared" si="410"/>
        <v>-43.986979853963227</v>
      </c>
      <c r="M1458" s="28">
        <f t="shared" si="401"/>
        <v>10.989169238449415</v>
      </c>
      <c r="N1458" s="28">
        <f t="shared" si="402"/>
        <v>15.087458954343088</v>
      </c>
      <c r="O1458" s="45" t="str">
        <f t="shared" si="411"/>
        <v>ins. Pondérale</v>
      </c>
      <c r="P1458" s="29">
        <f t="shared" si="403"/>
        <v>3</v>
      </c>
      <c r="Q1458" s="29" t="e">
        <f t="shared" si="404"/>
        <v>#N/A</v>
      </c>
      <c r="R1458" s="29" t="e">
        <f t="shared" si="405"/>
        <v>#N/A</v>
      </c>
      <c r="S1458" s="29" t="e">
        <f t="shared" si="406"/>
        <v>#N/A</v>
      </c>
      <c r="T1458" s="21" t="e">
        <f t="shared" si="412"/>
        <v>#N/A</v>
      </c>
      <c r="U1458" s="28">
        <f t="shared" si="407"/>
        <v>0</v>
      </c>
      <c r="V1458" s="28">
        <f t="shared" si="408"/>
        <v>0</v>
      </c>
      <c r="W1458" s="45" t="str">
        <f t="shared" si="413"/>
        <v>pas de surpoids ni d'obésité</v>
      </c>
    </row>
    <row r="1459" spans="2:23" ht="14.4">
      <c r="B1459" s="23"/>
      <c r="D1459" s="30"/>
      <c r="E1459" s="21"/>
      <c r="F1459" s="28">
        <f t="shared" si="396"/>
        <v>0</v>
      </c>
      <c r="G1459" s="45">
        <f t="shared" si="409"/>
        <v>0</v>
      </c>
      <c r="H1459" s="29">
        <f t="shared" si="397"/>
        <v>3</v>
      </c>
      <c r="I1459" s="29">
        <f t="shared" si="398"/>
        <v>0.27</v>
      </c>
      <c r="J1459" s="29">
        <f t="shared" si="399"/>
        <v>8.4199999999999997E-2</v>
      </c>
      <c r="K1459" s="29">
        <f t="shared" si="400"/>
        <v>12.92</v>
      </c>
      <c r="L1459" s="45">
        <f t="shared" si="410"/>
        <v>-43.986979853963227</v>
      </c>
      <c r="M1459" s="28">
        <f t="shared" si="401"/>
        <v>10.989169238449415</v>
      </c>
      <c r="N1459" s="28">
        <f t="shared" si="402"/>
        <v>15.087458954343088</v>
      </c>
      <c r="O1459" s="45" t="str">
        <f t="shared" si="411"/>
        <v>ins. Pondérale</v>
      </c>
      <c r="P1459" s="29">
        <f t="shared" si="403"/>
        <v>3</v>
      </c>
      <c r="Q1459" s="29" t="e">
        <f t="shared" si="404"/>
        <v>#N/A</v>
      </c>
      <c r="R1459" s="29" t="e">
        <f t="shared" si="405"/>
        <v>#N/A</v>
      </c>
      <c r="S1459" s="29" t="e">
        <f t="shared" si="406"/>
        <v>#N/A</v>
      </c>
      <c r="T1459" s="21" t="e">
        <f t="shared" si="412"/>
        <v>#N/A</v>
      </c>
      <c r="U1459" s="28">
        <f t="shared" si="407"/>
        <v>0</v>
      </c>
      <c r="V1459" s="28">
        <f t="shared" si="408"/>
        <v>0</v>
      </c>
      <c r="W1459" s="45" t="str">
        <f t="shared" si="413"/>
        <v>pas de surpoids ni d'obésité</v>
      </c>
    </row>
    <row r="1460" spans="2:23">
      <c r="B1460" s="23"/>
      <c r="D1460" s="21"/>
      <c r="E1460" s="21"/>
      <c r="F1460" s="28">
        <f t="shared" si="396"/>
        <v>0</v>
      </c>
      <c r="G1460" s="45">
        <f t="shared" si="409"/>
        <v>0</v>
      </c>
      <c r="H1460" s="29">
        <f t="shared" si="397"/>
        <v>3</v>
      </c>
      <c r="I1460" s="29">
        <f t="shared" si="398"/>
        <v>0.27</v>
      </c>
      <c r="J1460" s="29">
        <f t="shared" si="399"/>
        <v>8.4199999999999997E-2</v>
      </c>
      <c r="K1460" s="29">
        <f t="shared" si="400"/>
        <v>12.92</v>
      </c>
      <c r="L1460" s="45">
        <f t="shared" si="410"/>
        <v>-43.986979853963227</v>
      </c>
      <c r="M1460" s="28">
        <f t="shared" si="401"/>
        <v>10.989169238449415</v>
      </c>
      <c r="N1460" s="28">
        <f t="shared" si="402"/>
        <v>15.087458954343088</v>
      </c>
      <c r="O1460" s="45" t="str">
        <f t="shared" si="411"/>
        <v>ins. Pondérale</v>
      </c>
      <c r="P1460" s="29">
        <f t="shared" si="403"/>
        <v>3</v>
      </c>
      <c r="Q1460" s="29" t="e">
        <f t="shared" si="404"/>
        <v>#N/A</v>
      </c>
      <c r="R1460" s="29" t="e">
        <f t="shared" si="405"/>
        <v>#N/A</v>
      </c>
      <c r="S1460" s="29" t="e">
        <f t="shared" si="406"/>
        <v>#N/A</v>
      </c>
      <c r="T1460" s="21" t="e">
        <f t="shared" si="412"/>
        <v>#N/A</v>
      </c>
      <c r="U1460" s="28">
        <f t="shared" si="407"/>
        <v>0</v>
      </c>
      <c r="V1460" s="28">
        <f t="shared" si="408"/>
        <v>0</v>
      </c>
      <c r="W1460" s="45" t="str">
        <f t="shared" si="413"/>
        <v>pas de surpoids ni d'obésité</v>
      </c>
    </row>
    <row r="1461" spans="2:23">
      <c r="B1461" s="23"/>
      <c r="D1461" s="21"/>
      <c r="E1461" s="21"/>
      <c r="F1461" s="28">
        <f t="shared" si="396"/>
        <v>0</v>
      </c>
      <c r="G1461" s="45">
        <f t="shared" si="409"/>
        <v>0</v>
      </c>
      <c r="H1461" s="29">
        <f t="shared" si="397"/>
        <v>3</v>
      </c>
      <c r="I1461" s="29">
        <f t="shared" si="398"/>
        <v>0.27</v>
      </c>
      <c r="J1461" s="29">
        <f t="shared" si="399"/>
        <v>8.4199999999999997E-2</v>
      </c>
      <c r="K1461" s="29">
        <f t="shared" si="400"/>
        <v>12.92</v>
      </c>
      <c r="L1461" s="45">
        <f t="shared" si="410"/>
        <v>-43.986979853963227</v>
      </c>
      <c r="M1461" s="28">
        <f t="shared" si="401"/>
        <v>10.989169238449415</v>
      </c>
      <c r="N1461" s="28">
        <f t="shared" si="402"/>
        <v>15.087458954343088</v>
      </c>
      <c r="O1461" s="45" t="str">
        <f t="shared" si="411"/>
        <v>ins. Pondérale</v>
      </c>
      <c r="P1461" s="29">
        <f t="shared" si="403"/>
        <v>3</v>
      </c>
      <c r="Q1461" s="29" t="e">
        <f t="shared" si="404"/>
        <v>#N/A</v>
      </c>
      <c r="R1461" s="29" t="e">
        <f t="shared" si="405"/>
        <v>#N/A</v>
      </c>
      <c r="S1461" s="29" t="e">
        <f t="shared" si="406"/>
        <v>#N/A</v>
      </c>
      <c r="T1461" s="21" t="e">
        <f t="shared" si="412"/>
        <v>#N/A</v>
      </c>
      <c r="U1461" s="28">
        <f t="shared" si="407"/>
        <v>0</v>
      </c>
      <c r="V1461" s="28">
        <f t="shared" si="408"/>
        <v>0</v>
      </c>
      <c r="W1461" s="45" t="str">
        <f t="shared" si="413"/>
        <v>pas de surpoids ni d'obésité</v>
      </c>
    </row>
    <row r="1462" spans="2:23">
      <c r="B1462" s="23"/>
      <c r="D1462" s="21"/>
      <c r="E1462" s="21"/>
      <c r="F1462" s="28">
        <f t="shared" si="396"/>
        <v>0</v>
      </c>
      <c r="G1462" s="45">
        <f t="shared" si="409"/>
        <v>0</v>
      </c>
      <c r="H1462" s="29">
        <f t="shared" si="397"/>
        <v>3</v>
      </c>
      <c r="I1462" s="29">
        <f t="shared" si="398"/>
        <v>0.27</v>
      </c>
      <c r="J1462" s="29">
        <f t="shared" si="399"/>
        <v>8.4199999999999997E-2</v>
      </c>
      <c r="K1462" s="29">
        <f t="shared" si="400"/>
        <v>12.92</v>
      </c>
      <c r="L1462" s="45">
        <f t="shared" si="410"/>
        <v>-43.986979853963227</v>
      </c>
      <c r="M1462" s="28">
        <f t="shared" si="401"/>
        <v>10.989169238449415</v>
      </c>
      <c r="N1462" s="28">
        <f t="shared" si="402"/>
        <v>15.087458954343088</v>
      </c>
      <c r="O1462" s="45" t="str">
        <f t="shared" si="411"/>
        <v>ins. Pondérale</v>
      </c>
      <c r="P1462" s="29">
        <f t="shared" si="403"/>
        <v>3</v>
      </c>
      <c r="Q1462" s="29" t="e">
        <f t="shared" si="404"/>
        <v>#N/A</v>
      </c>
      <c r="R1462" s="29" t="e">
        <f t="shared" si="405"/>
        <v>#N/A</v>
      </c>
      <c r="S1462" s="29" t="e">
        <f t="shared" si="406"/>
        <v>#N/A</v>
      </c>
      <c r="T1462" s="21" t="e">
        <f t="shared" si="412"/>
        <v>#N/A</v>
      </c>
      <c r="U1462" s="28">
        <f t="shared" si="407"/>
        <v>0</v>
      </c>
      <c r="V1462" s="28">
        <f t="shared" si="408"/>
        <v>0</v>
      </c>
      <c r="W1462" s="45" t="str">
        <f t="shared" si="413"/>
        <v>pas de surpoids ni d'obésité</v>
      </c>
    </row>
    <row r="1463" spans="2:23">
      <c r="B1463" s="23"/>
      <c r="D1463" s="21"/>
      <c r="E1463" s="21"/>
      <c r="F1463" s="28">
        <f t="shared" si="396"/>
        <v>0</v>
      </c>
      <c r="G1463" s="45">
        <f t="shared" si="409"/>
        <v>0</v>
      </c>
      <c r="H1463" s="29">
        <f t="shared" si="397"/>
        <v>3</v>
      </c>
      <c r="I1463" s="29">
        <f t="shared" si="398"/>
        <v>0.27</v>
      </c>
      <c r="J1463" s="29">
        <f t="shared" si="399"/>
        <v>8.4199999999999997E-2</v>
      </c>
      <c r="K1463" s="29">
        <f t="shared" si="400"/>
        <v>12.92</v>
      </c>
      <c r="L1463" s="45">
        <f t="shared" si="410"/>
        <v>-43.986979853963227</v>
      </c>
      <c r="M1463" s="28">
        <f t="shared" si="401"/>
        <v>10.989169238449415</v>
      </c>
      <c r="N1463" s="28">
        <f t="shared" si="402"/>
        <v>15.087458954343088</v>
      </c>
      <c r="O1463" s="45" t="str">
        <f t="shared" si="411"/>
        <v>ins. Pondérale</v>
      </c>
      <c r="P1463" s="29">
        <f t="shared" si="403"/>
        <v>3</v>
      </c>
      <c r="Q1463" s="29" t="e">
        <f t="shared" si="404"/>
        <v>#N/A</v>
      </c>
      <c r="R1463" s="29" t="e">
        <f t="shared" si="405"/>
        <v>#N/A</v>
      </c>
      <c r="S1463" s="29" t="e">
        <f t="shared" si="406"/>
        <v>#N/A</v>
      </c>
      <c r="T1463" s="21" t="e">
        <f t="shared" si="412"/>
        <v>#N/A</v>
      </c>
      <c r="U1463" s="28">
        <f t="shared" si="407"/>
        <v>0</v>
      </c>
      <c r="V1463" s="28">
        <f t="shared" si="408"/>
        <v>0</v>
      </c>
      <c r="W1463" s="45" t="str">
        <f t="shared" si="413"/>
        <v>pas de surpoids ni d'obésité</v>
      </c>
    </row>
    <row r="1464" spans="2:23">
      <c r="B1464" s="23"/>
      <c r="D1464" s="21"/>
      <c r="E1464" s="21"/>
      <c r="F1464" s="28">
        <f t="shared" si="396"/>
        <v>0</v>
      </c>
      <c r="G1464" s="45">
        <f t="shared" si="409"/>
        <v>0</v>
      </c>
      <c r="H1464" s="29">
        <f t="shared" si="397"/>
        <v>3</v>
      </c>
      <c r="I1464" s="29">
        <f t="shared" si="398"/>
        <v>0.27</v>
      </c>
      <c r="J1464" s="29">
        <f t="shared" si="399"/>
        <v>8.4199999999999997E-2</v>
      </c>
      <c r="K1464" s="29">
        <f t="shared" si="400"/>
        <v>12.92</v>
      </c>
      <c r="L1464" s="45">
        <f t="shared" si="410"/>
        <v>-43.986979853963227</v>
      </c>
      <c r="M1464" s="28">
        <f t="shared" si="401"/>
        <v>10.989169238449415</v>
      </c>
      <c r="N1464" s="28">
        <f t="shared" si="402"/>
        <v>15.087458954343088</v>
      </c>
      <c r="O1464" s="45" t="str">
        <f t="shared" si="411"/>
        <v>ins. Pondérale</v>
      </c>
      <c r="P1464" s="29">
        <f t="shared" si="403"/>
        <v>3</v>
      </c>
      <c r="Q1464" s="29" t="e">
        <f t="shared" si="404"/>
        <v>#N/A</v>
      </c>
      <c r="R1464" s="29" t="e">
        <f t="shared" si="405"/>
        <v>#N/A</v>
      </c>
      <c r="S1464" s="29" t="e">
        <f t="shared" si="406"/>
        <v>#N/A</v>
      </c>
      <c r="T1464" s="21" t="e">
        <f t="shared" si="412"/>
        <v>#N/A</v>
      </c>
      <c r="U1464" s="28">
        <f t="shared" si="407"/>
        <v>0</v>
      </c>
      <c r="V1464" s="28">
        <f t="shared" si="408"/>
        <v>0</v>
      </c>
      <c r="W1464" s="45" t="str">
        <f t="shared" si="413"/>
        <v>pas de surpoids ni d'obésité</v>
      </c>
    </row>
    <row r="1465" spans="2:23">
      <c r="B1465" s="23"/>
      <c r="D1465" s="21"/>
      <c r="E1465" s="21"/>
      <c r="F1465" s="28">
        <f t="shared" si="396"/>
        <v>0</v>
      </c>
      <c r="G1465" s="45">
        <f t="shared" si="409"/>
        <v>0</v>
      </c>
      <c r="H1465" s="29">
        <f t="shared" si="397"/>
        <v>3</v>
      </c>
      <c r="I1465" s="29">
        <f t="shared" si="398"/>
        <v>0.27</v>
      </c>
      <c r="J1465" s="29">
        <f t="shared" si="399"/>
        <v>8.4199999999999997E-2</v>
      </c>
      <c r="K1465" s="29">
        <f t="shared" si="400"/>
        <v>12.92</v>
      </c>
      <c r="L1465" s="45">
        <f t="shared" si="410"/>
        <v>-43.986979853963227</v>
      </c>
      <c r="M1465" s="28">
        <f t="shared" si="401"/>
        <v>10.989169238449415</v>
      </c>
      <c r="N1465" s="28">
        <f t="shared" si="402"/>
        <v>15.087458954343088</v>
      </c>
      <c r="O1465" s="45" t="str">
        <f t="shared" si="411"/>
        <v>ins. Pondérale</v>
      </c>
      <c r="P1465" s="29">
        <f t="shared" si="403"/>
        <v>3</v>
      </c>
      <c r="Q1465" s="29" t="e">
        <f t="shared" si="404"/>
        <v>#N/A</v>
      </c>
      <c r="R1465" s="29" t="e">
        <f t="shared" si="405"/>
        <v>#N/A</v>
      </c>
      <c r="S1465" s="29" t="e">
        <f t="shared" si="406"/>
        <v>#N/A</v>
      </c>
      <c r="T1465" s="21" t="e">
        <f t="shared" si="412"/>
        <v>#N/A</v>
      </c>
      <c r="U1465" s="28">
        <f t="shared" si="407"/>
        <v>0</v>
      </c>
      <c r="V1465" s="28">
        <f t="shared" si="408"/>
        <v>0</v>
      </c>
      <c r="W1465" s="45" t="str">
        <f t="shared" si="413"/>
        <v>pas de surpoids ni d'obésité</v>
      </c>
    </row>
    <row r="1466" spans="2:23">
      <c r="B1466" s="23"/>
      <c r="D1466" s="21"/>
      <c r="E1466" s="21"/>
      <c r="F1466" s="28">
        <f t="shared" si="396"/>
        <v>0</v>
      </c>
      <c r="G1466" s="45">
        <f t="shared" si="409"/>
        <v>0</v>
      </c>
      <c r="H1466" s="29">
        <f t="shared" si="397"/>
        <v>3</v>
      </c>
      <c r="I1466" s="29">
        <f t="shared" si="398"/>
        <v>0.27</v>
      </c>
      <c r="J1466" s="29">
        <f t="shared" si="399"/>
        <v>8.4199999999999997E-2</v>
      </c>
      <c r="K1466" s="29">
        <f t="shared" si="400"/>
        <v>12.92</v>
      </c>
      <c r="L1466" s="45">
        <f t="shared" si="410"/>
        <v>-43.986979853963227</v>
      </c>
      <c r="M1466" s="28">
        <f t="shared" si="401"/>
        <v>10.989169238449415</v>
      </c>
      <c r="N1466" s="28">
        <f t="shared" si="402"/>
        <v>15.087458954343088</v>
      </c>
      <c r="O1466" s="45" t="str">
        <f t="shared" si="411"/>
        <v>ins. Pondérale</v>
      </c>
      <c r="P1466" s="29">
        <f t="shared" si="403"/>
        <v>3</v>
      </c>
      <c r="Q1466" s="29" t="e">
        <f t="shared" si="404"/>
        <v>#N/A</v>
      </c>
      <c r="R1466" s="29" t="e">
        <f t="shared" si="405"/>
        <v>#N/A</v>
      </c>
      <c r="S1466" s="29" t="e">
        <f t="shared" si="406"/>
        <v>#N/A</v>
      </c>
      <c r="T1466" s="21" t="e">
        <f t="shared" si="412"/>
        <v>#N/A</v>
      </c>
      <c r="U1466" s="28">
        <f t="shared" si="407"/>
        <v>0</v>
      </c>
      <c r="V1466" s="28">
        <f t="shared" si="408"/>
        <v>0</v>
      </c>
      <c r="W1466" s="45" t="str">
        <f t="shared" si="413"/>
        <v>pas de surpoids ni d'obésité</v>
      </c>
    </row>
    <row r="1467" spans="2:23">
      <c r="B1467" s="23"/>
      <c r="D1467" s="21"/>
      <c r="E1467" s="21"/>
      <c r="F1467" s="28">
        <f t="shared" si="396"/>
        <v>0</v>
      </c>
      <c r="G1467" s="45">
        <f t="shared" si="409"/>
        <v>0</v>
      </c>
      <c r="H1467" s="29">
        <f t="shared" si="397"/>
        <v>3</v>
      </c>
      <c r="I1467" s="29">
        <f t="shared" si="398"/>
        <v>0.27</v>
      </c>
      <c r="J1467" s="29">
        <f t="shared" si="399"/>
        <v>8.4199999999999997E-2</v>
      </c>
      <c r="K1467" s="29">
        <f t="shared" si="400"/>
        <v>12.92</v>
      </c>
      <c r="L1467" s="45">
        <f t="shared" si="410"/>
        <v>-43.986979853963227</v>
      </c>
      <c r="M1467" s="28">
        <f t="shared" si="401"/>
        <v>10.989169238449415</v>
      </c>
      <c r="N1467" s="28">
        <f t="shared" si="402"/>
        <v>15.087458954343088</v>
      </c>
      <c r="O1467" s="45" t="str">
        <f t="shared" si="411"/>
        <v>ins. Pondérale</v>
      </c>
      <c r="P1467" s="29">
        <f t="shared" si="403"/>
        <v>3</v>
      </c>
      <c r="Q1467" s="29" t="e">
        <f t="shared" si="404"/>
        <v>#N/A</v>
      </c>
      <c r="R1467" s="29" t="e">
        <f t="shared" si="405"/>
        <v>#N/A</v>
      </c>
      <c r="S1467" s="29" t="e">
        <f t="shared" si="406"/>
        <v>#N/A</v>
      </c>
      <c r="T1467" s="21" t="e">
        <f t="shared" si="412"/>
        <v>#N/A</v>
      </c>
      <c r="U1467" s="28">
        <f t="shared" si="407"/>
        <v>0</v>
      </c>
      <c r="V1467" s="28">
        <f t="shared" si="408"/>
        <v>0</v>
      </c>
      <c r="W1467" s="45" t="str">
        <f t="shared" si="413"/>
        <v>pas de surpoids ni d'obésité</v>
      </c>
    </row>
    <row r="1468" spans="2:23">
      <c r="B1468" s="23"/>
      <c r="D1468" s="21"/>
      <c r="E1468" s="21"/>
      <c r="F1468" s="28">
        <f t="shared" si="396"/>
        <v>0</v>
      </c>
      <c r="G1468" s="45">
        <f t="shared" si="409"/>
        <v>0</v>
      </c>
      <c r="H1468" s="29">
        <f t="shared" si="397"/>
        <v>3</v>
      </c>
      <c r="I1468" s="29">
        <f t="shared" si="398"/>
        <v>0.27</v>
      </c>
      <c r="J1468" s="29">
        <f t="shared" si="399"/>
        <v>8.4199999999999997E-2</v>
      </c>
      <c r="K1468" s="29">
        <f t="shared" si="400"/>
        <v>12.92</v>
      </c>
      <c r="L1468" s="45">
        <f t="shared" si="410"/>
        <v>-43.986979853963227</v>
      </c>
      <c r="M1468" s="28">
        <f t="shared" si="401"/>
        <v>10.989169238449415</v>
      </c>
      <c r="N1468" s="28">
        <f t="shared" si="402"/>
        <v>15.087458954343088</v>
      </c>
      <c r="O1468" s="45" t="str">
        <f t="shared" si="411"/>
        <v>ins. Pondérale</v>
      </c>
      <c r="P1468" s="29">
        <f t="shared" si="403"/>
        <v>3</v>
      </c>
      <c r="Q1468" s="29" t="e">
        <f t="shared" si="404"/>
        <v>#N/A</v>
      </c>
      <c r="R1468" s="29" t="e">
        <f t="shared" si="405"/>
        <v>#N/A</v>
      </c>
      <c r="S1468" s="29" t="e">
        <f t="shared" si="406"/>
        <v>#N/A</v>
      </c>
      <c r="T1468" s="21" t="e">
        <f t="shared" si="412"/>
        <v>#N/A</v>
      </c>
      <c r="U1468" s="28">
        <f t="shared" si="407"/>
        <v>0</v>
      </c>
      <c r="V1468" s="28">
        <f t="shared" si="408"/>
        <v>0</v>
      </c>
      <c r="W1468" s="45" t="str">
        <f t="shared" si="413"/>
        <v>pas de surpoids ni d'obésité</v>
      </c>
    </row>
    <row r="1469" spans="2:23">
      <c r="B1469" s="23"/>
      <c r="D1469" s="21"/>
      <c r="E1469" s="21"/>
      <c r="F1469" s="28">
        <f t="shared" si="396"/>
        <v>0</v>
      </c>
      <c r="G1469" s="45">
        <f t="shared" si="409"/>
        <v>0</v>
      </c>
      <c r="H1469" s="29">
        <f t="shared" si="397"/>
        <v>3</v>
      </c>
      <c r="I1469" s="29">
        <f t="shared" si="398"/>
        <v>0.27</v>
      </c>
      <c r="J1469" s="29">
        <f t="shared" si="399"/>
        <v>8.4199999999999997E-2</v>
      </c>
      <c r="K1469" s="29">
        <f t="shared" si="400"/>
        <v>12.92</v>
      </c>
      <c r="L1469" s="45">
        <f t="shared" si="410"/>
        <v>-43.986979853963227</v>
      </c>
      <c r="M1469" s="28">
        <f t="shared" si="401"/>
        <v>10.989169238449415</v>
      </c>
      <c r="N1469" s="28">
        <f t="shared" si="402"/>
        <v>15.087458954343088</v>
      </c>
      <c r="O1469" s="45" t="str">
        <f t="shared" si="411"/>
        <v>ins. Pondérale</v>
      </c>
      <c r="P1469" s="29">
        <f t="shared" si="403"/>
        <v>3</v>
      </c>
      <c r="Q1469" s="29" t="e">
        <f t="shared" si="404"/>
        <v>#N/A</v>
      </c>
      <c r="R1469" s="29" t="e">
        <f t="shared" si="405"/>
        <v>#N/A</v>
      </c>
      <c r="S1469" s="29" t="e">
        <f t="shared" si="406"/>
        <v>#N/A</v>
      </c>
      <c r="T1469" s="21" t="e">
        <f t="shared" si="412"/>
        <v>#N/A</v>
      </c>
      <c r="U1469" s="28">
        <f t="shared" si="407"/>
        <v>0</v>
      </c>
      <c r="V1469" s="28">
        <f t="shared" si="408"/>
        <v>0</v>
      </c>
      <c r="W1469" s="45" t="str">
        <f t="shared" si="413"/>
        <v>pas de surpoids ni d'obésité</v>
      </c>
    </row>
    <row r="1470" spans="2:23">
      <c r="B1470" s="23"/>
      <c r="D1470" s="21"/>
      <c r="E1470" s="21"/>
      <c r="F1470" s="28">
        <f t="shared" si="396"/>
        <v>0</v>
      </c>
      <c r="G1470" s="45">
        <f t="shared" si="409"/>
        <v>0</v>
      </c>
      <c r="H1470" s="29">
        <f t="shared" si="397"/>
        <v>3</v>
      </c>
      <c r="I1470" s="29">
        <f t="shared" si="398"/>
        <v>0.27</v>
      </c>
      <c r="J1470" s="29">
        <f t="shared" si="399"/>
        <v>8.4199999999999997E-2</v>
      </c>
      <c r="K1470" s="29">
        <f t="shared" si="400"/>
        <v>12.92</v>
      </c>
      <c r="L1470" s="45">
        <f t="shared" si="410"/>
        <v>-43.986979853963227</v>
      </c>
      <c r="M1470" s="28">
        <f t="shared" si="401"/>
        <v>10.989169238449415</v>
      </c>
      <c r="N1470" s="28">
        <f t="shared" si="402"/>
        <v>15.087458954343088</v>
      </c>
      <c r="O1470" s="45" t="str">
        <f t="shared" si="411"/>
        <v>ins. Pondérale</v>
      </c>
      <c r="P1470" s="29">
        <f t="shared" si="403"/>
        <v>3</v>
      </c>
      <c r="Q1470" s="29" t="e">
        <f t="shared" si="404"/>
        <v>#N/A</v>
      </c>
      <c r="R1470" s="29" t="e">
        <f t="shared" si="405"/>
        <v>#N/A</v>
      </c>
      <c r="S1470" s="29" t="e">
        <f t="shared" si="406"/>
        <v>#N/A</v>
      </c>
      <c r="T1470" s="21" t="e">
        <f t="shared" si="412"/>
        <v>#N/A</v>
      </c>
      <c r="U1470" s="28">
        <f t="shared" si="407"/>
        <v>0</v>
      </c>
      <c r="V1470" s="28">
        <f t="shared" si="408"/>
        <v>0</v>
      </c>
      <c r="W1470" s="45" t="str">
        <f t="shared" si="413"/>
        <v>pas de surpoids ni d'obésité</v>
      </c>
    </row>
    <row r="1471" spans="2:23">
      <c r="B1471" s="23"/>
      <c r="D1471" s="21"/>
      <c r="E1471" s="21"/>
      <c r="F1471" s="28">
        <f t="shared" si="396"/>
        <v>0</v>
      </c>
      <c r="G1471" s="45">
        <f t="shared" si="409"/>
        <v>0</v>
      </c>
      <c r="H1471" s="29">
        <f t="shared" si="397"/>
        <v>3</v>
      </c>
      <c r="I1471" s="29">
        <f t="shared" si="398"/>
        <v>0.27</v>
      </c>
      <c r="J1471" s="29">
        <f t="shared" si="399"/>
        <v>8.4199999999999997E-2</v>
      </c>
      <c r="K1471" s="29">
        <f t="shared" si="400"/>
        <v>12.92</v>
      </c>
      <c r="L1471" s="45">
        <f t="shared" si="410"/>
        <v>-43.986979853963227</v>
      </c>
      <c r="M1471" s="28">
        <f t="shared" si="401"/>
        <v>10.989169238449415</v>
      </c>
      <c r="N1471" s="28">
        <f t="shared" si="402"/>
        <v>15.087458954343088</v>
      </c>
      <c r="O1471" s="45" t="str">
        <f t="shared" si="411"/>
        <v>ins. Pondérale</v>
      </c>
      <c r="P1471" s="29">
        <f t="shared" si="403"/>
        <v>3</v>
      </c>
      <c r="Q1471" s="29" t="e">
        <f t="shared" si="404"/>
        <v>#N/A</v>
      </c>
      <c r="R1471" s="29" t="e">
        <f t="shared" si="405"/>
        <v>#N/A</v>
      </c>
      <c r="S1471" s="29" t="e">
        <f t="shared" si="406"/>
        <v>#N/A</v>
      </c>
      <c r="T1471" s="21" t="e">
        <f t="shared" si="412"/>
        <v>#N/A</v>
      </c>
      <c r="U1471" s="28">
        <f t="shared" si="407"/>
        <v>0</v>
      </c>
      <c r="V1471" s="28">
        <f t="shared" si="408"/>
        <v>0</v>
      </c>
      <c r="W1471" s="45" t="str">
        <f t="shared" si="413"/>
        <v>pas de surpoids ni d'obésité</v>
      </c>
    </row>
    <row r="1472" spans="2:23">
      <c r="B1472" s="23"/>
      <c r="D1472" s="21"/>
      <c r="E1472" s="21"/>
      <c r="F1472" s="28">
        <f t="shared" si="396"/>
        <v>0</v>
      </c>
      <c r="G1472" s="45">
        <f t="shared" si="409"/>
        <v>0</v>
      </c>
      <c r="H1472" s="29">
        <f t="shared" si="397"/>
        <v>3</v>
      </c>
      <c r="I1472" s="29">
        <f t="shared" si="398"/>
        <v>0.27</v>
      </c>
      <c r="J1472" s="29">
        <f t="shared" si="399"/>
        <v>8.4199999999999997E-2</v>
      </c>
      <c r="K1472" s="29">
        <f t="shared" si="400"/>
        <v>12.92</v>
      </c>
      <c r="L1472" s="45">
        <f t="shared" si="410"/>
        <v>-43.986979853963227</v>
      </c>
      <c r="M1472" s="28">
        <f t="shared" si="401"/>
        <v>10.989169238449415</v>
      </c>
      <c r="N1472" s="28">
        <f t="shared" si="402"/>
        <v>15.087458954343088</v>
      </c>
      <c r="O1472" s="45" t="str">
        <f t="shared" si="411"/>
        <v>ins. Pondérale</v>
      </c>
      <c r="P1472" s="29">
        <f t="shared" si="403"/>
        <v>3</v>
      </c>
      <c r="Q1472" s="29" t="e">
        <f t="shared" si="404"/>
        <v>#N/A</v>
      </c>
      <c r="R1472" s="29" t="e">
        <f t="shared" si="405"/>
        <v>#N/A</v>
      </c>
      <c r="S1472" s="29" t="e">
        <f t="shared" si="406"/>
        <v>#N/A</v>
      </c>
      <c r="T1472" s="21" t="e">
        <f t="shared" si="412"/>
        <v>#N/A</v>
      </c>
      <c r="U1472" s="28">
        <f t="shared" si="407"/>
        <v>0</v>
      </c>
      <c r="V1472" s="28">
        <f t="shared" si="408"/>
        <v>0</v>
      </c>
      <c r="W1472" s="45" t="str">
        <f t="shared" si="413"/>
        <v>pas de surpoids ni d'obésité</v>
      </c>
    </row>
    <row r="1473" spans="2:23">
      <c r="B1473" s="23"/>
      <c r="D1473" s="21"/>
      <c r="E1473" s="21"/>
      <c r="F1473" s="28">
        <f t="shared" si="396"/>
        <v>0</v>
      </c>
      <c r="G1473" s="45">
        <f t="shared" si="409"/>
        <v>0</v>
      </c>
      <c r="H1473" s="29">
        <f t="shared" si="397"/>
        <v>3</v>
      </c>
      <c r="I1473" s="29">
        <f t="shared" si="398"/>
        <v>0.27</v>
      </c>
      <c r="J1473" s="29">
        <f t="shared" si="399"/>
        <v>8.4199999999999997E-2</v>
      </c>
      <c r="K1473" s="29">
        <f t="shared" si="400"/>
        <v>12.92</v>
      </c>
      <c r="L1473" s="45">
        <f t="shared" si="410"/>
        <v>-43.986979853963227</v>
      </c>
      <c r="M1473" s="28">
        <f t="shared" si="401"/>
        <v>10.989169238449415</v>
      </c>
      <c r="N1473" s="28">
        <f t="shared" si="402"/>
        <v>15.087458954343088</v>
      </c>
      <c r="O1473" s="45" t="str">
        <f t="shared" si="411"/>
        <v>ins. Pondérale</v>
      </c>
      <c r="P1473" s="29">
        <f t="shared" si="403"/>
        <v>3</v>
      </c>
      <c r="Q1473" s="29" t="e">
        <f t="shared" si="404"/>
        <v>#N/A</v>
      </c>
      <c r="R1473" s="29" t="e">
        <f t="shared" si="405"/>
        <v>#N/A</v>
      </c>
      <c r="S1473" s="29" t="e">
        <f t="shared" si="406"/>
        <v>#N/A</v>
      </c>
      <c r="T1473" s="21" t="e">
        <f t="shared" si="412"/>
        <v>#N/A</v>
      </c>
      <c r="U1473" s="28">
        <f t="shared" si="407"/>
        <v>0</v>
      </c>
      <c r="V1473" s="28">
        <f t="shared" si="408"/>
        <v>0</v>
      </c>
      <c r="W1473" s="45" t="str">
        <f t="shared" si="413"/>
        <v>pas de surpoids ni d'obésité</v>
      </c>
    </row>
    <row r="1474" spans="2:23">
      <c r="B1474" s="23"/>
      <c r="D1474" s="21"/>
      <c r="E1474" s="21"/>
      <c r="F1474" s="28">
        <f t="shared" si="396"/>
        <v>0</v>
      </c>
      <c r="G1474" s="45">
        <f t="shared" si="409"/>
        <v>0</v>
      </c>
      <c r="H1474" s="29">
        <f t="shared" si="397"/>
        <v>3</v>
      </c>
      <c r="I1474" s="29">
        <f t="shared" si="398"/>
        <v>0.27</v>
      </c>
      <c r="J1474" s="29">
        <f t="shared" si="399"/>
        <v>8.4199999999999997E-2</v>
      </c>
      <c r="K1474" s="29">
        <f t="shared" si="400"/>
        <v>12.92</v>
      </c>
      <c r="L1474" s="45">
        <f t="shared" si="410"/>
        <v>-43.986979853963227</v>
      </c>
      <c r="M1474" s="28">
        <f t="shared" si="401"/>
        <v>10.989169238449415</v>
      </c>
      <c r="N1474" s="28">
        <f t="shared" si="402"/>
        <v>15.087458954343088</v>
      </c>
      <c r="O1474" s="45" t="str">
        <f t="shared" si="411"/>
        <v>ins. Pondérale</v>
      </c>
      <c r="P1474" s="29">
        <f t="shared" si="403"/>
        <v>3</v>
      </c>
      <c r="Q1474" s="29" t="e">
        <f t="shared" si="404"/>
        <v>#N/A</v>
      </c>
      <c r="R1474" s="29" t="e">
        <f t="shared" si="405"/>
        <v>#N/A</v>
      </c>
      <c r="S1474" s="29" t="e">
        <f t="shared" si="406"/>
        <v>#N/A</v>
      </c>
      <c r="T1474" s="21" t="e">
        <f t="shared" si="412"/>
        <v>#N/A</v>
      </c>
      <c r="U1474" s="28">
        <f t="shared" si="407"/>
        <v>0</v>
      </c>
      <c r="V1474" s="28">
        <f t="shared" si="408"/>
        <v>0</v>
      </c>
      <c r="W1474" s="45" t="str">
        <f t="shared" si="413"/>
        <v>pas de surpoids ni d'obésité</v>
      </c>
    </row>
    <row r="1475" spans="2:23" ht="14.4">
      <c r="B1475" s="31"/>
      <c r="D1475" s="30"/>
      <c r="E1475" s="30"/>
      <c r="F1475" s="28">
        <f t="shared" si="396"/>
        <v>0</v>
      </c>
      <c r="G1475" s="45">
        <f t="shared" si="409"/>
        <v>0</v>
      </c>
      <c r="H1475" s="29">
        <f t="shared" si="397"/>
        <v>3</v>
      </c>
      <c r="I1475" s="29">
        <f t="shared" si="398"/>
        <v>0.27</v>
      </c>
      <c r="J1475" s="29">
        <f t="shared" si="399"/>
        <v>8.4199999999999997E-2</v>
      </c>
      <c r="K1475" s="29">
        <f t="shared" si="400"/>
        <v>12.92</v>
      </c>
      <c r="L1475" s="45">
        <f t="shared" si="410"/>
        <v>-43.986979853963227</v>
      </c>
      <c r="M1475" s="28">
        <f t="shared" si="401"/>
        <v>10.989169238449415</v>
      </c>
      <c r="N1475" s="28">
        <f t="shared" si="402"/>
        <v>15.087458954343088</v>
      </c>
      <c r="O1475" s="45" t="str">
        <f t="shared" si="411"/>
        <v>ins. Pondérale</v>
      </c>
      <c r="P1475" s="29">
        <f t="shared" si="403"/>
        <v>3</v>
      </c>
      <c r="Q1475" s="29" t="e">
        <f t="shared" si="404"/>
        <v>#N/A</v>
      </c>
      <c r="R1475" s="29" t="e">
        <f t="shared" si="405"/>
        <v>#N/A</v>
      </c>
      <c r="S1475" s="29" t="e">
        <f t="shared" si="406"/>
        <v>#N/A</v>
      </c>
      <c r="T1475" s="21" t="e">
        <f t="shared" si="412"/>
        <v>#N/A</v>
      </c>
      <c r="U1475" s="28">
        <f t="shared" si="407"/>
        <v>0</v>
      </c>
      <c r="V1475" s="28">
        <f t="shared" si="408"/>
        <v>0</v>
      </c>
      <c r="W1475" s="45" t="str">
        <f t="shared" si="413"/>
        <v>pas de surpoids ni d'obésité</v>
      </c>
    </row>
    <row r="1476" spans="2:23">
      <c r="B1476" s="23"/>
      <c r="D1476" s="21"/>
      <c r="E1476" s="21"/>
      <c r="F1476" s="28">
        <f t="shared" si="396"/>
        <v>0</v>
      </c>
      <c r="G1476" s="45">
        <f t="shared" si="409"/>
        <v>0</v>
      </c>
      <c r="H1476" s="29">
        <f t="shared" si="397"/>
        <v>3</v>
      </c>
      <c r="I1476" s="29">
        <f t="shared" si="398"/>
        <v>0.27</v>
      </c>
      <c r="J1476" s="29">
        <f t="shared" si="399"/>
        <v>8.4199999999999997E-2</v>
      </c>
      <c r="K1476" s="29">
        <f t="shared" si="400"/>
        <v>12.92</v>
      </c>
      <c r="L1476" s="45">
        <f t="shared" si="410"/>
        <v>-43.986979853963227</v>
      </c>
      <c r="M1476" s="28">
        <f t="shared" si="401"/>
        <v>10.989169238449415</v>
      </c>
      <c r="N1476" s="28">
        <f t="shared" si="402"/>
        <v>15.087458954343088</v>
      </c>
      <c r="O1476" s="45" t="str">
        <f t="shared" si="411"/>
        <v>ins. Pondérale</v>
      </c>
      <c r="P1476" s="29">
        <f t="shared" si="403"/>
        <v>3</v>
      </c>
      <c r="Q1476" s="29" t="e">
        <f t="shared" si="404"/>
        <v>#N/A</v>
      </c>
      <c r="R1476" s="29" t="e">
        <f t="shared" si="405"/>
        <v>#N/A</v>
      </c>
      <c r="S1476" s="29" t="e">
        <f t="shared" si="406"/>
        <v>#N/A</v>
      </c>
      <c r="T1476" s="21" t="e">
        <f t="shared" si="412"/>
        <v>#N/A</v>
      </c>
      <c r="U1476" s="28">
        <f t="shared" si="407"/>
        <v>0</v>
      </c>
      <c r="V1476" s="28">
        <f t="shared" si="408"/>
        <v>0</v>
      </c>
      <c r="W1476" s="45" t="str">
        <f t="shared" si="413"/>
        <v>pas de surpoids ni d'obésité</v>
      </c>
    </row>
    <row r="1477" spans="2:23">
      <c r="B1477" s="23"/>
      <c r="D1477" s="21"/>
      <c r="E1477" s="21"/>
      <c r="F1477" s="28">
        <f t="shared" si="396"/>
        <v>0</v>
      </c>
      <c r="G1477" s="45">
        <f t="shared" si="409"/>
        <v>0</v>
      </c>
      <c r="H1477" s="29">
        <f t="shared" si="397"/>
        <v>3</v>
      </c>
      <c r="I1477" s="29">
        <f t="shared" si="398"/>
        <v>0.27</v>
      </c>
      <c r="J1477" s="29">
        <f t="shared" si="399"/>
        <v>8.4199999999999997E-2</v>
      </c>
      <c r="K1477" s="29">
        <f t="shared" si="400"/>
        <v>12.92</v>
      </c>
      <c r="L1477" s="45">
        <f t="shared" si="410"/>
        <v>-43.986979853963227</v>
      </c>
      <c r="M1477" s="28">
        <f t="shared" si="401"/>
        <v>10.989169238449415</v>
      </c>
      <c r="N1477" s="28">
        <f t="shared" si="402"/>
        <v>15.087458954343088</v>
      </c>
      <c r="O1477" s="45" t="str">
        <f t="shared" si="411"/>
        <v>ins. Pondérale</v>
      </c>
      <c r="P1477" s="29">
        <f t="shared" si="403"/>
        <v>3</v>
      </c>
      <c r="Q1477" s="29" t="e">
        <f t="shared" si="404"/>
        <v>#N/A</v>
      </c>
      <c r="R1477" s="29" t="e">
        <f t="shared" si="405"/>
        <v>#N/A</v>
      </c>
      <c r="S1477" s="29" t="e">
        <f t="shared" si="406"/>
        <v>#N/A</v>
      </c>
      <c r="T1477" s="21" t="e">
        <f t="shared" si="412"/>
        <v>#N/A</v>
      </c>
      <c r="U1477" s="28">
        <f t="shared" si="407"/>
        <v>0</v>
      </c>
      <c r="V1477" s="28">
        <f t="shared" si="408"/>
        <v>0</v>
      </c>
      <c r="W1477" s="45" t="str">
        <f t="shared" si="413"/>
        <v>pas de surpoids ni d'obésité</v>
      </c>
    </row>
    <row r="1478" spans="2:23">
      <c r="B1478" s="23"/>
      <c r="D1478" s="21"/>
      <c r="E1478" s="21"/>
      <c r="F1478" s="28">
        <f t="shared" si="396"/>
        <v>0</v>
      </c>
      <c r="G1478" s="45">
        <f t="shared" si="409"/>
        <v>0</v>
      </c>
      <c r="H1478" s="29">
        <f t="shared" si="397"/>
        <v>3</v>
      </c>
      <c r="I1478" s="29">
        <f t="shared" si="398"/>
        <v>0.27</v>
      </c>
      <c r="J1478" s="29">
        <f t="shared" si="399"/>
        <v>8.4199999999999997E-2</v>
      </c>
      <c r="K1478" s="29">
        <f t="shared" si="400"/>
        <v>12.92</v>
      </c>
      <c r="L1478" s="45">
        <f t="shared" si="410"/>
        <v>-43.986979853963227</v>
      </c>
      <c r="M1478" s="28">
        <f t="shared" si="401"/>
        <v>10.989169238449415</v>
      </c>
      <c r="N1478" s="28">
        <f t="shared" si="402"/>
        <v>15.087458954343088</v>
      </c>
      <c r="O1478" s="45" t="str">
        <f t="shared" si="411"/>
        <v>ins. Pondérale</v>
      </c>
      <c r="P1478" s="29">
        <f t="shared" si="403"/>
        <v>3</v>
      </c>
      <c r="Q1478" s="29" t="e">
        <f t="shared" si="404"/>
        <v>#N/A</v>
      </c>
      <c r="R1478" s="29" t="e">
        <f t="shared" si="405"/>
        <v>#N/A</v>
      </c>
      <c r="S1478" s="29" t="e">
        <f t="shared" si="406"/>
        <v>#N/A</v>
      </c>
      <c r="T1478" s="21" t="e">
        <f t="shared" si="412"/>
        <v>#N/A</v>
      </c>
      <c r="U1478" s="28">
        <f t="shared" si="407"/>
        <v>0</v>
      </c>
      <c r="V1478" s="28">
        <f t="shared" si="408"/>
        <v>0</v>
      </c>
      <c r="W1478" s="45" t="str">
        <f t="shared" si="413"/>
        <v>pas de surpoids ni d'obésité</v>
      </c>
    </row>
    <row r="1479" spans="2:23">
      <c r="B1479" s="23"/>
      <c r="D1479" s="21"/>
      <c r="E1479" s="21"/>
      <c r="F1479" s="28">
        <f t="shared" ref="F1479:F1542" si="414">MROUND(B1479,0.5)</f>
        <v>0</v>
      </c>
      <c r="G1479" s="45">
        <f t="shared" si="409"/>
        <v>0</v>
      </c>
      <c r="H1479" s="29">
        <f t="shared" ref="H1479:H1542" si="415">IF(OR(C1479=1),0,3)</f>
        <v>3</v>
      </c>
      <c r="I1479" s="29">
        <f t="shared" ref="I1479:I1542" si="416">VLOOKUP(F1479,TableRefFR,2+H1479)</f>
        <v>0.27</v>
      </c>
      <c r="J1479" s="29">
        <f t="shared" ref="J1479:J1542" si="417">VLOOKUP(F1479,TableRefFR,3+H1479)</f>
        <v>8.4199999999999997E-2</v>
      </c>
      <c r="K1479" s="29">
        <f t="shared" ref="K1479:K1542" si="418">VLOOKUP(F1479,TableRefFR,4+H1479)</f>
        <v>12.92</v>
      </c>
      <c r="L1479" s="45">
        <f t="shared" si="410"/>
        <v>-43.986979853963227</v>
      </c>
      <c r="M1479" s="28">
        <f t="shared" ref="M1479:M1542" si="419">VLOOKUP(F1479,CorpFR,2+H1479)</f>
        <v>10.989169238449415</v>
      </c>
      <c r="N1479" s="28">
        <f t="shared" ref="N1479:N1542" si="420">VLOOKUP(F1479,CorpFR,3+H1479)</f>
        <v>15.087458954343088</v>
      </c>
      <c r="O1479" s="45" t="str">
        <f t="shared" si="411"/>
        <v>ins. Pondérale</v>
      </c>
      <c r="P1479" s="29">
        <f t="shared" ref="P1479:P1542" si="421">IF(OR(C1479=1),0,3)</f>
        <v>3</v>
      </c>
      <c r="Q1479" s="29" t="e">
        <f t="shared" ref="Q1479:Q1542" si="422">VLOOKUP(F1479,TableRefIOTF,2+P1479)</f>
        <v>#N/A</v>
      </c>
      <c r="R1479" s="29" t="e">
        <f t="shared" ref="R1479:R1542" si="423">VLOOKUP(F1479,TableRefIOTF,3+P1479)</f>
        <v>#N/A</v>
      </c>
      <c r="S1479" s="29" t="e">
        <f t="shared" ref="S1479:S1542" si="424">VLOOKUP(F1479,TableRefIOTF,4+P1479)</f>
        <v>#N/A</v>
      </c>
      <c r="T1479" s="21" t="e">
        <f t="shared" si="412"/>
        <v>#N/A</v>
      </c>
      <c r="U1479" s="28">
        <f t="shared" ref="U1479:U1542" si="425">VLOOKUP(F1479,CorpIOTF,2+P1479)</f>
        <v>0</v>
      </c>
      <c r="V1479" s="28">
        <f t="shared" ref="V1479:V1542" si="426">VLOOKUP(F1479,CorpIOTF,3+P1479)</f>
        <v>0</v>
      </c>
      <c r="W1479" s="45" t="str">
        <f t="shared" si="413"/>
        <v>pas de surpoids ni d'obésité</v>
      </c>
    </row>
    <row r="1480" spans="2:23">
      <c r="B1480" s="23"/>
      <c r="D1480" s="21"/>
      <c r="E1480" s="21"/>
      <c r="F1480" s="28">
        <f t="shared" si="414"/>
        <v>0</v>
      </c>
      <c r="G1480" s="45">
        <f t="shared" ref="G1480:G1543" si="427">D1480</f>
        <v>0</v>
      </c>
      <c r="H1480" s="29">
        <f t="shared" si="415"/>
        <v>3</v>
      </c>
      <c r="I1480" s="29">
        <f t="shared" si="416"/>
        <v>0.27</v>
      </c>
      <c r="J1480" s="29">
        <f t="shared" si="417"/>
        <v>8.4199999999999997E-2</v>
      </c>
      <c r="K1480" s="29">
        <f t="shared" si="418"/>
        <v>12.92</v>
      </c>
      <c r="L1480" s="45">
        <f t="shared" ref="L1480:L1543" si="428">(((G1480/K1480)^I1480)-1)/(I1480*J1480)</f>
        <v>-43.986979853963227</v>
      </c>
      <c r="M1480" s="28">
        <f t="shared" si="419"/>
        <v>10.989169238449415</v>
      </c>
      <c r="N1480" s="28">
        <f t="shared" si="420"/>
        <v>15.087458954343088</v>
      </c>
      <c r="O1480" s="45" t="str">
        <f t="shared" ref="O1480:O1543" si="429">IF(G1480&gt;N1480,"surpoids",IF(G1480&lt;M1480,"ins. Pondérale","corpulence normale"))</f>
        <v>ins. Pondérale</v>
      </c>
      <c r="P1480" s="29">
        <f t="shared" si="421"/>
        <v>3</v>
      </c>
      <c r="Q1480" s="29" t="e">
        <f t="shared" si="422"/>
        <v>#N/A</v>
      </c>
      <c r="R1480" s="29" t="e">
        <f t="shared" si="423"/>
        <v>#N/A</v>
      </c>
      <c r="S1480" s="29" t="e">
        <f t="shared" si="424"/>
        <v>#N/A</v>
      </c>
      <c r="T1480" s="21" t="e">
        <f t="shared" ref="T1480:T1543" si="430">(((G1480/S1480)^Q1480)-1)/(Q1480*R1480)</f>
        <v>#N/A</v>
      </c>
      <c r="U1480" s="28">
        <f t="shared" si="425"/>
        <v>0</v>
      </c>
      <c r="V1480" s="28">
        <f t="shared" si="426"/>
        <v>0</v>
      </c>
      <c r="W1480" s="45" t="str">
        <f t="shared" ref="W1480:W1543" si="431">IF(G1480&gt;V1480,"obésité",IF(G1480&gt;U1480,"surpoids","pas de surpoids ni d'obésité"))</f>
        <v>pas de surpoids ni d'obésité</v>
      </c>
    </row>
    <row r="1481" spans="2:23">
      <c r="B1481" s="23"/>
      <c r="D1481" s="21"/>
      <c r="E1481" s="21"/>
      <c r="F1481" s="28">
        <f t="shared" si="414"/>
        <v>0</v>
      </c>
      <c r="G1481" s="45">
        <f t="shared" si="427"/>
        <v>0</v>
      </c>
      <c r="H1481" s="29">
        <f t="shared" si="415"/>
        <v>3</v>
      </c>
      <c r="I1481" s="29">
        <f t="shared" si="416"/>
        <v>0.27</v>
      </c>
      <c r="J1481" s="29">
        <f t="shared" si="417"/>
        <v>8.4199999999999997E-2</v>
      </c>
      <c r="K1481" s="29">
        <f t="shared" si="418"/>
        <v>12.92</v>
      </c>
      <c r="L1481" s="45">
        <f t="shared" si="428"/>
        <v>-43.986979853963227</v>
      </c>
      <c r="M1481" s="28">
        <f t="shared" si="419"/>
        <v>10.989169238449415</v>
      </c>
      <c r="N1481" s="28">
        <f t="shared" si="420"/>
        <v>15.087458954343088</v>
      </c>
      <c r="O1481" s="45" t="str">
        <f t="shared" si="429"/>
        <v>ins. Pondérale</v>
      </c>
      <c r="P1481" s="29">
        <f t="shared" si="421"/>
        <v>3</v>
      </c>
      <c r="Q1481" s="29" t="e">
        <f t="shared" si="422"/>
        <v>#N/A</v>
      </c>
      <c r="R1481" s="29" t="e">
        <f t="shared" si="423"/>
        <v>#N/A</v>
      </c>
      <c r="S1481" s="29" t="e">
        <f t="shared" si="424"/>
        <v>#N/A</v>
      </c>
      <c r="T1481" s="21" t="e">
        <f t="shared" si="430"/>
        <v>#N/A</v>
      </c>
      <c r="U1481" s="28">
        <f t="shared" si="425"/>
        <v>0</v>
      </c>
      <c r="V1481" s="28">
        <f t="shared" si="426"/>
        <v>0</v>
      </c>
      <c r="W1481" s="45" t="str">
        <f t="shared" si="431"/>
        <v>pas de surpoids ni d'obésité</v>
      </c>
    </row>
    <row r="1482" spans="2:23">
      <c r="B1482" s="23"/>
      <c r="D1482" s="21"/>
      <c r="E1482" s="21"/>
      <c r="F1482" s="28">
        <f t="shared" si="414"/>
        <v>0</v>
      </c>
      <c r="G1482" s="45">
        <f t="shared" si="427"/>
        <v>0</v>
      </c>
      <c r="H1482" s="29">
        <f t="shared" si="415"/>
        <v>3</v>
      </c>
      <c r="I1482" s="29">
        <f t="shared" si="416"/>
        <v>0.27</v>
      </c>
      <c r="J1482" s="29">
        <f t="shared" si="417"/>
        <v>8.4199999999999997E-2</v>
      </c>
      <c r="K1482" s="29">
        <f t="shared" si="418"/>
        <v>12.92</v>
      </c>
      <c r="L1482" s="45">
        <f t="shared" si="428"/>
        <v>-43.986979853963227</v>
      </c>
      <c r="M1482" s="28">
        <f t="shared" si="419"/>
        <v>10.989169238449415</v>
      </c>
      <c r="N1482" s="28">
        <f t="shared" si="420"/>
        <v>15.087458954343088</v>
      </c>
      <c r="O1482" s="45" t="str">
        <f t="shared" si="429"/>
        <v>ins. Pondérale</v>
      </c>
      <c r="P1482" s="29">
        <f t="shared" si="421"/>
        <v>3</v>
      </c>
      <c r="Q1482" s="29" t="e">
        <f t="shared" si="422"/>
        <v>#N/A</v>
      </c>
      <c r="R1482" s="29" t="e">
        <f t="shared" si="423"/>
        <v>#N/A</v>
      </c>
      <c r="S1482" s="29" t="e">
        <f t="shared" si="424"/>
        <v>#N/A</v>
      </c>
      <c r="T1482" s="21" t="e">
        <f t="shared" si="430"/>
        <v>#N/A</v>
      </c>
      <c r="U1482" s="28">
        <f t="shared" si="425"/>
        <v>0</v>
      </c>
      <c r="V1482" s="28">
        <f t="shared" si="426"/>
        <v>0</v>
      </c>
      <c r="W1482" s="45" t="str">
        <f t="shared" si="431"/>
        <v>pas de surpoids ni d'obésité</v>
      </c>
    </row>
    <row r="1483" spans="2:23">
      <c r="B1483" s="23"/>
      <c r="D1483" s="21"/>
      <c r="E1483" s="21"/>
      <c r="F1483" s="28">
        <f t="shared" si="414"/>
        <v>0</v>
      </c>
      <c r="G1483" s="45">
        <f t="shared" si="427"/>
        <v>0</v>
      </c>
      <c r="H1483" s="29">
        <f t="shared" si="415"/>
        <v>3</v>
      </c>
      <c r="I1483" s="29">
        <f t="shared" si="416"/>
        <v>0.27</v>
      </c>
      <c r="J1483" s="29">
        <f t="shared" si="417"/>
        <v>8.4199999999999997E-2</v>
      </c>
      <c r="K1483" s="29">
        <f t="shared" si="418"/>
        <v>12.92</v>
      </c>
      <c r="L1483" s="45">
        <f t="shared" si="428"/>
        <v>-43.986979853963227</v>
      </c>
      <c r="M1483" s="28">
        <f t="shared" si="419"/>
        <v>10.989169238449415</v>
      </c>
      <c r="N1483" s="28">
        <f t="shared" si="420"/>
        <v>15.087458954343088</v>
      </c>
      <c r="O1483" s="45" t="str">
        <f t="shared" si="429"/>
        <v>ins. Pondérale</v>
      </c>
      <c r="P1483" s="29">
        <f t="shared" si="421"/>
        <v>3</v>
      </c>
      <c r="Q1483" s="29" t="e">
        <f t="shared" si="422"/>
        <v>#N/A</v>
      </c>
      <c r="R1483" s="29" t="e">
        <f t="shared" si="423"/>
        <v>#N/A</v>
      </c>
      <c r="S1483" s="29" t="e">
        <f t="shared" si="424"/>
        <v>#N/A</v>
      </c>
      <c r="T1483" s="21" t="e">
        <f t="shared" si="430"/>
        <v>#N/A</v>
      </c>
      <c r="U1483" s="28">
        <f t="shared" si="425"/>
        <v>0</v>
      </c>
      <c r="V1483" s="28">
        <f t="shared" si="426"/>
        <v>0</v>
      </c>
      <c r="W1483" s="45" t="str">
        <f t="shared" si="431"/>
        <v>pas de surpoids ni d'obésité</v>
      </c>
    </row>
    <row r="1484" spans="2:23">
      <c r="B1484" s="23"/>
      <c r="D1484" s="21"/>
      <c r="E1484" s="21"/>
      <c r="F1484" s="28">
        <f t="shared" si="414"/>
        <v>0</v>
      </c>
      <c r="G1484" s="45">
        <f t="shared" si="427"/>
        <v>0</v>
      </c>
      <c r="H1484" s="29">
        <f t="shared" si="415"/>
        <v>3</v>
      </c>
      <c r="I1484" s="29">
        <f t="shared" si="416"/>
        <v>0.27</v>
      </c>
      <c r="J1484" s="29">
        <f t="shared" si="417"/>
        <v>8.4199999999999997E-2</v>
      </c>
      <c r="K1484" s="29">
        <f t="shared" si="418"/>
        <v>12.92</v>
      </c>
      <c r="L1484" s="45">
        <f t="shared" si="428"/>
        <v>-43.986979853963227</v>
      </c>
      <c r="M1484" s="28">
        <f t="shared" si="419"/>
        <v>10.989169238449415</v>
      </c>
      <c r="N1484" s="28">
        <f t="shared" si="420"/>
        <v>15.087458954343088</v>
      </c>
      <c r="O1484" s="45" t="str">
        <f t="shared" si="429"/>
        <v>ins. Pondérale</v>
      </c>
      <c r="P1484" s="29">
        <f t="shared" si="421"/>
        <v>3</v>
      </c>
      <c r="Q1484" s="29" t="e">
        <f t="shared" si="422"/>
        <v>#N/A</v>
      </c>
      <c r="R1484" s="29" t="e">
        <f t="shared" si="423"/>
        <v>#N/A</v>
      </c>
      <c r="S1484" s="29" t="e">
        <f t="shared" si="424"/>
        <v>#N/A</v>
      </c>
      <c r="T1484" s="21" t="e">
        <f t="shared" si="430"/>
        <v>#N/A</v>
      </c>
      <c r="U1484" s="28">
        <f t="shared" si="425"/>
        <v>0</v>
      </c>
      <c r="V1484" s="28">
        <f t="shared" si="426"/>
        <v>0</v>
      </c>
      <c r="W1484" s="45" t="str">
        <f t="shared" si="431"/>
        <v>pas de surpoids ni d'obésité</v>
      </c>
    </row>
    <row r="1485" spans="2:23">
      <c r="B1485" s="23"/>
      <c r="D1485" s="21"/>
      <c r="E1485" s="21"/>
      <c r="F1485" s="28">
        <f t="shared" si="414"/>
        <v>0</v>
      </c>
      <c r="G1485" s="45">
        <f t="shared" si="427"/>
        <v>0</v>
      </c>
      <c r="H1485" s="29">
        <f t="shared" si="415"/>
        <v>3</v>
      </c>
      <c r="I1485" s="29">
        <f t="shared" si="416"/>
        <v>0.27</v>
      </c>
      <c r="J1485" s="29">
        <f t="shared" si="417"/>
        <v>8.4199999999999997E-2</v>
      </c>
      <c r="K1485" s="29">
        <f t="shared" si="418"/>
        <v>12.92</v>
      </c>
      <c r="L1485" s="45">
        <f t="shared" si="428"/>
        <v>-43.986979853963227</v>
      </c>
      <c r="M1485" s="28">
        <f t="shared" si="419"/>
        <v>10.989169238449415</v>
      </c>
      <c r="N1485" s="28">
        <f t="shared" si="420"/>
        <v>15.087458954343088</v>
      </c>
      <c r="O1485" s="45" t="str">
        <f t="shared" si="429"/>
        <v>ins. Pondérale</v>
      </c>
      <c r="P1485" s="29">
        <f t="shared" si="421"/>
        <v>3</v>
      </c>
      <c r="Q1485" s="29" t="e">
        <f t="shared" si="422"/>
        <v>#N/A</v>
      </c>
      <c r="R1485" s="29" t="e">
        <f t="shared" si="423"/>
        <v>#N/A</v>
      </c>
      <c r="S1485" s="29" t="e">
        <f t="shared" si="424"/>
        <v>#N/A</v>
      </c>
      <c r="T1485" s="21" t="e">
        <f t="shared" si="430"/>
        <v>#N/A</v>
      </c>
      <c r="U1485" s="28">
        <f t="shared" si="425"/>
        <v>0</v>
      </c>
      <c r="V1485" s="28">
        <f t="shared" si="426"/>
        <v>0</v>
      </c>
      <c r="W1485" s="45" t="str">
        <f t="shared" si="431"/>
        <v>pas de surpoids ni d'obésité</v>
      </c>
    </row>
    <row r="1486" spans="2:23">
      <c r="B1486" s="23"/>
      <c r="D1486" s="21"/>
      <c r="E1486" s="21"/>
      <c r="F1486" s="28">
        <f t="shared" si="414"/>
        <v>0</v>
      </c>
      <c r="G1486" s="45">
        <f t="shared" si="427"/>
        <v>0</v>
      </c>
      <c r="H1486" s="29">
        <f t="shared" si="415"/>
        <v>3</v>
      </c>
      <c r="I1486" s="29">
        <f t="shared" si="416"/>
        <v>0.27</v>
      </c>
      <c r="J1486" s="29">
        <f t="shared" si="417"/>
        <v>8.4199999999999997E-2</v>
      </c>
      <c r="K1486" s="29">
        <f t="shared" si="418"/>
        <v>12.92</v>
      </c>
      <c r="L1486" s="45">
        <f t="shared" si="428"/>
        <v>-43.986979853963227</v>
      </c>
      <c r="M1486" s="28">
        <f t="shared" si="419"/>
        <v>10.989169238449415</v>
      </c>
      <c r="N1486" s="28">
        <f t="shared" si="420"/>
        <v>15.087458954343088</v>
      </c>
      <c r="O1486" s="45" t="str">
        <f t="shared" si="429"/>
        <v>ins. Pondérale</v>
      </c>
      <c r="P1486" s="29">
        <f t="shared" si="421"/>
        <v>3</v>
      </c>
      <c r="Q1486" s="29" t="e">
        <f t="shared" si="422"/>
        <v>#N/A</v>
      </c>
      <c r="R1486" s="29" t="e">
        <f t="shared" si="423"/>
        <v>#N/A</v>
      </c>
      <c r="S1486" s="29" t="e">
        <f t="shared" si="424"/>
        <v>#N/A</v>
      </c>
      <c r="T1486" s="21" t="e">
        <f t="shared" si="430"/>
        <v>#N/A</v>
      </c>
      <c r="U1486" s="28">
        <f t="shared" si="425"/>
        <v>0</v>
      </c>
      <c r="V1486" s="28">
        <f t="shared" si="426"/>
        <v>0</v>
      </c>
      <c r="W1486" s="45" t="str">
        <f t="shared" si="431"/>
        <v>pas de surpoids ni d'obésité</v>
      </c>
    </row>
    <row r="1487" spans="2:23">
      <c r="B1487" s="23"/>
      <c r="D1487" s="21"/>
      <c r="E1487" s="21"/>
      <c r="F1487" s="28">
        <f t="shared" si="414"/>
        <v>0</v>
      </c>
      <c r="G1487" s="45">
        <f t="shared" si="427"/>
        <v>0</v>
      </c>
      <c r="H1487" s="29">
        <f t="shared" si="415"/>
        <v>3</v>
      </c>
      <c r="I1487" s="29">
        <f t="shared" si="416"/>
        <v>0.27</v>
      </c>
      <c r="J1487" s="29">
        <f t="shared" si="417"/>
        <v>8.4199999999999997E-2</v>
      </c>
      <c r="K1487" s="29">
        <f t="shared" si="418"/>
        <v>12.92</v>
      </c>
      <c r="L1487" s="45">
        <f t="shared" si="428"/>
        <v>-43.986979853963227</v>
      </c>
      <c r="M1487" s="28">
        <f t="shared" si="419"/>
        <v>10.989169238449415</v>
      </c>
      <c r="N1487" s="28">
        <f t="shared" si="420"/>
        <v>15.087458954343088</v>
      </c>
      <c r="O1487" s="45" t="str">
        <f t="shared" si="429"/>
        <v>ins. Pondérale</v>
      </c>
      <c r="P1487" s="29">
        <f t="shared" si="421"/>
        <v>3</v>
      </c>
      <c r="Q1487" s="29" t="e">
        <f t="shared" si="422"/>
        <v>#N/A</v>
      </c>
      <c r="R1487" s="29" t="e">
        <f t="shared" si="423"/>
        <v>#N/A</v>
      </c>
      <c r="S1487" s="29" t="e">
        <f t="shared" si="424"/>
        <v>#N/A</v>
      </c>
      <c r="T1487" s="21" t="e">
        <f t="shared" si="430"/>
        <v>#N/A</v>
      </c>
      <c r="U1487" s="28">
        <f t="shared" si="425"/>
        <v>0</v>
      </c>
      <c r="V1487" s="28">
        <f t="shared" si="426"/>
        <v>0</v>
      </c>
      <c r="W1487" s="45" t="str">
        <f t="shared" si="431"/>
        <v>pas de surpoids ni d'obésité</v>
      </c>
    </row>
    <row r="1488" spans="2:23">
      <c r="B1488" s="23"/>
      <c r="D1488" s="21"/>
      <c r="E1488" s="21"/>
      <c r="F1488" s="28">
        <f t="shared" si="414"/>
        <v>0</v>
      </c>
      <c r="G1488" s="45">
        <f t="shared" si="427"/>
        <v>0</v>
      </c>
      <c r="H1488" s="29">
        <f t="shared" si="415"/>
        <v>3</v>
      </c>
      <c r="I1488" s="29">
        <f t="shared" si="416"/>
        <v>0.27</v>
      </c>
      <c r="J1488" s="29">
        <f t="shared" si="417"/>
        <v>8.4199999999999997E-2</v>
      </c>
      <c r="K1488" s="29">
        <f t="shared" si="418"/>
        <v>12.92</v>
      </c>
      <c r="L1488" s="45">
        <f t="shared" si="428"/>
        <v>-43.986979853963227</v>
      </c>
      <c r="M1488" s="28">
        <f t="shared" si="419"/>
        <v>10.989169238449415</v>
      </c>
      <c r="N1488" s="28">
        <f t="shared" si="420"/>
        <v>15.087458954343088</v>
      </c>
      <c r="O1488" s="45" t="str">
        <f t="shared" si="429"/>
        <v>ins. Pondérale</v>
      </c>
      <c r="P1488" s="29">
        <f t="shared" si="421"/>
        <v>3</v>
      </c>
      <c r="Q1488" s="29" t="e">
        <f t="shared" si="422"/>
        <v>#N/A</v>
      </c>
      <c r="R1488" s="29" t="e">
        <f t="shared" si="423"/>
        <v>#N/A</v>
      </c>
      <c r="S1488" s="29" t="e">
        <f t="shared" si="424"/>
        <v>#N/A</v>
      </c>
      <c r="T1488" s="21" t="e">
        <f t="shared" si="430"/>
        <v>#N/A</v>
      </c>
      <c r="U1488" s="28">
        <f t="shared" si="425"/>
        <v>0</v>
      </c>
      <c r="V1488" s="28">
        <f t="shared" si="426"/>
        <v>0</v>
      </c>
      <c r="W1488" s="45" t="str">
        <f t="shared" si="431"/>
        <v>pas de surpoids ni d'obésité</v>
      </c>
    </row>
    <row r="1489" spans="2:23" ht="14.4">
      <c r="B1489" s="30"/>
      <c r="D1489" s="30"/>
      <c r="E1489" s="30"/>
      <c r="F1489" s="28">
        <f t="shared" si="414"/>
        <v>0</v>
      </c>
      <c r="G1489" s="45">
        <f t="shared" si="427"/>
        <v>0</v>
      </c>
      <c r="H1489" s="29">
        <f t="shared" si="415"/>
        <v>3</v>
      </c>
      <c r="I1489" s="29">
        <f t="shared" si="416"/>
        <v>0.27</v>
      </c>
      <c r="J1489" s="29">
        <f t="shared" si="417"/>
        <v>8.4199999999999997E-2</v>
      </c>
      <c r="K1489" s="29">
        <f t="shared" si="418"/>
        <v>12.92</v>
      </c>
      <c r="L1489" s="45">
        <f t="shared" si="428"/>
        <v>-43.986979853963227</v>
      </c>
      <c r="M1489" s="28">
        <f t="shared" si="419"/>
        <v>10.989169238449415</v>
      </c>
      <c r="N1489" s="28">
        <f t="shared" si="420"/>
        <v>15.087458954343088</v>
      </c>
      <c r="O1489" s="45" t="str">
        <f t="shared" si="429"/>
        <v>ins. Pondérale</v>
      </c>
      <c r="P1489" s="29">
        <f t="shared" si="421"/>
        <v>3</v>
      </c>
      <c r="Q1489" s="29" t="e">
        <f t="shared" si="422"/>
        <v>#N/A</v>
      </c>
      <c r="R1489" s="29" t="e">
        <f t="shared" si="423"/>
        <v>#N/A</v>
      </c>
      <c r="S1489" s="29" t="e">
        <f t="shared" si="424"/>
        <v>#N/A</v>
      </c>
      <c r="T1489" s="21" t="e">
        <f t="shared" si="430"/>
        <v>#N/A</v>
      </c>
      <c r="U1489" s="28">
        <f t="shared" si="425"/>
        <v>0</v>
      </c>
      <c r="V1489" s="28">
        <f t="shared" si="426"/>
        <v>0</v>
      </c>
      <c r="W1489" s="45" t="str">
        <f t="shared" si="431"/>
        <v>pas de surpoids ni d'obésité</v>
      </c>
    </row>
    <row r="1490" spans="2:23">
      <c r="B1490" s="23"/>
      <c r="D1490" s="21"/>
      <c r="E1490" s="21"/>
      <c r="F1490" s="28">
        <f t="shared" si="414"/>
        <v>0</v>
      </c>
      <c r="G1490" s="45">
        <f t="shared" si="427"/>
        <v>0</v>
      </c>
      <c r="H1490" s="29">
        <f t="shared" si="415"/>
        <v>3</v>
      </c>
      <c r="I1490" s="29">
        <f t="shared" si="416"/>
        <v>0.27</v>
      </c>
      <c r="J1490" s="29">
        <f t="shared" si="417"/>
        <v>8.4199999999999997E-2</v>
      </c>
      <c r="K1490" s="29">
        <f t="shared" si="418"/>
        <v>12.92</v>
      </c>
      <c r="L1490" s="45">
        <f t="shared" si="428"/>
        <v>-43.986979853963227</v>
      </c>
      <c r="M1490" s="28">
        <f t="shared" si="419"/>
        <v>10.989169238449415</v>
      </c>
      <c r="N1490" s="28">
        <f t="shared" si="420"/>
        <v>15.087458954343088</v>
      </c>
      <c r="O1490" s="45" t="str">
        <f t="shared" si="429"/>
        <v>ins. Pondérale</v>
      </c>
      <c r="P1490" s="29">
        <f t="shared" si="421"/>
        <v>3</v>
      </c>
      <c r="Q1490" s="29" t="e">
        <f t="shared" si="422"/>
        <v>#N/A</v>
      </c>
      <c r="R1490" s="29" t="e">
        <f t="shared" si="423"/>
        <v>#N/A</v>
      </c>
      <c r="S1490" s="29" t="e">
        <f t="shared" si="424"/>
        <v>#N/A</v>
      </c>
      <c r="T1490" s="21" t="e">
        <f t="shared" si="430"/>
        <v>#N/A</v>
      </c>
      <c r="U1490" s="28">
        <f t="shared" si="425"/>
        <v>0</v>
      </c>
      <c r="V1490" s="28">
        <f t="shared" si="426"/>
        <v>0</v>
      </c>
      <c r="W1490" s="45" t="str">
        <f t="shared" si="431"/>
        <v>pas de surpoids ni d'obésité</v>
      </c>
    </row>
    <row r="1491" spans="2:23">
      <c r="B1491" s="23"/>
      <c r="D1491" s="21"/>
      <c r="E1491" s="21"/>
      <c r="F1491" s="28">
        <f t="shared" si="414"/>
        <v>0</v>
      </c>
      <c r="G1491" s="45">
        <f t="shared" si="427"/>
        <v>0</v>
      </c>
      <c r="H1491" s="29">
        <f t="shared" si="415"/>
        <v>3</v>
      </c>
      <c r="I1491" s="29">
        <f t="shared" si="416"/>
        <v>0.27</v>
      </c>
      <c r="J1491" s="29">
        <f t="shared" si="417"/>
        <v>8.4199999999999997E-2</v>
      </c>
      <c r="K1491" s="29">
        <f t="shared" si="418"/>
        <v>12.92</v>
      </c>
      <c r="L1491" s="45">
        <f t="shared" si="428"/>
        <v>-43.986979853963227</v>
      </c>
      <c r="M1491" s="28">
        <f t="shared" si="419"/>
        <v>10.989169238449415</v>
      </c>
      <c r="N1491" s="28">
        <f t="shared" si="420"/>
        <v>15.087458954343088</v>
      </c>
      <c r="O1491" s="45" t="str">
        <f t="shared" si="429"/>
        <v>ins. Pondérale</v>
      </c>
      <c r="P1491" s="29">
        <f t="shared" si="421"/>
        <v>3</v>
      </c>
      <c r="Q1491" s="29" t="e">
        <f t="shared" si="422"/>
        <v>#N/A</v>
      </c>
      <c r="R1491" s="29" t="e">
        <f t="shared" si="423"/>
        <v>#N/A</v>
      </c>
      <c r="S1491" s="29" t="e">
        <f t="shared" si="424"/>
        <v>#N/A</v>
      </c>
      <c r="T1491" s="21" t="e">
        <f t="shared" si="430"/>
        <v>#N/A</v>
      </c>
      <c r="U1491" s="28">
        <f t="shared" si="425"/>
        <v>0</v>
      </c>
      <c r="V1491" s="28">
        <f t="shared" si="426"/>
        <v>0</v>
      </c>
      <c r="W1491" s="45" t="str">
        <f t="shared" si="431"/>
        <v>pas de surpoids ni d'obésité</v>
      </c>
    </row>
    <row r="1492" spans="2:23">
      <c r="B1492" s="23"/>
      <c r="D1492" s="21"/>
      <c r="E1492" s="21"/>
      <c r="F1492" s="28">
        <f t="shared" si="414"/>
        <v>0</v>
      </c>
      <c r="G1492" s="45">
        <f t="shared" si="427"/>
        <v>0</v>
      </c>
      <c r="H1492" s="29">
        <f t="shared" si="415"/>
        <v>3</v>
      </c>
      <c r="I1492" s="29">
        <f t="shared" si="416"/>
        <v>0.27</v>
      </c>
      <c r="J1492" s="29">
        <f t="shared" si="417"/>
        <v>8.4199999999999997E-2</v>
      </c>
      <c r="K1492" s="29">
        <f t="shared" si="418"/>
        <v>12.92</v>
      </c>
      <c r="L1492" s="45">
        <f t="shared" si="428"/>
        <v>-43.986979853963227</v>
      </c>
      <c r="M1492" s="28">
        <f t="shared" si="419"/>
        <v>10.989169238449415</v>
      </c>
      <c r="N1492" s="28">
        <f t="shared" si="420"/>
        <v>15.087458954343088</v>
      </c>
      <c r="O1492" s="45" t="str">
        <f t="shared" si="429"/>
        <v>ins. Pondérale</v>
      </c>
      <c r="P1492" s="29">
        <f t="shared" si="421"/>
        <v>3</v>
      </c>
      <c r="Q1492" s="29" t="e">
        <f t="shared" si="422"/>
        <v>#N/A</v>
      </c>
      <c r="R1492" s="29" t="e">
        <f t="shared" si="423"/>
        <v>#N/A</v>
      </c>
      <c r="S1492" s="29" t="e">
        <f t="shared" si="424"/>
        <v>#N/A</v>
      </c>
      <c r="T1492" s="21" t="e">
        <f t="shared" si="430"/>
        <v>#N/A</v>
      </c>
      <c r="U1492" s="28">
        <f t="shared" si="425"/>
        <v>0</v>
      </c>
      <c r="V1492" s="28">
        <f t="shared" si="426"/>
        <v>0</v>
      </c>
      <c r="W1492" s="45" t="str">
        <f t="shared" si="431"/>
        <v>pas de surpoids ni d'obésité</v>
      </c>
    </row>
    <row r="1493" spans="2:23" ht="14.4">
      <c r="B1493" s="23"/>
      <c r="D1493" s="30"/>
      <c r="E1493" s="30"/>
      <c r="F1493" s="28">
        <f t="shared" si="414"/>
        <v>0</v>
      </c>
      <c r="G1493" s="45">
        <f t="shared" si="427"/>
        <v>0</v>
      </c>
      <c r="H1493" s="29">
        <f t="shared" si="415"/>
        <v>3</v>
      </c>
      <c r="I1493" s="29">
        <f t="shared" si="416"/>
        <v>0.27</v>
      </c>
      <c r="J1493" s="29">
        <f t="shared" si="417"/>
        <v>8.4199999999999997E-2</v>
      </c>
      <c r="K1493" s="29">
        <f t="shared" si="418"/>
        <v>12.92</v>
      </c>
      <c r="L1493" s="45">
        <f t="shared" si="428"/>
        <v>-43.986979853963227</v>
      </c>
      <c r="M1493" s="28">
        <f t="shared" si="419"/>
        <v>10.989169238449415</v>
      </c>
      <c r="N1493" s="28">
        <f t="shared" si="420"/>
        <v>15.087458954343088</v>
      </c>
      <c r="O1493" s="45" t="str">
        <f t="shared" si="429"/>
        <v>ins. Pondérale</v>
      </c>
      <c r="P1493" s="29">
        <f t="shared" si="421"/>
        <v>3</v>
      </c>
      <c r="Q1493" s="29" t="e">
        <f t="shared" si="422"/>
        <v>#N/A</v>
      </c>
      <c r="R1493" s="29" t="e">
        <f t="shared" si="423"/>
        <v>#N/A</v>
      </c>
      <c r="S1493" s="29" t="e">
        <f t="shared" si="424"/>
        <v>#N/A</v>
      </c>
      <c r="T1493" s="21" t="e">
        <f t="shared" si="430"/>
        <v>#N/A</v>
      </c>
      <c r="U1493" s="28">
        <f t="shared" si="425"/>
        <v>0</v>
      </c>
      <c r="V1493" s="28">
        <f t="shared" si="426"/>
        <v>0</v>
      </c>
      <c r="W1493" s="45" t="str">
        <f t="shared" si="431"/>
        <v>pas de surpoids ni d'obésité</v>
      </c>
    </row>
    <row r="1494" spans="2:23">
      <c r="B1494" s="23"/>
      <c r="D1494" s="21"/>
      <c r="E1494" s="21"/>
      <c r="F1494" s="28">
        <f t="shared" si="414"/>
        <v>0</v>
      </c>
      <c r="G1494" s="45">
        <f t="shared" si="427"/>
        <v>0</v>
      </c>
      <c r="H1494" s="29">
        <f t="shared" si="415"/>
        <v>3</v>
      </c>
      <c r="I1494" s="29">
        <f t="shared" si="416"/>
        <v>0.27</v>
      </c>
      <c r="J1494" s="29">
        <f t="shared" si="417"/>
        <v>8.4199999999999997E-2</v>
      </c>
      <c r="K1494" s="29">
        <f t="shared" si="418"/>
        <v>12.92</v>
      </c>
      <c r="L1494" s="45">
        <f t="shared" si="428"/>
        <v>-43.986979853963227</v>
      </c>
      <c r="M1494" s="28">
        <f t="shared" si="419"/>
        <v>10.989169238449415</v>
      </c>
      <c r="N1494" s="28">
        <f t="shared" si="420"/>
        <v>15.087458954343088</v>
      </c>
      <c r="O1494" s="45" t="str">
        <f t="shared" si="429"/>
        <v>ins. Pondérale</v>
      </c>
      <c r="P1494" s="29">
        <f t="shared" si="421"/>
        <v>3</v>
      </c>
      <c r="Q1494" s="29" t="e">
        <f t="shared" si="422"/>
        <v>#N/A</v>
      </c>
      <c r="R1494" s="29" t="e">
        <f t="shared" si="423"/>
        <v>#N/A</v>
      </c>
      <c r="S1494" s="29" t="e">
        <f t="shared" si="424"/>
        <v>#N/A</v>
      </c>
      <c r="T1494" s="21" t="e">
        <f t="shared" si="430"/>
        <v>#N/A</v>
      </c>
      <c r="U1494" s="28">
        <f t="shared" si="425"/>
        <v>0</v>
      </c>
      <c r="V1494" s="28">
        <f t="shared" si="426"/>
        <v>0</v>
      </c>
      <c r="W1494" s="45" t="str">
        <f t="shared" si="431"/>
        <v>pas de surpoids ni d'obésité</v>
      </c>
    </row>
    <row r="1495" spans="2:23">
      <c r="B1495" s="23"/>
      <c r="D1495" s="21"/>
      <c r="E1495" s="21"/>
      <c r="F1495" s="28">
        <f t="shared" si="414"/>
        <v>0</v>
      </c>
      <c r="G1495" s="45">
        <f t="shared" si="427"/>
        <v>0</v>
      </c>
      <c r="H1495" s="29">
        <f t="shared" si="415"/>
        <v>3</v>
      </c>
      <c r="I1495" s="29">
        <f t="shared" si="416"/>
        <v>0.27</v>
      </c>
      <c r="J1495" s="29">
        <f t="shared" si="417"/>
        <v>8.4199999999999997E-2</v>
      </c>
      <c r="K1495" s="29">
        <f t="shared" si="418"/>
        <v>12.92</v>
      </c>
      <c r="L1495" s="45">
        <f t="shared" si="428"/>
        <v>-43.986979853963227</v>
      </c>
      <c r="M1495" s="28">
        <f t="shared" si="419"/>
        <v>10.989169238449415</v>
      </c>
      <c r="N1495" s="28">
        <f t="shared" si="420"/>
        <v>15.087458954343088</v>
      </c>
      <c r="O1495" s="45" t="str">
        <f t="shared" si="429"/>
        <v>ins. Pondérale</v>
      </c>
      <c r="P1495" s="29">
        <f t="shared" si="421"/>
        <v>3</v>
      </c>
      <c r="Q1495" s="29" t="e">
        <f t="shared" si="422"/>
        <v>#N/A</v>
      </c>
      <c r="R1495" s="29" t="e">
        <f t="shared" si="423"/>
        <v>#N/A</v>
      </c>
      <c r="S1495" s="29" t="e">
        <f t="shared" si="424"/>
        <v>#N/A</v>
      </c>
      <c r="T1495" s="21" t="e">
        <f t="shared" si="430"/>
        <v>#N/A</v>
      </c>
      <c r="U1495" s="28">
        <f t="shared" si="425"/>
        <v>0</v>
      </c>
      <c r="V1495" s="28">
        <f t="shared" si="426"/>
        <v>0</v>
      </c>
      <c r="W1495" s="45" t="str">
        <f t="shared" si="431"/>
        <v>pas de surpoids ni d'obésité</v>
      </c>
    </row>
    <row r="1496" spans="2:23">
      <c r="B1496" s="23"/>
      <c r="D1496" s="21"/>
      <c r="E1496" s="21"/>
      <c r="F1496" s="28">
        <f t="shared" si="414"/>
        <v>0</v>
      </c>
      <c r="G1496" s="45">
        <f t="shared" si="427"/>
        <v>0</v>
      </c>
      <c r="H1496" s="29">
        <f t="shared" si="415"/>
        <v>3</v>
      </c>
      <c r="I1496" s="29">
        <f t="shared" si="416"/>
        <v>0.27</v>
      </c>
      <c r="J1496" s="29">
        <f t="shared" si="417"/>
        <v>8.4199999999999997E-2</v>
      </c>
      <c r="K1496" s="29">
        <f t="shared" si="418"/>
        <v>12.92</v>
      </c>
      <c r="L1496" s="45">
        <f t="shared" si="428"/>
        <v>-43.986979853963227</v>
      </c>
      <c r="M1496" s="28">
        <f t="shared" si="419"/>
        <v>10.989169238449415</v>
      </c>
      <c r="N1496" s="28">
        <f t="shared" si="420"/>
        <v>15.087458954343088</v>
      </c>
      <c r="O1496" s="45" t="str">
        <f t="shared" si="429"/>
        <v>ins. Pondérale</v>
      </c>
      <c r="P1496" s="29">
        <f t="shared" si="421"/>
        <v>3</v>
      </c>
      <c r="Q1496" s="29" t="e">
        <f t="shared" si="422"/>
        <v>#N/A</v>
      </c>
      <c r="R1496" s="29" t="e">
        <f t="shared" si="423"/>
        <v>#N/A</v>
      </c>
      <c r="S1496" s="29" t="e">
        <f t="shared" si="424"/>
        <v>#N/A</v>
      </c>
      <c r="T1496" s="21" t="e">
        <f t="shared" si="430"/>
        <v>#N/A</v>
      </c>
      <c r="U1496" s="28">
        <f t="shared" si="425"/>
        <v>0</v>
      </c>
      <c r="V1496" s="28">
        <f t="shared" si="426"/>
        <v>0</v>
      </c>
      <c r="W1496" s="45" t="str">
        <f t="shared" si="431"/>
        <v>pas de surpoids ni d'obésité</v>
      </c>
    </row>
    <row r="1497" spans="2:23">
      <c r="B1497" s="23"/>
      <c r="D1497" s="21"/>
      <c r="E1497" s="21"/>
      <c r="F1497" s="28">
        <f t="shared" si="414"/>
        <v>0</v>
      </c>
      <c r="G1497" s="45">
        <f t="shared" si="427"/>
        <v>0</v>
      </c>
      <c r="H1497" s="29">
        <f t="shared" si="415"/>
        <v>3</v>
      </c>
      <c r="I1497" s="29">
        <f t="shared" si="416"/>
        <v>0.27</v>
      </c>
      <c r="J1497" s="29">
        <f t="shared" si="417"/>
        <v>8.4199999999999997E-2</v>
      </c>
      <c r="K1497" s="29">
        <f t="shared" si="418"/>
        <v>12.92</v>
      </c>
      <c r="L1497" s="45">
        <f t="shared" si="428"/>
        <v>-43.986979853963227</v>
      </c>
      <c r="M1497" s="28">
        <f t="shared" si="419"/>
        <v>10.989169238449415</v>
      </c>
      <c r="N1497" s="28">
        <f t="shared" si="420"/>
        <v>15.087458954343088</v>
      </c>
      <c r="O1497" s="45" t="str">
        <f t="shared" si="429"/>
        <v>ins. Pondérale</v>
      </c>
      <c r="P1497" s="29">
        <f t="shared" si="421"/>
        <v>3</v>
      </c>
      <c r="Q1497" s="29" t="e">
        <f t="shared" si="422"/>
        <v>#N/A</v>
      </c>
      <c r="R1497" s="29" t="e">
        <f t="shared" si="423"/>
        <v>#N/A</v>
      </c>
      <c r="S1497" s="29" t="e">
        <f t="shared" si="424"/>
        <v>#N/A</v>
      </c>
      <c r="T1497" s="21" t="e">
        <f t="shared" si="430"/>
        <v>#N/A</v>
      </c>
      <c r="U1497" s="28">
        <f t="shared" si="425"/>
        <v>0</v>
      </c>
      <c r="V1497" s="28">
        <f t="shared" si="426"/>
        <v>0</v>
      </c>
      <c r="W1497" s="45" t="str">
        <f t="shared" si="431"/>
        <v>pas de surpoids ni d'obésité</v>
      </c>
    </row>
    <row r="1498" spans="2:23">
      <c r="B1498" s="23"/>
      <c r="D1498" s="21"/>
      <c r="E1498" s="21"/>
      <c r="F1498" s="28">
        <f t="shared" si="414"/>
        <v>0</v>
      </c>
      <c r="G1498" s="45">
        <f t="shared" si="427"/>
        <v>0</v>
      </c>
      <c r="H1498" s="29">
        <f t="shared" si="415"/>
        <v>3</v>
      </c>
      <c r="I1498" s="29">
        <f t="shared" si="416"/>
        <v>0.27</v>
      </c>
      <c r="J1498" s="29">
        <f t="shared" si="417"/>
        <v>8.4199999999999997E-2</v>
      </c>
      <c r="K1498" s="29">
        <f t="shared" si="418"/>
        <v>12.92</v>
      </c>
      <c r="L1498" s="45">
        <f t="shared" si="428"/>
        <v>-43.986979853963227</v>
      </c>
      <c r="M1498" s="28">
        <f t="shared" si="419"/>
        <v>10.989169238449415</v>
      </c>
      <c r="N1498" s="28">
        <f t="shared" si="420"/>
        <v>15.087458954343088</v>
      </c>
      <c r="O1498" s="45" t="str">
        <f t="shared" si="429"/>
        <v>ins. Pondérale</v>
      </c>
      <c r="P1498" s="29">
        <f t="shared" si="421"/>
        <v>3</v>
      </c>
      <c r="Q1498" s="29" t="e">
        <f t="shared" si="422"/>
        <v>#N/A</v>
      </c>
      <c r="R1498" s="29" t="e">
        <f t="shared" si="423"/>
        <v>#N/A</v>
      </c>
      <c r="S1498" s="29" t="e">
        <f t="shared" si="424"/>
        <v>#N/A</v>
      </c>
      <c r="T1498" s="21" t="e">
        <f t="shared" si="430"/>
        <v>#N/A</v>
      </c>
      <c r="U1498" s="28">
        <f t="shared" si="425"/>
        <v>0</v>
      </c>
      <c r="V1498" s="28">
        <f t="shared" si="426"/>
        <v>0</v>
      </c>
      <c r="W1498" s="45" t="str">
        <f t="shared" si="431"/>
        <v>pas de surpoids ni d'obésité</v>
      </c>
    </row>
    <row r="1499" spans="2:23">
      <c r="B1499" s="23"/>
      <c r="D1499" s="21"/>
      <c r="E1499" s="21"/>
      <c r="F1499" s="28">
        <f t="shared" si="414"/>
        <v>0</v>
      </c>
      <c r="G1499" s="45">
        <f t="shared" si="427"/>
        <v>0</v>
      </c>
      <c r="H1499" s="29">
        <f t="shared" si="415"/>
        <v>3</v>
      </c>
      <c r="I1499" s="29">
        <f t="shared" si="416"/>
        <v>0.27</v>
      </c>
      <c r="J1499" s="29">
        <f t="shared" si="417"/>
        <v>8.4199999999999997E-2</v>
      </c>
      <c r="K1499" s="29">
        <f t="shared" si="418"/>
        <v>12.92</v>
      </c>
      <c r="L1499" s="45">
        <f t="shared" si="428"/>
        <v>-43.986979853963227</v>
      </c>
      <c r="M1499" s="28">
        <f t="shared" si="419"/>
        <v>10.989169238449415</v>
      </c>
      <c r="N1499" s="28">
        <f t="shared" si="420"/>
        <v>15.087458954343088</v>
      </c>
      <c r="O1499" s="45" t="str">
        <f t="shared" si="429"/>
        <v>ins. Pondérale</v>
      </c>
      <c r="P1499" s="29">
        <f t="shared" si="421"/>
        <v>3</v>
      </c>
      <c r="Q1499" s="29" t="e">
        <f t="shared" si="422"/>
        <v>#N/A</v>
      </c>
      <c r="R1499" s="29" t="e">
        <f t="shared" si="423"/>
        <v>#N/A</v>
      </c>
      <c r="S1499" s="29" t="e">
        <f t="shared" si="424"/>
        <v>#N/A</v>
      </c>
      <c r="T1499" s="21" t="e">
        <f t="shared" si="430"/>
        <v>#N/A</v>
      </c>
      <c r="U1499" s="28">
        <f t="shared" si="425"/>
        <v>0</v>
      </c>
      <c r="V1499" s="28">
        <f t="shared" si="426"/>
        <v>0</v>
      </c>
      <c r="W1499" s="45" t="str">
        <f t="shared" si="431"/>
        <v>pas de surpoids ni d'obésité</v>
      </c>
    </row>
    <row r="1500" spans="2:23" ht="14.4">
      <c r="B1500" s="23"/>
      <c r="D1500" s="30"/>
      <c r="E1500" s="21"/>
      <c r="F1500" s="28">
        <f t="shared" si="414"/>
        <v>0</v>
      </c>
      <c r="G1500" s="45">
        <f t="shared" si="427"/>
        <v>0</v>
      </c>
      <c r="H1500" s="29">
        <f t="shared" si="415"/>
        <v>3</v>
      </c>
      <c r="I1500" s="29">
        <f t="shared" si="416"/>
        <v>0.27</v>
      </c>
      <c r="J1500" s="29">
        <f t="shared" si="417"/>
        <v>8.4199999999999997E-2</v>
      </c>
      <c r="K1500" s="29">
        <f t="shared" si="418"/>
        <v>12.92</v>
      </c>
      <c r="L1500" s="45">
        <f t="shared" si="428"/>
        <v>-43.986979853963227</v>
      </c>
      <c r="M1500" s="28">
        <f t="shared" si="419"/>
        <v>10.989169238449415</v>
      </c>
      <c r="N1500" s="28">
        <f t="shared" si="420"/>
        <v>15.087458954343088</v>
      </c>
      <c r="O1500" s="45" t="str">
        <f t="shared" si="429"/>
        <v>ins. Pondérale</v>
      </c>
      <c r="P1500" s="29">
        <f t="shared" si="421"/>
        <v>3</v>
      </c>
      <c r="Q1500" s="29" t="e">
        <f t="shared" si="422"/>
        <v>#N/A</v>
      </c>
      <c r="R1500" s="29" t="e">
        <f t="shared" si="423"/>
        <v>#N/A</v>
      </c>
      <c r="S1500" s="29" t="e">
        <f t="shared" si="424"/>
        <v>#N/A</v>
      </c>
      <c r="T1500" s="21" t="e">
        <f t="shared" si="430"/>
        <v>#N/A</v>
      </c>
      <c r="U1500" s="28">
        <f t="shared" si="425"/>
        <v>0</v>
      </c>
      <c r="V1500" s="28">
        <f t="shared" si="426"/>
        <v>0</v>
      </c>
      <c r="W1500" s="45" t="str">
        <f t="shared" si="431"/>
        <v>pas de surpoids ni d'obésité</v>
      </c>
    </row>
    <row r="1501" spans="2:23">
      <c r="B1501" s="23"/>
      <c r="D1501" s="21"/>
      <c r="E1501" s="21"/>
      <c r="F1501" s="28">
        <f t="shared" si="414"/>
        <v>0</v>
      </c>
      <c r="G1501" s="45">
        <f t="shared" si="427"/>
        <v>0</v>
      </c>
      <c r="H1501" s="29">
        <f t="shared" si="415"/>
        <v>3</v>
      </c>
      <c r="I1501" s="29">
        <f t="shared" si="416"/>
        <v>0.27</v>
      </c>
      <c r="J1501" s="29">
        <f t="shared" si="417"/>
        <v>8.4199999999999997E-2</v>
      </c>
      <c r="K1501" s="29">
        <f t="shared" si="418"/>
        <v>12.92</v>
      </c>
      <c r="L1501" s="45">
        <f t="shared" si="428"/>
        <v>-43.986979853963227</v>
      </c>
      <c r="M1501" s="28">
        <f t="shared" si="419"/>
        <v>10.989169238449415</v>
      </c>
      <c r="N1501" s="28">
        <f t="shared" si="420"/>
        <v>15.087458954343088</v>
      </c>
      <c r="O1501" s="45" t="str">
        <f t="shared" si="429"/>
        <v>ins. Pondérale</v>
      </c>
      <c r="P1501" s="29">
        <f t="shared" si="421"/>
        <v>3</v>
      </c>
      <c r="Q1501" s="29" t="e">
        <f t="shared" si="422"/>
        <v>#N/A</v>
      </c>
      <c r="R1501" s="29" t="e">
        <f t="shared" si="423"/>
        <v>#N/A</v>
      </c>
      <c r="S1501" s="29" t="e">
        <f t="shared" si="424"/>
        <v>#N/A</v>
      </c>
      <c r="T1501" s="21" t="e">
        <f t="shared" si="430"/>
        <v>#N/A</v>
      </c>
      <c r="U1501" s="28">
        <f t="shared" si="425"/>
        <v>0</v>
      </c>
      <c r="V1501" s="28">
        <f t="shared" si="426"/>
        <v>0</v>
      </c>
      <c r="W1501" s="45" t="str">
        <f t="shared" si="431"/>
        <v>pas de surpoids ni d'obésité</v>
      </c>
    </row>
    <row r="1502" spans="2:23">
      <c r="B1502" s="23"/>
      <c r="D1502" s="21"/>
      <c r="E1502" s="21"/>
      <c r="F1502" s="28">
        <f t="shared" si="414"/>
        <v>0</v>
      </c>
      <c r="G1502" s="45">
        <f t="shared" si="427"/>
        <v>0</v>
      </c>
      <c r="H1502" s="29">
        <f t="shared" si="415"/>
        <v>3</v>
      </c>
      <c r="I1502" s="29">
        <f t="shared" si="416"/>
        <v>0.27</v>
      </c>
      <c r="J1502" s="29">
        <f t="shared" si="417"/>
        <v>8.4199999999999997E-2</v>
      </c>
      <c r="K1502" s="29">
        <f t="shared" si="418"/>
        <v>12.92</v>
      </c>
      <c r="L1502" s="45">
        <f t="shared" si="428"/>
        <v>-43.986979853963227</v>
      </c>
      <c r="M1502" s="28">
        <f t="shared" si="419"/>
        <v>10.989169238449415</v>
      </c>
      <c r="N1502" s="28">
        <f t="shared" si="420"/>
        <v>15.087458954343088</v>
      </c>
      <c r="O1502" s="45" t="str">
        <f t="shared" si="429"/>
        <v>ins. Pondérale</v>
      </c>
      <c r="P1502" s="29">
        <f t="shared" si="421"/>
        <v>3</v>
      </c>
      <c r="Q1502" s="29" t="e">
        <f t="shared" si="422"/>
        <v>#N/A</v>
      </c>
      <c r="R1502" s="29" t="e">
        <f t="shared" si="423"/>
        <v>#N/A</v>
      </c>
      <c r="S1502" s="29" t="e">
        <f t="shared" si="424"/>
        <v>#N/A</v>
      </c>
      <c r="T1502" s="21" t="e">
        <f t="shared" si="430"/>
        <v>#N/A</v>
      </c>
      <c r="U1502" s="28">
        <f t="shared" si="425"/>
        <v>0</v>
      </c>
      <c r="V1502" s="28">
        <f t="shared" si="426"/>
        <v>0</v>
      </c>
      <c r="W1502" s="45" t="str">
        <f t="shared" si="431"/>
        <v>pas de surpoids ni d'obésité</v>
      </c>
    </row>
    <row r="1503" spans="2:23">
      <c r="B1503" s="23"/>
      <c r="D1503" s="21"/>
      <c r="E1503" s="21"/>
      <c r="F1503" s="28">
        <f t="shared" si="414"/>
        <v>0</v>
      </c>
      <c r="G1503" s="45">
        <f t="shared" si="427"/>
        <v>0</v>
      </c>
      <c r="H1503" s="29">
        <f t="shared" si="415"/>
        <v>3</v>
      </c>
      <c r="I1503" s="29">
        <f t="shared" si="416"/>
        <v>0.27</v>
      </c>
      <c r="J1503" s="29">
        <f t="shared" si="417"/>
        <v>8.4199999999999997E-2</v>
      </c>
      <c r="K1503" s="29">
        <f t="shared" si="418"/>
        <v>12.92</v>
      </c>
      <c r="L1503" s="45">
        <f t="shared" si="428"/>
        <v>-43.986979853963227</v>
      </c>
      <c r="M1503" s="28">
        <f t="shared" si="419"/>
        <v>10.989169238449415</v>
      </c>
      <c r="N1503" s="28">
        <f t="shared" si="420"/>
        <v>15.087458954343088</v>
      </c>
      <c r="O1503" s="45" t="str">
        <f t="shared" si="429"/>
        <v>ins. Pondérale</v>
      </c>
      <c r="P1503" s="29">
        <f t="shared" si="421"/>
        <v>3</v>
      </c>
      <c r="Q1503" s="29" t="e">
        <f t="shared" si="422"/>
        <v>#N/A</v>
      </c>
      <c r="R1503" s="29" t="e">
        <f t="shared" si="423"/>
        <v>#N/A</v>
      </c>
      <c r="S1503" s="29" t="e">
        <f t="shared" si="424"/>
        <v>#N/A</v>
      </c>
      <c r="T1503" s="21" t="e">
        <f t="shared" si="430"/>
        <v>#N/A</v>
      </c>
      <c r="U1503" s="28">
        <f t="shared" si="425"/>
        <v>0</v>
      </c>
      <c r="V1503" s="28">
        <f t="shared" si="426"/>
        <v>0</v>
      </c>
      <c r="W1503" s="45" t="str">
        <f t="shared" si="431"/>
        <v>pas de surpoids ni d'obésité</v>
      </c>
    </row>
    <row r="1504" spans="2:23">
      <c r="B1504" s="23"/>
      <c r="D1504" s="21"/>
      <c r="E1504" s="21"/>
      <c r="F1504" s="28">
        <f t="shared" si="414"/>
        <v>0</v>
      </c>
      <c r="G1504" s="45">
        <f t="shared" si="427"/>
        <v>0</v>
      </c>
      <c r="H1504" s="29">
        <f t="shared" si="415"/>
        <v>3</v>
      </c>
      <c r="I1504" s="29">
        <f t="shared" si="416"/>
        <v>0.27</v>
      </c>
      <c r="J1504" s="29">
        <f t="shared" si="417"/>
        <v>8.4199999999999997E-2</v>
      </c>
      <c r="K1504" s="29">
        <f t="shared" si="418"/>
        <v>12.92</v>
      </c>
      <c r="L1504" s="45">
        <f t="shared" si="428"/>
        <v>-43.986979853963227</v>
      </c>
      <c r="M1504" s="28">
        <f t="shared" si="419"/>
        <v>10.989169238449415</v>
      </c>
      <c r="N1504" s="28">
        <f t="shared" si="420"/>
        <v>15.087458954343088</v>
      </c>
      <c r="O1504" s="45" t="str">
        <f t="shared" si="429"/>
        <v>ins. Pondérale</v>
      </c>
      <c r="P1504" s="29">
        <f t="shared" si="421"/>
        <v>3</v>
      </c>
      <c r="Q1504" s="29" t="e">
        <f t="shared" si="422"/>
        <v>#N/A</v>
      </c>
      <c r="R1504" s="29" t="e">
        <f t="shared" si="423"/>
        <v>#N/A</v>
      </c>
      <c r="S1504" s="29" t="e">
        <f t="shared" si="424"/>
        <v>#N/A</v>
      </c>
      <c r="T1504" s="21" t="e">
        <f t="shared" si="430"/>
        <v>#N/A</v>
      </c>
      <c r="U1504" s="28">
        <f t="shared" si="425"/>
        <v>0</v>
      </c>
      <c r="V1504" s="28">
        <f t="shared" si="426"/>
        <v>0</v>
      </c>
      <c r="W1504" s="45" t="str">
        <f t="shared" si="431"/>
        <v>pas de surpoids ni d'obésité</v>
      </c>
    </row>
    <row r="1505" spans="2:23">
      <c r="B1505" s="23"/>
      <c r="D1505" s="21"/>
      <c r="E1505" s="21"/>
      <c r="F1505" s="28">
        <f t="shared" si="414"/>
        <v>0</v>
      </c>
      <c r="G1505" s="45">
        <f t="shared" si="427"/>
        <v>0</v>
      </c>
      <c r="H1505" s="29">
        <f t="shared" si="415"/>
        <v>3</v>
      </c>
      <c r="I1505" s="29">
        <f t="shared" si="416"/>
        <v>0.27</v>
      </c>
      <c r="J1505" s="29">
        <f t="shared" si="417"/>
        <v>8.4199999999999997E-2</v>
      </c>
      <c r="K1505" s="29">
        <f t="shared" si="418"/>
        <v>12.92</v>
      </c>
      <c r="L1505" s="45">
        <f t="shared" si="428"/>
        <v>-43.986979853963227</v>
      </c>
      <c r="M1505" s="28">
        <f t="shared" si="419"/>
        <v>10.989169238449415</v>
      </c>
      <c r="N1505" s="28">
        <f t="shared" si="420"/>
        <v>15.087458954343088</v>
      </c>
      <c r="O1505" s="45" t="str">
        <f t="shared" si="429"/>
        <v>ins. Pondérale</v>
      </c>
      <c r="P1505" s="29">
        <f t="shared" si="421"/>
        <v>3</v>
      </c>
      <c r="Q1505" s="29" t="e">
        <f t="shared" si="422"/>
        <v>#N/A</v>
      </c>
      <c r="R1505" s="29" t="e">
        <f t="shared" si="423"/>
        <v>#N/A</v>
      </c>
      <c r="S1505" s="29" t="e">
        <f t="shared" si="424"/>
        <v>#N/A</v>
      </c>
      <c r="T1505" s="21" t="e">
        <f t="shared" si="430"/>
        <v>#N/A</v>
      </c>
      <c r="U1505" s="28">
        <f t="shared" si="425"/>
        <v>0</v>
      </c>
      <c r="V1505" s="28">
        <f t="shared" si="426"/>
        <v>0</v>
      </c>
      <c r="W1505" s="45" t="str">
        <f t="shared" si="431"/>
        <v>pas de surpoids ni d'obésité</v>
      </c>
    </row>
    <row r="1506" spans="2:23">
      <c r="B1506" s="23"/>
      <c r="D1506" s="21"/>
      <c r="E1506" s="21"/>
      <c r="F1506" s="28">
        <f t="shared" si="414"/>
        <v>0</v>
      </c>
      <c r="G1506" s="45">
        <f t="shared" si="427"/>
        <v>0</v>
      </c>
      <c r="H1506" s="29">
        <f t="shared" si="415"/>
        <v>3</v>
      </c>
      <c r="I1506" s="29">
        <f t="shared" si="416"/>
        <v>0.27</v>
      </c>
      <c r="J1506" s="29">
        <f t="shared" si="417"/>
        <v>8.4199999999999997E-2</v>
      </c>
      <c r="K1506" s="29">
        <f t="shared" si="418"/>
        <v>12.92</v>
      </c>
      <c r="L1506" s="45">
        <f t="shared" si="428"/>
        <v>-43.986979853963227</v>
      </c>
      <c r="M1506" s="28">
        <f t="shared" si="419"/>
        <v>10.989169238449415</v>
      </c>
      <c r="N1506" s="28">
        <f t="shared" si="420"/>
        <v>15.087458954343088</v>
      </c>
      <c r="O1506" s="45" t="str">
        <f t="shared" si="429"/>
        <v>ins. Pondérale</v>
      </c>
      <c r="P1506" s="29">
        <f t="shared" si="421"/>
        <v>3</v>
      </c>
      <c r="Q1506" s="29" t="e">
        <f t="shared" si="422"/>
        <v>#N/A</v>
      </c>
      <c r="R1506" s="29" t="e">
        <f t="shared" si="423"/>
        <v>#N/A</v>
      </c>
      <c r="S1506" s="29" t="e">
        <f t="shared" si="424"/>
        <v>#N/A</v>
      </c>
      <c r="T1506" s="21" t="e">
        <f t="shared" si="430"/>
        <v>#N/A</v>
      </c>
      <c r="U1506" s="28">
        <f t="shared" si="425"/>
        <v>0</v>
      </c>
      <c r="V1506" s="28">
        <f t="shared" si="426"/>
        <v>0</v>
      </c>
      <c r="W1506" s="45" t="str">
        <f t="shared" si="431"/>
        <v>pas de surpoids ni d'obésité</v>
      </c>
    </row>
    <row r="1507" spans="2:23" ht="14.4">
      <c r="B1507" s="31"/>
      <c r="D1507" s="30"/>
      <c r="E1507" s="30"/>
      <c r="F1507" s="28">
        <f t="shared" si="414"/>
        <v>0</v>
      </c>
      <c r="G1507" s="45">
        <f t="shared" si="427"/>
        <v>0</v>
      </c>
      <c r="H1507" s="29">
        <f t="shared" si="415"/>
        <v>3</v>
      </c>
      <c r="I1507" s="29">
        <f t="shared" si="416"/>
        <v>0.27</v>
      </c>
      <c r="J1507" s="29">
        <f t="shared" si="417"/>
        <v>8.4199999999999997E-2</v>
      </c>
      <c r="K1507" s="29">
        <f t="shared" si="418"/>
        <v>12.92</v>
      </c>
      <c r="L1507" s="45">
        <f t="shared" si="428"/>
        <v>-43.986979853963227</v>
      </c>
      <c r="M1507" s="28">
        <f t="shared" si="419"/>
        <v>10.989169238449415</v>
      </c>
      <c r="N1507" s="28">
        <f t="shared" si="420"/>
        <v>15.087458954343088</v>
      </c>
      <c r="O1507" s="45" t="str">
        <f t="shared" si="429"/>
        <v>ins. Pondérale</v>
      </c>
      <c r="P1507" s="29">
        <f t="shared" si="421"/>
        <v>3</v>
      </c>
      <c r="Q1507" s="29" t="e">
        <f t="shared" si="422"/>
        <v>#N/A</v>
      </c>
      <c r="R1507" s="29" t="e">
        <f t="shared" si="423"/>
        <v>#N/A</v>
      </c>
      <c r="S1507" s="29" t="e">
        <f t="shared" si="424"/>
        <v>#N/A</v>
      </c>
      <c r="T1507" s="21" t="e">
        <f t="shared" si="430"/>
        <v>#N/A</v>
      </c>
      <c r="U1507" s="28">
        <f t="shared" si="425"/>
        <v>0</v>
      </c>
      <c r="V1507" s="28">
        <f t="shared" si="426"/>
        <v>0</v>
      </c>
      <c r="W1507" s="45" t="str">
        <f t="shared" si="431"/>
        <v>pas de surpoids ni d'obésité</v>
      </c>
    </row>
    <row r="1508" spans="2:23">
      <c r="B1508" s="23"/>
      <c r="D1508" s="21"/>
      <c r="E1508" s="21"/>
      <c r="F1508" s="28">
        <f t="shared" si="414"/>
        <v>0</v>
      </c>
      <c r="G1508" s="45">
        <f t="shared" si="427"/>
        <v>0</v>
      </c>
      <c r="H1508" s="29">
        <f t="shared" si="415"/>
        <v>3</v>
      </c>
      <c r="I1508" s="29">
        <f t="shared" si="416"/>
        <v>0.27</v>
      </c>
      <c r="J1508" s="29">
        <f t="shared" si="417"/>
        <v>8.4199999999999997E-2</v>
      </c>
      <c r="K1508" s="29">
        <f t="shared" si="418"/>
        <v>12.92</v>
      </c>
      <c r="L1508" s="45">
        <f t="shared" si="428"/>
        <v>-43.986979853963227</v>
      </c>
      <c r="M1508" s="28">
        <f t="shared" si="419"/>
        <v>10.989169238449415</v>
      </c>
      <c r="N1508" s="28">
        <f t="shared" si="420"/>
        <v>15.087458954343088</v>
      </c>
      <c r="O1508" s="45" t="str">
        <f t="shared" si="429"/>
        <v>ins. Pondérale</v>
      </c>
      <c r="P1508" s="29">
        <f t="shared" si="421"/>
        <v>3</v>
      </c>
      <c r="Q1508" s="29" t="e">
        <f t="shared" si="422"/>
        <v>#N/A</v>
      </c>
      <c r="R1508" s="29" t="e">
        <f t="shared" si="423"/>
        <v>#N/A</v>
      </c>
      <c r="S1508" s="29" t="e">
        <f t="shared" si="424"/>
        <v>#N/A</v>
      </c>
      <c r="T1508" s="21" t="e">
        <f t="shared" si="430"/>
        <v>#N/A</v>
      </c>
      <c r="U1508" s="28">
        <f t="shared" si="425"/>
        <v>0</v>
      </c>
      <c r="V1508" s="28">
        <f t="shared" si="426"/>
        <v>0</v>
      </c>
      <c r="W1508" s="45" t="str">
        <f t="shared" si="431"/>
        <v>pas de surpoids ni d'obésité</v>
      </c>
    </row>
    <row r="1509" spans="2:23">
      <c r="B1509" s="23"/>
      <c r="D1509" s="21"/>
      <c r="E1509" s="21"/>
      <c r="F1509" s="28">
        <f t="shared" si="414"/>
        <v>0</v>
      </c>
      <c r="G1509" s="45">
        <f t="shared" si="427"/>
        <v>0</v>
      </c>
      <c r="H1509" s="29">
        <f t="shared" si="415"/>
        <v>3</v>
      </c>
      <c r="I1509" s="29">
        <f t="shared" si="416"/>
        <v>0.27</v>
      </c>
      <c r="J1509" s="29">
        <f t="shared" si="417"/>
        <v>8.4199999999999997E-2</v>
      </c>
      <c r="K1509" s="29">
        <f t="shared" si="418"/>
        <v>12.92</v>
      </c>
      <c r="L1509" s="45">
        <f t="shared" si="428"/>
        <v>-43.986979853963227</v>
      </c>
      <c r="M1509" s="28">
        <f t="shared" si="419"/>
        <v>10.989169238449415</v>
      </c>
      <c r="N1509" s="28">
        <f t="shared" si="420"/>
        <v>15.087458954343088</v>
      </c>
      <c r="O1509" s="45" t="str">
        <f t="shared" si="429"/>
        <v>ins. Pondérale</v>
      </c>
      <c r="P1509" s="29">
        <f t="shared" si="421"/>
        <v>3</v>
      </c>
      <c r="Q1509" s="29" t="e">
        <f t="shared" si="422"/>
        <v>#N/A</v>
      </c>
      <c r="R1509" s="29" t="e">
        <f t="shared" si="423"/>
        <v>#N/A</v>
      </c>
      <c r="S1509" s="29" t="e">
        <f t="shared" si="424"/>
        <v>#N/A</v>
      </c>
      <c r="T1509" s="21" t="e">
        <f t="shared" si="430"/>
        <v>#N/A</v>
      </c>
      <c r="U1509" s="28">
        <f t="shared" si="425"/>
        <v>0</v>
      </c>
      <c r="V1509" s="28">
        <f t="shared" si="426"/>
        <v>0</v>
      </c>
      <c r="W1509" s="45" t="str">
        <f t="shared" si="431"/>
        <v>pas de surpoids ni d'obésité</v>
      </c>
    </row>
    <row r="1510" spans="2:23" ht="14.4">
      <c r="B1510" s="23"/>
      <c r="D1510" s="30"/>
      <c r="E1510" s="30"/>
      <c r="F1510" s="28">
        <f t="shared" si="414"/>
        <v>0</v>
      </c>
      <c r="G1510" s="45">
        <f t="shared" si="427"/>
        <v>0</v>
      </c>
      <c r="H1510" s="29">
        <f t="shared" si="415"/>
        <v>3</v>
      </c>
      <c r="I1510" s="29">
        <f t="shared" si="416"/>
        <v>0.27</v>
      </c>
      <c r="J1510" s="29">
        <f t="shared" si="417"/>
        <v>8.4199999999999997E-2</v>
      </c>
      <c r="K1510" s="29">
        <f t="shared" si="418"/>
        <v>12.92</v>
      </c>
      <c r="L1510" s="45">
        <f t="shared" si="428"/>
        <v>-43.986979853963227</v>
      </c>
      <c r="M1510" s="28">
        <f t="shared" si="419"/>
        <v>10.989169238449415</v>
      </c>
      <c r="N1510" s="28">
        <f t="shared" si="420"/>
        <v>15.087458954343088</v>
      </c>
      <c r="O1510" s="45" t="str">
        <f t="shared" si="429"/>
        <v>ins. Pondérale</v>
      </c>
      <c r="P1510" s="29">
        <f t="shared" si="421"/>
        <v>3</v>
      </c>
      <c r="Q1510" s="29" t="e">
        <f t="shared" si="422"/>
        <v>#N/A</v>
      </c>
      <c r="R1510" s="29" t="e">
        <f t="shared" si="423"/>
        <v>#N/A</v>
      </c>
      <c r="S1510" s="29" t="e">
        <f t="shared" si="424"/>
        <v>#N/A</v>
      </c>
      <c r="T1510" s="21" t="e">
        <f t="shared" si="430"/>
        <v>#N/A</v>
      </c>
      <c r="U1510" s="28">
        <f t="shared" si="425"/>
        <v>0</v>
      </c>
      <c r="V1510" s="28">
        <f t="shared" si="426"/>
        <v>0</v>
      </c>
      <c r="W1510" s="45" t="str">
        <f t="shared" si="431"/>
        <v>pas de surpoids ni d'obésité</v>
      </c>
    </row>
    <row r="1511" spans="2:23">
      <c r="B1511" s="23"/>
      <c r="D1511" s="21"/>
      <c r="E1511" s="21"/>
      <c r="F1511" s="28">
        <f t="shared" si="414"/>
        <v>0</v>
      </c>
      <c r="G1511" s="45">
        <f t="shared" si="427"/>
        <v>0</v>
      </c>
      <c r="H1511" s="29">
        <f t="shared" si="415"/>
        <v>3</v>
      </c>
      <c r="I1511" s="29">
        <f t="shared" si="416"/>
        <v>0.27</v>
      </c>
      <c r="J1511" s="29">
        <f t="shared" si="417"/>
        <v>8.4199999999999997E-2</v>
      </c>
      <c r="K1511" s="29">
        <f t="shared" si="418"/>
        <v>12.92</v>
      </c>
      <c r="L1511" s="45">
        <f t="shared" si="428"/>
        <v>-43.986979853963227</v>
      </c>
      <c r="M1511" s="28">
        <f t="shared" si="419"/>
        <v>10.989169238449415</v>
      </c>
      <c r="N1511" s="28">
        <f t="shared" si="420"/>
        <v>15.087458954343088</v>
      </c>
      <c r="O1511" s="45" t="str">
        <f t="shared" si="429"/>
        <v>ins. Pondérale</v>
      </c>
      <c r="P1511" s="29">
        <f t="shared" si="421"/>
        <v>3</v>
      </c>
      <c r="Q1511" s="29" t="e">
        <f t="shared" si="422"/>
        <v>#N/A</v>
      </c>
      <c r="R1511" s="29" t="e">
        <f t="shared" si="423"/>
        <v>#N/A</v>
      </c>
      <c r="S1511" s="29" t="e">
        <f t="shared" si="424"/>
        <v>#N/A</v>
      </c>
      <c r="T1511" s="21" t="e">
        <f t="shared" si="430"/>
        <v>#N/A</v>
      </c>
      <c r="U1511" s="28">
        <f t="shared" si="425"/>
        <v>0</v>
      </c>
      <c r="V1511" s="28">
        <f t="shared" si="426"/>
        <v>0</v>
      </c>
      <c r="W1511" s="45" t="str">
        <f t="shared" si="431"/>
        <v>pas de surpoids ni d'obésité</v>
      </c>
    </row>
    <row r="1512" spans="2:23">
      <c r="B1512" s="23"/>
      <c r="D1512" s="21"/>
      <c r="E1512" s="21"/>
      <c r="F1512" s="28">
        <f t="shared" si="414"/>
        <v>0</v>
      </c>
      <c r="G1512" s="45">
        <f t="shared" si="427"/>
        <v>0</v>
      </c>
      <c r="H1512" s="29">
        <f t="shared" si="415"/>
        <v>3</v>
      </c>
      <c r="I1512" s="29">
        <f t="shared" si="416"/>
        <v>0.27</v>
      </c>
      <c r="J1512" s="29">
        <f t="shared" si="417"/>
        <v>8.4199999999999997E-2</v>
      </c>
      <c r="K1512" s="29">
        <f t="shared" si="418"/>
        <v>12.92</v>
      </c>
      <c r="L1512" s="45">
        <f t="shared" si="428"/>
        <v>-43.986979853963227</v>
      </c>
      <c r="M1512" s="28">
        <f t="shared" si="419"/>
        <v>10.989169238449415</v>
      </c>
      <c r="N1512" s="28">
        <f t="shared" si="420"/>
        <v>15.087458954343088</v>
      </c>
      <c r="O1512" s="45" t="str">
        <f t="shared" si="429"/>
        <v>ins. Pondérale</v>
      </c>
      <c r="P1512" s="29">
        <f t="shared" si="421"/>
        <v>3</v>
      </c>
      <c r="Q1512" s="29" t="e">
        <f t="shared" si="422"/>
        <v>#N/A</v>
      </c>
      <c r="R1512" s="29" t="e">
        <f t="shared" si="423"/>
        <v>#N/A</v>
      </c>
      <c r="S1512" s="29" t="e">
        <f t="shared" si="424"/>
        <v>#N/A</v>
      </c>
      <c r="T1512" s="21" t="e">
        <f t="shared" si="430"/>
        <v>#N/A</v>
      </c>
      <c r="U1512" s="28">
        <f t="shared" si="425"/>
        <v>0</v>
      </c>
      <c r="V1512" s="28">
        <f t="shared" si="426"/>
        <v>0</v>
      </c>
      <c r="W1512" s="45" t="str">
        <f t="shared" si="431"/>
        <v>pas de surpoids ni d'obésité</v>
      </c>
    </row>
    <row r="1513" spans="2:23">
      <c r="B1513" s="23"/>
      <c r="D1513" s="21"/>
      <c r="E1513" s="21"/>
      <c r="F1513" s="28">
        <f t="shared" si="414"/>
        <v>0</v>
      </c>
      <c r="G1513" s="45">
        <f t="shared" si="427"/>
        <v>0</v>
      </c>
      <c r="H1513" s="29">
        <f t="shared" si="415"/>
        <v>3</v>
      </c>
      <c r="I1513" s="29">
        <f t="shared" si="416"/>
        <v>0.27</v>
      </c>
      <c r="J1513" s="29">
        <f t="shared" si="417"/>
        <v>8.4199999999999997E-2</v>
      </c>
      <c r="K1513" s="29">
        <f t="shared" si="418"/>
        <v>12.92</v>
      </c>
      <c r="L1513" s="45">
        <f t="shared" si="428"/>
        <v>-43.986979853963227</v>
      </c>
      <c r="M1513" s="28">
        <f t="shared" si="419"/>
        <v>10.989169238449415</v>
      </c>
      <c r="N1513" s="28">
        <f t="shared" si="420"/>
        <v>15.087458954343088</v>
      </c>
      <c r="O1513" s="45" t="str">
        <f t="shared" si="429"/>
        <v>ins. Pondérale</v>
      </c>
      <c r="P1513" s="29">
        <f t="shared" si="421"/>
        <v>3</v>
      </c>
      <c r="Q1513" s="29" t="e">
        <f t="shared" si="422"/>
        <v>#N/A</v>
      </c>
      <c r="R1513" s="29" t="e">
        <f t="shared" si="423"/>
        <v>#N/A</v>
      </c>
      <c r="S1513" s="29" t="e">
        <f t="shared" si="424"/>
        <v>#N/A</v>
      </c>
      <c r="T1513" s="21" t="e">
        <f t="shared" si="430"/>
        <v>#N/A</v>
      </c>
      <c r="U1513" s="28">
        <f t="shared" si="425"/>
        <v>0</v>
      </c>
      <c r="V1513" s="28">
        <f t="shared" si="426"/>
        <v>0</v>
      </c>
      <c r="W1513" s="45" t="str">
        <f t="shared" si="431"/>
        <v>pas de surpoids ni d'obésité</v>
      </c>
    </row>
    <row r="1514" spans="2:23">
      <c r="B1514" s="23"/>
      <c r="D1514" s="21"/>
      <c r="E1514" s="21"/>
      <c r="F1514" s="28">
        <f t="shared" si="414"/>
        <v>0</v>
      </c>
      <c r="G1514" s="45">
        <f t="shared" si="427"/>
        <v>0</v>
      </c>
      <c r="H1514" s="29">
        <f t="shared" si="415"/>
        <v>3</v>
      </c>
      <c r="I1514" s="29">
        <f t="shared" si="416"/>
        <v>0.27</v>
      </c>
      <c r="J1514" s="29">
        <f t="shared" si="417"/>
        <v>8.4199999999999997E-2</v>
      </c>
      <c r="K1514" s="29">
        <f t="shared" si="418"/>
        <v>12.92</v>
      </c>
      <c r="L1514" s="45">
        <f t="shared" si="428"/>
        <v>-43.986979853963227</v>
      </c>
      <c r="M1514" s="28">
        <f t="shared" si="419"/>
        <v>10.989169238449415</v>
      </c>
      <c r="N1514" s="28">
        <f t="shared" si="420"/>
        <v>15.087458954343088</v>
      </c>
      <c r="O1514" s="45" t="str">
        <f t="shared" si="429"/>
        <v>ins. Pondérale</v>
      </c>
      <c r="P1514" s="29">
        <f t="shared" si="421"/>
        <v>3</v>
      </c>
      <c r="Q1514" s="29" t="e">
        <f t="shared" si="422"/>
        <v>#N/A</v>
      </c>
      <c r="R1514" s="29" t="e">
        <f t="shared" si="423"/>
        <v>#N/A</v>
      </c>
      <c r="S1514" s="29" t="e">
        <f t="shared" si="424"/>
        <v>#N/A</v>
      </c>
      <c r="T1514" s="21" t="e">
        <f t="shared" si="430"/>
        <v>#N/A</v>
      </c>
      <c r="U1514" s="28">
        <f t="shared" si="425"/>
        <v>0</v>
      </c>
      <c r="V1514" s="28">
        <f t="shared" si="426"/>
        <v>0</v>
      </c>
      <c r="W1514" s="45" t="str">
        <f t="shared" si="431"/>
        <v>pas de surpoids ni d'obésité</v>
      </c>
    </row>
    <row r="1515" spans="2:23">
      <c r="B1515" s="23"/>
      <c r="D1515" s="21"/>
      <c r="E1515" s="21"/>
      <c r="F1515" s="28">
        <f t="shared" si="414"/>
        <v>0</v>
      </c>
      <c r="G1515" s="45">
        <f t="shared" si="427"/>
        <v>0</v>
      </c>
      <c r="H1515" s="29">
        <f t="shared" si="415"/>
        <v>3</v>
      </c>
      <c r="I1515" s="29">
        <f t="shared" si="416"/>
        <v>0.27</v>
      </c>
      <c r="J1515" s="29">
        <f t="shared" si="417"/>
        <v>8.4199999999999997E-2</v>
      </c>
      <c r="K1515" s="29">
        <f t="shared" si="418"/>
        <v>12.92</v>
      </c>
      <c r="L1515" s="45">
        <f t="shared" si="428"/>
        <v>-43.986979853963227</v>
      </c>
      <c r="M1515" s="28">
        <f t="shared" si="419"/>
        <v>10.989169238449415</v>
      </c>
      <c r="N1515" s="28">
        <f t="shared" si="420"/>
        <v>15.087458954343088</v>
      </c>
      <c r="O1515" s="45" t="str">
        <f t="shared" si="429"/>
        <v>ins. Pondérale</v>
      </c>
      <c r="P1515" s="29">
        <f t="shared" si="421"/>
        <v>3</v>
      </c>
      <c r="Q1515" s="29" t="e">
        <f t="shared" si="422"/>
        <v>#N/A</v>
      </c>
      <c r="R1515" s="29" t="e">
        <f t="shared" si="423"/>
        <v>#N/A</v>
      </c>
      <c r="S1515" s="29" t="e">
        <f t="shared" si="424"/>
        <v>#N/A</v>
      </c>
      <c r="T1515" s="21" t="e">
        <f t="shared" si="430"/>
        <v>#N/A</v>
      </c>
      <c r="U1515" s="28">
        <f t="shared" si="425"/>
        <v>0</v>
      </c>
      <c r="V1515" s="28">
        <f t="shared" si="426"/>
        <v>0</v>
      </c>
      <c r="W1515" s="45" t="str">
        <f t="shared" si="431"/>
        <v>pas de surpoids ni d'obésité</v>
      </c>
    </row>
    <row r="1516" spans="2:23">
      <c r="B1516" s="23"/>
      <c r="D1516" s="21"/>
      <c r="E1516" s="21"/>
      <c r="F1516" s="28">
        <f t="shared" si="414"/>
        <v>0</v>
      </c>
      <c r="G1516" s="45">
        <f t="shared" si="427"/>
        <v>0</v>
      </c>
      <c r="H1516" s="29">
        <f t="shared" si="415"/>
        <v>3</v>
      </c>
      <c r="I1516" s="29">
        <f t="shared" si="416"/>
        <v>0.27</v>
      </c>
      <c r="J1516" s="29">
        <f t="shared" si="417"/>
        <v>8.4199999999999997E-2</v>
      </c>
      <c r="K1516" s="29">
        <f t="shared" si="418"/>
        <v>12.92</v>
      </c>
      <c r="L1516" s="45">
        <f t="shared" si="428"/>
        <v>-43.986979853963227</v>
      </c>
      <c r="M1516" s="28">
        <f t="shared" si="419"/>
        <v>10.989169238449415</v>
      </c>
      <c r="N1516" s="28">
        <f t="shared" si="420"/>
        <v>15.087458954343088</v>
      </c>
      <c r="O1516" s="45" t="str">
        <f t="shared" si="429"/>
        <v>ins. Pondérale</v>
      </c>
      <c r="P1516" s="29">
        <f t="shared" si="421"/>
        <v>3</v>
      </c>
      <c r="Q1516" s="29" t="e">
        <f t="shared" si="422"/>
        <v>#N/A</v>
      </c>
      <c r="R1516" s="29" t="e">
        <f t="shared" si="423"/>
        <v>#N/A</v>
      </c>
      <c r="S1516" s="29" t="e">
        <f t="shared" si="424"/>
        <v>#N/A</v>
      </c>
      <c r="T1516" s="21" t="e">
        <f t="shared" si="430"/>
        <v>#N/A</v>
      </c>
      <c r="U1516" s="28">
        <f t="shared" si="425"/>
        <v>0</v>
      </c>
      <c r="V1516" s="28">
        <f t="shared" si="426"/>
        <v>0</v>
      </c>
      <c r="W1516" s="45" t="str">
        <f t="shared" si="431"/>
        <v>pas de surpoids ni d'obésité</v>
      </c>
    </row>
    <row r="1517" spans="2:23">
      <c r="B1517" s="23"/>
      <c r="D1517" s="21"/>
      <c r="E1517" s="21"/>
      <c r="F1517" s="28">
        <f t="shared" si="414"/>
        <v>0</v>
      </c>
      <c r="G1517" s="45">
        <f t="shared" si="427"/>
        <v>0</v>
      </c>
      <c r="H1517" s="29">
        <f t="shared" si="415"/>
        <v>3</v>
      </c>
      <c r="I1517" s="29">
        <f t="shared" si="416"/>
        <v>0.27</v>
      </c>
      <c r="J1517" s="29">
        <f t="shared" si="417"/>
        <v>8.4199999999999997E-2</v>
      </c>
      <c r="K1517" s="29">
        <f t="shared" si="418"/>
        <v>12.92</v>
      </c>
      <c r="L1517" s="45">
        <f t="shared" si="428"/>
        <v>-43.986979853963227</v>
      </c>
      <c r="M1517" s="28">
        <f t="shared" si="419"/>
        <v>10.989169238449415</v>
      </c>
      <c r="N1517" s="28">
        <f t="shared" si="420"/>
        <v>15.087458954343088</v>
      </c>
      <c r="O1517" s="45" t="str">
        <f t="shared" si="429"/>
        <v>ins. Pondérale</v>
      </c>
      <c r="P1517" s="29">
        <f t="shared" si="421"/>
        <v>3</v>
      </c>
      <c r="Q1517" s="29" t="e">
        <f t="shared" si="422"/>
        <v>#N/A</v>
      </c>
      <c r="R1517" s="29" t="e">
        <f t="shared" si="423"/>
        <v>#N/A</v>
      </c>
      <c r="S1517" s="29" t="e">
        <f t="shared" si="424"/>
        <v>#N/A</v>
      </c>
      <c r="T1517" s="21" t="e">
        <f t="shared" si="430"/>
        <v>#N/A</v>
      </c>
      <c r="U1517" s="28">
        <f t="shared" si="425"/>
        <v>0</v>
      </c>
      <c r="V1517" s="28">
        <f t="shared" si="426"/>
        <v>0</v>
      </c>
      <c r="W1517" s="45" t="str">
        <f t="shared" si="431"/>
        <v>pas de surpoids ni d'obésité</v>
      </c>
    </row>
    <row r="1518" spans="2:23">
      <c r="B1518" s="23"/>
      <c r="D1518" s="21"/>
      <c r="E1518" s="21"/>
      <c r="F1518" s="28">
        <f t="shared" si="414"/>
        <v>0</v>
      </c>
      <c r="G1518" s="45">
        <f t="shared" si="427"/>
        <v>0</v>
      </c>
      <c r="H1518" s="29">
        <f t="shared" si="415"/>
        <v>3</v>
      </c>
      <c r="I1518" s="29">
        <f t="shared" si="416"/>
        <v>0.27</v>
      </c>
      <c r="J1518" s="29">
        <f t="shared" si="417"/>
        <v>8.4199999999999997E-2</v>
      </c>
      <c r="K1518" s="29">
        <f t="shared" si="418"/>
        <v>12.92</v>
      </c>
      <c r="L1518" s="45">
        <f t="shared" si="428"/>
        <v>-43.986979853963227</v>
      </c>
      <c r="M1518" s="28">
        <f t="shared" si="419"/>
        <v>10.989169238449415</v>
      </c>
      <c r="N1518" s="28">
        <f t="shared" si="420"/>
        <v>15.087458954343088</v>
      </c>
      <c r="O1518" s="45" t="str">
        <f t="shared" si="429"/>
        <v>ins. Pondérale</v>
      </c>
      <c r="P1518" s="29">
        <f t="shared" si="421"/>
        <v>3</v>
      </c>
      <c r="Q1518" s="29" t="e">
        <f t="shared" si="422"/>
        <v>#N/A</v>
      </c>
      <c r="R1518" s="29" t="e">
        <f t="shared" si="423"/>
        <v>#N/A</v>
      </c>
      <c r="S1518" s="29" t="e">
        <f t="shared" si="424"/>
        <v>#N/A</v>
      </c>
      <c r="T1518" s="21" t="e">
        <f t="shared" si="430"/>
        <v>#N/A</v>
      </c>
      <c r="U1518" s="28">
        <f t="shared" si="425"/>
        <v>0</v>
      </c>
      <c r="V1518" s="28">
        <f t="shared" si="426"/>
        <v>0</v>
      </c>
      <c r="W1518" s="45" t="str">
        <f t="shared" si="431"/>
        <v>pas de surpoids ni d'obésité</v>
      </c>
    </row>
    <row r="1519" spans="2:23" ht="14.4">
      <c r="B1519" s="23"/>
      <c r="D1519" s="30"/>
      <c r="E1519" s="30"/>
      <c r="F1519" s="28">
        <f t="shared" si="414"/>
        <v>0</v>
      </c>
      <c r="G1519" s="45">
        <f t="shared" si="427"/>
        <v>0</v>
      </c>
      <c r="H1519" s="29">
        <f t="shared" si="415"/>
        <v>3</v>
      </c>
      <c r="I1519" s="29">
        <f t="shared" si="416"/>
        <v>0.27</v>
      </c>
      <c r="J1519" s="29">
        <f t="shared" si="417"/>
        <v>8.4199999999999997E-2</v>
      </c>
      <c r="K1519" s="29">
        <f t="shared" si="418"/>
        <v>12.92</v>
      </c>
      <c r="L1519" s="45">
        <f t="shared" si="428"/>
        <v>-43.986979853963227</v>
      </c>
      <c r="M1519" s="28">
        <f t="shared" si="419"/>
        <v>10.989169238449415</v>
      </c>
      <c r="N1519" s="28">
        <f t="shared" si="420"/>
        <v>15.087458954343088</v>
      </c>
      <c r="O1519" s="45" t="str">
        <f t="shared" si="429"/>
        <v>ins. Pondérale</v>
      </c>
      <c r="P1519" s="29">
        <f t="shared" si="421"/>
        <v>3</v>
      </c>
      <c r="Q1519" s="29" t="e">
        <f t="shared" si="422"/>
        <v>#N/A</v>
      </c>
      <c r="R1519" s="29" t="e">
        <f t="shared" si="423"/>
        <v>#N/A</v>
      </c>
      <c r="S1519" s="29" t="e">
        <f t="shared" si="424"/>
        <v>#N/A</v>
      </c>
      <c r="T1519" s="21" t="e">
        <f t="shared" si="430"/>
        <v>#N/A</v>
      </c>
      <c r="U1519" s="28">
        <f t="shared" si="425"/>
        <v>0</v>
      </c>
      <c r="V1519" s="28">
        <f t="shared" si="426"/>
        <v>0</v>
      </c>
      <c r="W1519" s="45" t="str">
        <f t="shared" si="431"/>
        <v>pas de surpoids ni d'obésité</v>
      </c>
    </row>
    <row r="1520" spans="2:23" ht="14.4">
      <c r="B1520" s="23"/>
      <c r="D1520" s="30"/>
      <c r="E1520" s="30"/>
      <c r="F1520" s="28">
        <f t="shared" si="414"/>
        <v>0</v>
      </c>
      <c r="G1520" s="45">
        <f t="shared" si="427"/>
        <v>0</v>
      </c>
      <c r="H1520" s="29">
        <f t="shared" si="415"/>
        <v>3</v>
      </c>
      <c r="I1520" s="29">
        <f t="shared" si="416"/>
        <v>0.27</v>
      </c>
      <c r="J1520" s="29">
        <f t="shared" si="417"/>
        <v>8.4199999999999997E-2</v>
      </c>
      <c r="K1520" s="29">
        <f t="shared" si="418"/>
        <v>12.92</v>
      </c>
      <c r="L1520" s="45">
        <f t="shared" si="428"/>
        <v>-43.986979853963227</v>
      </c>
      <c r="M1520" s="28">
        <f t="shared" si="419"/>
        <v>10.989169238449415</v>
      </c>
      <c r="N1520" s="28">
        <f t="shared" si="420"/>
        <v>15.087458954343088</v>
      </c>
      <c r="O1520" s="45" t="str">
        <f t="shared" si="429"/>
        <v>ins. Pondérale</v>
      </c>
      <c r="P1520" s="29">
        <f t="shared" si="421"/>
        <v>3</v>
      </c>
      <c r="Q1520" s="29" t="e">
        <f t="shared" si="422"/>
        <v>#N/A</v>
      </c>
      <c r="R1520" s="29" t="e">
        <f t="shared" si="423"/>
        <v>#N/A</v>
      </c>
      <c r="S1520" s="29" t="e">
        <f t="shared" si="424"/>
        <v>#N/A</v>
      </c>
      <c r="T1520" s="21" t="e">
        <f t="shared" si="430"/>
        <v>#N/A</v>
      </c>
      <c r="U1520" s="28">
        <f t="shared" si="425"/>
        <v>0</v>
      </c>
      <c r="V1520" s="28">
        <f t="shared" si="426"/>
        <v>0</v>
      </c>
      <c r="W1520" s="45" t="str">
        <f t="shared" si="431"/>
        <v>pas de surpoids ni d'obésité</v>
      </c>
    </row>
    <row r="1521" spans="2:23">
      <c r="B1521" s="23"/>
      <c r="D1521" s="21"/>
      <c r="E1521" s="21"/>
      <c r="F1521" s="28">
        <f t="shared" si="414"/>
        <v>0</v>
      </c>
      <c r="G1521" s="45">
        <f t="shared" si="427"/>
        <v>0</v>
      </c>
      <c r="H1521" s="29">
        <f t="shared" si="415"/>
        <v>3</v>
      </c>
      <c r="I1521" s="29">
        <f t="shared" si="416"/>
        <v>0.27</v>
      </c>
      <c r="J1521" s="29">
        <f t="shared" si="417"/>
        <v>8.4199999999999997E-2</v>
      </c>
      <c r="K1521" s="29">
        <f t="shared" si="418"/>
        <v>12.92</v>
      </c>
      <c r="L1521" s="45">
        <f t="shared" si="428"/>
        <v>-43.986979853963227</v>
      </c>
      <c r="M1521" s="28">
        <f t="shared" si="419"/>
        <v>10.989169238449415</v>
      </c>
      <c r="N1521" s="28">
        <f t="shared" si="420"/>
        <v>15.087458954343088</v>
      </c>
      <c r="O1521" s="45" t="str">
        <f t="shared" si="429"/>
        <v>ins. Pondérale</v>
      </c>
      <c r="P1521" s="29">
        <f t="shared" si="421"/>
        <v>3</v>
      </c>
      <c r="Q1521" s="29" t="e">
        <f t="shared" si="422"/>
        <v>#N/A</v>
      </c>
      <c r="R1521" s="29" t="e">
        <f t="shared" si="423"/>
        <v>#N/A</v>
      </c>
      <c r="S1521" s="29" t="e">
        <f t="shared" si="424"/>
        <v>#N/A</v>
      </c>
      <c r="T1521" s="21" t="e">
        <f t="shared" si="430"/>
        <v>#N/A</v>
      </c>
      <c r="U1521" s="28">
        <f t="shared" si="425"/>
        <v>0</v>
      </c>
      <c r="V1521" s="28">
        <f t="shared" si="426"/>
        <v>0</v>
      </c>
      <c r="W1521" s="45" t="str">
        <f t="shared" si="431"/>
        <v>pas de surpoids ni d'obésité</v>
      </c>
    </row>
    <row r="1522" spans="2:23">
      <c r="B1522" s="23"/>
      <c r="D1522" s="21"/>
      <c r="E1522" s="21"/>
      <c r="F1522" s="28">
        <f t="shared" si="414"/>
        <v>0</v>
      </c>
      <c r="G1522" s="45">
        <f t="shared" si="427"/>
        <v>0</v>
      </c>
      <c r="H1522" s="29">
        <f t="shared" si="415"/>
        <v>3</v>
      </c>
      <c r="I1522" s="29">
        <f t="shared" si="416"/>
        <v>0.27</v>
      </c>
      <c r="J1522" s="29">
        <f t="shared" si="417"/>
        <v>8.4199999999999997E-2</v>
      </c>
      <c r="K1522" s="29">
        <f t="shared" si="418"/>
        <v>12.92</v>
      </c>
      <c r="L1522" s="45">
        <f t="shared" si="428"/>
        <v>-43.986979853963227</v>
      </c>
      <c r="M1522" s="28">
        <f t="shared" si="419"/>
        <v>10.989169238449415</v>
      </c>
      <c r="N1522" s="28">
        <f t="shared" si="420"/>
        <v>15.087458954343088</v>
      </c>
      <c r="O1522" s="45" t="str">
        <f t="shared" si="429"/>
        <v>ins. Pondérale</v>
      </c>
      <c r="P1522" s="29">
        <f t="shared" si="421"/>
        <v>3</v>
      </c>
      <c r="Q1522" s="29" t="e">
        <f t="shared" si="422"/>
        <v>#N/A</v>
      </c>
      <c r="R1522" s="29" t="e">
        <f t="shared" si="423"/>
        <v>#N/A</v>
      </c>
      <c r="S1522" s="29" t="e">
        <f t="shared" si="424"/>
        <v>#N/A</v>
      </c>
      <c r="T1522" s="21" t="e">
        <f t="shared" si="430"/>
        <v>#N/A</v>
      </c>
      <c r="U1522" s="28">
        <f t="shared" si="425"/>
        <v>0</v>
      </c>
      <c r="V1522" s="28">
        <f t="shared" si="426"/>
        <v>0</v>
      </c>
      <c r="W1522" s="45" t="str">
        <f t="shared" si="431"/>
        <v>pas de surpoids ni d'obésité</v>
      </c>
    </row>
    <row r="1523" spans="2:23">
      <c r="B1523" s="23"/>
      <c r="D1523" s="21"/>
      <c r="E1523" s="21"/>
      <c r="F1523" s="28">
        <f t="shared" si="414"/>
        <v>0</v>
      </c>
      <c r="G1523" s="45">
        <f t="shared" si="427"/>
        <v>0</v>
      </c>
      <c r="H1523" s="29">
        <f t="shared" si="415"/>
        <v>3</v>
      </c>
      <c r="I1523" s="29">
        <f t="shared" si="416"/>
        <v>0.27</v>
      </c>
      <c r="J1523" s="29">
        <f t="shared" si="417"/>
        <v>8.4199999999999997E-2</v>
      </c>
      <c r="K1523" s="29">
        <f t="shared" si="418"/>
        <v>12.92</v>
      </c>
      <c r="L1523" s="45">
        <f t="shared" si="428"/>
        <v>-43.986979853963227</v>
      </c>
      <c r="M1523" s="28">
        <f t="shared" si="419"/>
        <v>10.989169238449415</v>
      </c>
      <c r="N1523" s="28">
        <f t="shared" si="420"/>
        <v>15.087458954343088</v>
      </c>
      <c r="O1523" s="45" t="str">
        <f t="shared" si="429"/>
        <v>ins. Pondérale</v>
      </c>
      <c r="P1523" s="29">
        <f t="shared" si="421"/>
        <v>3</v>
      </c>
      <c r="Q1523" s="29" t="e">
        <f t="shared" si="422"/>
        <v>#N/A</v>
      </c>
      <c r="R1523" s="29" t="e">
        <f t="shared" si="423"/>
        <v>#N/A</v>
      </c>
      <c r="S1523" s="29" t="e">
        <f t="shared" si="424"/>
        <v>#N/A</v>
      </c>
      <c r="T1523" s="21" t="e">
        <f t="shared" si="430"/>
        <v>#N/A</v>
      </c>
      <c r="U1523" s="28">
        <f t="shared" si="425"/>
        <v>0</v>
      </c>
      <c r="V1523" s="28">
        <f t="shared" si="426"/>
        <v>0</v>
      </c>
      <c r="W1523" s="45" t="str">
        <f t="shared" si="431"/>
        <v>pas de surpoids ni d'obésité</v>
      </c>
    </row>
    <row r="1524" spans="2:23">
      <c r="B1524" s="23"/>
      <c r="D1524" s="21"/>
      <c r="E1524" s="21"/>
      <c r="F1524" s="28">
        <f t="shared" si="414"/>
        <v>0</v>
      </c>
      <c r="G1524" s="45">
        <f t="shared" si="427"/>
        <v>0</v>
      </c>
      <c r="H1524" s="29">
        <f t="shared" si="415"/>
        <v>3</v>
      </c>
      <c r="I1524" s="29">
        <f t="shared" si="416"/>
        <v>0.27</v>
      </c>
      <c r="J1524" s="29">
        <f t="shared" si="417"/>
        <v>8.4199999999999997E-2</v>
      </c>
      <c r="K1524" s="29">
        <f t="shared" si="418"/>
        <v>12.92</v>
      </c>
      <c r="L1524" s="45">
        <f t="shared" si="428"/>
        <v>-43.986979853963227</v>
      </c>
      <c r="M1524" s="28">
        <f t="shared" si="419"/>
        <v>10.989169238449415</v>
      </c>
      <c r="N1524" s="28">
        <f t="shared" si="420"/>
        <v>15.087458954343088</v>
      </c>
      <c r="O1524" s="45" t="str">
        <f t="shared" si="429"/>
        <v>ins. Pondérale</v>
      </c>
      <c r="P1524" s="29">
        <f t="shared" si="421"/>
        <v>3</v>
      </c>
      <c r="Q1524" s="29" t="e">
        <f t="shared" si="422"/>
        <v>#N/A</v>
      </c>
      <c r="R1524" s="29" t="e">
        <f t="shared" si="423"/>
        <v>#N/A</v>
      </c>
      <c r="S1524" s="29" t="e">
        <f t="shared" si="424"/>
        <v>#N/A</v>
      </c>
      <c r="T1524" s="21" t="e">
        <f t="shared" si="430"/>
        <v>#N/A</v>
      </c>
      <c r="U1524" s="28">
        <f t="shared" si="425"/>
        <v>0</v>
      </c>
      <c r="V1524" s="28">
        <f t="shared" si="426"/>
        <v>0</v>
      </c>
      <c r="W1524" s="45" t="str">
        <f t="shared" si="431"/>
        <v>pas de surpoids ni d'obésité</v>
      </c>
    </row>
    <row r="1525" spans="2:23">
      <c r="B1525" s="23"/>
      <c r="D1525" s="21"/>
      <c r="E1525" s="21"/>
      <c r="F1525" s="28">
        <f t="shared" si="414"/>
        <v>0</v>
      </c>
      <c r="G1525" s="45">
        <f t="shared" si="427"/>
        <v>0</v>
      </c>
      <c r="H1525" s="29">
        <f t="shared" si="415"/>
        <v>3</v>
      </c>
      <c r="I1525" s="29">
        <f t="shared" si="416"/>
        <v>0.27</v>
      </c>
      <c r="J1525" s="29">
        <f t="shared" si="417"/>
        <v>8.4199999999999997E-2</v>
      </c>
      <c r="K1525" s="29">
        <f t="shared" si="418"/>
        <v>12.92</v>
      </c>
      <c r="L1525" s="45">
        <f t="shared" si="428"/>
        <v>-43.986979853963227</v>
      </c>
      <c r="M1525" s="28">
        <f t="shared" si="419"/>
        <v>10.989169238449415</v>
      </c>
      <c r="N1525" s="28">
        <f t="shared" si="420"/>
        <v>15.087458954343088</v>
      </c>
      <c r="O1525" s="45" t="str">
        <f t="shared" si="429"/>
        <v>ins. Pondérale</v>
      </c>
      <c r="P1525" s="29">
        <f t="shared" si="421"/>
        <v>3</v>
      </c>
      <c r="Q1525" s="29" t="e">
        <f t="shared" si="422"/>
        <v>#N/A</v>
      </c>
      <c r="R1525" s="29" t="e">
        <f t="shared" si="423"/>
        <v>#N/A</v>
      </c>
      <c r="S1525" s="29" t="e">
        <f t="shared" si="424"/>
        <v>#N/A</v>
      </c>
      <c r="T1525" s="21" t="e">
        <f t="shared" si="430"/>
        <v>#N/A</v>
      </c>
      <c r="U1525" s="28">
        <f t="shared" si="425"/>
        <v>0</v>
      </c>
      <c r="V1525" s="28">
        <f t="shared" si="426"/>
        <v>0</v>
      </c>
      <c r="W1525" s="45" t="str">
        <f t="shared" si="431"/>
        <v>pas de surpoids ni d'obésité</v>
      </c>
    </row>
    <row r="1526" spans="2:23">
      <c r="B1526" s="23"/>
      <c r="D1526" s="21"/>
      <c r="E1526" s="21"/>
      <c r="F1526" s="28">
        <f t="shared" si="414"/>
        <v>0</v>
      </c>
      <c r="G1526" s="45">
        <f t="shared" si="427"/>
        <v>0</v>
      </c>
      <c r="H1526" s="29">
        <f t="shared" si="415"/>
        <v>3</v>
      </c>
      <c r="I1526" s="29">
        <f t="shared" si="416"/>
        <v>0.27</v>
      </c>
      <c r="J1526" s="29">
        <f t="shared" si="417"/>
        <v>8.4199999999999997E-2</v>
      </c>
      <c r="K1526" s="29">
        <f t="shared" si="418"/>
        <v>12.92</v>
      </c>
      <c r="L1526" s="45">
        <f t="shared" si="428"/>
        <v>-43.986979853963227</v>
      </c>
      <c r="M1526" s="28">
        <f t="shared" si="419"/>
        <v>10.989169238449415</v>
      </c>
      <c r="N1526" s="28">
        <f t="shared" si="420"/>
        <v>15.087458954343088</v>
      </c>
      <c r="O1526" s="45" t="str">
        <f t="shared" si="429"/>
        <v>ins. Pondérale</v>
      </c>
      <c r="P1526" s="29">
        <f t="shared" si="421"/>
        <v>3</v>
      </c>
      <c r="Q1526" s="29" t="e">
        <f t="shared" si="422"/>
        <v>#N/A</v>
      </c>
      <c r="R1526" s="29" t="e">
        <f t="shared" si="423"/>
        <v>#N/A</v>
      </c>
      <c r="S1526" s="29" t="e">
        <f t="shared" si="424"/>
        <v>#N/A</v>
      </c>
      <c r="T1526" s="21" t="e">
        <f t="shared" si="430"/>
        <v>#N/A</v>
      </c>
      <c r="U1526" s="28">
        <f t="shared" si="425"/>
        <v>0</v>
      </c>
      <c r="V1526" s="28">
        <f t="shared" si="426"/>
        <v>0</v>
      </c>
      <c r="W1526" s="45" t="str">
        <f t="shared" si="431"/>
        <v>pas de surpoids ni d'obésité</v>
      </c>
    </row>
    <row r="1527" spans="2:23">
      <c r="B1527" s="23"/>
      <c r="D1527" s="21"/>
      <c r="E1527" s="21"/>
      <c r="F1527" s="28">
        <f t="shared" si="414"/>
        <v>0</v>
      </c>
      <c r="G1527" s="45">
        <f t="shared" si="427"/>
        <v>0</v>
      </c>
      <c r="H1527" s="29">
        <f t="shared" si="415"/>
        <v>3</v>
      </c>
      <c r="I1527" s="29">
        <f t="shared" si="416"/>
        <v>0.27</v>
      </c>
      <c r="J1527" s="29">
        <f t="shared" si="417"/>
        <v>8.4199999999999997E-2</v>
      </c>
      <c r="K1527" s="29">
        <f t="shared" si="418"/>
        <v>12.92</v>
      </c>
      <c r="L1527" s="45">
        <f t="shared" si="428"/>
        <v>-43.986979853963227</v>
      </c>
      <c r="M1527" s="28">
        <f t="shared" si="419"/>
        <v>10.989169238449415</v>
      </c>
      <c r="N1527" s="28">
        <f t="shared" si="420"/>
        <v>15.087458954343088</v>
      </c>
      <c r="O1527" s="45" t="str">
        <f t="shared" si="429"/>
        <v>ins. Pondérale</v>
      </c>
      <c r="P1527" s="29">
        <f t="shared" si="421"/>
        <v>3</v>
      </c>
      <c r="Q1527" s="29" t="e">
        <f t="shared" si="422"/>
        <v>#N/A</v>
      </c>
      <c r="R1527" s="29" t="e">
        <f t="shared" si="423"/>
        <v>#N/A</v>
      </c>
      <c r="S1527" s="29" t="e">
        <f t="shared" si="424"/>
        <v>#N/A</v>
      </c>
      <c r="T1527" s="21" t="e">
        <f t="shared" si="430"/>
        <v>#N/A</v>
      </c>
      <c r="U1527" s="28">
        <f t="shared" si="425"/>
        <v>0</v>
      </c>
      <c r="V1527" s="28">
        <f t="shared" si="426"/>
        <v>0</v>
      </c>
      <c r="W1527" s="45" t="str">
        <f t="shared" si="431"/>
        <v>pas de surpoids ni d'obésité</v>
      </c>
    </row>
    <row r="1528" spans="2:23" ht="14.4">
      <c r="B1528" s="23"/>
      <c r="D1528" s="30"/>
      <c r="E1528" s="21"/>
      <c r="F1528" s="28">
        <f t="shared" si="414"/>
        <v>0</v>
      </c>
      <c r="G1528" s="45">
        <f t="shared" si="427"/>
        <v>0</v>
      </c>
      <c r="H1528" s="29">
        <f t="shared" si="415"/>
        <v>3</v>
      </c>
      <c r="I1528" s="29">
        <f t="shared" si="416"/>
        <v>0.27</v>
      </c>
      <c r="J1528" s="29">
        <f t="shared" si="417"/>
        <v>8.4199999999999997E-2</v>
      </c>
      <c r="K1528" s="29">
        <f t="shared" si="418"/>
        <v>12.92</v>
      </c>
      <c r="L1528" s="45">
        <f t="shared" si="428"/>
        <v>-43.986979853963227</v>
      </c>
      <c r="M1528" s="28">
        <f t="shared" si="419"/>
        <v>10.989169238449415</v>
      </c>
      <c r="N1528" s="28">
        <f t="shared" si="420"/>
        <v>15.087458954343088</v>
      </c>
      <c r="O1528" s="45" t="str">
        <f t="shared" si="429"/>
        <v>ins. Pondérale</v>
      </c>
      <c r="P1528" s="29">
        <f t="shared" si="421"/>
        <v>3</v>
      </c>
      <c r="Q1528" s="29" t="e">
        <f t="shared" si="422"/>
        <v>#N/A</v>
      </c>
      <c r="R1528" s="29" t="e">
        <f t="shared" si="423"/>
        <v>#N/A</v>
      </c>
      <c r="S1528" s="29" t="e">
        <f t="shared" si="424"/>
        <v>#N/A</v>
      </c>
      <c r="T1528" s="21" t="e">
        <f t="shared" si="430"/>
        <v>#N/A</v>
      </c>
      <c r="U1528" s="28">
        <f t="shared" si="425"/>
        <v>0</v>
      </c>
      <c r="V1528" s="28">
        <f t="shared" si="426"/>
        <v>0</v>
      </c>
      <c r="W1528" s="45" t="str">
        <f t="shared" si="431"/>
        <v>pas de surpoids ni d'obésité</v>
      </c>
    </row>
    <row r="1529" spans="2:23">
      <c r="B1529" s="23"/>
      <c r="D1529" s="21"/>
      <c r="E1529" s="21"/>
      <c r="F1529" s="28">
        <f t="shared" si="414"/>
        <v>0</v>
      </c>
      <c r="G1529" s="45">
        <f t="shared" si="427"/>
        <v>0</v>
      </c>
      <c r="H1529" s="29">
        <f t="shared" si="415"/>
        <v>3</v>
      </c>
      <c r="I1529" s="29">
        <f t="shared" si="416"/>
        <v>0.27</v>
      </c>
      <c r="J1529" s="29">
        <f t="shared" si="417"/>
        <v>8.4199999999999997E-2</v>
      </c>
      <c r="K1529" s="29">
        <f t="shared" si="418"/>
        <v>12.92</v>
      </c>
      <c r="L1529" s="45">
        <f t="shared" si="428"/>
        <v>-43.986979853963227</v>
      </c>
      <c r="M1529" s="28">
        <f t="shared" si="419"/>
        <v>10.989169238449415</v>
      </c>
      <c r="N1529" s="28">
        <f t="shared" si="420"/>
        <v>15.087458954343088</v>
      </c>
      <c r="O1529" s="45" t="str">
        <f t="shared" si="429"/>
        <v>ins. Pondérale</v>
      </c>
      <c r="P1529" s="29">
        <f t="shared" si="421"/>
        <v>3</v>
      </c>
      <c r="Q1529" s="29" t="e">
        <f t="shared" si="422"/>
        <v>#N/A</v>
      </c>
      <c r="R1529" s="29" t="e">
        <f t="shared" si="423"/>
        <v>#N/A</v>
      </c>
      <c r="S1529" s="29" t="e">
        <f t="shared" si="424"/>
        <v>#N/A</v>
      </c>
      <c r="T1529" s="21" t="e">
        <f t="shared" si="430"/>
        <v>#N/A</v>
      </c>
      <c r="U1529" s="28">
        <f t="shared" si="425"/>
        <v>0</v>
      </c>
      <c r="V1529" s="28">
        <f t="shared" si="426"/>
        <v>0</v>
      </c>
      <c r="W1529" s="45" t="str">
        <f t="shared" si="431"/>
        <v>pas de surpoids ni d'obésité</v>
      </c>
    </row>
    <row r="1530" spans="2:23">
      <c r="B1530" s="23"/>
      <c r="D1530" s="21"/>
      <c r="E1530" s="21"/>
      <c r="F1530" s="28">
        <f t="shared" si="414"/>
        <v>0</v>
      </c>
      <c r="G1530" s="45">
        <f t="shared" si="427"/>
        <v>0</v>
      </c>
      <c r="H1530" s="29">
        <f t="shared" si="415"/>
        <v>3</v>
      </c>
      <c r="I1530" s="29">
        <f t="shared" si="416"/>
        <v>0.27</v>
      </c>
      <c r="J1530" s="29">
        <f t="shared" si="417"/>
        <v>8.4199999999999997E-2</v>
      </c>
      <c r="K1530" s="29">
        <f t="shared" si="418"/>
        <v>12.92</v>
      </c>
      <c r="L1530" s="45">
        <f t="shared" si="428"/>
        <v>-43.986979853963227</v>
      </c>
      <c r="M1530" s="28">
        <f t="shared" si="419"/>
        <v>10.989169238449415</v>
      </c>
      <c r="N1530" s="28">
        <f t="shared" si="420"/>
        <v>15.087458954343088</v>
      </c>
      <c r="O1530" s="45" t="str">
        <f t="shared" si="429"/>
        <v>ins. Pondérale</v>
      </c>
      <c r="P1530" s="29">
        <f t="shared" si="421"/>
        <v>3</v>
      </c>
      <c r="Q1530" s="29" t="e">
        <f t="shared" si="422"/>
        <v>#N/A</v>
      </c>
      <c r="R1530" s="29" t="e">
        <f t="shared" si="423"/>
        <v>#N/A</v>
      </c>
      <c r="S1530" s="29" t="e">
        <f t="shared" si="424"/>
        <v>#N/A</v>
      </c>
      <c r="T1530" s="21" t="e">
        <f t="shared" si="430"/>
        <v>#N/A</v>
      </c>
      <c r="U1530" s="28">
        <f t="shared" si="425"/>
        <v>0</v>
      </c>
      <c r="V1530" s="28">
        <f t="shared" si="426"/>
        <v>0</v>
      </c>
      <c r="W1530" s="45" t="str">
        <f t="shared" si="431"/>
        <v>pas de surpoids ni d'obésité</v>
      </c>
    </row>
    <row r="1531" spans="2:23">
      <c r="B1531" s="23"/>
      <c r="D1531" s="21"/>
      <c r="E1531" s="21"/>
      <c r="F1531" s="28">
        <f t="shared" si="414"/>
        <v>0</v>
      </c>
      <c r="G1531" s="45">
        <f t="shared" si="427"/>
        <v>0</v>
      </c>
      <c r="H1531" s="29">
        <f t="shared" si="415"/>
        <v>3</v>
      </c>
      <c r="I1531" s="29">
        <f t="shared" si="416"/>
        <v>0.27</v>
      </c>
      <c r="J1531" s="29">
        <f t="shared" si="417"/>
        <v>8.4199999999999997E-2</v>
      </c>
      <c r="K1531" s="29">
        <f t="shared" si="418"/>
        <v>12.92</v>
      </c>
      <c r="L1531" s="45">
        <f t="shared" si="428"/>
        <v>-43.986979853963227</v>
      </c>
      <c r="M1531" s="28">
        <f t="shared" si="419"/>
        <v>10.989169238449415</v>
      </c>
      <c r="N1531" s="28">
        <f t="shared" si="420"/>
        <v>15.087458954343088</v>
      </c>
      <c r="O1531" s="45" t="str">
        <f t="shared" si="429"/>
        <v>ins. Pondérale</v>
      </c>
      <c r="P1531" s="29">
        <f t="shared" si="421"/>
        <v>3</v>
      </c>
      <c r="Q1531" s="29" t="e">
        <f t="shared" si="422"/>
        <v>#N/A</v>
      </c>
      <c r="R1531" s="29" t="e">
        <f t="shared" si="423"/>
        <v>#N/A</v>
      </c>
      <c r="S1531" s="29" t="e">
        <f t="shared" si="424"/>
        <v>#N/A</v>
      </c>
      <c r="T1531" s="21" t="e">
        <f t="shared" si="430"/>
        <v>#N/A</v>
      </c>
      <c r="U1531" s="28">
        <f t="shared" si="425"/>
        <v>0</v>
      </c>
      <c r="V1531" s="28">
        <f t="shared" si="426"/>
        <v>0</v>
      </c>
      <c r="W1531" s="45" t="str">
        <f t="shared" si="431"/>
        <v>pas de surpoids ni d'obésité</v>
      </c>
    </row>
    <row r="1532" spans="2:23">
      <c r="B1532" s="23"/>
      <c r="D1532" s="21"/>
      <c r="E1532" s="21"/>
      <c r="F1532" s="28">
        <f t="shared" si="414"/>
        <v>0</v>
      </c>
      <c r="G1532" s="45">
        <f t="shared" si="427"/>
        <v>0</v>
      </c>
      <c r="H1532" s="29">
        <f t="shared" si="415"/>
        <v>3</v>
      </c>
      <c r="I1532" s="29">
        <f t="shared" si="416"/>
        <v>0.27</v>
      </c>
      <c r="J1532" s="29">
        <f t="shared" si="417"/>
        <v>8.4199999999999997E-2</v>
      </c>
      <c r="K1532" s="29">
        <f t="shared" si="418"/>
        <v>12.92</v>
      </c>
      <c r="L1532" s="45">
        <f t="shared" si="428"/>
        <v>-43.986979853963227</v>
      </c>
      <c r="M1532" s="28">
        <f t="shared" si="419"/>
        <v>10.989169238449415</v>
      </c>
      <c r="N1532" s="28">
        <f t="shared" si="420"/>
        <v>15.087458954343088</v>
      </c>
      <c r="O1532" s="45" t="str">
        <f t="shared" si="429"/>
        <v>ins. Pondérale</v>
      </c>
      <c r="P1532" s="29">
        <f t="shared" si="421"/>
        <v>3</v>
      </c>
      <c r="Q1532" s="29" t="e">
        <f t="shared" si="422"/>
        <v>#N/A</v>
      </c>
      <c r="R1532" s="29" t="e">
        <f t="shared" si="423"/>
        <v>#N/A</v>
      </c>
      <c r="S1532" s="29" t="e">
        <f t="shared" si="424"/>
        <v>#N/A</v>
      </c>
      <c r="T1532" s="21" t="e">
        <f t="shared" si="430"/>
        <v>#N/A</v>
      </c>
      <c r="U1532" s="28">
        <f t="shared" si="425"/>
        <v>0</v>
      </c>
      <c r="V1532" s="28">
        <f t="shared" si="426"/>
        <v>0</v>
      </c>
      <c r="W1532" s="45" t="str">
        <f t="shared" si="431"/>
        <v>pas de surpoids ni d'obésité</v>
      </c>
    </row>
    <row r="1533" spans="2:23">
      <c r="B1533" s="23"/>
      <c r="D1533" s="21"/>
      <c r="E1533" s="21"/>
      <c r="F1533" s="28">
        <f t="shared" si="414"/>
        <v>0</v>
      </c>
      <c r="G1533" s="45">
        <f t="shared" si="427"/>
        <v>0</v>
      </c>
      <c r="H1533" s="29">
        <f t="shared" si="415"/>
        <v>3</v>
      </c>
      <c r="I1533" s="29">
        <f t="shared" si="416"/>
        <v>0.27</v>
      </c>
      <c r="J1533" s="29">
        <f t="shared" si="417"/>
        <v>8.4199999999999997E-2</v>
      </c>
      <c r="K1533" s="29">
        <f t="shared" si="418"/>
        <v>12.92</v>
      </c>
      <c r="L1533" s="45">
        <f t="shared" si="428"/>
        <v>-43.986979853963227</v>
      </c>
      <c r="M1533" s="28">
        <f t="shared" si="419"/>
        <v>10.989169238449415</v>
      </c>
      <c r="N1533" s="28">
        <f t="shared" si="420"/>
        <v>15.087458954343088</v>
      </c>
      <c r="O1533" s="45" t="str">
        <f t="shared" si="429"/>
        <v>ins. Pondérale</v>
      </c>
      <c r="P1533" s="29">
        <f t="shared" si="421"/>
        <v>3</v>
      </c>
      <c r="Q1533" s="29" t="e">
        <f t="shared" si="422"/>
        <v>#N/A</v>
      </c>
      <c r="R1533" s="29" t="e">
        <f t="shared" si="423"/>
        <v>#N/A</v>
      </c>
      <c r="S1533" s="29" t="e">
        <f t="shared" si="424"/>
        <v>#N/A</v>
      </c>
      <c r="T1533" s="21" t="e">
        <f t="shared" si="430"/>
        <v>#N/A</v>
      </c>
      <c r="U1533" s="28">
        <f t="shared" si="425"/>
        <v>0</v>
      </c>
      <c r="V1533" s="28">
        <f t="shared" si="426"/>
        <v>0</v>
      </c>
      <c r="W1533" s="45" t="str">
        <f t="shared" si="431"/>
        <v>pas de surpoids ni d'obésité</v>
      </c>
    </row>
    <row r="1534" spans="2:23">
      <c r="B1534" s="23"/>
      <c r="D1534" s="21"/>
      <c r="E1534" s="21"/>
      <c r="F1534" s="28">
        <f t="shared" si="414"/>
        <v>0</v>
      </c>
      <c r="G1534" s="45">
        <f t="shared" si="427"/>
        <v>0</v>
      </c>
      <c r="H1534" s="29">
        <f t="shared" si="415"/>
        <v>3</v>
      </c>
      <c r="I1534" s="29">
        <f t="shared" si="416"/>
        <v>0.27</v>
      </c>
      <c r="J1534" s="29">
        <f t="shared" si="417"/>
        <v>8.4199999999999997E-2</v>
      </c>
      <c r="K1534" s="29">
        <f t="shared" si="418"/>
        <v>12.92</v>
      </c>
      <c r="L1534" s="45">
        <f t="shared" si="428"/>
        <v>-43.986979853963227</v>
      </c>
      <c r="M1534" s="28">
        <f t="shared" si="419"/>
        <v>10.989169238449415</v>
      </c>
      <c r="N1534" s="28">
        <f t="shared" si="420"/>
        <v>15.087458954343088</v>
      </c>
      <c r="O1534" s="45" t="str">
        <f t="shared" si="429"/>
        <v>ins. Pondérale</v>
      </c>
      <c r="P1534" s="29">
        <f t="shared" si="421"/>
        <v>3</v>
      </c>
      <c r="Q1534" s="29" t="e">
        <f t="shared" si="422"/>
        <v>#N/A</v>
      </c>
      <c r="R1534" s="29" t="e">
        <f t="shared" si="423"/>
        <v>#N/A</v>
      </c>
      <c r="S1534" s="29" t="e">
        <f t="shared" si="424"/>
        <v>#N/A</v>
      </c>
      <c r="T1534" s="21" t="e">
        <f t="shared" si="430"/>
        <v>#N/A</v>
      </c>
      <c r="U1534" s="28">
        <f t="shared" si="425"/>
        <v>0</v>
      </c>
      <c r="V1534" s="28">
        <f t="shared" si="426"/>
        <v>0</v>
      </c>
      <c r="W1534" s="45" t="str">
        <f t="shared" si="431"/>
        <v>pas de surpoids ni d'obésité</v>
      </c>
    </row>
    <row r="1535" spans="2:23">
      <c r="B1535" s="23"/>
      <c r="D1535" s="21"/>
      <c r="E1535" s="21"/>
      <c r="F1535" s="28">
        <f t="shared" si="414"/>
        <v>0</v>
      </c>
      <c r="G1535" s="45">
        <f t="shared" si="427"/>
        <v>0</v>
      </c>
      <c r="H1535" s="29">
        <f t="shared" si="415"/>
        <v>3</v>
      </c>
      <c r="I1535" s="29">
        <f t="shared" si="416"/>
        <v>0.27</v>
      </c>
      <c r="J1535" s="29">
        <f t="shared" si="417"/>
        <v>8.4199999999999997E-2</v>
      </c>
      <c r="K1535" s="29">
        <f t="shared" si="418"/>
        <v>12.92</v>
      </c>
      <c r="L1535" s="45">
        <f t="shared" si="428"/>
        <v>-43.986979853963227</v>
      </c>
      <c r="M1535" s="28">
        <f t="shared" si="419"/>
        <v>10.989169238449415</v>
      </c>
      <c r="N1535" s="28">
        <f t="shared" si="420"/>
        <v>15.087458954343088</v>
      </c>
      <c r="O1535" s="45" t="str">
        <f t="shared" si="429"/>
        <v>ins. Pondérale</v>
      </c>
      <c r="P1535" s="29">
        <f t="shared" si="421"/>
        <v>3</v>
      </c>
      <c r="Q1535" s="29" t="e">
        <f t="shared" si="422"/>
        <v>#N/A</v>
      </c>
      <c r="R1535" s="29" t="e">
        <f t="shared" si="423"/>
        <v>#N/A</v>
      </c>
      <c r="S1535" s="29" t="e">
        <f t="shared" si="424"/>
        <v>#N/A</v>
      </c>
      <c r="T1535" s="21" t="e">
        <f t="shared" si="430"/>
        <v>#N/A</v>
      </c>
      <c r="U1535" s="28">
        <f t="shared" si="425"/>
        <v>0</v>
      </c>
      <c r="V1535" s="28">
        <f t="shared" si="426"/>
        <v>0</v>
      </c>
      <c r="W1535" s="45" t="str">
        <f t="shared" si="431"/>
        <v>pas de surpoids ni d'obésité</v>
      </c>
    </row>
    <row r="1536" spans="2:23">
      <c r="B1536" s="23"/>
      <c r="D1536" s="21"/>
      <c r="E1536" s="21"/>
      <c r="F1536" s="28">
        <f t="shared" si="414"/>
        <v>0</v>
      </c>
      <c r="G1536" s="45">
        <f t="shared" si="427"/>
        <v>0</v>
      </c>
      <c r="H1536" s="29">
        <f t="shared" si="415"/>
        <v>3</v>
      </c>
      <c r="I1536" s="29">
        <f t="shared" si="416"/>
        <v>0.27</v>
      </c>
      <c r="J1536" s="29">
        <f t="shared" si="417"/>
        <v>8.4199999999999997E-2</v>
      </c>
      <c r="K1536" s="29">
        <f t="shared" si="418"/>
        <v>12.92</v>
      </c>
      <c r="L1536" s="45">
        <f t="shared" si="428"/>
        <v>-43.986979853963227</v>
      </c>
      <c r="M1536" s="28">
        <f t="shared" si="419"/>
        <v>10.989169238449415</v>
      </c>
      <c r="N1536" s="28">
        <f t="shared" si="420"/>
        <v>15.087458954343088</v>
      </c>
      <c r="O1536" s="45" t="str">
        <f t="shared" si="429"/>
        <v>ins. Pondérale</v>
      </c>
      <c r="P1536" s="29">
        <f t="shared" si="421"/>
        <v>3</v>
      </c>
      <c r="Q1536" s="29" t="e">
        <f t="shared" si="422"/>
        <v>#N/A</v>
      </c>
      <c r="R1536" s="29" t="e">
        <f t="shared" si="423"/>
        <v>#N/A</v>
      </c>
      <c r="S1536" s="29" t="e">
        <f t="shared" si="424"/>
        <v>#N/A</v>
      </c>
      <c r="T1536" s="21" t="e">
        <f t="shared" si="430"/>
        <v>#N/A</v>
      </c>
      <c r="U1536" s="28">
        <f t="shared" si="425"/>
        <v>0</v>
      </c>
      <c r="V1536" s="28">
        <f t="shared" si="426"/>
        <v>0</v>
      </c>
      <c r="W1536" s="45" t="str">
        <f t="shared" si="431"/>
        <v>pas de surpoids ni d'obésité</v>
      </c>
    </row>
    <row r="1537" spans="2:23">
      <c r="B1537" s="23"/>
      <c r="D1537" s="21"/>
      <c r="E1537" s="21"/>
      <c r="F1537" s="28">
        <f t="shared" si="414"/>
        <v>0</v>
      </c>
      <c r="G1537" s="45">
        <f t="shared" si="427"/>
        <v>0</v>
      </c>
      <c r="H1537" s="29">
        <f t="shared" si="415"/>
        <v>3</v>
      </c>
      <c r="I1537" s="29">
        <f t="shared" si="416"/>
        <v>0.27</v>
      </c>
      <c r="J1537" s="29">
        <f t="shared" si="417"/>
        <v>8.4199999999999997E-2</v>
      </c>
      <c r="K1537" s="29">
        <f t="shared" si="418"/>
        <v>12.92</v>
      </c>
      <c r="L1537" s="45">
        <f t="shared" si="428"/>
        <v>-43.986979853963227</v>
      </c>
      <c r="M1537" s="28">
        <f t="shared" si="419"/>
        <v>10.989169238449415</v>
      </c>
      <c r="N1537" s="28">
        <f t="shared" si="420"/>
        <v>15.087458954343088</v>
      </c>
      <c r="O1537" s="45" t="str">
        <f t="shared" si="429"/>
        <v>ins. Pondérale</v>
      </c>
      <c r="P1537" s="29">
        <f t="shared" si="421"/>
        <v>3</v>
      </c>
      <c r="Q1537" s="29" t="e">
        <f t="shared" si="422"/>
        <v>#N/A</v>
      </c>
      <c r="R1537" s="29" t="e">
        <f t="shared" si="423"/>
        <v>#N/A</v>
      </c>
      <c r="S1537" s="29" t="e">
        <f t="shared" si="424"/>
        <v>#N/A</v>
      </c>
      <c r="T1537" s="21" t="e">
        <f t="shared" si="430"/>
        <v>#N/A</v>
      </c>
      <c r="U1537" s="28">
        <f t="shared" si="425"/>
        <v>0</v>
      </c>
      <c r="V1537" s="28">
        <f t="shared" si="426"/>
        <v>0</v>
      </c>
      <c r="W1537" s="45" t="str">
        <f t="shared" si="431"/>
        <v>pas de surpoids ni d'obésité</v>
      </c>
    </row>
    <row r="1538" spans="2:23">
      <c r="B1538" s="23"/>
      <c r="D1538" s="21"/>
      <c r="E1538" s="21"/>
      <c r="F1538" s="28">
        <f t="shared" si="414"/>
        <v>0</v>
      </c>
      <c r="G1538" s="45">
        <f t="shared" si="427"/>
        <v>0</v>
      </c>
      <c r="H1538" s="29">
        <f t="shared" si="415"/>
        <v>3</v>
      </c>
      <c r="I1538" s="29">
        <f t="shared" si="416"/>
        <v>0.27</v>
      </c>
      <c r="J1538" s="29">
        <f t="shared" si="417"/>
        <v>8.4199999999999997E-2</v>
      </c>
      <c r="K1538" s="29">
        <f t="shared" si="418"/>
        <v>12.92</v>
      </c>
      <c r="L1538" s="45">
        <f t="shared" si="428"/>
        <v>-43.986979853963227</v>
      </c>
      <c r="M1538" s="28">
        <f t="shared" si="419"/>
        <v>10.989169238449415</v>
      </c>
      <c r="N1538" s="28">
        <f t="shared" si="420"/>
        <v>15.087458954343088</v>
      </c>
      <c r="O1538" s="45" t="str">
        <f t="shared" si="429"/>
        <v>ins. Pondérale</v>
      </c>
      <c r="P1538" s="29">
        <f t="shared" si="421"/>
        <v>3</v>
      </c>
      <c r="Q1538" s="29" t="e">
        <f t="shared" si="422"/>
        <v>#N/A</v>
      </c>
      <c r="R1538" s="29" t="e">
        <f t="shared" si="423"/>
        <v>#N/A</v>
      </c>
      <c r="S1538" s="29" t="e">
        <f t="shared" si="424"/>
        <v>#N/A</v>
      </c>
      <c r="T1538" s="21" t="e">
        <f t="shared" si="430"/>
        <v>#N/A</v>
      </c>
      <c r="U1538" s="28">
        <f t="shared" si="425"/>
        <v>0</v>
      </c>
      <c r="V1538" s="28">
        <f t="shared" si="426"/>
        <v>0</v>
      </c>
      <c r="W1538" s="45" t="str">
        <f t="shared" si="431"/>
        <v>pas de surpoids ni d'obésité</v>
      </c>
    </row>
    <row r="1539" spans="2:23">
      <c r="B1539" s="23"/>
      <c r="D1539" s="21"/>
      <c r="E1539" s="21"/>
      <c r="F1539" s="28">
        <f t="shared" si="414"/>
        <v>0</v>
      </c>
      <c r="G1539" s="45">
        <f t="shared" si="427"/>
        <v>0</v>
      </c>
      <c r="H1539" s="29">
        <f t="shared" si="415"/>
        <v>3</v>
      </c>
      <c r="I1539" s="29">
        <f t="shared" si="416"/>
        <v>0.27</v>
      </c>
      <c r="J1539" s="29">
        <f t="shared" si="417"/>
        <v>8.4199999999999997E-2</v>
      </c>
      <c r="K1539" s="29">
        <f t="shared" si="418"/>
        <v>12.92</v>
      </c>
      <c r="L1539" s="45">
        <f t="shared" si="428"/>
        <v>-43.986979853963227</v>
      </c>
      <c r="M1539" s="28">
        <f t="shared" si="419"/>
        <v>10.989169238449415</v>
      </c>
      <c r="N1539" s="28">
        <f t="shared" si="420"/>
        <v>15.087458954343088</v>
      </c>
      <c r="O1539" s="45" t="str">
        <f t="shared" si="429"/>
        <v>ins. Pondérale</v>
      </c>
      <c r="P1539" s="29">
        <f t="shared" si="421"/>
        <v>3</v>
      </c>
      <c r="Q1539" s="29" t="e">
        <f t="shared" si="422"/>
        <v>#N/A</v>
      </c>
      <c r="R1539" s="29" t="e">
        <f t="shared" si="423"/>
        <v>#N/A</v>
      </c>
      <c r="S1539" s="29" t="e">
        <f t="shared" si="424"/>
        <v>#N/A</v>
      </c>
      <c r="T1539" s="21" t="e">
        <f t="shared" si="430"/>
        <v>#N/A</v>
      </c>
      <c r="U1539" s="28">
        <f t="shared" si="425"/>
        <v>0</v>
      </c>
      <c r="V1539" s="28">
        <f t="shared" si="426"/>
        <v>0</v>
      </c>
      <c r="W1539" s="45" t="str">
        <f t="shared" si="431"/>
        <v>pas de surpoids ni d'obésité</v>
      </c>
    </row>
    <row r="1540" spans="2:23">
      <c r="B1540" s="23"/>
      <c r="D1540" s="21"/>
      <c r="E1540" s="21"/>
      <c r="F1540" s="28">
        <f t="shared" si="414"/>
        <v>0</v>
      </c>
      <c r="G1540" s="45">
        <f t="shared" si="427"/>
        <v>0</v>
      </c>
      <c r="H1540" s="29">
        <f t="shared" si="415"/>
        <v>3</v>
      </c>
      <c r="I1540" s="29">
        <f t="shared" si="416"/>
        <v>0.27</v>
      </c>
      <c r="J1540" s="29">
        <f t="shared" si="417"/>
        <v>8.4199999999999997E-2</v>
      </c>
      <c r="K1540" s="29">
        <f t="shared" si="418"/>
        <v>12.92</v>
      </c>
      <c r="L1540" s="45">
        <f t="shared" si="428"/>
        <v>-43.986979853963227</v>
      </c>
      <c r="M1540" s="28">
        <f t="shared" si="419"/>
        <v>10.989169238449415</v>
      </c>
      <c r="N1540" s="28">
        <f t="shared" si="420"/>
        <v>15.087458954343088</v>
      </c>
      <c r="O1540" s="45" t="str">
        <f t="shared" si="429"/>
        <v>ins. Pondérale</v>
      </c>
      <c r="P1540" s="29">
        <f t="shared" si="421"/>
        <v>3</v>
      </c>
      <c r="Q1540" s="29" t="e">
        <f t="shared" si="422"/>
        <v>#N/A</v>
      </c>
      <c r="R1540" s="29" t="e">
        <f t="shared" si="423"/>
        <v>#N/A</v>
      </c>
      <c r="S1540" s="29" t="e">
        <f t="shared" si="424"/>
        <v>#N/A</v>
      </c>
      <c r="T1540" s="21" t="e">
        <f t="shared" si="430"/>
        <v>#N/A</v>
      </c>
      <c r="U1540" s="28">
        <f t="shared" si="425"/>
        <v>0</v>
      </c>
      <c r="V1540" s="28">
        <f t="shared" si="426"/>
        <v>0</v>
      </c>
      <c r="W1540" s="45" t="str">
        <f t="shared" si="431"/>
        <v>pas de surpoids ni d'obésité</v>
      </c>
    </row>
    <row r="1541" spans="2:23">
      <c r="B1541" s="23"/>
      <c r="D1541" s="21"/>
      <c r="E1541" s="21"/>
      <c r="F1541" s="28">
        <f t="shared" si="414"/>
        <v>0</v>
      </c>
      <c r="G1541" s="45">
        <f t="shared" si="427"/>
        <v>0</v>
      </c>
      <c r="H1541" s="29">
        <f t="shared" si="415"/>
        <v>3</v>
      </c>
      <c r="I1541" s="29">
        <f t="shared" si="416"/>
        <v>0.27</v>
      </c>
      <c r="J1541" s="29">
        <f t="shared" si="417"/>
        <v>8.4199999999999997E-2</v>
      </c>
      <c r="K1541" s="29">
        <f t="shared" si="418"/>
        <v>12.92</v>
      </c>
      <c r="L1541" s="45">
        <f t="shared" si="428"/>
        <v>-43.986979853963227</v>
      </c>
      <c r="M1541" s="28">
        <f t="shared" si="419"/>
        <v>10.989169238449415</v>
      </c>
      <c r="N1541" s="28">
        <f t="shared" si="420"/>
        <v>15.087458954343088</v>
      </c>
      <c r="O1541" s="45" t="str">
        <f t="shared" si="429"/>
        <v>ins. Pondérale</v>
      </c>
      <c r="P1541" s="29">
        <f t="shared" si="421"/>
        <v>3</v>
      </c>
      <c r="Q1541" s="29" t="e">
        <f t="shared" si="422"/>
        <v>#N/A</v>
      </c>
      <c r="R1541" s="29" t="e">
        <f t="shared" si="423"/>
        <v>#N/A</v>
      </c>
      <c r="S1541" s="29" t="e">
        <f t="shared" si="424"/>
        <v>#N/A</v>
      </c>
      <c r="T1541" s="21" t="e">
        <f t="shared" si="430"/>
        <v>#N/A</v>
      </c>
      <c r="U1541" s="28">
        <f t="shared" si="425"/>
        <v>0</v>
      </c>
      <c r="V1541" s="28">
        <f t="shared" si="426"/>
        <v>0</v>
      </c>
      <c r="W1541" s="45" t="str">
        <f t="shared" si="431"/>
        <v>pas de surpoids ni d'obésité</v>
      </c>
    </row>
    <row r="1542" spans="2:23">
      <c r="B1542" s="23"/>
      <c r="D1542" s="21"/>
      <c r="E1542" s="21"/>
      <c r="F1542" s="28">
        <f t="shared" si="414"/>
        <v>0</v>
      </c>
      <c r="G1542" s="45">
        <f t="shared" si="427"/>
        <v>0</v>
      </c>
      <c r="H1542" s="29">
        <f t="shared" si="415"/>
        <v>3</v>
      </c>
      <c r="I1542" s="29">
        <f t="shared" si="416"/>
        <v>0.27</v>
      </c>
      <c r="J1542" s="29">
        <f t="shared" si="417"/>
        <v>8.4199999999999997E-2</v>
      </c>
      <c r="K1542" s="29">
        <f t="shared" si="418"/>
        <v>12.92</v>
      </c>
      <c r="L1542" s="45">
        <f t="shared" si="428"/>
        <v>-43.986979853963227</v>
      </c>
      <c r="M1542" s="28">
        <f t="shared" si="419"/>
        <v>10.989169238449415</v>
      </c>
      <c r="N1542" s="28">
        <f t="shared" si="420"/>
        <v>15.087458954343088</v>
      </c>
      <c r="O1542" s="45" t="str">
        <f t="shared" si="429"/>
        <v>ins. Pondérale</v>
      </c>
      <c r="P1542" s="29">
        <f t="shared" si="421"/>
        <v>3</v>
      </c>
      <c r="Q1542" s="29" t="e">
        <f t="shared" si="422"/>
        <v>#N/A</v>
      </c>
      <c r="R1542" s="29" t="e">
        <f t="shared" si="423"/>
        <v>#N/A</v>
      </c>
      <c r="S1542" s="29" t="e">
        <f t="shared" si="424"/>
        <v>#N/A</v>
      </c>
      <c r="T1542" s="21" t="e">
        <f t="shared" si="430"/>
        <v>#N/A</v>
      </c>
      <c r="U1542" s="28">
        <f t="shared" si="425"/>
        <v>0</v>
      </c>
      <c r="V1542" s="28">
        <f t="shared" si="426"/>
        <v>0</v>
      </c>
      <c r="W1542" s="45" t="str">
        <f t="shared" si="431"/>
        <v>pas de surpoids ni d'obésité</v>
      </c>
    </row>
    <row r="1543" spans="2:23">
      <c r="B1543" s="23"/>
      <c r="D1543" s="21"/>
      <c r="E1543" s="21"/>
      <c r="F1543" s="28">
        <f t="shared" ref="F1543:F1606" si="432">MROUND(B1543,0.5)</f>
        <v>0</v>
      </c>
      <c r="G1543" s="45">
        <f t="shared" si="427"/>
        <v>0</v>
      </c>
      <c r="H1543" s="29">
        <f t="shared" ref="H1543:H1606" si="433">IF(OR(C1543=1),0,3)</f>
        <v>3</v>
      </c>
      <c r="I1543" s="29">
        <f t="shared" ref="I1543:I1606" si="434">VLOOKUP(F1543,TableRefFR,2+H1543)</f>
        <v>0.27</v>
      </c>
      <c r="J1543" s="29">
        <f t="shared" ref="J1543:J1606" si="435">VLOOKUP(F1543,TableRefFR,3+H1543)</f>
        <v>8.4199999999999997E-2</v>
      </c>
      <c r="K1543" s="29">
        <f t="shared" ref="K1543:K1606" si="436">VLOOKUP(F1543,TableRefFR,4+H1543)</f>
        <v>12.92</v>
      </c>
      <c r="L1543" s="45">
        <f t="shared" si="428"/>
        <v>-43.986979853963227</v>
      </c>
      <c r="M1543" s="28">
        <f t="shared" ref="M1543:M1606" si="437">VLOOKUP(F1543,CorpFR,2+H1543)</f>
        <v>10.989169238449415</v>
      </c>
      <c r="N1543" s="28">
        <f t="shared" ref="N1543:N1606" si="438">VLOOKUP(F1543,CorpFR,3+H1543)</f>
        <v>15.087458954343088</v>
      </c>
      <c r="O1543" s="45" t="str">
        <f t="shared" si="429"/>
        <v>ins. Pondérale</v>
      </c>
      <c r="P1543" s="29">
        <f t="shared" ref="P1543:P1606" si="439">IF(OR(C1543=1),0,3)</f>
        <v>3</v>
      </c>
      <c r="Q1543" s="29" t="e">
        <f t="shared" ref="Q1543:Q1606" si="440">VLOOKUP(F1543,TableRefIOTF,2+P1543)</f>
        <v>#N/A</v>
      </c>
      <c r="R1543" s="29" t="e">
        <f t="shared" ref="R1543:R1606" si="441">VLOOKUP(F1543,TableRefIOTF,3+P1543)</f>
        <v>#N/A</v>
      </c>
      <c r="S1543" s="29" t="e">
        <f t="shared" ref="S1543:S1606" si="442">VLOOKUP(F1543,TableRefIOTF,4+P1543)</f>
        <v>#N/A</v>
      </c>
      <c r="T1543" s="21" t="e">
        <f t="shared" si="430"/>
        <v>#N/A</v>
      </c>
      <c r="U1543" s="28">
        <f t="shared" ref="U1543:U1606" si="443">VLOOKUP(F1543,CorpIOTF,2+P1543)</f>
        <v>0</v>
      </c>
      <c r="V1543" s="28">
        <f t="shared" ref="V1543:V1606" si="444">VLOOKUP(F1543,CorpIOTF,3+P1543)</f>
        <v>0</v>
      </c>
      <c r="W1543" s="45" t="str">
        <f t="shared" si="431"/>
        <v>pas de surpoids ni d'obésité</v>
      </c>
    </row>
    <row r="1544" spans="2:23">
      <c r="B1544" s="23"/>
      <c r="D1544" s="21"/>
      <c r="E1544" s="21"/>
      <c r="F1544" s="28">
        <f t="shared" si="432"/>
        <v>0</v>
      </c>
      <c r="G1544" s="45">
        <f t="shared" ref="G1544:G1607" si="445">D1544</f>
        <v>0</v>
      </c>
      <c r="H1544" s="29">
        <f t="shared" si="433"/>
        <v>3</v>
      </c>
      <c r="I1544" s="29">
        <f t="shared" si="434"/>
        <v>0.27</v>
      </c>
      <c r="J1544" s="29">
        <f t="shared" si="435"/>
        <v>8.4199999999999997E-2</v>
      </c>
      <c r="K1544" s="29">
        <f t="shared" si="436"/>
        <v>12.92</v>
      </c>
      <c r="L1544" s="45">
        <f t="shared" ref="L1544:L1607" si="446">(((G1544/K1544)^I1544)-1)/(I1544*J1544)</f>
        <v>-43.986979853963227</v>
      </c>
      <c r="M1544" s="28">
        <f t="shared" si="437"/>
        <v>10.989169238449415</v>
      </c>
      <c r="N1544" s="28">
        <f t="shared" si="438"/>
        <v>15.087458954343088</v>
      </c>
      <c r="O1544" s="45" t="str">
        <f t="shared" ref="O1544:O1607" si="447">IF(G1544&gt;N1544,"surpoids",IF(G1544&lt;M1544,"ins. Pondérale","corpulence normale"))</f>
        <v>ins. Pondérale</v>
      </c>
      <c r="P1544" s="29">
        <f t="shared" si="439"/>
        <v>3</v>
      </c>
      <c r="Q1544" s="29" t="e">
        <f t="shared" si="440"/>
        <v>#N/A</v>
      </c>
      <c r="R1544" s="29" t="e">
        <f t="shared" si="441"/>
        <v>#N/A</v>
      </c>
      <c r="S1544" s="29" t="e">
        <f t="shared" si="442"/>
        <v>#N/A</v>
      </c>
      <c r="T1544" s="21" t="e">
        <f t="shared" ref="T1544:T1607" si="448">(((G1544/S1544)^Q1544)-1)/(Q1544*R1544)</f>
        <v>#N/A</v>
      </c>
      <c r="U1544" s="28">
        <f t="shared" si="443"/>
        <v>0</v>
      </c>
      <c r="V1544" s="28">
        <f t="shared" si="444"/>
        <v>0</v>
      </c>
      <c r="W1544" s="45" t="str">
        <f t="shared" ref="W1544:W1607" si="449">IF(G1544&gt;V1544,"obésité",IF(G1544&gt;U1544,"surpoids","pas de surpoids ni d'obésité"))</f>
        <v>pas de surpoids ni d'obésité</v>
      </c>
    </row>
    <row r="1545" spans="2:23">
      <c r="B1545" s="23"/>
      <c r="D1545" s="21"/>
      <c r="E1545" s="21"/>
      <c r="F1545" s="28">
        <f t="shared" si="432"/>
        <v>0</v>
      </c>
      <c r="G1545" s="45">
        <f t="shared" si="445"/>
        <v>0</v>
      </c>
      <c r="H1545" s="29">
        <f t="shared" si="433"/>
        <v>3</v>
      </c>
      <c r="I1545" s="29">
        <f t="shared" si="434"/>
        <v>0.27</v>
      </c>
      <c r="J1545" s="29">
        <f t="shared" si="435"/>
        <v>8.4199999999999997E-2</v>
      </c>
      <c r="K1545" s="29">
        <f t="shared" si="436"/>
        <v>12.92</v>
      </c>
      <c r="L1545" s="45">
        <f t="shared" si="446"/>
        <v>-43.986979853963227</v>
      </c>
      <c r="M1545" s="28">
        <f t="shared" si="437"/>
        <v>10.989169238449415</v>
      </c>
      <c r="N1545" s="28">
        <f t="shared" si="438"/>
        <v>15.087458954343088</v>
      </c>
      <c r="O1545" s="45" t="str">
        <f t="shared" si="447"/>
        <v>ins. Pondérale</v>
      </c>
      <c r="P1545" s="29">
        <f t="shared" si="439"/>
        <v>3</v>
      </c>
      <c r="Q1545" s="29" t="e">
        <f t="shared" si="440"/>
        <v>#N/A</v>
      </c>
      <c r="R1545" s="29" t="e">
        <f t="shared" si="441"/>
        <v>#N/A</v>
      </c>
      <c r="S1545" s="29" t="e">
        <f t="shared" si="442"/>
        <v>#N/A</v>
      </c>
      <c r="T1545" s="21" t="e">
        <f t="shared" si="448"/>
        <v>#N/A</v>
      </c>
      <c r="U1545" s="28">
        <f t="shared" si="443"/>
        <v>0</v>
      </c>
      <c r="V1545" s="28">
        <f t="shared" si="444"/>
        <v>0</v>
      </c>
      <c r="W1545" s="45" t="str">
        <f t="shared" si="449"/>
        <v>pas de surpoids ni d'obésité</v>
      </c>
    </row>
    <row r="1546" spans="2:23">
      <c r="B1546" s="23"/>
      <c r="D1546" s="21"/>
      <c r="E1546" s="21"/>
      <c r="F1546" s="28">
        <f t="shared" si="432"/>
        <v>0</v>
      </c>
      <c r="G1546" s="45">
        <f t="shared" si="445"/>
        <v>0</v>
      </c>
      <c r="H1546" s="29">
        <f t="shared" si="433"/>
        <v>3</v>
      </c>
      <c r="I1546" s="29">
        <f t="shared" si="434"/>
        <v>0.27</v>
      </c>
      <c r="J1546" s="29">
        <f t="shared" si="435"/>
        <v>8.4199999999999997E-2</v>
      </c>
      <c r="K1546" s="29">
        <f t="shared" si="436"/>
        <v>12.92</v>
      </c>
      <c r="L1546" s="45">
        <f t="shared" si="446"/>
        <v>-43.986979853963227</v>
      </c>
      <c r="M1546" s="28">
        <f t="shared" si="437"/>
        <v>10.989169238449415</v>
      </c>
      <c r="N1546" s="28">
        <f t="shared" si="438"/>
        <v>15.087458954343088</v>
      </c>
      <c r="O1546" s="45" t="str">
        <f t="shared" si="447"/>
        <v>ins. Pondérale</v>
      </c>
      <c r="P1546" s="29">
        <f t="shared" si="439"/>
        <v>3</v>
      </c>
      <c r="Q1546" s="29" t="e">
        <f t="shared" si="440"/>
        <v>#N/A</v>
      </c>
      <c r="R1546" s="29" t="e">
        <f t="shared" si="441"/>
        <v>#N/A</v>
      </c>
      <c r="S1546" s="29" t="e">
        <f t="shared" si="442"/>
        <v>#N/A</v>
      </c>
      <c r="T1546" s="21" t="e">
        <f t="shared" si="448"/>
        <v>#N/A</v>
      </c>
      <c r="U1546" s="28">
        <f t="shared" si="443"/>
        <v>0</v>
      </c>
      <c r="V1546" s="28">
        <f t="shared" si="444"/>
        <v>0</v>
      </c>
      <c r="W1546" s="45" t="str">
        <f t="shared" si="449"/>
        <v>pas de surpoids ni d'obésité</v>
      </c>
    </row>
    <row r="1547" spans="2:23">
      <c r="B1547" s="23"/>
      <c r="D1547" s="21"/>
      <c r="E1547" s="21"/>
      <c r="F1547" s="28">
        <f t="shared" si="432"/>
        <v>0</v>
      </c>
      <c r="G1547" s="45">
        <f t="shared" si="445"/>
        <v>0</v>
      </c>
      <c r="H1547" s="29">
        <f t="shared" si="433"/>
        <v>3</v>
      </c>
      <c r="I1547" s="29">
        <f t="shared" si="434"/>
        <v>0.27</v>
      </c>
      <c r="J1547" s="29">
        <f t="shared" si="435"/>
        <v>8.4199999999999997E-2</v>
      </c>
      <c r="K1547" s="29">
        <f t="shared" si="436"/>
        <v>12.92</v>
      </c>
      <c r="L1547" s="45">
        <f t="shared" si="446"/>
        <v>-43.986979853963227</v>
      </c>
      <c r="M1547" s="28">
        <f t="shared" si="437"/>
        <v>10.989169238449415</v>
      </c>
      <c r="N1547" s="28">
        <f t="shared" si="438"/>
        <v>15.087458954343088</v>
      </c>
      <c r="O1547" s="45" t="str">
        <f t="shared" si="447"/>
        <v>ins. Pondérale</v>
      </c>
      <c r="P1547" s="29">
        <f t="shared" si="439"/>
        <v>3</v>
      </c>
      <c r="Q1547" s="29" t="e">
        <f t="shared" si="440"/>
        <v>#N/A</v>
      </c>
      <c r="R1547" s="29" t="e">
        <f t="shared" si="441"/>
        <v>#N/A</v>
      </c>
      <c r="S1547" s="29" t="e">
        <f t="shared" si="442"/>
        <v>#N/A</v>
      </c>
      <c r="T1547" s="21" t="e">
        <f t="shared" si="448"/>
        <v>#N/A</v>
      </c>
      <c r="U1547" s="28">
        <f t="shared" si="443"/>
        <v>0</v>
      </c>
      <c r="V1547" s="28">
        <f t="shared" si="444"/>
        <v>0</v>
      </c>
      <c r="W1547" s="45" t="str">
        <f t="shared" si="449"/>
        <v>pas de surpoids ni d'obésité</v>
      </c>
    </row>
    <row r="1548" spans="2:23">
      <c r="B1548" s="23"/>
      <c r="D1548" s="21"/>
      <c r="E1548" s="21"/>
      <c r="F1548" s="28">
        <f t="shared" si="432"/>
        <v>0</v>
      </c>
      <c r="G1548" s="45">
        <f t="shared" si="445"/>
        <v>0</v>
      </c>
      <c r="H1548" s="29">
        <f t="shared" si="433"/>
        <v>3</v>
      </c>
      <c r="I1548" s="29">
        <f t="shared" si="434"/>
        <v>0.27</v>
      </c>
      <c r="J1548" s="29">
        <f t="shared" si="435"/>
        <v>8.4199999999999997E-2</v>
      </c>
      <c r="K1548" s="29">
        <f t="shared" si="436"/>
        <v>12.92</v>
      </c>
      <c r="L1548" s="45">
        <f t="shared" si="446"/>
        <v>-43.986979853963227</v>
      </c>
      <c r="M1548" s="28">
        <f t="shared" si="437"/>
        <v>10.989169238449415</v>
      </c>
      <c r="N1548" s="28">
        <f t="shared" si="438"/>
        <v>15.087458954343088</v>
      </c>
      <c r="O1548" s="45" t="str">
        <f t="shared" si="447"/>
        <v>ins. Pondérale</v>
      </c>
      <c r="P1548" s="29">
        <f t="shared" si="439"/>
        <v>3</v>
      </c>
      <c r="Q1548" s="29" t="e">
        <f t="shared" si="440"/>
        <v>#N/A</v>
      </c>
      <c r="R1548" s="29" t="e">
        <f t="shared" si="441"/>
        <v>#N/A</v>
      </c>
      <c r="S1548" s="29" t="e">
        <f t="shared" si="442"/>
        <v>#N/A</v>
      </c>
      <c r="T1548" s="21" t="e">
        <f t="shared" si="448"/>
        <v>#N/A</v>
      </c>
      <c r="U1548" s="28">
        <f t="shared" si="443"/>
        <v>0</v>
      </c>
      <c r="V1548" s="28">
        <f t="shared" si="444"/>
        <v>0</v>
      </c>
      <c r="W1548" s="45" t="str">
        <f t="shared" si="449"/>
        <v>pas de surpoids ni d'obésité</v>
      </c>
    </row>
    <row r="1549" spans="2:23">
      <c r="B1549" s="23"/>
      <c r="D1549" s="21"/>
      <c r="E1549" s="21"/>
      <c r="F1549" s="28">
        <f t="shared" si="432"/>
        <v>0</v>
      </c>
      <c r="G1549" s="45">
        <f t="shared" si="445"/>
        <v>0</v>
      </c>
      <c r="H1549" s="29">
        <f t="shared" si="433"/>
        <v>3</v>
      </c>
      <c r="I1549" s="29">
        <f t="shared" si="434"/>
        <v>0.27</v>
      </c>
      <c r="J1549" s="29">
        <f t="shared" si="435"/>
        <v>8.4199999999999997E-2</v>
      </c>
      <c r="K1549" s="29">
        <f t="shared" si="436"/>
        <v>12.92</v>
      </c>
      <c r="L1549" s="45">
        <f t="shared" si="446"/>
        <v>-43.986979853963227</v>
      </c>
      <c r="M1549" s="28">
        <f t="shared" si="437"/>
        <v>10.989169238449415</v>
      </c>
      <c r="N1549" s="28">
        <f t="shared" si="438"/>
        <v>15.087458954343088</v>
      </c>
      <c r="O1549" s="45" t="str">
        <f t="shared" si="447"/>
        <v>ins. Pondérale</v>
      </c>
      <c r="P1549" s="29">
        <f t="shared" si="439"/>
        <v>3</v>
      </c>
      <c r="Q1549" s="29" t="e">
        <f t="shared" si="440"/>
        <v>#N/A</v>
      </c>
      <c r="R1549" s="29" t="e">
        <f t="shared" si="441"/>
        <v>#N/A</v>
      </c>
      <c r="S1549" s="29" t="e">
        <f t="shared" si="442"/>
        <v>#N/A</v>
      </c>
      <c r="T1549" s="21" t="e">
        <f t="shared" si="448"/>
        <v>#N/A</v>
      </c>
      <c r="U1549" s="28">
        <f t="shared" si="443"/>
        <v>0</v>
      </c>
      <c r="V1549" s="28">
        <f t="shared" si="444"/>
        <v>0</v>
      </c>
      <c r="W1549" s="45" t="str">
        <f t="shared" si="449"/>
        <v>pas de surpoids ni d'obésité</v>
      </c>
    </row>
    <row r="1550" spans="2:23" ht="14.4">
      <c r="B1550" s="30"/>
      <c r="D1550" s="21"/>
      <c r="E1550" s="21"/>
      <c r="F1550" s="28">
        <f t="shared" si="432"/>
        <v>0</v>
      </c>
      <c r="G1550" s="45">
        <f t="shared" si="445"/>
        <v>0</v>
      </c>
      <c r="H1550" s="29">
        <f t="shared" si="433"/>
        <v>3</v>
      </c>
      <c r="I1550" s="29">
        <f t="shared" si="434"/>
        <v>0.27</v>
      </c>
      <c r="J1550" s="29">
        <f t="shared" si="435"/>
        <v>8.4199999999999997E-2</v>
      </c>
      <c r="K1550" s="29">
        <f t="shared" si="436"/>
        <v>12.92</v>
      </c>
      <c r="L1550" s="45">
        <f t="shared" si="446"/>
        <v>-43.986979853963227</v>
      </c>
      <c r="M1550" s="28">
        <f t="shared" si="437"/>
        <v>10.989169238449415</v>
      </c>
      <c r="N1550" s="28">
        <f t="shared" si="438"/>
        <v>15.087458954343088</v>
      </c>
      <c r="O1550" s="45" t="str">
        <f t="shared" si="447"/>
        <v>ins. Pondérale</v>
      </c>
      <c r="P1550" s="29">
        <f t="shared" si="439"/>
        <v>3</v>
      </c>
      <c r="Q1550" s="29" t="e">
        <f t="shared" si="440"/>
        <v>#N/A</v>
      </c>
      <c r="R1550" s="29" t="e">
        <f t="shared" si="441"/>
        <v>#N/A</v>
      </c>
      <c r="S1550" s="29" t="e">
        <f t="shared" si="442"/>
        <v>#N/A</v>
      </c>
      <c r="T1550" s="21" t="e">
        <f t="shared" si="448"/>
        <v>#N/A</v>
      </c>
      <c r="U1550" s="28">
        <f t="shared" si="443"/>
        <v>0</v>
      </c>
      <c r="V1550" s="28">
        <f t="shared" si="444"/>
        <v>0</v>
      </c>
      <c r="W1550" s="45" t="str">
        <f t="shared" si="449"/>
        <v>pas de surpoids ni d'obésité</v>
      </c>
    </row>
    <row r="1551" spans="2:23">
      <c r="B1551" s="23"/>
      <c r="D1551" s="21"/>
      <c r="E1551" s="21"/>
      <c r="F1551" s="28">
        <f t="shared" si="432"/>
        <v>0</v>
      </c>
      <c r="G1551" s="45">
        <f t="shared" si="445"/>
        <v>0</v>
      </c>
      <c r="H1551" s="29">
        <f t="shared" si="433"/>
        <v>3</v>
      </c>
      <c r="I1551" s="29">
        <f t="shared" si="434"/>
        <v>0.27</v>
      </c>
      <c r="J1551" s="29">
        <f t="shared" si="435"/>
        <v>8.4199999999999997E-2</v>
      </c>
      <c r="K1551" s="29">
        <f t="shared" si="436"/>
        <v>12.92</v>
      </c>
      <c r="L1551" s="45">
        <f t="shared" si="446"/>
        <v>-43.986979853963227</v>
      </c>
      <c r="M1551" s="28">
        <f t="shared" si="437"/>
        <v>10.989169238449415</v>
      </c>
      <c r="N1551" s="28">
        <f t="shared" si="438"/>
        <v>15.087458954343088</v>
      </c>
      <c r="O1551" s="45" t="str">
        <f t="shared" si="447"/>
        <v>ins. Pondérale</v>
      </c>
      <c r="P1551" s="29">
        <f t="shared" si="439"/>
        <v>3</v>
      </c>
      <c r="Q1551" s="29" t="e">
        <f t="shared" si="440"/>
        <v>#N/A</v>
      </c>
      <c r="R1551" s="29" t="e">
        <f t="shared" si="441"/>
        <v>#N/A</v>
      </c>
      <c r="S1551" s="29" t="e">
        <f t="shared" si="442"/>
        <v>#N/A</v>
      </c>
      <c r="T1551" s="21" t="e">
        <f t="shared" si="448"/>
        <v>#N/A</v>
      </c>
      <c r="U1551" s="28">
        <f t="shared" si="443"/>
        <v>0</v>
      </c>
      <c r="V1551" s="28">
        <f t="shared" si="444"/>
        <v>0</v>
      </c>
      <c r="W1551" s="45" t="str">
        <f t="shared" si="449"/>
        <v>pas de surpoids ni d'obésité</v>
      </c>
    </row>
    <row r="1552" spans="2:23">
      <c r="B1552" s="23"/>
      <c r="D1552" s="21"/>
      <c r="E1552" s="21"/>
      <c r="F1552" s="28">
        <f t="shared" si="432"/>
        <v>0</v>
      </c>
      <c r="G1552" s="45">
        <f t="shared" si="445"/>
        <v>0</v>
      </c>
      <c r="H1552" s="29">
        <f t="shared" si="433"/>
        <v>3</v>
      </c>
      <c r="I1552" s="29">
        <f t="shared" si="434"/>
        <v>0.27</v>
      </c>
      <c r="J1552" s="29">
        <f t="shared" si="435"/>
        <v>8.4199999999999997E-2</v>
      </c>
      <c r="K1552" s="29">
        <f t="shared" si="436"/>
        <v>12.92</v>
      </c>
      <c r="L1552" s="45">
        <f t="shared" si="446"/>
        <v>-43.986979853963227</v>
      </c>
      <c r="M1552" s="28">
        <f t="shared" si="437"/>
        <v>10.989169238449415</v>
      </c>
      <c r="N1552" s="28">
        <f t="shared" si="438"/>
        <v>15.087458954343088</v>
      </c>
      <c r="O1552" s="45" t="str">
        <f t="shared" si="447"/>
        <v>ins. Pondérale</v>
      </c>
      <c r="P1552" s="29">
        <f t="shared" si="439"/>
        <v>3</v>
      </c>
      <c r="Q1552" s="29" t="e">
        <f t="shared" si="440"/>
        <v>#N/A</v>
      </c>
      <c r="R1552" s="29" t="e">
        <f t="shared" si="441"/>
        <v>#N/A</v>
      </c>
      <c r="S1552" s="29" t="e">
        <f t="shared" si="442"/>
        <v>#N/A</v>
      </c>
      <c r="T1552" s="21" t="e">
        <f t="shared" si="448"/>
        <v>#N/A</v>
      </c>
      <c r="U1552" s="28">
        <f t="shared" si="443"/>
        <v>0</v>
      </c>
      <c r="V1552" s="28">
        <f t="shared" si="444"/>
        <v>0</v>
      </c>
      <c r="W1552" s="45" t="str">
        <f t="shared" si="449"/>
        <v>pas de surpoids ni d'obésité</v>
      </c>
    </row>
    <row r="1553" spans="2:23">
      <c r="B1553" s="23"/>
      <c r="D1553" s="21"/>
      <c r="E1553" s="21"/>
      <c r="F1553" s="28">
        <f t="shared" si="432"/>
        <v>0</v>
      </c>
      <c r="G1553" s="45">
        <f t="shared" si="445"/>
        <v>0</v>
      </c>
      <c r="H1553" s="29">
        <f t="shared" si="433"/>
        <v>3</v>
      </c>
      <c r="I1553" s="29">
        <f t="shared" si="434"/>
        <v>0.27</v>
      </c>
      <c r="J1553" s="29">
        <f t="shared" si="435"/>
        <v>8.4199999999999997E-2</v>
      </c>
      <c r="K1553" s="29">
        <f t="shared" si="436"/>
        <v>12.92</v>
      </c>
      <c r="L1553" s="45">
        <f t="shared" si="446"/>
        <v>-43.986979853963227</v>
      </c>
      <c r="M1553" s="28">
        <f t="shared" si="437"/>
        <v>10.989169238449415</v>
      </c>
      <c r="N1553" s="28">
        <f t="shared" si="438"/>
        <v>15.087458954343088</v>
      </c>
      <c r="O1553" s="45" t="str">
        <f t="shared" si="447"/>
        <v>ins. Pondérale</v>
      </c>
      <c r="P1553" s="29">
        <f t="shared" si="439"/>
        <v>3</v>
      </c>
      <c r="Q1553" s="29" t="e">
        <f t="shared" si="440"/>
        <v>#N/A</v>
      </c>
      <c r="R1553" s="29" t="e">
        <f t="shared" si="441"/>
        <v>#N/A</v>
      </c>
      <c r="S1553" s="29" t="e">
        <f t="shared" si="442"/>
        <v>#N/A</v>
      </c>
      <c r="T1553" s="21" t="e">
        <f t="shared" si="448"/>
        <v>#N/A</v>
      </c>
      <c r="U1553" s="28">
        <f t="shared" si="443"/>
        <v>0</v>
      </c>
      <c r="V1553" s="28">
        <f t="shared" si="444"/>
        <v>0</v>
      </c>
      <c r="W1553" s="45" t="str">
        <f t="shared" si="449"/>
        <v>pas de surpoids ni d'obésité</v>
      </c>
    </row>
    <row r="1554" spans="2:23">
      <c r="B1554" s="23"/>
      <c r="D1554" s="21"/>
      <c r="E1554" s="21"/>
      <c r="F1554" s="28">
        <f t="shared" si="432"/>
        <v>0</v>
      </c>
      <c r="G1554" s="45">
        <f t="shared" si="445"/>
        <v>0</v>
      </c>
      <c r="H1554" s="29">
        <f t="shared" si="433"/>
        <v>3</v>
      </c>
      <c r="I1554" s="29">
        <f t="shared" si="434"/>
        <v>0.27</v>
      </c>
      <c r="J1554" s="29">
        <f t="shared" si="435"/>
        <v>8.4199999999999997E-2</v>
      </c>
      <c r="K1554" s="29">
        <f t="shared" si="436"/>
        <v>12.92</v>
      </c>
      <c r="L1554" s="45">
        <f t="shared" si="446"/>
        <v>-43.986979853963227</v>
      </c>
      <c r="M1554" s="28">
        <f t="shared" si="437"/>
        <v>10.989169238449415</v>
      </c>
      <c r="N1554" s="28">
        <f t="shared" si="438"/>
        <v>15.087458954343088</v>
      </c>
      <c r="O1554" s="45" t="str">
        <f t="shared" si="447"/>
        <v>ins. Pondérale</v>
      </c>
      <c r="P1554" s="29">
        <f t="shared" si="439"/>
        <v>3</v>
      </c>
      <c r="Q1554" s="29" t="e">
        <f t="shared" si="440"/>
        <v>#N/A</v>
      </c>
      <c r="R1554" s="29" t="e">
        <f t="shared" si="441"/>
        <v>#N/A</v>
      </c>
      <c r="S1554" s="29" t="e">
        <f t="shared" si="442"/>
        <v>#N/A</v>
      </c>
      <c r="T1554" s="21" t="e">
        <f t="shared" si="448"/>
        <v>#N/A</v>
      </c>
      <c r="U1554" s="28">
        <f t="shared" si="443"/>
        <v>0</v>
      </c>
      <c r="V1554" s="28">
        <f t="shared" si="444"/>
        <v>0</v>
      </c>
      <c r="W1554" s="45" t="str">
        <f t="shared" si="449"/>
        <v>pas de surpoids ni d'obésité</v>
      </c>
    </row>
    <row r="1555" spans="2:23">
      <c r="B1555" s="23"/>
      <c r="D1555" s="21"/>
      <c r="E1555" s="21"/>
      <c r="F1555" s="28">
        <f t="shared" si="432"/>
        <v>0</v>
      </c>
      <c r="G1555" s="45">
        <f t="shared" si="445"/>
        <v>0</v>
      </c>
      <c r="H1555" s="29">
        <f t="shared" si="433"/>
        <v>3</v>
      </c>
      <c r="I1555" s="29">
        <f t="shared" si="434"/>
        <v>0.27</v>
      </c>
      <c r="J1555" s="29">
        <f t="shared" si="435"/>
        <v>8.4199999999999997E-2</v>
      </c>
      <c r="K1555" s="29">
        <f t="shared" si="436"/>
        <v>12.92</v>
      </c>
      <c r="L1555" s="45">
        <f t="shared" si="446"/>
        <v>-43.986979853963227</v>
      </c>
      <c r="M1555" s="28">
        <f t="shared" si="437"/>
        <v>10.989169238449415</v>
      </c>
      <c r="N1555" s="28">
        <f t="shared" si="438"/>
        <v>15.087458954343088</v>
      </c>
      <c r="O1555" s="45" t="str">
        <f t="shared" si="447"/>
        <v>ins. Pondérale</v>
      </c>
      <c r="P1555" s="29">
        <f t="shared" si="439"/>
        <v>3</v>
      </c>
      <c r="Q1555" s="29" t="e">
        <f t="shared" si="440"/>
        <v>#N/A</v>
      </c>
      <c r="R1555" s="29" t="e">
        <f t="shared" si="441"/>
        <v>#N/A</v>
      </c>
      <c r="S1555" s="29" t="e">
        <f t="shared" si="442"/>
        <v>#N/A</v>
      </c>
      <c r="T1555" s="21" t="e">
        <f t="shared" si="448"/>
        <v>#N/A</v>
      </c>
      <c r="U1555" s="28">
        <f t="shared" si="443"/>
        <v>0</v>
      </c>
      <c r="V1555" s="28">
        <f t="shared" si="444"/>
        <v>0</v>
      </c>
      <c r="W1555" s="45" t="str">
        <f t="shared" si="449"/>
        <v>pas de surpoids ni d'obésité</v>
      </c>
    </row>
    <row r="1556" spans="2:23">
      <c r="B1556" s="23"/>
      <c r="D1556" s="21"/>
      <c r="E1556" s="21"/>
      <c r="F1556" s="28">
        <f t="shared" si="432"/>
        <v>0</v>
      </c>
      <c r="G1556" s="45">
        <f t="shared" si="445"/>
        <v>0</v>
      </c>
      <c r="H1556" s="29">
        <f t="shared" si="433"/>
        <v>3</v>
      </c>
      <c r="I1556" s="29">
        <f t="shared" si="434"/>
        <v>0.27</v>
      </c>
      <c r="J1556" s="29">
        <f t="shared" si="435"/>
        <v>8.4199999999999997E-2</v>
      </c>
      <c r="K1556" s="29">
        <f t="shared" si="436"/>
        <v>12.92</v>
      </c>
      <c r="L1556" s="45">
        <f t="shared" si="446"/>
        <v>-43.986979853963227</v>
      </c>
      <c r="M1556" s="28">
        <f t="shared" si="437"/>
        <v>10.989169238449415</v>
      </c>
      <c r="N1556" s="28">
        <f t="shared" si="438"/>
        <v>15.087458954343088</v>
      </c>
      <c r="O1556" s="45" t="str">
        <f t="shared" si="447"/>
        <v>ins. Pondérale</v>
      </c>
      <c r="P1556" s="29">
        <f t="shared" si="439"/>
        <v>3</v>
      </c>
      <c r="Q1556" s="29" t="e">
        <f t="shared" si="440"/>
        <v>#N/A</v>
      </c>
      <c r="R1556" s="29" t="e">
        <f t="shared" si="441"/>
        <v>#N/A</v>
      </c>
      <c r="S1556" s="29" t="e">
        <f t="shared" si="442"/>
        <v>#N/A</v>
      </c>
      <c r="T1556" s="21" t="e">
        <f t="shared" si="448"/>
        <v>#N/A</v>
      </c>
      <c r="U1556" s="28">
        <f t="shared" si="443"/>
        <v>0</v>
      </c>
      <c r="V1556" s="28">
        <f t="shared" si="444"/>
        <v>0</v>
      </c>
      <c r="W1556" s="45" t="str">
        <f t="shared" si="449"/>
        <v>pas de surpoids ni d'obésité</v>
      </c>
    </row>
    <row r="1557" spans="2:23">
      <c r="B1557" s="23"/>
      <c r="D1557" s="21"/>
      <c r="E1557" s="21"/>
      <c r="F1557" s="28">
        <f t="shared" si="432"/>
        <v>0</v>
      </c>
      <c r="G1557" s="45">
        <f t="shared" si="445"/>
        <v>0</v>
      </c>
      <c r="H1557" s="29">
        <f t="shared" si="433"/>
        <v>3</v>
      </c>
      <c r="I1557" s="29">
        <f t="shared" si="434"/>
        <v>0.27</v>
      </c>
      <c r="J1557" s="29">
        <f t="shared" si="435"/>
        <v>8.4199999999999997E-2</v>
      </c>
      <c r="K1557" s="29">
        <f t="shared" si="436"/>
        <v>12.92</v>
      </c>
      <c r="L1557" s="45">
        <f t="shared" si="446"/>
        <v>-43.986979853963227</v>
      </c>
      <c r="M1557" s="28">
        <f t="shared" si="437"/>
        <v>10.989169238449415</v>
      </c>
      <c r="N1557" s="28">
        <f t="shared" si="438"/>
        <v>15.087458954343088</v>
      </c>
      <c r="O1557" s="45" t="str">
        <f t="shared" si="447"/>
        <v>ins. Pondérale</v>
      </c>
      <c r="P1557" s="29">
        <f t="shared" si="439"/>
        <v>3</v>
      </c>
      <c r="Q1557" s="29" t="e">
        <f t="shared" si="440"/>
        <v>#N/A</v>
      </c>
      <c r="R1557" s="29" t="e">
        <f t="shared" si="441"/>
        <v>#N/A</v>
      </c>
      <c r="S1557" s="29" t="e">
        <f t="shared" si="442"/>
        <v>#N/A</v>
      </c>
      <c r="T1557" s="21" t="e">
        <f t="shared" si="448"/>
        <v>#N/A</v>
      </c>
      <c r="U1557" s="28">
        <f t="shared" si="443"/>
        <v>0</v>
      </c>
      <c r="V1557" s="28">
        <f t="shared" si="444"/>
        <v>0</v>
      </c>
      <c r="W1557" s="45" t="str">
        <f t="shared" si="449"/>
        <v>pas de surpoids ni d'obésité</v>
      </c>
    </row>
    <row r="1558" spans="2:23">
      <c r="B1558" s="23"/>
      <c r="D1558" s="21"/>
      <c r="E1558" s="21"/>
      <c r="F1558" s="28">
        <f t="shared" si="432"/>
        <v>0</v>
      </c>
      <c r="G1558" s="45">
        <f t="shared" si="445"/>
        <v>0</v>
      </c>
      <c r="H1558" s="29">
        <f t="shared" si="433"/>
        <v>3</v>
      </c>
      <c r="I1558" s="29">
        <f t="shared" si="434"/>
        <v>0.27</v>
      </c>
      <c r="J1558" s="29">
        <f t="shared" si="435"/>
        <v>8.4199999999999997E-2</v>
      </c>
      <c r="K1558" s="29">
        <f t="shared" si="436"/>
        <v>12.92</v>
      </c>
      <c r="L1558" s="45">
        <f t="shared" si="446"/>
        <v>-43.986979853963227</v>
      </c>
      <c r="M1558" s="28">
        <f t="shared" si="437"/>
        <v>10.989169238449415</v>
      </c>
      <c r="N1558" s="28">
        <f t="shared" si="438"/>
        <v>15.087458954343088</v>
      </c>
      <c r="O1558" s="45" t="str">
        <f t="shared" si="447"/>
        <v>ins. Pondérale</v>
      </c>
      <c r="P1558" s="29">
        <f t="shared" si="439"/>
        <v>3</v>
      </c>
      <c r="Q1558" s="29" t="e">
        <f t="shared" si="440"/>
        <v>#N/A</v>
      </c>
      <c r="R1558" s="29" t="e">
        <f t="shared" si="441"/>
        <v>#N/A</v>
      </c>
      <c r="S1558" s="29" t="e">
        <f t="shared" si="442"/>
        <v>#N/A</v>
      </c>
      <c r="T1558" s="21" t="e">
        <f t="shared" si="448"/>
        <v>#N/A</v>
      </c>
      <c r="U1558" s="28">
        <f t="shared" si="443"/>
        <v>0</v>
      </c>
      <c r="V1558" s="28">
        <f t="shared" si="444"/>
        <v>0</v>
      </c>
      <c r="W1558" s="45" t="str">
        <f t="shared" si="449"/>
        <v>pas de surpoids ni d'obésité</v>
      </c>
    </row>
    <row r="1559" spans="2:23">
      <c r="B1559" s="23"/>
      <c r="D1559" s="21"/>
      <c r="E1559" s="21"/>
      <c r="F1559" s="28">
        <f t="shared" si="432"/>
        <v>0</v>
      </c>
      <c r="G1559" s="45">
        <f t="shared" si="445"/>
        <v>0</v>
      </c>
      <c r="H1559" s="29">
        <f t="shared" si="433"/>
        <v>3</v>
      </c>
      <c r="I1559" s="29">
        <f t="shared" si="434"/>
        <v>0.27</v>
      </c>
      <c r="J1559" s="29">
        <f t="shared" si="435"/>
        <v>8.4199999999999997E-2</v>
      </c>
      <c r="K1559" s="29">
        <f t="shared" si="436"/>
        <v>12.92</v>
      </c>
      <c r="L1559" s="45">
        <f t="shared" si="446"/>
        <v>-43.986979853963227</v>
      </c>
      <c r="M1559" s="28">
        <f t="shared" si="437"/>
        <v>10.989169238449415</v>
      </c>
      <c r="N1559" s="28">
        <f t="shared" si="438"/>
        <v>15.087458954343088</v>
      </c>
      <c r="O1559" s="45" t="str">
        <f t="shared" si="447"/>
        <v>ins. Pondérale</v>
      </c>
      <c r="P1559" s="29">
        <f t="shared" si="439"/>
        <v>3</v>
      </c>
      <c r="Q1559" s="29" t="e">
        <f t="shared" si="440"/>
        <v>#N/A</v>
      </c>
      <c r="R1559" s="29" t="e">
        <f t="shared" si="441"/>
        <v>#N/A</v>
      </c>
      <c r="S1559" s="29" t="e">
        <f t="shared" si="442"/>
        <v>#N/A</v>
      </c>
      <c r="T1559" s="21" t="e">
        <f t="shared" si="448"/>
        <v>#N/A</v>
      </c>
      <c r="U1559" s="28">
        <f t="shared" si="443"/>
        <v>0</v>
      </c>
      <c r="V1559" s="28">
        <f t="shared" si="444"/>
        <v>0</v>
      </c>
      <c r="W1559" s="45" t="str">
        <f t="shared" si="449"/>
        <v>pas de surpoids ni d'obésité</v>
      </c>
    </row>
    <row r="1560" spans="2:23">
      <c r="B1560" s="23"/>
      <c r="D1560" s="21"/>
      <c r="E1560" s="21"/>
      <c r="F1560" s="28">
        <f t="shared" si="432"/>
        <v>0</v>
      </c>
      <c r="G1560" s="45">
        <f t="shared" si="445"/>
        <v>0</v>
      </c>
      <c r="H1560" s="29">
        <f t="shared" si="433"/>
        <v>3</v>
      </c>
      <c r="I1560" s="29">
        <f t="shared" si="434"/>
        <v>0.27</v>
      </c>
      <c r="J1560" s="29">
        <f t="shared" si="435"/>
        <v>8.4199999999999997E-2</v>
      </c>
      <c r="K1560" s="29">
        <f t="shared" si="436"/>
        <v>12.92</v>
      </c>
      <c r="L1560" s="45">
        <f t="shared" si="446"/>
        <v>-43.986979853963227</v>
      </c>
      <c r="M1560" s="28">
        <f t="shared" si="437"/>
        <v>10.989169238449415</v>
      </c>
      <c r="N1560" s="28">
        <f t="shared" si="438"/>
        <v>15.087458954343088</v>
      </c>
      <c r="O1560" s="45" t="str">
        <f t="shared" si="447"/>
        <v>ins. Pondérale</v>
      </c>
      <c r="P1560" s="29">
        <f t="shared" si="439"/>
        <v>3</v>
      </c>
      <c r="Q1560" s="29" t="e">
        <f t="shared" si="440"/>
        <v>#N/A</v>
      </c>
      <c r="R1560" s="29" t="e">
        <f t="shared" si="441"/>
        <v>#N/A</v>
      </c>
      <c r="S1560" s="29" t="e">
        <f t="shared" si="442"/>
        <v>#N/A</v>
      </c>
      <c r="T1560" s="21" t="e">
        <f t="shared" si="448"/>
        <v>#N/A</v>
      </c>
      <c r="U1560" s="28">
        <f t="shared" si="443"/>
        <v>0</v>
      </c>
      <c r="V1560" s="28">
        <f t="shared" si="444"/>
        <v>0</v>
      </c>
      <c r="W1560" s="45" t="str">
        <f t="shared" si="449"/>
        <v>pas de surpoids ni d'obésité</v>
      </c>
    </row>
    <row r="1561" spans="2:23">
      <c r="B1561" s="23"/>
      <c r="D1561" s="21"/>
      <c r="E1561" s="21"/>
      <c r="F1561" s="28">
        <f t="shared" si="432"/>
        <v>0</v>
      </c>
      <c r="G1561" s="45">
        <f t="shared" si="445"/>
        <v>0</v>
      </c>
      <c r="H1561" s="29">
        <f t="shared" si="433"/>
        <v>3</v>
      </c>
      <c r="I1561" s="29">
        <f t="shared" si="434"/>
        <v>0.27</v>
      </c>
      <c r="J1561" s="29">
        <f t="shared" si="435"/>
        <v>8.4199999999999997E-2</v>
      </c>
      <c r="K1561" s="29">
        <f t="shared" si="436"/>
        <v>12.92</v>
      </c>
      <c r="L1561" s="45">
        <f t="shared" si="446"/>
        <v>-43.986979853963227</v>
      </c>
      <c r="M1561" s="28">
        <f t="shared" si="437"/>
        <v>10.989169238449415</v>
      </c>
      <c r="N1561" s="28">
        <f t="shared" si="438"/>
        <v>15.087458954343088</v>
      </c>
      <c r="O1561" s="45" t="str">
        <f t="shared" si="447"/>
        <v>ins. Pondérale</v>
      </c>
      <c r="P1561" s="29">
        <f t="shared" si="439"/>
        <v>3</v>
      </c>
      <c r="Q1561" s="29" t="e">
        <f t="shared" si="440"/>
        <v>#N/A</v>
      </c>
      <c r="R1561" s="29" t="e">
        <f t="shared" si="441"/>
        <v>#N/A</v>
      </c>
      <c r="S1561" s="29" t="e">
        <f t="shared" si="442"/>
        <v>#N/A</v>
      </c>
      <c r="T1561" s="21" t="e">
        <f t="shared" si="448"/>
        <v>#N/A</v>
      </c>
      <c r="U1561" s="28">
        <f t="shared" si="443"/>
        <v>0</v>
      </c>
      <c r="V1561" s="28">
        <f t="shared" si="444"/>
        <v>0</v>
      </c>
      <c r="W1561" s="45" t="str">
        <f t="shared" si="449"/>
        <v>pas de surpoids ni d'obésité</v>
      </c>
    </row>
    <row r="1562" spans="2:23">
      <c r="B1562" s="23"/>
      <c r="D1562" s="21"/>
      <c r="E1562" s="21"/>
      <c r="F1562" s="28">
        <f t="shared" si="432"/>
        <v>0</v>
      </c>
      <c r="G1562" s="45">
        <f t="shared" si="445"/>
        <v>0</v>
      </c>
      <c r="H1562" s="29">
        <f t="shared" si="433"/>
        <v>3</v>
      </c>
      <c r="I1562" s="29">
        <f t="shared" si="434"/>
        <v>0.27</v>
      </c>
      <c r="J1562" s="29">
        <f t="shared" si="435"/>
        <v>8.4199999999999997E-2</v>
      </c>
      <c r="K1562" s="29">
        <f t="shared" si="436"/>
        <v>12.92</v>
      </c>
      <c r="L1562" s="45">
        <f t="shared" si="446"/>
        <v>-43.986979853963227</v>
      </c>
      <c r="M1562" s="28">
        <f t="shared" si="437"/>
        <v>10.989169238449415</v>
      </c>
      <c r="N1562" s="28">
        <f t="shared" si="438"/>
        <v>15.087458954343088</v>
      </c>
      <c r="O1562" s="45" t="str">
        <f t="shared" si="447"/>
        <v>ins. Pondérale</v>
      </c>
      <c r="P1562" s="29">
        <f t="shared" si="439"/>
        <v>3</v>
      </c>
      <c r="Q1562" s="29" t="e">
        <f t="shared" si="440"/>
        <v>#N/A</v>
      </c>
      <c r="R1562" s="29" t="e">
        <f t="shared" si="441"/>
        <v>#N/A</v>
      </c>
      <c r="S1562" s="29" t="e">
        <f t="shared" si="442"/>
        <v>#N/A</v>
      </c>
      <c r="T1562" s="21" t="e">
        <f t="shared" si="448"/>
        <v>#N/A</v>
      </c>
      <c r="U1562" s="28">
        <f t="shared" si="443"/>
        <v>0</v>
      </c>
      <c r="V1562" s="28">
        <f t="shared" si="444"/>
        <v>0</v>
      </c>
      <c r="W1562" s="45" t="str">
        <f t="shared" si="449"/>
        <v>pas de surpoids ni d'obésité</v>
      </c>
    </row>
    <row r="1563" spans="2:23">
      <c r="B1563" s="23"/>
      <c r="D1563" s="21"/>
      <c r="E1563" s="21"/>
      <c r="F1563" s="28">
        <f t="shared" si="432"/>
        <v>0</v>
      </c>
      <c r="G1563" s="45">
        <f t="shared" si="445"/>
        <v>0</v>
      </c>
      <c r="H1563" s="29">
        <f t="shared" si="433"/>
        <v>3</v>
      </c>
      <c r="I1563" s="29">
        <f t="shared" si="434"/>
        <v>0.27</v>
      </c>
      <c r="J1563" s="29">
        <f t="shared" si="435"/>
        <v>8.4199999999999997E-2</v>
      </c>
      <c r="K1563" s="29">
        <f t="shared" si="436"/>
        <v>12.92</v>
      </c>
      <c r="L1563" s="45">
        <f t="shared" si="446"/>
        <v>-43.986979853963227</v>
      </c>
      <c r="M1563" s="28">
        <f t="shared" si="437"/>
        <v>10.989169238449415</v>
      </c>
      <c r="N1563" s="28">
        <f t="shared" si="438"/>
        <v>15.087458954343088</v>
      </c>
      <c r="O1563" s="45" t="str">
        <f t="shared" si="447"/>
        <v>ins. Pondérale</v>
      </c>
      <c r="P1563" s="29">
        <f t="shared" si="439"/>
        <v>3</v>
      </c>
      <c r="Q1563" s="29" t="e">
        <f t="shared" si="440"/>
        <v>#N/A</v>
      </c>
      <c r="R1563" s="29" t="e">
        <f t="shared" si="441"/>
        <v>#N/A</v>
      </c>
      <c r="S1563" s="29" t="e">
        <f t="shared" si="442"/>
        <v>#N/A</v>
      </c>
      <c r="T1563" s="21" t="e">
        <f t="shared" si="448"/>
        <v>#N/A</v>
      </c>
      <c r="U1563" s="28">
        <f t="shared" si="443"/>
        <v>0</v>
      </c>
      <c r="V1563" s="28">
        <f t="shared" si="444"/>
        <v>0</v>
      </c>
      <c r="W1563" s="45" t="str">
        <f t="shared" si="449"/>
        <v>pas de surpoids ni d'obésité</v>
      </c>
    </row>
    <row r="1564" spans="2:23">
      <c r="B1564" s="23"/>
      <c r="D1564" s="21"/>
      <c r="E1564" s="21"/>
      <c r="F1564" s="28">
        <f t="shared" si="432"/>
        <v>0</v>
      </c>
      <c r="G1564" s="45">
        <f t="shared" si="445"/>
        <v>0</v>
      </c>
      <c r="H1564" s="29">
        <f t="shared" si="433"/>
        <v>3</v>
      </c>
      <c r="I1564" s="29">
        <f t="shared" si="434"/>
        <v>0.27</v>
      </c>
      <c r="J1564" s="29">
        <f t="shared" si="435"/>
        <v>8.4199999999999997E-2</v>
      </c>
      <c r="K1564" s="29">
        <f t="shared" si="436"/>
        <v>12.92</v>
      </c>
      <c r="L1564" s="45">
        <f t="shared" si="446"/>
        <v>-43.986979853963227</v>
      </c>
      <c r="M1564" s="28">
        <f t="shared" si="437"/>
        <v>10.989169238449415</v>
      </c>
      <c r="N1564" s="28">
        <f t="shared" si="438"/>
        <v>15.087458954343088</v>
      </c>
      <c r="O1564" s="45" t="str">
        <f t="shared" si="447"/>
        <v>ins. Pondérale</v>
      </c>
      <c r="P1564" s="29">
        <f t="shared" si="439"/>
        <v>3</v>
      </c>
      <c r="Q1564" s="29" t="e">
        <f t="shared" si="440"/>
        <v>#N/A</v>
      </c>
      <c r="R1564" s="29" t="e">
        <f t="shared" si="441"/>
        <v>#N/A</v>
      </c>
      <c r="S1564" s="29" t="e">
        <f t="shared" si="442"/>
        <v>#N/A</v>
      </c>
      <c r="T1564" s="21" t="e">
        <f t="shared" si="448"/>
        <v>#N/A</v>
      </c>
      <c r="U1564" s="28">
        <f t="shared" si="443"/>
        <v>0</v>
      </c>
      <c r="V1564" s="28">
        <f t="shared" si="444"/>
        <v>0</v>
      </c>
      <c r="W1564" s="45" t="str">
        <f t="shared" si="449"/>
        <v>pas de surpoids ni d'obésité</v>
      </c>
    </row>
    <row r="1565" spans="2:23">
      <c r="B1565" s="23"/>
      <c r="D1565" s="21"/>
      <c r="E1565" s="21"/>
      <c r="F1565" s="28">
        <f t="shared" si="432"/>
        <v>0</v>
      </c>
      <c r="G1565" s="45">
        <f t="shared" si="445"/>
        <v>0</v>
      </c>
      <c r="H1565" s="29">
        <f t="shared" si="433"/>
        <v>3</v>
      </c>
      <c r="I1565" s="29">
        <f t="shared" si="434"/>
        <v>0.27</v>
      </c>
      <c r="J1565" s="29">
        <f t="shared" si="435"/>
        <v>8.4199999999999997E-2</v>
      </c>
      <c r="K1565" s="29">
        <f t="shared" si="436"/>
        <v>12.92</v>
      </c>
      <c r="L1565" s="45">
        <f t="shared" si="446"/>
        <v>-43.986979853963227</v>
      </c>
      <c r="M1565" s="28">
        <f t="shared" si="437"/>
        <v>10.989169238449415</v>
      </c>
      <c r="N1565" s="28">
        <f t="shared" si="438"/>
        <v>15.087458954343088</v>
      </c>
      <c r="O1565" s="45" t="str">
        <f t="shared" si="447"/>
        <v>ins. Pondérale</v>
      </c>
      <c r="P1565" s="29">
        <f t="shared" si="439"/>
        <v>3</v>
      </c>
      <c r="Q1565" s="29" t="e">
        <f t="shared" si="440"/>
        <v>#N/A</v>
      </c>
      <c r="R1565" s="29" t="e">
        <f t="shared" si="441"/>
        <v>#N/A</v>
      </c>
      <c r="S1565" s="29" t="e">
        <f t="shared" si="442"/>
        <v>#N/A</v>
      </c>
      <c r="T1565" s="21" t="e">
        <f t="shared" si="448"/>
        <v>#N/A</v>
      </c>
      <c r="U1565" s="28">
        <f t="shared" si="443"/>
        <v>0</v>
      </c>
      <c r="V1565" s="28">
        <f t="shared" si="444"/>
        <v>0</v>
      </c>
      <c r="W1565" s="45" t="str">
        <f t="shared" si="449"/>
        <v>pas de surpoids ni d'obésité</v>
      </c>
    </row>
    <row r="1566" spans="2:23">
      <c r="B1566" s="23"/>
      <c r="D1566" s="21"/>
      <c r="E1566" s="21"/>
      <c r="F1566" s="28">
        <f t="shared" si="432"/>
        <v>0</v>
      </c>
      <c r="G1566" s="45">
        <f t="shared" si="445"/>
        <v>0</v>
      </c>
      <c r="H1566" s="29">
        <f t="shared" si="433"/>
        <v>3</v>
      </c>
      <c r="I1566" s="29">
        <f t="shared" si="434"/>
        <v>0.27</v>
      </c>
      <c r="J1566" s="29">
        <f t="shared" si="435"/>
        <v>8.4199999999999997E-2</v>
      </c>
      <c r="K1566" s="29">
        <f t="shared" si="436"/>
        <v>12.92</v>
      </c>
      <c r="L1566" s="45">
        <f t="shared" si="446"/>
        <v>-43.986979853963227</v>
      </c>
      <c r="M1566" s="28">
        <f t="shared" si="437"/>
        <v>10.989169238449415</v>
      </c>
      <c r="N1566" s="28">
        <f t="shared" si="438"/>
        <v>15.087458954343088</v>
      </c>
      <c r="O1566" s="45" t="str">
        <f t="shared" si="447"/>
        <v>ins. Pondérale</v>
      </c>
      <c r="P1566" s="29">
        <f t="shared" si="439"/>
        <v>3</v>
      </c>
      <c r="Q1566" s="29" t="e">
        <f t="shared" si="440"/>
        <v>#N/A</v>
      </c>
      <c r="R1566" s="29" t="e">
        <f t="shared" si="441"/>
        <v>#N/A</v>
      </c>
      <c r="S1566" s="29" t="e">
        <f t="shared" si="442"/>
        <v>#N/A</v>
      </c>
      <c r="T1566" s="21" t="e">
        <f t="shared" si="448"/>
        <v>#N/A</v>
      </c>
      <c r="U1566" s="28">
        <f t="shared" si="443"/>
        <v>0</v>
      </c>
      <c r="V1566" s="28">
        <f t="shared" si="444"/>
        <v>0</v>
      </c>
      <c r="W1566" s="45" t="str">
        <f t="shared" si="449"/>
        <v>pas de surpoids ni d'obésité</v>
      </c>
    </row>
    <row r="1567" spans="2:23">
      <c r="B1567" s="23"/>
      <c r="D1567" s="21"/>
      <c r="E1567" s="21"/>
      <c r="F1567" s="28">
        <f t="shared" si="432"/>
        <v>0</v>
      </c>
      <c r="G1567" s="45">
        <f t="shared" si="445"/>
        <v>0</v>
      </c>
      <c r="H1567" s="29">
        <f t="shared" si="433"/>
        <v>3</v>
      </c>
      <c r="I1567" s="29">
        <f t="shared" si="434"/>
        <v>0.27</v>
      </c>
      <c r="J1567" s="29">
        <f t="shared" si="435"/>
        <v>8.4199999999999997E-2</v>
      </c>
      <c r="K1567" s="29">
        <f t="shared" si="436"/>
        <v>12.92</v>
      </c>
      <c r="L1567" s="45">
        <f t="shared" si="446"/>
        <v>-43.986979853963227</v>
      </c>
      <c r="M1567" s="28">
        <f t="shared" si="437"/>
        <v>10.989169238449415</v>
      </c>
      <c r="N1567" s="28">
        <f t="shared" si="438"/>
        <v>15.087458954343088</v>
      </c>
      <c r="O1567" s="45" t="str">
        <f t="shared" si="447"/>
        <v>ins. Pondérale</v>
      </c>
      <c r="P1567" s="29">
        <f t="shared" si="439"/>
        <v>3</v>
      </c>
      <c r="Q1567" s="29" t="e">
        <f t="shared" si="440"/>
        <v>#N/A</v>
      </c>
      <c r="R1567" s="29" t="e">
        <f t="shared" si="441"/>
        <v>#N/A</v>
      </c>
      <c r="S1567" s="29" t="e">
        <f t="shared" si="442"/>
        <v>#N/A</v>
      </c>
      <c r="T1567" s="21" t="e">
        <f t="shared" si="448"/>
        <v>#N/A</v>
      </c>
      <c r="U1567" s="28">
        <f t="shared" si="443"/>
        <v>0</v>
      </c>
      <c r="V1567" s="28">
        <f t="shared" si="444"/>
        <v>0</v>
      </c>
      <c r="W1567" s="45" t="str">
        <f t="shared" si="449"/>
        <v>pas de surpoids ni d'obésité</v>
      </c>
    </row>
    <row r="1568" spans="2:23">
      <c r="B1568" s="23"/>
      <c r="D1568" s="21"/>
      <c r="E1568" s="21"/>
      <c r="F1568" s="28">
        <f t="shared" si="432"/>
        <v>0</v>
      </c>
      <c r="G1568" s="45">
        <f t="shared" si="445"/>
        <v>0</v>
      </c>
      <c r="H1568" s="29">
        <f t="shared" si="433"/>
        <v>3</v>
      </c>
      <c r="I1568" s="29">
        <f t="shared" si="434"/>
        <v>0.27</v>
      </c>
      <c r="J1568" s="29">
        <f t="shared" si="435"/>
        <v>8.4199999999999997E-2</v>
      </c>
      <c r="K1568" s="29">
        <f t="shared" si="436"/>
        <v>12.92</v>
      </c>
      <c r="L1568" s="45">
        <f t="shared" si="446"/>
        <v>-43.986979853963227</v>
      </c>
      <c r="M1568" s="28">
        <f t="shared" si="437"/>
        <v>10.989169238449415</v>
      </c>
      <c r="N1568" s="28">
        <f t="shared" si="438"/>
        <v>15.087458954343088</v>
      </c>
      <c r="O1568" s="45" t="str">
        <f t="shared" si="447"/>
        <v>ins. Pondérale</v>
      </c>
      <c r="P1568" s="29">
        <f t="shared" si="439"/>
        <v>3</v>
      </c>
      <c r="Q1568" s="29" t="e">
        <f t="shared" si="440"/>
        <v>#N/A</v>
      </c>
      <c r="R1568" s="29" t="e">
        <f t="shared" si="441"/>
        <v>#N/A</v>
      </c>
      <c r="S1568" s="29" t="e">
        <f t="shared" si="442"/>
        <v>#N/A</v>
      </c>
      <c r="T1568" s="21" t="e">
        <f t="shared" si="448"/>
        <v>#N/A</v>
      </c>
      <c r="U1568" s="28">
        <f t="shared" si="443"/>
        <v>0</v>
      </c>
      <c r="V1568" s="28">
        <f t="shared" si="444"/>
        <v>0</v>
      </c>
      <c r="W1568" s="45" t="str">
        <f t="shared" si="449"/>
        <v>pas de surpoids ni d'obésité</v>
      </c>
    </row>
    <row r="1569" spans="2:23">
      <c r="B1569" s="23"/>
      <c r="D1569" s="21"/>
      <c r="E1569" s="21"/>
      <c r="F1569" s="28">
        <f t="shared" si="432"/>
        <v>0</v>
      </c>
      <c r="G1569" s="45">
        <f t="shared" si="445"/>
        <v>0</v>
      </c>
      <c r="H1569" s="29">
        <f t="shared" si="433"/>
        <v>3</v>
      </c>
      <c r="I1569" s="29">
        <f t="shared" si="434"/>
        <v>0.27</v>
      </c>
      <c r="J1569" s="29">
        <f t="shared" si="435"/>
        <v>8.4199999999999997E-2</v>
      </c>
      <c r="K1569" s="29">
        <f t="shared" si="436"/>
        <v>12.92</v>
      </c>
      <c r="L1569" s="45">
        <f t="shared" si="446"/>
        <v>-43.986979853963227</v>
      </c>
      <c r="M1569" s="28">
        <f t="shared" si="437"/>
        <v>10.989169238449415</v>
      </c>
      <c r="N1569" s="28">
        <f t="shared" si="438"/>
        <v>15.087458954343088</v>
      </c>
      <c r="O1569" s="45" t="str">
        <f t="shared" si="447"/>
        <v>ins. Pondérale</v>
      </c>
      <c r="P1569" s="29">
        <f t="shared" si="439"/>
        <v>3</v>
      </c>
      <c r="Q1569" s="29" t="e">
        <f t="shared" si="440"/>
        <v>#N/A</v>
      </c>
      <c r="R1569" s="29" t="e">
        <f t="shared" si="441"/>
        <v>#N/A</v>
      </c>
      <c r="S1569" s="29" t="e">
        <f t="shared" si="442"/>
        <v>#N/A</v>
      </c>
      <c r="T1569" s="21" t="e">
        <f t="shared" si="448"/>
        <v>#N/A</v>
      </c>
      <c r="U1569" s="28">
        <f t="shared" si="443"/>
        <v>0</v>
      </c>
      <c r="V1569" s="28">
        <f t="shared" si="444"/>
        <v>0</v>
      </c>
      <c r="W1569" s="45" t="str">
        <f t="shared" si="449"/>
        <v>pas de surpoids ni d'obésité</v>
      </c>
    </row>
    <row r="1570" spans="2:23">
      <c r="B1570" s="23"/>
      <c r="D1570" s="21"/>
      <c r="E1570" s="21"/>
      <c r="F1570" s="28">
        <f t="shared" si="432"/>
        <v>0</v>
      </c>
      <c r="G1570" s="45">
        <f t="shared" si="445"/>
        <v>0</v>
      </c>
      <c r="H1570" s="29">
        <f t="shared" si="433"/>
        <v>3</v>
      </c>
      <c r="I1570" s="29">
        <f t="shared" si="434"/>
        <v>0.27</v>
      </c>
      <c r="J1570" s="29">
        <f t="shared" si="435"/>
        <v>8.4199999999999997E-2</v>
      </c>
      <c r="K1570" s="29">
        <f t="shared" si="436"/>
        <v>12.92</v>
      </c>
      <c r="L1570" s="45">
        <f t="shared" si="446"/>
        <v>-43.986979853963227</v>
      </c>
      <c r="M1570" s="28">
        <f t="shared" si="437"/>
        <v>10.989169238449415</v>
      </c>
      <c r="N1570" s="28">
        <f t="shared" si="438"/>
        <v>15.087458954343088</v>
      </c>
      <c r="O1570" s="45" t="str">
        <f t="shared" si="447"/>
        <v>ins. Pondérale</v>
      </c>
      <c r="P1570" s="29">
        <f t="shared" si="439"/>
        <v>3</v>
      </c>
      <c r="Q1570" s="29" t="e">
        <f t="shared" si="440"/>
        <v>#N/A</v>
      </c>
      <c r="R1570" s="29" t="e">
        <f t="shared" si="441"/>
        <v>#N/A</v>
      </c>
      <c r="S1570" s="29" t="e">
        <f t="shared" si="442"/>
        <v>#N/A</v>
      </c>
      <c r="T1570" s="21" t="e">
        <f t="shared" si="448"/>
        <v>#N/A</v>
      </c>
      <c r="U1570" s="28">
        <f t="shared" si="443"/>
        <v>0</v>
      </c>
      <c r="V1570" s="28">
        <f t="shared" si="444"/>
        <v>0</v>
      </c>
      <c r="W1570" s="45" t="str">
        <f t="shared" si="449"/>
        <v>pas de surpoids ni d'obésité</v>
      </c>
    </row>
    <row r="1571" spans="2:23">
      <c r="B1571" s="23"/>
      <c r="D1571" s="21"/>
      <c r="E1571" s="21"/>
      <c r="F1571" s="28">
        <f t="shared" si="432"/>
        <v>0</v>
      </c>
      <c r="G1571" s="45">
        <f t="shared" si="445"/>
        <v>0</v>
      </c>
      <c r="H1571" s="29">
        <f t="shared" si="433"/>
        <v>3</v>
      </c>
      <c r="I1571" s="29">
        <f t="shared" si="434"/>
        <v>0.27</v>
      </c>
      <c r="J1571" s="29">
        <f t="shared" si="435"/>
        <v>8.4199999999999997E-2</v>
      </c>
      <c r="K1571" s="29">
        <f t="shared" si="436"/>
        <v>12.92</v>
      </c>
      <c r="L1571" s="45">
        <f t="shared" si="446"/>
        <v>-43.986979853963227</v>
      </c>
      <c r="M1571" s="28">
        <f t="shared" si="437"/>
        <v>10.989169238449415</v>
      </c>
      <c r="N1571" s="28">
        <f t="shared" si="438"/>
        <v>15.087458954343088</v>
      </c>
      <c r="O1571" s="45" t="str">
        <f t="shared" si="447"/>
        <v>ins. Pondérale</v>
      </c>
      <c r="P1571" s="29">
        <f t="shared" si="439"/>
        <v>3</v>
      </c>
      <c r="Q1571" s="29" t="e">
        <f t="shared" si="440"/>
        <v>#N/A</v>
      </c>
      <c r="R1571" s="29" t="e">
        <f t="shared" si="441"/>
        <v>#N/A</v>
      </c>
      <c r="S1571" s="29" t="e">
        <f t="shared" si="442"/>
        <v>#N/A</v>
      </c>
      <c r="T1571" s="21" t="e">
        <f t="shared" si="448"/>
        <v>#N/A</v>
      </c>
      <c r="U1571" s="28">
        <f t="shared" si="443"/>
        <v>0</v>
      </c>
      <c r="V1571" s="28">
        <f t="shared" si="444"/>
        <v>0</v>
      </c>
      <c r="W1571" s="45" t="str">
        <f t="shared" si="449"/>
        <v>pas de surpoids ni d'obésité</v>
      </c>
    </row>
    <row r="1572" spans="2:23">
      <c r="B1572" s="23"/>
      <c r="D1572" s="21"/>
      <c r="F1572" s="28">
        <f t="shared" si="432"/>
        <v>0</v>
      </c>
      <c r="G1572" s="45">
        <f t="shared" si="445"/>
        <v>0</v>
      </c>
      <c r="H1572" s="29">
        <f t="shared" si="433"/>
        <v>3</v>
      </c>
      <c r="I1572" s="29">
        <f t="shared" si="434"/>
        <v>0.27</v>
      </c>
      <c r="J1572" s="29">
        <f t="shared" si="435"/>
        <v>8.4199999999999997E-2</v>
      </c>
      <c r="K1572" s="29">
        <f t="shared" si="436"/>
        <v>12.92</v>
      </c>
      <c r="L1572" s="45">
        <f t="shared" si="446"/>
        <v>-43.986979853963227</v>
      </c>
      <c r="M1572" s="28">
        <f t="shared" si="437"/>
        <v>10.989169238449415</v>
      </c>
      <c r="N1572" s="28">
        <f t="shared" si="438"/>
        <v>15.087458954343088</v>
      </c>
      <c r="O1572" s="45" t="str">
        <f t="shared" si="447"/>
        <v>ins. Pondérale</v>
      </c>
      <c r="P1572" s="29">
        <f t="shared" si="439"/>
        <v>3</v>
      </c>
      <c r="Q1572" s="29" t="e">
        <f t="shared" si="440"/>
        <v>#N/A</v>
      </c>
      <c r="R1572" s="29" t="e">
        <f t="shared" si="441"/>
        <v>#N/A</v>
      </c>
      <c r="S1572" s="29" t="e">
        <f t="shared" si="442"/>
        <v>#N/A</v>
      </c>
      <c r="T1572" s="21" t="e">
        <f t="shared" si="448"/>
        <v>#N/A</v>
      </c>
      <c r="U1572" s="28">
        <f t="shared" si="443"/>
        <v>0</v>
      </c>
      <c r="V1572" s="28">
        <f t="shared" si="444"/>
        <v>0</v>
      </c>
      <c r="W1572" s="45" t="str">
        <f t="shared" si="449"/>
        <v>pas de surpoids ni d'obésité</v>
      </c>
    </row>
    <row r="1573" spans="2:23">
      <c r="B1573" s="23"/>
      <c r="D1573" s="21"/>
      <c r="F1573" s="28">
        <f t="shared" si="432"/>
        <v>0</v>
      </c>
      <c r="G1573" s="45">
        <f t="shared" si="445"/>
        <v>0</v>
      </c>
      <c r="H1573" s="29">
        <f t="shared" si="433"/>
        <v>3</v>
      </c>
      <c r="I1573" s="29">
        <f t="shared" si="434"/>
        <v>0.27</v>
      </c>
      <c r="J1573" s="29">
        <f t="shared" si="435"/>
        <v>8.4199999999999997E-2</v>
      </c>
      <c r="K1573" s="29">
        <f t="shared" si="436"/>
        <v>12.92</v>
      </c>
      <c r="L1573" s="45">
        <f t="shared" si="446"/>
        <v>-43.986979853963227</v>
      </c>
      <c r="M1573" s="28">
        <f t="shared" si="437"/>
        <v>10.989169238449415</v>
      </c>
      <c r="N1573" s="28">
        <f t="shared" si="438"/>
        <v>15.087458954343088</v>
      </c>
      <c r="O1573" s="45" t="str">
        <f t="shared" si="447"/>
        <v>ins. Pondérale</v>
      </c>
      <c r="P1573" s="29">
        <f t="shared" si="439"/>
        <v>3</v>
      </c>
      <c r="Q1573" s="29" t="e">
        <f t="shared" si="440"/>
        <v>#N/A</v>
      </c>
      <c r="R1573" s="29" t="e">
        <f t="shared" si="441"/>
        <v>#N/A</v>
      </c>
      <c r="S1573" s="29" t="e">
        <f t="shared" si="442"/>
        <v>#N/A</v>
      </c>
      <c r="T1573" s="21" t="e">
        <f t="shared" si="448"/>
        <v>#N/A</v>
      </c>
      <c r="U1573" s="28">
        <f t="shared" si="443"/>
        <v>0</v>
      </c>
      <c r="V1573" s="28">
        <f t="shared" si="444"/>
        <v>0</v>
      </c>
      <c r="W1573" s="45" t="str">
        <f t="shared" si="449"/>
        <v>pas de surpoids ni d'obésité</v>
      </c>
    </row>
    <row r="1574" spans="2:23">
      <c r="B1574" s="23"/>
      <c r="D1574" s="21"/>
      <c r="E1574" s="21"/>
      <c r="F1574" s="28">
        <f t="shared" si="432"/>
        <v>0</v>
      </c>
      <c r="G1574" s="45">
        <f t="shared" si="445"/>
        <v>0</v>
      </c>
      <c r="H1574" s="29">
        <f t="shared" si="433"/>
        <v>3</v>
      </c>
      <c r="I1574" s="29">
        <f t="shared" si="434"/>
        <v>0.27</v>
      </c>
      <c r="J1574" s="29">
        <f t="shared" si="435"/>
        <v>8.4199999999999997E-2</v>
      </c>
      <c r="K1574" s="29">
        <f t="shared" si="436"/>
        <v>12.92</v>
      </c>
      <c r="L1574" s="45">
        <f t="shared" si="446"/>
        <v>-43.986979853963227</v>
      </c>
      <c r="M1574" s="28">
        <f t="shared" si="437"/>
        <v>10.989169238449415</v>
      </c>
      <c r="N1574" s="28">
        <f t="shared" si="438"/>
        <v>15.087458954343088</v>
      </c>
      <c r="O1574" s="45" t="str">
        <f t="shared" si="447"/>
        <v>ins. Pondérale</v>
      </c>
      <c r="P1574" s="29">
        <f t="shared" si="439"/>
        <v>3</v>
      </c>
      <c r="Q1574" s="29" t="e">
        <f t="shared" si="440"/>
        <v>#N/A</v>
      </c>
      <c r="R1574" s="29" t="e">
        <f t="shared" si="441"/>
        <v>#N/A</v>
      </c>
      <c r="S1574" s="29" t="e">
        <f t="shared" si="442"/>
        <v>#N/A</v>
      </c>
      <c r="T1574" s="21" t="e">
        <f t="shared" si="448"/>
        <v>#N/A</v>
      </c>
      <c r="U1574" s="28">
        <f t="shared" si="443"/>
        <v>0</v>
      </c>
      <c r="V1574" s="28">
        <f t="shared" si="444"/>
        <v>0</v>
      </c>
      <c r="W1574" s="45" t="str">
        <f t="shared" si="449"/>
        <v>pas de surpoids ni d'obésité</v>
      </c>
    </row>
    <row r="1575" spans="2:23">
      <c r="B1575" s="23"/>
      <c r="D1575" s="21"/>
      <c r="E1575" s="21"/>
      <c r="F1575" s="28">
        <f t="shared" si="432"/>
        <v>0</v>
      </c>
      <c r="G1575" s="45">
        <f t="shared" si="445"/>
        <v>0</v>
      </c>
      <c r="H1575" s="29">
        <f t="shared" si="433"/>
        <v>3</v>
      </c>
      <c r="I1575" s="29">
        <f t="shared" si="434"/>
        <v>0.27</v>
      </c>
      <c r="J1575" s="29">
        <f t="shared" si="435"/>
        <v>8.4199999999999997E-2</v>
      </c>
      <c r="K1575" s="29">
        <f t="shared" si="436"/>
        <v>12.92</v>
      </c>
      <c r="L1575" s="45">
        <f t="shared" si="446"/>
        <v>-43.986979853963227</v>
      </c>
      <c r="M1575" s="28">
        <f t="shared" si="437"/>
        <v>10.989169238449415</v>
      </c>
      <c r="N1575" s="28">
        <f t="shared" si="438"/>
        <v>15.087458954343088</v>
      </c>
      <c r="O1575" s="45" t="str">
        <f t="shared" si="447"/>
        <v>ins. Pondérale</v>
      </c>
      <c r="P1575" s="29">
        <f t="shared" si="439"/>
        <v>3</v>
      </c>
      <c r="Q1575" s="29" t="e">
        <f t="shared" si="440"/>
        <v>#N/A</v>
      </c>
      <c r="R1575" s="29" t="e">
        <f t="shared" si="441"/>
        <v>#N/A</v>
      </c>
      <c r="S1575" s="29" t="e">
        <f t="shared" si="442"/>
        <v>#N/A</v>
      </c>
      <c r="T1575" s="21" t="e">
        <f t="shared" si="448"/>
        <v>#N/A</v>
      </c>
      <c r="U1575" s="28">
        <f t="shared" si="443"/>
        <v>0</v>
      </c>
      <c r="V1575" s="28">
        <f t="shared" si="444"/>
        <v>0</v>
      </c>
      <c r="W1575" s="45" t="str">
        <f t="shared" si="449"/>
        <v>pas de surpoids ni d'obésité</v>
      </c>
    </row>
    <row r="1576" spans="2:23">
      <c r="B1576" s="23"/>
      <c r="D1576" s="21"/>
      <c r="E1576" s="21"/>
      <c r="F1576" s="28">
        <f t="shared" si="432"/>
        <v>0</v>
      </c>
      <c r="G1576" s="45">
        <f t="shared" si="445"/>
        <v>0</v>
      </c>
      <c r="H1576" s="29">
        <f t="shared" si="433"/>
        <v>3</v>
      </c>
      <c r="I1576" s="29">
        <f t="shared" si="434"/>
        <v>0.27</v>
      </c>
      <c r="J1576" s="29">
        <f t="shared" si="435"/>
        <v>8.4199999999999997E-2</v>
      </c>
      <c r="K1576" s="29">
        <f t="shared" si="436"/>
        <v>12.92</v>
      </c>
      <c r="L1576" s="45">
        <f t="shared" si="446"/>
        <v>-43.986979853963227</v>
      </c>
      <c r="M1576" s="28">
        <f t="shared" si="437"/>
        <v>10.989169238449415</v>
      </c>
      <c r="N1576" s="28">
        <f t="shared" si="438"/>
        <v>15.087458954343088</v>
      </c>
      <c r="O1576" s="45" t="str">
        <f t="shared" si="447"/>
        <v>ins. Pondérale</v>
      </c>
      <c r="P1576" s="29">
        <f t="shared" si="439"/>
        <v>3</v>
      </c>
      <c r="Q1576" s="29" t="e">
        <f t="shared" si="440"/>
        <v>#N/A</v>
      </c>
      <c r="R1576" s="29" t="e">
        <f t="shared" si="441"/>
        <v>#N/A</v>
      </c>
      <c r="S1576" s="29" t="e">
        <f t="shared" si="442"/>
        <v>#N/A</v>
      </c>
      <c r="T1576" s="21" t="e">
        <f t="shared" si="448"/>
        <v>#N/A</v>
      </c>
      <c r="U1576" s="28">
        <f t="shared" si="443"/>
        <v>0</v>
      </c>
      <c r="V1576" s="28">
        <f t="shared" si="444"/>
        <v>0</v>
      </c>
      <c r="W1576" s="45" t="str">
        <f t="shared" si="449"/>
        <v>pas de surpoids ni d'obésité</v>
      </c>
    </row>
    <row r="1577" spans="2:23">
      <c r="B1577" s="23"/>
      <c r="D1577" s="21"/>
      <c r="E1577" s="21"/>
      <c r="F1577" s="28">
        <f t="shared" si="432"/>
        <v>0</v>
      </c>
      <c r="G1577" s="45">
        <f t="shared" si="445"/>
        <v>0</v>
      </c>
      <c r="H1577" s="29">
        <f t="shared" si="433"/>
        <v>3</v>
      </c>
      <c r="I1577" s="29">
        <f t="shared" si="434"/>
        <v>0.27</v>
      </c>
      <c r="J1577" s="29">
        <f t="shared" si="435"/>
        <v>8.4199999999999997E-2</v>
      </c>
      <c r="K1577" s="29">
        <f t="shared" si="436"/>
        <v>12.92</v>
      </c>
      <c r="L1577" s="45">
        <f t="shared" si="446"/>
        <v>-43.986979853963227</v>
      </c>
      <c r="M1577" s="28">
        <f t="shared" si="437"/>
        <v>10.989169238449415</v>
      </c>
      <c r="N1577" s="28">
        <f t="shared" si="438"/>
        <v>15.087458954343088</v>
      </c>
      <c r="O1577" s="45" t="str">
        <f t="shared" si="447"/>
        <v>ins. Pondérale</v>
      </c>
      <c r="P1577" s="29">
        <f t="shared" si="439"/>
        <v>3</v>
      </c>
      <c r="Q1577" s="29" t="e">
        <f t="shared" si="440"/>
        <v>#N/A</v>
      </c>
      <c r="R1577" s="29" t="e">
        <f t="shared" si="441"/>
        <v>#N/A</v>
      </c>
      <c r="S1577" s="29" t="e">
        <f t="shared" si="442"/>
        <v>#N/A</v>
      </c>
      <c r="T1577" s="21" t="e">
        <f t="shared" si="448"/>
        <v>#N/A</v>
      </c>
      <c r="U1577" s="28">
        <f t="shared" si="443"/>
        <v>0</v>
      </c>
      <c r="V1577" s="28">
        <f t="shared" si="444"/>
        <v>0</v>
      </c>
      <c r="W1577" s="45" t="str">
        <f t="shared" si="449"/>
        <v>pas de surpoids ni d'obésité</v>
      </c>
    </row>
    <row r="1578" spans="2:23">
      <c r="B1578" s="23"/>
      <c r="D1578" s="21"/>
      <c r="E1578" s="21"/>
      <c r="F1578" s="28">
        <f t="shared" si="432"/>
        <v>0</v>
      </c>
      <c r="G1578" s="45">
        <f t="shared" si="445"/>
        <v>0</v>
      </c>
      <c r="H1578" s="29">
        <f t="shared" si="433"/>
        <v>3</v>
      </c>
      <c r="I1578" s="29">
        <f t="shared" si="434"/>
        <v>0.27</v>
      </c>
      <c r="J1578" s="29">
        <f t="shared" si="435"/>
        <v>8.4199999999999997E-2</v>
      </c>
      <c r="K1578" s="29">
        <f t="shared" si="436"/>
        <v>12.92</v>
      </c>
      <c r="L1578" s="45">
        <f t="shared" si="446"/>
        <v>-43.986979853963227</v>
      </c>
      <c r="M1578" s="28">
        <f t="shared" si="437"/>
        <v>10.989169238449415</v>
      </c>
      <c r="N1578" s="28">
        <f t="shared" si="438"/>
        <v>15.087458954343088</v>
      </c>
      <c r="O1578" s="45" t="str">
        <f t="shared" si="447"/>
        <v>ins. Pondérale</v>
      </c>
      <c r="P1578" s="29">
        <f t="shared" si="439"/>
        <v>3</v>
      </c>
      <c r="Q1578" s="29" t="e">
        <f t="shared" si="440"/>
        <v>#N/A</v>
      </c>
      <c r="R1578" s="29" t="e">
        <f t="shared" si="441"/>
        <v>#N/A</v>
      </c>
      <c r="S1578" s="29" t="e">
        <f t="shared" si="442"/>
        <v>#N/A</v>
      </c>
      <c r="T1578" s="21" t="e">
        <f t="shared" si="448"/>
        <v>#N/A</v>
      </c>
      <c r="U1578" s="28">
        <f t="shared" si="443"/>
        <v>0</v>
      </c>
      <c r="V1578" s="28">
        <f t="shared" si="444"/>
        <v>0</v>
      </c>
      <c r="W1578" s="45" t="str">
        <f t="shared" si="449"/>
        <v>pas de surpoids ni d'obésité</v>
      </c>
    </row>
    <row r="1579" spans="2:23">
      <c r="B1579" s="23"/>
      <c r="D1579" s="21"/>
      <c r="E1579" s="21"/>
      <c r="F1579" s="28">
        <f t="shared" si="432"/>
        <v>0</v>
      </c>
      <c r="G1579" s="45">
        <f t="shared" si="445"/>
        <v>0</v>
      </c>
      <c r="H1579" s="29">
        <f t="shared" si="433"/>
        <v>3</v>
      </c>
      <c r="I1579" s="29">
        <f t="shared" si="434"/>
        <v>0.27</v>
      </c>
      <c r="J1579" s="29">
        <f t="shared" si="435"/>
        <v>8.4199999999999997E-2</v>
      </c>
      <c r="K1579" s="29">
        <f t="shared" si="436"/>
        <v>12.92</v>
      </c>
      <c r="L1579" s="45">
        <f t="shared" si="446"/>
        <v>-43.986979853963227</v>
      </c>
      <c r="M1579" s="28">
        <f t="shared" si="437"/>
        <v>10.989169238449415</v>
      </c>
      <c r="N1579" s="28">
        <f t="shared" si="438"/>
        <v>15.087458954343088</v>
      </c>
      <c r="O1579" s="45" t="str">
        <f t="shared" si="447"/>
        <v>ins. Pondérale</v>
      </c>
      <c r="P1579" s="29">
        <f t="shared" si="439"/>
        <v>3</v>
      </c>
      <c r="Q1579" s="29" t="e">
        <f t="shared" si="440"/>
        <v>#N/A</v>
      </c>
      <c r="R1579" s="29" t="e">
        <f t="shared" si="441"/>
        <v>#N/A</v>
      </c>
      <c r="S1579" s="29" t="e">
        <f t="shared" si="442"/>
        <v>#N/A</v>
      </c>
      <c r="T1579" s="21" t="e">
        <f t="shared" si="448"/>
        <v>#N/A</v>
      </c>
      <c r="U1579" s="28">
        <f t="shared" si="443"/>
        <v>0</v>
      </c>
      <c r="V1579" s="28">
        <f t="shared" si="444"/>
        <v>0</v>
      </c>
      <c r="W1579" s="45" t="str">
        <f t="shared" si="449"/>
        <v>pas de surpoids ni d'obésité</v>
      </c>
    </row>
    <row r="1580" spans="2:23">
      <c r="B1580" s="23"/>
      <c r="D1580" s="21"/>
      <c r="E1580" s="21"/>
      <c r="F1580" s="28">
        <f t="shared" si="432"/>
        <v>0</v>
      </c>
      <c r="G1580" s="45">
        <f t="shared" si="445"/>
        <v>0</v>
      </c>
      <c r="H1580" s="29">
        <f t="shared" si="433"/>
        <v>3</v>
      </c>
      <c r="I1580" s="29">
        <f t="shared" si="434"/>
        <v>0.27</v>
      </c>
      <c r="J1580" s="29">
        <f t="shared" si="435"/>
        <v>8.4199999999999997E-2</v>
      </c>
      <c r="K1580" s="29">
        <f t="shared" si="436"/>
        <v>12.92</v>
      </c>
      <c r="L1580" s="45">
        <f t="shared" si="446"/>
        <v>-43.986979853963227</v>
      </c>
      <c r="M1580" s="28">
        <f t="shared" si="437"/>
        <v>10.989169238449415</v>
      </c>
      <c r="N1580" s="28">
        <f t="shared" si="438"/>
        <v>15.087458954343088</v>
      </c>
      <c r="O1580" s="45" t="str">
        <f t="shared" si="447"/>
        <v>ins. Pondérale</v>
      </c>
      <c r="P1580" s="29">
        <f t="shared" si="439"/>
        <v>3</v>
      </c>
      <c r="Q1580" s="29" t="e">
        <f t="shared" si="440"/>
        <v>#N/A</v>
      </c>
      <c r="R1580" s="29" t="e">
        <f t="shared" si="441"/>
        <v>#N/A</v>
      </c>
      <c r="S1580" s="29" t="e">
        <f t="shared" si="442"/>
        <v>#N/A</v>
      </c>
      <c r="T1580" s="21" t="e">
        <f t="shared" si="448"/>
        <v>#N/A</v>
      </c>
      <c r="U1580" s="28">
        <f t="shared" si="443"/>
        <v>0</v>
      </c>
      <c r="V1580" s="28">
        <f t="shared" si="444"/>
        <v>0</v>
      </c>
      <c r="W1580" s="45" t="str">
        <f t="shared" si="449"/>
        <v>pas de surpoids ni d'obésité</v>
      </c>
    </row>
    <row r="1581" spans="2:23">
      <c r="B1581" s="23"/>
      <c r="D1581" s="21"/>
      <c r="E1581" s="21"/>
      <c r="F1581" s="28">
        <f t="shared" si="432"/>
        <v>0</v>
      </c>
      <c r="G1581" s="45">
        <f t="shared" si="445"/>
        <v>0</v>
      </c>
      <c r="H1581" s="29">
        <f t="shared" si="433"/>
        <v>3</v>
      </c>
      <c r="I1581" s="29">
        <f t="shared" si="434"/>
        <v>0.27</v>
      </c>
      <c r="J1581" s="29">
        <f t="shared" si="435"/>
        <v>8.4199999999999997E-2</v>
      </c>
      <c r="K1581" s="29">
        <f t="shared" si="436"/>
        <v>12.92</v>
      </c>
      <c r="L1581" s="45">
        <f t="shared" si="446"/>
        <v>-43.986979853963227</v>
      </c>
      <c r="M1581" s="28">
        <f t="shared" si="437"/>
        <v>10.989169238449415</v>
      </c>
      <c r="N1581" s="28">
        <f t="shared" si="438"/>
        <v>15.087458954343088</v>
      </c>
      <c r="O1581" s="45" t="str">
        <f t="shared" si="447"/>
        <v>ins. Pondérale</v>
      </c>
      <c r="P1581" s="29">
        <f t="shared" si="439"/>
        <v>3</v>
      </c>
      <c r="Q1581" s="29" t="e">
        <f t="shared" si="440"/>
        <v>#N/A</v>
      </c>
      <c r="R1581" s="29" t="e">
        <f t="shared" si="441"/>
        <v>#N/A</v>
      </c>
      <c r="S1581" s="29" t="e">
        <f t="shared" si="442"/>
        <v>#N/A</v>
      </c>
      <c r="T1581" s="21" t="e">
        <f t="shared" si="448"/>
        <v>#N/A</v>
      </c>
      <c r="U1581" s="28">
        <f t="shared" si="443"/>
        <v>0</v>
      </c>
      <c r="V1581" s="28">
        <f t="shared" si="444"/>
        <v>0</v>
      </c>
      <c r="W1581" s="45" t="str">
        <f t="shared" si="449"/>
        <v>pas de surpoids ni d'obésité</v>
      </c>
    </row>
    <row r="1582" spans="2:23">
      <c r="B1582" s="23"/>
      <c r="D1582" s="21"/>
      <c r="E1582" s="21"/>
      <c r="F1582" s="28">
        <f t="shared" si="432"/>
        <v>0</v>
      </c>
      <c r="G1582" s="45">
        <f t="shared" si="445"/>
        <v>0</v>
      </c>
      <c r="H1582" s="29">
        <f t="shared" si="433"/>
        <v>3</v>
      </c>
      <c r="I1582" s="29">
        <f t="shared" si="434"/>
        <v>0.27</v>
      </c>
      <c r="J1582" s="29">
        <f t="shared" si="435"/>
        <v>8.4199999999999997E-2</v>
      </c>
      <c r="K1582" s="29">
        <f t="shared" si="436"/>
        <v>12.92</v>
      </c>
      <c r="L1582" s="45">
        <f t="shared" si="446"/>
        <v>-43.986979853963227</v>
      </c>
      <c r="M1582" s="28">
        <f t="shared" si="437"/>
        <v>10.989169238449415</v>
      </c>
      <c r="N1582" s="28">
        <f t="shared" si="438"/>
        <v>15.087458954343088</v>
      </c>
      <c r="O1582" s="45" t="str">
        <f t="shared" si="447"/>
        <v>ins. Pondérale</v>
      </c>
      <c r="P1582" s="29">
        <f t="shared" si="439"/>
        <v>3</v>
      </c>
      <c r="Q1582" s="29" t="e">
        <f t="shared" si="440"/>
        <v>#N/A</v>
      </c>
      <c r="R1582" s="29" t="e">
        <f t="shared" si="441"/>
        <v>#N/A</v>
      </c>
      <c r="S1582" s="29" t="e">
        <f t="shared" si="442"/>
        <v>#N/A</v>
      </c>
      <c r="T1582" s="21" t="e">
        <f t="shared" si="448"/>
        <v>#N/A</v>
      </c>
      <c r="U1582" s="28">
        <f t="shared" si="443"/>
        <v>0</v>
      </c>
      <c r="V1582" s="28">
        <f t="shared" si="444"/>
        <v>0</v>
      </c>
      <c r="W1582" s="45" t="str">
        <f t="shared" si="449"/>
        <v>pas de surpoids ni d'obésité</v>
      </c>
    </row>
    <row r="1583" spans="2:23">
      <c r="B1583" s="23"/>
      <c r="D1583" s="21"/>
      <c r="E1583" s="21"/>
      <c r="F1583" s="28">
        <f t="shared" si="432"/>
        <v>0</v>
      </c>
      <c r="G1583" s="45">
        <f t="shared" si="445"/>
        <v>0</v>
      </c>
      <c r="H1583" s="29">
        <f t="shared" si="433"/>
        <v>3</v>
      </c>
      <c r="I1583" s="29">
        <f t="shared" si="434"/>
        <v>0.27</v>
      </c>
      <c r="J1583" s="29">
        <f t="shared" si="435"/>
        <v>8.4199999999999997E-2</v>
      </c>
      <c r="K1583" s="29">
        <f t="shared" si="436"/>
        <v>12.92</v>
      </c>
      <c r="L1583" s="45">
        <f t="shared" si="446"/>
        <v>-43.986979853963227</v>
      </c>
      <c r="M1583" s="28">
        <f t="shared" si="437"/>
        <v>10.989169238449415</v>
      </c>
      <c r="N1583" s="28">
        <f t="shared" si="438"/>
        <v>15.087458954343088</v>
      </c>
      <c r="O1583" s="45" t="str">
        <f t="shared" si="447"/>
        <v>ins. Pondérale</v>
      </c>
      <c r="P1583" s="29">
        <f t="shared" si="439"/>
        <v>3</v>
      </c>
      <c r="Q1583" s="29" t="e">
        <f t="shared" si="440"/>
        <v>#N/A</v>
      </c>
      <c r="R1583" s="29" t="e">
        <f t="shared" si="441"/>
        <v>#N/A</v>
      </c>
      <c r="S1583" s="29" t="e">
        <f t="shared" si="442"/>
        <v>#N/A</v>
      </c>
      <c r="T1583" s="21" t="e">
        <f t="shared" si="448"/>
        <v>#N/A</v>
      </c>
      <c r="U1583" s="28">
        <f t="shared" si="443"/>
        <v>0</v>
      </c>
      <c r="V1583" s="28">
        <f t="shared" si="444"/>
        <v>0</v>
      </c>
      <c r="W1583" s="45" t="str">
        <f t="shared" si="449"/>
        <v>pas de surpoids ni d'obésité</v>
      </c>
    </row>
    <row r="1584" spans="2:23">
      <c r="B1584" s="23"/>
      <c r="D1584" s="21"/>
      <c r="E1584" s="21"/>
      <c r="F1584" s="28">
        <f t="shared" si="432"/>
        <v>0</v>
      </c>
      <c r="G1584" s="45">
        <f t="shared" si="445"/>
        <v>0</v>
      </c>
      <c r="H1584" s="29">
        <f t="shared" si="433"/>
        <v>3</v>
      </c>
      <c r="I1584" s="29">
        <f t="shared" si="434"/>
        <v>0.27</v>
      </c>
      <c r="J1584" s="29">
        <f t="shared" si="435"/>
        <v>8.4199999999999997E-2</v>
      </c>
      <c r="K1584" s="29">
        <f t="shared" si="436"/>
        <v>12.92</v>
      </c>
      <c r="L1584" s="45">
        <f t="shared" si="446"/>
        <v>-43.986979853963227</v>
      </c>
      <c r="M1584" s="28">
        <f t="shared" si="437"/>
        <v>10.989169238449415</v>
      </c>
      <c r="N1584" s="28">
        <f t="shared" si="438"/>
        <v>15.087458954343088</v>
      </c>
      <c r="O1584" s="45" t="str">
        <f t="shared" si="447"/>
        <v>ins. Pondérale</v>
      </c>
      <c r="P1584" s="29">
        <f t="shared" si="439"/>
        <v>3</v>
      </c>
      <c r="Q1584" s="29" t="e">
        <f t="shared" si="440"/>
        <v>#N/A</v>
      </c>
      <c r="R1584" s="29" t="e">
        <f t="shared" si="441"/>
        <v>#N/A</v>
      </c>
      <c r="S1584" s="29" t="e">
        <f t="shared" si="442"/>
        <v>#N/A</v>
      </c>
      <c r="T1584" s="21" t="e">
        <f t="shared" si="448"/>
        <v>#N/A</v>
      </c>
      <c r="U1584" s="28">
        <f t="shared" si="443"/>
        <v>0</v>
      </c>
      <c r="V1584" s="28">
        <f t="shared" si="444"/>
        <v>0</v>
      </c>
      <c r="W1584" s="45" t="str">
        <f t="shared" si="449"/>
        <v>pas de surpoids ni d'obésité</v>
      </c>
    </row>
    <row r="1585" spans="2:23">
      <c r="B1585" s="23"/>
      <c r="D1585" s="21"/>
      <c r="E1585" s="21"/>
      <c r="F1585" s="28">
        <f t="shared" si="432"/>
        <v>0</v>
      </c>
      <c r="G1585" s="45">
        <f t="shared" si="445"/>
        <v>0</v>
      </c>
      <c r="H1585" s="29">
        <f t="shared" si="433"/>
        <v>3</v>
      </c>
      <c r="I1585" s="29">
        <f t="shared" si="434"/>
        <v>0.27</v>
      </c>
      <c r="J1585" s="29">
        <f t="shared" si="435"/>
        <v>8.4199999999999997E-2</v>
      </c>
      <c r="K1585" s="29">
        <f t="shared" si="436"/>
        <v>12.92</v>
      </c>
      <c r="L1585" s="45">
        <f t="shared" si="446"/>
        <v>-43.986979853963227</v>
      </c>
      <c r="M1585" s="28">
        <f t="shared" si="437"/>
        <v>10.989169238449415</v>
      </c>
      <c r="N1585" s="28">
        <f t="shared" si="438"/>
        <v>15.087458954343088</v>
      </c>
      <c r="O1585" s="45" t="str">
        <f t="shared" si="447"/>
        <v>ins. Pondérale</v>
      </c>
      <c r="P1585" s="29">
        <f t="shared" si="439"/>
        <v>3</v>
      </c>
      <c r="Q1585" s="29" t="e">
        <f t="shared" si="440"/>
        <v>#N/A</v>
      </c>
      <c r="R1585" s="29" t="e">
        <f t="shared" si="441"/>
        <v>#N/A</v>
      </c>
      <c r="S1585" s="29" t="e">
        <f t="shared" si="442"/>
        <v>#N/A</v>
      </c>
      <c r="T1585" s="21" t="e">
        <f t="shared" si="448"/>
        <v>#N/A</v>
      </c>
      <c r="U1585" s="28">
        <f t="shared" si="443"/>
        <v>0</v>
      </c>
      <c r="V1585" s="28">
        <f t="shared" si="444"/>
        <v>0</v>
      </c>
      <c r="W1585" s="45" t="str">
        <f t="shared" si="449"/>
        <v>pas de surpoids ni d'obésité</v>
      </c>
    </row>
    <row r="1586" spans="2:23">
      <c r="B1586" s="23"/>
      <c r="D1586" s="21"/>
      <c r="E1586" s="21"/>
      <c r="F1586" s="28">
        <f t="shared" si="432"/>
        <v>0</v>
      </c>
      <c r="G1586" s="45">
        <f t="shared" si="445"/>
        <v>0</v>
      </c>
      <c r="H1586" s="29">
        <f t="shared" si="433"/>
        <v>3</v>
      </c>
      <c r="I1586" s="29">
        <f t="shared" si="434"/>
        <v>0.27</v>
      </c>
      <c r="J1586" s="29">
        <f t="shared" si="435"/>
        <v>8.4199999999999997E-2</v>
      </c>
      <c r="K1586" s="29">
        <f t="shared" si="436"/>
        <v>12.92</v>
      </c>
      <c r="L1586" s="45">
        <f t="shared" si="446"/>
        <v>-43.986979853963227</v>
      </c>
      <c r="M1586" s="28">
        <f t="shared" si="437"/>
        <v>10.989169238449415</v>
      </c>
      <c r="N1586" s="28">
        <f t="shared" si="438"/>
        <v>15.087458954343088</v>
      </c>
      <c r="O1586" s="45" t="str">
        <f t="shared" si="447"/>
        <v>ins. Pondérale</v>
      </c>
      <c r="P1586" s="29">
        <f t="shared" si="439"/>
        <v>3</v>
      </c>
      <c r="Q1586" s="29" t="e">
        <f t="shared" si="440"/>
        <v>#N/A</v>
      </c>
      <c r="R1586" s="29" t="e">
        <f t="shared" si="441"/>
        <v>#N/A</v>
      </c>
      <c r="S1586" s="29" t="e">
        <f t="shared" si="442"/>
        <v>#N/A</v>
      </c>
      <c r="T1586" s="21" t="e">
        <f t="shared" si="448"/>
        <v>#N/A</v>
      </c>
      <c r="U1586" s="28">
        <f t="shared" si="443"/>
        <v>0</v>
      </c>
      <c r="V1586" s="28">
        <f t="shared" si="444"/>
        <v>0</v>
      </c>
      <c r="W1586" s="45" t="str">
        <f t="shared" si="449"/>
        <v>pas de surpoids ni d'obésité</v>
      </c>
    </row>
    <row r="1587" spans="2:23">
      <c r="B1587" s="23"/>
      <c r="D1587" s="21"/>
      <c r="E1587" s="21"/>
      <c r="F1587" s="28">
        <f t="shared" si="432"/>
        <v>0</v>
      </c>
      <c r="G1587" s="45">
        <f t="shared" si="445"/>
        <v>0</v>
      </c>
      <c r="H1587" s="29">
        <f t="shared" si="433"/>
        <v>3</v>
      </c>
      <c r="I1587" s="29">
        <f t="shared" si="434"/>
        <v>0.27</v>
      </c>
      <c r="J1587" s="29">
        <f t="shared" si="435"/>
        <v>8.4199999999999997E-2</v>
      </c>
      <c r="K1587" s="29">
        <f t="shared" si="436"/>
        <v>12.92</v>
      </c>
      <c r="L1587" s="45">
        <f t="shared" si="446"/>
        <v>-43.986979853963227</v>
      </c>
      <c r="M1587" s="28">
        <f t="shared" si="437"/>
        <v>10.989169238449415</v>
      </c>
      <c r="N1587" s="28">
        <f t="shared" si="438"/>
        <v>15.087458954343088</v>
      </c>
      <c r="O1587" s="45" t="str">
        <f t="shared" si="447"/>
        <v>ins. Pondérale</v>
      </c>
      <c r="P1587" s="29">
        <f t="shared" si="439"/>
        <v>3</v>
      </c>
      <c r="Q1587" s="29" t="e">
        <f t="shared" si="440"/>
        <v>#N/A</v>
      </c>
      <c r="R1587" s="29" t="e">
        <f t="shared" si="441"/>
        <v>#N/A</v>
      </c>
      <c r="S1587" s="29" t="e">
        <f t="shared" si="442"/>
        <v>#N/A</v>
      </c>
      <c r="T1587" s="21" t="e">
        <f t="shared" si="448"/>
        <v>#N/A</v>
      </c>
      <c r="U1587" s="28">
        <f t="shared" si="443"/>
        <v>0</v>
      </c>
      <c r="V1587" s="28">
        <f t="shared" si="444"/>
        <v>0</v>
      </c>
      <c r="W1587" s="45" t="str">
        <f t="shared" si="449"/>
        <v>pas de surpoids ni d'obésité</v>
      </c>
    </row>
    <row r="1588" spans="2:23">
      <c r="B1588" s="23"/>
      <c r="D1588" s="21"/>
      <c r="E1588" s="21"/>
      <c r="F1588" s="28">
        <f t="shared" si="432"/>
        <v>0</v>
      </c>
      <c r="G1588" s="45">
        <f t="shared" si="445"/>
        <v>0</v>
      </c>
      <c r="H1588" s="29">
        <f t="shared" si="433"/>
        <v>3</v>
      </c>
      <c r="I1588" s="29">
        <f t="shared" si="434"/>
        <v>0.27</v>
      </c>
      <c r="J1588" s="29">
        <f t="shared" si="435"/>
        <v>8.4199999999999997E-2</v>
      </c>
      <c r="K1588" s="29">
        <f t="shared" si="436"/>
        <v>12.92</v>
      </c>
      <c r="L1588" s="45">
        <f t="shared" si="446"/>
        <v>-43.986979853963227</v>
      </c>
      <c r="M1588" s="28">
        <f t="shared" si="437"/>
        <v>10.989169238449415</v>
      </c>
      <c r="N1588" s="28">
        <f t="shared" si="438"/>
        <v>15.087458954343088</v>
      </c>
      <c r="O1588" s="45" t="str">
        <f t="shared" si="447"/>
        <v>ins. Pondérale</v>
      </c>
      <c r="P1588" s="29">
        <f t="shared" si="439"/>
        <v>3</v>
      </c>
      <c r="Q1588" s="29" t="e">
        <f t="shared" si="440"/>
        <v>#N/A</v>
      </c>
      <c r="R1588" s="29" t="e">
        <f t="shared" si="441"/>
        <v>#N/A</v>
      </c>
      <c r="S1588" s="29" t="e">
        <f t="shared" si="442"/>
        <v>#N/A</v>
      </c>
      <c r="T1588" s="21" t="e">
        <f t="shared" si="448"/>
        <v>#N/A</v>
      </c>
      <c r="U1588" s="28">
        <f t="shared" si="443"/>
        <v>0</v>
      </c>
      <c r="V1588" s="28">
        <f t="shared" si="444"/>
        <v>0</v>
      </c>
      <c r="W1588" s="45" t="str">
        <f t="shared" si="449"/>
        <v>pas de surpoids ni d'obésité</v>
      </c>
    </row>
    <row r="1589" spans="2:23">
      <c r="B1589" s="23"/>
      <c r="D1589" s="21"/>
      <c r="E1589" s="21"/>
      <c r="F1589" s="28">
        <f t="shared" si="432"/>
        <v>0</v>
      </c>
      <c r="G1589" s="45">
        <f t="shared" si="445"/>
        <v>0</v>
      </c>
      <c r="H1589" s="29">
        <f t="shared" si="433"/>
        <v>3</v>
      </c>
      <c r="I1589" s="29">
        <f t="shared" si="434"/>
        <v>0.27</v>
      </c>
      <c r="J1589" s="29">
        <f t="shared" si="435"/>
        <v>8.4199999999999997E-2</v>
      </c>
      <c r="K1589" s="29">
        <f t="shared" si="436"/>
        <v>12.92</v>
      </c>
      <c r="L1589" s="45">
        <f t="shared" si="446"/>
        <v>-43.986979853963227</v>
      </c>
      <c r="M1589" s="28">
        <f t="shared" si="437"/>
        <v>10.989169238449415</v>
      </c>
      <c r="N1589" s="28">
        <f t="shared" si="438"/>
        <v>15.087458954343088</v>
      </c>
      <c r="O1589" s="45" t="str">
        <f t="shared" si="447"/>
        <v>ins. Pondérale</v>
      </c>
      <c r="P1589" s="29">
        <f t="shared" si="439"/>
        <v>3</v>
      </c>
      <c r="Q1589" s="29" t="e">
        <f t="shared" si="440"/>
        <v>#N/A</v>
      </c>
      <c r="R1589" s="29" t="e">
        <f t="shared" si="441"/>
        <v>#N/A</v>
      </c>
      <c r="S1589" s="29" t="e">
        <f t="shared" si="442"/>
        <v>#N/A</v>
      </c>
      <c r="T1589" s="21" t="e">
        <f t="shared" si="448"/>
        <v>#N/A</v>
      </c>
      <c r="U1589" s="28">
        <f t="shared" si="443"/>
        <v>0</v>
      </c>
      <c r="V1589" s="28">
        <f t="shared" si="444"/>
        <v>0</v>
      </c>
      <c r="W1589" s="45" t="str">
        <f t="shared" si="449"/>
        <v>pas de surpoids ni d'obésité</v>
      </c>
    </row>
    <row r="1590" spans="2:23">
      <c r="B1590" s="23"/>
      <c r="D1590" s="21"/>
      <c r="E1590" s="21"/>
      <c r="F1590" s="28">
        <f t="shared" si="432"/>
        <v>0</v>
      </c>
      <c r="G1590" s="45">
        <f t="shared" si="445"/>
        <v>0</v>
      </c>
      <c r="H1590" s="29">
        <f t="shared" si="433"/>
        <v>3</v>
      </c>
      <c r="I1590" s="29">
        <f t="shared" si="434"/>
        <v>0.27</v>
      </c>
      <c r="J1590" s="29">
        <f t="shared" si="435"/>
        <v>8.4199999999999997E-2</v>
      </c>
      <c r="K1590" s="29">
        <f t="shared" si="436"/>
        <v>12.92</v>
      </c>
      <c r="L1590" s="45">
        <f t="shared" si="446"/>
        <v>-43.986979853963227</v>
      </c>
      <c r="M1590" s="28">
        <f t="shared" si="437"/>
        <v>10.989169238449415</v>
      </c>
      <c r="N1590" s="28">
        <f t="shared" si="438"/>
        <v>15.087458954343088</v>
      </c>
      <c r="O1590" s="45" t="str">
        <f t="shared" si="447"/>
        <v>ins. Pondérale</v>
      </c>
      <c r="P1590" s="29">
        <f t="shared" si="439"/>
        <v>3</v>
      </c>
      <c r="Q1590" s="29" t="e">
        <f t="shared" si="440"/>
        <v>#N/A</v>
      </c>
      <c r="R1590" s="29" t="e">
        <f t="shared" si="441"/>
        <v>#N/A</v>
      </c>
      <c r="S1590" s="29" t="e">
        <f t="shared" si="442"/>
        <v>#N/A</v>
      </c>
      <c r="T1590" s="21" t="e">
        <f t="shared" si="448"/>
        <v>#N/A</v>
      </c>
      <c r="U1590" s="28">
        <f t="shared" si="443"/>
        <v>0</v>
      </c>
      <c r="V1590" s="28">
        <f t="shared" si="444"/>
        <v>0</v>
      </c>
      <c r="W1590" s="45" t="str">
        <f t="shared" si="449"/>
        <v>pas de surpoids ni d'obésité</v>
      </c>
    </row>
    <row r="1591" spans="2:23">
      <c r="B1591" s="23"/>
      <c r="D1591" s="21"/>
      <c r="E1591" s="21"/>
      <c r="F1591" s="28">
        <f t="shared" si="432"/>
        <v>0</v>
      </c>
      <c r="G1591" s="45">
        <f t="shared" si="445"/>
        <v>0</v>
      </c>
      <c r="H1591" s="29">
        <f t="shared" si="433"/>
        <v>3</v>
      </c>
      <c r="I1591" s="29">
        <f t="shared" si="434"/>
        <v>0.27</v>
      </c>
      <c r="J1591" s="29">
        <f t="shared" si="435"/>
        <v>8.4199999999999997E-2</v>
      </c>
      <c r="K1591" s="29">
        <f t="shared" si="436"/>
        <v>12.92</v>
      </c>
      <c r="L1591" s="45">
        <f t="shared" si="446"/>
        <v>-43.986979853963227</v>
      </c>
      <c r="M1591" s="28">
        <f t="shared" si="437"/>
        <v>10.989169238449415</v>
      </c>
      <c r="N1591" s="28">
        <f t="shared" si="438"/>
        <v>15.087458954343088</v>
      </c>
      <c r="O1591" s="45" t="str">
        <f t="shared" si="447"/>
        <v>ins. Pondérale</v>
      </c>
      <c r="P1591" s="29">
        <f t="shared" si="439"/>
        <v>3</v>
      </c>
      <c r="Q1591" s="29" t="e">
        <f t="shared" si="440"/>
        <v>#N/A</v>
      </c>
      <c r="R1591" s="29" t="e">
        <f t="shared" si="441"/>
        <v>#N/A</v>
      </c>
      <c r="S1591" s="29" t="e">
        <f t="shared" si="442"/>
        <v>#N/A</v>
      </c>
      <c r="T1591" s="21" t="e">
        <f t="shared" si="448"/>
        <v>#N/A</v>
      </c>
      <c r="U1591" s="28">
        <f t="shared" si="443"/>
        <v>0</v>
      </c>
      <c r="V1591" s="28">
        <f t="shared" si="444"/>
        <v>0</v>
      </c>
      <c r="W1591" s="45" t="str">
        <f t="shared" si="449"/>
        <v>pas de surpoids ni d'obésité</v>
      </c>
    </row>
    <row r="1592" spans="2:23">
      <c r="B1592" s="23"/>
      <c r="D1592" s="21"/>
      <c r="E1592" s="21"/>
      <c r="F1592" s="28">
        <f t="shared" si="432"/>
        <v>0</v>
      </c>
      <c r="G1592" s="45">
        <f t="shared" si="445"/>
        <v>0</v>
      </c>
      <c r="H1592" s="29">
        <f t="shared" si="433"/>
        <v>3</v>
      </c>
      <c r="I1592" s="29">
        <f t="shared" si="434"/>
        <v>0.27</v>
      </c>
      <c r="J1592" s="29">
        <f t="shared" si="435"/>
        <v>8.4199999999999997E-2</v>
      </c>
      <c r="K1592" s="29">
        <f t="shared" si="436"/>
        <v>12.92</v>
      </c>
      <c r="L1592" s="45">
        <f t="shared" si="446"/>
        <v>-43.986979853963227</v>
      </c>
      <c r="M1592" s="28">
        <f t="shared" si="437"/>
        <v>10.989169238449415</v>
      </c>
      <c r="N1592" s="28">
        <f t="shared" si="438"/>
        <v>15.087458954343088</v>
      </c>
      <c r="O1592" s="45" t="str">
        <f t="shared" si="447"/>
        <v>ins. Pondérale</v>
      </c>
      <c r="P1592" s="29">
        <f t="shared" si="439"/>
        <v>3</v>
      </c>
      <c r="Q1592" s="29" t="e">
        <f t="shared" si="440"/>
        <v>#N/A</v>
      </c>
      <c r="R1592" s="29" t="e">
        <f t="shared" si="441"/>
        <v>#N/A</v>
      </c>
      <c r="S1592" s="29" t="e">
        <f t="shared" si="442"/>
        <v>#N/A</v>
      </c>
      <c r="T1592" s="21" t="e">
        <f t="shared" si="448"/>
        <v>#N/A</v>
      </c>
      <c r="U1592" s="28">
        <f t="shared" si="443"/>
        <v>0</v>
      </c>
      <c r="V1592" s="28">
        <f t="shared" si="444"/>
        <v>0</v>
      </c>
      <c r="W1592" s="45" t="str">
        <f t="shared" si="449"/>
        <v>pas de surpoids ni d'obésité</v>
      </c>
    </row>
    <row r="1593" spans="2:23">
      <c r="B1593" s="23"/>
      <c r="D1593" s="21"/>
      <c r="E1593" s="21"/>
      <c r="F1593" s="28">
        <f t="shared" si="432"/>
        <v>0</v>
      </c>
      <c r="G1593" s="45">
        <f t="shared" si="445"/>
        <v>0</v>
      </c>
      <c r="H1593" s="29">
        <f t="shared" si="433"/>
        <v>3</v>
      </c>
      <c r="I1593" s="29">
        <f t="shared" si="434"/>
        <v>0.27</v>
      </c>
      <c r="J1593" s="29">
        <f t="shared" si="435"/>
        <v>8.4199999999999997E-2</v>
      </c>
      <c r="K1593" s="29">
        <f t="shared" si="436"/>
        <v>12.92</v>
      </c>
      <c r="L1593" s="45">
        <f t="shared" si="446"/>
        <v>-43.986979853963227</v>
      </c>
      <c r="M1593" s="28">
        <f t="shared" si="437"/>
        <v>10.989169238449415</v>
      </c>
      <c r="N1593" s="28">
        <f t="shared" si="438"/>
        <v>15.087458954343088</v>
      </c>
      <c r="O1593" s="45" t="str">
        <f t="shared" si="447"/>
        <v>ins. Pondérale</v>
      </c>
      <c r="P1593" s="29">
        <f t="shared" si="439"/>
        <v>3</v>
      </c>
      <c r="Q1593" s="29" t="e">
        <f t="shared" si="440"/>
        <v>#N/A</v>
      </c>
      <c r="R1593" s="29" t="e">
        <f t="shared" si="441"/>
        <v>#N/A</v>
      </c>
      <c r="S1593" s="29" t="e">
        <f t="shared" si="442"/>
        <v>#N/A</v>
      </c>
      <c r="T1593" s="21" t="e">
        <f t="shared" si="448"/>
        <v>#N/A</v>
      </c>
      <c r="U1593" s="28">
        <f t="shared" si="443"/>
        <v>0</v>
      </c>
      <c r="V1593" s="28">
        <f t="shared" si="444"/>
        <v>0</v>
      </c>
      <c r="W1593" s="45" t="str">
        <f t="shared" si="449"/>
        <v>pas de surpoids ni d'obésité</v>
      </c>
    </row>
    <row r="1594" spans="2:23">
      <c r="B1594" s="23"/>
      <c r="D1594" s="21"/>
      <c r="E1594" s="21"/>
      <c r="F1594" s="28">
        <f t="shared" si="432"/>
        <v>0</v>
      </c>
      <c r="G1594" s="45">
        <f t="shared" si="445"/>
        <v>0</v>
      </c>
      <c r="H1594" s="29">
        <f t="shared" si="433"/>
        <v>3</v>
      </c>
      <c r="I1594" s="29">
        <f t="shared" si="434"/>
        <v>0.27</v>
      </c>
      <c r="J1594" s="29">
        <f t="shared" si="435"/>
        <v>8.4199999999999997E-2</v>
      </c>
      <c r="K1594" s="29">
        <f t="shared" si="436"/>
        <v>12.92</v>
      </c>
      <c r="L1594" s="45">
        <f t="shared" si="446"/>
        <v>-43.986979853963227</v>
      </c>
      <c r="M1594" s="28">
        <f t="shared" si="437"/>
        <v>10.989169238449415</v>
      </c>
      <c r="N1594" s="28">
        <f t="shared" si="438"/>
        <v>15.087458954343088</v>
      </c>
      <c r="O1594" s="45" t="str">
        <f t="shared" si="447"/>
        <v>ins. Pondérale</v>
      </c>
      <c r="P1594" s="29">
        <f t="shared" si="439"/>
        <v>3</v>
      </c>
      <c r="Q1594" s="29" t="e">
        <f t="shared" si="440"/>
        <v>#N/A</v>
      </c>
      <c r="R1594" s="29" t="e">
        <f t="shared" si="441"/>
        <v>#N/A</v>
      </c>
      <c r="S1594" s="29" t="e">
        <f t="shared" si="442"/>
        <v>#N/A</v>
      </c>
      <c r="T1594" s="21" t="e">
        <f t="shared" si="448"/>
        <v>#N/A</v>
      </c>
      <c r="U1594" s="28">
        <f t="shared" si="443"/>
        <v>0</v>
      </c>
      <c r="V1594" s="28">
        <f t="shared" si="444"/>
        <v>0</v>
      </c>
      <c r="W1594" s="45" t="str">
        <f t="shared" si="449"/>
        <v>pas de surpoids ni d'obésité</v>
      </c>
    </row>
    <row r="1595" spans="2:23">
      <c r="B1595" s="23"/>
      <c r="D1595" s="21"/>
      <c r="E1595" s="21"/>
      <c r="F1595" s="28">
        <f t="shared" si="432"/>
        <v>0</v>
      </c>
      <c r="G1595" s="45">
        <f t="shared" si="445"/>
        <v>0</v>
      </c>
      <c r="H1595" s="29">
        <f t="shared" si="433"/>
        <v>3</v>
      </c>
      <c r="I1595" s="29">
        <f t="shared" si="434"/>
        <v>0.27</v>
      </c>
      <c r="J1595" s="29">
        <f t="shared" si="435"/>
        <v>8.4199999999999997E-2</v>
      </c>
      <c r="K1595" s="29">
        <f t="shared" si="436"/>
        <v>12.92</v>
      </c>
      <c r="L1595" s="45">
        <f t="shared" si="446"/>
        <v>-43.986979853963227</v>
      </c>
      <c r="M1595" s="28">
        <f t="shared" si="437"/>
        <v>10.989169238449415</v>
      </c>
      <c r="N1595" s="28">
        <f t="shared" si="438"/>
        <v>15.087458954343088</v>
      </c>
      <c r="O1595" s="45" t="str">
        <f t="shared" si="447"/>
        <v>ins. Pondérale</v>
      </c>
      <c r="P1595" s="29">
        <f t="shared" si="439"/>
        <v>3</v>
      </c>
      <c r="Q1595" s="29" t="e">
        <f t="shared" si="440"/>
        <v>#N/A</v>
      </c>
      <c r="R1595" s="29" t="e">
        <f t="shared" si="441"/>
        <v>#N/A</v>
      </c>
      <c r="S1595" s="29" t="e">
        <f t="shared" si="442"/>
        <v>#N/A</v>
      </c>
      <c r="T1595" s="21" t="e">
        <f t="shared" si="448"/>
        <v>#N/A</v>
      </c>
      <c r="U1595" s="28">
        <f t="shared" si="443"/>
        <v>0</v>
      </c>
      <c r="V1595" s="28">
        <f t="shared" si="444"/>
        <v>0</v>
      </c>
      <c r="W1595" s="45" t="str">
        <f t="shared" si="449"/>
        <v>pas de surpoids ni d'obésité</v>
      </c>
    </row>
    <row r="1596" spans="2:23">
      <c r="B1596" s="23"/>
      <c r="D1596" s="21"/>
      <c r="E1596" s="21"/>
      <c r="F1596" s="28">
        <f t="shared" si="432"/>
        <v>0</v>
      </c>
      <c r="G1596" s="45">
        <f t="shared" si="445"/>
        <v>0</v>
      </c>
      <c r="H1596" s="29">
        <f t="shared" si="433"/>
        <v>3</v>
      </c>
      <c r="I1596" s="29">
        <f t="shared" si="434"/>
        <v>0.27</v>
      </c>
      <c r="J1596" s="29">
        <f t="shared" si="435"/>
        <v>8.4199999999999997E-2</v>
      </c>
      <c r="K1596" s="29">
        <f t="shared" si="436"/>
        <v>12.92</v>
      </c>
      <c r="L1596" s="45">
        <f t="shared" si="446"/>
        <v>-43.986979853963227</v>
      </c>
      <c r="M1596" s="28">
        <f t="shared" si="437"/>
        <v>10.989169238449415</v>
      </c>
      <c r="N1596" s="28">
        <f t="shared" si="438"/>
        <v>15.087458954343088</v>
      </c>
      <c r="O1596" s="45" t="str">
        <f t="shared" si="447"/>
        <v>ins. Pondérale</v>
      </c>
      <c r="P1596" s="29">
        <f t="shared" si="439"/>
        <v>3</v>
      </c>
      <c r="Q1596" s="29" t="e">
        <f t="shared" si="440"/>
        <v>#N/A</v>
      </c>
      <c r="R1596" s="29" t="e">
        <f t="shared" si="441"/>
        <v>#N/A</v>
      </c>
      <c r="S1596" s="29" t="e">
        <f t="shared" si="442"/>
        <v>#N/A</v>
      </c>
      <c r="T1596" s="21" t="e">
        <f t="shared" si="448"/>
        <v>#N/A</v>
      </c>
      <c r="U1596" s="28">
        <f t="shared" si="443"/>
        <v>0</v>
      </c>
      <c r="V1596" s="28">
        <f t="shared" si="444"/>
        <v>0</v>
      </c>
      <c r="W1596" s="45" t="str">
        <f t="shared" si="449"/>
        <v>pas de surpoids ni d'obésité</v>
      </c>
    </row>
    <row r="1597" spans="2:23">
      <c r="B1597" s="23"/>
      <c r="D1597" s="21"/>
      <c r="E1597" s="21"/>
      <c r="F1597" s="28">
        <f t="shared" si="432"/>
        <v>0</v>
      </c>
      <c r="G1597" s="45">
        <f t="shared" si="445"/>
        <v>0</v>
      </c>
      <c r="H1597" s="29">
        <f t="shared" si="433"/>
        <v>3</v>
      </c>
      <c r="I1597" s="29">
        <f t="shared" si="434"/>
        <v>0.27</v>
      </c>
      <c r="J1597" s="29">
        <f t="shared" si="435"/>
        <v>8.4199999999999997E-2</v>
      </c>
      <c r="K1597" s="29">
        <f t="shared" si="436"/>
        <v>12.92</v>
      </c>
      <c r="L1597" s="45">
        <f t="shared" si="446"/>
        <v>-43.986979853963227</v>
      </c>
      <c r="M1597" s="28">
        <f t="shared" si="437"/>
        <v>10.989169238449415</v>
      </c>
      <c r="N1597" s="28">
        <f t="shared" si="438"/>
        <v>15.087458954343088</v>
      </c>
      <c r="O1597" s="45" t="str">
        <f t="shared" si="447"/>
        <v>ins. Pondérale</v>
      </c>
      <c r="P1597" s="29">
        <f t="shared" si="439"/>
        <v>3</v>
      </c>
      <c r="Q1597" s="29" t="e">
        <f t="shared" si="440"/>
        <v>#N/A</v>
      </c>
      <c r="R1597" s="29" t="e">
        <f t="shared" si="441"/>
        <v>#N/A</v>
      </c>
      <c r="S1597" s="29" t="e">
        <f t="shared" si="442"/>
        <v>#N/A</v>
      </c>
      <c r="T1597" s="21" t="e">
        <f t="shared" si="448"/>
        <v>#N/A</v>
      </c>
      <c r="U1597" s="28">
        <f t="shared" si="443"/>
        <v>0</v>
      </c>
      <c r="V1597" s="28">
        <f t="shared" si="444"/>
        <v>0</v>
      </c>
      <c r="W1597" s="45" t="str">
        <f t="shared" si="449"/>
        <v>pas de surpoids ni d'obésité</v>
      </c>
    </row>
    <row r="1598" spans="2:23">
      <c r="B1598" s="23"/>
      <c r="D1598" s="21"/>
      <c r="E1598" s="21"/>
      <c r="F1598" s="28">
        <f t="shared" si="432"/>
        <v>0</v>
      </c>
      <c r="G1598" s="45">
        <f t="shared" si="445"/>
        <v>0</v>
      </c>
      <c r="H1598" s="29">
        <f t="shared" si="433"/>
        <v>3</v>
      </c>
      <c r="I1598" s="29">
        <f t="shared" si="434"/>
        <v>0.27</v>
      </c>
      <c r="J1598" s="29">
        <f t="shared" si="435"/>
        <v>8.4199999999999997E-2</v>
      </c>
      <c r="K1598" s="29">
        <f t="shared" si="436"/>
        <v>12.92</v>
      </c>
      <c r="L1598" s="45">
        <f t="shared" si="446"/>
        <v>-43.986979853963227</v>
      </c>
      <c r="M1598" s="28">
        <f t="shared" si="437"/>
        <v>10.989169238449415</v>
      </c>
      <c r="N1598" s="28">
        <f t="shared" si="438"/>
        <v>15.087458954343088</v>
      </c>
      <c r="O1598" s="45" t="str">
        <f t="shared" si="447"/>
        <v>ins. Pondérale</v>
      </c>
      <c r="P1598" s="29">
        <f t="shared" si="439"/>
        <v>3</v>
      </c>
      <c r="Q1598" s="29" t="e">
        <f t="shared" si="440"/>
        <v>#N/A</v>
      </c>
      <c r="R1598" s="29" t="e">
        <f t="shared" si="441"/>
        <v>#N/A</v>
      </c>
      <c r="S1598" s="29" t="e">
        <f t="shared" si="442"/>
        <v>#N/A</v>
      </c>
      <c r="T1598" s="21" t="e">
        <f t="shared" si="448"/>
        <v>#N/A</v>
      </c>
      <c r="U1598" s="28">
        <f t="shared" si="443"/>
        <v>0</v>
      </c>
      <c r="V1598" s="28">
        <f t="shared" si="444"/>
        <v>0</v>
      </c>
      <c r="W1598" s="45" t="str">
        <f t="shared" si="449"/>
        <v>pas de surpoids ni d'obésité</v>
      </c>
    </row>
    <row r="1599" spans="2:23">
      <c r="B1599" s="23"/>
      <c r="D1599" s="21"/>
      <c r="E1599" s="21"/>
      <c r="F1599" s="28">
        <f t="shared" si="432"/>
        <v>0</v>
      </c>
      <c r="G1599" s="45">
        <f t="shared" si="445"/>
        <v>0</v>
      </c>
      <c r="H1599" s="29">
        <f t="shared" si="433"/>
        <v>3</v>
      </c>
      <c r="I1599" s="29">
        <f t="shared" si="434"/>
        <v>0.27</v>
      </c>
      <c r="J1599" s="29">
        <f t="shared" si="435"/>
        <v>8.4199999999999997E-2</v>
      </c>
      <c r="K1599" s="29">
        <f t="shared" si="436"/>
        <v>12.92</v>
      </c>
      <c r="L1599" s="45">
        <f t="shared" si="446"/>
        <v>-43.986979853963227</v>
      </c>
      <c r="M1599" s="28">
        <f t="shared" si="437"/>
        <v>10.989169238449415</v>
      </c>
      <c r="N1599" s="28">
        <f t="shared" si="438"/>
        <v>15.087458954343088</v>
      </c>
      <c r="O1599" s="45" t="str">
        <f t="shared" si="447"/>
        <v>ins. Pondérale</v>
      </c>
      <c r="P1599" s="29">
        <f t="shared" si="439"/>
        <v>3</v>
      </c>
      <c r="Q1599" s="29" t="e">
        <f t="shared" si="440"/>
        <v>#N/A</v>
      </c>
      <c r="R1599" s="29" t="e">
        <f t="shared" si="441"/>
        <v>#N/A</v>
      </c>
      <c r="S1599" s="29" t="e">
        <f t="shared" si="442"/>
        <v>#N/A</v>
      </c>
      <c r="T1599" s="21" t="e">
        <f t="shared" si="448"/>
        <v>#N/A</v>
      </c>
      <c r="U1599" s="28">
        <f t="shared" si="443"/>
        <v>0</v>
      </c>
      <c r="V1599" s="28">
        <f t="shared" si="444"/>
        <v>0</v>
      </c>
      <c r="W1599" s="45" t="str">
        <f t="shared" si="449"/>
        <v>pas de surpoids ni d'obésité</v>
      </c>
    </row>
    <row r="1600" spans="2:23">
      <c r="B1600" s="23"/>
      <c r="D1600" s="21"/>
      <c r="E1600" s="21"/>
      <c r="F1600" s="28">
        <f t="shared" si="432"/>
        <v>0</v>
      </c>
      <c r="G1600" s="45">
        <f t="shared" si="445"/>
        <v>0</v>
      </c>
      <c r="H1600" s="29">
        <f t="shared" si="433"/>
        <v>3</v>
      </c>
      <c r="I1600" s="29">
        <f t="shared" si="434"/>
        <v>0.27</v>
      </c>
      <c r="J1600" s="29">
        <f t="shared" si="435"/>
        <v>8.4199999999999997E-2</v>
      </c>
      <c r="K1600" s="29">
        <f t="shared" si="436"/>
        <v>12.92</v>
      </c>
      <c r="L1600" s="45">
        <f t="shared" si="446"/>
        <v>-43.986979853963227</v>
      </c>
      <c r="M1600" s="28">
        <f t="shared" si="437"/>
        <v>10.989169238449415</v>
      </c>
      <c r="N1600" s="28">
        <f t="shared" si="438"/>
        <v>15.087458954343088</v>
      </c>
      <c r="O1600" s="45" t="str">
        <f t="shared" si="447"/>
        <v>ins. Pondérale</v>
      </c>
      <c r="P1600" s="29">
        <f t="shared" si="439"/>
        <v>3</v>
      </c>
      <c r="Q1600" s="29" t="e">
        <f t="shared" si="440"/>
        <v>#N/A</v>
      </c>
      <c r="R1600" s="29" t="e">
        <f t="shared" si="441"/>
        <v>#N/A</v>
      </c>
      <c r="S1600" s="29" t="e">
        <f t="shared" si="442"/>
        <v>#N/A</v>
      </c>
      <c r="T1600" s="21" t="e">
        <f t="shared" si="448"/>
        <v>#N/A</v>
      </c>
      <c r="U1600" s="28">
        <f t="shared" si="443"/>
        <v>0</v>
      </c>
      <c r="V1600" s="28">
        <f t="shared" si="444"/>
        <v>0</v>
      </c>
      <c r="W1600" s="45" t="str">
        <f t="shared" si="449"/>
        <v>pas de surpoids ni d'obésité</v>
      </c>
    </row>
    <row r="1601" spans="2:23">
      <c r="B1601" s="23"/>
      <c r="D1601" s="21"/>
      <c r="E1601" s="21"/>
      <c r="F1601" s="28">
        <f t="shared" si="432"/>
        <v>0</v>
      </c>
      <c r="G1601" s="45">
        <f t="shared" si="445"/>
        <v>0</v>
      </c>
      <c r="H1601" s="29">
        <f t="shared" si="433"/>
        <v>3</v>
      </c>
      <c r="I1601" s="29">
        <f t="shared" si="434"/>
        <v>0.27</v>
      </c>
      <c r="J1601" s="29">
        <f t="shared" si="435"/>
        <v>8.4199999999999997E-2</v>
      </c>
      <c r="K1601" s="29">
        <f t="shared" si="436"/>
        <v>12.92</v>
      </c>
      <c r="L1601" s="45">
        <f t="shared" si="446"/>
        <v>-43.986979853963227</v>
      </c>
      <c r="M1601" s="28">
        <f t="shared" si="437"/>
        <v>10.989169238449415</v>
      </c>
      <c r="N1601" s="28">
        <f t="shared" si="438"/>
        <v>15.087458954343088</v>
      </c>
      <c r="O1601" s="45" t="str">
        <f t="shared" si="447"/>
        <v>ins. Pondérale</v>
      </c>
      <c r="P1601" s="29">
        <f t="shared" si="439"/>
        <v>3</v>
      </c>
      <c r="Q1601" s="29" t="e">
        <f t="shared" si="440"/>
        <v>#N/A</v>
      </c>
      <c r="R1601" s="29" t="e">
        <f t="shared" si="441"/>
        <v>#N/A</v>
      </c>
      <c r="S1601" s="29" t="e">
        <f t="shared" si="442"/>
        <v>#N/A</v>
      </c>
      <c r="T1601" s="21" t="e">
        <f t="shared" si="448"/>
        <v>#N/A</v>
      </c>
      <c r="U1601" s="28">
        <f t="shared" si="443"/>
        <v>0</v>
      </c>
      <c r="V1601" s="28">
        <f t="shared" si="444"/>
        <v>0</v>
      </c>
      <c r="W1601" s="45" t="str">
        <f t="shared" si="449"/>
        <v>pas de surpoids ni d'obésité</v>
      </c>
    </row>
    <row r="1602" spans="2:23">
      <c r="B1602" s="23"/>
      <c r="D1602" s="21"/>
      <c r="E1602" s="21"/>
      <c r="F1602" s="28">
        <f t="shared" si="432"/>
        <v>0</v>
      </c>
      <c r="G1602" s="45">
        <f t="shared" si="445"/>
        <v>0</v>
      </c>
      <c r="H1602" s="29">
        <f t="shared" si="433"/>
        <v>3</v>
      </c>
      <c r="I1602" s="29">
        <f t="shared" si="434"/>
        <v>0.27</v>
      </c>
      <c r="J1602" s="29">
        <f t="shared" si="435"/>
        <v>8.4199999999999997E-2</v>
      </c>
      <c r="K1602" s="29">
        <f t="shared" si="436"/>
        <v>12.92</v>
      </c>
      <c r="L1602" s="45">
        <f t="shared" si="446"/>
        <v>-43.986979853963227</v>
      </c>
      <c r="M1602" s="28">
        <f t="shared" si="437"/>
        <v>10.989169238449415</v>
      </c>
      <c r="N1602" s="28">
        <f t="shared" si="438"/>
        <v>15.087458954343088</v>
      </c>
      <c r="O1602" s="45" t="str">
        <f t="shared" si="447"/>
        <v>ins. Pondérale</v>
      </c>
      <c r="P1602" s="29">
        <f t="shared" si="439"/>
        <v>3</v>
      </c>
      <c r="Q1602" s="29" t="e">
        <f t="shared" si="440"/>
        <v>#N/A</v>
      </c>
      <c r="R1602" s="29" t="e">
        <f t="shared" si="441"/>
        <v>#N/A</v>
      </c>
      <c r="S1602" s="29" t="e">
        <f t="shared" si="442"/>
        <v>#N/A</v>
      </c>
      <c r="T1602" s="21" t="e">
        <f t="shared" si="448"/>
        <v>#N/A</v>
      </c>
      <c r="U1602" s="28">
        <f t="shared" si="443"/>
        <v>0</v>
      </c>
      <c r="V1602" s="28">
        <f t="shared" si="444"/>
        <v>0</v>
      </c>
      <c r="W1602" s="45" t="str">
        <f t="shared" si="449"/>
        <v>pas de surpoids ni d'obésité</v>
      </c>
    </row>
    <row r="1603" spans="2:23">
      <c r="B1603" s="23"/>
      <c r="D1603" s="21"/>
      <c r="E1603" s="21"/>
      <c r="F1603" s="28">
        <f t="shared" si="432"/>
        <v>0</v>
      </c>
      <c r="G1603" s="45">
        <f t="shared" si="445"/>
        <v>0</v>
      </c>
      <c r="H1603" s="29">
        <f t="shared" si="433"/>
        <v>3</v>
      </c>
      <c r="I1603" s="29">
        <f t="shared" si="434"/>
        <v>0.27</v>
      </c>
      <c r="J1603" s="29">
        <f t="shared" si="435"/>
        <v>8.4199999999999997E-2</v>
      </c>
      <c r="K1603" s="29">
        <f t="shared" si="436"/>
        <v>12.92</v>
      </c>
      <c r="L1603" s="45">
        <f t="shared" si="446"/>
        <v>-43.986979853963227</v>
      </c>
      <c r="M1603" s="28">
        <f t="shared" si="437"/>
        <v>10.989169238449415</v>
      </c>
      <c r="N1603" s="28">
        <f t="shared" si="438"/>
        <v>15.087458954343088</v>
      </c>
      <c r="O1603" s="45" t="str">
        <f t="shared" si="447"/>
        <v>ins. Pondérale</v>
      </c>
      <c r="P1603" s="29">
        <f t="shared" si="439"/>
        <v>3</v>
      </c>
      <c r="Q1603" s="29" t="e">
        <f t="shared" si="440"/>
        <v>#N/A</v>
      </c>
      <c r="R1603" s="29" t="e">
        <f t="shared" si="441"/>
        <v>#N/A</v>
      </c>
      <c r="S1603" s="29" t="e">
        <f t="shared" si="442"/>
        <v>#N/A</v>
      </c>
      <c r="T1603" s="21" t="e">
        <f t="shared" si="448"/>
        <v>#N/A</v>
      </c>
      <c r="U1603" s="28">
        <f t="shared" si="443"/>
        <v>0</v>
      </c>
      <c r="V1603" s="28">
        <f t="shared" si="444"/>
        <v>0</v>
      </c>
      <c r="W1603" s="45" t="str">
        <f t="shared" si="449"/>
        <v>pas de surpoids ni d'obésité</v>
      </c>
    </row>
    <row r="1604" spans="2:23">
      <c r="B1604" s="23"/>
      <c r="D1604" s="21"/>
      <c r="E1604" s="21"/>
      <c r="F1604" s="28">
        <f t="shared" si="432"/>
        <v>0</v>
      </c>
      <c r="G1604" s="45">
        <f t="shared" si="445"/>
        <v>0</v>
      </c>
      <c r="H1604" s="29">
        <f t="shared" si="433"/>
        <v>3</v>
      </c>
      <c r="I1604" s="29">
        <f t="shared" si="434"/>
        <v>0.27</v>
      </c>
      <c r="J1604" s="29">
        <f t="shared" si="435"/>
        <v>8.4199999999999997E-2</v>
      </c>
      <c r="K1604" s="29">
        <f t="shared" si="436"/>
        <v>12.92</v>
      </c>
      <c r="L1604" s="45">
        <f t="shared" si="446"/>
        <v>-43.986979853963227</v>
      </c>
      <c r="M1604" s="28">
        <f t="shared" si="437"/>
        <v>10.989169238449415</v>
      </c>
      <c r="N1604" s="28">
        <f t="shared" si="438"/>
        <v>15.087458954343088</v>
      </c>
      <c r="O1604" s="45" t="str">
        <f t="shared" si="447"/>
        <v>ins. Pondérale</v>
      </c>
      <c r="P1604" s="29">
        <f t="shared" si="439"/>
        <v>3</v>
      </c>
      <c r="Q1604" s="29" t="e">
        <f t="shared" si="440"/>
        <v>#N/A</v>
      </c>
      <c r="R1604" s="29" t="e">
        <f t="shared" si="441"/>
        <v>#N/A</v>
      </c>
      <c r="S1604" s="29" t="e">
        <f t="shared" si="442"/>
        <v>#N/A</v>
      </c>
      <c r="T1604" s="21" t="e">
        <f t="shared" si="448"/>
        <v>#N/A</v>
      </c>
      <c r="U1604" s="28">
        <f t="shared" si="443"/>
        <v>0</v>
      </c>
      <c r="V1604" s="28">
        <f t="shared" si="444"/>
        <v>0</v>
      </c>
      <c r="W1604" s="45" t="str">
        <f t="shared" si="449"/>
        <v>pas de surpoids ni d'obésité</v>
      </c>
    </row>
    <row r="1605" spans="2:23">
      <c r="B1605" s="23"/>
      <c r="D1605" s="21"/>
      <c r="E1605" s="21"/>
      <c r="F1605" s="28">
        <f t="shared" si="432"/>
        <v>0</v>
      </c>
      <c r="G1605" s="45">
        <f t="shared" si="445"/>
        <v>0</v>
      </c>
      <c r="H1605" s="29">
        <f t="shared" si="433"/>
        <v>3</v>
      </c>
      <c r="I1605" s="29">
        <f t="shared" si="434"/>
        <v>0.27</v>
      </c>
      <c r="J1605" s="29">
        <f t="shared" si="435"/>
        <v>8.4199999999999997E-2</v>
      </c>
      <c r="K1605" s="29">
        <f t="shared" si="436"/>
        <v>12.92</v>
      </c>
      <c r="L1605" s="45">
        <f t="shared" si="446"/>
        <v>-43.986979853963227</v>
      </c>
      <c r="M1605" s="28">
        <f t="shared" si="437"/>
        <v>10.989169238449415</v>
      </c>
      <c r="N1605" s="28">
        <f t="shared" si="438"/>
        <v>15.087458954343088</v>
      </c>
      <c r="O1605" s="45" t="str">
        <f t="shared" si="447"/>
        <v>ins. Pondérale</v>
      </c>
      <c r="P1605" s="29">
        <f t="shared" si="439"/>
        <v>3</v>
      </c>
      <c r="Q1605" s="29" t="e">
        <f t="shared" si="440"/>
        <v>#N/A</v>
      </c>
      <c r="R1605" s="29" t="e">
        <f t="shared" si="441"/>
        <v>#N/A</v>
      </c>
      <c r="S1605" s="29" t="e">
        <f t="shared" si="442"/>
        <v>#N/A</v>
      </c>
      <c r="T1605" s="21" t="e">
        <f t="shared" si="448"/>
        <v>#N/A</v>
      </c>
      <c r="U1605" s="28">
        <f t="shared" si="443"/>
        <v>0</v>
      </c>
      <c r="V1605" s="28">
        <f t="shared" si="444"/>
        <v>0</v>
      </c>
      <c r="W1605" s="45" t="str">
        <f t="shared" si="449"/>
        <v>pas de surpoids ni d'obésité</v>
      </c>
    </row>
    <row r="1606" spans="2:23">
      <c r="B1606" s="23"/>
      <c r="D1606" s="21"/>
      <c r="E1606" s="21"/>
      <c r="F1606" s="28">
        <f t="shared" si="432"/>
        <v>0</v>
      </c>
      <c r="G1606" s="45">
        <f t="shared" si="445"/>
        <v>0</v>
      </c>
      <c r="H1606" s="29">
        <f t="shared" si="433"/>
        <v>3</v>
      </c>
      <c r="I1606" s="29">
        <f t="shared" si="434"/>
        <v>0.27</v>
      </c>
      <c r="J1606" s="29">
        <f t="shared" si="435"/>
        <v>8.4199999999999997E-2</v>
      </c>
      <c r="K1606" s="29">
        <f t="shared" si="436"/>
        <v>12.92</v>
      </c>
      <c r="L1606" s="45">
        <f t="shared" si="446"/>
        <v>-43.986979853963227</v>
      </c>
      <c r="M1606" s="28">
        <f t="shared" si="437"/>
        <v>10.989169238449415</v>
      </c>
      <c r="N1606" s="28">
        <f t="shared" si="438"/>
        <v>15.087458954343088</v>
      </c>
      <c r="O1606" s="45" t="str">
        <f t="shared" si="447"/>
        <v>ins. Pondérale</v>
      </c>
      <c r="P1606" s="29">
        <f t="shared" si="439"/>
        <v>3</v>
      </c>
      <c r="Q1606" s="29" t="e">
        <f t="shared" si="440"/>
        <v>#N/A</v>
      </c>
      <c r="R1606" s="29" t="e">
        <f t="shared" si="441"/>
        <v>#N/A</v>
      </c>
      <c r="S1606" s="29" t="e">
        <f t="shared" si="442"/>
        <v>#N/A</v>
      </c>
      <c r="T1606" s="21" t="e">
        <f t="shared" si="448"/>
        <v>#N/A</v>
      </c>
      <c r="U1606" s="28">
        <f t="shared" si="443"/>
        <v>0</v>
      </c>
      <c r="V1606" s="28">
        <f t="shared" si="444"/>
        <v>0</v>
      </c>
      <c r="W1606" s="45" t="str">
        <f t="shared" si="449"/>
        <v>pas de surpoids ni d'obésité</v>
      </c>
    </row>
    <row r="1607" spans="2:23">
      <c r="B1607" s="23"/>
      <c r="D1607" s="21"/>
      <c r="E1607" s="21"/>
      <c r="F1607" s="28">
        <f t="shared" ref="F1607:F1670" si="450">MROUND(B1607,0.5)</f>
        <v>0</v>
      </c>
      <c r="G1607" s="45">
        <f t="shared" si="445"/>
        <v>0</v>
      </c>
      <c r="H1607" s="29">
        <f t="shared" ref="H1607:H1670" si="451">IF(OR(C1607=1),0,3)</f>
        <v>3</v>
      </c>
      <c r="I1607" s="29">
        <f t="shared" ref="I1607:I1670" si="452">VLOOKUP(F1607,TableRefFR,2+H1607)</f>
        <v>0.27</v>
      </c>
      <c r="J1607" s="29">
        <f t="shared" ref="J1607:J1670" si="453">VLOOKUP(F1607,TableRefFR,3+H1607)</f>
        <v>8.4199999999999997E-2</v>
      </c>
      <c r="K1607" s="29">
        <f t="shared" ref="K1607:K1670" si="454">VLOOKUP(F1607,TableRefFR,4+H1607)</f>
        <v>12.92</v>
      </c>
      <c r="L1607" s="45">
        <f t="shared" si="446"/>
        <v>-43.986979853963227</v>
      </c>
      <c r="M1607" s="28">
        <f t="shared" ref="M1607:M1670" si="455">VLOOKUP(F1607,CorpFR,2+H1607)</f>
        <v>10.989169238449415</v>
      </c>
      <c r="N1607" s="28">
        <f t="shared" ref="N1607:N1670" si="456">VLOOKUP(F1607,CorpFR,3+H1607)</f>
        <v>15.087458954343088</v>
      </c>
      <c r="O1607" s="45" t="str">
        <f t="shared" si="447"/>
        <v>ins. Pondérale</v>
      </c>
      <c r="P1607" s="29">
        <f t="shared" ref="P1607:P1670" si="457">IF(OR(C1607=1),0,3)</f>
        <v>3</v>
      </c>
      <c r="Q1607" s="29" t="e">
        <f t="shared" ref="Q1607:Q1670" si="458">VLOOKUP(F1607,TableRefIOTF,2+P1607)</f>
        <v>#N/A</v>
      </c>
      <c r="R1607" s="29" t="e">
        <f t="shared" ref="R1607:R1670" si="459">VLOOKUP(F1607,TableRefIOTF,3+P1607)</f>
        <v>#N/A</v>
      </c>
      <c r="S1607" s="29" t="e">
        <f t="shared" ref="S1607:S1670" si="460">VLOOKUP(F1607,TableRefIOTF,4+P1607)</f>
        <v>#N/A</v>
      </c>
      <c r="T1607" s="21" t="e">
        <f t="shared" si="448"/>
        <v>#N/A</v>
      </c>
      <c r="U1607" s="28">
        <f t="shared" ref="U1607:U1670" si="461">VLOOKUP(F1607,CorpIOTF,2+P1607)</f>
        <v>0</v>
      </c>
      <c r="V1607" s="28">
        <f t="shared" ref="V1607:V1670" si="462">VLOOKUP(F1607,CorpIOTF,3+P1607)</f>
        <v>0</v>
      </c>
      <c r="W1607" s="45" t="str">
        <f t="shared" si="449"/>
        <v>pas de surpoids ni d'obésité</v>
      </c>
    </row>
    <row r="1608" spans="2:23">
      <c r="B1608" s="23"/>
      <c r="D1608" s="21"/>
      <c r="F1608" s="28">
        <f t="shared" si="450"/>
        <v>0</v>
      </c>
      <c r="G1608" s="45">
        <f t="shared" ref="G1608:G1671" si="463">D1608</f>
        <v>0</v>
      </c>
      <c r="H1608" s="29">
        <f t="shared" si="451"/>
        <v>3</v>
      </c>
      <c r="I1608" s="29">
        <f t="shared" si="452"/>
        <v>0.27</v>
      </c>
      <c r="J1608" s="29">
        <f t="shared" si="453"/>
        <v>8.4199999999999997E-2</v>
      </c>
      <c r="K1608" s="29">
        <f t="shared" si="454"/>
        <v>12.92</v>
      </c>
      <c r="L1608" s="45">
        <f t="shared" ref="L1608:L1671" si="464">(((G1608/K1608)^I1608)-1)/(I1608*J1608)</f>
        <v>-43.986979853963227</v>
      </c>
      <c r="M1608" s="28">
        <f t="shared" si="455"/>
        <v>10.989169238449415</v>
      </c>
      <c r="N1608" s="28">
        <f t="shared" si="456"/>
        <v>15.087458954343088</v>
      </c>
      <c r="O1608" s="45" t="str">
        <f t="shared" ref="O1608:O1671" si="465">IF(G1608&gt;N1608,"surpoids",IF(G1608&lt;M1608,"ins. Pondérale","corpulence normale"))</f>
        <v>ins. Pondérale</v>
      </c>
      <c r="P1608" s="29">
        <f t="shared" si="457"/>
        <v>3</v>
      </c>
      <c r="Q1608" s="29" t="e">
        <f t="shared" si="458"/>
        <v>#N/A</v>
      </c>
      <c r="R1608" s="29" t="e">
        <f t="shared" si="459"/>
        <v>#N/A</v>
      </c>
      <c r="S1608" s="29" t="e">
        <f t="shared" si="460"/>
        <v>#N/A</v>
      </c>
      <c r="T1608" s="21" t="e">
        <f t="shared" ref="T1608:T1671" si="466">(((G1608/S1608)^Q1608)-1)/(Q1608*R1608)</f>
        <v>#N/A</v>
      </c>
      <c r="U1608" s="28">
        <f t="shared" si="461"/>
        <v>0</v>
      </c>
      <c r="V1608" s="28">
        <f t="shared" si="462"/>
        <v>0</v>
      </c>
      <c r="W1608" s="45" t="str">
        <f t="shared" ref="W1608:W1671" si="467">IF(G1608&gt;V1608,"obésité",IF(G1608&gt;U1608,"surpoids","pas de surpoids ni d'obésité"))</f>
        <v>pas de surpoids ni d'obésité</v>
      </c>
    </row>
    <row r="1609" spans="2:23">
      <c r="B1609" s="23"/>
      <c r="D1609" s="21"/>
      <c r="E1609" s="21"/>
      <c r="F1609" s="28">
        <f t="shared" si="450"/>
        <v>0</v>
      </c>
      <c r="G1609" s="45">
        <f t="shared" si="463"/>
        <v>0</v>
      </c>
      <c r="H1609" s="29">
        <f t="shared" si="451"/>
        <v>3</v>
      </c>
      <c r="I1609" s="29">
        <f t="shared" si="452"/>
        <v>0.27</v>
      </c>
      <c r="J1609" s="29">
        <f t="shared" si="453"/>
        <v>8.4199999999999997E-2</v>
      </c>
      <c r="K1609" s="29">
        <f t="shared" si="454"/>
        <v>12.92</v>
      </c>
      <c r="L1609" s="45">
        <f t="shared" si="464"/>
        <v>-43.986979853963227</v>
      </c>
      <c r="M1609" s="28">
        <f t="shared" si="455"/>
        <v>10.989169238449415</v>
      </c>
      <c r="N1609" s="28">
        <f t="shared" si="456"/>
        <v>15.087458954343088</v>
      </c>
      <c r="O1609" s="45" t="str">
        <f t="shared" si="465"/>
        <v>ins. Pondérale</v>
      </c>
      <c r="P1609" s="29">
        <f t="shared" si="457"/>
        <v>3</v>
      </c>
      <c r="Q1609" s="29" t="e">
        <f t="shared" si="458"/>
        <v>#N/A</v>
      </c>
      <c r="R1609" s="29" t="e">
        <f t="shared" si="459"/>
        <v>#N/A</v>
      </c>
      <c r="S1609" s="29" t="e">
        <f t="shared" si="460"/>
        <v>#N/A</v>
      </c>
      <c r="T1609" s="21" t="e">
        <f t="shared" si="466"/>
        <v>#N/A</v>
      </c>
      <c r="U1609" s="28">
        <f t="shared" si="461"/>
        <v>0</v>
      </c>
      <c r="V1609" s="28">
        <f t="shared" si="462"/>
        <v>0</v>
      </c>
      <c r="W1609" s="45" t="str">
        <f t="shared" si="467"/>
        <v>pas de surpoids ni d'obésité</v>
      </c>
    </row>
    <row r="1610" spans="2:23">
      <c r="B1610" s="23"/>
      <c r="D1610" s="21"/>
      <c r="E1610" s="21"/>
      <c r="F1610" s="28">
        <f t="shared" si="450"/>
        <v>0</v>
      </c>
      <c r="G1610" s="45">
        <f t="shared" si="463"/>
        <v>0</v>
      </c>
      <c r="H1610" s="29">
        <f t="shared" si="451"/>
        <v>3</v>
      </c>
      <c r="I1610" s="29">
        <f t="shared" si="452"/>
        <v>0.27</v>
      </c>
      <c r="J1610" s="29">
        <f t="shared" si="453"/>
        <v>8.4199999999999997E-2</v>
      </c>
      <c r="K1610" s="29">
        <f t="shared" si="454"/>
        <v>12.92</v>
      </c>
      <c r="L1610" s="45">
        <f t="shared" si="464"/>
        <v>-43.986979853963227</v>
      </c>
      <c r="M1610" s="28">
        <f t="shared" si="455"/>
        <v>10.989169238449415</v>
      </c>
      <c r="N1610" s="28">
        <f t="shared" si="456"/>
        <v>15.087458954343088</v>
      </c>
      <c r="O1610" s="45" t="str">
        <f t="shared" si="465"/>
        <v>ins. Pondérale</v>
      </c>
      <c r="P1610" s="29">
        <f t="shared" si="457"/>
        <v>3</v>
      </c>
      <c r="Q1610" s="29" t="e">
        <f t="shared" si="458"/>
        <v>#N/A</v>
      </c>
      <c r="R1610" s="29" t="e">
        <f t="shared" si="459"/>
        <v>#N/A</v>
      </c>
      <c r="S1610" s="29" t="e">
        <f t="shared" si="460"/>
        <v>#N/A</v>
      </c>
      <c r="T1610" s="21" t="e">
        <f t="shared" si="466"/>
        <v>#N/A</v>
      </c>
      <c r="U1610" s="28">
        <f t="shared" si="461"/>
        <v>0</v>
      </c>
      <c r="V1610" s="28">
        <f t="shared" si="462"/>
        <v>0</v>
      </c>
      <c r="W1610" s="45" t="str">
        <f t="shared" si="467"/>
        <v>pas de surpoids ni d'obésité</v>
      </c>
    </row>
    <row r="1611" spans="2:23">
      <c r="B1611" s="23"/>
      <c r="D1611" s="21"/>
      <c r="E1611" s="21"/>
      <c r="F1611" s="28">
        <f t="shared" si="450"/>
        <v>0</v>
      </c>
      <c r="G1611" s="45">
        <f t="shared" si="463"/>
        <v>0</v>
      </c>
      <c r="H1611" s="29">
        <f t="shared" si="451"/>
        <v>3</v>
      </c>
      <c r="I1611" s="29">
        <f t="shared" si="452"/>
        <v>0.27</v>
      </c>
      <c r="J1611" s="29">
        <f t="shared" si="453"/>
        <v>8.4199999999999997E-2</v>
      </c>
      <c r="K1611" s="29">
        <f t="shared" si="454"/>
        <v>12.92</v>
      </c>
      <c r="L1611" s="45">
        <f t="shared" si="464"/>
        <v>-43.986979853963227</v>
      </c>
      <c r="M1611" s="28">
        <f t="shared" si="455"/>
        <v>10.989169238449415</v>
      </c>
      <c r="N1611" s="28">
        <f t="shared" si="456"/>
        <v>15.087458954343088</v>
      </c>
      <c r="O1611" s="45" t="str">
        <f t="shared" si="465"/>
        <v>ins. Pondérale</v>
      </c>
      <c r="P1611" s="29">
        <f t="shared" si="457"/>
        <v>3</v>
      </c>
      <c r="Q1611" s="29" t="e">
        <f t="shared" si="458"/>
        <v>#N/A</v>
      </c>
      <c r="R1611" s="29" t="e">
        <f t="shared" si="459"/>
        <v>#N/A</v>
      </c>
      <c r="S1611" s="29" t="e">
        <f t="shared" si="460"/>
        <v>#N/A</v>
      </c>
      <c r="T1611" s="21" t="e">
        <f t="shared" si="466"/>
        <v>#N/A</v>
      </c>
      <c r="U1611" s="28">
        <f t="shared" si="461"/>
        <v>0</v>
      </c>
      <c r="V1611" s="28">
        <f t="shared" si="462"/>
        <v>0</v>
      </c>
      <c r="W1611" s="45" t="str">
        <f t="shared" si="467"/>
        <v>pas de surpoids ni d'obésité</v>
      </c>
    </row>
    <row r="1612" spans="2:23">
      <c r="B1612" s="23"/>
      <c r="D1612" s="21"/>
      <c r="E1612" s="21"/>
      <c r="F1612" s="28">
        <f t="shared" si="450"/>
        <v>0</v>
      </c>
      <c r="G1612" s="45">
        <f t="shared" si="463"/>
        <v>0</v>
      </c>
      <c r="H1612" s="29">
        <f t="shared" si="451"/>
        <v>3</v>
      </c>
      <c r="I1612" s="29">
        <f t="shared" si="452"/>
        <v>0.27</v>
      </c>
      <c r="J1612" s="29">
        <f t="shared" si="453"/>
        <v>8.4199999999999997E-2</v>
      </c>
      <c r="K1612" s="29">
        <f t="shared" si="454"/>
        <v>12.92</v>
      </c>
      <c r="L1612" s="45">
        <f t="shared" si="464"/>
        <v>-43.986979853963227</v>
      </c>
      <c r="M1612" s="28">
        <f t="shared" si="455"/>
        <v>10.989169238449415</v>
      </c>
      <c r="N1612" s="28">
        <f t="shared" si="456"/>
        <v>15.087458954343088</v>
      </c>
      <c r="O1612" s="45" t="str">
        <f t="shared" si="465"/>
        <v>ins. Pondérale</v>
      </c>
      <c r="P1612" s="29">
        <f t="shared" si="457"/>
        <v>3</v>
      </c>
      <c r="Q1612" s="29" t="e">
        <f t="shared" si="458"/>
        <v>#N/A</v>
      </c>
      <c r="R1612" s="29" t="e">
        <f t="shared" si="459"/>
        <v>#N/A</v>
      </c>
      <c r="S1612" s="29" t="e">
        <f t="shared" si="460"/>
        <v>#N/A</v>
      </c>
      <c r="T1612" s="21" t="e">
        <f t="shared" si="466"/>
        <v>#N/A</v>
      </c>
      <c r="U1612" s="28">
        <f t="shared" si="461"/>
        <v>0</v>
      </c>
      <c r="V1612" s="28">
        <f t="shared" si="462"/>
        <v>0</v>
      </c>
      <c r="W1612" s="45" t="str">
        <f t="shared" si="467"/>
        <v>pas de surpoids ni d'obésité</v>
      </c>
    </row>
    <row r="1613" spans="2:23">
      <c r="B1613" s="23"/>
      <c r="D1613" s="21"/>
      <c r="E1613" s="21"/>
      <c r="F1613" s="28">
        <f t="shared" si="450"/>
        <v>0</v>
      </c>
      <c r="G1613" s="45">
        <f t="shared" si="463"/>
        <v>0</v>
      </c>
      <c r="H1613" s="29">
        <f t="shared" si="451"/>
        <v>3</v>
      </c>
      <c r="I1613" s="29">
        <f t="shared" si="452"/>
        <v>0.27</v>
      </c>
      <c r="J1613" s="29">
        <f t="shared" si="453"/>
        <v>8.4199999999999997E-2</v>
      </c>
      <c r="K1613" s="29">
        <f t="shared" si="454"/>
        <v>12.92</v>
      </c>
      <c r="L1613" s="45">
        <f t="shared" si="464"/>
        <v>-43.986979853963227</v>
      </c>
      <c r="M1613" s="28">
        <f t="shared" si="455"/>
        <v>10.989169238449415</v>
      </c>
      <c r="N1613" s="28">
        <f t="shared" si="456"/>
        <v>15.087458954343088</v>
      </c>
      <c r="O1613" s="45" t="str">
        <f t="shared" si="465"/>
        <v>ins. Pondérale</v>
      </c>
      <c r="P1613" s="29">
        <f t="shared" si="457"/>
        <v>3</v>
      </c>
      <c r="Q1613" s="29" t="e">
        <f t="shared" si="458"/>
        <v>#N/A</v>
      </c>
      <c r="R1613" s="29" t="e">
        <f t="shared" si="459"/>
        <v>#N/A</v>
      </c>
      <c r="S1613" s="29" t="e">
        <f t="shared" si="460"/>
        <v>#N/A</v>
      </c>
      <c r="T1613" s="21" t="e">
        <f t="shared" si="466"/>
        <v>#N/A</v>
      </c>
      <c r="U1613" s="28">
        <f t="shared" si="461"/>
        <v>0</v>
      </c>
      <c r="V1613" s="28">
        <f t="shared" si="462"/>
        <v>0</v>
      </c>
      <c r="W1613" s="45" t="str">
        <f t="shared" si="467"/>
        <v>pas de surpoids ni d'obésité</v>
      </c>
    </row>
    <row r="1614" spans="2:23">
      <c r="B1614" s="23"/>
      <c r="D1614" s="21"/>
      <c r="E1614" s="21"/>
      <c r="F1614" s="28">
        <f t="shared" si="450"/>
        <v>0</v>
      </c>
      <c r="G1614" s="45">
        <f t="shared" si="463"/>
        <v>0</v>
      </c>
      <c r="H1614" s="29">
        <f t="shared" si="451"/>
        <v>3</v>
      </c>
      <c r="I1614" s="29">
        <f t="shared" si="452"/>
        <v>0.27</v>
      </c>
      <c r="J1614" s="29">
        <f t="shared" si="453"/>
        <v>8.4199999999999997E-2</v>
      </c>
      <c r="K1614" s="29">
        <f t="shared" si="454"/>
        <v>12.92</v>
      </c>
      <c r="L1614" s="45">
        <f t="shared" si="464"/>
        <v>-43.986979853963227</v>
      </c>
      <c r="M1614" s="28">
        <f t="shared" si="455"/>
        <v>10.989169238449415</v>
      </c>
      <c r="N1614" s="28">
        <f t="shared" si="456"/>
        <v>15.087458954343088</v>
      </c>
      <c r="O1614" s="45" t="str">
        <f t="shared" si="465"/>
        <v>ins. Pondérale</v>
      </c>
      <c r="P1614" s="29">
        <f t="shared" si="457"/>
        <v>3</v>
      </c>
      <c r="Q1614" s="29" t="e">
        <f t="shared" si="458"/>
        <v>#N/A</v>
      </c>
      <c r="R1614" s="29" t="e">
        <f t="shared" si="459"/>
        <v>#N/A</v>
      </c>
      <c r="S1614" s="29" t="e">
        <f t="shared" si="460"/>
        <v>#N/A</v>
      </c>
      <c r="T1614" s="21" t="e">
        <f t="shared" si="466"/>
        <v>#N/A</v>
      </c>
      <c r="U1614" s="28">
        <f t="shared" si="461"/>
        <v>0</v>
      </c>
      <c r="V1614" s="28">
        <f t="shared" si="462"/>
        <v>0</v>
      </c>
      <c r="W1614" s="45" t="str">
        <f t="shared" si="467"/>
        <v>pas de surpoids ni d'obésité</v>
      </c>
    </row>
    <row r="1615" spans="2:23">
      <c r="B1615" s="23"/>
      <c r="D1615" s="21"/>
      <c r="E1615" s="21"/>
      <c r="F1615" s="28">
        <f t="shared" si="450"/>
        <v>0</v>
      </c>
      <c r="G1615" s="45">
        <f t="shared" si="463"/>
        <v>0</v>
      </c>
      <c r="H1615" s="29">
        <f t="shared" si="451"/>
        <v>3</v>
      </c>
      <c r="I1615" s="29">
        <f t="shared" si="452"/>
        <v>0.27</v>
      </c>
      <c r="J1615" s="29">
        <f t="shared" si="453"/>
        <v>8.4199999999999997E-2</v>
      </c>
      <c r="K1615" s="29">
        <f t="shared" si="454"/>
        <v>12.92</v>
      </c>
      <c r="L1615" s="45">
        <f t="shared" si="464"/>
        <v>-43.986979853963227</v>
      </c>
      <c r="M1615" s="28">
        <f t="shared" si="455"/>
        <v>10.989169238449415</v>
      </c>
      <c r="N1615" s="28">
        <f t="shared" si="456"/>
        <v>15.087458954343088</v>
      </c>
      <c r="O1615" s="45" t="str">
        <f t="shared" si="465"/>
        <v>ins. Pondérale</v>
      </c>
      <c r="P1615" s="29">
        <f t="shared" si="457"/>
        <v>3</v>
      </c>
      <c r="Q1615" s="29" t="e">
        <f t="shared" si="458"/>
        <v>#N/A</v>
      </c>
      <c r="R1615" s="29" t="e">
        <f t="shared" si="459"/>
        <v>#N/A</v>
      </c>
      <c r="S1615" s="29" t="e">
        <f t="shared" si="460"/>
        <v>#N/A</v>
      </c>
      <c r="T1615" s="21" t="e">
        <f t="shared" si="466"/>
        <v>#N/A</v>
      </c>
      <c r="U1615" s="28">
        <f t="shared" si="461"/>
        <v>0</v>
      </c>
      <c r="V1615" s="28">
        <f t="shared" si="462"/>
        <v>0</v>
      </c>
      <c r="W1615" s="45" t="str">
        <f t="shared" si="467"/>
        <v>pas de surpoids ni d'obésité</v>
      </c>
    </row>
    <row r="1616" spans="2:23">
      <c r="B1616" s="23"/>
      <c r="D1616" s="21"/>
      <c r="E1616" s="21"/>
      <c r="F1616" s="28">
        <f t="shared" si="450"/>
        <v>0</v>
      </c>
      <c r="G1616" s="45">
        <f t="shared" si="463"/>
        <v>0</v>
      </c>
      <c r="H1616" s="29">
        <f t="shared" si="451"/>
        <v>3</v>
      </c>
      <c r="I1616" s="29">
        <f t="shared" si="452"/>
        <v>0.27</v>
      </c>
      <c r="J1616" s="29">
        <f t="shared" si="453"/>
        <v>8.4199999999999997E-2</v>
      </c>
      <c r="K1616" s="29">
        <f t="shared" si="454"/>
        <v>12.92</v>
      </c>
      <c r="L1616" s="45">
        <f t="shared" si="464"/>
        <v>-43.986979853963227</v>
      </c>
      <c r="M1616" s="28">
        <f t="shared" si="455"/>
        <v>10.989169238449415</v>
      </c>
      <c r="N1616" s="28">
        <f t="shared" si="456"/>
        <v>15.087458954343088</v>
      </c>
      <c r="O1616" s="45" t="str">
        <f t="shared" si="465"/>
        <v>ins. Pondérale</v>
      </c>
      <c r="P1616" s="29">
        <f t="shared" si="457"/>
        <v>3</v>
      </c>
      <c r="Q1616" s="29" t="e">
        <f t="shared" si="458"/>
        <v>#N/A</v>
      </c>
      <c r="R1616" s="29" t="e">
        <f t="shared" si="459"/>
        <v>#N/A</v>
      </c>
      <c r="S1616" s="29" t="e">
        <f t="shared" si="460"/>
        <v>#N/A</v>
      </c>
      <c r="T1616" s="21" t="e">
        <f t="shared" si="466"/>
        <v>#N/A</v>
      </c>
      <c r="U1616" s="28">
        <f t="shared" si="461"/>
        <v>0</v>
      </c>
      <c r="V1616" s="28">
        <f t="shared" si="462"/>
        <v>0</v>
      </c>
      <c r="W1616" s="45" t="str">
        <f t="shared" si="467"/>
        <v>pas de surpoids ni d'obésité</v>
      </c>
    </row>
    <row r="1617" spans="2:23">
      <c r="B1617" s="23"/>
      <c r="D1617" s="21"/>
      <c r="E1617" s="21"/>
      <c r="F1617" s="28">
        <f t="shared" si="450"/>
        <v>0</v>
      </c>
      <c r="G1617" s="45">
        <f t="shared" si="463"/>
        <v>0</v>
      </c>
      <c r="H1617" s="29">
        <f t="shared" si="451"/>
        <v>3</v>
      </c>
      <c r="I1617" s="29">
        <f t="shared" si="452"/>
        <v>0.27</v>
      </c>
      <c r="J1617" s="29">
        <f t="shared" si="453"/>
        <v>8.4199999999999997E-2</v>
      </c>
      <c r="K1617" s="29">
        <f t="shared" si="454"/>
        <v>12.92</v>
      </c>
      <c r="L1617" s="45">
        <f t="shared" si="464"/>
        <v>-43.986979853963227</v>
      </c>
      <c r="M1617" s="28">
        <f t="shared" si="455"/>
        <v>10.989169238449415</v>
      </c>
      <c r="N1617" s="28">
        <f t="shared" si="456"/>
        <v>15.087458954343088</v>
      </c>
      <c r="O1617" s="45" t="str">
        <f t="shared" si="465"/>
        <v>ins. Pondérale</v>
      </c>
      <c r="P1617" s="29">
        <f t="shared" si="457"/>
        <v>3</v>
      </c>
      <c r="Q1617" s="29" t="e">
        <f t="shared" si="458"/>
        <v>#N/A</v>
      </c>
      <c r="R1617" s="29" t="e">
        <f t="shared" si="459"/>
        <v>#N/A</v>
      </c>
      <c r="S1617" s="29" t="e">
        <f t="shared" si="460"/>
        <v>#N/A</v>
      </c>
      <c r="T1617" s="21" t="e">
        <f t="shared" si="466"/>
        <v>#N/A</v>
      </c>
      <c r="U1617" s="28">
        <f t="shared" si="461"/>
        <v>0</v>
      </c>
      <c r="V1617" s="28">
        <f t="shared" si="462"/>
        <v>0</v>
      </c>
      <c r="W1617" s="45" t="str">
        <f t="shared" si="467"/>
        <v>pas de surpoids ni d'obésité</v>
      </c>
    </row>
    <row r="1618" spans="2:23">
      <c r="B1618" s="23"/>
      <c r="D1618" s="21"/>
      <c r="E1618" s="21"/>
      <c r="F1618" s="28">
        <f t="shared" si="450"/>
        <v>0</v>
      </c>
      <c r="G1618" s="45">
        <f t="shared" si="463"/>
        <v>0</v>
      </c>
      <c r="H1618" s="29">
        <f t="shared" si="451"/>
        <v>3</v>
      </c>
      <c r="I1618" s="29">
        <f t="shared" si="452"/>
        <v>0.27</v>
      </c>
      <c r="J1618" s="29">
        <f t="shared" si="453"/>
        <v>8.4199999999999997E-2</v>
      </c>
      <c r="K1618" s="29">
        <f t="shared" si="454"/>
        <v>12.92</v>
      </c>
      <c r="L1618" s="45">
        <f t="shared" si="464"/>
        <v>-43.986979853963227</v>
      </c>
      <c r="M1618" s="28">
        <f t="shared" si="455"/>
        <v>10.989169238449415</v>
      </c>
      <c r="N1618" s="28">
        <f t="shared" si="456"/>
        <v>15.087458954343088</v>
      </c>
      <c r="O1618" s="45" t="str">
        <f t="shared" si="465"/>
        <v>ins. Pondérale</v>
      </c>
      <c r="P1618" s="29">
        <f t="shared" si="457"/>
        <v>3</v>
      </c>
      <c r="Q1618" s="29" t="e">
        <f t="shared" si="458"/>
        <v>#N/A</v>
      </c>
      <c r="R1618" s="29" t="e">
        <f t="shared" si="459"/>
        <v>#N/A</v>
      </c>
      <c r="S1618" s="29" t="e">
        <f t="shared" si="460"/>
        <v>#N/A</v>
      </c>
      <c r="T1618" s="21" t="e">
        <f t="shared" si="466"/>
        <v>#N/A</v>
      </c>
      <c r="U1618" s="28">
        <f t="shared" si="461"/>
        <v>0</v>
      </c>
      <c r="V1618" s="28">
        <f t="shared" si="462"/>
        <v>0</v>
      </c>
      <c r="W1618" s="45" t="str">
        <f t="shared" si="467"/>
        <v>pas de surpoids ni d'obésité</v>
      </c>
    </row>
    <row r="1619" spans="2:23">
      <c r="B1619" s="23"/>
      <c r="D1619" s="21"/>
      <c r="E1619" s="21"/>
      <c r="F1619" s="28">
        <f t="shared" si="450"/>
        <v>0</v>
      </c>
      <c r="G1619" s="45">
        <f t="shared" si="463"/>
        <v>0</v>
      </c>
      <c r="H1619" s="29">
        <f t="shared" si="451"/>
        <v>3</v>
      </c>
      <c r="I1619" s="29">
        <f t="shared" si="452"/>
        <v>0.27</v>
      </c>
      <c r="J1619" s="29">
        <f t="shared" si="453"/>
        <v>8.4199999999999997E-2</v>
      </c>
      <c r="K1619" s="29">
        <f t="shared" si="454"/>
        <v>12.92</v>
      </c>
      <c r="L1619" s="45">
        <f t="shared" si="464"/>
        <v>-43.986979853963227</v>
      </c>
      <c r="M1619" s="28">
        <f t="shared" si="455"/>
        <v>10.989169238449415</v>
      </c>
      <c r="N1619" s="28">
        <f t="shared" si="456"/>
        <v>15.087458954343088</v>
      </c>
      <c r="O1619" s="45" t="str">
        <f t="shared" si="465"/>
        <v>ins. Pondérale</v>
      </c>
      <c r="P1619" s="29">
        <f t="shared" si="457"/>
        <v>3</v>
      </c>
      <c r="Q1619" s="29" t="e">
        <f t="shared" si="458"/>
        <v>#N/A</v>
      </c>
      <c r="R1619" s="29" t="e">
        <f t="shared" si="459"/>
        <v>#N/A</v>
      </c>
      <c r="S1619" s="29" t="e">
        <f t="shared" si="460"/>
        <v>#N/A</v>
      </c>
      <c r="T1619" s="21" t="e">
        <f t="shared" si="466"/>
        <v>#N/A</v>
      </c>
      <c r="U1619" s="28">
        <f t="shared" si="461"/>
        <v>0</v>
      </c>
      <c r="V1619" s="28">
        <f t="shared" si="462"/>
        <v>0</v>
      </c>
      <c r="W1619" s="45" t="str">
        <f t="shared" si="467"/>
        <v>pas de surpoids ni d'obésité</v>
      </c>
    </row>
    <row r="1620" spans="2:23">
      <c r="B1620" s="23"/>
      <c r="D1620" s="21"/>
      <c r="E1620" s="21"/>
      <c r="F1620" s="28">
        <f t="shared" si="450"/>
        <v>0</v>
      </c>
      <c r="G1620" s="45">
        <f t="shared" si="463"/>
        <v>0</v>
      </c>
      <c r="H1620" s="29">
        <f t="shared" si="451"/>
        <v>3</v>
      </c>
      <c r="I1620" s="29">
        <f t="shared" si="452"/>
        <v>0.27</v>
      </c>
      <c r="J1620" s="29">
        <f t="shared" si="453"/>
        <v>8.4199999999999997E-2</v>
      </c>
      <c r="K1620" s="29">
        <f t="shared" si="454"/>
        <v>12.92</v>
      </c>
      <c r="L1620" s="45">
        <f t="shared" si="464"/>
        <v>-43.986979853963227</v>
      </c>
      <c r="M1620" s="28">
        <f t="shared" si="455"/>
        <v>10.989169238449415</v>
      </c>
      <c r="N1620" s="28">
        <f t="shared" si="456"/>
        <v>15.087458954343088</v>
      </c>
      <c r="O1620" s="45" t="str">
        <f t="shared" si="465"/>
        <v>ins. Pondérale</v>
      </c>
      <c r="P1620" s="29">
        <f t="shared" si="457"/>
        <v>3</v>
      </c>
      <c r="Q1620" s="29" t="e">
        <f t="shared" si="458"/>
        <v>#N/A</v>
      </c>
      <c r="R1620" s="29" t="e">
        <f t="shared" si="459"/>
        <v>#N/A</v>
      </c>
      <c r="S1620" s="29" t="e">
        <f t="shared" si="460"/>
        <v>#N/A</v>
      </c>
      <c r="T1620" s="21" t="e">
        <f t="shared" si="466"/>
        <v>#N/A</v>
      </c>
      <c r="U1620" s="28">
        <f t="shared" si="461"/>
        <v>0</v>
      </c>
      <c r="V1620" s="28">
        <f t="shared" si="462"/>
        <v>0</v>
      </c>
      <c r="W1620" s="45" t="str">
        <f t="shared" si="467"/>
        <v>pas de surpoids ni d'obésité</v>
      </c>
    </row>
    <row r="1621" spans="2:23" ht="14.4">
      <c r="B1621" s="23"/>
      <c r="D1621" s="30"/>
      <c r="E1621" s="21"/>
      <c r="F1621" s="28">
        <f t="shared" si="450"/>
        <v>0</v>
      </c>
      <c r="G1621" s="45">
        <f t="shared" si="463"/>
        <v>0</v>
      </c>
      <c r="H1621" s="29">
        <f t="shared" si="451"/>
        <v>3</v>
      </c>
      <c r="I1621" s="29">
        <f t="shared" si="452"/>
        <v>0.27</v>
      </c>
      <c r="J1621" s="29">
        <f t="shared" si="453"/>
        <v>8.4199999999999997E-2</v>
      </c>
      <c r="K1621" s="29">
        <f t="shared" si="454"/>
        <v>12.92</v>
      </c>
      <c r="L1621" s="45">
        <f t="shared" si="464"/>
        <v>-43.986979853963227</v>
      </c>
      <c r="M1621" s="28">
        <f t="shared" si="455"/>
        <v>10.989169238449415</v>
      </c>
      <c r="N1621" s="28">
        <f t="shared" si="456"/>
        <v>15.087458954343088</v>
      </c>
      <c r="O1621" s="45" t="str">
        <f t="shared" si="465"/>
        <v>ins. Pondérale</v>
      </c>
      <c r="P1621" s="29">
        <f t="shared" si="457"/>
        <v>3</v>
      </c>
      <c r="Q1621" s="29" t="e">
        <f t="shared" si="458"/>
        <v>#N/A</v>
      </c>
      <c r="R1621" s="29" t="e">
        <f t="shared" si="459"/>
        <v>#N/A</v>
      </c>
      <c r="S1621" s="29" t="e">
        <f t="shared" si="460"/>
        <v>#N/A</v>
      </c>
      <c r="T1621" s="21" t="e">
        <f t="shared" si="466"/>
        <v>#N/A</v>
      </c>
      <c r="U1621" s="28">
        <f t="shared" si="461"/>
        <v>0</v>
      </c>
      <c r="V1621" s="28">
        <f t="shared" si="462"/>
        <v>0</v>
      </c>
      <c r="W1621" s="45" t="str">
        <f t="shared" si="467"/>
        <v>pas de surpoids ni d'obésité</v>
      </c>
    </row>
    <row r="1622" spans="2:23">
      <c r="B1622" s="23"/>
      <c r="D1622" s="21"/>
      <c r="E1622" s="21"/>
      <c r="F1622" s="28">
        <f t="shared" si="450"/>
        <v>0</v>
      </c>
      <c r="G1622" s="45">
        <f t="shared" si="463"/>
        <v>0</v>
      </c>
      <c r="H1622" s="29">
        <f t="shared" si="451"/>
        <v>3</v>
      </c>
      <c r="I1622" s="29">
        <f t="shared" si="452"/>
        <v>0.27</v>
      </c>
      <c r="J1622" s="29">
        <f t="shared" si="453"/>
        <v>8.4199999999999997E-2</v>
      </c>
      <c r="K1622" s="29">
        <f t="shared" si="454"/>
        <v>12.92</v>
      </c>
      <c r="L1622" s="45">
        <f t="shared" si="464"/>
        <v>-43.986979853963227</v>
      </c>
      <c r="M1622" s="28">
        <f t="shared" si="455"/>
        <v>10.989169238449415</v>
      </c>
      <c r="N1622" s="28">
        <f t="shared" si="456"/>
        <v>15.087458954343088</v>
      </c>
      <c r="O1622" s="45" t="str">
        <f t="shared" si="465"/>
        <v>ins. Pondérale</v>
      </c>
      <c r="P1622" s="29">
        <f t="shared" si="457"/>
        <v>3</v>
      </c>
      <c r="Q1622" s="29" t="e">
        <f t="shared" si="458"/>
        <v>#N/A</v>
      </c>
      <c r="R1622" s="29" t="e">
        <f t="shared" si="459"/>
        <v>#N/A</v>
      </c>
      <c r="S1622" s="29" t="e">
        <f t="shared" si="460"/>
        <v>#N/A</v>
      </c>
      <c r="T1622" s="21" t="e">
        <f t="shared" si="466"/>
        <v>#N/A</v>
      </c>
      <c r="U1622" s="28">
        <f t="shared" si="461"/>
        <v>0</v>
      </c>
      <c r="V1622" s="28">
        <f t="shared" si="462"/>
        <v>0</v>
      </c>
      <c r="W1622" s="45" t="str">
        <f t="shared" si="467"/>
        <v>pas de surpoids ni d'obésité</v>
      </c>
    </row>
    <row r="1623" spans="2:23">
      <c r="B1623" s="23"/>
      <c r="D1623" s="21"/>
      <c r="E1623" s="21"/>
      <c r="F1623" s="28">
        <f t="shared" si="450"/>
        <v>0</v>
      </c>
      <c r="G1623" s="45">
        <f t="shared" si="463"/>
        <v>0</v>
      </c>
      <c r="H1623" s="29">
        <f t="shared" si="451"/>
        <v>3</v>
      </c>
      <c r="I1623" s="29">
        <f t="shared" si="452"/>
        <v>0.27</v>
      </c>
      <c r="J1623" s="29">
        <f t="shared" si="453"/>
        <v>8.4199999999999997E-2</v>
      </c>
      <c r="K1623" s="29">
        <f t="shared" si="454"/>
        <v>12.92</v>
      </c>
      <c r="L1623" s="45">
        <f t="shared" si="464"/>
        <v>-43.986979853963227</v>
      </c>
      <c r="M1623" s="28">
        <f t="shared" si="455"/>
        <v>10.989169238449415</v>
      </c>
      <c r="N1623" s="28">
        <f t="shared" si="456"/>
        <v>15.087458954343088</v>
      </c>
      <c r="O1623" s="45" t="str">
        <f t="shared" si="465"/>
        <v>ins. Pondérale</v>
      </c>
      <c r="P1623" s="29">
        <f t="shared" si="457"/>
        <v>3</v>
      </c>
      <c r="Q1623" s="29" t="e">
        <f t="shared" si="458"/>
        <v>#N/A</v>
      </c>
      <c r="R1623" s="29" t="e">
        <f t="shared" si="459"/>
        <v>#N/A</v>
      </c>
      <c r="S1623" s="29" t="e">
        <f t="shared" si="460"/>
        <v>#N/A</v>
      </c>
      <c r="T1623" s="21" t="e">
        <f t="shared" si="466"/>
        <v>#N/A</v>
      </c>
      <c r="U1623" s="28">
        <f t="shared" si="461"/>
        <v>0</v>
      </c>
      <c r="V1623" s="28">
        <f t="shared" si="462"/>
        <v>0</v>
      </c>
      <c r="W1623" s="45" t="str">
        <f t="shared" si="467"/>
        <v>pas de surpoids ni d'obésité</v>
      </c>
    </row>
    <row r="1624" spans="2:23">
      <c r="B1624" s="23"/>
      <c r="D1624" s="21"/>
      <c r="E1624" s="21"/>
      <c r="F1624" s="28">
        <f t="shared" si="450"/>
        <v>0</v>
      </c>
      <c r="G1624" s="45">
        <f t="shared" si="463"/>
        <v>0</v>
      </c>
      <c r="H1624" s="29">
        <f t="shared" si="451"/>
        <v>3</v>
      </c>
      <c r="I1624" s="29">
        <f t="shared" si="452"/>
        <v>0.27</v>
      </c>
      <c r="J1624" s="29">
        <f t="shared" si="453"/>
        <v>8.4199999999999997E-2</v>
      </c>
      <c r="K1624" s="29">
        <f t="shared" si="454"/>
        <v>12.92</v>
      </c>
      <c r="L1624" s="45">
        <f t="shared" si="464"/>
        <v>-43.986979853963227</v>
      </c>
      <c r="M1624" s="28">
        <f t="shared" si="455"/>
        <v>10.989169238449415</v>
      </c>
      <c r="N1624" s="28">
        <f t="shared" si="456"/>
        <v>15.087458954343088</v>
      </c>
      <c r="O1624" s="45" t="str">
        <f t="shared" si="465"/>
        <v>ins. Pondérale</v>
      </c>
      <c r="P1624" s="29">
        <f t="shared" si="457"/>
        <v>3</v>
      </c>
      <c r="Q1624" s="29" t="e">
        <f t="shared" si="458"/>
        <v>#N/A</v>
      </c>
      <c r="R1624" s="29" t="e">
        <f t="shared" si="459"/>
        <v>#N/A</v>
      </c>
      <c r="S1624" s="29" t="e">
        <f t="shared" si="460"/>
        <v>#N/A</v>
      </c>
      <c r="T1624" s="21" t="e">
        <f t="shared" si="466"/>
        <v>#N/A</v>
      </c>
      <c r="U1624" s="28">
        <f t="shared" si="461"/>
        <v>0</v>
      </c>
      <c r="V1624" s="28">
        <f t="shared" si="462"/>
        <v>0</v>
      </c>
      <c r="W1624" s="45" t="str">
        <f t="shared" si="467"/>
        <v>pas de surpoids ni d'obésité</v>
      </c>
    </row>
    <row r="1625" spans="2:23">
      <c r="B1625" s="23"/>
      <c r="D1625" s="21"/>
      <c r="E1625" s="21"/>
      <c r="F1625" s="28">
        <f t="shared" si="450"/>
        <v>0</v>
      </c>
      <c r="G1625" s="45">
        <f t="shared" si="463"/>
        <v>0</v>
      </c>
      <c r="H1625" s="29">
        <f t="shared" si="451"/>
        <v>3</v>
      </c>
      <c r="I1625" s="29">
        <f t="shared" si="452"/>
        <v>0.27</v>
      </c>
      <c r="J1625" s="29">
        <f t="shared" si="453"/>
        <v>8.4199999999999997E-2</v>
      </c>
      <c r="K1625" s="29">
        <f t="shared" si="454"/>
        <v>12.92</v>
      </c>
      <c r="L1625" s="45">
        <f t="shared" si="464"/>
        <v>-43.986979853963227</v>
      </c>
      <c r="M1625" s="28">
        <f t="shared" si="455"/>
        <v>10.989169238449415</v>
      </c>
      <c r="N1625" s="28">
        <f t="shared" si="456"/>
        <v>15.087458954343088</v>
      </c>
      <c r="O1625" s="45" t="str">
        <f t="shared" si="465"/>
        <v>ins. Pondérale</v>
      </c>
      <c r="P1625" s="29">
        <f t="shared" si="457"/>
        <v>3</v>
      </c>
      <c r="Q1625" s="29" t="e">
        <f t="shared" si="458"/>
        <v>#N/A</v>
      </c>
      <c r="R1625" s="29" t="e">
        <f t="shared" si="459"/>
        <v>#N/A</v>
      </c>
      <c r="S1625" s="29" t="e">
        <f t="shared" si="460"/>
        <v>#N/A</v>
      </c>
      <c r="T1625" s="21" t="e">
        <f t="shared" si="466"/>
        <v>#N/A</v>
      </c>
      <c r="U1625" s="28">
        <f t="shared" si="461"/>
        <v>0</v>
      </c>
      <c r="V1625" s="28">
        <f t="shared" si="462"/>
        <v>0</v>
      </c>
      <c r="W1625" s="45" t="str">
        <f t="shared" si="467"/>
        <v>pas de surpoids ni d'obésité</v>
      </c>
    </row>
    <row r="1626" spans="2:23">
      <c r="B1626" s="23"/>
      <c r="D1626" s="21"/>
      <c r="E1626" s="21"/>
      <c r="F1626" s="28">
        <f t="shared" si="450"/>
        <v>0</v>
      </c>
      <c r="G1626" s="45">
        <f t="shared" si="463"/>
        <v>0</v>
      </c>
      <c r="H1626" s="29">
        <f t="shared" si="451"/>
        <v>3</v>
      </c>
      <c r="I1626" s="29">
        <f t="shared" si="452"/>
        <v>0.27</v>
      </c>
      <c r="J1626" s="29">
        <f t="shared" si="453"/>
        <v>8.4199999999999997E-2</v>
      </c>
      <c r="K1626" s="29">
        <f t="shared" si="454"/>
        <v>12.92</v>
      </c>
      <c r="L1626" s="45">
        <f t="shared" si="464"/>
        <v>-43.986979853963227</v>
      </c>
      <c r="M1626" s="28">
        <f t="shared" si="455"/>
        <v>10.989169238449415</v>
      </c>
      <c r="N1626" s="28">
        <f t="shared" si="456"/>
        <v>15.087458954343088</v>
      </c>
      <c r="O1626" s="45" t="str">
        <f t="shared" si="465"/>
        <v>ins. Pondérale</v>
      </c>
      <c r="P1626" s="29">
        <f t="shared" si="457"/>
        <v>3</v>
      </c>
      <c r="Q1626" s="29" t="e">
        <f t="shared" si="458"/>
        <v>#N/A</v>
      </c>
      <c r="R1626" s="29" t="e">
        <f t="shared" si="459"/>
        <v>#N/A</v>
      </c>
      <c r="S1626" s="29" t="e">
        <f t="shared" si="460"/>
        <v>#N/A</v>
      </c>
      <c r="T1626" s="21" t="e">
        <f t="shared" si="466"/>
        <v>#N/A</v>
      </c>
      <c r="U1626" s="28">
        <f t="shared" si="461"/>
        <v>0</v>
      </c>
      <c r="V1626" s="28">
        <f t="shared" si="462"/>
        <v>0</v>
      </c>
      <c r="W1626" s="45" t="str">
        <f t="shared" si="467"/>
        <v>pas de surpoids ni d'obésité</v>
      </c>
    </row>
    <row r="1627" spans="2:23">
      <c r="B1627" s="23"/>
      <c r="D1627" s="21"/>
      <c r="E1627" s="21"/>
      <c r="F1627" s="28">
        <f t="shared" si="450"/>
        <v>0</v>
      </c>
      <c r="G1627" s="45">
        <f t="shared" si="463"/>
        <v>0</v>
      </c>
      <c r="H1627" s="29">
        <f t="shared" si="451"/>
        <v>3</v>
      </c>
      <c r="I1627" s="29">
        <f t="shared" si="452"/>
        <v>0.27</v>
      </c>
      <c r="J1627" s="29">
        <f t="shared" si="453"/>
        <v>8.4199999999999997E-2</v>
      </c>
      <c r="K1627" s="29">
        <f t="shared" si="454"/>
        <v>12.92</v>
      </c>
      <c r="L1627" s="45">
        <f t="shared" si="464"/>
        <v>-43.986979853963227</v>
      </c>
      <c r="M1627" s="28">
        <f t="shared" si="455"/>
        <v>10.989169238449415</v>
      </c>
      <c r="N1627" s="28">
        <f t="shared" si="456"/>
        <v>15.087458954343088</v>
      </c>
      <c r="O1627" s="45" t="str">
        <f t="shared" si="465"/>
        <v>ins. Pondérale</v>
      </c>
      <c r="P1627" s="29">
        <f t="shared" si="457"/>
        <v>3</v>
      </c>
      <c r="Q1627" s="29" t="e">
        <f t="shared" si="458"/>
        <v>#N/A</v>
      </c>
      <c r="R1627" s="29" t="e">
        <f t="shared" si="459"/>
        <v>#N/A</v>
      </c>
      <c r="S1627" s="29" t="e">
        <f t="shared" si="460"/>
        <v>#N/A</v>
      </c>
      <c r="T1627" s="21" t="e">
        <f t="shared" si="466"/>
        <v>#N/A</v>
      </c>
      <c r="U1627" s="28">
        <f t="shared" si="461"/>
        <v>0</v>
      </c>
      <c r="V1627" s="28">
        <f t="shared" si="462"/>
        <v>0</v>
      </c>
      <c r="W1627" s="45" t="str">
        <f t="shared" si="467"/>
        <v>pas de surpoids ni d'obésité</v>
      </c>
    </row>
    <row r="1628" spans="2:23">
      <c r="B1628" s="23"/>
      <c r="D1628" s="21"/>
      <c r="E1628" s="21"/>
      <c r="F1628" s="28">
        <f t="shared" si="450"/>
        <v>0</v>
      </c>
      <c r="G1628" s="45">
        <f t="shared" si="463"/>
        <v>0</v>
      </c>
      <c r="H1628" s="29">
        <f t="shared" si="451"/>
        <v>3</v>
      </c>
      <c r="I1628" s="29">
        <f t="shared" si="452"/>
        <v>0.27</v>
      </c>
      <c r="J1628" s="29">
        <f t="shared" si="453"/>
        <v>8.4199999999999997E-2</v>
      </c>
      <c r="K1628" s="29">
        <f t="shared" si="454"/>
        <v>12.92</v>
      </c>
      <c r="L1628" s="45">
        <f t="shared" si="464"/>
        <v>-43.986979853963227</v>
      </c>
      <c r="M1628" s="28">
        <f t="shared" si="455"/>
        <v>10.989169238449415</v>
      </c>
      <c r="N1628" s="28">
        <f t="shared" si="456"/>
        <v>15.087458954343088</v>
      </c>
      <c r="O1628" s="45" t="str">
        <f t="shared" si="465"/>
        <v>ins. Pondérale</v>
      </c>
      <c r="P1628" s="29">
        <f t="shared" si="457"/>
        <v>3</v>
      </c>
      <c r="Q1628" s="29" t="e">
        <f t="shared" si="458"/>
        <v>#N/A</v>
      </c>
      <c r="R1628" s="29" t="e">
        <f t="shared" si="459"/>
        <v>#N/A</v>
      </c>
      <c r="S1628" s="29" t="e">
        <f t="shared" si="460"/>
        <v>#N/A</v>
      </c>
      <c r="T1628" s="21" t="e">
        <f t="shared" si="466"/>
        <v>#N/A</v>
      </c>
      <c r="U1628" s="28">
        <f t="shared" si="461"/>
        <v>0</v>
      </c>
      <c r="V1628" s="28">
        <f t="shared" si="462"/>
        <v>0</v>
      </c>
      <c r="W1628" s="45" t="str">
        <f t="shared" si="467"/>
        <v>pas de surpoids ni d'obésité</v>
      </c>
    </row>
    <row r="1629" spans="2:23">
      <c r="B1629" s="23"/>
      <c r="D1629" s="21"/>
      <c r="E1629" s="21"/>
      <c r="F1629" s="28">
        <f t="shared" si="450"/>
        <v>0</v>
      </c>
      <c r="G1629" s="45">
        <f t="shared" si="463"/>
        <v>0</v>
      </c>
      <c r="H1629" s="29">
        <f t="shared" si="451"/>
        <v>3</v>
      </c>
      <c r="I1629" s="29">
        <f t="shared" si="452"/>
        <v>0.27</v>
      </c>
      <c r="J1629" s="29">
        <f t="shared" si="453"/>
        <v>8.4199999999999997E-2</v>
      </c>
      <c r="K1629" s="29">
        <f t="shared" si="454"/>
        <v>12.92</v>
      </c>
      <c r="L1629" s="45">
        <f t="shared" si="464"/>
        <v>-43.986979853963227</v>
      </c>
      <c r="M1629" s="28">
        <f t="shared" si="455"/>
        <v>10.989169238449415</v>
      </c>
      <c r="N1629" s="28">
        <f t="shared" si="456"/>
        <v>15.087458954343088</v>
      </c>
      <c r="O1629" s="45" t="str">
        <f t="shared" si="465"/>
        <v>ins. Pondérale</v>
      </c>
      <c r="P1629" s="29">
        <f t="shared" si="457"/>
        <v>3</v>
      </c>
      <c r="Q1629" s="29" t="e">
        <f t="shared" si="458"/>
        <v>#N/A</v>
      </c>
      <c r="R1629" s="29" t="e">
        <f t="shared" si="459"/>
        <v>#N/A</v>
      </c>
      <c r="S1629" s="29" t="e">
        <f t="shared" si="460"/>
        <v>#N/A</v>
      </c>
      <c r="T1629" s="21" t="e">
        <f t="shared" si="466"/>
        <v>#N/A</v>
      </c>
      <c r="U1629" s="28">
        <f t="shared" si="461"/>
        <v>0</v>
      </c>
      <c r="V1629" s="28">
        <f t="shared" si="462"/>
        <v>0</v>
      </c>
      <c r="W1629" s="45" t="str">
        <f t="shared" si="467"/>
        <v>pas de surpoids ni d'obésité</v>
      </c>
    </row>
    <row r="1630" spans="2:23">
      <c r="B1630" s="23"/>
      <c r="D1630" s="21"/>
      <c r="F1630" s="28">
        <f t="shared" si="450"/>
        <v>0</v>
      </c>
      <c r="G1630" s="45">
        <f t="shared" si="463"/>
        <v>0</v>
      </c>
      <c r="H1630" s="29">
        <f t="shared" si="451"/>
        <v>3</v>
      </c>
      <c r="I1630" s="29">
        <f t="shared" si="452"/>
        <v>0.27</v>
      </c>
      <c r="J1630" s="29">
        <f t="shared" si="453"/>
        <v>8.4199999999999997E-2</v>
      </c>
      <c r="K1630" s="29">
        <f t="shared" si="454"/>
        <v>12.92</v>
      </c>
      <c r="L1630" s="45">
        <f t="shared" si="464"/>
        <v>-43.986979853963227</v>
      </c>
      <c r="M1630" s="28">
        <f t="shared" si="455"/>
        <v>10.989169238449415</v>
      </c>
      <c r="N1630" s="28">
        <f t="shared" si="456"/>
        <v>15.087458954343088</v>
      </c>
      <c r="O1630" s="45" t="str">
        <f t="shared" si="465"/>
        <v>ins. Pondérale</v>
      </c>
      <c r="P1630" s="29">
        <f t="shared" si="457"/>
        <v>3</v>
      </c>
      <c r="Q1630" s="29" t="e">
        <f t="shared" si="458"/>
        <v>#N/A</v>
      </c>
      <c r="R1630" s="29" t="e">
        <f t="shared" si="459"/>
        <v>#N/A</v>
      </c>
      <c r="S1630" s="29" t="e">
        <f t="shared" si="460"/>
        <v>#N/A</v>
      </c>
      <c r="T1630" s="21" t="e">
        <f t="shared" si="466"/>
        <v>#N/A</v>
      </c>
      <c r="U1630" s="28">
        <f t="shared" si="461"/>
        <v>0</v>
      </c>
      <c r="V1630" s="28">
        <f t="shared" si="462"/>
        <v>0</v>
      </c>
      <c r="W1630" s="45" t="str">
        <f t="shared" si="467"/>
        <v>pas de surpoids ni d'obésité</v>
      </c>
    </row>
    <row r="1631" spans="2:23">
      <c r="B1631" s="23"/>
      <c r="D1631" s="21"/>
      <c r="E1631" s="21"/>
      <c r="F1631" s="28">
        <f t="shared" si="450"/>
        <v>0</v>
      </c>
      <c r="G1631" s="45">
        <f t="shared" si="463"/>
        <v>0</v>
      </c>
      <c r="H1631" s="29">
        <f t="shared" si="451"/>
        <v>3</v>
      </c>
      <c r="I1631" s="29">
        <f t="shared" si="452"/>
        <v>0.27</v>
      </c>
      <c r="J1631" s="29">
        <f t="shared" si="453"/>
        <v>8.4199999999999997E-2</v>
      </c>
      <c r="K1631" s="29">
        <f t="shared" si="454"/>
        <v>12.92</v>
      </c>
      <c r="L1631" s="45">
        <f t="shared" si="464"/>
        <v>-43.986979853963227</v>
      </c>
      <c r="M1631" s="28">
        <f t="shared" si="455"/>
        <v>10.989169238449415</v>
      </c>
      <c r="N1631" s="28">
        <f t="shared" si="456"/>
        <v>15.087458954343088</v>
      </c>
      <c r="O1631" s="45" t="str">
        <f t="shared" si="465"/>
        <v>ins. Pondérale</v>
      </c>
      <c r="P1631" s="29">
        <f t="shared" si="457"/>
        <v>3</v>
      </c>
      <c r="Q1631" s="29" t="e">
        <f t="shared" si="458"/>
        <v>#N/A</v>
      </c>
      <c r="R1631" s="29" t="e">
        <f t="shared" si="459"/>
        <v>#N/A</v>
      </c>
      <c r="S1631" s="29" t="e">
        <f t="shared" si="460"/>
        <v>#N/A</v>
      </c>
      <c r="T1631" s="21" t="e">
        <f t="shared" si="466"/>
        <v>#N/A</v>
      </c>
      <c r="U1631" s="28">
        <f t="shared" si="461"/>
        <v>0</v>
      </c>
      <c r="V1631" s="28">
        <f t="shared" si="462"/>
        <v>0</v>
      </c>
      <c r="W1631" s="45" t="str">
        <f t="shared" si="467"/>
        <v>pas de surpoids ni d'obésité</v>
      </c>
    </row>
    <row r="1632" spans="2:23">
      <c r="B1632" s="23"/>
      <c r="D1632" s="21"/>
      <c r="E1632" s="21"/>
      <c r="F1632" s="28">
        <f t="shared" si="450"/>
        <v>0</v>
      </c>
      <c r="G1632" s="45">
        <f t="shared" si="463"/>
        <v>0</v>
      </c>
      <c r="H1632" s="29">
        <f t="shared" si="451"/>
        <v>3</v>
      </c>
      <c r="I1632" s="29">
        <f t="shared" si="452"/>
        <v>0.27</v>
      </c>
      <c r="J1632" s="29">
        <f t="shared" si="453"/>
        <v>8.4199999999999997E-2</v>
      </c>
      <c r="K1632" s="29">
        <f t="shared" si="454"/>
        <v>12.92</v>
      </c>
      <c r="L1632" s="45">
        <f t="shared" si="464"/>
        <v>-43.986979853963227</v>
      </c>
      <c r="M1632" s="28">
        <f t="shared" si="455"/>
        <v>10.989169238449415</v>
      </c>
      <c r="N1632" s="28">
        <f t="shared" si="456"/>
        <v>15.087458954343088</v>
      </c>
      <c r="O1632" s="45" t="str">
        <f t="shared" si="465"/>
        <v>ins. Pondérale</v>
      </c>
      <c r="P1632" s="29">
        <f t="shared" si="457"/>
        <v>3</v>
      </c>
      <c r="Q1632" s="29" t="e">
        <f t="shared" si="458"/>
        <v>#N/A</v>
      </c>
      <c r="R1632" s="29" t="e">
        <f t="shared" si="459"/>
        <v>#N/A</v>
      </c>
      <c r="S1632" s="29" t="e">
        <f t="shared" si="460"/>
        <v>#N/A</v>
      </c>
      <c r="T1632" s="21" t="e">
        <f t="shared" si="466"/>
        <v>#N/A</v>
      </c>
      <c r="U1632" s="28">
        <f t="shared" si="461"/>
        <v>0</v>
      </c>
      <c r="V1632" s="28">
        <f t="shared" si="462"/>
        <v>0</v>
      </c>
      <c r="W1632" s="45" t="str">
        <f t="shared" si="467"/>
        <v>pas de surpoids ni d'obésité</v>
      </c>
    </row>
    <row r="1633" spans="2:23">
      <c r="B1633" s="23"/>
      <c r="D1633" s="21"/>
      <c r="E1633" s="21"/>
      <c r="F1633" s="28">
        <f t="shared" si="450"/>
        <v>0</v>
      </c>
      <c r="G1633" s="45">
        <f t="shared" si="463"/>
        <v>0</v>
      </c>
      <c r="H1633" s="29">
        <f t="shared" si="451"/>
        <v>3</v>
      </c>
      <c r="I1633" s="29">
        <f t="shared" si="452"/>
        <v>0.27</v>
      </c>
      <c r="J1633" s="29">
        <f t="shared" si="453"/>
        <v>8.4199999999999997E-2</v>
      </c>
      <c r="K1633" s="29">
        <f t="shared" si="454"/>
        <v>12.92</v>
      </c>
      <c r="L1633" s="45">
        <f t="shared" si="464"/>
        <v>-43.986979853963227</v>
      </c>
      <c r="M1633" s="28">
        <f t="shared" si="455"/>
        <v>10.989169238449415</v>
      </c>
      <c r="N1633" s="28">
        <f t="shared" si="456"/>
        <v>15.087458954343088</v>
      </c>
      <c r="O1633" s="45" t="str">
        <f t="shared" si="465"/>
        <v>ins. Pondérale</v>
      </c>
      <c r="P1633" s="29">
        <f t="shared" si="457"/>
        <v>3</v>
      </c>
      <c r="Q1633" s="29" t="e">
        <f t="shared" si="458"/>
        <v>#N/A</v>
      </c>
      <c r="R1633" s="29" t="e">
        <f t="shared" si="459"/>
        <v>#N/A</v>
      </c>
      <c r="S1633" s="29" t="e">
        <f t="shared" si="460"/>
        <v>#N/A</v>
      </c>
      <c r="T1633" s="21" t="e">
        <f t="shared" si="466"/>
        <v>#N/A</v>
      </c>
      <c r="U1633" s="28">
        <f t="shared" si="461"/>
        <v>0</v>
      </c>
      <c r="V1633" s="28">
        <f t="shared" si="462"/>
        <v>0</v>
      </c>
      <c r="W1633" s="45" t="str">
        <f t="shared" si="467"/>
        <v>pas de surpoids ni d'obésité</v>
      </c>
    </row>
    <row r="1634" spans="2:23">
      <c r="B1634" s="23"/>
      <c r="D1634" s="21"/>
      <c r="E1634" s="21"/>
      <c r="F1634" s="28">
        <f t="shared" si="450"/>
        <v>0</v>
      </c>
      <c r="G1634" s="45">
        <f t="shared" si="463"/>
        <v>0</v>
      </c>
      <c r="H1634" s="29">
        <f t="shared" si="451"/>
        <v>3</v>
      </c>
      <c r="I1634" s="29">
        <f t="shared" si="452"/>
        <v>0.27</v>
      </c>
      <c r="J1634" s="29">
        <f t="shared" si="453"/>
        <v>8.4199999999999997E-2</v>
      </c>
      <c r="K1634" s="29">
        <f t="shared" si="454"/>
        <v>12.92</v>
      </c>
      <c r="L1634" s="45">
        <f t="shared" si="464"/>
        <v>-43.986979853963227</v>
      </c>
      <c r="M1634" s="28">
        <f t="shared" si="455"/>
        <v>10.989169238449415</v>
      </c>
      <c r="N1634" s="28">
        <f t="shared" si="456"/>
        <v>15.087458954343088</v>
      </c>
      <c r="O1634" s="45" t="str">
        <f t="shared" si="465"/>
        <v>ins. Pondérale</v>
      </c>
      <c r="P1634" s="29">
        <f t="shared" si="457"/>
        <v>3</v>
      </c>
      <c r="Q1634" s="29" t="e">
        <f t="shared" si="458"/>
        <v>#N/A</v>
      </c>
      <c r="R1634" s="29" t="e">
        <f t="shared" si="459"/>
        <v>#N/A</v>
      </c>
      <c r="S1634" s="29" t="e">
        <f t="shared" si="460"/>
        <v>#N/A</v>
      </c>
      <c r="T1634" s="21" t="e">
        <f t="shared" si="466"/>
        <v>#N/A</v>
      </c>
      <c r="U1634" s="28">
        <f t="shared" si="461"/>
        <v>0</v>
      </c>
      <c r="V1634" s="28">
        <f t="shared" si="462"/>
        <v>0</v>
      </c>
      <c r="W1634" s="45" t="str">
        <f t="shared" si="467"/>
        <v>pas de surpoids ni d'obésité</v>
      </c>
    </row>
    <row r="1635" spans="2:23">
      <c r="B1635" s="23"/>
      <c r="D1635" s="21"/>
      <c r="E1635" s="21"/>
      <c r="F1635" s="28">
        <f t="shared" si="450"/>
        <v>0</v>
      </c>
      <c r="G1635" s="45">
        <f t="shared" si="463"/>
        <v>0</v>
      </c>
      <c r="H1635" s="29">
        <f t="shared" si="451"/>
        <v>3</v>
      </c>
      <c r="I1635" s="29">
        <f t="shared" si="452"/>
        <v>0.27</v>
      </c>
      <c r="J1635" s="29">
        <f t="shared" si="453"/>
        <v>8.4199999999999997E-2</v>
      </c>
      <c r="K1635" s="29">
        <f t="shared" si="454"/>
        <v>12.92</v>
      </c>
      <c r="L1635" s="45">
        <f t="shared" si="464"/>
        <v>-43.986979853963227</v>
      </c>
      <c r="M1635" s="28">
        <f t="shared" si="455"/>
        <v>10.989169238449415</v>
      </c>
      <c r="N1635" s="28">
        <f t="shared" si="456"/>
        <v>15.087458954343088</v>
      </c>
      <c r="O1635" s="45" t="str">
        <f t="shared" si="465"/>
        <v>ins. Pondérale</v>
      </c>
      <c r="P1635" s="29">
        <f t="shared" si="457"/>
        <v>3</v>
      </c>
      <c r="Q1635" s="29" t="e">
        <f t="shared" si="458"/>
        <v>#N/A</v>
      </c>
      <c r="R1635" s="29" t="e">
        <f t="shared" si="459"/>
        <v>#N/A</v>
      </c>
      <c r="S1635" s="29" t="e">
        <f t="shared" si="460"/>
        <v>#N/A</v>
      </c>
      <c r="T1635" s="21" t="e">
        <f t="shared" si="466"/>
        <v>#N/A</v>
      </c>
      <c r="U1635" s="28">
        <f t="shared" si="461"/>
        <v>0</v>
      </c>
      <c r="V1635" s="28">
        <f t="shared" si="462"/>
        <v>0</v>
      </c>
      <c r="W1635" s="45" t="str">
        <f t="shared" si="467"/>
        <v>pas de surpoids ni d'obésité</v>
      </c>
    </row>
    <row r="1636" spans="2:23">
      <c r="B1636" s="23"/>
      <c r="D1636" s="21"/>
      <c r="E1636" s="21"/>
      <c r="F1636" s="28">
        <f t="shared" si="450"/>
        <v>0</v>
      </c>
      <c r="G1636" s="45">
        <f t="shared" si="463"/>
        <v>0</v>
      </c>
      <c r="H1636" s="29">
        <f t="shared" si="451"/>
        <v>3</v>
      </c>
      <c r="I1636" s="29">
        <f t="shared" si="452"/>
        <v>0.27</v>
      </c>
      <c r="J1636" s="29">
        <f t="shared" si="453"/>
        <v>8.4199999999999997E-2</v>
      </c>
      <c r="K1636" s="29">
        <f t="shared" si="454"/>
        <v>12.92</v>
      </c>
      <c r="L1636" s="45">
        <f t="shared" si="464"/>
        <v>-43.986979853963227</v>
      </c>
      <c r="M1636" s="28">
        <f t="shared" si="455"/>
        <v>10.989169238449415</v>
      </c>
      <c r="N1636" s="28">
        <f t="shared" si="456"/>
        <v>15.087458954343088</v>
      </c>
      <c r="O1636" s="45" t="str">
        <f t="shared" si="465"/>
        <v>ins. Pondérale</v>
      </c>
      <c r="P1636" s="29">
        <f t="shared" si="457"/>
        <v>3</v>
      </c>
      <c r="Q1636" s="29" t="e">
        <f t="shared" si="458"/>
        <v>#N/A</v>
      </c>
      <c r="R1636" s="29" t="e">
        <f t="shared" si="459"/>
        <v>#N/A</v>
      </c>
      <c r="S1636" s="29" t="e">
        <f t="shared" si="460"/>
        <v>#N/A</v>
      </c>
      <c r="T1636" s="21" t="e">
        <f t="shared" si="466"/>
        <v>#N/A</v>
      </c>
      <c r="U1636" s="28">
        <f t="shared" si="461"/>
        <v>0</v>
      </c>
      <c r="V1636" s="28">
        <f t="shared" si="462"/>
        <v>0</v>
      </c>
      <c r="W1636" s="45" t="str">
        <f t="shared" si="467"/>
        <v>pas de surpoids ni d'obésité</v>
      </c>
    </row>
    <row r="1637" spans="2:23">
      <c r="B1637" s="23"/>
      <c r="D1637" s="21"/>
      <c r="E1637" s="21"/>
      <c r="F1637" s="28">
        <f t="shared" si="450"/>
        <v>0</v>
      </c>
      <c r="G1637" s="45">
        <f t="shared" si="463"/>
        <v>0</v>
      </c>
      <c r="H1637" s="29">
        <f t="shared" si="451"/>
        <v>3</v>
      </c>
      <c r="I1637" s="29">
        <f t="shared" si="452"/>
        <v>0.27</v>
      </c>
      <c r="J1637" s="29">
        <f t="shared" si="453"/>
        <v>8.4199999999999997E-2</v>
      </c>
      <c r="K1637" s="29">
        <f t="shared" si="454"/>
        <v>12.92</v>
      </c>
      <c r="L1637" s="45">
        <f t="shared" si="464"/>
        <v>-43.986979853963227</v>
      </c>
      <c r="M1637" s="28">
        <f t="shared" si="455"/>
        <v>10.989169238449415</v>
      </c>
      <c r="N1637" s="28">
        <f t="shared" si="456"/>
        <v>15.087458954343088</v>
      </c>
      <c r="O1637" s="45" t="str">
        <f t="shared" si="465"/>
        <v>ins. Pondérale</v>
      </c>
      <c r="P1637" s="29">
        <f t="shared" si="457"/>
        <v>3</v>
      </c>
      <c r="Q1637" s="29" t="e">
        <f t="shared" si="458"/>
        <v>#N/A</v>
      </c>
      <c r="R1637" s="29" t="e">
        <f t="shared" si="459"/>
        <v>#N/A</v>
      </c>
      <c r="S1637" s="29" t="e">
        <f t="shared" si="460"/>
        <v>#N/A</v>
      </c>
      <c r="T1637" s="21" t="e">
        <f t="shared" si="466"/>
        <v>#N/A</v>
      </c>
      <c r="U1637" s="28">
        <f t="shared" si="461"/>
        <v>0</v>
      </c>
      <c r="V1637" s="28">
        <f t="shared" si="462"/>
        <v>0</v>
      </c>
      <c r="W1637" s="45" t="str">
        <f t="shared" si="467"/>
        <v>pas de surpoids ni d'obésité</v>
      </c>
    </row>
    <row r="1638" spans="2:23">
      <c r="B1638" s="23"/>
      <c r="D1638" s="21"/>
      <c r="E1638" s="21"/>
      <c r="F1638" s="28">
        <f t="shared" si="450"/>
        <v>0</v>
      </c>
      <c r="G1638" s="45">
        <f t="shared" si="463"/>
        <v>0</v>
      </c>
      <c r="H1638" s="29">
        <f t="shared" si="451"/>
        <v>3</v>
      </c>
      <c r="I1638" s="29">
        <f t="shared" si="452"/>
        <v>0.27</v>
      </c>
      <c r="J1638" s="29">
        <f t="shared" si="453"/>
        <v>8.4199999999999997E-2</v>
      </c>
      <c r="K1638" s="29">
        <f t="shared" si="454"/>
        <v>12.92</v>
      </c>
      <c r="L1638" s="45">
        <f t="shared" si="464"/>
        <v>-43.986979853963227</v>
      </c>
      <c r="M1638" s="28">
        <f t="shared" si="455"/>
        <v>10.989169238449415</v>
      </c>
      <c r="N1638" s="28">
        <f t="shared" si="456"/>
        <v>15.087458954343088</v>
      </c>
      <c r="O1638" s="45" t="str">
        <f t="shared" si="465"/>
        <v>ins. Pondérale</v>
      </c>
      <c r="P1638" s="29">
        <f t="shared" si="457"/>
        <v>3</v>
      </c>
      <c r="Q1638" s="29" t="e">
        <f t="shared" si="458"/>
        <v>#N/A</v>
      </c>
      <c r="R1638" s="29" t="e">
        <f t="shared" si="459"/>
        <v>#N/A</v>
      </c>
      <c r="S1638" s="29" t="e">
        <f t="shared" si="460"/>
        <v>#N/A</v>
      </c>
      <c r="T1638" s="21" t="e">
        <f t="shared" si="466"/>
        <v>#N/A</v>
      </c>
      <c r="U1638" s="28">
        <f t="shared" si="461"/>
        <v>0</v>
      </c>
      <c r="V1638" s="28">
        <f t="shared" si="462"/>
        <v>0</v>
      </c>
      <c r="W1638" s="45" t="str">
        <f t="shared" si="467"/>
        <v>pas de surpoids ni d'obésité</v>
      </c>
    </row>
    <row r="1639" spans="2:23">
      <c r="B1639" s="23"/>
      <c r="D1639" s="21"/>
      <c r="E1639" s="21"/>
      <c r="F1639" s="28">
        <f t="shared" si="450"/>
        <v>0</v>
      </c>
      <c r="G1639" s="45">
        <f t="shared" si="463"/>
        <v>0</v>
      </c>
      <c r="H1639" s="29">
        <f t="shared" si="451"/>
        <v>3</v>
      </c>
      <c r="I1639" s="29">
        <f t="shared" si="452"/>
        <v>0.27</v>
      </c>
      <c r="J1639" s="29">
        <f t="shared" si="453"/>
        <v>8.4199999999999997E-2</v>
      </c>
      <c r="K1639" s="29">
        <f t="shared" si="454"/>
        <v>12.92</v>
      </c>
      <c r="L1639" s="45">
        <f t="shared" si="464"/>
        <v>-43.986979853963227</v>
      </c>
      <c r="M1639" s="28">
        <f t="shared" si="455"/>
        <v>10.989169238449415</v>
      </c>
      <c r="N1639" s="28">
        <f t="shared" si="456"/>
        <v>15.087458954343088</v>
      </c>
      <c r="O1639" s="45" t="str">
        <f t="shared" si="465"/>
        <v>ins. Pondérale</v>
      </c>
      <c r="P1639" s="29">
        <f t="shared" si="457"/>
        <v>3</v>
      </c>
      <c r="Q1639" s="29" t="e">
        <f t="shared" si="458"/>
        <v>#N/A</v>
      </c>
      <c r="R1639" s="29" t="e">
        <f t="shared" si="459"/>
        <v>#N/A</v>
      </c>
      <c r="S1639" s="29" t="e">
        <f t="shared" si="460"/>
        <v>#N/A</v>
      </c>
      <c r="T1639" s="21" t="e">
        <f t="shared" si="466"/>
        <v>#N/A</v>
      </c>
      <c r="U1639" s="28">
        <f t="shared" si="461"/>
        <v>0</v>
      </c>
      <c r="V1639" s="28">
        <f t="shared" si="462"/>
        <v>0</v>
      </c>
      <c r="W1639" s="45" t="str">
        <f t="shared" si="467"/>
        <v>pas de surpoids ni d'obésité</v>
      </c>
    </row>
    <row r="1640" spans="2:23">
      <c r="B1640" s="23"/>
      <c r="D1640" s="21"/>
      <c r="E1640" s="21"/>
      <c r="F1640" s="28">
        <f t="shared" si="450"/>
        <v>0</v>
      </c>
      <c r="G1640" s="45">
        <f t="shared" si="463"/>
        <v>0</v>
      </c>
      <c r="H1640" s="29">
        <f t="shared" si="451"/>
        <v>3</v>
      </c>
      <c r="I1640" s="29">
        <f t="shared" si="452"/>
        <v>0.27</v>
      </c>
      <c r="J1640" s="29">
        <f t="shared" si="453"/>
        <v>8.4199999999999997E-2</v>
      </c>
      <c r="K1640" s="29">
        <f t="shared" si="454"/>
        <v>12.92</v>
      </c>
      <c r="L1640" s="45">
        <f t="shared" si="464"/>
        <v>-43.986979853963227</v>
      </c>
      <c r="M1640" s="28">
        <f t="shared" si="455"/>
        <v>10.989169238449415</v>
      </c>
      <c r="N1640" s="28">
        <f t="shared" si="456"/>
        <v>15.087458954343088</v>
      </c>
      <c r="O1640" s="45" t="str">
        <f t="shared" si="465"/>
        <v>ins. Pondérale</v>
      </c>
      <c r="P1640" s="29">
        <f t="shared" si="457"/>
        <v>3</v>
      </c>
      <c r="Q1640" s="29" t="e">
        <f t="shared" si="458"/>
        <v>#N/A</v>
      </c>
      <c r="R1640" s="29" t="e">
        <f t="shared" si="459"/>
        <v>#N/A</v>
      </c>
      <c r="S1640" s="29" t="e">
        <f t="shared" si="460"/>
        <v>#N/A</v>
      </c>
      <c r="T1640" s="21" t="e">
        <f t="shared" si="466"/>
        <v>#N/A</v>
      </c>
      <c r="U1640" s="28">
        <f t="shared" si="461"/>
        <v>0</v>
      </c>
      <c r="V1640" s="28">
        <f t="shared" si="462"/>
        <v>0</v>
      </c>
      <c r="W1640" s="45" t="str">
        <f t="shared" si="467"/>
        <v>pas de surpoids ni d'obésité</v>
      </c>
    </row>
    <row r="1641" spans="2:23">
      <c r="B1641" s="23"/>
      <c r="D1641" s="21"/>
      <c r="E1641" s="21"/>
      <c r="F1641" s="28">
        <f t="shared" si="450"/>
        <v>0</v>
      </c>
      <c r="G1641" s="45">
        <f t="shared" si="463"/>
        <v>0</v>
      </c>
      <c r="H1641" s="29">
        <f t="shared" si="451"/>
        <v>3</v>
      </c>
      <c r="I1641" s="29">
        <f t="shared" si="452"/>
        <v>0.27</v>
      </c>
      <c r="J1641" s="29">
        <f t="shared" si="453"/>
        <v>8.4199999999999997E-2</v>
      </c>
      <c r="K1641" s="29">
        <f t="shared" si="454"/>
        <v>12.92</v>
      </c>
      <c r="L1641" s="45">
        <f t="shared" si="464"/>
        <v>-43.986979853963227</v>
      </c>
      <c r="M1641" s="28">
        <f t="shared" si="455"/>
        <v>10.989169238449415</v>
      </c>
      <c r="N1641" s="28">
        <f t="shared" si="456"/>
        <v>15.087458954343088</v>
      </c>
      <c r="O1641" s="45" t="str">
        <f t="shared" si="465"/>
        <v>ins. Pondérale</v>
      </c>
      <c r="P1641" s="29">
        <f t="shared" si="457"/>
        <v>3</v>
      </c>
      <c r="Q1641" s="29" t="e">
        <f t="shared" si="458"/>
        <v>#N/A</v>
      </c>
      <c r="R1641" s="29" t="e">
        <f t="shared" si="459"/>
        <v>#N/A</v>
      </c>
      <c r="S1641" s="29" t="e">
        <f t="shared" si="460"/>
        <v>#N/A</v>
      </c>
      <c r="T1641" s="21" t="e">
        <f t="shared" si="466"/>
        <v>#N/A</v>
      </c>
      <c r="U1641" s="28">
        <f t="shared" si="461"/>
        <v>0</v>
      </c>
      <c r="V1641" s="28">
        <f t="shared" si="462"/>
        <v>0</v>
      </c>
      <c r="W1641" s="45" t="str">
        <f t="shared" si="467"/>
        <v>pas de surpoids ni d'obésité</v>
      </c>
    </row>
    <row r="1642" spans="2:23">
      <c r="B1642" s="23"/>
      <c r="D1642" s="21"/>
      <c r="E1642" s="21"/>
      <c r="F1642" s="28">
        <f t="shared" si="450"/>
        <v>0</v>
      </c>
      <c r="G1642" s="45">
        <f t="shared" si="463"/>
        <v>0</v>
      </c>
      <c r="H1642" s="29">
        <f t="shared" si="451"/>
        <v>3</v>
      </c>
      <c r="I1642" s="29">
        <f t="shared" si="452"/>
        <v>0.27</v>
      </c>
      <c r="J1642" s="29">
        <f t="shared" si="453"/>
        <v>8.4199999999999997E-2</v>
      </c>
      <c r="K1642" s="29">
        <f t="shared" si="454"/>
        <v>12.92</v>
      </c>
      <c r="L1642" s="45">
        <f t="shared" si="464"/>
        <v>-43.986979853963227</v>
      </c>
      <c r="M1642" s="28">
        <f t="shared" si="455"/>
        <v>10.989169238449415</v>
      </c>
      <c r="N1642" s="28">
        <f t="shared" si="456"/>
        <v>15.087458954343088</v>
      </c>
      <c r="O1642" s="45" t="str">
        <f t="shared" si="465"/>
        <v>ins. Pondérale</v>
      </c>
      <c r="P1642" s="29">
        <f t="shared" si="457"/>
        <v>3</v>
      </c>
      <c r="Q1642" s="29" t="e">
        <f t="shared" si="458"/>
        <v>#N/A</v>
      </c>
      <c r="R1642" s="29" t="e">
        <f t="shared" si="459"/>
        <v>#N/A</v>
      </c>
      <c r="S1642" s="29" t="e">
        <f t="shared" si="460"/>
        <v>#N/A</v>
      </c>
      <c r="T1642" s="21" t="e">
        <f t="shared" si="466"/>
        <v>#N/A</v>
      </c>
      <c r="U1642" s="28">
        <f t="shared" si="461"/>
        <v>0</v>
      </c>
      <c r="V1642" s="28">
        <f t="shared" si="462"/>
        <v>0</v>
      </c>
      <c r="W1642" s="45" t="str">
        <f t="shared" si="467"/>
        <v>pas de surpoids ni d'obésité</v>
      </c>
    </row>
    <row r="1643" spans="2:23">
      <c r="B1643" s="23"/>
      <c r="D1643" s="21"/>
      <c r="E1643" s="21"/>
      <c r="F1643" s="28">
        <f t="shared" si="450"/>
        <v>0</v>
      </c>
      <c r="G1643" s="45">
        <f t="shared" si="463"/>
        <v>0</v>
      </c>
      <c r="H1643" s="29">
        <f t="shared" si="451"/>
        <v>3</v>
      </c>
      <c r="I1643" s="29">
        <f t="shared" si="452"/>
        <v>0.27</v>
      </c>
      <c r="J1643" s="29">
        <f t="shared" si="453"/>
        <v>8.4199999999999997E-2</v>
      </c>
      <c r="K1643" s="29">
        <f t="shared" si="454"/>
        <v>12.92</v>
      </c>
      <c r="L1643" s="45">
        <f t="shared" si="464"/>
        <v>-43.986979853963227</v>
      </c>
      <c r="M1643" s="28">
        <f t="shared" si="455"/>
        <v>10.989169238449415</v>
      </c>
      <c r="N1643" s="28">
        <f t="shared" si="456"/>
        <v>15.087458954343088</v>
      </c>
      <c r="O1643" s="45" t="str">
        <f t="shared" si="465"/>
        <v>ins. Pondérale</v>
      </c>
      <c r="P1643" s="29">
        <f t="shared" si="457"/>
        <v>3</v>
      </c>
      <c r="Q1643" s="29" t="e">
        <f t="shared" si="458"/>
        <v>#N/A</v>
      </c>
      <c r="R1643" s="29" t="e">
        <f t="shared" si="459"/>
        <v>#N/A</v>
      </c>
      <c r="S1643" s="29" t="e">
        <f t="shared" si="460"/>
        <v>#N/A</v>
      </c>
      <c r="T1643" s="21" t="e">
        <f t="shared" si="466"/>
        <v>#N/A</v>
      </c>
      <c r="U1643" s="28">
        <f t="shared" si="461"/>
        <v>0</v>
      </c>
      <c r="V1643" s="28">
        <f t="shared" si="462"/>
        <v>0</v>
      </c>
      <c r="W1643" s="45" t="str">
        <f t="shared" si="467"/>
        <v>pas de surpoids ni d'obésité</v>
      </c>
    </row>
    <row r="1644" spans="2:23">
      <c r="B1644" s="23"/>
      <c r="D1644" s="21"/>
      <c r="E1644" s="21"/>
      <c r="F1644" s="28">
        <f t="shared" si="450"/>
        <v>0</v>
      </c>
      <c r="G1644" s="45">
        <f t="shared" si="463"/>
        <v>0</v>
      </c>
      <c r="H1644" s="29">
        <f t="shared" si="451"/>
        <v>3</v>
      </c>
      <c r="I1644" s="29">
        <f t="shared" si="452"/>
        <v>0.27</v>
      </c>
      <c r="J1644" s="29">
        <f t="shared" si="453"/>
        <v>8.4199999999999997E-2</v>
      </c>
      <c r="K1644" s="29">
        <f t="shared" si="454"/>
        <v>12.92</v>
      </c>
      <c r="L1644" s="45">
        <f t="shared" si="464"/>
        <v>-43.986979853963227</v>
      </c>
      <c r="M1644" s="28">
        <f t="shared" si="455"/>
        <v>10.989169238449415</v>
      </c>
      <c r="N1644" s="28">
        <f t="shared" si="456"/>
        <v>15.087458954343088</v>
      </c>
      <c r="O1644" s="45" t="str">
        <f t="shared" si="465"/>
        <v>ins. Pondérale</v>
      </c>
      <c r="P1644" s="29">
        <f t="shared" si="457"/>
        <v>3</v>
      </c>
      <c r="Q1644" s="29" t="e">
        <f t="shared" si="458"/>
        <v>#N/A</v>
      </c>
      <c r="R1644" s="29" t="e">
        <f t="shared" si="459"/>
        <v>#N/A</v>
      </c>
      <c r="S1644" s="29" t="e">
        <f t="shared" si="460"/>
        <v>#N/A</v>
      </c>
      <c r="T1644" s="21" t="e">
        <f t="shared" si="466"/>
        <v>#N/A</v>
      </c>
      <c r="U1644" s="28">
        <f t="shared" si="461"/>
        <v>0</v>
      </c>
      <c r="V1644" s="28">
        <f t="shared" si="462"/>
        <v>0</v>
      </c>
      <c r="W1644" s="45" t="str">
        <f t="shared" si="467"/>
        <v>pas de surpoids ni d'obésité</v>
      </c>
    </row>
    <row r="1645" spans="2:23">
      <c r="B1645" s="23"/>
      <c r="D1645" s="21"/>
      <c r="E1645" s="21"/>
      <c r="F1645" s="28">
        <f t="shared" si="450"/>
        <v>0</v>
      </c>
      <c r="G1645" s="45">
        <f t="shared" si="463"/>
        <v>0</v>
      </c>
      <c r="H1645" s="29">
        <f t="shared" si="451"/>
        <v>3</v>
      </c>
      <c r="I1645" s="29">
        <f t="shared" si="452"/>
        <v>0.27</v>
      </c>
      <c r="J1645" s="29">
        <f t="shared" si="453"/>
        <v>8.4199999999999997E-2</v>
      </c>
      <c r="K1645" s="29">
        <f t="shared" si="454"/>
        <v>12.92</v>
      </c>
      <c r="L1645" s="45">
        <f t="shared" si="464"/>
        <v>-43.986979853963227</v>
      </c>
      <c r="M1645" s="28">
        <f t="shared" si="455"/>
        <v>10.989169238449415</v>
      </c>
      <c r="N1645" s="28">
        <f t="shared" si="456"/>
        <v>15.087458954343088</v>
      </c>
      <c r="O1645" s="45" t="str">
        <f t="shared" si="465"/>
        <v>ins. Pondérale</v>
      </c>
      <c r="P1645" s="29">
        <f t="shared" si="457"/>
        <v>3</v>
      </c>
      <c r="Q1645" s="29" t="e">
        <f t="shared" si="458"/>
        <v>#N/A</v>
      </c>
      <c r="R1645" s="29" t="e">
        <f t="shared" si="459"/>
        <v>#N/A</v>
      </c>
      <c r="S1645" s="29" t="e">
        <f t="shared" si="460"/>
        <v>#N/A</v>
      </c>
      <c r="T1645" s="21" t="e">
        <f t="shared" si="466"/>
        <v>#N/A</v>
      </c>
      <c r="U1645" s="28">
        <f t="shared" si="461"/>
        <v>0</v>
      </c>
      <c r="V1645" s="28">
        <f t="shared" si="462"/>
        <v>0</v>
      </c>
      <c r="W1645" s="45" t="str">
        <f t="shared" si="467"/>
        <v>pas de surpoids ni d'obésité</v>
      </c>
    </row>
    <row r="1646" spans="2:23">
      <c r="B1646" s="23"/>
      <c r="D1646" s="21"/>
      <c r="E1646" s="21"/>
      <c r="F1646" s="28">
        <f t="shared" si="450"/>
        <v>0</v>
      </c>
      <c r="G1646" s="45">
        <f t="shared" si="463"/>
        <v>0</v>
      </c>
      <c r="H1646" s="29">
        <f t="shared" si="451"/>
        <v>3</v>
      </c>
      <c r="I1646" s="29">
        <f t="shared" si="452"/>
        <v>0.27</v>
      </c>
      <c r="J1646" s="29">
        <f t="shared" si="453"/>
        <v>8.4199999999999997E-2</v>
      </c>
      <c r="K1646" s="29">
        <f t="shared" si="454"/>
        <v>12.92</v>
      </c>
      <c r="L1646" s="45">
        <f t="shared" si="464"/>
        <v>-43.986979853963227</v>
      </c>
      <c r="M1646" s="28">
        <f t="shared" si="455"/>
        <v>10.989169238449415</v>
      </c>
      <c r="N1646" s="28">
        <f t="shared" si="456"/>
        <v>15.087458954343088</v>
      </c>
      <c r="O1646" s="45" t="str">
        <f t="shared" si="465"/>
        <v>ins. Pondérale</v>
      </c>
      <c r="P1646" s="29">
        <f t="shared" si="457"/>
        <v>3</v>
      </c>
      <c r="Q1646" s="29" t="e">
        <f t="shared" si="458"/>
        <v>#N/A</v>
      </c>
      <c r="R1646" s="29" t="e">
        <f t="shared" si="459"/>
        <v>#N/A</v>
      </c>
      <c r="S1646" s="29" t="e">
        <f t="shared" si="460"/>
        <v>#N/A</v>
      </c>
      <c r="T1646" s="21" t="e">
        <f t="shared" si="466"/>
        <v>#N/A</v>
      </c>
      <c r="U1646" s="28">
        <f t="shared" si="461"/>
        <v>0</v>
      </c>
      <c r="V1646" s="28">
        <f t="shared" si="462"/>
        <v>0</v>
      </c>
      <c r="W1646" s="45" t="str">
        <f t="shared" si="467"/>
        <v>pas de surpoids ni d'obésité</v>
      </c>
    </row>
    <row r="1647" spans="2:23">
      <c r="B1647" s="23"/>
      <c r="D1647" s="21"/>
      <c r="E1647" s="21"/>
      <c r="F1647" s="28">
        <f t="shared" si="450"/>
        <v>0</v>
      </c>
      <c r="G1647" s="45">
        <f t="shared" si="463"/>
        <v>0</v>
      </c>
      <c r="H1647" s="29">
        <f t="shared" si="451"/>
        <v>3</v>
      </c>
      <c r="I1647" s="29">
        <f t="shared" si="452"/>
        <v>0.27</v>
      </c>
      <c r="J1647" s="29">
        <f t="shared" si="453"/>
        <v>8.4199999999999997E-2</v>
      </c>
      <c r="K1647" s="29">
        <f t="shared" si="454"/>
        <v>12.92</v>
      </c>
      <c r="L1647" s="45">
        <f t="shared" si="464"/>
        <v>-43.986979853963227</v>
      </c>
      <c r="M1647" s="28">
        <f t="shared" si="455"/>
        <v>10.989169238449415</v>
      </c>
      <c r="N1647" s="28">
        <f t="shared" si="456"/>
        <v>15.087458954343088</v>
      </c>
      <c r="O1647" s="45" t="str">
        <f t="shared" si="465"/>
        <v>ins. Pondérale</v>
      </c>
      <c r="P1647" s="29">
        <f t="shared" si="457"/>
        <v>3</v>
      </c>
      <c r="Q1647" s="29" t="e">
        <f t="shared" si="458"/>
        <v>#N/A</v>
      </c>
      <c r="R1647" s="29" t="e">
        <f t="shared" si="459"/>
        <v>#N/A</v>
      </c>
      <c r="S1647" s="29" t="e">
        <f t="shared" si="460"/>
        <v>#N/A</v>
      </c>
      <c r="T1647" s="21" t="e">
        <f t="shared" si="466"/>
        <v>#N/A</v>
      </c>
      <c r="U1647" s="28">
        <f t="shared" si="461"/>
        <v>0</v>
      </c>
      <c r="V1647" s="28">
        <f t="shared" si="462"/>
        <v>0</v>
      </c>
      <c r="W1647" s="45" t="str">
        <f t="shared" si="467"/>
        <v>pas de surpoids ni d'obésité</v>
      </c>
    </row>
    <row r="1648" spans="2:23">
      <c r="B1648" s="23"/>
      <c r="D1648" s="21"/>
      <c r="E1648" s="21"/>
      <c r="F1648" s="28">
        <f t="shared" si="450"/>
        <v>0</v>
      </c>
      <c r="G1648" s="45">
        <f t="shared" si="463"/>
        <v>0</v>
      </c>
      <c r="H1648" s="29">
        <f t="shared" si="451"/>
        <v>3</v>
      </c>
      <c r="I1648" s="29">
        <f t="shared" si="452"/>
        <v>0.27</v>
      </c>
      <c r="J1648" s="29">
        <f t="shared" si="453"/>
        <v>8.4199999999999997E-2</v>
      </c>
      <c r="K1648" s="29">
        <f t="shared" si="454"/>
        <v>12.92</v>
      </c>
      <c r="L1648" s="45">
        <f t="shared" si="464"/>
        <v>-43.986979853963227</v>
      </c>
      <c r="M1648" s="28">
        <f t="shared" si="455"/>
        <v>10.989169238449415</v>
      </c>
      <c r="N1648" s="28">
        <f t="shared" si="456"/>
        <v>15.087458954343088</v>
      </c>
      <c r="O1648" s="45" t="str">
        <f t="shared" si="465"/>
        <v>ins. Pondérale</v>
      </c>
      <c r="P1648" s="29">
        <f t="shared" si="457"/>
        <v>3</v>
      </c>
      <c r="Q1648" s="29" t="e">
        <f t="shared" si="458"/>
        <v>#N/A</v>
      </c>
      <c r="R1648" s="29" t="e">
        <f t="shared" si="459"/>
        <v>#N/A</v>
      </c>
      <c r="S1648" s="29" t="e">
        <f t="shared" si="460"/>
        <v>#N/A</v>
      </c>
      <c r="T1648" s="21" t="e">
        <f t="shared" si="466"/>
        <v>#N/A</v>
      </c>
      <c r="U1648" s="28">
        <f t="shared" si="461"/>
        <v>0</v>
      </c>
      <c r="V1648" s="28">
        <f t="shared" si="462"/>
        <v>0</v>
      </c>
      <c r="W1648" s="45" t="str">
        <f t="shared" si="467"/>
        <v>pas de surpoids ni d'obésité</v>
      </c>
    </row>
    <row r="1649" spans="2:23">
      <c r="B1649" s="23"/>
      <c r="D1649" s="21"/>
      <c r="E1649" s="21"/>
      <c r="F1649" s="28">
        <f t="shared" si="450"/>
        <v>0</v>
      </c>
      <c r="G1649" s="45">
        <f t="shared" si="463"/>
        <v>0</v>
      </c>
      <c r="H1649" s="29">
        <f t="shared" si="451"/>
        <v>3</v>
      </c>
      <c r="I1649" s="29">
        <f t="shared" si="452"/>
        <v>0.27</v>
      </c>
      <c r="J1649" s="29">
        <f t="shared" si="453"/>
        <v>8.4199999999999997E-2</v>
      </c>
      <c r="K1649" s="29">
        <f t="shared" si="454"/>
        <v>12.92</v>
      </c>
      <c r="L1649" s="45">
        <f t="shared" si="464"/>
        <v>-43.986979853963227</v>
      </c>
      <c r="M1649" s="28">
        <f t="shared" si="455"/>
        <v>10.989169238449415</v>
      </c>
      <c r="N1649" s="28">
        <f t="shared" si="456"/>
        <v>15.087458954343088</v>
      </c>
      <c r="O1649" s="45" t="str">
        <f t="shared" si="465"/>
        <v>ins. Pondérale</v>
      </c>
      <c r="P1649" s="29">
        <f t="shared" si="457"/>
        <v>3</v>
      </c>
      <c r="Q1649" s="29" t="e">
        <f t="shared" si="458"/>
        <v>#N/A</v>
      </c>
      <c r="R1649" s="29" t="e">
        <f t="shared" si="459"/>
        <v>#N/A</v>
      </c>
      <c r="S1649" s="29" t="e">
        <f t="shared" si="460"/>
        <v>#N/A</v>
      </c>
      <c r="T1649" s="21" t="e">
        <f t="shared" si="466"/>
        <v>#N/A</v>
      </c>
      <c r="U1649" s="28">
        <f t="shared" si="461"/>
        <v>0</v>
      </c>
      <c r="V1649" s="28">
        <f t="shared" si="462"/>
        <v>0</v>
      </c>
      <c r="W1649" s="45" t="str">
        <f t="shared" si="467"/>
        <v>pas de surpoids ni d'obésité</v>
      </c>
    </row>
    <row r="1650" spans="2:23">
      <c r="B1650" s="23"/>
      <c r="D1650" s="21"/>
      <c r="E1650" s="21"/>
      <c r="F1650" s="28">
        <f t="shared" si="450"/>
        <v>0</v>
      </c>
      <c r="G1650" s="45">
        <f t="shared" si="463"/>
        <v>0</v>
      </c>
      <c r="H1650" s="29">
        <f t="shared" si="451"/>
        <v>3</v>
      </c>
      <c r="I1650" s="29">
        <f t="shared" si="452"/>
        <v>0.27</v>
      </c>
      <c r="J1650" s="29">
        <f t="shared" si="453"/>
        <v>8.4199999999999997E-2</v>
      </c>
      <c r="K1650" s="29">
        <f t="shared" si="454"/>
        <v>12.92</v>
      </c>
      <c r="L1650" s="45">
        <f t="shared" si="464"/>
        <v>-43.986979853963227</v>
      </c>
      <c r="M1650" s="28">
        <f t="shared" si="455"/>
        <v>10.989169238449415</v>
      </c>
      <c r="N1650" s="28">
        <f t="shared" si="456"/>
        <v>15.087458954343088</v>
      </c>
      <c r="O1650" s="45" t="str">
        <f t="shared" si="465"/>
        <v>ins. Pondérale</v>
      </c>
      <c r="P1650" s="29">
        <f t="shared" si="457"/>
        <v>3</v>
      </c>
      <c r="Q1650" s="29" t="e">
        <f t="shared" si="458"/>
        <v>#N/A</v>
      </c>
      <c r="R1650" s="29" t="e">
        <f t="shared" si="459"/>
        <v>#N/A</v>
      </c>
      <c r="S1650" s="29" t="e">
        <f t="shared" si="460"/>
        <v>#N/A</v>
      </c>
      <c r="T1650" s="21" t="e">
        <f t="shared" si="466"/>
        <v>#N/A</v>
      </c>
      <c r="U1650" s="28">
        <f t="shared" si="461"/>
        <v>0</v>
      </c>
      <c r="V1650" s="28">
        <f t="shared" si="462"/>
        <v>0</v>
      </c>
      <c r="W1650" s="45" t="str">
        <f t="shared" si="467"/>
        <v>pas de surpoids ni d'obésité</v>
      </c>
    </row>
    <row r="1651" spans="2:23">
      <c r="B1651" s="23"/>
      <c r="D1651" s="21"/>
      <c r="E1651" s="21"/>
      <c r="F1651" s="28">
        <f t="shared" si="450"/>
        <v>0</v>
      </c>
      <c r="G1651" s="45">
        <f t="shared" si="463"/>
        <v>0</v>
      </c>
      <c r="H1651" s="29">
        <f t="shared" si="451"/>
        <v>3</v>
      </c>
      <c r="I1651" s="29">
        <f t="shared" si="452"/>
        <v>0.27</v>
      </c>
      <c r="J1651" s="29">
        <f t="shared" si="453"/>
        <v>8.4199999999999997E-2</v>
      </c>
      <c r="K1651" s="29">
        <f t="shared" si="454"/>
        <v>12.92</v>
      </c>
      <c r="L1651" s="45">
        <f t="shared" si="464"/>
        <v>-43.986979853963227</v>
      </c>
      <c r="M1651" s="28">
        <f t="shared" si="455"/>
        <v>10.989169238449415</v>
      </c>
      <c r="N1651" s="28">
        <f t="shared" si="456"/>
        <v>15.087458954343088</v>
      </c>
      <c r="O1651" s="45" t="str">
        <f t="shared" si="465"/>
        <v>ins. Pondérale</v>
      </c>
      <c r="P1651" s="29">
        <f t="shared" si="457"/>
        <v>3</v>
      </c>
      <c r="Q1651" s="29" t="e">
        <f t="shared" si="458"/>
        <v>#N/A</v>
      </c>
      <c r="R1651" s="29" t="e">
        <f t="shared" si="459"/>
        <v>#N/A</v>
      </c>
      <c r="S1651" s="29" t="e">
        <f t="shared" si="460"/>
        <v>#N/A</v>
      </c>
      <c r="T1651" s="21" t="e">
        <f t="shared" si="466"/>
        <v>#N/A</v>
      </c>
      <c r="U1651" s="28">
        <f t="shared" si="461"/>
        <v>0</v>
      </c>
      <c r="V1651" s="28">
        <f t="shared" si="462"/>
        <v>0</v>
      </c>
      <c r="W1651" s="45" t="str">
        <f t="shared" si="467"/>
        <v>pas de surpoids ni d'obésité</v>
      </c>
    </row>
    <row r="1652" spans="2:23">
      <c r="B1652" s="23"/>
      <c r="D1652" s="21"/>
      <c r="E1652" s="21"/>
      <c r="F1652" s="28">
        <f t="shared" si="450"/>
        <v>0</v>
      </c>
      <c r="G1652" s="45">
        <f t="shared" si="463"/>
        <v>0</v>
      </c>
      <c r="H1652" s="29">
        <f t="shared" si="451"/>
        <v>3</v>
      </c>
      <c r="I1652" s="29">
        <f t="shared" si="452"/>
        <v>0.27</v>
      </c>
      <c r="J1652" s="29">
        <f t="shared" si="453"/>
        <v>8.4199999999999997E-2</v>
      </c>
      <c r="K1652" s="29">
        <f t="shared" si="454"/>
        <v>12.92</v>
      </c>
      <c r="L1652" s="45">
        <f t="shared" si="464"/>
        <v>-43.986979853963227</v>
      </c>
      <c r="M1652" s="28">
        <f t="shared" si="455"/>
        <v>10.989169238449415</v>
      </c>
      <c r="N1652" s="28">
        <f t="shared" si="456"/>
        <v>15.087458954343088</v>
      </c>
      <c r="O1652" s="45" t="str">
        <f t="shared" si="465"/>
        <v>ins. Pondérale</v>
      </c>
      <c r="P1652" s="29">
        <f t="shared" si="457"/>
        <v>3</v>
      </c>
      <c r="Q1652" s="29" t="e">
        <f t="shared" si="458"/>
        <v>#N/A</v>
      </c>
      <c r="R1652" s="29" t="e">
        <f t="shared" si="459"/>
        <v>#N/A</v>
      </c>
      <c r="S1652" s="29" t="e">
        <f t="shared" si="460"/>
        <v>#N/A</v>
      </c>
      <c r="T1652" s="21" t="e">
        <f t="shared" si="466"/>
        <v>#N/A</v>
      </c>
      <c r="U1652" s="28">
        <f t="shared" si="461"/>
        <v>0</v>
      </c>
      <c r="V1652" s="28">
        <f t="shared" si="462"/>
        <v>0</v>
      </c>
      <c r="W1652" s="45" t="str">
        <f t="shared" si="467"/>
        <v>pas de surpoids ni d'obésité</v>
      </c>
    </row>
    <row r="1653" spans="2:23">
      <c r="B1653" s="23"/>
      <c r="D1653" s="21"/>
      <c r="E1653" s="21"/>
      <c r="F1653" s="28">
        <f t="shared" si="450"/>
        <v>0</v>
      </c>
      <c r="G1653" s="45">
        <f t="shared" si="463"/>
        <v>0</v>
      </c>
      <c r="H1653" s="29">
        <f t="shared" si="451"/>
        <v>3</v>
      </c>
      <c r="I1653" s="29">
        <f t="shared" si="452"/>
        <v>0.27</v>
      </c>
      <c r="J1653" s="29">
        <f t="shared" si="453"/>
        <v>8.4199999999999997E-2</v>
      </c>
      <c r="K1653" s="29">
        <f t="shared" si="454"/>
        <v>12.92</v>
      </c>
      <c r="L1653" s="45">
        <f t="shared" si="464"/>
        <v>-43.986979853963227</v>
      </c>
      <c r="M1653" s="28">
        <f t="shared" si="455"/>
        <v>10.989169238449415</v>
      </c>
      <c r="N1653" s="28">
        <f t="shared" si="456"/>
        <v>15.087458954343088</v>
      </c>
      <c r="O1653" s="45" t="str">
        <f t="shared" si="465"/>
        <v>ins. Pondérale</v>
      </c>
      <c r="P1653" s="29">
        <f t="shared" si="457"/>
        <v>3</v>
      </c>
      <c r="Q1653" s="29" t="e">
        <f t="shared" si="458"/>
        <v>#N/A</v>
      </c>
      <c r="R1653" s="29" t="e">
        <f t="shared" si="459"/>
        <v>#N/A</v>
      </c>
      <c r="S1653" s="29" t="e">
        <f t="shared" si="460"/>
        <v>#N/A</v>
      </c>
      <c r="T1653" s="21" t="e">
        <f t="shared" si="466"/>
        <v>#N/A</v>
      </c>
      <c r="U1653" s="28">
        <f t="shared" si="461"/>
        <v>0</v>
      </c>
      <c r="V1653" s="28">
        <f t="shared" si="462"/>
        <v>0</v>
      </c>
      <c r="W1653" s="45" t="str">
        <f t="shared" si="467"/>
        <v>pas de surpoids ni d'obésité</v>
      </c>
    </row>
    <row r="1654" spans="2:23">
      <c r="B1654" s="23"/>
      <c r="D1654" s="21"/>
      <c r="E1654" s="21"/>
      <c r="F1654" s="28">
        <f t="shared" si="450"/>
        <v>0</v>
      </c>
      <c r="G1654" s="45">
        <f t="shared" si="463"/>
        <v>0</v>
      </c>
      <c r="H1654" s="29">
        <f t="shared" si="451"/>
        <v>3</v>
      </c>
      <c r="I1654" s="29">
        <f t="shared" si="452"/>
        <v>0.27</v>
      </c>
      <c r="J1654" s="29">
        <f t="shared" si="453"/>
        <v>8.4199999999999997E-2</v>
      </c>
      <c r="K1654" s="29">
        <f t="shared" si="454"/>
        <v>12.92</v>
      </c>
      <c r="L1654" s="45">
        <f t="shared" si="464"/>
        <v>-43.986979853963227</v>
      </c>
      <c r="M1654" s="28">
        <f t="shared" si="455"/>
        <v>10.989169238449415</v>
      </c>
      <c r="N1654" s="28">
        <f t="shared" si="456"/>
        <v>15.087458954343088</v>
      </c>
      <c r="O1654" s="45" t="str">
        <f t="shared" si="465"/>
        <v>ins. Pondérale</v>
      </c>
      <c r="P1654" s="29">
        <f t="shared" si="457"/>
        <v>3</v>
      </c>
      <c r="Q1654" s="29" t="e">
        <f t="shared" si="458"/>
        <v>#N/A</v>
      </c>
      <c r="R1654" s="29" t="e">
        <f t="shared" si="459"/>
        <v>#N/A</v>
      </c>
      <c r="S1654" s="29" t="e">
        <f t="shared" si="460"/>
        <v>#N/A</v>
      </c>
      <c r="T1654" s="21" t="e">
        <f t="shared" si="466"/>
        <v>#N/A</v>
      </c>
      <c r="U1654" s="28">
        <f t="shared" si="461"/>
        <v>0</v>
      </c>
      <c r="V1654" s="28">
        <f t="shared" si="462"/>
        <v>0</v>
      </c>
      <c r="W1654" s="45" t="str">
        <f t="shared" si="467"/>
        <v>pas de surpoids ni d'obésité</v>
      </c>
    </row>
    <row r="1655" spans="2:23">
      <c r="B1655" s="23"/>
      <c r="D1655" s="21"/>
      <c r="E1655" s="21"/>
      <c r="F1655" s="28">
        <f t="shared" si="450"/>
        <v>0</v>
      </c>
      <c r="G1655" s="45">
        <f t="shared" si="463"/>
        <v>0</v>
      </c>
      <c r="H1655" s="29">
        <f t="shared" si="451"/>
        <v>3</v>
      </c>
      <c r="I1655" s="29">
        <f t="shared" si="452"/>
        <v>0.27</v>
      </c>
      <c r="J1655" s="29">
        <f t="shared" si="453"/>
        <v>8.4199999999999997E-2</v>
      </c>
      <c r="K1655" s="29">
        <f t="shared" si="454"/>
        <v>12.92</v>
      </c>
      <c r="L1655" s="45">
        <f t="shared" si="464"/>
        <v>-43.986979853963227</v>
      </c>
      <c r="M1655" s="28">
        <f t="shared" si="455"/>
        <v>10.989169238449415</v>
      </c>
      <c r="N1655" s="28">
        <f t="shared" si="456"/>
        <v>15.087458954343088</v>
      </c>
      <c r="O1655" s="45" t="str">
        <f t="shared" si="465"/>
        <v>ins. Pondérale</v>
      </c>
      <c r="P1655" s="29">
        <f t="shared" si="457"/>
        <v>3</v>
      </c>
      <c r="Q1655" s="29" t="e">
        <f t="shared" si="458"/>
        <v>#N/A</v>
      </c>
      <c r="R1655" s="29" t="e">
        <f t="shared" si="459"/>
        <v>#N/A</v>
      </c>
      <c r="S1655" s="29" t="e">
        <f t="shared" si="460"/>
        <v>#N/A</v>
      </c>
      <c r="T1655" s="21" t="e">
        <f t="shared" si="466"/>
        <v>#N/A</v>
      </c>
      <c r="U1655" s="28">
        <f t="shared" si="461"/>
        <v>0</v>
      </c>
      <c r="V1655" s="28">
        <f t="shared" si="462"/>
        <v>0</v>
      </c>
      <c r="W1655" s="45" t="str">
        <f t="shared" si="467"/>
        <v>pas de surpoids ni d'obésité</v>
      </c>
    </row>
    <row r="1656" spans="2:23">
      <c r="B1656" s="23"/>
      <c r="D1656" s="21"/>
      <c r="E1656" s="21"/>
      <c r="F1656" s="28">
        <f t="shared" si="450"/>
        <v>0</v>
      </c>
      <c r="G1656" s="45">
        <f t="shared" si="463"/>
        <v>0</v>
      </c>
      <c r="H1656" s="29">
        <f t="shared" si="451"/>
        <v>3</v>
      </c>
      <c r="I1656" s="29">
        <f t="shared" si="452"/>
        <v>0.27</v>
      </c>
      <c r="J1656" s="29">
        <f t="shared" si="453"/>
        <v>8.4199999999999997E-2</v>
      </c>
      <c r="K1656" s="29">
        <f t="shared" si="454"/>
        <v>12.92</v>
      </c>
      <c r="L1656" s="45">
        <f t="shared" si="464"/>
        <v>-43.986979853963227</v>
      </c>
      <c r="M1656" s="28">
        <f t="shared" si="455"/>
        <v>10.989169238449415</v>
      </c>
      <c r="N1656" s="28">
        <f t="shared" si="456"/>
        <v>15.087458954343088</v>
      </c>
      <c r="O1656" s="45" t="str">
        <f t="shared" si="465"/>
        <v>ins. Pondérale</v>
      </c>
      <c r="P1656" s="29">
        <f t="shared" si="457"/>
        <v>3</v>
      </c>
      <c r="Q1656" s="29" t="e">
        <f t="shared" si="458"/>
        <v>#N/A</v>
      </c>
      <c r="R1656" s="29" t="e">
        <f t="shared" si="459"/>
        <v>#N/A</v>
      </c>
      <c r="S1656" s="29" t="e">
        <f t="shared" si="460"/>
        <v>#N/A</v>
      </c>
      <c r="T1656" s="21" t="e">
        <f t="shared" si="466"/>
        <v>#N/A</v>
      </c>
      <c r="U1656" s="28">
        <f t="shared" si="461"/>
        <v>0</v>
      </c>
      <c r="V1656" s="28">
        <f t="shared" si="462"/>
        <v>0</v>
      </c>
      <c r="W1656" s="45" t="str">
        <f t="shared" si="467"/>
        <v>pas de surpoids ni d'obésité</v>
      </c>
    </row>
    <row r="1657" spans="2:23">
      <c r="B1657" s="23"/>
      <c r="D1657" s="21"/>
      <c r="E1657" s="21"/>
      <c r="F1657" s="28">
        <f t="shared" si="450"/>
        <v>0</v>
      </c>
      <c r="G1657" s="45">
        <f t="shared" si="463"/>
        <v>0</v>
      </c>
      <c r="H1657" s="29">
        <f t="shared" si="451"/>
        <v>3</v>
      </c>
      <c r="I1657" s="29">
        <f t="shared" si="452"/>
        <v>0.27</v>
      </c>
      <c r="J1657" s="29">
        <f t="shared" si="453"/>
        <v>8.4199999999999997E-2</v>
      </c>
      <c r="K1657" s="29">
        <f t="shared" si="454"/>
        <v>12.92</v>
      </c>
      <c r="L1657" s="45">
        <f t="shared" si="464"/>
        <v>-43.986979853963227</v>
      </c>
      <c r="M1657" s="28">
        <f t="shared" si="455"/>
        <v>10.989169238449415</v>
      </c>
      <c r="N1657" s="28">
        <f t="shared" si="456"/>
        <v>15.087458954343088</v>
      </c>
      <c r="O1657" s="45" t="str">
        <f t="shared" si="465"/>
        <v>ins. Pondérale</v>
      </c>
      <c r="P1657" s="29">
        <f t="shared" si="457"/>
        <v>3</v>
      </c>
      <c r="Q1657" s="29" t="e">
        <f t="shared" si="458"/>
        <v>#N/A</v>
      </c>
      <c r="R1657" s="29" t="e">
        <f t="shared" si="459"/>
        <v>#N/A</v>
      </c>
      <c r="S1657" s="29" t="e">
        <f t="shared" si="460"/>
        <v>#N/A</v>
      </c>
      <c r="T1657" s="21" t="e">
        <f t="shared" si="466"/>
        <v>#N/A</v>
      </c>
      <c r="U1657" s="28">
        <f t="shared" si="461"/>
        <v>0</v>
      </c>
      <c r="V1657" s="28">
        <f t="shared" si="462"/>
        <v>0</v>
      </c>
      <c r="W1657" s="45" t="str">
        <f t="shared" si="467"/>
        <v>pas de surpoids ni d'obésité</v>
      </c>
    </row>
    <row r="1658" spans="2:23">
      <c r="B1658" s="23"/>
      <c r="D1658" s="21"/>
      <c r="E1658" s="21"/>
      <c r="F1658" s="28">
        <f t="shared" si="450"/>
        <v>0</v>
      </c>
      <c r="G1658" s="45">
        <f t="shared" si="463"/>
        <v>0</v>
      </c>
      <c r="H1658" s="29">
        <f t="shared" si="451"/>
        <v>3</v>
      </c>
      <c r="I1658" s="29">
        <f t="shared" si="452"/>
        <v>0.27</v>
      </c>
      <c r="J1658" s="29">
        <f t="shared" si="453"/>
        <v>8.4199999999999997E-2</v>
      </c>
      <c r="K1658" s="29">
        <f t="shared" si="454"/>
        <v>12.92</v>
      </c>
      <c r="L1658" s="45">
        <f t="shared" si="464"/>
        <v>-43.986979853963227</v>
      </c>
      <c r="M1658" s="28">
        <f t="shared" si="455"/>
        <v>10.989169238449415</v>
      </c>
      <c r="N1658" s="28">
        <f t="shared" si="456"/>
        <v>15.087458954343088</v>
      </c>
      <c r="O1658" s="45" t="str">
        <f t="shared" si="465"/>
        <v>ins. Pondérale</v>
      </c>
      <c r="P1658" s="29">
        <f t="shared" si="457"/>
        <v>3</v>
      </c>
      <c r="Q1658" s="29" t="e">
        <f t="shared" si="458"/>
        <v>#N/A</v>
      </c>
      <c r="R1658" s="29" t="e">
        <f t="shared" si="459"/>
        <v>#N/A</v>
      </c>
      <c r="S1658" s="29" t="e">
        <f t="shared" si="460"/>
        <v>#N/A</v>
      </c>
      <c r="T1658" s="21" t="e">
        <f t="shared" si="466"/>
        <v>#N/A</v>
      </c>
      <c r="U1658" s="28">
        <f t="shared" si="461"/>
        <v>0</v>
      </c>
      <c r="V1658" s="28">
        <f t="shared" si="462"/>
        <v>0</v>
      </c>
      <c r="W1658" s="45" t="str">
        <f t="shared" si="467"/>
        <v>pas de surpoids ni d'obésité</v>
      </c>
    </row>
    <row r="1659" spans="2:23">
      <c r="B1659" s="23"/>
      <c r="D1659" s="21"/>
      <c r="E1659" s="21"/>
      <c r="F1659" s="28">
        <f t="shared" si="450"/>
        <v>0</v>
      </c>
      <c r="G1659" s="45">
        <f t="shared" si="463"/>
        <v>0</v>
      </c>
      <c r="H1659" s="29">
        <f t="shared" si="451"/>
        <v>3</v>
      </c>
      <c r="I1659" s="29">
        <f t="shared" si="452"/>
        <v>0.27</v>
      </c>
      <c r="J1659" s="29">
        <f t="shared" si="453"/>
        <v>8.4199999999999997E-2</v>
      </c>
      <c r="K1659" s="29">
        <f t="shared" si="454"/>
        <v>12.92</v>
      </c>
      <c r="L1659" s="45">
        <f t="shared" si="464"/>
        <v>-43.986979853963227</v>
      </c>
      <c r="M1659" s="28">
        <f t="shared" si="455"/>
        <v>10.989169238449415</v>
      </c>
      <c r="N1659" s="28">
        <f t="shared" si="456"/>
        <v>15.087458954343088</v>
      </c>
      <c r="O1659" s="45" t="str">
        <f t="shared" si="465"/>
        <v>ins. Pondérale</v>
      </c>
      <c r="P1659" s="29">
        <f t="shared" si="457"/>
        <v>3</v>
      </c>
      <c r="Q1659" s="29" t="e">
        <f t="shared" si="458"/>
        <v>#N/A</v>
      </c>
      <c r="R1659" s="29" t="e">
        <f t="shared" si="459"/>
        <v>#N/A</v>
      </c>
      <c r="S1659" s="29" t="e">
        <f t="shared" si="460"/>
        <v>#N/A</v>
      </c>
      <c r="T1659" s="21" t="e">
        <f t="shared" si="466"/>
        <v>#N/A</v>
      </c>
      <c r="U1659" s="28">
        <f t="shared" si="461"/>
        <v>0</v>
      </c>
      <c r="V1659" s="28">
        <f t="shared" si="462"/>
        <v>0</v>
      </c>
      <c r="W1659" s="45" t="str">
        <f t="shared" si="467"/>
        <v>pas de surpoids ni d'obésité</v>
      </c>
    </row>
    <row r="1660" spans="2:23">
      <c r="B1660" s="23"/>
      <c r="D1660" s="21"/>
      <c r="E1660" s="21"/>
      <c r="F1660" s="28">
        <f t="shared" si="450"/>
        <v>0</v>
      </c>
      <c r="G1660" s="45">
        <f t="shared" si="463"/>
        <v>0</v>
      </c>
      <c r="H1660" s="29">
        <f t="shared" si="451"/>
        <v>3</v>
      </c>
      <c r="I1660" s="29">
        <f t="shared" si="452"/>
        <v>0.27</v>
      </c>
      <c r="J1660" s="29">
        <f t="shared" si="453"/>
        <v>8.4199999999999997E-2</v>
      </c>
      <c r="K1660" s="29">
        <f t="shared" si="454"/>
        <v>12.92</v>
      </c>
      <c r="L1660" s="45">
        <f t="shared" si="464"/>
        <v>-43.986979853963227</v>
      </c>
      <c r="M1660" s="28">
        <f t="shared" si="455"/>
        <v>10.989169238449415</v>
      </c>
      <c r="N1660" s="28">
        <f t="shared" si="456"/>
        <v>15.087458954343088</v>
      </c>
      <c r="O1660" s="45" t="str">
        <f t="shared" si="465"/>
        <v>ins. Pondérale</v>
      </c>
      <c r="P1660" s="29">
        <f t="shared" si="457"/>
        <v>3</v>
      </c>
      <c r="Q1660" s="29" t="e">
        <f t="shared" si="458"/>
        <v>#N/A</v>
      </c>
      <c r="R1660" s="29" t="e">
        <f t="shared" si="459"/>
        <v>#N/A</v>
      </c>
      <c r="S1660" s="29" t="e">
        <f t="shared" si="460"/>
        <v>#N/A</v>
      </c>
      <c r="T1660" s="21" t="e">
        <f t="shared" si="466"/>
        <v>#N/A</v>
      </c>
      <c r="U1660" s="28">
        <f t="shared" si="461"/>
        <v>0</v>
      </c>
      <c r="V1660" s="28">
        <f t="shared" si="462"/>
        <v>0</v>
      </c>
      <c r="W1660" s="45" t="str">
        <f t="shared" si="467"/>
        <v>pas de surpoids ni d'obésité</v>
      </c>
    </row>
    <row r="1661" spans="2:23">
      <c r="B1661" s="23"/>
      <c r="D1661" s="21"/>
      <c r="E1661" s="21"/>
      <c r="F1661" s="28">
        <f t="shared" si="450"/>
        <v>0</v>
      </c>
      <c r="G1661" s="45">
        <f t="shared" si="463"/>
        <v>0</v>
      </c>
      <c r="H1661" s="29">
        <f t="shared" si="451"/>
        <v>3</v>
      </c>
      <c r="I1661" s="29">
        <f t="shared" si="452"/>
        <v>0.27</v>
      </c>
      <c r="J1661" s="29">
        <f t="shared" si="453"/>
        <v>8.4199999999999997E-2</v>
      </c>
      <c r="K1661" s="29">
        <f t="shared" si="454"/>
        <v>12.92</v>
      </c>
      <c r="L1661" s="45">
        <f t="shared" si="464"/>
        <v>-43.986979853963227</v>
      </c>
      <c r="M1661" s="28">
        <f t="shared" si="455"/>
        <v>10.989169238449415</v>
      </c>
      <c r="N1661" s="28">
        <f t="shared" si="456"/>
        <v>15.087458954343088</v>
      </c>
      <c r="O1661" s="45" t="str">
        <f t="shared" si="465"/>
        <v>ins. Pondérale</v>
      </c>
      <c r="P1661" s="29">
        <f t="shared" si="457"/>
        <v>3</v>
      </c>
      <c r="Q1661" s="29" t="e">
        <f t="shared" si="458"/>
        <v>#N/A</v>
      </c>
      <c r="R1661" s="29" t="e">
        <f t="shared" si="459"/>
        <v>#N/A</v>
      </c>
      <c r="S1661" s="29" t="e">
        <f t="shared" si="460"/>
        <v>#N/A</v>
      </c>
      <c r="T1661" s="21" t="e">
        <f t="shared" si="466"/>
        <v>#N/A</v>
      </c>
      <c r="U1661" s="28">
        <f t="shared" si="461"/>
        <v>0</v>
      </c>
      <c r="V1661" s="28">
        <f t="shared" si="462"/>
        <v>0</v>
      </c>
      <c r="W1661" s="45" t="str">
        <f t="shared" si="467"/>
        <v>pas de surpoids ni d'obésité</v>
      </c>
    </row>
    <row r="1662" spans="2:23">
      <c r="B1662" s="23"/>
      <c r="D1662" s="21"/>
      <c r="E1662" s="21"/>
      <c r="F1662" s="28">
        <f t="shared" si="450"/>
        <v>0</v>
      </c>
      <c r="G1662" s="45">
        <f t="shared" si="463"/>
        <v>0</v>
      </c>
      <c r="H1662" s="29">
        <f t="shared" si="451"/>
        <v>3</v>
      </c>
      <c r="I1662" s="29">
        <f t="shared" si="452"/>
        <v>0.27</v>
      </c>
      <c r="J1662" s="29">
        <f t="shared" si="453"/>
        <v>8.4199999999999997E-2</v>
      </c>
      <c r="K1662" s="29">
        <f t="shared" si="454"/>
        <v>12.92</v>
      </c>
      <c r="L1662" s="45">
        <f t="shared" si="464"/>
        <v>-43.986979853963227</v>
      </c>
      <c r="M1662" s="28">
        <f t="shared" si="455"/>
        <v>10.989169238449415</v>
      </c>
      <c r="N1662" s="28">
        <f t="shared" si="456"/>
        <v>15.087458954343088</v>
      </c>
      <c r="O1662" s="45" t="str">
        <f t="shared" si="465"/>
        <v>ins. Pondérale</v>
      </c>
      <c r="P1662" s="29">
        <f t="shared" si="457"/>
        <v>3</v>
      </c>
      <c r="Q1662" s="29" t="e">
        <f t="shared" si="458"/>
        <v>#N/A</v>
      </c>
      <c r="R1662" s="29" t="e">
        <f t="shared" si="459"/>
        <v>#N/A</v>
      </c>
      <c r="S1662" s="29" t="e">
        <f t="shared" si="460"/>
        <v>#N/A</v>
      </c>
      <c r="T1662" s="21" t="e">
        <f t="shared" si="466"/>
        <v>#N/A</v>
      </c>
      <c r="U1662" s="28">
        <f t="shared" si="461"/>
        <v>0</v>
      </c>
      <c r="V1662" s="28">
        <f t="shared" si="462"/>
        <v>0</v>
      </c>
      <c r="W1662" s="45" t="str">
        <f t="shared" si="467"/>
        <v>pas de surpoids ni d'obésité</v>
      </c>
    </row>
    <row r="1663" spans="2:23">
      <c r="B1663" s="23"/>
      <c r="D1663" s="21"/>
      <c r="E1663" s="21"/>
      <c r="F1663" s="28">
        <f t="shared" si="450"/>
        <v>0</v>
      </c>
      <c r="G1663" s="45">
        <f t="shared" si="463"/>
        <v>0</v>
      </c>
      <c r="H1663" s="29">
        <f t="shared" si="451"/>
        <v>3</v>
      </c>
      <c r="I1663" s="29">
        <f t="shared" si="452"/>
        <v>0.27</v>
      </c>
      <c r="J1663" s="29">
        <f t="shared" si="453"/>
        <v>8.4199999999999997E-2</v>
      </c>
      <c r="K1663" s="29">
        <f t="shared" si="454"/>
        <v>12.92</v>
      </c>
      <c r="L1663" s="45">
        <f t="shared" si="464"/>
        <v>-43.986979853963227</v>
      </c>
      <c r="M1663" s="28">
        <f t="shared" si="455"/>
        <v>10.989169238449415</v>
      </c>
      <c r="N1663" s="28">
        <f t="shared" si="456"/>
        <v>15.087458954343088</v>
      </c>
      <c r="O1663" s="45" t="str">
        <f t="shared" si="465"/>
        <v>ins. Pondérale</v>
      </c>
      <c r="P1663" s="29">
        <f t="shared" si="457"/>
        <v>3</v>
      </c>
      <c r="Q1663" s="29" t="e">
        <f t="shared" si="458"/>
        <v>#N/A</v>
      </c>
      <c r="R1663" s="29" t="e">
        <f t="shared" si="459"/>
        <v>#N/A</v>
      </c>
      <c r="S1663" s="29" t="e">
        <f t="shared" si="460"/>
        <v>#N/A</v>
      </c>
      <c r="T1663" s="21" t="e">
        <f t="shared" si="466"/>
        <v>#N/A</v>
      </c>
      <c r="U1663" s="28">
        <f t="shared" si="461"/>
        <v>0</v>
      </c>
      <c r="V1663" s="28">
        <f t="shared" si="462"/>
        <v>0</v>
      </c>
      <c r="W1663" s="45" t="str">
        <f t="shared" si="467"/>
        <v>pas de surpoids ni d'obésité</v>
      </c>
    </row>
    <row r="1664" spans="2:23">
      <c r="B1664" s="23"/>
      <c r="D1664" s="21"/>
      <c r="E1664" s="21"/>
      <c r="F1664" s="28">
        <f t="shared" si="450"/>
        <v>0</v>
      </c>
      <c r="G1664" s="45">
        <f t="shared" si="463"/>
        <v>0</v>
      </c>
      <c r="H1664" s="29">
        <f t="shared" si="451"/>
        <v>3</v>
      </c>
      <c r="I1664" s="29">
        <f t="shared" si="452"/>
        <v>0.27</v>
      </c>
      <c r="J1664" s="29">
        <f t="shared" si="453"/>
        <v>8.4199999999999997E-2</v>
      </c>
      <c r="K1664" s="29">
        <f t="shared" si="454"/>
        <v>12.92</v>
      </c>
      <c r="L1664" s="45">
        <f t="shared" si="464"/>
        <v>-43.986979853963227</v>
      </c>
      <c r="M1664" s="28">
        <f t="shared" si="455"/>
        <v>10.989169238449415</v>
      </c>
      <c r="N1664" s="28">
        <f t="shared" si="456"/>
        <v>15.087458954343088</v>
      </c>
      <c r="O1664" s="45" t="str">
        <f t="shared" si="465"/>
        <v>ins. Pondérale</v>
      </c>
      <c r="P1664" s="29">
        <f t="shared" si="457"/>
        <v>3</v>
      </c>
      <c r="Q1664" s="29" t="e">
        <f t="shared" si="458"/>
        <v>#N/A</v>
      </c>
      <c r="R1664" s="29" t="e">
        <f t="shared" si="459"/>
        <v>#N/A</v>
      </c>
      <c r="S1664" s="29" t="e">
        <f t="shared" si="460"/>
        <v>#N/A</v>
      </c>
      <c r="T1664" s="21" t="e">
        <f t="shared" si="466"/>
        <v>#N/A</v>
      </c>
      <c r="U1664" s="28">
        <f t="shared" si="461"/>
        <v>0</v>
      </c>
      <c r="V1664" s="28">
        <f t="shared" si="462"/>
        <v>0</v>
      </c>
      <c r="W1664" s="45" t="str">
        <f t="shared" si="467"/>
        <v>pas de surpoids ni d'obésité</v>
      </c>
    </row>
    <row r="1665" spans="2:23">
      <c r="B1665" s="23"/>
      <c r="D1665" s="21"/>
      <c r="E1665" s="21"/>
      <c r="F1665" s="28">
        <f t="shared" si="450"/>
        <v>0</v>
      </c>
      <c r="G1665" s="45">
        <f t="shared" si="463"/>
        <v>0</v>
      </c>
      <c r="H1665" s="29">
        <f t="shared" si="451"/>
        <v>3</v>
      </c>
      <c r="I1665" s="29">
        <f t="shared" si="452"/>
        <v>0.27</v>
      </c>
      <c r="J1665" s="29">
        <f t="shared" si="453"/>
        <v>8.4199999999999997E-2</v>
      </c>
      <c r="K1665" s="29">
        <f t="shared" si="454"/>
        <v>12.92</v>
      </c>
      <c r="L1665" s="45">
        <f t="shared" si="464"/>
        <v>-43.986979853963227</v>
      </c>
      <c r="M1665" s="28">
        <f t="shared" si="455"/>
        <v>10.989169238449415</v>
      </c>
      <c r="N1665" s="28">
        <f t="shared" si="456"/>
        <v>15.087458954343088</v>
      </c>
      <c r="O1665" s="45" t="str">
        <f t="shared" si="465"/>
        <v>ins. Pondérale</v>
      </c>
      <c r="P1665" s="29">
        <f t="shared" si="457"/>
        <v>3</v>
      </c>
      <c r="Q1665" s="29" t="e">
        <f t="shared" si="458"/>
        <v>#N/A</v>
      </c>
      <c r="R1665" s="29" t="e">
        <f t="shared" si="459"/>
        <v>#N/A</v>
      </c>
      <c r="S1665" s="29" t="e">
        <f t="shared" si="460"/>
        <v>#N/A</v>
      </c>
      <c r="T1665" s="21" t="e">
        <f t="shared" si="466"/>
        <v>#N/A</v>
      </c>
      <c r="U1665" s="28">
        <f t="shared" si="461"/>
        <v>0</v>
      </c>
      <c r="V1665" s="28">
        <f t="shared" si="462"/>
        <v>0</v>
      </c>
      <c r="W1665" s="45" t="str">
        <f t="shared" si="467"/>
        <v>pas de surpoids ni d'obésité</v>
      </c>
    </row>
    <row r="1666" spans="2:23">
      <c r="B1666" s="23"/>
      <c r="D1666" s="21"/>
      <c r="E1666" s="21"/>
      <c r="F1666" s="28">
        <f t="shared" si="450"/>
        <v>0</v>
      </c>
      <c r="G1666" s="45">
        <f t="shared" si="463"/>
        <v>0</v>
      </c>
      <c r="H1666" s="29">
        <f t="shared" si="451"/>
        <v>3</v>
      </c>
      <c r="I1666" s="29">
        <f t="shared" si="452"/>
        <v>0.27</v>
      </c>
      <c r="J1666" s="29">
        <f t="shared" si="453"/>
        <v>8.4199999999999997E-2</v>
      </c>
      <c r="K1666" s="29">
        <f t="shared" si="454"/>
        <v>12.92</v>
      </c>
      <c r="L1666" s="45">
        <f t="shared" si="464"/>
        <v>-43.986979853963227</v>
      </c>
      <c r="M1666" s="28">
        <f t="shared" si="455"/>
        <v>10.989169238449415</v>
      </c>
      <c r="N1666" s="28">
        <f t="shared" si="456"/>
        <v>15.087458954343088</v>
      </c>
      <c r="O1666" s="45" t="str">
        <f t="shared" si="465"/>
        <v>ins. Pondérale</v>
      </c>
      <c r="P1666" s="29">
        <f t="shared" si="457"/>
        <v>3</v>
      </c>
      <c r="Q1666" s="29" t="e">
        <f t="shared" si="458"/>
        <v>#N/A</v>
      </c>
      <c r="R1666" s="29" t="e">
        <f t="shared" si="459"/>
        <v>#N/A</v>
      </c>
      <c r="S1666" s="29" t="e">
        <f t="shared" si="460"/>
        <v>#N/A</v>
      </c>
      <c r="T1666" s="21" t="e">
        <f t="shared" si="466"/>
        <v>#N/A</v>
      </c>
      <c r="U1666" s="28">
        <f t="shared" si="461"/>
        <v>0</v>
      </c>
      <c r="V1666" s="28">
        <f t="shared" si="462"/>
        <v>0</v>
      </c>
      <c r="W1666" s="45" t="str">
        <f t="shared" si="467"/>
        <v>pas de surpoids ni d'obésité</v>
      </c>
    </row>
    <row r="1667" spans="2:23">
      <c r="B1667" s="23"/>
      <c r="D1667" s="21"/>
      <c r="E1667" s="21"/>
      <c r="F1667" s="28">
        <f t="shared" si="450"/>
        <v>0</v>
      </c>
      <c r="G1667" s="45">
        <f t="shared" si="463"/>
        <v>0</v>
      </c>
      <c r="H1667" s="29">
        <f t="shared" si="451"/>
        <v>3</v>
      </c>
      <c r="I1667" s="29">
        <f t="shared" si="452"/>
        <v>0.27</v>
      </c>
      <c r="J1667" s="29">
        <f t="shared" si="453"/>
        <v>8.4199999999999997E-2</v>
      </c>
      <c r="K1667" s="29">
        <f t="shared" si="454"/>
        <v>12.92</v>
      </c>
      <c r="L1667" s="45">
        <f t="shared" si="464"/>
        <v>-43.986979853963227</v>
      </c>
      <c r="M1667" s="28">
        <f t="shared" si="455"/>
        <v>10.989169238449415</v>
      </c>
      <c r="N1667" s="28">
        <f t="shared" si="456"/>
        <v>15.087458954343088</v>
      </c>
      <c r="O1667" s="45" t="str">
        <f t="shared" si="465"/>
        <v>ins. Pondérale</v>
      </c>
      <c r="P1667" s="29">
        <f t="shared" si="457"/>
        <v>3</v>
      </c>
      <c r="Q1667" s="29" t="e">
        <f t="shared" si="458"/>
        <v>#N/A</v>
      </c>
      <c r="R1667" s="29" t="e">
        <f t="shared" si="459"/>
        <v>#N/A</v>
      </c>
      <c r="S1667" s="29" t="e">
        <f t="shared" si="460"/>
        <v>#N/A</v>
      </c>
      <c r="T1667" s="21" t="e">
        <f t="shared" si="466"/>
        <v>#N/A</v>
      </c>
      <c r="U1667" s="28">
        <f t="shared" si="461"/>
        <v>0</v>
      </c>
      <c r="V1667" s="28">
        <f t="shared" si="462"/>
        <v>0</v>
      </c>
      <c r="W1667" s="45" t="str">
        <f t="shared" si="467"/>
        <v>pas de surpoids ni d'obésité</v>
      </c>
    </row>
    <row r="1668" spans="2:23">
      <c r="B1668" s="23"/>
      <c r="D1668" s="21"/>
      <c r="E1668" s="21"/>
      <c r="F1668" s="28">
        <f t="shared" si="450"/>
        <v>0</v>
      </c>
      <c r="G1668" s="45">
        <f t="shared" si="463"/>
        <v>0</v>
      </c>
      <c r="H1668" s="29">
        <f t="shared" si="451"/>
        <v>3</v>
      </c>
      <c r="I1668" s="29">
        <f t="shared" si="452"/>
        <v>0.27</v>
      </c>
      <c r="J1668" s="29">
        <f t="shared" si="453"/>
        <v>8.4199999999999997E-2</v>
      </c>
      <c r="K1668" s="29">
        <f t="shared" si="454"/>
        <v>12.92</v>
      </c>
      <c r="L1668" s="45">
        <f t="shared" si="464"/>
        <v>-43.986979853963227</v>
      </c>
      <c r="M1668" s="28">
        <f t="shared" si="455"/>
        <v>10.989169238449415</v>
      </c>
      <c r="N1668" s="28">
        <f t="shared" si="456"/>
        <v>15.087458954343088</v>
      </c>
      <c r="O1668" s="45" t="str">
        <f t="shared" si="465"/>
        <v>ins. Pondérale</v>
      </c>
      <c r="P1668" s="29">
        <f t="shared" si="457"/>
        <v>3</v>
      </c>
      <c r="Q1668" s="29" t="e">
        <f t="shared" si="458"/>
        <v>#N/A</v>
      </c>
      <c r="R1668" s="29" t="e">
        <f t="shared" si="459"/>
        <v>#N/A</v>
      </c>
      <c r="S1668" s="29" t="e">
        <f t="shared" si="460"/>
        <v>#N/A</v>
      </c>
      <c r="T1668" s="21" t="e">
        <f t="shared" si="466"/>
        <v>#N/A</v>
      </c>
      <c r="U1668" s="28">
        <f t="shared" si="461"/>
        <v>0</v>
      </c>
      <c r="V1668" s="28">
        <f t="shared" si="462"/>
        <v>0</v>
      </c>
      <c r="W1668" s="45" t="str">
        <f t="shared" si="467"/>
        <v>pas de surpoids ni d'obésité</v>
      </c>
    </row>
    <row r="1669" spans="2:23">
      <c r="B1669" s="23"/>
      <c r="D1669" s="21"/>
      <c r="E1669" s="21"/>
      <c r="F1669" s="28">
        <f t="shared" si="450"/>
        <v>0</v>
      </c>
      <c r="G1669" s="45">
        <f t="shared" si="463"/>
        <v>0</v>
      </c>
      <c r="H1669" s="29">
        <f t="shared" si="451"/>
        <v>3</v>
      </c>
      <c r="I1669" s="29">
        <f t="shared" si="452"/>
        <v>0.27</v>
      </c>
      <c r="J1669" s="29">
        <f t="shared" si="453"/>
        <v>8.4199999999999997E-2</v>
      </c>
      <c r="K1669" s="29">
        <f t="shared" si="454"/>
        <v>12.92</v>
      </c>
      <c r="L1669" s="45">
        <f t="shared" si="464"/>
        <v>-43.986979853963227</v>
      </c>
      <c r="M1669" s="28">
        <f t="shared" si="455"/>
        <v>10.989169238449415</v>
      </c>
      <c r="N1669" s="28">
        <f t="shared" si="456"/>
        <v>15.087458954343088</v>
      </c>
      <c r="O1669" s="45" t="str">
        <f t="shared" si="465"/>
        <v>ins. Pondérale</v>
      </c>
      <c r="P1669" s="29">
        <f t="shared" si="457"/>
        <v>3</v>
      </c>
      <c r="Q1669" s="29" t="e">
        <f t="shared" si="458"/>
        <v>#N/A</v>
      </c>
      <c r="R1669" s="29" t="e">
        <f t="shared" si="459"/>
        <v>#N/A</v>
      </c>
      <c r="S1669" s="29" t="e">
        <f t="shared" si="460"/>
        <v>#N/A</v>
      </c>
      <c r="T1669" s="21" t="e">
        <f t="shared" si="466"/>
        <v>#N/A</v>
      </c>
      <c r="U1669" s="28">
        <f t="shared" si="461"/>
        <v>0</v>
      </c>
      <c r="V1669" s="28">
        <f t="shared" si="462"/>
        <v>0</v>
      </c>
      <c r="W1669" s="45" t="str">
        <f t="shared" si="467"/>
        <v>pas de surpoids ni d'obésité</v>
      </c>
    </row>
    <row r="1670" spans="2:23">
      <c r="B1670" s="23"/>
      <c r="D1670" s="21"/>
      <c r="E1670" s="21"/>
      <c r="F1670" s="28">
        <f t="shared" si="450"/>
        <v>0</v>
      </c>
      <c r="G1670" s="45">
        <f t="shared" si="463"/>
        <v>0</v>
      </c>
      <c r="H1670" s="29">
        <f t="shared" si="451"/>
        <v>3</v>
      </c>
      <c r="I1670" s="29">
        <f t="shared" si="452"/>
        <v>0.27</v>
      </c>
      <c r="J1670" s="29">
        <f t="shared" si="453"/>
        <v>8.4199999999999997E-2</v>
      </c>
      <c r="K1670" s="29">
        <f t="shared" si="454"/>
        <v>12.92</v>
      </c>
      <c r="L1670" s="45">
        <f t="shared" si="464"/>
        <v>-43.986979853963227</v>
      </c>
      <c r="M1670" s="28">
        <f t="shared" si="455"/>
        <v>10.989169238449415</v>
      </c>
      <c r="N1670" s="28">
        <f t="shared" si="456"/>
        <v>15.087458954343088</v>
      </c>
      <c r="O1670" s="45" t="str">
        <f t="shared" si="465"/>
        <v>ins. Pondérale</v>
      </c>
      <c r="P1670" s="29">
        <f t="shared" si="457"/>
        <v>3</v>
      </c>
      <c r="Q1670" s="29" t="e">
        <f t="shared" si="458"/>
        <v>#N/A</v>
      </c>
      <c r="R1670" s="29" t="e">
        <f t="shared" si="459"/>
        <v>#N/A</v>
      </c>
      <c r="S1670" s="29" t="e">
        <f t="shared" si="460"/>
        <v>#N/A</v>
      </c>
      <c r="T1670" s="21" t="e">
        <f t="shared" si="466"/>
        <v>#N/A</v>
      </c>
      <c r="U1670" s="28">
        <f t="shared" si="461"/>
        <v>0</v>
      </c>
      <c r="V1670" s="28">
        <f t="shared" si="462"/>
        <v>0</v>
      </c>
      <c r="W1670" s="45" t="str">
        <f t="shared" si="467"/>
        <v>pas de surpoids ni d'obésité</v>
      </c>
    </row>
    <row r="1671" spans="2:23">
      <c r="B1671" s="23"/>
      <c r="D1671" s="21"/>
      <c r="E1671" s="21"/>
      <c r="F1671" s="28">
        <f t="shared" ref="F1671:F1734" si="468">MROUND(B1671,0.5)</f>
        <v>0</v>
      </c>
      <c r="G1671" s="45">
        <f t="shared" si="463"/>
        <v>0</v>
      </c>
      <c r="H1671" s="29">
        <f t="shared" ref="H1671:H1734" si="469">IF(OR(C1671=1),0,3)</f>
        <v>3</v>
      </c>
      <c r="I1671" s="29">
        <f t="shared" ref="I1671:I1734" si="470">VLOOKUP(F1671,TableRefFR,2+H1671)</f>
        <v>0.27</v>
      </c>
      <c r="J1671" s="29">
        <f t="shared" ref="J1671:J1734" si="471">VLOOKUP(F1671,TableRefFR,3+H1671)</f>
        <v>8.4199999999999997E-2</v>
      </c>
      <c r="K1671" s="29">
        <f t="shared" ref="K1671:K1734" si="472">VLOOKUP(F1671,TableRefFR,4+H1671)</f>
        <v>12.92</v>
      </c>
      <c r="L1671" s="45">
        <f t="shared" si="464"/>
        <v>-43.986979853963227</v>
      </c>
      <c r="M1671" s="28">
        <f t="shared" ref="M1671:M1734" si="473">VLOOKUP(F1671,CorpFR,2+H1671)</f>
        <v>10.989169238449415</v>
      </c>
      <c r="N1671" s="28">
        <f t="shared" ref="N1671:N1734" si="474">VLOOKUP(F1671,CorpFR,3+H1671)</f>
        <v>15.087458954343088</v>
      </c>
      <c r="O1671" s="45" t="str">
        <f t="shared" si="465"/>
        <v>ins. Pondérale</v>
      </c>
      <c r="P1671" s="29">
        <f t="shared" ref="P1671:P1734" si="475">IF(OR(C1671=1),0,3)</f>
        <v>3</v>
      </c>
      <c r="Q1671" s="29" t="e">
        <f t="shared" ref="Q1671:Q1734" si="476">VLOOKUP(F1671,TableRefIOTF,2+P1671)</f>
        <v>#N/A</v>
      </c>
      <c r="R1671" s="29" t="e">
        <f t="shared" ref="R1671:R1734" si="477">VLOOKUP(F1671,TableRefIOTF,3+P1671)</f>
        <v>#N/A</v>
      </c>
      <c r="S1671" s="29" t="e">
        <f t="shared" ref="S1671:S1734" si="478">VLOOKUP(F1671,TableRefIOTF,4+P1671)</f>
        <v>#N/A</v>
      </c>
      <c r="T1671" s="21" t="e">
        <f t="shared" si="466"/>
        <v>#N/A</v>
      </c>
      <c r="U1671" s="28">
        <f t="shared" ref="U1671:U1734" si="479">VLOOKUP(F1671,CorpIOTF,2+P1671)</f>
        <v>0</v>
      </c>
      <c r="V1671" s="28">
        <f t="shared" ref="V1671:V1734" si="480">VLOOKUP(F1671,CorpIOTF,3+P1671)</f>
        <v>0</v>
      </c>
      <c r="W1671" s="45" t="str">
        <f t="shared" si="467"/>
        <v>pas de surpoids ni d'obésité</v>
      </c>
    </row>
    <row r="1672" spans="2:23">
      <c r="B1672" s="23"/>
      <c r="D1672" s="21"/>
      <c r="E1672" s="21"/>
      <c r="F1672" s="28">
        <f t="shared" si="468"/>
        <v>0</v>
      </c>
      <c r="G1672" s="45">
        <f t="shared" ref="G1672:G1735" si="481">D1672</f>
        <v>0</v>
      </c>
      <c r="H1672" s="29">
        <f t="shared" si="469"/>
        <v>3</v>
      </c>
      <c r="I1672" s="29">
        <f t="shared" si="470"/>
        <v>0.27</v>
      </c>
      <c r="J1672" s="29">
        <f t="shared" si="471"/>
        <v>8.4199999999999997E-2</v>
      </c>
      <c r="K1672" s="29">
        <f t="shared" si="472"/>
        <v>12.92</v>
      </c>
      <c r="L1672" s="45">
        <f t="shared" ref="L1672:L1735" si="482">(((G1672/K1672)^I1672)-1)/(I1672*J1672)</f>
        <v>-43.986979853963227</v>
      </c>
      <c r="M1672" s="28">
        <f t="shared" si="473"/>
        <v>10.989169238449415</v>
      </c>
      <c r="N1672" s="28">
        <f t="shared" si="474"/>
        <v>15.087458954343088</v>
      </c>
      <c r="O1672" s="45" t="str">
        <f t="shared" ref="O1672:O1735" si="483">IF(G1672&gt;N1672,"surpoids",IF(G1672&lt;M1672,"ins. Pondérale","corpulence normale"))</f>
        <v>ins. Pondérale</v>
      </c>
      <c r="P1672" s="29">
        <f t="shared" si="475"/>
        <v>3</v>
      </c>
      <c r="Q1672" s="29" t="e">
        <f t="shared" si="476"/>
        <v>#N/A</v>
      </c>
      <c r="R1672" s="29" t="e">
        <f t="shared" si="477"/>
        <v>#N/A</v>
      </c>
      <c r="S1672" s="29" t="e">
        <f t="shared" si="478"/>
        <v>#N/A</v>
      </c>
      <c r="T1672" s="21" t="e">
        <f t="shared" ref="T1672:T1735" si="484">(((G1672/S1672)^Q1672)-1)/(Q1672*R1672)</f>
        <v>#N/A</v>
      </c>
      <c r="U1672" s="28">
        <f t="shared" si="479"/>
        <v>0</v>
      </c>
      <c r="V1672" s="28">
        <f t="shared" si="480"/>
        <v>0</v>
      </c>
      <c r="W1672" s="45" t="str">
        <f t="shared" ref="W1672:W1735" si="485">IF(G1672&gt;V1672,"obésité",IF(G1672&gt;U1672,"surpoids","pas de surpoids ni d'obésité"))</f>
        <v>pas de surpoids ni d'obésité</v>
      </c>
    </row>
    <row r="1673" spans="2:23">
      <c r="B1673" s="23"/>
      <c r="D1673" s="21"/>
      <c r="E1673" s="21"/>
      <c r="F1673" s="28">
        <f t="shared" si="468"/>
        <v>0</v>
      </c>
      <c r="G1673" s="45">
        <f t="shared" si="481"/>
        <v>0</v>
      </c>
      <c r="H1673" s="29">
        <f t="shared" si="469"/>
        <v>3</v>
      </c>
      <c r="I1673" s="29">
        <f t="shared" si="470"/>
        <v>0.27</v>
      </c>
      <c r="J1673" s="29">
        <f t="shared" si="471"/>
        <v>8.4199999999999997E-2</v>
      </c>
      <c r="K1673" s="29">
        <f t="shared" si="472"/>
        <v>12.92</v>
      </c>
      <c r="L1673" s="45">
        <f t="shared" si="482"/>
        <v>-43.986979853963227</v>
      </c>
      <c r="M1673" s="28">
        <f t="shared" si="473"/>
        <v>10.989169238449415</v>
      </c>
      <c r="N1673" s="28">
        <f t="shared" si="474"/>
        <v>15.087458954343088</v>
      </c>
      <c r="O1673" s="45" t="str">
        <f t="shared" si="483"/>
        <v>ins. Pondérale</v>
      </c>
      <c r="P1673" s="29">
        <f t="shared" si="475"/>
        <v>3</v>
      </c>
      <c r="Q1673" s="29" t="e">
        <f t="shared" si="476"/>
        <v>#N/A</v>
      </c>
      <c r="R1673" s="29" t="e">
        <f t="shared" si="477"/>
        <v>#N/A</v>
      </c>
      <c r="S1673" s="29" t="e">
        <f t="shared" si="478"/>
        <v>#N/A</v>
      </c>
      <c r="T1673" s="21" t="e">
        <f t="shared" si="484"/>
        <v>#N/A</v>
      </c>
      <c r="U1673" s="28">
        <f t="shared" si="479"/>
        <v>0</v>
      </c>
      <c r="V1673" s="28">
        <f t="shared" si="480"/>
        <v>0</v>
      </c>
      <c r="W1673" s="45" t="str">
        <f t="shared" si="485"/>
        <v>pas de surpoids ni d'obésité</v>
      </c>
    </row>
    <row r="1674" spans="2:23">
      <c r="B1674" s="23"/>
      <c r="D1674" s="21"/>
      <c r="E1674" s="21"/>
      <c r="F1674" s="28">
        <f t="shared" si="468"/>
        <v>0</v>
      </c>
      <c r="G1674" s="45">
        <f t="shared" si="481"/>
        <v>0</v>
      </c>
      <c r="H1674" s="29">
        <f t="shared" si="469"/>
        <v>3</v>
      </c>
      <c r="I1674" s="29">
        <f t="shared" si="470"/>
        <v>0.27</v>
      </c>
      <c r="J1674" s="29">
        <f t="shared" si="471"/>
        <v>8.4199999999999997E-2</v>
      </c>
      <c r="K1674" s="29">
        <f t="shared" si="472"/>
        <v>12.92</v>
      </c>
      <c r="L1674" s="45">
        <f t="shared" si="482"/>
        <v>-43.986979853963227</v>
      </c>
      <c r="M1674" s="28">
        <f t="shared" si="473"/>
        <v>10.989169238449415</v>
      </c>
      <c r="N1674" s="28">
        <f t="shared" si="474"/>
        <v>15.087458954343088</v>
      </c>
      <c r="O1674" s="45" t="str">
        <f t="shared" si="483"/>
        <v>ins. Pondérale</v>
      </c>
      <c r="P1674" s="29">
        <f t="shared" si="475"/>
        <v>3</v>
      </c>
      <c r="Q1674" s="29" t="e">
        <f t="shared" si="476"/>
        <v>#N/A</v>
      </c>
      <c r="R1674" s="29" t="e">
        <f t="shared" si="477"/>
        <v>#N/A</v>
      </c>
      <c r="S1674" s="29" t="e">
        <f t="shared" si="478"/>
        <v>#N/A</v>
      </c>
      <c r="T1674" s="21" t="e">
        <f t="shared" si="484"/>
        <v>#N/A</v>
      </c>
      <c r="U1674" s="28">
        <f t="shared" si="479"/>
        <v>0</v>
      </c>
      <c r="V1674" s="28">
        <f t="shared" si="480"/>
        <v>0</v>
      </c>
      <c r="W1674" s="45" t="str">
        <f t="shared" si="485"/>
        <v>pas de surpoids ni d'obésité</v>
      </c>
    </row>
    <row r="1675" spans="2:23">
      <c r="B1675" s="23"/>
      <c r="D1675" s="21"/>
      <c r="E1675" s="21"/>
      <c r="F1675" s="28">
        <f t="shared" si="468"/>
        <v>0</v>
      </c>
      <c r="G1675" s="45">
        <f t="shared" si="481"/>
        <v>0</v>
      </c>
      <c r="H1675" s="29">
        <f t="shared" si="469"/>
        <v>3</v>
      </c>
      <c r="I1675" s="29">
        <f t="shared" si="470"/>
        <v>0.27</v>
      </c>
      <c r="J1675" s="29">
        <f t="shared" si="471"/>
        <v>8.4199999999999997E-2</v>
      </c>
      <c r="K1675" s="29">
        <f t="shared" si="472"/>
        <v>12.92</v>
      </c>
      <c r="L1675" s="45">
        <f t="shared" si="482"/>
        <v>-43.986979853963227</v>
      </c>
      <c r="M1675" s="28">
        <f t="shared" si="473"/>
        <v>10.989169238449415</v>
      </c>
      <c r="N1675" s="28">
        <f t="shared" si="474"/>
        <v>15.087458954343088</v>
      </c>
      <c r="O1675" s="45" t="str">
        <f t="shared" si="483"/>
        <v>ins. Pondérale</v>
      </c>
      <c r="P1675" s="29">
        <f t="shared" si="475"/>
        <v>3</v>
      </c>
      <c r="Q1675" s="29" t="e">
        <f t="shared" si="476"/>
        <v>#N/A</v>
      </c>
      <c r="R1675" s="29" t="e">
        <f t="shared" si="477"/>
        <v>#N/A</v>
      </c>
      <c r="S1675" s="29" t="e">
        <f t="shared" si="478"/>
        <v>#N/A</v>
      </c>
      <c r="T1675" s="21" t="e">
        <f t="shared" si="484"/>
        <v>#N/A</v>
      </c>
      <c r="U1675" s="28">
        <f t="shared" si="479"/>
        <v>0</v>
      </c>
      <c r="V1675" s="28">
        <f t="shared" si="480"/>
        <v>0</v>
      </c>
      <c r="W1675" s="45" t="str">
        <f t="shared" si="485"/>
        <v>pas de surpoids ni d'obésité</v>
      </c>
    </row>
    <row r="1676" spans="2:23">
      <c r="B1676" s="23"/>
      <c r="D1676" s="21"/>
      <c r="E1676" s="21"/>
      <c r="F1676" s="28">
        <f t="shared" si="468"/>
        <v>0</v>
      </c>
      <c r="G1676" s="45">
        <f t="shared" si="481"/>
        <v>0</v>
      </c>
      <c r="H1676" s="29">
        <f t="shared" si="469"/>
        <v>3</v>
      </c>
      <c r="I1676" s="29">
        <f t="shared" si="470"/>
        <v>0.27</v>
      </c>
      <c r="J1676" s="29">
        <f t="shared" si="471"/>
        <v>8.4199999999999997E-2</v>
      </c>
      <c r="K1676" s="29">
        <f t="shared" si="472"/>
        <v>12.92</v>
      </c>
      <c r="L1676" s="45">
        <f t="shared" si="482"/>
        <v>-43.986979853963227</v>
      </c>
      <c r="M1676" s="28">
        <f t="shared" si="473"/>
        <v>10.989169238449415</v>
      </c>
      <c r="N1676" s="28">
        <f t="shared" si="474"/>
        <v>15.087458954343088</v>
      </c>
      <c r="O1676" s="45" t="str">
        <f t="shared" si="483"/>
        <v>ins. Pondérale</v>
      </c>
      <c r="P1676" s="29">
        <f t="shared" si="475"/>
        <v>3</v>
      </c>
      <c r="Q1676" s="29" t="e">
        <f t="shared" si="476"/>
        <v>#N/A</v>
      </c>
      <c r="R1676" s="29" t="e">
        <f t="shared" si="477"/>
        <v>#N/A</v>
      </c>
      <c r="S1676" s="29" t="e">
        <f t="shared" si="478"/>
        <v>#N/A</v>
      </c>
      <c r="T1676" s="21" t="e">
        <f t="shared" si="484"/>
        <v>#N/A</v>
      </c>
      <c r="U1676" s="28">
        <f t="shared" si="479"/>
        <v>0</v>
      </c>
      <c r="V1676" s="28">
        <f t="shared" si="480"/>
        <v>0</v>
      </c>
      <c r="W1676" s="45" t="str">
        <f t="shared" si="485"/>
        <v>pas de surpoids ni d'obésité</v>
      </c>
    </row>
    <row r="1677" spans="2:23">
      <c r="B1677" s="23"/>
      <c r="D1677" s="21"/>
      <c r="E1677" s="21"/>
      <c r="F1677" s="28">
        <f t="shared" si="468"/>
        <v>0</v>
      </c>
      <c r="G1677" s="45">
        <f t="shared" si="481"/>
        <v>0</v>
      </c>
      <c r="H1677" s="29">
        <f t="shared" si="469"/>
        <v>3</v>
      </c>
      <c r="I1677" s="29">
        <f t="shared" si="470"/>
        <v>0.27</v>
      </c>
      <c r="J1677" s="29">
        <f t="shared" si="471"/>
        <v>8.4199999999999997E-2</v>
      </c>
      <c r="K1677" s="29">
        <f t="shared" si="472"/>
        <v>12.92</v>
      </c>
      <c r="L1677" s="45">
        <f t="shared" si="482"/>
        <v>-43.986979853963227</v>
      </c>
      <c r="M1677" s="28">
        <f t="shared" si="473"/>
        <v>10.989169238449415</v>
      </c>
      <c r="N1677" s="28">
        <f t="shared" si="474"/>
        <v>15.087458954343088</v>
      </c>
      <c r="O1677" s="45" t="str">
        <f t="shared" si="483"/>
        <v>ins. Pondérale</v>
      </c>
      <c r="P1677" s="29">
        <f t="shared" si="475"/>
        <v>3</v>
      </c>
      <c r="Q1677" s="29" t="e">
        <f t="shared" si="476"/>
        <v>#N/A</v>
      </c>
      <c r="R1677" s="29" t="e">
        <f t="shared" si="477"/>
        <v>#N/A</v>
      </c>
      <c r="S1677" s="29" t="e">
        <f t="shared" si="478"/>
        <v>#N/A</v>
      </c>
      <c r="T1677" s="21" t="e">
        <f t="shared" si="484"/>
        <v>#N/A</v>
      </c>
      <c r="U1677" s="28">
        <f t="shared" si="479"/>
        <v>0</v>
      </c>
      <c r="V1677" s="28">
        <f t="shared" si="480"/>
        <v>0</v>
      </c>
      <c r="W1677" s="45" t="str">
        <f t="shared" si="485"/>
        <v>pas de surpoids ni d'obésité</v>
      </c>
    </row>
    <row r="1678" spans="2:23">
      <c r="B1678" s="23"/>
      <c r="D1678" s="21"/>
      <c r="E1678" s="21"/>
      <c r="F1678" s="28">
        <f t="shared" si="468"/>
        <v>0</v>
      </c>
      <c r="G1678" s="45">
        <f t="shared" si="481"/>
        <v>0</v>
      </c>
      <c r="H1678" s="29">
        <f t="shared" si="469"/>
        <v>3</v>
      </c>
      <c r="I1678" s="29">
        <f t="shared" si="470"/>
        <v>0.27</v>
      </c>
      <c r="J1678" s="29">
        <f t="shared" si="471"/>
        <v>8.4199999999999997E-2</v>
      </c>
      <c r="K1678" s="29">
        <f t="shared" si="472"/>
        <v>12.92</v>
      </c>
      <c r="L1678" s="45">
        <f t="shared" si="482"/>
        <v>-43.986979853963227</v>
      </c>
      <c r="M1678" s="28">
        <f t="shared" si="473"/>
        <v>10.989169238449415</v>
      </c>
      <c r="N1678" s="28">
        <f t="shared" si="474"/>
        <v>15.087458954343088</v>
      </c>
      <c r="O1678" s="45" t="str">
        <f t="shared" si="483"/>
        <v>ins. Pondérale</v>
      </c>
      <c r="P1678" s="29">
        <f t="shared" si="475"/>
        <v>3</v>
      </c>
      <c r="Q1678" s="29" t="e">
        <f t="shared" si="476"/>
        <v>#N/A</v>
      </c>
      <c r="R1678" s="29" t="e">
        <f t="shared" si="477"/>
        <v>#N/A</v>
      </c>
      <c r="S1678" s="29" t="e">
        <f t="shared" si="478"/>
        <v>#N/A</v>
      </c>
      <c r="T1678" s="21" t="e">
        <f t="shared" si="484"/>
        <v>#N/A</v>
      </c>
      <c r="U1678" s="28">
        <f t="shared" si="479"/>
        <v>0</v>
      </c>
      <c r="V1678" s="28">
        <f t="shared" si="480"/>
        <v>0</v>
      </c>
      <c r="W1678" s="45" t="str">
        <f t="shared" si="485"/>
        <v>pas de surpoids ni d'obésité</v>
      </c>
    </row>
    <row r="1679" spans="2:23">
      <c r="B1679" s="23"/>
      <c r="D1679" s="21"/>
      <c r="E1679" s="21"/>
      <c r="F1679" s="28">
        <f t="shared" si="468"/>
        <v>0</v>
      </c>
      <c r="G1679" s="45">
        <f t="shared" si="481"/>
        <v>0</v>
      </c>
      <c r="H1679" s="29">
        <f t="shared" si="469"/>
        <v>3</v>
      </c>
      <c r="I1679" s="29">
        <f t="shared" si="470"/>
        <v>0.27</v>
      </c>
      <c r="J1679" s="29">
        <f t="shared" si="471"/>
        <v>8.4199999999999997E-2</v>
      </c>
      <c r="K1679" s="29">
        <f t="shared" si="472"/>
        <v>12.92</v>
      </c>
      <c r="L1679" s="45">
        <f t="shared" si="482"/>
        <v>-43.986979853963227</v>
      </c>
      <c r="M1679" s="28">
        <f t="shared" si="473"/>
        <v>10.989169238449415</v>
      </c>
      <c r="N1679" s="28">
        <f t="shared" si="474"/>
        <v>15.087458954343088</v>
      </c>
      <c r="O1679" s="45" t="str">
        <f t="shared" si="483"/>
        <v>ins. Pondérale</v>
      </c>
      <c r="P1679" s="29">
        <f t="shared" si="475"/>
        <v>3</v>
      </c>
      <c r="Q1679" s="29" t="e">
        <f t="shared" si="476"/>
        <v>#N/A</v>
      </c>
      <c r="R1679" s="29" t="e">
        <f t="shared" si="477"/>
        <v>#N/A</v>
      </c>
      <c r="S1679" s="29" t="e">
        <f t="shared" si="478"/>
        <v>#N/A</v>
      </c>
      <c r="T1679" s="21" t="e">
        <f t="shared" si="484"/>
        <v>#N/A</v>
      </c>
      <c r="U1679" s="28">
        <f t="shared" si="479"/>
        <v>0</v>
      </c>
      <c r="V1679" s="28">
        <f t="shared" si="480"/>
        <v>0</v>
      </c>
      <c r="W1679" s="45" t="str">
        <f t="shared" si="485"/>
        <v>pas de surpoids ni d'obésité</v>
      </c>
    </row>
    <row r="1680" spans="2:23">
      <c r="B1680" s="23"/>
      <c r="D1680" s="21"/>
      <c r="E1680" s="21"/>
      <c r="F1680" s="28">
        <f t="shared" si="468"/>
        <v>0</v>
      </c>
      <c r="G1680" s="45">
        <f t="shared" si="481"/>
        <v>0</v>
      </c>
      <c r="H1680" s="29">
        <f t="shared" si="469"/>
        <v>3</v>
      </c>
      <c r="I1680" s="29">
        <f t="shared" si="470"/>
        <v>0.27</v>
      </c>
      <c r="J1680" s="29">
        <f t="shared" si="471"/>
        <v>8.4199999999999997E-2</v>
      </c>
      <c r="K1680" s="29">
        <f t="shared" si="472"/>
        <v>12.92</v>
      </c>
      <c r="L1680" s="45">
        <f t="shared" si="482"/>
        <v>-43.986979853963227</v>
      </c>
      <c r="M1680" s="28">
        <f t="shared" si="473"/>
        <v>10.989169238449415</v>
      </c>
      <c r="N1680" s="28">
        <f t="shared" si="474"/>
        <v>15.087458954343088</v>
      </c>
      <c r="O1680" s="45" t="str">
        <f t="shared" si="483"/>
        <v>ins. Pondérale</v>
      </c>
      <c r="P1680" s="29">
        <f t="shared" si="475"/>
        <v>3</v>
      </c>
      <c r="Q1680" s="29" t="e">
        <f t="shared" si="476"/>
        <v>#N/A</v>
      </c>
      <c r="R1680" s="29" t="e">
        <f t="shared" si="477"/>
        <v>#N/A</v>
      </c>
      <c r="S1680" s="29" t="e">
        <f t="shared" si="478"/>
        <v>#N/A</v>
      </c>
      <c r="T1680" s="21" t="e">
        <f t="shared" si="484"/>
        <v>#N/A</v>
      </c>
      <c r="U1680" s="28">
        <f t="shared" si="479"/>
        <v>0</v>
      </c>
      <c r="V1680" s="28">
        <f t="shared" si="480"/>
        <v>0</v>
      </c>
      <c r="W1680" s="45" t="str">
        <f t="shared" si="485"/>
        <v>pas de surpoids ni d'obésité</v>
      </c>
    </row>
    <row r="1681" spans="2:23">
      <c r="B1681" s="23"/>
      <c r="D1681" s="21"/>
      <c r="E1681" s="21"/>
      <c r="F1681" s="28">
        <f t="shared" si="468"/>
        <v>0</v>
      </c>
      <c r="G1681" s="45">
        <f t="shared" si="481"/>
        <v>0</v>
      </c>
      <c r="H1681" s="29">
        <f t="shared" si="469"/>
        <v>3</v>
      </c>
      <c r="I1681" s="29">
        <f t="shared" si="470"/>
        <v>0.27</v>
      </c>
      <c r="J1681" s="29">
        <f t="shared" si="471"/>
        <v>8.4199999999999997E-2</v>
      </c>
      <c r="K1681" s="29">
        <f t="shared" si="472"/>
        <v>12.92</v>
      </c>
      <c r="L1681" s="45">
        <f t="shared" si="482"/>
        <v>-43.986979853963227</v>
      </c>
      <c r="M1681" s="28">
        <f t="shared" si="473"/>
        <v>10.989169238449415</v>
      </c>
      <c r="N1681" s="28">
        <f t="shared" si="474"/>
        <v>15.087458954343088</v>
      </c>
      <c r="O1681" s="45" t="str">
        <f t="shared" si="483"/>
        <v>ins. Pondérale</v>
      </c>
      <c r="P1681" s="29">
        <f t="shared" si="475"/>
        <v>3</v>
      </c>
      <c r="Q1681" s="29" t="e">
        <f t="shared" si="476"/>
        <v>#N/A</v>
      </c>
      <c r="R1681" s="29" t="e">
        <f t="shared" si="477"/>
        <v>#N/A</v>
      </c>
      <c r="S1681" s="29" t="e">
        <f t="shared" si="478"/>
        <v>#N/A</v>
      </c>
      <c r="T1681" s="21" t="e">
        <f t="shared" si="484"/>
        <v>#N/A</v>
      </c>
      <c r="U1681" s="28">
        <f t="shared" si="479"/>
        <v>0</v>
      </c>
      <c r="V1681" s="28">
        <f t="shared" si="480"/>
        <v>0</v>
      </c>
      <c r="W1681" s="45" t="str">
        <f t="shared" si="485"/>
        <v>pas de surpoids ni d'obésité</v>
      </c>
    </row>
    <row r="1682" spans="2:23">
      <c r="B1682" s="23"/>
      <c r="D1682" s="21"/>
      <c r="E1682" s="21"/>
      <c r="F1682" s="28">
        <f t="shared" si="468"/>
        <v>0</v>
      </c>
      <c r="G1682" s="45">
        <f t="shared" si="481"/>
        <v>0</v>
      </c>
      <c r="H1682" s="29">
        <f t="shared" si="469"/>
        <v>3</v>
      </c>
      <c r="I1682" s="29">
        <f t="shared" si="470"/>
        <v>0.27</v>
      </c>
      <c r="J1682" s="29">
        <f t="shared" si="471"/>
        <v>8.4199999999999997E-2</v>
      </c>
      <c r="K1682" s="29">
        <f t="shared" si="472"/>
        <v>12.92</v>
      </c>
      <c r="L1682" s="45">
        <f t="shared" si="482"/>
        <v>-43.986979853963227</v>
      </c>
      <c r="M1682" s="28">
        <f t="shared" si="473"/>
        <v>10.989169238449415</v>
      </c>
      <c r="N1682" s="28">
        <f t="shared" si="474"/>
        <v>15.087458954343088</v>
      </c>
      <c r="O1682" s="45" t="str">
        <f t="shared" si="483"/>
        <v>ins. Pondérale</v>
      </c>
      <c r="P1682" s="29">
        <f t="shared" si="475"/>
        <v>3</v>
      </c>
      <c r="Q1682" s="29" t="e">
        <f t="shared" si="476"/>
        <v>#N/A</v>
      </c>
      <c r="R1682" s="29" t="e">
        <f t="shared" si="477"/>
        <v>#N/A</v>
      </c>
      <c r="S1682" s="29" t="e">
        <f t="shared" si="478"/>
        <v>#N/A</v>
      </c>
      <c r="T1682" s="21" t="e">
        <f t="shared" si="484"/>
        <v>#N/A</v>
      </c>
      <c r="U1682" s="28">
        <f t="shared" si="479"/>
        <v>0</v>
      </c>
      <c r="V1682" s="28">
        <f t="shared" si="480"/>
        <v>0</v>
      </c>
      <c r="W1682" s="45" t="str">
        <f t="shared" si="485"/>
        <v>pas de surpoids ni d'obésité</v>
      </c>
    </row>
    <row r="1683" spans="2:23">
      <c r="B1683" s="23"/>
      <c r="D1683" s="21"/>
      <c r="E1683" s="21"/>
      <c r="F1683" s="28">
        <f t="shared" si="468"/>
        <v>0</v>
      </c>
      <c r="G1683" s="45">
        <f t="shared" si="481"/>
        <v>0</v>
      </c>
      <c r="H1683" s="29">
        <f t="shared" si="469"/>
        <v>3</v>
      </c>
      <c r="I1683" s="29">
        <f t="shared" si="470"/>
        <v>0.27</v>
      </c>
      <c r="J1683" s="29">
        <f t="shared" si="471"/>
        <v>8.4199999999999997E-2</v>
      </c>
      <c r="K1683" s="29">
        <f t="shared" si="472"/>
        <v>12.92</v>
      </c>
      <c r="L1683" s="45">
        <f t="shared" si="482"/>
        <v>-43.986979853963227</v>
      </c>
      <c r="M1683" s="28">
        <f t="shared" si="473"/>
        <v>10.989169238449415</v>
      </c>
      <c r="N1683" s="28">
        <f t="shared" si="474"/>
        <v>15.087458954343088</v>
      </c>
      <c r="O1683" s="45" t="str">
        <f t="shared" si="483"/>
        <v>ins. Pondérale</v>
      </c>
      <c r="P1683" s="29">
        <f t="shared" si="475"/>
        <v>3</v>
      </c>
      <c r="Q1683" s="29" t="e">
        <f t="shared" si="476"/>
        <v>#N/A</v>
      </c>
      <c r="R1683" s="29" t="e">
        <f t="shared" si="477"/>
        <v>#N/A</v>
      </c>
      <c r="S1683" s="29" t="e">
        <f t="shared" si="478"/>
        <v>#N/A</v>
      </c>
      <c r="T1683" s="21" t="e">
        <f t="shared" si="484"/>
        <v>#N/A</v>
      </c>
      <c r="U1683" s="28">
        <f t="shared" si="479"/>
        <v>0</v>
      </c>
      <c r="V1683" s="28">
        <f t="shared" si="480"/>
        <v>0</v>
      </c>
      <c r="W1683" s="45" t="str">
        <f t="shared" si="485"/>
        <v>pas de surpoids ni d'obésité</v>
      </c>
    </row>
    <row r="1684" spans="2:23">
      <c r="B1684" s="23"/>
      <c r="D1684" s="21"/>
      <c r="E1684" s="21"/>
      <c r="F1684" s="28">
        <f t="shared" si="468"/>
        <v>0</v>
      </c>
      <c r="G1684" s="45">
        <f t="shared" si="481"/>
        <v>0</v>
      </c>
      <c r="H1684" s="29">
        <f t="shared" si="469"/>
        <v>3</v>
      </c>
      <c r="I1684" s="29">
        <f t="shared" si="470"/>
        <v>0.27</v>
      </c>
      <c r="J1684" s="29">
        <f t="shared" si="471"/>
        <v>8.4199999999999997E-2</v>
      </c>
      <c r="K1684" s="29">
        <f t="shared" si="472"/>
        <v>12.92</v>
      </c>
      <c r="L1684" s="45">
        <f t="shared" si="482"/>
        <v>-43.986979853963227</v>
      </c>
      <c r="M1684" s="28">
        <f t="shared" si="473"/>
        <v>10.989169238449415</v>
      </c>
      <c r="N1684" s="28">
        <f t="shared" si="474"/>
        <v>15.087458954343088</v>
      </c>
      <c r="O1684" s="45" t="str">
        <f t="shared" si="483"/>
        <v>ins. Pondérale</v>
      </c>
      <c r="P1684" s="29">
        <f t="shared" si="475"/>
        <v>3</v>
      </c>
      <c r="Q1684" s="29" t="e">
        <f t="shared" si="476"/>
        <v>#N/A</v>
      </c>
      <c r="R1684" s="29" t="e">
        <f t="shared" si="477"/>
        <v>#N/A</v>
      </c>
      <c r="S1684" s="29" t="e">
        <f t="shared" si="478"/>
        <v>#N/A</v>
      </c>
      <c r="T1684" s="21" t="e">
        <f t="shared" si="484"/>
        <v>#N/A</v>
      </c>
      <c r="U1684" s="28">
        <f t="shared" si="479"/>
        <v>0</v>
      </c>
      <c r="V1684" s="28">
        <f t="shared" si="480"/>
        <v>0</v>
      </c>
      <c r="W1684" s="45" t="str">
        <f t="shared" si="485"/>
        <v>pas de surpoids ni d'obésité</v>
      </c>
    </row>
    <row r="1685" spans="2:23">
      <c r="B1685" s="23"/>
      <c r="D1685" s="21"/>
      <c r="E1685" s="21"/>
      <c r="F1685" s="28">
        <f t="shared" si="468"/>
        <v>0</v>
      </c>
      <c r="G1685" s="45">
        <f t="shared" si="481"/>
        <v>0</v>
      </c>
      <c r="H1685" s="29">
        <f t="shared" si="469"/>
        <v>3</v>
      </c>
      <c r="I1685" s="29">
        <f t="shared" si="470"/>
        <v>0.27</v>
      </c>
      <c r="J1685" s="29">
        <f t="shared" si="471"/>
        <v>8.4199999999999997E-2</v>
      </c>
      <c r="K1685" s="29">
        <f t="shared" si="472"/>
        <v>12.92</v>
      </c>
      <c r="L1685" s="45">
        <f t="shared" si="482"/>
        <v>-43.986979853963227</v>
      </c>
      <c r="M1685" s="28">
        <f t="shared" si="473"/>
        <v>10.989169238449415</v>
      </c>
      <c r="N1685" s="28">
        <f t="shared" si="474"/>
        <v>15.087458954343088</v>
      </c>
      <c r="O1685" s="45" t="str">
        <f t="shared" si="483"/>
        <v>ins. Pondérale</v>
      </c>
      <c r="P1685" s="29">
        <f t="shared" si="475"/>
        <v>3</v>
      </c>
      <c r="Q1685" s="29" t="e">
        <f t="shared" si="476"/>
        <v>#N/A</v>
      </c>
      <c r="R1685" s="29" t="e">
        <f t="shared" si="477"/>
        <v>#N/A</v>
      </c>
      <c r="S1685" s="29" t="e">
        <f t="shared" si="478"/>
        <v>#N/A</v>
      </c>
      <c r="T1685" s="21" t="e">
        <f t="shared" si="484"/>
        <v>#N/A</v>
      </c>
      <c r="U1685" s="28">
        <f t="shared" si="479"/>
        <v>0</v>
      </c>
      <c r="V1685" s="28">
        <f t="shared" si="480"/>
        <v>0</v>
      </c>
      <c r="W1685" s="45" t="str">
        <f t="shared" si="485"/>
        <v>pas de surpoids ni d'obésité</v>
      </c>
    </row>
    <row r="1686" spans="2:23">
      <c r="B1686" s="23"/>
      <c r="D1686" s="21"/>
      <c r="E1686" s="21"/>
      <c r="F1686" s="28">
        <f t="shared" si="468"/>
        <v>0</v>
      </c>
      <c r="G1686" s="45">
        <f t="shared" si="481"/>
        <v>0</v>
      </c>
      <c r="H1686" s="29">
        <f t="shared" si="469"/>
        <v>3</v>
      </c>
      <c r="I1686" s="29">
        <f t="shared" si="470"/>
        <v>0.27</v>
      </c>
      <c r="J1686" s="29">
        <f t="shared" si="471"/>
        <v>8.4199999999999997E-2</v>
      </c>
      <c r="K1686" s="29">
        <f t="shared" si="472"/>
        <v>12.92</v>
      </c>
      <c r="L1686" s="45">
        <f t="shared" si="482"/>
        <v>-43.986979853963227</v>
      </c>
      <c r="M1686" s="28">
        <f t="shared" si="473"/>
        <v>10.989169238449415</v>
      </c>
      <c r="N1686" s="28">
        <f t="shared" si="474"/>
        <v>15.087458954343088</v>
      </c>
      <c r="O1686" s="45" t="str">
        <f t="shared" si="483"/>
        <v>ins. Pondérale</v>
      </c>
      <c r="P1686" s="29">
        <f t="shared" si="475"/>
        <v>3</v>
      </c>
      <c r="Q1686" s="29" t="e">
        <f t="shared" si="476"/>
        <v>#N/A</v>
      </c>
      <c r="R1686" s="29" t="e">
        <f t="shared" si="477"/>
        <v>#N/A</v>
      </c>
      <c r="S1686" s="29" t="e">
        <f t="shared" si="478"/>
        <v>#N/A</v>
      </c>
      <c r="T1686" s="21" t="e">
        <f t="shared" si="484"/>
        <v>#N/A</v>
      </c>
      <c r="U1686" s="28">
        <f t="shared" si="479"/>
        <v>0</v>
      </c>
      <c r="V1686" s="28">
        <f t="shared" si="480"/>
        <v>0</v>
      </c>
      <c r="W1686" s="45" t="str">
        <f t="shared" si="485"/>
        <v>pas de surpoids ni d'obésité</v>
      </c>
    </row>
    <row r="1687" spans="2:23">
      <c r="B1687" s="23"/>
      <c r="D1687" s="21"/>
      <c r="E1687" s="21"/>
      <c r="F1687" s="28">
        <f t="shared" si="468"/>
        <v>0</v>
      </c>
      <c r="G1687" s="45">
        <f t="shared" si="481"/>
        <v>0</v>
      </c>
      <c r="H1687" s="29">
        <f t="shared" si="469"/>
        <v>3</v>
      </c>
      <c r="I1687" s="29">
        <f t="shared" si="470"/>
        <v>0.27</v>
      </c>
      <c r="J1687" s="29">
        <f t="shared" si="471"/>
        <v>8.4199999999999997E-2</v>
      </c>
      <c r="K1687" s="29">
        <f t="shared" si="472"/>
        <v>12.92</v>
      </c>
      <c r="L1687" s="45">
        <f t="shared" si="482"/>
        <v>-43.986979853963227</v>
      </c>
      <c r="M1687" s="28">
        <f t="shared" si="473"/>
        <v>10.989169238449415</v>
      </c>
      <c r="N1687" s="28">
        <f t="shared" si="474"/>
        <v>15.087458954343088</v>
      </c>
      <c r="O1687" s="45" t="str">
        <f t="shared" si="483"/>
        <v>ins. Pondérale</v>
      </c>
      <c r="P1687" s="29">
        <f t="shared" si="475"/>
        <v>3</v>
      </c>
      <c r="Q1687" s="29" t="e">
        <f t="shared" si="476"/>
        <v>#N/A</v>
      </c>
      <c r="R1687" s="29" t="e">
        <f t="shared" si="477"/>
        <v>#N/A</v>
      </c>
      <c r="S1687" s="29" t="e">
        <f t="shared" si="478"/>
        <v>#N/A</v>
      </c>
      <c r="T1687" s="21" t="e">
        <f t="shared" si="484"/>
        <v>#N/A</v>
      </c>
      <c r="U1687" s="28">
        <f t="shared" si="479"/>
        <v>0</v>
      </c>
      <c r="V1687" s="28">
        <f t="shared" si="480"/>
        <v>0</v>
      </c>
      <c r="W1687" s="45" t="str">
        <f t="shared" si="485"/>
        <v>pas de surpoids ni d'obésité</v>
      </c>
    </row>
    <row r="1688" spans="2:23">
      <c r="B1688" s="23"/>
      <c r="D1688" s="21"/>
      <c r="E1688" s="21"/>
      <c r="F1688" s="28">
        <f t="shared" si="468"/>
        <v>0</v>
      </c>
      <c r="G1688" s="45">
        <f t="shared" si="481"/>
        <v>0</v>
      </c>
      <c r="H1688" s="29">
        <f t="shared" si="469"/>
        <v>3</v>
      </c>
      <c r="I1688" s="29">
        <f t="shared" si="470"/>
        <v>0.27</v>
      </c>
      <c r="J1688" s="29">
        <f t="shared" si="471"/>
        <v>8.4199999999999997E-2</v>
      </c>
      <c r="K1688" s="29">
        <f t="shared" si="472"/>
        <v>12.92</v>
      </c>
      <c r="L1688" s="45">
        <f t="shared" si="482"/>
        <v>-43.986979853963227</v>
      </c>
      <c r="M1688" s="28">
        <f t="shared" si="473"/>
        <v>10.989169238449415</v>
      </c>
      <c r="N1688" s="28">
        <f t="shared" si="474"/>
        <v>15.087458954343088</v>
      </c>
      <c r="O1688" s="45" t="str">
        <f t="shared" si="483"/>
        <v>ins. Pondérale</v>
      </c>
      <c r="P1688" s="29">
        <f t="shared" si="475"/>
        <v>3</v>
      </c>
      <c r="Q1688" s="29" t="e">
        <f t="shared" si="476"/>
        <v>#N/A</v>
      </c>
      <c r="R1688" s="29" t="e">
        <f t="shared" si="477"/>
        <v>#N/A</v>
      </c>
      <c r="S1688" s="29" t="e">
        <f t="shared" si="478"/>
        <v>#N/A</v>
      </c>
      <c r="T1688" s="21" t="e">
        <f t="shared" si="484"/>
        <v>#N/A</v>
      </c>
      <c r="U1688" s="28">
        <f t="shared" si="479"/>
        <v>0</v>
      </c>
      <c r="V1688" s="28">
        <f t="shared" si="480"/>
        <v>0</v>
      </c>
      <c r="W1688" s="45" t="str">
        <f t="shared" si="485"/>
        <v>pas de surpoids ni d'obésité</v>
      </c>
    </row>
    <row r="1689" spans="2:23">
      <c r="B1689" s="23"/>
      <c r="D1689" s="21"/>
      <c r="E1689" s="21"/>
      <c r="F1689" s="28">
        <f t="shared" si="468"/>
        <v>0</v>
      </c>
      <c r="G1689" s="45">
        <f t="shared" si="481"/>
        <v>0</v>
      </c>
      <c r="H1689" s="29">
        <f t="shared" si="469"/>
        <v>3</v>
      </c>
      <c r="I1689" s="29">
        <f t="shared" si="470"/>
        <v>0.27</v>
      </c>
      <c r="J1689" s="29">
        <f t="shared" si="471"/>
        <v>8.4199999999999997E-2</v>
      </c>
      <c r="K1689" s="29">
        <f t="shared" si="472"/>
        <v>12.92</v>
      </c>
      <c r="L1689" s="45">
        <f t="shared" si="482"/>
        <v>-43.986979853963227</v>
      </c>
      <c r="M1689" s="28">
        <f t="shared" si="473"/>
        <v>10.989169238449415</v>
      </c>
      <c r="N1689" s="28">
        <f t="shared" si="474"/>
        <v>15.087458954343088</v>
      </c>
      <c r="O1689" s="45" t="str">
        <f t="shared" si="483"/>
        <v>ins. Pondérale</v>
      </c>
      <c r="P1689" s="29">
        <f t="shared" si="475"/>
        <v>3</v>
      </c>
      <c r="Q1689" s="29" t="e">
        <f t="shared" si="476"/>
        <v>#N/A</v>
      </c>
      <c r="R1689" s="29" t="e">
        <f t="shared" si="477"/>
        <v>#N/A</v>
      </c>
      <c r="S1689" s="29" t="e">
        <f t="shared" si="478"/>
        <v>#N/A</v>
      </c>
      <c r="T1689" s="21" t="e">
        <f t="shared" si="484"/>
        <v>#N/A</v>
      </c>
      <c r="U1689" s="28">
        <f t="shared" si="479"/>
        <v>0</v>
      </c>
      <c r="V1689" s="28">
        <f t="shared" si="480"/>
        <v>0</v>
      </c>
      <c r="W1689" s="45" t="str">
        <f t="shared" si="485"/>
        <v>pas de surpoids ni d'obésité</v>
      </c>
    </row>
    <row r="1690" spans="2:23">
      <c r="B1690" s="23"/>
      <c r="D1690" s="21"/>
      <c r="E1690" s="21"/>
      <c r="F1690" s="28">
        <f t="shared" si="468"/>
        <v>0</v>
      </c>
      <c r="G1690" s="45">
        <f t="shared" si="481"/>
        <v>0</v>
      </c>
      <c r="H1690" s="29">
        <f t="shared" si="469"/>
        <v>3</v>
      </c>
      <c r="I1690" s="29">
        <f t="shared" si="470"/>
        <v>0.27</v>
      </c>
      <c r="J1690" s="29">
        <f t="shared" si="471"/>
        <v>8.4199999999999997E-2</v>
      </c>
      <c r="K1690" s="29">
        <f t="shared" si="472"/>
        <v>12.92</v>
      </c>
      <c r="L1690" s="45">
        <f t="shared" si="482"/>
        <v>-43.986979853963227</v>
      </c>
      <c r="M1690" s="28">
        <f t="shared" si="473"/>
        <v>10.989169238449415</v>
      </c>
      <c r="N1690" s="28">
        <f t="shared" si="474"/>
        <v>15.087458954343088</v>
      </c>
      <c r="O1690" s="45" t="str">
        <f t="shared" si="483"/>
        <v>ins. Pondérale</v>
      </c>
      <c r="P1690" s="29">
        <f t="shared" si="475"/>
        <v>3</v>
      </c>
      <c r="Q1690" s="29" t="e">
        <f t="shared" si="476"/>
        <v>#N/A</v>
      </c>
      <c r="R1690" s="29" t="e">
        <f t="shared" si="477"/>
        <v>#N/A</v>
      </c>
      <c r="S1690" s="29" t="e">
        <f t="shared" si="478"/>
        <v>#N/A</v>
      </c>
      <c r="T1690" s="21" t="e">
        <f t="shared" si="484"/>
        <v>#N/A</v>
      </c>
      <c r="U1690" s="28">
        <f t="shared" si="479"/>
        <v>0</v>
      </c>
      <c r="V1690" s="28">
        <f t="shared" si="480"/>
        <v>0</v>
      </c>
      <c r="W1690" s="45" t="str">
        <f t="shared" si="485"/>
        <v>pas de surpoids ni d'obésité</v>
      </c>
    </row>
    <row r="1691" spans="2:23">
      <c r="B1691" s="23"/>
      <c r="D1691" s="21"/>
      <c r="E1691" s="21"/>
      <c r="F1691" s="28">
        <f t="shared" si="468"/>
        <v>0</v>
      </c>
      <c r="G1691" s="45">
        <f t="shared" si="481"/>
        <v>0</v>
      </c>
      <c r="H1691" s="29">
        <f t="shared" si="469"/>
        <v>3</v>
      </c>
      <c r="I1691" s="29">
        <f t="shared" si="470"/>
        <v>0.27</v>
      </c>
      <c r="J1691" s="29">
        <f t="shared" si="471"/>
        <v>8.4199999999999997E-2</v>
      </c>
      <c r="K1691" s="29">
        <f t="shared" si="472"/>
        <v>12.92</v>
      </c>
      <c r="L1691" s="45">
        <f t="shared" si="482"/>
        <v>-43.986979853963227</v>
      </c>
      <c r="M1691" s="28">
        <f t="shared" si="473"/>
        <v>10.989169238449415</v>
      </c>
      <c r="N1691" s="28">
        <f t="shared" si="474"/>
        <v>15.087458954343088</v>
      </c>
      <c r="O1691" s="45" t="str">
        <f t="shared" si="483"/>
        <v>ins. Pondérale</v>
      </c>
      <c r="P1691" s="29">
        <f t="shared" si="475"/>
        <v>3</v>
      </c>
      <c r="Q1691" s="29" t="e">
        <f t="shared" si="476"/>
        <v>#N/A</v>
      </c>
      <c r="R1691" s="29" t="e">
        <f t="shared" si="477"/>
        <v>#N/A</v>
      </c>
      <c r="S1691" s="29" t="e">
        <f t="shared" si="478"/>
        <v>#N/A</v>
      </c>
      <c r="T1691" s="21" t="e">
        <f t="shared" si="484"/>
        <v>#N/A</v>
      </c>
      <c r="U1691" s="28">
        <f t="shared" si="479"/>
        <v>0</v>
      </c>
      <c r="V1691" s="28">
        <f t="shared" si="480"/>
        <v>0</v>
      </c>
      <c r="W1691" s="45" t="str">
        <f t="shared" si="485"/>
        <v>pas de surpoids ni d'obésité</v>
      </c>
    </row>
    <row r="1692" spans="2:23">
      <c r="B1692" s="23"/>
      <c r="D1692" s="21"/>
      <c r="E1692" s="21"/>
      <c r="F1692" s="28">
        <f t="shared" si="468"/>
        <v>0</v>
      </c>
      <c r="G1692" s="45">
        <f t="shared" si="481"/>
        <v>0</v>
      </c>
      <c r="H1692" s="29">
        <f t="shared" si="469"/>
        <v>3</v>
      </c>
      <c r="I1692" s="29">
        <f t="shared" si="470"/>
        <v>0.27</v>
      </c>
      <c r="J1692" s="29">
        <f t="shared" si="471"/>
        <v>8.4199999999999997E-2</v>
      </c>
      <c r="K1692" s="29">
        <f t="shared" si="472"/>
        <v>12.92</v>
      </c>
      <c r="L1692" s="45">
        <f t="shared" si="482"/>
        <v>-43.986979853963227</v>
      </c>
      <c r="M1692" s="28">
        <f t="shared" si="473"/>
        <v>10.989169238449415</v>
      </c>
      <c r="N1692" s="28">
        <f t="shared" si="474"/>
        <v>15.087458954343088</v>
      </c>
      <c r="O1692" s="45" t="str">
        <f t="shared" si="483"/>
        <v>ins. Pondérale</v>
      </c>
      <c r="P1692" s="29">
        <f t="shared" si="475"/>
        <v>3</v>
      </c>
      <c r="Q1692" s="29" t="e">
        <f t="shared" si="476"/>
        <v>#N/A</v>
      </c>
      <c r="R1692" s="29" t="e">
        <f t="shared" si="477"/>
        <v>#N/A</v>
      </c>
      <c r="S1692" s="29" t="e">
        <f t="shared" si="478"/>
        <v>#N/A</v>
      </c>
      <c r="T1692" s="21" t="e">
        <f t="shared" si="484"/>
        <v>#N/A</v>
      </c>
      <c r="U1692" s="28">
        <f t="shared" si="479"/>
        <v>0</v>
      </c>
      <c r="V1692" s="28">
        <f t="shared" si="480"/>
        <v>0</v>
      </c>
      <c r="W1692" s="45" t="str">
        <f t="shared" si="485"/>
        <v>pas de surpoids ni d'obésité</v>
      </c>
    </row>
    <row r="1693" spans="2:23">
      <c r="B1693" s="23"/>
      <c r="D1693" s="21"/>
      <c r="E1693" s="21"/>
      <c r="F1693" s="28">
        <f t="shared" si="468"/>
        <v>0</v>
      </c>
      <c r="G1693" s="45">
        <f t="shared" si="481"/>
        <v>0</v>
      </c>
      <c r="H1693" s="29">
        <f t="shared" si="469"/>
        <v>3</v>
      </c>
      <c r="I1693" s="29">
        <f t="shared" si="470"/>
        <v>0.27</v>
      </c>
      <c r="J1693" s="29">
        <f t="shared" si="471"/>
        <v>8.4199999999999997E-2</v>
      </c>
      <c r="K1693" s="29">
        <f t="shared" si="472"/>
        <v>12.92</v>
      </c>
      <c r="L1693" s="45">
        <f t="shared" si="482"/>
        <v>-43.986979853963227</v>
      </c>
      <c r="M1693" s="28">
        <f t="shared" si="473"/>
        <v>10.989169238449415</v>
      </c>
      <c r="N1693" s="28">
        <f t="shared" si="474"/>
        <v>15.087458954343088</v>
      </c>
      <c r="O1693" s="45" t="str">
        <f t="shared" si="483"/>
        <v>ins. Pondérale</v>
      </c>
      <c r="P1693" s="29">
        <f t="shared" si="475"/>
        <v>3</v>
      </c>
      <c r="Q1693" s="29" t="e">
        <f t="shared" si="476"/>
        <v>#N/A</v>
      </c>
      <c r="R1693" s="29" t="e">
        <f t="shared" si="477"/>
        <v>#N/A</v>
      </c>
      <c r="S1693" s="29" t="e">
        <f t="shared" si="478"/>
        <v>#N/A</v>
      </c>
      <c r="T1693" s="21" t="e">
        <f t="shared" si="484"/>
        <v>#N/A</v>
      </c>
      <c r="U1693" s="28">
        <f t="shared" si="479"/>
        <v>0</v>
      </c>
      <c r="V1693" s="28">
        <f t="shared" si="480"/>
        <v>0</v>
      </c>
      <c r="W1693" s="45" t="str">
        <f t="shared" si="485"/>
        <v>pas de surpoids ni d'obésité</v>
      </c>
    </row>
    <row r="1694" spans="2:23">
      <c r="B1694" s="23"/>
      <c r="D1694" s="21"/>
      <c r="E1694" s="21"/>
      <c r="F1694" s="28">
        <f t="shared" si="468"/>
        <v>0</v>
      </c>
      <c r="G1694" s="45">
        <f t="shared" si="481"/>
        <v>0</v>
      </c>
      <c r="H1694" s="29">
        <f t="shared" si="469"/>
        <v>3</v>
      </c>
      <c r="I1694" s="29">
        <f t="shared" si="470"/>
        <v>0.27</v>
      </c>
      <c r="J1694" s="29">
        <f t="shared" si="471"/>
        <v>8.4199999999999997E-2</v>
      </c>
      <c r="K1694" s="29">
        <f t="shared" si="472"/>
        <v>12.92</v>
      </c>
      <c r="L1694" s="45">
        <f t="shared" si="482"/>
        <v>-43.986979853963227</v>
      </c>
      <c r="M1694" s="28">
        <f t="shared" si="473"/>
        <v>10.989169238449415</v>
      </c>
      <c r="N1694" s="28">
        <f t="shared" si="474"/>
        <v>15.087458954343088</v>
      </c>
      <c r="O1694" s="45" t="str">
        <f t="shared" si="483"/>
        <v>ins. Pondérale</v>
      </c>
      <c r="P1694" s="29">
        <f t="shared" si="475"/>
        <v>3</v>
      </c>
      <c r="Q1694" s="29" t="e">
        <f t="shared" si="476"/>
        <v>#N/A</v>
      </c>
      <c r="R1694" s="29" t="e">
        <f t="shared" si="477"/>
        <v>#N/A</v>
      </c>
      <c r="S1694" s="29" t="e">
        <f t="shared" si="478"/>
        <v>#N/A</v>
      </c>
      <c r="T1694" s="21" t="e">
        <f t="shared" si="484"/>
        <v>#N/A</v>
      </c>
      <c r="U1694" s="28">
        <f t="shared" si="479"/>
        <v>0</v>
      </c>
      <c r="V1694" s="28">
        <f t="shared" si="480"/>
        <v>0</v>
      </c>
      <c r="W1694" s="45" t="str">
        <f t="shared" si="485"/>
        <v>pas de surpoids ni d'obésité</v>
      </c>
    </row>
    <row r="1695" spans="2:23">
      <c r="B1695" s="23"/>
      <c r="D1695" s="21"/>
      <c r="E1695" s="21"/>
      <c r="F1695" s="28">
        <f t="shared" si="468"/>
        <v>0</v>
      </c>
      <c r="G1695" s="45">
        <f t="shared" si="481"/>
        <v>0</v>
      </c>
      <c r="H1695" s="29">
        <f t="shared" si="469"/>
        <v>3</v>
      </c>
      <c r="I1695" s="29">
        <f t="shared" si="470"/>
        <v>0.27</v>
      </c>
      <c r="J1695" s="29">
        <f t="shared" si="471"/>
        <v>8.4199999999999997E-2</v>
      </c>
      <c r="K1695" s="29">
        <f t="shared" si="472"/>
        <v>12.92</v>
      </c>
      <c r="L1695" s="45">
        <f t="shared" si="482"/>
        <v>-43.986979853963227</v>
      </c>
      <c r="M1695" s="28">
        <f t="shared" si="473"/>
        <v>10.989169238449415</v>
      </c>
      <c r="N1695" s="28">
        <f t="shared" si="474"/>
        <v>15.087458954343088</v>
      </c>
      <c r="O1695" s="45" t="str">
        <f t="shared" si="483"/>
        <v>ins. Pondérale</v>
      </c>
      <c r="P1695" s="29">
        <f t="shared" si="475"/>
        <v>3</v>
      </c>
      <c r="Q1695" s="29" t="e">
        <f t="shared" si="476"/>
        <v>#N/A</v>
      </c>
      <c r="R1695" s="29" t="e">
        <f t="shared" si="477"/>
        <v>#N/A</v>
      </c>
      <c r="S1695" s="29" t="e">
        <f t="shared" si="478"/>
        <v>#N/A</v>
      </c>
      <c r="T1695" s="21" t="e">
        <f t="shared" si="484"/>
        <v>#N/A</v>
      </c>
      <c r="U1695" s="28">
        <f t="shared" si="479"/>
        <v>0</v>
      </c>
      <c r="V1695" s="28">
        <f t="shared" si="480"/>
        <v>0</v>
      </c>
      <c r="W1695" s="45" t="str">
        <f t="shared" si="485"/>
        <v>pas de surpoids ni d'obésité</v>
      </c>
    </row>
    <row r="1696" spans="2:23">
      <c r="B1696" s="23"/>
      <c r="D1696" s="21"/>
      <c r="E1696" s="21"/>
      <c r="F1696" s="28">
        <f t="shared" si="468"/>
        <v>0</v>
      </c>
      <c r="G1696" s="45">
        <f t="shared" si="481"/>
        <v>0</v>
      </c>
      <c r="H1696" s="29">
        <f t="shared" si="469"/>
        <v>3</v>
      </c>
      <c r="I1696" s="29">
        <f t="shared" si="470"/>
        <v>0.27</v>
      </c>
      <c r="J1696" s="29">
        <f t="shared" si="471"/>
        <v>8.4199999999999997E-2</v>
      </c>
      <c r="K1696" s="29">
        <f t="shared" si="472"/>
        <v>12.92</v>
      </c>
      <c r="L1696" s="45">
        <f t="shared" si="482"/>
        <v>-43.986979853963227</v>
      </c>
      <c r="M1696" s="28">
        <f t="shared" si="473"/>
        <v>10.989169238449415</v>
      </c>
      <c r="N1696" s="28">
        <f t="shared" si="474"/>
        <v>15.087458954343088</v>
      </c>
      <c r="O1696" s="45" t="str">
        <f t="shared" si="483"/>
        <v>ins. Pondérale</v>
      </c>
      <c r="P1696" s="29">
        <f t="shared" si="475"/>
        <v>3</v>
      </c>
      <c r="Q1696" s="29" t="e">
        <f t="shared" si="476"/>
        <v>#N/A</v>
      </c>
      <c r="R1696" s="29" t="e">
        <f t="shared" si="477"/>
        <v>#N/A</v>
      </c>
      <c r="S1696" s="29" t="e">
        <f t="shared" si="478"/>
        <v>#N/A</v>
      </c>
      <c r="T1696" s="21" t="e">
        <f t="shared" si="484"/>
        <v>#N/A</v>
      </c>
      <c r="U1696" s="28">
        <f t="shared" si="479"/>
        <v>0</v>
      </c>
      <c r="V1696" s="28">
        <f t="shared" si="480"/>
        <v>0</v>
      </c>
      <c r="W1696" s="45" t="str">
        <f t="shared" si="485"/>
        <v>pas de surpoids ni d'obésité</v>
      </c>
    </row>
    <row r="1697" spans="2:23">
      <c r="B1697" s="23"/>
      <c r="D1697" s="21"/>
      <c r="E1697" s="21"/>
      <c r="F1697" s="28">
        <f t="shared" si="468"/>
        <v>0</v>
      </c>
      <c r="G1697" s="45">
        <f t="shared" si="481"/>
        <v>0</v>
      </c>
      <c r="H1697" s="29">
        <f t="shared" si="469"/>
        <v>3</v>
      </c>
      <c r="I1697" s="29">
        <f t="shared" si="470"/>
        <v>0.27</v>
      </c>
      <c r="J1697" s="29">
        <f t="shared" si="471"/>
        <v>8.4199999999999997E-2</v>
      </c>
      <c r="K1697" s="29">
        <f t="shared" si="472"/>
        <v>12.92</v>
      </c>
      <c r="L1697" s="45">
        <f t="shared" si="482"/>
        <v>-43.986979853963227</v>
      </c>
      <c r="M1697" s="28">
        <f t="shared" si="473"/>
        <v>10.989169238449415</v>
      </c>
      <c r="N1697" s="28">
        <f t="shared" si="474"/>
        <v>15.087458954343088</v>
      </c>
      <c r="O1697" s="45" t="str">
        <f t="shared" si="483"/>
        <v>ins. Pondérale</v>
      </c>
      <c r="P1697" s="29">
        <f t="shared" si="475"/>
        <v>3</v>
      </c>
      <c r="Q1697" s="29" t="e">
        <f t="shared" si="476"/>
        <v>#N/A</v>
      </c>
      <c r="R1697" s="29" t="e">
        <f t="shared" si="477"/>
        <v>#N/A</v>
      </c>
      <c r="S1697" s="29" t="e">
        <f t="shared" si="478"/>
        <v>#N/A</v>
      </c>
      <c r="T1697" s="21" t="e">
        <f t="shared" si="484"/>
        <v>#N/A</v>
      </c>
      <c r="U1697" s="28">
        <f t="shared" si="479"/>
        <v>0</v>
      </c>
      <c r="V1697" s="28">
        <f t="shared" si="480"/>
        <v>0</v>
      </c>
      <c r="W1697" s="45" t="str">
        <f t="shared" si="485"/>
        <v>pas de surpoids ni d'obésité</v>
      </c>
    </row>
    <row r="1698" spans="2:23">
      <c r="B1698" s="23"/>
      <c r="D1698" s="21"/>
      <c r="E1698" s="21"/>
      <c r="F1698" s="28">
        <f t="shared" si="468"/>
        <v>0</v>
      </c>
      <c r="G1698" s="45">
        <f t="shared" si="481"/>
        <v>0</v>
      </c>
      <c r="H1698" s="29">
        <f t="shared" si="469"/>
        <v>3</v>
      </c>
      <c r="I1698" s="29">
        <f t="shared" si="470"/>
        <v>0.27</v>
      </c>
      <c r="J1698" s="29">
        <f t="shared" si="471"/>
        <v>8.4199999999999997E-2</v>
      </c>
      <c r="K1698" s="29">
        <f t="shared" si="472"/>
        <v>12.92</v>
      </c>
      <c r="L1698" s="45">
        <f t="shared" si="482"/>
        <v>-43.986979853963227</v>
      </c>
      <c r="M1698" s="28">
        <f t="shared" si="473"/>
        <v>10.989169238449415</v>
      </c>
      <c r="N1698" s="28">
        <f t="shared" si="474"/>
        <v>15.087458954343088</v>
      </c>
      <c r="O1698" s="45" t="str">
        <f t="shared" si="483"/>
        <v>ins. Pondérale</v>
      </c>
      <c r="P1698" s="29">
        <f t="shared" si="475"/>
        <v>3</v>
      </c>
      <c r="Q1698" s="29" t="e">
        <f t="shared" si="476"/>
        <v>#N/A</v>
      </c>
      <c r="R1698" s="29" t="e">
        <f t="shared" si="477"/>
        <v>#N/A</v>
      </c>
      <c r="S1698" s="29" t="e">
        <f t="shared" si="478"/>
        <v>#N/A</v>
      </c>
      <c r="T1698" s="21" t="e">
        <f t="shared" si="484"/>
        <v>#N/A</v>
      </c>
      <c r="U1698" s="28">
        <f t="shared" si="479"/>
        <v>0</v>
      </c>
      <c r="V1698" s="28">
        <f t="shared" si="480"/>
        <v>0</v>
      </c>
      <c r="W1698" s="45" t="str">
        <f t="shared" si="485"/>
        <v>pas de surpoids ni d'obésité</v>
      </c>
    </row>
    <row r="1699" spans="2:23">
      <c r="B1699" s="23"/>
      <c r="D1699" s="21"/>
      <c r="E1699" s="21"/>
      <c r="F1699" s="28">
        <f t="shared" si="468"/>
        <v>0</v>
      </c>
      <c r="G1699" s="45">
        <f t="shared" si="481"/>
        <v>0</v>
      </c>
      <c r="H1699" s="29">
        <f t="shared" si="469"/>
        <v>3</v>
      </c>
      <c r="I1699" s="29">
        <f t="shared" si="470"/>
        <v>0.27</v>
      </c>
      <c r="J1699" s="29">
        <f t="shared" si="471"/>
        <v>8.4199999999999997E-2</v>
      </c>
      <c r="K1699" s="29">
        <f t="shared" si="472"/>
        <v>12.92</v>
      </c>
      <c r="L1699" s="45">
        <f t="shared" si="482"/>
        <v>-43.986979853963227</v>
      </c>
      <c r="M1699" s="28">
        <f t="shared" si="473"/>
        <v>10.989169238449415</v>
      </c>
      <c r="N1699" s="28">
        <f t="shared" si="474"/>
        <v>15.087458954343088</v>
      </c>
      <c r="O1699" s="45" t="str">
        <f t="shared" si="483"/>
        <v>ins. Pondérale</v>
      </c>
      <c r="P1699" s="29">
        <f t="shared" si="475"/>
        <v>3</v>
      </c>
      <c r="Q1699" s="29" t="e">
        <f t="shared" si="476"/>
        <v>#N/A</v>
      </c>
      <c r="R1699" s="29" t="e">
        <f t="shared" si="477"/>
        <v>#N/A</v>
      </c>
      <c r="S1699" s="29" t="e">
        <f t="shared" si="478"/>
        <v>#N/A</v>
      </c>
      <c r="T1699" s="21" t="e">
        <f t="shared" si="484"/>
        <v>#N/A</v>
      </c>
      <c r="U1699" s="28">
        <f t="shared" si="479"/>
        <v>0</v>
      </c>
      <c r="V1699" s="28">
        <f t="shared" si="480"/>
        <v>0</v>
      </c>
      <c r="W1699" s="45" t="str">
        <f t="shared" si="485"/>
        <v>pas de surpoids ni d'obésité</v>
      </c>
    </row>
    <row r="1700" spans="2:23">
      <c r="B1700" s="23"/>
      <c r="D1700" s="21"/>
      <c r="E1700" s="21"/>
      <c r="F1700" s="28">
        <f t="shared" si="468"/>
        <v>0</v>
      </c>
      <c r="G1700" s="45">
        <f t="shared" si="481"/>
        <v>0</v>
      </c>
      <c r="H1700" s="29">
        <f t="shared" si="469"/>
        <v>3</v>
      </c>
      <c r="I1700" s="29">
        <f t="shared" si="470"/>
        <v>0.27</v>
      </c>
      <c r="J1700" s="29">
        <f t="shared" si="471"/>
        <v>8.4199999999999997E-2</v>
      </c>
      <c r="K1700" s="29">
        <f t="shared" si="472"/>
        <v>12.92</v>
      </c>
      <c r="L1700" s="45">
        <f t="shared" si="482"/>
        <v>-43.986979853963227</v>
      </c>
      <c r="M1700" s="28">
        <f t="shared" si="473"/>
        <v>10.989169238449415</v>
      </c>
      <c r="N1700" s="28">
        <f t="shared" si="474"/>
        <v>15.087458954343088</v>
      </c>
      <c r="O1700" s="45" t="str">
        <f t="shared" si="483"/>
        <v>ins. Pondérale</v>
      </c>
      <c r="P1700" s="29">
        <f t="shared" si="475"/>
        <v>3</v>
      </c>
      <c r="Q1700" s="29" t="e">
        <f t="shared" si="476"/>
        <v>#N/A</v>
      </c>
      <c r="R1700" s="29" t="e">
        <f t="shared" si="477"/>
        <v>#N/A</v>
      </c>
      <c r="S1700" s="29" t="e">
        <f t="shared" si="478"/>
        <v>#N/A</v>
      </c>
      <c r="T1700" s="21" t="e">
        <f t="shared" si="484"/>
        <v>#N/A</v>
      </c>
      <c r="U1700" s="28">
        <f t="shared" si="479"/>
        <v>0</v>
      </c>
      <c r="V1700" s="28">
        <f t="shared" si="480"/>
        <v>0</v>
      </c>
      <c r="W1700" s="45" t="str">
        <f t="shared" si="485"/>
        <v>pas de surpoids ni d'obésité</v>
      </c>
    </row>
    <row r="1701" spans="2:23">
      <c r="B1701" s="23"/>
      <c r="D1701" s="21"/>
      <c r="E1701" s="21"/>
      <c r="F1701" s="28">
        <f t="shared" si="468"/>
        <v>0</v>
      </c>
      <c r="G1701" s="45">
        <f t="shared" si="481"/>
        <v>0</v>
      </c>
      <c r="H1701" s="29">
        <f t="shared" si="469"/>
        <v>3</v>
      </c>
      <c r="I1701" s="29">
        <f t="shared" si="470"/>
        <v>0.27</v>
      </c>
      <c r="J1701" s="29">
        <f t="shared" si="471"/>
        <v>8.4199999999999997E-2</v>
      </c>
      <c r="K1701" s="29">
        <f t="shared" si="472"/>
        <v>12.92</v>
      </c>
      <c r="L1701" s="45">
        <f t="shared" si="482"/>
        <v>-43.986979853963227</v>
      </c>
      <c r="M1701" s="28">
        <f t="shared" si="473"/>
        <v>10.989169238449415</v>
      </c>
      <c r="N1701" s="28">
        <f t="shared" si="474"/>
        <v>15.087458954343088</v>
      </c>
      <c r="O1701" s="45" t="str">
        <f t="shared" si="483"/>
        <v>ins. Pondérale</v>
      </c>
      <c r="P1701" s="29">
        <f t="shared" si="475"/>
        <v>3</v>
      </c>
      <c r="Q1701" s="29" t="e">
        <f t="shared" si="476"/>
        <v>#N/A</v>
      </c>
      <c r="R1701" s="29" t="e">
        <f t="shared" si="477"/>
        <v>#N/A</v>
      </c>
      <c r="S1701" s="29" t="e">
        <f t="shared" si="478"/>
        <v>#N/A</v>
      </c>
      <c r="T1701" s="21" t="e">
        <f t="shared" si="484"/>
        <v>#N/A</v>
      </c>
      <c r="U1701" s="28">
        <f t="shared" si="479"/>
        <v>0</v>
      </c>
      <c r="V1701" s="28">
        <f t="shared" si="480"/>
        <v>0</v>
      </c>
      <c r="W1701" s="45" t="str">
        <f t="shared" si="485"/>
        <v>pas de surpoids ni d'obésité</v>
      </c>
    </row>
    <row r="1702" spans="2:23">
      <c r="B1702" s="23"/>
      <c r="D1702" s="21"/>
      <c r="E1702" s="21"/>
      <c r="F1702" s="28">
        <f t="shared" si="468"/>
        <v>0</v>
      </c>
      <c r="G1702" s="45">
        <f t="shared" si="481"/>
        <v>0</v>
      </c>
      <c r="H1702" s="29">
        <f t="shared" si="469"/>
        <v>3</v>
      </c>
      <c r="I1702" s="29">
        <f t="shared" si="470"/>
        <v>0.27</v>
      </c>
      <c r="J1702" s="29">
        <f t="shared" si="471"/>
        <v>8.4199999999999997E-2</v>
      </c>
      <c r="K1702" s="29">
        <f t="shared" si="472"/>
        <v>12.92</v>
      </c>
      <c r="L1702" s="45">
        <f t="shared" si="482"/>
        <v>-43.986979853963227</v>
      </c>
      <c r="M1702" s="28">
        <f t="shared" si="473"/>
        <v>10.989169238449415</v>
      </c>
      <c r="N1702" s="28">
        <f t="shared" si="474"/>
        <v>15.087458954343088</v>
      </c>
      <c r="O1702" s="45" t="str">
        <f t="shared" si="483"/>
        <v>ins. Pondérale</v>
      </c>
      <c r="P1702" s="29">
        <f t="shared" si="475"/>
        <v>3</v>
      </c>
      <c r="Q1702" s="29" t="e">
        <f t="shared" si="476"/>
        <v>#N/A</v>
      </c>
      <c r="R1702" s="29" t="e">
        <f t="shared" si="477"/>
        <v>#N/A</v>
      </c>
      <c r="S1702" s="29" t="e">
        <f t="shared" si="478"/>
        <v>#N/A</v>
      </c>
      <c r="T1702" s="21" t="e">
        <f t="shared" si="484"/>
        <v>#N/A</v>
      </c>
      <c r="U1702" s="28">
        <f t="shared" si="479"/>
        <v>0</v>
      </c>
      <c r="V1702" s="28">
        <f t="shared" si="480"/>
        <v>0</v>
      </c>
      <c r="W1702" s="45" t="str">
        <f t="shared" si="485"/>
        <v>pas de surpoids ni d'obésité</v>
      </c>
    </row>
    <row r="1703" spans="2:23">
      <c r="B1703" s="23"/>
      <c r="D1703" s="21"/>
      <c r="E1703" s="21"/>
      <c r="F1703" s="28">
        <f t="shared" si="468"/>
        <v>0</v>
      </c>
      <c r="G1703" s="45">
        <f t="shared" si="481"/>
        <v>0</v>
      </c>
      <c r="H1703" s="29">
        <f t="shared" si="469"/>
        <v>3</v>
      </c>
      <c r="I1703" s="29">
        <f t="shared" si="470"/>
        <v>0.27</v>
      </c>
      <c r="J1703" s="29">
        <f t="shared" si="471"/>
        <v>8.4199999999999997E-2</v>
      </c>
      <c r="K1703" s="29">
        <f t="shared" si="472"/>
        <v>12.92</v>
      </c>
      <c r="L1703" s="45">
        <f t="shared" si="482"/>
        <v>-43.986979853963227</v>
      </c>
      <c r="M1703" s="28">
        <f t="shared" si="473"/>
        <v>10.989169238449415</v>
      </c>
      <c r="N1703" s="28">
        <f t="shared" si="474"/>
        <v>15.087458954343088</v>
      </c>
      <c r="O1703" s="45" t="str">
        <f t="shared" si="483"/>
        <v>ins. Pondérale</v>
      </c>
      <c r="P1703" s="29">
        <f t="shared" si="475"/>
        <v>3</v>
      </c>
      <c r="Q1703" s="29" t="e">
        <f t="shared" si="476"/>
        <v>#N/A</v>
      </c>
      <c r="R1703" s="29" t="e">
        <f t="shared" si="477"/>
        <v>#N/A</v>
      </c>
      <c r="S1703" s="29" t="e">
        <f t="shared" si="478"/>
        <v>#N/A</v>
      </c>
      <c r="T1703" s="21" t="e">
        <f t="shared" si="484"/>
        <v>#N/A</v>
      </c>
      <c r="U1703" s="28">
        <f t="shared" si="479"/>
        <v>0</v>
      </c>
      <c r="V1703" s="28">
        <f t="shared" si="480"/>
        <v>0</v>
      </c>
      <c r="W1703" s="45" t="str">
        <f t="shared" si="485"/>
        <v>pas de surpoids ni d'obésité</v>
      </c>
    </row>
    <row r="1704" spans="2:23">
      <c r="B1704" s="23"/>
      <c r="D1704" s="21"/>
      <c r="E1704" s="21"/>
      <c r="F1704" s="28">
        <f t="shared" si="468"/>
        <v>0</v>
      </c>
      <c r="G1704" s="45">
        <f t="shared" si="481"/>
        <v>0</v>
      </c>
      <c r="H1704" s="29">
        <f t="shared" si="469"/>
        <v>3</v>
      </c>
      <c r="I1704" s="29">
        <f t="shared" si="470"/>
        <v>0.27</v>
      </c>
      <c r="J1704" s="29">
        <f t="shared" si="471"/>
        <v>8.4199999999999997E-2</v>
      </c>
      <c r="K1704" s="29">
        <f t="shared" si="472"/>
        <v>12.92</v>
      </c>
      <c r="L1704" s="45">
        <f t="shared" si="482"/>
        <v>-43.986979853963227</v>
      </c>
      <c r="M1704" s="28">
        <f t="shared" si="473"/>
        <v>10.989169238449415</v>
      </c>
      <c r="N1704" s="28">
        <f t="shared" si="474"/>
        <v>15.087458954343088</v>
      </c>
      <c r="O1704" s="45" t="str">
        <f t="shared" si="483"/>
        <v>ins. Pondérale</v>
      </c>
      <c r="P1704" s="29">
        <f t="shared" si="475"/>
        <v>3</v>
      </c>
      <c r="Q1704" s="29" t="e">
        <f t="shared" si="476"/>
        <v>#N/A</v>
      </c>
      <c r="R1704" s="29" t="e">
        <f t="shared" si="477"/>
        <v>#N/A</v>
      </c>
      <c r="S1704" s="29" t="e">
        <f t="shared" si="478"/>
        <v>#N/A</v>
      </c>
      <c r="T1704" s="21" t="e">
        <f t="shared" si="484"/>
        <v>#N/A</v>
      </c>
      <c r="U1704" s="28">
        <f t="shared" si="479"/>
        <v>0</v>
      </c>
      <c r="V1704" s="28">
        <f t="shared" si="480"/>
        <v>0</v>
      </c>
      <c r="W1704" s="45" t="str">
        <f t="shared" si="485"/>
        <v>pas de surpoids ni d'obésité</v>
      </c>
    </row>
    <row r="1705" spans="2:23">
      <c r="B1705" s="23"/>
      <c r="D1705" s="21"/>
      <c r="E1705" s="21"/>
      <c r="F1705" s="28">
        <f t="shared" si="468"/>
        <v>0</v>
      </c>
      <c r="G1705" s="45">
        <f t="shared" si="481"/>
        <v>0</v>
      </c>
      <c r="H1705" s="29">
        <f t="shared" si="469"/>
        <v>3</v>
      </c>
      <c r="I1705" s="29">
        <f t="shared" si="470"/>
        <v>0.27</v>
      </c>
      <c r="J1705" s="29">
        <f t="shared" si="471"/>
        <v>8.4199999999999997E-2</v>
      </c>
      <c r="K1705" s="29">
        <f t="shared" si="472"/>
        <v>12.92</v>
      </c>
      <c r="L1705" s="45">
        <f t="shared" si="482"/>
        <v>-43.986979853963227</v>
      </c>
      <c r="M1705" s="28">
        <f t="shared" si="473"/>
        <v>10.989169238449415</v>
      </c>
      <c r="N1705" s="28">
        <f t="shared" si="474"/>
        <v>15.087458954343088</v>
      </c>
      <c r="O1705" s="45" t="str">
        <f t="shared" si="483"/>
        <v>ins. Pondérale</v>
      </c>
      <c r="P1705" s="29">
        <f t="shared" si="475"/>
        <v>3</v>
      </c>
      <c r="Q1705" s="29" t="e">
        <f t="shared" si="476"/>
        <v>#N/A</v>
      </c>
      <c r="R1705" s="29" t="e">
        <f t="shared" si="477"/>
        <v>#N/A</v>
      </c>
      <c r="S1705" s="29" t="e">
        <f t="shared" si="478"/>
        <v>#N/A</v>
      </c>
      <c r="T1705" s="21" t="e">
        <f t="shared" si="484"/>
        <v>#N/A</v>
      </c>
      <c r="U1705" s="28">
        <f t="shared" si="479"/>
        <v>0</v>
      </c>
      <c r="V1705" s="28">
        <f t="shared" si="480"/>
        <v>0</v>
      </c>
      <c r="W1705" s="45" t="str">
        <f t="shared" si="485"/>
        <v>pas de surpoids ni d'obésité</v>
      </c>
    </row>
    <row r="1706" spans="2:23">
      <c r="B1706" s="23"/>
      <c r="D1706" s="21"/>
      <c r="E1706" s="21"/>
      <c r="F1706" s="28">
        <f t="shared" si="468"/>
        <v>0</v>
      </c>
      <c r="G1706" s="45">
        <f t="shared" si="481"/>
        <v>0</v>
      </c>
      <c r="H1706" s="29">
        <f t="shared" si="469"/>
        <v>3</v>
      </c>
      <c r="I1706" s="29">
        <f t="shared" si="470"/>
        <v>0.27</v>
      </c>
      <c r="J1706" s="29">
        <f t="shared" si="471"/>
        <v>8.4199999999999997E-2</v>
      </c>
      <c r="K1706" s="29">
        <f t="shared" si="472"/>
        <v>12.92</v>
      </c>
      <c r="L1706" s="45">
        <f t="shared" si="482"/>
        <v>-43.986979853963227</v>
      </c>
      <c r="M1706" s="28">
        <f t="shared" si="473"/>
        <v>10.989169238449415</v>
      </c>
      <c r="N1706" s="28">
        <f t="shared" si="474"/>
        <v>15.087458954343088</v>
      </c>
      <c r="O1706" s="45" t="str">
        <f t="shared" si="483"/>
        <v>ins. Pondérale</v>
      </c>
      <c r="P1706" s="29">
        <f t="shared" si="475"/>
        <v>3</v>
      </c>
      <c r="Q1706" s="29" t="e">
        <f t="shared" si="476"/>
        <v>#N/A</v>
      </c>
      <c r="R1706" s="29" t="e">
        <f t="shared" si="477"/>
        <v>#N/A</v>
      </c>
      <c r="S1706" s="29" t="e">
        <f t="shared" si="478"/>
        <v>#N/A</v>
      </c>
      <c r="T1706" s="21" t="e">
        <f t="shared" si="484"/>
        <v>#N/A</v>
      </c>
      <c r="U1706" s="28">
        <f t="shared" si="479"/>
        <v>0</v>
      </c>
      <c r="V1706" s="28">
        <f t="shared" si="480"/>
        <v>0</v>
      </c>
      <c r="W1706" s="45" t="str">
        <f t="shared" si="485"/>
        <v>pas de surpoids ni d'obésité</v>
      </c>
    </row>
    <row r="1707" spans="2:23">
      <c r="B1707" s="23"/>
      <c r="D1707" s="21"/>
      <c r="E1707" s="21"/>
      <c r="F1707" s="28">
        <f t="shared" si="468"/>
        <v>0</v>
      </c>
      <c r="G1707" s="45">
        <f t="shared" si="481"/>
        <v>0</v>
      </c>
      <c r="H1707" s="29">
        <f t="shared" si="469"/>
        <v>3</v>
      </c>
      <c r="I1707" s="29">
        <f t="shared" si="470"/>
        <v>0.27</v>
      </c>
      <c r="J1707" s="29">
        <f t="shared" si="471"/>
        <v>8.4199999999999997E-2</v>
      </c>
      <c r="K1707" s="29">
        <f t="shared" si="472"/>
        <v>12.92</v>
      </c>
      <c r="L1707" s="45">
        <f t="shared" si="482"/>
        <v>-43.986979853963227</v>
      </c>
      <c r="M1707" s="28">
        <f t="shared" si="473"/>
        <v>10.989169238449415</v>
      </c>
      <c r="N1707" s="28">
        <f t="shared" si="474"/>
        <v>15.087458954343088</v>
      </c>
      <c r="O1707" s="45" t="str">
        <f t="shared" si="483"/>
        <v>ins. Pondérale</v>
      </c>
      <c r="P1707" s="29">
        <f t="shared" si="475"/>
        <v>3</v>
      </c>
      <c r="Q1707" s="29" t="e">
        <f t="shared" si="476"/>
        <v>#N/A</v>
      </c>
      <c r="R1707" s="29" t="e">
        <f t="shared" si="477"/>
        <v>#N/A</v>
      </c>
      <c r="S1707" s="29" t="e">
        <f t="shared" si="478"/>
        <v>#N/A</v>
      </c>
      <c r="T1707" s="21" t="e">
        <f t="shared" si="484"/>
        <v>#N/A</v>
      </c>
      <c r="U1707" s="28">
        <f t="shared" si="479"/>
        <v>0</v>
      </c>
      <c r="V1707" s="28">
        <f t="shared" si="480"/>
        <v>0</v>
      </c>
      <c r="W1707" s="45" t="str">
        <f t="shared" si="485"/>
        <v>pas de surpoids ni d'obésité</v>
      </c>
    </row>
    <row r="1708" spans="2:23">
      <c r="E1708" s="21"/>
      <c r="F1708" s="28">
        <f t="shared" si="468"/>
        <v>0</v>
      </c>
      <c r="G1708" s="45">
        <f t="shared" si="481"/>
        <v>0</v>
      </c>
      <c r="H1708" s="29">
        <f t="shared" si="469"/>
        <v>3</v>
      </c>
      <c r="I1708" s="29">
        <f t="shared" si="470"/>
        <v>0.27</v>
      </c>
      <c r="J1708" s="29">
        <f t="shared" si="471"/>
        <v>8.4199999999999997E-2</v>
      </c>
      <c r="K1708" s="29">
        <f t="shared" si="472"/>
        <v>12.92</v>
      </c>
      <c r="L1708" s="45">
        <f t="shared" si="482"/>
        <v>-43.986979853963227</v>
      </c>
      <c r="M1708" s="28">
        <f t="shared" si="473"/>
        <v>10.989169238449415</v>
      </c>
      <c r="N1708" s="28">
        <f t="shared" si="474"/>
        <v>15.087458954343088</v>
      </c>
      <c r="O1708" s="45" t="str">
        <f t="shared" si="483"/>
        <v>ins. Pondérale</v>
      </c>
      <c r="P1708" s="29">
        <f t="shared" si="475"/>
        <v>3</v>
      </c>
      <c r="Q1708" s="29" t="e">
        <f t="shared" si="476"/>
        <v>#N/A</v>
      </c>
      <c r="R1708" s="29" t="e">
        <f t="shared" si="477"/>
        <v>#N/A</v>
      </c>
      <c r="S1708" s="29" t="e">
        <f t="shared" si="478"/>
        <v>#N/A</v>
      </c>
      <c r="T1708" s="21" t="e">
        <f t="shared" si="484"/>
        <v>#N/A</v>
      </c>
      <c r="U1708" s="28">
        <f t="shared" si="479"/>
        <v>0</v>
      </c>
      <c r="V1708" s="28">
        <f t="shared" si="480"/>
        <v>0</v>
      </c>
      <c r="W1708" s="45" t="str">
        <f t="shared" si="485"/>
        <v>pas de surpoids ni d'obésité</v>
      </c>
    </row>
    <row r="1709" spans="2:23">
      <c r="E1709" s="21"/>
      <c r="F1709" s="28">
        <f t="shared" si="468"/>
        <v>0</v>
      </c>
      <c r="G1709" s="45">
        <f t="shared" si="481"/>
        <v>0</v>
      </c>
      <c r="H1709" s="29">
        <f t="shared" si="469"/>
        <v>3</v>
      </c>
      <c r="I1709" s="29">
        <f t="shared" si="470"/>
        <v>0.27</v>
      </c>
      <c r="J1709" s="29">
        <f t="shared" si="471"/>
        <v>8.4199999999999997E-2</v>
      </c>
      <c r="K1709" s="29">
        <f t="shared" si="472"/>
        <v>12.92</v>
      </c>
      <c r="L1709" s="45">
        <f t="shared" si="482"/>
        <v>-43.986979853963227</v>
      </c>
      <c r="M1709" s="28">
        <f t="shared" si="473"/>
        <v>10.989169238449415</v>
      </c>
      <c r="N1709" s="28">
        <f t="shared" si="474"/>
        <v>15.087458954343088</v>
      </c>
      <c r="O1709" s="45" t="str">
        <f t="shared" si="483"/>
        <v>ins. Pondérale</v>
      </c>
      <c r="P1709" s="29">
        <f t="shared" si="475"/>
        <v>3</v>
      </c>
      <c r="Q1709" s="29" t="e">
        <f t="shared" si="476"/>
        <v>#N/A</v>
      </c>
      <c r="R1709" s="29" t="e">
        <f t="shared" si="477"/>
        <v>#N/A</v>
      </c>
      <c r="S1709" s="29" t="e">
        <f t="shared" si="478"/>
        <v>#N/A</v>
      </c>
      <c r="T1709" s="21" t="e">
        <f t="shared" si="484"/>
        <v>#N/A</v>
      </c>
      <c r="U1709" s="28">
        <f t="shared" si="479"/>
        <v>0</v>
      </c>
      <c r="V1709" s="28">
        <f t="shared" si="480"/>
        <v>0</v>
      </c>
      <c r="W1709" s="45" t="str">
        <f t="shared" si="485"/>
        <v>pas de surpoids ni d'obésité</v>
      </c>
    </row>
    <row r="1710" spans="2:23">
      <c r="E1710" s="21"/>
      <c r="F1710" s="28">
        <f t="shared" si="468"/>
        <v>0</v>
      </c>
      <c r="G1710" s="45">
        <f t="shared" si="481"/>
        <v>0</v>
      </c>
      <c r="H1710" s="29">
        <f t="shared" si="469"/>
        <v>3</v>
      </c>
      <c r="I1710" s="29">
        <f t="shared" si="470"/>
        <v>0.27</v>
      </c>
      <c r="J1710" s="29">
        <f t="shared" si="471"/>
        <v>8.4199999999999997E-2</v>
      </c>
      <c r="K1710" s="29">
        <f t="shared" si="472"/>
        <v>12.92</v>
      </c>
      <c r="L1710" s="45">
        <f t="shared" si="482"/>
        <v>-43.986979853963227</v>
      </c>
      <c r="M1710" s="28">
        <f t="shared" si="473"/>
        <v>10.989169238449415</v>
      </c>
      <c r="N1710" s="28">
        <f t="shared" si="474"/>
        <v>15.087458954343088</v>
      </c>
      <c r="O1710" s="45" t="str">
        <f t="shared" si="483"/>
        <v>ins. Pondérale</v>
      </c>
      <c r="P1710" s="29">
        <f t="shared" si="475"/>
        <v>3</v>
      </c>
      <c r="Q1710" s="29" t="e">
        <f t="shared" si="476"/>
        <v>#N/A</v>
      </c>
      <c r="R1710" s="29" t="e">
        <f t="shared" si="477"/>
        <v>#N/A</v>
      </c>
      <c r="S1710" s="29" t="e">
        <f t="shared" si="478"/>
        <v>#N/A</v>
      </c>
      <c r="T1710" s="21" t="e">
        <f t="shared" si="484"/>
        <v>#N/A</v>
      </c>
      <c r="U1710" s="28">
        <f t="shared" si="479"/>
        <v>0</v>
      </c>
      <c r="V1710" s="28">
        <f t="shared" si="480"/>
        <v>0</v>
      </c>
      <c r="W1710" s="45" t="str">
        <f t="shared" si="485"/>
        <v>pas de surpoids ni d'obésité</v>
      </c>
    </row>
    <row r="1711" spans="2:23">
      <c r="E1711" s="21"/>
      <c r="F1711" s="28">
        <f t="shared" si="468"/>
        <v>0</v>
      </c>
      <c r="G1711" s="45">
        <f t="shared" si="481"/>
        <v>0</v>
      </c>
      <c r="H1711" s="29">
        <f t="shared" si="469"/>
        <v>3</v>
      </c>
      <c r="I1711" s="29">
        <f t="shared" si="470"/>
        <v>0.27</v>
      </c>
      <c r="J1711" s="29">
        <f t="shared" si="471"/>
        <v>8.4199999999999997E-2</v>
      </c>
      <c r="K1711" s="29">
        <f t="shared" si="472"/>
        <v>12.92</v>
      </c>
      <c r="L1711" s="45">
        <f t="shared" si="482"/>
        <v>-43.986979853963227</v>
      </c>
      <c r="M1711" s="28">
        <f t="shared" si="473"/>
        <v>10.989169238449415</v>
      </c>
      <c r="N1711" s="28">
        <f t="shared" si="474"/>
        <v>15.087458954343088</v>
      </c>
      <c r="O1711" s="45" t="str">
        <f t="shared" si="483"/>
        <v>ins. Pondérale</v>
      </c>
      <c r="P1711" s="29">
        <f t="shared" si="475"/>
        <v>3</v>
      </c>
      <c r="Q1711" s="29" t="e">
        <f t="shared" si="476"/>
        <v>#N/A</v>
      </c>
      <c r="R1711" s="29" t="e">
        <f t="shared" si="477"/>
        <v>#N/A</v>
      </c>
      <c r="S1711" s="29" t="e">
        <f t="shared" si="478"/>
        <v>#N/A</v>
      </c>
      <c r="T1711" s="21" t="e">
        <f t="shared" si="484"/>
        <v>#N/A</v>
      </c>
      <c r="U1711" s="28">
        <f t="shared" si="479"/>
        <v>0</v>
      </c>
      <c r="V1711" s="28">
        <f t="shared" si="480"/>
        <v>0</v>
      </c>
      <c r="W1711" s="45" t="str">
        <f t="shared" si="485"/>
        <v>pas de surpoids ni d'obésité</v>
      </c>
    </row>
    <row r="1712" spans="2:23">
      <c r="E1712" s="21"/>
      <c r="F1712" s="28">
        <f t="shared" si="468"/>
        <v>0</v>
      </c>
      <c r="G1712" s="45">
        <f t="shared" si="481"/>
        <v>0</v>
      </c>
      <c r="H1712" s="29">
        <f t="shared" si="469"/>
        <v>3</v>
      </c>
      <c r="I1712" s="29">
        <f t="shared" si="470"/>
        <v>0.27</v>
      </c>
      <c r="J1712" s="29">
        <f t="shared" si="471"/>
        <v>8.4199999999999997E-2</v>
      </c>
      <c r="K1712" s="29">
        <f t="shared" si="472"/>
        <v>12.92</v>
      </c>
      <c r="L1712" s="45">
        <f t="shared" si="482"/>
        <v>-43.986979853963227</v>
      </c>
      <c r="M1712" s="28">
        <f t="shared" si="473"/>
        <v>10.989169238449415</v>
      </c>
      <c r="N1712" s="28">
        <f t="shared" si="474"/>
        <v>15.087458954343088</v>
      </c>
      <c r="O1712" s="45" t="str">
        <f t="shared" si="483"/>
        <v>ins. Pondérale</v>
      </c>
      <c r="P1712" s="29">
        <f t="shared" si="475"/>
        <v>3</v>
      </c>
      <c r="Q1712" s="29" t="e">
        <f t="shared" si="476"/>
        <v>#N/A</v>
      </c>
      <c r="R1712" s="29" t="e">
        <f t="shared" si="477"/>
        <v>#N/A</v>
      </c>
      <c r="S1712" s="29" t="e">
        <f t="shared" si="478"/>
        <v>#N/A</v>
      </c>
      <c r="T1712" s="21" t="e">
        <f t="shared" si="484"/>
        <v>#N/A</v>
      </c>
      <c r="U1712" s="28">
        <f t="shared" si="479"/>
        <v>0</v>
      </c>
      <c r="V1712" s="28">
        <f t="shared" si="480"/>
        <v>0</v>
      </c>
      <c r="W1712" s="45" t="str">
        <f t="shared" si="485"/>
        <v>pas de surpoids ni d'obésité</v>
      </c>
    </row>
    <row r="1713" spans="5:23">
      <c r="E1713" s="21"/>
      <c r="F1713" s="28">
        <f t="shared" si="468"/>
        <v>0</v>
      </c>
      <c r="G1713" s="45">
        <f t="shared" si="481"/>
        <v>0</v>
      </c>
      <c r="H1713" s="29">
        <f t="shared" si="469"/>
        <v>3</v>
      </c>
      <c r="I1713" s="29">
        <f t="shared" si="470"/>
        <v>0.27</v>
      </c>
      <c r="J1713" s="29">
        <f t="shared" si="471"/>
        <v>8.4199999999999997E-2</v>
      </c>
      <c r="K1713" s="29">
        <f t="shared" si="472"/>
        <v>12.92</v>
      </c>
      <c r="L1713" s="45">
        <f t="shared" si="482"/>
        <v>-43.986979853963227</v>
      </c>
      <c r="M1713" s="28">
        <f t="shared" si="473"/>
        <v>10.989169238449415</v>
      </c>
      <c r="N1713" s="28">
        <f t="shared" si="474"/>
        <v>15.087458954343088</v>
      </c>
      <c r="O1713" s="45" t="str">
        <f t="shared" si="483"/>
        <v>ins. Pondérale</v>
      </c>
      <c r="P1713" s="29">
        <f t="shared" si="475"/>
        <v>3</v>
      </c>
      <c r="Q1713" s="29" t="e">
        <f t="shared" si="476"/>
        <v>#N/A</v>
      </c>
      <c r="R1713" s="29" t="e">
        <f t="shared" si="477"/>
        <v>#N/A</v>
      </c>
      <c r="S1713" s="29" t="e">
        <f t="shared" si="478"/>
        <v>#N/A</v>
      </c>
      <c r="T1713" s="21" t="e">
        <f t="shared" si="484"/>
        <v>#N/A</v>
      </c>
      <c r="U1713" s="28">
        <f t="shared" si="479"/>
        <v>0</v>
      </c>
      <c r="V1713" s="28">
        <f t="shared" si="480"/>
        <v>0</v>
      </c>
      <c r="W1713" s="45" t="str">
        <f t="shared" si="485"/>
        <v>pas de surpoids ni d'obésité</v>
      </c>
    </row>
    <row r="1714" spans="5:23">
      <c r="E1714" s="21"/>
      <c r="F1714" s="28">
        <f t="shared" si="468"/>
        <v>0</v>
      </c>
      <c r="G1714" s="45">
        <f t="shared" si="481"/>
        <v>0</v>
      </c>
      <c r="H1714" s="29">
        <f t="shared" si="469"/>
        <v>3</v>
      </c>
      <c r="I1714" s="29">
        <f t="shared" si="470"/>
        <v>0.27</v>
      </c>
      <c r="J1714" s="29">
        <f t="shared" si="471"/>
        <v>8.4199999999999997E-2</v>
      </c>
      <c r="K1714" s="29">
        <f t="shared" si="472"/>
        <v>12.92</v>
      </c>
      <c r="L1714" s="45">
        <f t="shared" si="482"/>
        <v>-43.986979853963227</v>
      </c>
      <c r="M1714" s="28">
        <f t="shared" si="473"/>
        <v>10.989169238449415</v>
      </c>
      <c r="N1714" s="28">
        <f t="shared" si="474"/>
        <v>15.087458954343088</v>
      </c>
      <c r="O1714" s="45" t="str">
        <f t="shared" si="483"/>
        <v>ins. Pondérale</v>
      </c>
      <c r="P1714" s="29">
        <f t="shared" si="475"/>
        <v>3</v>
      </c>
      <c r="Q1714" s="29" t="e">
        <f t="shared" si="476"/>
        <v>#N/A</v>
      </c>
      <c r="R1714" s="29" t="e">
        <f t="shared" si="477"/>
        <v>#N/A</v>
      </c>
      <c r="S1714" s="29" t="e">
        <f t="shared" si="478"/>
        <v>#N/A</v>
      </c>
      <c r="T1714" s="21" t="e">
        <f t="shared" si="484"/>
        <v>#N/A</v>
      </c>
      <c r="U1714" s="28">
        <f t="shared" si="479"/>
        <v>0</v>
      </c>
      <c r="V1714" s="28">
        <f t="shared" si="480"/>
        <v>0</v>
      </c>
      <c r="W1714" s="45" t="str">
        <f t="shared" si="485"/>
        <v>pas de surpoids ni d'obésité</v>
      </c>
    </row>
    <row r="1715" spans="5:23">
      <c r="E1715" s="21"/>
      <c r="F1715" s="28">
        <f t="shared" si="468"/>
        <v>0</v>
      </c>
      <c r="G1715" s="45">
        <f t="shared" si="481"/>
        <v>0</v>
      </c>
      <c r="H1715" s="29">
        <f t="shared" si="469"/>
        <v>3</v>
      </c>
      <c r="I1715" s="29">
        <f t="shared" si="470"/>
        <v>0.27</v>
      </c>
      <c r="J1715" s="29">
        <f t="shared" si="471"/>
        <v>8.4199999999999997E-2</v>
      </c>
      <c r="K1715" s="29">
        <f t="shared" si="472"/>
        <v>12.92</v>
      </c>
      <c r="L1715" s="45">
        <f t="shared" si="482"/>
        <v>-43.986979853963227</v>
      </c>
      <c r="M1715" s="28">
        <f t="shared" si="473"/>
        <v>10.989169238449415</v>
      </c>
      <c r="N1715" s="28">
        <f t="shared" si="474"/>
        <v>15.087458954343088</v>
      </c>
      <c r="O1715" s="45" t="str">
        <f t="shared" si="483"/>
        <v>ins. Pondérale</v>
      </c>
      <c r="P1715" s="29">
        <f t="shared" si="475"/>
        <v>3</v>
      </c>
      <c r="Q1715" s="29" t="e">
        <f t="shared" si="476"/>
        <v>#N/A</v>
      </c>
      <c r="R1715" s="29" t="e">
        <f t="shared" si="477"/>
        <v>#N/A</v>
      </c>
      <c r="S1715" s="29" t="e">
        <f t="shared" si="478"/>
        <v>#N/A</v>
      </c>
      <c r="T1715" s="21" t="e">
        <f t="shared" si="484"/>
        <v>#N/A</v>
      </c>
      <c r="U1715" s="28">
        <f t="shared" si="479"/>
        <v>0</v>
      </c>
      <c r="V1715" s="28">
        <f t="shared" si="480"/>
        <v>0</v>
      </c>
      <c r="W1715" s="45" t="str">
        <f t="shared" si="485"/>
        <v>pas de surpoids ni d'obésité</v>
      </c>
    </row>
    <row r="1716" spans="5:23">
      <c r="E1716" s="21"/>
      <c r="F1716" s="28">
        <f t="shared" si="468"/>
        <v>0</v>
      </c>
      <c r="G1716" s="45">
        <f t="shared" si="481"/>
        <v>0</v>
      </c>
      <c r="H1716" s="29">
        <f t="shared" si="469"/>
        <v>3</v>
      </c>
      <c r="I1716" s="29">
        <f t="shared" si="470"/>
        <v>0.27</v>
      </c>
      <c r="J1716" s="29">
        <f t="shared" si="471"/>
        <v>8.4199999999999997E-2</v>
      </c>
      <c r="K1716" s="29">
        <f t="shared" si="472"/>
        <v>12.92</v>
      </c>
      <c r="L1716" s="45">
        <f t="shared" si="482"/>
        <v>-43.986979853963227</v>
      </c>
      <c r="M1716" s="28">
        <f t="shared" si="473"/>
        <v>10.989169238449415</v>
      </c>
      <c r="N1716" s="28">
        <f t="shared" si="474"/>
        <v>15.087458954343088</v>
      </c>
      <c r="O1716" s="45" t="str">
        <f t="shared" si="483"/>
        <v>ins. Pondérale</v>
      </c>
      <c r="P1716" s="29">
        <f t="shared" si="475"/>
        <v>3</v>
      </c>
      <c r="Q1716" s="29" t="e">
        <f t="shared" si="476"/>
        <v>#N/A</v>
      </c>
      <c r="R1716" s="29" t="e">
        <f t="shared" si="477"/>
        <v>#N/A</v>
      </c>
      <c r="S1716" s="29" t="e">
        <f t="shared" si="478"/>
        <v>#N/A</v>
      </c>
      <c r="T1716" s="21" t="e">
        <f t="shared" si="484"/>
        <v>#N/A</v>
      </c>
      <c r="U1716" s="28">
        <f t="shared" si="479"/>
        <v>0</v>
      </c>
      <c r="V1716" s="28">
        <f t="shared" si="480"/>
        <v>0</v>
      </c>
      <c r="W1716" s="45" t="str">
        <f t="shared" si="485"/>
        <v>pas de surpoids ni d'obésité</v>
      </c>
    </row>
    <row r="1717" spans="5:23">
      <c r="E1717" s="21"/>
      <c r="F1717" s="28">
        <f t="shared" si="468"/>
        <v>0</v>
      </c>
      <c r="G1717" s="45">
        <f t="shared" si="481"/>
        <v>0</v>
      </c>
      <c r="H1717" s="29">
        <f t="shared" si="469"/>
        <v>3</v>
      </c>
      <c r="I1717" s="29">
        <f t="shared" si="470"/>
        <v>0.27</v>
      </c>
      <c r="J1717" s="29">
        <f t="shared" si="471"/>
        <v>8.4199999999999997E-2</v>
      </c>
      <c r="K1717" s="29">
        <f t="shared" si="472"/>
        <v>12.92</v>
      </c>
      <c r="L1717" s="45">
        <f t="shared" si="482"/>
        <v>-43.986979853963227</v>
      </c>
      <c r="M1717" s="28">
        <f t="shared" si="473"/>
        <v>10.989169238449415</v>
      </c>
      <c r="N1717" s="28">
        <f t="shared" si="474"/>
        <v>15.087458954343088</v>
      </c>
      <c r="O1717" s="45" t="str">
        <f t="shared" si="483"/>
        <v>ins. Pondérale</v>
      </c>
      <c r="P1717" s="29">
        <f t="shared" si="475"/>
        <v>3</v>
      </c>
      <c r="Q1717" s="29" t="e">
        <f t="shared" si="476"/>
        <v>#N/A</v>
      </c>
      <c r="R1717" s="29" t="e">
        <f t="shared" si="477"/>
        <v>#N/A</v>
      </c>
      <c r="S1717" s="29" t="e">
        <f t="shared" si="478"/>
        <v>#N/A</v>
      </c>
      <c r="T1717" s="21" t="e">
        <f t="shared" si="484"/>
        <v>#N/A</v>
      </c>
      <c r="U1717" s="28">
        <f t="shared" si="479"/>
        <v>0</v>
      </c>
      <c r="V1717" s="28">
        <f t="shared" si="480"/>
        <v>0</v>
      </c>
      <c r="W1717" s="45" t="str">
        <f t="shared" si="485"/>
        <v>pas de surpoids ni d'obésité</v>
      </c>
    </row>
    <row r="1718" spans="5:23">
      <c r="E1718" s="21"/>
      <c r="F1718" s="28">
        <f t="shared" si="468"/>
        <v>0</v>
      </c>
      <c r="G1718" s="45">
        <f t="shared" si="481"/>
        <v>0</v>
      </c>
      <c r="H1718" s="29">
        <f t="shared" si="469"/>
        <v>3</v>
      </c>
      <c r="I1718" s="29">
        <f t="shared" si="470"/>
        <v>0.27</v>
      </c>
      <c r="J1718" s="29">
        <f t="shared" si="471"/>
        <v>8.4199999999999997E-2</v>
      </c>
      <c r="K1718" s="29">
        <f t="shared" si="472"/>
        <v>12.92</v>
      </c>
      <c r="L1718" s="45">
        <f t="shared" si="482"/>
        <v>-43.986979853963227</v>
      </c>
      <c r="M1718" s="28">
        <f t="shared" si="473"/>
        <v>10.989169238449415</v>
      </c>
      <c r="N1718" s="28">
        <f t="shared" si="474"/>
        <v>15.087458954343088</v>
      </c>
      <c r="O1718" s="45" t="str">
        <f t="shared" si="483"/>
        <v>ins. Pondérale</v>
      </c>
      <c r="P1718" s="29">
        <f t="shared" si="475"/>
        <v>3</v>
      </c>
      <c r="Q1718" s="29" t="e">
        <f t="shared" si="476"/>
        <v>#N/A</v>
      </c>
      <c r="R1718" s="29" t="e">
        <f t="shared" si="477"/>
        <v>#N/A</v>
      </c>
      <c r="S1718" s="29" t="e">
        <f t="shared" si="478"/>
        <v>#N/A</v>
      </c>
      <c r="T1718" s="21" t="e">
        <f t="shared" si="484"/>
        <v>#N/A</v>
      </c>
      <c r="U1718" s="28">
        <f t="shared" si="479"/>
        <v>0</v>
      </c>
      <c r="V1718" s="28">
        <f t="shared" si="480"/>
        <v>0</v>
      </c>
      <c r="W1718" s="45" t="str">
        <f t="shared" si="485"/>
        <v>pas de surpoids ni d'obésité</v>
      </c>
    </row>
    <row r="1719" spans="5:23">
      <c r="E1719" s="21"/>
      <c r="F1719" s="28">
        <f t="shared" si="468"/>
        <v>0</v>
      </c>
      <c r="G1719" s="45">
        <f t="shared" si="481"/>
        <v>0</v>
      </c>
      <c r="H1719" s="29">
        <f t="shared" si="469"/>
        <v>3</v>
      </c>
      <c r="I1719" s="29">
        <f t="shared" si="470"/>
        <v>0.27</v>
      </c>
      <c r="J1719" s="29">
        <f t="shared" si="471"/>
        <v>8.4199999999999997E-2</v>
      </c>
      <c r="K1719" s="29">
        <f t="shared" si="472"/>
        <v>12.92</v>
      </c>
      <c r="L1719" s="45">
        <f t="shared" si="482"/>
        <v>-43.986979853963227</v>
      </c>
      <c r="M1719" s="28">
        <f t="shared" si="473"/>
        <v>10.989169238449415</v>
      </c>
      <c r="N1719" s="28">
        <f t="shared" si="474"/>
        <v>15.087458954343088</v>
      </c>
      <c r="O1719" s="45" t="str">
        <f t="shared" si="483"/>
        <v>ins. Pondérale</v>
      </c>
      <c r="P1719" s="29">
        <f t="shared" si="475"/>
        <v>3</v>
      </c>
      <c r="Q1719" s="29" t="e">
        <f t="shared" si="476"/>
        <v>#N/A</v>
      </c>
      <c r="R1719" s="29" t="e">
        <f t="shared" si="477"/>
        <v>#N/A</v>
      </c>
      <c r="S1719" s="29" t="e">
        <f t="shared" si="478"/>
        <v>#N/A</v>
      </c>
      <c r="T1719" s="21" t="e">
        <f t="shared" si="484"/>
        <v>#N/A</v>
      </c>
      <c r="U1719" s="28">
        <f t="shared" si="479"/>
        <v>0</v>
      </c>
      <c r="V1719" s="28">
        <f t="shared" si="480"/>
        <v>0</v>
      </c>
      <c r="W1719" s="45" t="str">
        <f t="shared" si="485"/>
        <v>pas de surpoids ni d'obésité</v>
      </c>
    </row>
    <row r="1720" spans="5:23">
      <c r="E1720" s="21"/>
      <c r="F1720" s="28">
        <f t="shared" si="468"/>
        <v>0</v>
      </c>
      <c r="G1720" s="45">
        <f t="shared" si="481"/>
        <v>0</v>
      </c>
      <c r="H1720" s="29">
        <f t="shared" si="469"/>
        <v>3</v>
      </c>
      <c r="I1720" s="29">
        <f t="shared" si="470"/>
        <v>0.27</v>
      </c>
      <c r="J1720" s="29">
        <f t="shared" si="471"/>
        <v>8.4199999999999997E-2</v>
      </c>
      <c r="K1720" s="29">
        <f t="shared" si="472"/>
        <v>12.92</v>
      </c>
      <c r="L1720" s="45">
        <f t="shared" si="482"/>
        <v>-43.986979853963227</v>
      </c>
      <c r="M1720" s="28">
        <f t="shared" si="473"/>
        <v>10.989169238449415</v>
      </c>
      <c r="N1720" s="28">
        <f t="shared" si="474"/>
        <v>15.087458954343088</v>
      </c>
      <c r="O1720" s="45" t="str">
        <f t="shared" si="483"/>
        <v>ins. Pondérale</v>
      </c>
      <c r="P1720" s="29">
        <f t="shared" si="475"/>
        <v>3</v>
      </c>
      <c r="Q1720" s="29" t="e">
        <f t="shared" si="476"/>
        <v>#N/A</v>
      </c>
      <c r="R1720" s="29" t="e">
        <f t="shared" si="477"/>
        <v>#N/A</v>
      </c>
      <c r="S1720" s="29" t="e">
        <f t="shared" si="478"/>
        <v>#N/A</v>
      </c>
      <c r="T1720" s="21" t="e">
        <f t="shared" si="484"/>
        <v>#N/A</v>
      </c>
      <c r="U1720" s="28">
        <f t="shared" si="479"/>
        <v>0</v>
      </c>
      <c r="V1720" s="28">
        <f t="shared" si="480"/>
        <v>0</v>
      </c>
      <c r="W1720" s="45" t="str">
        <f t="shared" si="485"/>
        <v>pas de surpoids ni d'obésité</v>
      </c>
    </row>
    <row r="1721" spans="5:23">
      <c r="E1721" s="21"/>
      <c r="F1721" s="28">
        <f t="shared" si="468"/>
        <v>0</v>
      </c>
      <c r="G1721" s="45">
        <f t="shared" si="481"/>
        <v>0</v>
      </c>
      <c r="H1721" s="29">
        <f t="shared" si="469"/>
        <v>3</v>
      </c>
      <c r="I1721" s="29">
        <f t="shared" si="470"/>
        <v>0.27</v>
      </c>
      <c r="J1721" s="29">
        <f t="shared" si="471"/>
        <v>8.4199999999999997E-2</v>
      </c>
      <c r="K1721" s="29">
        <f t="shared" si="472"/>
        <v>12.92</v>
      </c>
      <c r="L1721" s="45">
        <f t="shared" si="482"/>
        <v>-43.986979853963227</v>
      </c>
      <c r="M1721" s="28">
        <f t="shared" si="473"/>
        <v>10.989169238449415</v>
      </c>
      <c r="N1721" s="28">
        <f t="shared" si="474"/>
        <v>15.087458954343088</v>
      </c>
      <c r="O1721" s="45" t="str">
        <f t="shared" si="483"/>
        <v>ins. Pondérale</v>
      </c>
      <c r="P1721" s="29">
        <f t="shared" si="475"/>
        <v>3</v>
      </c>
      <c r="Q1721" s="29" t="e">
        <f t="shared" si="476"/>
        <v>#N/A</v>
      </c>
      <c r="R1721" s="29" t="e">
        <f t="shared" si="477"/>
        <v>#N/A</v>
      </c>
      <c r="S1721" s="29" t="e">
        <f t="shared" si="478"/>
        <v>#N/A</v>
      </c>
      <c r="T1721" s="21" t="e">
        <f t="shared" si="484"/>
        <v>#N/A</v>
      </c>
      <c r="U1721" s="28">
        <f t="shared" si="479"/>
        <v>0</v>
      </c>
      <c r="V1721" s="28">
        <f t="shared" si="480"/>
        <v>0</v>
      </c>
      <c r="W1721" s="45" t="str">
        <f t="shared" si="485"/>
        <v>pas de surpoids ni d'obésité</v>
      </c>
    </row>
    <row r="1722" spans="5:23">
      <c r="E1722" s="21"/>
      <c r="F1722" s="28">
        <f t="shared" si="468"/>
        <v>0</v>
      </c>
      <c r="G1722" s="45">
        <f t="shared" si="481"/>
        <v>0</v>
      </c>
      <c r="H1722" s="29">
        <f t="shared" si="469"/>
        <v>3</v>
      </c>
      <c r="I1722" s="29">
        <f t="shared" si="470"/>
        <v>0.27</v>
      </c>
      <c r="J1722" s="29">
        <f t="shared" si="471"/>
        <v>8.4199999999999997E-2</v>
      </c>
      <c r="K1722" s="29">
        <f t="shared" si="472"/>
        <v>12.92</v>
      </c>
      <c r="L1722" s="45">
        <f t="shared" si="482"/>
        <v>-43.986979853963227</v>
      </c>
      <c r="M1722" s="28">
        <f t="shared" si="473"/>
        <v>10.989169238449415</v>
      </c>
      <c r="N1722" s="28">
        <f t="shared" si="474"/>
        <v>15.087458954343088</v>
      </c>
      <c r="O1722" s="45" t="str">
        <f t="shared" si="483"/>
        <v>ins. Pondérale</v>
      </c>
      <c r="P1722" s="29">
        <f t="shared" si="475"/>
        <v>3</v>
      </c>
      <c r="Q1722" s="29" t="e">
        <f t="shared" si="476"/>
        <v>#N/A</v>
      </c>
      <c r="R1722" s="29" t="e">
        <f t="shared" si="477"/>
        <v>#N/A</v>
      </c>
      <c r="S1722" s="29" t="e">
        <f t="shared" si="478"/>
        <v>#N/A</v>
      </c>
      <c r="T1722" s="21" t="e">
        <f t="shared" si="484"/>
        <v>#N/A</v>
      </c>
      <c r="U1722" s="28">
        <f t="shared" si="479"/>
        <v>0</v>
      </c>
      <c r="V1722" s="28">
        <f t="shared" si="480"/>
        <v>0</v>
      </c>
      <c r="W1722" s="45" t="str">
        <f t="shared" si="485"/>
        <v>pas de surpoids ni d'obésité</v>
      </c>
    </row>
    <row r="1723" spans="5:23">
      <c r="E1723" s="21"/>
      <c r="F1723" s="28">
        <f t="shared" si="468"/>
        <v>0</v>
      </c>
      <c r="G1723" s="45">
        <f t="shared" si="481"/>
        <v>0</v>
      </c>
      <c r="H1723" s="29">
        <f t="shared" si="469"/>
        <v>3</v>
      </c>
      <c r="I1723" s="29">
        <f t="shared" si="470"/>
        <v>0.27</v>
      </c>
      <c r="J1723" s="29">
        <f t="shared" si="471"/>
        <v>8.4199999999999997E-2</v>
      </c>
      <c r="K1723" s="29">
        <f t="shared" si="472"/>
        <v>12.92</v>
      </c>
      <c r="L1723" s="45">
        <f t="shared" si="482"/>
        <v>-43.986979853963227</v>
      </c>
      <c r="M1723" s="28">
        <f t="shared" si="473"/>
        <v>10.989169238449415</v>
      </c>
      <c r="N1723" s="28">
        <f t="shared" si="474"/>
        <v>15.087458954343088</v>
      </c>
      <c r="O1723" s="45" t="str">
        <f t="shared" si="483"/>
        <v>ins. Pondérale</v>
      </c>
      <c r="P1723" s="29">
        <f t="shared" si="475"/>
        <v>3</v>
      </c>
      <c r="Q1723" s="29" t="e">
        <f t="shared" si="476"/>
        <v>#N/A</v>
      </c>
      <c r="R1723" s="29" t="e">
        <f t="shared" si="477"/>
        <v>#N/A</v>
      </c>
      <c r="S1723" s="29" t="e">
        <f t="shared" si="478"/>
        <v>#N/A</v>
      </c>
      <c r="T1723" s="21" t="e">
        <f t="shared" si="484"/>
        <v>#N/A</v>
      </c>
      <c r="U1723" s="28">
        <f t="shared" si="479"/>
        <v>0</v>
      </c>
      <c r="V1723" s="28">
        <f t="shared" si="480"/>
        <v>0</v>
      </c>
      <c r="W1723" s="45" t="str">
        <f t="shared" si="485"/>
        <v>pas de surpoids ni d'obésité</v>
      </c>
    </row>
    <row r="1724" spans="5:23">
      <c r="E1724" s="21"/>
      <c r="F1724" s="28">
        <f t="shared" si="468"/>
        <v>0</v>
      </c>
      <c r="G1724" s="45">
        <f t="shared" si="481"/>
        <v>0</v>
      </c>
      <c r="H1724" s="29">
        <f t="shared" si="469"/>
        <v>3</v>
      </c>
      <c r="I1724" s="29">
        <f t="shared" si="470"/>
        <v>0.27</v>
      </c>
      <c r="J1724" s="29">
        <f t="shared" si="471"/>
        <v>8.4199999999999997E-2</v>
      </c>
      <c r="K1724" s="29">
        <f t="shared" si="472"/>
        <v>12.92</v>
      </c>
      <c r="L1724" s="45">
        <f t="shared" si="482"/>
        <v>-43.986979853963227</v>
      </c>
      <c r="M1724" s="28">
        <f t="shared" si="473"/>
        <v>10.989169238449415</v>
      </c>
      <c r="N1724" s="28">
        <f t="shared" si="474"/>
        <v>15.087458954343088</v>
      </c>
      <c r="O1724" s="45" t="str">
        <f t="shared" si="483"/>
        <v>ins. Pondérale</v>
      </c>
      <c r="P1724" s="29">
        <f t="shared" si="475"/>
        <v>3</v>
      </c>
      <c r="Q1724" s="29" t="e">
        <f t="shared" si="476"/>
        <v>#N/A</v>
      </c>
      <c r="R1724" s="29" t="e">
        <f t="shared" si="477"/>
        <v>#N/A</v>
      </c>
      <c r="S1724" s="29" t="e">
        <f t="shared" si="478"/>
        <v>#N/A</v>
      </c>
      <c r="T1724" s="21" t="e">
        <f t="shared" si="484"/>
        <v>#N/A</v>
      </c>
      <c r="U1724" s="28">
        <f t="shared" si="479"/>
        <v>0</v>
      </c>
      <c r="V1724" s="28">
        <f t="shared" si="480"/>
        <v>0</v>
      </c>
      <c r="W1724" s="45" t="str">
        <f t="shared" si="485"/>
        <v>pas de surpoids ni d'obésité</v>
      </c>
    </row>
    <row r="1725" spans="5:23">
      <c r="E1725" s="21"/>
      <c r="F1725" s="28">
        <f t="shared" si="468"/>
        <v>0</v>
      </c>
      <c r="G1725" s="45">
        <f t="shared" si="481"/>
        <v>0</v>
      </c>
      <c r="H1725" s="29">
        <f t="shared" si="469"/>
        <v>3</v>
      </c>
      <c r="I1725" s="29">
        <f t="shared" si="470"/>
        <v>0.27</v>
      </c>
      <c r="J1725" s="29">
        <f t="shared" si="471"/>
        <v>8.4199999999999997E-2</v>
      </c>
      <c r="K1725" s="29">
        <f t="shared" si="472"/>
        <v>12.92</v>
      </c>
      <c r="L1725" s="45">
        <f t="shared" si="482"/>
        <v>-43.986979853963227</v>
      </c>
      <c r="M1725" s="28">
        <f t="shared" si="473"/>
        <v>10.989169238449415</v>
      </c>
      <c r="N1725" s="28">
        <f t="shared" si="474"/>
        <v>15.087458954343088</v>
      </c>
      <c r="O1725" s="45" t="str">
        <f t="shared" si="483"/>
        <v>ins. Pondérale</v>
      </c>
      <c r="P1725" s="29">
        <f t="shared" si="475"/>
        <v>3</v>
      </c>
      <c r="Q1725" s="29" t="e">
        <f t="shared" si="476"/>
        <v>#N/A</v>
      </c>
      <c r="R1725" s="29" t="e">
        <f t="shared" si="477"/>
        <v>#N/A</v>
      </c>
      <c r="S1725" s="29" t="e">
        <f t="shared" si="478"/>
        <v>#N/A</v>
      </c>
      <c r="T1725" s="21" t="e">
        <f t="shared" si="484"/>
        <v>#N/A</v>
      </c>
      <c r="U1725" s="28">
        <f t="shared" si="479"/>
        <v>0</v>
      </c>
      <c r="V1725" s="28">
        <f t="shared" si="480"/>
        <v>0</v>
      </c>
      <c r="W1725" s="45" t="str">
        <f t="shared" si="485"/>
        <v>pas de surpoids ni d'obésité</v>
      </c>
    </row>
    <row r="1726" spans="5:23">
      <c r="E1726" s="21"/>
      <c r="F1726" s="28">
        <f t="shared" si="468"/>
        <v>0</v>
      </c>
      <c r="G1726" s="45">
        <f t="shared" si="481"/>
        <v>0</v>
      </c>
      <c r="H1726" s="29">
        <f t="shared" si="469"/>
        <v>3</v>
      </c>
      <c r="I1726" s="29">
        <f t="shared" si="470"/>
        <v>0.27</v>
      </c>
      <c r="J1726" s="29">
        <f t="shared" si="471"/>
        <v>8.4199999999999997E-2</v>
      </c>
      <c r="K1726" s="29">
        <f t="shared" si="472"/>
        <v>12.92</v>
      </c>
      <c r="L1726" s="45">
        <f t="shared" si="482"/>
        <v>-43.986979853963227</v>
      </c>
      <c r="M1726" s="28">
        <f t="shared" si="473"/>
        <v>10.989169238449415</v>
      </c>
      <c r="N1726" s="28">
        <f t="shared" si="474"/>
        <v>15.087458954343088</v>
      </c>
      <c r="O1726" s="45" t="str">
        <f t="shared" si="483"/>
        <v>ins. Pondérale</v>
      </c>
      <c r="P1726" s="29">
        <f t="shared" si="475"/>
        <v>3</v>
      </c>
      <c r="Q1726" s="29" t="e">
        <f t="shared" si="476"/>
        <v>#N/A</v>
      </c>
      <c r="R1726" s="29" t="e">
        <f t="shared" si="477"/>
        <v>#N/A</v>
      </c>
      <c r="S1726" s="29" t="e">
        <f t="shared" si="478"/>
        <v>#N/A</v>
      </c>
      <c r="T1726" s="21" t="e">
        <f t="shared" si="484"/>
        <v>#N/A</v>
      </c>
      <c r="U1726" s="28">
        <f t="shared" si="479"/>
        <v>0</v>
      </c>
      <c r="V1726" s="28">
        <f t="shared" si="480"/>
        <v>0</v>
      </c>
      <c r="W1726" s="45" t="str">
        <f t="shared" si="485"/>
        <v>pas de surpoids ni d'obésité</v>
      </c>
    </row>
    <row r="1727" spans="5:23">
      <c r="E1727" s="21"/>
      <c r="F1727" s="28">
        <f t="shared" si="468"/>
        <v>0</v>
      </c>
      <c r="G1727" s="45">
        <f t="shared" si="481"/>
        <v>0</v>
      </c>
      <c r="H1727" s="29">
        <f t="shared" si="469"/>
        <v>3</v>
      </c>
      <c r="I1727" s="29">
        <f t="shared" si="470"/>
        <v>0.27</v>
      </c>
      <c r="J1727" s="29">
        <f t="shared" si="471"/>
        <v>8.4199999999999997E-2</v>
      </c>
      <c r="K1727" s="29">
        <f t="shared" si="472"/>
        <v>12.92</v>
      </c>
      <c r="L1727" s="45">
        <f t="shared" si="482"/>
        <v>-43.986979853963227</v>
      </c>
      <c r="M1727" s="28">
        <f t="shared" si="473"/>
        <v>10.989169238449415</v>
      </c>
      <c r="N1727" s="28">
        <f t="shared" si="474"/>
        <v>15.087458954343088</v>
      </c>
      <c r="O1727" s="45" t="str">
        <f t="shared" si="483"/>
        <v>ins. Pondérale</v>
      </c>
      <c r="P1727" s="29">
        <f t="shared" si="475"/>
        <v>3</v>
      </c>
      <c r="Q1727" s="29" t="e">
        <f t="shared" si="476"/>
        <v>#N/A</v>
      </c>
      <c r="R1727" s="29" t="e">
        <f t="shared" si="477"/>
        <v>#N/A</v>
      </c>
      <c r="S1727" s="29" t="e">
        <f t="shared" si="478"/>
        <v>#N/A</v>
      </c>
      <c r="T1727" s="21" t="e">
        <f t="shared" si="484"/>
        <v>#N/A</v>
      </c>
      <c r="U1727" s="28">
        <f t="shared" si="479"/>
        <v>0</v>
      </c>
      <c r="V1727" s="28">
        <f t="shared" si="480"/>
        <v>0</v>
      </c>
      <c r="W1727" s="45" t="str">
        <f t="shared" si="485"/>
        <v>pas de surpoids ni d'obésité</v>
      </c>
    </row>
    <row r="1728" spans="5:23">
      <c r="E1728" s="21"/>
      <c r="F1728" s="28">
        <f t="shared" si="468"/>
        <v>0</v>
      </c>
      <c r="G1728" s="45">
        <f t="shared" si="481"/>
        <v>0</v>
      </c>
      <c r="H1728" s="29">
        <f t="shared" si="469"/>
        <v>3</v>
      </c>
      <c r="I1728" s="29">
        <f t="shared" si="470"/>
        <v>0.27</v>
      </c>
      <c r="J1728" s="29">
        <f t="shared" si="471"/>
        <v>8.4199999999999997E-2</v>
      </c>
      <c r="K1728" s="29">
        <f t="shared" si="472"/>
        <v>12.92</v>
      </c>
      <c r="L1728" s="45">
        <f t="shared" si="482"/>
        <v>-43.986979853963227</v>
      </c>
      <c r="M1728" s="28">
        <f t="shared" si="473"/>
        <v>10.989169238449415</v>
      </c>
      <c r="N1728" s="28">
        <f t="shared" si="474"/>
        <v>15.087458954343088</v>
      </c>
      <c r="O1728" s="45" t="str">
        <f t="shared" si="483"/>
        <v>ins. Pondérale</v>
      </c>
      <c r="P1728" s="29">
        <f t="shared" si="475"/>
        <v>3</v>
      </c>
      <c r="Q1728" s="29" t="e">
        <f t="shared" si="476"/>
        <v>#N/A</v>
      </c>
      <c r="R1728" s="29" t="e">
        <f t="shared" si="477"/>
        <v>#N/A</v>
      </c>
      <c r="S1728" s="29" t="e">
        <f t="shared" si="478"/>
        <v>#N/A</v>
      </c>
      <c r="T1728" s="21" t="e">
        <f t="shared" si="484"/>
        <v>#N/A</v>
      </c>
      <c r="U1728" s="28">
        <f t="shared" si="479"/>
        <v>0</v>
      </c>
      <c r="V1728" s="28">
        <f t="shared" si="480"/>
        <v>0</v>
      </c>
      <c r="W1728" s="45" t="str">
        <f t="shared" si="485"/>
        <v>pas de surpoids ni d'obésité</v>
      </c>
    </row>
    <row r="1729" spans="5:23">
      <c r="E1729" s="21"/>
      <c r="F1729" s="28">
        <f t="shared" si="468"/>
        <v>0</v>
      </c>
      <c r="G1729" s="45">
        <f t="shared" si="481"/>
        <v>0</v>
      </c>
      <c r="H1729" s="29">
        <f t="shared" si="469"/>
        <v>3</v>
      </c>
      <c r="I1729" s="29">
        <f t="shared" si="470"/>
        <v>0.27</v>
      </c>
      <c r="J1729" s="29">
        <f t="shared" si="471"/>
        <v>8.4199999999999997E-2</v>
      </c>
      <c r="K1729" s="29">
        <f t="shared" si="472"/>
        <v>12.92</v>
      </c>
      <c r="L1729" s="45">
        <f t="shared" si="482"/>
        <v>-43.986979853963227</v>
      </c>
      <c r="M1729" s="28">
        <f t="shared" si="473"/>
        <v>10.989169238449415</v>
      </c>
      <c r="N1729" s="28">
        <f t="shared" si="474"/>
        <v>15.087458954343088</v>
      </c>
      <c r="O1729" s="45" t="str">
        <f t="shared" si="483"/>
        <v>ins. Pondérale</v>
      </c>
      <c r="P1729" s="29">
        <f t="shared" si="475"/>
        <v>3</v>
      </c>
      <c r="Q1729" s="29" t="e">
        <f t="shared" si="476"/>
        <v>#N/A</v>
      </c>
      <c r="R1729" s="29" t="e">
        <f t="shared" si="477"/>
        <v>#N/A</v>
      </c>
      <c r="S1729" s="29" t="e">
        <f t="shared" si="478"/>
        <v>#N/A</v>
      </c>
      <c r="T1729" s="21" t="e">
        <f t="shared" si="484"/>
        <v>#N/A</v>
      </c>
      <c r="U1729" s="28">
        <f t="shared" si="479"/>
        <v>0</v>
      </c>
      <c r="V1729" s="28">
        <f t="shared" si="480"/>
        <v>0</v>
      </c>
      <c r="W1729" s="45" t="str">
        <f t="shared" si="485"/>
        <v>pas de surpoids ni d'obésité</v>
      </c>
    </row>
    <row r="1730" spans="5:23">
      <c r="E1730" s="21"/>
      <c r="F1730" s="28">
        <f t="shared" si="468"/>
        <v>0</v>
      </c>
      <c r="G1730" s="45">
        <f t="shared" si="481"/>
        <v>0</v>
      </c>
      <c r="H1730" s="29">
        <f t="shared" si="469"/>
        <v>3</v>
      </c>
      <c r="I1730" s="29">
        <f t="shared" si="470"/>
        <v>0.27</v>
      </c>
      <c r="J1730" s="29">
        <f t="shared" si="471"/>
        <v>8.4199999999999997E-2</v>
      </c>
      <c r="K1730" s="29">
        <f t="shared" si="472"/>
        <v>12.92</v>
      </c>
      <c r="L1730" s="45">
        <f t="shared" si="482"/>
        <v>-43.986979853963227</v>
      </c>
      <c r="M1730" s="28">
        <f t="shared" si="473"/>
        <v>10.989169238449415</v>
      </c>
      <c r="N1730" s="28">
        <f t="shared" si="474"/>
        <v>15.087458954343088</v>
      </c>
      <c r="O1730" s="45" t="str">
        <f t="shared" si="483"/>
        <v>ins. Pondérale</v>
      </c>
      <c r="P1730" s="29">
        <f t="shared" si="475"/>
        <v>3</v>
      </c>
      <c r="Q1730" s="29" t="e">
        <f t="shared" si="476"/>
        <v>#N/A</v>
      </c>
      <c r="R1730" s="29" t="e">
        <f t="shared" si="477"/>
        <v>#N/A</v>
      </c>
      <c r="S1730" s="29" t="e">
        <f t="shared" si="478"/>
        <v>#N/A</v>
      </c>
      <c r="T1730" s="21" t="e">
        <f t="shared" si="484"/>
        <v>#N/A</v>
      </c>
      <c r="U1730" s="28">
        <f t="shared" si="479"/>
        <v>0</v>
      </c>
      <c r="V1730" s="28">
        <f t="shared" si="480"/>
        <v>0</v>
      </c>
      <c r="W1730" s="45" t="str">
        <f t="shared" si="485"/>
        <v>pas de surpoids ni d'obésité</v>
      </c>
    </row>
    <row r="1731" spans="5:23">
      <c r="E1731" s="21"/>
      <c r="F1731" s="28">
        <f t="shared" si="468"/>
        <v>0</v>
      </c>
      <c r="G1731" s="45">
        <f t="shared" si="481"/>
        <v>0</v>
      </c>
      <c r="H1731" s="29">
        <f t="shared" si="469"/>
        <v>3</v>
      </c>
      <c r="I1731" s="29">
        <f t="shared" si="470"/>
        <v>0.27</v>
      </c>
      <c r="J1731" s="29">
        <f t="shared" si="471"/>
        <v>8.4199999999999997E-2</v>
      </c>
      <c r="K1731" s="29">
        <f t="shared" si="472"/>
        <v>12.92</v>
      </c>
      <c r="L1731" s="45">
        <f t="shared" si="482"/>
        <v>-43.986979853963227</v>
      </c>
      <c r="M1731" s="28">
        <f t="shared" si="473"/>
        <v>10.989169238449415</v>
      </c>
      <c r="N1731" s="28">
        <f t="shared" si="474"/>
        <v>15.087458954343088</v>
      </c>
      <c r="O1731" s="45" t="str">
        <f t="shared" si="483"/>
        <v>ins. Pondérale</v>
      </c>
      <c r="P1731" s="29">
        <f t="shared" si="475"/>
        <v>3</v>
      </c>
      <c r="Q1731" s="29" t="e">
        <f t="shared" si="476"/>
        <v>#N/A</v>
      </c>
      <c r="R1731" s="29" t="e">
        <f t="shared" si="477"/>
        <v>#N/A</v>
      </c>
      <c r="S1731" s="29" t="e">
        <f t="shared" si="478"/>
        <v>#N/A</v>
      </c>
      <c r="T1731" s="21" t="e">
        <f t="shared" si="484"/>
        <v>#N/A</v>
      </c>
      <c r="U1731" s="28">
        <f t="shared" si="479"/>
        <v>0</v>
      </c>
      <c r="V1731" s="28">
        <f t="shared" si="480"/>
        <v>0</v>
      </c>
      <c r="W1731" s="45" t="str">
        <f t="shared" si="485"/>
        <v>pas de surpoids ni d'obésité</v>
      </c>
    </row>
    <row r="1732" spans="5:23">
      <c r="E1732" s="21"/>
      <c r="F1732" s="28">
        <f t="shared" si="468"/>
        <v>0</v>
      </c>
      <c r="G1732" s="45">
        <f t="shared" si="481"/>
        <v>0</v>
      </c>
      <c r="H1732" s="29">
        <f t="shared" si="469"/>
        <v>3</v>
      </c>
      <c r="I1732" s="29">
        <f t="shared" si="470"/>
        <v>0.27</v>
      </c>
      <c r="J1732" s="29">
        <f t="shared" si="471"/>
        <v>8.4199999999999997E-2</v>
      </c>
      <c r="K1732" s="29">
        <f t="shared" si="472"/>
        <v>12.92</v>
      </c>
      <c r="L1732" s="45">
        <f t="shared" si="482"/>
        <v>-43.986979853963227</v>
      </c>
      <c r="M1732" s="28">
        <f t="shared" si="473"/>
        <v>10.989169238449415</v>
      </c>
      <c r="N1732" s="28">
        <f t="shared" si="474"/>
        <v>15.087458954343088</v>
      </c>
      <c r="O1732" s="45" t="str">
        <f t="shared" si="483"/>
        <v>ins. Pondérale</v>
      </c>
      <c r="P1732" s="29">
        <f t="shared" si="475"/>
        <v>3</v>
      </c>
      <c r="Q1732" s="29" t="e">
        <f t="shared" si="476"/>
        <v>#N/A</v>
      </c>
      <c r="R1732" s="29" t="e">
        <f t="shared" si="477"/>
        <v>#N/A</v>
      </c>
      <c r="S1732" s="29" t="e">
        <f t="shared" si="478"/>
        <v>#N/A</v>
      </c>
      <c r="T1732" s="21" t="e">
        <f t="shared" si="484"/>
        <v>#N/A</v>
      </c>
      <c r="U1732" s="28">
        <f t="shared" si="479"/>
        <v>0</v>
      </c>
      <c r="V1732" s="28">
        <f t="shared" si="480"/>
        <v>0</v>
      </c>
      <c r="W1732" s="45" t="str">
        <f t="shared" si="485"/>
        <v>pas de surpoids ni d'obésité</v>
      </c>
    </row>
    <row r="1733" spans="5:23">
      <c r="E1733" s="21"/>
      <c r="F1733" s="28">
        <f t="shared" si="468"/>
        <v>0</v>
      </c>
      <c r="G1733" s="45">
        <f t="shared" si="481"/>
        <v>0</v>
      </c>
      <c r="H1733" s="29">
        <f t="shared" si="469"/>
        <v>3</v>
      </c>
      <c r="I1733" s="29">
        <f t="shared" si="470"/>
        <v>0.27</v>
      </c>
      <c r="J1733" s="29">
        <f t="shared" si="471"/>
        <v>8.4199999999999997E-2</v>
      </c>
      <c r="K1733" s="29">
        <f t="shared" si="472"/>
        <v>12.92</v>
      </c>
      <c r="L1733" s="45">
        <f t="shared" si="482"/>
        <v>-43.986979853963227</v>
      </c>
      <c r="M1733" s="28">
        <f t="shared" si="473"/>
        <v>10.989169238449415</v>
      </c>
      <c r="N1733" s="28">
        <f t="shared" si="474"/>
        <v>15.087458954343088</v>
      </c>
      <c r="O1733" s="45" t="str">
        <f t="shared" si="483"/>
        <v>ins. Pondérale</v>
      </c>
      <c r="P1733" s="29">
        <f t="shared" si="475"/>
        <v>3</v>
      </c>
      <c r="Q1733" s="29" t="e">
        <f t="shared" si="476"/>
        <v>#N/A</v>
      </c>
      <c r="R1733" s="29" t="e">
        <f t="shared" si="477"/>
        <v>#N/A</v>
      </c>
      <c r="S1733" s="29" t="e">
        <f t="shared" si="478"/>
        <v>#N/A</v>
      </c>
      <c r="T1733" s="21" t="e">
        <f t="shared" si="484"/>
        <v>#N/A</v>
      </c>
      <c r="U1733" s="28">
        <f t="shared" si="479"/>
        <v>0</v>
      </c>
      <c r="V1733" s="28">
        <f t="shared" si="480"/>
        <v>0</v>
      </c>
      <c r="W1733" s="45" t="str">
        <f t="shared" si="485"/>
        <v>pas de surpoids ni d'obésité</v>
      </c>
    </row>
    <row r="1734" spans="5:23">
      <c r="E1734" s="21"/>
      <c r="F1734" s="28">
        <f t="shared" si="468"/>
        <v>0</v>
      </c>
      <c r="G1734" s="45">
        <f t="shared" si="481"/>
        <v>0</v>
      </c>
      <c r="H1734" s="29">
        <f t="shared" si="469"/>
        <v>3</v>
      </c>
      <c r="I1734" s="29">
        <f t="shared" si="470"/>
        <v>0.27</v>
      </c>
      <c r="J1734" s="29">
        <f t="shared" si="471"/>
        <v>8.4199999999999997E-2</v>
      </c>
      <c r="K1734" s="29">
        <f t="shared" si="472"/>
        <v>12.92</v>
      </c>
      <c r="L1734" s="45">
        <f t="shared" si="482"/>
        <v>-43.986979853963227</v>
      </c>
      <c r="M1734" s="28">
        <f t="shared" si="473"/>
        <v>10.989169238449415</v>
      </c>
      <c r="N1734" s="28">
        <f t="shared" si="474"/>
        <v>15.087458954343088</v>
      </c>
      <c r="O1734" s="45" t="str">
        <f t="shared" si="483"/>
        <v>ins. Pondérale</v>
      </c>
      <c r="P1734" s="29">
        <f t="shared" si="475"/>
        <v>3</v>
      </c>
      <c r="Q1734" s="29" t="e">
        <f t="shared" si="476"/>
        <v>#N/A</v>
      </c>
      <c r="R1734" s="29" t="e">
        <f t="shared" si="477"/>
        <v>#N/A</v>
      </c>
      <c r="S1734" s="29" t="e">
        <f t="shared" si="478"/>
        <v>#N/A</v>
      </c>
      <c r="T1734" s="21" t="e">
        <f t="shared" si="484"/>
        <v>#N/A</v>
      </c>
      <c r="U1734" s="28">
        <f t="shared" si="479"/>
        <v>0</v>
      </c>
      <c r="V1734" s="28">
        <f t="shared" si="480"/>
        <v>0</v>
      </c>
      <c r="W1734" s="45" t="str">
        <f t="shared" si="485"/>
        <v>pas de surpoids ni d'obésité</v>
      </c>
    </row>
    <row r="1735" spans="5:23">
      <c r="E1735" s="21"/>
      <c r="F1735" s="28">
        <f t="shared" ref="F1735:F1798" si="486">MROUND(B1735,0.5)</f>
        <v>0</v>
      </c>
      <c r="G1735" s="45">
        <f t="shared" si="481"/>
        <v>0</v>
      </c>
      <c r="H1735" s="29">
        <f t="shared" ref="H1735:H1798" si="487">IF(OR(C1735=1),0,3)</f>
        <v>3</v>
      </c>
      <c r="I1735" s="29">
        <f t="shared" ref="I1735:I1798" si="488">VLOOKUP(F1735,TableRefFR,2+H1735)</f>
        <v>0.27</v>
      </c>
      <c r="J1735" s="29">
        <f t="shared" ref="J1735:J1798" si="489">VLOOKUP(F1735,TableRefFR,3+H1735)</f>
        <v>8.4199999999999997E-2</v>
      </c>
      <c r="K1735" s="29">
        <f t="shared" ref="K1735:K1798" si="490">VLOOKUP(F1735,TableRefFR,4+H1735)</f>
        <v>12.92</v>
      </c>
      <c r="L1735" s="45">
        <f t="shared" si="482"/>
        <v>-43.986979853963227</v>
      </c>
      <c r="M1735" s="28">
        <f t="shared" ref="M1735:M1798" si="491">VLOOKUP(F1735,CorpFR,2+H1735)</f>
        <v>10.989169238449415</v>
      </c>
      <c r="N1735" s="28">
        <f t="shared" ref="N1735:N1798" si="492">VLOOKUP(F1735,CorpFR,3+H1735)</f>
        <v>15.087458954343088</v>
      </c>
      <c r="O1735" s="45" t="str">
        <f t="shared" si="483"/>
        <v>ins. Pondérale</v>
      </c>
      <c r="P1735" s="29">
        <f t="shared" ref="P1735:P1798" si="493">IF(OR(C1735=1),0,3)</f>
        <v>3</v>
      </c>
      <c r="Q1735" s="29" t="e">
        <f t="shared" ref="Q1735:Q1798" si="494">VLOOKUP(F1735,TableRefIOTF,2+P1735)</f>
        <v>#N/A</v>
      </c>
      <c r="R1735" s="29" t="e">
        <f t="shared" ref="R1735:R1798" si="495">VLOOKUP(F1735,TableRefIOTF,3+P1735)</f>
        <v>#N/A</v>
      </c>
      <c r="S1735" s="29" t="e">
        <f t="shared" ref="S1735:S1798" si="496">VLOOKUP(F1735,TableRefIOTF,4+P1735)</f>
        <v>#N/A</v>
      </c>
      <c r="T1735" s="21" t="e">
        <f t="shared" si="484"/>
        <v>#N/A</v>
      </c>
      <c r="U1735" s="28">
        <f t="shared" ref="U1735:U1798" si="497">VLOOKUP(F1735,CorpIOTF,2+P1735)</f>
        <v>0</v>
      </c>
      <c r="V1735" s="28">
        <f t="shared" ref="V1735:V1798" si="498">VLOOKUP(F1735,CorpIOTF,3+P1735)</f>
        <v>0</v>
      </c>
      <c r="W1735" s="45" t="str">
        <f t="shared" si="485"/>
        <v>pas de surpoids ni d'obésité</v>
      </c>
    </row>
    <row r="1736" spans="5:23">
      <c r="E1736" s="21"/>
      <c r="F1736" s="28">
        <f t="shared" si="486"/>
        <v>0</v>
      </c>
      <c r="G1736" s="45">
        <f t="shared" ref="G1736:G1799" si="499">D1736</f>
        <v>0</v>
      </c>
      <c r="H1736" s="29">
        <f t="shared" si="487"/>
        <v>3</v>
      </c>
      <c r="I1736" s="29">
        <f t="shared" si="488"/>
        <v>0.27</v>
      </c>
      <c r="J1736" s="29">
        <f t="shared" si="489"/>
        <v>8.4199999999999997E-2</v>
      </c>
      <c r="K1736" s="29">
        <f t="shared" si="490"/>
        <v>12.92</v>
      </c>
      <c r="L1736" s="45">
        <f t="shared" ref="L1736:L1799" si="500">(((G1736/K1736)^I1736)-1)/(I1736*J1736)</f>
        <v>-43.986979853963227</v>
      </c>
      <c r="M1736" s="28">
        <f t="shared" si="491"/>
        <v>10.989169238449415</v>
      </c>
      <c r="N1736" s="28">
        <f t="shared" si="492"/>
        <v>15.087458954343088</v>
      </c>
      <c r="O1736" s="45" t="str">
        <f t="shared" ref="O1736:O1799" si="501">IF(G1736&gt;N1736,"surpoids",IF(G1736&lt;M1736,"ins. Pondérale","corpulence normale"))</f>
        <v>ins. Pondérale</v>
      </c>
      <c r="P1736" s="29">
        <f t="shared" si="493"/>
        <v>3</v>
      </c>
      <c r="Q1736" s="29" t="e">
        <f t="shared" si="494"/>
        <v>#N/A</v>
      </c>
      <c r="R1736" s="29" t="e">
        <f t="shared" si="495"/>
        <v>#N/A</v>
      </c>
      <c r="S1736" s="29" t="e">
        <f t="shared" si="496"/>
        <v>#N/A</v>
      </c>
      <c r="T1736" s="21" t="e">
        <f t="shared" ref="T1736:T1799" si="502">(((G1736/S1736)^Q1736)-1)/(Q1736*R1736)</f>
        <v>#N/A</v>
      </c>
      <c r="U1736" s="28">
        <f t="shared" si="497"/>
        <v>0</v>
      </c>
      <c r="V1736" s="28">
        <f t="shared" si="498"/>
        <v>0</v>
      </c>
      <c r="W1736" s="45" t="str">
        <f t="shared" ref="W1736:W1799" si="503">IF(G1736&gt;V1736,"obésité",IF(G1736&gt;U1736,"surpoids","pas de surpoids ni d'obésité"))</f>
        <v>pas de surpoids ni d'obésité</v>
      </c>
    </row>
    <row r="1737" spans="5:23">
      <c r="E1737" s="21"/>
      <c r="F1737" s="28">
        <f t="shared" si="486"/>
        <v>0</v>
      </c>
      <c r="G1737" s="45">
        <f t="shared" si="499"/>
        <v>0</v>
      </c>
      <c r="H1737" s="29">
        <f t="shared" si="487"/>
        <v>3</v>
      </c>
      <c r="I1737" s="29">
        <f t="shared" si="488"/>
        <v>0.27</v>
      </c>
      <c r="J1737" s="29">
        <f t="shared" si="489"/>
        <v>8.4199999999999997E-2</v>
      </c>
      <c r="K1737" s="29">
        <f t="shared" si="490"/>
        <v>12.92</v>
      </c>
      <c r="L1737" s="45">
        <f t="shared" si="500"/>
        <v>-43.986979853963227</v>
      </c>
      <c r="M1737" s="28">
        <f t="shared" si="491"/>
        <v>10.989169238449415</v>
      </c>
      <c r="N1737" s="28">
        <f t="shared" si="492"/>
        <v>15.087458954343088</v>
      </c>
      <c r="O1737" s="45" t="str">
        <f t="shared" si="501"/>
        <v>ins. Pondérale</v>
      </c>
      <c r="P1737" s="29">
        <f t="shared" si="493"/>
        <v>3</v>
      </c>
      <c r="Q1737" s="29" t="e">
        <f t="shared" si="494"/>
        <v>#N/A</v>
      </c>
      <c r="R1737" s="29" t="e">
        <f t="shared" si="495"/>
        <v>#N/A</v>
      </c>
      <c r="S1737" s="29" t="e">
        <f t="shared" si="496"/>
        <v>#N/A</v>
      </c>
      <c r="T1737" s="21" t="e">
        <f t="shared" si="502"/>
        <v>#N/A</v>
      </c>
      <c r="U1737" s="28">
        <f t="shared" si="497"/>
        <v>0</v>
      </c>
      <c r="V1737" s="28">
        <f t="shared" si="498"/>
        <v>0</v>
      </c>
      <c r="W1737" s="45" t="str">
        <f t="shared" si="503"/>
        <v>pas de surpoids ni d'obésité</v>
      </c>
    </row>
    <row r="1738" spans="5:23">
      <c r="E1738" s="21"/>
      <c r="F1738" s="28">
        <f t="shared" si="486"/>
        <v>0</v>
      </c>
      <c r="G1738" s="45">
        <f t="shared" si="499"/>
        <v>0</v>
      </c>
      <c r="H1738" s="29">
        <f t="shared" si="487"/>
        <v>3</v>
      </c>
      <c r="I1738" s="29">
        <f t="shared" si="488"/>
        <v>0.27</v>
      </c>
      <c r="J1738" s="29">
        <f t="shared" si="489"/>
        <v>8.4199999999999997E-2</v>
      </c>
      <c r="K1738" s="29">
        <f t="shared" si="490"/>
        <v>12.92</v>
      </c>
      <c r="L1738" s="45">
        <f t="shared" si="500"/>
        <v>-43.986979853963227</v>
      </c>
      <c r="M1738" s="28">
        <f t="shared" si="491"/>
        <v>10.989169238449415</v>
      </c>
      <c r="N1738" s="28">
        <f t="shared" si="492"/>
        <v>15.087458954343088</v>
      </c>
      <c r="O1738" s="45" t="str">
        <f t="shared" si="501"/>
        <v>ins. Pondérale</v>
      </c>
      <c r="P1738" s="29">
        <f t="shared" si="493"/>
        <v>3</v>
      </c>
      <c r="Q1738" s="29" t="e">
        <f t="shared" si="494"/>
        <v>#N/A</v>
      </c>
      <c r="R1738" s="29" t="e">
        <f t="shared" si="495"/>
        <v>#N/A</v>
      </c>
      <c r="S1738" s="29" t="e">
        <f t="shared" si="496"/>
        <v>#N/A</v>
      </c>
      <c r="T1738" s="21" t="e">
        <f t="shared" si="502"/>
        <v>#N/A</v>
      </c>
      <c r="U1738" s="28">
        <f t="shared" si="497"/>
        <v>0</v>
      </c>
      <c r="V1738" s="28">
        <f t="shared" si="498"/>
        <v>0</v>
      </c>
      <c r="W1738" s="45" t="str">
        <f t="shared" si="503"/>
        <v>pas de surpoids ni d'obésité</v>
      </c>
    </row>
    <row r="1739" spans="5:23">
      <c r="E1739" s="21"/>
      <c r="F1739" s="28">
        <f t="shared" si="486"/>
        <v>0</v>
      </c>
      <c r="G1739" s="45">
        <f t="shared" si="499"/>
        <v>0</v>
      </c>
      <c r="H1739" s="29">
        <f t="shared" si="487"/>
        <v>3</v>
      </c>
      <c r="I1739" s="29">
        <f t="shared" si="488"/>
        <v>0.27</v>
      </c>
      <c r="J1739" s="29">
        <f t="shared" si="489"/>
        <v>8.4199999999999997E-2</v>
      </c>
      <c r="K1739" s="29">
        <f t="shared" si="490"/>
        <v>12.92</v>
      </c>
      <c r="L1739" s="45">
        <f t="shared" si="500"/>
        <v>-43.986979853963227</v>
      </c>
      <c r="M1739" s="28">
        <f t="shared" si="491"/>
        <v>10.989169238449415</v>
      </c>
      <c r="N1739" s="28">
        <f t="shared" si="492"/>
        <v>15.087458954343088</v>
      </c>
      <c r="O1739" s="45" t="str">
        <f t="shared" si="501"/>
        <v>ins. Pondérale</v>
      </c>
      <c r="P1739" s="29">
        <f t="shared" si="493"/>
        <v>3</v>
      </c>
      <c r="Q1739" s="29" t="e">
        <f t="shared" si="494"/>
        <v>#N/A</v>
      </c>
      <c r="R1739" s="29" t="e">
        <f t="shared" si="495"/>
        <v>#N/A</v>
      </c>
      <c r="S1739" s="29" t="e">
        <f t="shared" si="496"/>
        <v>#N/A</v>
      </c>
      <c r="T1739" s="21" t="e">
        <f t="shared" si="502"/>
        <v>#N/A</v>
      </c>
      <c r="U1739" s="28">
        <f t="shared" si="497"/>
        <v>0</v>
      </c>
      <c r="V1739" s="28">
        <f t="shared" si="498"/>
        <v>0</v>
      </c>
      <c r="W1739" s="45" t="str">
        <f t="shared" si="503"/>
        <v>pas de surpoids ni d'obésité</v>
      </c>
    </row>
    <row r="1740" spans="5:23">
      <c r="E1740" s="21"/>
      <c r="F1740" s="28">
        <f t="shared" si="486"/>
        <v>0</v>
      </c>
      <c r="G1740" s="45">
        <f t="shared" si="499"/>
        <v>0</v>
      </c>
      <c r="H1740" s="29">
        <f t="shared" si="487"/>
        <v>3</v>
      </c>
      <c r="I1740" s="29">
        <f t="shared" si="488"/>
        <v>0.27</v>
      </c>
      <c r="J1740" s="29">
        <f t="shared" si="489"/>
        <v>8.4199999999999997E-2</v>
      </c>
      <c r="K1740" s="29">
        <f t="shared" si="490"/>
        <v>12.92</v>
      </c>
      <c r="L1740" s="45">
        <f t="shared" si="500"/>
        <v>-43.986979853963227</v>
      </c>
      <c r="M1740" s="28">
        <f t="shared" si="491"/>
        <v>10.989169238449415</v>
      </c>
      <c r="N1740" s="28">
        <f t="shared" si="492"/>
        <v>15.087458954343088</v>
      </c>
      <c r="O1740" s="45" t="str">
        <f t="shared" si="501"/>
        <v>ins. Pondérale</v>
      </c>
      <c r="P1740" s="29">
        <f t="shared" si="493"/>
        <v>3</v>
      </c>
      <c r="Q1740" s="29" t="e">
        <f t="shared" si="494"/>
        <v>#N/A</v>
      </c>
      <c r="R1740" s="29" t="e">
        <f t="shared" si="495"/>
        <v>#N/A</v>
      </c>
      <c r="S1740" s="29" t="e">
        <f t="shared" si="496"/>
        <v>#N/A</v>
      </c>
      <c r="T1740" s="21" t="e">
        <f t="shared" si="502"/>
        <v>#N/A</v>
      </c>
      <c r="U1740" s="28">
        <f t="shared" si="497"/>
        <v>0</v>
      </c>
      <c r="V1740" s="28">
        <f t="shared" si="498"/>
        <v>0</v>
      </c>
      <c r="W1740" s="45" t="str">
        <f t="shared" si="503"/>
        <v>pas de surpoids ni d'obésité</v>
      </c>
    </row>
    <row r="1741" spans="5:23">
      <c r="E1741" s="21"/>
      <c r="F1741" s="28">
        <f t="shared" si="486"/>
        <v>0</v>
      </c>
      <c r="G1741" s="45">
        <f t="shared" si="499"/>
        <v>0</v>
      </c>
      <c r="H1741" s="29">
        <f t="shared" si="487"/>
        <v>3</v>
      </c>
      <c r="I1741" s="29">
        <f t="shared" si="488"/>
        <v>0.27</v>
      </c>
      <c r="J1741" s="29">
        <f t="shared" si="489"/>
        <v>8.4199999999999997E-2</v>
      </c>
      <c r="K1741" s="29">
        <f t="shared" si="490"/>
        <v>12.92</v>
      </c>
      <c r="L1741" s="45">
        <f t="shared" si="500"/>
        <v>-43.986979853963227</v>
      </c>
      <c r="M1741" s="28">
        <f t="shared" si="491"/>
        <v>10.989169238449415</v>
      </c>
      <c r="N1741" s="28">
        <f t="shared" si="492"/>
        <v>15.087458954343088</v>
      </c>
      <c r="O1741" s="45" t="str">
        <f t="shared" si="501"/>
        <v>ins. Pondérale</v>
      </c>
      <c r="P1741" s="29">
        <f t="shared" si="493"/>
        <v>3</v>
      </c>
      <c r="Q1741" s="29" t="e">
        <f t="shared" si="494"/>
        <v>#N/A</v>
      </c>
      <c r="R1741" s="29" t="e">
        <f t="shared" si="495"/>
        <v>#N/A</v>
      </c>
      <c r="S1741" s="29" t="e">
        <f t="shared" si="496"/>
        <v>#N/A</v>
      </c>
      <c r="T1741" s="21" t="e">
        <f t="shared" si="502"/>
        <v>#N/A</v>
      </c>
      <c r="U1741" s="28">
        <f t="shared" si="497"/>
        <v>0</v>
      </c>
      <c r="V1741" s="28">
        <f t="shared" si="498"/>
        <v>0</v>
      </c>
      <c r="W1741" s="45" t="str">
        <f t="shared" si="503"/>
        <v>pas de surpoids ni d'obésité</v>
      </c>
    </row>
    <row r="1742" spans="5:23">
      <c r="E1742" s="21"/>
      <c r="F1742" s="28">
        <f t="shared" si="486"/>
        <v>0</v>
      </c>
      <c r="G1742" s="45">
        <f t="shared" si="499"/>
        <v>0</v>
      </c>
      <c r="H1742" s="29">
        <f t="shared" si="487"/>
        <v>3</v>
      </c>
      <c r="I1742" s="29">
        <f t="shared" si="488"/>
        <v>0.27</v>
      </c>
      <c r="J1742" s="29">
        <f t="shared" si="489"/>
        <v>8.4199999999999997E-2</v>
      </c>
      <c r="K1742" s="29">
        <f t="shared" si="490"/>
        <v>12.92</v>
      </c>
      <c r="L1742" s="45">
        <f t="shared" si="500"/>
        <v>-43.986979853963227</v>
      </c>
      <c r="M1742" s="28">
        <f t="shared" si="491"/>
        <v>10.989169238449415</v>
      </c>
      <c r="N1742" s="28">
        <f t="shared" si="492"/>
        <v>15.087458954343088</v>
      </c>
      <c r="O1742" s="45" t="str">
        <f t="shared" si="501"/>
        <v>ins. Pondérale</v>
      </c>
      <c r="P1742" s="29">
        <f t="shared" si="493"/>
        <v>3</v>
      </c>
      <c r="Q1742" s="29" t="e">
        <f t="shared" si="494"/>
        <v>#N/A</v>
      </c>
      <c r="R1742" s="29" t="e">
        <f t="shared" si="495"/>
        <v>#N/A</v>
      </c>
      <c r="S1742" s="29" t="e">
        <f t="shared" si="496"/>
        <v>#N/A</v>
      </c>
      <c r="T1742" s="21" t="e">
        <f t="shared" si="502"/>
        <v>#N/A</v>
      </c>
      <c r="U1742" s="28">
        <f t="shared" si="497"/>
        <v>0</v>
      </c>
      <c r="V1742" s="28">
        <f t="shared" si="498"/>
        <v>0</v>
      </c>
      <c r="W1742" s="45" t="str">
        <f t="shared" si="503"/>
        <v>pas de surpoids ni d'obésité</v>
      </c>
    </row>
    <row r="1743" spans="5:23">
      <c r="E1743" s="21"/>
      <c r="F1743" s="28">
        <f t="shared" si="486"/>
        <v>0</v>
      </c>
      <c r="G1743" s="45">
        <f t="shared" si="499"/>
        <v>0</v>
      </c>
      <c r="H1743" s="29">
        <f t="shared" si="487"/>
        <v>3</v>
      </c>
      <c r="I1743" s="29">
        <f t="shared" si="488"/>
        <v>0.27</v>
      </c>
      <c r="J1743" s="29">
        <f t="shared" si="489"/>
        <v>8.4199999999999997E-2</v>
      </c>
      <c r="K1743" s="29">
        <f t="shared" si="490"/>
        <v>12.92</v>
      </c>
      <c r="L1743" s="45">
        <f t="shared" si="500"/>
        <v>-43.986979853963227</v>
      </c>
      <c r="M1743" s="28">
        <f t="shared" si="491"/>
        <v>10.989169238449415</v>
      </c>
      <c r="N1743" s="28">
        <f t="shared" si="492"/>
        <v>15.087458954343088</v>
      </c>
      <c r="O1743" s="45" t="str">
        <f t="shared" si="501"/>
        <v>ins. Pondérale</v>
      </c>
      <c r="P1743" s="29">
        <f t="shared" si="493"/>
        <v>3</v>
      </c>
      <c r="Q1743" s="29" t="e">
        <f t="shared" si="494"/>
        <v>#N/A</v>
      </c>
      <c r="R1743" s="29" t="e">
        <f t="shared" si="495"/>
        <v>#N/A</v>
      </c>
      <c r="S1743" s="29" t="e">
        <f t="shared" si="496"/>
        <v>#N/A</v>
      </c>
      <c r="T1743" s="21" t="e">
        <f t="shared" si="502"/>
        <v>#N/A</v>
      </c>
      <c r="U1743" s="28">
        <f t="shared" si="497"/>
        <v>0</v>
      </c>
      <c r="V1743" s="28">
        <f t="shared" si="498"/>
        <v>0</v>
      </c>
      <c r="W1743" s="45" t="str">
        <f t="shared" si="503"/>
        <v>pas de surpoids ni d'obésité</v>
      </c>
    </row>
    <row r="1744" spans="5:23">
      <c r="E1744" s="21"/>
      <c r="F1744" s="28">
        <f t="shared" si="486"/>
        <v>0</v>
      </c>
      <c r="G1744" s="45">
        <f t="shared" si="499"/>
        <v>0</v>
      </c>
      <c r="H1744" s="29">
        <f t="shared" si="487"/>
        <v>3</v>
      </c>
      <c r="I1744" s="29">
        <f t="shared" si="488"/>
        <v>0.27</v>
      </c>
      <c r="J1744" s="29">
        <f t="shared" si="489"/>
        <v>8.4199999999999997E-2</v>
      </c>
      <c r="K1744" s="29">
        <f t="shared" si="490"/>
        <v>12.92</v>
      </c>
      <c r="L1744" s="45">
        <f t="shared" si="500"/>
        <v>-43.986979853963227</v>
      </c>
      <c r="M1744" s="28">
        <f t="shared" si="491"/>
        <v>10.989169238449415</v>
      </c>
      <c r="N1744" s="28">
        <f t="shared" si="492"/>
        <v>15.087458954343088</v>
      </c>
      <c r="O1744" s="45" t="str">
        <f t="shared" si="501"/>
        <v>ins. Pondérale</v>
      </c>
      <c r="P1744" s="29">
        <f t="shared" si="493"/>
        <v>3</v>
      </c>
      <c r="Q1744" s="29" t="e">
        <f t="shared" si="494"/>
        <v>#N/A</v>
      </c>
      <c r="R1744" s="29" t="e">
        <f t="shared" si="495"/>
        <v>#N/A</v>
      </c>
      <c r="S1744" s="29" t="e">
        <f t="shared" si="496"/>
        <v>#N/A</v>
      </c>
      <c r="T1744" s="21" t="e">
        <f t="shared" si="502"/>
        <v>#N/A</v>
      </c>
      <c r="U1744" s="28">
        <f t="shared" si="497"/>
        <v>0</v>
      </c>
      <c r="V1744" s="28">
        <f t="shared" si="498"/>
        <v>0</v>
      </c>
      <c r="W1744" s="45" t="str">
        <f t="shared" si="503"/>
        <v>pas de surpoids ni d'obésité</v>
      </c>
    </row>
    <row r="1745" spans="5:23">
      <c r="E1745" s="21"/>
      <c r="F1745" s="28">
        <f t="shared" si="486"/>
        <v>0</v>
      </c>
      <c r="G1745" s="45">
        <f t="shared" si="499"/>
        <v>0</v>
      </c>
      <c r="H1745" s="29">
        <f t="shared" si="487"/>
        <v>3</v>
      </c>
      <c r="I1745" s="29">
        <f t="shared" si="488"/>
        <v>0.27</v>
      </c>
      <c r="J1745" s="29">
        <f t="shared" si="489"/>
        <v>8.4199999999999997E-2</v>
      </c>
      <c r="K1745" s="29">
        <f t="shared" si="490"/>
        <v>12.92</v>
      </c>
      <c r="L1745" s="45">
        <f t="shared" si="500"/>
        <v>-43.986979853963227</v>
      </c>
      <c r="M1745" s="28">
        <f t="shared" si="491"/>
        <v>10.989169238449415</v>
      </c>
      <c r="N1745" s="28">
        <f t="shared" si="492"/>
        <v>15.087458954343088</v>
      </c>
      <c r="O1745" s="45" t="str">
        <f t="shared" si="501"/>
        <v>ins. Pondérale</v>
      </c>
      <c r="P1745" s="29">
        <f t="shared" si="493"/>
        <v>3</v>
      </c>
      <c r="Q1745" s="29" t="e">
        <f t="shared" si="494"/>
        <v>#N/A</v>
      </c>
      <c r="R1745" s="29" t="e">
        <f t="shared" si="495"/>
        <v>#N/A</v>
      </c>
      <c r="S1745" s="29" t="e">
        <f t="shared" si="496"/>
        <v>#N/A</v>
      </c>
      <c r="T1745" s="21" t="e">
        <f t="shared" si="502"/>
        <v>#N/A</v>
      </c>
      <c r="U1745" s="28">
        <f t="shared" si="497"/>
        <v>0</v>
      </c>
      <c r="V1745" s="28">
        <f t="shared" si="498"/>
        <v>0</v>
      </c>
      <c r="W1745" s="45" t="str">
        <f t="shared" si="503"/>
        <v>pas de surpoids ni d'obésité</v>
      </c>
    </row>
    <row r="1746" spans="5:23">
      <c r="E1746" s="21"/>
      <c r="F1746" s="28">
        <f t="shared" si="486"/>
        <v>0</v>
      </c>
      <c r="G1746" s="45">
        <f t="shared" si="499"/>
        <v>0</v>
      </c>
      <c r="H1746" s="29">
        <f t="shared" si="487"/>
        <v>3</v>
      </c>
      <c r="I1746" s="29">
        <f t="shared" si="488"/>
        <v>0.27</v>
      </c>
      <c r="J1746" s="29">
        <f t="shared" si="489"/>
        <v>8.4199999999999997E-2</v>
      </c>
      <c r="K1746" s="29">
        <f t="shared" si="490"/>
        <v>12.92</v>
      </c>
      <c r="L1746" s="45">
        <f t="shared" si="500"/>
        <v>-43.986979853963227</v>
      </c>
      <c r="M1746" s="28">
        <f t="shared" si="491"/>
        <v>10.989169238449415</v>
      </c>
      <c r="N1746" s="28">
        <f t="shared" si="492"/>
        <v>15.087458954343088</v>
      </c>
      <c r="O1746" s="45" t="str">
        <f t="shared" si="501"/>
        <v>ins. Pondérale</v>
      </c>
      <c r="P1746" s="29">
        <f t="shared" si="493"/>
        <v>3</v>
      </c>
      <c r="Q1746" s="29" t="e">
        <f t="shared" si="494"/>
        <v>#N/A</v>
      </c>
      <c r="R1746" s="29" t="e">
        <f t="shared" si="495"/>
        <v>#N/A</v>
      </c>
      <c r="S1746" s="29" t="e">
        <f t="shared" si="496"/>
        <v>#N/A</v>
      </c>
      <c r="T1746" s="21" t="e">
        <f t="shared" si="502"/>
        <v>#N/A</v>
      </c>
      <c r="U1746" s="28">
        <f t="shared" si="497"/>
        <v>0</v>
      </c>
      <c r="V1746" s="28">
        <f t="shared" si="498"/>
        <v>0</v>
      </c>
      <c r="W1746" s="45" t="str">
        <f t="shared" si="503"/>
        <v>pas de surpoids ni d'obésité</v>
      </c>
    </row>
    <row r="1747" spans="5:23">
      <c r="E1747" s="21"/>
      <c r="F1747" s="28">
        <f t="shared" si="486"/>
        <v>0</v>
      </c>
      <c r="G1747" s="45">
        <f t="shared" si="499"/>
        <v>0</v>
      </c>
      <c r="H1747" s="29">
        <f t="shared" si="487"/>
        <v>3</v>
      </c>
      <c r="I1747" s="29">
        <f t="shared" si="488"/>
        <v>0.27</v>
      </c>
      <c r="J1747" s="29">
        <f t="shared" si="489"/>
        <v>8.4199999999999997E-2</v>
      </c>
      <c r="K1747" s="29">
        <f t="shared" si="490"/>
        <v>12.92</v>
      </c>
      <c r="L1747" s="45">
        <f t="shared" si="500"/>
        <v>-43.986979853963227</v>
      </c>
      <c r="M1747" s="28">
        <f t="shared" si="491"/>
        <v>10.989169238449415</v>
      </c>
      <c r="N1747" s="28">
        <f t="shared" si="492"/>
        <v>15.087458954343088</v>
      </c>
      <c r="O1747" s="45" t="str">
        <f t="shared" si="501"/>
        <v>ins. Pondérale</v>
      </c>
      <c r="P1747" s="29">
        <f t="shared" si="493"/>
        <v>3</v>
      </c>
      <c r="Q1747" s="29" t="e">
        <f t="shared" si="494"/>
        <v>#N/A</v>
      </c>
      <c r="R1747" s="29" t="e">
        <f t="shared" si="495"/>
        <v>#N/A</v>
      </c>
      <c r="S1747" s="29" t="e">
        <f t="shared" si="496"/>
        <v>#N/A</v>
      </c>
      <c r="T1747" s="21" t="e">
        <f t="shared" si="502"/>
        <v>#N/A</v>
      </c>
      <c r="U1747" s="28">
        <f t="shared" si="497"/>
        <v>0</v>
      </c>
      <c r="V1747" s="28">
        <f t="shared" si="498"/>
        <v>0</v>
      </c>
      <c r="W1747" s="45" t="str">
        <f t="shared" si="503"/>
        <v>pas de surpoids ni d'obésité</v>
      </c>
    </row>
    <row r="1748" spans="5:23">
      <c r="E1748" s="21"/>
      <c r="F1748" s="28">
        <f t="shared" si="486"/>
        <v>0</v>
      </c>
      <c r="G1748" s="45">
        <f t="shared" si="499"/>
        <v>0</v>
      </c>
      <c r="H1748" s="29">
        <f t="shared" si="487"/>
        <v>3</v>
      </c>
      <c r="I1748" s="29">
        <f t="shared" si="488"/>
        <v>0.27</v>
      </c>
      <c r="J1748" s="29">
        <f t="shared" si="489"/>
        <v>8.4199999999999997E-2</v>
      </c>
      <c r="K1748" s="29">
        <f t="shared" si="490"/>
        <v>12.92</v>
      </c>
      <c r="L1748" s="45">
        <f t="shared" si="500"/>
        <v>-43.986979853963227</v>
      </c>
      <c r="M1748" s="28">
        <f t="shared" si="491"/>
        <v>10.989169238449415</v>
      </c>
      <c r="N1748" s="28">
        <f t="shared" si="492"/>
        <v>15.087458954343088</v>
      </c>
      <c r="O1748" s="45" t="str">
        <f t="shared" si="501"/>
        <v>ins. Pondérale</v>
      </c>
      <c r="P1748" s="29">
        <f t="shared" si="493"/>
        <v>3</v>
      </c>
      <c r="Q1748" s="29" t="e">
        <f t="shared" si="494"/>
        <v>#N/A</v>
      </c>
      <c r="R1748" s="29" t="e">
        <f t="shared" si="495"/>
        <v>#N/A</v>
      </c>
      <c r="S1748" s="29" t="e">
        <f t="shared" si="496"/>
        <v>#N/A</v>
      </c>
      <c r="T1748" s="21" t="e">
        <f t="shared" si="502"/>
        <v>#N/A</v>
      </c>
      <c r="U1748" s="28">
        <f t="shared" si="497"/>
        <v>0</v>
      </c>
      <c r="V1748" s="28">
        <f t="shared" si="498"/>
        <v>0</v>
      </c>
      <c r="W1748" s="45" t="str">
        <f t="shared" si="503"/>
        <v>pas de surpoids ni d'obésité</v>
      </c>
    </row>
    <row r="1749" spans="5:23">
      <c r="E1749" s="21"/>
      <c r="F1749" s="28">
        <f t="shared" si="486"/>
        <v>0</v>
      </c>
      <c r="G1749" s="45">
        <f t="shared" si="499"/>
        <v>0</v>
      </c>
      <c r="H1749" s="29">
        <f t="shared" si="487"/>
        <v>3</v>
      </c>
      <c r="I1749" s="29">
        <f t="shared" si="488"/>
        <v>0.27</v>
      </c>
      <c r="J1749" s="29">
        <f t="shared" si="489"/>
        <v>8.4199999999999997E-2</v>
      </c>
      <c r="K1749" s="29">
        <f t="shared" si="490"/>
        <v>12.92</v>
      </c>
      <c r="L1749" s="45">
        <f t="shared" si="500"/>
        <v>-43.986979853963227</v>
      </c>
      <c r="M1749" s="28">
        <f t="shared" si="491"/>
        <v>10.989169238449415</v>
      </c>
      <c r="N1749" s="28">
        <f t="shared" si="492"/>
        <v>15.087458954343088</v>
      </c>
      <c r="O1749" s="45" t="str">
        <f t="shared" si="501"/>
        <v>ins. Pondérale</v>
      </c>
      <c r="P1749" s="29">
        <f t="shared" si="493"/>
        <v>3</v>
      </c>
      <c r="Q1749" s="29" t="e">
        <f t="shared" si="494"/>
        <v>#N/A</v>
      </c>
      <c r="R1749" s="29" t="e">
        <f t="shared" si="495"/>
        <v>#N/A</v>
      </c>
      <c r="S1749" s="29" t="e">
        <f t="shared" si="496"/>
        <v>#N/A</v>
      </c>
      <c r="T1749" s="21" t="e">
        <f t="shared" si="502"/>
        <v>#N/A</v>
      </c>
      <c r="U1749" s="28">
        <f t="shared" si="497"/>
        <v>0</v>
      </c>
      <c r="V1749" s="28">
        <f t="shared" si="498"/>
        <v>0</v>
      </c>
      <c r="W1749" s="45" t="str">
        <f t="shared" si="503"/>
        <v>pas de surpoids ni d'obésité</v>
      </c>
    </row>
    <row r="1750" spans="5:23">
      <c r="E1750" s="21"/>
      <c r="F1750" s="28">
        <f t="shared" si="486"/>
        <v>0</v>
      </c>
      <c r="G1750" s="45">
        <f t="shared" si="499"/>
        <v>0</v>
      </c>
      <c r="H1750" s="29">
        <f t="shared" si="487"/>
        <v>3</v>
      </c>
      <c r="I1750" s="29">
        <f t="shared" si="488"/>
        <v>0.27</v>
      </c>
      <c r="J1750" s="29">
        <f t="shared" si="489"/>
        <v>8.4199999999999997E-2</v>
      </c>
      <c r="K1750" s="29">
        <f t="shared" si="490"/>
        <v>12.92</v>
      </c>
      <c r="L1750" s="45">
        <f t="shared" si="500"/>
        <v>-43.986979853963227</v>
      </c>
      <c r="M1750" s="28">
        <f t="shared" si="491"/>
        <v>10.989169238449415</v>
      </c>
      <c r="N1750" s="28">
        <f t="shared" si="492"/>
        <v>15.087458954343088</v>
      </c>
      <c r="O1750" s="45" t="str">
        <f t="shared" si="501"/>
        <v>ins. Pondérale</v>
      </c>
      <c r="P1750" s="29">
        <f t="shared" si="493"/>
        <v>3</v>
      </c>
      <c r="Q1750" s="29" t="e">
        <f t="shared" si="494"/>
        <v>#N/A</v>
      </c>
      <c r="R1750" s="29" t="e">
        <f t="shared" si="495"/>
        <v>#N/A</v>
      </c>
      <c r="S1750" s="29" t="e">
        <f t="shared" si="496"/>
        <v>#N/A</v>
      </c>
      <c r="T1750" s="21" t="e">
        <f t="shared" si="502"/>
        <v>#N/A</v>
      </c>
      <c r="U1750" s="28">
        <f t="shared" si="497"/>
        <v>0</v>
      </c>
      <c r="V1750" s="28">
        <f t="shared" si="498"/>
        <v>0</v>
      </c>
      <c r="W1750" s="45" t="str">
        <f t="shared" si="503"/>
        <v>pas de surpoids ni d'obésité</v>
      </c>
    </row>
    <row r="1751" spans="5:23">
      <c r="E1751" s="21"/>
      <c r="F1751" s="28">
        <f t="shared" si="486"/>
        <v>0</v>
      </c>
      <c r="G1751" s="45">
        <f t="shared" si="499"/>
        <v>0</v>
      </c>
      <c r="H1751" s="29">
        <f t="shared" si="487"/>
        <v>3</v>
      </c>
      <c r="I1751" s="29">
        <f t="shared" si="488"/>
        <v>0.27</v>
      </c>
      <c r="J1751" s="29">
        <f t="shared" si="489"/>
        <v>8.4199999999999997E-2</v>
      </c>
      <c r="K1751" s="29">
        <f t="shared" si="490"/>
        <v>12.92</v>
      </c>
      <c r="L1751" s="45">
        <f t="shared" si="500"/>
        <v>-43.986979853963227</v>
      </c>
      <c r="M1751" s="28">
        <f t="shared" si="491"/>
        <v>10.989169238449415</v>
      </c>
      <c r="N1751" s="28">
        <f t="shared" si="492"/>
        <v>15.087458954343088</v>
      </c>
      <c r="O1751" s="45" t="str">
        <f t="shared" si="501"/>
        <v>ins. Pondérale</v>
      </c>
      <c r="P1751" s="29">
        <f t="shared" si="493"/>
        <v>3</v>
      </c>
      <c r="Q1751" s="29" t="e">
        <f t="shared" si="494"/>
        <v>#N/A</v>
      </c>
      <c r="R1751" s="29" t="e">
        <f t="shared" si="495"/>
        <v>#N/A</v>
      </c>
      <c r="S1751" s="29" t="e">
        <f t="shared" si="496"/>
        <v>#N/A</v>
      </c>
      <c r="T1751" s="21" t="e">
        <f t="shared" si="502"/>
        <v>#N/A</v>
      </c>
      <c r="U1751" s="28">
        <f t="shared" si="497"/>
        <v>0</v>
      </c>
      <c r="V1751" s="28">
        <f t="shared" si="498"/>
        <v>0</v>
      </c>
      <c r="W1751" s="45" t="str">
        <f t="shared" si="503"/>
        <v>pas de surpoids ni d'obésité</v>
      </c>
    </row>
    <row r="1752" spans="5:23">
      <c r="E1752" s="21"/>
      <c r="F1752" s="28">
        <f t="shared" si="486"/>
        <v>0</v>
      </c>
      <c r="G1752" s="45">
        <f t="shared" si="499"/>
        <v>0</v>
      </c>
      <c r="H1752" s="29">
        <f t="shared" si="487"/>
        <v>3</v>
      </c>
      <c r="I1752" s="29">
        <f t="shared" si="488"/>
        <v>0.27</v>
      </c>
      <c r="J1752" s="29">
        <f t="shared" si="489"/>
        <v>8.4199999999999997E-2</v>
      </c>
      <c r="K1752" s="29">
        <f t="shared" si="490"/>
        <v>12.92</v>
      </c>
      <c r="L1752" s="45">
        <f t="shared" si="500"/>
        <v>-43.986979853963227</v>
      </c>
      <c r="M1752" s="28">
        <f t="shared" si="491"/>
        <v>10.989169238449415</v>
      </c>
      <c r="N1752" s="28">
        <f t="shared" si="492"/>
        <v>15.087458954343088</v>
      </c>
      <c r="O1752" s="45" t="str">
        <f t="shared" si="501"/>
        <v>ins. Pondérale</v>
      </c>
      <c r="P1752" s="29">
        <f t="shared" si="493"/>
        <v>3</v>
      </c>
      <c r="Q1752" s="29" t="e">
        <f t="shared" si="494"/>
        <v>#N/A</v>
      </c>
      <c r="R1752" s="29" t="e">
        <f t="shared" si="495"/>
        <v>#N/A</v>
      </c>
      <c r="S1752" s="29" t="e">
        <f t="shared" si="496"/>
        <v>#N/A</v>
      </c>
      <c r="T1752" s="21" t="e">
        <f t="shared" si="502"/>
        <v>#N/A</v>
      </c>
      <c r="U1752" s="28">
        <f t="shared" si="497"/>
        <v>0</v>
      </c>
      <c r="V1752" s="28">
        <f t="shared" si="498"/>
        <v>0</v>
      </c>
      <c r="W1752" s="45" t="str">
        <f t="shared" si="503"/>
        <v>pas de surpoids ni d'obésité</v>
      </c>
    </row>
    <row r="1753" spans="5:23">
      <c r="E1753" s="21"/>
      <c r="F1753" s="28">
        <f t="shared" si="486"/>
        <v>0</v>
      </c>
      <c r="G1753" s="45">
        <f t="shared" si="499"/>
        <v>0</v>
      </c>
      <c r="H1753" s="29">
        <f t="shared" si="487"/>
        <v>3</v>
      </c>
      <c r="I1753" s="29">
        <f t="shared" si="488"/>
        <v>0.27</v>
      </c>
      <c r="J1753" s="29">
        <f t="shared" si="489"/>
        <v>8.4199999999999997E-2</v>
      </c>
      <c r="K1753" s="29">
        <f t="shared" si="490"/>
        <v>12.92</v>
      </c>
      <c r="L1753" s="45">
        <f t="shared" si="500"/>
        <v>-43.986979853963227</v>
      </c>
      <c r="M1753" s="28">
        <f t="shared" si="491"/>
        <v>10.989169238449415</v>
      </c>
      <c r="N1753" s="28">
        <f t="shared" si="492"/>
        <v>15.087458954343088</v>
      </c>
      <c r="O1753" s="45" t="str">
        <f t="shared" si="501"/>
        <v>ins. Pondérale</v>
      </c>
      <c r="P1753" s="29">
        <f t="shared" si="493"/>
        <v>3</v>
      </c>
      <c r="Q1753" s="29" t="e">
        <f t="shared" si="494"/>
        <v>#N/A</v>
      </c>
      <c r="R1753" s="29" t="e">
        <f t="shared" si="495"/>
        <v>#N/A</v>
      </c>
      <c r="S1753" s="29" t="e">
        <f t="shared" si="496"/>
        <v>#N/A</v>
      </c>
      <c r="T1753" s="21" t="e">
        <f t="shared" si="502"/>
        <v>#N/A</v>
      </c>
      <c r="U1753" s="28">
        <f t="shared" si="497"/>
        <v>0</v>
      </c>
      <c r="V1753" s="28">
        <f t="shared" si="498"/>
        <v>0</v>
      </c>
      <c r="W1753" s="45" t="str">
        <f t="shared" si="503"/>
        <v>pas de surpoids ni d'obésité</v>
      </c>
    </row>
    <row r="1754" spans="5:23">
      <c r="E1754" s="21"/>
      <c r="F1754" s="28">
        <f t="shared" si="486"/>
        <v>0</v>
      </c>
      <c r="G1754" s="45">
        <f t="shared" si="499"/>
        <v>0</v>
      </c>
      <c r="H1754" s="29">
        <f t="shared" si="487"/>
        <v>3</v>
      </c>
      <c r="I1754" s="29">
        <f t="shared" si="488"/>
        <v>0.27</v>
      </c>
      <c r="J1754" s="29">
        <f t="shared" si="489"/>
        <v>8.4199999999999997E-2</v>
      </c>
      <c r="K1754" s="29">
        <f t="shared" si="490"/>
        <v>12.92</v>
      </c>
      <c r="L1754" s="45">
        <f t="shared" si="500"/>
        <v>-43.986979853963227</v>
      </c>
      <c r="M1754" s="28">
        <f t="shared" si="491"/>
        <v>10.989169238449415</v>
      </c>
      <c r="N1754" s="28">
        <f t="shared" si="492"/>
        <v>15.087458954343088</v>
      </c>
      <c r="O1754" s="45" t="str">
        <f t="shared" si="501"/>
        <v>ins. Pondérale</v>
      </c>
      <c r="P1754" s="29">
        <f t="shared" si="493"/>
        <v>3</v>
      </c>
      <c r="Q1754" s="29" t="e">
        <f t="shared" si="494"/>
        <v>#N/A</v>
      </c>
      <c r="R1754" s="29" t="e">
        <f t="shared" si="495"/>
        <v>#N/A</v>
      </c>
      <c r="S1754" s="29" t="e">
        <f t="shared" si="496"/>
        <v>#N/A</v>
      </c>
      <c r="T1754" s="21" t="e">
        <f t="shared" si="502"/>
        <v>#N/A</v>
      </c>
      <c r="U1754" s="28">
        <f t="shared" si="497"/>
        <v>0</v>
      </c>
      <c r="V1754" s="28">
        <f t="shared" si="498"/>
        <v>0</v>
      </c>
      <c r="W1754" s="45" t="str">
        <f t="shared" si="503"/>
        <v>pas de surpoids ni d'obésité</v>
      </c>
    </row>
    <row r="1755" spans="5:23">
      <c r="E1755" s="21"/>
      <c r="F1755" s="28">
        <f t="shared" si="486"/>
        <v>0</v>
      </c>
      <c r="G1755" s="45">
        <f t="shared" si="499"/>
        <v>0</v>
      </c>
      <c r="H1755" s="29">
        <f t="shared" si="487"/>
        <v>3</v>
      </c>
      <c r="I1755" s="29">
        <f t="shared" si="488"/>
        <v>0.27</v>
      </c>
      <c r="J1755" s="29">
        <f t="shared" si="489"/>
        <v>8.4199999999999997E-2</v>
      </c>
      <c r="K1755" s="29">
        <f t="shared" si="490"/>
        <v>12.92</v>
      </c>
      <c r="L1755" s="45">
        <f t="shared" si="500"/>
        <v>-43.986979853963227</v>
      </c>
      <c r="M1755" s="28">
        <f t="shared" si="491"/>
        <v>10.989169238449415</v>
      </c>
      <c r="N1755" s="28">
        <f t="shared" si="492"/>
        <v>15.087458954343088</v>
      </c>
      <c r="O1755" s="45" t="str">
        <f t="shared" si="501"/>
        <v>ins. Pondérale</v>
      </c>
      <c r="P1755" s="29">
        <f t="shared" si="493"/>
        <v>3</v>
      </c>
      <c r="Q1755" s="29" t="e">
        <f t="shared" si="494"/>
        <v>#N/A</v>
      </c>
      <c r="R1755" s="29" t="e">
        <f t="shared" si="495"/>
        <v>#N/A</v>
      </c>
      <c r="S1755" s="29" t="e">
        <f t="shared" si="496"/>
        <v>#N/A</v>
      </c>
      <c r="T1755" s="21" t="e">
        <f t="shared" si="502"/>
        <v>#N/A</v>
      </c>
      <c r="U1755" s="28">
        <f t="shared" si="497"/>
        <v>0</v>
      </c>
      <c r="V1755" s="28">
        <f t="shared" si="498"/>
        <v>0</v>
      </c>
      <c r="W1755" s="45" t="str">
        <f t="shared" si="503"/>
        <v>pas de surpoids ni d'obésité</v>
      </c>
    </row>
    <row r="1756" spans="5:23">
      <c r="E1756" s="21"/>
      <c r="F1756" s="28">
        <f t="shared" si="486"/>
        <v>0</v>
      </c>
      <c r="G1756" s="45">
        <f t="shared" si="499"/>
        <v>0</v>
      </c>
      <c r="H1756" s="29">
        <f t="shared" si="487"/>
        <v>3</v>
      </c>
      <c r="I1756" s="29">
        <f t="shared" si="488"/>
        <v>0.27</v>
      </c>
      <c r="J1756" s="29">
        <f t="shared" si="489"/>
        <v>8.4199999999999997E-2</v>
      </c>
      <c r="K1756" s="29">
        <f t="shared" si="490"/>
        <v>12.92</v>
      </c>
      <c r="L1756" s="45">
        <f t="shared" si="500"/>
        <v>-43.986979853963227</v>
      </c>
      <c r="M1756" s="28">
        <f t="shared" si="491"/>
        <v>10.989169238449415</v>
      </c>
      <c r="N1756" s="28">
        <f t="shared" si="492"/>
        <v>15.087458954343088</v>
      </c>
      <c r="O1756" s="45" t="str">
        <f t="shared" si="501"/>
        <v>ins. Pondérale</v>
      </c>
      <c r="P1756" s="29">
        <f t="shared" si="493"/>
        <v>3</v>
      </c>
      <c r="Q1756" s="29" t="e">
        <f t="shared" si="494"/>
        <v>#N/A</v>
      </c>
      <c r="R1756" s="29" t="e">
        <f t="shared" si="495"/>
        <v>#N/A</v>
      </c>
      <c r="S1756" s="29" t="e">
        <f t="shared" si="496"/>
        <v>#N/A</v>
      </c>
      <c r="T1756" s="21" t="e">
        <f t="shared" si="502"/>
        <v>#N/A</v>
      </c>
      <c r="U1756" s="28">
        <f t="shared" si="497"/>
        <v>0</v>
      </c>
      <c r="V1756" s="28">
        <f t="shared" si="498"/>
        <v>0</v>
      </c>
      <c r="W1756" s="45" t="str">
        <f t="shared" si="503"/>
        <v>pas de surpoids ni d'obésité</v>
      </c>
    </row>
    <row r="1757" spans="5:23">
      <c r="E1757" s="21"/>
      <c r="F1757" s="28">
        <f t="shared" si="486"/>
        <v>0</v>
      </c>
      <c r="G1757" s="45">
        <f t="shared" si="499"/>
        <v>0</v>
      </c>
      <c r="H1757" s="29">
        <f t="shared" si="487"/>
        <v>3</v>
      </c>
      <c r="I1757" s="29">
        <f t="shared" si="488"/>
        <v>0.27</v>
      </c>
      <c r="J1757" s="29">
        <f t="shared" si="489"/>
        <v>8.4199999999999997E-2</v>
      </c>
      <c r="K1757" s="29">
        <f t="shared" si="490"/>
        <v>12.92</v>
      </c>
      <c r="L1757" s="45">
        <f t="shared" si="500"/>
        <v>-43.986979853963227</v>
      </c>
      <c r="M1757" s="28">
        <f t="shared" si="491"/>
        <v>10.989169238449415</v>
      </c>
      <c r="N1757" s="28">
        <f t="shared" si="492"/>
        <v>15.087458954343088</v>
      </c>
      <c r="O1757" s="45" t="str">
        <f t="shared" si="501"/>
        <v>ins. Pondérale</v>
      </c>
      <c r="P1757" s="29">
        <f t="shared" si="493"/>
        <v>3</v>
      </c>
      <c r="Q1757" s="29" t="e">
        <f t="shared" si="494"/>
        <v>#N/A</v>
      </c>
      <c r="R1757" s="29" t="e">
        <f t="shared" si="495"/>
        <v>#N/A</v>
      </c>
      <c r="S1757" s="29" t="e">
        <f t="shared" si="496"/>
        <v>#N/A</v>
      </c>
      <c r="T1757" s="21" t="e">
        <f t="shared" si="502"/>
        <v>#N/A</v>
      </c>
      <c r="U1757" s="28">
        <f t="shared" si="497"/>
        <v>0</v>
      </c>
      <c r="V1757" s="28">
        <f t="shared" si="498"/>
        <v>0</v>
      </c>
      <c r="W1757" s="45" t="str">
        <f t="shared" si="503"/>
        <v>pas de surpoids ni d'obésité</v>
      </c>
    </row>
    <row r="1758" spans="5:23">
      <c r="E1758" s="21"/>
      <c r="F1758" s="28">
        <f t="shared" si="486"/>
        <v>0</v>
      </c>
      <c r="G1758" s="45">
        <f t="shared" si="499"/>
        <v>0</v>
      </c>
      <c r="H1758" s="29">
        <f t="shared" si="487"/>
        <v>3</v>
      </c>
      <c r="I1758" s="29">
        <f t="shared" si="488"/>
        <v>0.27</v>
      </c>
      <c r="J1758" s="29">
        <f t="shared" si="489"/>
        <v>8.4199999999999997E-2</v>
      </c>
      <c r="K1758" s="29">
        <f t="shared" si="490"/>
        <v>12.92</v>
      </c>
      <c r="L1758" s="45">
        <f t="shared" si="500"/>
        <v>-43.986979853963227</v>
      </c>
      <c r="M1758" s="28">
        <f t="shared" si="491"/>
        <v>10.989169238449415</v>
      </c>
      <c r="N1758" s="28">
        <f t="shared" si="492"/>
        <v>15.087458954343088</v>
      </c>
      <c r="O1758" s="45" t="str">
        <f t="shared" si="501"/>
        <v>ins. Pondérale</v>
      </c>
      <c r="P1758" s="29">
        <f t="shared" si="493"/>
        <v>3</v>
      </c>
      <c r="Q1758" s="29" t="e">
        <f t="shared" si="494"/>
        <v>#N/A</v>
      </c>
      <c r="R1758" s="29" t="e">
        <f t="shared" si="495"/>
        <v>#N/A</v>
      </c>
      <c r="S1758" s="29" t="e">
        <f t="shared" si="496"/>
        <v>#N/A</v>
      </c>
      <c r="T1758" s="21" t="e">
        <f t="shared" si="502"/>
        <v>#N/A</v>
      </c>
      <c r="U1758" s="28">
        <f t="shared" si="497"/>
        <v>0</v>
      </c>
      <c r="V1758" s="28">
        <f t="shared" si="498"/>
        <v>0</v>
      </c>
      <c r="W1758" s="45" t="str">
        <f t="shared" si="503"/>
        <v>pas de surpoids ni d'obésité</v>
      </c>
    </row>
    <row r="1759" spans="5:23">
      <c r="E1759" s="21"/>
      <c r="F1759" s="28">
        <f t="shared" si="486"/>
        <v>0</v>
      </c>
      <c r="G1759" s="45">
        <f t="shared" si="499"/>
        <v>0</v>
      </c>
      <c r="H1759" s="29">
        <f t="shared" si="487"/>
        <v>3</v>
      </c>
      <c r="I1759" s="29">
        <f t="shared" si="488"/>
        <v>0.27</v>
      </c>
      <c r="J1759" s="29">
        <f t="shared" si="489"/>
        <v>8.4199999999999997E-2</v>
      </c>
      <c r="K1759" s="29">
        <f t="shared" si="490"/>
        <v>12.92</v>
      </c>
      <c r="L1759" s="45">
        <f t="shared" si="500"/>
        <v>-43.986979853963227</v>
      </c>
      <c r="M1759" s="28">
        <f t="shared" si="491"/>
        <v>10.989169238449415</v>
      </c>
      <c r="N1759" s="28">
        <f t="shared" si="492"/>
        <v>15.087458954343088</v>
      </c>
      <c r="O1759" s="45" t="str">
        <f t="shared" si="501"/>
        <v>ins. Pondérale</v>
      </c>
      <c r="P1759" s="29">
        <f t="shared" si="493"/>
        <v>3</v>
      </c>
      <c r="Q1759" s="29" t="e">
        <f t="shared" si="494"/>
        <v>#N/A</v>
      </c>
      <c r="R1759" s="29" t="e">
        <f t="shared" si="495"/>
        <v>#N/A</v>
      </c>
      <c r="S1759" s="29" t="e">
        <f t="shared" si="496"/>
        <v>#N/A</v>
      </c>
      <c r="T1759" s="21" t="e">
        <f t="shared" si="502"/>
        <v>#N/A</v>
      </c>
      <c r="U1759" s="28">
        <f t="shared" si="497"/>
        <v>0</v>
      </c>
      <c r="V1759" s="28">
        <f t="shared" si="498"/>
        <v>0</v>
      </c>
      <c r="W1759" s="45" t="str">
        <f t="shared" si="503"/>
        <v>pas de surpoids ni d'obésité</v>
      </c>
    </row>
    <row r="1760" spans="5:23">
      <c r="E1760" s="21"/>
      <c r="F1760" s="28">
        <f t="shared" si="486"/>
        <v>0</v>
      </c>
      <c r="G1760" s="45">
        <f t="shared" si="499"/>
        <v>0</v>
      </c>
      <c r="H1760" s="29">
        <f t="shared" si="487"/>
        <v>3</v>
      </c>
      <c r="I1760" s="29">
        <f t="shared" si="488"/>
        <v>0.27</v>
      </c>
      <c r="J1760" s="29">
        <f t="shared" si="489"/>
        <v>8.4199999999999997E-2</v>
      </c>
      <c r="K1760" s="29">
        <f t="shared" si="490"/>
        <v>12.92</v>
      </c>
      <c r="L1760" s="45">
        <f t="shared" si="500"/>
        <v>-43.986979853963227</v>
      </c>
      <c r="M1760" s="28">
        <f t="shared" si="491"/>
        <v>10.989169238449415</v>
      </c>
      <c r="N1760" s="28">
        <f t="shared" si="492"/>
        <v>15.087458954343088</v>
      </c>
      <c r="O1760" s="45" t="str">
        <f t="shared" si="501"/>
        <v>ins. Pondérale</v>
      </c>
      <c r="P1760" s="29">
        <f t="shared" si="493"/>
        <v>3</v>
      </c>
      <c r="Q1760" s="29" t="e">
        <f t="shared" si="494"/>
        <v>#N/A</v>
      </c>
      <c r="R1760" s="29" t="e">
        <f t="shared" si="495"/>
        <v>#N/A</v>
      </c>
      <c r="S1760" s="29" t="e">
        <f t="shared" si="496"/>
        <v>#N/A</v>
      </c>
      <c r="T1760" s="21" t="e">
        <f t="shared" si="502"/>
        <v>#N/A</v>
      </c>
      <c r="U1760" s="28">
        <f t="shared" si="497"/>
        <v>0</v>
      </c>
      <c r="V1760" s="28">
        <f t="shared" si="498"/>
        <v>0</v>
      </c>
      <c r="W1760" s="45" t="str">
        <f t="shared" si="503"/>
        <v>pas de surpoids ni d'obésité</v>
      </c>
    </row>
    <row r="1761" spans="5:23">
      <c r="E1761" s="21"/>
      <c r="F1761" s="28">
        <f t="shared" si="486"/>
        <v>0</v>
      </c>
      <c r="G1761" s="45">
        <f t="shared" si="499"/>
        <v>0</v>
      </c>
      <c r="H1761" s="29">
        <f t="shared" si="487"/>
        <v>3</v>
      </c>
      <c r="I1761" s="29">
        <f t="shared" si="488"/>
        <v>0.27</v>
      </c>
      <c r="J1761" s="29">
        <f t="shared" si="489"/>
        <v>8.4199999999999997E-2</v>
      </c>
      <c r="K1761" s="29">
        <f t="shared" si="490"/>
        <v>12.92</v>
      </c>
      <c r="L1761" s="45">
        <f t="shared" si="500"/>
        <v>-43.986979853963227</v>
      </c>
      <c r="M1761" s="28">
        <f t="shared" si="491"/>
        <v>10.989169238449415</v>
      </c>
      <c r="N1761" s="28">
        <f t="shared" si="492"/>
        <v>15.087458954343088</v>
      </c>
      <c r="O1761" s="45" t="str">
        <f t="shared" si="501"/>
        <v>ins. Pondérale</v>
      </c>
      <c r="P1761" s="29">
        <f t="shared" si="493"/>
        <v>3</v>
      </c>
      <c r="Q1761" s="29" t="e">
        <f t="shared" si="494"/>
        <v>#N/A</v>
      </c>
      <c r="R1761" s="29" t="e">
        <f t="shared" si="495"/>
        <v>#N/A</v>
      </c>
      <c r="S1761" s="29" t="e">
        <f t="shared" si="496"/>
        <v>#N/A</v>
      </c>
      <c r="T1761" s="21" t="e">
        <f t="shared" si="502"/>
        <v>#N/A</v>
      </c>
      <c r="U1761" s="28">
        <f t="shared" si="497"/>
        <v>0</v>
      </c>
      <c r="V1761" s="28">
        <f t="shared" si="498"/>
        <v>0</v>
      </c>
      <c r="W1761" s="45" t="str">
        <f t="shared" si="503"/>
        <v>pas de surpoids ni d'obésité</v>
      </c>
    </row>
    <row r="1762" spans="5:23">
      <c r="E1762" s="21"/>
      <c r="F1762" s="28">
        <f t="shared" si="486"/>
        <v>0</v>
      </c>
      <c r="G1762" s="45">
        <f t="shared" si="499"/>
        <v>0</v>
      </c>
      <c r="H1762" s="29">
        <f t="shared" si="487"/>
        <v>3</v>
      </c>
      <c r="I1762" s="29">
        <f t="shared" si="488"/>
        <v>0.27</v>
      </c>
      <c r="J1762" s="29">
        <f t="shared" si="489"/>
        <v>8.4199999999999997E-2</v>
      </c>
      <c r="K1762" s="29">
        <f t="shared" si="490"/>
        <v>12.92</v>
      </c>
      <c r="L1762" s="45">
        <f t="shared" si="500"/>
        <v>-43.986979853963227</v>
      </c>
      <c r="M1762" s="28">
        <f t="shared" si="491"/>
        <v>10.989169238449415</v>
      </c>
      <c r="N1762" s="28">
        <f t="shared" si="492"/>
        <v>15.087458954343088</v>
      </c>
      <c r="O1762" s="45" t="str">
        <f t="shared" si="501"/>
        <v>ins. Pondérale</v>
      </c>
      <c r="P1762" s="29">
        <f t="shared" si="493"/>
        <v>3</v>
      </c>
      <c r="Q1762" s="29" t="e">
        <f t="shared" si="494"/>
        <v>#N/A</v>
      </c>
      <c r="R1762" s="29" t="e">
        <f t="shared" si="495"/>
        <v>#N/A</v>
      </c>
      <c r="S1762" s="29" t="e">
        <f t="shared" si="496"/>
        <v>#N/A</v>
      </c>
      <c r="T1762" s="21" t="e">
        <f t="shared" si="502"/>
        <v>#N/A</v>
      </c>
      <c r="U1762" s="28">
        <f t="shared" si="497"/>
        <v>0</v>
      </c>
      <c r="V1762" s="28">
        <f t="shared" si="498"/>
        <v>0</v>
      </c>
      <c r="W1762" s="45" t="str">
        <f t="shared" si="503"/>
        <v>pas de surpoids ni d'obésité</v>
      </c>
    </row>
    <row r="1763" spans="5:23">
      <c r="E1763" s="21"/>
      <c r="F1763" s="28">
        <f t="shared" si="486"/>
        <v>0</v>
      </c>
      <c r="G1763" s="45">
        <f t="shared" si="499"/>
        <v>0</v>
      </c>
      <c r="H1763" s="29">
        <f t="shared" si="487"/>
        <v>3</v>
      </c>
      <c r="I1763" s="29">
        <f t="shared" si="488"/>
        <v>0.27</v>
      </c>
      <c r="J1763" s="29">
        <f t="shared" si="489"/>
        <v>8.4199999999999997E-2</v>
      </c>
      <c r="K1763" s="29">
        <f t="shared" si="490"/>
        <v>12.92</v>
      </c>
      <c r="L1763" s="45">
        <f t="shared" si="500"/>
        <v>-43.986979853963227</v>
      </c>
      <c r="M1763" s="28">
        <f t="shared" si="491"/>
        <v>10.989169238449415</v>
      </c>
      <c r="N1763" s="28">
        <f t="shared" si="492"/>
        <v>15.087458954343088</v>
      </c>
      <c r="O1763" s="45" t="str">
        <f t="shared" si="501"/>
        <v>ins. Pondérale</v>
      </c>
      <c r="P1763" s="29">
        <f t="shared" si="493"/>
        <v>3</v>
      </c>
      <c r="Q1763" s="29" t="e">
        <f t="shared" si="494"/>
        <v>#N/A</v>
      </c>
      <c r="R1763" s="29" t="e">
        <f t="shared" si="495"/>
        <v>#N/A</v>
      </c>
      <c r="S1763" s="29" t="e">
        <f t="shared" si="496"/>
        <v>#N/A</v>
      </c>
      <c r="T1763" s="21" t="e">
        <f t="shared" si="502"/>
        <v>#N/A</v>
      </c>
      <c r="U1763" s="28">
        <f t="shared" si="497"/>
        <v>0</v>
      </c>
      <c r="V1763" s="28">
        <f t="shared" si="498"/>
        <v>0</v>
      </c>
      <c r="W1763" s="45" t="str">
        <f t="shared" si="503"/>
        <v>pas de surpoids ni d'obésité</v>
      </c>
    </row>
    <row r="1764" spans="5:23">
      <c r="E1764" s="21"/>
      <c r="F1764" s="28">
        <f t="shared" si="486"/>
        <v>0</v>
      </c>
      <c r="G1764" s="45">
        <f t="shared" si="499"/>
        <v>0</v>
      </c>
      <c r="H1764" s="29">
        <f t="shared" si="487"/>
        <v>3</v>
      </c>
      <c r="I1764" s="29">
        <f t="shared" si="488"/>
        <v>0.27</v>
      </c>
      <c r="J1764" s="29">
        <f t="shared" si="489"/>
        <v>8.4199999999999997E-2</v>
      </c>
      <c r="K1764" s="29">
        <f t="shared" si="490"/>
        <v>12.92</v>
      </c>
      <c r="L1764" s="45">
        <f t="shared" si="500"/>
        <v>-43.986979853963227</v>
      </c>
      <c r="M1764" s="28">
        <f t="shared" si="491"/>
        <v>10.989169238449415</v>
      </c>
      <c r="N1764" s="28">
        <f t="shared" si="492"/>
        <v>15.087458954343088</v>
      </c>
      <c r="O1764" s="45" t="str">
        <f t="shared" si="501"/>
        <v>ins. Pondérale</v>
      </c>
      <c r="P1764" s="29">
        <f t="shared" si="493"/>
        <v>3</v>
      </c>
      <c r="Q1764" s="29" t="e">
        <f t="shared" si="494"/>
        <v>#N/A</v>
      </c>
      <c r="R1764" s="29" t="e">
        <f t="shared" si="495"/>
        <v>#N/A</v>
      </c>
      <c r="S1764" s="29" t="e">
        <f t="shared" si="496"/>
        <v>#N/A</v>
      </c>
      <c r="T1764" s="21" t="e">
        <f t="shared" si="502"/>
        <v>#N/A</v>
      </c>
      <c r="U1764" s="28">
        <f t="shared" si="497"/>
        <v>0</v>
      </c>
      <c r="V1764" s="28">
        <f t="shared" si="498"/>
        <v>0</v>
      </c>
      <c r="W1764" s="45" t="str">
        <f t="shared" si="503"/>
        <v>pas de surpoids ni d'obésité</v>
      </c>
    </row>
    <row r="1765" spans="5:23">
      <c r="E1765" s="21"/>
      <c r="F1765" s="28">
        <f t="shared" si="486"/>
        <v>0</v>
      </c>
      <c r="G1765" s="45">
        <f t="shared" si="499"/>
        <v>0</v>
      </c>
      <c r="H1765" s="29">
        <f t="shared" si="487"/>
        <v>3</v>
      </c>
      <c r="I1765" s="29">
        <f t="shared" si="488"/>
        <v>0.27</v>
      </c>
      <c r="J1765" s="29">
        <f t="shared" si="489"/>
        <v>8.4199999999999997E-2</v>
      </c>
      <c r="K1765" s="29">
        <f t="shared" si="490"/>
        <v>12.92</v>
      </c>
      <c r="L1765" s="45">
        <f t="shared" si="500"/>
        <v>-43.986979853963227</v>
      </c>
      <c r="M1765" s="28">
        <f t="shared" si="491"/>
        <v>10.989169238449415</v>
      </c>
      <c r="N1765" s="28">
        <f t="shared" si="492"/>
        <v>15.087458954343088</v>
      </c>
      <c r="O1765" s="45" t="str">
        <f t="shared" si="501"/>
        <v>ins. Pondérale</v>
      </c>
      <c r="P1765" s="29">
        <f t="shared" si="493"/>
        <v>3</v>
      </c>
      <c r="Q1765" s="29" t="e">
        <f t="shared" si="494"/>
        <v>#N/A</v>
      </c>
      <c r="R1765" s="29" t="e">
        <f t="shared" si="495"/>
        <v>#N/A</v>
      </c>
      <c r="S1765" s="29" t="e">
        <f t="shared" si="496"/>
        <v>#N/A</v>
      </c>
      <c r="T1765" s="21" t="e">
        <f t="shared" si="502"/>
        <v>#N/A</v>
      </c>
      <c r="U1765" s="28">
        <f t="shared" si="497"/>
        <v>0</v>
      </c>
      <c r="V1765" s="28">
        <f t="shared" si="498"/>
        <v>0</v>
      </c>
      <c r="W1765" s="45" t="str">
        <f t="shared" si="503"/>
        <v>pas de surpoids ni d'obésité</v>
      </c>
    </row>
    <row r="1766" spans="5:23">
      <c r="E1766" s="21"/>
      <c r="F1766" s="28">
        <f t="shared" si="486"/>
        <v>0</v>
      </c>
      <c r="G1766" s="45">
        <f t="shared" si="499"/>
        <v>0</v>
      </c>
      <c r="H1766" s="29">
        <f t="shared" si="487"/>
        <v>3</v>
      </c>
      <c r="I1766" s="29">
        <f t="shared" si="488"/>
        <v>0.27</v>
      </c>
      <c r="J1766" s="29">
        <f t="shared" si="489"/>
        <v>8.4199999999999997E-2</v>
      </c>
      <c r="K1766" s="29">
        <f t="shared" si="490"/>
        <v>12.92</v>
      </c>
      <c r="L1766" s="45">
        <f t="shared" si="500"/>
        <v>-43.986979853963227</v>
      </c>
      <c r="M1766" s="28">
        <f t="shared" si="491"/>
        <v>10.989169238449415</v>
      </c>
      <c r="N1766" s="28">
        <f t="shared" si="492"/>
        <v>15.087458954343088</v>
      </c>
      <c r="O1766" s="45" t="str">
        <f t="shared" si="501"/>
        <v>ins. Pondérale</v>
      </c>
      <c r="P1766" s="29">
        <f t="shared" si="493"/>
        <v>3</v>
      </c>
      <c r="Q1766" s="29" t="e">
        <f t="shared" si="494"/>
        <v>#N/A</v>
      </c>
      <c r="R1766" s="29" t="e">
        <f t="shared" si="495"/>
        <v>#N/A</v>
      </c>
      <c r="S1766" s="29" t="e">
        <f t="shared" si="496"/>
        <v>#N/A</v>
      </c>
      <c r="T1766" s="21" t="e">
        <f t="shared" si="502"/>
        <v>#N/A</v>
      </c>
      <c r="U1766" s="28">
        <f t="shared" si="497"/>
        <v>0</v>
      </c>
      <c r="V1766" s="28">
        <f t="shared" si="498"/>
        <v>0</v>
      </c>
      <c r="W1766" s="45" t="str">
        <f t="shared" si="503"/>
        <v>pas de surpoids ni d'obésité</v>
      </c>
    </row>
    <row r="1767" spans="5:23">
      <c r="E1767" s="21"/>
      <c r="F1767" s="28">
        <f t="shared" si="486"/>
        <v>0</v>
      </c>
      <c r="G1767" s="45">
        <f t="shared" si="499"/>
        <v>0</v>
      </c>
      <c r="H1767" s="29">
        <f t="shared" si="487"/>
        <v>3</v>
      </c>
      <c r="I1767" s="29">
        <f t="shared" si="488"/>
        <v>0.27</v>
      </c>
      <c r="J1767" s="29">
        <f t="shared" si="489"/>
        <v>8.4199999999999997E-2</v>
      </c>
      <c r="K1767" s="29">
        <f t="shared" si="490"/>
        <v>12.92</v>
      </c>
      <c r="L1767" s="45">
        <f t="shared" si="500"/>
        <v>-43.986979853963227</v>
      </c>
      <c r="M1767" s="28">
        <f t="shared" si="491"/>
        <v>10.989169238449415</v>
      </c>
      <c r="N1767" s="28">
        <f t="shared" si="492"/>
        <v>15.087458954343088</v>
      </c>
      <c r="O1767" s="45" t="str">
        <f t="shared" si="501"/>
        <v>ins. Pondérale</v>
      </c>
      <c r="P1767" s="29">
        <f t="shared" si="493"/>
        <v>3</v>
      </c>
      <c r="Q1767" s="29" t="e">
        <f t="shared" si="494"/>
        <v>#N/A</v>
      </c>
      <c r="R1767" s="29" t="e">
        <f t="shared" si="495"/>
        <v>#N/A</v>
      </c>
      <c r="S1767" s="29" t="e">
        <f t="shared" si="496"/>
        <v>#N/A</v>
      </c>
      <c r="T1767" s="21" t="e">
        <f t="shared" si="502"/>
        <v>#N/A</v>
      </c>
      <c r="U1767" s="28">
        <f t="shared" si="497"/>
        <v>0</v>
      </c>
      <c r="V1767" s="28">
        <f t="shared" si="498"/>
        <v>0</v>
      </c>
      <c r="W1767" s="45" t="str">
        <f t="shared" si="503"/>
        <v>pas de surpoids ni d'obésité</v>
      </c>
    </row>
    <row r="1768" spans="5:23">
      <c r="E1768" s="21"/>
      <c r="F1768" s="28">
        <f t="shared" si="486"/>
        <v>0</v>
      </c>
      <c r="G1768" s="45">
        <f t="shared" si="499"/>
        <v>0</v>
      </c>
      <c r="H1768" s="29">
        <f t="shared" si="487"/>
        <v>3</v>
      </c>
      <c r="I1768" s="29">
        <f t="shared" si="488"/>
        <v>0.27</v>
      </c>
      <c r="J1768" s="29">
        <f t="shared" si="489"/>
        <v>8.4199999999999997E-2</v>
      </c>
      <c r="K1768" s="29">
        <f t="shared" si="490"/>
        <v>12.92</v>
      </c>
      <c r="L1768" s="45">
        <f t="shared" si="500"/>
        <v>-43.986979853963227</v>
      </c>
      <c r="M1768" s="28">
        <f t="shared" si="491"/>
        <v>10.989169238449415</v>
      </c>
      <c r="N1768" s="28">
        <f t="shared" si="492"/>
        <v>15.087458954343088</v>
      </c>
      <c r="O1768" s="45" t="str">
        <f t="shared" si="501"/>
        <v>ins. Pondérale</v>
      </c>
      <c r="P1768" s="29">
        <f t="shared" si="493"/>
        <v>3</v>
      </c>
      <c r="Q1768" s="29" t="e">
        <f t="shared" si="494"/>
        <v>#N/A</v>
      </c>
      <c r="R1768" s="29" t="e">
        <f t="shared" si="495"/>
        <v>#N/A</v>
      </c>
      <c r="S1768" s="29" t="e">
        <f t="shared" si="496"/>
        <v>#N/A</v>
      </c>
      <c r="T1768" s="21" t="e">
        <f t="shared" si="502"/>
        <v>#N/A</v>
      </c>
      <c r="U1768" s="28">
        <f t="shared" si="497"/>
        <v>0</v>
      </c>
      <c r="V1768" s="28">
        <f t="shared" si="498"/>
        <v>0</v>
      </c>
      <c r="W1768" s="45" t="str">
        <f t="shared" si="503"/>
        <v>pas de surpoids ni d'obésité</v>
      </c>
    </row>
    <row r="1769" spans="5:23">
      <c r="E1769" s="21"/>
      <c r="F1769" s="28">
        <f t="shared" si="486"/>
        <v>0</v>
      </c>
      <c r="G1769" s="45">
        <f t="shared" si="499"/>
        <v>0</v>
      </c>
      <c r="H1769" s="29">
        <f t="shared" si="487"/>
        <v>3</v>
      </c>
      <c r="I1769" s="29">
        <f t="shared" si="488"/>
        <v>0.27</v>
      </c>
      <c r="J1769" s="29">
        <f t="shared" si="489"/>
        <v>8.4199999999999997E-2</v>
      </c>
      <c r="K1769" s="29">
        <f t="shared" si="490"/>
        <v>12.92</v>
      </c>
      <c r="L1769" s="45">
        <f t="shared" si="500"/>
        <v>-43.986979853963227</v>
      </c>
      <c r="M1769" s="28">
        <f t="shared" si="491"/>
        <v>10.989169238449415</v>
      </c>
      <c r="N1769" s="28">
        <f t="shared" si="492"/>
        <v>15.087458954343088</v>
      </c>
      <c r="O1769" s="45" t="str">
        <f t="shared" si="501"/>
        <v>ins. Pondérale</v>
      </c>
      <c r="P1769" s="29">
        <f t="shared" si="493"/>
        <v>3</v>
      </c>
      <c r="Q1769" s="29" t="e">
        <f t="shared" si="494"/>
        <v>#N/A</v>
      </c>
      <c r="R1769" s="29" t="e">
        <f t="shared" si="495"/>
        <v>#N/A</v>
      </c>
      <c r="S1769" s="29" t="e">
        <f t="shared" si="496"/>
        <v>#N/A</v>
      </c>
      <c r="T1769" s="21" t="e">
        <f t="shared" si="502"/>
        <v>#N/A</v>
      </c>
      <c r="U1769" s="28">
        <f t="shared" si="497"/>
        <v>0</v>
      </c>
      <c r="V1769" s="28">
        <f t="shared" si="498"/>
        <v>0</v>
      </c>
      <c r="W1769" s="45" t="str">
        <f t="shared" si="503"/>
        <v>pas de surpoids ni d'obésité</v>
      </c>
    </row>
    <row r="1770" spans="5:23">
      <c r="E1770" s="21"/>
      <c r="F1770" s="28">
        <f t="shared" si="486"/>
        <v>0</v>
      </c>
      <c r="G1770" s="45">
        <f t="shared" si="499"/>
        <v>0</v>
      </c>
      <c r="H1770" s="29">
        <f t="shared" si="487"/>
        <v>3</v>
      </c>
      <c r="I1770" s="29">
        <f t="shared" si="488"/>
        <v>0.27</v>
      </c>
      <c r="J1770" s="29">
        <f t="shared" si="489"/>
        <v>8.4199999999999997E-2</v>
      </c>
      <c r="K1770" s="29">
        <f t="shared" si="490"/>
        <v>12.92</v>
      </c>
      <c r="L1770" s="45">
        <f t="shared" si="500"/>
        <v>-43.986979853963227</v>
      </c>
      <c r="M1770" s="28">
        <f t="shared" si="491"/>
        <v>10.989169238449415</v>
      </c>
      <c r="N1770" s="28">
        <f t="shared" si="492"/>
        <v>15.087458954343088</v>
      </c>
      <c r="O1770" s="45" t="str">
        <f t="shared" si="501"/>
        <v>ins. Pondérale</v>
      </c>
      <c r="P1770" s="29">
        <f t="shared" si="493"/>
        <v>3</v>
      </c>
      <c r="Q1770" s="29" t="e">
        <f t="shared" si="494"/>
        <v>#N/A</v>
      </c>
      <c r="R1770" s="29" t="e">
        <f t="shared" si="495"/>
        <v>#N/A</v>
      </c>
      <c r="S1770" s="29" t="e">
        <f t="shared" si="496"/>
        <v>#N/A</v>
      </c>
      <c r="T1770" s="21" t="e">
        <f t="shared" si="502"/>
        <v>#N/A</v>
      </c>
      <c r="U1770" s="28">
        <f t="shared" si="497"/>
        <v>0</v>
      </c>
      <c r="V1770" s="28">
        <f t="shared" si="498"/>
        <v>0</v>
      </c>
      <c r="W1770" s="45" t="str">
        <f t="shared" si="503"/>
        <v>pas de surpoids ni d'obésité</v>
      </c>
    </row>
    <row r="1771" spans="5:23">
      <c r="E1771" s="21"/>
      <c r="F1771" s="28">
        <f t="shared" si="486"/>
        <v>0</v>
      </c>
      <c r="G1771" s="45">
        <f t="shared" si="499"/>
        <v>0</v>
      </c>
      <c r="H1771" s="29">
        <f t="shared" si="487"/>
        <v>3</v>
      </c>
      <c r="I1771" s="29">
        <f t="shared" si="488"/>
        <v>0.27</v>
      </c>
      <c r="J1771" s="29">
        <f t="shared" si="489"/>
        <v>8.4199999999999997E-2</v>
      </c>
      <c r="K1771" s="29">
        <f t="shared" si="490"/>
        <v>12.92</v>
      </c>
      <c r="L1771" s="45">
        <f t="shared" si="500"/>
        <v>-43.986979853963227</v>
      </c>
      <c r="M1771" s="28">
        <f t="shared" si="491"/>
        <v>10.989169238449415</v>
      </c>
      <c r="N1771" s="28">
        <f t="shared" si="492"/>
        <v>15.087458954343088</v>
      </c>
      <c r="O1771" s="45" t="str">
        <f t="shared" si="501"/>
        <v>ins. Pondérale</v>
      </c>
      <c r="P1771" s="29">
        <f t="shared" si="493"/>
        <v>3</v>
      </c>
      <c r="Q1771" s="29" t="e">
        <f t="shared" si="494"/>
        <v>#N/A</v>
      </c>
      <c r="R1771" s="29" t="e">
        <f t="shared" si="495"/>
        <v>#N/A</v>
      </c>
      <c r="S1771" s="29" t="e">
        <f t="shared" si="496"/>
        <v>#N/A</v>
      </c>
      <c r="T1771" s="21" t="e">
        <f t="shared" si="502"/>
        <v>#N/A</v>
      </c>
      <c r="U1771" s="28">
        <f t="shared" si="497"/>
        <v>0</v>
      </c>
      <c r="V1771" s="28">
        <f t="shared" si="498"/>
        <v>0</v>
      </c>
      <c r="W1771" s="45" t="str">
        <f t="shared" si="503"/>
        <v>pas de surpoids ni d'obésité</v>
      </c>
    </row>
    <row r="1772" spans="5:23">
      <c r="E1772" s="21"/>
      <c r="F1772" s="28">
        <f t="shared" si="486"/>
        <v>0</v>
      </c>
      <c r="G1772" s="45">
        <f t="shared" si="499"/>
        <v>0</v>
      </c>
      <c r="H1772" s="29">
        <f t="shared" si="487"/>
        <v>3</v>
      </c>
      <c r="I1772" s="29">
        <f t="shared" si="488"/>
        <v>0.27</v>
      </c>
      <c r="J1772" s="29">
        <f t="shared" si="489"/>
        <v>8.4199999999999997E-2</v>
      </c>
      <c r="K1772" s="29">
        <f t="shared" si="490"/>
        <v>12.92</v>
      </c>
      <c r="L1772" s="45">
        <f t="shared" si="500"/>
        <v>-43.986979853963227</v>
      </c>
      <c r="M1772" s="28">
        <f t="shared" si="491"/>
        <v>10.989169238449415</v>
      </c>
      <c r="N1772" s="28">
        <f t="shared" si="492"/>
        <v>15.087458954343088</v>
      </c>
      <c r="O1772" s="45" t="str">
        <f t="shared" si="501"/>
        <v>ins. Pondérale</v>
      </c>
      <c r="P1772" s="29">
        <f t="shared" si="493"/>
        <v>3</v>
      </c>
      <c r="Q1772" s="29" t="e">
        <f t="shared" si="494"/>
        <v>#N/A</v>
      </c>
      <c r="R1772" s="29" t="e">
        <f t="shared" si="495"/>
        <v>#N/A</v>
      </c>
      <c r="S1772" s="29" t="e">
        <f t="shared" si="496"/>
        <v>#N/A</v>
      </c>
      <c r="T1772" s="21" t="e">
        <f t="shared" si="502"/>
        <v>#N/A</v>
      </c>
      <c r="U1772" s="28">
        <f t="shared" si="497"/>
        <v>0</v>
      </c>
      <c r="V1772" s="28">
        <f t="shared" si="498"/>
        <v>0</v>
      </c>
      <c r="W1772" s="45" t="str">
        <f t="shared" si="503"/>
        <v>pas de surpoids ni d'obésité</v>
      </c>
    </row>
    <row r="1773" spans="5:23">
      <c r="E1773" s="21"/>
      <c r="F1773" s="28">
        <f t="shared" si="486"/>
        <v>0</v>
      </c>
      <c r="G1773" s="45">
        <f t="shared" si="499"/>
        <v>0</v>
      </c>
      <c r="H1773" s="29">
        <f t="shared" si="487"/>
        <v>3</v>
      </c>
      <c r="I1773" s="29">
        <f t="shared" si="488"/>
        <v>0.27</v>
      </c>
      <c r="J1773" s="29">
        <f t="shared" si="489"/>
        <v>8.4199999999999997E-2</v>
      </c>
      <c r="K1773" s="29">
        <f t="shared" si="490"/>
        <v>12.92</v>
      </c>
      <c r="L1773" s="45">
        <f t="shared" si="500"/>
        <v>-43.986979853963227</v>
      </c>
      <c r="M1773" s="28">
        <f t="shared" si="491"/>
        <v>10.989169238449415</v>
      </c>
      <c r="N1773" s="28">
        <f t="shared" si="492"/>
        <v>15.087458954343088</v>
      </c>
      <c r="O1773" s="45" t="str">
        <f t="shared" si="501"/>
        <v>ins. Pondérale</v>
      </c>
      <c r="P1773" s="29">
        <f t="shared" si="493"/>
        <v>3</v>
      </c>
      <c r="Q1773" s="29" t="e">
        <f t="shared" si="494"/>
        <v>#N/A</v>
      </c>
      <c r="R1773" s="29" t="e">
        <f t="shared" si="495"/>
        <v>#N/A</v>
      </c>
      <c r="S1773" s="29" t="e">
        <f t="shared" si="496"/>
        <v>#N/A</v>
      </c>
      <c r="T1773" s="21" t="e">
        <f t="shared" si="502"/>
        <v>#N/A</v>
      </c>
      <c r="U1773" s="28">
        <f t="shared" si="497"/>
        <v>0</v>
      </c>
      <c r="V1773" s="28">
        <f t="shared" si="498"/>
        <v>0</v>
      </c>
      <c r="W1773" s="45" t="str">
        <f t="shared" si="503"/>
        <v>pas de surpoids ni d'obésité</v>
      </c>
    </row>
    <row r="1774" spans="5:23">
      <c r="E1774" s="21"/>
      <c r="F1774" s="28">
        <f t="shared" si="486"/>
        <v>0</v>
      </c>
      <c r="G1774" s="45">
        <f t="shared" si="499"/>
        <v>0</v>
      </c>
      <c r="H1774" s="29">
        <f t="shared" si="487"/>
        <v>3</v>
      </c>
      <c r="I1774" s="29">
        <f t="shared" si="488"/>
        <v>0.27</v>
      </c>
      <c r="J1774" s="29">
        <f t="shared" si="489"/>
        <v>8.4199999999999997E-2</v>
      </c>
      <c r="K1774" s="29">
        <f t="shared" si="490"/>
        <v>12.92</v>
      </c>
      <c r="L1774" s="45">
        <f t="shared" si="500"/>
        <v>-43.986979853963227</v>
      </c>
      <c r="M1774" s="28">
        <f t="shared" si="491"/>
        <v>10.989169238449415</v>
      </c>
      <c r="N1774" s="28">
        <f t="shared" si="492"/>
        <v>15.087458954343088</v>
      </c>
      <c r="O1774" s="45" t="str">
        <f t="shared" si="501"/>
        <v>ins. Pondérale</v>
      </c>
      <c r="P1774" s="29">
        <f t="shared" si="493"/>
        <v>3</v>
      </c>
      <c r="Q1774" s="29" t="e">
        <f t="shared" si="494"/>
        <v>#N/A</v>
      </c>
      <c r="R1774" s="29" t="e">
        <f t="shared" si="495"/>
        <v>#N/A</v>
      </c>
      <c r="S1774" s="29" t="e">
        <f t="shared" si="496"/>
        <v>#N/A</v>
      </c>
      <c r="T1774" s="21" t="e">
        <f t="shared" si="502"/>
        <v>#N/A</v>
      </c>
      <c r="U1774" s="28">
        <f t="shared" si="497"/>
        <v>0</v>
      </c>
      <c r="V1774" s="28">
        <f t="shared" si="498"/>
        <v>0</v>
      </c>
      <c r="W1774" s="45" t="str">
        <f t="shared" si="503"/>
        <v>pas de surpoids ni d'obésité</v>
      </c>
    </row>
    <row r="1775" spans="5:23">
      <c r="E1775" s="21"/>
      <c r="F1775" s="28">
        <f t="shared" si="486"/>
        <v>0</v>
      </c>
      <c r="G1775" s="45">
        <f t="shared" si="499"/>
        <v>0</v>
      </c>
      <c r="H1775" s="29">
        <f t="shared" si="487"/>
        <v>3</v>
      </c>
      <c r="I1775" s="29">
        <f t="shared" si="488"/>
        <v>0.27</v>
      </c>
      <c r="J1775" s="29">
        <f t="shared" si="489"/>
        <v>8.4199999999999997E-2</v>
      </c>
      <c r="K1775" s="29">
        <f t="shared" si="490"/>
        <v>12.92</v>
      </c>
      <c r="L1775" s="45">
        <f t="shared" si="500"/>
        <v>-43.986979853963227</v>
      </c>
      <c r="M1775" s="28">
        <f t="shared" si="491"/>
        <v>10.989169238449415</v>
      </c>
      <c r="N1775" s="28">
        <f t="shared" si="492"/>
        <v>15.087458954343088</v>
      </c>
      <c r="O1775" s="45" t="str">
        <f t="shared" si="501"/>
        <v>ins. Pondérale</v>
      </c>
      <c r="P1775" s="29">
        <f t="shared" si="493"/>
        <v>3</v>
      </c>
      <c r="Q1775" s="29" t="e">
        <f t="shared" si="494"/>
        <v>#N/A</v>
      </c>
      <c r="R1775" s="29" t="e">
        <f t="shared" si="495"/>
        <v>#N/A</v>
      </c>
      <c r="S1775" s="29" t="e">
        <f t="shared" si="496"/>
        <v>#N/A</v>
      </c>
      <c r="T1775" s="21" t="e">
        <f t="shared" si="502"/>
        <v>#N/A</v>
      </c>
      <c r="U1775" s="28">
        <f t="shared" si="497"/>
        <v>0</v>
      </c>
      <c r="V1775" s="28">
        <f t="shared" si="498"/>
        <v>0</v>
      </c>
      <c r="W1775" s="45" t="str">
        <f t="shared" si="503"/>
        <v>pas de surpoids ni d'obésité</v>
      </c>
    </row>
    <row r="1776" spans="5:23">
      <c r="E1776" s="21"/>
      <c r="F1776" s="28">
        <f t="shared" si="486"/>
        <v>0</v>
      </c>
      <c r="G1776" s="45">
        <f t="shared" si="499"/>
        <v>0</v>
      </c>
      <c r="H1776" s="29">
        <f t="shared" si="487"/>
        <v>3</v>
      </c>
      <c r="I1776" s="29">
        <f t="shared" si="488"/>
        <v>0.27</v>
      </c>
      <c r="J1776" s="29">
        <f t="shared" si="489"/>
        <v>8.4199999999999997E-2</v>
      </c>
      <c r="K1776" s="29">
        <f t="shared" si="490"/>
        <v>12.92</v>
      </c>
      <c r="L1776" s="45">
        <f t="shared" si="500"/>
        <v>-43.986979853963227</v>
      </c>
      <c r="M1776" s="28">
        <f t="shared" si="491"/>
        <v>10.989169238449415</v>
      </c>
      <c r="N1776" s="28">
        <f t="shared" si="492"/>
        <v>15.087458954343088</v>
      </c>
      <c r="O1776" s="45" t="str">
        <f t="shared" si="501"/>
        <v>ins. Pondérale</v>
      </c>
      <c r="P1776" s="29">
        <f t="shared" si="493"/>
        <v>3</v>
      </c>
      <c r="Q1776" s="29" t="e">
        <f t="shared" si="494"/>
        <v>#N/A</v>
      </c>
      <c r="R1776" s="29" t="e">
        <f t="shared" si="495"/>
        <v>#N/A</v>
      </c>
      <c r="S1776" s="29" t="e">
        <f t="shared" si="496"/>
        <v>#N/A</v>
      </c>
      <c r="T1776" s="21" t="e">
        <f t="shared" si="502"/>
        <v>#N/A</v>
      </c>
      <c r="U1776" s="28">
        <f t="shared" si="497"/>
        <v>0</v>
      </c>
      <c r="V1776" s="28">
        <f t="shared" si="498"/>
        <v>0</v>
      </c>
      <c r="W1776" s="45" t="str">
        <f t="shared" si="503"/>
        <v>pas de surpoids ni d'obésité</v>
      </c>
    </row>
    <row r="1777" spans="5:23">
      <c r="E1777" s="21"/>
      <c r="F1777" s="28">
        <f t="shared" si="486"/>
        <v>0</v>
      </c>
      <c r="G1777" s="45">
        <f t="shared" si="499"/>
        <v>0</v>
      </c>
      <c r="H1777" s="29">
        <f t="shared" si="487"/>
        <v>3</v>
      </c>
      <c r="I1777" s="29">
        <f t="shared" si="488"/>
        <v>0.27</v>
      </c>
      <c r="J1777" s="29">
        <f t="shared" si="489"/>
        <v>8.4199999999999997E-2</v>
      </c>
      <c r="K1777" s="29">
        <f t="shared" si="490"/>
        <v>12.92</v>
      </c>
      <c r="L1777" s="45">
        <f t="shared" si="500"/>
        <v>-43.986979853963227</v>
      </c>
      <c r="M1777" s="28">
        <f t="shared" si="491"/>
        <v>10.989169238449415</v>
      </c>
      <c r="N1777" s="28">
        <f t="shared" si="492"/>
        <v>15.087458954343088</v>
      </c>
      <c r="O1777" s="45" t="str">
        <f t="shared" si="501"/>
        <v>ins. Pondérale</v>
      </c>
      <c r="P1777" s="29">
        <f t="shared" si="493"/>
        <v>3</v>
      </c>
      <c r="Q1777" s="29" t="e">
        <f t="shared" si="494"/>
        <v>#N/A</v>
      </c>
      <c r="R1777" s="29" t="e">
        <f t="shared" si="495"/>
        <v>#N/A</v>
      </c>
      <c r="S1777" s="29" t="e">
        <f t="shared" si="496"/>
        <v>#N/A</v>
      </c>
      <c r="T1777" s="21" t="e">
        <f t="shared" si="502"/>
        <v>#N/A</v>
      </c>
      <c r="U1777" s="28">
        <f t="shared" si="497"/>
        <v>0</v>
      </c>
      <c r="V1777" s="28">
        <f t="shared" si="498"/>
        <v>0</v>
      </c>
      <c r="W1777" s="45" t="str">
        <f t="shared" si="503"/>
        <v>pas de surpoids ni d'obésité</v>
      </c>
    </row>
    <row r="1778" spans="5:23">
      <c r="E1778" s="21"/>
      <c r="F1778" s="28">
        <f t="shared" si="486"/>
        <v>0</v>
      </c>
      <c r="G1778" s="45">
        <f t="shared" si="499"/>
        <v>0</v>
      </c>
      <c r="H1778" s="29">
        <f t="shared" si="487"/>
        <v>3</v>
      </c>
      <c r="I1778" s="29">
        <f t="shared" si="488"/>
        <v>0.27</v>
      </c>
      <c r="J1778" s="29">
        <f t="shared" si="489"/>
        <v>8.4199999999999997E-2</v>
      </c>
      <c r="K1778" s="29">
        <f t="shared" si="490"/>
        <v>12.92</v>
      </c>
      <c r="L1778" s="45">
        <f t="shared" si="500"/>
        <v>-43.986979853963227</v>
      </c>
      <c r="M1778" s="28">
        <f t="shared" si="491"/>
        <v>10.989169238449415</v>
      </c>
      <c r="N1778" s="28">
        <f t="shared" si="492"/>
        <v>15.087458954343088</v>
      </c>
      <c r="O1778" s="45" t="str">
        <f t="shared" si="501"/>
        <v>ins. Pondérale</v>
      </c>
      <c r="P1778" s="29">
        <f t="shared" si="493"/>
        <v>3</v>
      </c>
      <c r="Q1778" s="29" t="e">
        <f t="shared" si="494"/>
        <v>#N/A</v>
      </c>
      <c r="R1778" s="29" t="e">
        <f t="shared" si="495"/>
        <v>#N/A</v>
      </c>
      <c r="S1778" s="29" t="e">
        <f t="shared" si="496"/>
        <v>#N/A</v>
      </c>
      <c r="T1778" s="21" t="e">
        <f t="shared" si="502"/>
        <v>#N/A</v>
      </c>
      <c r="U1778" s="28">
        <f t="shared" si="497"/>
        <v>0</v>
      </c>
      <c r="V1778" s="28">
        <f t="shared" si="498"/>
        <v>0</v>
      </c>
      <c r="W1778" s="45" t="str">
        <f t="shared" si="503"/>
        <v>pas de surpoids ni d'obésité</v>
      </c>
    </row>
    <row r="1779" spans="5:23">
      <c r="E1779" s="21"/>
      <c r="F1779" s="28">
        <f t="shared" si="486"/>
        <v>0</v>
      </c>
      <c r="G1779" s="45">
        <f t="shared" si="499"/>
        <v>0</v>
      </c>
      <c r="H1779" s="29">
        <f t="shared" si="487"/>
        <v>3</v>
      </c>
      <c r="I1779" s="29">
        <f t="shared" si="488"/>
        <v>0.27</v>
      </c>
      <c r="J1779" s="29">
        <f t="shared" si="489"/>
        <v>8.4199999999999997E-2</v>
      </c>
      <c r="K1779" s="29">
        <f t="shared" si="490"/>
        <v>12.92</v>
      </c>
      <c r="L1779" s="45">
        <f t="shared" si="500"/>
        <v>-43.986979853963227</v>
      </c>
      <c r="M1779" s="28">
        <f t="shared" si="491"/>
        <v>10.989169238449415</v>
      </c>
      <c r="N1779" s="28">
        <f t="shared" si="492"/>
        <v>15.087458954343088</v>
      </c>
      <c r="O1779" s="45" t="str">
        <f t="shared" si="501"/>
        <v>ins. Pondérale</v>
      </c>
      <c r="P1779" s="29">
        <f t="shared" si="493"/>
        <v>3</v>
      </c>
      <c r="Q1779" s="29" t="e">
        <f t="shared" si="494"/>
        <v>#N/A</v>
      </c>
      <c r="R1779" s="29" t="e">
        <f t="shared" si="495"/>
        <v>#N/A</v>
      </c>
      <c r="S1779" s="29" t="e">
        <f t="shared" si="496"/>
        <v>#N/A</v>
      </c>
      <c r="T1779" s="21" t="e">
        <f t="shared" si="502"/>
        <v>#N/A</v>
      </c>
      <c r="U1779" s="28">
        <f t="shared" si="497"/>
        <v>0</v>
      </c>
      <c r="V1779" s="28">
        <f t="shared" si="498"/>
        <v>0</v>
      </c>
      <c r="W1779" s="45" t="str">
        <f t="shared" si="503"/>
        <v>pas de surpoids ni d'obésité</v>
      </c>
    </row>
    <row r="1780" spans="5:23">
      <c r="E1780" s="21"/>
      <c r="F1780" s="28">
        <f t="shared" si="486"/>
        <v>0</v>
      </c>
      <c r="G1780" s="45">
        <f t="shared" si="499"/>
        <v>0</v>
      </c>
      <c r="H1780" s="29">
        <f t="shared" si="487"/>
        <v>3</v>
      </c>
      <c r="I1780" s="29">
        <f t="shared" si="488"/>
        <v>0.27</v>
      </c>
      <c r="J1780" s="29">
        <f t="shared" si="489"/>
        <v>8.4199999999999997E-2</v>
      </c>
      <c r="K1780" s="29">
        <f t="shared" si="490"/>
        <v>12.92</v>
      </c>
      <c r="L1780" s="45">
        <f t="shared" si="500"/>
        <v>-43.986979853963227</v>
      </c>
      <c r="M1780" s="28">
        <f t="shared" si="491"/>
        <v>10.989169238449415</v>
      </c>
      <c r="N1780" s="28">
        <f t="shared" si="492"/>
        <v>15.087458954343088</v>
      </c>
      <c r="O1780" s="45" t="str">
        <f t="shared" si="501"/>
        <v>ins. Pondérale</v>
      </c>
      <c r="P1780" s="29">
        <f t="shared" si="493"/>
        <v>3</v>
      </c>
      <c r="Q1780" s="29" t="e">
        <f t="shared" si="494"/>
        <v>#N/A</v>
      </c>
      <c r="R1780" s="29" t="e">
        <f t="shared" si="495"/>
        <v>#N/A</v>
      </c>
      <c r="S1780" s="29" t="e">
        <f t="shared" si="496"/>
        <v>#N/A</v>
      </c>
      <c r="T1780" s="21" t="e">
        <f t="shared" si="502"/>
        <v>#N/A</v>
      </c>
      <c r="U1780" s="28">
        <f t="shared" si="497"/>
        <v>0</v>
      </c>
      <c r="V1780" s="28">
        <f t="shared" si="498"/>
        <v>0</v>
      </c>
      <c r="W1780" s="45" t="str">
        <f t="shared" si="503"/>
        <v>pas de surpoids ni d'obésité</v>
      </c>
    </row>
    <row r="1781" spans="5:23">
      <c r="E1781" s="21"/>
      <c r="F1781" s="28">
        <f t="shared" si="486"/>
        <v>0</v>
      </c>
      <c r="G1781" s="45">
        <f t="shared" si="499"/>
        <v>0</v>
      </c>
      <c r="H1781" s="29">
        <f t="shared" si="487"/>
        <v>3</v>
      </c>
      <c r="I1781" s="29">
        <f t="shared" si="488"/>
        <v>0.27</v>
      </c>
      <c r="J1781" s="29">
        <f t="shared" si="489"/>
        <v>8.4199999999999997E-2</v>
      </c>
      <c r="K1781" s="29">
        <f t="shared" si="490"/>
        <v>12.92</v>
      </c>
      <c r="L1781" s="45">
        <f t="shared" si="500"/>
        <v>-43.986979853963227</v>
      </c>
      <c r="M1781" s="28">
        <f t="shared" si="491"/>
        <v>10.989169238449415</v>
      </c>
      <c r="N1781" s="28">
        <f t="shared" si="492"/>
        <v>15.087458954343088</v>
      </c>
      <c r="O1781" s="45" t="str">
        <f t="shared" si="501"/>
        <v>ins. Pondérale</v>
      </c>
      <c r="P1781" s="29">
        <f t="shared" si="493"/>
        <v>3</v>
      </c>
      <c r="Q1781" s="29" t="e">
        <f t="shared" si="494"/>
        <v>#N/A</v>
      </c>
      <c r="R1781" s="29" t="e">
        <f t="shared" si="495"/>
        <v>#N/A</v>
      </c>
      <c r="S1781" s="29" t="e">
        <f t="shared" si="496"/>
        <v>#N/A</v>
      </c>
      <c r="T1781" s="21" t="e">
        <f t="shared" si="502"/>
        <v>#N/A</v>
      </c>
      <c r="U1781" s="28">
        <f t="shared" si="497"/>
        <v>0</v>
      </c>
      <c r="V1781" s="28">
        <f t="shared" si="498"/>
        <v>0</v>
      </c>
      <c r="W1781" s="45" t="str">
        <f t="shared" si="503"/>
        <v>pas de surpoids ni d'obésité</v>
      </c>
    </row>
    <row r="1782" spans="5:23">
      <c r="E1782" s="21"/>
      <c r="F1782" s="28">
        <f t="shared" si="486"/>
        <v>0</v>
      </c>
      <c r="G1782" s="45">
        <f t="shared" si="499"/>
        <v>0</v>
      </c>
      <c r="H1782" s="29">
        <f t="shared" si="487"/>
        <v>3</v>
      </c>
      <c r="I1782" s="29">
        <f t="shared" si="488"/>
        <v>0.27</v>
      </c>
      <c r="J1782" s="29">
        <f t="shared" si="489"/>
        <v>8.4199999999999997E-2</v>
      </c>
      <c r="K1782" s="29">
        <f t="shared" si="490"/>
        <v>12.92</v>
      </c>
      <c r="L1782" s="45">
        <f t="shared" si="500"/>
        <v>-43.986979853963227</v>
      </c>
      <c r="M1782" s="28">
        <f t="shared" si="491"/>
        <v>10.989169238449415</v>
      </c>
      <c r="N1782" s="28">
        <f t="shared" si="492"/>
        <v>15.087458954343088</v>
      </c>
      <c r="O1782" s="45" t="str">
        <f t="shared" si="501"/>
        <v>ins. Pondérale</v>
      </c>
      <c r="P1782" s="29">
        <f t="shared" si="493"/>
        <v>3</v>
      </c>
      <c r="Q1782" s="29" t="e">
        <f t="shared" si="494"/>
        <v>#N/A</v>
      </c>
      <c r="R1782" s="29" t="e">
        <f t="shared" si="495"/>
        <v>#N/A</v>
      </c>
      <c r="S1782" s="29" t="e">
        <f t="shared" si="496"/>
        <v>#N/A</v>
      </c>
      <c r="T1782" s="21" t="e">
        <f t="shared" si="502"/>
        <v>#N/A</v>
      </c>
      <c r="U1782" s="28">
        <f t="shared" si="497"/>
        <v>0</v>
      </c>
      <c r="V1782" s="28">
        <f t="shared" si="498"/>
        <v>0</v>
      </c>
      <c r="W1782" s="45" t="str">
        <f t="shared" si="503"/>
        <v>pas de surpoids ni d'obésité</v>
      </c>
    </row>
    <row r="1783" spans="5:23">
      <c r="E1783" s="21"/>
      <c r="F1783" s="28">
        <f t="shared" si="486"/>
        <v>0</v>
      </c>
      <c r="G1783" s="45">
        <f t="shared" si="499"/>
        <v>0</v>
      </c>
      <c r="H1783" s="29">
        <f t="shared" si="487"/>
        <v>3</v>
      </c>
      <c r="I1783" s="29">
        <f t="shared" si="488"/>
        <v>0.27</v>
      </c>
      <c r="J1783" s="29">
        <f t="shared" si="489"/>
        <v>8.4199999999999997E-2</v>
      </c>
      <c r="K1783" s="29">
        <f t="shared" si="490"/>
        <v>12.92</v>
      </c>
      <c r="L1783" s="45">
        <f t="shared" si="500"/>
        <v>-43.986979853963227</v>
      </c>
      <c r="M1783" s="28">
        <f t="shared" si="491"/>
        <v>10.989169238449415</v>
      </c>
      <c r="N1783" s="28">
        <f t="shared" si="492"/>
        <v>15.087458954343088</v>
      </c>
      <c r="O1783" s="45" t="str">
        <f t="shared" si="501"/>
        <v>ins. Pondérale</v>
      </c>
      <c r="P1783" s="29">
        <f t="shared" si="493"/>
        <v>3</v>
      </c>
      <c r="Q1783" s="29" t="e">
        <f t="shared" si="494"/>
        <v>#N/A</v>
      </c>
      <c r="R1783" s="29" t="e">
        <f t="shared" si="495"/>
        <v>#N/A</v>
      </c>
      <c r="S1783" s="29" t="e">
        <f t="shared" si="496"/>
        <v>#N/A</v>
      </c>
      <c r="T1783" s="21" t="e">
        <f t="shared" si="502"/>
        <v>#N/A</v>
      </c>
      <c r="U1783" s="28">
        <f t="shared" si="497"/>
        <v>0</v>
      </c>
      <c r="V1783" s="28">
        <f t="shared" si="498"/>
        <v>0</v>
      </c>
      <c r="W1783" s="45" t="str">
        <f t="shared" si="503"/>
        <v>pas de surpoids ni d'obésité</v>
      </c>
    </row>
    <row r="1784" spans="5:23">
      <c r="E1784" s="21"/>
      <c r="F1784" s="28">
        <f t="shared" si="486"/>
        <v>0</v>
      </c>
      <c r="G1784" s="45">
        <f t="shared" si="499"/>
        <v>0</v>
      </c>
      <c r="H1784" s="29">
        <f t="shared" si="487"/>
        <v>3</v>
      </c>
      <c r="I1784" s="29">
        <f t="shared" si="488"/>
        <v>0.27</v>
      </c>
      <c r="J1784" s="29">
        <f t="shared" si="489"/>
        <v>8.4199999999999997E-2</v>
      </c>
      <c r="K1784" s="29">
        <f t="shared" si="490"/>
        <v>12.92</v>
      </c>
      <c r="L1784" s="45">
        <f t="shared" si="500"/>
        <v>-43.986979853963227</v>
      </c>
      <c r="M1784" s="28">
        <f t="shared" si="491"/>
        <v>10.989169238449415</v>
      </c>
      <c r="N1784" s="28">
        <f t="shared" si="492"/>
        <v>15.087458954343088</v>
      </c>
      <c r="O1784" s="45" t="str">
        <f t="shared" si="501"/>
        <v>ins. Pondérale</v>
      </c>
      <c r="P1784" s="29">
        <f t="shared" si="493"/>
        <v>3</v>
      </c>
      <c r="Q1784" s="29" t="e">
        <f t="shared" si="494"/>
        <v>#N/A</v>
      </c>
      <c r="R1784" s="29" t="e">
        <f t="shared" si="495"/>
        <v>#N/A</v>
      </c>
      <c r="S1784" s="29" t="e">
        <f t="shared" si="496"/>
        <v>#N/A</v>
      </c>
      <c r="T1784" s="21" t="e">
        <f t="shared" si="502"/>
        <v>#N/A</v>
      </c>
      <c r="U1784" s="28">
        <f t="shared" si="497"/>
        <v>0</v>
      </c>
      <c r="V1784" s="28">
        <f t="shared" si="498"/>
        <v>0</v>
      </c>
      <c r="W1784" s="45" t="str">
        <f t="shared" si="503"/>
        <v>pas de surpoids ni d'obésité</v>
      </c>
    </row>
    <row r="1785" spans="5:23">
      <c r="E1785" s="21"/>
      <c r="F1785" s="28">
        <f t="shared" si="486"/>
        <v>0</v>
      </c>
      <c r="G1785" s="45">
        <f t="shared" si="499"/>
        <v>0</v>
      </c>
      <c r="H1785" s="29">
        <f t="shared" si="487"/>
        <v>3</v>
      </c>
      <c r="I1785" s="29">
        <f t="shared" si="488"/>
        <v>0.27</v>
      </c>
      <c r="J1785" s="29">
        <f t="shared" si="489"/>
        <v>8.4199999999999997E-2</v>
      </c>
      <c r="K1785" s="29">
        <f t="shared" si="490"/>
        <v>12.92</v>
      </c>
      <c r="L1785" s="45">
        <f t="shared" si="500"/>
        <v>-43.986979853963227</v>
      </c>
      <c r="M1785" s="28">
        <f t="shared" si="491"/>
        <v>10.989169238449415</v>
      </c>
      <c r="N1785" s="28">
        <f t="shared" si="492"/>
        <v>15.087458954343088</v>
      </c>
      <c r="O1785" s="45" t="str">
        <f t="shared" si="501"/>
        <v>ins. Pondérale</v>
      </c>
      <c r="P1785" s="29">
        <f t="shared" si="493"/>
        <v>3</v>
      </c>
      <c r="Q1785" s="29" t="e">
        <f t="shared" si="494"/>
        <v>#N/A</v>
      </c>
      <c r="R1785" s="29" t="e">
        <f t="shared" si="495"/>
        <v>#N/A</v>
      </c>
      <c r="S1785" s="29" t="e">
        <f t="shared" si="496"/>
        <v>#N/A</v>
      </c>
      <c r="T1785" s="21" t="e">
        <f t="shared" si="502"/>
        <v>#N/A</v>
      </c>
      <c r="U1785" s="28">
        <f t="shared" si="497"/>
        <v>0</v>
      </c>
      <c r="V1785" s="28">
        <f t="shared" si="498"/>
        <v>0</v>
      </c>
      <c r="W1785" s="45" t="str">
        <f t="shared" si="503"/>
        <v>pas de surpoids ni d'obésité</v>
      </c>
    </row>
    <row r="1786" spans="5:23">
      <c r="E1786" s="21"/>
      <c r="F1786" s="28">
        <f t="shared" si="486"/>
        <v>0</v>
      </c>
      <c r="G1786" s="45">
        <f t="shared" si="499"/>
        <v>0</v>
      </c>
      <c r="H1786" s="29">
        <f t="shared" si="487"/>
        <v>3</v>
      </c>
      <c r="I1786" s="29">
        <f t="shared" si="488"/>
        <v>0.27</v>
      </c>
      <c r="J1786" s="29">
        <f t="shared" si="489"/>
        <v>8.4199999999999997E-2</v>
      </c>
      <c r="K1786" s="29">
        <f t="shared" si="490"/>
        <v>12.92</v>
      </c>
      <c r="L1786" s="45">
        <f t="shared" si="500"/>
        <v>-43.986979853963227</v>
      </c>
      <c r="M1786" s="28">
        <f t="shared" si="491"/>
        <v>10.989169238449415</v>
      </c>
      <c r="N1786" s="28">
        <f t="shared" si="492"/>
        <v>15.087458954343088</v>
      </c>
      <c r="O1786" s="45" t="str">
        <f t="shared" si="501"/>
        <v>ins. Pondérale</v>
      </c>
      <c r="P1786" s="29">
        <f t="shared" si="493"/>
        <v>3</v>
      </c>
      <c r="Q1786" s="29" t="e">
        <f t="shared" si="494"/>
        <v>#N/A</v>
      </c>
      <c r="R1786" s="29" t="e">
        <f t="shared" si="495"/>
        <v>#N/A</v>
      </c>
      <c r="S1786" s="29" t="e">
        <f t="shared" si="496"/>
        <v>#N/A</v>
      </c>
      <c r="T1786" s="21" t="e">
        <f t="shared" si="502"/>
        <v>#N/A</v>
      </c>
      <c r="U1786" s="28">
        <f t="shared" si="497"/>
        <v>0</v>
      </c>
      <c r="V1786" s="28">
        <f t="shared" si="498"/>
        <v>0</v>
      </c>
      <c r="W1786" s="45" t="str">
        <f t="shared" si="503"/>
        <v>pas de surpoids ni d'obésité</v>
      </c>
    </row>
    <row r="1787" spans="5:23">
      <c r="E1787" s="21"/>
      <c r="F1787" s="28">
        <f t="shared" si="486"/>
        <v>0</v>
      </c>
      <c r="G1787" s="45">
        <f t="shared" si="499"/>
        <v>0</v>
      </c>
      <c r="H1787" s="29">
        <f t="shared" si="487"/>
        <v>3</v>
      </c>
      <c r="I1787" s="29">
        <f t="shared" si="488"/>
        <v>0.27</v>
      </c>
      <c r="J1787" s="29">
        <f t="shared" si="489"/>
        <v>8.4199999999999997E-2</v>
      </c>
      <c r="K1787" s="29">
        <f t="shared" si="490"/>
        <v>12.92</v>
      </c>
      <c r="L1787" s="45">
        <f t="shared" si="500"/>
        <v>-43.986979853963227</v>
      </c>
      <c r="M1787" s="28">
        <f t="shared" si="491"/>
        <v>10.989169238449415</v>
      </c>
      <c r="N1787" s="28">
        <f t="shared" si="492"/>
        <v>15.087458954343088</v>
      </c>
      <c r="O1787" s="45" t="str">
        <f t="shared" si="501"/>
        <v>ins. Pondérale</v>
      </c>
      <c r="P1787" s="29">
        <f t="shared" si="493"/>
        <v>3</v>
      </c>
      <c r="Q1787" s="29" t="e">
        <f t="shared" si="494"/>
        <v>#N/A</v>
      </c>
      <c r="R1787" s="29" t="e">
        <f t="shared" si="495"/>
        <v>#N/A</v>
      </c>
      <c r="S1787" s="29" t="e">
        <f t="shared" si="496"/>
        <v>#N/A</v>
      </c>
      <c r="T1787" s="21" t="e">
        <f t="shared" si="502"/>
        <v>#N/A</v>
      </c>
      <c r="U1787" s="28">
        <f t="shared" si="497"/>
        <v>0</v>
      </c>
      <c r="V1787" s="28">
        <f t="shared" si="498"/>
        <v>0</v>
      </c>
      <c r="W1787" s="45" t="str">
        <f t="shared" si="503"/>
        <v>pas de surpoids ni d'obésité</v>
      </c>
    </row>
    <row r="1788" spans="5:23">
      <c r="E1788" s="21"/>
      <c r="F1788" s="28">
        <f t="shared" si="486"/>
        <v>0</v>
      </c>
      <c r="G1788" s="45">
        <f t="shared" si="499"/>
        <v>0</v>
      </c>
      <c r="H1788" s="29">
        <f t="shared" si="487"/>
        <v>3</v>
      </c>
      <c r="I1788" s="29">
        <f t="shared" si="488"/>
        <v>0.27</v>
      </c>
      <c r="J1788" s="29">
        <f t="shared" si="489"/>
        <v>8.4199999999999997E-2</v>
      </c>
      <c r="K1788" s="29">
        <f t="shared" si="490"/>
        <v>12.92</v>
      </c>
      <c r="L1788" s="45">
        <f t="shared" si="500"/>
        <v>-43.986979853963227</v>
      </c>
      <c r="M1788" s="28">
        <f t="shared" si="491"/>
        <v>10.989169238449415</v>
      </c>
      <c r="N1788" s="28">
        <f t="shared" si="492"/>
        <v>15.087458954343088</v>
      </c>
      <c r="O1788" s="45" t="str">
        <f t="shared" si="501"/>
        <v>ins. Pondérale</v>
      </c>
      <c r="P1788" s="29">
        <f t="shared" si="493"/>
        <v>3</v>
      </c>
      <c r="Q1788" s="29" t="e">
        <f t="shared" si="494"/>
        <v>#N/A</v>
      </c>
      <c r="R1788" s="29" t="e">
        <f t="shared" si="495"/>
        <v>#N/A</v>
      </c>
      <c r="S1788" s="29" t="e">
        <f t="shared" si="496"/>
        <v>#N/A</v>
      </c>
      <c r="T1788" s="21" t="e">
        <f t="shared" si="502"/>
        <v>#N/A</v>
      </c>
      <c r="U1788" s="28">
        <f t="shared" si="497"/>
        <v>0</v>
      </c>
      <c r="V1788" s="28">
        <f t="shared" si="498"/>
        <v>0</v>
      </c>
      <c r="W1788" s="45" t="str">
        <f t="shared" si="503"/>
        <v>pas de surpoids ni d'obésité</v>
      </c>
    </row>
    <row r="1789" spans="5:23">
      <c r="E1789" s="21"/>
      <c r="F1789" s="28">
        <f t="shared" si="486"/>
        <v>0</v>
      </c>
      <c r="G1789" s="45">
        <f t="shared" si="499"/>
        <v>0</v>
      </c>
      <c r="H1789" s="29">
        <f t="shared" si="487"/>
        <v>3</v>
      </c>
      <c r="I1789" s="29">
        <f t="shared" si="488"/>
        <v>0.27</v>
      </c>
      <c r="J1789" s="29">
        <f t="shared" si="489"/>
        <v>8.4199999999999997E-2</v>
      </c>
      <c r="K1789" s="29">
        <f t="shared" si="490"/>
        <v>12.92</v>
      </c>
      <c r="L1789" s="45">
        <f t="shared" si="500"/>
        <v>-43.986979853963227</v>
      </c>
      <c r="M1789" s="28">
        <f t="shared" si="491"/>
        <v>10.989169238449415</v>
      </c>
      <c r="N1789" s="28">
        <f t="shared" si="492"/>
        <v>15.087458954343088</v>
      </c>
      <c r="O1789" s="45" t="str">
        <f t="shared" si="501"/>
        <v>ins. Pondérale</v>
      </c>
      <c r="P1789" s="29">
        <f t="shared" si="493"/>
        <v>3</v>
      </c>
      <c r="Q1789" s="29" t="e">
        <f t="shared" si="494"/>
        <v>#N/A</v>
      </c>
      <c r="R1789" s="29" t="e">
        <f t="shared" si="495"/>
        <v>#N/A</v>
      </c>
      <c r="S1789" s="29" t="e">
        <f t="shared" si="496"/>
        <v>#N/A</v>
      </c>
      <c r="T1789" s="21" t="e">
        <f t="shared" si="502"/>
        <v>#N/A</v>
      </c>
      <c r="U1789" s="28">
        <f t="shared" si="497"/>
        <v>0</v>
      </c>
      <c r="V1789" s="28">
        <f t="shared" si="498"/>
        <v>0</v>
      </c>
      <c r="W1789" s="45" t="str">
        <f t="shared" si="503"/>
        <v>pas de surpoids ni d'obésité</v>
      </c>
    </row>
    <row r="1790" spans="5:23">
      <c r="E1790" s="21"/>
      <c r="F1790" s="28">
        <f t="shared" si="486"/>
        <v>0</v>
      </c>
      <c r="G1790" s="45">
        <f t="shared" si="499"/>
        <v>0</v>
      </c>
      <c r="H1790" s="29">
        <f t="shared" si="487"/>
        <v>3</v>
      </c>
      <c r="I1790" s="29">
        <f t="shared" si="488"/>
        <v>0.27</v>
      </c>
      <c r="J1790" s="29">
        <f t="shared" si="489"/>
        <v>8.4199999999999997E-2</v>
      </c>
      <c r="K1790" s="29">
        <f t="shared" si="490"/>
        <v>12.92</v>
      </c>
      <c r="L1790" s="45">
        <f t="shared" si="500"/>
        <v>-43.986979853963227</v>
      </c>
      <c r="M1790" s="28">
        <f t="shared" si="491"/>
        <v>10.989169238449415</v>
      </c>
      <c r="N1790" s="28">
        <f t="shared" si="492"/>
        <v>15.087458954343088</v>
      </c>
      <c r="O1790" s="45" t="str">
        <f t="shared" si="501"/>
        <v>ins. Pondérale</v>
      </c>
      <c r="P1790" s="29">
        <f t="shared" si="493"/>
        <v>3</v>
      </c>
      <c r="Q1790" s="29" t="e">
        <f t="shared" si="494"/>
        <v>#N/A</v>
      </c>
      <c r="R1790" s="29" t="e">
        <f t="shared" si="495"/>
        <v>#N/A</v>
      </c>
      <c r="S1790" s="29" t="e">
        <f t="shared" si="496"/>
        <v>#N/A</v>
      </c>
      <c r="T1790" s="21" t="e">
        <f t="shared" si="502"/>
        <v>#N/A</v>
      </c>
      <c r="U1790" s="28">
        <f t="shared" si="497"/>
        <v>0</v>
      </c>
      <c r="V1790" s="28">
        <f t="shared" si="498"/>
        <v>0</v>
      </c>
      <c r="W1790" s="45" t="str">
        <f t="shared" si="503"/>
        <v>pas de surpoids ni d'obésité</v>
      </c>
    </row>
    <row r="1791" spans="5:23">
      <c r="E1791" s="21"/>
      <c r="F1791" s="28">
        <f t="shared" si="486"/>
        <v>0</v>
      </c>
      <c r="G1791" s="45">
        <f t="shared" si="499"/>
        <v>0</v>
      </c>
      <c r="H1791" s="29">
        <f t="shared" si="487"/>
        <v>3</v>
      </c>
      <c r="I1791" s="29">
        <f t="shared" si="488"/>
        <v>0.27</v>
      </c>
      <c r="J1791" s="29">
        <f t="shared" si="489"/>
        <v>8.4199999999999997E-2</v>
      </c>
      <c r="K1791" s="29">
        <f t="shared" si="490"/>
        <v>12.92</v>
      </c>
      <c r="L1791" s="45">
        <f t="shared" si="500"/>
        <v>-43.986979853963227</v>
      </c>
      <c r="M1791" s="28">
        <f t="shared" si="491"/>
        <v>10.989169238449415</v>
      </c>
      <c r="N1791" s="28">
        <f t="shared" si="492"/>
        <v>15.087458954343088</v>
      </c>
      <c r="O1791" s="45" t="str">
        <f t="shared" si="501"/>
        <v>ins. Pondérale</v>
      </c>
      <c r="P1791" s="29">
        <f t="shared" si="493"/>
        <v>3</v>
      </c>
      <c r="Q1791" s="29" t="e">
        <f t="shared" si="494"/>
        <v>#N/A</v>
      </c>
      <c r="R1791" s="29" t="e">
        <f t="shared" si="495"/>
        <v>#N/A</v>
      </c>
      <c r="S1791" s="29" t="e">
        <f t="shared" si="496"/>
        <v>#N/A</v>
      </c>
      <c r="T1791" s="21" t="e">
        <f t="shared" si="502"/>
        <v>#N/A</v>
      </c>
      <c r="U1791" s="28">
        <f t="shared" si="497"/>
        <v>0</v>
      </c>
      <c r="V1791" s="28">
        <f t="shared" si="498"/>
        <v>0</v>
      </c>
      <c r="W1791" s="45" t="str">
        <f t="shared" si="503"/>
        <v>pas de surpoids ni d'obésité</v>
      </c>
    </row>
    <row r="1792" spans="5:23">
      <c r="E1792" s="21"/>
      <c r="F1792" s="28">
        <f t="shared" si="486"/>
        <v>0</v>
      </c>
      <c r="G1792" s="45">
        <f t="shared" si="499"/>
        <v>0</v>
      </c>
      <c r="H1792" s="29">
        <f t="shared" si="487"/>
        <v>3</v>
      </c>
      <c r="I1792" s="29">
        <f t="shared" si="488"/>
        <v>0.27</v>
      </c>
      <c r="J1792" s="29">
        <f t="shared" si="489"/>
        <v>8.4199999999999997E-2</v>
      </c>
      <c r="K1792" s="29">
        <f t="shared" si="490"/>
        <v>12.92</v>
      </c>
      <c r="L1792" s="45">
        <f t="shared" si="500"/>
        <v>-43.986979853963227</v>
      </c>
      <c r="M1792" s="28">
        <f t="shared" si="491"/>
        <v>10.989169238449415</v>
      </c>
      <c r="N1792" s="28">
        <f t="shared" si="492"/>
        <v>15.087458954343088</v>
      </c>
      <c r="O1792" s="45" t="str">
        <f t="shared" si="501"/>
        <v>ins. Pondérale</v>
      </c>
      <c r="P1792" s="29">
        <f t="shared" si="493"/>
        <v>3</v>
      </c>
      <c r="Q1792" s="29" t="e">
        <f t="shared" si="494"/>
        <v>#N/A</v>
      </c>
      <c r="R1792" s="29" t="e">
        <f t="shared" si="495"/>
        <v>#N/A</v>
      </c>
      <c r="S1792" s="29" t="e">
        <f t="shared" si="496"/>
        <v>#N/A</v>
      </c>
      <c r="T1792" s="21" t="e">
        <f t="shared" si="502"/>
        <v>#N/A</v>
      </c>
      <c r="U1792" s="28">
        <f t="shared" si="497"/>
        <v>0</v>
      </c>
      <c r="V1792" s="28">
        <f t="shared" si="498"/>
        <v>0</v>
      </c>
      <c r="W1792" s="45" t="str">
        <f t="shared" si="503"/>
        <v>pas de surpoids ni d'obésité</v>
      </c>
    </row>
    <row r="1793" spans="5:23">
      <c r="E1793" s="21"/>
      <c r="F1793" s="28">
        <f t="shared" si="486"/>
        <v>0</v>
      </c>
      <c r="G1793" s="45">
        <f t="shared" si="499"/>
        <v>0</v>
      </c>
      <c r="H1793" s="29">
        <f t="shared" si="487"/>
        <v>3</v>
      </c>
      <c r="I1793" s="29">
        <f t="shared" si="488"/>
        <v>0.27</v>
      </c>
      <c r="J1793" s="29">
        <f t="shared" si="489"/>
        <v>8.4199999999999997E-2</v>
      </c>
      <c r="K1793" s="29">
        <f t="shared" si="490"/>
        <v>12.92</v>
      </c>
      <c r="L1793" s="45">
        <f t="shared" si="500"/>
        <v>-43.986979853963227</v>
      </c>
      <c r="M1793" s="28">
        <f t="shared" si="491"/>
        <v>10.989169238449415</v>
      </c>
      <c r="N1793" s="28">
        <f t="shared" si="492"/>
        <v>15.087458954343088</v>
      </c>
      <c r="O1793" s="45" t="str">
        <f t="shared" si="501"/>
        <v>ins. Pondérale</v>
      </c>
      <c r="P1793" s="29">
        <f t="shared" si="493"/>
        <v>3</v>
      </c>
      <c r="Q1793" s="29" t="e">
        <f t="shared" si="494"/>
        <v>#N/A</v>
      </c>
      <c r="R1793" s="29" t="e">
        <f t="shared" si="495"/>
        <v>#N/A</v>
      </c>
      <c r="S1793" s="29" t="e">
        <f t="shared" si="496"/>
        <v>#N/A</v>
      </c>
      <c r="T1793" s="21" t="e">
        <f t="shared" si="502"/>
        <v>#N/A</v>
      </c>
      <c r="U1793" s="28">
        <f t="shared" si="497"/>
        <v>0</v>
      </c>
      <c r="V1793" s="28">
        <f t="shared" si="498"/>
        <v>0</v>
      </c>
      <c r="W1793" s="45" t="str">
        <f t="shared" si="503"/>
        <v>pas de surpoids ni d'obésité</v>
      </c>
    </row>
    <row r="1794" spans="5:23">
      <c r="E1794" s="21"/>
      <c r="F1794" s="28">
        <f t="shared" si="486"/>
        <v>0</v>
      </c>
      <c r="G1794" s="45">
        <f t="shared" si="499"/>
        <v>0</v>
      </c>
      <c r="H1794" s="29">
        <f t="shared" si="487"/>
        <v>3</v>
      </c>
      <c r="I1794" s="29">
        <f t="shared" si="488"/>
        <v>0.27</v>
      </c>
      <c r="J1794" s="29">
        <f t="shared" si="489"/>
        <v>8.4199999999999997E-2</v>
      </c>
      <c r="K1794" s="29">
        <f t="shared" si="490"/>
        <v>12.92</v>
      </c>
      <c r="L1794" s="45">
        <f t="shared" si="500"/>
        <v>-43.986979853963227</v>
      </c>
      <c r="M1794" s="28">
        <f t="shared" si="491"/>
        <v>10.989169238449415</v>
      </c>
      <c r="N1794" s="28">
        <f t="shared" si="492"/>
        <v>15.087458954343088</v>
      </c>
      <c r="O1794" s="45" t="str">
        <f t="shared" si="501"/>
        <v>ins. Pondérale</v>
      </c>
      <c r="P1794" s="29">
        <f t="shared" si="493"/>
        <v>3</v>
      </c>
      <c r="Q1794" s="29" t="e">
        <f t="shared" si="494"/>
        <v>#N/A</v>
      </c>
      <c r="R1794" s="29" t="e">
        <f t="shared" si="495"/>
        <v>#N/A</v>
      </c>
      <c r="S1794" s="29" t="e">
        <f t="shared" si="496"/>
        <v>#N/A</v>
      </c>
      <c r="T1794" s="21" t="e">
        <f t="shared" si="502"/>
        <v>#N/A</v>
      </c>
      <c r="U1794" s="28">
        <f t="shared" si="497"/>
        <v>0</v>
      </c>
      <c r="V1794" s="28">
        <f t="shared" si="498"/>
        <v>0</v>
      </c>
      <c r="W1794" s="45" t="str">
        <f t="shared" si="503"/>
        <v>pas de surpoids ni d'obésité</v>
      </c>
    </row>
    <row r="1795" spans="5:23">
      <c r="E1795" s="21"/>
      <c r="F1795" s="28">
        <f t="shared" si="486"/>
        <v>0</v>
      </c>
      <c r="G1795" s="45">
        <f t="shared" si="499"/>
        <v>0</v>
      </c>
      <c r="H1795" s="29">
        <f t="shared" si="487"/>
        <v>3</v>
      </c>
      <c r="I1795" s="29">
        <f t="shared" si="488"/>
        <v>0.27</v>
      </c>
      <c r="J1795" s="29">
        <f t="shared" si="489"/>
        <v>8.4199999999999997E-2</v>
      </c>
      <c r="K1795" s="29">
        <f t="shared" si="490"/>
        <v>12.92</v>
      </c>
      <c r="L1795" s="45">
        <f t="shared" si="500"/>
        <v>-43.986979853963227</v>
      </c>
      <c r="M1795" s="28">
        <f t="shared" si="491"/>
        <v>10.989169238449415</v>
      </c>
      <c r="N1795" s="28">
        <f t="shared" si="492"/>
        <v>15.087458954343088</v>
      </c>
      <c r="O1795" s="45" t="str">
        <f t="shared" si="501"/>
        <v>ins. Pondérale</v>
      </c>
      <c r="P1795" s="29">
        <f t="shared" si="493"/>
        <v>3</v>
      </c>
      <c r="Q1795" s="29" t="e">
        <f t="shared" si="494"/>
        <v>#N/A</v>
      </c>
      <c r="R1795" s="29" t="e">
        <f t="shared" si="495"/>
        <v>#N/A</v>
      </c>
      <c r="S1795" s="29" t="e">
        <f t="shared" si="496"/>
        <v>#N/A</v>
      </c>
      <c r="T1795" s="21" t="e">
        <f t="shared" si="502"/>
        <v>#N/A</v>
      </c>
      <c r="U1795" s="28">
        <f t="shared" si="497"/>
        <v>0</v>
      </c>
      <c r="V1795" s="28">
        <f t="shared" si="498"/>
        <v>0</v>
      </c>
      <c r="W1795" s="45" t="str">
        <f t="shared" si="503"/>
        <v>pas de surpoids ni d'obésité</v>
      </c>
    </row>
    <row r="1796" spans="5:23">
      <c r="E1796" s="21"/>
      <c r="F1796" s="28">
        <f t="shared" si="486"/>
        <v>0</v>
      </c>
      <c r="G1796" s="45">
        <f t="shared" si="499"/>
        <v>0</v>
      </c>
      <c r="H1796" s="29">
        <f t="shared" si="487"/>
        <v>3</v>
      </c>
      <c r="I1796" s="29">
        <f t="shared" si="488"/>
        <v>0.27</v>
      </c>
      <c r="J1796" s="29">
        <f t="shared" si="489"/>
        <v>8.4199999999999997E-2</v>
      </c>
      <c r="K1796" s="29">
        <f t="shared" si="490"/>
        <v>12.92</v>
      </c>
      <c r="L1796" s="45">
        <f t="shared" si="500"/>
        <v>-43.986979853963227</v>
      </c>
      <c r="M1796" s="28">
        <f t="shared" si="491"/>
        <v>10.989169238449415</v>
      </c>
      <c r="N1796" s="28">
        <f t="shared" si="492"/>
        <v>15.087458954343088</v>
      </c>
      <c r="O1796" s="45" t="str">
        <f t="shared" si="501"/>
        <v>ins. Pondérale</v>
      </c>
      <c r="P1796" s="29">
        <f t="shared" si="493"/>
        <v>3</v>
      </c>
      <c r="Q1796" s="29" t="e">
        <f t="shared" si="494"/>
        <v>#N/A</v>
      </c>
      <c r="R1796" s="29" t="e">
        <f t="shared" si="495"/>
        <v>#N/A</v>
      </c>
      <c r="S1796" s="29" t="e">
        <f t="shared" si="496"/>
        <v>#N/A</v>
      </c>
      <c r="T1796" s="21" t="e">
        <f t="shared" si="502"/>
        <v>#N/A</v>
      </c>
      <c r="U1796" s="28">
        <f t="shared" si="497"/>
        <v>0</v>
      </c>
      <c r="V1796" s="28">
        <f t="shared" si="498"/>
        <v>0</v>
      </c>
      <c r="W1796" s="45" t="str">
        <f t="shared" si="503"/>
        <v>pas de surpoids ni d'obésité</v>
      </c>
    </row>
    <row r="1797" spans="5:23">
      <c r="E1797" s="21"/>
      <c r="F1797" s="28">
        <f t="shared" si="486"/>
        <v>0</v>
      </c>
      <c r="G1797" s="45">
        <f t="shared" si="499"/>
        <v>0</v>
      </c>
      <c r="H1797" s="29">
        <f t="shared" si="487"/>
        <v>3</v>
      </c>
      <c r="I1797" s="29">
        <f t="shared" si="488"/>
        <v>0.27</v>
      </c>
      <c r="J1797" s="29">
        <f t="shared" si="489"/>
        <v>8.4199999999999997E-2</v>
      </c>
      <c r="K1797" s="29">
        <f t="shared" si="490"/>
        <v>12.92</v>
      </c>
      <c r="L1797" s="45">
        <f t="shared" si="500"/>
        <v>-43.986979853963227</v>
      </c>
      <c r="M1797" s="28">
        <f t="shared" si="491"/>
        <v>10.989169238449415</v>
      </c>
      <c r="N1797" s="28">
        <f t="shared" si="492"/>
        <v>15.087458954343088</v>
      </c>
      <c r="O1797" s="45" t="str">
        <f t="shared" si="501"/>
        <v>ins. Pondérale</v>
      </c>
      <c r="P1797" s="29">
        <f t="shared" si="493"/>
        <v>3</v>
      </c>
      <c r="Q1797" s="29" t="e">
        <f t="shared" si="494"/>
        <v>#N/A</v>
      </c>
      <c r="R1797" s="29" t="e">
        <f t="shared" si="495"/>
        <v>#N/A</v>
      </c>
      <c r="S1797" s="29" t="e">
        <f t="shared" si="496"/>
        <v>#N/A</v>
      </c>
      <c r="T1797" s="21" t="e">
        <f t="shared" si="502"/>
        <v>#N/A</v>
      </c>
      <c r="U1797" s="28">
        <f t="shared" si="497"/>
        <v>0</v>
      </c>
      <c r="V1797" s="28">
        <f t="shared" si="498"/>
        <v>0</v>
      </c>
      <c r="W1797" s="45" t="str">
        <f t="shared" si="503"/>
        <v>pas de surpoids ni d'obésité</v>
      </c>
    </row>
    <row r="1798" spans="5:23">
      <c r="E1798" s="21"/>
      <c r="F1798" s="28">
        <f t="shared" si="486"/>
        <v>0</v>
      </c>
      <c r="G1798" s="45">
        <f t="shared" si="499"/>
        <v>0</v>
      </c>
      <c r="H1798" s="29">
        <f t="shared" si="487"/>
        <v>3</v>
      </c>
      <c r="I1798" s="29">
        <f t="shared" si="488"/>
        <v>0.27</v>
      </c>
      <c r="J1798" s="29">
        <f t="shared" si="489"/>
        <v>8.4199999999999997E-2</v>
      </c>
      <c r="K1798" s="29">
        <f t="shared" si="490"/>
        <v>12.92</v>
      </c>
      <c r="L1798" s="45">
        <f t="shared" si="500"/>
        <v>-43.986979853963227</v>
      </c>
      <c r="M1798" s="28">
        <f t="shared" si="491"/>
        <v>10.989169238449415</v>
      </c>
      <c r="N1798" s="28">
        <f t="shared" si="492"/>
        <v>15.087458954343088</v>
      </c>
      <c r="O1798" s="45" t="str">
        <f t="shared" si="501"/>
        <v>ins. Pondérale</v>
      </c>
      <c r="P1798" s="29">
        <f t="shared" si="493"/>
        <v>3</v>
      </c>
      <c r="Q1798" s="29" t="e">
        <f t="shared" si="494"/>
        <v>#N/A</v>
      </c>
      <c r="R1798" s="29" t="e">
        <f t="shared" si="495"/>
        <v>#N/A</v>
      </c>
      <c r="S1798" s="29" t="e">
        <f t="shared" si="496"/>
        <v>#N/A</v>
      </c>
      <c r="T1798" s="21" t="e">
        <f t="shared" si="502"/>
        <v>#N/A</v>
      </c>
      <c r="U1798" s="28">
        <f t="shared" si="497"/>
        <v>0</v>
      </c>
      <c r="V1798" s="28">
        <f t="shared" si="498"/>
        <v>0</v>
      </c>
      <c r="W1798" s="45" t="str">
        <f t="shared" si="503"/>
        <v>pas de surpoids ni d'obésité</v>
      </c>
    </row>
    <row r="1799" spans="5:23">
      <c r="E1799" s="21"/>
      <c r="F1799" s="28">
        <f t="shared" ref="F1799:F1862" si="504">MROUND(B1799,0.5)</f>
        <v>0</v>
      </c>
      <c r="G1799" s="45">
        <f t="shared" si="499"/>
        <v>0</v>
      </c>
      <c r="H1799" s="29">
        <f t="shared" ref="H1799:H1862" si="505">IF(OR(C1799=1),0,3)</f>
        <v>3</v>
      </c>
      <c r="I1799" s="29">
        <f t="shared" ref="I1799:I1862" si="506">VLOOKUP(F1799,TableRefFR,2+H1799)</f>
        <v>0.27</v>
      </c>
      <c r="J1799" s="29">
        <f t="shared" ref="J1799:J1862" si="507">VLOOKUP(F1799,TableRefFR,3+H1799)</f>
        <v>8.4199999999999997E-2</v>
      </c>
      <c r="K1799" s="29">
        <f t="shared" ref="K1799:K1862" si="508">VLOOKUP(F1799,TableRefFR,4+H1799)</f>
        <v>12.92</v>
      </c>
      <c r="L1799" s="45">
        <f t="shared" si="500"/>
        <v>-43.986979853963227</v>
      </c>
      <c r="M1799" s="28">
        <f t="shared" ref="M1799:M1862" si="509">VLOOKUP(F1799,CorpFR,2+H1799)</f>
        <v>10.989169238449415</v>
      </c>
      <c r="N1799" s="28">
        <f t="shared" ref="N1799:N1862" si="510">VLOOKUP(F1799,CorpFR,3+H1799)</f>
        <v>15.087458954343088</v>
      </c>
      <c r="O1799" s="45" t="str">
        <f t="shared" si="501"/>
        <v>ins. Pondérale</v>
      </c>
      <c r="P1799" s="29">
        <f t="shared" ref="P1799:P1862" si="511">IF(OR(C1799=1),0,3)</f>
        <v>3</v>
      </c>
      <c r="Q1799" s="29" t="e">
        <f t="shared" ref="Q1799:Q1862" si="512">VLOOKUP(F1799,TableRefIOTF,2+P1799)</f>
        <v>#N/A</v>
      </c>
      <c r="R1799" s="29" t="e">
        <f t="shared" ref="R1799:R1862" si="513">VLOOKUP(F1799,TableRefIOTF,3+P1799)</f>
        <v>#N/A</v>
      </c>
      <c r="S1799" s="29" t="e">
        <f t="shared" ref="S1799:S1862" si="514">VLOOKUP(F1799,TableRefIOTF,4+P1799)</f>
        <v>#N/A</v>
      </c>
      <c r="T1799" s="21" t="e">
        <f t="shared" si="502"/>
        <v>#N/A</v>
      </c>
      <c r="U1799" s="28">
        <f t="shared" ref="U1799:U1862" si="515">VLOOKUP(F1799,CorpIOTF,2+P1799)</f>
        <v>0</v>
      </c>
      <c r="V1799" s="28">
        <f t="shared" ref="V1799:V1862" si="516">VLOOKUP(F1799,CorpIOTF,3+P1799)</f>
        <v>0</v>
      </c>
      <c r="W1799" s="45" t="str">
        <f t="shared" si="503"/>
        <v>pas de surpoids ni d'obésité</v>
      </c>
    </row>
    <row r="1800" spans="5:23">
      <c r="E1800" s="21"/>
      <c r="F1800" s="28">
        <f t="shared" si="504"/>
        <v>0</v>
      </c>
      <c r="G1800" s="45">
        <f t="shared" ref="G1800:G1863" si="517">D1800</f>
        <v>0</v>
      </c>
      <c r="H1800" s="29">
        <f t="shared" si="505"/>
        <v>3</v>
      </c>
      <c r="I1800" s="29">
        <f t="shared" si="506"/>
        <v>0.27</v>
      </c>
      <c r="J1800" s="29">
        <f t="shared" si="507"/>
        <v>8.4199999999999997E-2</v>
      </c>
      <c r="K1800" s="29">
        <f t="shared" si="508"/>
        <v>12.92</v>
      </c>
      <c r="L1800" s="45">
        <f t="shared" ref="L1800:L1863" si="518">(((G1800/K1800)^I1800)-1)/(I1800*J1800)</f>
        <v>-43.986979853963227</v>
      </c>
      <c r="M1800" s="28">
        <f t="shared" si="509"/>
        <v>10.989169238449415</v>
      </c>
      <c r="N1800" s="28">
        <f t="shared" si="510"/>
        <v>15.087458954343088</v>
      </c>
      <c r="O1800" s="45" t="str">
        <f t="shared" ref="O1800:O1863" si="519">IF(G1800&gt;N1800,"surpoids",IF(G1800&lt;M1800,"ins. Pondérale","corpulence normale"))</f>
        <v>ins. Pondérale</v>
      </c>
      <c r="P1800" s="29">
        <f t="shared" si="511"/>
        <v>3</v>
      </c>
      <c r="Q1800" s="29" t="e">
        <f t="shared" si="512"/>
        <v>#N/A</v>
      </c>
      <c r="R1800" s="29" t="e">
        <f t="shared" si="513"/>
        <v>#N/A</v>
      </c>
      <c r="S1800" s="29" t="e">
        <f t="shared" si="514"/>
        <v>#N/A</v>
      </c>
      <c r="T1800" s="21" t="e">
        <f t="shared" ref="T1800:T1863" si="520">(((G1800/S1800)^Q1800)-1)/(Q1800*R1800)</f>
        <v>#N/A</v>
      </c>
      <c r="U1800" s="28">
        <f t="shared" si="515"/>
        <v>0</v>
      </c>
      <c r="V1800" s="28">
        <f t="shared" si="516"/>
        <v>0</v>
      </c>
      <c r="W1800" s="45" t="str">
        <f t="shared" ref="W1800:W1863" si="521">IF(G1800&gt;V1800,"obésité",IF(G1800&gt;U1800,"surpoids","pas de surpoids ni d'obésité"))</f>
        <v>pas de surpoids ni d'obésité</v>
      </c>
    </row>
    <row r="1801" spans="5:23">
      <c r="E1801" s="21"/>
      <c r="F1801" s="28">
        <f t="shared" si="504"/>
        <v>0</v>
      </c>
      <c r="G1801" s="45">
        <f t="shared" si="517"/>
        <v>0</v>
      </c>
      <c r="H1801" s="29">
        <f t="shared" si="505"/>
        <v>3</v>
      </c>
      <c r="I1801" s="29">
        <f t="shared" si="506"/>
        <v>0.27</v>
      </c>
      <c r="J1801" s="29">
        <f t="shared" si="507"/>
        <v>8.4199999999999997E-2</v>
      </c>
      <c r="K1801" s="29">
        <f t="shared" si="508"/>
        <v>12.92</v>
      </c>
      <c r="L1801" s="45">
        <f t="shared" si="518"/>
        <v>-43.986979853963227</v>
      </c>
      <c r="M1801" s="28">
        <f t="shared" si="509"/>
        <v>10.989169238449415</v>
      </c>
      <c r="N1801" s="28">
        <f t="shared" si="510"/>
        <v>15.087458954343088</v>
      </c>
      <c r="O1801" s="45" t="str">
        <f t="shared" si="519"/>
        <v>ins. Pondérale</v>
      </c>
      <c r="P1801" s="29">
        <f t="shared" si="511"/>
        <v>3</v>
      </c>
      <c r="Q1801" s="29" t="e">
        <f t="shared" si="512"/>
        <v>#N/A</v>
      </c>
      <c r="R1801" s="29" t="e">
        <f t="shared" si="513"/>
        <v>#N/A</v>
      </c>
      <c r="S1801" s="29" t="e">
        <f t="shared" si="514"/>
        <v>#N/A</v>
      </c>
      <c r="T1801" s="21" t="e">
        <f t="shared" si="520"/>
        <v>#N/A</v>
      </c>
      <c r="U1801" s="28">
        <f t="shared" si="515"/>
        <v>0</v>
      </c>
      <c r="V1801" s="28">
        <f t="shared" si="516"/>
        <v>0</v>
      </c>
      <c r="W1801" s="45" t="str">
        <f t="shared" si="521"/>
        <v>pas de surpoids ni d'obésité</v>
      </c>
    </row>
    <row r="1802" spans="5:23">
      <c r="E1802" s="21"/>
      <c r="F1802" s="28">
        <f t="shared" si="504"/>
        <v>0</v>
      </c>
      <c r="G1802" s="45">
        <f t="shared" si="517"/>
        <v>0</v>
      </c>
      <c r="H1802" s="29">
        <f t="shared" si="505"/>
        <v>3</v>
      </c>
      <c r="I1802" s="29">
        <f t="shared" si="506"/>
        <v>0.27</v>
      </c>
      <c r="J1802" s="29">
        <f t="shared" si="507"/>
        <v>8.4199999999999997E-2</v>
      </c>
      <c r="K1802" s="29">
        <f t="shared" si="508"/>
        <v>12.92</v>
      </c>
      <c r="L1802" s="45">
        <f t="shared" si="518"/>
        <v>-43.986979853963227</v>
      </c>
      <c r="M1802" s="28">
        <f t="shared" si="509"/>
        <v>10.989169238449415</v>
      </c>
      <c r="N1802" s="28">
        <f t="shared" si="510"/>
        <v>15.087458954343088</v>
      </c>
      <c r="O1802" s="45" t="str">
        <f t="shared" si="519"/>
        <v>ins. Pondérale</v>
      </c>
      <c r="P1802" s="29">
        <f t="shared" si="511"/>
        <v>3</v>
      </c>
      <c r="Q1802" s="29" t="e">
        <f t="shared" si="512"/>
        <v>#N/A</v>
      </c>
      <c r="R1802" s="29" t="e">
        <f t="shared" si="513"/>
        <v>#N/A</v>
      </c>
      <c r="S1802" s="29" t="e">
        <f t="shared" si="514"/>
        <v>#N/A</v>
      </c>
      <c r="T1802" s="21" t="e">
        <f t="shared" si="520"/>
        <v>#N/A</v>
      </c>
      <c r="U1802" s="28">
        <f t="shared" si="515"/>
        <v>0</v>
      </c>
      <c r="V1802" s="28">
        <f t="shared" si="516"/>
        <v>0</v>
      </c>
      <c r="W1802" s="45" t="str">
        <f t="shared" si="521"/>
        <v>pas de surpoids ni d'obésité</v>
      </c>
    </row>
    <row r="1803" spans="5:23">
      <c r="E1803" s="21"/>
      <c r="F1803" s="28">
        <f t="shared" si="504"/>
        <v>0</v>
      </c>
      <c r="G1803" s="45">
        <f t="shared" si="517"/>
        <v>0</v>
      </c>
      <c r="H1803" s="29">
        <f t="shared" si="505"/>
        <v>3</v>
      </c>
      <c r="I1803" s="29">
        <f t="shared" si="506"/>
        <v>0.27</v>
      </c>
      <c r="J1803" s="29">
        <f t="shared" si="507"/>
        <v>8.4199999999999997E-2</v>
      </c>
      <c r="K1803" s="29">
        <f t="shared" si="508"/>
        <v>12.92</v>
      </c>
      <c r="L1803" s="45">
        <f t="shared" si="518"/>
        <v>-43.986979853963227</v>
      </c>
      <c r="M1803" s="28">
        <f t="shared" si="509"/>
        <v>10.989169238449415</v>
      </c>
      <c r="N1803" s="28">
        <f t="shared" si="510"/>
        <v>15.087458954343088</v>
      </c>
      <c r="O1803" s="45" t="str">
        <f t="shared" si="519"/>
        <v>ins. Pondérale</v>
      </c>
      <c r="P1803" s="29">
        <f t="shared" si="511"/>
        <v>3</v>
      </c>
      <c r="Q1803" s="29" t="e">
        <f t="shared" si="512"/>
        <v>#N/A</v>
      </c>
      <c r="R1803" s="29" t="e">
        <f t="shared" si="513"/>
        <v>#N/A</v>
      </c>
      <c r="S1803" s="29" t="e">
        <f t="shared" si="514"/>
        <v>#N/A</v>
      </c>
      <c r="T1803" s="21" t="e">
        <f t="shared" si="520"/>
        <v>#N/A</v>
      </c>
      <c r="U1803" s="28">
        <f t="shared" si="515"/>
        <v>0</v>
      </c>
      <c r="V1803" s="28">
        <f t="shared" si="516"/>
        <v>0</v>
      </c>
      <c r="W1803" s="45" t="str">
        <f t="shared" si="521"/>
        <v>pas de surpoids ni d'obésité</v>
      </c>
    </row>
    <row r="1804" spans="5:23">
      <c r="E1804" s="21"/>
      <c r="F1804" s="28">
        <f t="shared" si="504"/>
        <v>0</v>
      </c>
      <c r="G1804" s="45">
        <f t="shared" si="517"/>
        <v>0</v>
      </c>
      <c r="H1804" s="29">
        <f t="shared" si="505"/>
        <v>3</v>
      </c>
      <c r="I1804" s="29">
        <f t="shared" si="506"/>
        <v>0.27</v>
      </c>
      <c r="J1804" s="29">
        <f t="shared" si="507"/>
        <v>8.4199999999999997E-2</v>
      </c>
      <c r="K1804" s="29">
        <f t="shared" si="508"/>
        <v>12.92</v>
      </c>
      <c r="L1804" s="45">
        <f t="shared" si="518"/>
        <v>-43.986979853963227</v>
      </c>
      <c r="M1804" s="28">
        <f t="shared" si="509"/>
        <v>10.989169238449415</v>
      </c>
      <c r="N1804" s="28">
        <f t="shared" si="510"/>
        <v>15.087458954343088</v>
      </c>
      <c r="O1804" s="45" t="str">
        <f t="shared" si="519"/>
        <v>ins. Pondérale</v>
      </c>
      <c r="P1804" s="29">
        <f t="shared" si="511"/>
        <v>3</v>
      </c>
      <c r="Q1804" s="29" t="e">
        <f t="shared" si="512"/>
        <v>#N/A</v>
      </c>
      <c r="R1804" s="29" t="e">
        <f t="shared" si="513"/>
        <v>#N/A</v>
      </c>
      <c r="S1804" s="29" t="e">
        <f t="shared" si="514"/>
        <v>#N/A</v>
      </c>
      <c r="T1804" s="21" t="e">
        <f t="shared" si="520"/>
        <v>#N/A</v>
      </c>
      <c r="U1804" s="28">
        <f t="shared" si="515"/>
        <v>0</v>
      </c>
      <c r="V1804" s="28">
        <f t="shared" si="516"/>
        <v>0</v>
      </c>
      <c r="W1804" s="45" t="str">
        <f t="shared" si="521"/>
        <v>pas de surpoids ni d'obésité</v>
      </c>
    </row>
    <row r="1805" spans="5:23">
      <c r="E1805" s="21"/>
      <c r="F1805" s="28">
        <f t="shared" si="504"/>
        <v>0</v>
      </c>
      <c r="G1805" s="45">
        <f t="shared" si="517"/>
        <v>0</v>
      </c>
      <c r="H1805" s="29">
        <f t="shared" si="505"/>
        <v>3</v>
      </c>
      <c r="I1805" s="29">
        <f t="shared" si="506"/>
        <v>0.27</v>
      </c>
      <c r="J1805" s="29">
        <f t="shared" si="507"/>
        <v>8.4199999999999997E-2</v>
      </c>
      <c r="K1805" s="29">
        <f t="shared" si="508"/>
        <v>12.92</v>
      </c>
      <c r="L1805" s="45">
        <f t="shared" si="518"/>
        <v>-43.986979853963227</v>
      </c>
      <c r="M1805" s="28">
        <f t="shared" si="509"/>
        <v>10.989169238449415</v>
      </c>
      <c r="N1805" s="28">
        <f t="shared" si="510"/>
        <v>15.087458954343088</v>
      </c>
      <c r="O1805" s="45" t="str">
        <f t="shared" si="519"/>
        <v>ins. Pondérale</v>
      </c>
      <c r="P1805" s="29">
        <f t="shared" si="511"/>
        <v>3</v>
      </c>
      <c r="Q1805" s="29" t="e">
        <f t="shared" si="512"/>
        <v>#N/A</v>
      </c>
      <c r="R1805" s="29" t="e">
        <f t="shared" si="513"/>
        <v>#N/A</v>
      </c>
      <c r="S1805" s="29" t="e">
        <f t="shared" si="514"/>
        <v>#N/A</v>
      </c>
      <c r="T1805" s="21" t="e">
        <f t="shared" si="520"/>
        <v>#N/A</v>
      </c>
      <c r="U1805" s="28">
        <f t="shared" si="515"/>
        <v>0</v>
      </c>
      <c r="V1805" s="28">
        <f t="shared" si="516"/>
        <v>0</v>
      </c>
      <c r="W1805" s="45" t="str">
        <f t="shared" si="521"/>
        <v>pas de surpoids ni d'obésité</v>
      </c>
    </row>
    <row r="1806" spans="5:23">
      <c r="E1806" s="21"/>
      <c r="F1806" s="28">
        <f t="shared" si="504"/>
        <v>0</v>
      </c>
      <c r="G1806" s="45">
        <f t="shared" si="517"/>
        <v>0</v>
      </c>
      <c r="H1806" s="29">
        <f t="shared" si="505"/>
        <v>3</v>
      </c>
      <c r="I1806" s="29">
        <f t="shared" si="506"/>
        <v>0.27</v>
      </c>
      <c r="J1806" s="29">
        <f t="shared" si="507"/>
        <v>8.4199999999999997E-2</v>
      </c>
      <c r="K1806" s="29">
        <f t="shared" si="508"/>
        <v>12.92</v>
      </c>
      <c r="L1806" s="45">
        <f t="shared" si="518"/>
        <v>-43.986979853963227</v>
      </c>
      <c r="M1806" s="28">
        <f t="shared" si="509"/>
        <v>10.989169238449415</v>
      </c>
      <c r="N1806" s="28">
        <f t="shared" si="510"/>
        <v>15.087458954343088</v>
      </c>
      <c r="O1806" s="45" t="str">
        <f t="shared" si="519"/>
        <v>ins. Pondérale</v>
      </c>
      <c r="P1806" s="29">
        <f t="shared" si="511"/>
        <v>3</v>
      </c>
      <c r="Q1806" s="29" t="e">
        <f t="shared" si="512"/>
        <v>#N/A</v>
      </c>
      <c r="R1806" s="29" t="e">
        <f t="shared" si="513"/>
        <v>#N/A</v>
      </c>
      <c r="S1806" s="29" t="e">
        <f t="shared" si="514"/>
        <v>#N/A</v>
      </c>
      <c r="T1806" s="21" t="e">
        <f t="shared" si="520"/>
        <v>#N/A</v>
      </c>
      <c r="U1806" s="28">
        <f t="shared" si="515"/>
        <v>0</v>
      </c>
      <c r="V1806" s="28">
        <f t="shared" si="516"/>
        <v>0</v>
      </c>
      <c r="W1806" s="45" t="str">
        <f t="shared" si="521"/>
        <v>pas de surpoids ni d'obésité</v>
      </c>
    </row>
    <row r="1807" spans="5:23">
      <c r="E1807" s="32"/>
      <c r="F1807" s="28">
        <f t="shared" si="504"/>
        <v>0</v>
      </c>
      <c r="G1807" s="45">
        <f t="shared" si="517"/>
        <v>0</v>
      </c>
      <c r="H1807" s="29">
        <f t="shared" si="505"/>
        <v>3</v>
      </c>
      <c r="I1807" s="29">
        <f t="shared" si="506"/>
        <v>0.27</v>
      </c>
      <c r="J1807" s="29">
        <f t="shared" si="507"/>
        <v>8.4199999999999997E-2</v>
      </c>
      <c r="K1807" s="29">
        <f t="shared" si="508"/>
        <v>12.92</v>
      </c>
      <c r="L1807" s="45">
        <f t="shared" si="518"/>
        <v>-43.986979853963227</v>
      </c>
      <c r="M1807" s="28">
        <f t="shared" si="509"/>
        <v>10.989169238449415</v>
      </c>
      <c r="N1807" s="28">
        <f t="shared" si="510"/>
        <v>15.087458954343088</v>
      </c>
      <c r="O1807" s="45" t="str">
        <f t="shared" si="519"/>
        <v>ins. Pondérale</v>
      </c>
      <c r="P1807" s="29">
        <f t="shared" si="511"/>
        <v>3</v>
      </c>
      <c r="Q1807" s="29" t="e">
        <f t="shared" si="512"/>
        <v>#N/A</v>
      </c>
      <c r="R1807" s="29" t="e">
        <f t="shared" si="513"/>
        <v>#N/A</v>
      </c>
      <c r="S1807" s="29" t="e">
        <f t="shared" si="514"/>
        <v>#N/A</v>
      </c>
      <c r="T1807" s="21" t="e">
        <f t="shared" si="520"/>
        <v>#N/A</v>
      </c>
      <c r="U1807" s="28">
        <f t="shared" si="515"/>
        <v>0</v>
      </c>
      <c r="V1807" s="28">
        <f t="shared" si="516"/>
        <v>0</v>
      </c>
      <c r="W1807" s="45" t="str">
        <f t="shared" si="521"/>
        <v>pas de surpoids ni d'obésité</v>
      </c>
    </row>
    <row r="1808" spans="5:23">
      <c r="E1808" s="21"/>
      <c r="F1808" s="28">
        <f t="shared" si="504"/>
        <v>0</v>
      </c>
      <c r="G1808" s="45">
        <f t="shared" si="517"/>
        <v>0</v>
      </c>
      <c r="H1808" s="29">
        <f t="shared" si="505"/>
        <v>3</v>
      </c>
      <c r="I1808" s="29">
        <f t="shared" si="506"/>
        <v>0.27</v>
      </c>
      <c r="J1808" s="29">
        <f t="shared" si="507"/>
        <v>8.4199999999999997E-2</v>
      </c>
      <c r="K1808" s="29">
        <f t="shared" si="508"/>
        <v>12.92</v>
      </c>
      <c r="L1808" s="45">
        <f t="shared" si="518"/>
        <v>-43.986979853963227</v>
      </c>
      <c r="M1808" s="28">
        <f t="shared" si="509"/>
        <v>10.989169238449415</v>
      </c>
      <c r="N1808" s="28">
        <f t="shared" si="510"/>
        <v>15.087458954343088</v>
      </c>
      <c r="O1808" s="45" t="str">
        <f t="shared" si="519"/>
        <v>ins. Pondérale</v>
      </c>
      <c r="P1808" s="29">
        <f t="shared" si="511"/>
        <v>3</v>
      </c>
      <c r="Q1808" s="29" t="e">
        <f t="shared" si="512"/>
        <v>#N/A</v>
      </c>
      <c r="R1808" s="29" t="e">
        <f t="shared" si="513"/>
        <v>#N/A</v>
      </c>
      <c r="S1808" s="29" t="e">
        <f t="shared" si="514"/>
        <v>#N/A</v>
      </c>
      <c r="T1808" s="21" t="e">
        <f t="shared" si="520"/>
        <v>#N/A</v>
      </c>
      <c r="U1808" s="28">
        <f t="shared" si="515"/>
        <v>0</v>
      </c>
      <c r="V1808" s="28">
        <f t="shared" si="516"/>
        <v>0</v>
      </c>
      <c r="W1808" s="45" t="str">
        <f t="shared" si="521"/>
        <v>pas de surpoids ni d'obésité</v>
      </c>
    </row>
    <row r="1809" spans="5:23">
      <c r="E1809" s="21"/>
      <c r="F1809" s="28">
        <f t="shared" si="504"/>
        <v>0</v>
      </c>
      <c r="G1809" s="45">
        <f t="shared" si="517"/>
        <v>0</v>
      </c>
      <c r="H1809" s="29">
        <f t="shared" si="505"/>
        <v>3</v>
      </c>
      <c r="I1809" s="29">
        <f t="shared" si="506"/>
        <v>0.27</v>
      </c>
      <c r="J1809" s="29">
        <f t="shared" si="507"/>
        <v>8.4199999999999997E-2</v>
      </c>
      <c r="K1809" s="29">
        <f t="shared" si="508"/>
        <v>12.92</v>
      </c>
      <c r="L1809" s="45">
        <f t="shared" si="518"/>
        <v>-43.986979853963227</v>
      </c>
      <c r="M1809" s="28">
        <f t="shared" si="509"/>
        <v>10.989169238449415</v>
      </c>
      <c r="N1809" s="28">
        <f t="shared" si="510"/>
        <v>15.087458954343088</v>
      </c>
      <c r="O1809" s="45" t="str">
        <f t="shared" si="519"/>
        <v>ins. Pondérale</v>
      </c>
      <c r="P1809" s="29">
        <f t="shared" si="511"/>
        <v>3</v>
      </c>
      <c r="Q1809" s="29" t="e">
        <f t="shared" si="512"/>
        <v>#N/A</v>
      </c>
      <c r="R1809" s="29" t="e">
        <f t="shared" si="513"/>
        <v>#N/A</v>
      </c>
      <c r="S1809" s="29" t="e">
        <f t="shared" si="514"/>
        <v>#N/A</v>
      </c>
      <c r="T1809" s="21" t="e">
        <f t="shared" si="520"/>
        <v>#N/A</v>
      </c>
      <c r="U1809" s="28">
        <f t="shared" si="515"/>
        <v>0</v>
      </c>
      <c r="V1809" s="28">
        <f t="shared" si="516"/>
        <v>0</v>
      </c>
      <c r="W1809" s="45" t="str">
        <f t="shared" si="521"/>
        <v>pas de surpoids ni d'obésité</v>
      </c>
    </row>
    <row r="1810" spans="5:23">
      <c r="E1810" s="21"/>
      <c r="F1810" s="28">
        <f t="shared" si="504"/>
        <v>0</v>
      </c>
      <c r="G1810" s="45">
        <f t="shared" si="517"/>
        <v>0</v>
      </c>
      <c r="H1810" s="29">
        <f t="shared" si="505"/>
        <v>3</v>
      </c>
      <c r="I1810" s="29">
        <f t="shared" si="506"/>
        <v>0.27</v>
      </c>
      <c r="J1810" s="29">
        <f t="shared" si="507"/>
        <v>8.4199999999999997E-2</v>
      </c>
      <c r="K1810" s="29">
        <f t="shared" si="508"/>
        <v>12.92</v>
      </c>
      <c r="L1810" s="45">
        <f t="shared" si="518"/>
        <v>-43.986979853963227</v>
      </c>
      <c r="M1810" s="28">
        <f t="shared" si="509"/>
        <v>10.989169238449415</v>
      </c>
      <c r="N1810" s="28">
        <f t="shared" si="510"/>
        <v>15.087458954343088</v>
      </c>
      <c r="O1810" s="45" t="str">
        <f t="shared" si="519"/>
        <v>ins. Pondérale</v>
      </c>
      <c r="P1810" s="29">
        <f t="shared" si="511"/>
        <v>3</v>
      </c>
      <c r="Q1810" s="29" t="e">
        <f t="shared" si="512"/>
        <v>#N/A</v>
      </c>
      <c r="R1810" s="29" t="e">
        <f t="shared" si="513"/>
        <v>#N/A</v>
      </c>
      <c r="S1810" s="29" t="e">
        <f t="shared" si="514"/>
        <v>#N/A</v>
      </c>
      <c r="T1810" s="21" t="e">
        <f t="shared" si="520"/>
        <v>#N/A</v>
      </c>
      <c r="U1810" s="28">
        <f t="shared" si="515"/>
        <v>0</v>
      </c>
      <c r="V1810" s="28">
        <f t="shared" si="516"/>
        <v>0</v>
      </c>
      <c r="W1810" s="45" t="str">
        <f t="shared" si="521"/>
        <v>pas de surpoids ni d'obésité</v>
      </c>
    </row>
    <row r="1811" spans="5:23">
      <c r="E1811" s="21"/>
      <c r="F1811" s="28">
        <f t="shared" si="504"/>
        <v>0</v>
      </c>
      <c r="G1811" s="45">
        <f t="shared" si="517"/>
        <v>0</v>
      </c>
      <c r="H1811" s="29">
        <f t="shared" si="505"/>
        <v>3</v>
      </c>
      <c r="I1811" s="29">
        <f t="shared" si="506"/>
        <v>0.27</v>
      </c>
      <c r="J1811" s="29">
        <f t="shared" si="507"/>
        <v>8.4199999999999997E-2</v>
      </c>
      <c r="K1811" s="29">
        <f t="shared" si="508"/>
        <v>12.92</v>
      </c>
      <c r="L1811" s="45">
        <f t="shared" si="518"/>
        <v>-43.986979853963227</v>
      </c>
      <c r="M1811" s="28">
        <f t="shared" si="509"/>
        <v>10.989169238449415</v>
      </c>
      <c r="N1811" s="28">
        <f t="shared" si="510"/>
        <v>15.087458954343088</v>
      </c>
      <c r="O1811" s="45" t="str">
        <f t="shared" si="519"/>
        <v>ins. Pondérale</v>
      </c>
      <c r="P1811" s="29">
        <f t="shared" si="511"/>
        <v>3</v>
      </c>
      <c r="Q1811" s="29" t="e">
        <f t="shared" si="512"/>
        <v>#N/A</v>
      </c>
      <c r="R1811" s="29" t="e">
        <f t="shared" si="513"/>
        <v>#N/A</v>
      </c>
      <c r="S1811" s="29" t="e">
        <f t="shared" si="514"/>
        <v>#N/A</v>
      </c>
      <c r="T1811" s="21" t="e">
        <f t="shared" si="520"/>
        <v>#N/A</v>
      </c>
      <c r="U1811" s="28">
        <f t="shared" si="515"/>
        <v>0</v>
      </c>
      <c r="V1811" s="28">
        <f t="shared" si="516"/>
        <v>0</v>
      </c>
      <c r="W1811" s="45" t="str">
        <f t="shared" si="521"/>
        <v>pas de surpoids ni d'obésité</v>
      </c>
    </row>
    <row r="1812" spans="5:23">
      <c r="E1812" s="21"/>
      <c r="F1812" s="28">
        <f t="shared" si="504"/>
        <v>0</v>
      </c>
      <c r="G1812" s="45">
        <f t="shared" si="517"/>
        <v>0</v>
      </c>
      <c r="H1812" s="29">
        <f t="shared" si="505"/>
        <v>3</v>
      </c>
      <c r="I1812" s="29">
        <f t="shared" si="506"/>
        <v>0.27</v>
      </c>
      <c r="J1812" s="29">
        <f t="shared" si="507"/>
        <v>8.4199999999999997E-2</v>
      </c>
      <c r="K1812" s="29">
        <f t="shared" si="508"/>
        <v>12.92</v>
      </c>
      <c r="L1812" s="45">
        <f t="shared" si="518"/>
        <v>-43.986979853963227</v>
      </c>
      <c r="M1812" s="28">
        <f t="shared" si="509"/>
        <v>10.989169238449415</v>
      </c>
      <c r="N1812" s="28">
        <f t="shared" si="510"/>
        <v>15.087458954343088</v>
      </c>
      <c r="O1812" s="45" t="str">
        <f t="shared" si="519"/>
        <v>ins. Pondérale</v>
      </c>
      <c r="P1812" s="29">
        <f t="shared" si="511"/>
        <v>3</v>
      </c>
      <c r="Q1812" s="29" t="e">
        <f t="shared" si="512"/>
        <v>#N/A</v>
      </c>
      <c r="R1812" s="29" t="e">
        <f t="shared" si="513"/>
        <v>#N/A</v>
      </c>
      <c r="S1812" s="29" t="e">
        <f t="shared" si="514"/>
        <v>#N/A</v>
      </c>
      <c r="T1812" s="21" t="e">
        <f t="shared" si="520"/>
        <v>#N/A</v>
      </c>
      <c r="U1812" s="28">
        <f t="shared" si="515"/>
        <v>0</v>
      </c>
      <c r="V1812" s="28">
        <f t="shared" si="516"/>
        <v>0</v>
      </c>
      <c r="W1812" s="45" t="str">
        <f t="shared" si="521"/>
        <v>pas de surpoids ni d'obésité</v>
      </c>
    </row>
    <row r="1813" spans="5:23">
      <c r="E1813" s="21"/>
      <c r="F1813" s="28">
        <f t="shared" si="504"/>
        <v>0</v>
      </c>
      <c r="G1813" s="45">
        <f t="shared" si="517"/>
        <v>0</v>
      </c>
      <c r="H1813" s="29">
        <f t="shared" si="505"/>
        <v>3</v>
      </c>
      <c r="I1813" s="29">
        <f t="shared" si="506"/>
        <v>0.27</v>
      </c>
      <c r="J1813" s="29">
        <f t="shared" si="507"/>
        <v>8.4199999999999997E-2</v>
      </c>
      <c r="K1813" s="29">
        <f t="shared" si="508"/>
        <v>12.92</v>
      </c>
      <c r="L1813" s="45">
        <f t="shared" si="518"/>
        <v>-43.986979853963227</v>
      </c>
      <c r="M1813" s="28">
        <f t="shared" si="509"/>
        <v>10.989169238449415</v>
      </c>
      <c r="N1813" s="28">
        <f t="shared" si="510"/>
        <v>15.087458954343088</v>
      </c>
      <c r="O1813" s="45" t="str">
        <f t="shared" si="519"/>
        <v>ins. Pondérale</v>
      </c>
      <c r="P1813" s="29">
        <f t="shared" si="511"/>
        <v>3</v>
      </c>
      <c r="Q1813" s="29" t="e">
        <f t="shared" si="512"/>
        <v>#N/A</v>
      </c>
      <c r="R1813" s="29" t="e">
        <f t="shared" si="513"/>
        <v>#N/A</v>
      </c>
      <c r="S1813" s="29" t="e">
        <f t="shared" si="514"/>
        <v>#N/A</v>
      </c>
      <c r="T1813" s="21" t="e">
        <f t="shared" si="520"/>
        <v>#N/A</v>
      </c>
      <c r="U1813" s="28">
        <f t="shared" si="515"/>
        <v>0</v>
      </c>
      <c r="V1813" s="28">
        <f t="shared" si="516"/>
        <v>0</v>
      </c>
      <c r="W1813" s="45" t="str">
        <f t="shared" si="521"/>
        <v>pas de surpoids ni d'obésité</v>
      </c>
    </row>
    <row r="1814" spans="5:23">
      <c r="E1814" s="21"/>
      <c r="F1814" s="28">
        <f t="shared" si="504"/>
        <v>0</v>
      </c>
      <c r="G1814" s="45">
        <f t="shared" si="517"/>
        <v>0</v>
      </c>
      <c r="H1814" s="29">
        <f t="shared" si="505"/>
        <v>3</v>
      </c>
      <c r="I1814" s="29">
        <f t="shared" si="506"/>
        <v>0.27</v>
      </c>
      <c r="J1814" s="29">
        <f t="shared" si="507"/>
        <v>8.4199999999999997E-2</v>
      </c>
      <c r="K1814" s="29">
        <f t="shared" si="508"/>
        <v>12.92</v>
      </c>
      <c r="L1814" s="45">
        <f t="shared" si="518"/>
        <v>-43.986979853963227</v>
      </c>
      <c r="M1814" s="28">
        <f t="shared" si="509"/>
        <v>10.989169238449415</v>
      </c>
      <c r="N1814" s="28">
        <f t="shared" si="510"/>
        <v>15.087458954343088</v>
      </c>
      <c r="O1814" s="45" t="str">
        <f t="shared" si="519"/>
        <v>ins. Pondérale</v>
      </c>
      <c r="P1814" s="29">
        <f t="shared" si="511"/>
        <v>3</v>
      </c>
      <c r="Q1814" s="29" t="e">
        <f t="shared" si="512"/>
        <v>#N/A</v>
      </c>
      <c r="R1814" s="29" t="e">
        <f t="shared" si="513"/>
        <v>#N/A</v>
      </c>
      <c r="S1814" s="29" t="e">
        <f t="shared" si="514"/>
        <v>#N/A</v>
      </c>
      <c r="T1814" s="21" t="e">
        <f t="shared" si="520"/>
        <v>#N/A</v>
      </c>
      <c r="U1814" s="28">
        <f t="shared" si="515"/>
        <v>0</v>
      </c>
      <c r="V1814" s="28">
        <f t="shared" si="516"/>
        <v>0</v>
      </c>
      <c r="W1814" s="45" t="str">
        <f t="shared" si="521"/>
        <v>pas de surpoids ni d'obésité</v>
      </c>
    </row>
    <row r="1815" spans="5:23">
      <c r="E1815" s="21"/>
      <c r="F1815" s="28">
        <f t="shared" si="504"/>
        <v>0</v>
      </c>
      <c r="G1815" s="45">
        <f t="shared" si="517"/>
        <v>0</v>
      </c>
      <c r="H1815" s="29">
        <f t="shared" si="505"/>
        <v>3</v>
      </c>
      <c r="I1815" s="29">
        <f t="shared" si="506"/>
        <v>0.27</v>
      </c>
      <c r="J1815" s="29">
        <f t="shared" si="507"/>
        <v>8.4199999999999997E-2</v>
      </c>
      <c r="K1815" s="29">
        <f t="shared" si="508"/>
        <v>12.92</v>
      </c>
      <c r="L1815" s="45">
        <f t="shared" si="518"/>
        <v>-43.986979853963227</v>
      </c>
      <c r="M1815" s="28">
        <f t="shared" si="509"/>
        <v>10.989169238449415</v>
      </c>
      <c r="N1815" s="28">
        <f t="shared" si="510"/>
        <v>15.087458954343088</v>
      </c>
      <c r="O1815" s="45" t="str">
        <f t="shared" si="519"/>
        <v>ins. Pondérale</v>
      </c>
      <c r="P1815" s="29">
        <f t="shared" si="511"/>
        <v>3</v>
      </c>
      <c r="Q1815" s="29" t="e">
        <f t="shared" si="512"/>
        <v>#N/A</v>
      </c>
      <c r="R1815" s="29" t="e">
        <f t="shared" si="513"/>
        <v>#N/A</v>
      </c>
      <c r="S1815" s="29" t="e">
        <f t="shared" si="514"/>
        <v>#N/A</v>
      </c>
      <c r="T1815" s="21" t="e">
        <f t="shared" si="520"/>
        <v>#N/A</v>
      </c>
      <c r="U1815" s="28">
        <f t="shared" si="515"/>
        <v>0</v>
      </c>
      <c r="V1815" s="28">
        <f t="shared" si="516"/>
        <v>0</v>
      </c>
      <c r="W1815" s="45" t="str">
        <f t="shared" si="521"/>
        <v>pas de surpoids ni d'obésité</v>
      </c>
    </row>
    <row r="1816" spans="5:23">
      <c r="E1816" s="21"/>
      <c r="F1816" s="28">
        <f t="shared" si="504"/>
        <v>0</v>
      </c>
      <c r="G1816" s="45">
        <f t="shared" si="517"/>
        <v>0</v>
      </c>
      <c r="H1816" s="29">
        <f t="shared" si="505"/>
        <v>3</v>
      </c>
      <c r="I1816" s="29">
        <f t="shared" si="506"/>
        <v>0.27</v>
      </c>
      <c r="J1816" s="29">
        <f t="shared" si="507"/>
        <v>8.4199999999999997E-2</v>
      </c>
      <c r="K1816" s="29">
        <f t="shared" si="508"/>
        <v>12.92</v>
      </c>
      <c r="L1816" s="45">
        <f t="shared" si="518"/>
        <v>-43.986979853963227</v>
      </c>
      <c r="M1816" s="28">
        <f t="shared" si="509"/>
        <v>10.989169238449415</v>
      </c>
      <c r="N1816" s="28">
        <f t="shared" si="510"/>
        <v>15.087458954343088</v>
      </c>
      <c r="O1816" s="45" t="str">
        <f t="shared" si="519"/>
        <v>ins. Pondérale</v>
      </c>
      <c r="P1816" s="29">
        <f t="shared" si="511"/>
        <v>3</v>
      </c>
      <c r="Q1816" s="29" t="e">
        <f t="shared" si="512"/>
        <v>#N/A</v>
      </c>
      <c r="R1816" s="29" t="e">
        <f t="shared" si="513"/>
        <v>#N/A</v>
      </c>
      <c r="S1816" s="29" t="e">
        <f t="shared" si="514"/>
        <v>#N/A</v>
      </c>
      <c r="T1816" s="21" t="e">
        <f t="shared" si="520"/>
        <v>#N/A</v>
      </c>
      <c r="U1816" s="28">
        <f t="shared" si="515"/>
        <v>0</v>
      </c>
      <c r="V1816" s="28">
        <f t="shared" si="516"/>
        <v>0</v>
      </c>
      <c r="W1816" s="45" t="str">
        <f t="shared" si="521"/>
        <v>pas de surpoids ni d'obésité</v>
      </c>
    </row>
    <row r="1817" spans="5:23">
      <c r="E1817" s="21"/>
      <c r="F1817" s="28">
        <f t="shared" si="504"/>
        <v>0</v>
      </c>
      <c r="G1817" s="45">
        <f t="shared" si="517"/>
        <v>0</v>
      </c>
      <c r="H1817" s="29">
        <f t="shared" si="505"/>
        <v>3</v>
      </c>
      <c r="I1817" s="29">
        <f t="shared" si="506"/>
        <v>0.27</v>
      </c>
      <c r="J1817" s="29">
        <f t="shared" si="507"/>
        <v>8.4199999999999997E-2</v>
      </c>
      <c r="K1817" s="29">
        <f t="shared" si="508"/>
        <v>12.92</v>
      </c>
      <c r="L1817" s="45">
        <f t="shared" si="518"/>
        <v>-43.986979853963227</v>
      </c>
      <c r="M1817" s="28">
        <f t="shared" si="509"/>
        <v>10.989169238449415</v>
      </c>
      <c r="N1817" s="28">
        <f t="shared" si="510"/>
        <v>15.087458954343088</v>
      </c>
      <c r="O1817" s="45" t="str">
        <f t="shared" si="519"/>
        <v>ins. Pondérale</v>
      </c>
      <c r="P1817" s="29">
        <f t="shared" si="511"/>
        <v>3</v>
      </c>
      <c r="Q1817" s="29" t="e">
        <f t="shared" si="512"/>
        <v>#N/A</v>
      </c>
      <c r="R1817" s="29" t="e">
        <f t="shared" si="513"/>
        <v>#N/A</v>
      </c>
      <c r="S1817" s="29" t="e">
        <f t="shared" si="514"/>
        <v>#N/A</v>
      </c>
      <c r="T1817" s="21" t="e">
        <f t="shared" si="520"/>
        <v>#N/A</v>
      </c>
      <c r="U1817" s="28">
        <f t="shared" si="515"/>
        <v>0</v>
      </c>
      <c r="V1817" s="28">
        <f t="shared" si="516"/>
        <v>0</v>
      </c>
      <c r="W1817" s="45" t="str">
        <f t="shared" si="521"/>
        <v>pas de surpoids ni d'obésité</v>
      </c>
    </row>
    <row r="1818" spans="5:23">
      <c r="E1818" s="21"/>
      <c r="F1818" s="28">
        <f t="shared" si="504"/>
        <v>0</v>
      </c>
      <c r="G1818" s="45">
        <f t="shared" si="517"/>
        <v>0</v>
      </c>
      <c r="H1818" s="29">
        <f t="shared" si="505"/>
        <v>3</v>
      </c>
      <c r="I1818" s="29">
        <f t="shared" si="506"/>
        <v>0.27</v>
      </c>
      <c r="J1818" s="29">
        <f t="shared" si="507"/>
        <v>8.4199999999999997E-2</v>
      </c>
      <c r="K1818" s="29">
        <f t="shared" si="508"/>
        <v>12.92</v>
      </c>
      <c r="L1818" s="45">
        <f t="shared" si="518"/>
        <v>-43.986979853963227</v>
      </c>
      <c r="M1818" s="28">
        <f t="shared" si="509"/>
        <v>10.989169238449415</v>
      </c>
      <c r="N1818" s="28">
        <f t="shared" si="510"/>
        <v>15.087458954343088</v>
      </c>
      <c r="O1818" s="45" t="str">
        <f t="shared" si="519"/>
        <v>ins. Pondérale</v>
      </c>
      <c r="P1818" s="29">
        <f t="shared" si="511"/>
        <v>3</v>
      </c>
      <c r="Q1818" s="29" t="e">
        <f t="shared" si="512"/>
        <v>#N/A</v>
      </c>
      <c r="R1818" s="29" t="e">
        <f t="shared" si="513"/>
        <v>#N/A</v>
      </c>
      <c r="S1818" s="29" t="e">
        <f t="shared" si="514"/>
        <v>#N/A</v>
      </c>
      <c r="T1818" s="21" t="e">
        <f t="shared" si="520"/>
        <v>#N/A</v>
      </c>
      <c r="U1818" s="28">
        <f t="shared" si="515"/>
        <v>0</v>
      </c>
      <c r="V1818" s="28">
        <f t="shared" si="516"/>
        <v>0</v>
      </c>
      <c r="W1818" s="45" t="str">
        <f t="shared" si="521"/>
        <v>pas de surpoids ni d'obésité</v>
      </c>
    </row>
    <row r="1819" spans="5:23">
      <c r="E1819" s="21"/>
      <c r="F1819" s="28">
        <f t="shared" si="504"/>
        <v>0</v>
      </c>
      <c r="G1819" s="45">
        <f t="shared" si="517"/>
        <v>0</v>
      </c>
      <c r="H1819" s="29">
        <f t="shared" si="505"/>
        <v>3</v>
      </c>
      <c r="I1819" s="29">
        <f t="shared" si="506"/>
        <v>0.27</v>
      </c>
      <c r="J1819" s="29">
        <f t="shared" si="507"/>
        <v>8.4199999999999997E-2</v>
      </c>
      <c r="K1819" s="29">
        <f t="shared" si="508"/>
        <v>12.92</v>
      </c>
      <c r="L1819" s="45">
        <f t="shared" si="518"/>
        <v>-43.986979853963227</v>
      </c>
      <c r="M1819" s="28">
        <f t="shared" si="509"/>
        <v>10.989169238449415</v>
      </c>
      <c r="N1819" s="28">
        <f t="shared" si="510"/>
        <v>15.087458954343088</v>
      </c>
      <c r="O1819" s="45" t="str">
        <f t="shared" si="519"/>
        <v>ins. Pondérale</v>
      </c>
      <c r="P1819" s="29">
        <f t="shared" si="511"/>
        <v>3</v>
      </c>
      <c r="Q1819" s="29" t="e">
        <f t="shared" si="512"/>
        <v>#N/A</v>
      </c>
      <c r="R1819" s="29" t="e">
        <f t="shared" si="513"/>
        <v>#N/A</v>
      </c>
      <c r="S1819" s="29" t="e">
        <f t="shared" si="514"/>
        <v>#N/A</v>
      </c>
      <c r="T1819" s="21" t="e">
        <f t="shared" si="520"/>
        <v>#N/A</v>
      </c>
      <c r="U1819" s="28">
        <f t="shared" si="515"/>
        <v>0</v>
      </c>
      <c r="V1819" s="28">
        <f t="shared" si="516"/>
        <v>0</v>
      </c>
      <c r="W1819" s="45" t="str">
        <f t="shared" si="521"/>
        <v>pas de surpoids ni d'obésité</v>
      </c>
    </row>
    <row r="1820" spans="5:23">
      <c r="E1820" s="21"/>
      <c r="F1820" s="28">
        <f t="shared" si="504"/>
        <v>0</v>
      </c>
      <c r="G1820" s="45">
        <f t="shared" si="517"/>
        <v>0</v>
      </c>
      <c r="H1820" s="29">
        <f t="shared" si="505"/>
        <v>3</v>
      </c>
      <c r="I1820" s="29">
        <f t="shared" si="506"/>
        <v>0.27</v>
      </c>
      <c r="J1820" s="29">
        <f t="shared" si="507"/>
        <v>8.4199999999999997E-2</v>
      </c>
      <c r="K1820" s="29">
        <f t="shared" si="508"/>
        <v>12.92</v>
      </c>
      <c r="L1820" s="45">
        <f t="shared" si="518"/>
        <v>-43.986979853963227</v>
      </c>
      <c r="M1820" s="28">
        <f t="shared" si="509"/>
        <v>10.989169238449415</v>
      </c>
      <c r="N1820" s="28">
        <f t="shared" si="510"/>
        <v>15.087458954343088</v>
      </c>
      <c r="O1820" s="45" t="str">
        <f t="shared" si="519"/>
        <v>ins. Pondérale</v>
      </c>
      <c r="P1820" s="29">
        <f t="shared" si="511"/>
        <v>3</v>
      </c>
      <c r="Q1820" s="29" t="e">
        <f t="shared" si="512"/>
        <v>#N/A</v>
      </c>
      <c r="R1820" s="29" t="e">
        <f t="shared" si="513"/>
        <v>#N/A</v>
      </c>
      <c r="S1820" s="29" t="e">
        <f t="shared" si="514"/>
        <v>#N/A</v>
      </c>
      <c r="T1820" s="21" t="e">
        <f t="shared" si="520"/>
        <v>#N/A</v>
      </c>
      <c r="U1820" s="28">
        <f t="shared" si="515"/>
        <v>0</v>
      </c>
      <c r="V1820" s="28">
        <f t="shared" si="516"/>
        <v>0</v>
      </c>
      <c r="W1820" s="45" t="str">
        <f t="shared" si="521"/>
        <v>pas de surpoids ni d'obésité</v>
      </c>
    </row>
    <row r="1821" spans="5:23">
      <c r="E1821" s="21"/>
      <c r="F1821" s="28">
        <f t="shared" si="504"/>
        <v>0</v>
      </c>
      <c r="G1821" s="45">
        <f t="shared" si="517"/>
        <v>0</v>
      </c>
      <c r="H1821" s="29">
        <f t="shared" si="505"/>
        <v>3</v>
      </c>
      <c r="I1821" s="29">
        <f t="shared" si="506"/>
        <v>0.27</v>
      </c>
      <c r="J1821" s="29">
        <f t="shared" si="507"/>
        <v>8.4199999999999997E-2</v>
      </c>
      <c r="K1821" s="29">
        <f t="shared" si="508"/>
        <v>12.92</v>
      </c>
      <c r="L1821" s="45">
        <f t="shared" si="518"/>
        <v>-43.986979853963227</v>
      </c>
      <c r="M1821" s="28">
        <f t="shared" si="509"/>
        <v>10.989169238449415</v>
      </c>
      <c r="N1821" s="28">
        <f t="shared" si="510"/>
        <v>15.087458954343088</v>
      </c>
      <c r="O1821" s="45" t="str">
        <f t="shared" si="519"/>
        <v>ins. Pondérale</v>
      </c>
      <c r="P1821" s="29">
        <f t="shared" si="511"/>
        <v>3</v>
      </c>
      <c r="Q1821" s="29" t="e">
        <f t="shared" si="512"/>
        <v>#N/A</v>
      </c>
      <c r="R1821" s="29" t="e">
        <f t="shared" si="513"/>
        <v>#N/A</v>
      </c>
      <c r="S1821" s="29" t="e">
        <f t="shared" si="514"/>
        <v>#N/A</v>
      </c>
      <c r="T1821" s="21" t="e">
        <f t="shared" si="520"/>
        <v>#N/A</v>
      </c>
      <c r="U1821" s="28">
        <f t="shared" si="515"/>
        <v>0</v>
      </c>
      <c r="V1821" s="28">
        <f t="shared" si="516"/>
        <v>0</v>
      </c>
      <c r="W1821" s="45" t="str">
        <f t="shared" si="521"/>
        <v>pas de surpoids ni d'obésité</v>
      </c>
    </row>
    <row r="1822" spans="5:23">
      <c r="E1822" s="21"/>
      <c r="F1822" s="28">
        <f t="shared" si="504"/>
        <v>0</v>
      </c>
      <c r="G1822" s="45">
        <f t="shared" si="517"/>
        <v>0</v>
      </c>
      <c r="H1822" s="29">
        <f t="shared" si="505"/>
        <v>3</v>
      </c>
      <c r="I1822" s="29">
        <f t="shared" si="506"/>
        <v>0.27</v>
      </c>
      <c r="J1822" s="29">
        <f t="shared" si="507"/>
        <v>8.4199999999999997E-2</v>
      </c>
      <c r="K1822" s="29">
        <f t="shared" si="508"/>
        <v>12.92</v>
      </c>
      <c r="L1822" s="45">
        <f t="shared" si="518"/>
        <v>-43.986979853963227</v>
      </c>
      <c r="M1822" s="28">
        <f t="shared" si="509"/>
        <v>10.989169238449415</v>
      </c>
      <c r="N1822" s="28">
        <f t="shared" si="510"/>
        <v>15.087458954343088</v>
      </c>
      <c r="O1822" s="45" t="str">
        <f t="shared" si="519"/>
        <v>ins. Pondérale</v>
      </c>
      <c r="P1822" s="29">
        <f t="shared" si="511"/>
        <v>3</v>
      </c>
      <c r="Q1822" s="29" t="e">
        <f t="shared" si="512"/>
        <v>#N/A</v>
      </c>
      <c r="R1822" s="29" t="e">
        <f t="shared" si="513"/>
        <v>#N/A</v>
      </c>
      <c r="S1822" s="29" t="e">
        <f t="shared" si="514"/>
        <v>#N/A</v>
      </c>
      <c r="T1822" s="21" t="e">
        <f t="shared" si="520"/>
        <v>#N/A</v>
      </c>
      <c r="U1822" s="28">
        <f t="shared" si="515"/>
        <v>0</v>
      </c>
      <c r="V1822" s="28">
        <f t="shared" si="516"/>
        <v>0</v>
      </c>
      <c r="W1822" s="45" t="str">
        <f t="shared" si="521"/>
        <v>pas de surpoids ni d'obésité</v>
      </c>
    </row>
    <row r="1823" spans="5:23">
      <c r="E1823" s="21"/>
      <c r="F1823" s="28">
        <f t="shared" si="504"/>
        <v>0</v>
      </c>
      <c r="G1823" s="45">
        <f t="shared" si="517"/>
        <v>0</v>
      </c>
      <c r="H1823" s="29">
        <f t="shared" si="505"/>
        <v>3</v>
      </c>
      <c r="I1823" s="29">
        <f t="shared" si="506"/>
        <v>0.27</v>
      </c>
      <c r="J1823" s="29">
        <f t="shared" si="507"/>
        <v>8.4199999999999997E-2</v>
      </c>
      <c r="K1823" s="29">
        <f t="shared" si="508"/>
        <v>12.92</v>
      </c>
      <c r="L1823" s="45">
        <f t="shared" si="518"/>
        <v>-43.986979853963227</v>
      </c>
      <c r="M1823" s="28">
        <f t="shared" si="509"/>
        <v>10.989169238449415</v>
      </c>
      <c r="N1823" s="28">
        <f t="shared" si="510"/>
        <v>15.087458954343088</v>
      </c>
      <c r="O1823" s="45" t="str">
        <f t="shared" si="519"/>
        <v>ins. Pondérale</v>
      </c>
      <c r="P1823" s="29">
        <f t="shared" si="511"/>
        <v>3</v>
      </c>
      <c r="Q1823" s="29" t="e">
        <f t="shared" si="512"/>
        <v>#N/A</v>
      </c>
      <c r="R1823" s="29" t="e">
        <f t="shared" si="513"/>
        <v>#N/A</v>
      </c>
      <c r="S1823" s="29" t="e">
        <f t="shared" si="514"/>
        <v>#N/A</v>
      </c>
      <c r="T1823" s="21" t="e">
        <f t="shared" si="520"/>
        <v>#N/A</v>
      </c>
      <c r="U1823" s="28">
        <f t="shared" si="515"/>
        <v>0</v>
      </c>
      <c r="V1823" s="28">
        <f t="shared" si="516"/>
        <v>0</v>
      </c>
      <c r="W1823" s="45" t="str">
        <f t="shared" si="521"/>
        <v>pas de surpoids ni d'obésité</v>
      </c>
    </row>
    <row r="1824" spans="5:23">
      <c r="E1824" s="21"/>
      <c r="F1824" s="28">
        <f t="shared" si="504"/>
        <v>0</v>
      </c>
      <c r="G1824" s="45">
        <f t="shared" si="517"/>
        <v>0</v>
      </c>
      <c r="H1824" s="29">
        <f t="shared" si="505"/>
        <v>3</v>
      </c>
      <c r="I1824" s="29">
        <f t="shared" si="506"/>
        <v>0.27</v>
      </c>
      <c r="J1824" s="29">
        <f t="shared" si="507"/>
        <v>8.4199999999999997E-2</v>
      </c>
      <c r="K1824" s="29">
        <f t="shared" si="508"/>
        <v>12.92</v>
      </c>
      <c r="L1824" s="45">
        <f t="shared" si="518"/>
        <v>-43.986979853963227</v>
      </c>
      <c r="M1824" s="28">
        <f t="shared" si="509"/>
        <v>10.989169238449415</v>
      </c>
      <c r="N1824" s="28">
        <f t="shared" si="510"/>
        <v>15.087458954343088</v>
      </c>
      <c r="O1824" s="45" t="str">
        <f t="shared" si="519"/>
        <v>ins. Pondérale</v>
      </c>
      <c r="P1824" s="29">
        <f t="shared" si="511"/>
        <v>3</v>
      </c>
      <c r="Q1824" s="29" t="e">
        <f t="shared" si="512"/>
        <v>#N/A</v>
      </c>
      <c r="R1824" s="29" t="e">
        <f t="shared" si="513"/>
        <v>#N/A</v>
      </c>
      <c r="S1824" s="29" t="e">
        <f t="shared" si="514"/>
        <v>#N/A</v>
      </c>
      <c r="T1824" s="21" t="e">
        <f t="shared" si="520"/>
        <v>#N/A</v>
      </c>
      <c r="U1824" s="28">
        <f t="shared" si="515"/>
        <v>0</v>
      </c>
      <c r="V1824" s="28">
        <f t="shared" si="516"/>
        <v>0</v>
      </c>
      <c r="W1824" s="45" t="str">
        <f t="shared" si="521"/>
        <v>pas de surpoids ni d'obésité</v>
      </c>
    </row>
    <row r="1825" spans="5:23">
      <c r="E1825" s="21"/>
      <c r="F1825" s="28">
        <f t="shared" si="504"/>
        <v>0</v>
      </c>
      <c r="G1825" s="45">
        <f t="shared" si="517"/>
        <v>0</v>
      </c>
      <c r="H1825" s="29">
        <f t="shared" si="505"/>
        <v>3</v>
      </c>
      <c r="I1825" s="29">
        <f t="shared" si="506"/>
        <v>0.27</v>
      </c>
      <c r="J1825" s="29">
        <f t="shared" si="507"/>
        <v>8.4199999999999997E-2</v>
      </c>
      <c r="K1825" s="29">
        <f t="shared" si="508"/>
        <v>12.92</v>
      </c>
      <c r="L1825" s="45">
        <f t="shared" si="518"/>
        <v>-43.986979853963227</v>
      </c>
      <c r="M1825" s="28">
        <f t="shared" si="509"/>
        <v>10.989169238449415</v>
      </c>
      <c r="N1825" s="28">
        <f t="shared" si="510"/>
        <v>15.087458954343088</v>
      </c>
      <c r="O1825" s="45" t="str">
        <f t="shared" si="519"/>
        <v>ins. Pondérale</v>
      </c>
      <c r="P1825" s="29">
        <f t="shared" si="511"/>
        <v>3</v>
      </c>
      <c r="Q1825" s="29" t="e">
        <f t="shared" si="512"/>
        <v>#N/A</v>
      </c>
      <c r="R1825" s="29" t="e">
        <f t="shared" si="513"/>
        <v>#N/A</v>
      </c>
      <c r="S1825" s="29" t="e">
        <f t="shared" si="514"/>
        <v>#N/A</v>
      </c>
      <c r="T1825" s="21" t="e">
        <f t="shared" si="520"/>
        <v>#N/A</v>
      </c>
      <c r="U1825" s="28">
        <f t="shared" si="515"/>
        <v>0</v>
      </c>
      <c r="V1825" s="28">
        <f t="shared" si="516"/>
        <v>0</v>
      </c>
      <c r="W1825" s="45" t="str">
        <f t="shared" si="521"/>
        <v>pas de surpoids ni d'obésité</v>
      </c>
    </row>
    <row r="1826" spans="5:23">
      <c r="E1826" s="21"/>
      <c r="F1826" s="28">
        <f t="shared" si="504"/>
        <v>0</v>
      </c>
      <c r="G1826" s="45">
        <f t="shared" si="517"/>
        <v>0</v>
      </c>
      <c r="H1826" s="29">
        <f t="shared" si="505"/>
        <v>3</v>
      </c>
      <c r="I1826" s="29">
        <f t="shared" si="506"/>
        <v>0.27</v>
      </c>
      <c r="J1826" s="29">
        <f t="shared" si="507"/>
        <v>8.4199999999999997E-2</v>
      </c>
      <c r="K1826" s="29">
        <f t="shared" si="508"/>
        <v>12.92</v>
      </c>
      <c r="L1826" s="45">
        <f t="shared" si="518"/>
        <v>-43.986979853963227</v>
      </c>
      <c r="M1826" s="28">
        <f t="shared" si="509"/>
        <v>10.989169238449415</v>
      </c>
      <c r="N1826" s="28">
        <f t="shared" si="510"/>
        <v>15.087458954343088</v>
      </c>
      <c r="O1826" s="45" t="str">
        <f t="shared" si="519"/>
        <v>ins. Pondérale</v>
      </c>
      <c r="P1826" s="29">
        <f t="shared" si="511"/>
        <v>3</v>
      </c>
      <c r="Q1826" s="29" t="e">
        <f t="shared" si="512"/>
        <v>#N/A</v>
      </c>
      <c r="R1826" s="29" t="e">
        <f t="shared" si="513"/>
        <v>#N/A</v>
      </c>
      <c r="S1826" s="29" t="e">
        <f t="shared" si="514"/>
        <v>#N/A</v>
      </c>
      <c r="T1826" s="21" t="e">
        <f t="shared" si="520"/>
        <v>#N/A</v>
      </c>
      <c r="U1826" s="28">
        <f t="shared" si="515"/>
        <v>0</v>
      </c>
      <c r="V1826" s="28">
        <f t="shared" si="516"/>
        <v>0</v>
      </c>
      <c r="W1826" s="45" t="str">
        <f t="shared" si="521"/>
        <v>pas de surpoids ni d'obésité</v>
      </c>
    </row>
    <row r="1827" spans="5:23">
      <c r="E1827" s="21"/>
      <c r="F1827" s="28">
        <f t="shared" si="504"/>
        <v>0</v>
      </c>
      <c r="G1827" s="45">
        <f t="shared" si="517"/>
        <v>0</v>
      </c>
      <c r="H1827" s="29">
        <f t="shared" si="505"/>
        <v>3</v>
      </c>
      <c r="I1827" s="29">
        <f t="shared" si="506"/>
        <v>0.27</v>
      </c>
      <c r="J1827" s="29">
        <f t="shared" si="507"/>
        <v>8.4199999999999997E-2</v>
      </c>
      <c r="K1827" s="29">
        <f t="shared" si="508"/>
        <v>12.92</v>
      </c>
      <c r="L1827" s="45">
        <f t="shared" si="518"/>
        <v>-43.986979853963227</v>
      </c>
      <c r="M1827" s="28">
        <f t="shared" si="509"/>
        <v>10.989169238449415</v>
      </c>
      <c r="N1827" s="28">
        <f t="shared" si="510"/>
        <v>15.087458954343088</v>
      </c>
      <c r="O1827" s="45" t="str">
        <f t="shared" si="519"/>
        <v>ins. Pondérale</v>
      </c>
      <c r="P1827" s="29">
        <f t="shared" si="511"/>
        <v>3</v>
      </c>
      <c r="Q1827" s="29" t="e">
        <f t="shared" si="512"/>
        <v>#N/A</v>
      </c>
      <c r="R1827" s="29" t="e">
        <f t="shared" si="513"/>
        <v>#N/A</v>
      </c>
      <c r="S1827" s="29" t="e">
        <f t="shared" si="514"/>
        <v>#N/A</v>
      </c>
      <c r="T1827" s="21" t="e">
        <f t="shared" si="520"/>
        <v>#N/A</v>
      </c>
      <c r="U1827" s="28">
        <f t="shared" si="515"/>
        <v>0</v>
      </c>
      <c r="V1827" s="28">
        <f t="shared" si="516"/>
        <v>0</v>
      </c>
      <c r="W1827" s="45" t="str">
        <f t="shared" si="521"/>
        <v>pas de surpoids ni d'obésité</v>
      </c>
    </row>
    <row r="1828" spans="5:23">
      <c r="E1828" s="21"/>
      <c r="F1828" s="28">
        <f t="shared" si="504"/>
        <v>0</v>
      </c>
      <c r="G1828" s="45">
        <f t="shared" si="517"/>
        <v>0</v>
      </c>
      <c r="H1828" s="29">
        <f t="shared" si="505"/>
        <v>3</v>
      </c>
      <c r="I1828" s="29">
        <f t="shared" si="506"/>
        <v>0.27</v>
      </c>
      <c r="J1828" s="29">
        <f t="shared" si="507"/>
        <v>8.4199999999999997E-2</v>
      </c>
      <c r="K1828" s="29">
        <f t="shared" si="508"/>
        <v>12.92</v>
      </c>
      <c r="L1828" s="45">
        <f t="shared" si="518"/>
        <v>-43.986979853963227</v>
      </c>
      <c r="M1828" s="28">
        <f t="shared" si="509"/>
        <v>10.989169238449415</v>
      </c>
      <c r="N1828" s="28">
        <f t="shared" si="510"/>
        <v>15.087458954343088</v>
      </c>
      <c r="O1828" s="45" t="str">
        <f t="shared" si="519"/>
        <v>ins. Pondérale</v>
      </c>
      <c r="P1828" s="29">
        <f t="shared" si="511"/>
        <v>3</v>
      </c>
      <c r="Q1828" s="29" t="e">
        <f t="shared" si="512"/>
        <v>#N/A</v>
      </c>
      <c r="R1828" s="29" t="e">
        <f t="shared" si="513"/>
        <v>#N/A</v>
      </c>
      <c r="S1828" s="29" t="e">
        <f t="shared" si="514"/>
        <v>#N/A</v>
      </c>
      <c r="T1828" s="21" t="e">
        <f t="shared" si="520"/>
        <v>#N/A</v>
      </c>
      <c r="U1828" s="28">
        <f t="shared" si="515"/>
        <v>0</v>
      </c>
      <c r="V1828" s="28">
        <f t="shared" si="516"/>
        <v>0</v>
      </c>
      <c r="W1828" s="45" t="str">
        <f t="shared" si="521"/>
        <v>pas de surpoids ni d'obésité</v>
      </c>
    </row>
    <row r="1829" spans="5:23">
      <c r="E1829" s="21"/>
      <c r="F1829" s="28">
        <f t="shared" si="504"/>
        <v>0</v>
      </c>
      <c r="G1829" s="45">
        <f t="shared" si="517"/>
        <v>0</v>
      </c>
      <c r="H1829" s="29">
        <f t="shared" si="505"/>
        <v>3</v>
      </c>
      <c r="I1829" s="29">
        <f t="shared" si="506"/>
        <v>0.27</v>
      </c>
      <c r="J1829" s="29">
        <f t="shared" si="507"/>
        <v>8.4199999999999997E-2</v>
      </c>
      <c r="K1829" s="29">
        <f t="shared" si="508"/>
        <v>12.92</v>
      </c>
      <c r="L1829" s="45">
        <f t="shared" si="518"/>
        <v>-43.986979853963227</v>
      </c>
      <c r="M1829" s="28">
        <f t="shared" si="509"/>
        <v>10.989169238449415</v>
      </c>
      <c r="N1829" s="28">
        <f t="shared" si="510"/>
        <v>15.087458954343088</v>
      </c>
      <c r="O1829" s="45" t="str">
        <f t="shared" si="519"/>
        <v>ins. Pondérale</v>
      </c>
      <c r="P1829" s="29">
        <f t="shared" si="511"/>
        <v>3</v>
      </c>
      <c r="Q1829" s="29" t="e">
        <f t="shared" si="512"/>
        <v>#N/A</v>
      </c>
      <c r="R1829" s="29" t="e">
        <f t="shared" si="513"/>
        <v>#N/A</v>
      </c>
      <c r="S1829" s="29" t="e">
        <f t="shared" si="514"/>
        <v>#N/A</v>
      </c>
      <c r="T1829" s="21" t="e">
        <f t="shared" si="520"/>
        <v>#N/A</v>
      </c>
      <c r="U1829" s="28">
        <f t="shared" si="515"/>
        <v>0</v>
      </c>
      <c r="V1829" s="28">
        <f t="shared" si="516"/>
        <v>0</v>
      </c>
      <c r="W1829" s="45" t="str">
        <f t="shared" si="521"/>
        <v>pas de surpoids ni d'obésité</v>
      </c>
    </row>
    <row r="1830" spans="5:23">
      <c r="E1830" s="21"/>
      <c r="F1830" s="28">
        <f t="shared" si="504"/>
        <v>0</v>
      </c>
      <c r="G1830" s="45">
        <f t="shared" si="517"/>
        <v>0</v>
      </c>
      <c r="H1830" s="29">
        <f t="shared" si="505"/>
        <v>3</v>
      </c>
      <c r="I1830" s="29">
        <f t="shared" si="506"/>
        <v>0.27</v>
      </c>
      <c r="J1830" s="29">
        <f t="shared" si="507"/>
        <v>8.4199999999999997E-2</v>
      </c>
      <c r="K1830" s="29">
        <f t="shared" si="508"/>
        <v>12.92</v>
      </c>
      <c r="L1830" s="45">
        <f t="shared" si="518"/>
        <v>-43.986979853963227</v>
      </c>
      <c r="M1830" s="28">
        <f t="shared" si="509"/>
        <v>10.989169238449415</v>
      </c>
      <c r="N1830" s="28">
        <f t="shared" si="510"/>
        <v>15.087458954343088</v>
      </c>
      <c r="O1830" s="45" t="str">
        <f t="shared" si="519"/>
        <v>ins. Pondérale</v>
      </c>
      <c r="P1830" s="29">
        <f t="shared" si="511"/>
        <v>3</v>
      </c>
      <c r="Q1830" s="29" t="e">
        <f t="shared" si="512"/>
        <v>#N/A</v>
      </c>
      <c r="R1830" s="29" t="e">
        <f t="shared" si="513"/>
        <v>#N/A</v>
      </c>
      <c r="S1830" s="29" t="e">
        <f t="shared" si="514"/>
        <v>#N/A</v>
      </c>
      <c r="T1830" s="21" t="e">
        <f t="shared" si="520"/>
        <v>#N/A</v>
      </c>
      <c r="U1830" s="28">
        <f t="shared" si="515"/>
        <v>0</v>
      </c>
      <c r="V1830" s="28">
        <f t="shared" si="516"/>
        <v>0</v>
      </c>
      <c r="W1830" s="45" t="str">
        <f t="shared" si="521"/>
        <v>pas de surpoids ni d'obésité</v>
      </c>
    </row>
    <row r="1831" spans="5:23">
      <c r="E1831" s="21"/>
      <c r="F1831" s="28">
        <f t="shared" si="504"/>
        <v>0</v>
      </c>
      <c r="G1831" s="45">
        <f t="shared" si="517"/>
        <v>0</v>
      </c>
      <c r="H1831" s="29">
        <f t="shared" si="505"/>
        <v>3</v>
      </c>
      <c r="I1831" s="29">
        <f t="shared" si="506"/>
        <v>0.27</v>
      </c>
      <c r="J1831" s="29">
        <f t="shared" si="507"/>
        <v>8.4199999999999997E-2</v>
      </c>
      <c r="K1831" s="29">
        <f t="shared" si="508"/>
        <v>12.92</v>
      </c>
      <c r="L1831" s="45">
        <f t="shared" si="518"/>
        <v>-43.986979853963227</v>
      </c>
      <c r="M1831" s="28">
        <f t="shared" si="509"/>
        <v>10.989169238449415</v>
      </c>
      <c r="N1831" s="28">
        <f t="shared" si="510"/>
        <v>15.087458954343088</v>
      </c>
      <c r="O1831" s="45" t="str">
        <f t="shared" si="519"/>
        <v>ins. Pondérale</v>
      </c>
      <c r="P1831" s="29">
        <f t="shared" si="511"/>
        <v>3</v>
      </c>
      <c r="Q1831" s="29" t="e">
        <f t="shared" si="512"/>
        <v>#N/A</v>
      </c>
      <c r="R1831" s="29" t="e">
        <f t="shared" si="513"/>
        <v>#N/A</v>
      </c>
      <c r="S1831" s="29" t="e">
        <f t="shared" si="514"/>
        <v>#N/A</v>
      </c>
      <c r="T1831" s="21" t="e">
        <f t="shared" si="520"/>
        <v>#N/A</v>
      </c>
      <c r="U1831" s="28">
        <f t="shared" si="515"/>
        <v>0</v>
      </c>
      <c r="V1831" s="28">
        <f t="shared" si="516"/>
        <v>0</v>
      </c>
      <c r="W1831" s="45" t="str">
        <f t="shared" si="521"/>
        <v>pas de surpoids ni d'obésité</v>
      </c>
    </row>
    <row r="1832" spans="5:23">
      <c r="E1832" s="21"/>
      <c r="F1832" s="28">
        <f t="shared" si="504"/>
        <v>0</v>
      </c>
      <c r="G1832" s="45">
        <f t="shared" si="517"/>
        <v>0</v>
      </c>
      <c r="H1832" s="29">
        <f t="shared" si="505"/>
        <v>3</v>
      </c>
      <c r="I1832" s="29">
        <f t="shared" si="506"/>
        <v>0.27</v>
      </c>
      <c r="J1832" s="29">
        <f t="shared" si="507"/>
        <v>8.4199999999999997E-2</v>
      </c>
      <c r="K1832" s="29">
        <f t="shared" si="508"/>
        <v>12.92</v>
      </c>
      <c r="L1832" s="45">
        <f t="shared" si="518"/>
        <v>-43.986979853963227</v>
      </c>
      <c r="M1832" s="28">
        <f t="shared" si="509"/>
        <v>10.989169238449415</v>
      </c>
      <c r="N1832" s="28">
        <f t="shared" si="510"/>
        <v>15.087458954343088</v>
      </c>
      <c r="O1832" s="45" t="str">
        <f t="shared" si="519"/>
        <v>ins. Pondérale</v>
      </c>
      <c r="P1832" s="29">
        <f t="shared" si="511"/>
        <v>3</v>
      </c>
      <c r="Q1832" s="29" t="e">
        <f t="shared" si="512"/>
        <v>#N/A</v>
      </c>
      <c r="R1832" s="29" t="e">
        <f t="shared" si="513"/>
        <v>#N/A</v>
      </c>
      <c r="S1832" s="29" t="e">
        <f t="shared" si="514"/>
        <v>#N/A</v>
      </c>
      <c r="T1832" s="21" t="e">
        <f t="shared" si="520"/>
        <v>#N/A</v>
      </c>
      <c r="U1832" s="28">
        <f t="shared" si="515"/>
        <v>0</v>
      </c>
      <c r="V1832" s="28">
        <f t="shared" si="516"/>
        <v>0</v>
      </c>
      <c r="W1832" s="45" t="str">
        <f t="shared" si="521"/>
        <v>pas de surpoids ni d'obésité</v>
      </c>
    </row>
    <row r="1833" spans="5:23">
      <c r="E1833" s="32"/>
      <c r="F1833" s="28">
        <f t="shared" si="504"/>
        <v>0</v>
      </c>
      <c r="G1833" s="45">
        <f t="shared" si="517"/>
        <v>0</v>
      </c>
      <c r="H1833" s="29">
        <f t="shared" si="505"/>
        <v>3</v>
      </c>
      <c r="I1833" s="29">
        <f t="shared" si="506"/>
        <v>0.27</v>
      </c>
      <c r="J1833" s="29">
        <f t="shared" si="507"/>
        <v>8.4199999999999997E-2</v>
      </c>
      <c r="K1833" s="29">
        <f t="shared" si="508"/>
        <v>12.92</v>
      </c>
      <c r="L1833" s="45">
        <f t="shared" si="518"/>
        <v>-43.986979853963227</v>
      </c>
      <c r="M1833" s="28">
        <f t="shared" si="509"/>
        <v>10.989169238449415</v>
      </c>
      <c r="N1833" s="28">
        <f t="shared" si="510"/>
        <v>15.087458954343088</v>
      </c>
      <c r="O1833" s="45" t="str">
        <f t="shared" si="519"/>
        <v>ins. Pondérale</v>
      </c>
      <c r="P1833" s="29">
        <f t="shared" si="511"/>
        <v>3</v>
      </c>
      <c r="Q1833" s="29" t="e">
        <f t="shared" si="512"/>
        <v>#N/A</v>
      </c>
      <c r="R1833" s="29" t="e">
        <f t="shared" si="513"/>
        <v>#N/A</v>
      </c>
      <c r="S1833" s="29" t="e">
        <f t="shared" si="514"/>
        <v>#N/A</v>
      </c>
      <c r="T1833" s="21" t="e">
        <f t="shared" si="520"/>
        <v>#N/A</v>
      </c>
      <c r="U1833" s="28">
        <f t="shared" si="515"/>
        <v>0</v>
      </c>
      <c r="V1833" s="28">
        <f t="shared" si="516"/>
        <v>0</v>
      </c>
      <c r="W1833" s="45" t="str">
        <f t="shared" si="521"/>
        <v>pas de surpoids ni d'obésité</v>
      </c>
    </row>
    <row r="1834" spans="5:23">
      <c r="E1834" s="21"/>
      <c r="F1834" s="28">
        <f t="shared" si="504"/>
        <v>0</v>
      </c>
      <c r="G1834" s="45">
        <f t="shared" si="517"/>
        <v>0</v>
      </c>
      <c r="H1834" s="29">
        <f t="shared" si="505"/>
        <v>3</v>
      </c>
      <c r="I1834" s="29">
        <f t="shared" si="506"/>
        <v>0.27</v>
      </c>
      <c r="J1834" s="29">
        <f t="shared" si="507"/>
        <v>8.4199999999999997E-2</v>
      </c>
      <c r="K1834" s="29">
        <f t="shared" si="508"/>
        <v>12.92</v>
      </c>
      <c r="L1834" s="45">
        <f t="shared" si="518"/>
        <v>-43.986979853963227</v>
      </c>
      <c r="M1834" s="28">
        <f t="shared" si="509"/>
        <v>10.989169238449415</v>
      </c>
      <c r="N1834" s="28">
        <f t="shared" si="510"/>
        <v>15.087458954343088</v>
      </c>
      <c r="O1834" s="45" t="str">
        <f t="shared" si="519"/>
        <v>ins. Pondérale</v>
      </c>
      <c r="P1834" s="29">
        <f t="shared" si="511"/>
        <v>3</v>
      </c>
      <c r="Q1834" s="29" t="e">
        <f t="shared" si="512"/>
        <v>#N/A</v>
      </c>
      <c r="R1834" s="29" t="e">
        <f t="shared" si="513"/>
        <v>#N/A</v>
      </c>
      <c r="S1834" s="29" t="e">
        <f t="shared" si="514"/>
        <v>#N/A</v>
      </c>
      <c r="T1834" s="21" t="e">
        <f t="shared" si="520"/>
        <v>#N/A</v>
      </c>
      <c r="U1834" s="28">
        <f t="shared" si="515"/>
        <v>0</v>
      </c>
      <c r="V1834" s="28">
        <f t="shared" si="516"/>
        <v>0</v>
      </c>
      <c r="W1834" s="45" t="str">
        <f t="shared" si="521"/>
        <v>pas de surpoids ni d'obésité</v>
      </c>
    </row>
    <row r="1835" spans="5:23">
      <c r="E1835" s="21"/>
      <c r="F1835" s="28">
        <f t="shared" si="504"/>
        <v>0</v>
      </c>
      <c r="G1835" s="45">
        <f t="shared" si="517"/>
        <v>0</v>
      </c>
      <c r="H1835" s="29">
        <f t="shared" si="505"/>
        <v>3</v>
      </c>
      <c r="I1835" s="29">
        <f t="shared" si="506"/>
        <v>0.27</v>
      </c>
      <c r="J1835" s="29">
        <f t="shared" si="507"/>
        <v>8.4199999999999997E-2</v>
      </c>
      <c r="K1835" s="29">
        <f t="shared" si="508"/>
        <v>12.92</v>
      </c>
      <c r="L1835" s="45">
        <f t="shared" si="518"/>
        <v>-43.986979853963227</v>
      </c>
      <c r="M1835" s="28">
        <f t="shared" si="509"/>
        <v>10.989169238449415</v>
      </c>
      <c r="N1835" s="28">
        <f t="shared" si="510"/>
        <v>15.087458954343088</v>
      </c>
      <c r="O1835" s="45" t="str">
        <f t="shared" si="519"/>
        <v>ins. Pondérale</v>
      </c>
      <c r="P1835" s="29">
        <f t="shared" si="511"/>
        <v>3</v>
      </c>
      <c r="Q1835" s="29" t="e">
        <f t="shared" si="512"/>
        <v>#N/A</v>
      </c>
      <c r="R1835" s="29" t="e">
        <f t="shared" si="513"/>
        <v>#N/A</v>
      </c>
      <c r="S1835" s="29" t="e">
        <f t="shared" si="514"/>
        <v>#N/A</v>
      </c>
      <c r="T1835" s="21" t="e">
        <f t="shared" si="520"/>
        <v>#N/A</v>
      </c>
      <c r="U1835" s="28">
        <f t="shared" si="515"/>
        <v>0</v>
      </c>
      <c r="V1835" s="28">
        <f t="shared" si="516"/>
        <v>0</v>
      </c>
      <c r="W1835" s="45" t="str">
        <f t="shared" si="521"/>
        <v>pas de surpoids ni d'obésité</v>
      </c>
    </row>
    <row r="1836" spans="5:23">
      <c r="E1836" s="21"/>
      <c r="F1836" s="28">
        <f t="shared" si="504"/>
        <v>0</v>
      </c>
      <c r="G1836" s="45">
        <f t="shared" si="517"/>
        <v>0</v>
      </c>
      <c r="H1836" s="29">
        <f t="shared" si="505"/>
        <v>3</v>
      </c>
      <c r="I1836" s="29">
        <f t="shared" si="506"/>
        <v>0.27</v>
      </c>
      <c r="J1836" s="29">
        <f t="shared" si="507"/>
        <v>8.4199999999999997E-2</v>
      </c>
      <c r="K1836" s="29">
        <f t="shared" si="508"/>
        <v>12.92</v>
      </c>
      <c r="L1836" s="45">
        <f t="shared" si="518"/>
        <v>-43.986979853963227</v>
      </c>
      <c r="M1836" s="28">
        <f t="shared" si="509"/>
        <v>10.989169238449415</v>
      </c>
      <c r="N1836" s="28">
        <f t="shared" si="510"/>
        <v>15.087458954343088</v>
      </c>
      <c r="O1836" s="45" t="str">
        <f t="shared" si="519"/>
        <v>ins. Pondérale</v>
      </c>
      <c r="P1836" s="29">
        <f t="shared" si="511"/>
        <v>3</v>
      </c>
      <c r="Q1836" s="29" t="e">
        <f t="shared" si="512"/>
        <v>#N/A</v>
      </c>
      <c r="R1836" s="29" t="e">
        <f t="shared" si="513"/>
        <v>#N/A</v>
      </c>
      <c r="S1836" s="29" t="e">
        <f t="shared" si="514"/>
        <v>#N/A</v>
      </c>
      <c r="T1836" s="21" t="e">
        <f t="shared" si="520"/>
        <v>#N/A</v>
      </c>
      <c r="U1836" s="28">
        <f t="shared" si="515"/>
        <v>0</v>
      </c>
      <c r="V1836" s="28">
        <f t="shared" si="516"/>
        <v>0</v>
      </c>
      <c r="W1836" s="45" t="str">
        <f t="shared" si="521"/>
        <v>pas de surpoids ni d'obésité</v>
      </c>
    </row>
    <row r="1837" spans="5:23">
      <c r="E1837" s="21"/>
      <c r="F1837" s="28">
        <f t="shared" si="504"/>
        <v>0</v>
      </c>
      <c r="G1837" s="45">
        <f t="shared" si="517"/>
        <v>0</v>
      </c>
      <c r="H1837" s="29">
        <f t="shared" si="505"/>
        <v>3</v>
      </c>
      <c r="I1837" s="29">
        <f t="shared" si="506"/>
        <v>0.27</v>
      </c>
      <c r="J1837" s="29">
        <f t="shared" si="507"/>
        <v>8.4199999999999997E-2</v>
      </c>
      <c r="K1837" s="29">
        <f t="shared" si="508"/>
        <v>12.92</v>
      </c>
      <c r="L1837" s="45">
        <f t="shared" si="518"/>
        <v>-43.986979853963227</v>
      </c>
      <c r="M1837" s="28">
        <f t="shared" si="509"/>
        <v>10.989169238449415</v>
      </c>
      <c r="N1837" s="28">
        <f t="shared" si="510"/>
        <v>15.087458954343088</v>
      </c>
      <c r="O1837" s="45" t="str">
        <f t="shared" si="519"/>
        <v>ins. Pondérale</v>
      </c>
      <c r="P1837" s="29">
        <f t="shared" si="511"/>
        <v>3</v>
      </c>
      <c r="Q1837" s="29" t="e">
        <f t="shared" si="512"/>
        <v>#N/A</v>
      </c>
      <c r="R1837" s="29" t="e">
        <f t="shared" si="513"/>
        <v>#N/A</v>
      </c>
      <c r="S1837" s="29" t="e">
        <f t="shared" si="514"/>
        <v>#N/A</v>
      </c>
      <c r="T1837" s="21" t="e">
        <f t="shared" si="520"/>
        <v>#N/A</v>
      </c>
      <c r="U1837" s="28">
        <f t="shared" si="515"/>
        <v>0</v>
      </c>
      <c r="V1837" s="28">
        <f t="shared" si="516"/>
        <v>0</v>
      </c>
      <c r="W1837" s="45" t="str">
        <f t="shared" si="521"/>
        <v>pas de surpoids ni d'obésité</v>
      </c>
    </row>
    <row r="1838" spans="5:23">
      <c r="E1838" s="21"/>
      <c r="F1838" s="28">
        <f t="shared" si="504"/>
        <v>0</v>
      </c>
      <c r="G1838" s="45">
        <f t="shared" si="517"/>
        <v>0</v>
      </c>
      <c r="H1838" s="29">
        <f t="shared" si="505"/>
        <v>3</v>
      </c>
      <c r="I1838" s="29">
        <f t="shared" si="506"/>
        <v>0.27</v>
      </c>
      <c r="J1838" s="29">
        <f t="shared" si="507"/>
        <v>8.4199999999999997E-2</v>
      </c>
      <c r="K1838" s="29">
        <f t="shared" si="508"/>
        <v>12.92</v>
      </c>
      <c r="L1838" s="45">
        <f t="shared" si="518"/>
        <v>-43.986979853963227</v>
      </c>
      <c r="M1838" s="28">
        <f t="shared" si="509"/>
        <v>10.989169238449415</v>
      </c>
      <c r="N1838" s="28">
        <f t="shared" si="510"/>
        <v>15.087458954343088</v>
      </c>
      <c r="O1838" s="45" t="str">
        <f t="shared" si="519"/>
        <v>ins. Pondérale</v>
      </c>
      <c r="P1838" s="29">
        <f t="shared" si="511"/>
        <v>3</v>
      </c>
      <c r="Q1838" s="29" t="e">
        <f t="shared" si="512"/>
        <v>#N/A</v>
      </c>
      <c r="R1838" s="29" t="e">
        <f t="shared" si="513"/>
        <v>#N/A</v>
      </c>
      <c r="S1838" s="29" t="e">
        <f t="shared" si="514"/>
        <v>#N/A</v>
      </c>
      <c r="T1838" s="21" t="e">
        <f t="shared" si="520"/>
        <v>#N/A</v>
      </c>
      <c r="U1838" s="28">
        <f t="shared" si="515"/>
        <v>0</v>
      </c>
      <c r="V1838" s="28">
        <f t="shared" si="516"/>
        <v>0</v>
      </c>
      <c r="W1838" s="45" t="str">
        <f t="shared" si="521"/>
        <v>pas de surpoids ni d'obésité</v>
      </c>
    </row>
    <row r="1839" spans="5:23">
      <c r="E1839" s="21"/>
      <c r="F1839" s="28">
        <f t="shared" si="504"/>
        <v>0</v>
      </c>
      <c r="G1839" s="45">
        <f t="shared" si="517"/>
        <v>0</v>
      </c>
      <c r="H1839" s="29">
        <f t="shared" si="505"/>
        <v>3</v>
      </c>
      <c r="I1839" s="29">
        <f t="shared" si="506"/>
        <v>0.27</v>
      </c>
      <c r="J1839" s="29">
        <f t="shared" si="507"/>
        <v>8.4199999999999997E-2</v>
      </c>
      <c r="K1839" s="29">
        <f t="shared" si="508"/>
        <v>12.92</v>
      </c>
      <c r="L1839" s="45">
        <f t="shared" si="518"/>
        <v>-43.986979853963227</v>
      </c>
      <c r="M1839" s="28">
        <f t="shared" si="509"/>
        <v>10.989169238449415</v>
      </c>
      <c r="N1839" s="28">
        <f t="shared" si="510"/>
        <v>15.087458954343088</v>
      </c>
      <c r="O1839" s="45" t="str">
        <f t="shared" si="519"/>
        <v>ins. Pondérale</v>
      </c>
      <c r="P1839" s="29">
        <f t="shared" si="511"/>
        <v>3</v>
      </c>
      <c r="Q1839" s="29" t="e">
        <f t="shared" si="512"/>
        <v>#N/A</v>
      </c>
      <c r="R1839" s="29" t="e">
        <f t="shared" si="513"/>
        <v>#N/A</v>
      </c>
      <c r="S1839" s="29" t="e">
        <f t="shared" si="514"/>
        <v>#N/A</v>
      </c>
      <c r="T1839" s="21" t="e">
        <f t="shared" si="520"/>
        <v>#N/A</v>
      </c>
      <c r="U1839" s="28">
        <f t="shared" si="515"/>
        <v>0</v>
      </c>
      <c r="V1839" s="28">
        <f t="shared" si="516"/>
        <v>0</v>
      </c>
      <c r="W1839" s="45" t="str">
        <f t="shared" si="521"/>
        <v>pas de surpoids ni d'obésité</v>
      </c>
    </row>
    <row r="1840" spans="5:23">
      <c r="E1840" s="21"/>
      <c r="F1840" s="28">
        <f t="shared" si="504"/>
        <v>0</v>
      </c>
      <c r="G1840" s="45">
        <f t="shared" si="517"/>
        <v>0</v>
      </c>
      <c r="H1840" s="29">
        <f t="shared" si="505"/>
        <v>3</v>
      </c>
      <c r="I1840" s="29">
        <f t="shared" si="506"/>
        <v>0.27</v>
      </c>
      <c r="J1840" s="29">
        <f t="shared" si="507"/>
        <v>8.4199999999999997E-2</v>
      </c>
      <c r="K1840" s="29">
        <f t="shared" si="508"/>
        <v>12.92</v>
      </c>
      <c r="L1840" s="45">
        <f t="shared" si="518"/>
        <v>-43.986979853963227</v>
      </c>
      <c r="M1840" s="28">
        <f t="shared" si="509"/>
        <v>10.989169238449415</v>
      </c>
      <c r="N1840" s="28">
        <f t="shared" si="510"/>
        <v>15.087458954343088</v>
      </c>
      <c r="O1840" s="45" t="str">
        <f t="shared" si="519"/>
        <v>ins. Pondérale</v>
      </c>
      <c r="P1840" s="29">
        <f t="shared" si="511"/>
        <v>3</v>
      </c>
      <c r="Q1840" s="29" t="e">
        <f t="shared" si="512"/>
        <v>#N/A</v>
      </c>
      <c r="R1840" s="29" t="e">
        <f t="shared" si="513"/>
        <v>#N/A</v>
      </c>
      <c r="S1840" s="29" t="e">
        <f t="shared" si="514"/>
        <v>#N/A</v>
      </c>
      <c r="T1840" s="21" t="e">
        <f t="shared" si="520"/>
        <v>#N/A</v>
      </c>
      <c r="U1840" s="28">
        <f t="shared" si="515"/>
        <v>0</v>
      </c>
      <c r="V1840" s="28">
        <f t="shared" si="516"/>
        <v>0</v>
      </c>
      <c r="W1840" s="45" t="str">
        <f t="shared" si="521"/>
        <v>pas de surpoids ni d'obésité</v>
      </c>
    </row>
    <row r="1841" spans="5:23">
      <c r="E1841" s="21"/>
      <c r="F1841" s="28">
        <f t="shared" si="504"/>
        <v>0</v>
      </c>
      <c r="G1841" s="45">
        <f t="shared" si="517"/>
        <v>0</v>
      </c>
      <c r="H1841" s="29">
        <f t="shared" si="505"/>
        <v>3</v>
      </c>
      <c r="I1841" s="29">
        <f t="shared" si="506"/>
        <v>0.27</v>
      </c>
      <c r="J1841" s="29">
        <f t="shared" si="507"/>
        <v>8.4199999999999997E-2</v>
      </c>
      <c r="K1841" s="29">
        <f t="shared" si="508"/>
        <v>12.92</v>
      </c>
      <c r="L1841" s="45">
        <f t="shared" si="518"/>
        <v>-43.986979853963227</v>
      </c>
      <c r="M1841" s="28">
        <f t="shared" si="509"/>
        <v>10.989169238449415</v>
      </c>
      <c r="N1841" s="28">
        <f t="shared" si="510"/>
        <v>15.087458954343088</v>
      </c>
      <c r="O1841" s="45" t="str">
        <f t="shared" si="519"/>
        <v>ins. Pondérale</v>
      </c>
      <c r="P1841" s="29">
        <f t="shared" si="511"/>
        <v>3</v>
      </c>
      <c r="Q1841" s="29" t="e">
        <f t="shared" si="512"/>
        <v>#N/A</v>
      </c>
      <c r="R1841" s="29" t="e">
        <f t="shared" si="513"/>
        <v>#N/A</v>
      </c>
      <c r="S1841" s="29" t="e">
        <f t="shared" si="514"/>
        <v>#N/A</v>
      </c>
      <c r="T1841" s="21" t="e">
        <f t="shared" si="520"/>
        <v>#N/A</v>
      </c>
      <c r="U1841" s="28">
        <f t="shared" si="515"/>
        <v>0</v>
      </c>
      <c r="V1841" s="28">
        <f t="shared" si="516"/>
        <v>0</v>
      </c>
      <c r="W1841" s="45" t="str">
        <f t="shared" si="521"/>
        <v>pas de surpoids ni d'obésité</v>
      </c>
    </row>
    <row r="1842" spans="5:23">
      <c r="E1842" s="21"/>
      <c r="F1842" s="28">
        <f t="shared" si="504"/>
        <v>0</v>
      </c>
      <c r="G1842" s="45">
        <f t="shared" si="517"/>
        <v>0</v>
      </c>
      <c r="H1842" s="29">
        <f t="shared" si="505"/>
        <v>3</v>
      </c>
      <c r="I1842" s="29">
        <f t="shared" si="506"/>
        <v>0.27</v>
      </c>
      <c r="J1842" s="29">
        <f t="shared" si="507"/>
        <v>8.4199999999999997E-2</v>
      </c>
      <c r="K1842" s="29">
        <f t="shared" si="508"/>
        <v>12.92</v>
      </c>
      <c r="L1842" s="45">
        <f t="shared" si="518"/>
        <v>-43.986979853963227</v>
      </c>
      <c r="M1842" s="28">
        <f t="shared" si="509"/>
        <v>10.989169238449415</v>
      </c>
      <c r="N1842" s="28">
        <f t="shared" si="510"/>
        <v>15.087458954343088</v>
      </c>
      <c r="O1842" s="45" t="str">
        <f t="shared" si="519"/>
        <v>ins. Pondérale</v>
      </c>
      <c r="P1842" s="29">
        <f t="shared" si="511"/>
        <v>3</v>
      </c>
      <c r="Q1842" s="29" t="e">
        <f t="shared" si="512"/>
        <v>#N/A</v>
      </c>
      <c r="R1842" s="29" t="e">
        <f t="shared" si="513"/>
        <v>#N/A</v>
      </c>
      <c r="S1842" s="29" t="e">
        <f t="shared" si="514"/>
        <v>#N/A</v>
      </c>
      <c r="T1842" s="21" t="e">
        <f t="shared" si="520"/>
        <v>#N/A</v>
      </c>
      <c r="U1842" s="28">
        <f t="shared" si="515"/>
        <v>0</v>
      </c>
      <c r="V1842" s="28">
        <f t="shared" si="516"/>
        <v>0</v>
      </c>
      <c r="W1842" s="45" t="str">
        <f t="shared" si="521"/>
        <v>pas de surpoids ni d'obésité</v>
      </c>
    </row>
    <row r="1843" spans="5:23">
      <c r="E1843" s="21"/>
      <c r="F1843" s="28">
        <f t="shared" si="504"/>
        <v>0</v>
      </c>
      <c r="G1843" s="45">
        <f t="shared" si="517"/>
        <v>0</v>
      </c>
      <c r="H1843" s="29">
        <f t="shared" si="505"/>
        <v>3</v>
      </c>
      <c r="I1843" s="29">
        <f t="shared" si="506"/>
        <v>0.27</v>
      </c>
      <c r="J1843" s="29">
        <f t="shared" si="507"/>
        <v>8.4199999999999997E-2</v>
      </c>
      <c r="K1843" s="29">
        <f t="shared" si="508"/>
        <v>12.92</v>
      </c>
      <c r="L1843" s="45">
        <f t="shared" si="518"/>
        <v>-43.986979853963227</v>
      </c>
      <c r="M1843" s="28">
        <f t="shared" si="509"/>
        <v>10.989169238449415</v>
      </c>
      <c r="N1843" s="28">
        <f t="shared" si="510"/>
        <v>15.087458954343088</v>
      </c>
      <c r="O1843" s="45" t="str">
        <f t="shared" si="519"/>
        <v>ins. Pondérale</v>
      </c>
      <c r="P1843" s="29">
        <f t="shared" si="511"/>
        <v>3</v>
      </c>
      <c r="Q1843" s="29" t="e">
        <f t="shared" si="512"/>
        <v>#N/A</v>
      </c>
      <c r="R1843" s="29" t="e">
        <f t="shared" si="513"/>
        <v>#N/A</v>
      </c>
      <c r="S1843" s="29" t="e">
        <f t="shared" si="514"/>
        <v>#N/A</v>
      </c>
      <c r="T1843" s="21" t="e">
        <f t="shared" si="520"/>
        <v>#N/A</v>
      </c>
      <c r="U1843" s="28">
        <f t="shared" si="515"/>
        <v>0</v>
      </c>
      <c r="V1843" s="28">
        <f t="shared" si="516"/>
        <v>0</v>
      </c>
      <c r="W1843" s="45" t="str">
        <f t="shared" si="521"/>
        <v>pas de surpoids ni d'obésité</v>
      </c>
    </row>
    <row r="1844" spans="5:23">
      <c r="E1844" s="21"/>
      <c r="F1844" s="28">
        <f t="shared" si="504"/>
        <v>0</v>
      </c>
      <c r="G1844" s="45">
        <f t="shared" si="517"/>
        <v>0</v>
      </c>
      <c r="H1844" s="29">
        <f t="shared" si="505"/>
        <v>3</v>
      </c>
      <c r="I1844" s="29">
        <f t="shared" si="506"/>
        <v>0.27</v>
      </c>
      <c r="J1844" s="29">
        <f t="shared" si="507"/>
        <v>8.4199999999999997E-2</v>
      </c>
      <c r="K1844" s="29">
        <f t="shared" si="508"/>
        <v>12.92</v>
      </c>
      <c r="L1844" s="45">
        <f t="shared" si="518"/>
        <v>-43.986979853963227</v>
      </c>
      <c r="M1844" s="28">
        <f t="shared" si="509"/>
        <v>10.989169238449415</v>
      </c>
      <c r="N1844" s="28">
        <f t="shared" si="510"/>
        <v>15.087458954343088</v>
      </c>
      <c r="O1844" s="45" t="str">
        <f t="shared" si="519"/>
        <v>ins. Pondérale</v>
      </c>
      <c r="P1844" s="29">
        <f t="shared" si="511"/>
        <v>3</v>
      </c>
      <c r="Q1844" s="29" t="e">
        <f t="shared" si="512"/>
        <v>#N/A</v>
      </c>
      <c r="R1844" s="29" t="e">
        <f t="shared" si="513"/>
        <v>#N/A</v>
      </c>
      <c r="S1844" s="29" t="e">
        <f t="shared" si="514"/>
        <v>#N/A</v>
      </c>
      <c r="T1844" s="21" t="e">
        <f t="shared" si="520"/>
        <v>#N/A</v>
      </c>
      <c r="U1844" s="28">
        <f t="shared" si="515"/>
        <v>0</v>
      </c>
      <c r="V1844" s="28">
        <f t="shared" si="516"/>
        <v>0</v>
      </c>
      <c r="W1844" s="45" t="str">
        <f t="shared" si="521"/>
        <v>pas de surpoids ni d'obésité</v>
      </c>
    </row>
    <row r="1845" spans="5:23">
      <c r="E1845" s="21"/>
      <c r="F1845" s="28">
        <f t="shared" si="504"/>
        <v>0</v>
      </c>
      <c r="G1845" s="45">
        <f t="shared" si="517"/>
        <v>0</v>
      </c>
      <c r="H1845" s="29">
        <f t="shared" si="505"/>
        <v>3</v>
      </c>
      <c r="I1845" s="29">
        <f t="shared" si="506"/>
        <v>0.27</v>
      </c>
      <c r="J1845" s="29">
        <f t="shared" si="507"/>
        <v>8.4199999999999997E-2</v>
      </c>
      <c r="K1845" s="29">
        <f t="shared" si="508"/>
        <v>12.92</v>
      </c>
      <c r="L1845" s="45">
        <f t="shared" si="518"/>
        <v>-43.986979853963227</v>
      </c>
      <c r="M1845" s="28">
        <f t="shared" si="509"/>
        <v>10.989169238449415</v>
      </c>
      <c r="N1845" s="28">
        <f t="shared" si="510"/>
        <v>15.087458954343088</v>
      </c>
      <c r="O1845" s="45" t="str">
        <f t="shared" si="519"/>
        <v>ins. Pondérale</v>
      </c>
      <c r="P1845" s="29">
        <f t="shared" si="511"/>
        <v>3</v>
      </c>
      <c r="Q1845" s="29" t="e">
        <f t="shared" si="512"/>
        <v>#N/A</v>
      </c>
      <c r="R1845" s="29" t="e">
        <f t="shared" si="513"/>
        <v>#N/A</v>
      </c>
      <c r="S1845" s="29" t="e">
        <f t="shared" si="514"/>
        <v>#N/A</v>
      </c>
      <c r="T1845" s="21" t="e">
        <f t="shared" si="520"/>
        <v>#N/A</v>
      </c>
      <c r="U1845" s="28">
        <f t="shared" si="515"/>
        <v>0</v>
      </c>
      <c r="V1845" s="28">
        <f t="shared" si="516"/>
        <v>0</v>
      </c>
      <c r="W1845" s="45" t="str">
        <f t="shared" si="521"/>
        <v>pas de surpoids ni d'obésité</v>
      </c>
    </row>
    <row r="1846" spans="5:23">
      <c r="E1846" s="21"/>
      <c r="F1846" s="28">
        <f t="shared" si="504"/>
        <v>0</v>
      </c>
      <c r="G1846" s="45">
        <f t="shared" si="517"/>
        <v>0</v>
      </c>
      <c r="H1846" s="29">
        <f t="shared" si="505"/>
        <v>3</v>
      </c>
      <c r="I1846" s="29">
        <f t="shared" si="506"/>
        <v>0.27</v>
      </c>
      <c r="J1846" s="29">
        <f t="shared" si="507"/>
        <v>8.4199999999999997E-2</v>
      </c>
      <c r="K1846" s="29">
        <f t="shared" si="508"/>
        <v>12.92</v>
      </c>
      <c r="L1846" s="45">
        <f t="shared" si="518"/>
        <v>-43.986979853963227</v>
      </c>
      <c r="M1846" s="28">
        <f t="shared" si="509"/>
        <v>10.989169238449415</v>
      </c>
      <c r="N1846" s="28">
        <f t="shared" si="510"/>
        <v>15.087458954343088</v>
      </c>
      <c r="O1846" s="45" t="str">
        <f t="shared" si="519"/>
        <v>ins. Pondérale</v>
      </c>
      <c r="P1846" s="29">
        <f t="shared" si="511"/>
        <v>3</v>
      </c>
      <c r="Q1846" s="29" t="e">
        <f t="shared" si="512"/>
        <v>#N/A</v>
      </c>
      <c r="R1846" s="29" t="e">
        <f t="shared" si="513"/>
        <v>#N/A</v>
      </c>
      <c r="S1846" s="29" t="e">
        <f t="shared" si="514"/>
        <v>#N/A</v>
      </c>
      <c r="T1846" s="21" t="e">
        <f t="shared" si="520"/>
        <v>#N/A</v>
      </c>
      <c r="U1846" s="28">
        <f t="shared" si="515"/>
        <v>0</v>
      </c>
      <c r="V1846" s="28">
        <f t="shared" si="516"/>
        <v>0</v>
      </c>
      <c r="W1846" s="45" t="str">
        <f t="shared" si="521"/>
        <v>pas de surpoids ni d'obésité</v>
      </c>
    </row>
    <row r="1847" spans="5:23">
      <c r="E1847" s="21"/>
      <c r="F1847" s="28">
        <f t="shared" si="504"/>
        <v>0</v>
      </c>
      <c r="G1847" s="45">
        <f t="shared" si="517"/>
        <v>0</v>
      </c>
      <c r="H1847" s="29">
        <f t="shared" si="505"/>
        <v>3</v>
      </c>
      <c r="I1847" s="29">
        <f t="shared" si="506"/>
        <v>0.27</v>
      </c>
      <c r="J1847" s="29">
        <f t="shared" si="507"/>
        <v>8.4199999999999997E-2</v>
      </c>
      <c r="K1847" s="29">
        <f t="shared" si="508"/>
        <v>12.92</v>
      </c>
      <c r="L1847" s="45">
        <f t="shared" si="518"/>
        <v>-43.986979853963227</v>
      </c>
      <c r="M1847" s="28">
        <f t="shared" si="509"/>
        <v>10.989169238449415</v>
      </c>
      <c r="N1847" s="28">
        <f t="shared" si="510"/>
        <v>15.087458954343088</v>
      </c>
      <c r="O1847" s="45" t="str">
        <f t="shared" si="519"/>
        <v>ins. Pondérale</v>
      </c>
      <c r="P1847" s="29">
        <f t="shared" si="511"/>
        <v>3</v>
      </c>
      <c r="Q1847" s="29" t="e">
        <f t="shared" si="512"/>
        <v>#N/A</v>
      </c>
      <c r="R1847" s="29" t="e">
        <f t="shared" si="513"/>
        <v>#N/A</v>
      </c>
      <c r="S1847" s="29" t="e">
        <f t="shared" si="514"/>
        <v>#N/A</v>
      </c>
      <c r="T1847" s="21" t="e">
        <f t="shared" si="520"/>
        <v>#N/A</v>
      </c>
      <c r="U1847" s="28">
        <f t="shared" si="515"/>
        <v>0</v>
      </c>
      <c r="V1847" s="28">
        <f t="shared" si="516"/>
        <v>0</v>
      </c>
      <c r="W1847" s="45" t="str">
        <f t="shared" si="521"/>
        <v>pas de surpoids ni d'obésité</v>
      </c>
    </row>
    <row r="1848" spans="5:23">
      <c r="E1848" s="21"/>
      <c r="F1848" s="28">
        <f t="shared" si="504"/>
        <v>0</v>
      </c>
      <c r="G1848" s="45">
        <f t="shared" si="517"/>
        <v>0</v>
      </c>
      <c r="H1848" s="29">
        <f t="shared" si="505"/>
        <v>3</v>
      </c>
      <c r="I1848" s="29">
        <f t="shared" si="506"/>
        <v>0.27</v>
      </c>
      <c r="J1848" s="29">
        <f t="shared" si="507"/>
        <v>8.4199999999999997E-2</v>
      </c>
      <c r="K1848" s="29">
        <f t="shared" si="508"/>
        <v>12.92</v>
      </c>
      <c r="L1848" s="45">
        <f t="shared" si="518"/>
        <v>-43.986979853963227</v>
      </c>
      <c r="M1848" s="28">
        <f t="shared" si="509"/>
        <v>10.989169238449415</v>
      </c>
      <c r="N1848" s="28">
        <f t="shared" si="510"/>
        <v>15.087458954343088</v>
      </c>
      <c r="O1848" s="45" t="str">
        <f t="shared" si="519"/>
        <v>ins. Pondérale</v>
      </c>
      <c r="P1848" s="29">
        <f t="shared" si="511"/>
        <v>3</v>
      </c>
      <c r="Q1848" s="29" t="e">
        <f t="shared" si="512"/>
        <v>#N/A</v>
      </c>
      <c r="R1848" s="29" t="e">
        <f t="shared" si="513"/>
        <v>#N/A</v>
      </c>
      <c r="S1848" s="29" t="e">
        <f t="shared" si="514"/>
        <v>#N/A</v>
      </c>
      <c r="T1848" s="21" t="e">
        <f t="shared" si="520"/>
        <v>#N/A</v>
      </c>
      <c r="U1848" s="28">
        <f t="shared" si="515"/>
        <v>0</v>
      </c>
      <c r="V1848" s="28">
        <f t="shared" si="516"/>
        <v>0</v>
      </c>
      <c r="W1848" s="45" t="str">
        <f t="shared" si="521"/>
        <v>pas de surpoids ni d'obésité</v>
      </c>
    </row>
    <row r="1849" spans="5:23">
      <c r="E1849" s="21"/>
      <c r="F1849" s="28">
        <f t="shared" si="504"/>
        <v>0</v>
      </c>
      <c r="G1849" s="45">
        <f t="shared" si="517"/>
        <v>0</v>
      </c>
      <c r="H1849" s="29">
        <f t="shared" si="505"/>
        <v>3</v>
      </c>
      <c r="I1849" s="29">
        <f t="shared" si="506"/>
        <v>0.27</v>
      </c>
      <c r="J1849" s="29">
        <f t="shared" si="507"/>
        <v>8.4199999999999997E-2</v>
      </c>
      <c r="K1849" s="29">
        <f t="shared" si="508"/>
        <v>12.92</v>
      </c>
      <c r="L1849" s="45">
        <f t="shared" si="518"/>
        <v>-43.986979853963227</v>
      </c>
      <c r="M1849" s="28">
        <f t="shared" si="509"/>
        <v>10.989169238449415</v>
      </c>
      <c r="N1849" s="28">
        <f t="shared" si="510"/>
        <v>15.087458954343088</v>
      </c>
      <c r="O1849" s="45" t="str">
        <f t="shared" si="519"/>
        <v>ins. Pondérale</v>
      </c>
      <c r="P1849" s="29">
        <f t="shared" si="511"/>
        <v>3</v>
      </c>
      <c r="Q1849" s="29" t="e">
        <f t="shared" si="512"/>
        <v>#N/A</v>
      </c>
      <c r="R1849" s="29" t="e">
        <f t="shared" si="513"/>
        <v>#N/A</v>
      </c>
      <c r="S1849" s="29" t="e">
        <f t="shared" si="514"/>
        <v>#N/A</v>
      </c>
      <c r="T1849" s="21" t="e">
        <f t="shared" si="520"/>
        <v>#N/A</v>
      </c>
      <c r="U1849" s="28">
        <f t="shared" si="515"/>
        <v>0</v>
      </c>
      <c r="V1849" s="28">
        <f t="shared" si="516"/>
        <v>0</v>
      </c>
      <c r="W1849" s="45" t="str">
        <f t="shared" si="521"/>
        <v>pas de surpoids ni d'obésité</v>
      </c>
    </row>
    <row r="1850" spans="5:23">
      <c r="E1850" s="21"/>
      <c r="F1850" s="28">
        <f t="shared" si="504"/>
        <v>0</v>
      </c>
      <c r="G1850" s="45">
        <f t="shared" si="517"/>
        <v>0</v>
      </c>
      <c r="H1850" s="29">
        <f t="shared" si="505"/>
        <v>3</v>
      </c>
      <c r="I1850" s="29">
        <f t="shared" si="506"/>
        <v>0.27</v>
      </c>
      <c r="J1850" s="29">
        <f t="shared" si="507"/>
        <v>8.4199999999999997E-2</v>
      </c>
      <c r="K1850" s="29">
        <f t="shared" si="508"/>
        <v>12.92</v>
      </c>
      <c r="L1850" s="45">
        <f t="shared" si="518"/>
        <v>-43.986979853963227</v>
      </c>
      <c r="M1850" s="28">
        <f t="shared" si="509"/>
        <v>10.989169238449415</v>
      </c>
      <c r="N1850" s="28">
        <f t="shared" si="510"/>
        <v>15.087458954343088</v>
      </c>
      <c r="O1850" s="45" t="str">
        <f t="shared" si="519"/>
        <v>ins. Pondérale</v>
      </c>
      <c r="P1850" s="29">
        <f t="shared" si="511"/>
        <v>3</v>
      </c>
      <c r="Q1850" s="29" t="e">
        <f t="shared" si="512"/>
        <v>#N/A</v>
      </c>
      <c r="R1850" s="29" t="e">
        <f t="shared" si="513"/>
        <v>#N/A</v>
      </c>
      <c r="S1850" s="29" t="e">
        <f t="shared" si="514"/>
        <v>#N/A</v>
      </c>
      <c r="T1850" s="21" t="e">
        <f t="shared" si="520"/>
        <v>#N/A</v>
      </c>
      <c r="U1850" s="28">
        <f t="shared" si="515"/>
        <v>0</v>
      </c>
      <c r="V1850" s="28">
        <f t="shared" si="516"/>
        <v>0</v>
      </c>
      <c r="W1850" s="45" t="str">
        <f t="shared" si="521"/>
        <v>pas de surpoids ni d'obésité</v>
      </c>
    </row>
    <row r="1851" spans="5:23">
      <c r="E1851" s="21"/>
      <c r="F1851" s="28">
        <f t="shared" si="504"/>
        <v>0</v>
      </c>
      <c r="G1851" s="45">
        <f t="shared" si="517"/>
        <v>0</v>
      </c>
      <c r="H1851" s="29">
        <f t="shared" si="505"/>
        <v>3</v>
      </c>
      <c r="I1851" s="29">
        <f t="shared" si="506"/>
        <v>0.27</v>
      </c>
      <c r="J1851" s="29">
        <f t="shared" si="507"/>
        <v>8.4199999999999997E-2</v>
      </c>
      <c r="K1851" s="29">
        <f t="shared" si="508"/>
        <v>12.92</v>
      </c>
      <c r="L1851" s="45">
        <f t="shared" si="518"/>
        <v>-43.986979853963227</v>
      </c>
      <c r="M1851" s="28">
        <f t="shared" si="509"/>
        <v>10.989169238449415</v>
      </c>
      <c r="N1851" s="28">
        <f t="shared" si="510"/>
        <v>15.087458954343088</v>
      </c>
      <c r="O1851" s="45" t="str">
        <f t="shared" si="519"/>
        <v>ins. Pondérale</v>
      </c>
      <c r="P1851" s="29">
        <f t="shared" si="511"/>
        <v>3</v>
      </c>
      <c r="Q1851" s="29" t="e">
        <f t="shared" si="512"/>
        <v>#N/A</v>
      </c>
      <c r="R1851" s="29" t="e">
        <f t="shared" si="513"/>
        <v>#N/A</v>
      </c>
      <c r="S1851" s="29" t="e">
        <f t="shared" si="514"/>
        <v>#N/A</v>
      </c>
      <c r="T1851" s="21" t="e">
        <f t="shared" si="520"/>
        <v>#N/A</v>
      </c>
      <c r="U1851" s="28">
        <f t="shared" si="515"/>
        <v>0</v>
      </c>
      <c r="V1851" s="28">
        <f t="shared" si="516"/>
        <v>0</v>
      </c>
      <c r="W1851" s="45" t="str">
        <f t="shared" si="521"/>
        <v>pas de surpoids ni d'obésité</v>
      </c>
    </row>
    <row r="1852" spans="5:23">
      <c r="E1852" s="21"/>
      <c r="F1852" s="28">
        <f t="shared" si="504"/>
        <v>0</v>
      </c>
      <c r="G1852" s="45">
        <f t="shared" si="517"/>
        <v>0</v>
      </c>
      <c r="H1852" s="29">
        <f t="shared" si="505"/>
        <v>3</v>
      </c>
      <c r="I1852" s="29">
        <f t="shared" si="506"/>
        <v>0.27</v>
      </c>
      <c r="J1852" s="29">
        <f t="shared" si="507"/>
        <v>8.4199999999999997E-2</v>
      </c>
      <c r="K1852" s="29">
        <f t="shared" si="508"/>
        <v>12.92</v>
      </c>
      <c r="L1852" s="45">
        <f t="shared" si="518"/>
        <v>-43.986979853963227</v>
      </c>
      <c r="M1852" s="28">
        <f t="shared" si="509"/>
        <v>10.989169238449415</v>
      </c>
      <c r="N1852" s="28">
        <f t="shared" si="510"/>
        <v>15.087458954343088</v>
      </c>
      <c r="O1852" s="45" t="str">
        <f t="shared" si="519"/>
        <v>ins. Pondérale</v>
      </c>
      <c r="P1852" s="29">
        <f t="shared" si="511"/>
        <v>3</v>
      </c>
      <c r="Q1852" s="29" t="e">
        <f t="shared" si="512"/>
        <v>#N/A</v>
      </c>
      <c r="R1852" s="29" t="e">
        <f t="shared" si="513"/>
        <v>#N/A</v>
      </c>
      <c r="S1852" s="29" t="e">
        <f t="shared" si="514"/>
        <v>#N/A</v>
      </c>
      <c r="T1852" s="21" t="e">
        <f t="shared" si="520"/>
        <v>#N/A</v>
      </c>
      <c r="U1852" s="28">
        <f t="shared" si="515"/>
        <v>0</v>
      </c>
      <c r="V1852" s="28">
        <f t="shared" si="516"/>
        <v>0</v>
      </c>
      <c r="W1852" s="45" t="str">
        <f t="shared" si="521"/>
        <v>pas de surpoids ni d'obésité</v>
      </c>
    </row>
    <row r="1853" spans="5:23">
      <c r="E1853" s="21"/>
      <c r="F1853" s="28">
        <f t="shared" si="504"/>
        <v>0</v>
      </c>
      <c r="G1853" s="45">
        <f t="shared" si="517"/>
        <v>0</v>
      </c>
      <c r="H1853" s="29">
        <f t="shared" si="505"/>
        <v>3</v>
      </c>
      <c r="I1853" s="29">
        <f t="shared" si="506"/>
        <v>0.27</v>
      </c>
      <c r="J1853" s="29">
        <f t="shared" si="507"/>
        <v>8.4199999999999997E-2</v>
      </c>
      <c r="K1853" s="29">
        <f t="shared" si="508"/>
        <v>12.92</v>
      </c>
      <c r="L1853" s="45">
        <f t="shared" si="518"/>
        <v>-43.986979853963227</v>
      </c>
      <c r="M1853" s="28">
        <f t="shared" si="509"/>
        <v>10.989169238449415</v>
      </c>
      <c r="N1853" s="28">
        <f t="shared" si="510"/>
        <v>15.087458954343088</v>
      </c>
      <c r="O1853" s="45" t="str">
        <f t="shared" si="519"/>
        <v>ins. Pondérale</v>
      </c>
      <c r="P1853" s="29">
        <f t="shared" si="511"/>
        <v>3</v>
      </c>
      <c r="Q1853" s="29" t="e">
        <f t="shared" si="512"/>
        <v>#N/A</v>
      </c>
      <c r="R1853" s="29" t="e">
        <f t="shared" si="513"/>
        <v>#N/A</v>
      </c>
      <c r="S1853" s="29" t="e">
        <f t="shared" si="514"/>
        <v>#N/A</v>
      </c>
      <c r="T1853" s="21" t="e">
        <f t="shared" si="520"/>
        <v>#N/A</v>
      </c>
      <c r="U1853" s="28">
        <f t="shared" si="515"/>
        <v>0</v>
      </c>
      <c r="V1853" s="28">
        <f t="shared" si="516"/>
        <v>0</v>
      </c>
      <c r="W1853" s="45" t="str">
        <f t="shared" si="521"/>
        <v>pas de surpoids ni d'obésité</v>
      </c>
    </row>
    <row r="1854" spans="5:23">
      <c r="E1854" s="21"/>
      <c r="F1854" s="28">
        <f t="shared" si="504"/>
        <v>0</v>
      </c>
      <c r="G1854" s="45">
        <f t="shared" si="517"/>
        <v>0</v>
      </c>
      <c r="H1854" s="29">
        <f t="shared" si="505"/>
        <v>3</v>
      </c>
      <c r="I1854" s="29">
        <f t="shared" si="506"/>
        <v>0.27</v>
      </c>
      <c r="J1854" s="29">
        <f t="shared" si="507"/>
        <v>8.4199999999999997E-2</v>
      </c>
      <c r="K1854" s="29">
        <f t="shared" si="508"/>
        <v>12.92</v>
      </c>
      <c r="L1854" s="45">
        <f t="shared" si="518"/>
        <v>-43.986979853963227</v>
      </c>
      <c r="M1854" s="28">
        <f t="shared" si="509"/>
        <v>10.989169238449415</v>
      </c>
      <c r="N1854" s="28">
        <f t="shared" si="510"/>
        <v>15.087458954343088</v>
      </c>
      <c r="O1854" s="45" t="str">
        <f t="shared" si="519"/>
        <v>ins. Pondérale</v>
      </c>
      <c r="P1854" s="29">
        <f t="shared" si="511"/>
        <v>3</v>
      </c>
      <c r="Q1854" s="29" t="e">
        <f t="shared" si="512"/>
        <v>#N/A</v>
      </c>
      <c r="R1854" s="29" t="e">
        <f t="shared" si="513"/>
        <v>#N/A</v>
      </c>
      <c r="S1854" s="29" t="e">
        <f t="shared" si="514"/>
        <v>#N/A</v>
      </c>
      <c r="T1854" s="21" t="e">
        <f t="shared" si="520"/>
        <v>#N/A</v>
      </c>
      <c r="U1854" s="28">
        <f t="shared" si="515"/>
        <v>0</v>
      </c>
      <c r="V1854" s="28">
        <f t="shared" si="516"/>
        <v>0</v>
      </c>
      <c r="W1854" s="45" t="str">
        <f t="shared" si="521"/>
        <v>pas de surpoids ni d'obésité</v>
      </c>
    </row>
    <row r="1855" spans="5:23">
      <c r="E1855" s="21"/>
      <c r="F1855" s="28">
        <f t="shared" si="504"/>
        <v>0</v>
      </c>
      <c r="G1855" s="45">
        <f t="shared" si="517"/>
        <v>0</v>
      </c>
      <c r="H1855" s="29">
        <f t="shared" si="505"/>
        <v>3</v>
      </c>
      <c r="I1855" s="29">
        <f t="shared" si="506"/>
        <v>0.27</v>
      </c>
      <c r="J1855" s="29">
        <f t="shared" si="507"/>
        <v>8.4199999999999997E-2</v>
      </c>
      <c r="K1855" s="29">
        <f t="shared" si="508"/>
        <v>12.92</v>
      </c>
      <c r="L1855" s="45">
        <f t="shared" si="518"/>
        <v>-43.986979853963227</v>
      </c>
      <c r="M1855" s="28">
        <f t="shared" si="509"/>
        <v>10.989169238449415</v>
      </c>
      <c r="N1855" s="28">
        <f t="shared" si="510"/>
        <v>15.087458954343088</v>
      </c>
      <c r="O1855" s="45" t="str">
        <f t="shared" si="519"/>
        <v>ins. Pondérale</v>
      </c>
      <c r="P1855" s="29">
        <f t="shared" si="511"/>
        <v>3</v>
      </c>
      <c r="Q1855" s="29" t="e">
        <f t="shared" si="512"/>
        <v>#N/A</v>
      </c>
      <c r="R1855" s="29" t="e">
        <f t="shared" si="513"/>
        <v>#N/A</v>
      </c>
      <c r="S1855" s="29" t="e">
        <f t="shared" si="514"/>
        <v>#N/A</v>
      </c>
      <c r="T1855" s="21" t="e">
        <f t="shared" si="520"/>
        <v>#N/A</v>
      </c>
      <c r="U1855" s="28">
        <f t="shared" si="515"/>
        <v>0</v>
      </c>
      <c r="V1855" s="28">
        <f t="shared" si="516"/>
        <v>0</v>
      </c>
      <c r="W1855" s="45" t="str">
        <f t="shared" si="521"/>
        <v>pas de surpoids ni d'obésité</v>
      </c>
    </row>
    <row r="1856" spans="5:23">
      <c r="E1856" s="21"/>
      <c r="F1856" s="28">
        <f t="shared" si="504"/>
        <v>0</v>
      </c>
      <c r="G1856" s="45">
        <f t="shared" si="517"/>
        <v>0</v>
      </c>
      <c r="H1856" s="29">
        <f t="shared" si="505"/>
        <v>3</v>
      </c>
      <c r="I1856" s="29">
        <f t="shared" si="506"/>
        <v>0.27</v>
      </c>
      <c r="J1856" s="29">
        <f t="shared" si="507"/>
        <v>8.4199999999999997E-2</v>
      </c>
      <c r="K1856" s="29">
        <f t="shared" si="508"/>
        <v>12.92</v>
      </c>
      <c r="L1856" s="45">
        <f t="shared" si="518"/>
        <v>-43.986979853963227</v>
      </c>
      <c r="M1856" s="28">
        <f t="shared" si="509"/>
        <v>10.989169238449415</v>
      </c>
      <c r="N1856" s="28">
        <f t="shared" si="510"/>
        <v>15.087458954343088</v>
      </c>
      <c r="O1856" s="45" t="str">
        <f t="shared" si="519"/>
        <v>ins. Pondérale</v>
      </c>
      <c r="P1856" s="29">
        <f t="shared" si="511"/>
        <v>3</v>
      </c>
      <c r="Q1856" s="29" t="e">
        <f t="shared" si="512"/>
        <v>#N/A</v>
      </c>
      <c r="R1856" s="29" t="e">
        <f t="shared" si="513"/>
        <v>#N/A</v>
      </c>
      <c r="S1856" s="29" t="e">
        <f t="shared" si="514"/>
        <v>#N/A</v>
      </c>
      <c r="T1856" s="21" t="e">
        <f t="shared" si="520"/>
        <v>#N/A</v>
      </c>
      <c r="U1856" s="28">
        <f t="shared" si="515"/>
        <v>0</v>
      </c>
      <c r="V1856" s="28">
        <f t="shared" si="516"/>
        <v>0</v>
      </c>
      <c r="W1856" s="45" t="str">
        <f t="shared" si="521"/>
        <v>pas de surpoids ni d'obésité</v>
      </c>
    </row>
    <row r="1857" spans="5:23">
      <c r="E1857" s="21"/>
      <c r="F1857" s="28">
        <f t="shared" si="504"/>
        <v>0</v>
      </c>
      <c r="G1857" s="45">
        <f t="shared" si="517"/>
        <v>0</v>
      </c>
      <c r="H1857" s="29">
        <f t="shared" si="505"/>
        <v>3</v>
      </c>
      <c r="I1857" s="29">
        <f t="shared" si="506"/>
        <v>0.27</v>
      </c>
      <c r="J1857" s="29">
        <f t="shared" si="507"/>
        <v>8.4199999999999997E-2</v>
      </c>
      <c r="K1857" s="29">
        <f t="shared" si="508"/>
        <v>12.92</v>
      </c>
      <c r="L1857" s="45">
        <f t="shared" si="518"/>
        <v>-43.986979853963227</v>
      </c>
      <c r="M1857" s="28">
        <f t="shared" si="509"/>
        <v>10.989169238449415</v>
      </c>
      <c r="N1857" s="28">
        <f t="shared" si="510"/>
        <v>15.087458954343088</v>
      </c>
      <c r="O1857" s="45" t="str">
        <f t="shared" si="519"/>
        <v>ins. Pondérale</v>
      </c>
      <c r="P1857" s="29">
        <f t="shared" si="511"/>
        <v>3</v>
      </c>
      <c r="Q1857" s="29" t="e">
        <f t="shared" si="512"/>
        <v>#N/A</v>
      </c>
      <c r="R1857" s="29" t="e">
        <f t="shared" si="513"/>
        <v>#N/A</v>
      </c>
      <c r="S1857" s="29" t="e">
        <f t="shared" si="514"/>
        <v>#N/A</v>
      </c>
      <c r="T1857" s="21" t="e">
        <f t="shared" si="520"/>
        <v>#N/A</v>
      </c>
      <c r="U1857" s="28">
        <f t="shared" si="515"/>
        <v>0</v>
      </c>
      <c r="V1857" s="28">
        <f t="shared" si="516"/>
        <v>0</v>
      </c>
      <c r="W1857" s="45" t="str">
        <f t="shared" si="521"/>
        <v>pas de surpoids ni d'obésité</v>
      </c>
    </row>
    <row r="1858" spans="5:23">
      <c r="E1858" s="21"/>
      <c r="F1858" s="28">
        <f t="shared" si="504"/>
        <v>0</v>
      </c>
      <c r="G1858" s="45">
        <f t="shared" si="517"/>
        <v>0</v>
      </c>
      <c r="H1858" s="29">
        <f t="shared" si="505"/>
        <v>3</v>
      </c>
      <c r="I1858" s="29">
        <f t="shared" si="506"/>
        <v>0.27</v>
      </c>
      <c r="J1858" s="29">
        <f t="shared" si="507"/>
        <v>8.4199999999999997E-2</v>
      </c>
      <c r="K1858" s="29">
        <f t="shared" si="508"/>
        <v>12.92</v>
      </c>
      <c r="L1858" s="45">
        <f t="shared" si="518"/>
        <v>-43.986979853963227</v>
      </c>
      <c r="M1858" s="28">
        <f t="shared" si="509"/>
        <v>10.989169238449415</v>
      </c>
      <c r="N1858" s="28">
        <f t="shared" si="510"/>
        <v>15.087458954343088</v>
      </c>
      <c r="O1858" s="45" t="str">
        <f t="shared" si="519"/>
        <v>ins. Pondérale</v>
      </c>
      <c r="P1858" s="29">
        <f t="shared" si="511"/>
        <v>3</v>
      </c>
      <c r="Q1858" s="29" t="e">
        <f t="shared" si="512"/>
        <v>#N/A</v>
      </c>
      <c r="R1858" s="29" t="e">
        <f t="shared" si="513"/>
        <v>#N/A</v>
      </c>
      <c r="S1858" s="29" t="e">
        <f t="shared" si="514"/>
        <v>#N/A</v>
      </c>
      <c r="T1858" s="21" t="e">
        <f t="shared" si="520"/>
        <v>#N/A</v>
      </c>
      <c r="U1858" s="28">
        <f t="shared" si="515"/>
        <v>0</v>
      </c>
      <c r="V1858" s="28">
        <f t="shared" si="516"/>
        <v>0</v>
      </c>
      <c r="W1858" s="45" t="str">
        <f t="shared" si="521"/>
        <v>pas de surpoids ni d'obésité</v>
      </c>
    </row>
    <row r="1859" spans="5:23">
      <c r="E1859" s="21"/>
      <c r="F1859" s="28">
        <f t="shared" si="504"/>
        <v>0</v>
      </c>
      <c r="G1859" s="45">
        <f t="shared" si="517"/>
        <v>0</v>
      </c>
      <c r="H1859" s="29">
        <f t="shared" si="505"/>
        <v>3</v>
      </c>
      <c r="I1859" s="29">
        <f t="shared" si="506"/>
        <v>0.27</v>
      </c>
      <c r="J1859" s="29">
        <f t="shared" si="507"/>
        <v>8.4199999999999997E-2</v>
      </c>
      <c r="K1859" s="29">
        <f t="shared" si="508"/>
        <v>12.92</v>
      </c>
      <c r="L1859" s="45">
        <f t="shared" si="518"/>
        <v>-43.986979853963227</v>
      </c>
      <c r="M1859" s="28">
        <f t="shared" si="509"/>
        <v>10.989169238449415</v>
      </c>
      <c r="N1859" s="28">
        <f t="shared" si="510"/>
        <v>15.087458954343088</v>
      </c>
      <c r="O1859" s="45" t="str">
        <f t="shared" si="519"/>
        <v>ins. Pondérale</v>
      </c>
      <c r="P1859" s="29">
        <f t="shared" si="511"/>
        <v>3</v>
      </c>
      <c r="Q1859" s="29" t="e">
        <f t="shared" si="512"/>
        <v>#N/A</v>
      </c>
      <c r="R1859" s="29" t="e">
        <f t="shared" si="513"/>
        <v>#N/A</v>
      </c>
      <c r="S1859" s="29" t="e">
        <f t="shared" si="514"/>
        <v>#N/A</v>
      </c>
      <c r="T1859" s="21" t="e">
        <f t="shared" si="520"/>
        <v>#N/A</v>
      </c>
      <c r="U1859" s="28">
        <f t="shared" si="515"/>
        <v>0</v>
      </c>
      <c r="V1859" s="28">
        <f t="shared" si="516"/>
        <v>0</v>
      </c>
      <c r="W1859" s="45" t="str">
        <f t="shared" si="521"/>
        <v>pas de surpoids ni d'obésité</v>
      </c>
    </row>
    <row r="1860" spans="5:23">
      <c r="E1860" s="21"/>
      <c r="F1860" s="28">
        <f t="shared" si="504"/>
        <v>0</v>
      </c>
      <c r="G1860" s="45">
        <f t="shared" si="517"/>
        <v>0</v>
      </c>
      <c r="H1860" s="29">
        <f t="shared" si="505"/>
        <v>3</v>
      </c>
      <c r="I1860" s="29">
        <f t="shared" si="506"/>
        <v>0.27</v>
      </c>
      <c r="J1860" s="29">
        <f t="shared" si="507"/>
        <v>8.4199999999999997E-2</v>
      </c>
      <c r="K1860" s="29">
        <f t="shared" si="508"/>
        <v>12.92</v>
      </c>
      <c r="L1860" s="45">
        <f t="shared" si="518"/>
        <v>-43.986979853963227</v>
      </c>
      <c r="M1860" s="28">
        <f t="shared" si="509"/>
        <v>10.989169238449415</v>
      </c>
      <c r="N1860" s="28">
        <f t="shared" si="510"/>
        <v>15.087458954343088</v>
      </c>
      <c r="O1860" s="45" t="str">
        <f t="shared" si="519"/>
        <v>ins. Pondérale</v>
      </c>
      <c r="P1860" s="29">
        <f t="shared" si="511"/>
        <v>3</v>
      </c>
      <c r="Q1860" s="29" t="e">
        <f t="shared" si="512"/>
        <v>#N/A</v>
      </c>
      <c r="R1860" s="29" t="e">
        <f t="shared" si="513"/>
        <v>#N/A</v>
      </c>
      <c r="S1860" s="29" t="e">
        <f t="shared" si="514"/>
        <v>#N/A</v>
      </c>
      <c r="T1860" s="21" t="e">
        <f t="shared" si="520"/>
        <v>#N/A</v>
      </c>
      <c r="U1860" s="28">
        <f t="shared" si="515"/>
        <v>0</v>
      </c>
      <c r="V1860" s="28">
        <f t="shared" si="516"/>
        <v>0</v>
      </c>
      <c r="W1860" s="45" t="str">
        <f t="shared" si="521"/>
        <v>pas de surpoids ni d'obésité</v>
      </c>
    </row>
    <row r="1861" spans="5:23">
      <c r="E1861" s="21"/>
      <c r="F1861" s="28">
        <f t="shared" si="504"/>
        <v>0</v>
      </c>
      <c r="G1861" s="45">
        <f t="shared" si="517"/>
        <v>0</v>
      </c>
      <c r="H1861" s="29">
        <f t="shared" si="505"/>
        <v>3</v>
      </c>
      <c r="I1861" s="29">
        <f t="shared" si="506"/>
        <v>0.27</v>
      </c>
      <c r="J1861" s="29">
        <f t="shared" si="507"/>
        <v>8.4199999999999997E-2</v>
      </c>
      <c r="K1861" s="29">
        <f t="shared" si="508"/>
        <v>12.92</v>
      </c>
      <c r="L1861" s="45">
        <f t="shared" si="518"/>
        <v>-43.986979853963227</v>
      </c>
      <c r="M1861" s="28">
        <f t="shared" si="509"/>
        <v>10.989169238449415</v>
      </c>
      <c r="N1861" s="28">
        <f t="shared" si="510"/>
        <v>15.087458954343088</v>
      </c>
      <c r="O1861" s="45" t="str">
        <f t="shared" si="519"/>
        <v>ins. Pondérale</v>
      </c>
      <c r="P1861" s="29">
        <f t="shared" si="511"/>
        <v>3</v>
      </c>
      <c r="Q1861" s="29" t="e">
        <f t="shared" si="512"/>
        <v>#N/A</v>
      </c>
      <c r="R1861" s="29" t="e">
        <f t="shared" si="513"/>
        <v>#N/A</v>
      </c>
      <c r="S1861" s="29" t="e">
        <f t="shared" si="514"/>
        <v>#N/A</v>
      </c>
      <c r="T1861" s="21" t="e">
        <f t="shared" si="520"/>
        <v>#N/A</v>
      </c>
      <c r="U1861" s="28">
        <f t="shared" si="515"/>
        <v>0</v>
      </c>
      <c r="V1861" s="28">
        <f t="shared" si="516"/>
        <v>0</v>
      </c>
      <c r="W1861" s="45" t="str">
        <f t="shared" si="521"/>
        <v>pas de surpoids ni d'obésité</v>
      </c>
    </row>
    <row r="1862" spans="5:23">
      <c r="E1862" s="21"/>
      <c r="F1862" s="28">
        <f t="shared" si="504"/>
        <v>0</v>
      </c>
      <c r="G1862" s="45">
        <f t="shared" si="517"/>
        <v>0</v>
      </c>
      <c r="H1862" s="29">
        <f t="shared" si="505"/>
        <v>3</v>
      </c>
      <c r="I1862" s="29">
        <f t="shared" si="506"/>
        <v>0.27</v>
      </c>
      <c r="J1862" s="29">
        <f t="shared" si="507"/>
        <v>8.4199999999999997E-2</v>
      </c>
      <c r="K1862" s="29">
        <f t="shared" si="508"/>
        <v>12.92</v>
      </c>
      <c r="L1862" s="45">
        <f t="shared" si="518"/>
        <v>-43.986979853963227</v>
      </c>
      <c r="M1862" s="28">
        <f t="shared" si="509"/>
        <v>10.989169238449415</v>
      </c>
      <c r="N1862" s="28">
        <f t="shared" si="510"/>
        <v>15.087458954343088</v>
      </c>
      <c r="O1862" s="45" t="str">
        <f t="shared" si="519"/>
        <v>ins. Pondérale</v>
      </c>
      <c r="P1862" s="29">
        <f t="shared" si="511"/>
        <v>3</v>
      </c>
      <c r="Q1862" s="29" t="e">
        <f t="shared" si="512"/>
        <v>#N/A</v>
      </c>
      <c r="R1862" s="29" t="e">
        <f t="shared" si="513"/>
        <v>#N/A</v>
      </c>
      <c r="S1862" s="29" t="e">
        <f t="shared" si="514"/>
        <v>#N/A</v>
      </c>
      <c r="T1862" s="21" t="e">
        <f t="shared" si="520"/>
        <v>#N/A</v>
      </c>
      <c r="U1862" s="28">
        <f t="shared" si="515"/>
        <v>0</v>
      </c>
      <c r="V1862" s="28">
        <f t="shared" si="516"/>
        <v>0</v>
      </c>
      <c r="W1862" s="45" t="str">
        <f t="shared" si="521"/>
        <v>pas de surpoids ni d'obésité</v>
      </c>
    </row>
    <row r="1863" spans="5:23">
      <c r="E1863" s="21"/>
      <c r="F1863" s="28">
        <f t="shared" ref="F1863:F1926" si="522">MROUND(B1863,0.5)</f>
        <v>0</v>
      </c>
      <c r="G1863" s="45">
        <f t="shared" si="517"/>
        <v>0</v>
      </c>
      <c r="H1863" s="29">
        <f t="shared" ref="H1863:H1926" si="523">IF(OR(C1863=1),0,3)</f>
        <v>3</v>
      </c>
      <c r="I1863" s="29">
        <f t="shared" ref="I1863:I1926" si="524">VLOOKUP(F1863,TableRefFR,2+H1863)</f>
        <v>0.27</v>
      </c>
      <c r="J1863" s="29">
        <f t="shared" ref="J1863:J1926" si="525">VLOOKUP(F1863,TableRefFR,3+H1863)</f>
        <v>8.4199999999999997E-2</v>
      </c>
      <c r="K1863" s="29">
        <f t="shared" ref="K1863:K1926" si="526">VLOOKUP(F1863,TableRefFR,4+H1863)</f>
        <v>12.92</v>
      </c>
      <c r="L1863" s="45">
        <f t="shared" si="518"/>
        <v>-43.986979853963227</v>
      </c>
      <c r="M1863" s="28">
        <f t="shared" ref="M1863:M1926" si="527">VLOOKUP(F1863,CorpFR,2+H1863)</f>
        <v>10.989169238449415</v>
      </c>
      <c r="N1863" s="28">
        <f t="shared" ref="N1863:N1926" si="528">VLOOKUP(F1863,CorpFR,3+H1863)</f>
        <v>15.087458954343088</v>
      </c>
      <c r="O1863" s="45" t="str">
        <f t="shared" si="519"/>
        <v>ins. Pondérale</v>
      </c>
      <c r="P1863" s="29">
        <f t="shared" ref="P1863:P1926" si="529">IF(OR(C1863=1),0,3)</f>
        <v>3</v>
      </c>
      <c r="Q1863" s="29" t="e">
        <f t="shared" ref="Q1863:Q1926" si="530">VLOOKUP(F1863,TableRefIOTF,2+P1863)</f>
        <v>#N/A</v>
      </c>
      <c r="R1863" s="29" t="e">
        <f t="shared" ref="R1863:R1926" si="531">VLOOKUP(F1863,TableRefIOTF,3+P1863)</f>
        <v>#N/A</v>
      </c>
      <c r="S1863" s="29" t="e">
        <f t="shared" ref="S1863:S1926" si="532">VLOOKUP(F1863,TableRefIOTF,4+P1863)</f>
        <v>#N/A</v>
      </c>
      <c r="T1863" s="21" t="e">
        <f t="shared" si="520"/>
        <v>#N/A</v>
      </c>
      <c r="U1863" s="28">
        <f t="shared" ref="U1863:U1926" si="533">VLOOKUP(F1863,CorpIOTF,2+P1863)</f>
        <v>0</v>
      </c>
      <c r="V1863" s="28">
        <f t="shared" ref="V1863:V1926" si="534">VLOOKUP(F1863,CorpIOTF,3+P1863)</f>
        <v>0</v>
      </c>
      <c r="W1863" s="45" t="str">
        <f t="shared" si="521"/>
        <v>pas de surpoids ni d'obésité</v>
      </c>
    </row>
    <row r="1864" spans="5:23">
      <c r="E1864" s="21"/>
      <c r="F1864" s="28">
        <f t="shared" si="522"/>
        <v>0</v>
      </c>
      <c r="G1864" s="45">
        <f t="shared" ref="G1864:G1927" si="535">D1864</f>
        <v>0</v>
      </c>
      <c r="H1864" s="29">
        <f t="shared" si="523"/>
        <v>3</v>
      </c>
      <c r="I1864" s="29">
        <f t="shared" si="524"/>
        <v>0.27</v>
      </c>
      <c r="J1864" s="29">
        <f t="shared" si="525"/>
        <v>8.4199999999999997E-2</v>
      </c>
      <c r="K1864" s="29">
        <f t="shared" si="526"/>
        <v>12.92</v>
      </c>
      <c r="L1864" s="45">
        <f t="shared" ref="L1864:L1927" si="536">(((G1864/K1864)^I1864)-1)/(I1864*J1864)</f>
        <v>-43.986979853963227</v>
      </c>
      <c r="M1864" s="28">
        <f t="shared" si="527"/>
        <v>10.989169238449415</v>
      </c>
      <c r="N1864" s="28">
        <f t="shared" si="528"/>
        <v>15.087458954343088</v>
      </c>
      <c r="O1864" s="45" t="str">
        <f t="shared" ref="O1864:O1927" si="537">IF(G1864&gt;N1864,"surpoids",IF(G1864&lt;M1864,"ins. Pondérale","corpulence normale"))</f>
        <v>ins. Pondérale</v>
      </c>
      <c r="P1864" s="29">
        <f t="shared" si="529"/>
        <v>3</v>
      </c>
      <c r="Q1864" s="29" t="e">
        <f t="shared" si="530"/>
        <v>#N/A</v>
      </c>
      <c r="R1864" s="29" t="e">
        <f t="shared" si="531"/>
        <v>#N/A</v>
      </c>
      <c r="S1864" s="29" t="e">
        <f t="shared" si="532"/>
        <v>#N/A</v>
      </c>
      <c r="T1864" s="21" t="e">
        <f t="shared" ref="T1864:T1927" si="538">(((G1864/S1864)^Q1864)-1)/(Q1864*R1864)</f>
        <v>#N/A</v>
      </c>
      <c r="U1864" s="28">
        <f t="shared" si="533"/>
        <v>0</v>
      </c>
      <c r="V1864" s="28">
        <f t="shared" si="534"/>
        <v>0</v>
      </c>
      <c r="W1864" s="45" t="str">
        <f t="shared" ref="W1864:W1927" si="539">IF(G1864&gt;V1864,"obésité",IF(G1864&gt;U1864,"surpoids","pas de surpoids ni d'obésité"))</f>
        <v>pas de surpoids ni d'obésité</v>
      </c>
    </row>
    <row r="1865" spans="5:23">
      <c r="E1865" s="21"/>
      <c r="F1865" s="28">
        <f t="shared" si="522"/>
        <v>0</v>
      </c>
      <c r="G1865" s="45">
        <f t="shared" si="535"/>
        <v>0</v>
      </c>
      <c r="H1865" s="29">
        <f t="shared" si="523"/>
        <v>3</v>
      </c>
      <c r="I1865" s="29">
        <f t="shared" si="524"/>
        <v>0.27</v>
      </c>
      <c r="J1865" s="29">
        <f t="shared" si="525"/>
        <v>8.4199999999999997E-2</v>
      </c>
      <c r="K1865" s="29">
        <f t="shared" si="526"/>
        <v>12.92</v>
      </c>
      <c r="L1865" s="45">
        <f t="shared" si="536"/>
        <v>-43.986979853963227</v>
      </c>
      <c r="M1865" s="28">
        <f t="shared" si="527"/>
        <v>10.989169238449415</v>
      </c>
      <c r="N1865" s="28">
        <f t="shared" si="528"/>
        <v>15.087458954343088</v>
      </c>
      <c r="O1865" s="45" t="str">
        <f t="shared" si="537"/>
        <v>ins. Pondérale</v>
      </c>
      <c r="P1865" s="29">
        <f t="shared" si="529"/>
        <v>3</v>
      </c>
      <c r="Q1865" s="29" t="e">
        <f t="shared" si="530"/>
        <v>#N/A</v>
      </c>
      <c r="R1865" s="29" t="e">
        <f t="shared" si="531"/>
        <v>#N/A</v>
      </c>
      <c r="S1865" s="29" t="e">
        <f t="shared" si="532"/>
        <v>#N/A</v>
      </c>
      <c r="T1865" s="21" t="e">
        <f t="shared" si="538"/>
        <v>#N/A</v>
      </c>
      <c r="U1865" s="28">
        <f t="shared" si="533"/>
        <v>0</v>
      </c>
      <c r="V1865" s="28">
        <f t="shared" si="534"/>
        <v>0</v>
      </c>
      <c r="W1865" s="45" t="str">
        <f t="shared" si="539"/>
        <v>pas de surpoids ni d'obésité</v>
      </c>
    </row>
    <row r="1866" spans="5:23">
      <c r="E1866" s="21"/>
      <c r="F1866" s="28">
        <f t="shared" si="522"/>
        <v>0</v>
      </c>
      <c r="G1866" s="45">
        <f t="shared" si="535"/>
        <v>0</v>
      </c>
      <c r="H1866" s="29">
        <f t="shared" si="523"/>
        <v>3</v>
      </c>
      <c r="I1866" s="29">
        <f t="shared" si="524"/>
        <v>0.27</v>
      </c>
      <c r="J1866" s="29">
        <f t="shared" si="525"/>
        <v>8.4199999999999997E-2</v>
      </c>
      <c r="K1866" s="29">
        <f t="shared" si="526"/>
        <v>12.92</v>
      </c>
      <c r="L1866" s="45">
        <f t="shared" si="536"/>
        <v>-43.986979853963227</v>
      </c>
      <c r="M1866" s="28">
        <f t="shared" si="527"/>
        <v>10.989169238449415</v>
      </c>
      <c r="N1866" s="28">
        <f t="shared" si="528"/>
        <v>15.087458954343088</v>
      </c>
      <c r="O1866" s="45" t="str">
        <f t="shared" si="537"/>
        <v>ins. Pondérale</v>
      </c>
      <c r="P1866" s="29">
        <f t="shared" si="529"/>
        <v>3</v>
      </c>
      <c r="Q1866" s="29" t="e">
        <f t="shared" si="530"/>
        <v>#N/A</v>
      </c>
      <c r="R1866" s="29" t="e">
        <f t="shared" si="531"/>
        <v>#N/A</v>
      </c>
      <c r="S1866" s="29" t="e">
        <f t="shared" si="532"/>
        <v>#N/A</v>
      </c>
      <c r="T1866" s="21" t="e">
        <f t="shared" si="538"/>
        <v>#N/A</v>
      </c>
      <c r="U1866" s="28">
        <f t="shared" si="533"/>
        <v>0</v>
      </c>
      <c r="V1866" s="28">
        <f t="shared" si="534"/>
        <v>0</v>
      </c>
      <c r="W1866" s="45" t="str">
        <f t="shared" si="539"/>
        <v>pas de surpoids ni d'obésité</v>
      </c>
    </row>
    <row r="1867" spans="5:23">
      <c r="E1867" s="21"/>
      <c r="F1867" s="28">
        <f t="shared" si="522"/>
        <v>0</v>
      </c>
      <c r="G1867" s="45">
        <f t="shared" si="535"/>
        <v>0</v>
      </c>
      <c r="H1867" s="29">
        <f t="shared" si="523"/>
        <v>3</v>
      </c>
      <c r="I1867" s="29">
        <f t="shared" si="524"/>
        <v>0.27</v>
      </c>
      <c r="J1867" s="29">
        <f t="shared" si="525"/>
        <v>8.4199999999999997E-2</v>
      </c>
      <c r="K1867" s="29">
        <f t="shared" si="526"/>
        <v>12.92</v>
      </c>
      <c r="L1867" s="45">
        <f t="shared" si="536"/>
        <v>-43.986979853963227</v>
      </c>
      <c r="M1867" s="28">
        <f t="shared" si="527"/>
        <v>10.989169238449415</v>
      </c>
      <c r="N1867" s="28">
        <f t="shared" si="528"/>
        <v>15.087458954343088</v>
      </c>
      <c r="O1867" s="45" t="str">
        <f t="shared" si="537"/>
        <v>ins. Pondérale</v>
      </c>
      <c r="P1867" s="29">
        <f t="shared" si="529"/>
        <v>3</v>
      </c>
      <c r="Q1867" s="29" t="e">
        <f t="shared" si="530"/>
        <v>#N/A</v>
      </c>
      <c r="R1867" s="29" t="e">
        <f t="shared" si="531"/>
        <v>#N/A</v>
      </c>
      <c r="S1867" s="29" t="e">
        <f t="shared" si="532"/>
        <v>#N/A</v>
      </c>
      <c r="T1867" s="21" t="e">
        <f t="shared" si="538"/>
        <v>#N/A</v>
      </c>
      <c r="U1867" s="28">
        <f t="shared" si="533"/>
        <v>0</v>
      </c>
      <c r="V1867" s="28">
        <f t="shared" si="534"/>
        <v>0</v>
      </c>
      <c r="W1867" s="45" t="str">
        <f t="shared" si="539"/>
        <v>pas de surpoids ni d'obésité</v>
      </c>
    </row>
    <row r="1868" spans="5:23">
      <c r="E1868" s="21"/>
      <c r="F1868" s="28">
        <f t="shared" si="522"/>
        <v>0</v>
      </c>
      <c r="G1868" s="45">
        <f t="shared" si="535"/>
        <v>0</v>
      </c>
      <c r="H1868" s="29">
        <f t="shared" si="523"/>
        <v>3</v>
      </c>
      <c r="I1868" s="29">
        <f t="shared" si="524"/>
        <v>0.27</v>
      </c>
      <c r="J1868" s="29">
        <f t="shared" si="525"/>
        <v>8.4199999999999997E-2</v>
      </c>
      <c r="K1868" s="29">
        <f t="shared" si="526"/>
        <v>12.92</v>
      </c>
      <c r="L1868" s="45">
        <f t="shared" si="536"/>
        <v>-43.986979853963227</v>
      </c>
      <c r="M1868" s="28">
        <f t="shared" si="527"/>
        <v>10.989169238449415</v>
      </c>
      <c r="N1868" s="28">
        <f t="shared" si="528"/>
        <v>15.087458954343088</v>
      </c>
      <c r="O1868" s="45" t="str">
        <f t="shared" si="537"/>
        <v>ins. Pondérale</v>
      </c>
      <c r="P1868" s="29">
        <f t="shared" si="529"/>
        <v>3</v>
      </c>
      <c r="Q1868" s="29" t="e">
        <f t="shared" si="530"/>
        <v>#N/A</v>
      </c>
      <c r="R1868" s="29" t="e">
        <f t="shared" si="531"/>
        <v>#N/A</v>
      </c>
      <c r="S1868" s="29" t="e">
        <f t="shared" si="532"/>
        <v>#N/A</v>
      </c>
      <c r="T1868" s="21" t="e">
        <f t="shared" si="538"/>
        <v>#N/A</v>
      </c>
      <c r="U1868" s="28">
        <f t="shared" si="533"/>
        <v>0</v>
      </c>
      <c r="V1868" s="28">
        <f t="shared" si="534"/>
        <v>0</v>
      </c>
      <c r="W1868" s="45" t="str">
        <f t="shared" si="539"/>
        <v>pas de surpoids ni d'obésité</v>
      </c>
    </row>
    <row r="1869" spans="5:23">
      <c r="E1869" s="21"/>
      <c r="F1869" s="28">
        <f t="shared" si="522"/>
        <v>0</v>
      </c>
      <c r="G1869" s="45">
        <f t="shared" si="535"/>
        <v>0</v>
      </c>
      <c r="H1869" s="29">
        <f t="shared" si="523"/>
        <v>3</v>
      </c>
      <c r="I1869" s="29">
        <f t="shared" si="524"/>
        <v>0.27</v>
      </c>
      <c r="J1869" s="29">
        <f t="shared" si="525"/>
        <v>8.4199999999999997E-2</v>
      </c>
      <c r="K1869" s="29">
        <f t="shared" si="526"/>
        <v>12.92</v>
      </c>
      <c r="L1869" s="45">
        <f t="shared" si="536"/>
        <v>-43.986979853963227</v>
      </c>
      <c r="M1869" s="28">
        <f t="shared" si="527"/>
        <v>10.989169238449415</v>
      </c>
      <c r="N1869" s="28">
        <f t="shared" si="528"/>
        <v>15.087458954343088</v>
      </c>
      <c r="O1869" s="45" t="str">
        <f t="shared" si="537"/>
        <v>ins. Pondérale</v>
      </c>
      <c r="P1869" s="29">
        <f t="shared" si="529"/>
        <v>3</v>
      </c>
      <c r="Q1869" s="29" t="e">
        <f t="shared" si="530"/>
        <v>#N/A</v>
      </c>
      <c r="R1869" s="29" t="e">
        <f t="shared" si="531"/>
        <v>#N/A</v>
      </c>
      <c r="S1869" s="29" t="e">
        <f t="shared" si="532"/>
        <v>#N/A</v>
      </c>
      <c r="T1869" s="21" t="e">
        <f t="shared" si="538"/>
        <v>#N/A</v>
      </c>
      <c r="U1869" s="28">
        <f t="shared" si="533"/>
        <v>0</v>
      </c>
      <c r="V1869" s="28">
        <f t="shared" si="534"/>
        <v>0</v>
      </c>
      <c r="W1869" s="45" t="str">
        <f t="shared" si="539"/>
        <v>pas de surpoids ni d'obésité</v>
      </c>
    </row>
    <row r="1870" spans="5:23">
      <c r="E1870" s="21"/>
      <c r="F1870" s="28">
        <f t="shared" si="522"/>
        <v>0</v>
      </c>
      <c r="G1870" s="45">
        <f t="shared" si="535"/>
        <v>0</v>
      </c>
      <c r="H1870" s="29">
        <f t="shared" si="523"/>
        <v>3</v>
      </c>
      <c r="I1870" s="29">
        <f t="shared" si="524"/>
        <v>0.27</v>
      </c>
      <c r="J1870" s="29">
        <f t="shared" si="525"/>
        <v>8.4199999999999997E-2</v>
      </c>
      <c r="K1870" s="29">
        <f t="shared" si="526"/>
        <v>12.92</v>
      </c>
      <c r="L1870" s="45">
        <f t="shared" si="536"/>
        <v>-43.986979853963227</v>
      </c>
      <c r="M1870" s="28">
        <f t="shared" si="527"/>
        <v>10.989169238449415</v>
      </c>
      <c r="N1870" s="28">
        <f t="shared" si="528"/>
        <v>15.087458954343088</v>
      </c>
      <c r="O1870" s="45" t="str">
        <f t="shared" si="537"/>
        <v>ins. Pondérale</v>
      </c>
      <c r="P1870" s="29">
        <f t="shared" si="529"/>
        <v>3</v>
      </c>
      <c r="Q1870" s="29" t="e">
        <f t="shared" si="530"/>
        <v>#N/A</v>
      </c>
      <c r="R1870" s="29" t="e">
        <f t="shared" si="531"/>
        <v>#N/A</v>
      </c>
      <c r="S1870" s="29" t="e">
        <f t="shared" si="532"/>
        <v>#N/A</v>
      </c>
      <c r="T1870" s="21" t="e">
        <f t="shared" si="538"/>
        <v>#N/A</v>
      </c>
      <c r="U1870" s="28">
        <f t="shared" si="533"/>
        <v>0</v>
      </c>
      <c r="V1870" s="28">
        <f t="shared" si="534"/>
        <v>0</v>
      </c>
      <c r="W1870" s="45" t="str">
        <f t="shared" si="539"/>
        <v>pas de surpoids ni d'obésité</v>
      </c>
    </row>
    <row r="1871" spans="5:23">
      <c r="E1871" s="21"/>
      <c r="F1871" s="28">
        <f t="shared" si="522"/>
        <v>0</v>
      </c>
      <c r="G1871" s="45">
        <f t="shared" si="535"/>
        <v>0</v>
      </c>
      <c r="H1871" s="29">
        <f t="shared" si="523"/>
        <v>3</v>
      </c>
      <c r="I1871" s="29">
        <f t="shared" si="524"/>
        <v>0.27</v>
      </c>
      <c r="J1871" s="29">
        <f t="shared" si="525"/>
        <v>8.4199999999999997E-2</v>
      </c>
      <c r="K1871" s="29">
        <f t="shared" si="526"/>
        <v>12.92</v>
      </c>
      <c r="L1871" s="45">
        <f t="shared" si="536"/>
        <v>-43.986979853963227</v>
      </c>
      <c r="M1871" s="28">
        <f t="shared" si="527"/>
        <v>10.989169238449415</v>
      </c>
      <c r="N1871" s="28">
        <f t="shared" si="528"/>
        <v>15.087458954343088</v>
      </c>
      <c r="O1871" s="45" t="str">
        <f t="shared" si="537"/>
        <v>ins. Pondérale</v>
      </c>
      <c r="P1871" s="29">
        <f t="shared" si="529"/>
        <v>3</v>
      </c>
      <c r="Q1871" s="29" t="e">
        <f t="shared" si="530"/>
        <v>#N/A</v>
      </c>
      <c r="R1871" s="29" t="e">
        <f t="shared" si="531"/>
        <v>#N/A</v>
      </c>
      <c r="S1871" s="29" t="e">
        <f t="shared" si="532"/>
        <v>#N/A</v>
      </c>
      <c r="T1871" s="21" t="e">
        <f t="shared" si="538"/>
        <v>#N/A</v>
      </c>
      <c r="U1871" s="28">
        <f t="shared" si="533"/>
        <v>0</v>
      </c>
      <c r="V1871" s="28">
        <f t="shared" si="534"/>
        <v>0</v>
      </c>
      <c r="W1871" s="45" t="str">
        <f t="shared" si="539"/>
        <v>pas de surpoids ni d'obésité</v>
      </c>
    </row>
    <row r="1872" spans="5:23">
      <c r="E1872" s="21"/>
      <c r="F1872" s="28">
        <f t="shared" si="522"/>
        <v>0</v>
      </c>
      <c r="G1872" s="45">
        <f t="shared" si="535"/>
        <v>0</v>
      </c>
      <c r="H1872" s="29">
        <f t="shared" si="523"/>
        <v>3</v>
      </c>
      <c r="I1872" s="29">
        <f t="shared" si="524"/>
        <v>0.27</v>
      </c>
      <c r="J1872" s="29">
        <f t="shared" si="525"/>
        <v>8.4199999999999997E-2</v>
      </c>
      <c r="K1872" s="29">
        <f t="shared" si="526"/>
        <v>12.92</v>
      </c>
      <c r="L1872" s="45">
        <f t="shared" si="536"/>
        <v>-43.986979853963227</v>
      </c>
      <c r="M1872" s="28">
        <f t="shared" si="527"/>
        <v>10.989169238449415</v>
      </c>
      <c r="N1872" s="28">
        <f t="shared" si="528"/>
        <v>15.087458954343088</v>
      </c>
      <c r="O1872" s="45" t="str">
        <f t="shared" si="537"/>
        <v>ins. Pondérale</v>
      </c>
      <c r="P1872" s="29">
        <f t="shared" si="529"/>
        <v>3</v>
      </c>
      <c r="Q1872" s="29" t="e">
        <f t="shared" si="530"/>
        <v>#N/A</v>
      </c>
      <c r="R1872" s="29" t="e">
        <f t="shared" si="531"/>
        <v>#N/A</v>
      </c>
      <c r="S1872" s="29" t="e">
        <f t="shared" si="532"/>
        <v>#N/A</v>
      </c>
      <c r="T1872" s="21" t="e">
        <f t="shared" si="538"/>
        <v>#N/A</v>
      </c>
      <c r="U1872" s="28">
        <f t="shared" si="533"/>
        <v>0</v>
      </c>
      <c r="V1872" s="28">
        <f t="shared" si="534"/>
        <v>0</v>
      </c>
      <c r="W1872" s="45" t="str">
        <f t="shared" si="539"/>
        <v>pas de surpoids ni d'obésité</v>
      </c>
    </row>
    <row r="1873" spans="5:23">
      <c r="E1873" s="21"/>
      <c r="F1873" s="28">
        <f t="shared" si="522"/>
        <v>0</v>
      </c>
      <c r="G1873" s="45">
        <f t="shared" si="535"/>
        <v>0</v>
      </c>
      <c r="H1873" s="29">
        <f t="shared" si="523"/>
        <v>3</v>
      </c>
      <c r="I1873" s="29">
        <f t="shared" si="524"/>
        <v>0.27</v>
      </c>
      <c r="J1873" s="29">
        <f t="shared" si="525"/>
        <v>8.4199999999999997E-2</v>
      </c>
      <c r="K1873" s="29">
        <f t="shared" si="526"/>
        <v>12.92</v>
      </c>
      <c r="L1873" s="45">
        <f t="shared" si="536"/>
        <v>-43.986979853963227</v>
      </c>
      <c r="M1873" s="28">
        <f t="shared" si="527"/>
        <v>10.989169238449415</v>
      </c>
      <c r="N1873" s="28">
        <f t="shared" si="528"/>
        <v>15.087458954343088</v>
      </c>
      <c r="O1873" s="45" t="str">
        <f t="shared" si="537"/>
        <v>ins. Pondérale</v>
      </c>
      <c r="P1873" s="29">
        <f t="shared" si="529"/>
        <v>3</v>
      </c>
      <c r="Q1873" s="29" t="e">
        <f t="shared" si="530"/>
        <v>#N/A</v>
      </c>
      <c r="R1873" s="29" t="e">
        <f t="shared" si="531"/>
        <v>#N/A</v>
      </c>
      <c r="S1873" s="29" t="e">
        <f t="shared" si="532"/>
        <v>#N/A</v>
      </c>
      <c r="T1873" s="21" t="e">
        <f t="shared" si="538"/>
        <v>#N/A</v>
      </c>
      <c r="U1873" s="28">
        <f t="shared" si="533"/>
        <v>0</v>
      </c>
      <c r="V1873" s="28">
        <f t="shared" si="534"/>
        <v>0</v>
      </c>
      <c r="W1873" s="45" t="str">
        <f t="shared" si="539"/>
        <v>pas de surpoids ni d'obésité</v>
      </c>
    </row>
    <row r="1874" spans="5:23">
      <c r="E1874" s="21"/>
      <c r="F1874" s="28">
        <f t="shared" si="522"/>
        <v>0</v>
      </c>
      <c r="G1874" s="45">
        <f t="shared" si="535"/>
        <v>0</v>
      </c>
      <c r="H1874" s="29">
        <f t="shared" si="523"/>
        <v>3</v>
      </c>
      <c r="I1874" s="29">
        <f t="shared" si="524"/>
        <v>0.27</v>
      </c>
      <c r="J1874" s="29">
        <f t="shared" si="525"/>
        <v>8.4199999999999997E-2</v>
      </c>
      <c r="K1874" s="29">
        <f t="shared" si="526"/>
        <v>12.92</v>
      </c>
      <c r="L1874" s="45">
        <f t="shared" si="536"/>
        <v>-43.986979853963227</v>
      </c>
      <c r="M1874" s="28">
        <f t="shared" si="527"/>
        <v>10.989169238449415</v>
      </c>
      <c r="N1874" s="28">
        <f t="shared" si="528"/>
        <v>15.087458954343088</v>
      </c>
      <c r="O1874" s="45" t="str">
        <f t="shared" si="537"/>
        <v>ins. Pondérale</v>
      </c>
      <c r="P1874" s="29">
        <f t="shared" si="529"/>
        <v>3</v>
      </c>
      <c r="Q1874" s="29" t="e">
        <f t="shared" si="530"/>
        <v>#N/A</v>
      </c>
      <c r="R1874" s="29" t="e">
        <f t="shared" si="531"/>
        <v>#N/A</v>
      </c>
      <c r="S1874" s="29" t="e">
        <f t="shared" si="532"/>
        <v>#N/A</v>
      </c>
      <c r="T1874" s="21" t="e">
        <f t="shared" si="538"/>
        <v>#N/A</v>
      </c>
      <c r="U1874" s="28">
        <f t="shared" si="533"/>
        <v>0</v>
      </c>
      <c r="V1874" s="28">
        <f t="shared" si="534"/>
        <v>0</v>
      </c>
      <c r="W1874" s="45" t="str">
        <f t="shared" si="539"/>
        <v>pas de surpoids ni d'obésité</v>
      </c>
    </row>
    <row r="1875" spans="5:23">
      <c r="E1875" s="21"/>
      <c r="F1875" s="28">
        <f t="shared" si="522"/>
        <v>0</v>
      </c>
      <c r="G1875" s="45">
        <f t="shared" si="535"/>
        <v>0</v>
      </c>
      <c r="H1875" s="29">
        <f t="shared" si="523"/>
        <v>3</v>
      </c>
      <c r="I1875" s="29">
        <f t="shared" si="524"/>
        <v>0.27</v>
      </c>
      <c r="J1875" s="29">
        <f t="shared" si="525"/>
        <v>8.4199999999999997E-2</v>
      </c>
      <c r="K1875" s="29">
        <f t="shared" si="526"/>
        <v>12.92</v>
      </c>
      <c r="L1875" s="45">
        <f t="shared" si="536"/>
        <v>-43.986979853963227</v>
      </c>
      <c r="M1875" s="28">
        <f t="shared" si="527"/>
        <v>10.989169238449415</v>
      </c>
      <c r="N1875" s="28">
        <f t="shared" si="528"/>
        <v>15.087458954343088</v>
      </c>
      <c r="O1875" s="45" t="str">
        <f t="shared" si="537"/>
        <v>ins. Pondérale</v>
      </c>
      <c r="P1875" s="29">
        <f t="shared" si="529"/>
        <v>3</v>
      </c>
      <c r="Q1875" s="29" t="e">
        <f t="shared" si="530"/>
        <v>#N/A</v>
      </c>
      <c r="R1875" s="29" t="e">
        <f t="shared" si="531"/>
        <v>#N/A</v>
      </c>
      <c r="S1875" s="29" t="e">
        <f t="shared" si="532"/>
        <v>#N/A</v>
      </c>
      <c r="T1875" s="21" t="e">
        <f t="shared" si="538"/>
        <v>#N/A</v>
      </c>
      <c r="U1875" s="28">
        <f t="shared" si="533"/>
        <v>0</v>
      </c>
      <c r="V1875" s="28">
        <f t="shared" si="534"/>
        <v>0</v>
      </c>
      <c r="W1875" s="45" t="str">
        <f t="shared" si="539"/>
        <v>pas de surpoids ni d'obésité</v>
      </c>
    </row>
    <row r="1876" spans="5:23">
      <c r="E1876" s="21"/>
      <c r="F1876" s="28">
        <f t="shared" si="522"/>
        <v>0</v>
      </c>
      <c r="G1876" s="45">
        <f t="shared" si="535"/>
        <v>0</v>
      </c>
      <c r="H1876" s="29">
        <f t="shared" si="523"/>
        <v>3</v>
      </c>
      <c r="I1876" s="29">
        <f t="shared" si="524"/>
        <v>0.27</v>
      </c>
      <c r="J1876" s="29">
        <f t="shared" si="525"/>
        <v>8.4199999999999997E-2</v>
      </c>
      <c r="K1876" s="29">
        <f t="shared" si="526"/>
        <v>12.92</v>
      </c>
      <c r="L1876" s="45">
        <f t="shared" si="536"/>
        <v>-43.986979853963227</v>
      </c>
      <c r="M1876" s="28">
        <f t="shared" si="527"/>
        <v>10.989169238449415</v>
      </c>
      <c r="N1876" s="28">
        <f t="shared" si="528"/>
        <v>15.087458954343088</v>
      </c>
      <c r="O1876" s="45" t="str">
        <f t="shared" si="537"/>
        <v>ins. Pondérale</v>
      </c>
      <c r="P1876" s="29">
        <f t="shared" si="529"/>
        <v>3</v>
      </c>
      <c r="Q1876" s="29" t="e">
        <f t="shared" si="530"/>
        <v>#N/A</v>
      </c>
      <c r="R1876" s="29" t="e">
        <f t="shared" si="531"/>
        <v>#N/A</v>
      </c>
      <c r="S1876" s="29" t="e">
        <f t="shared" si="532"/>
        <v>#N/A</v>
      </c>
      <c r="T1876" s="21" t="e">
        <f t="shared" si="538"/>
        <v>#N/A</v>
      </c>
      <c r="U1876" s="28">
        <f t="shared" si="533"/>
        <v>0</v>
      </c>
      <c r="V1876" s="28">
        <f t="shared" si="534"/>
        <v>0</v>
      </c>
      <c r="W1876" s="45" t="str">
        <f t="shared" si="539"/>
        <v>pas de surpoids ni d'obésité</v>
      </c>
    </row>
    <row r="1877" spans="5:23">
      <c r="E1877" s="21"/>
      <c r="F1877" s="28">
        <f t="shared" si="522"/>
        <v>0</v>
      </c>
      <c r="G1877" s="45">
        <f t="shared" si="535"/>
        <v>0</v>
      </c>
      <c r="H1877" s="29">
        <f t="shared" si="523"/>
        <v>3</v>
      </c>
      <c r="I1877" s="29">
        <f t="shared" si="524"/>
        <v>0.27</v>
      </c>
      <c r="J1877" s="29">
        <f t="shared" si="525"/>
        <v>8.4199999999999997E-2</v>
      </c>
      <c r="K1877" s="29">
        <f t="shared" si="526"/>
        <v>12.92</v>
      </c>
      <c r="L1877" s="45">
        <f t="shared" si="536"/>
        <v>-43.986979853963227</v>
      </c>
      <c r="M1877" s="28">
        <f t="shared" si="527"/>
        <v>10.989169238449415</v>
      </c>
      <c r="N1877" s="28">
        <f t="shared" si="528"/>
        <v>15.087458954343088</v>
      </c>
      <c r="O1877" s="45" t="str">
        <f t="shared" si="537"/>
        <v>ins. Pondérale</v>
      </c>
      <c r="P1877" s="29">
        <f t="shared" si="529"/>
        <v>3</v>
      </c>
      <c r="Q1877" s="29" t="e">
        <f t="shared" si="530"/>
        <v>#N/A</v>
      </c>
      <c r="R1877" s="29" t="e">
        <f t="shared" si="531"/>
        <v>#N/A</v>
      </c>
      <c r="S1877" s="29" t="e">
        <f t="shared" si="532"/>
        <v>#N/A</v>
      </c>
      <c r="T1877" s="21" t="e">
        <f t="shared" si="538"/>
        <v>#N/A</v>
      </c>
      <c r="U1877" s="28">
        <f t="shared" si="533"/>
        <v>0</v>
      </c>
      <c r="V1877" s="28">
        <f t="shared" si="534"/>
        <v>0</v>
      </c>
      <c r="W1877" s="45" t="str">
        <f t="shared" si="539"/>
        <v>pas de surpoids ni d'obésité</v>
      </c>
    </row>
    <row r="1878" spans="5:23">
      <c r="E1878" s="21"/>
      <c r="F1878" s="28">
        <f t="shared" si="522"/>
        <v>0</v>
      </c>
      <c r="G1878" s="45">
        <f t="shared" si="535"/>
        <v>0</v>
      </c>
      <c r="H1878" s="29">
        <f t="shared" si="523"/>
        <v>3</v>
      </c>
      <c r="I1878" s="29">
        <f t="shared" si="524"/>
        <v>0.27</v>
      </c>
      <c r="J1878" s="29">
        <f t="shared" si="525"/>
        <v>8.4199999999999997E-2</v>
      </c>
      <c r="K1878" s="29">
        <f t="shared" si="526"/>
        <v>12.92</v>
      </c>
      <c r="L1878" s="45">
        <f t="shared" si="536"/>
        <v>-43.986979853963227</v>
      </c>
      <c r="M1878" s="28">
        <f t="shared" si="527"/>
        <v>10.989169238449415</v>
      </c>
      <c r="N1878" s="28">
        <f t="shared" si="528"/>
        <v>15.087458954343088</v>
      </c>
      <c r="O1878" s="45" t="str">
        <f t="shared" si="537"/>
        <v>ins. Pondérale</v>
      </c>
      <c r="P1878" s="29">
        <f t="shared" si="529"/>
        <v>3</v>
      </c>
      <c r="Q1878" s="29" t="e">
        <f t="shared" si="530"/>
        <v>#N/A</v>
      </c>
      <c r="R1878" s="29" t="e">
        <f t="shared" si="531"/>
        <v>#N/A</v>
      </c>
      <c r="S1878" s="29" t="e">
        <f t="shared" si="532"/>
        <v>#N/A</v>
      </c>
      <c r="T1878" s="21" t="e">
        <f t="shared" si="538"/>
        <v>#N/A</v>
      </c>
      <c r="U1878" s="28">
        <f t="shared" si="533"/>
        <v>0</v>
      </c>
      <c r="V1878" s="28">
        <f t="shared" si="534"/>
        <v>0</v>
      </c>
      <c r="W1878" s="45" t="str">
        <f t="shared" si="539"/>
        <v>pas de surpoids ni d'obésité</v>
      </c>
    </row>
    <row r="1879" spans="5:23">
      <c r="E1879" s="21"/>
      <c r="F1879" s="28">
        <f t="shared" si="522"/>
        <v>0</v>
      </c>
      <c r="G1879" s="45">
        <f t="shared" si="535"/>
        <v>0</v>
      </c>
      <c r="H1879" s="29">
        <f t="shared" si="523"/>
        <v>3</v>
      </c>
      <c r="I1879" s="29">
        <f t="shared" si="524"/>
        <v>0.27</v>
      </c>
      <c r="J1879" s="29">
        <f t="shared" si="525"/>
        <v>8.4199999999999997E-2</v>
      </c>
      <c r="K1879" s="29">
        <f t="shared" si="526"/>
        <v>12.92</v>
      </c>
      <c r="L1879" s="45">
        <f t="shared" si="536"/>
        <v>-43.986979853963227</v>
      </c>
      <c r="M1879" s="28">
        <f t="shared" si="527"/>
        <v>10.989169238449415</v>
      </c>
      <c r="N1879" s="28">
        <f t="shared" si="528"/>
        <v>15.087458954343088</v>
      </c>
      <c r="O1879" s="45" t="str">
        <f t="shared" si="537"/>
        <v>ins. Pondérale</v>
      </c>
      <c r="P1879" s="29">
        <f t="shared" si="529"/>
        <v>3</v>
      </c>
      <c r="Q1879" s="29" t="e">
        <f t="shared" si="530"/>
        <v>#N/A</v>
      </c>
      <c r="R1879" s="29" t="e">
        <f t="shared" si="531"/>
        <v>#N/A</v>
      </c>
      <c r="S1879" s="29" t="e">
        <f t="shared" si="532"/>
        <v>#N/A</v>
      </c>
      <c r="T1879" s="21" t="e">
        <f t="shared" si="538"/>
        <v>#N/A</v>
      </c>
      <c r="U1879" s="28">
        <f t="shared" si="533"/>
        <v>0</v>
      </c>
      <c r="V1879" s="28">
        <f t="shared" si="534"/>
        <v>0</v>
      </c>
      <c r="W1879" s="45" t="str">
        <f t="shared" si="539"/>
        <v>pas de surpoids ni d'obésité</v>
      </c>
    </row>
    <row r="1880" spans="5:23">
      <c r="E1880" s="21"/>
      <c r="F1880" s="28">
        <f t="shared" si="522"/>
        <v>0</v>
      </c>
      <c r="G1880" s="45">
        <f t="shared" si="535"/>
        <v>0</v>
      </c>
      <c r="H1880" s="29">
        <f t="shared" si="523"/>
        <v>3</v>
      </c>
      <c r="I1880" s="29">
        <f t="shared" si="524"/>
        <v>0.27</v>
      </c>
      <c r="J1880" s="29">
        <f t="shared" si="525"/>
        <v>8.4199999999999997E-2</v>
      </c>
      <c r="K1880" s="29">
        <f t="shared" si="526"/>
        <v>12.92</v>
      </c>
      <c r="L1880" s="45">
        <f t="shared" si="536"/>
        <v>-43.986979853963227</v>
      </c>
      <c r="M1880" s="28">
        <f t="shared" si="527"/>
        <v>10.989169238449415</v>
      </c>
      <c r="N1880" s="28">
        <f t="shared" si="528"/>
        <v>15.087458954343088</v>
      </c>
      <c r="O1880" s="45" t="str">
        <f t="shared" si="537"/>
        <v>ins. Pondérale</v>
      </c>
      <c r="P1880" s="29">
        <f t="shared" si="529"/>
        <v>3</v>
      </c>
      <c r="Q1880" s="29" t="e">
        <f t="shared" si="530"/>
        <v>#N/A</v>
      </c>
      <c r="R1880" s="29" t="e">
        <f t="shared" si="531"/>
        <v>#N/A</v>
      </c>
      <c r="S1880" s="29" t="e">
        <f t="shared" si="532"/>
        <v>#N/A</v>
      </c>
      <c r="T1880" s="21" t="e">
        <f t="shared" si="538"/>
        <v>#N/A</v>
      </c>
      <c r="U1880" s="28">
        <f t="shared" si="533"/>
        <v>0</v>
      </c>
      <c r="V1880" s="28">
        <f t="shared" si="534"/>
        <v>0</v>
      </c>
      <c r="W1880" s="45" t="str">
        <f t="shared" si="539"/>
        <v>pas de surpoids ni d'obésité</v>
      </c>
    </row>
    <row r="1881" spans="5:23">
      <c r="E1881" s="21"/>
      <c r="F1881" s="28">
        <f t="shared" si="522"/>
        <v>0</v>
      </c>
      <c r="G1881" s="45">
        <f t="shared" si="535"/>
        <v>0</v>
      </c>
      <c r="H1881" s="29">
        <f t="shared" si="523"/>
        <v>3</v>
      </c>
      <c r="I1881" s="29">
        <f t="shared" si="524"/>
        <v>0.27</v>
      </c>
      <c r="J1881" s="29">
        <f t="shared" si="525"/>
        <v>8.4199999999999997E-2</v>
      </c>
      <c r="K1881" s="29">
        <f t="shared" si="526"/>
        <v>12.92</v>
      </c>
      <c r="L1881" s="45">
        <f t="shared" si="536"/>
        <v>-43.986979853963227</v>
      </c>
      <c r="M1881" s="28">
        <f t="shared" si="527"/>
        <v>10.989169238449415</v>
      </c>
      <c r="N1881" s="28">
        <f t="shared" si="528"/>
        <v>15.087458954343088</v>
      </c>
      <c r="O1881" s="45" t="str">
        <f t="shared" si="537"/>
        <v>ins. Pondérale</v>
      </c>
      <c r="P1881" s="29">
        <f t="shared" si="529"/>
        <v>3</v>
      </c>
      <c r="Q1881" s="29" t="e">
        <f t="shared" si="530"/>
        <v>#N/A</v>
      </c>
      <c r="R1881" s="29" t="e">
        <f t="shared" si="531"/>
        <v>#N/A</v>
      </c>
      <c r="S1881" s="29" t="e">
        <f t="shared" si="532"/>
        <v>#N/A</v>
      </c>
      <c r="T1881" s="21" t="e">
        <f t="shared" si="538"/>
        <v>#N/A</v>
      </c>
      <c r="U1881" s="28">
        <f t="shared" si="533"/>
        <v>0</v>
      </c>
      <c r="V1881" s="28">
        <f t="shared" si="534"/>
        <v>0</v>
      </c>
      <c r="W1881" s="45" t="str">
        <f t="shared" si="539"/>
        <v>pas de surpoids ni d'obésité</v>
      </c>
    </row>
    <row r="1882" spans="5:23">
      <c r="E1882" s="21"/>
      <c r="F1882" s="28">
        <f t="shared" si="522"/>
        <v>0</v>
      </c>
      <c r="G1882" s="45">
        <f t="shared" si="535"/>
        <v>0</v>
      </c>
      <c r="H1882" s="29">
        <f t="shared" si="523"/>
        <v>3</v>
      </c>
      <c r="I1882" s="29">
        <f t="shared" si="524"/>
        <v>0.27</v>
      </c>
      <c r="J1882" s="29">
        <f t="shared" si="525"/>
        <v>8.4199999999999997E-2</v>
      </c>
      <c r="K1882" s="29">
        <f t="shared" si="526"/>
        <v>12.92</v>
      </c>
      <c r="L1882" s="45">
        <f t="shared" si="536"/>
        <v>-43.986979853963227</v>
      </c>
      <c r="M1882" s="28">
        <f t="shared" si="527"/>
        <v>10.989169238449415</v>
      </c>
      <c r="N1882" s="28">
        <f t="shared" si="528"/>
        <v>15.087458954343088</v>
      </c>
      <c r="O1882" s="45" t="str">
        <f t="shared" si="537"/>
        <v>ins. Pondérale</v>
      </c>
      <c r="P1882" s="29">
        <f t="shared" si="529"/>
        <v>3</v>
      </c>
      <c r="Q1882" s="29" t="e">
        <f t="shared" si="530"/>
        <v>#N/A</v>
      </c>
      <c r="R1882" s="29" t="e">
        <f t="shared" si="531"/>
        <v>#N/A</v>
      </c>
      <c r="S1882" s="29" t="e">
        <f t="shared" si="532"/>
        <v>#N/A</v>
      </c>
      <c r="T1882" s="21" t="e">
        <f t="shared" si="538"/>
        <v>#N/A</v>
      </c>
      <c r="U1882" s="28">
        <f t="shared" si="533"/>
        <v>0</v>
      </c>
      <c r="V1882" s="28">
        <f t="shared" si="534"/>
        <v>0</v>
      </c>
      <c r="W1882" s="45" t="str">
        <f t="shared" si="539"/>
        <v>pas de surpoids ni d'obésité</v>
      </c>
    </row>
    <row r="1883" spans="5:23">
      <c r="E1883" s="21"/>
      <c r="F1883" s="28">
        <f t="shared" si="522"/>
        <v>0</v>
      </c>
      <c r="G1883" s="45">
        <f t="shared" si="535"/>
        <v>0</v>
      </c>
      <c r="H1883" s="29">
        <f t="shared" si="523"/>
        <v>3</v>
      </c>
      <c r="I1883" s="29">
        <f t="shared" si="524"/>
        <v>0.27</v>
      </c>
      <c r="J1883" s="29">
        <f t="shared" si="525"/>
        <v>8.4199999999999997E-2</v>
      </c>
      <c r="K1883" s="29">
        <f t="shared" si="526"/>
        <v>12.92</v>
      </c>
      <c r="L1883" s="45">
        <f t="shared" si="536"/>
        <v>-43.986979853963227</v>
      </c>
      <c r="M1883" s="28">
        <f t="shared" si="527"/>
        <v>10.989169238449415</v>
      </c>
      <c r="N1883" s="28">
        <f t="shared" si="528"/>
        <v>15.087458954343088</v>
      </c>
      <c r="O1883" s="45" t="str">
        <f t="shared" si="537"/>
        <v>ins. Pondérale</v>
      </c>
      <c r="P1883" s="29">
        <f t="shared" si="529"/>
        <v>3</v>
      </c>
      <c r="Q1883" s="29" t="e">
        <f t="shared" si="530"/>
        <v>#N/A</v>
      </c>
      <c r="R1883" s="29" t="e">
        <f t="shared" si="531"/>
        <v>#N/A</v>
      </c>
      <c r="S1883" s="29" t="e">
        <f t="shared" si="532"/>
        <v>#N/A</v>
      </c>
      <c r="T1883" s="21" t="e">
        <f t="shared" si="538"/>
        <v>#N/A</v>
      </c>
      <c r="U1883" s="28">
        <f t="shared" si="533"/>
        <v>0</v>
      </c>
      <c r="V1883" s="28">
        <f t="shared" si="534"/>
        <v>0</v>
      </c>
      <c r="W1883" s="45" t="str">
        <f t="shared" si="539"/>
        <v>pas de surpoids ni d'obésité</v>
      </c>
    </row>
    <row r="1884" spans="5:23">
      <c r="E1884" s="21"/>
      <c r="F1884" s="28">
        <f t="shared" si="522"/>
        <v>0</v>
      </c>
      <c r="G1884" s="45">
        <f t="shared" si="535"/>
        <v>0</v>
      </c>
      <c r="H1884" s="29">
        <f t="shared" si="523"/>
        <v>3</v>
      </c>
      <c r="I1884" s="29">
        <f t="shared" si="524"/>
        <v>0.27</v>
      </c>
      <c r="J1884" s="29">
        <f t="shared" si="525"/>
        <v>8.4199999999999997E-2</v>
      </c>
      <c r="K1884" s="29">
        <f t="shared" si="526"/>
        <v>12.92</v>
      </c>
      <c r="L1884" s="45">
        <f t="shared" si="536"/>
        <v>-43.986979853963227</v>
      </c>
      <c r="M1884" s="28">
        <f t="shared" si="527"/>
        <v>10.989169238449415</v>
      </c>
      <c r="N1884" s="28">
        <f t="shared" si="528"/>
        <v>15.087458954343088</v>
      </c>
      <c r="O1884" s="45" t="str">
        <f t="shared" si="537"/>
        <v>ins. Pondérale</v>
      </c>
      <c r="P1884" s="29">
        <f t="shared" si="529"/>
        <v>3</v>
      </c>
      <c r="Q1884" s="29" t="e">
        <f t="shared" si="530"/>
        <v>#N/A</v>
      </c>
      <c r="R1884" s="29" t="e">
        <f t="shared" si="531"/>
        <v>#N/A</v>
      </c>
      <c r="S1884" s="29" t="e">
        <f t="shared" si="532"/>
        <v>#N/A</v>
      </c>
      <c r="T1884" s="21" t="e">
        <f t="shared" si="538"/>
        <v>#N/A</v>
      </c>
      <c r="U1884" s="28">
        <f t="shared" si="533"/>
        <v>0</v>
      </c>
      <c r="V1884" s="28">
        <f t="shared" si="534"/>
        <v>0</v>
      </c>
      <c r="W1884" s="45" t="str">
        <f t="shared" si="539"/>
        <v>pas de surpoids ni d'obésité</v>
      </c>
    </row>
    <row r="1885" spans="5:23">
      <c r="E1885" s="21"/>
      <c r="F1885" s="28">
        <f t="shared" si="522"/>
        <v>0</v>
      </c>
      <c r="G1885" s="45">
        <f t="shared" si="535"/>
        <v>0</v>
      </c>
      <c r="H1885" s="29">
        <f t="shared" si="523"/>
        <v>3</v>
      </c>
      <c r="I1885" s="29">
        <f t="shared" si="524"/>
        <v>0.27</v>
      </c>
      <c r="J1885" s="29">
        <f t="shared" si="525"/>
        <v>8.4199999999999997E-2</v>
      </c>
      <c r="K1885" s="29">
        <f t="shared" si="526"/>
        <v>12.92</v>
      </c>
      <c r="L1885" s="45">
        <f t="shared" si="536"/>
        <v>-43.986979853963227</v>
      </c>
      <c r="M1885" s="28">
        <f t="shared" si="527"/>
        <v>10.989169238449415</v>
      </c>
      <c r="N1885" s="28">
        <f t="shared" si="528"/>
        <v>15.087458954343088</v>
      </c>
      <c r="O1885" s="45" t="str">
        <f t="shared" si="537"/>
        <v>ins. Pondérale</v>
      </c>
      <c r="P1885" s="29">
        <f t="shared" si="529"/>
        <v>3</v>
      </c>
      <c r="Q1885" s="29" t="e">
        <f t="shared" si="530"/>
        <v>#N/A</v>
      </c>
      <c r="R1885" s="29" t="e">
        <f t="shared" si="531"/>
        <v>#N/A</v>
      </c>
      <c r="S1885" s="29" t="e">
        <f t="shared" si="532"/>
        <v>#N/A</v>
      </c>
      <c r="T1885" s="21" t="e">
        <f t="shared" si="538"/>
        <v>#N/A</v>
      </c>
      <c r="U1885" s="28">
        <f t="shared" si="533"/>
        <v>0</v>
      </c>
      <c r="V1885" s="28">
        <f t="shared" si="534"/>
        <v>0</v>
      </c>
      <c r="W1885" s="45" t="str">
        <f t="shared" si="539"/>
        <v>pas de surpoids ni d'obésité</v>
      </c>
    </row>
    <row r="1886" spans="5:23">
      <c r="E1886" s="21"/>
      <c r="F1886" s="28">
        <f t="shared" si="522"/>
        <v>0</v>
      </c>
      <c r="G1886" s="45">
        <f t="shared" si="535"/>
        <v>0</v>
      </c>
      <c r="H1886" s="29">
        <f t="shared" si="523"/>
        <v>3</v>
      </c>
      <c r="I1886" s="29">
        <f t="shared" si="524"/>
        <v>0.27</v>
      </c>
      <c r="J1886" s="29">
        <f t="shared" si="525"/>
        <v>8.4199999999999997E-2</v>
      </c>
      <c r="K1886" s="29">
        <f t="shared" si="526"/>
        <v>12.92</v>
      </c>
      <c r="L1886" s="45">
        <f t="shared" si="536"/>
        <v>-43.986979853963227</v>
      </c>
      <c r="M1886" s="28">
        <f t="shared" si="527"/>
        <v>10.989169238449415</v>
      </c>
      <c r="N1886" s="28">
        <f t="shared" si="528"/>
        <v>15.087458954343088</v>
      </c>
      <c r="O1886" s="45" t="str">
        <f t="shared" si="537"/>
        <v>ins. Pondérale</v>
      </c>
      <c r="P1886" s="29">
        <f t="shared" si="529"/>
        <v>3</v>
      </c>
      <c r="Q1886" s="29" t="e">
        <f t="shared" si="530"/>
        <v>#N/A</v>
      </c>
      <c r="R1886" s="29" t="e">
        <f t="shared" si="531"/>
        <v>#N/A</v>
      </c>
      <c r="S1886" s="29" t="e">
        <f t="shared" si="532"/>
        <v>#N/A</v>
      </c>
      <c r="T1886" s="21" t="e">
        <f t="shared" si="538"/>
        <v>#N/A</v>
      </c>
      <c r="U1886" s="28">
        <f t="shared" si="533"/>
        <v>0</v>
      </c>
      <c r="V1886" s="28">
        <f t="shared" si="534"/>
        <v>0</v>
      </c>
      <c r="W1886" s="45" t="str">
        <f t="shared" si="539"/>
        <v>pas de surpoids ni d'obésité</v>
      </c>
    </row>
    <row r="1887" spans="5:23">
      <c r="E1887" s="21"/>
      <c r="F1887" s="28">
        <f t="shared" si="522"/>
        <v>0</v>
      </c>
      <c r="G1887" s="45">
        <f t="shared" si="535"/>
        <v>0</v>
      </c>
      <c r="H1887" s="29">
        <f t="shared" si="523"/>
        <v>3</v>
      </c>
      <c r="I1887" s="29">
        <f t="shared" si="524"/>
        <v>0.27</v>
      </c>
      <c r="J1887" s="29">
        <f t="shared" si="525"/>
        <v>8.4199999999999997E-2</v>
      </c>
      <c r="K1887" s="29">
        <f t="shared" si="526"/>
        <v>12.92</v>
      </c>
      <c r="L1887" s="45">
        <f t="shared" si="536"/>
        <v>-43.986979853963227</v>
      </c>
      <c r="M1887" s="28">
        <f t="shared" si="527"/>
        <v>10.989169238449415</v>
      </c>
      <c r="N1887" s="28">
        <f t="shared" si="528"/>
        <v>15.087458954343088</v>
      </c>
      <c r="O1887" s="45" t="str">
        <f t="shared" si="537"/>
        <v>ins. Pondérale</v>
      </c>
      <c r="P1887" s="29">
        <f t="shared" si="529"/>
        <v>3</v>
      </c>
      <c r="Q1887" s="29" t="e">
        <f t="shared" si="530"/>
        <v>#N/A</v>
      </c>
      <c r="R1887" s="29" t="e">
        <f t="shared" si="531"/>
        <v>#N/A</v>
      </c>
      <c r="S1887" s="29" t="e">
        <f t="shared" si="532"/>
        <v>#N/A</v>
      </c>
      <c r="T1887" s="21" t="e">
        <f t="shared" si="538"/>
        <v>#N/A</v>
      </c>
      <c r="U1887" s="28">
        <f t="shared" si="533"/>
        <v>0</v>
      </c>
      <c r="V1887" s="28">
        <f t="shared" si="534"/>
        <v>0</v>
      </c>
      <c r="W1887" s="45" t="str">
        <f t="shared" si="539"/>
        <v>pas de surpoids ni d'obésité</v>
      </c>
    </row>
    <row r="1888" spans="5:23">
      <c r="E1888" s="21"/>
      <c r="F1888" s="28">
        <f t="shared" si="522"/>
        <v>0</v>
      </c>
      <c r="G1888" s="45">
        <f t="shared" si="535"/>
        <v>0</v>
      </c>
      <c r="H1888" s="29">
        <f t="shared" si="523"/>
        <v>3</v>
      </c>
      <c r="I1888" s="29">
        <f t="shared" si="524"/>
        <v>0.27</v>
      </c>
      <c r="J1888" s="29">
        <f t="shared" si="525"/>
        <v>8.4199999999999997E-2</v>
      </c>
      <c r="K1888" s="29">
        <f t="shared" si="526"/>
        <v>12.92</v>
      </c>
      <c r="L1888" s="45">
        <f t="shared" si="536"/>
        <v>-43.986979853963227</v>
      </c>
      <c r="M1888" s="28">
        <f t="shared" si="527"/>
        <v>10.989169238449415</v>
      </c>
      <c r="N1888" s="28">
        <f t="shared" si="528"/>
        <v>15.087458954343088</v>
      </c>
      <c r="O1888" s="45" t="str">
        <f t="shared" si="537"/>
        <v>ins. Pondérale</v>
      </c>
      <c r="P1888" s="29">
        <f t="shared" si="529"/>
        <v>3</v>
      </c>
      <c r="Q1888" s="29" t="e">
        <f t="shared" si="530"/>
        <v>#N/A</v>
      </c>
      <c r="R1888" s="29" t="e">
        <f t="shared" si="531"/>
        <v>#N/A</v>
      </c>
      <c r="S1888" s="29" t="e">
        <f t="shared" si="532"/>
        <v>#N/A</v>
      </c>
      <c r="T1888" s="21" t="e">
        <f t="shared" si="538"/>
        <v>#N/A</v>
      </c>
      <c r="U1888" s="28">
        <f t="shared" si="533"/>
        <v>0</v>
      </c>
      <c r="V1888" s="28">
        <f t="shared" si="534"/>
        <v>0</v>
      </c>
      <c r="W1888" s="45" t="str">
        <f t="shared" si="539"/>
        <v>pas de surpoids ni d'obésité</v>
      </c>
    </row>
    <row r="1889" spans="5:23">
      <c r="E1889" s="21"/>
      <c r="F1889" s="28">
        <f t="shared" si="522"/>
        <v>0</v>
      </c>
      <c r="G1889" s="45">
        <f t="shared" si="535"/>
        <v>0</v>
      </c>
      <c r="H1889" s="29">
        <f t="shared" si="523"/>
        <v>3</v>
      </c>
      <c r="I1889" s="29">
        <f t="shared" si="524"/>
        <v>0.27</v>
      </c>
      <c r="J1889" s="29">
        <f t="shared" si="525"/>
        <v>8.4199999999999997E-2</v>
      </c>
      <c r="K1889" s="29">
        <f t="shared" si="526"/>
        <v>12.92</v>
      </c>
      <c r="L1889" s="45">
        <f t="shared" si="536"/>
        <v>-43.986979853963227</v>
      </c>
      <c r="M1889" s="28">
        <f t="shared" si="527"/>
        <v>10.989169238449415</v>
      </c>
      <c r="N1889" s="28">
        <f t="shared" si="528"/>
        <v>15.087458954343088</v>
      </c>
      <c r="O1889" s="45" t="str">
        <f t="shared" si="537"/>
        <v>ins. Pondérale</v>
      </c>
      <c r="P1889" s="29">
        <f t="shared" si="529"/>
        <v>3</v>
      </c>
      <c r="Q1889" s="29" t="e">
        <f t="shared" si="530"/>
        <v>#N/A</v>
      </c>
      <c r="R1889" s="29" t="e">
        <f t="shared" si="531"/>
        <v>#N/A</v>
      </c>
      <c r="S1889" s="29" t="e">
        <f t="shared" si="532"/>
        <v>#N/A</v>
      </c>
      <c r="T1889" s="21" t="e">
        <f t="shared" si="538"/>
        <v>#N/A</v>
      </c>
      <c r="U1889" s="28">
        <f t="shared" si="533"/>
        <v>0</v>
      </c>
      <c r="V1889" s="28">
        <f t="shared" si="534"/>
        <v>0</v>
      </c>
      <c r="W1889" s="45" t="str">
        <f t="shared" si="539"/>
        <v>pas de surpoids ni d'obésité</v>
      </c>
    </row>
    <row r="1890" spans="5:23">
      <c r="E1890" s="21"/>
      <c r="F1890" s="28">
        <f t="shared" si="522"/>
        <v>0</v>
      </c>
      <c r="G1890" s="45">
        <f t="shared" si="535"/>
        <v>0</v>
      </c>
      <c r="H1890" s="29">
        <f t="shared" si="523"/>
        <v>3</v>
      </c>
      <c r="I1890" s="29">
        <f t="shared" si="524"/>
        <v>0.27</v>
      </c>
      <c r="J1890" s="29">
        <f t="shared" si="525"/>
        <v>8.4199999999999997E-2</v>
      </c>
      <c r="K1890" s="29">
        <f t="shared" si="526"/>
        <v>12.92</v>
      </c>
      <c r="L1890" s="45">
        <f t="shared" si="536"/>
        <v>-43.986979853963227</v>
      </c>
      <c r="M1890" s="28">
        <f t="shared" si="527"/>
        <v>10.989169238449415</v>
      </c>
      <c r="N1890" s="28">
        <f t="shared" si="528"/>
        <v>15.087458954343088</v>
      </c>
      <c r="O1890" s="45" t="str">
        <f t="shared" si="537"/>
        <v>ins. Pondérale</v>
      </c>
      <c r="P1890" s="29">
        <f t="shared" si="529"/>
        <v>3</v>
      </c>
      <c r="Q1890" s="29" t="e">
        <f t="shared" si="530"/>
        <v>#N/A</v>
      </c>
      <c r="R1890" s="29" t="e">
        <f t="shared" si="531"/>
        <v>#N/A</v>
      </c>
      <c r="S1890" s="29" t="e">
        <f t="shared" si="532"/>
        <v>#N/A</v>
      </c>
      <c r="T1890" s="21" t="e">
        <f t="shared" si="538"/>
        <v>#N/A</v>
      </c>
      <c r="U1890" s="28">
        <f t="shared" si="533"/>
        <v>0</v>
      </c>
      <c r="V1890" s="28">
        <f t="shared" si="534"/>
        <v>0</v>
      </c>
      <c r="W1890" s="45" t="str">
        <f t="shared" si="539"/>
        <v>pas de surpoids ni d'obésité</v>
      </c>
    </row>
    <row r="1891" spans="5:23">
      <c r="E1891" s="21"/>
      <c r="F1891" s="28">
        <f t="shared" si="522"/>
        <v>0</v>
      </c>
      <c r="G1891" s="45">
        <f t="shared" si="535"/>
        <v>0</v>
      </c>
      <c r="H1891" s="29">
        <f t="shared" si="523"/>
        <v>3</v>
      </c>
      <c r="I1891" s="29">
        <f t="shared" si="524"/>
        <v>0.27</v>
      </c>
      <c r="J1891" s="29">
        <f t="shared" si="525"/>
        <v>8.4199999999999997E-2</v>
      </c>
      <c r="K1891" s="29">
        <f t="shared" si="526"/>
        <v>12.92</v>
      </c>
      <c r="L1891" s="45">
        <f t="shared" si="536"/>
        <v>-43.986979853963227</v>
      </c>
      <c r="M1891" s="28">
        <f t="shared" si="527"/>
        <v>10.989169238449415</v>
      </c>
      <c r="N1891" s="28">
        <f t="shared" si="528"/>
        <v>15.087458954343088</v>
      </c>
      <c r="O1891" s="45" t="str">
        <f t="shared" si="537"/>
        <v>ins. Pondérale</v>
      </c>
      <c r="P1891" s="29">
        <f t="shared" si="529"/>
        <v>3</v>
      </c>
      <c r="Q1891" s="29" t="e">
        <f t="shared" si="530"/>
        <v>#N/A</v>
      </c>
      <c r="R1891" s="29" t="e">
        <f t="shared" si="531"/>
        <v>#N/A</v>
      </c>
      <c r="S1891" s="29" t="e">
        <f t="shared" si="532"/>
        <v>#N/A</v>
      </c>
      <c r="T1891" s="21" t="e">
        <f t="shared" si="538"/>
        <v>#N/A</v>
      </c>
      <c r="U1891" s="28">
        <f t="shared" si="533"/>
        <v>0</v>
      </c>
      <c r="V1891" s="28">
        <f t="shared" si="534"/>
        <v>0</v>
      </c>
      <c r="W1891" s="45" t="str">
        <f t="shared" si="539"/>
        <v>pas de surpoids ni d'obésité</v>
      </c>
    </row>
    <row r="1892" spans="5:23">
      <c r="E1892" s="21"/>
      <c r="F1892" s="28">
        <f t="shared" si="522"/>
        <v>0</v>
      </c>
      <c r="G1892" s="45">
        <f t="shared" si="535"/>
        <v>0</v>
      </c>
      <c r="H1892" s="29">
        <f t="shared" si="523"/>
        <v>3</v>
      </c>
      <c r="I1892" s="29">
        <f t="shared" si="524"/>
        <v>0.27</v>
      </c>
      <c r="J1892" s="29">
        <f t="shared" si="525"/>
        <v>8.4199999999999997E-2</v>
      </c>
      <c r="K1892" s="29">
        <f t="shared" si="526"/>
        <v>12.92</v>
      </c>
      <c r="L1892" s="45">
        <f t="shared" si="536"/>
        <v>-43.986979853963227</v>
      </c>
      <c r="M1892" s="28">
        <f t="shared" si="527"/>
        <v>10.989169238449415</v>
      </c>
      <c r="N1892" s="28">
        <f t="shared" si="528"/>
        <v>15.087458954343088</v>
      </c>
      <c r="O1892" s="45" t="str">
        <f t="shared" si="537"/>
        <v>ins. Pondérale</v>
      </c>
      <c r="P1892" s="29">
        <f t="shared" si="529"/>
        <v>3</v>
      </c>
      <c r="Q1892" s="29" t="e">
        <f t="shared" si="530"/>
        <v>#N/A</v>
      </c>
      <c r="R1892" s="29" t="e">
        <f t="shared" si="531"/>
        <v>#N/A</v>
      </c>
      <c r="S1892" s="29" t="e">
        <f t="shared" si="532"/>
        <v>#N/A</v>
      </c>
      <c r="T1892" s="21" t="e">
        <f t="shared" si="538"/>
        <v>#N/A</v>
      </c>
      <c r="U1892" s="28">
        <f t="shared" si="533"/>
        <v>0</v>
      </c>
      <c r="V1892" s="28">
        <f t="shared" si="534"/>
        <v>0</v>
      </c>
      <c r="W1892" s="45" t="str">
        <f t="shared" si="539"/>
        <v>pas de surpoids ni d'obésité</v>
      </c>
    </row>
    <row r="1893" spans="5:23">
      <c r="E1893" s="21"/>
      <c r="F1893" s="28">
        <f t="shared" si="522"/>
        <v>0</v>
      </c>
      <c r="G1893" s="45">
        <f t="shared" si="535"/>
        <v>0</v>
      </c>
      <c r="H1893" s="29">
        <f t="shared" si="523"/>
        <v>3</v>
      </c>
      <c r="I1893" s="29">
        <f t="shared" si="524"/>
        <v>0.27</v>
      </c>
      <c r="J1893" s="29">
        <f t="shared" si="525"/>
        <v>8.4199999999999997E-2</v>
      </c>
      <c r="K1893" s="29">
        <f t="shared" si="526"/>
        <v>12.92</v>
      </c>
      <c r="L1893" s="45">
        <f t="shared" si="536"/>
        <v>-43.986979853963227</v>
      </c>
      <c r="M1893" s="28">
        <f t="shared" si="527"/>
        <v>10.989169238449415</v>
      </c>
      <c r="N1893" s="28">
        <f t="shared" si="528"/>
        <v>15.087458954343088</v>
      </c>
      <c r="O1893" s="45" t="str">
        <f t="shared" si="537"/>
        <v>ins. Pondérale</v>
      </c>
      <c r="P1893" s="29">
        <f t="shared" si="529"/>
        <v>3</v>
      </c>
      <c r="Q1893" s="29" t="e">
        <f t="shared" si="530"/>
        <v>#N/A</v>
      </c>
      <c r="R1893" s="29" t="e">
        <f t="shared" si="531"/>
        <v>#N/A</v>
      </c>
      <c r="S1893" s="29" t="e">
        <f t="shared" si="532"/>
        <v>#N/A</v>
      </c>
      <c r="T1893" s="21" t="e">
        <f t="shared" si="538"/>
        <v>#N/A</v>
      </c>
      <c r="U1893" s="28">
        <f t="shared" si="533"/>
        <v>0</v>
      </c>
      <c r="V1893" s="28">
        <f t="shared" si="534"/>
        <v>0</v>
      </c>
      <c r="W1893" s="45" t="str">
        <f t="shared" si="539"/>
        <v>pas de surpoids ni d'obésité</v>
      </c>
    </row>
    <row r="1894" spans="5:23">
      <c r="E1894" s="21"/>
      <c r="F1894" s="28">
        <f t="shared" si="522"/>
        <v>0</v>
      </c>
      <c r="G1894" s="45">
        <f t="shared" si="535"/>
        <v>0</v>
      </c>
      <c r="H1894" s="29">
        <f t="shared" si="523"/>
        <v>3</v>
      </c>
      <c r="I1894" s="29">
        <f t="shared" si="524"/>
        <v>0.27</v>
      </c>
      <c r="J1894" s="29">
        <f t="shared" si="525"/>
        <v>8.4199999999999997E-2</v>
      </c>
      <c r="K1894" s="29">
        <f t="shared" si="526"/>
        <v>12.92</v>
      </c>
      <c r="L1894" s="45">
        <f t="shared" si="536"/>
        <v>-43.986979853963227</v>
      </c>
      <c r="M1894" s="28">
        <f t="shared" si="527"/>
        <v>10.989169238449415</v>
      </c>
      <c r="N1894" s="28">
        <f t="shared" si="528"/>
        <v>15.087458954343088</v>
      </c>
      <c r="O1894" s="45" t="str">
        <f t="shared" si="537"/>
        <v>ins. Pondérale</v>
      </c>
      <c r="P1894" s="29">
        <f t="shared" si="529"/>
        <v>3</v>
      </c>
      <c r="Q1894" s="29" t="e">
        <f t="shared" si="530"/>
        <v>#N/A</v>
      </c>
      <c r="R1894" s="29" t="e">
        <f t="shared" si="531"/>
        <v>#N/A</v>
      </c>
      <c r="S1894" s="29" t="e">
        <f t="shared" si="532"/>
        <v>#N/A</v>
      </c>
      <c r="T1894" s="21" t="e">
        <f t="shared" si="538"/>
        <v>#N/A</v>
      </c>
      <c r="U1894" s="28">
        <f t="shared" si="533"/>
        <v>0</v>
      </c>
      <c r="V1894" s="28">
        <f t="shared" si="534"/>
        <v>0</v>
      </c>
      <c r="W1894" s="45" t="str">
        <f t="shared" si="539"/>
        <v>pas de surpoids ni d'obésité</v>
      </c>
    </row>
    <row r="1895" spans="5:23">
      <c r="E1895" s="21"/>
      <c r="F1895" s="28">
        <f t="shared" si="522"/>
        <v>0</v>
      </c>
      <c r="G1895" s="45">
        <f t="shared" si="535"/>
        <v>0</v>
      </c>
      <c r="H1895" s="29">
        <f t="shared" si="523"/>
        <v>3</v>
      </c>
      <c r="I1895" s="29">
        <f t="shared" si="524"/>
        <v>0.27</v>
      </c>
      <c r="J1895" s="29">
        <f t="shared" si="525"/>
        <v>8.4199999999999997E-2</v>
      </c>
      <c r="K1895" s="29">
        <f t="shared" si="526"/>
        <v>12.92</v>
      </c>
      <c r="L1895" s="45">
        <f t="shared" si="536"/>
        <v>-43.986979853963227</v>
      </c>
      <c r="M1895" s="28">
        <f t="shared" si="527"/>
        <v>10.989169238449415</v>
      </c>
      <c r="N1895" s="28">
        <f t="shared" si="528"/>
        <v>15.087458954343088</v>
      </c>
      <c r="O1895" s="45" t="str">
        <f t="shared" si="537"/>
        <v>ins. Pondérale</v>
      </c>
      <c r="P1895" s="29">
        <f t="shared" si="529"/>
        <v>3</v>
      </c>
      <c r="Q1895" s="29" t="e">
        <f t="shared" si="530"/>
        <v>#N/A</v>
      </c>
      <c r="R1895" s="29" t="e">
        <f t="shared" si="531"/>
        <v>#N/A</v>
      </c>
      <c r="S1895" s="29" t="e">
        <f t="shared" si="532"/>
        <v>#N/A</v>
      </c>
      <c r="T1895" s="21" t="e">
        <f t="shared" si="538"/>
        <v>#N/A</v>
      </c>
      <c r="U1895" s="28">
        <f t="shared" si="533"/>
        <v>0</v>
      </c>
      <c r="V1895" s="28">
        <f t="shared" si="534"/>
        <v>0</v>
      </c>
      <c r="W1895" s="45" t="str">
        <f t="shared" si="539"/>
        <v>pas de surpoids ni d'obésité</v>
      </c>
    </row>
    <row r="1896" spans="5:23">
      <c r="E1896" s="21"/>
      <c r="F1896" s="28">
        <f t="shared" si="522"/>
        <v>0</v>
      </c>
      <c r="G1896" s="45">
        <f t="shared" si="535"/>
        <v>0</v>
      </c>
      <c r="H1896" s="29">
        <f t="shared" si="523"/>
        <v>3</v>
      </c>
      <c r="I1896" s="29">
        <f t="shared" si="524"/>
        <v>0.27</v>
      </c>
      <c r="J1896" s="29">
        <f t="shared" si="525"/>
        <v>8.4199999999999997E-2</v>
      </c>
      <c r="K1896" s="29">
        <f t="shared" si="526"/>
        <v>12.92</v>
      </c>
      <c r="L1896" s="45">
        <f t="shared" si="536"/>
        <v>-43.986979853963227</v>
      </c>
      <c r="M1896" s="28">
        <f t="shared" si="527"/>
        <v>10.989169238449415</v>
      </c>
      <c r="N1896" s="28">
        <f t="shared" si="528"/>
        <v>15.087458954343088</v>
      </c>
      <c r="O1896" s="45" t="str">
        <f t="shared" si="537"/>
        <v>ins. Pondérale</v>
      </c>
      <c r="P1896" s="29">
        <f t="shared" si="529"/>
        <v>3</v>
      </c>
      <c r="Q1896" s="29" t="e">
        <f t="shared" si="530"/>
        <v>#N/A</v>
      </c>
      <c r="R1896" s="29" t="e">
        <f t="shared" si="531"/>
        <v>#N/A</v>
      </c>
      <c r="S1896" s="29" t="e">
        <f t="shared" si="532"/>
        <v>#N/A</v>
      </c>
      <c r="T1896" s="21" t="e">
        <f t="shared" si="538"/>
        <v>#N/A</v>
      </c>
      <c r="U1896" s="28">
        <f t="shared" si="533"/>
        <v>0</v>
      </c>
      <c r="V1896" s="28">
        <f t="shared" si="534"/>
        <v>0</v>
      </c>
      <c r="W1896" s="45" t="str">
        <f t="shared" si="539"/>
        <v>pas de surpoids ni d'obésité</v>
      </c>
    </row>
    <row r="1897" spans="5:23">
      <c r="E1897" s="21"/>
      <c r="F1897" s="28">
        <f t="shared" si="522"/>
        <v>0</v>
      </c>
      <c r="G1897" s="45">
        <f t="shared" si="535"/>
        <v>0</v>
      </c>
      <c r="H1897" s="29">
        <f t="shared" si="523"/>
        <v>3</v>
      </c>
      <c r="I1897" s="29">
        <f t="shared" si="524"/>
        <v>0.27</v>
      </c>
      <c r="J1897" s="29">
        <f t="shared" si="525"/>
        <v>8.4199999999999997E-2</v>
      </c>
      <c r="K1897" s="29">
        <f t="shared" si="526"/>
        <v>12.92</v>
      </c>
      <c r="L1897" s="45">
        <f t="shared" si="536"/>
        <v>-43.986979853963227</v>
      </c>
      <c r="M1897" s="28">
        <f t="shared" si="527"/>
        <v>10.989169238449415</v>
      </c>
      <c r="N1897" s="28">
        <f t="shared" si="528"/>
        <v>15.087458954343088</v>
      </c>
      <c r="O1897" s="45" t="str">
        <f t="shared" si="537"/>
        <v>ins. Pondérale</v>
      </c>
      <c r="P1897" s="29">
        <f t="shared" si="529"/>
        <v>3</v>
      </c>
      <c r="Q1897" s="29" t="e">
        <f t="shared" si="530"/>
        <v>#N/A</v>
      </c>
      <c r="R1897" s="29" t="e">
        <f t="shared" si="531"/>
        <v>#N/A</v>
      </c>
      <c r="S1897" s="29" t="e">
        <f t="shared" si="532"/>
        <v>#N/A</v>
      </c>
      <c r="T1897" s="21" t="e">
        <f t="shared" si="538"/>
        <v>#N/A</v>
      </c>
      <c r="U1897" s="28">
        <f t="shared" si="533"/>
        <v>0</v>
      </c>
      <c r="V1897" s="28">
        <f t="shared" si="534"/>
        <v>0</v>
      </c>
      <c r="W1897" s="45" t="str">
        <f t="shared" si="539"/>
        <v>pas de surpoids ni d'obésité</v>
      </c>
    </row>
    <row r="1898" spans="5:23">
      <c r="E1898" s="21"/>
      <c r="F1898" s="28">
        <f t="shared" si="522"/>
        <v>0</v>
      </c>
      <c r="G1898" s="45">
        <f t="shared" si="535"/>
        <v>0</v>
      </c>
      <c r="H1898" s="29">
        <f t="shared" si="523"/>
        <v>3</v>
      </c>
      <c r="I1898" s="29">
        <f t="shared" si="524"/>
        <v>0.27</v>
      </c>
      <c r="J1898" s="29">
        <f t="shared" si="525"/>
        <v>8.4199999999999997E-2</v>
      </c>
      <c r="K1898" s="29">
        <f t="shared" si="526"/>
        <v>12.92</v>
      </c>
      <c r="L1898" s="45">
        <f t="shared" si="536"/>
        <v>-43.986979853963227</v>
      </c>
      <c r="M1898" s="28">
        <f t="shared" si="527"/>
        <v>10.989169238449415</v>
      </c>
      <c r="N1898" s="28">
        <f t="shared" si="528"/>
        <v>15.087458954343088</v>
      </c>
      <c r="O1898" s="45" t="str">
        <f t="shared" si="537"/>
        <v>ins. Pondérale</v>
      </c>
      <c r="P1898" s="29">
        <f t="shared" si="529"/>
        <v>3</v>
      </c>
      <c r="Q1898" s="29" t="e">
        <f t="shared" si="530"/>
        <v>#N/A</v>
      </c>
      <c r="R1898" s="29" t="e">
        <f t="shared" si="531"/>
        <v>#N/A</v>
      </c>
      <c r="S1898" s="29" t="e">
        <f t="shared" si="532"/>
        <v>#N/A</v>
      </c>
      <c r="T1898" s="21" t="e">
        <f t="shared" si="538"/>
        <v>#N/A</v>
      </c>
      <c r="U1898" s="28">
        <f t="shared" si="533"/>
        <v>0</v>
      </c>
      <c r="V1898" s="28">
        <f t="shared" si="534"/>
        <v>0</v>
      </c>
      <c r="W1898" s="45" t="str">
        <f t="shared" si="539"/>
        <v>pas de surpoids ni d'obésité</v>
      </c>
    </row>
    <row r="1899" spans="5:23">
      <c r="E1899" s="21"/>
      <c r="F1899" s="28">
        <f t="shared" si="522"/>
        <v>0</v>
      </c>
      <c r="G1899" s="45">
        <f t="shared" si="535"/>
        <v>0</v>
      </c>
      <c r="H1899" s="29">
        <f t="shared" si="523"/>
        <v>3</v>
      </c>
      <c r="I1899" s="29">
        <f t="shared" si="524"/>
        <v>0.27</v>
      </c>
      <c r="J1899" s="29">
        <f t="shared" si="525"/>
        <v>8.4199999999999997E-2</v>
      </c>
      <c r="K1899" s="29">
        <f t="shared" si="526"/>
        <v>12.92</v>
      </c>
      <c r="L1899" s="45">
        <f t="shared" si="536"/>
        <v>-43.986979853963227</v>
      </c>
      <c r="M1899" s="28">
        <f t="shared" si="527"/>
        <v>10.989169238449415</v>
      </c>
      <c r="N1899" s="28">
        <f t="shared" si="528"/>
        <v>15.087458954343088</v>
      </c>
      <c r="O1899" s="45" t="str">
        <f t="shared" si="537"/>
        <v>ins. Pondérale</v>
      </c>
      <c r="P1899" s="29">
        <f t="shared" si="529"/>
        <v>3</v>
      </c>
      <c r="Q1899" s="29" t="e">
        <f t="shared" si="530"/>
        <v>#N/A</v>
      </c>
      <c r="R1899" s="29" t="e">
        <f t="shared" si="531"/>
        <v>#N/A</v>
      </c>
      <c r="S1899" s="29" t="e">
        <f t="shared" si="532"/>
        <v>#N/A</v>
      </c>
      <c r="T1899" s="21" t="e">
        <f t="shared" si="538"/>
        <v>#N/A</v>
      </c>
      <c r="U1899" s="28">
        <f t="shared" si="533"/>
        <v>0</v>
      </c>
      <c r="V1899" s="28">
        <f t="shared" si="534"/>
        <v>0</v>
      </c>
      <c r="W1899" s="45" t="str">
        <f t="shared" si="539"/>
        <v>pas de surpoids ni d'obésité</v>
      </c>
    </row>
    <row r="1900" spans="5:23">
      <c r="E1900" s="21"/>
      <c r="F1900" s="28">
        <f t="shared" si="522"/>
        <v>0</v>
      </c>
      <c r="G1900" s="45">
        <f t="shared" si="535"/>
        <v>0</v>
      </c>
      <c r="H1900" s="29">
        <f t="shared" si="523"/>
        <v>3</v>
      </c>
      <c r="I1900" s="29">
        <f t="shared" si="524"/>
        <v>0.27</v>
      </c>
      <c r="J1900" s="29">
        <f t="shared" si="525"/>
        <v>8.4199999999999997E-2</v>
      </c>
      <c r="K1900" s="29">
        <f t="shared" si="526"/>
        <v>12.92</v>
      </c>
      <c r="L1900" s="45">
        <f t="shared" si="536"/>
        <v>-43.986979853963227</v>
      </c>
      <c r="M1900" s="28">
        <f t="shared" si="527"/>
        <v>10.989169238449415</v>
      </c>
      <c r="N1900" s="28">
        <f t="shared" si="528"/>
        <v>15.087458954343088</v>
      </c>
      <c r="O1900" s="45" t="str">
        <f t="shared" si="537"/>
        <v>ins. Pondérale</v>
      </c>
      <c r="P1900" s="29">
        <f t="shared" si="529"/>
        <v>3</v>
      </c>
      <c r="Q1900" s="29" t="e">
        <f t="shared" si="530"/>
        <v>#N/A</v>
      </c>
      <c r="R1900" s="29" t="e">
        <f t="shared" si="531"/>
        <v>#N/A</v>
      </c>
      <c r="S1900" s="29" t="e">
        <f t="shared" si="532"/>
        <v>#N/A</v>
      </c>
      <c r="T1900" s="21" t="e">
        <f t="shared" si="538"/>
        <v>#N/A</v>
      </c>
      <c r="U1900" s="28">
        <f t="shared" si="533"/>
        <v>0</v>
      </c>
      <c r="V1900" s="28">
        <f t="shared" si="534"/>
        <v>0</v>
      </c>
      <c r="W1900" s="45" t="str">
        <f t="shared" si="539"/>
        <v>pas de surpoids ni d'obésité</v>
      </c>
    </row>
    <row r="1901" spans="5:23">
      <c r="E1901" s="21"/>
      <c r="F1901" s="28">
        <f t="shared" si="522"/>
        <v>0</v>
      </c>
      <c r="G1901" s="45">
        <f t="shared" si="535"/>
        <v>0</v>
      </c>
      <c r="H1901" s="29">
        <f t="shared" si="523"/>
        <v>3</v>
      </c>
      <c r="I1901" s="29">
        <f t="shared" si="524"/>
        <v>0.27</v>
      </c>
      <c r="J1901" s="29">
        <f t="shared" si="525"/>
        <v>8.4199999999999997E-2</v>
      </c>
      <c r="K1901" s="29">
        <f t="shared" si="526"/>
        <v>12.92</v>
      </c>
      <c r="L1901" s="45">
        <f t="shared" si="536"/>
        <v>-43.986979853963227</v>
      </c>
      <c r="M1901" s="28">
        <f t="shared" si="527"/>
        <v>10.989169238449415</v>
      </c>
      <c r="N1901" s="28">
        <f t="shared" si="528"/>
        <v>15.087458954343088</v>
      </c>
      <c r="O1901" s="45" t="str">
        <f t="shared" si="537"/>
        <v>ins. Pondérale</v>
      </c>
      <c r="P1901" s="29">
        <f t="shared" si="529"/>
        <v>3</v>
      </c>
      <c r="Q1901" s="29" t="e">
        <f t="shared" si="530"/>
        <v>#N/A</v>
      </c>
      <c r="R1901" s="29" t="e">
        <f t="shared" si="531"/>
        <v>#N/A</v>
      </c>
      <c r="S1901" s="29" t="e">
        <f t="shared" si="532"/>
        <v>#N/A</v>
      </c>
      <c r="T1901" s="21" t="e">
        <f t="shared" si="538"/>
        <v>#N/A</v>
      </c>
      <c r="U1901" s="28">
        <f t="shared" si="533"/>
        <v>0</v>
      </c>
      <c r="V1901" s="28">
        <f t="shared" si="534"/>
        <v>0</v>
      </c>
      <c r="W1901" s="45" t="str">
        <f t="shared" si="539"/>
        <v>pas de surpoids ni d'obésité</v>
      </c>
    </row>
    <row r="1902" spans="5:23">
      <c r="E1902" s="21"/>
      <c r="F1902" s="28">
        <f t="shared" si="522"/>
        <v>0</v>
      </c>
      <c r="G1902" s="45">
        <f t="shared" si="535"/>
        <v>0</v>
      </c>
      <c r="H1902" s="29">
        <f t="shared" si="523"/>
        <v>3</v>
      </c>
      <c r="I1902" s="29">
        <f t="shared" si="524"/>
        <v>0.27</v>
      </c>
      <c r="J1902" s="29">
        <f t="shared" si="525"/>
        <v>8.4199999999999997E-2</v>
      </c>
      <c r="K1902" s="29">
        <f t="shared" si="526"/>
        <v>12.92</v>
      </c>
      <c r="L1902" s="45">
        <f t="shared" si="536"/>
        <v>-43.986979853963227</v>
      </c>
      <c r="M1902" s="28">
        <f t="shared" si="527"/>
        <v>10.989169238449415</v>
      </c>
      <c r="N1902" s="28">
        <f t="shared" si="528"/>
        <v>15.087458954343088</v>
      </c>
      <c r="O1902" s="45" t="str">
        <f t="shared" si="537"/>
        <v>ins. Pondérale</v>
      </c>
      <c r="P1902" s="29">
        <f t="shared" si="529"/>
        <v>3</v>
      </c>
      <c r="Q1902" s="29" t="e">
        <f t="shared" si="530"/>
        <v>#N/A</v>
      </c>
      <c r="R1902" s="29" t="e">
        <f t="shared" si="531"/>
        <v>#N/A</v>
      </c>
      <c r="S1902" s="29" t="e">
        <f t="shared" si="532"/>
        <v>#N/A</v>
      </c>
      <c r="T1902" s="21" t="e">
        <f t="shared" si="538"/>
        <v>#N/A</v>
      </c>
      <c r="U1902" s="28">
        <f t="shared" si="533"/>
        <v>0</v>
      </c>
      <c r="V1902" s="28">
        <f t="shared" si="534"/>
        <v>0</v>
      </c>
      <c r="W1902" s="45" t="str">
        <f t="shared" si="539"/>
        <v>pas de surpoids ni d'obésité</v>
      </c>
    </row>
    <row r="1903" spans="5:23">
      <c r="E1903" s="21"/>
      <c r="F1903" s="28">
        <f t="shared" si="522"/>
        <v>0</v>
      </c>
      <c r="G1903" s="45">
        <f t="shared" si="535"/>
        <v>0</v>
      </c>
      <c r="H1903" s="29">
        <f t="shared" si="523"/>
        <v>3</v>
      </c>
      <c r="I1903" s="29">
        <f t="shared" si="524"/>
        <v>0.27</v>
      </c>
      <c r="J1903" s="29">
        <f t="shared" si="525"/>
        <v>8.4199999999999997E-2</v>
      </c>
      <c r="K1903" s="29">
        <f t="shared" si="526"/>
        <v>12.92</v>
      </c>
      <c r="L1903" s="45">
        <f t="shared" si="536"/>
        <v>-43.986979853963227</v>
      </c>
      <c r="M1903" s="28">
        <f t="shared" si="527"/>
        <v>10.989169238449415</v>
      </c>
      <c r="N1903" s="28">
        <f t="shared" si="528"/>
        <v>15.087458954343088</v>
      </c>
      <c r="O1903" s="45" t="str">
        <f t="shared" si="537"/>
        <v>ins. Pondérale</v>
      </c>
      <c r="P1903" s="29">
        <f t="shared" si="529"/>
        <v>3</v>
      </c>
      <c r="Q1903" s="29" t="e">
        <f t="shared" si="530"/>
        <v>#N/A</v>
      </c>
      <c r="R1903" s="29" t="e">
        <f t="shared" si="531"/>
        <v>#N/A</v>
      </c>
      <c r="S1903" s="29" t="e">
        <f t="shared" si="532"/>
        <v>#N/A</v>
      </c>
      <c r="T1903" s="21" t="e">
        <f t="shared" si="538"/>
        <v>#N/A</v>
      </c>
      <c r="U1903" s="28">
        <f t="shared" si="533"/>
        <v>0</v>
      </c>
      <c r="V1903" s="28">
        <f t="shared" si="534"/>
        <v>0</v>
      </c>
      <c r="W1903" s="45" t="str">
        <f t="shared" si="539"/>
        <v>pas de surpoids ni d'obésité</v>
      </c>
    </row>
    <row r="1904" spans="5:23">
      <c r="E1904" s="21"/>
      <c r="F1904" s="28">
        <f t="shared" si="522"/>
        <v>0</v>
      </c>
      <c r="G1904" s="45">
        <f t="shared" si="535"/>
        <v>0</v>
      </c>
      <c r="H1904" s="29">
        <f t="shared" si="523"/>
        <v>3</v>
      </c>
      <c r="I1904" s="29">
        <f t="shared" si="524"/>
        <v>0.27</v>
      </c>
      <c r="J1904" s="29">
        <f t="shared" si="525"/>
        <v>8.4199999999999997E-2</v>
      </c>
      <c r="K1904" s="29">
        <f t="shared" si="526"/>
        <v>12.92</v>
      </c>
      <c r="L1904" s="45">
        <f t="shared" si="536"/>
        <v>-43.986979853963227</v>
      </c>
      <c r="M1904" s="28">
        <f t="shared" si="527"/>
        <v>10.989169238449415</v>
      </c>
      <c r="N1904" s="28">
        <f t="shared" si="528"/>
        <v>15.087458954343088</v>
      </c>
      <c r="O1904" s="45" t="str">
        <f t="shared" si="537"/>
        <v>ins. Pondérale</v>
      </c>
      <c r="P1904" s="29">
        <f t="shared" si="529"/>
        <v>3</v>
      </c>
      <c r="Q1904" s="29" t="e">
        <f t="shared" si="530"/>
        <v>#N/A</v>
      </c>
      <c r="R1904" s="29" t="e">
        <f t="shared" si="531"/>
        <v>#N/A</v>
      </c>
      <c r="S1904" s="29" t="e">
        <f t="shared" si="532"/>
        <v>#N/A</v>
      </c>
      <c r="T1904" s="21" t="e">
        <f t="shared" si="538"/>
        <v>#N/A</v>
      </c>
      <c r="U1904" s="28">
        <f t="shared" si="533"/>
        <v>0</v>
      </c>
      <c r="V1904" s="28">
        <f t="shared" si="534"/>
        <v>0</v>
      </c>
      <c r="W1904" s="45" t="str">
        <f t="shared" si="539"/>
        <v>pas de surpoids ni d'obésité</v>
      </c>
    </row>
    <row r="1905" spans="5:23">
      <c r="E1905" s="21"/>
      <c r="F1905" s="28">
        <f t="shared" si="522"/>
        <v>0</v>
      </c>
      <c r="G1905" s="45">
        <f t="shared" si="535"/>
        <v>0</v>
      </c>
      <c r="H1905" s="29">
        <f t="shared" si="523"/>
        <v>3</v>
      </c>
      <c r="I1905" s="29">
        <f t="shared" si="524"/>
        <v>0.27</v>
      </c>
      <c r="J1905" s="29">
        <f t="shared" si="525"/>
        <v>8.4199999999999997E-2</v>
      </c>
      <c r="K1905" s="29">
        <f t="shared" si="526"/>
        <v>12.92</v>
      </c>
      <c r="L1905" s="45">
        <f t="shared" si="536"/>
        <v>-43.986979853963227</v>
      </c>
      <c r="M1905" s="28">
        <f t="shared" si="527"/>
        <v>10.989169238449415</v>
      </c>
      <c r="N1905" s="28">
        <f t="shared" si="528"/>
        <v>15.087458954343088</v>
      </c>
      <c r="O1905" s="45" t="str">
        <f t="shared" si="537"/>
        <v>ins. Pondérale</v>
      </c>
      <c r="P1905" s="29">
        <f t="shared" si="529"/>
        <v>3</v>
      </c>
      <c r="Q1905" s="29" t="e">
        <f t="shared" si="530"/>
        <v>#N/A</v>
      </c>
      <c r="R1905" s="29" t="e">
        <f t="shared" si="531"/>
        <v>#N/A</v>
      </c>
      <c r="S1905" s="29" t="e">
        <f t="shared" si="532"/>
        <v>#N/A</v>
      </c>
      <c r="T1905" s="21" t="e">
        <f t="shared" si="538"/>
        <v>#N/A</v>
      </c>
      <c r="U1905" s="28">
        <f t="shared" si="533"/>
        <v>0</v>
      </c>
      <c r="V1905" s="28">
        <f t="shared" si="534"/>
        <v>0</v>
      </c>
      <c r="W1905" s="45" t="str">
        <f t="shared" si="539"/>
        <v>pas de surpoids ni d'obésité</v>
      </c>
    </row>
    <row r="1906" spans="5:23">
      <c r="E1906" s="21"/>
      <c r="F1906" s="28">
        <f t="shared" si="522"/>
        <v>0</v>
      </c>
      <c r="G1906" s="45">
        <f t="shared" si="535"/>
        <v>0</v>
      </c>
      <c r="H1906" s="29">
        <f t="shared" si="523"/>
        <v>3</v>
      </c>
      <c r="I1906" s="29">
        <f t="shared" si="524"/>
        <v>0.27</v>
      </c>
      <c r="J1906" s="29">
        <f t="shared" si="525"/>
        <v>8.4199999999999997E-2</v>
      </c>
      <c r="K1906" s="29">
        <f t="shared" si="526"/>
        <v>12.92</v>
      </c>
      <c r="L1906" s="45">
        <f t="shared" si="536"/>
        <v>-43.986979853963227</v>
      </c>
      <c r="M1906" s="28">
        <f t="shared" si="527"/>
        <v>10.989169238449415</v>
      </c>
      <c r="N1906" s="28">
        <f t="shared" si="528"/>
        <v>15.087458954343088</v>
      </c>
      <c r="O1906" s="45" t="str">
        <f t="shared" si="537"/>
        <v>ins. Pondérale</v>
      </c>
      <c r="P1906" s="29">
        <f t="shared" si="529"/>
        <v>3</v>
      </c>
      <c r="Q1906" s="29" t="e">
        <f t="shared" si="530"/>
        <v>#N/A</v>
      </c>
      <c r="R1906" s="29" t="e">
        <f t="shared" si="531"/>
        <v>#N/A</v>
      </c>
      <c r="S1906" s="29" t="e">
        <f t="shared" si="532"/>
        <v>#N/A</v>
      </c>
      <c r="T1906" s="21" t="e">
        <f t="shared" si="538"/>
        <v>#N/A</v>
      </c>
      <c r="U1906" s="28">
        <f t="shared" si="533"/>
        <v>0</v>
      </c>
      <c r="V1906" s="28">
        <f t="shared" si="534"/>
        <v>0</v>
      </c>
      <c r="W1906" s="45" t="str">
        <f t="shared" si="539"/>
        <v>pas de surpoids ni d'obésité</v>
      </c>
    </row>
    <row r="1907" spans="5:23">
      <c r="E1907" s="21"/>
      <c r="F1907" s="28">
        <f t="shared" si="522"/>
        <v>0</v>
      </c>
      <c r="G1907" s="45">
        <f t="shared" si="535"/>
        <v>0</v>
      </c>
      <c r="H1907" s="29">
        <f t="shared" si="523"/>
        <v>3</v>
      </c>
      <c r="I1907" s="29">
        <f t="shared" si="524"/>
        <v>0.27</v>
      </c>
      <c r="J1907" s="29">
        <f t="shared" si="525"/>
        <v>8.4199999999999997E-2</v>
      </c>
      <c r="K1907" s="29">
        <f t="shared" si="526"/>
        <v>12.92</v>
      </c>
      <c r="L1907" s="45">
        <f t="shared" si="536"/>
        <v>-43.986979853963227</v>
      </c>
      <c r="M1907" s="28">
        <f t="shared" si="527"/>
        <v>10.989169238449415</v>
      </c>
      <c r="N1907" s="28">
        <f t="shared" si="528"/>
        <v>15.087458954343088</v>
      </c>
      <c r="O1907" s="45" t="str">
        <f t="shared" si="537"/>
        <v>ins. Pondérale</v>
      </c>
      <c r="P1907" s="29">
        <f t="shared" si="529"/>
        <v>3</v>
      </c>
      <c r="Q1907" s="29" t="e">
        <f t="shared" si="530"/>
        <v>#N/A</v>
      </c>
      <c r="R1907" s="29" t="e">
        <f t="shared" si="531"/>
        <v>#N/A</v>
      </c>
      <c r="S1907" s="29" t="e">
        <f t="shared" si="532"/>
        <v>#N/A</v>
      </c>
      <c r="T1907" s="21" t="e">
        <f t="shared" si="538"/>
        <v>#N/A</v>
      </c>
      <c r="U1907" s="28">
        <f t="shared" si="533"/>
        <v>0</v>
      </c>
      <c r="V1907" s="28">
        <f t="shared" si="534"/>
        <v>0</v>
      </c>
      <c r="W1907" s="45" t="str">
        <f t="shared" si="539"/>
        <v>pas de surpoids ni d'obésité</v>
      </c>
    </row>
    <row r="1908" spans="5:23">
      <c r="E1908" s="21"/>
      <c r="F1908" s="28">
        <f t="shared" si="522"/>
        <v>0</v>
      </c>
      <c r="G1908" s="45">
        <f t="shared" si="535"/>
        <v>0</v>
      </c>
      <c r="H1908" s="29">
        <f t="shared" si="523"/>
        <v>3</v>
      </c>
      <c r="I1908" s="29">
        <f t="shared" si="524"/>
        <v>0.27</v>
      </c>
      <c r="J1908" s="29">
        <f t="shared" si="525"/>
        <v>8.4199999999999997E-2</v>
      </c>
      <c r="K1908" s="29">
        <f t="shared" si="526"/>
        <v>12.92</v>
      </c>
      <c r="L1908" s="45">
        <f t="shared" si="536"/>
        <v>-43.986979853963227</v>
      </c>
      <c r="M1908" s="28">
        <f t="shared" si="527"/>
        <v>10.989169238449415</v>
      </c>
      <c r="N1908" s="28">
        <f t="shared" si="528"/>
        <v>15.087458954343088</v>
      </c>
      <c r="O1908" s="45" t="str">
        <f t="shared" si="537"/>
        <v>ins. Pondérale</v>
      </c>
      <c r="P1908" s="29">
        <f t="shared" si="529"/>
        <v>3</v>
      </c>
      <c r="Q1908" s="29" t="e">
        <f t="shared" si="530"/>
        <v>#N/A</v>
      </c>
      <c r="R1908" s="29" t="e">
        <f t="shared" si="531"/>
        <v>#N/A</v>
      </c>
      <c r="S1908" s="29" t="e">
        <f t="shared" si="532"/>
        <v>#N/A</v>
      </c>
      <c r="T1908" s="21" t="e">
        <f t="shared" si="538"/>
        <v>#N/A</v>
      </c>
      <c r="U1908" s="28">
        <f t="shared" si="533"/>
        <v>0</v>
      </c>
      <c r="V1908" s="28">
        <f t="shared" si="534"/>
        <v>0</v>
      </c>
      <c r="W1908" s="45" t="str">
        <f t="shared" si="539"/>
        <v>pas de surpoids ni d'obésité</v>
      </c>
    </row>
    <row r="1909" spans="5:23">
      <c r="E1909" s="21"/>
      <c r="F1909" s="28">
        <f t="shared" si="522"/>
        <v>0</v>
      </c>
      <c r="G1909" s="45">
        <f t="shared" si="535"/>
        <v>0</v>
      </c>
      <c r="H1909" s="29">
        <f t="shared" si="523"/>
        <v>3</v>
      </c>
      <c r="I1909" s="29">
        <f t="shared" si="524"/>
        <v>0.27</v>
      </c>
      <c r="J1909" s="29">
        <f t="shared" si="525"/>
        <v>8.4199999999999997E-2</v>
      </c>
      <c r="K1909" s="29">
        <f t="shared" si="526"/>
        <v>12.92</v>
      </c>
      <c r="L1909" s="45">
        <f t="shared" si="536"/>
        <v>-43.986979853963227</v>
      </c>
      <c r="M1909" s="28">
        <f t="shared" si="527"/>
        <v>10.989169238449415</v>
      </c>
      <c r="N1909" s="28">
        <f t="shared" si="528"/>
        <v>15.087458954343088</v>
      </c>
      <c r="O1909" s="45" t="str">
        <f t="shared" si="537"/>
        <v>ins. Pondérale</v>
      </c>
      <c r="P1909" s="29">
        <f t="shared" si="529"/>
        <v>3</v>
      </c>
      <c r="Q1909" s="29" t="e">
        <f t="shared" si="530"/>
        <v>#N/A</v>
      </c>
      <c r="R1909" s="29" t="e">
        <f t="shared" si="531"/>
        <v>#N/A</v>
      </c>
      <c r="S1909" s="29" t="e">
        <f t="shared" si="532"/>
        <v>#N/A</v>
      </c>
      <c r="T1909" s="21" t="e">
        <f t="shared" si="538"/>
        <v>#N/A</v>
      </c>
      <c r="U1909" s="28">
        <f t="shared" si="533"/>
        <v>0</v>
      </c>
      <c r="V1909" s="28">
        <f t="shared" si="534"/>
        <v>0</v>
      </c>
      <c r="W1909" s="45" t="str">
        <f t="shared" si="539"/>
        <v>pas de surpoids ni d'obésité</v>
      </c>
    </row>
    <row r="1910" spans="5:23">
      <c r="E1910" s="21"/>
      <c r="F1910" s="28">
        <f t="shared" si="522"/>
        <v>0</v>
      </c>
      <c r="G1910" s="45">
        <f t="shared" si="535"/>
        <v>0</v>
      </c>
      <c r="H1910" s="29">
        <f t="shared" si="523"/>
        <v>3</v>
      </c>
      <c r="I1910" s="29">
        <f t="shared" si="524"/>
        <v>0.27</v>
      </c>
      <c r="J1910" s="29">
        <f t="shared" si="525"/>
        <v>8.4199999999999997E-2</v>
      </c>
      <c r="K1910" s="29">
        <f t="shared" si="526"/>
        <v>12.92</v>
      </c>
      <c r="L1910" s="45">
        <f t="shared" si="536"/>
        <v>-43.986979853963227</v>
      </c>
      <c r="M1910" s="28">
        <f t="shared" si="527"/>
        <v>10.989169238449415</v>
      </c>
      <c r="N1910" s="28">
        <f t="shared" si="528"/>
        <v>15.087458954343088</v>
      </c>
      <c r="O1910" s="45" t="str">
        <f t="shared" si="537"/>
        <v>ins. Pondérale</v>
      </c>
      <c r="P1910" s="29">
        <f t="shared" si="529"/>
        <v>3</v>
      </c>
      <c r="Q1910" s="29" t="e">
        <f t="shared" si="530"/>
        <v>#N/A</v>
      </c>
      <c r="R1910" s="29" t="e">
        <f t="shared" si="531"/>
        <v>#N/A</v>
      </c>
      <c r="S1910" s="29" t="e">
        <f t="shared" si="532"/>
        <v>#N/A</v>
      </c>
      <c r="T1910" s="21" t="e">
        <f t="shared" si="538"/>
        <v>#N/A</v>
      </c>
      <c r="U1910" s="28">
        <f t="shared" si="533"/>
        <v>0</v>
      </c>
      <c r="V1910" s="28">
        <f t="shared" si="534"/>
        <v>0</v>
      </c>
      <c r="W1910" s="45" t="str">
        <f t="shared" si="539"/>
        <v>pas de surpoids ni d'obésité</v>
      </c>
    </row>
    <row r="1911" spans="5:23">
      <c r="E1911" s="21"/>
      <c r="F1911" s="28">
        <f t="shared" si="522"/>
        <v>0</v>
      </c>
      <c r="G1911" s="45">
        <f t="shared" si="535"/>
        <v>0</v>
      </c>
      <c r="H1911" s="29">
        <f t="shared" si="523"/>
        <v>3</v>
      </c>
      <c r="I1911" s="29">
        <f t="shared" si="524"/>
        <v>0.27</v>
      </c>
      <c r="J1911" s="29">
        <f t="shared" si="525"/>
        <v>8.4199999999999997E-2</v>
      </c>
      <c r="K1911" s="29">
        <f t="shared" si="526"/>
        <v>12.92</v>
      </c>
      <c r="L1911" s="45">
        <f t="shared" si="536"/>
        <v>-43.986979853963227</v>
      </c>
      <c r="M1911" s="28">
        <f t="shared" si="527"/>
        <v>10.989169238449415</v>
      </c>
      <c r="N1911" s="28">
        <f t="shared" si="528"/>
        <v>15.087458954343088</v>
      </c>
      <c r="O1911" s="45" t="str">
        <f t="shared" si="537"/>
        <v>ins. Pondérale</v>
      </c>
      <c r="P1911" s="29">
        <f t="shared" si="529"/>
        <v>3</v>
      </c>
      <c r="Q1911" s="29" t="e">
        <f t="shared" si="530"/>
        <v>#N/A</v>
      </c>
      <c r="R1911" s="29" t="e">
        <f t="shared" si="531"/>
        <v>#N/A</v>
      </c>
      <c r="S1911" s="29" t="e">
        <f t="shared" si="532"/>
        <v>#N/A</v>
      </c>
      <c r="T1911" s="21" t="e">
        <f t="shared" si="538"/>
        <v>#N/A</v>
      </c>
      <c r="U1911" s="28">
        <f t="shared" si="533"/>
        <v>0</v>
      </c>
      <c r="V1911" s="28">
        <f t="shared" si="534"/>
        <v>0</v>
      </c>
      <c r="W1911" s="45" t="str">
        <f t="shared" si="539"/>
        <v>pas de surpoids ni d'obésité</v>
      </c>
    </row>
    <row r="1912" spans="5:23">
      <c r="E1912" s="21"/>
      <c r="F1912" s="28">
        <f t="shared" si="522"/>
        <v>0</v>
      </c>
      <c r="G1912" s="45">
        <f t="shared" si="535"/>
        <v>0</v>
      </c>
      <c r="H1912" s="29">
        <f t="shared" si="523"/>
        <v>3</v>
      </c>
      <c r="I1912" s="29">
        <f t="shared" si="524"/>
        <v>0.27</v>
      </c>
      <c r="J1912" s="29">
        <f t="shared" si="525"/>
        <v>8.4199999999999997E-2</v>
      </c>
      <c r="K1912" s="29">
        <f t="shared" si="526"/>
        <v>12.92</v>
      </c>
      <c r="L1912" s="45">
        <f t="shared" si="536"/>
        <v>-43.986979853963227</v>
      </c>
      <c r="M1912" s="28">
        <f t="shared" si="527"/>
        <v>10.989169238449415</v>
      </c>
      <c r="N1912" s="28">
        <f t="shared" si="528"/>
        <v>15.087458954343088</v>
      </c>
      <c r="O1912" s="45" t="str">
        <f t="shared" si="537"/>
        <v>ins. Pondérale</v>
      </c>
      <c r="P1912" s="29">
        <f t="shared" si="529"/>
        <v>3</v>
      </c>
      <c r="Q1912" s="29" t="e">
        <f t="shared" si="530"/>
        <v>#N/A</v>
      </c>
      <c r="R1912" s="29" t="e">
        <f t="shared" si="531"/>
        <v>#N/A</v>
      </c>
      <c r="S1912" s="29" t="e">
        <f t="shared" si="532"/>
        <v>#N/A</v>
      </c>
      <c r="T1912" s="21" t="e">
        <f t="shared" si="538"/>
        <v>#N/A</v>
      </c>
      <c r="U1912" s="28">
        <f t="shared" si="533"/>
        <v>0</v>
      </c>
      <c r="V1912" s="28">
        <f t="shared" si="534"/>
        <v>0</v>
      </c>
      <c r="W1912" s="45" t="str">
        <f t="shared" si="539"/>
        <v>pas de surpoids ni d'obésité</v>
      </c>
    </row>
    <row r="1913" spans="5:23">
      <c r="E1913" s="21"/>
      <c r="F1913" s="28">
        <f t="shared" si="522"/>
        <v>0</v>
      </c>
      <c r="G1913" s="45">
        <f t="shared" si="535"/>
        <v>0</v>
      </c>
      <c r="H1913" s="29">
        <f t="shared" si="523"/>
        <v>3</v>
      </c>
      <c r="I1913" s="29">
        <f t="shared" si="524"/>
        <v>0.27</v>
      </c>
      <c r="J1913" s="29">
        <f t="shared" si="525"/>
        <v>8.4199999999999997E-2</v>
      </c>
      <c r="K1913" s="29">
        <f t="shared" si="526"/>
        <v>12.92</v>
      </c>
      <c r="L1913" s="45">
        <f t="shared" si="536"/>
        <v>-43.986979853963227</v>
      </c>
      <c r="M1913" s="28">
        <f t="shared" si="527"/>
        <v>10.989169238449415</v>
      </c>
      <c r="N1913" s="28">
        <f t="shared" si="528"/>
        <v>15.087458954343088</v>
      </c>
      <c r="O1913" s="45" t="str">
        <f t="shared" si="537"/>
        <v>ins. Pondérale</v>
      </c>
      <c r="P1913" s="29">
        <f t="shared" si="529"/>
        <v>3</v>
      </c>
      <c r="Q1913" s="29" t="e">
        <f t="shared" si="530"/>
        <v>#N/A</v>
      </c>
      <c r="R1913" s="29" t="e">
        <f t="shared" si="531"/>
        <v>#N/A</v>
      </c>
      <c r="S1913" s="29" t="e">
        <f t="shared" si="532"/>
        <v>#N/A</v>
      </c>
      <c r="T1913" s="21" t="e">
        <f t="shared" si="538"/>
        <v>#N/A</v>
      </c>
      <c r="U1913" s="28">
        <f t="shared" si="533"/>
        <v>0</v>
      </c>
      <c r="V1913" s="28">
        <f t="shared" si="534"/>
        <v>0</v>
      </c>
      <c r="W1913" s="45" t="str">
        <f t="shared" si="539"/>
        <v>pas de surpoids ni d'obésité</v>
      </c>
    </row>
    <row r="1914" spans="5:23">
      <c r="E1914" s="21"/>
      <c r="F1914" s="28">
        <f t="shared" si="522"/>
        <v>0</v>
      </c>
      <c r="G1914" s="45">
        <f t="shared" si="535"/>
        <v>0</v>
      </c>
      <c r="H1914" s="29">
        <f t="shared" si="523"/>
        <v>3</v>
      </c>
      <c r="I1914" s="29">
        <f t="shared" si="524"/>
        <v>0.27</v>
      </c>
      <c r="J1914" s="29">
        <f t="shared" si="525"/>
        <v>8.4199999999999997E-2</v>
      </c>
      <c r="K1914" s="29">
        <f t="shared" si="526"/>
        <v>12.92</v>
      </c>
      <c r="L1914" s="45">
        <f t="shared" si="536"/>
        <v>-43.986979853963227</v>
      </c>
      <c r="M1914" s="28">
        <f t="shared" si="527"/>
        <v>10.989169238449415</v>
      </c>
      <c r="N1914" s="28">
        <f t="shared" si="528"/>
        <v>15.087458954343088</v>
      </c>
      <c r="O1914" s="45" t="str">
        <f t="shared" si="537"/>
        <v>ins. Pondérale</v>
      </c>
      <c r="P1914" s="29">
        <f t="shared" si="529"/>
        <v>3</v>
      </c>
      <c r="Q1914" s="29" t="e">
        <f t="shared" si="530"/>
        <v>#N/A</v>
      </c>
      <c r="R1914" s="29" t="e">
        <f t="shared" si="531"/>
        <v>#N/A</v>
      </c>
      <c r="S1914" s="29" t="e">
        <f t="shared" si="532"/>
        <v>#N/A</v>
      </c>
      <c r="T1914" s="21" t="e">
        <f t="shared" si="538"/>
        <v>#N/A</v>
      </c>
      <c r="U1914" s="28">
        <f t="shared" si="533"/>
        <v>0</v>
      </c>
      <c r="V1914" s="28">
        <f t="shared" si="534"/>
        <v>0</v>
      </c>
      <c r="W1914" s="45" t="str">
        <f t="shared" si="539"/>
        <v>pas de surpoids ni d'obésité</v>
      </c>
    </row>
    <row r="1915" spans="5:23">
      <c r="E1915" s="21"/>
      <c r="F1915" s="28">
        <f t="shared" si="522"/>
        <v>0</v>
      </c>
      <c r="G1915" s="45">
        <f t="shared" si="535"/>
        <v>0</v>
      </c>
      <c r="H1915" s="29">
        <f t="shared" si="523"/>
        <v>3</v>
      </c>
      <c r="I1915" s="29">
        <f t="shared" si="524"/>
        <v>0.27</v>
      </c>
      <c r="J1915" s="29">
        <f t="shared" si="525"/>
        <v>8.4199999999999997E-2</v>
      </c>
      <c r="K1915" s="29">
        <f t="shared" si="526"/>
        <v>12.92</v>
      </c>
      <c r="L1915" s="45">
        <f t="shared" si="536"/>
        <v>-43.986979853963227</v>
      </c>
      <c r="M1915" s="28">
        <f t="shared" si="527"/>
        <v>10.989169238449415</v>
      </c>
      <c r="N1915" s="28">
        <f t="shared" si="528"/>
        <v>15.087458954343088</v>
      </c>
      <c r="O1915" s="45" t="str">
        <f t="shared" si="537"/>
        <v>ins. Pondérale</v>
      </c>
      <c r="P1915" s="29">
        <f t="shared" si="529"/>
        <v>3</v>
      </c>
      <c r="Q1915" s="29" t="e">
        <f t="shared" si="530"/>
        <v>#N/A</v>
      </c>
      <c r="R1915" s="29" t="e">
        <f t="shared" si="531"/>
        <v>#N/A</v>
      </c>
      <c r="S1915" s="29" t="e">
        <f t="shared" si="532"/>
        <v>#N/A</v>
      </c>
      <c r="T1915" s="21" t="e">
        <f t="shared" si="538"/>
        <v>#N/A</v>
      </c>
      <c r="U1915" s="28">
        <f t="shared" si="533"/>
        <v>0</v>
      </c>
      <c r="V1915" s="28">
        <f t="shared" si="534"/>
        <v>0</v>
      </c>
      <c r="W1915" s="45" t="str">
        <f t="shared" si="539"/>
        <v>pas de surpoids ni d'obésité</v>
      </c>
    </row>
    <row r="1916" spans="5:23">
      <c r="E1916" s="21"/>
      <c r="F1916" s="28">
        <f t="shared" si="522"/>
        <v>0</v>
      </c>
      <c r="G1916" s="45">
        <f t="shared" si="535"/>
        <v>0</v>
      </c>
      <c r="H1916" s="29">
        <f t="shared" si="523"/>
        <v>3</v>
      </c>
      <c r="I1916" s="29">
        <f t="shared" si="524"/>
        <v>0.27</v>
      </c>
      <c r="J1916" s="29">
        <f t="shared" si="525"/>
        <v>8.4199999999999997E-2</v>
      </c>
      <c r="K1916" s="29">
        <f t="shared" si="526"/>
        <v>12.92</v>
      </c>
      <c r="L1916" s="45">
        <f t="shared" si="536"/>
        <v>-43.986979853963227</v>
      </c>
      <c r="M1916" s="28">
        <f t="shared" si="527"/>
        <v>10.989169238449415</v>
      </c>
      <c r="N1916" s="28">
        <f t="shared" si="528"/>
        <v>15.087458954343088</v>
      </c>
      <c r="O1916" s="45" t="str">
        <f t="shared" si="537"/>
        <v>ins. Pondérale</v>
      </c>
      <c r="P1916" s="29">
        <f t="shared" si="529"/>
        <v>3</v>
      </c>
      <c r="Q1916" s="29" t="e">
        <f t="shared" si="530"/>
        <v>#N/A</v>
      </c>
      <c r="R1916" s="29" t="e">
        <f t="shared" si="531"/>
        <v>#N/A</v>
      </c>
      <c r="S1916" s="29" t="e">
        <f t="shared" si="532"/>
        <v>#N/A</v>
      </c>
      <c r="T1916" s="21" t="e">
        <f t="shared" si="538"/>
        <v>#N/A</v>
      </c>
      <c r="U1916" s="28">
        <f t="shared" si="533"/>
        <v>0</v>
      </c>
      <c r="V1916" s="28">
        <f t="shared" si="534"/>
        <v>0</v>
      </c>
      <c r="W1916" s="45" t="str">
        <f t="shared" si="539"/>
        <v>pas de surpoids ni d'obésité</v>
      </c>
    </row>
    <row r="1917" spans="5:23">
      <c r="E1917" s="21"/>
      <c r="F1917" s="28">
        <f t="shared" si="522"/>
        <v>0</v>
      </c>
      <c r="G1917" s="45">
        <f t="shared" si="535"/>
        <v>0</v>
      </c>
      <c r="H1917" s="29">
        <f t="shared" si="523"/>
        <v>3</v>
      </c>
      <c r="I1917" s="29">
        <f t="shared" si="524"/>
        <v>0.27</v>
      </c>
      <c r="J1917" s="29">
        <f t="shared" si="525"/>
        <v>8.4199999999999997E-2</v>
      </c>
      <c r="K1917" s="29">
        <f t="shared" si="526"/>
        <v>12.92</v>
      </c>
      <c r="L1917" s="45">
        <f t="shared" si="536"/>
        <v>-43.986979853963227</v>
      </c>
      <c r="M1917" s="28">
        <f t="shared" si="527"/>
        <v>10.989169238449415</v>
      </c>
      <c r="N1917" s="28">
        <f t="shared" si="528"/>
        <v>15.087458954343088</v>
      </c>
      <c r="O1917" s="45" t="str">
        <f t="shared" si="537"/>
        <v>ins. Pondérale</v>
      </c>
      <c r="P1917" s="29">
        <f t="shared" si="529"/>
        <v>3</v>
      </c>
      <c r="Q1917" s="29" t="e">
        <f t="shared" si="530"/>
        <v>#N/A</v>
      </c>
      <c r="R1917" s="29" t="e">
        <f t="shared" si="531"/>
        <v>#N/A</v>
      </c>
      <c r="S1917" s="29" t="e">
        <f t="shared" si="532"/>
        <v>#N/A</v>
      </c>
      <c r="T1917" s="21" t="e">
        <f t="shared" si="538"/>
        <v>#N/A</v>
      </c>
      <c r="U1917" s="28">
        <f t="shared" si="533"/>
        <v>0</v>
      </c>
      <c r="V1917" s="28">
        <f t="shared" si="534"/>
        <v>0</v>
      </c>
      <c r="W1917" s="45" t="str">
        <f t="shared" si="539"/>
        <v>pas de surpoids ni d'obésité</v>
      </c>
    </row>
    <row r="1918" spans="5:23">
      <c r="E1918" s="21"/>
      <c r="F1918" s="28">
        <f t="shared" si="522"/>
        <v>0</v>
      </c>
      <c r="G1918" s="45">
        <f t="shared" si="535"/>
        <v>0</v>
      </c>
      <c r="H1918" s="29">
        <f t="shared" si="523"/>
        <v>3</v>
      </c>
      <c r="I1918" s="29">
        <f t="shared" si="524"/>
        <v>0.27</v>
      </c>
      <c r="J1918" s="29">
        <f t="shared" si="525"/>
        <v>8.4199999999999997E-2</v>
      </c>
      <c r="K1918" s="29">
        <f t="shared" si="526"/>
        <v>12.92</v>
      </c>
      <c r="L1918" s="45">
        <f t="shared" si="536"/>
        <v>-43.986979853963227</v>
      </c>
      <c r="M1918" s="28">
        <f t="shared" si="527"/>
        <v>10.989169238449415</v>
      </c>
      <c r="N1918" s="28">
        <f t="shared" si="528"/>
        <v>15.087458954343088</v>
      </c>
      <c r="O1918" s="45" t="str">
        <f t="shared" si="537"/>
        <v>ins. Pondérale</v>
      </c>
      <c r="P1918" s="29">
        <f t="shared" si="529"/>
        <v>3</v>
      </c>
      <c r="Q1918" s="29" t="e">
        <f t="shared" si="530"/>
        <v>#N/A</v>
      </c>
      <c r="R1918" s="29" t="e">
        <f t="shared" si="531"/>
        <v>#N/A</v>
      </c>
      <c r="S1918" s="29" t="e">
        <f t="shared" si="532"/>
        <v>#N/A</v>
      </c>
      <c r="T1918" s="21" t="e">
        <f t="shared" si="538"/>
        <v>#N/A</v>
      </c>
      <c r="U1918" s="28">
        <f t="shared" si="533"/>
        <v>0</v>
      </c>
      <c r="V1918" s="28">
        <f t="shared" si="534"/>
        <v>0</v>
      </c>
      <c r="W1918" s="45" t="str">
        <f t="shared" si="539"/>
        <v>pas de surpoids ni d'obésité</v>
      </c>
    </row>
    <row r="1919" spans="5:23">
      <c r="E1919" s="21"/>
      <c r="F1919" s="28">
        <f t="shared" si="522"/>
        <v>0</v>
      </c>
      <c r="G1919" s="45">
        <f t="shared" si="535"/>
        <v>0</v>
      </c>
      <c r="H1919" s="29">
        <f t="shared" si="523"/>
        <v>3</v>
      </c>
      <c r="I1919" s="29">
        <f t="shared" si="524"/>
        <v>0.27</v>
      </c>
      <c r="J1919" s="29">
        <f t="shared" si="525"/>
        <v>8.4199999999999997E-2</v>
      </c>
      <c r="K1919" s="29">
        <f t="shared" si="526"/>
        <v>12.92</v>
      </c>
      <c r="L1919" s="45">
        <f t="shared" si="536"/>
        <v>-43.986979853963227</v>
      </c>
      <c r="M1919" s="28">
        <f t="shared" si="527"/>
        <v>10.989169238449415</v>
      </c>
      <c r="N1919" s="28">
        <f t="shared" si="528"/>
        <v>15.087458954343088</v>
      </c>
      <c r="O1919" s="45" t="str">
        <f t="shared" si="537"/>
        <v>ins. Pondérale</v>
      </c>
      <c r="P1919" s="29">
        <f t="shared" si="529"/>
        <v>3</v>
      </c>
      <c r="Q1919" s="29" t="e">
        <f t="shared" si="530"/>
        <v>#N/A</v>
      </c>
      <c r="R1919" s="29" t="e">
        <f t="shared" si="531"/>
        <v>#N/A</v>
      </c>
      <c r="S1919" s="29" t="e">
        <f t="shared" si="532"/>
        <v>#N/A</v>
      </c>
      <c r="T1919" s="21" t="e">
        <f t="shared" si="538"/>
        <v>#N/A</v>
      </c>
      <c r="U1919" s="28">
        <f t="shared" si="533"/>
        <v>0</v>
      </c>
      <c r="V1919" s="28">
        <f t="shared" si="534"/>
        <v>0</v>
      </c>
      <c r="W1919" s="45" t="str">
        <f t="shared" si="539"/>
        <v>pas de surpoids ni d'obésité</v>
      </c>
    </row>
    <row r="1920" spans="5:23">
      <c r="E1920" s="21"/>
      <c r="F1920" s="28">
        <f t="shared" si="522"/>
        <v>0</v>
      </c>
      <c r="G1920" s="45">
        <f t="shared" si="535"/>
        <v>0</v>
      </c>
      <c r="H1920" s="29">
        <f t="shared" si="523"/>
        <v>3</v>
      </c>
      <c r="I1920" s="29">
        <f t="shared" si="524"/>
        <v>0.27</v>
      </c>
      <c r="J1920" s="29">
        <f t="shared" si="525"/>
        <v>8.4199999999999997E-2</v>
      </c>
      <c r="K1920" s="29">
        <f t="shared" si="526"/>
        <v>12.92</v>
      </c>
      <c r="L1920" s="45">
        <f t="shared" si="536"/>
        <v>-43.986979853963227</v>
      </c>
      <c r="M1920" s="28">
        <f t="shared" si="527"/>
        <v>10.989169238449415</v>
      </c>
      <c r="N1920" s="28">
        <f t="shared" si="528"/>
        <v>15.087458954343088</v>
      </c>
      <c r="O1920" s="45" t="str">
        <f t="shared" si="537"/>
        <v>ins. Pondérale</v>
      </c>
      <c r="P1920" s="29">
        <f t="shared" si="529"/>
        <v>3</v>
      </c>
      <c r="Q1920" s="29" t="e">
        <f t="shared" si="530"/>
        <v>#N/A</v>
      </c>
      <c r="R1920" s="29" t="e">
        <f t="shared" si="531"/>
        <v>#N/A</v>
      </c>
      <c r="S1920" s="29" t="e">
        <f t="shared" si="532"/>
        <v>#N/A</v>
      </c>
      <c r="T1920" s="21" t="e">
        <f t="shared" si="538"/>
        <v>#N/A</v>
      </c>
      <c r="U1920" s="28">
        <f t="shared" si="533"/>
        <v>0</v>
      </c>
      <c r="V1920" s="28">
        <f t="shared" si="534"/>
        <v>0</v>
      </c>
      <c r="W1920" s="45" t="str">
        <f t="shared" si="539"/>
        <v>pas de surpoids ni d'obésité</v>
      </c>
    </row>
    <row r="1921" spans="5:23">
      <c r="E1921" s="21"/>
      <c r="F1921" s="28">
        <f t="shared" si="522"/>
        <v>0</v>
      </c>
      <c r="G1921" s="45">
        <f t="shared" si="535"/>
        <v>0</v>
      </c>
      <c r="H1921" s="29">
        <f t="shared" si="523"/>
        <v>3</v>
      </c>
      <c r="I1921" s="29">
        <f t="shared" si="524"/>
        <v>0.27</v>
      </c>
      <c r="J1921" s="29">
        <f t="shared" si="525"/>
        <v>8.4199999999999997E-2</v>
      </c>
      <c r="K1921" s="29">
        <f t="shared" si="526"/>
        <v>12.92</v>
      </c>
      <c r="L1921" s="45">
        <f t="shared" si="536"/>
        <v>-43.986979853963227</v>
      </c>
      <c r="M1921" s="28">
        <f t="shared" si="527"/>
        <v>10.989169238449415</v>
      </c>
      <c r="N1921" s="28">
        <f t="shared" si="528"/>
        <v>15.087458954343088</v>
      </c>
      <c r="O1921" s="45" t="str">
        <f t="shared" si="537"/>
        <v>ins. Pondérale</v>
      </c>
      <c r="P1921" s="29">
        <f t="shared" si="529"/>
        <v>3</v>
      </c>
      <c r="Q1921" s="29" t="e">
        <f t="shared" si="530"/>
        <v>#N/A</v>
      </c>
      <c r="R1921" s="29" t="e">
        <f t="shared" si="531"/>
        <v>#N/A</v>
      </c>
      <c r="S1921" s="29" t="e">
        <f t="shared" si="532"/>
        <v>#N/A</v>
      </c>
      <c r="T1921" s="21" t="e">
        <f t="shared" si="538"/>
        <v>#N/A</v>
      </c>
      <c r="U1921" s="28">
        <f t="shared" si="533"/>
        <v>0</v>
      </c>
      <c r="V1921" s="28">
        <f t="shared" si="534"/>
        <v>0</v>
      </c>
      <c r="W1921" s="45" t="str">
        <f t="shared" si="539"/>
        <v>pas de surpoids ni d'obésité</v>
      </c>
    </row>
    <row r="1922" spans="5:23">
      <c r="E1922" s="21"/>
      <c r="F1922" s="28">
        <f t="shared" si="522"/>
        <v>0</v>
      </c>
      <c r="G1922" s="45">
        <f t="shared" si="535"/>
        <v>0</v>
      </c>
      <c r="H1922" s="29">
        <f t="shared" si="523"/>
        <v>3</v>
      </c>
      <c r="I1922" s="29">
        <f t="shared" si="524"/>
        <v>0.27</v>
      </c>
      <c r="J1922" s="29">
        <f t="shared" si="525"/>
        <v>8.4199999999999997E-2</v>
      </c>
      <c r="K1922" s="29">
        <f t="shared" si="526"/>
        <v>12.92</v>
      </c>
      <c r="L1922" s="45">
        <f t="shared" si="536"/>
        <v>-43.986979853963227</v>
      </c>
      <c r="M1922" s="28">
        <f t="shared" si="527"/>
        <v>10.989169238449415</v>
      </c>
      <c r="N1922" s="28">
        <f t="shared" si="528"/>
        <v>15.087458954343088</v>
      </c>
      <c r="O1922" s="45" t="str">
        <f t="shared" si="537"/>
        <v>ins. Pondérale</v>
      </c>
      <c r="P1922" s="29">
        <f t="shared" si="529"/>
        <v>3</v>
      </c>
      <c r="Q1922" s="29" t="e">
        <f t="shared" si="530"/>
        <v>#N/A</v>
      </c>
      <c r="R1922" s="29" t="e">
        <f t="shared" si="531"/>
        <v>#N/A</v>
      </c>
      <c r="S1922" s="29" t="e">
        <f t="shared" si="532"/>
        <v>#N/A</v>
      </c>
      <c r="T1922" s="21" t="e">
        <f t="shared" si="538"/>
        <v>#N/A</v>
      </c>
      <c r="U1922" s="28">
        <f t="shared" si="533"/>
        <v>0</v>
      </c>
      <c r="V1922" s="28">
        <f t="shared" si="534"/>
        <v>0</v>
      </c>
      <c r="W1922" s="45" t="str">
        <f t="shared" si="539"/>
        <v>pas de surpoids ni d'obésité</v>
      </c>
    </row>
    <row r="1923" spans="5:23">
      <c r="E1923" s="21"/>
      <c r="F1923" s="28">
        <f t="shared" si="522"/>
        <v>0</v>
      </c>
      <c r="G1923" s="45">
        <f t="shared" si="535"/>
        <v>0</v>
      </c>
      <c r="H1923" s="29">
        <f t="shared" si="523"/>
        <v>3</v>
      </c>
      <c r="I1923" s="29">
        <f t="shared" si="524"/>
        <v>0.27</v>
      </c>
      <c r="J1923" s="29">
        <f t="shared" si="525"/>
        <v>8.4199999999999997E-2</v>
      </c>
      <c r="K1923" s="29">
        <f t="shared" si="526"/>
        <v>12.92</v>
      </c>
      <c r="L1923" s="45">
        <f t="shared" si="536"/>
        <v>-43.986979853963227</v>
      </c>
      <c r="M1923" s="28">
        <f t="shared" si="527"/>
        <v>10.989169238449415</v>
      </c>
      <c r="N1923" s="28">
        <f t="shared" si="528"/>
        <v>15.087458954343088</v>
      </c>
      <c r="O1923" s="45" t="str">
        <f t="shared" si="537"/>
        <v>ins. Pondérale</v>
      </c>
      <c r="P1923" s="29">
        <f t="shared" si="529"/>
        <v>3</v>
      </c>
      <c r="Q1923" s="29" t="e">
        <f t="shared" si="530"/>
        <v>#N/A</v>
      </c>
      <c r="R1923" s="29" t="e">
        <f t="shared" si="531"/>
        <v>#N/A</v>
      </c>
      <c r="S1923" s="29" t="e">
        <f t="shared" si="532"/>
        <v>#N/A</v>
      </c>
      <c r="T1923" s="21" t="e">
        <f t="shared" si="538"/>
        <v>#N/A</v>
      </c>
      <c r="U1923" s="28">
        <f t="shared" si="533"/>
        <v>0</v>
      </c>
      <c r="V1923" s="28">
        <f t="shared" si="534"/>
        <v>0</v>
      </c>
      <c r="W1923" s="45" t="str">
        <f t="shared" si="539"/>
        <v>pas de surpoids ni d'obésité</v>
      </c>
    </row>
    <row r="1924" spans="5:23">
      <c r="E1924" s="21"/>
      <c r="F1924" s="28">
        <f t="shared" si="522"/>
        <v>0</v>
      </c>
      <c r="G1924" s="45">
        <f t="shared" si="535"/>
        <v>0</v>
      </c>
      <c r="H1924" s="29">
        <f t="shared" si="523"/>
        <v>3</v>
      </c>
      <c r="I1924" s="29">
        <f t="shared" si="524"/>
        <v>0.27</v>
      </c>
      <c r="J1924" s="29">
        <f t="shared" si="525"/>
        <v>8.4199999999999997E-2</v>
      </c>
      <c r="K1924" s="29">
        <f t="shared" si="526"/>
        <v>12.92</v>
      </c>
      <c r="L1924" s="45">
        <f t="shared" si="536"/>
        <v>-43.986979853963227</v>
      </c>
      <c r="M1924" s="28">
        <f t="shared" si="527"/>
        <v>10.989169238449415</v>
      </c>
      <c r="N1924" s="28">
        <f t="shared" si="528"/>
        <v>15.087458954343088</v>
      </c>
      <c r="O1924" s="45" t="str">
        <f t="shared" si="537"/>
        <v>ins. Pondérale</v>
      </c>
      <c r="P1924" s="29">
        <f t="shared" si="529"/>
        <v>3</v>
      </c>
      <c r="Q1924" s="29" t="e">
        <f t="shared" si="530"/>
        <v>#N/A</v>
      </c>
      <c r="R1924" s="29" t="e">
        <f t="shared" si="531"/>
        <v>#N/A</v>
      </c>
      <c r="S1924" s="29" t="e">
        <f t="shared" si="532"/>
        <v>#N/A</v>
      </c>
      <c r="T1924" s="21" t="e">
        <f t="shared" si="538"/>
        <v>#N/A</v>
      </c>
      <c r="U1924" s="28">
        <f t="shared" si="533"/>
        <v>0</v>
      </c>
      <c r="V1924" s="28">
        <f t="shared" si="534"/>
        <v>0</v>
      </c>
      <c r="W1924" s="45" t="str">
        <f t="shared" si="539"/>
        <v>pas de surpoids ni d'obésité</v>
      </c>
    </row>
    <row r="1925" spans="5:23">
      <c r="E1925" s="21"/>
      <c r="F1925" s="28">
        <f t="shared" si="522"/>
        <v>0</v>
      </c>
      <c r="G1925" s="45">
        <f t="shared" si="535"/>
        <v>0</v>
      </c>
      <c r="H1925" s="29">
        <f t="shared" si="523"/>
        <v>3</v>
      </c>
      <c r="I1925" s="29">
        <f t="shared" si="524"/>
        <v>0.27</v>
      </c>
      <c r="J1925" s="29">
        <f t="shared" si="525"/>
        <v>8.4199999999999997E-2</v>
      </c>
      <c r="K1925" s="29">
        <f t="shared" si="526"/>
        <v>12.92</v>
      </c>
      <c r="L1925" s="45">
        <f t="shared" si="536"/>
        <v>-43.986979853963227</v>
      </c>
      <c r="M1925" s="28">
        <f t="shared" si="527"/>
        <v>10.989169238449415</v>
      </c>
      <c r="N1925" s="28">
        <f t="shared" si="528"/>
        <v>15.087458954343088</v>
      </c>
      <c r="O1925" s="45" t="str">
        <f t="shared" si="537"/>
        <v>ins. Pondérale</v>
      </c>
      <c r="P1925" s="29">
        <f t="shared" si="529"/>
        <v>3</v>
      </c>
      <c r="Q1925" s="29" t="e">
        <f t="shared" si="530"/>
        <v>#N/A</v>
      </c>
      <c r="R1925" s="29" t="e">
        <f t="shared" si="531"/>
        <v>#N/A</v>
      </c>
      <c r="S1925" s="29" t="e">
        <f t="shared" si="532"/>
        <v>#N/A</v>
      </c>
      <c r="T1925" s="21" t="e">
        <f t="shared" si="538"/>
        <v>#N/A</v>
      </c>
      <c r="U1925" s="28">
        <f t="shared" si="533"/>
        <v>0</v>
      </c>
      <c r="V1925" s="28">
        <f t="shared" si="534"/>
        <v>0</v>
      </c>
      <c r="W1925" s="45" t="str">
        <f t="shared" si="539"/>
        <v>pas de surpoids ni d'obésité</v>
      </c>
    </row>
    <row r="1926" spans="5:23">
      <c r="E1926" s="21"/>
      <c r="F1926" s="28">
        <f t="shared" si="522"/>
        <v>0</v>
      </c>
      <c r="G1926" s="45">
        <f t="shared" si="535"/>
        <v>0</v>
      </c>
      <c r="H1926" s="29">
        <f t="shared" si="523"/>
        <v>3</v>
      </c>
      <c r="I1926" s="29">
        <f t="shared" si="524"/>
        <v>0.27</v>
      </c>
      <c r="J1926" s="29">
        <f t="shared" si="525"/>
        <v>8.4199999999999997E-2</v>
      </c>
      <c r="K1926" s="29">
        <f t="shared" si="526"/>
        <v>12.92</v>
      </c>
      <c r="L1926" s="45">
        <f t="shared" si="536"/>
        <v>-43.986979853963227</v>
      </c>
      <c r="M1926" s="28">
        <f t="shared" si="527"/>
        <v>10.989169238449415</v>
      </c>
      <c r="N1926" s="28">
        <f t="shared" si="528"/>
        <v>15.087458954343088</v>
      </c>
      <c r="O1926" s="45" t="str">
        <f t="shared" si="537"/>
        <v>ins. Pondérale</v>
      </c>
      <c r="P1926" s="29">
        <f t="shared" si="529"/>
        <v>3</v>
      </c>
      <c r="Q1926" s="29" t="e">
        <f t="shared" si="530"/>
        <v>#N/A</v>
      </c>
      <c r="R1926" s="29" t="e">
        <f t="shared" si="531"/>
        <v>#N/A</v>
      </c>
      <c r="S1926" s="29" t="e">
        <f t="shared" si="532"/>
        <v>#N/A</v>
      </c>
      <c r="T1926" s="21" t="e">
        <f t="shared" si="538"/>
        <v>#N/A</v>
      </c>
      <c r="U1926" s="28">
        <f t="shared" si="533"/>
        <v>0</v>
      </c>
      <c r="V1926" s="28">
        <f t="shared" si="534"/>
        <v>0</v>
      </c>
      <c r="W1926" s="45" t="str">
        <f t="shared" si="539"/>
        <v>pas de surpoids ni d'obésité</v>
      </c>
    </row>
    <row r="1927" spans="5:23">
      <c r="E1927" s="21"/>
      <c r="F1927" s="28">
        <f t="shared" ref="F1927:F1990" si="540">MROUND(B1927,0.5)</f>
        <v>0</v>
      </c>
      <c r="G1927" s="45">
        <f t="shared" si="535"/>
        <v>0</v>
      </c>
      <c r="H1927" s="29">
        <f t="shared" ref="H1927:H1990" si="541">IF(OR(C1927=1),0,3)</f>
        <v>3</v>
      </c>
      <c r="I1927" s="29">
        <f t="shared" ref="I1927:I1990" si="542">VLOOKUP(F1927,TableRefFR,2+H1927)</f>
        <v>0.27</v>
      </c>
      <c r="J1927" s="29">
        <f t="shared" ref="J1927:J1990" si="543">VLOOKUP(F1927,TableRefFR,3+H1927)</f>
        <v>8.4199999999999997E-2</v>
      </c>
      <c r="K1927" s="29">
        <f t="shared" ref="K1927:K1990" si="544">VLOOKUP(F1927,TableRefFR,4+H1927)</f>
        <v>12.92</v>
      </c>
      <c r="L1927" s="45">
        <f t="shared" si="536"/>
        <v>-43.986979853963227</v>
      </c>
      <c r="M1927" s="28">
        <f t="shared" ref="M1927:M1990" si="545">VLOOKUP(F1927,CorpFR,2+H1927)</f>
        <v>10.989169238449415</v>
      </c>
      <c r="N1927" s="28">
        <f t="shared" ref="N1927:N1990" si="546">VLOOKUP(F1927,CorpFR,3+H1927)</f>
        <v>15.087458954343088</v>
      </c>
      <c r="O1927" s="45" t="str">
        <f t="shared" si="537"/>
        <v>ins. Pondérale</v>
      </c>
      <c r="P1927" s="29">
        <f t="shared" ref="P1927:P1990" si="547">IF(OR(C1927=1),0,3)</f>
        <v>3</v>
      </c>
      <c r="Q1927" s="29" t="e">
        <f t="shared" ref="Q1927:Q1990" si="548">VLOOKUP(F1927,TableRefIOTF,2+P1927)</f>
        <v>#N/A</v>
      </c>
      <c r="R1927" s="29" t="e">
        <f t="shared" ref="R1927:R1990" si="549">VLOOKUP(F1927,TableRefIOTF,3+P1927)</f>
        <v>#N/A</v>
      </c>
      <c r="S1927" s="29" t="e">
        <f t="shared" ref="S1927:S1990" si="550">VLOOKUP(F1927,TableRefIOTF,4+P1927)</f>
        <v>#N/A</v>
      </c>
      <c r="T1927" s="21" t="e">
        <f t="shared" si="538"/>
        <v>#N/A</v>
      </c>
      <c r="U1927" s="28">
        <f t="shared" ref="U1927:U1990" si="551">VLOOKUP(F1927,CorpIOTF,2+P1927)</f>
        <v>0</v>
      </c>
      <c r="V1927" s="28">
        <f t="shared" ref="V1927:V1990" si="552">VLOOKUP(F1927,CorpIOTF,3+P1927)</f>
        <v>0</v>
      </c>
      <c r="W1927" s="45" t="str">
        <f t="shared" si="539"/>
        <v>pas de surpoids ni d'obésité</v>
      </c>
    </row>
    <row r="1928" spans="5:23">
      <c r="E1928" s="21"/>
      <c r="F1928" s="28">
        <f t="shared" si="540"/>
        <v>0</v>
      </c>
      <c r="G1928" s="45">
        <f t="shared" ref="G1928:G1991" si="553">D1928</f>
        <v>0</v>
      </c>
      <c r="H1928" s="29">
        <f t="shared" si="541"/>
        <v>3</v>
      </c>
      <c r="I1928" s="29">
        <f t="shared" si="542"/>
        <v>0.27</v>
      </c>
      <c r="J1928" s="29">
        <f t="shared" si="543"/>
        <v>8.4199999999999997E-2</v>
      </c>
      <c r="K1928" s="29">
        <f t="shared" si="544"/>
        <v>12.92</v>
      </c>
      <c r="L1928" s="45">
        <f t="shared" ref="L1928:L1991" si="554">(((G1928/K1928)^I1928)-1)/(I1928*J1928)</f>
        <v>-43.986979853963227</v>
      </c>
      <c r="M1928" s="28">
        <f t="shared" si="545"/>
        <v>10.989169238449415</v>
      </c>
      <c r="N1928" s="28">
        <f t="shared" si="546"/>
        <v>15.087458954343088</v>
      </c>
      <c r="O1928" s="45" t="str">
        <f t="shared" ref="O1928:O1991" si="555">IF(G1928&gt;N1928,"surpoids",IF(G1928&lt;M1928,"ins. Pondérale","corpulence normale"))</f>
        <v>ins. Pondérale</v>
      </c>
      <c r="P1928" s="29">
        <f t="shared" si="547"/>
        <v>3</v>
      </c>
      <c r="Q1928" s="29" t="e">
        <f t="shared" si="548"/>
        <v>#N/A</v>
      </c>
      <c r="R1928" s="29" t="e">
        <f t="shared" si="549"/>
        <v>#N/A</v>
      </c>
      <c r="S1928" s="29" t="e">
        <f t="shared" si="550"/>
        <v>#N/A</v>
      </c>
      <c r="T1928" s="21" t="e">
        <f t="shared" ref="T1928:T1991" si="556">(((G1928/S1928)^Q1928)-1)/(Q1928*R1928)</f>
        <v>#N/A</v>
      </c>
      <c r="U1928" s="28">
        <f t="shared" si="551"/>
        <v>0</v>
      </c>
      <c r="V1928" s="28">
        <f t="shared" si="552"/>
        <v>0</v>
      </c>
      <c r="W1928" s="45" t="str">
        <f t="shared" ref="W1928:W1991" si="557">IF(G1928&gt;V1928,"obésité",IF(G1928&gt;U1928,"surpoids","pas de surpoids ni d'obésité"))</f>
        <v>pas de surpoids ni d'obésité</v>
      </c>
    </row>
    <row r="1929" spans="5:23">
      <c r="E1929" s="21"/>
      <c r="F1929" s="28">
        <f t="shared" si="540"/>
        <v>0</v>
      </c>
      <c r="G1929" s="45">
        <f t="shared" si="553"/>
        <v>0</v>
      </c>
      <c r="H1929" s="29">
        <f t="shared" si="541"/>
        <v>3</v>
      </c>
      <c r="I1929" s="29">
        <f t="shared" si="542"/>
        <v>0.27</v>
      </c>
      <c r="J1929" s="29">
        <f t="shared" si="543"/>
        <v>8.4199999999999997E-2</v>
      </c>
      <c r="K1929" s="29">
        <f t="shared" si="544"/>
        <v>12.92</v>
      </c>
      <c r="L1929" s="45">
        <f t="shared" si="554"/>
        <v>-43.986979853963227</v>
      </c>
      <c r="M1929" s="28">
        <f t="shared" si="545"/>
        <v>10.989169238449415</v>
      </c>
      <c r="N1929" s="28">
        <f t="shared" si="546"/>
        <v>15.087458954343088</v>
      </c>
      <c r="O1929" s="45" t="str">
        <f t="shared" si="555"/>
        <v>ins. Pondérale</v>
      </c>
      <c r="P1929" s="29">
        <f t="shared" si="547"/>
        <v>3</v>
      </c>
      <c r="Q1929" s="29" t="e">
        <f t="shared" si="548"/>
        <v>#N/A</v>
      </c>
      <c r="R1929" s="29" t="e">
        <f t="shared" si="549"/>
        <v>#N/A</v>
      </c>
      <c r="S1929" s="29" t="e">
        <f t="shared" si="550"/>
        <v>#N/A</v>
      </c>
      <c r="T1929" s="21" t="e">
        <f t="shared" si="556"/>
        <v>#N/A</v>
      </c>
      <c r="U1929" s="28">
        <f t="shared" si="551"/>
        <v>0</v>
      </c>
      <c r="V1929" s="28">
        <f t="shared" si="552"/>
        <v>0</v>
      </c>
      <c r="W1929" s="45" t="str">
        <f t="shared" si="557"/>
        <v>pas de surpoids ni d'obésité</v>
      </c>
    </row>
    <row r="1930" spans="5:23">
      <c r="E1930" s="21"/>
      <c r="F1930" s="28">
        <f t="shared" si="540"/>
        <v>0</v>
      </c>
      <c r="G1930" s="45">
        <f t="shared" si="553"/>
        <v>0</v>
      </c>
      <c r="H1930" s="29">
        <f t="shared" si="541"/>
        <v>3</v>
      </c>
      <c r="I1930" s="29">
        <f t="shared" si="542"/>
        <v>0.27</v>
      </c>
      <c r="J1930" s="29">
        <f t="shared" si="543"/>
        <v>8.4199999999999997E-2</v>
      </c>
      <c r="K1930" s="29">
        <f t="shared" si="544"/>
        <v>12.92</v>
      </c>
      <c r="L1930" s="45">
        <f t="shared" si="554"/>
        <v>-43.986979853963227</v>
      </c>
      <c r="M1930" s="28">
        <f t="shared" si="545"/>
        <v>10.989169238449415</v>
      </c>
      <c r="N1930" s="28">
        <f t="shared" si="546"/>
        <v>15.087458954343088</v>
      </c>
      <c r="O1930" s="45" t="str">
        <f t="shared" si="555"/>
        <v>ins. Pondérale</v>
      </c>
      <c r="P1930" s="29">
        <f t="shared" si="547"/>
        <v>3</v>
      </c>
      <c r="Q1930" s="29" t="e">
        <f t="shared" si="548"/>
        <v>#N/A</v>
      </c>
      <c r="R1930" s="29" t="e">
        <f t="shared" si="549"/>
        <v>#N/A</v>
      </c>
      <c r="S1930" s="29" t="e">
        <f t="shared" si="550"/>
        <v>#N/A</v>
      </c>
      <c r="T1930" s="21" t="e">
        <f t="shared" si="556"/>
        <v>#N/A</v>
      </c>
      <c r="U1930" s="28">
        <f t="shared" si="551"/>
        <v>0</v>
      </c>
      <c r="V1930" s="28">
        <f t="shared" si="552"/>
        <v>0</v>
      </c>
      <c r="W1930" s="45" t="str">
        <f t="shared" si="557"/>
        <v>pas de surpoids ni d'obésité</v>
      </c>
    </row>
    <row r="1931" spans="5:23">
      <c r="E1931" s="21"/>
      <c r="F1931" s="28">
        <f t="shared" si="540"/>
        <v>0</v>
      </c>
      <c r="G1931" s="45">
        <f t="shared" si="553"/>
        <v>0</v>
      </c>
      <c r="H1931" s="29">
        <f t="shared" si="541"/>
        <v>3</v>
      </c>
      <c r="I1931" s="29">
        <f t="shared" si="542"/>
        <v>0.27</v>
      </c>
      <c r="J1931" s="29">
        <f t="shared" si="543"/>
        <v>8.4199999999999997E-2</v>
      </c>
      <c r="K1931" s="29">
        <f t="shared" si="544"/>
        <v>12.92</v>
      </c>
      <c r="L1931" s="45">
        <f t="shared" si="554"/>
        <v>-43.986979853963227</v>
      </c>
      <c r="M1931" s="28">
        <f t="shared" si="545"/>
        <v>10.989169238449415</v>
      </c>
      <c r="N1931" s="28">
        <f t="shared" si="546"/>
        <v>15.087458954343088</v>
      </c>
      <c r="O1931" s="45" t="str">
        <f t="shared" si="555"/>
        <v>ins. Pondérale</v>
      </c>
      <c r="P1931" s="29">
        <f t="shared" si="547"/>
        <v>3</v>
      </c>
      <c r="Q1931" s="29" t="e">
        <f t="shared" si="548"/>
        <v>#N/A</v>
      </c>
      <c r="R1931" s="29" t="e">
        <f t="shared" si="549"/>
        <v>#N/A</v>
      </c>
      <c r="S1931" s="29" t="e">
        <f t="shared" si="550"/>
        <v>#N/A</v>
      </c>
      <c r="T1931" s="21" t="e">
        <f t="shared" si="556"/>
        <v>#N/A</v>
      </c>
      <c r="U1931" s="28">
        <f t="shared" si="551"/>
        <v>0</v>
      </c>
      <c r="V1931" s="28">
        <f t="shared" si="552"/>
        <v>0</v>
      </c>
      <c r="W1931" s="45" t="str">
        <f t="shared" si="557"/>
        <v>pas de surpoids ni d'obésité</v>
      </c>
    </row>
    <row r="1932" spans="5:23">
      <c r="E1932" s="21"/>
      <c r="F1932" s="28">
        <f t="shared" si="540"/>
        <v>0</v>
      </c>
      <c r="G1932" s="45">
        <f t="shared" si="553"/>
        <v>0</v>
      </c>
      <c r="H1932" s="29">
        <f t="shared" si="541"/>
        <v>3</v>
      </c>
      <c r="I1932" s="29">
        <f t="shared" si="542"/>
        <v>0.27</v>
      </c>
      <c r="J1932" s="29">
        <f t="shared" si="543"/>
        <v>8.4199999999999997E-2</v>
      </c>
      <c r="K1932" s="29">
        <f t="shared" si="544"/>
        <v>12.92</v>
      </c>
      <c r="L1932" s="45">
        <f t="shared" si="554"/>
        <v>-43.986979853963227</v>
      </c>
      <c r="M1932" s="28">
        <f t="shared" si="545"/>
        <v>10.989169238449415</v>
      </c>
      <c r="N1932" s="28">
        <f t="shared" si="546"/>
        <v>15.087458954343088</v>
      </c>
      <c r="O1932" s="45" t="str">
        <f t="shared" si="555"/>
        <v>ins. Pondérale</v>
      </c>
      <c r="P1932" s="29">
        <f t="shared" si="547"/>
        <v>3</v>
      </c>
      <c r="Q1932" s="29" t="e">
        <f t="shared" si="548"/>
        <v>#N/A</v>
      </c>
      <c r="R1932" s="29" t="e">
        <f t="shared" si="549"/>
        <v>#N/A</v>
      </c>
      <c r="S1932" s="29" t="e">
        <f t="shared" si="550"/>
        <v>#N/A</v>
      </c>
      <c r="T1932" s="21" t="e">
        <f t="shared" si="556"/>
        <v>#N/A</v>
      </c>
      <c r="U1932" s="28">
        <f t="shared" si="551"/>
        <v>0</v>
      </c>
      <c r="V1932" s="28">
        <f t="shared" si="552"/>
        <v>0</v>
      </c>
      <c r="W1932" s="45" t="str">
        <f t="shared" si="557"/>
        <v>pas de surpoids ni d'obésité</v>
      </c>
    </row>
    <row r="1933" spans="5:23">
      <c r="E1933" s="21"/>
      <c r="F1933" s="28">
        <f t="shared" si="540"/>
        <v>0</v>
      </c>
      <c r="G1933" s="45">
        <f t="shared" si="553"/>
        <v>0</v>
      </c>
      <c r="H1933" s="29">
        <f t="shared" si="541"/>
        <v>3</v>
      </c>
      <c r="I1933" s="29">
        <f t="shared" si="542"/>
        <v>0.27</v>
      </c>
      <c r="J1933" s="29">
        <f t="shared" si="543"/>
        <v>8.4199999999999997E-2</v>
      </c>
      <c r="K1933" s="29">
        <f t="shared" si="544"/>
        <v>12.92</v>
      </c>
      <c r="L1933" s="45">
        <f t="shared" si="554"/>
        <v>-43.986979853963227</v>
      </c>
      <c r="M1933" s="28">
        <f t="shared" si="545"/>
        <v>10.989169238449415</v>
      </c>
      <c r="N1933" s="28">
        <f t="shared" si="546"/>
        <v>15.087458954343088</v>
      </c>
      <c r="O1933" s="45" t="str">
        <f t="shared" si="555"/>
        <v>ins. Pondérale</v>
      </c>
      <c r="P1933" s="29">
        <f t="shared" si="547"/>
        <v>3</v>
      </c>
      <c r="Q1933" s="29" t="e">
        <f t="shared" si="548"/>
        <v>#N/A</v>
      </c>
      <c r="R1933" s="29" t="e">
        <f t="shared" si="549"/>
        <v>#N/A</v>
      </c>
      <c r="S1933" s="29" t="e">
        <f t="shared" si="550"/>
        <v>#N/A</v>
      </c>
      <c r="T1933" s="21" t="e">
        <f t="shared" si="556"/>
        <v>#N/A</v>
      </c>
      <c r="U1933" s="28">
        <f t="shared" si="551"/>
        <v>0</v>
      </c>
      <c r="V1933" s="28">
        <f t="shared" si="552"/>
        <v>0</v>
      </c>
      <c r="W1933" s="45" t="str">
        <f t="shared" si="557"/>
        <v>pas de surpoids ni d'obésité</v>
      </c>
    </row>
    <row r="1934" spans="5:23">
      <c r="E1934" s="21"/>
      <c r="F1934" s="28">
        <f t="shared" si="540"/>
        <v>0</v>
      </c>
      <c r="G1934" s="45">
        <f t="shared" si="553"/>
        <v>0</v>
      </c>
      <c r="H1934" s="29">
        <f t="shared" si="541"/>
        <v>3</v>
      </c>
      <c r="I1934" s="29">
        <f t="shared" si="542"/>
        <v>0.27</v>
      </c>
      <c r="J1934" s="29">
        <f t="shared" si="543"/>
        <v>8.4199999999999997E-2</v>
      </c>
      <c r="K1934" s="29">
        <f t="shared" si="544"/>
        <v>12.92</v>
      </c>
      <c r="L1934" s="45">
        <f t="shared" si="554"/>
        <v>-43.986979853963227</v>
      </c>
      <c r="M1934" s="28">
        <f t="shared" si="545"/>
        <v>10.989169238449415</v>
      </c>
      <c r="N1934" s="28">
        <f t="shared" si="546"/>
        <v>15.087458954343088</v>
      </c>
      <c r="O1934" s="45" t="str">
        <f t="shared" si="555"/>
        <v>ins. Pondérale</v>
      </c>
      <c r="P1934" s="29">
        <f t="shared" si="547"/>
        <v>3</v>
      </c>
      <c r="Q1934" s="29" t="e">
        <f t="shared" si="548"/>
        <v>#N/A</v>
      </c>
      <c r="R1934" s="29" t="e">
        <f t="shared" si="549"/>
        <v>#N/A</v>
      </c>
      <c r="S1934" s="29" t="e">
        <f t="shared" si="550"/>
        <v>#N/A</v>
      </c>
      <c r="T1934" s="21" t="e">
        <f t="shared" si="556"/>
        <v>#N/A</v>
      </c>
      <c r="U1934" s="28">
        <f t="shared" si="551"/>
        <v>0</v>
      </c>
      <c r="V1934" s="28">
        <f t="shared" si="552"/>
        <v>0</v>
      </c>
      <c r="W1934" s="45" t="str">
        <f t="shared" si="557"/>
        <v>pas de surpoids ni d'obésité</v>
      </c>
    </row>
    <row r="1935" spans="5:23">
      <c r="E1935" s="21"/>
      <c r="F1935" s="28">
        <f t="shared" si="540"/>
        <v>0</v>
      </c>
      <c r="G1935" s="45">
        <f t="shared" si="553"/>
        <v>0</v>
      </c>
      <c r="H1935" s="29">
        <f t="shared" si="541"/>
        <v>3</v>
      </c>
      <c r="I1935" s="29">
        <f t="shared" si="542"/>
        <v>0.27</v>
      </c>
      <c r="J1935" s="29">
        <f t="shared" si="543"/>
        <v>8.4199999999999997E-2</v>
      </c>
      <c r="K1935" s="29">
        <f t="shared" si="544"/>
        <v>12.92</v>
      </c>
      <c r="L1935" s="45">
        <f t="shared" si="554"/>
        <v>-43.986979853963227</v>
      </c>
      <c r="M1935" s="28">
        <f t="shared" si="545"/>
        <v>10.989169238449415</v>
      </c>
      <c r="N1935" s="28">
        <f t="shared" si="546"/>
        <v>15.087458954343088</v>
      </c>
      <c r="O1935" s="45" t="str">
        <f t="shared" si="555"/>
        <v>ins. Pondérale</v>
      </c>
      <c r="P1935" s="29">
        <f t="shared" si="547"/>
        <v>3</v>
      </c>
      <c r="Q1935" s="29" t="e">
        <f t="shared" si="548"/>
        <v>#N/A</v>
      </c>
      <c r="R1935" s="29" t="e">
        <f t="shared" si="549"/>
        <v>#N/A</v>
      </c>
      <c r="S1935" s="29" t="e">
        <f t="shared" si="550"/>
        <v>#N/A</v>
      </c>
      <c r="T1935" s="21" t="e">
        <f t="shared" si="556"/>
        <v>#N/A</v>
      </c>
      <c r="U1935" s="28">
        <f t="shared" si="551"/>
        <v>0</v>
      </c>
      <c r="V1935" s="28">
        <f t="shared" si="552"/>
        <v>0</v>
      </c>
      <c r="W1935" s="45" t="str">
        <f t="shared" si="557"/>
        <v>pas de surpoids ni d'obésité</v>
      </c>
    </row>
    <row r="1936" spans="5:23">
      <c r="E1936" s="21"/>
      <c r="F1936" s="28">
        <f t="shared" si="540"/>
        <v>0</v>
      </c>
      <c r="G1936" s="45">
        <f t="shared" si="553"/>
        <v>0</v>
      </c>
      <c r="H1936" s="29">
        <f t="shared" si="541"/>
        <v>3</v>
      </c>
      <c r="I1936" s="29">
        <f t="shared" si="542"/>
        <v>0.27</v>
      </c>
      <c r="J1936" s="29">
        <f t="shared" si="543"/>
        <v>8.4199999999999997E-2</v>
      </c>
      <c r="K1936" s="29">
        <f t="shared" si="544"/>
        <v>12.92</v>
      </c>
      <c r="L1936" s="45">
        <f t="shared" si="554"/>
        <v>-43.986979853963227</v>
      </c>
      <c r="M1936" s="28">
        <f t="shared" si="545"/>
        <v>10.989169238449415</v>
      </c>
      <c r="N1936" s="28">
        <f t="shared" si="546"/>
        <v>15.087458954343088</v>
      </c>
      <c r="O1936" s="45" t="str">
        <f t="shared" si="555"/>
        <v>ins. Pondérale</v>
      </c>
      <c r="P1936" s="29">
        <f t="shared" si="547"/>
        <v>3</v>
      </c>
      <c r="Q1936" s="29" t="e">
        <f t="shared" si="548"/>
        <v>#N/A</v>
      </c>
      <c r="R1936" s="29" t="e">
        <f t="shared" si="549"/>
        <v>#N/A</v>
      </c>
      <c r="S1936" s="29" t="e">
        <f t="shared" si="550"/>
        <v>#N/A</v>
      </c>
      <c r="T1936" s="21" t="e">
        <f t="shared" si="556"/>
        <v>#N/A</v>
      </c>
      <c r="U1936" s="28">
        <f t="shared" si="551"/>
        <v>0</v>
      </c>
      <c r="V1936" s="28">
        <f t="shared" si="552"/>
        <v>0</v>
      </c>
      <c r="W1936" s="45" t="str">
        <f t="shared" si="557"/>
        <v>pas de surpoids ni d'obésité</v>
      </c>
    </row>
    <row r="1937" spans="5:23">
      <c r="E1937" s="21"/>
      <c r="F1937" s="28">
        <f t="shared" si="540"/>
        <v>0</v>
      </c>
      <c r="G1937" s="45">
        <f t="shared" si="553"/>
        <v>0</v>
      </c>
      <c r="H1937" s="29">
        <f t="shared" si="541"/>
        <v>3</v>
      </c>
      <c r="I1937" s="29">
        <f t="shared" si="542"/>
        <v>0.27</v>
      </c>
      <c r="J1937" s="29">
        <f t="shared" si="543"/>
        <v>8.4199999999999997E-2</v>
      </c>
      <c r="K1937" s="29">
        <f t="shared" si="544"/>
        <v>12.92</v>
      </c>
      <c r="L1937" s="45">
        <f t="shared" si="554"/>
        <v>-43.986979853963227</v>
      </c>
      <c r="M1937" s="28">
        <f t="shared" si="545"/>
        <v>10.989169238449415</v>
      </c>
      <c r="N1937" s="28">
        <f t="shared" si="546"/>
        <v>15.087458954343088</v>
      </c>
      <c r="O1937" s="45" t="str">
        <f t="shared" si="555"/>
        <v>ins. Pondérale</v>
      </c>
      <c r="P1937" s="29">
        <f t="shared" si="547"/>
        <v>3</v>
      </c>
      <c r="Q1937" s="29" t="e">
        <f t="shared" si="548"/>
        <v>#N/A</v>
      </c>
      <c r="R1937" s="29" t="e">
        <f t="shared" si="549"/>
        <v>#N/A</v>
      </c>
      <c r="S1937" s="29" t="e">
        <f t="shared" si="550"/>
        <v>#N/A</v>
      </c>
      <c r="T1937" s="21" t="e">
        <f t="shared" si="556"/>
        <v>#N/A</v>
      </c>
      <c r="U1937" s="28">
        <f t="shared" si="551"/>
        <v>0</v>
      </c>
      <c r="V1937" s="28">
        <f t="shared" si="552"/>
        <v>0</v>
      </c>
      <c r="W1937" s="45" t="str">
        <f t="shared" si="557"/>
        <v>pas de surpoids ni d'obésité</v>
      </c>
    </row>
    <row r="1938" spans="5:23">
      <c r="E1938" s="21"/>
      <c r="F1938" s="28">
        <f t="shared" si="540"/>
        <v>0</v>
      </c>
      <c r="G1938" s="45">
        <f t="shared" si="553"/>
        <v>0</v>
      </c>
      <c r="H1938" s="29">
        <f t="shared" si="541"/>
        <v>3</v>
      </c>
      <c r="I1938" s="29">
        <f t="shared" si="542"/>
        <v>0.27</v>
      </c>
      <c r="J1938" s="29">
        <f t="shared" si="543"/>
        <v>8.4199999999999997E-2</v>
      </c>
      <c r="K1938" s="29">
        <f t="shared" si="544"/>
        <v>12.92</v>
      </c>
      <c r="L1938" s="45">
        <f t="shared" si="554"/>
        <v>-43.986979853963227</v>
      </c>
      <c r="M1938" s="28">
        <f t="shared" si="545"/>
        <v>10.989169238449415</v>
      </c>
      <c r="N1938" s="28">
        <f t="shared" si="546"/>
        <v>15.087458954343088</v>
      </c>
      <c r="O1938" s="45" t="str">
        <f t="shared" si="555"/>
        <v>ins. Pondérale</v>
      </c>
      <c r="P1938" s="29">
        <f t="shared" si="547"/>
        <v>3</v>
      </c>
      <c r="Q1938" s="29" t="e">
        <f t="shared" si="548"/>
        <v>#N/A</v>
      </c>
      <c r="R1938" s="29" t="e">
        <f t="shared" si="549"/>
        <v>#N/A</v>
      </c>
      <c r="S1938" s="29" t="e">
        <f t="shared" si="550"/>
        <v>#N/A</v>
      </c>
      <c r="T1938" s="21" t="e">
        <f t="shared" si="556"/>
        <v>#N/A</v>
      </c>
      <c r="U1938" s="28">
        <f t="shared" si="551"/>
        <v>0</v>
      </c>
      <c r="V1938" s="28">
        <f t="shared" si="552"/>
        <v>0</v>
      </c>
      <c r="W1938" s="45" t="str">
        <f t="shared" si="557"/>
        <v>pas de surpoids ni d'obésité</v>
      </c>
    </row>
    <row r="1939" spans="5:23">
      <c r="E1939" s="21"/>
      <c r="F1939" s="28">
        <f t="shared" si="540"/>
        <v>0</v>
      </c>
      <c r="G1939" s="45">
        <f t="shared" si="553"/>
        <v>0</v>
      </c>
      <c r="H1939" s="29">
        <f t="shared" si="541"/>
        <v>3</v>
      </c>
      <c r="I1939" s="29">
        <f t="shared" si="542"/>
        <v>0.27</v>
      </c>
      <c r="J1939" s="29">
        <f t="shared" si="543"/>
        <v>8.4199999999999997E-2</v>
      </c>
      <c r="K1939" s="29">
        <f t="shared" si="544"/>
        <v>12.92</v>
      </c>
      <c r="L1939" s="45">
        <f t="shared" si="554"/>
        <v>-43.986979853963227</v>
      </c>
      <c r="M1939" s="28">
        <f t="shared" si="545"/>
        <v>10.989169238449415</v>
      </c>
      <c r="N1939" s="28">
        <f t="shared" si="546"/>
        <v>15.087458954343088</v>
      </c>
      <c r="O1939" s="45" t="str">
        <f t="shared" si="555"/>
        <v>ins. Pondérale</v>
      </c>
      <c r="P1939" s="29">
        <f t="shared" si="547"/>
        <v>3</v>
      </c>
      <c r="Q1939" s="29" t="e">
        <f t="shared" si="548"/>
        <v>#N/A</v>
      </c>
      <c r="R1939" s="29" t="e">
        <f t="shared" si="549"/>
        <v>#N/A</v>
      </c>
      <c r="S1939" s="29" t="e">
        <f t="shared" si="550"/>
        <v>#N/A</v>
      </c>
      <c r="T1939" s="21" t="e">
        <f t="shared" si="556"/>
        <v>#N/A</v>
      </c>
      <c r="U1939" s="28">
        <f t="shared" si="551"/>
        <v>0</v>
      </c>
      <c r="V1939" s="28">
        <f t="shared" si="552"/>
        <v>0</v>
      </c>
      <c r="W1939" s="45" t="str">
        <f t="shared" si="557"/>
        <v>pas de surpoids ni d'obésité</v>
      </c>
    </row>
    <row r="1940" spans="5:23">
      <c r="E1940" s="21"/>
      <c r="F1940" s="28">
        <f t="shared" si="540"/>
        <v>0</v>
      </c>
      <c r="G1940" s="45">
        <f t="shared" si="553"/>
        <v>0</v>
      </c>
      <c r="H1940" s="29">
        <f t="shared" si="541"/>
        <v>3</v>
      </c>
      <c r="I1940" s="29">
        <f t="shared" si="542"/>
        <v>0.27</v>
      </c>
      <c r="J1940" s="29">
        <f t="shared" si="543"/>
        <v>8.4199999999999997E-2</v>
      </c>
      <c r="K1940" s="29">
        <f t="shared" si="544"/>
        <v>12.92</v>
      </c>
      <c r="L1940" s="45">
        <f t="shared" si="554"/>
        <v>-43.986979853963227</v>
      </c>
      <c r="M1940" s="28">
        <f t="shared" si="545"/>
        <v>10.989169238449415</v>
      </c>
      <c r="N1940" s="28">
        <f t="shared" si="546"/>
        <v>15.087458954343088</v>
      </c>
      <c r="O1940" s="45" t="str">
        <f t="shared" si="555"/>
        <v>ins. Pondérale</v>
      </c>
      <c r="P1940" s="29">
        <f t="shared" si="547"/>
        <v>3</v>
      </c>
      <c r="Q1940" s="29" t="e">
        <f t="shared" si="548"/>
        <v>#N/A</v>
      </c>
      <c r="R1940" s="29" t="e">
        <f t="shared" si="549"/>
        <v>#N/A</v>
      </c>
      <c r="S1940" s="29" t="e">
        <f t="shared" si="550"/>
        <v>#N/A</v>
      </c>
      <c r="T1940" s="21" t="e">
        <f t="shared" si="556"/>
        <v>#N/A</v>
      </c>
      <c r="U1940" s="28">
        <f t="shared" si="551"/>
        <v>0</v>
      </c>
      <c r="V1940" s="28">
        <f t="shared" si="552"/>
        <v>0</v>
      </c>
      <c r="W1940" s="45" t="str">
        <f t="shared" si="557"/>
        <v>pas de surpoids ni d'obésité</v>
      </c>
    </row>
    <row r="1941" spans="5:23">
      <c r="E1941" s="21"/>
      <c r="F1941" s="28">
        <f t="shared" si="540"/>
        <v>0</v>
      </c>
      <c r="G1941" s="45">
        <f t="shared" si="553"/>
        <v>0</v>
      </c>
      <c r="H1941" s="29">
        <f t="shared" si="541"/>
        <v>3</v>
      </c>
      <c r="I1941" s="29">
        <f t="shared" si="542"/>
        <v>0.27</v>
      </c>
      <c r="J1941" s="29">
        <f t="shared" si="543"/>
        <v>8.4199999999999997E-2</v>
      </c>
      <c r="K1941" s="29">
        <f t="shared" si="544"/>
        <v>12.92</v>
      </c>
      <c r="L1941" s="45">
        <f t="shared" si="554"/>
        <v>-43.986979853963227</v>
      </c>
      <c r="M1941" s="28">
        <f t="shared" si="545"/>
        <v>10.989169238449415</v>
      </c>
      <c r="N1941" s="28">
        <f t="shared" si="546"/>
        <v>15.087458954343088</v>
      </c>
      <c r="O1941" s="45" t="str">
        <f t="shared" si="555"/>
        <v>ins. Pondérale</v>
      </c>
      <c r="P1941" s="29">
        <f t="shared" si="547"/>
        <v>3</v>
      </c>
      <c r="Q1941" s="29" t="e">
        <f t="shared" si="548"/>
        <v>#N/A</v>
      </c>
      <c r="R1941" s="29" t="e">
        <f t="shared" si="549"/>
        <v>#N/A</v>
      </c>
      <c r="S1941" s="29" t="e">
        <f t="shared" si="550"/>
        <v>#N/A</v>
      </c>
      <c r="T1941" s="21" t="e">
        <f t="shared" si="556"/>
        <v>#N/A</v>
      </c>
      <c r="U1941" s="28">
        <f t="shared" si="551"/>
        <v>0</v>
      </c>
      <c r="V1941" s="28">
        <f t="shared" si="552"/>
        <v>0</v>
      </c>
      <c r="W1941" s="45" t="str">
        <f t="shared" si="557"/>
        <v>pas de surpoids ni d'obésité</v>
      </c>
    </row>
    <row r="1942" spans="5:23">
      <c r="E1942" s="21"/>
      <c r="F1942" s="28">
        <f t="shared" si="540"/>
        <v>0</v>
      </c>
      <c r="G1942" s="45">
        <f t="shared" si="553"/>
        <v>0</v>
      </c>
      <c r="H1942" s="29">
        <f t="shared" si="541"/>
        <v>3</v>
      </c>
      <c r="I1942" s="29">
        <f t="shared" si="542"/>
        <v>0.27</v>
      </c>
      <c r="J1942" s="29">
        <f t="shared" si="543"/>
        <v>8.4199999999999997E-2</v>
      </c>
      <c r="K1942" s="29">
        <f t="shared" si="544"/>
        <v>12.92</v>
      </c>
      <c r="L1942" s="45">
        <f t="shared" si="554"/>
        <v>-43.986979853963227</v>
      </c>
      <c r="M1942" s="28">
        <f t="shared" si="545"/>
        <v>10.989169238449415</v>
      </c>
      <c r="N1942" s="28">
        <f t="shared" si="546"/>
        <v>15.087458954343088</v>
      </c>
      <c r="O1942" s="45" t="str">
        <f t="shared" si="555"/>
        <v>ins. Pondérale</v>
      </c>
      <c r="P1942" s="29">
        <f t="shared" si="547"/>
        <v>3</v>
      </c>
      <c r="Q1942" s="29" t="e">
        <f t="shared" si="548"/>
        <v>#N/A</v>
      </c>
      <c r="R1942" s="29" t="e">
        <f t="shared" si="549"/>
        <v>#N/A</v>
      </c>
      <c r="S1942" s="29" t="e">
        <f t="shared" si="550"/>
        <v>#N/A</v>
      </c>
      <c r="T1942" s="21" t="e">
        <f t="shared" si="556"/>
        <v>#N/A</v>
      </c>
      <c r="U1942" s="28">
        <f t="shared" si="551"/>
        <v>0</v>
      </c>
      <c r="V1942" s="28">
        <f t="shared" si="552"/>
        <v>0</v>
      </c>
      <c r="W1942" s="45" t="str">
        <f t="shared" si="557"/>
        <v>pas de surpoids ni d'obésité</v>
      </c>
    </row>
    <row r="1943" spans="5:23">
      <c r="E1943" s="21"/>
      <c r="F1943" s="28">
        <f t="shared" si="540"/>
        <v>0</v>
      </c>
      <c r="G1943" s="45">
        <f t="shared" si="553"/>
        <v>0</v>
      </c>
      <c r="H1943" s="29">
        <f t="shared" si="541"/>
        <v>3</v>
      </c>
      <c r="I1943" s="29">
        <f t="shared" si="542"/>
        <v>0.27</v>
      </c>
      <c r="J1943" s="29">
        <f t="shared" si="543"/>
        <v>8.4199999999999997E-2</v>
      </c>
      <c r="K1943" s="29">
        <f t="shared" si="544"/>
        <v>12.92</v>
      </c>
      <c r="L1943" s="45">
        <f t="shared" si="554"/>
        <v>-43.986979853963227</v>
      </c>
      <c r="M1943" s="28">
        <f t="shared" si="545"/>
        <v>10.989169238449415</v>
      </c>
      <c r="N1943" s="28">
        <f t="shared" si="546"/>
        <v>15.087458954343088</v>
      </c>
      <c r="O1943" s="45" t="str">
        <f t="shared" si="555"/>
        <v>ins. Pondérale</v>
      </c>
      <c r="P1943" s="29">
        <f t="shared" si="547"/>
        <v>3</v>
      </c>
      <c r="Q1943" s="29" t="e">
        <f t="shared" si="548"/>
        <v>#N/A</v>
      </c>
      <c r="R1943" s="29" t="e">
        <f t="shared" si="549"/>
        <v>#N/A</v>
      </c>
      <c r="S1943" s="29" t="e">
        <f t="shared" si="550"/>
        <v>#N/A</v>
      </c>
      <c r="T1943" s="21" t="e">
        <f t="shared" si="556"/>
        <v>#N/A</v>
      </c>
      <c r="U1943" s="28">
        <f t="shared" si="551"/>
        <v>0</v>
      </c>
      <c r="V1943" s="28">
        <f t="shared" si="552"/>
        <v>0</v>
      </c>
      <c r="W1943" s="45" t="str">
        <f t="shared" si="557"/>
        <v>pas de surpoids ni d'obésité</v>
      </c>
    </row>
    <row r="1944" spans="5:23">
      <c r="E1944" s="21"/>
      <c r="F1944" s="28">
        <f t="shared" si="540"/>
        <v>0</v>
      </c>
      <c r="G1944" s="45">
        <f t="shared" si="553"/>
        <v>0</v>
      </c>
      <c r="H1944" s="29">
        <f t="shared" si="541"/>
        <v>3</v>
      </c>
      <c r="I1944" s="29">
        <f t="shared" si="542"/>
        <v>0.27</v>
      </c>
      <c r="J1944" s="29">
        <f t="shared" si="543"/>
        <v>8.4199999999999997E-2</v>
      </c>
      <c r="K1944" s="29">
        <f t="shared" si="544"/>
        <v>12.92</v>
      </c>
      <c r="L1944" s="45">
        <f t="shared" si="554"/>
        <v>-43.986979853963227</v>
      </c>
      <c r="M1944" s="28">
        <f t="shared" si="545"/>
        <v>10.989169238449415</v>
      </c>
      <c r="N1944" s="28">
        <f t="shared" si="546"/>
        <v>15.087458954343088</v>
      </c>
      <c r="O1944" s="45" t="str">
        <f t="shared" si="555"/>
        <v>ins. Pondérale</v>
      </c>
      <c r="P1944" s="29">
        <f t="shared" si="547"/>
        <v>3</v>
      </c>
      <c r="Q1944" s="29" t="e">
        <f t="shared" si="548"/>
        <v>#N/A</v>
      </c>
      <c r="R1944" s="29" t="e">
        <f t="shared" si="549"/>
        <v>#N/A</v>
      </c>
      <c r="S1944" s="29" t="e">
        <f t="shared" si="550"/>
        <v>#N/A</v>
      </c>
      <c r="T1944" s="21" t="e">
        <f t="shared" si="556"/>
        <v>#N/A</v>
      </c>
      <c r="U1944" s="28">
        <f t="shared" si="551"/>
        <v>0</v>
      </c>
      <c r="V1944" s="28">
        <f t="shared" si="552"/>
        <v>0</v>
      </c>
      <c r="W1944" s="45" t="str">
        <f t="shared" si="557"/>
        <v>pas de surpoids ni d'obésité</v>
      </c>
    </row>
    <row r="1945" spans="5:23">
      <c r="E1945" s="21"/>
      <c r="F1945" s="28">
        <f t="shared" si="540"/>
        <v>0</v>
      </c>
      <c r="G1945" s="45">
        <f t="shared" si="553"/>
        <v>0</v>
      </c>
      <c r="H1945" s="29">
        <f t="shared" si="541"/>
        <v>3</v>
      </c>
      <c r="I1945" s="29">
        <f t="shared" si="542"/>
        <v>0.27</v>
      </c>
      <c r="J1945" s="29">
        <f t="shared" si="543"/>
        <v>8.4199999999999997E-2</v>
      </c>
      <c r="K1945" s="29">
        <f t="shared" si="544"/>
        <v>12.92</v>
      </c>
      <c r="L1945" s="45">
        <f t="shared" si="554"/>
        <v>-43.986979853963227</v>
      </c>
      <c r="M1945" s="28">
        <f t="shared" si="545"/>
        <v>10.989169238449415</v>
      </c>
      <c r="N1945" s="28">
        <f t="shared" si="546"/>
        <v>15.087458954343088</v>
      </c>
      <c r="O1945" s="45" t="str">
        <f t="shared" si="555"/>
        <v>ins. Pondérale</v>
      </c>
      <c r="P1945" s="29">
        <f t="shared" si="547"/>
        <v>3</v>
      </c>
      <c r="Q1945" s="29" t="e">
        <f t="shared" si="548"/>
        <v>#N/A</v>
      </c>
      <c r="R1945" s="29" t="e">
        <f t="shared" si="549"/>
        <v>#N/A</v>
      </c>
      <c r="S1945" s="29" t="e">
        <f t="shared" si="550"/>
        <v>#N/A</v>
      </c>
      <c r="T1945" s="21" t="e">
        <f t="shared" si="556"/>
        <v>#N/A</v>
      </c>
      <c r="U1945" s="28">
        <f t="shared" si="551"/>
        <v>0</v>
      </c>
      <c r="V1945" s="28">
        <f t="shared" si="552"/>
        <v>0</v>
      </c>
      <c r="W1945" s="45" t="str">
        <f t="shared" si="557"/>
        <v>pas de surpoids ni d'obésité</v>
      </c>
    </row>
    <row r="1946" spans="5:23">
      <c r="E1946" s="21"/>
      <c r="F1946" s="28">
        <f t="shared" si="540"/>
        <v>0</v>
      </c>
      <c r="G1946" s="45">
        <f t="shared" si="553"/>
        <v>0</v>
      </c>
      <c r="H1946" s="29">
        <f t="shared" si="541"/>
        <v>3</v>
      </c>
      <c r="I1946" s="29">
        <f t="shared" si="542"/>
        <v>0.27</v>
      </c>
      <c r="J1946" s="29">
        <f t="shared" si="543"/>
        <v>8.4199999999999997E-2</v>
      </c>
      <c r="K1946" s="29">
        <f t="shared" si="544"/>
        <v>12.92</v>
      </c>
      <c r="L1946" s="45">
        <f t="shared" si="554"/>
        <v>-43.986979853963227</v>
      </c>
      <c r="M1946" s="28">
        <f t="shared" si="545"/>
        <v>10.989169238449415</v>
      </c>
      <c r="N1946" s="28">
        <f t="shared" si="546"/>
        <v>15.087458954343088</v>
      </c>
      <c r="O1946" s="45" t="str">
        <f t="shared" si="555"/>
        <v>ins. Pondérale</v>
      </c>
      <c r="P1946" s="29">
        <f t="shared" si="547"/>
        <v>3</v>
      </c>
      <c r="Q1946" s="29" t="e">
        <f t="shared" si="548"/>
        <v>#N/A</v>
      </c>
      <c r="R1946" s="29" t="e">
        <f t="shared" si="549"/>
        <v>#N/A</v>
      </c>
      <c r="S1946" s="29" t="e">
        <f t="shared" si="550"/>
        <v>#N/A</v>
      </c>
      <c r="T1946" s="21" t="e">
        <f t="shared" si="556"/>
        <v>#N/A</v>
      </c>
      <c r="U1946" s="28">
        <f t="shared" si="551"/>
        <v>0</v>
      </c>
      <c r="V1946" s="28">
        <f t="shared" si="552"/>
        <v>0</v>
      </c>
      <c r="W1946" s="45" t="str">
        <f t="shared" si="557"/>
        <v>pas de surpoids ni d'obésité</v>
      </c>
    </row>
    <row r="1947" spans="5:23">
      <c r="E1947" s="21"/>
      <c r="F1947" s="28">
        <f t="shared" si="540"/>
        <v>0</v>
      </c>
      <c r="G1947" s="45">
        <f t="shared" si="553"/>
        <v>0</v>
      </c>
      <c r="H1947" s="29">
        <f t="shared" si="541"/>
        <v>3</v>
      </c>
      <c r="I1947" s="29">
        <f t="shared" si="542"/>
        <v>0.27</v>
      </c>
      <c r="J1947" s="29">
        <f t="shared" si="543"/>
        <v>8.4199999999999997E-2</v>
      </c>
      <c r="K1947" s="29">
        <f t="shared" si="544"/>
        <v>12.92</v>
      </c>
      <c r="L1947" s="45">
        <f t="shared" si="554"/>
        <v>-43.986979853963227</v>
      </c>
      <c r="M1947" s="28">
        <f t="shared" si="545"/>
        <v>10.989169238449415</v>
      </c>
      <c r="N1947" s="28">
        <f t="shared" si="546"/>
        <v>15.087458954343088</v>
      </c>
      <c r="O1947" s="45" t="str">
        <f t="shared" si="555"/>
        <v>ins. Pondérale</v>
      </c>
      <c r="P1947" s="29">
        <f t="shared" si="547"/>
        <v>3</v>
      </c>
      <c r="Q1947" s="29" t="e">
        <f t="shared" si="548"/>
        <v>#N/A</v>
      </c>
      <c r="R1947" s="29" t="e">
        <f t="shared" si="549"/>
        <v>#N/A</v>
      </c>
      <c r="S1947" s="29" t="e">
        <f t="shared" si="550"/>
        <v>#N/A</v>
      </c>
      <c r="T1947" s="21" t="e">
        <f t="shared" si="556"/>
        <v>#N/A</v>
      </c>
      <c r="U1947" s="28">
        <f t="shared" si="551"/>
        <v>0</v>
      </c>
      <c r="V1947" s="28">
        <f t="shared" si="552"/>
        <v>0</v>
      </c>
      <c r="W1947" s="45" t="str">
        <f t="shared" si="557"/>
        <v>pas de surpoids ni d'obésité</v>
      </c>
    </row>
    <row r="1948" spans="5:23">
      <c r="E1948" s="21"/>
      <c r="F1948" s="28">
        <f t="shared" si="540"/>
        <v>0</v>
      </c>
      <c r="G1948" s="45">
        <f t="shared" si="553"/>
        <v>0</v>
      </c>
      <c r="H1948" s="29">
        <f t="shared" si="541"/>
        <v>3</v>
      </c>
      <c r="I1948" s="29">
        <f t="shared" si="542"/>
        <v>0.27</v>
      </c>
      <c r="J1948" s="29">
        <f t="shared" si="543"/>
        <v>8.4199999999999997E-2</v>
      </c>
      <c r="K1948" s="29">
        <f t="shared" si="544"/>
        <v>12.92</v>
      </c>
      <c r="L1948" s="45">
        <f t="shared" si="554"/>
        <v>-43.986979853963227</v>
      </c>
      <c r="M1948" s="28">
        <f t="shared" si="545"/>
        <v>10.989169238449415</v>
      </c>
      <c r="N1948" s="28">
        <f t="shared" si="546"/>
        <v>15.087458954343088</v>
      </c>
      <c r="O1948" s="45" t="str">
        <f t="shared" si="555"/>
        <v>ins. Pondérale</v>
      </c>
      <c r="P1948" s="29">
        <f t="shared" si="547"/>
        <v>3</v>
      </c>
      <c r="Q1948" s="29" t="e">
        <f t="shared" si="548"/>
        <v>#N/A</v>
      </c>
      <c r="R1948" s="29" t="e">
        <f t="shared" si="549"/>
        <v>#N/A</v>
      </c>
      <c r="S1948" s="29" t="e">
        <f t="shared" si="550"/>
        <v>#N/A</v>
      </c>
      <c r="T1948" s="21" t="e">
        <f t="shared" si="556"/>
        <v>#N/A</v>
      </c>
      <c r="U1948" s="28">
        <f t="shared" si="551"/>
        <v>0</v>
      </c>
      <c r="V1948" s="28">
        <f t="shared" si="552"/>
        <v>0</v>
      </c>
      <c r="W1948" s="45" t="str">
        <f t="shared" si="557"/>
        <v>pas de surpoids ni d'obésité</v>
      </c>
    </row>
    <row r="1949" spans="5:23">
      <c r="E1949" s="21"/>
      <c r="F1949" s="28">
        <f t="shared" si="540"/>
        <v>0</v>
      </c>
      <c r="G1949" s="45">
        <f t="shared" si="553"/>
        <v>0</v>
      </c>
      <c r="H1949" s="29">
        <f t="shared" si="541"/>
        <v>3</v>
      </c>
      <c r="I1949" s="29">
        <f t="shared" si="542"/>
        <v>0.27</v>
      </c>
      <c r="J1949" s="29">
        <f t="shared" si="543"/>
        <v>8.4199999999999997E-2</v>
      </c>
      <c r="K1949" s="29">
        <f t="shared" si="544"/>
        <v>12.92</v>
      </c>
      <c r="L1949" s="45">
        <f t="shared" si="554"/>
        <v>-43.986979853963227</v>
      </c>
      <c r="M1949" s="28">
        <f t="shared" si="545"/>
        <v>10.989169238449415</v>
      </c>
      <c r="N1949" s="28">
        <f t="shared" si="546"/>
        <v>15.087458954343088</v>
      </c>
      <c r="O1949" s="45" t="str">
        <f t="shared" si="555"/>
        <v>ins. Pondérale</v>
      </c>
      <c r="P1949" s="29">
        <f t="shared" si="547"/>
        <v>3</v>
      </c>
      <c r="Q1949" s="29" t="e">
        <f t="shared" si="548"/>
        <v>#N/A</v>
      </c>
      <c r="R1949" s="29" t="e">
        <f t="shared" si="549"/>
        <v>#N/A</v>
      </c>
      <c r="S1949" s="29" t="e">
        <f t="shared" si="550"/>
        <v>#N/A</v>
      </c>
      <c r="T1949" s="21" t="e">
        <f t="shared" si="556"/>
        <v>#N/A</v>
      </c>
      <c r="U1949" s="28">
        <f t="shared" si="551"/>
        <v>0</v>
      </c>
      <c r="V1949" s="28">
        <f t="shared" si="552"/>
        <v>0</v>
      </c>
      <c r="W1949" s="45" t="str">
        <f t="shared" si="557"/>
        <v>pas de surpoids ni d'obésité</v>
      </c>
    </row>
    <row r="1950" spans="5:23">
      <c r="E1950" s="21"/>
      <c r="F1950" s="28">
        <f t="shared" si="540"/>
        <v>0</v>
      </c>
      <c r="G1950" s="45">
        <f t="shared" si="553"/>
        <v>0</v>
      </c>
      <c r="H1950" s="29">
        <f t="shared" si="541"/>
        <v>3</v>
      </c>
      <c r="I1950" s="29">
        <f t="shared" si="542"/>
        <v>0.27</v>
      </c>
      <c r="J1950" s="29">
        <f t="shared" si="543"/>
        <v>8.4199999999999997E-2</v>
      </c>
      <c r="K1950" s="29">
        <f t="shared" si="544"/>
        <v>12.92</v>
      </c>
      <c r="L1950" s="45">
        <f t="shared" si="554"/>
        <v>-43.986979853963227</v>
      </c>
      <c r="M1950" s="28">
        <f t="shared" si="545"/>
        <v>10.989169238449415</v>
      </c>
      <c r="N1950" s="28">
        <f t="shared" si="546"/>
        <v>15.087458954343088</v>
      </c>
      <c r="O1950" s="45" t="str">
        <f t="shared" si="555"/>
        <v>ins. Pondérale</v>
      </c>
      <c r="P1950" s="29">
        <f t="shared" si="547"/>
        <v>3</v>
      </c>
      <c r="Q1950" s="29" t="e">
        <f t="shared" si="548"/>
        <v>#N/A</v>
      </c>
      <c r="R1950" s="29" t="e">
        <f t="shared" si="549"/>
        <v>#N/A</v>
      </c>
      <c r="S1950" s="29" t="e">
        <f t="shared" si="550"/>
        <v>#N/A</v>
      </c>
      <c r="T1950" s="21" t="e">
        <f t="shared" si="556"/>
        <v>#N/A</v>
      </c>
      <c r="U1950" s="28">
        <f t="shared" si="551"/>
        <v>0</v>
      </c>
      <c r="V1950" s="28">
        <f t="shared" si="552"/>
        <v>0</v>
      </c>
      <c r="W1950" s="45" t="str">
        <f t="shared" si="557"/>
        <v>pas de surpoids ni d'obésité</v>
      </c>
    </row>
    <row r="1951" spans="5:23">
      <c r="E1951" s="21"/>
      <c r="F1951" s="28">
        <f t="shared" si="540"/>
        <v>0</v>
      </c>
      <c r="G1951" s="45">
        <f t="shared" si="553"/>
        <v>0</v>
      </c>
      <c r="H1951" s="29">
        <f t="shared" si="541"/>
        <v>3</v>
      </c>
      <c r="I1951" s="29">
        <f t="shared" si="542"/>
        <v>0.27</v>
      </c>
      <c r="J1951" s="29">
        <f t="shared" si="543"/>
        <v>8.4199999999999997E-2</v>
      </c>
      <c r="K1951" s="29">
        <f t="shared" si="544"/>
        <v>12.92</v>
      </c>
      <c r="L1951" s="45">
        <f t="shared" si="554"/>
        <v>-43.986979853963227</v>
      </c>
      <c r="M1951" s="28">
        <f t="shared" si="545"/>
        <v>10.989169238449415</v>
      </c>
      <c r="N1951" s="28">
        <f t="shared" si="546"/>
        <v>15.087458954343088</v>
      </c>
      <c r="O1951" s="45" t="str">
        <f t="shared" si="555"/>
        <v>ins. Pondérale</v>
      </c>
      <c r="P1951" s="29">
        <f t="shared" si="547"/>
        <v>3</v>
      </c>
      <c r="Q1951" s="29" t="e">
        <f t="shared" si="548"/>
        <v>#N/A</v>
      </c>
      <c r="R1951" s="29" t="e">
        <f t="shared" si="549"/>
        <v>#N/A</v>
      </c>
      <c r="S1951" s="29" t="e">
        <f t="shared" si="550"/>
        <v>#N/A</v>
      </c>
      <c r="T1951" s="21" t="e">
        <f t="shared" si="556"/>
        <v>#N/A</v>
      </c>
      <c r="U1951" s="28">
        <f t="shared" si="551"/>
        <v>0</v>
      </c>
      <c r="V1951" s="28">
        <f t="shared" si="552"/>
        <v>0</v>
      </c>
      <c r="W1951" s="45" t="str">
        <f t="shared" si="557"/>
        <v>pas de surpoids ni d'obésité</v>
      </c>
    </row>
    <row r="1952" spans="5:23">
      <c r="E1952" s="21"/>
      <c r="F1952" s="28">
        <f t="shared" si="540"/>
        <v>0</v>
      </c>
      <c r="G1952" s="45">
        <f t="shared" si="553"/>
        <v>0</v>
      </c>
      <c r="H1952" s="29">
        <f t="shared" si="541"/>
        <v>3</v>
      </c>
      <c r="I1952" s="29">
        <f t="shared" si="542"/>
        <v>0.27</v>
      </c>
      <c r="J1952" s="29">
        <f t="shared" si="543"/>
        <v>8.4199999999999997E-2</v>
      </c>
      <c r="K1952" s="29">
        <f t="shared" si="544"/>
        <v>12.92</v>
      </c>
      <c r="L1952" s="45">
        <f t="shared" si="554"/>
        <v>-43.986979853963227</v>
      </c>
      <c r="M1952" s="28">
        <f t="shared" si="545"/>
        <v>10.989169238449415</v>
      </c>
      <c r="N1952" s="28">
        <f t="shared" si="546"/>
        <v>15.087458954343088</v>
      </c>
      <c r="O1952" s="45" t="str">
        <f t="shared" si="555"/>
        <v>ins. Pondérale</v>
      </c>
      <c r="P1952" s="29">
        <f t="shared" si="547"/>
        <v>3</v>
      </c>
      <c r="Q1952" s="29" t="e">
        <f t="shared" si="548"/>
        <v>#N/A</v>
      </c>
      <c r="R1952" s="29" t="e">
        <f t="shared" si="549"/>
        <v>#N/A</v>
      </c>
      <c r="S1952" s="29" t="e">
        <f t="shared" si="550"/>
        <v>#N/A</v>
      </c>
      <c r="T1952" s="21" t="e">
        <f t="shared" si="556"/>
        <v>#N/A</v>
      </c>
      <c r="U1952" s="28">
        <f t="shared" si="551"/>
        <v>0</v>
      </c>
      <c r="V1952" s="28">
        <f t="shared" si="552"/>
        <v>0</v>
      </c>
      <c r="W1952" s="45" t="str">
        <f t="shared" si="557"/>
        <v>pas de surpoids ni d'obésité</v>
      </c>
    </row>
    <row r="1953" spans="5:23">
      <c r="E1953" s="21"/>
      <c r="F1953" s="28">
        <f t="shared" si="540"/>
        <v>0</v>
      </c>
      <c r="G1953" s="45">
        <f t="shared" si="553"/>
        <v>0</v>
      </c>
      <c r="H1953" s="29">
        <f t="shared" si="541"/>
        <v>3</v>
      </c>
      <c r="I1953" s="29">
        <f t="shared" si="542"/>
        <v>0.27</v>
      </c>
      <c r="J1953" s="29">
        <f t="shared" si="543"/>
        <v>8.4199999999999997E-2</v>
      </c>
      <c r="K1953" s="29">
        <f t="shared" si="544"/>
        <v>12.92</v>
      </c>
      <c r="L1953" s="45">
        <f t="shared" si="554"/>
        <v>-43.986979853963227</v>
      </c>
      <c r="M1953" s="28">
        <f t="shared" si="545"/>
        <v>10.989169238449415</v>
      </c>
      <c r="N1953" s="28">
        <f t="shared" si="546"/>
        <v>15.087458954343088</v>
      </c>
      <c r="O1953" s="45" t="str">
        <f t="shared" si="555"/>
        <v>ins. Pondérale</v>
      </c>
      <c r="P1953" s="29">
        <f t="shared" si="547"/>
        <v>3</v>
      </c>
      <c r="Q1953" s="29" t="e">
        <f t="shared" si="548"/>
        <v>#N/A</v>
      </c>
      <c r="R1953" s="29" t="e">
        <f t="shared" si="549"/>
        <v>#N/A</v>
      </c>
      <c r="S1953" s="29" t="e">
        <f t="shared" si="550"/>
        <v>#N/A</v>
      </c>
      <c r="T1953" s="21" t="e">
        <f t="shared" si="556"/>
        <v>#N/A</v>
      </c>
      <c r="U1953" s="28">
        <f t="shared" si="551"/>
        <v>0</v>
      </c>
      <c r="V1953" s="28">
        <f t="shared" si="552"/>
        <v>0</v>
      </c>
      <c r="W1953" s="45" t="str">
        <f t="shared" si="557"/>
        <v>pas de surpoids ni d'obésité</v>
      </c>
    </row>
    <row r="1954" spans="5:23">
      <c r="E1954" s="21"/>
      <c r="F1954" s="28">
        <f t="shared" si="540"/>
        <v>0</v>
      </c>
      <c r="G1954" s="45">
        <f t="shared" si="553"/>
        <v>0</v>
      </c>
      <c r="H1954" s="29">
        <f t="shared" si="541"/>
        <v>3</v>
      </c>
      <c r="I1954" s="29">
        <f t="shared" si="542"/>
        <v>0.27</v>
      </c>
      <c r="J1954" s="29">
        <f t="shared" si="543"/>
        <v>8.4199999999999997E-2</v>
      </c>
      <c r="K1954" s="29">
        <f t="shared" si="544"/>
        <v>12.92</v>
      </c>
      <c r="L1954" s="45">
        <f t="shared" si="554"/>
        <v>-43.986979853963227</v>
      </c>
      <c r="M1954" s="28">
        <f t="shared" si="545"/>
        <v>10.989169238449415</v>
      </c>
      <c r="N1954" s="28">
        <f t="shared" si="546"/>
        <v>15.087458954343088</v>
      </c>
      <c r="O1954" s="45" t="str">
        <f t="shared" si="555"/>
        <v>ins. Pondérale</v>
      </c>
      <c r="P1954" s="29">
        <f t="shared" si="547"/>
        <v>3</v>
      </c>
      <c r="Q1954" s="29" t="e">
        <f t="shared" si="548"/>
        <v>#N/A</v>
      </c>
      <c r="R1954" s="29" t="e">
        <f t="shared" si="549"/>
        <v>#N/A</v>
      </c>
      <c r="S1954" s="29" t="e">
        <f t="shared" si="550"/>
        <v>#N/A</v>
      </c>
      <c r="T1954" s="21" t="e">
        <f t="shared" si="556"/>
        <v>#N/A</v>
      </c>
      <c r="U1954" s="28">
        <f t="shared" si="551"/>
        <v>0</v>
      </c>
      <c r="V1954" s="28">
        <f t="shared" si="552"/>
        <v>0</v>
      </c>
      <c r="W1954" s="45" t="str">
        <f t="shared" si="557"/>
        <v>pas de surpoids ni d'obésité</v>
      </c>
    </row>
    <row r="1955" spans="5:23">
      <c r="E1955" s="21"/>
      <c r="F1955" s="28">
        <f t="shared" si="540"/>
        <v>0</v>
      </c>
      <c r="G1955" s="45">
        <f t="shared" si="553"/>
        <v>0</v>
      </c>
      <c r="H1955" s="29">
        <f t="shared" si="541"/>
        <v>3</v>
      </c>
      <c r="I1955" s="29">
        <f t="shared" si="542"/>
        <v>0.27</v>
      </c>
      <c r="J1955" s="29">
        <f t="shared" si="543"/>
        <v>8.4199999999999997E-2</v>
      </c>
      <c r="K1955" s="29">
        <f t="shared" si="544"/>
        <v>12.92</v>
      </c>
      <c r="L1955" s="45">
        <f t="shared" si="554"/>
        <v>-43.986979853963227</v>
      </c>
      <c r="M1955" s="28">
        <f t="shared" si="545"/>
        <v>10.989169238449415</v>
      </c>
      <c r="N1955" s="28">
        <f t="shared" si="546"/>
        <v>15.087458954343088</v>
      </c>
      <c r="O1955" s="45" t="str">
        <f t="shared" si="555"/>
        <v>ins. Pondérale</v>
      </c>
      <c r="P1955" s="29">
        <f t="shared" si="547"/>
        <v>3</v>
      </c>
      <c r="Q1955" s="29" t="e">
        <f t="shared" si="548"/>
        <v>#N/A</v>
      </c>
      <c r="R1955" s="29" t="e">
        <f t="shared" si="549"/>
        <v>#N/A</v>
      </c>
      <c r="S1955" s="29" t="e">
        <f t="shared" si="550"/>
        <v>#N/A</v>
      </c>
      <c r="T1955" s="21" t="e">
        <f t="shared" si="556"/>
        <v>#N/A</v>
      </c>
      <c r="U1955" s="28">
        <f t="shared" si="551"/>
        <v>0</v>
      </c>
      <c r="V1955" s="28">
        <f t="shared" si="552"/>
        <v>0</v>
      </c>
      <c r="W1955" s="45" t="str">
        <f t="shared" si="557"/>
        <v>pas de surpoids ni d'obésité</v>
      </c>
    </row>
    <row r="1956" spans="5:23">
      <c r="E1956" s="21"/>
      <c r="F1956" s="28">
        <f t="shared" si="540"/>
        <v>0</v>
      </c>
      <c r="G1956" s="45">
        <f t="shared" si="553"/>
        <v>0</v>
      </c>
      <c r="H1956" s="29">
        <f t="shared" si="541"/>
        <v>3</v>
      </c>
      <c r="I1956" s="29">
        <f t="shared" si="542"/>
        <v>0.27</v>
      </c>
      <c r="J1956" s="29">
        <f t="shared" si="543"/>
        <v>8.4199999999999997E-2</v>
      </c>
      <c r="K1956" s="29">
        <f t="shared" si="544"/>
        <v>12.92</v>
      </c>
      <c r="L1956" s="45">
        <f t="shared" si="554"/>
        <v>-43.986979853963227</v>
      </c>
      <c r="M1956" s="28">
        <f t="shared" si="545"/>
        <v>10.989169238449415</v>
      </c>
      <c r="N1956" s="28">
        <f t="shared" si="546"/>
        <v>15.087458954343088</v>
      </c>
      <c r="O1956" s="45" t="str">
        <f t="shared" si="555"/>
        <v>ins. Pondérale</v>
      </c>
      <c r="P1956" s="29">
        <f t="shared" si="547"/>
        <v>3</v>
      </c>
      <c r="Q1956" s="29" t="e">
        <f t="shared" si="548"/>
        <v>#N/A</v>
      </c>
      <c r="R1956" s="29" t="e">
        <f t="shared" si="549"/>
        <v>#N/A</v>
      </c>
      <c r="S1956" s="29" t="e">
        <f t="shared" si="550"/>
        <v>#N/A</v>
      </c>
      <c r="T1956" s="21" t="e">
        <f t="shared" si="556"/>
        <v>#N/A</v>
      </c>
      <c r="U1956" s="28">
        <f t="shared" si="551"/>
        <v>0</v>
      </c>
      <c r="V1956" s="28">
        <f t="shared" si="552"/>
        <v>0</v>
      </c>
      <c r="W1956" s="45" t="str">
        <f t="shared" si="557"/>
        <v>pas de surpoids ni d'obésité</v>
      </c>
    </row>
    <row r="1957" spans="5:23">
      <c r="E1957" s="21"/>
      <c r="F1957" s="28">
        <f t="shared" si="540"/>
        <v>0</v>
      </c>
      <c r="G1957" s="45">
        <f t="shared" si="553"/>
        <v>0</v>
      </c>
      <c r="H1957" s="29">
        <f t="shared" si="541"/>
        <v>3</v>
      </c>
      <c r="I1957" s="29">
        <f t="shared" si="542"/>
        <v>0.27</v>
      </c>
      <c r="J1957" s="29">
        <f t="shared" si="543"/>
        <v>8.4199999999999997E-2</v>
      </c>
      <c r="K1957" s="29">
        <f t="shared" si="544"/>
        <v>12.92</v>
      </c>
      <c r="L1957" s="45">
        <f t="shared" si="554"/>
        <v>-43.986979853963227</v>
      </c>
      <c r="M1957" s="28">
        <f t="shared" si="545"/>
        <v>10.989169238449415</v>
      </c>
      <c r="N1957" s="28">
        <f t="shared" si="546"/>
        <v>15.087458954343088</v>
      </c>
      <c r="O1957" s="45" t="str">
        <f t="shared" si="555"/>
        <v>ins. Pondérale</v>
      </c>
      <c r="P1957" s="29">
        <f t="shared" si="547"/>
        <v>3</v>
      </c>
      <c r="Q1957" s="29" t="e">
        <f t="shared" si="548"/>
        <v>#N/A</v>
      </c>
      <c r="R1957" s="29" t="e">
        <f t="shared" si="549"/>
        <v>#N/A</v>
      </c>
      <c r="S1957" s="29" t="e">
        <f t="shared" si="550"/>
        <v>#N/A</v>
      </c>
      <c r="T1957" s="21" t="e">
        <f t="shared" si="556"/>
        <v>#N/A</v>
      </c>
      <c r="U1957" s="28">
        <f t="shared" si="551"/>
        <v>0</v>
      </c>
      <c r="V1957" s="28">
        <f t="shared" si="552"/>
        <v>0</v>
      </c>
      <c r="W1957" s="45" t="str">
        <f t="shared" si="557"/>
        <v>pas de surpoids ni d'obésité</v>
      </c>
    </row>
    <row r="1958" spans="5:23">
      <c r="E1958" s="21"/>
      <c r="F1958" s="28">
        <f t="shared" si="540"/>
        <v>0</v>
      </c>
      <c r="G1958" s="45">
        <f t="shared" si="553"/>
        <v>0</v>
      </c>
      <c r="H1958" s="29">
        <f t="shared" si="541"/>
        <v>3</v>
      </c>
      <c r="I1958" s="29">
        <f t="shared" si="542"/>
        <v>0.27</v>
      </c>
      <c r="J1958" s="29">
        <f t="shared" si="543"/>
        <v>8.4199999999999997E-2</v>
      </c>
      <c r="K1958" s="29">
        <f t="shared" si="544"/>
        <v>12.92</v>
      </c>
      <c r="L1958" s="45">
        <f t="shared" si="554"/>
        <v>-43.986979853963227</v>
      </c>
      <c r="M1958" s="28">
        <f t="shared" si="545"/>
        <v>10.989169238449415</v>
      </c>
      <c r="N1958" s="28">
        <f t="shared" si="546"/>
        <v>15.087458954343088</v>
      </c>
      <c r="O1958" s="45" t="str">
        <f t="shared" si="555"/>
        <v>ins. Pondérale</v>
      </c>
      <c r="P1958" s="29">
        <f t="shared" si="547"/>
        <v>3</v>
      </c>
      <c r="Q1958" s="29" t="e">
        <f t="shared" si="548"/>
        <v>#N/A</v>
      </c>
      <c r="R1958" s="29" t="e">
        <f t="shared" si="549"/>
        <v>#N/A</v>
      </c>
      <c r="S1958" s="29" t="e">
        <f t="shared" si="550"/>
        <v>#N/A</v>
      </c>
      <c r="T1958" s="21" t="e">
        <f t="shared" si="556"/>
        <v>#N/A</v>
      </c>
      <c r="U1958" s="28">
        <f t="shared" si="551"/>
        <v>0</v>
      </c>
      <c r="V1958" s="28">
        <f t="shared" si="552"/>
        <v>0</v>
      </c>
      <c r="W1958" s="45" t="str">
        <f t="shared" si="557"/>
        <v>pas de surpoids ni d'obésité</v>
      </c>
    </row>
    <row r="1959" spans="5:23">
      <c r="E1959" s="21"/>
      <c r="F1959" s="28">
        <f t="shared" si="540"/>
        <v>0</v>
      </c>
      <c r="G1959" s="45">
        <f t="shared" si="553"/>
        <v>0</v>
      </c>
      <c r="H1959" s="29">
        <f t="shared" si="541"/>
        <v>3</v>
      </c>
      <c r="I1959" s="29">
        <f t="shared" si="542"/>
        <v>0.27</v>
      </c>
      <c r="J1959" s="29">
        <f t="shared" si="543"/>
        <v>8.4199999999999997E-2</v>
      </c>
      <c r="K1959" s="29">
        <f t="shared" si="544"/>
        <v>12.92</v>
      </c>
      <c r="L1959" s="45">
        <f t="shared" si="554"/>
        <v>-43.986979853963227</v>
      </c>
      <c r="M1959" s="28">
        <f t="shared" si="545"/>
        <v>10.989169238449415</v>
      </c>
      <c r="N1959" s="28">
        <f t="shared" si="546"/>
        <v>15.087458954343088</v>
      </c>
      <c r="O1959" s="45" t="str">
        <f t="shared" si="555"/>
        <v>ins. Pondérale</v>
      </c>
      <c r="P1959" s="29">
        <f t="shared" si="547"/>
        <v>3</v>
      </c>
      <c r="Q1959" s="29" t="e">
        <f t="shared" si="548"/>
        <v>#N/A</v>
      </c>
      <c r="R1959" s="29" t="e">
        <f t="shared" si="549"/>
        <v>#N/A</v>
      </c>
      <c r="S1959" s="29" t="e">
        <f t="shared" si="550"/>
        <v>#N/A</v>
      </c>
      <c r="T1959" s="21" t="e">
        <f t="shared" si="556"/>
        <v>#N/A</v>
      </c>
      <c r="U1959" s="28">
        <f t="shared" si="551"/>
        <v>0</v>
      </c>
      <c r="V1959" s="28">
        <f t="shared" si="552"/>
        <v>0</v>
      </c>
      <c r="W1959" s="45" t="str">
        <f t="shared" si="557"/>
        <v>pas de surpoids ni d'obésité</v>
      </c>
    </row>
    <row r="1960" spans="5:23">
      <c r="E1960" s="21"/>
      <c r="F1960" s="28">
        <f t="shared" si="540"/>
        <v>0</v>
      </c>
      <c r="G1960" s="45">
        <f t="shared" si="553"/>
        <v>0</v>
      </c>
      <c r="H1960" s="29">
        <f t="shared" si="541"/>
        <v>3</v>
      </c>
      <c r="I1960" s="29">
        <f t="shared" si="542"/>
        <v>0.27</v>
      </c>
      <c r="J1960" s="29">
        <f t="shared" si="543"/>
        <v>8.4199999999999997E-2</v>
      </c>
      <c r="K1960" s="29">
        <f t="shared" si="544"/>
        <v>12.92</v>
      </c>
      <c r="L1960" s="45">
        <f t="shared" si="554"/>
        <v>-43.986979853963227</v>
      </c>
      <c r="M1960" s="28">
        <f t="shared" si="545"/>
        <v>10.989169238449415</v>
      </c>
      <c r="N1960" s="28">
        <f t="shared" si="546"/>
        <v>15.087458954343088</v>
      </c>
      <c r="O1960" s="45" t="str">
        <f t="shared" si="555"/>
        <v>ins. Pondérale</v>
      </c>
      <c r="P1960" s="29">
        <f t="shared" si="547"/>
        <v>3</v>
      </c>
      <c r="Q1960" s="29" t="e">
        <f t="shared" si="548"/>
        <v>#N/A</v>
      </c>
      <c r="R1960" s="29" t="e">
        <f t="shared" si="549"/>
        <v>#N/A</v>
      </c>
      <c r="S1960" s="29" t="e">
        <f t="shared" si="550"/>
        <v>#N/A</v>
      </c>
      <c r="T1960" s="21" t="e">
        <f t="shared" si="556"/>
        <v>#N/A</v>
      </c>
      <c r="U1960" s="28">
        <f t="shared" si="551"/>
        <v>0</v>
      </c>
      <c r="V1960" s="28">
        <f t="shared" si="552"/>
        <v>0</v>
      </c>
      <c r="W1960" s="45" t="str">
        <f t="shared" si="557"/>
        <v>pas de surpoids ni d'obésité</v>
      </c>
    </row>
    <row r="1961" spans="5:23">
      <c r="E1961" s="21"/>
      <c r="F1961" s="28">
        <f t="shared" si="540"/>
        <v>0</v>
      </c>
      <c r="G1961" s="45">
        <f t="shared" si="553"/>
        <v>0</v>
      </c>
      <c r="H1961" s="29">
        <f t="shared" si="541"/>
        <v>3</v>
      </c>
      <c r="I1961" s="29">
        <f t="shared" si="542"/>
        <v>0.27</v>
      </c>
      <c r="J1961" s="29">
        <f t="shared" si="543"/>
        <v>8.4199999999999997E-2</v>
      </c>
      <c r="K1961" s="29">
        <f t="shared" si="544"/>
        <v>12.92</v>
      </c>
      <c r="L1961" s="45">
        <f t="shared" si="554"/>
        <v>-43.986979853963227</v>
      </c>
      <c r="M1961" s="28">
        <f t="shared" si="545"/>
        <v>10.989169238449415</v>
      </c>
      <c r="N1961" s="28">
        <f t="shared" si="546"/>
        <v>15.087458954343088</v>
      </c>
      <c r="O1961" s="45" t="str">
        <f t="shared" si="555"/>
        <v>ins. Pondérale</v>
      </c>
      <c r="P1961" s="29">
        <f t="shared" si="547"/>
        <v>3</v>
      </c>
      <c r="Q1961" s="29" t="e">
        <f t="shared" si="548"/>
        <v>#N/A</v>
      </c>
      <c r="R1961" s="29" t="e">
        <f t="shared" si="549"/>
        <v>#N/A</v>
      </c>
      <c r="S1961" s="29" t="e">
        <f t="shared" si="550"/>
        <v>#N/A</v>
      </c>
      <c r="T1961" s="21" t="e">
        <f t="shared" si="556"/>
        <v>#N/A</v>
      </c>
      <c r="U1961" s="28">
        <f t="shared" si="551"/>
        <v>0</v>
      </c>
      <c r="V1961" s="28">
        <f t="shared" si="552"/>
        <v>0</v>
      </c>
      <c r="W1961" s="45" t="str">
        <f t="shared" si="557"/>
        <v>pas de surpoids ni d'obésité</v>
      </c>
    </row>
    <row r="1962" spans="5:23">
      <c r="E1962" s="21"/>
      <c r="F1962" s="28">
        <f t="shared" si="540"/>
        <v>0</v>
      </c>
      <c r="G1962" s="45">
        <f t="shared" si="553"/>
        <v>0</v>
      </c>
      <c r="H1962" s="29">
        <f t="shared" si="541"/>
        <v>3</v>
      </c>
      <c r="I1962" s="29">
        <f t="shared" si="542"/>
        <v>0.27</v>
      </c>
      <c r="J1962" s="29">
        <f t="shared" si="543"/>
        <v>8.4199999999999997E-2</v>
      </c>
      <c r="K1962" s="29">
        <f t="shared" si="544"/>
        <v>12.92</v>
      </c>
      <c r="L1962" s="45">
        <f t="shared" si="554"/>
        <v>-43.986979853963227</v>
      </c>
      <c r="M1962" s="28">
        <f t="shared" si="545"/>
        <v>10.989169238449415</v>
      </c>
      <c r="N1962" s="28">
        <f t="shared" si="546"/>
        <v>15.087458954343088</v>
      </c>
      <c r="O1962" s="45" t="str">
        <f t="shared" si="555"/>
        <v>ins. Pondérale</v>
      </c>
      <c r="P1962" s="29">
        <f t="shared" si="547"/>
        <v>3</v>
      </c>
      <c r="Q1962" s="29" t="e">
        <f t="shared" si="548"/>
        <v>#N/A</v>
      </c>
      <c r="R1962" s="29" t="e">
        <f t="shared" si="549"/>
        <v>#N/A</v>
      </c>
      <c r="S1962" s="29" t="e">
        <f t="shared" si="550"/>
        <v>#N/A</v>
      </c>
      <c r="T1962" s="21" t="e">
        <f t="shared" si="556"/>
        <v>#N/A</v>
      </c>
      <c r="U1962" s="28">
        <f t="shared" si="551"/>
        <v>0</v>
      </c>
      <c r="V1962" s="28">
        <f t="shared" si="552"/>
        <v>0</v>
      </c>
      <c r="W1962" s="45" t="str">
        <f t="shared" si="557"/>
        <v>pas de surpoids ni d'obésité</v>
      </c>
    </row>
    <row r="1963" spans="5:23">
      <c r="E1963" s="21"/>
      <c r="F1963" s="28">
        <f t="shared" si="540"/>
        <v>0</v>
      </c>
      <c r="G1963" s="45">
        <f t="shared" si="553"/>
        <v>0</v>
      </c>
      <c r="H1963" s="29">
        <f t="shared" si="541"/>
        <v>3</v>
      </c>
      <c r="I1963" s="29">
        <f t="shared" si="542"/>
        <v>0.27</v>
      </c>
      <c r="J1963" s="29">
        <f t="shared" si="543"/>
        <v>8.4199999999999997E-2</v>
      </c>
      <c r="K1963" s="29">
        <f t="shared" si="544"/>
        <v>12.92</v>
      </c>
      <c r="L1963" s="45">
        <f t="shared" si="554"/>
        <v>-43.986979853963227</v>
      </c>
      <c r="M1963" s="28">
        <f t="shared" si="545"/>
        <v>10.989169238449415</v>
      </c>
      <c r="N1963" s="28">
        <f t="shared" si="546"/>
        <v>15.087458954343088</v>
      </c>
      <c r="O1963" s="45" t="str">
        <f t="shared" si="555"/>
        <v>ins. Pondérale</v>
      </c>
      <c r="P1963" s="29">
        <f t="shared" si="547"/>
        <v>3</v>
      </c>
      <c r="Q1963" s="29" t="e">
        <f t="shared" si="548"/>
        <v>#N/A</v>
      </c>
      <c r="R1963" s="29" t="e">
        <f t="shared" si="549"/>
        <v>#N/A</v>
      </c>
      <c r="S1963" s="29" t="e">
        <f t="shared" si="550"/>
        <v>#N/A</v>
      </c>
      <c r="T1963" s="21" t="e">
        <f t="shared" si="556"/>
        <v>#N/A</v>
      </c>
      <c r="U1963" s="28">
        <f t="shared" si="551"/>
        <v>0</v>
      </c>
      <c r="V1963" s="28">
        <f t="shared" si="552"/>
        <v>0</v>
      </c>
      <c r="W1963" s="45" t="str">
        <f t="shared" si="557"/>
        <v>pas de surpoids ni d'obésité</v>
      </c>
    </row>
    <row r="1964" spans="5:23">
      <c r="E1964" s="21"/>
      <c r="F1964" s="28">
        <f t="shared" si="540"/>
        <v>0</v>
      </c>
      <c r="G1964" s="45">
        <f t="shared" si="553"/>
        <v>0</v>
      </c>
      <c r="H1964" s="29">
        <f t="shared" si="541"/>
        <v>3</v>
      </c>
      <c r="I1964" s="29">
        <f t="shared" si="542"/>
        <v>0.27</v>
      </c>
      <c r="J1964" s="29">
        <f t="shared" si="543"/>
        <v>8.4199999999999997E-2</v>
      </c>
      <c r="K1964" s="29">
        <f t="shared" si="544"/>
        <v>12.92</v>
      </c>
      <c r="L1964" s="45">
        <f t="shared" si="554"/>
        <v>-43.986979853963227</v>
      </c>
      <c r="M1964" s="28">
        <f t="shared" si="545"/>
        <v>10.989169238449415</v>
      </c>
      <c r="N1964" s="28">
        <f t="shared" si="546"/>
        <v>15.087458954343088</v>
      </c>
      <c r="O1964" s="45" t="str">
        <f t="shared" si="555"/>
        <v>ins. Pondérale</v>
      </c>
      <c r="P1964" s="29">
        <f t="shared" si="547"/>
        <v>3</v>
      </c>
      <c r="Q1964" s="29" t="e">
        <f t="shared" si="548"/>
        <v>#N/A</v>
      </c>
      <c r="R1964" s="29" t="e">
        <f t="shared" si="549"/>
        <v>#N/A</v>
      </c>
      <c r="S1964" s="29" t="e">
        <f t="shared" si="550"/>
        <v>#N/A</v>
      </c>
      <c r="T1964" s="21" t="e">
        <f t="shared" si="556"/>
        <v>#N/A</v>
      </c>
      <c r="U1964" s="28">
        <f t="shared" si="551"/>
        <v>0</v>
      </c>
      <c r="V1964" s="28">
        <f t="shared" si="552"/>
        <v>0</v>
      </c>
      <c r="W1964" s="45" t="str">
        <f t="shared" si="557"/>
        <v>pas de surpoids ni d'obésité</v>
      </c>
    </row>
    <row r="1965" spans="5:23">
      <c r="E1965" s="21"/>
      <c r="F1965" s="28">
        <f t="shared" si="540"/>
        <v>0</v>
      </c>
      <c r="G1965" s="45">
        <f t="shared" si="553"/>
        <v>0</v>
      </c>
      <c r="H1965" s="29">
        <f t="shared" si="541"/>
        <v>3</v>
      </c>
      <c r="I1965" s="29">
        <f t="shared" si="542"/>
        <v>0.27</v>
      </c>
      <c r="J1965" s="29">
        <f t="shared" si="543"/>
        <v>8.4199999999999997E-2</v>
      </c>
      <c r="K1965" s="29">
        <f t="shared" si="544"/>
        <v>12.92</v>
      </c>
      <c r="L1965" s="45">
        <f t="shared" si="554"/>
        <v>-43.986979853963227</v>
      </c>
      <c r="M1965" s="28">
        <f t="shared" si="545"/>
        <v>10.989169238449415</v>
      </c>
      <c r="N1965" s="28">
        <f t="shared" si="546"/>
        <v>15.087458954343088</v>
      </c>
      <c r="O1965" s="45" t="str">
        <f t="shared" si="555"/>
        <v>ins. Pondérale</v>
      </c>
      <c r="P1965" s="29">
        <f t="shared" si="547"/>
        <v>3</v>
      </c>
      <c r="Q1965" s="29" t="e">
        <f t="shared" si="548"/>
        <v>#N/A</v>
      </c>
      <c r="R1965" s="29" t="e">
        <f t="shared" si="549"/>
        <v>#N/A</v>
      </c>
      <c r="S1965" s="29" t="e">
        <f t="shared" si="550"/>
        <v>#N/A</v>
      </c>
      <c r="T1965" s="21" t="e">
        <f t="shared" si="556"/>
        <v>#N/A</v>
      </c>
      <c r="U1965" s="28">
        <f t="shared" si="551"/>
        <v>0</v>
      </c>
      <c r="V1965" s="28">
        <f t="shared" si="552"/>
        <v>0</v>
      </c>
      <c r="W1965" s="45" t="str">
        <f t="shared" si="557"/>
        <v>pas de surpoids ni d'obésité</v>
      </c>
    </row>
    <row r="1966" spans="5:23">
      <c r="E1966" s="21"/>
      <c r="F1966" s="28">
        <f t="shared" si="540"/>
        <v>0</v>
      </c>
      <c r="G1966" s="45">
        <f t="shared" si="553"/>
        <v>0</v>
      </c>
      <c r="H1966" s="29">
        <f t="shared" si="541"/>
        <v>3</v>
      </c>
      <c r="I1966" s="29">
        <f t="shared" si="542"/>
        <v>0.27</v>
      </c>
      <c r="J1966" s="29">
        <f t="shared" si="543"/>
        <v>8.4199999999999997E-2</v>
      </c>
      <c r="K1966" s="29">
        <f t="shared" si="544"/>
        <v>12.92</v>
      </c>
      <c r="L1966" s="45">
        <f t="shared" si="554"/>
        <v>-43.986979853963227</v>
      </c>
      <c r="M1966" s="28">
        <f t="shared" si="545"/>
        <v>10.989169238449415</v>
      </c>
      <c r="N1966" s="28">
        <f t="shared" si="546"/>
        <v>15.087458954343088</v>
      </c>
      <c r="O1966" s="45" t="str">
        <f t="shared" si="555"/>
        <v>ins. Pondérale</v>
      </c>
      <c r="P1966" s="29">
        <f t="shared" si="547"/>
        <v>3</v>
      </c>
      <c r="Q1966" s="29" t="e">
        <f t="shared" si="548"/>
        <v>#N/A</v>
      </c>
      <c r="R1966" s="29" t="e">
        <f t="shared" si="549"/>
        <v>#N/A</v>
      </c>
      <c r="S1966" s="29" t="e">
        <f t="shared" si="550"/>
        <v>#N/A</v>
      </c>
      <c r="T1966" s="21" t="e">
        <f t="shared" si="556"/>
        <v>#N/A</v>
      </c>
      <c r="U1966" s="28">
        <f t="shared" si="551"/>
        <v>0</v>
      </c>
      <c r="V1966" s="28">
        <f t="shared" si="552"/>
        <v>0</v>
      </c>
      <c r="W1966" s="45" t="str">
        <f t="shared" si="557"/>
        <v>pas de surpoids ni d'obésité</v>
      </c>
    </row>
    <row r="1967" spans="5:23">
      <c r="E1967" s="21"/>
      <c r="F1967" s="28">
        <f t="shared" si="540"/>
        <v>0</v>
      </c>
      <c r="G1967" s="45">
        <f t="shared" si="553"/>
        <v>0</v>
      </c>
      <c r="H1967" s="29">
        <f t="shared" si="541"/>
        <v>3</v>
      </c>
      <c r="I1967" s="29">
        <f t="shared" si="542"/>
        <v>0.27</v>
      </c>
      <c r="J1967" s="29">
        <f t="shared" si="543"/>
        <v>8.4199999999999997E-2</v>
      </c>
      <c r="K1967" s="29">
        <f t="shared" si="544"/>
        <v>12.92</v>
      </c>
      <c r="L1967" s="45">
        <f t="shared" si="554"/>
        <v>-43.986979853963227</v>
      </c>
      <c r="M1967" s="28">
        <f t="shared" si="545"/>
        <v>10.989169238449415</v>
      </c>
      <c r="N1967" s="28">
        <f t="shared" si="546"/>
        <v>15.087458954343088</v>
      </c>
      <c r="O1967" s="45" t="str">
        <f t="shared" si="555"/>
        <v>ins. Pondérale</v>
      </c>
      <c r="P1967" s="29">
        <f t="shared" si="547"/>
        <v>3</v>
      </c>
      <c r="Q1967" s="29" t="e">
        <f t="shared" si="548"/>
        <v>#N/A</v>
      </c>
      <c r="R1967" s="29" t="e">
        <f t="shared" si="549"/>
        <v>#N/A</v>
      </c>
      <c r="S1967" s="29" t="e">
        <f t="shared" si="550"/>
        <v>#N/A</v>
      </c>
      <c r="T1967" s="21" t="e">
        <f t="shared" si="556"/>
        <v>#N/A</v>
      </c>
      <c r="U1967" s="28">
        <f t="shared" si="551"/>
        <v>0</v>
      </c>
      <c r="V1967" s="28">
        <f t="shared" si="552"/>
        <v>0</v>
      </c>
      <c r="W1967" s="45" t="str">
        <f t="shared" si="557"/>
        <v>pas de surpoids ni d'obésité</v>
      </c>
    </row>
    <row r="1968" spans="5:23">
      <c r="E1968" s="21"/>
      <c r="F1968" s="28">
        <f t="shared" si="540"/>
        <v>0</v>
      </c>
      <c r="G1968" s="45">
        <f t="shared" si="553"/>
        <v>0</v>
      </c>
      <c r="H1968" s="29">
        <f t="shared" si="541"/>
        <v>3</v>
      </c>
      <c r="I1968" s="29">
        <f t="shared" si="542"/>
        <v>0.27</v>
      </c>
      <c r="J1968" s="29">
        <f t="shared" si="543"/>
        <v>8.4199999999999997E-2</v>
      </c>
      <c r="K1968" s="29">
        <f t="shared" si="544"/>
        <v>12.92</v>
      </c>
      <c r="L1968" s="45">
        <f t="shared" si="554"/>
        <v>-43.986979853963227</v>
      </c>
      <c r="M1968" s="28">
        <f t="shared" si="545"/>
        <v>10.989169238449415</v>
      </c>
      <c r="N1968" s="28">
        <f t="shared" si="546"/>
        <v>15.087458954343088</v>
      </c>
      <c r="O1968" s="45" t="str">
        <f t="shared" si="555"/>
        <v>ins. Pondérale</v>
      </c>
      <c r="P1968" s="29">
        <f t="shared" si="547"/>
        <v>3</v>
      </c>
      <c r="Q1968" s="29" t="e">
        <f t="shared" si="548"/>
        <v>#N/A</v>
      </c>
      <c r="R1968" s="29" t="e">
        <f t="shared" si="549"/>
        <v>#N/A</v>
      </c>
      <c r="S1968" s="29" t="e">
        <f t="shared" si="550"/>
        <v>#N/A</v>
      </c>
      <c r="T1968" s="21" t="e">
        <f t="shared" si="556"/>
        <v>#N/A</v>
      </c>
      <c r="U1968" s="28">
        <f t="shared" si="551"/>
        <v>0</v>
      </c>
      <c r="V1968" s="28">
        <f t="shared" si="552"/>
        <v>0</v>
      </c>
      <c r="W1968" s="45" t="str">
        <f t="shared" si="557"/>
        <v>pas de surpoids ni d'obésité</v>
      </c>
    </row>
    <row r="1969" spans="5:23">
      <c r="E1969" s="21"/>
      <c r="F1969" s="28">
        <f t="shared" si="540"/>
        <v>0</v>
      </c>
      <c r="G1969" s="45">
        <f t="shared" si="553"/>
        <v>0</v>
      </c>
      <c r="H1969" s="29">
        <f t="shared" si="541"/>
        <v>3</v>
      </c>
      <c r="I1969" s="29">
        <f t="shared" si="542"/>
        <v>0.27</v>
      </c>
      <c r="J1969" s="29">
        <f t="shared" si="543"/>
        <v>8.4199999999999997E-2</v>
      </c>
      <c r="K1969" s="29">
        <f t="shared" si="544"/>
        <v>12.92</v>
      </c>
      <c r="L1969" s="45">
        <f t="shared" si="554"/>
        <v>-43.986979853963227</v>
      </c>
      <c r="M1969" s="28">
        <f t="shared" si="545"/>
        <v>10.989169238449415</v>
      </c>
      <c r="N1969" s="28">
        <f t="shared" si="546"/>
        <v>15.087458954343088</v>
      </c>
      <c r="O1969" s="45" t="str">
        <f t="shared" si="555"/>
        <v>ins. Pondérale</v>
      </c>
      <c r="P1969" s="29">
        <f t="shared" si="547"/>
        <v>3</v>
      </c>
      <c r="Q1969" s="29" t="e">
        <f t="shared" si="548"/>
        <v>#N/A</v>
      </c>
      <c r="R1969" s="29" t="e">
        <f t="shared" si="549"/>
        <v>#N/A</v>
      </c>
      <c r="S1969" s="29" t="e">
        <f t="shared" si="550"/>
        <v>#N/A</v>
      </c>
      <c r="T1969" s="21" t="e">
        <f t="shared" si="556"/>
        <v>#N/A</v>
      </c>
      <c r="U1969" s="28">
        <f t="shared" si="551"/>
        <v>0</v>
      </c>
      <c r="V1969" s="28">
        <f t="shared" si="552"/>
        <v>0</v>
      </c>
      <c r="W1969" s="45" t="str">
        <f t="shared" si="557"/>
        <v>pas de surpoids ni d'obésité</v>
      </c>
    </row>
    <row r="1970" spans="5:23">
      <c r="E1970" s="21"/>
      <c r="F1970" s="28">
        <f t="shared" si="540"/>
        <v>0</v>
      </c>
      <c r="G1970" s="45">
        <f t="shared" si="553"/>
        <v>0</v>
      </c>
      <c r="H1970" s="29">
        <f t="shared" si="541"/>
        <v>3</v>
      </c>
      <c r="I1970" s="29">
        <f t="shared" si="542"/>
        <v>0.27</v>
      </c>
      <c r="J1970" s="29">
        <f t="shared" si="543"/>
        <v>8.4199999999999997E-2</v>
      </c>
      <c r="K1970" s="29">
        <f t="shared" si="544"/>
        <v>12.92</v>
      </c>
      <c r="L1970" s="45">
        <f t="shared" si="554"/>
        <v>-43.986979853963227</v>
      </c>
      <c r="M1970" s="28">
        <f t="shared" si="545"/>
        <v>10.989169238449415</v>
      </c>
      <c r="N1970" s="28">
        <f t="shared" si="546"/>
        <v>15.087458954343088</v>
      </c>
      <c r="O1970" s="45" t="str">
        <f t="shared" si="555"/>
        <v>ins. Pondérale</v>
      </c>
      <c r="P1970" s="29">
        <f t="shared" si="547"/>
        <v>3</v>
      </c>
      <c r="Q1970" s="29" t="e">
        <f t="shared" si="548"/>
        <v>#N/A</v>
      </c>
      <c r="R1970" s="29" t="e">
        <f t="shared" si="549"/>
        <v>#N/A</v>
      </c>
      <c r="S1970" s="29" t="e">
        <f t="shared" si="550"/>
        <v>#N/A</v>
      </c>
      <c r="T1970" s="21" t="e">
        <f t="shared" si="556"/>
        <v>#N/A</v>
      </c>
      <c r="U1970" s="28">
        <f t="shared" si="551"/>
        <v>0</v>
      </c>
      <c r="V1970" s="28">
        <f t="shared" si="552"/>
        <v>0</v>
      </c>
      <c r="W1970" s="45" t="str">
        <f t="shared" si="557"/>
        <v>pas de surpoids ni d'obésité</v>
      </c>
    </row>
    <row r="1971" spans="5:23">
      <c r="E1971" s="21"/>
      <c r="F1971" s="28">
        <f t="shared" si="540"/>
        <v>0</v>
      </c>
      <c r="G1971" s="45">
        <f t="shared" si="553"/>
        <v>0</v>
      </c>
      <c r="H1971" s="29">
        <f t="shared" si="541"/>
        <v>3</v>
      </c>
      <c r="I1971" s="29">
        <f t="shared" si="542"/>
        <v>0.27</v>
      </c>
      <c r="J1971" s="29">
        <f t="shared" si="543"/>
        <v>8.4199999999999997E-2</v>
      </c>
      <c r="K1971" s="29">
        <f t="shared" si="544"/>
        <v>12.92</v>
      </c>
      <c r="L1971" s="45">
        <f t="shared" si="554"/>
        <v>-43.986979853963227</v>
      </c>
      <c r="M1971" s="28">
        <f t="shared" si="545"/>
        <v>10.989169238449415</v>
      </c>
      <c r="N1971" s="28">
        <f t="shared" si="546"/>
        <v>15.087458954343088</v>
      </c>
      <c r="O1971" s="45" t="str">
        <f t="shared" si="555"/>
        <v>ins. Pondérale</v>
      </c>
      <c r="P1971" s="29">
        <f t="shared" si="547"/>
        <v>3</v>
      </c>
      <c r="Q1971" s="29" t="e">
        <f t="shared" si="548"/>
        <v>#N/A</v>
      </c>
      <c r="R1971" s="29" t="e">
        <f t="shared" si="549"/>
        <v>#N/A</v>
      </c>
      <c r="S1971" s="29" t="e">
        <f t="shared" si="550"/>
        <v>#N/A</v>
      </c>
      <c r="T1971" s="21" t="e">
        <f t="shared" si="556"/>
        <v>#N/A</v>
      </c>
      <c r="U1971" s="28">
        <f t="shared" si="551"/>
        <v>0</v>
      </c>
      <c r="V1971" s="28">
        <f t="shared" si="552"/>
        <v>0</v>
      </c>
      <c r="W1971" s="45" t="str">
        <f t="shared" si="557"/>
        <v>pas de surpoids ni d'obésité</v>
      </c>
    </row>
    <row r="1972" spans="5:23">
      <c r="E1972" s="21"/>
      <c r="F1972" s="28">
        <f t="shared" si="540"/>
        <v>0</v>
      </c>
      <c r="G1972" s="45">
        <f t="shared" si="553"/>
        <v>0</v>
      </c>
      <c r="H1972" s="29">
        <f t="shared" si="541"/>
        <v>3</v>
      </c>
      <c r="I1972" s="29">
        <f t="shared" si="542"/>
        <v>0.27</v>
      </c>
      <c r="J1972" s="29">
        <f t="shared" si="543"/>
        <v>8.4199999999999997E-2</v>
      </c>
      <c r="K1972" s="29">
        <f t="shared" si="544"/>
        <v>12.92</v>
      </c>
      <c r="L1972" s="45">
        <f t="shared" si="554"/>
        <v>-43.986979853963227</v>
      </c>
      <c r="M1972" s="28">
        <f t="shared" si="545"/>
        <v>10.989169238449415</v>
      </c>
      <c r="N1972" s="28">
        <f t="shared" si="546"/>
        <v>15.087458954343088</v>
      </c>
      <c r="O1972" s="45" t="str">
        <f t="shared" si="555"/>
        <v>ins. Pondérale</v>
      </c>
      <c r="P1972" s="29">
        <f t="shared" si="547"/>
        <v>3</v>
      </c>
      <c r="Q1972" s="29" t="e">
        <f t="shared" si="548"/>
        <v>#N/A</v>
      </c>
      <c r="R1972" s="29" t="e">
        <f t="shared" si="549"/>
        <v>#N/A</v>
      </c>
      <c r="S1972" s="29" t="e">
        <f t="shared" si="550"/>
        <v>#N/A</v>
      </c>
      <c r="T1972" s="21" t="e">
        <f t="shared" si="556"/>
        <v>#N/A</v>
      </c>
      <c r="U1972" s="28">
        <f t="shared" si="551"/>
        <v>0</v>
      </c>
      <c r="V1972" s="28">
        <f t="shared" si="552"/>
        <v>0</v>
      </c>
      <c r="W1972" s="45" t="str">
        <f t="shared" si="557"/>
        <v>pas de surpoids ni d'obésité</v>
      </c>
    </row>
    <row r="1973" spans="5:23">
      <c r="E1973" s="21"/>
      <c r="F1973" s="28">
        <f t="shared" si="540"/>
        <v>0</v>
      </c>
      <c r="G1973" s="45">
        <f t="shared" si="553"/>
        <v>0</v>
      </c>
      <c r="H1973" s="29">
        <f t="shared" si="541"/>
        <v>3</v>
      </c>
      <c r="I1973" s="29">
        <f t="shared" si="542"/>
        <v>0.27</v>
      </c>
      <c r="J1973" s="29">
        <f t="shared" si="543"/>
        <v>8.4199999999999997E-2</v>
      </c>
      <c r="K1973" s="29">
        <f t="shared" si="544"/>
        <v>12.92</v>
      </c>
      <c r="L1973" s="45">
        <f t="shared" si="554"/>
        <v>-43.986979853963227</v>
      </c>
      <c r="M1973" s="28">
        <f t="shared" si="545"/>
        <v>10.989169238449415</v>
      </c>
      <c r="N1973" s="28">
        <f t="shared" si="546"/>
        <v>15.087458954343088</v>
      </c>
      <c r="O1973" s="45" t="str">
        <f t="shared" si="555"/>
        <v>ins. Pondérale</v>
      </c>
      <c r="P1973" s="29">
        <f t="shared" si="547"/>
        <v>3</v>
      </c>
      <c r="Q1973" s="29" t="e">
        <f t="shared" si="548"/>
        <v>#N/A</v>
      </c>
      <c r="R1973" s="29" t="e">
        <f t="shared" si="549"/>
        <v>#N/A</v>
      </c>
      <c r="S1973" s="29" t="e">
        <f t="shared" si="550"/>
        <v>#N/A</v>
      </c>
      <c r="T1973" s="21" t="e">
        <f t="shared" si="556"/>
        <v>#N/A</v>
      </c>
      <c r="U1973" s="28">
        <f t="shared" si="551"/>
        <v>0</v>
      </c>
      <c r="V1973" s="28">
        <f t="shared" si="552"/>
        <v>0</v>
      </c>
      <c r="W1973" s="45" t="str">
        <f t="shared" si="557"/>
        <v>pas de surpoids ni d'obésité</v>
      </c>
    </row>
    <row r="1974" spans="5:23">
      <c r="E1974" s="21"/>
      <c r="F1974" s="28">
        <f t="shared" si="540"/>
        <v>0</v>
      </c>
      <c r="G1974" s="45">
        <f t="shared" si="553"/>
        <v>0</v>
      </c>
      <c r="H1974" s="29">
        <f t="shared" si="541"/>
        <v>3</v>
      </c>
      <c r="I1974" s="29">
        <f t="shared" si="542"/>
        <v>0.27</v>
      </c>
      <c r="J1974" s="29">
        <f t="shared" si="543"/>
        <v>8.4199999999999997E-2</v>
      </c>
      <c r="K1974" s="29">
        <f t="shared" si="544"/>
        <v>12.92</v>
      </c>
      <c r="L1974" s="45">
        <f t="shared" si="554"/>
        <v>-43.986979853963227</v>
      </c>
      <c r="M1974" s="28">
        <f t="shared" si="545"/>
        <v>10.989169238449415</v>
      </c>
      <c r="N1974" s="28">
        <f t="shared" si="546"/>
        <v>15.087458954343088</v>
      </c>
      <c r="O1974" s="45" t="str">
        <f t="shared" si="555"/>
        <v>ins. Pondérale</v>
      </c>
      <c r="P1974" s="29">
        <f t="shared" si="547"/>
        <v>3</v>
      </c>
      <c r="Q1974" s="29" t="e">
        <f t="shared" si="548"/>
        <v>#N/A</v>
      </c>
      <c r="R1974" s="29" t="e">
        <f t="shared" si="549"/>
        <v>#N/A</v>
      </c>
      <c r="S1974" s="29" t="e">
        <f t="shared" si="550"/>
        <v>#N/A</v>
      </c>
      <c r="T1974" s="21" t="e">
        <f t="shared" si="556"/>
        <v>#N/A</v>
      </c>
      <c r="U1974" s="28">
        <f t="shared" si="551"/>
        <v>0</v>
      </c>
      <c r="V1974" s="28">
        <f t="shared" si="552"/>
        <v>0</v>
      </c>
      <c r="W1974" s="45" t="str">
        <f t="shared" si="557"/>
        <v>pas de surpoids ni d'obésité</v>
      </c>
    </row>
    <row r="1975" spans="5:23">
      <c r="E1975" s="21"/>
      <c r="F1975" s="28">
        <f t="shared" si="540"/>
        <v>0</v>
      </c>
      <c r="G1975" s="45">
        <f t="shared" si="553"/>
        <v>0</v>
      </c>
      <c r="H1975" s="29">
        <f t="shared" si="541"/>
        <v>3</v>
      </c>
      <c r="I1975" s="29">
        <f t="shared" si="542"/>
        <v>0.27</v>
      </c>
      <c r="J1975" s="29">
        <f t="shared" si="543"/>
        <v>8.4199999999999997E-2</v>
      </c>
      <c r="K1975" s="29">
        <f t="shared" si="544"/>
        <v>12.92</v>
      </c>
      <c r="L1975" s="45">
        <f t="shared" si="554"/>
        <v>-43.986979853963227</v>
      </c>
      <c r="M1975" s="28">
        <f t="shared" si="545"/>
        <v>10.989169238449415</v>
      </c>
      <c r="N1975" s="28">
        <f t="shared" si="546"/>
        <v>15.087458954343088</v>
      </c>
      <c r="O1975" s="45" t="str">
        <f t="shared" si="555"/>
        <v>ins. Pondérale</v>
      </c>
      <c r="P1975" s="29">
        <f t="shared" si="547"/>
        <v>3</v>
      </c>
      <c r="Q1975" s="29" t="e">
        <f t="shared" si="548"/>
        <v>#N/A</v>
      </c>
      <c r="R1975" s="29" t="e">
        <f t="shared" si="549"/>
        <v>#N/A</v>
      </c>
      <c r="S1975" s="29" t="e">
        <f t="shared" si="550"/>
        <v>#N/A</v>
      </c>
      <c r="T1975" s="21" t="e">
        <f t="shared" si="556"/>
        <v>#N/A</v>
      </c>
      <c r="U1975" s="28">
        <f t="shared" si="551"/>
        <v>0</v>
      </c>
      <c r="V1975" s="28">
        <f t="shared" si="552"/>
        <v>0</v>
      </c>
      <c r="W1975" s="45" t="str">
        <f t="shared" si="557"/>
        <v>pas de surpoids ni d'obésité</v>
      </c>
    </row>
    <row r="1976" spans="5:23">
      <c r="E1976" s="21"/>
      <c r="F1976" s="28">
        <f t="shared" si="540"/>
        <v>0</v>
      </c>
      <c r="G1976" s="45">
        <f t="shared" si="553"/>
        <v>0</v>
      </c>
      <c r="H1976" s="29">
        <f t="shared" si="541"/>
        <v>3</v>
      </c>
      <c r="I1976" s="29">
        <f t="shared" si="542"/>
        <v>0.27</v>
      </c>
      <c r="J1976" s="29">
        <f t="shared" si="543"/>
        <v>8.4199999999999997E-2</v>
      </c>
      <c r="K1976" s="29">
        <f t="shared" si="544"/>
        <v>12.92</v>
      </c>
      <c r="L1976" s="45">
        <f t="shared" si="554"/>
        <v>-43.986979853963227</v>
      </c>
      <c r="M1976" s="28">
        <f t="shared" si="545"/>
        <v>10.989169238449415</v>
      </c>
      <c r="N1976" s="28">
        <f t="shared" si="546"/>
        <v>15.087458954343088</v>
      </c>
      <c r="O1976" s="45" t="str">
        <f t="shared" si="555"/>
        <v>ins. Pondérale</v>
      </c>
      <c r="P1976" s="29">
        <f t="shared" si="547"/>
        <v>3</v>
      </c>
      <c r="Q1976" s="29" t="e">
        <f t="shared" si="548"/>
        <v>#N/A</v>
      </c>
      <c r="R1976" s="29" t="e">
        <f t="shared" si="549"/>
        <v>#N/A</v>
      </c>
      <c r="S1976" s="29" t="e">
        <f t="shared" si="550"/>
        <v>#N/A</v>
      </c>
      <c r="T1976" s="21" t="e">
        <f t="shared" si="556"/>
        <v>#N/A</v>
      </c>
      <c r="U1976" s="28">
        <f t="shared" si="551"/>
        <v>0</v>
      </c>
      <c r="V1976" s="28">
        <f t="shared" si="552"/>
        <v>0</v>
      </c>
      <c r="W1976" s="45" t="str">
        <f t="shared" si="557"/>
        <v>pas de surpoids ni d'obésité</v>
      </c>
    </row>
    <row r="1977" spans="5:23">
      <c r="E1977" s="21"/>
      <c r="F1977" s="28">
        <f t="shared" si="540"/>
        <v>0</v>
      </c>
      <c r="G1977" s="45">
        <f t="shared" si="553"/>
        <v>0</v>
      </c>
      <c r="H1977" s="29">
        <f t="shared" si="541"/>
        <v>3</v>
      </c>
      <c r="I1977" s="29">
        <f t="shared" si="542"/>
        <v>0.27</v>
      </c>
      <c r="J1977" s="29">
        <f t="shared" si="543"/>
        <v>8.4199999999999997E-2</v>
      </c>
      <c r="K1977" s="29">
        <f t="shared" si="544"/>
        <v>12.92</v>
      </c>
      <c r="L1977" s="45">
        <f t="shared" si="554"/>
        <v>-43.986979853963227</v>
      </c>
      <c r="M1977" s="28">
        <f t="shared" si="545"/>
        <v>10.989169238449415</v>
      </c>
      <c r="N1977" s="28">
        <f t="shared" si="546"/>
        <v>15.087458954343088</v>
      </c>
      <c r="O1977" s="45" t="str">
        <f t="shared" si="555"/>
        <v>ins. Pondérale</v>
      </c>
      <c r="P1977" s="29">
        <f t="shared" si="547"/>
        <v>3</v>
      </c>
      <c r="Q1977" s="29" t="e">
        <f t="shared" si="548"/>
        <v>#N/A</v>
      </c>
      <c r="R1977" s="29" t="e">
        <f t="shared" si="549"/>
        <v>#N/A</v>
      </c>
      <c r="S1977" s="29" t="e">
        <f t="shared" si="550"/>
        <v>#N/A</v>
      </c>
      <c r="T1977" s="21" t="e">
        <f t="shared" si="556"/>
        <v>#N/A</v>
      </c>
      <c r="U1977" s="28">
        <f t="shared" si="551"/>
        <v>0</v>
      </c>
      <c r="V1977" s="28">
        <f t="shared" si="552"/>
        <v>0</v>
      </c>
      <c r="W1977" s="45" t="str">
        <f t="shared" si="557"/>
        <v>pas de surpoids ni d'obésité</v>
      </c>
    </row>
    <row r="1978" spans="5:23">
      <c r="E1978" s="21"/>
      <c r="F1978" s="28">
        <f t="shared" si="540"/>
        <v>0</v>
      </c>
      <c r="G1978" s="45">
        <f t="shared" si="553"/>
        <v>0</v>
      </c>
      <c r="H1978" s="29">
        <f t="shared" si="541"/>
        <v>3</v>
      </c>
      <c r="I1978" s="29">
        <f t="shared" si="542"/>
        <v>0.27</v>
      </c>
      <c r="J1978" s="29">
        <f t="shared" si="543"/>
        <v>8.4199999999999997E-2</v>
      </c>
      <c r="K1978" s="29">
        <f t="shared" si="544"/>
        <v>12.92</v>
      </c>
      <c r="L1978" s="45">
        <f t="shared" si="554"/>
        <v>-43.986979853963227</v>
      </c>
      <c r="M1978" s="28">
        <f t="shared" si="545"/>
        <v>10.989169238449415</v>
      </c>
      <c r="N1978" s="28">
        <f t="shared" si="546"/>
        <v>15.087458954343088</v>
      </c>
      <c r="O1978" s="45" t="str">
        <f t="shared" si="555"/>
        <v>ins. Pondérale</v>
      </c>
      <c r="P1978" s="29">
        <f t="shared" si="547"/>
        <v>3</v>
      </c>
      <c r="Q1978" s="29" t="e">
        <f t="shared" si="548"/>
        <v>#N/A</v>
      </c>
      <c r="R1978" s="29" t="e">
        <f t="shared" si="549"/>
        <v>#N/A</v>
      </c>
      <c r="S1978" s="29" t="e">
        <f t="shared" si="550"/>
        <v>#N/A</v>
      </c>
      <c r="T1978" s="21" t="e">
        <f t="shared" si="556"/>
        <v>#N/A</v>
      </c>
      <c r="U1978" s="28">
        <f t="shared" si="551"/>
        <v>0</v>
      </c>
      <c r="V1978" s="28">
        <f t="shared" si="552"/>
        <v>0</v>
      </c>
      <c r="W1978" s="45" t="str">
        <f t="shared" si="557"/>
        <v>pas de surpoids ni d'obésité</v>
      </c>
    </row>
    <row r="1979" spans="5:23">
      <c r="E1979" s="21"/>
      <c r="F1979" s="28">
        <f t="shared" si="540"/>
        <v>0</v>
      </c>
      <c r="G1979" s="45">
        <f t="shared" si="553"/>
        <v>0</v>
      </c>
      <c r="H1979" s="29">
        <f t="shared" si="541"/>
        <v>3</v>
      </c>
      <c r="I1979" s="29">
        <f t="shared" si="542"/>
        <v>0.27</v>
      </c>
      <c r="J1979" s="29">
        <f t="shared" si="543"/>
        <v>8.4199999999999997E-2</v>
      </c>
      <c r="K1979" s="29">
        <f t="shared" si="544"/>
        <v>12.92</v>
      </c>
      <c r="L1979" s="45">
        <f t="shared" si="554"/>
        <v>-43.986979853963227</v>
      </c>
      <c r="M1979" s="28">
        <f t="shared" si="545"/>
        <v>10.989169238449415</v>
      </c>
      <c r="N1979" s="28">
        <f t="shared" si="546"/>
        <v>15.087458954343088</v>
      </c>
      <c r="O1979" s="45" t="str">
        <f t="shared" si="555"/>
        <v>ins. Pondérale</v>
      </c>
      <c r="P1979" s="29">
        <f t="shared" si="547"/>
        <v>3</v>
      </c>
      <c r="Q1979" s="29" t="e">
        <f t="shared" si="548"/>
        <v>#N/A</v>
      </c>
      <c r="R1979" s="29" t="e">
        <f t="shared" si="549"/>
        <v>#N/A</v>
      </c>
      <c r="S1979" s="29" t="e">
        <f t="shared" si="550"/>
        <v>#N/A</v>
      </c>
      <c r="T1979" s="21" t="e">
        <f t="shared" si="556"/>
        <v>#N/A</v>
      </c>
      <c r="U1979" s="28">
        <f t="shared" si="551"/>
        <v>0</v>
      </c>
      <c r="V1979" s="28">
        <f t="shared" si="552"/>
        <v>0</v>
      </c>
      <c r="W1979" s="45" t="str">
        <f t="shared" si="557"/>
        <v>pas de surpoids ni d'obésité</v>
      </c>
    </row>
    <row r="1980" spans="5:23">
      <c r="E1980" s="21"/>
      <c r="F1980" s="28">
        <f t="shared" si="540"/>
        <v>0</v>
      </c>
      <c r="G1980" s="45">
        <f t="shared" si="553"/>
        <v>0</v>
      </c>
      <c r="H1980" s="29">
        <f t="shared" si="541"/>
        <v>3</v>
      </c>
      <c r="I1980" s="29">
        <f t="shared" si="542"/>
        <v>0.27</v>
      </c>
      <c r="J1980" s="29">
        <f t="shared" si="543"/>
        <v>8.4199999999999997E-2</v>
      </c>
      <c r="K1980" s="29">
        <f t="shared" si="544"/>
        <v>12.92</v>
      </c>
      <c r="L1980" s="45">
        <f t="shared" si="554"/>
        <v>-43.986979853963227</v>
      </c>
      <c r="M1980" s="28">
        <f t="shared" si="545"/>
        <v>10.989169238449415</v>
      </c>
      <c r="N1980" s="28">
        <f t="shared" si="546"/>
        <v>15.087458954343088</v>
      </c>
      <c r="O1980" s="45" t="str">
        <f t="shared" si="555"/>
        <v>ins. Pondérale</v>
      </c>
      <c r="P1980" s="29">
        <f t="shared" si="547"/>
        <v>3</v>
      </c>
      <c r="Q1980" s="29" t="e">
        <f t="shared" si="548"/>
        <v>#N/A</v>
      </c>
      <c r="R1980" s="29" t="e">
        <f t="shared" si="549"/>
        <v>#N/A</v>
      </c>
      <c r="S1980" s="29" t="e">
        <f t="shared" si="550"/>
        <v>#N/A</v>
      </c>
      <c r="T1980" s="21" t="e">
        <f t="shared" si="556"/>
        <v>#N/A</v>
      </c>
      <c r="U1980" s="28">
        <f t="shared" si="551"/>
        <v>0</v>
      </c>
      <c r="V1980" s="28">
        <f t="shared" si="552"/>
        <v>0</v>
      </c>
      <c r="W1980" s="45" t="str">
        <f t="shared" si="557"/>
        <v>pas de surpoids ni d'obésité</v>
      </c>
    </row>
    <row r="1981" spans="5:23">
      <c r="E1981" s="21"/>
      <c r="F1981" s="28">
        <f t="shared" si="540"/>
        <v>0</v>
      </c>
      <c r="G1981" s="45">
        <f t="shared" si="553"/>
        <v>0</v>
      </c>
      <c r="H1981" s="29">
        <f t="shared" si="541"/>
        <v>3</v>
      </c>
      <c r="I1981" s="29">
        <f t="shared" si="542"/>
        <v>0.27</v>
      </c>
      <c r="J1981" s="29">
        <f t="shared" si="543"/>
        <v>8.4199999999999997E-2</v>
      </c>
      <c r="K1981" s="29">
        <f t="shared" si="544"/>
        <v>12.92</v>
      </c>
      <c r="L1981" s="45">
        <f t="shared" si="554"/>
        <v>-43.986979853963227</v>
      </c>
      <c r="M1981" s="28">
        <f t="shared" si="545"/>
        <v>10.989169238449415</v>
      </c>
      <c r="N1981" s="28">
        <f t="shared" si="546"/>
        <v>15.087458954343088</v>
      </c>
      <c r="O1981" s="45" t="str">
        <f t="shared" si="555"/>
        <v>ins. Pondérale</v>
      </c>
      <c r="P1981" s="29">
        <f t="shared" si="547"/>
        <v>3</v>
      </c>
      <c r="Q1981" s="29" t="e">
        <f t="shared" si="548"/>
        <v>#N/A</v>
      </c>
      <c r="R1981" s="29" t="e">
        <f t="shared" si="549"/>
        <v>#N/A</v>
      </c>
      <c r="S1981" s="29" t="e">
        <f t="shared" si="550"/>
        <v>#N/A</v>
      </c>
      <c r="T1981" s="21" t="e">
        <f t="shared" si="556"/>
        <v>#N/A</v>
      </c>
      <c r="U1981" s="28">
        <f t="shared" si="551"/>
        <v>0</v>
      </c>
      <c r="V1981" s="28">
        <f t="shared" si="552"/>
        <v>0</v>
      </c>
      <c r="W1981" s="45" t="str">
        <f t="shared" si="557"/>
        <v>pas de surpoids ni d'obésité</v>
      </c>
    </row>
    <row r="1982" spans="5:23">
      <c r="E1982" s="21"/>
      <c r="F1982" s="28">
        <f t="shared" si="540"/>
        <v>0</v>
      </c>
      <c r="G1982" s="45">
        <f t="shared" si="553"/>
        <v>0</v>
      </c>
      <c r="H1982" s="29">
        <f t="shared" si="541"/>
        <v>3</v>
      </c>
      <c r="I1982" s="29">
        <f t="shared" si="542"/>
        <v>0.27</v>
      </c>
      <c r="J1982" s="29">
        <f t="shared" si="543"/>
        <v>8.4199999999999997E-2</v>
      </c>
      <c r="K1982" s="29">
        <f t="shared" si="544"/>
        <v>12.92</v>
      </c>
      <c r="L1982" s="45">
        <f t="shared" si="554"/>
        <v>-43.986979853963227</v>
      </c>
      <c r="M1982" s="28">
        <f t="shared" si="545"/>
        <v>10.989169238449415</v>
      </c>
      <c r="N1982" s="28">
        <f t="shared" si="546"/>
        <v>15.087458954343088</v>
      </c>
      <c r="O1982" s="45" t="str">
        <f t="shared" si="555"/>
        <v>ins. Pondérale</v>
      </c>
      <c r="P1982" s="29">
        <f t="shared" si="547"/>
        <v>3</v>
      </c>
      <c r="Q1982" s="29" t="e">
        <f t="shared" si="548"/>
        <v>#N/A</v>
      </c>
      <c r="R1982" s="29" t="e">
        <f t="shared" si="549"/>
        <v>#N/A</v>
      </c>
      <c r="S1982" s="29" t="e">
        <f t="shared" si="550"/>
        <v>#N/A</v>
      </c>
      <c r="T1982" s="21" t="e">
        <f t="shared" si="556"/>
        <v>#N/A</v>
      </c>
      <c r="U1982" s="28">
        <f t="shared" si="551"/>
        <v>0</v>
      </c>
      <c r="V1982" s="28">
        <f t="shared" si="552"/>
        <v>0</v>
      </c>
      <c r="W1982" s="45" t="str">
        <f t="shared" si="557"/>
        <v>pas de surpoids ni d'obésité</v>
      </c>
    </row>
    <row r="1983" spans="5:23">
      <c r="E1983" s="21"/>
      <c r="F1983" s="28">
        <f t="shared" si="540"/>
        <v>0</v>
      </c>
      <c r="G1983" s="45">
        <f t="shared" si="553"/>
        <v>0</v>
      </c>
      <c r="H1983" s="29">
        <f t="shared" si="541"/>
        <v>3</v>
      </c>
      <c r="I1983" s="29">
        <f t="shared" si="542"/>
        <v>0.27</v>
      </c>
      <c r="J1983" s="29">
        <f t="shared" si="543"/>
        <v>8.4199999999999997E-2</v>
      </c>
      <c r="K1983" s="29">
        <f t="shared" si="544"/>
        <v>12.92</v>
      </c>
      <c r="L1983" s="45">
        <f t="shared" si="554"/>
        <v>-43.986979853963227</v>
      </c>
      <c r="M1983" s="28">
        <f t="shared" si="545"/>
        <v>10.989169238449415</v>
      </c>
      <c r="N1983" s="28">
        <f t="shared" si="546"/>
        <v>15.087458954343088</v>
      </c>
      <c r="O1983" s="45" t="str">
        <f t="shared" si="555"/>
        <v>ins. Pondérale</v>
      </c>
      <c r="P1983" s="29">
        <f t="shared" si="547"/>
        <v>3</v>
      </c>
      <c r="Q1983" s="29" t="e">
        <f t="shared" si="548"/>
        <v>#N/A</v>
      </c>
      <c r="R1983" s="29" t="e">
        <f t="shared" si="549"/>
        <v>#N/A</v>
      </c>
      <c r="S1983" s="29" t="e">
        <f t="shared" si="550"/>
        <v>#N/A</v>
      </c>
      <c r="T1983" s="21" t="e">
        <f t="shared" si="556"/>
        <v>#N/A</v>
      </c>
      <c r="U1983" s="28">
        <f t="shared" si="551"/>
        <v>0</v>
      </c>
      <c r="V1983" s="28">
        <f t="shared" si="552"/>
        <v>0</v>
      </c>
      <c r="W1983" s="45" t="str">
        <f t="shared" si="557"/>
        <v>pas de surpoids ni d'obésité</v>
      </c>
    </row>
    <row r="1984" spans="5:23">
      <c r="E1984" s="21"/>
      <c r="F1984" s="28">
        <f t="shared" si="540"/>
        <v>0</v>
      </c>
      <c r="G1984" s="45">
        <f t="shared" si="553"/>
        <v>0</v>
      </c>
      <c r="H1984" s="29">
        <f t="shared" si="541"/>
        <v>3</v>
      </c>
      <c r="I1984" s="29">
        <f t="shared" si="542"/>
        <v>0.27</v>
      </c>
      <c r="J1984" s="29">
        <f t="shared" si="543"/>
        <v>8.4199999999999997E-2</v>
      </c>
      <c r="K1984" s="29">
        <f t="shared" si="544"/>
        <v>12.92</v>
      </c>
      <c r="L1984" s="45">
        <f t="shared" si="554"/>
        <v>-43.986979853963227</v>
      </c>
      <c r="M1984" s="28">
        <f t="shared" si="545"/>
        <v>10.989169238449415</v>
      </c>
      <c r="N1984" s="28">
        <f t="shared" si="546"/>
        <v>15.087458954343088</v>
      </c>
      <c r="O1984" s="45" t="str">
        <f t="shared" si="555"/>
        <v>ins. Pondérale</v>
      </c>
      <c r="P1984" s="29">
        <f t="shared" si="547"/>
        <v>3</v>
      </c>
      <c r="Q1984" s="29" t="e">
        <f t="shared" si="548"/>
        <v>#N/A</v>
      </c>
      <c r="R1984" s="29" t="e">
        <f t="shared" si="549"/>
        <v>#N/A</v>
      </c>
      <c r="S1984" s="29" t="e">
        <f t="shared" si="550"/>
        <v>#N/A</v>
      </c>
      <c r="T1984" s="21" t="e">
        <f t="shared" si="556"/>
        <v>#N/A</v>
      </c>
      <c r="U1984" s="28">
        <f t="shared" si="551"/>
        <v>0</v>
      </c>
      <c r="V1984" s="28">
        <f t="shared" si="552"/>
        <v>0</v>
      </c>
      <c r="W1984" s="45" t="str">
        <f t="shared" si="557"/>
        <v>pas de surpoids ni d'obésité</v>
      </c>
    </row>
    <row r="1985" spans="5:23">
      <c r="E1985" s="21"/>
      <c r="F1985" s="28">
        <f t="shared" si="540"/>
        <v>0</v>
      </c>
      <c r="G1985" s="45">
        <f t="shared" si="553"/>
        <v>0</v>
      </c>
      <c r="H1985" s="29">
        <f t="shared" si="541"/>
        <v>3</v>
      </c>
      <c r="I1985" s="29">
        <f t="shared" si="542"/>
        <v>0.27</v>
      </c>
      <c r="J1985" s="29">
        <f t="shared" si="543"/>
        <v>8.4199999999999997E-2</v>
      </c>
      <c r="K1985" s="29">
        <f t="shared" si="544"/>
        <v>12.92</v>
      </c>
      <c r="L1985" s="45">
        <f t="shared" si="554"/>
        <v>-43.986979853963227</v>
      </c>
      <c r="M1985" s="28">
        <f t="shared" si="545"/>
        <v>10.989169238449415</v>
      </c>
      <c r="N1985" s="28">
        <f t="shared" si="546"/>
        <v>15.087458954343088</v>
      </c>
      <c r="O1985" s="45" t="str">
        <f t="shared" si="555"/>
        <v>ins. Pondérale</v>
      </c>
      <c r="P1985" s="29">
        <f t="shared" si="547"/>
        <v>3</v>
      </c>
      <c r="Q1985" s="29" t="e">
        <f t="shared" si="548"/>
        <v>#N/A</v>
      </c>
      <c r="R1985" s="29" t="e">
        <f t="shared" si="549"/>
        <v>#N/A</v>
      </c>
      <c r="S1985" s="29" t="e">
        <f t="shared" si="550"/>
        <v>#N/A</v>
      </c>
      <c r="T1985" s="21" t="e">
        <f t="shared" si="556"/>
        <v>#N/A</v>
      </c>
      <c r="U1985" s="28">
        <f t="shared" si="551"/>
        <v>0</v>
      </c>
      <c r="V1985" s="28">
        <f t="shared" si="552"/>
        <v>0</v>
      </c>
      <c r="W1985" s="45" t="str">
        <f t="shared" si="557"/>
        <v>pas de surpoids ni d'obésité</v>
      </c>
    </row>
    <row r="1986" spans="5:23">
      <c r="E1986" s="21"/>
      <c r="F1986" s="28">
        <f t="shared" si="540"/>
        <v>0</v>
      </c>
      <c r="G1986" s="45">
        <f t="shared" si="553"/>
        <v>0</v>
      </c>
      <c r="H1986" s="29">
        <f t="shared" si="541"/>
        <v>3</v>
      </c>
      <c r="I1986" s="29">
        <f t="shared" si="542"/>
        <v>0.27</v>
      </c>
      <c r="J1986" s="29">
        <f t="shared" si="543"/>
        <v>8.4199999999999997E-2</v>
      </c>
      <c r="K1986" s="29">
        <f t="shared" si="544"/>
        <v>12.92</v>
      </c>
      <c r="L1986" s="45">
        <f t="shared" si="554"/>
        <v>-43.986979853963227</v>
      </c>
      <c r="M1986" s="28">
        <f t="shared" si="545"/>
        <v>10.989169238449415</v>
      </c>
      <c r="N1986" s="28">
        <f t="shared" si="546"/>
        <v>15.087458954343088</v>
      </c>
      <c r="O1986" s="45" t="str">
        <f t="shared" si="555"/>
        <v>ins. Pondérale</v>
      </c>
      <c r="P1986" s="29">
        <f t="shared" si="547"/>
        <v>3</v>
      </c>
      <c r="Q1986" s="29" t="e">
        <f t="shared" si="548"/>
        <v>#N/A</v>
      </c>
      <c r="R1986" s="29" t="e">
        <f t="shared" si="549"/>
        <v>#N/A</v>
      </c>
      <c r="S1986" s="29" t="e">
        <f t="shared" si="550"/>
        <v>#N/A</v>
      </c>
      <c r="T1986" s="21" t="e">
        <f t="shared" si="556"/>
        <v>#N/A</v>
      </c>
      <c r="U1986" s="28">
        <f t="shared" si="551"/>
        <v>0</v>
      </c>
      <c r="V1986" s="28">
        <f t="shared" si="552"/>
        <v>0</v>
      </c>
      <c r="W1986" s="45" t="str">
        <f t="shared" si="557"/>
        <v>pas de surpoids ni d'obésité</v>
      </c>
    </row>
    <row r="1987" spans="5:23">
      <c r="E1987" s="21"/>
      <c r="F1987" s="28">
        <f t="shared" si="540"/>
        <v>0</v>
      </c>
      <c r="G1987" s="45">
        <f t="shared" si="553"/>
        <v>0</v>
      </c>
      <c r="H1987" s="29">
        <f t="shared" si="541"/>
        <v>3</v>
      </c>
      <c r="I1987" s="29">
        <f t="shared" si="542"/>
        <v>0.27</v>
      </c>
      <c r="J1987" s="29">
        <f t="shared" si="543"/>
        <v>8.4199999999999997E-2</v>
      </c>
      <c r="K1987" s="29">
        <f t="shared" si="544"/>
        <v>12.92</v>
      </c>
      <c r="L1987" s="45">
        <f t="shared" si="554"/>
        <v>-43.986979853963227</v>
      </c>
      <c r="M1987" s="28">
        <f t="shared" si="545"/>
        <v>10.989169238449415</v>
      </c>
      <c r="N1987" s="28">
        <f t="shared" si="546"/>
        <v>15.087458954343088</v>
      </c>
      <c r="O1987" s="45" t="str">
        <f t="shared" si="555"/>
        <v>ins. Pondérale</v>
      </c>
      <c r="P1987" s="29">
        <f t="shared" si="547"/>
        <v>3</v>
      </c>
      <c r="Q1987" s="29" t="e">
        <f t="shared" si="548"/>
        <v>#N/A</v>
      </c>
      <c r="R1987" s="29" t="e">
        <f t="shared" si="549"/>
        <v>#N/A</v>
      </c>
      <c r="S1987" s="29" t="e">
        <f t="shared" si="550"/>
        <v>#N/A</v>
      </c>
      <c r="T1987" s="21" t="e">
        <f t="shared" si="556"/>
        <v>#N/A</v>
      </c>
      <c r="U1987" s="28">
        <f t="shared" si="551"/>
        <v>0</v>
      </c>
      <c r="V1987" s="28">
        <f t="shared" si="552"/>
        <v>0</v>
      </c>
      <c r="W1987" s="45" t="str">
        <f t="shared" si="557"/>
        <v>pas de surpoids ni d'obésité</v>
      </c>
    </row>
    <row r="1988" spans="5:23">
      <c r="E1988" s="21"/>
      <c r="F1988" s="28">
        <f t="shared" si="540"/>
        <v>0</v>
      </c>
      <c r="G1988" s="45">
        <f t="shared" si="553"/>
        <v>0</v>
      </c>
      <c r="H1988" s="29">
        <f t="shared" si="541"/>
        <v>3</v>
      </c>
      <c r="I1988" s="29">
        <f t="shared" si="542"/>
        <v>0.27</v>
      </c>
      <c r="J1988" s="29">
        <f t="shared" si="543"/>
        <v>8.4199999999999997E-2</v>
      </c>
      <c r="K1988" s="29">
        <f t="shared" si="544"/>
        <v>12.92</v>
      </c>
      <c r="L1988" s="45">
        <f t="shared" si="554"/>
        <v>-43.986979853963227</v>
      </c>
      <c r="M1988" s="28">
        <f t="shared" si="545"/>
        <v>10.989169238449415</v>
      </c>
      <c r="N1988" s="28">
        <f t="shared" si="546"/>
        <v>15.087458954343088</v>
      </c>
      <c r="O1988" s="45" t="str">
        <f t="shared" si="555"/>
        <v>ins. Pondérale</v>
      </c>
      <c r="P1988" s="29">
        <f t="shared" si="547"/>
        <v>3</v>
      </c>
      <c r="Q1988" s="29" t="e">
        <f t="shared" si="548"/>
        <v>#N/A</v>
      </c>
      <c r="R1988" s="29" t="e">
        <f t="shared" si="549"/>
        <v>#N/A</v>
      </c>
      <c r="S1988" s="29" t="e">
        <f t="shared" si="550"/>
        <v>#N/A</v>
      </c>
      <c r="T1988" s="21" t="e">
        <f t="shared" si="556"/>
        <v>#N/A</v>
      </c>
      <c r="U1988" s="28">
        <f t="shared" si="551"/>
        <v>0</v>
      </c>
      <c r="V1988" s="28">
        <f t="shared" si="552"/>
        <v>0</v>
      </c>
      <c r="W1988" s="45" t="str">
        <f t="shared" si="557"/>
        <v>pas de surpoids ni d'obésité</v>
      </c>
    </row>
    <row r="1989" spans="5:23">
      <c r="E1989" s="21"/>
      <c r="F1989" s="28">
        <f t="shared" si="540"/>
        <v>0</v>
      </c>
      <c r="G1989" s="45">
        <f t="shared" si="553"/>
        <v>0</v>
      </c>
      <c r="H1989" s="29">
        <f t="shared" si="541"/>
        <v>3</v>
      </c>
      <c r="I1989" s="29">
        <f t="shared" si="542"/>
        <v>0.27</v>
      </c>
      <c r="J1989" s="29">
        <f t="shared" si="543"/>
        <v>8.4199999999999997E-2</v>
      </c>
      <c r="K1989" s="29">
        <f t="shared" si="544"/>
        <v>12.92</v>
      </c>
      <c r="L1989" s="45">
        <f t="shared" si="554"/>
        <v>-43.986979853963227</v>
      </c>
      <c r="M1989" s="28">
        <f t="shared" si="545"/>
        <v>10.989169238449415</v>
      </c>
      <c r="N1989" s="28">
        <f t="shared" si="546"/>
        <v>15.087458954343088</v>
      </c>
      <c r="O1989" s="45" t="str">
        <f t="shared" si="555"/>
        <v>ins. Pondérale</v>
      </c>
      <c r="P1989" s="29">
        <f t="shared" si="547"/>
        <v>3</v>
      </c>
      <c r="Q1989" s="29" t="e">
        <f t="shared" si="548"/>
        <v>#N/A</v>
      </c>
      <c r="R1989" s="29" t="e">
        <f t="shared" si="549"/>
        <v>#N/A</v>
      </c>
      <c r="S1989" s="29" t="e">
        <f t="shared" si="550"/>
        <v>#N/A</v>
      </c>
      <c r="T1989" s="21" t="e">
        <f t="shared" si="556"/>
        <v>#N/A</v>
      </c>
      <c r="U1989" s="28">
        <f t="shared" si="551"/>
        <v>0</v>
      </c>
      <c r="V1989" s="28">
        <f t="shared" si="552"/>
        <v>0</v>
      </c>
      <c r="W1989" s="45" t="str">
        <f t="shared" si="557"/>
        <v>pas de surpoids ni d'obésité</v>
      </c>
    </row>
    <row r="1990" spans="5:23">
      <c r="E1990" s="21"/>
      <c r="F1990" s="28">
        <f t="shared" si="540"/>
        <v>0</v>
      </c>
      <c r="G1990" s="45">
        <f t="shared" si="553"/>
        <v>0</v>
      </c>
      <c r="H1990" s="29">
        <f t="shared" si="541"/>
        <v>3</v>
      </c>
      <c r="I1990" s="29">
        <f t="shared" si="542"/>
        <v>0.27</v>
      </c>
      <c r="J1990" s="29">
        <f t="shared" si="543"/>
        <v>8.4199999999999997E-2</v>
      </c>
      <c r="K1990" s="29">
        <f t="shared" si="544"/>
        <v>12.92</v>
      </c>
      <c r="L1990" s="45">
        <f t="shared" si="554"/>
        <v>-43.986979853963227</v>
      </c>
      <c r="M1990" s="28">
        <f t="shared" si="545"/>
        <v>10.989169238449415</v>
      </c>
      <c r="N1990" s="28">
        <f t="shared" si="546"/>
        <v>15.087458954343088</v>
      </c>
      <c r="O1990" s="45" t="str">
        <f t="shared" si="555"/>
        <v>ins. Pondérale</v>
      </c>
      <c r="P1990" s="29">
        <f t="shared" si="547"/>
        <v>3</v>
      </c>
      <c r="Q1990" s="29" t="e">
        <f t="shared" si="548"/>
        <v>#N/A</v>
      </c>
      <c r="R1990" s="29" t="e">
        <f t="shared" si="549"/>
        <v>#N/A</v>
      </c>
      <c r="S1990" s="29" t="e">
        <f t="shared" si="550"/>
        <v>#N/A</v>
      </c>
      <c r="T1990" s="21" t="e">
        <f t="shared" si="556"/>
        <v>#N/A</v>
      </c>
      <c r="U1990" s="28">
        <f t="shared" si="551"/>
        <v>0</v>
      </c>
      <c r="V1990" s="28">
        <f t="shared" si="552"/>
        <v>0</v>
      </c>
      <c r="W1990" s="45" t="str">
        <f t="shared" si="557"/>
        <v>pas de surpoids ni d'obésité</v>
      </c>
    </row>
    <row r="1991" spans="5:23">
      <c r="E1991" s="21"/>
      <c r="F1991" s="28">
        <f t="shared" ref="F1991:F2001" si="558">MROUND(B1991,0.5)</f>
        <v>0</v>
      </c>
      <c r="G1991" s="45">
        <f t="shared" si="553"/>
        <v>0</v>
      </c>
      <c r="H1991" s="29">
        <f t="shared" ref="H1991:H2001" si="559">IF(OR(C1991=1),0,3)</f>
        <v>3</v>
      </c>
      <c r="I1991" s="29">
        <f t="shared" ref="I1991:I2001" si="560">VLOOKUP(F1991,TableRefFR,2+H1991)</f>
        <v>0.27</v>
      </c>
      <c r="J1991" s="29">
        <f t="shared" ref="J1991:J2001" si="561">VLOOKUP(F1991,TableRefFR,3+H1991)</f>
        <v>8.4199999999999997E-2</v>
      </c>
      <c r="K1991" s="29">
        <f t="shared" ref="K1991:K2001" si="562">VLOOKUP(F1991,TableRefFR,4+H1991)</f>
        <v>12.92</v>
      </c>
      <c r="L1991" s="45">
        <f t="shared" si="554"/>
        <v>-43.986979853963227</v>
      </c>
      <c r="M1991" s="28">
        <f t="shared" ref="M1991:M2001" si="563">VLOOKUP(F1991,CorpFR,2+H1991)</f>
        <v>10.989169238449415</v>
      </c>
      <c r="N1991" s="28">
        <f t="shared" ref="N1991:N2001" si="564">VLOOKUP(F1991,CorpFR,3+H1991)</f>
        <v>15.087458954343088</v>
      </c>
      <c r="O1991" s="45" t="str">
        <f t="shared" si="555"/>
        <v>ins. Pondérale</v>
      </c>
      <c r="P1991" s="29">
        <f t="shared" ref="P1991:P2001" si="565">IF(OR(C1991=1),0,3)</f>
        <v>3</v>
      </c>
      <c r="Q1991" s="29" t="e">
        <f t="shared" ref="Q1991:Q2001" si="566">VLOOKUP(F1991,TableRefIOTF,2+P1991)</f>
        <v>#N/A</v>
      </c>
      <c r="R1991" s="29" t="e">
        <f t="shared" ref="R1991:R2001" si="567">VLOOKUP(F1991,TableRefIOTF,3+P1991)</f>
        <v>#N/A</v>
      </c>
      <c r="S1991" s="29" t="e">
        <f t="shared" ref="S1991:S2001" si="568">VLOOKUP(F1991,TableRefIOTF,4+P1991)</f>
        <v>#N/A</v>
      </c>
      <c r="T1991" s="21" t="e">
        <f t="shared" si="556"/>
        <v>#N/A</v>
      </c>
      <c r="U1991" s="28">
        <f t="shared" ref="U1991:U2001" si="569">VLOOKUP(F1991,CorpIOTF,2+P1991)</f>
        <v>0</v>
      </c>
      <c r="V1991" s="28">
        <f t="shared" ref="V1991:V2001" si="570">VLOOKUP(F1991,CorpIOTF,3+P1991)</f>
        <v>0</v>
      </c>
      <c r="W1991" s="45" t="str">
        <f t="shared" si="557"/>
        <v>pas de surpoids ni d'obésité</v>
      </c>
    </row>
    <row r="1992" spans="5:23">
      <c r="E1992" s="21"/>
      <c r="F1992" s="28">
        <f t="shared" si="558"/>
        <v>0</v>
      </c>
      <c r="G1992" s="45">
        <f t="shared" ref="G1992:G2001" si="571">D1992</f>
        <v>0</v>
      </c>
      <c r="H1992" s="29">
        <f t="shared" si="559"/>
        <v>3</v>
      </c>
      <c r="I1992" s="29">
        <f t="shared" si="560"/>
        <v>0.27</v>
      </c>
      <c r="J1992" s="29">
        <f t="shared" si="561"/>
        <v>8.4199999999999997E-2</v>
      </c>
      <c r="K1992" s="29">
        <f t="shared" si="562"/>
        <v>12.92</v>
      </c>
      <c r="L1992" s="45">
        <f t="shared" ref="L1992:L2001" si="572">(((G1992/K1992)^I1992)-1)/(I1992*J1992)</f>
        <v>-43.986979853963227</v>
      </c>
      <c r="M1992" s="28">
        <f t="shared" si="563"/>
        <v>10.989169238449415</v>
      </c>
      <c r="N1992" s="28">
        <f t="shared" si="564"/>
        <v>15.087458954343088</v>
      </c>
      <c r="O1992" s="45" t="str">
        <f t="shared" ref="O1992:O2001" si="573">IF(G1992&gt;N1992,"surpoids",IF(G1992&lt;M1992,"ins. Pondérale","corpulence normale"))</f>
        <v>ins. Pondérale</v>
      </c>
      <c r="P1992" s="29">
        <f t="shared" si="565"/>
        <v>3</v>
      </c>
      <c r="Q1992" s="29" t="e">
        <f t="shared" si="566"/>
        <v>#N/A</v>
      </c>
      <c r="R1992" s="29" t="e">
        <f t="shared" si="567"/>
        <v>#N/A</v>
      </c>
      <c r="S1992" s="29" t="e">
        <f t="shared" si="568"/>
        <v>#N/A</v>
      </c>
      <c r="T1992" s="21" t="e">
        <f t="shared" ref="T1992:T2001" si="574">(((G1992/S1992)^Q1992)-1)/(Q1992*R1992)</f>
        <v>#N/A</v>
      </c>
      <c r="U1992" s="28">
        <f t="shared" si="569"/>
        <v>0</v>
      </c>
      <c r="V1992" s="28">
        <f t="shared" si="570"/>
        <v>0</v>
      </c>
      <c r="W1992" s="45" t="str">
        <f t="shared" ref="W1992:W2001" si="575">IF(G1992&gt;V1992,"obésité",IF(G1992&gt;U1992,"surpoids","pas de surpoids ni d'obésité"))</f>
        <v>pas de surpoids ni d'obésité</v>
      </c>
    </row>
    <row r="1993" spans="5:23">
      <c r="E1993" s="21"/>
      <c r="F1993" s="28">
        <f t="shared" si="558"/>
        <v>0</v>
      </c>
      <c r="G1993" s="45">
        <f t="shared" si="571"/>
        <v>0</v>
      </c>
      <c r="H1993" s="29">
        <f t="shared" si="559"/>
        <v>3</v>
      </c>
      <c r="I1993" s="29">
        <f t="shared" si="560"/>
        <v>0.27</v>
      </c>
      <c r="J1993" s="29">
        <f t="shared" si="561"/>
        <v>8.4199999999999997E-2</v>
      </c>
      <c r="K1993" s="29">
        <f t="shared" si="562"/>
        <v>12.92</v>
      </c>
      <c r="L1993" s="45">
        <f t="shared" si="572"/>
        <v>-43.986979853963227</v>
      </c>
      <c r="M1993" s="28">
        <f t="shared" si="563"/>
        <v>10.989169238449415</v>
      </c>
      <c r="N1993" s="28">
        <f t="shared" si="564"/>
        <v>15.087458954343088</v>
      </c>
      <c r="O1993" s="45" t="str">
        <f t="shared" si="573"/>
        <v>ins. Pondérale</v>
      </c>
      <c r="P1993" s="29">
        <f t="shared" si="565"/>
        <v>3</v>
      </c>
      <c r="Q1993" s="29" t="e">
        <f t="shared" si="566"/>
        <v>#N/A</v>
      </c>
      <c r="R1993" s="29" t="e">
        <f t="shared" si="567"/>
        <v>#N/A</v>
      </c>
      <c r="S1993" s="29" t="e">
        <f t="shared" si="568"/>
        <v>#N/A</v>
      </c>
      <c r="T1993" s="21" t="e">
        <f t="shared" si="574"/>
        <v>#N/A</v>
      </c>
      <c r="U1993" s="28">
        <f t="shared" si="569"/>
        <v>0</v>
      </c>
      <c r="V1993" s="28">
        <f t="shared" si="570"/>
        <v>0</v>
      </c>
      <c r="W1993" s="45" t="str">
        <f t="shared" si="575"/>
        <v>pas de surpoids ni d'obésité</v>
      </c>
    </row>
    <row r="1994" spans="5:23">
      <c r="E1994" s="21"/>
      <c r="F1994" s="28">
        <f t="shared" si="558"/>
        <v>0</v>
      </c>
      <c r="G1994" s="45">
        <f t="shared" si="571"/>
        <v>0</v>
      </c>
      <c r="H1994" s="29">
        <f t="shared" si="559"/>
        <v>3</v>
      </c>
      <c r="I1994" s="29">
        <f t="shared" si="560"/>
        <v>0.27</v>
      </c>
      <c r="J1994" s="29">
        <f t="shared" si="561"/>
        <v>8.4199999999999997E-2</v>
      </c>
      <c r="K1994" s="29">
        <f t="shared" si="562"/>
        <v>12.92</v>
      </c>
      <c r="L1994" s="45">
        <f t="shared" si="572"/>
        <v>-43.986979853963227</v>
      </c>
      <c r="M1994" s="28">
        <f t="shared" si="563"/>
        <v>10.989169238449415</v>
      </c>
      <c r="N1994" s="28">
        <f t="shared" si="564"/>
        <v>15.087458954343088</v>
      </c>
      <c r="O1994" s="45" t="str">
        <f t="shared" si="573"/>
        <v>ins. Pondérale</v>
      </c>
      <c r="P1994" s="29">
        <f t="shared" si="565"/>
        <v>3</v>
      </c>
      <c r="Q1994" s="29" t="e">
        <f t="shared" si="566"/>
        <v>#N/A</v>
      </c>
      <c r="R1994" s="29" t="e">
        <f t="shared" si="567"/>
        <v>#N/A</v>
      </c>
      <c r="S1994" s="29" t="e">
        <f t="shared" si="568"/>
        <v>#N/A</v>
      </c>
      <c r="T1994" s="21" t="e">
        <f t="shared" si="574"/>
        <v>#N/A</v>
      </c>
      <c r="U1994" s="28">
        <f t="shared" si="569"/>
        <v>0</v>
      </c>
      <c r="V1994" s="28">
        <f t="shared" si="570"/>
        <v>0</v>
      </c>
      <c r="W1994" s="45" t="str">
        <f t="shared" si="575"/>
        <v>pas de surpoids ni d'obésité</v>
      </c>
    </row>
    <row r="1995" spans="5:23">
      <c r="E1995" s="21"/>
      <c r="F1995" s="28">
        <f t="shared" si="558"/>
        <v>0</v>
      </c>
      <c r="G1995" s="45">
        <f t="shared" si="571"/>
        <v>0</v>
      </c>
      <c r="H1995" s="29">
        <f t="shared" si="559"/>
        <v>3</v>
      </c>
      <c r="I1995" s="29">
        <f t="shared" si="560"/>
        <v>0.27</v>
      </c>
      <c r="J1995" s="29">
        <f t="shared" si="561"/>
        <v>8.4199999999999997E-2</v>
      </c>
      <c r="K1995" s="29">
        <f t="shared" si="562"/>
        <v>12.92</v>
      </c>
      <c r="L1995" s="45">
        <f t="shared" si="572"/>
        <v>-43.986979853963227</v>
      </c>
      <c r="M1995" s="28">
        <f t="shared" si="563"/>
        <v>10.989169238449415</v>
      </c>
      <c r="N1995" s="28">
        <f t="shared" si="564"/>
        <v>15.087458954343088</v>
      </c>
      <c r="O1995" s="45" t="str">
        <f t="shared" si="573"/>
        <v>ins. Pondérale</v>
      </c>
      <c r="P1995" s="29">
        <f t="shared" si="565"/>
        <v>3</v>
      </c>
      <c r="Q1995" s="29" t="e">
        <f t="shared" si="566"/>
        <v>#N/A</v>
      </c>
      <c r="R1995" s="29" t="e">
        <f t="shared" si="567"/>
        <v>#N/A</v>
      </c>
      <c r="S1995" s="29" t="e">
        <f t="shared" si="568"/>
        <v>#N/A</v>
      </c>
      <c r="T1995" s="21" t="e">
        <f t="shared" si="574"/>
        <v>#N/A</v>
      </c>
      <c r="U1995" s="28">
        <f t="shared" si="569"/>
        <v>0</v>
      </c>
      <c r="V1995" s="28">
        <f t="shared" si="570"/>
        <v>0</v>
      </c>
      <c r="W1995" s="45" t="str">
        <f t="shared" si="575"/>
        <v>pas de surpoids ni d'obésité</v>
      </c>
    </row>
    <row r="1996" spans="5:23">
      <c r="E1996" s="21"/>
      <c r="F1996" s="28">
        <f t="shared" si="558"/>
        <v>0</v>
      </c>
      <c r="G1996" s="45">
        <f t="shared" si="571"/>
        <v>0</v>
      </c>
      <c r="H1996" s="29">
        <f t="shared" si="559"/>
        <v>3</v>
      </c>
      <c r="I1996" s="29">
        <f t="shared" si="560"/>
        <v>0.27</v>
      </c>
      <c r="J1996" s="29">
        <f t="shared" si="561"/>
        <v>8.4199999999999997E-2</v>
      </c>
      <c r="K1996" s="29">
        <f t="shared" si="562"/>
        <v>12.92</v>
      </c>
      <c r="L1996" s="45">
        <f t="shared" si="572"/>
        <v>-43.986979853963227</v>
      </c>
      <c r="M1996" s="28">
        <f t="shared" si="563"/>
        <v>10.989169238449415</v>
      </c>
      <c r="N1996" s="28">
        <f t="shared" si="564"/>
        <v>15.087458954343088</v>
      </c>
      <c r="O1996" s="45" t="str">
        <f t="shared" si="573"/>
        <v>ins. Pondérale</v>
      </c>
      <c r="P1996" s="29">
        <f t="shared" si="565"/>
        <v>3</v>
      </c>
      <c r="Q1996" s="29" t="e">
        <f t="shared" si="566"/>
        <v>#N/A</v>
      </c>
      <c r="R1996" s="29" t="e">
        <f t="shared" si="567"/>
        <v>#N/A</v>
      </c>
      <c r="S1996" s="29" t="e">
        <f t="shared" si="568"/>
        <v>#N/A</v>
      </c>
      <c r="T1996" s="21" t="e">
        <f t="shared" si="574"/>
        <v>#N/A</v>
      </c>
      <c r="U1996" s="28">
        <f t="shared" si="569"/>
        <v>0</v>
      </c>
      <c r="V1996" s="28">
        <f t="shared" si="570"/>
        <v>0</v>
      </c>
      <c r="W1996" s="45" t="str">
        <f t="shared" si="575"/>
        <v>pas de surpoids ni d'obésité</v>
      </c>
    </row>
    <row r="1997" spans="5:23">
      <c r="E1997" s="21"/>
      <c r="F1997" s="28">
        <f t="shared" si="558"/>
        <v>0</v>
      </c>
      <c r="G1997" s="45">
        <f t="shared" si="571"/>
        <v>0</v>
      </c>
      <c r="H1997" s="29">
        <f t="shared" si="559"/>
        <v>3</v>
      </c>
      <c r="I1997" s="29">
        <f t="shared" si="560"/>
        <v>0.27</v>
      </c>
      <c r="J1997" s="29">
        <f t="shared" si="561"/>
        <v>8.4199999999999997E-2</v>
      </c>
      <c r="K1997" s="29">
        <f t="shared" si="562"/>
        <v>12.92</v>
      </c>
      <c r="L1997" s="45">
        <f t="shared" si="572"/>
        <v>-43.986979853963227</v>
      </c>
      <c r="M1997" s="28">
        <f t="shared" si="563"/>
        <v>10.989169238449415</v>
      </c>
      <c r="N1997" s="28">
        <f t="shared" si="564"/>
        <v>15.087458954343088</v>
      </c>
      <c r="O1997" s="45" t="str">
        <f t="shared" si="573"/>
        <v>ins. Pondérale</v>
      </c>
      <c r="P1997" s="29">
        <f t="shared" si="565"/>
        <v>3</v>
      </c>
      <c r="Q1997" s="29" t="e">
        <f t="shared" si="566"/>
        <v>#N/A</v>
      </c>
      <c r="R1997" s="29" t="e">
        <f t="shared" si="567"/>
        <v>#N/A</v>
      </c>
      <c r="S1997" s="29" t="e">
        <f t="shared" si="568"/>
        <v>#N/A</v>
      </c>
      <c r="T1997" s="21" t="e">
        <f t="shared" si="574"/>
        <v>#N/A</v>
      </c>
      <c r="U1997" s="28">
        <f t="shared" si="569"/>
        <v>0</v>
      </c>
      <c r="V1997" s="28">
        <f t="shared" si="570"/>
        <v>0</v>
      </c>
      <c r="W1997" s="45" t="str">
        <f t="shared" si="575"/>
        <v>pas de surpoids ni d'obésité</v>
      </c>
    </row>
    <row r="1998" spans="5:23">
      <c r="E1998" s="21"/>
      <c r="F1998" s="28">
        <f t="shared" si="558"/>
        <v>0</v>
      </c>
      <c r="G1998" s="45">
        <f t="shared" si="571"/>
        <v>0</v>
      </c>
      <c r="H1998" s="29">
        <f t="shared" si="559"/>
        <v>3</v>
      </c>
      <c r="I1998" s="29">
        <f t="shared" si="560"/>
        <v>0.27</v>
      </c>
      <c r="J1998" s="29">
        <f t="shared" si="561"/>
        <v>8.4199999999999997E-2</v>
      </c>
      <c r="K1998" s="29">
        <f t="shared" si="562"/>
        <v>12.92</v>
      </c>
      <c r="L1998" s="45">
        <f t="shared" si="572"/>
        <v>-43.986979853963227</v>
      </c>
      <c r="M1998" s="28">
        <f t="shared" si="563"/>
        <v>10.989169238449415</v>
      </c>
      <c r="N1998" s="28">
        <f t="shared" si="564"/>
        <v>15.087458954343088</v>
      </c>
      <c r="O1998" s="45" t="str">
        <f t="shared" si="573"/>
        <v>ins. Pondérale</v>
      </c>
      <c r="P1998" s="29">
        <f t="shared" si="565"/>
        <v>3</v>
      </c>
      <c r="Q1998" s="29" t="e">
        <f t="shared" si="566"/>
        <v>#N/A</v>
      </c>
      <c r="R1998" s="29" t="e">
        <f t="shared" si="567"/>
        <v>#N/A</v>
      </c>
      <c r="S1998" s="29" t="e">
        <f t="shared" si="568"/>
        <v>#N/A</v>
      </c>
      <c r="T1998" s="21" t="e">
        <f t="shared" si="574"/>
        <v>#N/A</v>
      </c>
      <c r="U1998" s="28">
        <f t="shared" si="569"/>
        <v>0</v>
      </c>
      <c r="V1998" s="28">
        <f t="shared" si="570"/>
        <v>0</v>
      </c>
      <c r="W1998" s="45" t="str">
        <f t="shared" si="575"/>
        <v>pas de surpoids ni d'obésité</v>
      </c>
    </row>
    <row r="1999" spans="5:23">
      <c r="E1999" s="21"/>
      <c r="F1999" s="28">
        <f t="shared" si="558"/>
        <v>0</v>
      </c>
      <c r="G1999" s="45">
        <f t="shared" si="571"/>
        <v>0</v>
      </c>
      <c r="H1999" s="29">
        <f t="shared" si="559"/>
        <v>3</v>
      </c>
      <c r="I1999" s="29">
        <f t="shared" si="560"/>
        <v>0.27</v>
      </c>
      <c r="J1999" s="29">
        <f t="shared" si="561"/>
        <v>8.4199999999999997E-2</v>
      </c>
      <c r="K1999" s="29">
        <f t="shared" si="562"/>
        <v>12.92</v>
      </c>
      <c r="L1999" s="45">
        <f t="shared" si="572"/>
        <v>-43.986979853963227</v>
      </c>
      <c r="M1999" s="28">
        <f t="shared" si="563"/>
        <v>10.989169238449415</v>
      </c>
      <c r="N1999" s="28">
        <f t="shared" si="564"/>
        <v>15.087458954343088</v>
      </c>
      <c r="O1999" s="45" t="str">
        <f t="shared" si="573"/>
        <v>ins. Pondérale</v>
      </c>
      <c r="P1999" s="29">
        <f t="shared" si="565"/>
        <v>3</v>
      </c>
      <c r="Q1999" s="29" t="e">
        <f t="shared" si="566"/>
        <v>#N/A</v>
      </c>
      <c r="R1999" s="29" t="e">
        <f t="shared" si="567"/>
        <v>#N/A</v>
      </c>
      <c r="S1999" s="29" t="e">
        <f t="shared" si="568"/>
        <v>#N/A</v>
      </c>
      <c r="T1999" s="21" t="e">
        <f t="shared" si="574"/>
        <v>#N/A</v>
      </c>
      <c r="U1999" s="28">
        <f t="shared" si="569"/>
        <v>0</v>
      </c>
      <c r="V1999" s="28">
        <f t="shared" si="570"/>
        <v>0</v>
      </c>
      <c r="W1999" s="45" t="str">
        <f t="shared" si="575"/>
        <v>pas de surpoids ni d'obésité</v>
      </c>
    </row>
    <row r="2000" spans="5:23">
      <c r="E2000" s="21"/>
      <c r="F2000" s="28">
        <f t="shared" si="558"/>
        <v>0</v>
      </c>
      <c r="G2000" s="45">
        <f t="shared" si="571"/>
        <v>0</v>
      </c>
      <c r="H2000" s="29">
        <f t="shared" si="559"/>
        <v>3</v>
      </c>
      <c r="I2000" s="29">
        <f t="shared" si="560"/>
        <v>0.27</v>
      </c>
      <c r="J2000" s="29">
        <f t="shared" si="561"/>
        <v>8.4199999999999997E-2</v>
      </c>
      <c r="K2000" s="29">
        <f t="shared" si="562"/>
        <v>12.92</v>
      </c>
      <c r="L2000" s="45">
        <f t="shared" si="572"/>
        <v>-43.986979853963227</v>
      </c>
      <c r="M2000" s="28">
        <f t="shared" si="563"/>
        <v>10.989169238449415</v>
      </c>
      <c r="N2000" s="28">
        <f t="shared" si="564"/>
        <v>15.087458954343088</v>
      </c>
      <c r="O2000" s="45" t="str">
        <f t="shared" si="573"/>
        <v>ins. Pondérale</v>
      </c>
      <c r="P2000" s="29">
        <f t="shared" si="565"/>
        <v>3</v>
      </c>
      <c r="Q2000" s="29" t="e">
        <f t="shared" si="566"/>
        <v>#N/A</v>
      </c>
      <c r="R2000" s="29" t="e">
        <f t="shared" si="567"/>
        <v>#N/A</v>
      </c>
      <c r="S2000" s="29" t="e">
        <f t="shared" si="568"/>
        <v>#N/A</v>
      </c>
      <c r="T2000" s="21" t="e">
        <f t="shared" si="574"/>
        <v>#N/A</v>
      </c>
      <c r="U2000" s="28">
        <f t="shared" si="569"/>
        <v>0</v>
      </c>
      <c r="V2000" s="28">
        <f t="shared" si="570"/>
        <v>0</v>
      </c>
      <c r="W2000" s="45" t="str">
        <f t="shared" si="575"/>
        <v>pas de surpoids ni d'obésité</v>
      </c>
    </row>
    <row r="2001" spans="5:23">
      <c r="E2001" s="21"/>
      <c r="F2001" s="28">
        <f t="shared" si="558"/>
        <v>0</v>
      </c>
      <c r="G2001" s="45">
        <f t="shared" si="571"/>
        <v>0</v>
      </c>
      <c r="H2001" s="29">
        <f t="shared" si="559"/>
        <v>3</v>
      </c>
      <c r="I2001" s="29">
        <f t="shared" si="560"/>
        <v>0.27</v>
      </c>
      <c r="J2001" s="29">
        <f t="shared" si="561"/>
        <v>8.4199999999999997E-2</v>
      </c>
      <c r="K2001" s="29">
        <f t="shared" si="562"/>
        <v>12.92</v>
      </c>
      <c r="L2001" s="45">
        <f t="shared" si="572"/>
        <v>-43.986979853963227</v>
      </c>
      <c r="M2001" s="28">
        <f t="shared" si="563"/>
        <v>10.989169238449415</v>
      </c>
      <c r="N2001" s="28">
        <f t="shared" si="564"/>
        <v>15.087458954343088</v>
      </c>
      <c r="O2001" s="45" t="str">
        <f t="shared" si="573"/>
        <v>ins. Pondérale</v>
      </c>
      <c r="P2001" s="29">
        <f t="shared" si="565"/>
        <v>3</v>
      </c>
      <c r="Q2001" s="29" t="e">
        <f t="shared" si="566"/>
        <v>#N/A</v>
      </c>
      <c r="R2001" s="29" t="e">
        <f t="shared" si="567"/>
        <v>#N/A</v>
      </c>
      <c r="S2001" s="29" t="e">
        <f t="shared" si="568"/>
        <v>#N/A</v>
      </c>
      <c r="T2001" s="21" t="e">
        <f t="shared" si="574"/>
        <v>#N/A</v>
      </c>
      <c r="U2001" s="28">
        <f t="shared" si="569"/>
        <v>0</v>
      </c>
      <c r="V2001" s="28">
        <f t="shared" si="570"/>
        <v>0</v>
      </c>
      <c r="W2001" s="45" t="str">
        <f t="shared" si="575"/>
        <v>pas de surpoids ni d'obésité</v>
      </c>
    </row>
  </sheetData>
  <sheetProtection formatCells="0" formatColumns="0" formatRows="0" insertRows="0" deleteRows="0" selectLockedCells="1" sort="0" autoFilter="0"/>
  <mergeCells count="4">
    <mergeCell ref="H5:O5"/>
    <mergeCell ref="P5:W5"/>
    <mergeCell ref="F1:W3"/>
    <mergeCell ref="A1:D3"/>
  </mergeCells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&amp;F</oddHead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8B9CA-A4A7-4A5C-AE2D-B803E19474B3}">
  <sheetPr>
    <tabColor theme="7" tint="0.39997558519241921"/>
  </sheetPr>
  <dimension ref="A1:Y2001"/>
  <sheetViews>
    <sheetView tabSelected="1" workbookViewId="0">
      <selection activeCell="E13" sqref="E13"/>
    </sheetView>
  </sheetViews>
  <sheetFormatPr baseColWidth="10" defaultRowHeight="13.8"/>
  <cols>
    <col min="1" max="1" width="22" style="20" customWidth="1"/>
    <col min="2" max="2" width="18.88671875" style="20" customWidth="1"/>
    <col min="3" max="3" width="9.33203125" style="23" customWidth="1"/>
    <col min="4" max="4" width="20.109375" style="23" customWidth="1"/>
    <col min="5" max="5" width="20.109375" style="63" customWidth="1"/>
    <col min="6" max="6" width="11.5546875" style="23"/>
    <col min="7" max="7" width="17.88671875" style="21" hidden="1" customWidth="1"/>
    <col min="8" max="8" width="0" style="23" hidden="1" customWidth="1"/>
    <col min="9" max="9" width="11.5546875" style="45"/>
    <col min="10" max="13" width="0" style="20" hidden="1" customWidth="1"/>
    <col min="14" max="14" width="16.5546875" style="45" customWidth="1"/>
    <col min="15" max="16" width="16.5546875" style="21" hidden="1" customWidth="1"/>
    <col min="17" max="17" width="19.88671875" style="45" customWidth="1"/>
    <col min="18" max="21" width="0" style="20" hidden="1" customWidth="1"/>
    <col min="22" max="22" width="11.5546875" style="20"/>
    <col min="23" max="24" width="0" style="20" hidden="1" customWidth="1"/>
    <col min="25" max="25" width="28.33203125" style="20" customWidth="1"/>
    <col min="26" max="16384" width="11.5546875" style="20"/>
  </cols>
  <sheetData>
    <row r="1" spans="1:25" ht="13.2" customHeight="1">
      <c r="A1" s="82" t="s">
        <v>15</v>
      </c>
      <c r="B1" s="82"/>
      <c r="C1" s="82"/>
      <c r="D1" s="82"/>
      <c r="E1" s="83"/>
      <c r="F1" s="49"/>
      <c r="G1" s="71" t="s">
        <v>41</v>
      </c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3"/>
    </row>
    <row r="2" spans="1:25" ht="21" customHeight="1">
      <c r="A2" s="82"/>
      <c r="B2" s="82"/>
      <c r="C2" s="82"/>
      <c r="D2" s="82"/>
      <c r="E2" s="83"/>
      <c r="F2" s="49"/>
      <c r="G2" s="74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6"/>
    </row>
    <row r="3" spans="1:25" ht="21" customHeight="1" thickBot="1">
      <c r="A3" s="82"/>
      <c r="B3" s="82"/>
      <c r="C3" s="82"/>
      <c r="D3" s="82"/>
      <c r="E3" s="83"/>
      <c r="F3" s="49"/>
      <c r="G3" s="77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9"/>
    </row>
    <row r="4" spans="1:25">
      <c r="C4" s="22" t="s">
        <v>12</v>
      </c>
    </row>
    <row r="5" spans="1:25">
      <c r="C5" s="22" t="s">
        <v>13</v>
      </c>
      <c r="I5" s="46"/>
      <c r="J5" s="80" t="s">
        <v>21</v>
      </c>
      <c r="K5" s="80"/>
      <c r="L5" s="80"/>
      <c r="M5" s="80"/>
      <c r="N5" s="80"/>
      <c r="O5" s="80"/>
      <c r="P5" s="80"/>
      <c r="Q5" s="80"/>
      <c r="R5" s="81" t="s">
        <v>23</v>
      </c>
      <c r="S5" s="81"/>
      <c r="T5" s="81"/>
      <c r="U5" s="81"/>
      <c r="V5" s="81"/>
      <c r="W5" s="81"/>
      <c r="X5" s="81"/>
      <c r="Y5" s="81"/>
    </row>
    <row r="6" spans="1:25" s="26" customFormat="1" ht="41.4">
      <c r="A6" s="24" t="s">
        <v>65</v>
      </c>
      <c r="B6" s="24" t="s">
        <v>46</v>
      </c>
      <c r="C6" s="25" t="s">
        <v>45</v>
      </c>
      <c r="D6" s="24" t="s">
        <v>11</v>
      </c>
      <c r="E6" s="64" t="s">
        <v>64</v>
      </c>
      <c r="F6" s="51"/>
      <c r="G6" s="55" t="s">
        <v>47</v>
      </c>
      <c r="H6" s="50" t="s">
        <v>42</v>
      </c>
      <c r="I6" s="52" t="s">
        <v>11</v>
      </c>
      <c r="J6" s="50" t="s">
        <v>9</v>
      </c>
      <c r="K6" s="50" t="s">
        <v>10</v>
      </c>
      <c r="L6" s="50" t="s">
        <v>7</v>
      </c>
      <c r="M6" s="50" t="s">
        <v>8</v>
      </c>
      <c r="N6" s="35" t="s">
        <v>14</v>
      </c>
      <c r="O6" s="50" t="s">
        <v>35</v>
      </c>
      <c r="P6" s="50" t="s">
        <v>30</v>
      </c>
      <c r="Q6" s="35" t="s">
        <v>29</v>
      </c>
      <c r="R6" s="50" t="s">
        <v>9</v>
      </c>
      <c r="S6" s="50" t="s">
        <v>10</v>
      </c>
      <c r="T6" s="50" t="s">
        <v>7</v>
      </c>
      <c r="U6" s="50" t="s">
        <v>8</v>
      </c>
      <c r="V6" s="38" t="s">
        <v>22</v>
      </c>
      <c r="W6" s="50" t="s">
        <v>31</v>
      </c>
      <c r="X6" s="50" t="s">
        <v>32</v>
      </c>
      <c r="Y6" s="38" t="s">
        <v>33</v>
      </c>
    </row>
    <row r="7" spans="1:25">
      <c r="B7" s="53"/>
      <c r="C7" s="27"/>
      <c r="D7" s="21"/>
      <c r="F7" s="21"/>
      <c r="G7" s="54">
        <f>DATEDIF(B7,E7,"d")/365.25</f>
        <v>0</v>
      </c>
      <c r="H7" s="28">
        <f t="shared" ref="H7:H70" si="0">MROUND(G7,0.5)</f>
        <v>0</v>
      </c>
      <c r="I7" s="45">
        <f>D7</f>
        <v>0</v>
      </c>
      <c r="J7" s="29">
        <f t="shared" ref="J7:J70" si="1">IF(OR(C7=1),0,3)</f>
        <v>3</v>
      </c>
      <c r="K7" s="29">
        <f t="shared" ref="K7:K70" si="2">VLOOKUP(H7,TableRefFR,2+J7)</f>
        <v>0.27</v>
      </c>
      <c r="L7" s="29">
        <f t="shared" ref="L7:L70" si="3">VLOOKUP(H7,TableRefFR,3+J7)</f>
        <v>8.4199999999999997E-2</v>
      </c>
      <c r="M7" s="29">
        <f t="shared" ref="M7:M70" si="4">VLOOKUP(H7,TableRefFR,4+J7)</f>
        <v>12.92</v>
      </c>
      <c r="N7" s="45">
        <f>(((I7/M7)^K7)-1)/(K7*L7)</f>
        <v>-43.986979853963227</v>
      </c>
      <c r="O7" s="28">
        <f t="shared" ref="O7:O70" si="5">VLOOKUP(H7,CorpFR,2+J7)</f>
        <v>10.989169238449415</v>
      </c>
      <c r="P7" s="28">
        <f t="shared" ref="P7:P70" si="6">VLOOKUP(H7,CorpFR,3+J7)</f>
        <v>15.087458954343088</v>
      </c>
      <c r="Q7" s="45" t="str">
        <f>IF(I7&gt;P7,"surpoids",IF(I7&lt;O7,"ins. Pondérale","corpulence normale"))</f>
        <v>ins. Pondérale</v>
      </c>
      <c r="R7" s="29">
        <f t="shared" ref="R7:R70" si="7">IF(OR(C7=1),0,3)</f>
        <v>3</v>
      </c>
      <c r="S7" s="29" t="e">
        <f t="shared" ref="S7:S70" si="8">VLOOKUP(H7,TableRefIOTF,2+R7)</f>
        <v>#N/A</v>
      </c>
      <c r="T7" s="29" t="e">
        <f t="shared" ref="T7:T70" si="9">VLOOKUP(H7,TableRefIOTF,3+R7)</f>
        <v>#N/A</v>
      </c>
      <c r="U7" s="29" t="e">
        <f t="shared" ref="U7:U70" si="10">VLOOKUP(H7,TableRefIOTF,4+R7)</f>
        <v>#N/A</v>
      </c>
      <c r="V7" s="21" t="e">
        <f>(((I7/U7)^S7)-1)/(S7*T7)</f>
        <v>#N/A</v>
      </c>
      <c r="W7" s="28">
        <f t="shared" ref="W7:W70" si="11">VLOOKUP(H7,CorpIOTF,2+R7)</f>
        <v>0</v>
      </c>
      <c r="X7" s="28">
        <f t="shared" ref="X7:X70" si="12">VLOOKUP(H7,CorpIOTF,3+R7)</f>
        <v>0</v>
      </c>
      <c r="Y7" s="45" t="str">
        <f>IF(I7&gt;X7,"obésité",IF(I7&gt;W7,"surpoids","pas de surpoids ni d'obésité"))</f>
        <v>pas de surpoids ni d'obésité</v>
      </c>
    </row>
    <row r="8" spans="1:25">
      <c r="C8" s="27"/>
      <c r="D8" s="21"/>
      <c r="F8" s="21"/>
      <c r="G8" s="54">
        <f t="shared" ref="G8:G71" si="13">DATEDIF(B8,E8,"d")/365.25</f>
        <v>0</v>
      </c>
      <c r="H8" s="28">
        <f t="shared" si="0"/>
        <v>0</v>
      </c>
      <c r="I8" s="45">
        <f t="shared" ref="I8:I71" si="14">D8</f>
        <v>0</v>
      </c>
      <c r="J8" s="29">
        <f t="shared" si="1"/>
        <v>3</v>
      </c>
      <c r="K8" s="29">
        <f t="shared" si="2"/>
        <v>0.27</v>
      </c>
      <c r="L8" s="29">
        <f t="shared" si="3"/>
        <v>8.4199999999999997E-2</v>
      </c>
      <c r="M8" s="29">
        <f t="shared" si="4"/>
        <v>12.92</v>
      </c>
      <c r="N8" s="45">
        <f t="shared" ref="N8:N71" si="15">(((I8/M8)^K8)-1)/(K8*L8)</f>
        <v>-43.986979853963227</v>
      </c>
      <c r="O8" s="28">
        <f t="shared" si="5"/>
        <v>10.989169238449415</v>
      </c>
      <c r="P8" s="28">
        <f t="shared" si="6"/>
        <v>15.087458954343088</v>
      </c>
      <c r="Q8" s="45" t="str">
        <f t="shared" ref="Q8:Q71" si="16">IF(I8&gt;P8,"surpoids",IF(I8&lt;O8,"ins. Pondérale","corpulence normale"))</f>
        <v>ins. Pondérale</v>
      </c>
      <c r="R8" s="29">
        <f t="shared" si="7"/>
        <v>3</v>
      </c>
      <c r="S8" s="29" t="e">
        <f t="shared" si="8"/>
        <v>#N/A</v>
      </c>
      <c r="T8" s="29" t="e">
        <f t="shared" si="9"/>
        <v>#N/A</v>
      </c>
      <c r="U8" s="29" t="e">
        <f t="shared" si="10"/>
        <v>#N/A</v>
      </c>
      <c r="V8" s="21" t="e">
        <f t="shared" ref="V8:V71" si="17">(((I8/U8)^S8)-1)/(S8*T8)</f>
        <v>#N/A</v>
      </c>
      <c r="W8" s="28">
        <f t="shared" si="11"/>
        <v>0</v>
      </c>
      <c r="X8" s="28">
        <f t="shared" si="12"/>
        <v>0</v>
      </c>
      <c r="Y8" s="45" t="str">
        <f t="shared" ref="Y8:Y71" si="18">IF(I8&gt;X8,"obésité",IF(I8&gt;W8,"surpoids","pas de surpoids ni d'obésité"))</f>
        <v>pas de surpoids ni d'obésité</v>
      </c>
    </row>
    <row r="9" spans="1:25">
      <c r="C9" s="27"/>
      <c r="D9" s="21"/>
      <c r="F9" s="21"/>
      <c r="G9" s="54">
        <f t="shared" si="13"/>
        <v>0</v>
      </c>
      <c r="H9" s="28">
        <f t="shared" si="0"/>
        <v>0</v>
      </c>
      <c r="I9" s="45">
        <f t="shared" si="14"/>
        <v>0</v>
      </c>
      <c r="J9" s="29">
        <f t="shared" si="1"/>
        <v>3</v>
      </c>
      <c r="K9" s="29">
        <f t="shared" si="2"/>
        <v>0.27</v>
      </c>
      <c r="L9" s="29">
        <f t="shared" si="3"/>
        <v>8.4199999999999997E-2</v>
      </c>
      <c r="M9" s="29">
        <f t="shared" si="4"/>
        <v>12.92</v>
      </c>
      <c r="N9" s="45">
        <f t="shared" si="15"/>
        <v>-43.986979853963227</v>
      </c>
      <c r="O9" s="28">
        <f t="shared" si="5"/>
        <v>10.989169238449415</v>
      </c>
      <c r="P9" s="28">
        <f t="shared" si="6"/>
        <v>15.087458954343088</v>
      </c>
      <c r="Q9" s="45" t="str">
        <f t="shared" si="16"/>
        <v>ins. Pondérale</v>
      </c>
      <c r="R9" s="29">
        <f t="shared" si="7"/>
        <v>3</v>
      </c>
      <c r="S9" s="29" t="e">
        <f t="shared" si="8"/>
        <v>#N/A</v>
      </c>
      <c r="T9" s="29" t="e">
        <f t="shared" si="9"/>
        <v>#N/A</v>
      </c>
      <c r="U9" s="29" t="e">
        <f t="shared" si="10"/>
        <v>#N/A</v>
      </c>
      <c r="V9" s="21" t="e">
        <f t="shared" si="17"/>
        <v>#N/A</v>
      </c>
      <c r="W9" s="28">
        <f t="shared" si="11"/>
        <v>0</v>
      </c>
      <c r="X9" s="28">
        <f t="shared" si="12"/>
        <v>0</v>
      </c>
      <c r="Y9" s="45" t="str">
        <f t="shared" si="18"/>
        <v>pas de surpoids ni d'obésité</v>
      </c>
    </row>
    <row r="10" spans="1:25">
      <c r="C10" s="27"/>
      <c r="D10" s="21"/>
      <c r="F10" s="21"/>
      <c r="G10" s="54">
        <f t="shared" si="13"/>
        <v>0</v>
      </c>
      <c r="H10" s="28">
        <f t="shared" si="0"/>
        <v>0</v>
      </c>
      <c r="I10" s="45">
        <f t="shared" si="14"/>
        <v>0</v>
      </c>
      <c r="J10" s="29">
        <f t="shared" si="1"/>
        <v>3</v>
      </c>
      <c r="K10" s="29">
        <f t="shared" si="2"/>
        <v>0.27</v>
      </c>
      <c r="L10" s="29">
        <f t="shared" si="3"/>
        <v>8.4199999999999997E-2</v>
      </c>
      <c r="M10" s="29">
        <f t="shared" si="4"/>
        <v>12.92</v>
      </c>
      <c r="N10" s="45">
        <f t="shared" si="15"/>
        <v>-43.986979853963227</v>
      </c>
      <c r="O10" s="28">
        <f t="shared" si="5"/>
        <v>10.989169238449415</v>
      </c>
      <c r="P10" s="28">
        <f t="shared" si="6"/>
        <v>15.087458954343088</v>
      </c>
      <c r="Q10" s="45" t="str">
        <f t="shared" si="16"/>
        <v>ins. Pondérale</v>
      </c>
      <c r="R10" s="29">
        <f t="shared" si="7"/>
        <v>3</v>
      </c>
      <c r="S10" s="29" t="e">
        <f t="shared" si="8"/>
        <v>#N/A</v>
      </c>
      <c r="T10" s="29" t="e">
        <f t="shared" si="9"/>
        <v>#N/A</v>
      </c>
      <c r="U10" s="29" t="e">
        <f t="shared" si="10"/>
        <v>#N/A</v>
      </c>
      <c r="V10" s="21" t="e">
        <f t="shared" si="17"/>
        <v>#N/A</v>
      </c>
      <c r="W10" s="28">
        <f t="shared" si="11"/>
        <v>0</v>
      </c>
      <c r="X10" s="28">
        <f t="shared" si="12"/>
        <v>0</v>
      </c>
      <c r="Y10" s="45" t="str">
        <f t="shared" si="18"/>
        <v>pas de surpoids ni d'obésité</v>
      </c>
    </row>
    <row r="11" spans="1:25">
      <c r="C11" s="27"/>
      <c r="D11" s="21"/>
      <c r="F11" s="21"/>
      <c r="G11" s="54">
        <f t="shared" si="13"/>
        <v>0</v>
      </c>
      <c r="H11" s="28">
        <f t="shared" si="0"/>
        <v>0</v>
      </c>
      <c r="I11" s="45">
        <f t="shared" si="14"/>
        <v>0</v>
      </c>
      <c r="J11" s="29">
        <f t="shared" si="1"/>
        <v>3</v>
      </c>
      <c r="K11" s="29">
        <f t="shared" si="2"/>
        <v>0.27</v>
      </c>
      <c r="L11" s="29">
        <f t="shared" si="3"/>
        <v>8.4199999999999997E-2</v>
      </c>
      <c r="M11" s="29">
        <f t="shared" si="4"/>
        <v>12.92</v>
      </c>
      <c r="N11" s="45">
        <f t="shared" si="15"/>
        <v>-43.986979853963227</v>
      </c>
      <c r="O11" s="28">
        <f t="shared" si="5"/>
        <v>10.989169238449415</v>
      </c>
      <c r="P11" s="28">
        <f t="shared" si="6"/>
        <v>15.087458954343088</v>
      </c>
      <c r="Q11" s="45" t="str">
        <f t="shared" si="16"/>
        <v>ins. Pondérale</v>
      </c>
      <c r="R11" s="29">
        <f t="shared" si="7"/>
        <v>3</v>
      </c>
      <c r="S11" s="29" t="e">
        <f t="shared" si="8"/>
        <v>#N/A</v>
      </c>
      <c r="T11" s="29" t="e">
        <f t="shared" si="9"/>
        <v>#N/A</v>
      </c>
      <c r="U11" s="29" t="e">
        <f t="shared" si="10"/>
        <v>#N/A</v>
      </c>
      <c r="V11" s="21" t="e">
        <f t="shared" si="17"/>
        <v>#N/A</v>
      </c>
      <c r="W11" s="28">
        <f t="shared" si="11"/>
        <v>0</v>
      </c>
      <c r="X11" s="28">
        <f t="shared" si="12"/>
        <v>0</v>
      </c>
      <c r="Y11" s="45" t="str">
        <f t="shared" si="18"/>
        <v>pas de surpoids ni d'obésité</v>
      </c>
    </row>
    <row r="12" spans="1:25">
      <c r="C12" s="27"/>
      <c r="D12" s="21"/>
      <c r="F12" s="21"/>
      <c r="G12" s="54">
        <f t="shared" si="13"/>
        <v>0</v>
      </c>
      <c r="H12" s="28">
        <f t="shared" si="0"/>
        <v>0</v>
      </c>
      <c r="I12" s="45">
        <f t="shared" si="14"/>
        <v>0</v>
      </c>
      <c r="J12" s="29">
        <f t="shared" si="1"/>
        <v>3</v>
      </c>
      <c r="K12" s="29">
        <f t="shared" si="2"/>
        <v>0.27</v>
      </c>
      <c r="L12" s="29">
        <f t="shared" si="3"/>
        <v>8.4199999999999997E-2</v>
      </c>
      <c r="M12" s="29">
        <f t="shared" si="4"/>
        <v>12.92</v>
      </c>
      <c r="N12" s="45">
        <f t="shared" si="15"/>
        <v>-43.986979853963227</v>
      </c>
      <c r="O12" s="28">
        <f t="shared" si="5"/>
        <v>10.989169238449415</v>
      </c>
      <c r="P12" s="28">
        <f t="shared" si="6"/>
        <v>15.087458954343088</v>
      </c>
      <c r="Q12" s="45" t="str">
        <f t="shared" si="16"/>
        <v>ins. Pondérale</v>
      </c>
      <c r="R12" s="29">
        <f t="shared" si="7"/>
        <v>3</v>
      </c>
      <c r="S12" s="29" t="e">
        <f t="shared" si="8"/>
        <v>#N/A</v>
      </c>
      <c r="T12" s="29" t="e">
        <f t="shared" si="9"/>
        <v>#N/A</v>
      </c>
      <c r="U12" s="29" t="e">
        <f t="shared" si="10"/>
        <v>#N/A</v>
      </c>
      <c r="V12" s="21" t="e">
        <f t="shared" si="17"/>
        <v>#N/A</v>
      </c>
      <c r="W12" s="28">
        <f t="shared" si="11"/>
        <v>0</v>
      </c>
      <c r="X12" s="28">
        <f t="shared" si="12"/>
        <v>0</v>
      </c>
      <c r="Y12" s="45" t="str">
        <f t="shared" si="18"/>
        <v>pas de surpoids ni d'obésité</v>
      </c>
    </row>
    <row r="13" spans="1:25">
      <c r="C13" s="27"/>
      <c r="D13" s="21"/>
      <c r="F13" s="21"/>
      <c r="G13" s="54">
        <f t="shared" si="13"/>
        <v>0</v>
      </c>
      <c r="H13" s="28">
        <f t="shared" si="0"/>
        <v>0</v>
      </c>
      <c r="I13" s="45">
        <f t="shared" si="14"/>
        <v>0</v>
      </c>
      <c r="J13" s="29">
        <f t="shared" si="1"/>
        <v>3</v>
      </c>
      <c r="K13" s="29">
        <f t="shared" si="2"/>
        <v>0.27</v>
      </c>
      <c r="L13" s="29">
        <f t="shared" si="3"/>
        <v>8.4199999999999997E-2</v>
      </c>
      <c r="M13" s="29">
        <f t="shared" si="4"/>
        <v>12.92</v>
      </c>
      <c r="N13" s="45">
        <f t="shared" si="15"/>
        <v>-43.986979853963227</v>
      </c>
      <c r="O13" s="28">
        <f t="shared" si="5"/>
        <v>10.989169238449415</v>
      </c>
      <c r="P13" s="28">
        <f t="shared" si="6"/>
        <v>15.087458954343088</v>
      </c>
      <c r="Q13" s="45" t="str">
        <f t="shared" si="16"/>
        <v>ins. Pondérale</v>
      </c>
      <c r="R13" s="29">
        <f t="shared" si="7"/>
        <v>3</v>
      </c>
      <c r="S13" s="29" t="e">
        <f t="shared" si="8"/>
        <v>#N/A</v>
      </c>
      <c r="T13" s="29" t="e">
        <f t="shared" si="9"/>
        <v>#N/A</v>
      </c>
      <c r="U13" s="29" t="e">
        <f t="shared" si="10"/>
        <v>#N/A</v>
      </c>
      <c r="V13" s="21" t="e">
        <f t="shared" si="17"/>
        <v>#N/A</v>
      </c>
      <c r="W13" s="28">
        <f t="shared" si="11"/>
        <v>0</v>
      </c>
      <c r="X13" s="28">
        <f t="shared" si="12"/>
        <v>0</v>
      </c>
      <c r="Y13" s="45" t="str">
        <f t="shared" si="18"/>
        <v>pas de surpoids ni d'obésité</v>
      </c>
    </row>
    <row r="14" spans="1:25">
      <c r="C14" s="27"/>
      <c r="D14" s="21"/>
      <c r="F14" s="21"/>
      <c r="G14" s="54">
        <f t="shared" si="13"/>
        <v>0</v>
      </c>
      <c r="H14" s="28">
        <f t="shared" si="0"/>
        <v>0</v>
      </c>
      <c r="I14" s="45">
        <f t="shared" si="14"/>
        <v>0</v>
      </c>
      <c r="J14" s="29">
        <f t="shared" si="1"/>
        <v>3</v>
      </c>
      <c r="K14" s="29">
        <f t="shared" si="2"/>
        <v>0.27</v>
      </c>
      <c r="L14" s="29">
        <f t="shared" si="3"/>
        <v>8.4199999999999997E-2</v>
      </c>
      <c r="M14" s="29">
        <f t="shared" si="4"/>
        <v>12.92</v>
      </c>
      <c r="N14" s="45">
        <f t="shared" si="15"/>
        <v>-43.986979853963227</v>
      </c>
      <c r="O14" s="28">
        <f t="shared" si="5"/>
        <v>10.989169238449415</v>
      </c>
      <c r="P14" s="28">
        <f t="shared" si="6"/>
        <v>15.087458954343088</v>
      </c>
      <c r="Q14" s="45" t="str">
        <f t="shared" si="16"/>
        <v>ins. Pondérale</v>
      </c>
      <c r="R14" s="29">
        <f t="shared" si="7"/>
        <v>3</v>
      </c>
      <c r="S14" s="29" t="e">
        <f t="shared" si="8"/>
        <v>#N/A</v>
      </c>
      <c r="T14" s="29" t="e">
        <f t="shared" si="9"/>
        <v>#N/A</v>
      </c>
      <c r="U14" s="29" t="e">
        <f t="shared" si="10"/>
        <v>#N/A</v>
      </c>
      <c r="V14" s="21" t="e">
        <f t="shared" si="17"/>
        <v>#N/A</v>
      </c>
      <c r="W14" s="28">
        <f t="shared" si="11"/>
        <v>0</v>
      </c>
      <c r="X14" s="28">
        <f t="shared" si="12"/>
        <v>0</v>
      </c>
      <c r="Y14" s="45" t="str">
        <f t="shared" si="18"/>
        <v>pas de surpoids ni d'obésité</v>
      </c>
    </row>
    <row r="15" spans="1:25">
      <c r="C15" s="27"/>
      <c r="D15" s="21"/>
      <c r="F15" s="21"/>
      <c r="G15" s="54">
        <f t="shared" si="13"/>
        <v>0</v>
      </c>
      <c r="H15" s="28">
        <f t="shared" si="0"/>
        <v>0</v>
      </c>
      <c r="I15" s="45">
        <f t="shared" si="14"/>
        <v>0</v>
      </c>
      <c r="J15" s="29">
        <f t="shared" si="1"/>
        <v>3</v>
      </c>
      <c r="K15" s="29">
        <f t="shared" si="2"/>
        <v>0.27</v>
      </c>
      <c r="L15" s="29">
        <f t="shared" si="3"/>
        <v>8.4199999999999997E-2</v>
      </c>
      <c r="M15" s="29">
        <f t="shared" si="4"/>
        <v>12.92</v>
      </c>
      <c r="N15" s="45">
        <f t="shared" si="15"/>
        <v>-43.986979853963227</v>
      </c>
      <c r="O15" s="28">
        <f t="shared" si="5"/>
        <v>10.989169238449415</v>
      </c>
      <c r="P15" s="28">
        <f t="shared" si="6"/>
        <v>15.087458954343088</v>
      </c>
      <c r="Q15" s="45" t="str">
        <f t="shared" si="16"/>
        <v>ins. Pondérale</v>
      </c>
      <c r="R15" s="29">
        <f t="shared" si="7"/>
        <v>3</v>
      </c>
      <c r="S15" s="29" t="e">
        <f t="shared" si="8"/>
        <v>#N/A</v>
      </c>
      <c r="T15" s="29" t="e">
        <f t="shared" si="9"/>
        <v>#N/A</v>
      </c>
      <c r="U15" s="29" t="e">
        <f t="shared" si="10"/>
        <v>#N/A</v>
      </c>
      <c r="V15" s="21" t="e">
        <f t="shared" si="17"/>
        <v>#N/A</v>
      </c>
      <c r="W15" s="28">
        <f t="shared" si="11"/>
        <v>0</v>
      </c>
      <c r="X15" s="28">
        <f t="shared" si="12"/>
        <v>0</v>
      </c>
      <c r="Y15" s="45" t="str">
        <f t="shared" si="18"/>
        <v>pas de surpoids ni d'obésité</v>
      </c>
    </row>
    <row r="16" spans="1:25">
      <c r="C16" s="27"/>
      <c r="D16" s="21"/>
      <c r="F16" s="21"/>
      <c r="G16" s="54">
        <f t="shared" si="13"/>
        <v>0</v>
      </c>
      <c r="H16" s="28">
        <f t="shared" si="0"/>
        <v>0</v>
      </c>
      <c r="I16" s="45">
        <f t="shared" si="14"/>
        <v>0</v>
      </c>
      <c r="J16" s="29">
        <f t="shared" si="1"/>
        <v>3</v>
      </c>
      <c r="K16" s="29">
        <f t="shared" si="2"/>
        <v>0.27</v>
      </c>
      <c r="L16" s="29">
        <f t="shared" si="3"/>
        <v>8.4199999999999997E-2</v>
      </c>
      <c r="M16" s="29">
        <f t="shared" si="4"/>
        <v>12.92</v>
      </c>
      <c r="N16" s="45">
        <f t="shared" si="15"/>
        <v>-43.986979853963227</v>
      </c>
      <c r="O16" s="28">
        <f t="shared" si="5"/>
        <v>10.989169238449415</v>
      </c>
      <c r="P16" s="28">
        <f t="shared" si="6"/>
        <v>15.087458954343088</v>
      </c>
      <c r="Q16" s="45" t="str">
        <f t="shared" si="16"/>
        <v>ins. Pondérale</v>
      </c>
      <c r="R16" s="29">
        <f t="shared" si="7"/>
        <v>3</v>
      </c>
      <c r="S16" s="29" t="e">
        <f t="shared" si="8"/>
        <v>#N/A</v>
      </c>
      <c r="T16" s="29" t="e">
        <f t="shared" si="9"/>
        <v>#N/A</v>
      </c>
      <c r="U16" s="29" t="e">
        <f t="shared" si="10"/>
        <v>#N/A</v>
      </c>
      <c r="V16" s="21" t="e">
        <f t="shared" si="17"/>
        <v>#N/A</v>
      </c>
      <c r="W16" s="28">
        <f t="shared" si="11"/>
        <v>0</v>
      </c>
      <c r="X16" s="28">
        <f t="shared" si="12"/>
        <v>0</v>
      </c>
      <c r="Y16" s="45" t="str">
        <f t="shared" si="18"/>
        <v>pas de surpoids ni d'obésité</v>
      </c>
    </row>
    <row r="17" spans="3:25">
      <c r="C17" s="27"/>
      <c r="D17" s="21"/>
      <c r="F17" s="21"/>
      <c r="G17" s="54">
        <f t="shared" si="13"/>
        <v>0</v>
      </c>
      <c r="H17" s="28">
        <f t="shared" si="0"/>
        <v>0</v>
      </c>
      <c r="I17" s="45">
        <f t="shared" si="14"/>
        <v>0</v>
      </c>
      <c r="J17" s="29">
        <f t="shared" si="1"/>
        <v>3</v>
      </c>
      <c r="K17" s="29">
        <f t="shared" si="2"/>
        <v>0.27</v>
      </c>
      <c r="L17" s="29">
        <f t="shared" si="3"/>
        <v>8.4199999999999997E-2</v>
      </c>
      <c r="M17" s="29">
        <f t="shared" si="4"/>
        <v>12.92</v>
      </c>
      <c r="N17" s="45">
        <f t="shared" si="15"/>
        <v>-43.986979853963227</v>
      </c>
      <c r="O17" s="28">
        <f t="shared" si="5"/>
        <v>10.989169238449415</v>
      </c>
      <c r="P17" s="28">
        <f t="shared" si="6"/>
        <v>15.087458954343088</v>
      </c>
      <c r="Q17" s="45" t="str">
        <f t="shared" si="16"/>
        <v>ins. Pondérale</v>
      </c>
      <c r="R17" s="29">
        <f t="shared" si="7"/>
        <v>3</v>
      </c>
      <c r="S17" s="29" t="e">
        <f t="shared" si="8"/>
        <v>#N/A</v>
      </c>
      <c r="T17" s="29" t="e">
        <f t="shared" si="9"/>
        <v>#N/A</v>
      </c>
      <c r="U17" s="29" t="e">
        <f t="shared" si="10"/>
        <v>#N/A</v>
      </c>
      <c r="V17" s="21" t="e">
        <f t="shared" si="17"/>
        <v>#N/A</v>
      </c>
      <c r="W17" s="28">
        <f t="shared" si="11"/>
        <v>0</v>
      </c>
      <c r="X17" s="28">
        <f t="shared" si="12"/>
        <v>0</v>
      </c>
      <c r="Y17" s="45" t="str">
        <f t="shared" si="18"/>
        <v>pas de surpoids ni d'obésité</v>
      </c>
    </row>
    <row r="18" spans="3:25">
      <c r="C18" s="27"/>
      <c r="D18" s="21"/>
      <c r="F18" s="21"/>
      <c r="G18" s="54">
        <f t="shared" si="13"/>
        <v>0</v>
      </c>
      <c r="H18" s="28">
        <f t="shared" si="0"/>
        <v>0</v>
      </c>
      <c r="I18" s="45">
        <f t="shared" si="14"/>
        <v>0</v>
      </c>
      <c r="J18" s="29">
        <f t="shared" si="1"/>
        <v>3</v>
      </c>
      <c r="K18" s="29">
        <f t="shared" si="2"/>
        <v>0.27</v>
      </c>
      <c r="L18" s="29">
        <f t="shared" si="3"/>
        <v>8.4199999999999997E-2</v>
      </c>
      <c r="M18" s="29">
        <f t="shared" si="4"/>
        <v>12.92</v>
      </c>
      <c r="N18" s="45">
        <f t="shared" si="15"/>
        <v>-43.986979853963227</v>
      </c>
      <c r="O18" s="28">
        <f t="shared" si="5"/>
        <v>10.989169238449415</v>
      </c>
      <c r="P18" s="28">
        <f t="shared" si="6"/>
        <v>15.087458954343088</v>
      </c>
      <c r="Q18" s="45" t="str">
        <f t="shared" si="16"/>
        <v>ins. Pondérale</v>
      </c>
      <c r="R18" s="29">
        <f t="shared" si="7"/>
        <v>3</v>
      </c>
      <c r="S18" s="29" t="e">
        <f t="shared" si="8"/>
        <v>#N/A</v>
      </c>
      <c r="T18" s="29" t="e">
        <f t="shared" si="9"/>
        <v>#N/A</v>
      </c>
      <c r="U18" s="29" t="e">
        <f t="shared" si="10"/>
        <v>#N/A</v>
      </c>
      <c r="V18" s="21" t="e">
        <f t="shared" si="17"/>
        <v>#N/A</v>
      </c>
      <c r="W18" s="28">
        <f t="shared" si="11"/>
        <v>0</v>
      </c>
      <c r="X18" s="28">
        <f t="shared" si="12"/>
        <v>0</v>
      </c>
      <c r="Y18" s="45" t="str">
        <f t="shared" si="18"/>
        <v>pas de surpoids ni d'obésité</v>
      </c>
    </row>
    <row r="19" spans="3:25">
      <c r="C19" s="27"/>
      <c r="D19" s="21"/>
      <c r="F19" s="21"/>
      <c r="G19" s="54">
        <f t="shared" si="13"/>
        <v>0</v>
      </c>
      <c r="H19" s="28">
        <f t="shared" si="0"/>
        <v>0</v>
      </c>
      <c r="I19" s="45">
        <f t="shared" si="14"/>
        <v>0</v>
      </c>
      <c r="J19" s="29">
        <f t="shared" si="1"/>
        <v>3</v>
      </c>
      <c r="K19" s="29">
        <f t="shared" si="2"/>
        <v>0.27</v>
      </c>
      <c r="L19" s="29">
        <f t="shared" si="3"/>
        <v>8.4199999999999997E-2</v>
      </c>
      <c r="M19" s="29">
        <f t="shared" si="4"/>
        <v>12.92</v>
      </c>
      <c r="N19" s="45">
        <f t="shared" si="15"/>
        <v>-43.986979853963227</v>
      </c>
      <c r="O19" s="28">
        <f t="shared" si="5"/>
        <v>10.989169238449415</v>
      </c>
      <c r="P19" s="28">
        <f t="shared" si="6"/>
        <v>15.087458954343088</v>
      </c>
      <c r="Q19" s="45" t="str">
        <f t="shared" si="16"/>
        <v>ins. Pondérale</v>
      </c>
      <c r="R19" s="29">
        <f t="shared" si="7"/>
        <v>3</v>
      </c>
      <c r="S19" s="29" t="e">
        <f t="shared" si="8"/>
        <v>#N/A</v>
      </c>
      <c r="T19" s="29" t="e">
        <f t="shared" si="9"/>
        <v>#N/A</v>
      </c>
      <c r="U19" s="29" t="e">
        <f t="shared" si="10"/>
        <v>#N/A</v>
      </c>
      <c r="V19" s="21" t="e">
        <f t="shared" si="17"/>
        <v>#N/A</v>
      </c>
      <c r="W19" s="28">
        <f t="shared" si="11"/>
        <v>0</v>
      </c>
      <c r="X19" s="28">
        <f t="shared" si="12"/>
        <v>0</v>
      </c>
      <c r="Y19" s="45" t="str">
        <f t="shared" si="18"/>
        <v>pas de surpoids ni d'obésité</v>
      </c>
    </row>
    <row r="20" spans="3:25">
      <c r="C20" s="27"/>
      <c r="D20" s="21"/>
      <c r="F20" s="21"/>
      <c r="G20" s="54">
        <f t="shared" si="13"/>
        <v>0</v>
      </c>
      <c r="H20" s="28">
        <f t="shared" si="0"/>
        <v>0</v>
      </c>
      <c r="I20" s="45">
        <f t="shared" si="14"/>
        <v>0</v>
      </c>
      <c r="J20" s="29">
        <f t="shared" si="1"/>
        <v>3</v>
      </c>
      <c r="K20" s="29">
        <f t="shared" si="2"/>
        <v>0.27</v>
      </c>
      <c r="L20" s="29">
        <f t="shared" si="3"/>
        <v>8.4199999999999997E-2</v>
      </c>
      <c r="M20" s="29">
        <f t="shared" si="4"/>
        <v>12.92</v>
      </c>
      <c r="N20" s="45">
        <f t="shared" si="15"/>
        <v>-43.986979853963227</v>
      </c>
      <c r="O20" s="28">
        <f t="shared" si="5"/>
        <v>10.989169238449415</v>
      </c>
      <c r="P20" s="28">
        <f t="shared" si="6"/>
        <v>15.087458954343088</v>
      </c>
      <c r="Q20" s="45" t="str">
        <f t="shared" si="16"/>
        <v>ins. Pondérale</v>
      </c>
      <c r="R20" s="29">
        <f t="shared" si="7"/>
        <v>3</v>
      </c>
      <c r="S20" s="29" t="e">
        <f t="shared" si="8"/>
        <v>#N/A</v>
      </c>
      <c r="T20" s="29" t="e">
        <f t="shared" si="9"/>
        <v>#N/A</v>
      </c>
      <c r="U20" s="29" t="e">
        <f t="shared" si="10"/>
        <v>#N/A</v>
      </c>
      <c r="V20" s="21" t="e">
        <f t="shared" si="17"/>
        <v>#N/A</v>
      </c>
      <c r="W20" s="28">
        <f t="shared" si="11"/>
        <v>0</v>
      </c>
      <c r="X20" s="28">
        <f t="shared" si="12"/>
        <v>0</v>
      </c>
      <c r="Y20" s="45" t="str">
        <f t="shared" si="18"/>
        <v>pas de surpoids ni d'obésité</v>
      </c>
    </row>
    <row r="21" spans="3:25">
      <c r="C21" s="27"/>
      <c r="D21" s="21"/>
      <c r="F21" s="21"/>
      <c r="G21" s="54">
        <f t="shared" si="13"/>
        <v>0</v>
      </c>
      <c r="H21" s="28">
        <f t="shared" si="0"/>
        <v>0</v>
      </c>
      <c r="I21" s="45">
        <f t="shared" si="14"/>
        <v>0</v>
      </c>
      <c r="J21" s="29">
        <f t="shared" si="1"/>
        <v>3</v>
      </c>
      <c r="K21" s="29">
        <f t="shared" si="2"/>
        <v>0.27</v>
      </c>
      <c r="L21" s="29">
        <f t="shared" si="3"/>
        <v>8.4199999999999997E-2</v>
      </c>
      <c r="M21" s="29">
        <f t="shared" si="4"/>
        <v>12.92</v>
      </c>
      <c r="N21" s="45">
        <f t="shared" si="15"/>
        <v>-43.986979853963227</v>
      </c>
      <c r="O21" s="28">
        <f t="shared" si="5"/>
        <v>10.989169238449415</v>
      </c>
      <c r="P21" s="28">
        <f t="shared" si="6"/>
        <v>15.087458954343088</v>
      </c>
      <c r="Q21" s="45" t="str">
        <f t="shared" si="16"/>
        <v>ins. Pondérale</v>
      </c>
      <c r="R21" s="29">
        <f t="shared" si="7"/>
        <v>3</v>
      </c>
      <c r="S21" s="29" t="e">
        <f t="shared" si="8"/>
        <v>#N/A</v>
      </c>
      <c r="T21" s="29" t="e">
        <f t="shared" si="9"/>
        <v>#N/A</v>
      </c>
      <c r="U21" s="29" t="e">
        <f t="shared" si="10"/>
        <v>#N/A</v>
      </c>
      <c r="V21" s="21" t="e">
        <f t="shared" si="17"/>
        <v>#N/A</v>
      </c>
      <c r="W21" s="28">
        <f t="shared" si="11"/>
        <v>0</v>
      </c>
      <c r="X21" s="28">
        <f t="shared" si="12"/>
        <v>0</v>
      </c>
      <c r="Y21" s="45" t="str">
        <f t="shared" si="18"/>
        <v>pas de surpoids ni d'obésité</v>
      </c>
    </row>
    <row r="22" spans="3:25">
      <c r="C22" s="27"/>
      <c r="D22" s="21"/>
      <c r="F22" s="21"/>
      <c r="G22" s="54">
        <f t="shared" si="13"/>
        <v>0</v>
      </c>
      <c r="H22" s="28">
        <f t="shared" si="0"/>
        <v>0</v>
      </c>
      <c r="I22" s="45">
        <f t="shared" si="14"/>
        <v>0</v>
      </c>
      <c r="J22" s="29">
        <f t="shared" si="1"/>
        <v>3</v>
      </c>
      <c r="K22" s="29">
        <f t="shared" si="2"/>
        <v>0.27</v>
      </c>
      <c r="L22" s="29">
        <f t="shared" si="3"/>
        <v>8.4199999999999997E-2</v>
      </c>
      <c r="M22" s="29">
        <f t="shared" si="4"/>
        <v>12.92</v>
      </c>
      <c r="N22" s="45">
        <f t="shared" si="15"/>
        <v>-43.986979853963227</v>
      </c>
      <c r="O22" s="28">
        <f t="shared" si="5"/>
        <v>10.989169238449415</v>
      </c>
      <c r="P22" s="28">
        <f t="shared" si="6"/>
        <v>15.087458954343088</v>
      </c>
      <c r="Q22" s="45" t="str">
        <f t="shared" si="16"/>
        <v>ins. Pondérale</v>
      </c>
      <c r="R22" s="29">
        <f t="shared" si="7"/>
        <v>3</v>
      </c>
      <c r="S22" s="29" t="e">
        <f t="shared" si="8"/>
        <v>#N/A</v>
      </c>
      <c r="T22" s="29" t="e">
        <f t="shared" si="9"/>
        <v>#N/A</v>
      </c>
      <c r="U22" s="29" t="e">
        <f t="shared" si="10"/>
        <v>#N/A</v>
      </c>
      <c r="V22" s="21" t="e">
        <f t="shared" si="17"/>
        <v>#N/A</v>
      </c>
      <c r="W22" s="28">
        <f t="shared" si="11"/>
        <v>0</v>
      </c>
      <c r="X22" s="28">
        <f t="shared" si="12"/>
        <v>0</v>
      </c>
      <c r="Y22" s="45" t="str">
        <f t="shared" si="18"/>
        <v>pas de surpoids ni d'obésité</v>
      </c>
    </row>
    <row r="23" spans="3:25">
      <c r="C23" s="27"/>
      <c r="D23" s="21"/>
      <c r="F23" s="21"/>
      <c r="G23" s="54">
        <f t="shared" si="13"/>
        <v>0</v>
      </c>
      <c r="H23" s="28">
        <f t="shared" si="0"/>
        <v>0</v>
      </c>
      <c r="I23" s="45">
        <f t="shared" si="14"/>
        <v>0</v>
      </c>
      <c r="J23" s="29">
        <f t="shared" si="1"/>
        <v>3</v>
      </c>
      <c r="K23" s="29">
        <f t="shared" si="2"/>
        <v>0.27</v>
      </c>
      <c r="L23" s="29">
        <f t="shared" si="3"/>
        <v>8.4199999999999997E-2</v>
      </c>
      <c r="M23" s="29">
        <f t="shared" si="4"/>
        <v>12.92</v>
      </c>
      <c r="N23" s="45">
        <f t="shared" si="15"/>
        <v>-43.986979853963227</v>
      </c>
      <c r="O23" s="28">
        <f t="shared" si="5"/>
        <v>10.989169238449415</v>
      </c>
      <c r="P23" s="28">
        <f t="shared" si="6"/>
        <v>15.087458954343088</v>
      </c>
      <c r="Q23" s="45" t="str">
        <f t="shared" si="16"/>
        <v>ins. Pondérale</v>
      </c>
      <c r="R23" s="29">
        <f t="shared" si="7"/>
        <v>3</v>
      </c>
      <c r="S23" s="29" t="e">
        <f t="shared" si="8"/>
        <v>#N/A</v>
      </c>
      <c r="T23" s="29" t="e">
        <f t="shared" si="9"/>
        <v>#N/A</v>
      </c>
      <c r="U23" s="29" t="e">
        <f t="shared" si="10"/>
        <v>#N/A</v>
      </c>
      <c r="V23" s="21" t="e">
        <f t="shared" si="17"/>
        <v>#N/A</v>
      </c>
      <c r="W23" s="28">
        <f t="shared" si="11"/>
        <v>0</v>
      </c>
      <c r="X23" s="28">
        <f t="shared" si="12"/>
        <v>0</v>
      </c>
      <c r="Y23" s="45" t="str">
        <f t="shared" si="18"/>
        <v>pas de surpoids ni d'obésité</v>
      </c>
    </row>
    <row r="24" spans="3:25">
      <c r="C24" s="27"/>
      <c r="D24" s="21"/>
      <c r="F24" s="21"/>
      <c r="G24" s="54">
        <f t="shared" si="13"/>
        <v>0</v>
      </c>
      <c r="H24" s="28">
        <f t="shared" si="0"/>
        <v>0</v>
      </c>
      <c r="I24" s="45">
        <f t="shared" si="14"/>
        <v>0</v>
      </c>
      <c r="J24" s="29">
        <f t="shared" si="1"/>
        <v>3</v>
      </c>
      <c r="K24" s="29">
        <f t="shared" si="2"/>
        <v>0.27</v>
      </c>
      <c r="L24" s="29">
        <f t="shared" si="3"/>
        <v>8.4199999999999997E-2</v>
      </c>
      <c r="M24" s="29">
        <f t="shared" si="4"/>
        <v>12.92</v>
      </c>
      <c r="N24" s="45">
        <f t="shared" si="15"/>
        <v>-43.986979853963227</v>
      </c>
      <c r="O24" s="28">
        <f t="shared" si="5"/>
        <v>10.989169238449415</v>
      </c>
      <c r="P24" s="28">
        <f t="shared" si="6"/>
        <v>15.087458954343088</v>
      </c>
      <c r="Q24" s="45" t="str">
        <f t="shared" si="16"/>
        <v>ins. Pondérale</v>
      </c>
      <c r="R24" s="29">
        <f t="shared" si="7"/>
        <v>3</v>
      </c>
      <c r="S24" s="29" t="e">
        <f t="shared" si="8"/>
        <v>#N/A</v>
      </c>
      <c r="T24" s="29" t="e">
        <f t="shared" si="9"/>
        <v>#N/A</v>
      </c>
      <c r="U24" s="29" t="e">
        <f t="shared" si="10"/>
        <v>#N/A</v>
      </c>
      <c r="V24" s="21" t="e">
        <f t="shared" si="17"/>
        <v>#N/A</v>
      </c>
      <c r="W24" s="28">
        <f t="shared" si="11"/>
        <v>0</v>
      </c>
      <c r="X24" s="28">
        <f t="shared" si="12"/>
        <v>0</v>
      </c>
      <c r="Y24" s="45" t="str">
        <f t="shared" si="18"/>
        <v>pas de surpoids ni d'obésité</v>
      </c>
    </row>
    <row r="25" spans="3:25">
      <c r="C25" s="27"/>
      <c r="D25" s="21"/>
      <c r="F25" s="21"/>
      <c r="G25" s="54">
        <f t="shared" si="13"/>
        <v>0</v>
      </c>
      <c r="H25" s="28">
        <f t="shared" si="0"/>
        <v>0</v>
      </c>
      <c r="I25" s="45">
        <f t="shared" si="14"/>
        <v>0</v>
      </c>
      <c r="J25" s="29">
        <f t="shared" si="1"/>
        <v>3</v>
      </c>
      <c r="K25" s="29">
        <f t="shared" si="2"/>
        <v>0.27</v>
      </c>
      <c r="L25" s="29">
        <f t="shared" si="3"/>
        <v>8.4199999999999997E-2</v>
      </c>
      <c r="M25" s="29">
        <f t="shared" si="4"/>
        <v>12.92</v>
      </c>
      <c r="N25" s="45">
        <f t="shared" si="15"/>
        <v>-43.986979853963227</v>
      </c>
      <c r="O25" s="28">
        <f t="shared" si="5"/>
        <v>10.989169238449415</v>
      </c>
      <c r="P25" s="28">
        <f t="shared" si="6"/>
        <v>15.087458954343088</v>
      </c>
      <c r="Q25" s="45" t="str">
        <f t="shared" si="16"/>
        <v>ins. Pondérale</v>
      </c>
      <c r="R25" s="29">
        <f t="shared" si="7"/>
        <v>3</v>
      </c>
      <c r="S25" s="29" t="e">
        <f t="shared" si="8"/>
        <v>#N/A</v>
      </c>
      <c r="T25" s="29" t="e">
        <f t="shared" si="9"/>
        <v>#N/A</v>
      </c>
      <c r="U25" s="29" t="e">
        <f t="shared" si="10"/>
        <v>#N/A</v>
      </c>
      <c r="V25" s="21" t="e">
        <f t="shared" si="17"/>
        <v>#N/A</v>
      </c>
      <c r="W25" s="28">
        <f t="shared" si="11"/>
        <v>0</v>
      </c>
      <c r="X25" s="28">
        <f t="shared" si="12"/>
        <v>0</v>
      </c>
      <c r="Y25" s="45" t="str">
        <f t="shared" si="18"/>
        <v>pas de surpoids ni d'obésité</v>
      </c>
    </row>
    <row r="26" spans="3:25">
      <c r="C26" s="27"/>
      <c r="D26" s="21"/>
      <c r="F26" s="21"/>
      <c r="G26" s="54">
        <f t="shared" si="13"/>
        <v>0</v>
      </c>
      <c r="H26" s="28">
        <f t="shared" si="0"/>
        <v>0</v>
      </c>
      <c r="I26" s="45">
        <f t="shared" si="14"/>
        <v>0</v>
      </c>
      <c r="J26" s="29">
        <f t="shared" si="1"/>
        <v>3</v>
      </c>
      <c r="K26" s="29">
        <f t="shared" si="2"/>
        <v>0.27</v>
      </c>
      <c r="L26" s="29">
        <f t="shared" si="3"/>
        <v>8.4199999999999997E-2</v>
      </c>
      <c r="M26" s="29">
        <f t="shared" si="4"/>
        <v>12.92</v>
      </c>
      <c r="N26" s="45">
        <f t="shared" si="15"/>
        <v>-43.986979853963227</v>
      </c>
      <c r="O26" s="28">
        <f t="shared" si="5"/>
        <v>10.989169238449415</v>
      </c>
      <c r="P26" s="28">
        <f t="shared" si="6"/>
        <v>15.087458954343088</v>
      </c>
      <c r="Q26" s="45" t="str">
        <f t="shared" si="16"/>
        <v>ins. Pondérale</v>
      </c>
      <c r="R26" s="29">
        <f t="shared" si="7"/>
        <v>3</v>
      </c>
      <c r="S26" s="29" t="e">
        <f t="shared" si="8"/>
        <v>#N/A</v>
      </c>
      <c r="T26" s="29" t="e">
        <f t="shared" si="9"/>
        <v>#N/A</v>
      </c>
      <c r="U26" s="29" t="e">
        <f t="shared" si="10"/>
        <v>#N/A</v>
      </c>
      <c r="V26" s="21" t="e">
        <f t="shared" si="17"/>
        <v>#N/A</v>
      </c>
      <c r="W26" s="28">
        <f t="shared" si="11"/>
        <v>0</v>
      </c>
      <c r="X26" s="28">
        <f t="shared" si="12"/>
        <v>0</v>
      </c>
      <c r="Y26" s="45" t="str">
        <f t="shared" si="18"/>
        <v>pas de surpoids ni d'obésité</v>
      </c>
    </row>
    <row r="27" spans="3:25">
      <c r="C27" s="27"/>
      <c r="D27" s="21"/>
      <c r="F27" s="21"/>
      <c r="G27" s="54">
        <f t="shared" si="13"/>
        <v>0</v>
      </c>
      <c r="H27" s="28">
        <f t="shared" si="0"/>
        <v>0</v>
      </c>
      <c r="I27" s="45">
        <f t="shared" si="14"/>
        <v>0</v>
      </c>
      <c r="J27" s="29">
        <f t="shared" si="1"/>
        <v>3</v>
      </c>
      <c r="K27" s="29">
        <f t="shared" si="2"/>
        <v>0.27</v>
      </c>
      <c r="L27" s="29">
        <f t="shared" si="3"/>
        <v>8.4199999999999997E-2</v>
      </c>
      <c r="M27" s="29">
        <f t="shared" si="4"/>
        <v>12.92</v>
      </c>
      <c r="N27" s="45">
        <f t="shared" si="15"/>
        <v>-43.986979853963227</v>
      </c>
      <c r="O27" s="28">
        <f t="shared" si="5"/>
        <v>10.989169238449415</v>
      </c>
      <c r="P27" s="28">
        <f t="shared" si="6"/>
        <v>15.087458954343088</v>
      </c>
      <c r="Q27" s="45" t="str">
        <f t="shared" si="16"/>
        <v>ins. Pondérale</v>
      </c>
      <c r="R27" s="29">
        <f t="shared" si="7"/>
        <v>3</v>
      </c>
      <c r="S27" s="29" t="e">
        <f t="shared" si="8"/>
        <v>#N/A</v>
      </c>
      <c r="T27" s="29" t="e">
        <f t="shared" si="9"/>
        <v>#N/A</v>
      </c>
      <c r="U27" s="29" t="e">
        <f t="shared" si="10"/>
        <v>#N/A</v>
      </c>
      <c r="V27" s="21" t="e">
        <f t="shared" si="17"/>
        <v>#N/A</v>
      </c>
      <c r="W27" s="28">
        <f t="shared" si="11"/>
        <v>0</v>
      </c>
      <c r="X27" s="28">
        <f t="shared" si="12"/>
        <v>0</v>
      </c>
      <c r="Y27" s="45" t="str">
        <f t="shared" si="18"/>
        <v>pas de surpoids ni d'obésité</v>
      </c>
    </row>
    <row r="28" spans="3:25">
      <c r="C28" s="27"/>
      <c r="D28" s="21"/>
      <c r="F28" s="21"/>
      <c r="G28" s="54">
        <f t="shared" si="13"/>
        <v>0</v>
      </c>
      <c r="H28" s="28">
        <f t="shared" si="0"/>
        <v>0</v>
      </c>
      <c r="I28" s="45">
        <f t="shared" si="14"/>
        <v>0</v>
      </c>
      <c r="J28" s="29">
        <f t="shared" si="1"/>
        <v>3</v>
      </c>
      <c r="K28" s="29">
        <f t="shared" si="2"/>
        <v>0.27</v>
      </c>
      <c r="L28" s="29">
        <f t="shared" si="3"/>
        <v>8.4199999999999997E-2</v>
      </c>
      <c r="M28" s="29">
        <f t="shared" si="4"/>
        <v>12.92</v>
      </c>
      <c r="N28" s="45">
        <f t="shared" si="15"/>
        <v>-43.986979853963227</v>
      </c>
      <c r="O28" s="28">
        <f t="shared" si="5"/>
        <v>10.989169238449415</v>
      </c>
      <c r="P28" s="28">
        <f t="shared" si="6"/>
        <v>15.087458954343088</v>
      </c>
      <c r="Q28" s="45" t="str">
        <f t="shared" si="16"/>
        <v>ins. Pondérale</v>
      </c>
      <c r="R28" s="29">
        <f t="shared" si="7"/>
        <v>3</v>
      </c>
      <c r="S28" s="29" t="e">
        <f t="shared" si="8"/>
        <v>#N/A</v>
      </c>
      <c r="T28" s="29" t="e">
        <f t="shared" si="9"/>
        <v>#N/A</v>
      </c>
      <c r="U28" s="29" t="e">
        <f t="shared" si="10"/>
        <v>#N/A</v>
      </c>
      <c r="V28" s="21" t="e">
        <f t="shared" si="17"/>
        <v>#N/A</v>
      </c>
      <c r="W28" s="28">
        <f t="shared" si="11"/>
        <v>0</v>
      </c>
      <c r="X28" s="28">
        <f t="shared" si="12"/>
        <v>0</v>
      </c>
      <c r="Y28" s="45" t="str">
        <f t="shared" si="18"/>
        <v>pas de surpoids ni d'obésité</v>
      </c>
    </row>
    <row r="29" spans="3:25">
      <c r="C29" s="27"/>
      <c r="D29" s="21"/>
      <c r="F29" s="21"/>
      <c r="G29" s="54">
        <f t="shared" si="13"/>
        <v>0</v>
      </c>
      <c r="H29" s="28">
        <f t="shared" si="0"/>
        <v>0</v>
      </c>
      <c r="I29" s="45">
        <f t="shared" si="14"/>
        <v>0</v>
      </c>
      <c r="J29" s="29">
        <f t="shared" si="1"/>
        <v>3</v>
      </c>
      <c r="K29" s="29">
        <f t="shared" si="2"/>
        <v>0.27</v>
      </c>
      <c r="L29" s="29">
        <f t="shared" si="3"/>
        <v>8.4199999999999997E-2</v>
      </c>
      <c r="M29" s="29">
        <f t="shared" si="4"/>
        <v>12.92</v>
      </c>
      <c r="N29" s="45">
        <f t="shared" si="15"/>
        <v>-43.986979853963227</v>
      </c>
      <c r="O29" s="28">
        <f t="shared" si="5"/>
        <v>10.989169238449415</v>
      </c>
      <c r="P29" s="28">
        <f t="shared" si="6"/>
        <v>15.087458954343088</v>
      </c>
      <c r="Q29" s="45" t="str">
        <f t="shared" si="16"/>
        <v>ins. Pondérale</v>
      </c>
      <c r="R29" s="29">
        <f t="shared" si="7"/>
        <v>3</v>
      </c>
      <c r="S29" s="29" t="e">
        <f t="shared" si="8"/>
        <v>#N/A</v>
      </c>
      <c r="T29" s="29" t="e">
        <f t="shared" si="9"/>
        <v>#N/A</v>
      </c>
      <c r="U29" s="29" t="e">
        <f t="shared" si="10"/>
        <v>#N/A</v>
      </c>
      <c r="V29" s="21" t="e">
        <f t="shared" si="17"/>
        <v>#N/A</v>
      </c>
      <c r="W29" s="28">
        <f t="shared" si="11"/>
        <v>0</v>
      </c>
      <c r="X29" s="28">
        <f t="shared" si="12"/>
        <v>0</v>
      </c>
      <c r="Y29" s="45" t="str">
        <f t="shared" si="18"/>
        <v>pas de surpoids ni d'obésité</v>
      </c>
    </row>
    <row r="30" spans="3:25">
      <c r="C30" s="27"/>
      <c r="D30" s="21"/>
      <c r="F30" s="21"/>
      <c r="G30" s="54">
        <f t="shared" si="13"/>
        <v>0</v>
      </c>
      <c r="H30" s="28">
        <f t="shared" si="0"/>
        <v>0</v>
      </c>
      <c r="I30" s="45">
        <f t="shared" si="14"/>
        <v>0</v>
      </c>
      <c r="J30" s="29">
        <f t="shared" si="1"/>
        <v>3</v>
      </c>
      <c r="K30" s="29">
        <f t="shared" si="2"/>
        <v>0.27</v>
      </c>
      <c r="L30" s="29">
        <f t="shared" si="3"/>
        <v>8.4199999999999997E-2</v>
      </c>
      <c r="M30" s="29">
        <f t="shared" si="4"/>
        <v>12.92</v>
      </c>
      <c r="N30" s="45">
        <f t="shared" si="15"/>
        <v>-43.986979853963227</v>
      </c>
      <c r="O30" s="28">
        <f t="shared" si="5"/>
        <v>10.989169238449415</v>
      </c>
      <c r="P30" s="28">
        <f t="shared" si="6"/>
        <v>15.087458954343088</v>
      </c>
      <c r="Q30" s="45" t="str">
        <f t="shared" si="16"/>
        <v>ins. Pondérale</v>
      </c>
      <c r="R30" s="29">
        <f t="shared" si="7"/>
        <v>3</v>
      </c>
      <c r="S30" s="29" t="e">
        <f t="shared" si="8"/>
        <v>#N/A</v>
      </c>
      <c r="T30" s="29" t="e">
        <f t="shared" si="9"/>
        <v>#N/A</v>
      </c>
      <c r="U30" s="29" t="e">
        <f t="shared" si="10"/>
        <v>#N/A</v>
      </c>
      <c r="V30" s="21" t="e">
        <f t="shared" si="17"/>
        <v>#N/A</v>
      </c>
      <c r="W30" s="28">
        <f t="shared" si="11"/>
        <v>0</v>
      </c>
      <c r="X30" s="28">
        <f t="shared" si="12"/>
        <v>0</v>
      </c>
      <c r="Y30" s="45" t="str">
        <f t="shared" si="18"/>
        <v>pas de surpoids ni d'obésité</v>
      </c>
    </row>
    <row r="31" spans="3:25">
      <c r="C31" s="27"/>
      <c r="D31" s="21"/>
      <c r="F31" s="21"/>
      <c r="G31" s="54">
        <f t="shared" si="13"/>
        <v>0</v>
      </c>
      <c r="H31" s="28">
        <f t="shared" si="0"/>
        <v>0</v>
      </c>
      <c r="I31" s="45">
        <f t="shared" si="14"/>
        <v>0</v>
      </c>
      <c r="J31" s="29">
        <f t="shared" si="1"/>
        <v>3</v>
      </c>
      <c r="K31" s="29">
        <f t="shared" si="2"/>
        <v>0.27</v>
      </c>
      <c r="L31" s="29">
        <f t="shared" si="3"/>
        <v>8.4199999999999997E-2</v>
      </c>
      <c r="M31" s="29">
        <f t="shared" si="4"/>
        <v>12.92</v>
      </c>
      <c r="N31" s="45">
        <f t="shared" si="15"/>
        <v>-43.986979853963227</v>
      </c>
      <c r="O31" s="28">
        <f t="shared" si="5"/>
        <v>10.989169238449415</v>
      </c>
      <c r="P31" s="28">
        <f t="shared" si="6"/>
        <v>15.087458954343088</v>
      </c>
      <c r="Q31" s="45" t="str">
        <f t="shared" si="16"/>
        <v>ins. Pondérale</v>
      </c>
      <c r="R31" s="29">
        <f t="shared" si="7"/>
        <v>3</v>
      </c>
      <c r="S31" s="29" t="e">
        <f t="shared" si="8"/>
        <v>#N/A</v>
      </c>
      <c r="T31" s="29" t="e">
        <f t="shared" si="9"/>
        <v>#N/A</v>
      </c>
      <c r="U31" s="29" t="e">
        <f t="shared" si="10"/>
        <v>#N/A</v>
      </c>
      <c r="V31" s="21" t="e">
        <f t="shared" si="17"/>
        <v>#N/A</v>
      </c>
      <c r="W31" s="28">
        <f t="shared" si="11"/>
        <v>0</v>
      </c>
      <c r="X31" s="28">
        <f t="shared" si="12"/>
        <v>0</v>
      </c>
      <c r="Y31" s="45" t="str">
        <f t="shared" si="18"/>
        <v>pas de surpoids ni d'obésité</v>
      </c>
    </row>
    <row r="32" spans="3:25">
      <c r="C32" s="27"/>
      <c r="D32" s="21"/>
      <c r="F32" s="21"/>
      <c r="G32" s="54">
        <f t="shared" si="13"/>
        <v>0</v>
      </c>
      <c r="H32" s="28">
        <f t="shared" si="0"/>
        <v>0</v>
      </c>
      <c r="I32" s="45">
        <f t="shared" si="14"/>
        <v>0</v>
      </c>
      <c r="J32" s="29">
        <f t="shared" si="1"/>
        <v>3</v>
      </c>
      <c r="K32" s="29">
        <f t="shared" si="2"/>
        <v>0.27</v>
      </c>
      <c r="L32" s="29">
        <f t="shared" si="3"/>
        <v>8.4199999999999997E-2</v>
      </c>
      <c r="M32" s="29">
        <f t="shared" si="4"/>
        <v>12.92</v>
      </c>
      <c r="N32" s="45">
        <f t="shared" si="15"/>
        <v>-43.986979853963227</v>
      </c>
      <c r="O32" s="28">
        <f t="shared" si="5"/>
        <v>10.989169238449415</v>
      </c>
      <c r="P32" s="28">
        <f t="shared" si="6"/>
        <v>15.087458954343088</v>
      </c>
      <c r="Q32" s="45" t="str">
        <f t="shared" si="16"/>
        <v>ins. Pondérale</v>
      </c>
      <c r="R32" s="29">
        <f t="shared" si="7"/>
        <v>3</v>
      </c>
      <c r="S32" s="29" t="e">
        <f t="shared" si="8"/>
        <v>#N/A</v>
      </c>
      <c r="T32" s="29" t="e">
        <f t="shared" si="9"/>
        <v>#N/A</v>
      </c>
      <c r="U32" s="29" t="e">
        <f t="shared" si="10"/>
        <v>#N/A</v>
      </c>
      <c r="V32" s="21" t="e">
        <f t="shared" si="17"/>
        <v>#N/A</v>
      </c>
      <c r="W32" s="28">
        <f t="shared" si="11"/>
        <v>0</v>
      </c>
      <c r="X32" s="28">
        <f t="shared" si="12"/>
        <v>0</v>
      </c>
      <c r="Y32" s="45" t="str">
        <f t="shared" si="18"/>
        <v>pas de surpoids ni d'obésité</v>
      </c>
    </row>
    <row r="33" spans="3:25">
      <c r="C33" s="27"/>
      <c r="D33" s="21"/>
      <c r="F33" s="21"/>
      <c r="G33" s="54">
        <f t="shared" si="13"/>
        <v>0</v>
      </c>
      <c r="H33" s="28">
        <f t="shared" si="0"/>
        <v>0</v>
      </c>
      <c r="I33" s="45">
        <f t="shared" si="14"/>
        <v>0</v>
      </c>
      <c r="J33" s="29">
        <f t="shared" si="1"/>
        <v>3</v>
      </c>
      <c r="K33" s="29">
        <f t="shared" si="2"/>
        <v>0.27</v>
      </c>
      <c r="L33" s="29">
        <f t="shared" si="3"/>
        <v>8.4199999999999997E-2</v>
      </c>
      <c r="M33" s="29">
        <f t="shared" si="4"/>
        <v>12.92</v>
      </c>
      <c r="N33" s="45">
        <f t="shared" si="15"/>
        <v>-43.986979853963227</v>
      </c>
      <c r="O33" s="28">
        <f t="shared" si="5"/>
        <v>10.989169238449415</v>
      </c>
      <c r="P33" s="28">
        <f t="shared" si="6"/>
        <v>15.087458954343088</v>
      </c>
      <c r="Q33" s="45" t="str">
        <f t="shared" si="16"/>
        <v>ins. Pondérale</v>
      </c>
      <c r="R33" s="29">
        <f t="shared" si="7"/>
        <v>3</v>
      </c>
      <c r="S33" s="29" t="e">
        <f t="shared" si="8"/>
        <v>#N/A</v>
      </c>
      <c r="T33" s="29" t="e">
        <f t="shared" si="9"/>
        <v>#N/A</v>
      </c>
      <c r="U33" s="29" t="e">
        <f t="shared" si="10"/>
        <v>#N/A</v>
      </c>
      <c r="V33" s="21" t="e">
        <f t="shared" si="17"/>
        <v>#N/A</v>
      </c>
      <c r="W33" s="28">
        <f t="shared" si="11"/>
        <v>0</v>
      </c>
      <c r="X33" s="28">
        <f t="shared" si="12"/>
        <v>0</v>
      </c>
      <c r="Y33" s="45" t="str">
        <f t="shared" si="18"/>
        <v>pas de surpoids ni d'obésité</v>
      </c>
    </row>
    <row r="34" spans="3:25">
      <c r="C34" s="27"/>
      <c r="D34" s="21"/>
      <c r="F34" s="21"/>
      <c r="G34" s="54">
        <f t="shared" si="13"/>
        <v>0</v>
      </c>
      <c r="H34" s="28">
        <f t="shared" si="0"/>
        <v>0</v>
      </c>
      <c r="I34" s="45">
        <f t="shared" si="14"/>
        <v>0</v>
      </c>
      <c r="J34" s="29">
        <f t="shared" si="1"/>
        <v>3</v>
      </c>
      <c r="K34" s="29">
        <f t="shared" si="2"/>
        <v>0.27</v>
      </c>
      <c r="L34" s="29">
        <f t="shared" si="3"/>
        <v>8.4199999999999997E-2</v>
      </c>
      <c r="M34" s="29">
        <f t="shared" si="4"/>
        <v>12.92</v>
      </c>
      <c r="N34" s="45">
        <f t="shared" si="15"/>
        <v>-43.986979853963227</v>
      </c>
      <c r="O34" s="28">
        <f t="shared" si="5"/>
        <v>10.989169238449415</v>
      </c>
      <c r="P34" s="28">
        <f t="shared" si="6"/>
        <v>15.087458954343088</v>
      </c>
      <c r="Q34" s="45" t="str">
        <f t="shared" si="16"/>
        <v>ins. Pondérale</v>
      </c>
      <c r="R34" s="29">
        <f t="shared" si="7"/>
        <v>3</v>
      </c>
      <c r="S34" s="29" t="e">
        <f t="shared" si="8"/>
        <v>#N/A</v>
      </c>
      <c r="T34" s="29" t="e">
        <f t="shared" si="9"/>
        <v>#N/A</v>
      </c>
      <c r="U34" s="29" t="e">
        <f t="shared" si="10"/>
        <v>#N/A</v>
      </c>
      <c r="V34" s="21" t="e">
        <f t="shared" si="17"/>
        <v>#N/A</v>
      </c>
      <c r="W34" s="28">
        <f t="shared" si="11"/>
        <v>0</v>
      </c>
      <c r="X34" s="28">
        <f t="shared" si="12"/>
        <v>0</v>
      </c>
      <c r="Y34" s="45" t="str">
        <f t="shared" si="18"/>
        <v>pas de surpoids ni d'obésité</v>
      </c>
    </row>
    <row r="35" spans="3:25">
      <c r="C35" s="27"/>
      <c r="D35" s="21"/>
      <c r="F35" s="21"/>
      <c r="G35" s="54">
        <f t="shared" si="13"/>
        <v>0</v>
      </c>
      <c r="H35" s="28">
        <f t="shared" si="0"/>
        <v>0</v>
      </c>
      <c r="I35" s="45">
        <f t="shared" si="14"/>
        <v>0</v>
      </c>
      <c r="J35" s="29">
        <f t="shared" si="1"/>
        <v>3</v>
      </c>
      <c r="K35" s="29">
        <f t="shared" si="2"/>
        <v>0.27</v>
      </c>
      <c r="L35" s="29">
        <f t="shared" si="3"/>
        <v>8.4199999999999997E-2</v>
      </c>
      <c r="M35" s="29">
        <f t="shared" si="4"/>
        <v>12.92</v>
      </c>
      <c r="N35" s="45">
        <f t="shared" si="15"/>
        <v>-43.986979853963227</v>
      </c>
      <c r="O35" s="28">
        <f t="shared" si="5"/>
        <v>10.989169238449415</v>
      </c>
      <c r="P35" s="28">
        <f t="shared" si="6"/>
        <v>15.087458954343088</v>
      </c>
      <c r="Q35" s="45" t="str">
        <f t="shared" si="16"/>
        <v>ins. Pondérale</v>
      </c>
      <c r="R35" s="29">
        <f t="shared" si="7"/>
        <v>3</v>
      </c>
      <c r="S35" s="29" t="e">
        <f t="shared" si="8"/>
        <v>#N/A</v>
      </c>
      <c r="T35" s="29" t="e">
        <f t="shared" si="9"/>
        <v>#N/A</v>
      </c>
      <c r="U35" s="29" t="e">
        <f t="shared" si="10"/>
        <v>#N/A</v>
      </c>
      <c r="V35" s="21" t="e">
        <f t="shared" si="17"/>
        <v>#N/A</v>
      </c>
      <c r="W35" s="28">
        <f t="shared" si="11"/>
        <v>0</v>
      </c>
      <c r="X35" s="28">
        <f t="shared" si="12"/>
        <v>0</v>
      </c>
      <c r="Y35" s="45" t="str">
        <f t="shared" si="18"/>
        <v>pas de surpoids ni d'obésité</v>
      </c>
    </row>
    <row r="36" spans="3:25">
      <c r="C36" s="27"/>
      <c r="D36" s="21"/>
      <c r="F36" s="21"/>
      <c r="G36" s="54">
        <f t="shared" si="13"/>
        <v>0</v>
      </c>
      <c r="H36" s="28">
        <f t="shared" si="0"/>
        <v>0</v>
      </c>
      <c r="I36" s="45">
        <f t="shared" si="14"/>
        <v>0</v>
      </c>
      <c r="J36" s="29">
        <f t="shared" si="1"/>
        <v>3</v>
      </c>
      <c r="K36" s="29">
        <f t="shared" si="2"/>
        <v>0.27</v>
      </c>
      <c r="L36" s="29">
        <f t="shared" si="3"/>
        <v>8.4199999999999997E-2</v>
      </c>
      <c r="M36" s="29">
        <f t="shared" si="4"/>
        <v>12.92</v>
      </c>
      <c r="N36" s="45">
        <f t="shared" si="15"/>
        <v>-43.986979853963227</v>
      </c>
      <c r="O36" s="28">
        <f t="shared" si="5"/>
        <v>10.989169238449415</v>
      </c>
      <c r="P36" s="28">
        <f t="shared" si="6"/>
        <v>15.087458954343088</v>
      </c>
      <c r="Q36" s="45" t="str">
        <f t="shared" si="16"/>
        <v>ins. Pondérale</v>
      </c>
      <c r="R36" s="29">
        <f t="shared" si="7"/>
        <v>3</v>
      </c>
      <c r="S36" s="29" t="e">
        <f t="shared" si="8"/>
        <v>#N/A</v>
      </c>
      <c r="T36" s="29" t="e">
        <f t="shared" si="9"/>
        <v>#N/A</v>
      </c>
      <c r="U36" s="29" t="e">
        <f t="shared" si="10"/>
        <v>#N/A</v>
      </c>
      <c r="V36" s="21" t="e">
        <f t="shared" si="17"/>
        <v>#N/A</v>
      </c>
      <c r="W36" s="28">
        <f t="shared" si="11"/>
        <v>0</v>
      </c>
      <c r="X36" s="28">
        <f t="shared" si="12"/>
        <v>0</v>
      </c>
      <c r="Y36" s="45" t="str">
        <f t="shared" si="18"/>
        <v>pas de surpoids ni d'obésité</v>
      </c>
    </row>
    <row r="37" spans="3:25">
      <c r="C37" s="27"/>
      <c r="D37" s="21"/>
      <c r="F37" s="21"/>
      <c r="G37" s="54">
        <f t="shared" si="13"/>
        <v>0</v>
      </c>
      <c r="H37" s="28">
        <f t="shared" si="0"/>
        <v>0</v>
      </c>
      <c r="I37" s="45">
        <f t="shared" si="14"/>
        <v>0</v>
      </c>
      <c r="J37" s="29">
        <f t="shared" si="1"/>
        <v>3</v>
      </c>
      <c r="K37" s="29">
        <f t="shared" si="2"/>
        <v>0.27</v>
      </c>
      <c r="L37" s="29">
        <f t="shared" si="3"/>
        <v>8.4199999999999997E-2</v>
      </c>
      <c r="M37" s="29">
        <f t="shared" si="4"/>
        <v>12.92</v>
      </c>
      <c r="N37" s="45">
        <f t="shared" si="15"/>
        <v>-43.986979853963227</v>
      </c>
      <c r="O37" s="28">
        <f t="shared" si="5"/>
        <v>10.989169238449415</v>
      </c>
      <c r="P37" s="28">
        <f t="shared" si="6"/>
        <v>15.087458954343088</v>
      </c>
      <c r="Q37" s="45" t="str">
        <f t="shared" si="16"/>
        <v>ins. Pondérale</v>
      </c>
      <c r="R37" s="29">
        <f t="shared" si="7"/>
        <v>3</v>
      </c>
      <c r="S37" s="29" t="e">
        <f t="shared" si="8"/>
        <v>#N/A</v>
      </c>
      <c r="T37" s="29" t="e">
        <f t="shared" si="9"/>
        <v>#N/A</v>
      </c>
      <c r="U37" s="29" t="e">
        <f t="shared" si="10"/>
        <v>#N/A</v>
      </c>
      <c r="V37" s="21" t="e">
        <f t="shared" si="17"/>
        <v>#N/A</v>
      </c>
      <c r="W37" s="28">
        <f t="shared" si="11"/>
        <v>0</v>
      </c>
      <c r="X37" s="28">
        <f t="shared" si="12"/>
        <v>0</v>
      </c>
      <c r="Y37" s="45" t="str">
        <f t="shared" si="18"/>
        <v>pas de surpoids ni d'obésité</v>
      </c>
    </row>
    <row r="38" spans="3:25">
      <c r="C38" s="27"/>
      <c r="D38" s="21"/>
      <c r="F38" s="21"/>
      <c r="G38" s="54">
        <f t="shared" si="13"/>
        <v>0</v>
      </c>
      <c r="H38" s="28">
        <f t="shared" si="0"/>
        <v>0</v>
      </c>
      <c r="I38" s="45">
        <f t="shared" si="14"/>
        <v>0</v>
      </c>
      <c r="J38" s="29">
        <f t="shared" si="1"/>
        <v>3</v>
      </c>
      <c r="K38" s="29">
        <f t="shared" si="2"/>
        <v>0.27</v>
      </c>
      <c r="L38" s="29">
        <f t="shared" si="3"/>
        <v>8.4199999999999997E-2</v>
      </c>
      <c r="M38" s="29">
        <f t="shared" si="4"/>
        <v>12.92</v>
      </c>
      <c r="N38" s="45">
        <f t="shared" si="15"/>
        <v>-43.986979853963227</v>
      </c>
      <c r="O38" s="28">
        <f t="shared" si="5"/>
        <v>10.989169238449415</v>
      </c>
      <c r="P38" s="28">
        <f t="shared" si="6"/>
        <v>15.087458954343088</v>
      </c>
      <c r="Q38" s="45" t="str">
        <f t="shared" si="16"/>
        <v>ins. Pondérale</v>
      </c>
      <c r="R38" s="29">
        <f t="shared" si="7"/>
        <v>3</v>
      </c>
      <c r="S38" s="29" t="e">
        <f t="shared" si="8"/>
        <v>#N/A</v>
      </c>
      <c r="T38" s="29" t="e">
        <f t="shared" si="9"/>
        <v>#N/A</v>
      </c>
      <c r="U38" s="29" t="e">
        <f t="shared" si="10"/>
        <v>#N/A</v>
      </c>
      <c r="V38" s="21" t="e">
        <f t="shared" si="17"/>
        <v>#N/A</v>
      </c>
      <c r="W38" s="28">
        <f t="shared" si="11"/>
        <v>0</v>
      </c>
      <c r="X38" s="28">
        <f t="shared" si="12"/>
        <v>0</v>
      </c>
      <c r="Y38" s="45" t="str">
        <f t="shared" si="18"/>
        <v>pas de surpoids ni d'obésité</v>
      </c>
    </row>
    <row r="39" spans="3:25">
      <c r="C39" s="27"/>
      <c r="D39" s="21"/>
      <c r="F39" s="21"/>
      <c r="G39" s="54">
        <f t="shared" si="13"/>
        <v>0</v>
      </c>
      <c r="H39" s="28">
        <f t="shared" si="0"/>
        <v>0</v>
      </c>
      <c r="I39" s="45">
        <f t="shared" si="14"/>
        <v>0</v>
      </c>
      <c r="J39" s="29">
        <f t="shared" si="1"/>
        <v>3</v>
      </c>
      <c r="K39" s="29">
        <f t="shared" si="2"/>
        <v>0.27</v>
      </c>
      <c r="L39" s="29">
        <f t="shared" si="3"/>
        <v>8.4199999999999997E-2</v>
      </c>
      <c r="M39" s="29">
        <f t="shared" si="4"/>
        <v>12.92</v>
      </c>
      <c r="N39" s="45">
        <f t="shared" si="15"/>
        <v>-43.986979853963227</v>
      </c>
      <c r="O39" s="28">
        <f t="shared" si="5"/>
        <v>10.989169238449415</v>
      </c>
      <c r="P39" s="28">
        <f t="shared" si="6"/>
        <v>15.087458954343088</v>
      </c>
      <c r="Q39" s="45" t="str">
        <f t="shared" si="16"/>
        <v>ins. Pondérale</v>
      </c>
      <c r="R39" s="29">
        <f t="shared" si="7"/>
        <v>3</v>
      </c>
      <c r="S39" s="29" t="e">
        <f t="shared" si="8"/>
        <v>#N/A</v>
      </c>
      <c r="T39" s="29" t="e">
        <f t="shared" si="9"/>
        <v>#N/A</v>
      </c>
      <c r="U39" s="29" t="e">
        <f t="shared" si="10"/>
        <v>#N/A</v>
      </c>
      <c r="V39" s="21" t="e">
        <f t="shared" si="17"/>
        <v>#N/A</v>
      </c>
      <c r="W39" s="28">
        <f t="shared" si="11"/>
        <v>0</v>
      </c>
      <c r="X39" s="28">
        <f t="shared" si="12"/>
        <v>0</v>
      </c>
      <c r="Y39" s="45" t="str">
        <f t="shared" si="18"/>
        <v>pas de surpoids ni d'obésité</v>
      </c>
    </row>
    <row r="40" spans="3:25">
      <c r="C40" s="27"/>
      <c r="D40" s="21"/>
      <c r="F40" s="21"/>
      <c r="G40" s="54">
        <f t="shared" si="13"/>
        <v>0</v>
      </c>
      <c r="H40" s="28">
        <f t="shared" si="0"/>
        <v>0</v>
      </c>
      <c r="I40" s="45">
        <f t="shared" si="14"/>
        <v>0</v>
      </c>
      <c r="J40" s="29">
        <f t="shared" si="1"/>
        <v>3</v>
      </c>
      <c r="K40" s="29">
        <f t="shared" si="2"/>
        <v>0.27</v>
      </c>
      <c r="L40" s="29">
        <f t="shared" si="3"/>
        <v>8.4199999999999997E-2</v>
      </c>
      <c r="M40" s="29">
        <f t="shared" si="4"/>
        <v>12.92</v>
      </c>
      <c r="N40" s="45">
        <f t="shared" si="15"/>
        <v>-43.986979853963227</v>
      </c>
      <c r="O40" s="28">
        <f t="shared" si="5"/>
        <v>10.989169238449415</v>
      </c>
      <c r="P40" s="28">
        <f t="shared" si="6"/>
        <v>15.087458954343088</v>
      </c>
      <c r="Q40" s="45" t="str">
        <f t="shared" si="16"/>
        <v>ins. Pondérale</v>
      </c>
      <c r="R40" s="29">
        <f t="shared" si="7"/>
        <v>3</v>
      </c>
      <c r="S40" s="29" t="e">
        <f t="shared" si="8"/>
        <v>#N/A</v>
      </c>
      <c r="T40" s="29" t="e">
        <f t="shared" si="9"/>
        <v>#N/A</v>
      </c>
      <c r="U40" s="29" t="e">
        <f t="shared" si="10"/>
        <v>#N/A</v>
      </c>
      <c r="V40" s="21" t="e">
        <f t="shared" si="17"/>
        <v>#N/A</v>
      </c>
      <c r="W40" s="28">
        <f t="shared" si="11"/>
        <v>0</v>
      </c>
      <c r="X40" s="28">
        <f t="shared" si="12"/>
        <v>0</v>
      </c>
      <c r="Y40" s="45" t="str">
        <f t="shared" si="18"/>
        <v>pas de surpoids ni d'obésité</v>
      </c>
    </row>
    <row r="41" spans="3:25">
      <c r="C41" s="27"/>
      <c r="D41" s="21"/>
      <c r="F41" s="21"/>
      <c r="G41" s="54">
        <f t="shared" si="13"/>
        <v>0</v>
      </c>
      <c r="H41" s="28">
        <f t="shared" si="0"/>
        <v>0</v>
      </c>
      <c r="I41" s="45">
        <f t="shared" si="14"/>
        <v>0</v>
      </c>
      <c r="J41" s="29">
        <f t="shared" si="1"/>
        <v>3</v>
      </c>
      <c r="K41" s="29">
        <f t="shared" si="2"/>
        <v>0.27</v>
      </c>
      <c r="L41" s="29">
        <f t="shared" si="3"/>
        <v>8.4199999999999997E-2</v>
      </c>
      <c r="M41" s="29">
        <f t="shared" si="4"/>
        <v>12.92</v>
      </c>
      <c r="N41" s="45">
        <f t="shared" si="15"/>
        <v>-43.986979853963227</v>
      </c>
      <c r="O41" s="28">
        <f t="shared" si="5"/>
        <v>10.989169238449415</v>
      </c>
      <c r="P41" s="28">
        <f t="shared" si="6"/>
        <v>15.087458954343088</v>
      </c>
      <c r="Q41" s="45" t="str">
        <f t="shared" si="16"/>
        <v>ins. Pondérale</v>
      </c>
      <c r="R41" s="29">
        <f t="shared" si="7"/>
        <v>3</v>
      </c>
      <c r="S41" s="29" t="e">
        <f t="shared" si="8"/>
        <v>#N/A</v>
      </c>
      <c r="T41" s="29" t="e">
        <f t="shared" si="9"/>
        <v>#N/A</v>
      </c>
      <c r="U41" s="29" t="e">
        <f t="shared" si="10"/>
        <v>#N/A</v>
      </c>
      <c r="V41" s="21" t="e">
        <f t="shared" si="17"/>
        <v>#N/A</v>
      </c>
      <c r="W41" s="28">
        <f t="shared" si="11"/>
        <v>0</v>
      </c>
      <c r="X41" s="28">
        <f t="shared" si="12"/>
        <v>0</v>
      </c>
      <c r="Y41" s="45" t="str">
        <f t="shared" si="18"/>
        <v>pas de surpoids ni d'obésité</v>
      </c>
    </row>
    <row r="42" spans="3:25">
      <c r="C42" s="27"/>
      <c r="D42" s="21"/>
      <c r="F42" s="21"/>
      <c r="G42" s="54">
        <f t="shared" si="13"/>
        <v>0</v>
      </c>
      <c r="H42" s="28">
        <f t="shared" si="0"/>
        <v>0</v>
      </c>
      <c r="I42" s="45">
        <f t="shared" si="14"/>
        <v>0</v>
      </c>
      <c r="J42" s="29">
        <f t="shared" si="1"/>
        <v>3</v>
      </c>
      <c r="K42" s="29">
        <f t="shared" si="2"/>
        <v>0.27</v>
      </c>
      <c r="L42" s="29">
        <f t="shared" si="3"/>
        <v>8.4199999999999997E-2</v>
      </c>
      <c r="M42" s="29">
        <f t="shared" si="4"/>
        <v>12.92</v>
      </c>
      <c r="N42" s="45">
        <f t="shared" si="15"/>
        <v>-43.986979853963227</v>
      </c>
      <c r="O42" s="28">
        <f t="shared" si="5"/>
        <v>10.989169238449415</v>
      </c>
      <c r="P42" s="28">
        <f t="shared" si="6"/>
        <v>15.087458954343088</v>
      </c>
      <c r="Q42" s="45" t="str">
        <f t="shared" si="16"/>
        <v>ins. Pondérale</v>
      </c>
      <c r="R42" s="29">
        <f t="shared" si="7"/>
        <v>3</v>
      </c>
      <c r="S42" s="29" t="e">
        <f t="shared" si="8"/>
        <v>#N/A</v>
      </c>
      <c r="T42" s="29" t="e">
        <f t="shared" si="9"/>
        <v>#N/A</v>
      </c>
      <c r="U42" s="29" t="e">
        <f t="shared" si="10"/>
        <v>#N/A</v>
      </c>
      <c r="V42" s="21" t="e">
        <f t="shared" si="17"/>
        <v>#N/A</v>
      </c>
      <c r="W42" s="28">
        <f t="shared" si="11"/>
        <v>0</v>
      </c>
      <c r="X42" s="28">
        <f t="shared" si="12"/>
        <v>0</v>
      </c>
      <c r="Y42" s="45" t="str">
        <f t="shared" si="18"/>
        <v>pas de surpoids ni d'obésité</v>
      </c>
    </row>
    <row r="43" spans="3:25">
      <c r="C43" s="27"/>
      <c r="D43" s="21"/>
      <c r="F43" s="21"/>
      <c r="G43" s="54">
        <f t="shared" si="13"/>
        <v>0</v>
      </c>
      <c r="H43" s="28">
        <f t="shared" si="0"/>
        <v>0</v>
      </c>
      <c r="I43" s="45">
        <f t="shared" si="14"/>
        <v>0</v>
      </c>
      <c r="J43" s="29">
        <f t="shared" si="1"/>
        <v>3</v>
      </c>
      <c r="K43" s="29">
        <f t="shared" si="2"/>
        <v>0.27</v>
      </c>
      <c r="L43" s="29">
        <f t="shared" si="3"/>
        <v>8.4199999999999997E-2</v>
      </c>
      <c r="M43" s="29">
        <f t="shared" si="4"/>
        <v>12.92</v>
      </c>
      <c r="N43" s="45">
        <f t="shared" si="15"/>
        <v>-43.986979853963227</v>
      </c>
      <c r="O43" s="28">
        <f t="shared" si="5"/>
        <v>10.989169238449415</v>
      </c>
      <c r="P43" s="28">
        <f t="shared" si="6"/>
        <v>15.087458954343088</v>
      </c>
      <c r="Q43" s="45" t="str">
        <f t="shared" si="16"/>
        <v>ins. Pondérale</v>
      </c>
      <c r="R43" s="29">
        <f t="shared" si="7"/>
        <v>3</v>
      </c>
      <c r="S43" s="29" t="e">
        <f t="shared" si="8"/>
        <v>#N/A</v>
      </c>
      <c r="T43" s="29" t="e">
        <f t="shared" si="9"/>
        <v>#N/A</v>
      </c>
      <c r="U43" s="29" t="e">
        <f t="shared" si="10"/>
        <v>#N/A</v>
      </c>
      <c r="V43" s="21" t="e">
        <f t="shared" si="17"/>
        <v>#N/A</v>
      </c>
      <c r="W43" s="28">
        <f t="shared" si="11"/>
        <v>0</v>
      </c>
      <c r="X43" s="28">
        <f t="shared" si="12"/>
        <v>0</v>
      </c>
      <c r="Y43" s="45" t="str">
        <f t="shared" si="18"/>
        <v>pas de surpoids ni d'obésité</v>
      </c>
    </row>
    <row r="44" spans="3:25">
      <c r="C44" s="27"/>
      <c r="D44" s="21"/>
      <c r="F44" s="21"/>
      <c r="G44" s="54">
        <f t="shared" si="13"/>
        <v>0</v>
      </c>
      <c r="H44" s="28">
        <f t="shared" si="0"/>
        <v>0</v>
      </c>
      <c r="I44" s="45">
        <f t="shared" si="14"/>
        <v>0</v>
      </c>
      <c r="J44" s="29">
        <f t="shared" si="1"/>
        <v>3</v>
      </c>
      <c r="K44" s="29">
        <f t="shared" si="2"/>
        <v>0.27</v>
      </c>
      <c r="L44" s="29">
        <f t="shared" si="3"/>
        <v>8.4199999999999997E-2</v>
      </c>
      <c r="M44" s="29">
        <f t="shared" si="4"/>
        <v>12.92</v>
      </c>
      <c r="N44" s="45">
        <f t="shared" si="15"/>
        <v>-43.986979853963227</v>
      </c>
      <c r="O44" s="28">
        <f t="shared" si="5"/>
        <v>10.989169238449415</v>
      </c>
      <c r="P44" s="28">
        <f t="shared" si="6"/>
        <v>15.087458954343088</v>
      </c>
      <c r="Q44" s="45" t="str">
        <f t="shared" si="16"/>
        <v>ins. Pondérale</v>
      </c>
      <c r="R44" s="29">
        <f t="shared" si="7"/>
        <v>3</v>
      </c>
      <c r="S44" s="29" t="e">
        <f t="shared" si="8"/>
        <v>#N/A</v>
      </c>
      <c r="T44" s="29" t="e">
        <f t="shared" si="9"/>
        <v>#N/A</v>
      </c>
      <c r="U44" s="29" t="e">
        <f t="shared" si="10"/>
        <v>#N/A</v>
      </c>
      <c r="V44" s="21" t="e">
        <f t="shared" si="17"/>
        <v>#N/A</v>
      </c>
      <c r="W44" s="28">
        <f t="shared" si="11"/>
        <v>0</v>
      </c>
      <c r="X44" s="28">
        <f t="shared" si="12"/>
        <v>0</v>
      </c>
      <c r="Y44" s="45" t="str">
        <f t="shared" si="18"/>
        <v>pas de surpoids ni d'obésité</v>
      </c>
    </row>
    <row r="45" spans="3:25">
      <c r="C45" s="27"/>
      <c r="D45" s="21"/>
      <c r="F45" s="21"/>
      <c r="G45" s="54">
        <f t="shared" si="13"/>
        <v>0</v>
      </c>
      <c r="H45" s="28">
        <f t="shared" si="0"/>
        <v>0</v>
      </c>
      <c r="I45" s="45">
        <f t="shared" si="14"/>
        <v>0</v>
      </c>
      <c r="J45" s="29">
        <f t="shared" si="1"/>
        <v>3</v>
      </c>
      <c r="K45" s="29">
        <f t="shared" si="2"/>
        <v>0.27</v>
      </c>
      <c r="L45" s="29">
        <f t="shared" si="3"/>
        <v>8.4199999999999997E-2</v>
      </c>
      <c r="M45" s="29">
        <f t="shared" si="4"/>
        <v>12.92</v>
      </c>
      <c r="N45" s="45">
        <f t="shared" si="15"/>
        <v>-43.986979853963227</v>
      </c>
      <c r="O45" s="28">
        <f t="shared" si="5"/>
        <v>10.989169238449415</v>
      </c>
      <c r="P45" s="28">
        <f t="shared" si="6"/>
        <v>15.087458954343088</v>
      </c>
      <c r="Q45" s="45" t="str">
        <f t="shared" si="16"/>
        <v>ins. Pondérale</v>
      </c>
      <c r="R45" s="29">
        <f t="shared" si="7"/>
        <v>3</v>
      </c>
      <c r="S45" s="29" t="e">
        <f t="shared" si="8"/>
        <v>#N/A</v>
      </c>
      <c r="T45" s="29" t="e">
        <f t="shared" si="9"/>
        <v>#N/A</v>
      </c>
      <c r="U45" s="29" t="e">
        <f t="shared" si="10"/>
        <v>#N/A</v>
      </c>
      <c r="V45" s="21" t="e">
        <f t="shared" si="17"/>
        <v>#N/A</v>
      </c>
      <c r="W45" s="28">
        <f t="shared" si="11"/>
        <v>0</v>
      </c>
      <c r="X45" s="28">
        <f t="shared" si="12"/>
        <v>0</v>
      </c>
      <c r="Y45" s="45" t="str">
        <f t="shared" si="18"/>
        <v>pas de surpoids ni d'obésité</v>
      </c>
    </row>
    <row r="46" spans="3:25">
      <c r="C46" s="27"/>
      <c r="D46" s="21"/>
      <c r="F46" s="21"/>
      <c r="G46" s="54">
        <f t="shared" si="13"/>
        <v>0</v>
      </c>
      <c r="H46" s="28">
        <f t="shared" si="0"/>
        <v>0</v>
      </c>
      <c r="I46" s="45">
        <f t="shared" si="14"/>
        <v>0</v>
      </c>
      <c r="J46" s="29">
        <f t="shared" si="1"/>
        <v>3</v>
      </c>
      <c r="K46" s="29">
        <f t="shared" si="2"/>
        <v>0.27</v>
      </c>
      <c r="L46" s="29">
        <f t="shared" si="3"/>
        <v>8.4199999999999997E-2</v>
      </c>
      <c r="M46" s="29">
        <f t="shared" si="4"/>
        <v>12.92</v>
      </c>
      <c r="N46" s="45">
        <f t="shared" si="15"/>
        <v>-43.986979853963227</v>
      </c>
      <c r="O46" s="28">
        <f t="shared" si="5"/>
        <v>10.989169238449415</v>
      </c>
      <c r="P46" s="28">
        <f t="shared" si="6"/>
        <v>15.087458954343088</v>
      </c>
      <c r="Q46" s="45" t="str">
        <f t="shared" si="16"/>
        <v>ins. Pondérale</v>
      </c>
      <c r="R46" s="29">
        <f t="shared" si="7"/>
        <v>3</v>
      </c>
      <c r="S46" s="29" t="e">
        <f t="shared" si="8"/>
        <v>#N/A</v>
      </c>
      <c r="T46" s="29" t="e">
        <f t="shared" si="9"/>
        <v>#N/A</v>
      </c>
      <c r="U46" s="29" t="e">
        <f t="shared" si="10"/>
        <v>#N/A</v>
      </c>
      <c r="V46" s="21" t="e">
        <f t="shared" si="17"/>
        <v>#N/A</v>
      </c>
      <c r="W46" s="28">
        <f t="shared" si="11"/>
        <v>0</v>
      </c>
      <c r="X46" s="28">
        <f t="shared" si="12"/>
        <v>0</v>
      </c>
      <c r="Y46" s="45" t="str">
        <f t="shared" si="18"/>
        <v>pas de surpoids ni d'obésité</v>
      </c>
    </row>
    <row r="47" spans="3:25">
      <c r="C47" s="27"/>
      <c r="D47" s="21"/>
      <c r="F47" s="21"/>
      <c r="G47" s="54">
        <f t="shared" si="13"/>
        <v>0</v>
      </c>
      <c r="H47" s="28">
        <f t="shared" si="0"/>
        <v>0</v>
      </c>
      <c r="I47" s="45">
        <f t="shared" si="14"/>
        <v>0</v>
      </c>
      <c r="J47" s="29">
        <f t="shared" si="1"/>
        <v>3</v>
      </c>
      <c r="K47" s="29">
        <f t="shared" si="2"/>
        <v>0.27</v>
      </c>
      <c r="L47" s="29">
        <f t="shared" si="3"/>
        <v>8.4199999999999997E-2</v>
      </c>
      <c r="M47" s="29">
        <f t="shared" si="4"/>
        <v>12.92</v>
      </c>
      <c r="N47" s="45">
        <f t="shared" si="15"/>
        <v>-43.986979853963227</v>
      </c>
      <c r="O47" s="28">
        <f t="shared" si="5"/>
        <v>10.989169238449415</v>
      </c>
      <c r="P47" s="28">
        <f t="shared" si="6"/>
        <v>15.087458954343088</v>
      </c>
      <c r="Q47" s="45" t="str">
        <f t="shared" si="16"/>
        <v>ins. Pondérale</v>
      </c>
      <c r="R47" s="29">
        <f t="shared" si="7"/>
        <v>3</v>
      </c>
      <c r="S47" s="29" t="e">
        <f t="shared" si="8"/>
        <v>#N/A</v>
      </c>
      <c r="T47" s="29" t="e">
        <f t="shared" si="9"/>
        <v>#N/A</v>
      </c>
      <c r="U47" s="29" t="e">
        <f t="shared" si="10"/>
        <v>#N/A</v>
      </c>
      <c r="V47" s="21" t="e">
        <f t="shared" si="17"/>
        <v>#N/A</v>
      </c>
      <c r="W47" s="28">
        <f t="shared" si="11"/>
        <v>0</v>
      </c>
      <c r="X47" s="28">
        <f t="shared" si="12"/>
        <v>0</v>
      </c>
      <c r="Y47" s="45" t="str">
        <f t="shared" si="18"/>
        <v>pas de surpoids ni d'obésité</v>
      </c>
    </row>
    <row r="48" spans="3:25">
      <c r="C48" s="27"/>
      <c r="D48" s="21"/>
      <c r="F48" s="21"/>
      <c r="G48" s="54">
        <f t="shared" si="13"/>
        <v>0</v>
      </c>
      <c r="H48" s="28">
        <f t="shared" si="0"/>
        <v>0</v>
      </c>
      <c r="I48" s="45">
        <f t="shared" si="14"/>
        <v>0</v>
      </c>
      <c r="J48" s="29">
        <f t="shared" si="1"/>
        <v>3</v>
      </c>
      <c r="K48" s="29">
        <f t="shared" si="2"/>
        <v>0.27</v>
      </c>
      <c r="L48" s="29">
        <f t="shared" si="3"/>
        <v>8.4199999999999997E-2</v>
      </c>
      <c r="M48" s="29">
        <f t="shared" si="4"/>
        <v>12.92</v>
      </c>
      <c r="N48" s="45">
        <f t="shared" si="15"/>
        <v>-43.986979853963227</v>
      </c>
      <c r="O48" s="28">
        <f t="shared" si="5"/>
        <v>10.989169238449415</v>
      </c>
      <c r="P48" s="28">
        <f t="shared" si="6"/>
        <v>15.087458954343088</v>
      </c>
      <c r="Q48" s="45" t="str">
        <f t="shared" si="16"/>
        <v>ins. Pondérale</v>
      </c>
      <c r="R48" s="29">
        <f t="shared" si="7"/>
        <v>3</v>
      </c>
      <c r="S48" s="29" t="e">
        <f t="shared" si="8"/>
        <v>#N/A</v>
      </c>
      <c r="T48" s="29" t="e">
        <f t="shared" si="9"/>
        <v>#N/A</v>
      </c>
      <c r="U48" s="29" t="e">
        <f t="shared" si="10"/>
        <v>#N/A</v>
      </c>
      <c r="V48" s="21" t="e">
        <f t="shared" si="17"/>
        <v>#N/A</v>
      </c>
      <c r="W48" s="28">
        <f t="shared" si="11"/>
        <v>0</v>
      </c>
      <c r="X48" s="28">
        <f t="shared" si="12"/>
        <v>0</v>
      </c>
      <c r="Y48" s="45" t="str">
        <f t="shared" si="18"/>
        <v>pas de surpoids ni d'obésité</v>
      </c>
    </row>
    <row r="49" spans="3:25">
      <c r="C49" s="27"/>
      <c r="D49" s="21"/>
      <c r="F49" s="21"/>
      <c r="G49" s="54">
        <f t="shared" si="13"/>
        <v>0</v>
      </c>
      <c r="H49" s="28">
        <f t="shared" si="0"/>
        <v>0</v>
      </c>
      <c r="I49" s="45">
        <f t="shared" si="14"/>
        <v>0</v>
      </c>
      <c r="J49" s="29">
        <f t="shared" si="1"/>
        <v>3</v>
      </c>
      <c r="K49" s="29">
        <f t="shared" si="2"/>
        <v>0.27</v>
      </c>
      <c r="L49" s="29">
        <f t="shared" si="3"/>
        <v>8.4199999999999997E-2</v>
      </c>
      <c r="M49" s="29">
        <f t="shared" si="4"/>
        <v>12.92</v>
      </c>
      <c r="N49" s="45">
        <f t="shared" si="15"/>
        <v>-43.986979853963227</v>
      </c>
      <c r="O49" s="28">
        <f t="shared" si="5"/>
        <v>10.989169238449415</v>
      </c>
      <c r="P49" s="28">
        <f t="shared" si="6"/>
        <v>15.087458954343088</v>
      </c>
      <c r="Q49" s="45" t="str">
        <f t="shared" si="16"/>
        <v>ins. Pondérale</v>
      </c>
      <c r="R49" s="29">
        <f t="shared" si="7"/>
        <v>3</v>
      </c>
      <c r="S49" s="29" t="e">
        <f t="shared" si="8"/>
        <v>#N/A</v>
      </c>
      <c r="T49" s="29" t="e">
        <f t="shared" si="9"/>
        <v>#N/A</v>
      </c>
      <c r="U49" s="29" t="e">
        <f t="shared" si="10"/>
        <v>#N/A</v>
      </c>
      <c r="V49" s="21" t="e">
        <f t="shared" si="17"/>
        <v>#N/A</v>
      </c>
      <c r="W49" s="28">
        <f t="shared" si="11"/>
        <v>0</v>
      </c>
      <c r="X49" s="28">
        <f t="shared" si="12"/>
        <v>0</v>
      </c>
      <c r="Y49" s="45" t="str">
        <f t="shared" si="18"/>
        <v>pas de surpoids ni d'obésité</v>
      </c>
    </row>
    <row r="50" spans="3:25">
      <c r="C50" s="27"/>
      <c r="D50" s="21"/>
      <c r="F50" s="21"/>
      <c r="G50" s="54">
        <f t="shared" si="13"/>
        <v>0</v>
      </c>
      <c r="H50" s="28">
        <f t="shared" si="0"/>
        <v>0</v>
      </c>
      <c r="I50" s="45">
        <f t="shared" si="14"/>
        <v>0</v>
      </c>
      <c r="J50" s="29">
        <f t="shared" si="1"/>
        <v>3</v>
      </c>
      <c r="K50" s="29">
        <f t="shared" si="2"/>
        <v>0.27</v>
      </c>
      <c r="L50" s="29">
        <f t="shared" si="3"/>
        <v>8.4199999999999997E-2</v>
      </c>
      <c r="M50" s="29">
        <f t="shared" si="4"/>
        <v>12.92</v>
      </c>
      <c r="N50" s="45">
        <f t="shared" si="15"/>
        <v>-43.986979853963227</v>
      </c>
      <c r="O50" s="28">
        <f t="shared" si="5"/>
        <v>10.989169238449415</v>
      </c>
      <c r="P50" s="28">
        <f t="shared" si="6"/>
        <v>15.087458954343088</v>
      </c>
      <c r="Q50" s="45" t="str">
        <f t="shared" si="16"/>
        <v>ins. Pondérale</v>
      </c>
      <c r="R50" s="29">
        <f t="shared" si="7"/>
        <v>3</v>
      </c>
      <c r="S50" s="29" t="e">
        <f t="shared" si="8"/>
        <v>#N/A</v>
      </c>
      <c r="T50" s="29" t="e">
        <f t="shared" si="9"/>
        <v>#N/A</v>
      </c>
      <c r="U50" s="29" t="e">
        <f t="shared" si="10"/>
        <v>#N/A</v>
      </c>
      <c r="V50" s="21" t="e">
        <f t="shared" si="17"/>
        <v>#N/A</v>
      </c>
      <c r="W50" s="28">
        <f t="shared" si="11"/>
        <v>0</v>
      </c>
      <c r="X50" s="28">
        <f t="shared" si="12"/>
        <v>0</v>
      </c>
      <c r="Y50" s="45" t="str">
        <f t="shared" si="18"/>
        <v>pas de surpoids ni d'obésité</v>
      </c>
    </row>
    <row r="51" spans="3:25">
      <c r="C51" s="27"/>
      <c r="D51" s="21"/>
      <c r="F51" s="21"/>
      <c r="G51" s="54">
        <f t="shared" si="13"/>
        <v>0</v>
      </c>
      <c r="H51" s="28">
        <f t="shared" si="0"/>
        <v>0</v>
      </c>
      <c r="I51" s="45">
        <f t="shared" si="14"/>
        <v>0</v>
      </c>
      <c r="J51" s="29">
        <f t="shared" si="1"/>
        <v>3</v>
      </c>
      <c r="K51" s="29">
        <f t="shared" si="2"/>
        <v>0.27</v>
      </c>
      <c r="L51" s="29">
        <f t="shared" si="3"/>
        <v>8.4199999999999997E-2</v>
      </c>
      <c r="M51" s="29">
        <f t="shared" si="4"/>
        <v>12.92</v>
      </c>
      <c r="N51" s="45">
        <f t="shared" si="15"/>
        <v>-43.986979853963227</v>
      </c>
      <c r="O51" s="28">
        <f t="shared" si="5"/>
        <v>10.989169238449415</v>
      </c>
      <c r="P51" s="28">
        <f t="shared" si="6"/>
        <v>15.087458954343088</v>
      </c>
      <c r="Q51" s="45" t="str">
        <f t="shared" si="16"/>
        <v>ins. Pondérale</v>
      </c>
      <c r="R51" s="29">
        <f t="shared" si="7"/>
        <v>3</v>
      </c>
      <c r="S51" s="29" t="e">
        <f t="shared" si="8"/>
        <v>#N/A</v>
      </c>
      <c r="T51" s="29" t="e">
        <f t="shared" si="9"/>
        <v>#N/A</v>
      </c>
      <c r="U51" s="29" t="e">
        <f t="shared" si="10"/>
        <v>#N/A</v>
      </c>
      <c r="V51" s="21" t="e">
        <f t="shared" si="17"/>
        <v>#N/A</v>
      </c>
      <c r="W51" s="28">
        <f t="shared" si="11"/>
        <v>0</v>
      </c>
      <c r="X51" s="28">
        <f t="shared" si="12"/>
        <v>0</v>
      </c>
      <c r="Y51" s="45" t="str">
        <f t="shared" si="18"/>
        <v>pas de surpoids ni d'obésité</v>
      </c>
    </row>
    <row r="52" spans="3:25">
      <c r="C52" s="27"/>
      <c r="D52" s="21"/>
      <c r="F52" s="21"/>
      <c r="G52" s="54">
        <f t="shared" si="13"/>
        <v>0</v>
      </c>
      <c r="H52" s="28">
        <f t="shared" si="0"/>
        <v>0</v>
      </c>
      <c r="I52" s="45">
        <f t="shared" si="14"/>
        <v>0</v>
      </c>
      <c r="J52" s="29">
        <f t="shared" si="1"/>
        <v>3</v>
      </c>
      <c r="K52" s="29">
        <f t="shared" si="2"/>
        <v>0.27</v>
      </c>
      <c r="L52" s="29">
        <f t="shared" si="3"/>
        <v>8.4199999999999997E-2</v>
      </c>
      <c r="M52" s="29">
        <f t="shared" si="4"/>
        <v>12.92</v>
      </c>
      <c r="N52" s="45">
        <f t="shared" si="15"/>
        <v>-43.986979853963227</v>
      </c>
      <c r="O52" s="28">
        <f t="shared" si="5"/>
        <v>10.989169238449415</v>
      </c>
      <c r="P52" s="28">
        <f t="shared" si="6"/>
        <v>15.087458954343088</v>
      </c>
      <c r="Q52" s="45" t="str">
        <f t="shared" si="16"/>
        <v>ins. Pondérale</v>
      </c>
      <c r="R52" s="29">
        <f t="shared" si="7"/>
        <v>3</v>
      </c>
      <c r="S52" s="29" t="e">
        <f t="shared" si="8"/>
        <v>#N/A</v>
      </c>
      <c r="T52" s="29" t="e">
        <f t="shared" si="9"/>
        <v>#N/A</v>
      </c>
      <c r="U52" s="29" t="e">
        <f t="shared" si="10"/>
        <v>#N/A</v>
      </c>
      <c r="V52" s="21" t="e">
        <f t="shared" si="17"/>
        <v>#N/A</v>
      </c>
      <c r="W52" s="28">
        <f t="shared" si="11"/>
        <v>0</v>
      </c>
      <c r="X52" s="28">
        <f t="shared" si="12"/>
        <v>0</v>
      </c>
      <c r="Y52" s="45" t="str">
        <f t="shared" si="18"/>
        <v>pas de surpoids ni d'obésité</v>
      </c>
    </row>
    <row r="53" spans="3:25">
      <c r="C53" s="27"/>
      <c r="D53" s="21"/>
      <c r="F53" s="21"/>
      <c r="G53" s="54">
        <f t="shared" si="13"/>
        <v>0</v>
      </c>
      <c r="H53" s="28">
        <f t="shared" si="0"/>
        <v>0</v>
      </c>
      <c r="I53" s="45">
        <f t="shared" si="14"/>
        <v>0</v>
      </c>
      <c r="J53" s="29">
        <f t="shared" si="1"/>
        <v>3</v>
      </c>
      <c r="K53" s="29">
        <f t="shared" si="2"/>
        <v>0.27</v>
      </c>
      <c r="L53" s="29">
        <f t="shared" si="3"/>
        <v>8.4199999999999997E-2</v>
      </c>
      <c r="M53" s="29">
        <f t="shared" si="4"/>
        <v>12.92</v>
      </c>
      <c r="N53" s="45">
        <f t="shared" si="15"/>
        <v>-43.986979853963227</v>
      </c>
      <c r="O53" s="28">
        <f t="shared" si="5"/>
        <v>10.989169238449415</v>
      </c>
      <c r="P53" s="28">
        <f t="shared" si="6"/>
        <v>15.087458954343088</v>
      </c>
      <c r="Q53" s="45" t="str">
        <f t="shared" si="16"/>
        <v>ins. Pondérale</v>
      </c>
      <c r="R53" s="29">
        <f t="shared" si="7"/>
        <v>3</v>
      </c>
      <c r="S53" s="29" t="e">
        <f t="shared" si="8"/>
        <v>#N/A</v>
      </c>
      <c r="T53" s="29" t="e">
        <f t="shared" si="9"/>
        <v>#N/A</v>
      </c>
      <c r="U53" s="29" t="e">
        <f t="shared" si="10"/>
        <v>#N/A</v>
      </c>
      <c r="V53" s="21" t="e">
        <f t="shared" si="17"/>
        <v>#N/A</v>
      </c>
      <c r="W53" s="28">
        <f t="shared" si="11"/>
        <v>0</v>
      </c>
      <c r="X53" s="28">
        <f t="shared" si="12"/>
        <v>0</v>
      </c>
      <c r="Y53" s="45" t="str">
        <f t="shared" si="18"/>
        <v>pas de surpoids ni d'obésité</v>
      </c>
    </row>
    <row r="54" spans="3:25">
      <c r="C54" s="27"/>
      <c r="D54" s="21"/>
      <c r="F54" s="21"/>
      <c r="G54" s="54">
        <f t="shared" si="13"/>
        <v>0</v>
      </c>
      <c r="H54" s="28">
        <f t="shared" si="0"/>
        <v>0</v>
      </c>
      <c r="I54" s="45">
        <f t="shared" si="14"/>
        <v>0</v>
      </c>
      <c r="J54" s="29">
        <f t="shared" si="1"/>
        <v>3</v>
      </c>
      <c r="K54" s="29">
        <f t="shared" si="2"/>
        <v>0.27</v>
      </c>
      <c r="L54" s="29">
        <f t="shared" si="3"/>
        <v>8.4199999999999997E-2</v>
      </c>
      <c r="M54" s="29">
        <f t="shared" si="4"/>
        <v>12.92</v>
      </c>
      <c r="N54" s="45">
        <f t="shared" si="15"/>
        <v>-43.986979853963227</v>
      </c>
      <c r="O54" s="28">
        <f t="shared" si="5"/>
        <v>10.989169238449415</v>
      </c>
      <c r="P54" s="28">
        <f t="shared" si="6"/>
        <v>15.087458954343088</v>
      </c>
      <c r="Q54" s="45" t="str">
        <f t="shared" si="16"/>
        <v>ins. Pondérale</v>
      </c>
      <c r="R54" s="29">
        <f t="shared" si="7"/>
        <v>3</v>
      </c>
      <c r="S54" s="29" t="e">
        <f t="shared" si="8"/>
        <v>#N/A</v>
      </c>
      <c r="T54" s="29" t="e">
        <f t="shared" si="9"/>
        <v>#N/A</v>
      </c>
      <c r="U54" s="29" t="e">
        <f t="shared" si="10"/>
        <v>#N/A</v>
      </c>
      <c r="V54" s="21" t="e">
        <f t="shared" si="17"/>
        <v>#N/A</v>
      </c>
      <c r="W54" s="28">
        <f t="shared" si="11"/>
        <v>0</v>
      </c>
      <c r="X54" s="28">
        <f t="shared" si="12"/>
        <v>0</v>
      </c>
      <c r="Y54" s="45" t="str">
        <f t="shared" si="18"/>
        <v>pas de surpoids ni d'obésité</v>
      </c>
    </row>
    <row r="55" spans="3:25">
      <c r="C55" s="27"/>
      <c r="D55" s="21"/>
      <c r="F55" s="21"/>
      <c r="G55" s="54">
        <f t="shared" si="13"/>
        <v>0</v>
      </c>
      <c r="H55" s="28">
        <f t="shared" si="0"/>
        <v>0</v>
      </c>
      <c r="I55" s="45">
        <f t="shared" si="14"/>
        <v>0</v>
      </c>
      <c r="J55" s="29">
        <f t="shared" si="1"/>
        <v>3</v>
      </c>
      <c r="K55" s="29">
        <f t="shared" si="2"/>
        <v>0.27</v>
      </c>
      <c r="L55" s="29">
        <f t="shared" si="3"/>
        <v>8.4199999999999997E-2</v>
      </c>
      <c r="M55" s="29">
        <f t="shared" si="4"/>
        <v>12.92</v>
      </c>
      <c r="N55" s="45">
        <f t="shared" si="15"/>
        <v>-43.986979853963227</v>
      </c>
      <c r="O55" s="28">
        <f t="shared" si="5"/>
        <v>10.989169238449415</v>
      </c>
      <c r="P55" s="28">
        <f t="shared" si="6"/>
        <v>15.087458954343088</v>
      </c>
      <c r="Q55" s="45" t="str">
        <f t="shared" si="16"/>
        <v>ins. Pondérale</v>
      </c>
      <c r="R55" s="29">
        <f t="shared" si="7"/>
        <v>3</v>
      </c>
      <c r="S55" s="29" t="e">
        <f t="shared" si="8"/>
        <v>#N/A</v>
      </c>
      <c r="T55" s="29" t="e">
        <f t="shared" si="9"/>
        <v>#N/A</v>
      </c>
      <c r="U55" s="29" t="e">
        <f t="shared" si="10"/>
        <v>#N/A</v>
      </c>
      <c r="V55" s="21" t="e">
        <f t="shared" si="17"/>
        <v>#N/A</v>
      </c>
      <c r="W55" s="28">
        <f t="shared" si="11"/>
        <v>0</v>
      </c>
      <c r="X55" s="28">
        <f t="shared" si="12"/>
        <v>0</v>
      </c>
      <c r="Y55" s="45" t="str">
        <f t="shared" si="18"/>
        <v>pas de surpoids ni d'obésité</v>
      </c>
    </row>
    <row r="56" spans="3:25">
      <c r="C56" s="27"/>
      <c r="D56" s="21"/>
      <c r="F56" s="21"/>
      <c r="G56" s="54">
        <f t="shared" si="13"/>
        <v>0</v>
      </c>
      <c r="H56" s="28">
        <f t="shared" si="0"/>
        <v>0</v>
      </c>
      <c r="I56" s="45">
        <f t="shared" si="14"/>
        <v>0</v>
      </c>
      <c r="J56" s="29">
        <f t="shared" si="1"/>
        <v>3</v>
      </c>
      <c r="K56" s="29">
        <f t="shared" si="2"/>
        <v>0.27</v>
      </c>
      <c r="L56" s="29">
        <f t="shared" si="3"/>
        <v>8.4199999999999997E-2</v>
      </c>
      <c r="M56" s="29">
        <f t="shared" si="4"/>
        <v>12.92</v>
      </c>
      <c r="N56" s="45">
        <f t="shared" si="15"/>
        <v>-43.986979853963227</v>
      </c>
      <c r="O56" s="28">
        <f t="shared" si="5"/>
        <v>10.989169238449415</v>
      </c>
      <c r="P56" s="28">
        <f t="shared" si="6"/>
        <v>15.087458954343088</v>
      </c>
      <c r="Q56" s="45" t="str">
        <f t="shared" si="16"/>
        <v>ins. Pondérale</v>
      </c>
      <c r="R56" s="29">
        <f t="shared" si="7"/>
        <v>3</v>
      </c>
      <c r="S56" s="29" t="e">
        <f t="shared" si="8"/>
        <v>#N/A</v>
      </c>
      <c r="T56" s="29" t="e">
        <f t="shared" si="9"/>
        <v>#N/A</v>
      </c>
      <c r="U56" s="29" t="e">
        <f t="shared" si="10"/>
        <v>#N/A</v>
      </c>
      <c r="V56" s="21" t="e">
        <f t="shared" si="17"/>
        <v>#N/A</v>
      </c>
      <c r="W56" s="28">
        <f t="shared" si="11"/>
        <v>0</v>
      </c>
      <c r="X56" s="28">
        <f t="shared" si="12"/>
        <v>0</v>
      </c>
      <c r="Y56" s="45" t="str">
        <f t="shared" si="18"/>
        <v>pas de surpoids ni d'obésité</v>
      </c>
    </row>
    <row r="57" spans="3:25">
      <c r="C57" s="27"/>
      <c r="D57" s="21"/>
      <c r="F57" s="21"/>
      <c r="G57" s="54">
        <f t="shared" si="13"/>
        <v>0</v>
      </c>
      <c r="H57" s="28">
        <f t="shared" si="0"/>
        <v>0</v>
      </c>
      <c r="I57" s="45">
        <f t="shared" si="14"/>
        <v>0</v>
      </c>
      <c r="J57" s="29">
        <f t="shared" si="1"/>
        <v>3</v>
      </c>
      <c r="K57" s="29">
        <f t="shared" si="2"/>
        <v>0.27</v>
      </c>
      <c r="L57" s="29">
        <f t="shared" si="3"/>
        <v>8.4199999999999997E-2</v>
      </c>
      <c r="M57" s="29">
        <f t="shared" si="4"/>
        <v>12.92</v>
      </c>
      <c r="N57" s="45">
        <f t="shared" si="15"/>
        <v>-43.986979853963227</v>
      </c>
      <c r="O57" s="28">
        <f t="shared" si="5"/>
        <v>10.989169238449415</v>
      </c>
      <c r="P57" s="28">
        <f t="shared" si="6"/>
        <v>15.087458954343088</v>
      </c>
      <c r="Q57" s="45" t="str">
        <f t="shared" si="16"/>
        <v>ins. Pondérale</v>
      </c>
      <c r="R57" s="29">
        <f t="shared" si="7"/>
        <v>3</v>
      </c>
      <c r="S57" s="29" t="e">
        <f t="shared" si="8"/>
        <v>#N/A</v>
      </c>
      <c r="T57" s="29" t="e">
        <f t="shared" si="9"/>
        <v>#N/A</v>
      </c>
      <c r="U57" s="29" t="e">
        <f t="shared" si="10"/>
        <v>#N/A</v>
      </c>
      <c r="V57" s="21" t="e">
        <f t="shared" si="17"/>
        <v>#N/A</v>
      </c>
      <c r="W57" s="28">
        <f t="shared" si="11"/>
        <v>0</v>
      </c>
      <c r="X57" s="28">
        <f t="shared" si="12"/>
        <v>0</v>
      </c>
      <c r="Y57" s="45" t="str">
        <f t="shared" si="18"/>
        <v>pas de surpoids ni d'obésité</v>
      </c>
    </row>
    <row r="58" spans="3:25">
      <c r="C58" s="27"/>
      <c r="D58" s="21"/>
      <c r="F58" s="21"/>
      <c r="G58" s="54">
        <f t="shared" si="13"/>
        <v>0</v>
      </c>
      <c r="H58" s="28">
        <f t="shared" si="0"/>
        <v>0</v>
      </c>
      <c r="I58" s="45">
        <f t="shared" si="14"/>
        <v>0</v>
      </c>
      <c r="J58" s="29">
        <f t="shared" si="1"/>
        <v>3</v>
      </c>
      <c r="K58" s="29">
        <f t="shared" si="2"/>
        <v>0.27</v>
      </c>
      <c r="L58" s="29">
        <f t="shared" si="3"/>
        <v>8.4199999999999997E-2</v>
      </c>
      <c r="M58" s="29">
        <f t="shared" si="4"/>
        <v>12.92</v>
      </c>
      <c r="N58" s="45">
        <f t="shared" si="15"/>
        <v>-43.986979853963227</v>
      </c>
      <c r="O58" s="28">
        <f t="shared" si="5"/>
        <v>10.989169238449415</v>
      </c>
      <c r="P58" s="28">
        <f t="shared" si="6"/>
        <v>15.087458954343088</v>
      </c>
      <c r="Q58" s="45" t="str">
        <f t="shared" si="16"/>
        <v>ins. Pondérale</v>
      </c>
      <c r="R58" s="29">
        <f t="shared" si="7"/>
        <v>3</v>
      </c>
      <c r="S58" s="29" t="e">
        <f t="shared" si="8"/>
        <v>#N/A</v>
      </c>
      <c r="T58" s="29" t="e">
        <f t="shared" si="9"/>
        <v>#N/A</v>
      </c>
      <c r="U58" s="29" t="e">
        <f t="shared" si="10"/>
        <v>#N/A</v>
      </c>
      <c r="V58" s="21" t="e">
        <f t="shared" si="17"/>
        <v>#N/A</v>
      </c>
      <c r="W58" s="28">
        <f t="shared" si="11"/>
        <v>0</v>
      </c>
      <c r="X58" s="28">
        <f t="shared" si="12"/>
        <v>0</v>
      </c>
      <c r="Y58" s="45" t="str">
        <f t="shared" si="18"/>
        <v>pas de surpoids ni d'obésité</v>
      </c>
    </row>
    <row r="59" spans="3:25">
      <c r="C59" s="27"/>
      <c r="D59" s="21"/>
      <c r="F59" s="21"/>
      <c r="G59" s="54">
        <f t="shared" si="13"/>
        <v>0</v>
      </c>
      <c r="H59" s="28">
        <f t="shared" si="0"/>
        <v>0</v>
      </c>
      <c r="I59" s="45">
        <f t="shared" si="14"/>
        <v>0</v>
      </c>
      <c r="J59" s="29">
        <f t="shared" si="1"/>
        <v>3</v>
      </c>
      <c r="K59" s="29">
        <f t="shared" si="2"/>
        <v>0.27</v>
      </c>
      <c r="L59" s="29">
        <f t="shared" si="3"/>
        <v>8.4199999999999997E-2</v>
      </c>
      <c r="M59" s="29">
        <f t="shared" si="4"/>
        <v>12.92</v>
      </c>
      <c r="N59" s="45">
        <f t="shared" si="15"/>
        <v>-43.986979853963227</v>
      </c>
      <c r="O59" s="28">
        <f t="shared" si="5"/>
        <v>10.989169238449415</v>
      </c>
      <c r="P59" s="28">
        <f t="shared" si="6"/>
        <v>15.087458954343088</v>
      </c>
      <c r="Q59" s="45" t="str">
        <f t="shared" si="16"/>
        <v>ins. Pondérale</v>
      </c>
      <c r="R59" s="29">
        <f t="shared" si="7"/>
        <v>3</v>
      </c>
      <c r="S59" s="29" t="e">
        <f t="shared" si="8"/>
        <v>#N/A</v>
      </c>
      <c r="T59" s="29" t="e">
        <f t="shared" si="9"/>
        <v>#N/A</v>
      </c>
      <c r="U59" s="29" t="e">
        <f t="shared" si="10"/>
        <v>#N/A</v>
      </c>
      <c r="V59" s="21" t="e">
        <f t="shared" si="17"/>
        <v>#N/A</v>
      </c>
      <c r="W59" s="28">
        <f t="shared" si="11"/>
        <v>0</v>
      </c>
      <c r="X59" s="28">
        <f t="shared" si="12"/>
        <v>0</v>
      </c>
      <c r="Y59" s="45" t="str">
        <f t="shared" si="18"/>
        <v>pas de surpoids ni d'obésité</v>
      </c>
    </row>
    <row r="60" spans="3:25">
      <c r="C60" s="27"/>
      <c r="D60" s="21"/>
      <c r="F60" s="21"/>
      <c r="G60" s="54">
        <f t="shared" si="13"/>
        <v>0</v>
      </c>
      <c r="H60" s="28">
        <f t="shared" si="0"/>
        <v>0</v>
      </c>
      <c r="I60" s="45">
        <f t="shared" si="14"/>
        <v>0</v>
      </c>
      <c r="J60" s="29">
        <f t="shared" si="1"/>
        <v>3</v>
      </c>
      <c r="K60" s="29">
        <f t="shared" si="2"/>
        <v>0.27</v>
      </c>
      <c r="L60" s="29">
        <f t="shared" si="3"/>
        <v>8.4199999999999997E-2</v>
      </c>
      <c r="M60" s="29">
        <f t="shared" si="4"/>
        <v>12.92</v>
      </c>
      <c r="N60" s="45">
        <f t="shared" si="15"/>
        <v>-43.986979853963227</v>
      </c>
      <c r="O60" s="28">
        <f t="shared" si="5"/>
        <v>10.989169238449415</v>
      </c>
      <c r="P60" s="28">
        <f t="shared" si="6"/>
        <v>15.087458954343088</v>
      </c>
      <c r="Q60" s="45" t="str">
        <f t="shared" si="16"/>
        <v>ins. Pondérale</v>
      </c>
      <c r="R60" s="29">
        <f t="shared" si="7"/>
        <v>3</v>
      </c>
      <c r="S60" s="29" t="e">
        <f t="shared" si="8"/>
        <v>#N/A</v>
      </c>
      <c r="T60" s="29" t="e">
        <f t="shared" si="9"/>
        <v>#N/A</v>
      </c>
      <c r="U60" s="29" t="e">
        <f t="shared" si="10"/>
        <v>#N/A</v>
      </c>
      <c r="V60" s="21" t="e">
        <f t="shared" si="17"/>
        <v>#N/A</v>
      </c>
      <c r="W60" s="28">
        <f t="shared" si="11"/>
        <v>0</v>
      </c>
      <c r="X60" s="28">
        <f t="shared" si="12"/>
        <v>0</v>
      </c>
      <c r="Y60" s="45" t="str">
        <f t="shared" si="18"/>
        <v>pas de surpoids ni d'obésité</v>
      </c>
    </row>
    <row r="61" spans="3:25">
      <c r="C61" s="27"/>
      <c r="D61" s="21"/>
      <c r="F61" s="21"/>
      <c r="G61" s="54">
        <f t="shared" si="13"/>
        <v>0</v>
      </c>
      <c r="H61" s="28">
        <f t="shared" si="0"/>
        <v>0</v>
      </c>
      <c r="I61" s="45">
        <f t="shared" si="14"/>
        <v>0</v>
      </c>
      <c r="J61" s="29">
        <f t="shared" si="1"/>
        <v>3</v>
      </c>
      <c r="K61" s="29">
        <f t="shared" si="2"/>
        <v>0.27</v>
      </c>
      <c r="L61" s="29">
        <f t="shared" si="3"/>
        <v>8.4199999999999997E-2</v>
      </c>
      <c r="M61" s="29">
        <f t="shared" si="4"/>
        <v>12.92</v>
      </c>
      <c r="N61" s="45">
        <f t="shared" si="15"/>
        <v>-43.986979853963227</v>
      </c>
      <c r="O61" s="28">
        <f t="shared" si="5"/>
        <v>10.989169238449415</v>
      </c>
      <c r="P61" s="28">
        <f t="shared" si="6"/>
        <v>15.087458954343088</v>
      </c>
      <c r="Q61" s="45" t="str">
        <f t="shared" si="16"/>
        <v>ins. Pondérale</v>
      </c>
      <c r="R61" s="29">
        <f t="shared" si="7"/>
        <v>3</v>
      </c>
      <c r="S61" s="29" t="e">
        <f t="shared" si="8"/>
        <v>#N/A</v>
      </c>
      <c r="T61" s="29" t="e">
        <f t="shared" si="9"/>
        <v>#N/A</v>
      </c>
      <c r="U61" s="29" t="e">
        <f t="shared" si="10"/>
        <v>#N/A</v>
      </c>
      <c r="V61" s="21" t="e">
        <f t="shared" si="17"/>
        <v>#N/A</v>
      </c>
      <c r="W61" s="28">
        <f t="shared" si="11"/>
        <v>0</v>
      </c>
      <c r="X61" s="28">
        <f t="shared" si="12"/>
        <v>0</v>
      </c>
      <c r="Y61" s="45" t="str">
        <f t="shared" si="18"/>
        <v>pas de surpoids ni d'obésité</v>
      </c>
    </row>
    <row r="62" spans="3:25">
      <c r="C62" s="27"/>
      <c r="D62" s="21"/>
      <c r="F62" s="21"/>
      <c r="G62" s="54">
        <f t="shared" si="13"/>
        <v>0</v>
      </c>
      <c r="H62" s="28">
        <f t="shared" si="0"/>
        <v>0</v>
      </c>
      <c r="I62" s="45">
        <f t="shared" si="14"/>
        <v>0</v>
      </c>
      <c r="J62" s="29">
        <f t="shared" si="1"/>
        <v>3</v>
      </c>
      <c r="K62" s="29">
        <f t="shared" si="2"/>
        <v>0.27</v>
      </c>
      <c r="L62" s="29">
        <f t="shared" si="3"/>
        <v>8.4199999999999997E-2</v>
      </c>
      <c r="M62" s="29">
        <f t="shared" si="4"/>
        <v>12.92</v>
      </c>
      <c r="N62" s="45">
        <f t="shared" si="15"/>
        <v>-43.986979853963227</v>
      </c>
      <c r="O62" s="28">
        <f t="shared" si="5"/>
        <v>10.989169238449415</v>
      </c>
      <c r="P62" s="28">
        <f t="shared" si="6"/>
        <v>15.087458954343088</v>
      </c>
      <c r="Q62" s="45" t="str">
        <f t="shared" si="16"/>
        <v>ins. Pondérale</v>
      </c>
      <c r="R62" s="29">
        <f t="shared" si="7"/>
        <v>3</v>
      </c>
      <c r="S62" s="29" t="e">
        <f t="shared" si="8"/>
        <v>#N/A</v>
      </c>
      <c r="T62" s="29" t="e">
        <f t="shared" si="9"/>
        <v>#N/A</v>
      </c>
      <c r="U62" s="29" t="e">
        <f t="shared" si="10"/>
        <v>#N/A</v>
      </c>
      <c r="V62" s="21" t="e">
        <f t="shared" si="17"/>
        <v>#N/A</v>
      </c>
      <c r="W62" s="28">
        <f t="shared" si="11"/>
        <v>0</v>
      </c>
      <c r="X62" s="28">
        <f t="shared" si="12"/>
        <v>0</v>
      </c>
      <c r="Y62" s="45" t="str">
        <f t="shared" si="18"/>
        <v>pas de surpoids ni d'obésité</v>
      </c>
    </row>
    <row r="63" spans="3:25">
      <c r="C63" s="27"/>
      <c r="D63" s="21"/>
      <c r="F63" s="21"/>
      <c r="G63" s="54">
        <f t="shared" si="13"/>
        <v>0</v>
      </c>
      <c r="H63" s="28">
        <f t="shared" si="0"/>
        <v>0</v>
      </c>
      <c r="I63" s="45">
        <f t="shared" si="14"/>
        <v>0</v>
      </c>
      <c r="J63" s="29">
        <f t="shared" si="1"/>
        <v>3</v>
      </c>
      <c r="K63" s="29">
        <f t="shared" si="2"/>
        <v>0.27</v>
      </c>
      <c r="L63" s="29">
        <f t="shared" si="3"/>
        <v>8.4199999999999997E-2</v>
      </c>
      <c r="M63" s="29">
        <f t="shared" si="4"/>
        <v>12.92</v>
      </c>
      <c r="N63" s="45">
        <f t="shared" si="15"/>
        <v>-43.986979853963227</v>
      </c>
      <c r="O63" s="28">
        <f t="shared" si="5"/>
        <v>10.989169238449415</v>
      </c>
      <c r="P63" s="28">
        <f t="shared" si="6"/>
        <v>15.087458954343088</v>
      </c>
      <c r="Q63" s="45" t="str">
        <f t="shared" si="16"/>
        <v>ins. Pondérale</v>
      </c>
      <c r="R63" s="29">
        <f t="shared" si="7"/>
        <v>3</v>
      </c>
      <c r="S63" s="29" t="e">
        <f t="shared" si="8"/>
        <v>#N/A</v>
      </c>
      <c r="T63" s="29" t="e">
        <f t="shared" si="9"/>
        <v>#N/A</v>
      </c>
      <c r="U63" s="29" t="e">
        <f t="shared" si="10"/>
        <v>#N/A</v>
      </c>
      <c r="V63" s="21" t="e">
        <f t="shared" si="17"/>
        <v>#N/A</v>
      </c>
      <c r="W63" s="28">
        <f t="shared" si="11"/>
        <v>0</v>
      </c>
      <c r="X63" s="28">
        <f t="shared" si="12"/>
        <v>0</v>
      </c>
      <c r="Y63" s="45" t="str">
        <f t="shared" si="18"/>
        <v>pas de surpoids ni d'obésité</v>
      </c>
    </row>
    <row r="64" spans="3:25">
      <c r="C64" s="27"/>
      <c r="D64" s="21"/>
      <c r="F64" s="21"/>
      <c r="G64" s="54">
        <f t="shared" si="13"/>
        <v>0</v>
      </c>
      <c r="H64" s="28">
        <f t="shared" si="0"/>
        <v>0</v>
      </c>
      <c r="I64" s="45">
        <f t="shared" si="14"/>
        <v>0</v>
      </c>
      <c r="J64" s="29">
        <f t="shared" si="1"/>
        <v>3</v>
      </c>
      <c r="K64" s="29">
        <f t="shared" si="2"/>
        <v>0.27</v>
      </c>
      <c r="L64" s="29">
        <f t="shared" si="3"/>
        <v>8.4199999999999997E-2</v>
      </c>
      <c r="M64" s="29">
        <f t="shared" si="4"/>
        <v>12.92</v>
      </c>
      <c r="N64" s="45">
        <f t="shared" si="15"/>
        <v>-43.986979853963227</v>
      </c>
      <c r="O64" s="28">
        <f t="shared" si="5"/>
        <v>10.989169238449415</v>
      </c>
      <c r="P64" s="28">
        <f t="shared" si="6"/>
        <v>15.087458954343088</v>
      </c>
      <c r="Q64" s="45" t="str">
        <f t="shared" si="16"/>
        <v>ins. Pondérale</v>
      </c>
      <c r="R64" s="29">
        <f t="shared" si="7"/>
        <v>3</v>
      </c>
      <c r="S64" s="29" t="e">
        <f t="shared" si="8"/>
        <v>#N/A</v>
      </c>
      <c r="T64" s="29" t="e">
        <f t="shared" si="9"/>
        <v>#N/A</v>
      </c>
      <c r="U64" s="29" t="e">
        <f t="shared" si="10"/>
        <v>#N/A</v>
      </c>
      <c r="V64" s="21" t="e">
        <f t="shared" si="17"/>
        <v>#N/A</v>
      </c>
      <c r="W64" s="28">
        <f t="shared" si="11"/>
        <v>0</v>
      </c>
      <c r="X64" s="28">
        <f t="shared" si="12"/>
        <v>0</v>
      </c>
      <c r="Y64" s="45" t="str">
        <f t="shared" si="18"/>
        <v>pas de surpoids ni d'obésité</v>
      </c>
    </row>
    <row r="65" spans="3:25">
      <c r="C65" s="27"/>
      <c r="D65" s="21"/>
      <c r="F65" s="21"/>
      <c r="G65" s="54">
        <f t="shared" si="13"/>
        <v>0</v>
      </c>
      <c r="H65" s="28">
        <f t="shared" si="0"/>
        <v>0</v>
      </c>
      <c r="I65" s="45">
        <f t="shared" si="14"/>
        <v>0</v>
      </c>
      <c r="J65" s="29">
        <f t="shared" si="1"/>
        <v>3</v>
      </c>
      <c r="K65" s="29">
        <f t="shared" si="2"/>
        <v>0.27</v>
      </c>
      <c r="L65" s="29">
        <f t="shared" si="3"/>
        <v>8.4199999999999997E-2</v>
      </c>
      <c r="M65" s="29">
        <f t="shared" si="4"/>
        <v>12.92</v>
      </c>
      <c r="N65" s="45">
        <f t="shared" si="15"/>
        <v>-43.986979853963227</v>
      </c>
      <c r="O65" s="28">
        <f t="shared" si="5"/>
        <v>10.989169238449415</v>
      </c>
      <c r="P65" s="28">
        <f t="shared" si="6"/>
        <v>15.087458954343088</v>
      </c>
      <c r="Q65" s="45" t="str">
        <f t="shared" si="16"/>
        <v>ins. Pondérale</v>
      </c>
      <c r="R65" s="29">
        <f t="shared" si="7"/>
        <v>3</v>
      </c>
      <c r="S65" s="29" t="e">
        <f t="shared" si="8"/>
        <v>#N/A</v>
      </c>
      <c r="T65" s="29" t="e">
        <f t="shared" si="9"/>
        <v>#N/A</v>
      </c>
      <c r="U65" s="29" t="e">
        <f t="shared" si="10"/>
        <v>#N/A</v>
      </c>
      <c r="V65" s="21" t="e">
        <f t="shared" si="17"/>
        <v>#N/A</v>
      </c>
      <c r="W65" s="28">
        <f t="shared" si="11"/>
        <v>0</v>
      </c>
      <c r="X65" s="28">
        <f t="shared" si="12"/>
        <v>0</v>
      </c>
      <c r="Y65" s="45" t="str">
        <f t="shared" si="18"/>
        <v>pas de surpoids ni d'obésité</v>
      </c>
    </row>
    <row r="66" spans="3:25">
      <c r="C66" s="27"/>
      <c r="D66" s="21"/>
      <c r="F66" s="21"/>
      <c r="G66" s="54">
        <f t="shared" si="13"/>
        <v>0</v>
      </c>
      <c r="H66" s="28">
        <f t="shared" si="0"/>
        <v>0</v>
      </c>
      <c r="I66" s="45">
        <f t="shared" si="14"/>
        <v>0</v>
      </c>
      <c r="J66" s="29">
        <f t="shared" si="1"/>
        <v>3</v>
      </c>
      <c r="K66" s="29">
        <f t="shared" si="2"/>
        <v>0.27</v>
      </c>
      <c r="L66" s="29">
        <f t="shared" si="3"/>
        <v>8.4199999999999997E-2</v>
      </c>
      <c r="M66" s="29">
        <f t="shared" si="4"/>
        <v>12.92</v>
      </c>
      <c r="N66" s="45">
        <f t="shared" si="15"/>
        <v>-43.986979853963227</v>
      </c>
      <c r="O66" s="28">
        <f t="shared" si="5"/>
        <v>10.989169238449415</v>
      </c>
      <c r="P66" s="28">
        <f t="shared" si="6"/>
        <v>15.087458954343088</v>
      </c>
      <c r="Q66" s="45" t="str">
        <f t="shared" si="16"/>
        <v>ins. Pondérale</v>
      </c>
      <c r="R66" s="29">
        <f t="shared" si="7"/>
        <v>3</v>
      </c>
      <c r="S66" s="29" t="e">
        <f t="shared" si="8"/>
        <v>#N/A</v>
      </c>
      <c r="T66" s="29" t="e">
        <f t="shared" si="9"/>
        <v>#N/A</v>
      </c>
      <c r="U66" s="29" t="e">
        <f t="shared" si="10"/>
        <v>#N/A</v>
      </c>
      <c r="V66" s="21" t="e">
        <f t="shared" si="17"/>
        <v>#N/A</v>
      </c>
      <c r="W66" s="28">
        <f t="shared" si="11"/>
        <v>0</v>
      </c>
      <c r="X66" s="28">
        <f t="shared" si="12"/>
        <v>0</v>
      </c>
      <c r="Y66" s="45" t="str">
        <f t="shared" si="18"/>
        <v>pas de surpoids ni d'obésité</v>
      </c>
    </row>
    <row r="67" spans="3:25">
      <c r="C67" s="27"/>
      <c r="D67" s="21"/>
      <c r="F67" s="21"/>
      <c r="G67" s="54">
        <f t="shared" si="13"/>
        <v>0</v>
      </c>
      <c r="H67" s="28">
        <f t="shared" si="0"/>
        <v>0</v>
      </c>
      <c r="I67" s="45">
        <f t="shared" si="14"/>
        <v>0</v>
      </c>
      <c r="J67" s="29">
        <f t="shared" si="1"/>
        <v>3</v>
      </c>
      <c r="K67" s="29">
        <f t="shared" si="2"/>
        <v>0.27</v>
      </c>
      <c r="L67" s="29">
        <f t="shared" si="3"/>
        <v>8.4199999999999997E-2</v>
      </c>
      <c r="M67" s="29">
        <f t="shared" si="4"/>
        <v>12.92</v>
      </c>
      <c r="N67" s="45">
        <f t="shared" si="15"/>
        <v>-43.986979853963227</v>
      </c>
      <c r="O67" s="28">
        <f t="shared" si="5"/>
        <v>10.989169238449415</v>
      </c>
      <c r="P67" s="28">
        <f t="shared" si="6"/>
        <v>15.087458954343088</v>
      </c>
      <c r="Q67" s="45" t="str">
        <f t="shared" si="16"/>
        <v>ins. Pondérale</v>
      </c>
      <c r="R67" s="29">
        <f t="shared" si="7"/>
        <v>3</v>
      </c>
      <c r="S67" s="29" t="e">
        <f t="shared" si="8"/>
        <v>#N/A</v>
      </c>
      <c r="T67" s="29" t="e">
        <f t="shared" si="9"/>
        <v>#N/A</v>
      </c>
      <c r="U67" s="29" t="e">
        <f t="shared" si="10"/>
        <v>#N/A</v>
      </c>
      <c r="V67" s="21" t="e">
        <f t="shared" si="17"/>
        <v>#N/A</v>
      </c>
      <c r="W67" s="28">
        <f t="shared" si="11"/>
        <v>0</v>
      </c>
      <c r="X67" s="28">
        <f t="shared" si="12"/>
        <v>0</v>
      </c>
      <c r="Y67" s="45" t="str">
        <f t="shared" si="18"/>
        <v>pas de surpoids ni d'obésité</v>
      </c>
    </row>
    <row r="68" spans="3:25">
      <c r="C68" s="27"/>
      <c r="D68" s="21"/>
      <c r="F68" s="21"/>
      <c r="G68" s="54">
        <f t="shared" si="13"/>
        <v>0</v>
      </c>
      <c r="H68" s="28">
        <f t="shared" si="0"/>
        <v>0</v>
      </c>
      <c r="I68" s="45">
        <f t="shared" si="14"/>
        <v>0</v>
      </c>
      <c r="J68" s="29">
        <f t="shared" si="1"/>
        <v>3</v>
      </c>
      <c r="K68" s="29">
        <f t="shared" si="2"/>
        <v>0.27</v>
      </c>
      <c r="L68" s="29">
        <f t="shared" si="3"/>
        <v>8.4199999999999997E-2</v>
      </c>
      <c r="M68" s="29">
        <f t="shared" si="4"/>
        <v>12.92</v>
      </c>
      <c r="N68" s="45">
        <f t="shared" si="15"/>
        <v>-43.986979853963227</v>
      </c>
      <c r="O68" s="28">
        <f t="shared" si="5"/>
        <v>10.989169238449415</v>
      </c>
      <c r="P68" s="28">
        <f t="shared" si="6"/>
        <v>15.087458954343088</v>
      </c>
      <c r="Q68" s="45" t="str">
        <f t="shared" si="16"/>
        <v>ins. Pondérale</v>
      </c>
      <c r="R68" s="29">
        <f t="shared" si="7"/>
        <v>3</v>
      </c>
      <c r="S68" s="29" t="e">
        <f t="shared" si="8"/>
        <v>#N/A</v>
      </c>
      <c r="T68" s="29" t="e">
        <f t="shared" si="9"/>
        <v>#N/A</v>
      </c>
      <c r="U68" s="29" t="e">
        <f t="shared" si="10"/>
        <v>#N/A</v>
      </c>
      <c r="V68" s="21" t="e">
        <f t="shared" si="17"/>
        <v>#N/A</v>
      </c>
      <c r="W68" s="28">
        <f t="shared" si="11"/>
        <v>0</v>
      </c>
      <c r="X68" s="28">
        <f t="shared" si="12"/>
        <v>0</v>
      </c>
      <c r="Y68" s="45" t="str">
        <f t="shared" si="18"/>
        <v>pas de surpoids ni d'obésité</v>
      </c>
    </row>
    <row r="69" spans="3:25">
      <c r="C69" s="27"/>
      <c r="D69" s="21"/>
      <c r="F69" s="21"/>
      <c r="G69" s="54">
        <f t="shared" si="13"/>
        <v>0</v>
      </c>
      <c r="H69" s="28">
        <f t="shared" si="0"/>
        <v>0</v>
      </c>
      <c r="I69" s="45">
        <f t="shared" si="14"/>
        <v>0</v>
      </c>
      <c r="J69" s="29">
        <f t="shared" si="1"/>
        <v>3</v>
      </c>
      <c r="K69" s="29">
        <f t="shared" si="2"/>
        <v>0.27</v>
      </c>
      <c r="L69" s="29">
        <f t="shared" si="3"/>
        <v>8.4199999999999997E-2</v>
      </c>
      <c r="M69" s="29">
        <f t="shared" si="4"/>
        <v>12.92</v>
      </c>
      <c r="N69" s="45">
        <f t="shared" si="15"/>
        <v>-43.986979853963227</v>
      </c>
      <c r="O69" s="28">
        <f t="shared" si="5"/>
        <v>10.989169238449415</v>
      </c>
      <c r="P69" s="28">
        <f t="shared" si="6"/>
        <v>15.087458954343088</v>
      </c>
      <c r="Q69" s="45" t="str">
        <f t="shared" si="16"/>
        <v>ins. Pondérale</v>
      </c>
      <c r="R69" s="29">
        <f t="shared" si="7"/>
        <v>3</v>
      </c>
      <c r="S69" s="29" t="e">
        <f t="shared" si="8"/>
        <v>#N/A</v>
      </c>
      <c r="T69" s="29" t="e">
        <f t="shared" si="9"/>
        <v>#N/A</v>
      </c>
      <c r="U69" s="29" t="e">
        <f t="shared" si="10"/>
        <v>#N/A</v>
      </c>
      <c r="V69" s="21" t="e">
        <f t="shared" si="17"/>
        <v>#N/A</v>
      </c>
      <c r="W69" s="28">
        <f t="shared" si="11"/>
        <v>0</v>
      </c>
      <c r="X69" s="28">
        <f t="shared" si="12"/>
        <v>0</v>
      </c>
      <c r="Y69" s="45" t="str">
        <f t="shared" si="18"/>
        <v>pas de surpoids ni d'obésité</v>
      </c>
    </row>
    <row r="70" spans="3:25">
      <c r="C70" s="27"/>
      <c r="D70" s="21"/>
      <c r="F70" s="21"/>
      <c r="G70" s="54">
        <f t="shared" si="13"/>
        <v>0</v>
      </c>
      <c r="H70" s="28">
        <f t="shared" si="0"/>
        <v>0</v>
      </c>
      <c r="I70" s="45">
        <f t="shared" si="14"/>
        <v>0</v>
      </c>
      <c r="J70" s="29">
        <f t="shared" si="1"/>
        <v>3</v>
      </c>
      <c r="K70" s="29">
        <f t="shared" si="2"/>
        <v>0.27</v>
      </c>
      <c r="L70" s="29">
        <f t="shared" si="3"/>
        <v>8.4199999999999997E-2</v>
      </c>
      <c r="M70" s="29">
        <f t="shared" si="4"/>
        <v>12.92</v>
      </c>
      <c r="N70" s="45">
        <f t="shared" si="15"/>
        <v>-43.986979853963227</v>
      </c>
      <c r="O70" s="28">
        <f t="shared" si="5"/>
        <v>10.989169238449415</v>
      </c>
      <c r="P70" s="28">
        <f t="shared" si="6"/>
        <v>15.087458954343088</v>
      </c>
      <c r="Q70" s="45" t="str">
        <f t="shared" si="16"/>
        <v>ins. Pondérale</v>
      </c>
      <c r="R70" s="29">
        <f t="shared" si="7"/>
        <v>3</v>
      </c>
      <c r="S70" s="29" t="e">
        <f t="shared" si="8"/>
        <v>#N/A</v>
      </c>
      <c r="T70" s="29" t="e">
        <f t="shared" si="9"/>
        <v>#N/A</v>
      </c>
      <c r="U70" s="29" t="e">
        <f t="shared" si="10"/>
        <v>#N/A</v>
      </c>
      <c r="V70" s="21" t="e">
        <f t="shared" si="17"/>
        <v>#N/A</v>
      </c>
      <c r="W70" s="28">
        <f t="shared" si="11"/>
        <v>0</v>
      </c>
      <c r="X70" s="28">
        <f t="shared" si="12"/>
        <v>0</v>
      </c>
      <c r="Y70" s="45" t="str">
        <f t="shared" si="18"/>
        <v>pas de surpoids ni d'obésité</v>
      </c>
    </row>
    <row r="71" spans="3:25">
      <c r="C71" s="27"/>
      <c r="D71" s="21"/>
      <c r="F71" s="21"/>
      <c r="G71" s="54">
        <f t="shared" si="13"/>
        <v>0</v>
      </c>
      <c r="H71" s="28">
        <f t="shared" ref="H71:H134" si="19">MROUND(G71,0.5)</f>
        <v>0</v>
      </c>
      <c r="I71" s="45">
        <f t="shared" si="14"/>
        <v>0</v>
      </c>
      <c r="J71" s="29">
        <f t="shared" ref="J71:J134" si="20">IF(OR(C71=1),0,3)</f>
        <v>3</v>
      </c>
      <c r="K71" s="29">
        <f t="shared" ref="K71:K134" si="21">VLOOKUP(H71,TableRefFR,2+J71)</f>
        <v>0.27</v>
      </c>
      <c r="L71" s="29">
        <f t="shared" ref="L71:L134" si="22">VLOOKUP(H71,TableRefFR,3+J71)</f>
        <v>8.4199999999999997E-2</v>
      </c>
      <c r="M71" s="29">
        <f t="shared" ref="M71:M134" si="23">VLOOKUP(H71,TableRefFR,4+J71)</f>
        <v>12.92</v>
      </c>
      <c r="N71" s="45">
        <f t="shared" si="15"/>
        <v>-43.986979853963227</v>
      </c>
      <c r="O71" s="28">
        <f t="shared" ref="O71:O134" si="24">VLOOKUP(H71,CorpFR,2+J71)</f>
        <v>10.989169238449415</v>
      </c>
      <c r="P71" s="28">
        <f t="shared" ref="P71:P134" si="25">VLOOKUP(H71,CorpFR,3+J71)</f>
        <v>15.087458954343088</v>
      </c>
      <c r="Q71" s="45" t="str">
        <f t="shared" si="16"/>
        <v>ins. Pondérale</v>
      </c>
      <c r="R71" s="29">
        <f t="shared" ref="R71:R134" si="26">IF(OR(C71=1),0,3)</f>
        <v>3</v>
      </c>
      <c r="S71" s="29" t="e">
        <f t="shared" ref="S71:S134" si="27">VLOOKUP(H71,TableRefIOTF,2+R71)</f>
        <v>#N/A</v>
      </c>
      <c r="T71" s="29" t="e">
        <f t="shared" ref="T71:T134" si="28">VLOOKUP(H71,TableRefIOTF,3+R71)</f>
        <v>#N/A</v>
      </c>
      <c r="U71" s="29" t="e">
        <f t="shared" ref="U71:U134" si="29">VLOOKUP(H71,TableRefIOTF,4+R71)</f>
        <v>#N/A</v>
      </c>
      <c r="V71" s="21" t="e">
        <f t="shared" si="17"/>
        <v>#N/A</v>
      </c>
      <c r="W71" s="28">
        <f t="shared" ref="W71:W134" si="30">VLOOKUP(H71,CorpIOTF,2+R71)</f>
        <v>0</v>
      </c>
      <c r="X71" s="28">
        <f t="shared" ref="X71:X134" si="31">VLOOKUP(H71,CorpIOTF,3+R71)</f>
        <v>0</v>
      </c>
      <c r="Y71" s="45" t="str">
        <f t="shared" si="18"/>
        <v>pas de surpoids ni d'obésité</v>
      </c>
    </row>
    <row r="72" spans="3:25">
      <c r="C72" s="27"/>
      <c r="D72" s="21"/>
      <c r="F72" s="21"/>
      <c r="G72" s="54">
        <f t="shared" ref="G72:G135" si="32">DATEDIF(B72,E72,"d")/365.25</f>
        <v>0</v>
      </c>
      <c r="H72" s="28">
        <f t="shared" si="19"/>
        <v>0</v>
      </c>
      <c r="I72" s="45">
        <f t="shared" ref="I72:I135" si="33">D72</f>
        <v>0</v>
      </c>
      <c r="J72" s="29">
        <f t="shared" si="20"/>
        <v>3</v>
      </c>
      <c r="K72" s="29">
        <f t="shared" si="21"/>
        <v>0.27</v>
      </c>
      <c r="L72" s="29">
        <f t="shared" si="22"/>
        <v>8.4199999999999997E-2</v>
      </c>
      <c r="M72" s="29">
        <f t="shared" si="23"/>
        <v>12.92</v>
      </c>
      <c r="N72" s="45">
        <f t="shared" ref="N72:N135" si="34">(((I72/M72)^K72)-1)/(K72*L72)</f>
        <v>-43.986979853963227</v>
      </c>
      <c r="O72" s="28">
        <f t="shared" si="24"/>
        <v>10.989169238449415</v>
      </c>
      <c r="P72" s="28">
        <f t="shared" si="25"/>
        <v>15.087458954343088</v>
      </c>
      <c r="Q72" s="45" t="str">
        <f t="shared" ref="Q72:Q135" si="35">IF(I72&gt;P72,"surpoids",IF(I72&lt;O72,"ins. Pondérale","corpulence normale"))</f>
        <v>ins. Pondérale</v>
      </c>
      <c r="R72" s="29">
        <f t="shared" si="26"/>
        <v>3</v>
      </c>
      <c r="S72" s="29" t="e">
        <f t="shared" si="27"/>
        <v>#N/A</v>
      </c>
      <c r="T72" s="29" t="e">
        <f t="shared" si="28"/>
        <v>#N/A</v>
      </c>
      <c r="U72" s="29" t="e">
        <f t="shared" si="29"/>
        <v>#N/A</v>
      </c>
      <c r="V72" s="21" t="e">
        <f t="shared" ref="V72:V135" si="36">(((I72/U72)^S72)-1)/(S72*T72)</f>
        <v>#N/A</v>
      </c>
      <c r="W72" s="28">
        <f t="shared" si="30"/>
        <v>0</v>
      </c>
      <c r="X72" s="28">
        <f t="shared" si="31"/>
        <v>0</v>
      </c>
      <c r="Y72" s="45" t="str">
        <f t="shared" ref="Y72:Y135" si="37">IF(I72&gt;X72,"obésité",IF(I72&gt;W72,"surpoids","pas de surpoids ni d'obésité"))</f>
        <v>pas de surpoids ni d'obésité</v>
      </c>
    </row>
    <row r="73" spans="3:25">
      <c r="C73" s="27"/>
      <c r="D73" s="21"/>
      <c r="F73" s="21"/>
      <c r="G73" s="54">
        <f t="shared" si="32"/>
        <v>0</v>
      </c>
      <c r="H73" s="28">
        <f t="shared" si="19"/>
        <v>0</v>
      </c>
      <c r="I73" s="45">
        <f t="shared" si="33"/>
        <v>0</v>
      </c>
      <c r="J73" s="29">
        <f t="shared" si="20"/>
        <v>3</v>
      </c>
      <c r="K73" s="29">
        <f t="shared" si="21"/>
        <v>0.27</v>
      </c>
      <c r="L73" s="29">
        <f t="shared" si="22"/>
        <v>8.4199999999999997E-2</v>
      </c>
      <c r="M73" s="29">
        <f t="shared" si="23"/>
        <v>12.92</v>
      </c>
      <c r="N73" s="45">
        <f t="shared" si="34"/>
        <v>-43.986979853963227</v>
      </c>
      <c r="O73" s="28">
        <f t="shared" si="24"/>
        <v>10.989169238449415</v>
      </c>
      <c r="P73" s="28">
        <f t="shared" si="25"/>
        <v>15.087458954343088</v>
      </c>
      <c r="Q73" s="45" t="str">
        <f t="shared" si="35"/>
        <v>ins. Pondérale</v>
      </c>
      <c r="R73" s="29">
        <f t="shared" si="26"/>
        <v>3</v>
      </c>
      <c r="S73" s="29" t="e">
        <f t="shared" si="27"/>
        <v>#N/A</v>
      </c>
      <c r="T73" s="29" t="e">
        <f t="shared" si="28"/>
        <v>#N/A</v>
      </c>
      <c r="U73" s="29" t="e">
        <f t="shared" si="29"/>
        <v>#N/A</v>
      </c>
      <c r="V73" s="21" t="e">
        <f t="shared" si="36"/>
        <v>#N/A</v>
      </c>
      <c r="W73" s="28">
        <f t="shared" si="30"/>
        <v>0</v>
      </c>
      <c r="X73" s="28">
        <f t="shared" si="31"/>
        <v>0</v>
      </c>
      <c r="Y73" s="45" t="str">
        <f t="shared" si="37"/>
        <v>pas de surpoids ni d'obésité</v>
      </c>
    </row>
    <row r="74" spans="3:25">
      <c r="C74" s="27"/>
      <c r="D74" s="21"/>
      <c r="F74" s="21"/>
      <c r="G74" s="54">
        <f t="shared" si="32"/>
        <v>0</v>
      </c>
      <c r="H74" s="28">
        <f t="shared" si="19"/>
        <v>0</v>
      </c>
      <c r="I74" s="45">
        <f t="shared" si="33"/>
        <v>0</v>
      </c>
      <c r="J74" s="29">
        <f t="shared" si="20"/>
        <v>3</v>
      </c>
      <c r="K74" s="29">
        <f t="shared" si="21"/>
        <v>0.27</v>
      </c>
      <c r="L74" s="29">
        <f t="shared" si="22"/>
        <v>8.4199999999999997E-2</v>
      </c>
      <c r="M74" s="29">
        <f t="shared" si="23"/>
        <v>12.92</v>
      </c>
      <c r="N74" s="45">
        <f t="shared" si="34"/>
        <v>-43.986979853963227</v>
      </c>
      <c r="O74" s="28">
        <f t="shared" si="24"/>
        <v>10.989169238449415</v>
      </c>
      <c r="P74" s="28">
        <f t="shared" si="25"/>
        <v>15.087458954343088</v>
      </c>
      <c r="Q74" s="45" t="str">
        <f t="shared" si="35"/>
        <v>ins. Pondérale</v>
      </c>
      <c r="R74" s="29">
        <f t="shared" si="26"/>
        <v>3</v>
      </c>
      <c r="S74" s="29" t="e">
        <f t="shared" si="27"/>
        <v>#N/A</v>
      </c>
      <c r="T74" s="29" t="e">
        <f t="shared" si="28"/>
        <v>#N/A</v>
      </c>
      <c r="U74" s="29" t="e">
        <f t="shared" si="29"/>
        <v>#N/A</v>
      </c>
      <c r="V74" s="21" t="e">
        <f t="shared" si="36"/>
        <v>#N/A</v>
      </c>
      <c r="W74" s="28">
        <f t="shared" si="30"/>
        <v>0</v>
      </c>
      <c r="X74" s="28">
        <f t="shared" si="31"/>
        <v>0</v>
      </c>
      <c r="Y74" s="45" t="str">
        <f t="shared" si="37"/>
        <v>pas de surpoids ni d'obésité</v>
      </c>
    </row>
    <row r="75" spans="3:25">
      <c r="C75" s="27"/>
      <c r="D75" s="21"/>
      <c r="F75" s="21"/>
      <c r="G75" s="54">
        <f t="shared" si="32"/>
        <v>0</v>
      </c>
      <c r="H75" s="28">
        <f t="shared" si="19"/>
        <v>0</v>
      </c>
      <c r="I75" s="45">
        <f t="shared" si="33"/>
        <v>0</v>
      </c>
      <c r="J75" s="29">
        <f t="shared" si="20"/>
        <v>3</v>
      </c>
      <c r="K75" s="29">
        <f t="shared" si="21"/>
        <v>0.27</v>
      </c>
      <c r="L75" s="29">
        <f t="shared" si="22"/>
        <v>8.4199999999999997E-2</v>
      </c>
      <c r="M75" s="29">
        <f t="shared" si="23"/>
        <v>12.92</v>
      </c>
      <c r="N75" s="45">
        <f t="shared" si="34"/>
        <v>-43.986979853963227</v>
      </c>
      <c r="O75" s="28">
        <f t="shared" si="24"/>
        <v>10.989169238449415</v>
      </c>
      <c r="P75" s="28">
        <f t="shared" si="25"/>
        <v>15.087458954343088</v>
      </c>
      <c r="Q75" s="45" t="str">
        <f t="shared" si="35"/>
        <v>ins. Pondérale</v>
      </c>
      <c r="R75" s="29">
        <f t="shared" si="26"/>
        <v>3</v>
      </c>
      <c r="S75" s="29" t="e">
        <f t="shared" si="27"/>
        <v>#N/A</v>
      </c>
      <c r="T75" s="29" t="e">
        <f t="shared" si="28"/>
        <v>#N/A</v>
      </c>
      <c r="U75" s="29" t="e">
        <f t="shared" si="29"/>
        <v>#N/A</v>
      </c>
      <c r="V75" s="21" t="e">
        <f t="shared" si="36"/>
        <v>#N/A</v>
      </c>
      <c r="W75" s="28">
        <f t="shared" si="30"/>
        <v>0</v>
      </c>
      <c r="X75" s="28">
        <f t="shared" si="31"/>
        <v>0</v>
      </c>
      <c r="Y75" s="45" t="str">
        <f t="shared" si="37"/>
        <v>pas de surpoids ni d'obésité</v>
      </c>
    </row>
    <row r="76" spans="3:25">
      <c r="C76" s="27"/>
      <c r="D76" s="21"/>
      <c r="G76" s="54">
        <f t="shared" si="32"/>
        <v>0</v>
      </c>
      <c r="H76" s="28">
        <f t="shared" si="19"/>
        <v>0</v>
      </c>
      <c r="I76" s="45">
        <f t="shared" si="33"/>
        <v>0</v>
      </c>
      <c r="J76" s="29">
        <f t="shared" si="20"/>
        <v>3</v>
      </c>
      <c r="K76" s="29">
        <f t="shared" si="21"/>
        <v>0.27</v>
      </c>
      <c r="L76" s="29">
        <f t="shared" si="22"/>
        <v>8.4199999999999997E-2</v>
      </c>
      <c r="M76" s="29">
        <f t="shared" si="23"/>
        <v>12.92</v>
      </c>
      <c r="N76" s="45">
        <f t="shared" si="34"/>
        <v>-43.986979853963227</v>
      </c>
      <c r="O76" s="28">
        <f t="shared" si="24"/>
        <v>10.989169238449415</v>
      </c>
      <c r="P76" s="28">
        <f t="shared" si="25"/>
        <v>15.087458954343088</v>
      </c>
      <c r="Q76" s="45" t="str">
        <f t="shared" si="35"/>
        <v>ins. Pondérale</v>
      </c>
      <c r="R76" s="29">
        <f t="shared" si="26"/>
        <v>3</v>
      </c>
      <c r="S76" s="29" t="e">
        <f t="shared" si="27"/>
        <v>#N/A</v>
      </c>
      <c r="T76" s="29" t="e">
        <f t="shared" si="28"/>
        <v>#N/A</v>
      </c>
      <c r="U76" s="29" t="e">
        <f t="shared" si="29"/>
        <v>#N/A</v>
      </c>
      <c r="V76" s="21" t="e">
        <f t="shared" si="36"/>
        <v>#N/A</v>
      </c>
      <c r="W76" s="28">
        <f t="shared" si="30"/>
        <v>0</v>
      </c>
      <c r="X76" s="28">
        <f t="shared" si="31"/>
        <v>0</v>
      </c>
      <c r="Y76" s="45" t="str">
        <f t="shared" si="37"/>
        <v>pas de surpoids ni d'obésité</v>
      </c>
    </row>
    <row r="77" spans="3:25" ht="14.4">
      <c r="C77" s="27"/>
      <c r="D77" s="21"/>
      <c r="F77" s="30"/>
      <c r="G77" s="54">
        <f t="shared" si="32"/>
        <v>0</v>
      </c>
      <c r="H77" s="28">
        <f t="shared" si="19"/>
        <v>0</v>
      </c>
      <c r="I77" s="45">
        <f t="shared" si="33"/>
        <v>0</v>
      </c>
      <c r="J77" s="29">
        <f t="shared" si="20"/>
        <v>3</v>
      </c>
      <c r="K77" s="29">
        <f t="shared" si="21"/>
        <v>0.27</v>
      </c>
      <c r="L77" s="29">
        <f t="shared" si="22"/>
        <v>8.4199999999999997E-2</v>
      </c>
      <c r="M77" s="29">
        <f t="shared" si="23"/>
        <v>12.92</v>
      </c>
      <c r="N77" s="45">
        <f t="shared" si="34"/>
        <v>-43.986979853963227</v>
      </c>
      <c r="O77" s="28">
        <f t="shared" si="24"/>
        <v>10.989169238449415</v>
      </c>
      <c r="P77" s="28">
        <f t="shared" si="25"/>
        <v>15.087458954343088</v>
      </c>
      <c r="Q77" s="45" t="str">
        <f t="shared" si="35"/>
        <v>ins. Pondérale</v>
      </c>
      <c r="R77" s="29">
        <f t="shared" si="26"/>
        <v>3</v>
      </c>
      <c r="S77" s="29" t="e">
        <f t="shared" si="27"/>
        <v>#N/A</v>
      </c>
      <c r="T77" s="29" t="e">
        <f t="shared" si="28"/>
        <v>#N/A</v>
      </c>
      <c r="U77" s="29" t="e">
        <f t="shared" si="29"/>
        <v>#N/A</v>
      </c>
      <c r="V77" s="21" t="e">
        <f t="shared" si="36"/>
        <v>#N/A</v>
      </c>
      <c r="W77" s="28">
        <f t="shared" si="30"/>
        <v>0</v>
      </c>
      <c r="X77" s="28">
        <f t="shared" si="31"/>
        <v>0</v>
      </c>
      <c r="Y77" s="45" t="str">
        <f t="shared" si="37"/>
        <v>pas de surpoids ni d'obésité</v>
      </c>
    </row>
    <row r="78" spans="3:25" ht="14.4">
      <c r="C78" s="27"/>
      <c r="D78" s="21"/>
      <c r="F78" s="30"/>
      <c r="G78" s="54">
        <f t="shared" si="32"/>
        <v>0</v>
      </c>
      <c r="H78" s="28">
        <f t="shared" si="19"/>
        <v>0</v>
      </c>
      <c r="I78" s="45">
        <f t="shared" si="33"/>
        <v>0</v>
      </c>
      <c r="J78" s="29">
        <f t="shared" si="20"/>
        <v>3</v>
      </c>
      <c r="K78" s="29">
        <f t="shared" si="21"/>
        <v>0.27</v>
      </c>
      <c r="L78" s="29">
        <f t="shared" si="22"/>
        <v>8.4199999999999997E-2</v>
      </c>
      <c r="M78" s="29">
        <f t="shared" si="23"/>
        <v>12.92</v>
      </c>
      <c r="N78" s="45">
        <f t="shared" si="34"/>
        <v>-43.986979853963227</v>
      </c>
      <c r="O78" s="28">
        <f t="shared" si="24"/>
        <v>10.989169238449415</v>
      </c>
      <c r="P78" s="28">
        <f t="shared" si="25"/>
        <v>15.087458954343088</v>
      </c>
      <c r="Q78" s="45" t="str">
        <f t="shared" si="35"/>
        <v>ins. Pondérale</v>
      </c>
      <c r="R78" s="29">
        <f t="shared" si="26"/>
        <v>3</v>
      </c>
      <c r="S78" s="29" t="e">
        <f t="shared" si="27"/>
        <v>#N/A</v>
      </c>
      <c r="T78" s="29" t="e">
        <f t="shared" si="28"/>
        <v>#N/A</v>
      </c>
      <c r="U78" s="29" t="e">
        <f t="shared" si="29"/>
        <v>#N/A</v>
      </c>
      <c r="V78" s="21" t="e">
        <f t="shared" si="36"/>
        <v>#N/A</v>
      </c>
      <c r="W78" s="28">
        <f t="shared" si="30"/>
        <v>0</v>
      </c>
      <c r="X78" s="28">
        <f t="shared" si="31"/>
        <v>0</v>
      </c>
      <c r="Y78" s="45" t="str">
        <f t="shared" si="37"/>
        <v>pas de surpoids ni d'obésité</v>
      </c>
    </row>
    <row r="79" spans="3:25">
      <c r="C79" s="27"/>
      <c r="D79" s="21"/>
      <c r="F79" s="21"/>
      <c r="G79" s="54">
        <f t="shared" si="32"/>
        <v>0</v>
      </c>
      <c r="H79" s="28">
        <f t="shared" si="19"/>
        <v>0</v>
      </c>
      <c r="I79" s="45">
        <f t="shared" si="33"/>
        <v>0</v>
      </c>
      <c r="J79" s="29">
        <f t="shared" si="20"/>
        <v>3</v>
      </c>
      <c r="K79" s="29">
        <f t="shared" si="21"/>
        <v>0.27</v>
      </c>
      <c r="L79" s="29">
        <f t="shared" si="22"/>
        <v>8.4199999999999997E-2</v>
      </c>
      <c r="M79" s="29">
        <f t="shared" si="23"/>
        <v>12.92</v>
      </c>
      <c r="N79" s="45">
        <f t="shared" si="34"/>
        <v>-43.986979853963227</v>
      </c>
      <c r="O79" s="28">
        <f t="shared" si="24"/>
        <v>10.989169238449415</v>
      </c>
      <c r="P79" s="28">
        <f t="shared" si="25"/>
        <v>15.087458954343088</v>
      </c>
      <c r="Q79" s="45" t="str">
        <f t="shared" si="35"/>
        <v>ins. Pondérale</v>
      </c>
      <c r="R79" s="29">
        <f t="shared" si="26"/>
        <v>3</v>
      </c>
      <c r="S79" s="29" t="e">
        <f t="shared" si="27"/>
        <v>#N/A</v>
      </c>
      <c r="T79" s="29" t="e">
        <f t="shared" si="28"/>
        <v>#N/A</v>
      </c>
      <c r="U79" s="29" t="e">
        <f t="shared" si="29"/>
        <v>#N/A</v>
      </c>
      <c r="V79" s="21" t="e">
        <f t="shared" si="36"/>
        <v>#N/A</v>
      </c>
      <c r="W79" s="28">
        <f t="shared" si="30"/>
        <v>0</v>
      </c>
      <c r="X79" s="28">
        <f t="shared" si="31"/>
        <v>0</v>
      </c>
      <c r="Y79" s="45" t="str">
        <f t="shared" si="37"/>
        <v>pas de surpoids ni d'obésité</v>
      </c>
    </row>
    <row r="80" spans="3:25">
      <c r="C80" s="27"/>
      <c r="D80" s="21"/>
      <c r="F80" s="21"/>
      <c r="G80" s="54">
        <f t="shared" si="32"/>
        <v>0</v>
      </c>
      <c r="H80" s="28">
        <f t="shared" si="19"/>
        <v>0</v>
      </c>
      <c r="I80" s="45">
        <f t="shared" si="33"/>
        <v>0</v>
      </c>
      <c r="J80" s="29">
        <f t="shared" si="20"/>
        <v>3</v>
      </c>
      <c r="K80" s="29">
        <f t="shared" si="21"/>
        <v>0.27</v>
      </c>
      <c r="L80" s="29">
        <f t="shared" si="22"/>
        <v>8.4199999999999997E-2</v>
      </c>
      <c r="M80" s="29">
        <f t="shared" si="23"/>
        <v>12.92</v>
      </c>
      <c r="N80" s="45">
        <f t="shared" si="34"/>
        <v>-43.986979853963227</v>
      </c>
      <c r="O80" s="28">
        <f t="shared" si="24"/>
        <v>10.989169238449415</v>
      </c>
      <c r="P80" s="28">
        <f t="shared" si="25"/>
        <v>15.087458954343088</v>
      </c>
      <c r="Q80" s="45" t="str">
        <f t="shared" si="35"/>
        <v>ins. Pondérale</v>
      </c>
      <c r="R80" s="29">
        <f t="shared" si="26"/>
        <v>3</v>
      </c>
      <c r="S80" s="29" t="e">
        <f t="shared" si="27"/>
        <v>#N/A</v>
      </c>
      <c r="T80" s="29" t="e">
        <f t="shared" si="28"/>
        <v>#N/A</v>
      </c>
      <c r="U80" s="29" t="e">
        <f t="shared" si="29"/>
        <v>#N/A</v>
      </c>
      <c r="V80" s="21" t="e">
        <f t="shared" si="36"/>
        <v>#N/A</v>
      </c>
      <c r="W80" s="28">
        <f t="shared" si="30"/>
        <v>0</v>
      </c>
      <c r="X80" s="28">
        <f t="shared" si="31"/>
        <v>0</v>
      </c>
      <c r="Y80" s="45" t="str">
        <f t="shared" si="37"/>
        <v>pas de surpoids ni d'obésité</v>
      </c>
    </row>
    <row r="81" spans="3:25">
      <c r="C81" s="27"/>
      <c r="D81" s="21"/>
      <c r="F81" s="21"/>
      <c r="G81" s="54">
        <f t="shared" si="32"/>
        <v>0</v>
      </c>
      <c r="H81" s="28">
        <f t="shared" si="19"/>
        <v>0</v>
      </c>
      <c r="I81" s="45">
        <f t="shared" si="33"/>
        <v>0</v>
      </c>
      <c r="J81" s="29">
        <f t="shared" si="20"/>
        <v>3</v>
      </c>
      <c r="K81" s="29">
        <f t="shared" si="21"/>
        <v>0.27</v>
      </c>
      <c r="L81" s="29">
        <f t="shared" si="22"/>
        <v>8.4199999999999997E-2</v>
      </c>
      <c r="M81" s="29">
        <f t="shared" si="23"/>
        <v>12.92</v>
      </c>
      <c r="N81" s="45">
        <f t="shared" si="34"/>
        <v>-43.986979853963227</v>
      </c>
      <c r="O81" s="28">
        <f t="shared" si="24"/>
        <v>10.989169238449415</v>
      </c>
      <c r="P81" s="28">
        <f t="shared" si="25"/>
        <v>15.087458954343088</v>
      </c>
      <c r="Q81" s="45" t="str">
        <f t="shared" si="35"/>
        <v>ins. Pondérale</v>
      </c>
      <c r="R81" s="29">
        <f t="shared" si="26"/>
        <v>3</v>
      </c>
      <c r="S81" s="29" t="e">
        <f t="shared" si="27"/>
        <v>#N/A</v>
      </c>
      <c r="T81" s="29" t="e">
        <f t="shared" si="28"/>
        <v>#N/A</v>
      </c>
      <c r="U81" s="29" t="e">
        <f t="shared" si="29"/>
        <v>#N/A</v>
      </c>
      <c r="V81" s="21" t="e">
        <f t="shared" si="36"/>
        <v>#N/A</v>
      </c>
      <c r="W81" s="28">
        <f t="shared" si="30"/>
        <v>0</v>
      </c>
      <c r="X81" s="28">
        <f t="shared" si="31"/>
        <v>0</v>
      </c>
      <c r="Y81" s="45" t="str">
        <f t="shared" si="37"/>
        <v>pas de surpoids ni d'obésité</v>
      </c>
    </row>
    <row r="82" spans="3:25">
      <c r="C82" s="27"/>
      <c r="D82" s="21"/>
      <c r="F82" s="21"/>
      <c r="G82" s="54">
        <f t="shared" si="32"/>
        <v>0</v>
      </c>
      <c r="H82" s="28">
        <f t="shared" si="19"/>
        <v>0</v>
      </c>
      <c r="I82" s="45">
        <f t="shared" si="33"/>
        <v>0</v>
      </c>
      <c r="J82" s="29">
        <f t="shared" si="20"/>
        <v>3</v>
      </c>
      <c r="K82" s="29">
        <f t="shared" si="21"/>
        <v>0.27</v>
      </c>
      <c r="L82" s="29">
        <f t="shared" si="22"/>
        <v>8.4199999999999997E-2</v>
      </c>
      <c r="M82" s="29">
        <f t="shared" si="23"/>
        <v>12.92</v>
      </c>
      <c r="N82" s="45">
        <f t="shared" si="34"/>
        <v>-43.986979853963227</v>
      </c>
      <c r="O82" s="28">
        <f t="shared" si="24"/>
        <v>10.989169238449415</v>
      </c>
      <c r="P82" s="28">
        <f t="shared" si="25"/>
        <v>15.087458954343088</v>
      </c>
      <c r="Q82" s="45" t="str">
        <f t="shared" si="35"/>
        <v>ins. Pondérale</v>
      </c>
      <c r="R82" s="29">
        <f t="shared" si="26"/>
        <v>3</v>
      </c>
      <c r="S82" s="29" t="e">
        <f t="shared" si="27"/>
        <v>#N/A</v>
      </c>
      <c r="T82" s="29" t="e">
        <f t="shared" si="28"/>
        <v>#N/A</v>
      </c>
      <c r="U82" s="29" t="e">
        <f t="shared" si="29"/>
        <v>#N/A</v>
      </c>
      <c r="V82" s="21" t="e">
        <f t="shared" si="36"/>
        <v>#N/A</v>
      </c>
      <c r="W82" s="28">
        <f t="shared" si="30"/>
        <v>0</v>
      </c>
      <c r="X82" s="28">
        <f t="shared" si="31"/>
        <v>0</v>
      </c>
      <c r="Y82" s="45" t="str">
        <f t="shared" si="37"/>
        <v>pas de surpoids ni d'obésité</v>
      </c>
    </row>
    <row r="83" spans="3:25">
      <c r="C83" s="27"/>
      <c r="D83" s="21"/>
      <c r="F83" s="21"/>
      <c r="G83" s="54">
        <f t="shared" si="32"/>
        <v>0</v>
      </c>
      <c r="H83" s="28">
        <f t="shared" si="19"/>
        <v>0</v>
      </c>
      <c r="I83" s="45">
        <f t="shared" si="33"/>
        <v>0</v>
      </c>
      <c r="J83" s="29">
        <f t="shared" si="20"/>
        <v>3</v>
      </c>
      <c r="K83" s="29">
        <f t="shared" si="21"/>
        <v>0.27</v>
      </c>
      <c r="L83" s="29">
        <f t="shared" si="22"/>
        <v>8.4199999999999997E-2</v>
      </c>
      <c r="M83" s="29">
        <f t="shared" si="23"/>
        <v>12.92</v>
      </c>
      <c r="N83" s="45">
        <f t="shared" si="34"/>
        <v>-43.986979853963227</v>
      </c>
      <c r="O83" s="28">
        <f t="shared" si="24"/>
        <v>10.989169238449415</v>
      </c>
      <c r="P83" s="28">
        <f t="shared" si="25"/>
        <v>15.087458954343088</v>
      </c>
      <c r="Q83" s="45" t="str">
        <f t="shared" si="35"/>
        <v>ins. Pondérale</v>
      </c>
      <c r="R83" s="29">
        <f t="shared" si="26"/>
        <v>3</v>
      </c>
      <c r="S83" s="29" t="e">
        <f t="shared" si="27"/>
        <v>#N/A</v>
      </c>
      <c r="T83" s="29" t="e">
        <f t="shared" si="28"/>
        <v>#N/A</v>
      </c>
      <c r="U83" s="29" t="e">
        <f t="shared" si="29"/>
        <v>#N/A</v>
      </c>
      <c r="V83" s="21" t="e">
        <f t="shared" si="36"/>
        <v>#N/A</v>
      </c>
      <c r="W83" s="28">
        <f t="shared" si="30"/>
        <v>0</v>
      </c>
      <c r="X83" s="28">
        <f t="shared" si="31"/>
        <v>0</v>
      </c>
      <c r="Y83" s="45" t="str">
        <f t="shared" si="37"/>
        <v>pas de surpoids ni d'obésité</v>
      </c>
    </row>
    <row r="84" spans="3:25">
      <c r="C84" s="27"/>
      <c r="D84" s="21"/>
      <c r="F84" s="21"/>
      <c r="G84" s="54">
        <f t="shared" si="32"/>
        <v>0</v>
      </c>
      <c r="H84" s="28">
        <f t="shared" si="19"/>
        <v>0</v>
      </c>
      <c r="I84" s="45">
        <f t="shared" si="33"/>
        <v>0</v>
      </c>
      <c r="J84" s="29">
        <f t="shared" si="20"/>
        <v>3</v>
      </c>
      <c r="K84" s="29">
        <f t="shared" si="21"/>
        <v>0.27</v>
      </c>
      <c r="L84" s="29">
        <f t="shared" si="22"/>
        <v>8.4199999999999997E-2</v>
      </c>
      <c r="M84" s="29">
        <f t="shared" si="23"/>
        <v>12.92</v>
      </c>
      <c r="N84" s="45">
        <f t="shared" si="34"/>
        <v>-43.986979853963227</v>
      </c>
      <c r="O84" s="28">
        <f t="shared" si="24"/>
        <v>10.989169238449415</v>
      </c>
      <c r="P84" s="28">
        <f t="shared" si="25"/>
        <v>15.087458954343088</v>
      </c>
      <c r="Q84" s="45" t="str">
        <f t="shared" si="35"/>
        <v>ins. Pondérale</v>
      </c>
      <c r="R84" s="29">
        <f t="shared" si="26"/>
        <v>3</v>
      </c>
      <c r="S84" s="29" t="e">
        <f t="shared" si="27"/>
        <v>#N/A</v>
      </c>
      <c r="T84" s="29" t="e">
        <f t="shared" si="28"/>
        <v>#N/A</v>
      </c>
      <c r="U84" s="29" t="e">
        <f t="shared" si="29"/>
        <v>#N/A</v>
      </c>
      <c r="V84" s="21" t="e">
        <f t="shared" si="36"/>
        <v>#N/A</v>
      </c>
      <c r="W84" s="28">
        <f t="shared" si="30"/>
        <v>0</v>
      </c>
      <c r="X84" s="28">
        <f t="shared" si="31"/>
        <v>0</v>
      </c>
      <c r="Y84" s="45" t="str">
        <f t="shared" si="37"/>
        <v>pas de surpoids ni d'obésité</v>
      </c>
    </row>
    <row r="85" spans="3:25">
      <c r="C85" s="27"/>
      <c r="D85" s="21"/>
      <c r="F85" s="21"/>
      <c r="G85" s="54">
        <f t="shared" si="32"/>
        <v>0</v>
      </c>
      <c r="H85" s="28">
        <f t="shared" si="19"/>
        <v>0</v>
      </c>
      <c r="I85" s="45">
        <f t="shared" si="33"/>
        <v>0</v>
      </c>
      <c r="J85" s="29">
        <f t="shared" si="20"/>
        <v>3</v>
      </c>
      <c r="K85" s="29">
        <f t="shared" si="21"/>
        <v>0.27</v>
      </c>
      <c r="L85" s="29">
        <f t="shared" si="22"/>
        <v>8.4199999999999997E-2</v>
      </c>
      <c r="M85" s="29">
        <f t="shared" si="23"/>
        <v>12.92</v>
      </c>
      <c r="N85" s="45">
        <f t="shared" si="34"/>
        <v>-43.986979853963227</v>
      </c>
      <c r="O85" s="28">
        <f t="shared" si="24"/>
        <v>10.989169238449415</v>
      </c>
      <c r="P85" s="28">
        <f t="shared" si="25"/>
        <v>15.087458954343088</v>
      </c>
      <c r="Q85" s="45" t="str">
        <f t="shared" si="35"/>
        <v>ins. Pondérale</v>
      </c>
      <c r="R85" s="29">
        <f t="shared" si="26"/>
        <v>3</v>
      </c>
      <c r="S85" s="29" t="e">
        <f t="shared" si="27"/>
        <v>#N/A</v>
      </c>
      <c r="T85" s="29" t="e">
        <f t="shared" si="28"/>
        <v>#N/A</v>
      </c>
      <c r="U85" s="29" t="e">
        <f t="shared" si="29"/>
        <v>#N/A</v>
      </c>
      <c r="V85" s="21" t="e">
        <f t="shared" si="36"/>
        <v>#N/A</v>
      </c>
      <c r="W85" s="28">
        <f t="shared" si="30"/>
        <v>0</v>
      </c>
      <c r="X85" s="28">
        <f t="shared" si="31"/>
        <v>0</v>
      </c>
      <c r="Y85" s="45" t="str">
        <f t="shared" si="37"/>
        <v>pas de surpoids ni d'obésité</v>
      </c>
    </row>
    <row r="86" spans="3:25">
      <c r="C86" s="27"/>
      <c r="D86" s="21"/>
      <c r="F86" s="21"/>
      <c r="G86" s="54">
        <f t="shared" si="32"/>
        <v>0</v>
      </c>
      <c r="H86" s="28">
        <f t="shared" si="19"/>
        <v>0</v>
      </c>
      <c r="I86" s="45">
        <f t="shared" si="33"/>
        <v>0</v>
      </c>
      <c r="J86" s="29">
        <f t="shared" si="20"/>
        <v>3</v>
      </c>
      <c r="K86" s="29">
        <f t="shared" si="21"/>
        <v>0.27</v>
      </c>
      <c r="L86" s="29">
        <f t="shared" si="22"/>
        <v>8.4199999999999997E-2</v>
      </c>
      <c r="M86" s="29">
        <f t="shared" si="23"/>
        <v>12.92</v>
      </c>
      <c r="N86" s="45">
        <f t="shared" si="34"/>
        <v>-43.986979853963227</v>
      </c>
      <c r="O86" s="28">
        <f t="shared" si="24"/>
        <v>10.989169238449415</v>
      </c>
      <c r="P86" s="28">
        <f t="shared" si="25"/>
        <v>15.087458954343088</v>
      </c>
      <c r="Q86" s="45" t="str">
        <f t="shared" si="35"/>
        <v>ins. Pondérale</v>
      </c>
      <c r="R86" s="29">
        <f t="shared" si="26"/>
        <v>3</v>
      </c>
      <c r="S86" s="29" t="e">
        <f t="shared" si="27"/>
        <v>#N/A</v>
      </c>
      <c r="T86" s="29" t="e">
        <f t="shared" si="28"/>
        <v>#N/A</v>
      </c>
      <c r="U86" s="29" t="e">
        <f t="shared" si="29"/>
        <v>#N/A</v>
      </c>
      <c r="V86" s="21" t="e">
        <f t="shared" si="36"/>
        <v>#N/A</v>
      </c>
      <c r="W86" s="28">
        <f t="shared" si="30"/>
        <v>0</v>
      </c>
      <c r="X86" s="28">
        <f t="shared" si="31"/>
        <v>0</v>
      </c>
      <c r="Y86" s="45" t="str">
        <f t="shared" si="37"/>
        <v>pas de surpoids ni d'obésité</v>
      </c>
    </row>
    <row r="87" spans="3:25">
      <c r="C87" s="27"/>
      <c r="D87" s="21"/>
      <c r="F87" s="21"/>
      <c r="G87" s="54">
        <f t="shared" si="32"/>
        <v>0</v>
      </c>
      <c r="H87" s="28">
        <f t="shared" si="19"/>
        <v>0</v>
      </c>
      <c r="I87" s="45">
        <f t="shared" si="33"/>
        <v>0</v>
      </c>
      <c r="J87" s="29">
        <f t="shared" si="20"/>
        <v>3</v>
      </c>
      <c r="K87" s="29">
        <f t="shared" si="21"/>
        <v>0.27</v>
      </c>
      <c r="L87" s="29">
        <f t="shared" si="22"/>
        <v>8.4199999999999997E-2</v>
      </c>
      <c r="M87" s="29">
        <f t="shared" si="23"/>
        <v>12.92</v>
      </c>
      <c r="N87" s="45">
        <f t="shared" si="34"/>
        <v>-43.986979853963227</v>
      </c>
      <c r="O87" s="28">
        <f t="shared" si="24"/>
        <v>10.989169238449415</v>
      </c>
      <c r="P87" s="28">
        <f t="shared" si="25"/>
        <v>15.087458954343088</v>
      </c>
      <c r="Q87" s="45" t="str">
        <f t="shared" si="35"/>
        <v>ins. Pondérale</v>
      </c>
      <c r="R87" s="29">
        <f t="shared" si="26"/>
        <v>3</v>
      </c>
      <c r="S87" s="29" t="e">
        <f t="shared" si="27"/>
        <v>#N/A</v>
      </c>
      <c r="T87" s="29" t="e">
        <f t="shared" si="28"/>
        <v>#N/A</v>
      </c>
      <c r="U87" s="29" t="e">
        <f t="shared" si="29"/>
        <v>#N/A</v>
      </c>
      <c r="V87" s="21" t="e">
        <f t="shared" si="36"/>
        <v>#N/A</v>
      </c>
      <c r="W87" s="28">
        <f t="shared" si="30"/>
        <v>0</v>
      </c>
      <c r="X87" s="28">
        <f t="shared" si="31"/>
        <v>0</v>
      </c>
      <c r="Y87" s="45" t="str">
        <f t="shared" si="37"/>
        <v>pas de surpoids ni d'obésité</v>
      </c>
    </row>
    <row r="88" spans="3:25">
      <c r="C88" s="27"/>
      <c r="D88" s="21"/>
      <c r="F88" s="21"/>
      <c r="G88" s="54">
        <f t="shared" si="32"/>
        <v>0</v>
      </c>
      <c r="H88" s="28">
        <f t="shared" si="19"/>
        <v>0</v>
      </c>
      <c r="I88" s="45">
        <f t="shared" si="33"/>
        <v>0</v>
      </c>
      <c r="J88" s="29">
        <f t="shared" si="20"/>
        <v>3</v>
      </c>
      <c r="K88" s="29">
        <f t="shared" si="21"/>
        <v>0.27</v>
      </c>
      <c r="L88" s="29">
        <f t="shared" si="22"/>
        <v>8.4199999999999997E-2</v>
      </c>
      <c r="M88" s="29">
        <f t="shared" si="23"/>
        <v>12.92</v>
      </c>
      <c r="N88" s="45">
        <f t="shared" si="34"/>
        <v>-43.986979853963227</v>
      </c>
      <c r="O88" s="28">
        <f t="shared" si="24"/>
        <v>10.989169238449415</v>
      </c>
      <c r="P88" s="28">
        <f t="shared" si="25"/>
        <v>15.087458954343088</v>
      </c>
      <c r="Q88" s="45" t="str">
        <f t="shared" si="35"/>
        <v>ins. Pondérale</v>
      </c>
      <c r="R88" s="29">
        <f t="shared" si="26"/>
        <v>3</v>
      </c>
      <c r="S88" s="29" t="e">
        <f t="shared" si="27"/>
        <v>#N/A</v>
      </c>
      <c r="T88" s="29" t="e">
        <f t="shared" si="28"/>
        <v>#N/A</v>
      </c>
      <c r="U88" s="29" t="e">
        <f t="shared" si="29"/>
        <v>#N/A</v>
      </c>
      <c r="V88" s="21" t="e">
        <f t="shared" si="36"/>
        <v>#N/A</v>
      </c>
      <c r="W88" s="28">
        <f t="shared" si="30"/>
        <v>0</v>
      </c>
      <c r="X88" s="28">
        <f t="shared" si="31"/>
        <v>0</v>
      </c>
      <c r="Y88" s="45" t="str">
        <f t="shared" si="37"/>
        <v>pas de surpoids ni d'obésité</v>
      </c>
    </row>
    <row r="89" spans="3:25">
      <c r="C89" s="27"/>
      <c r="D89" s="21"/>
      <c r="F89" s="21"/>
      <c r="G89" s="54">
        <f t="shared" si="32"/>
        <v>0</v>
      </c>
      <c r="H89" s="28">
        <f t="shared" si="19"/>
        <v>0</v>
      </c>
      <c r="I89" s="45">
        <f t="shared" si="33"/>
        <v>0</v>
      </c>
      <c r="J89" s="29">
        <f t="shared" si="20"/>
        <v>3</v>
      </c>
      <c r="K89" s="29">
        <f t="shared" si="21"/>
        <v>0.27</v>
      </c>
      <c r="L89" s="29">
        <f t="shared" si="22"/>
        <v>8.4199999999999997E-2</v>
      </c>
      <c r="M89" s="29">
        <f t="shared" si="23"/>
        <v>12.92</v>
      </c>
      <c r="N89" s="45">
        <f t="shared" si="34"/>
        <v>-43.986979853963227</v>
      </c>
      <c r="O89" s="28">
        <f t="shared" si="24"/>
        <v>10.989169238449415</v>
      </c>
      <c r="P89" s="28">
        <f t="shared" si="25"/>
        <v>15.087458954343088</v>
      </c>
      <c r="Q89" s="45" t="str">
        <f t="shared" si="35"/>
        <v>ins. Pondérale</v>
      </c>
      <c r="R89" s="29">
        <f t="shared" si="26"/>
        <v>3</v>
      </c>
      <c r="S89" s="29" t="e">
        <f t="shared" si="27"/>
        <v>#N/A</v>
      </c>
      <c r="T89" s="29" t="e">
        <f t="shared" si="28"/>
        <v>#N/A</v>
      </c>
      <c r="U89" s="29" t="e">
        <f t="shared" si="29"/>
        <v>#N/A</v>
      </c>
      <c r="V89" s="21" t="e">
        <f t="shared" si="36"/>
        <v>#N/A</v>
      </c>
      <c r="W89" s="28">
        <f t="shared" si="30"/>
        <v>0</v>
      </c>
      <c r="X89" s="28">
        <f t="shared" si="31"/>
        <v>0</v>
      </c>
      <c r="Y89" s="45" t="str">
        <f t="shared" si="37"/>
        <v>pas de surpoids ni d'obésité</v>
      </c>
    </row>
    <row r="90" spans="3:25">
      <c r="C90" s="27"/>
      <c r="D90" s="21"/>
      <c r="F90" s="21"/>
      <c r="G90" s="54">
        <f t="shared" si="32"/>
        <v>0</v>
      </c>
      <c r="H90" s="28">
        <f t="shared" si="19"/>
        <v>0</v>
      </c>
      <c r="I90" s="45">
        <f t="shared" si="33"/>
        <v>0</v>
      </c>
      <c r="J90" s="29">
        <f t="shared" si="20"/>
        <v>3</v>
      </c>
      <c r="K90" s="29">
        <f t="shared" si="21"/>
        <v>0.27</v>
      </c>
      <c r="L90" s="29">
        <f t="shared" si="22"/>
        <v>8.4199999999999997E-2</v>
      </c>
      <c r="M90" s="29">
        <f t="shared" si="23"/>
        <v>12.92</v>
      </c>
      <c r="N90" s="45">
        <f t="shared" si="34"/>
        <v>-43.986979853963227</v>
      </c>
      <c r="O90" s="28">
        <f t="shared" si="24"/>
        <v>10.989169238449415</v>
      </c>
      <c r="P90" s="28">
        <f t="shared" si="25"/>
        <v>15.087458954343088</v>
      </c>
      <c r="Q90" s="45" t="str">
        <f t="shared" si="35"/>
        <v>ins. Pondérale</v>
      </c>
      <c r="R90" s="29">
        <f t="shared" si="26"/>
        <v>3</v>
      </c>
      <c r="S90" s="29" t="e">
        <f t="shared" si="27"/>
        <v>#N/A</v>
      </c>
      <c r="T90" s="29" t="e">
        <f t="shared" si="28"/>
        <v>#N/A</v>
      </c>
      <c r="U90" s="29" t="e">
        <f t="shared" si="29"/>
        <v>#N/A</v>
      </c>
      <c r="V90" s="21" t="e">
        <f t="shared" si="36"/>
        <v>#N/A</v>
      </c>
      <c r="W90" s="28">
        <f t="shared" si="30"/>
        <v>0</v>
      </c>
      <c r="X90" s="28">
        <f t="shared" si="31"/>
        <v>0</v>
      </c>
      <c r="Y90" s="45" t="str">
        <f t="shared" si="37"/>
        <v>pas de surpoids ni d'obésité</v>
      </c>
    </row>
    <row r="91" spans="3:25">
      <c r="C91" s="27"/>
      <c r="D91" s="21"/>
      <c r="F91" s="21"/>
      <c r="G91" s="54">
        <f t="shared" si="32"/>
        <v>0</v>
      </c>
      <c r="H91" s="28">
        <f t="shared" si="19"/>
        <v>0</v>
      </c>
      <c r="I91" s="45">
        <f t="shared" si="33"/>
        <v>0</v>
      </c>
      <c r="J91" s="29">
        <f t="shared" si="20"/>
        <v>3</v>
      </c>
      <c r="K91" s="29">
        <f t="shared" si="21"/>
        <v>0.27</v>
      </c>
      <c r="L91" s="29">
        <f t="shared" si="22"/>
        <v>8.4199999999999997E-2</v>
      </c>
      <c r="M91" s="29">
        <f t="shared" si="23"/>
        <v>12.92</v>
      </c>
      <c r="N91" s="45">
        <f t="shared" si="34"/>
        <v>-43.986979853963227</v>
      </c>
      <c r="O91" s="28">
        <f t="shared" si="24"/>
        <v>10.989169238449415</v>
      </c>
      <c r="P91" s="28">
        <f t="shared" si="25"/>
        <v>15.087458954343088</v>
      </c>
      <c r="Q91" s="45" t="str">
        <f t="shared" si="35"/>
        <v>ins. Pondérale</v>
      </c>
      <c r="R91" s="29">
        <f t="shared" si="26"/>
        <v>3</v>
      </c>
      <c r="S91" s="29" t="e">
        <f t="shared" si="27"/>
        <v>#N/A</v>
      </c>
      <c r="T91" s="29" t="e">
        <f t="shared" si="28"/>
        <v>#N/A</v>
      </c>
      <c r="U91" s="29" t="e">
        <f t="shared" si="29"/>
        <v>#N/A</v>
      </c>
      <c r="V91" s="21" t="e">
        <f t="shared" si="36"/>
        <v>#N/A</v>
      </c>
      <c r="W91" s="28">
        <f t="shared" si="30"/>
        <v>0</v>
      </c>
      <c r="X91" s="28">
        <f t="shared" si="31"/>
        <v>0</v>
      </c>
      <c r="Y91" s="45" t="str">
        <f t="shared" si="37"/>
        <v>pas de surpoids ni d'obésité</v>
      </c>
    </row>
    <row r="92" spans="3:25">
      <c r="C92" s="27"/>
      <c r="D92" s="21"/>
      <c r="F92" s="21"/>
      <c r="G92" s="54">
        <f t="shared" si="32"/>
        <v>0</v>
      </c>
      <c r="H92" s="28">
        <f t="shared" si="19"/>
        <v>0</v>
      </c>
      <c r="I92" s="45">
        <f t="shared" si="33"/>
        <v>0</v>
      </c>
      <c r="J92" s="29">
        <f t="shared" si="20"/>
        <v>3</v>
      </c>
      <c r="K92" s="29">
        <f t="shared" si="21"/>
        <v>0.27</v>
      </c>
      <c r="L92" s="29">
        <f t="shared" si="22"/>
        <v>8.4199999999999997E-2</v>
      </c>
      <c r="M92" s="29">
        <f t="shared" si="23"/>
        <v>12.92</v>
      </c>
      <c r="N92" s="45">
        <f t="shared" si="34"/>
        <v>-43.986979853963227</v>
      </c>
      <c r="O92" s="28">
        <f t="shared" si="24"/>
        <v>10.989169238449415</v>
      </c>
      <c r="P92" s="28">
        <f t="shared" si="25"/>
        <v>15.087458954343088</v>
      </c>
      <c r="Q92" s="45" t="str">
        <f t="shared" si="35"/>
        <v>ins. Pondérale</v>
      </c>
      <c r="R92" s="29">
        <f t="shared" si="26"/>
        <v>3</v>
      </c>
      <c r="S92" s="29" t="e">
        <f t="shared" si="27"/>
        <v>#N/A</v>
      </c>
      <c r="T92" s="29" t="e">
        <f t="shared" si="28"/>
        <v>#N/A</v>
      </c>
      <c r="U92" s="29" t="e">
        <f t="shared" si="29"/>
        <v>#N/A</v>
      </c>
      <c r="V92" s="21" t="e">
        <f t="shared" si="36"/>
        <v>#N/A</v>
      </c>
      <c r="W92" s="28">
        <f t="shared" si="30"/>
        <v>0</v>
      </c>
      <c r="X92" s="28">
        <f t="shared" si="31"/>
        <v>0</v>
      </c>
      <c r="Y92" s="45" t="str">
        <f t="shared" si="37"/>
        <v>pas de surpoids ni d'obésité</v>
      </c>
    </row>
    <row r="93" spans="3:25">
      <c r="C93" s="27"/>
      <c r="D93" s="21"/>
      <c r="F93" s="21"/>
      <c r="G93" s="54">
        <f t="shared" si="32"/>
        <v>0</v>
      </c>
      <c r="H93" s="28">
        <f t="shared" si="19"/>
        <v>0</v>
      </c>
      <c r="I93" s="45">
        <f t="shared" si="33"/>
        <v>0</v>
      </c>
      <c r="J93" s="29">
        <f t="shared" si="20"/>
        <v>3</v>
      </c>
      <c r="K93" s="29">
        <f t="shared" si="21"/>
        <v>0.27</v>
      </c>
      <c r="L93" s="29">
        <f t="shared" si="22"/>
        <v>8.4199999999999997E-2</v>
      </c>
      <c r="M93" s="29">
        <f t="shared" si="23"/>
        <v>12.92</v>
      </c>
      <c r="N93" s="45">
        <f t="shared" si="34"/>
        <v>-43.986979853963227</v>
      </c>
      <c r="O93" s="28">
        <f t="shared" si="24"/>
        <v>10.989169238449415</v>
      </c>
      <c r="P93" s="28">
        <f t="shared" si="25"/>
        <v>15.087458954343088</v>
      </c>
      <c r="Q93" s="45" t="str">
        <f t="shared" si="35"/>
        <v>ins. Pondérale</v>
      </c>
      <c r="R93" s="29">
        <f t="shared" si="26"/>
        <v>3</v>
      </c>
      <c r="S93" s="29" t="e">
        <f t="shared" si="27"/>
        <v>#N/A</v>
      </c>
      <c r="T93" s="29" t="e">
        <f t="shared" si="28"/>
        <v>#N/A</v>
      </c>
      <c r="U93" s="29" t="e">
        <f t="shared" si="29"/>
        <v>#N/A</v>
      </c>
      <c r="V93" s="21" t="e">
        <f t="shared" si="36"/>
        <v>#N/A</v>
      </c>
      <c r="W93" s="28">
        <f t="shared" si="30"/>
        <v>0</v>
      </c>
      <c r="X93" s="28">
        <f t="shared" si="31"/>
        <v>0</v>
      </c>
      <c r="Y93" s="45" t="str">
        <f t="shared" si="37"/>
        <v>pas de surpoids ni d'obésité</v>
      </c>
    </row>
    <row r="94" spans="3:25">
      <c r="C94" s="27"/>
      <c r="D94" s="21"/>
      <c r="F94" s="21"/>
      <c r="G94" s="54">
        <f t="shared" si="32"/>
        <v>0</v>
      </c>
      <c r="H94" s="28">
        <f t="shared" si="19"/>
        <v>0</v>
      </c>
      <c r="I94" s="45">
        <f t="shared" si="33"/>
        <v>0</v>
      </c>
      <c r="J94" s="29">
        <f t="shared" si="20"/>
        <v>3</v>
      </c>
      <c r="K94" s="29">
        <f t="shared" si="21"/>
        <v>0.27</v>
      </c>
      <c r="L94" s="29">
        <f t="shared" si="22"/>
        <v>8.4199999999999997E-2</v>
      </c>
      <c r="M94" s="29">
        <f t="shared" si="23"/>
        <v>12.92</v>
      </c>
      <c r="N94" s="45">
        <f t="shared" si="34"/>
        <v>-43.986979853963227</v>
      </c>
      <c r="O94" s="28">
        <f t="shared" si="24"/>
        <v>10.989169238449415</v>
      </c>
      <c r="P94" s="28">
        <f t="shared" si="25"/>
        <v>15.087458954343088</v>
      </c>
      <c r="Q94" s="45" t="str">
        <f t="shared" si="35"/>
        <v>ins. Pondérale</v>
      </c>
      <c r="R94" s="29">
        <f t="shared" si="26"/>
        <v>3</v>
      </c>
      <c r="S94" s="29" t="e">
        <f t="shared" si="27"/>
        <v>#N/A</v>
      </c>
      <c r="T94" s="29" t="e">
        <f t="shared" si="28"/>
        <v>#N/A</v>
      </c>
      <c r="U94" s="29" t="e">
        <f t="shared" si="29"/>
        <v>#N/A</v>
      </c>
      <c r="V94" s="21" t="e">
        <f t="shared" si="36"/>
        <v>#N/A</v>
      </c>
      <c r="W94" s="28">
        <f t="shared" si="30"/>
        <v>0</v>
      </c>
      <c r="X94" s="28">
        <f t="shared" si="31"/>
        <v>0</v>
      </c>
      <c r="Y94" s="45" t="str">
        <f t="shared" si="37"/>
        <v>pas de surpoids ni d'obésité</v>
      </c>
    </row>
    <row r="95" spans="3:25">
      <c r="C95" s="27"/>
      <c r="D95" s="21"/>
      <c r="F95" s="21"/>
      <c r="G95" s="54">
        <f t="shared" si="32"/>
        <v>0</v>
      </c>
      <c r="H95" s="28">
        <f t="shared" si="19"/>
        <v>0</v>
      </c>
      <c r="I95" s="45">
        <f t="shared" si="33"/>
        <v>0</v>
      </c>
      <c r="J95" s="29">
        <f t="shared" si="20"/>
        <v>3</v>
      </c>
      <c r="K95" s="29">
        <f t="shared" si="21"/>
        <v>0.27</v>
      </c>
      <c r="L95" s="29">
        <f t="shared" si="22"/>
        <v>8.4199999999999997E-2</v>
      </c>
      <c r="M95" s="29">
        <f t="shared" si="23"/>
        <v>12.92</v>
      </c>
      <c r="N95" s="45">
        <f t="shared" si="34"/>
        <v>-43.986979853963227</v>
      </c>
      <c r="O95" s="28">
        <f t="shared" si="24"/>
        <v>10.989169238449415</v>
      </c>
      <c r="P95" s="28">
        <f t="shared" si="25"/>
        <v>15.087458954343088</v>
      </c>
      <c r="Q95" s="45" t="str">
        <f t="shared" si="35"/>
        <v>ins. Pondérale</v>
      </c>
      <c r="R95" s="29">
        <f t="shared" si="26"/>
        <v>3</v>
      </c>
      <c r="S95" s="29" t="e">
        <f t="shared" si="27"/>
        <v>#N/A</v>
      </c>
      <c r="T95" s="29" t="e">
        <f t="shared" si="28"/>
        <v>#N/A</v>
      </c>
      <c r="U95" s="29" t="e">
        <f t="shared" si="29"/>
        <v>#N/A</v>
      </c>
      <c r="V95" s="21" t="e">
        <f t="shared" si="36"/>
        <v>#N/A</v>
      </c>
      <c r="W95" s="28">
        <f t="shared" si="30"/>
        <v>0</v>
      </c>
      <c r="X95" s="28">
        <f t="shared" si="31"/>
        <v>0</v>
      </c>
      <c r="Y95" s="45" t="str">
        <f t="shared" si="37"/>
        <v>pas de surpoids ni d'obésité</v>
      </c>
    </row>
    <row r="96" spans="3:25">
      <c r="C96" s="27"/>
      <c r="D96" s="21"/>
      <c r="F96" s="21"/>
      <c r="G96" s="54">
        <f t="shared" si="32"/>
        <v>0</v>
      </c>
      <c r="H96" s="28">
        <f t="shared" si="19"/>
        <v>0</v>
      </c>
      <c r="I96" s="45">
        <f t="shared" si="33"/>
        <v>0</v>
      </c>
      <c r="J96" s="29">
        <f t="shared" si="20"/>
        <v>3</v>
      </c>
      <c r="K96" s="29">
        <f t="shared" si="21"/>
        <v>0.27</v>
      </c>
      <c r="L96" s="29">
        <f t="shared" si="22"/>
        <v>8.4199999999999997E-2</v>
      </c>
      <c r="M96" s="29">
        <f t="shared" si="23"/>
        <v>12.92</v>
      </c>
      <c r="N96" s="45">
        <f t="shared" si="34"/>
        <v>-43.986979853963227</v>
      </c>
      <c r="O96" s="28">
        <f t="shared" si="24"/>
        <v>10.989169238449415</v>
      </c>
      <c r="P96" s="28">
        <f t="shared" si="25"/>
        <v>15.087458954343088</v>
      </c>
      <c r="Q96" s="45" t="str">
        <f t="shared" si="35"/>
        <v>ins. Pondérale</v>
      </c>
      <c r="R96" s="29">
        <f t="shared" si="26"/>
        <v>3</v>
      </c>
      <c r="S96" s="29" t="e">
        <f t="shared" si="27"/>
        <v>#N/A</v>
      </c>
      <c r="T96" s="29" t="e">
        <f t="shared" si="28"/>
        <v>#N/A</v>
      </c>
      <c r="U96" s="29" t="e">
        <f t="shared" si="29"/>
        <v>#N/A</v>
      </c>
      <c r="V96" s="21" t="e">
        <f t="shared" si="36"/>
        <v>#N/A</v>
      </c>
      <c r="W96" s="28">
        <f t="shared" si="30"/>
        <v>0</v>
      </c>
      <c r="X96" s="28">
        <f t="shared" si="31"/>
        <v>0</v>
      </c>
      <c r="Y96" s="45" t="str">
        <f t="shared" si="37"/>
        <v>pas de surpoids ni d'obésité</v>
      </c>
    </row>
    <row r="97" spans="3:25">
      <c r="C97" s="27"/>
      <c r="D97" s="21"/>
      <c r="F97" s="21"/>
      <c r="G97" s="54">
        <f t="shared" si="32"/>
        <v>0</v>
      </c>
      <c r="H97" s="28">
        <f t="shared" si="19"/>
        <v>0</v>
      </c>
      <c r="I97" s="45">
        <f t="shared" si="33"/>
        <v>0</v>
      </c>
      <c r="J97" s="29">
        <f t="shared" si="20"/>
        <v>3</v>
      </c>
      <c r="K97" s="29">
        <f t="shared" si="21"/>
        <v>0.27</v>
      </c>
      <c r="L97" s="29">
        <f t="shared" si="22"/>
        <v>8.4199999999999997E-2</v>
      </c>
      <c r="M97" s="29">
        <f t="shared" si="23"/>
        <v>12.92</v>
      </c>
      <c r="N97" s="45">
        <f t="shared" si="34"/>
        <v>-43.986979853963227</v>
      </c>
      <c r="O97" s="28">
        <f t="shared" si="24"/>
        <v>10.989169238449415</v>
      </c>
      <c r="P97" s="28">
        <f t="shared" si="25"/>
        <v>15.087458954343088</v>
      </c>
      <c r="Q97" s="45" t="str">
        <f t="shared" si="35"/>
        <v>ins. Pondérale</v>
      </c>
      <c r="R97" s="29">
        <f t="shared" si="26"/>
        <v>3</v>
      </c>
      <c r="S97" s="29" t="e">
        <f t="shared" si="27"/>
        <v>#N/A</v>
      </c>
      <c r="T97" s="29" t="e">
        <f t="shared" si="28"/>
        <v>#N/A</v>
      </c>
      <c r="U97" s="29" t="e">
        <f t="shared" si="29"/>
        <v>#N/A</v>
      </c>
      <c r="V97" s="21" t="e">
        <f t="shared" si="36"/>
        <v>#N/A</v>
      </c>
      <c r="W97" s="28">
        <f t="shared" si="30"/>
        <v>0</v>
      </c>
      <c r="X97" s="28">
        <f t="shared" si="31"/>
        <v>0</v>
      </c>
      <c r="Y97" s="45" t="str">
        <f t="shared" si="37"/>
        <v>pas de surpoids ni d'obésité</v>
      </c>
    </row>
    <row r="98" spans="3:25">
      <c r="C98" s="27"/>
      <c r="D98" s="21"/>
      <c r="F98" s="21"/>
      <c r="G98" s="54">
        <f t="shared" si="32"/>
        <v>0</v>
      </c>
      <c r="H98" s="28">
        <f t="shared" si="19"/>
        <v>0</v>
      </c>
      <c r="I98" s="45">
        <f t="shared" si="33"/>
        <v>0</v>
      </c>
      <c r="J98" s="29">
        <f t="shared" si="20"/>
        <v>3</v>
      </c>
      <c r="K98" s="29">
        <f t="shared" si="21"/>
        <v>0.27</v>
      </c>
      <c r="L98" s="29">
        <f t="shared" si="22"/>
        <v>8.4199999999999997E-2</v>
      </c>
      <c r="M98" s="29">
        <f t="shared" si="23"/>
        <v>12.92</v>
      </c>
      <c r="N98" s="45">
        <f t="shared" si="34"/>
        <v>-43.986979853963227</v>
      </c>
      <c r="O98" s="28">
        <f t="shared" si="24"/>
        <v>10.989169238449415</v>
      </c>
      <c r="P98" s="28">
        <f t="shared" si="25"/>
        <v>15.087458954343088</v>
      </c>
      <c r="Q98" s="45" t="str">
        <f t="shared" si="35"/>
        <v>ins. Pondérale</v>
      </c>
      <c r="R98" s="29">
        <f t="shared" si="26"/>
        <v>3</v>
      </c>
      <c r="S98" s="29" t="e">
        <f t="shared" si="27"/>
        <v>#N/A</v>
      </c>
      <c r="T98" s="29" t="e">
        <f t="shared" si="28"/>
        <v>#N/A</v>
      </c>
      <c r="U98" s="29" t="e">
        <f t="shared" si="29"/>
        <v>#N/A</v>
      </c>
      <c r="V98" s="21" t="e">
        <f t="shared" si="36"/>
        <v>#N/A</v>
      </c>
      <c r="W98" s="28">
        <f t="shared" si="30"/>
        <v>0</v>
      </c>
      <c r="X98" s="28">
        <f t="shared" si="31"/>
        <v>0</v>
      </c>
      <c r="Y98" s="45" t="str">
        <f t="shared" si="37"/>
        <v>pas de surpoids ni d'obésité</v>
      </c>
    </row>
    <row r="99" spans="3:25">
      <c r="C99" s="27"/>
      <c r="D99" s="21"/>
      <c r="F99" s="21"/>
      <c r="G99" s="54">
        <f t="shared" si="32"/>
        <v>0</v>
      </c>
      <c r="H99" s="28">
        <f t="shared" si="19"/>
        <v>0</v>
      </c>
      <c r="I99" s="45">
        <f t="shared" si="33"/>
        <v>0</v>
      </c>
      <c r="J99" s="29">
        <f t="shared" si="20"/>
        <v>3</v>
      </c>
      <c r="K99" s="29">
        <f t="shared" si="21"/>
        <v>0.27</v>
      </c>
      <c r="L99" s="29">
        <f t="shared" si="22"/>
        <v>8.4199999999999997E-2</v>
      </c>
      <c r="M99" s="29">
        <f t="shared" si="23"/>
        <v>12.92</v>
      </c>
      <c r="N99" s="45">
        <f t="shared" si="34"/>
        <v>-43.986979853963227</v>
      </c>
      <c r="O99" s="28">
        <f t="shared" si="24"/>
        <v>10.989169238449415</v>
      </c>
      <c r="P99" s="28">
        <f t="shared" si="25"/>
        <v>15.087458954343088</v>
      </c>
      <c r="Q99" s="45" t="str">
        <f t="shared" si="35"/>
        <v>ins. Pondérale</v>
      </c>
      <c r="R99" s="29">
        <f t="shared" si="26"/>
        <v>3</v>
      </c>
      <c r="S99" s="29" t="e">
        <f t="shared" si="27"/>
        <v>#N/A</v>
      </c>
      <c r="T99" s="29" t="e">
        <f t="shared" si="28"/>
        <v>#N/A</v>
      </c>
      <c r="U99" s="29" t="e">
        <f t="shared" si="29"/>
        <v>#N/A</v>
      </c>
      <c r="V99" s="21" t="e">
        <f t="shared" si="36"/>
        <v>#N/A</v>
      </c>
      <c r="W99" s="28">
        <f t="shared" si="30"/>
        <v>0</v>
      </c>
      <c r="X99" s="28">
        <f t="shared" si="31"/>
        <v>0</v>
      </c>
      <c r="Y99" s="45" t="str">
        <f t="shared" si="37"/>
        <v>pas de surpoids ni d'obésité</v>
      </c>
    </row>
    <row r="100" spans="3:25">
      <c r="C100" s="27"/>
      <c r="D100" s="21"/>
      <c r="F100" s="21"/>
      <c r="G100" s="54">
        <f t="shared" si="32"/>
        <v>0</v>
      </c>
      <c r="H100" s="28">
        <f t="shared" si="19"/>
        <v>0</v>
      </c>
      <c r="I100" s="45">
        <f t="shared" si="33"/>
        <v>0</v>
      </c>
      <c r="J100" s="29">
        <f t="shared" si="20"/>
        <v>3</v>
      </c>
      <c r="K100" s="29">
        <f t="shared" si="21"/>
        <v>0.27</v>
      </c>
      <c r="L100" s="29">
        <f t="shared" si="22"/>
        <v>8.4199999999999997E-2</v>
      </c>
      <c r="M100" s="29">
        <f t="shared" si="23"/>
        <v>12.92</v>
      </c>
      <c r="N100" s="45">
        <f t="shared" si="34"/>
        <v>-43.986979853963227</v>
      </c>
      <c r="O100" s="28">
        <f t="shared" si="24"/>
        <v>10.989169238449415</v>
      </c>
      <c r="P100" s="28">
        <f t="shared" si="25"/>
        <v>15.087458954343088</v>
      </c>
      <c r="Q100" s="45" t="str">
        <f t="shared" si="35"/>
        <v>ins. Pondérale</v>
      </c>
      <c r="R100" s="29">
        <f t="shared" si="26"/>
        <v>3</v>
      </c>
      <c r="S100" s="29" t="e">
        <f t="shared" si="27"/>
        <v>#N/A</v>
      </c>
      <c r="T100" s="29" t="e">
        <f t="shared" si="28"/>
        <v>#N/A</v>
      </c>
      <c r="U100" s="29" t="e">
        <f t="shared" si="29"/>
        <v>#N/A</v>
      </c>
      <c r="V100" s="21" t="e">
        <f t="shared" si="36"/>
        <v>#N/A</v>
      </c>
      <c r="W100" s="28">
        <f t="shared" si="30"/>
        <v>0</v>
      </c>
      <c r="X100" s="28">
        <f t="shared" si="31"/>
        <v>0</v>
      </c>
      <c r="Y100" s="45" t="str">
        <f t="shared" si="37"/>
        <v>pas de surpoids ni d'obésité</v>
      </c>
    </row>
    <row r="101" spans="3:25">
      <c r="C101" s="27"/>
      <c r="D101" s="21"/>
      <c r="F101" s="21"/>
      <c r="G101" s="54">
        <f t="shared" si="32"/>
        <v>0</v>
      </c>
      <c r="H101" s="28">
        <f t="shared" si="19"/>
        <v>0</v>
      </c>
      <c r="I101" s="45">
        <f t="shared" si="33"/>
        <v>0</v>
      </c>
      <c r="J101" s="29">
        <f t="shared" si="20"/>
        <v>3</v>
      </c>
      <c r="K101" s="29">
        <f t="shared" si="21"/>
        <v>0.27</v>
      </c>
      <c r="L101" s="29">
        <f t="shared" si="22"/>
        <v>8.4199999999999997E-2</v>
      </c>
      <c r="M101" s="29">
        <f t="shared" si="23"/>
        <v>12.92</v>
      </c>
      <c r="N101" s="45">
        <f t="shared" si="34"/>
        <v>-43.986979853963227</v>
      </c>
      <c r="O101" s="28">
        <f t="shared" si="24"/>
        <v>10.989169238449415</v>
      </c>
      <c r="P101" s="28">
        <f t="shared" si="25"/>
        <v>15.087458954343088</v>
      </c>
      <c r="Q101" s="45" t="str">
        <f t="shared" si="35"/>
        <v>ins. Pondérale</v>
      </c>
      <c r="R101" s="29">
        <f t="shared" si="26"/>
        <v>3</v>
      </c>
      <c r="S101" s="29" t="e">
        <f t="shared" si="27"/>
        <v>#N/A</v>
      </c>
      <c r="T101" s="29" t="e">
        <f t="shared" si="28"/>
        <v>#N/A</v>
      </c>
      <c r="U101" s="29" t="e">
        <f t="shared" si="29"/>
        <v>#N/A</v>
      </c>
      <c r="V101" s="21" t="e">
        <f t="shared" si="36"/>
        <v>#N/A</v>
      </c>
      <c r="W101" s="28">
        <f t="shared" si="30"/>
        <v>0</v>
      </c>
      <c r="X101" s="28">
        <f t="shared" si="31"/>
        <v>0</v>
      </c>
      <c r="Y101" s="45" t="str">
        <f t="shared" si="37"/>
        <v>pas de surpoids ni d'obésité</v>
      </c>
    </row>
    <row r="102" spans="3:25">
      <c r="C102" s="27"/>
      <c r="D102" s="21"/>
      <c r="F102" s="21"/>
      <c r="G102" s="54">
        <f t="shared" si="32"/>
        <v>0</v>
      </c>
      <c r="H102" s="28">
        <f t="shared" si="19"/>
        <v>0</v>
      </c>
      <c r="I102" s="45">
        <f t="shared" si="33"/>
        <v>0</v>
      </c>
      <c r="J102" s="29">
        <f t="shared" si="20"/>
        <v>3</v>
      </c>
      <c r="K102" s="29">
        <f t="shared" si="21"/>
        <v>0.27</v>
      </c>
      <c r="L102" s="29">
        <f t="shared" si="22"/>
        <v>8.4199999999999997E-2</v>
      </c>
      <c r="M102" s="29">
        <f t="shared" si="23"/>
        <v>12.92</v>
      </c>
      <c r="N102" s="45">
        <f t="shared" si="34"/>
        <v>-43.986979853963227</v>
      </c>
      <c r="O102" s="28">
        <f t="shared" si="24"/>
        <v>10.989169238449415</v>
      </c>
      <c r="P102" s="28">
        <f t="shared" si="25"/>
        <v>15.087458954343088</v>
      </c>
      <c r="Q102" s="45" t="str">
        <f t="shared" si="35"/>
        <v>ins. Pondérale</v>
      </c>
      <c r="R102" s="29">
        <f t="shared" si="26"/>
        <v>3</v>
      </c>
      <c r="S102" s="29" t="e">
        <f t="shared" si="27"/>
        <v>#N/A</v>
      </c>
      <c r="T102" s="29" t="e">
        <f t="shared" si="28"/>
        <v>#N/A</v>
      </c>
      <c r="U102" s="29" t="e">
        <f t="shared" si="29"/>
        <v>#N/A</v>
      </c>
      <c r="V102" s="21" t="e">
        <f t="shared" si="36"/>
        <v>#N/A</v>
      </c>
      <c r="W102" s="28">
        <f t="shared" si="30"/>
        <v>0</v>
      </c>
      <c r="X102" s="28">
        <f t="shared" si="31"/>
        <v>0</v>
      </c>
      <c r="Y102" s="45" t="str">
        <f t="shared" si="37"/>
        <v>pas de surpoids ni d'obésité</v>
      </c>
    </row>
    <row r="103" spans="3:25">
      <c r="C103" s="27"/>
      <c r="D103" s="21"/>
      <c r="F103" s="21"/>
      <c r="G103" s="54">
        <f t="shared" si="32"/>
        <v>0</v>
      </c>
      <c r="H103" s="28">
        <f t="shared" si="19"/>
        <v>0</v>
      </c>
      <c r="I103" s="45">
        <f t="shared" si="33"/>
        <v>0</v>
      </c>
      <c r="J103" s="29">
        <f t="shared" si="20"/>
        <v>3</v>
      </c>
      <c r="K103" s="29">
        <f t="shared" si="21"/>
        <v>0.27</v>
      </c>
      <c r="L103" s="29">
        <f t="shared" si="22"/>
        <v>8.4199999999999997E-2</v>
      </c>
      <c r="M103" s="29">
        <f t="shared" si="23"/>
        <v>12.92</v>
      </c>
      <c r="N103" s="45">
        <f t="shared" si="34"/>
        <v>-43.986979853963227</v>
      </c>
      <c r="O103" s="28">
        <f t="shared" si="24"/>
        <v>10.989169238449415</v>
      </c>
      <c r="P103" s="28">
        <f t="shared" si="25"/>
        <v>15.087458954343088</v>
      </c>
      <c r="Q103" s="45" t="str">
        <f t="shared" si="35"/>
        <v>ins. Pondérale</v>
      </c>
      <c r="R103" s="29">
        <f t="shared" si="26"/>
        <v>3</v>
      </c>
      <c r="S103" s="29" t="e">
        <f t="shared" si="27"/>
        <v>#N/A</v>
      </c>
      <c r="T103" s="29" t="e">
        <f t="shared" si="28"/>
        <v>#N/A</v>
      </c>
      <c r="U103" s="29" t="e">
        <f t="shared" si="29"/>
        <v>#N/A</v>
      </c>
      <c r="V103" s="21" t="e">
        <f t="shared" si="36"/>
        <v>#N/A</v>
      </c>
      <c r="W103" s="28">
        <f t="shared" si="30"/>
        <v>0</v>
      </c>
      <c r="X103" s="28">
        <f t="shared" si="31"/>
        <v>0</v>
      </c>
      <c r="Y103" s="45" t="str">
        <f t="shared" si="37"/>
        <v>pas de surpoids ni d'obésité</v>
      </c>
    </row>
    <row r="104" spans="3:25">
      <c r="C104" s="27"/>
      <c r="D104" s="21"/>
      <c r="F104" s="21"/>
      <c r="G104" s="54">
        <f t="shared" si="32"/>
        <v>0</v>
      </c>
      <c r="H104" s="28">
        <f t="shared" si="19"/>
        <v>0</v>
      </c>
      <c r="I104" s="45">
        <f t="shared" si="33"/>
        <v>0</v>
      </c>
      <c r="J104" s="29">
        <f t="shared" si="20"/>
        <v>3</v>
      </c>
      <c r="K104" s="29">
        <f t="shared" si="21"/>
        <v>0.27</v>
      </c>
      <c r="L104" s="29">
        <f t="shared" si="22"/>
        <v>8.4199999999999997E-2</v>
      </c>
      <c r="M104" s="29">
        <f t="shared" si="23"/>
        <v>12.92</v>
      </c>
      <c r="N104" s="45">
        <f t="shared" si="34"/>
        <v>-43.986979853963227</v>
      </c>
      <c r="O104" s="28">
        <f t="shared" si="24"/>
        <v>10.989169238449415</v>
      </c>
      <c r="P104" s="28">
        <f t="shared" si="25"/>
        <v>15.087458954343088</v>
      </c>
      <c r="Q104" s="45" t="str">
        <f t="shared" si="35"/>
        <v>ins. Pondérale</v>
      </c>
      <c r="R104" s="29">
        <f t="shared" si="26"/>
        <v>3</v>
      </c>
      <c r="S104" s="29" t="e">
        <f t="shared" si="27"/>
        <v>#N/A</v>
      </c>
      <c r="T104" s="29" t="e">
        <f t="shared" si="28"/>
        <v>#N/A</v>
      </c>
      <c r="U104" s="29" t="e">
        <f t="shared" si="29"/>
        <v>#N/A</v>
      </c>
      <c r="V104" s="21" t="e">
        <f t="shared" si="36"/>
        <v>#N/A</v>
      </c>
      <c r="W104" s="28">
        <f t="shared" si="30"/>
        <v>0</v>
      </c>
      <c r="X104" s="28">
        <f t="shared" si="31"/>
        <v>0</v>
      </c>
      <c r="Y104" s="45" t="str">
        <f t="shared" si="37"/>
        <v>pas de surpoids ni d'obésité</v>
      </c>
    </row>
    <row r="105" spans="3:25">
      <c r="C105" s="27"/>
      <c r="D105" s="21"/>
      <c r="F105" s="21"/>
      <c r="G105" s="54">
        <f t="shared" si="32"/>
        <v>0</v>
      </c>
      <c r="H105" s="28">
        <f t="shared" si="19"/>
        <v>0</v>
      </c>
      <c r="I105" s="45">
        <f t="shared" si="33"/>
        <v>0</v>
      </c>
      <c r="J105" s="29">
        <f t="shared" si="20"/>
        <v>3</v>
      </c>
      <c r="K105" s="29">
        <f t="shared" si="21"/>
        <v>0.27</v>
      </c>
      <c r="L105" s="29">
        <f t="shared" si="22"/>
        <v>8.4199999999999997E-2</v>
      </c>
      <c r="M105" s="29">
        <f t="shared" si="23"/>
        <v>12.92</v>
      </c>
      <c r="N105" s="45">
        <f t="shared" si="34"/>
        <v>-43.986979853963227</v>
      </c>
      <c r="O105" s="28">
        <f t="shared" si="24"/>
        <v>10.989169238449415</v>
      </c>
      <c r="P105" s="28">
        <f t="shared" si="25"/>
        <v>15.087458954343088</v>
      </c>
      <c r="Q105" s="45" t="str">
        <f t="shared" si="35"/>
        <v>ins. Pondérale</v>
      </c>
      <c r="R105" s="29">
        <f t="shared" si="26"/>
        <v>3</v>
      </c>
      <c r="S105" s="29" t="e">
        <f t="shared" si="27"/>
        <v>#N/A</v>
      </c>
      <c r="T105" s="29" t="e">
        <f t="shared" si="28"/>
        <v>#N/A</v>
      </c>
      <c r="U105" s="29" t="e">
        <f t="shared" si="29"/>
        <v>#N/A</v>
      </c>
      <c r="V105" s="21" t="e">
        <f t="shared" si="36"/>
        <v>#N/A</v>
      </c>
      <c r="W105" s="28">
        <f t="shared" si="30"/>
        <v>0</v>
      </c>
      <c r="X105" s="28">
        <f t="shared" si="31"/>
        <v>0</v>
      </c>
      <c r="Y105" s="45" t="str">
        <f t="shared" si="37"/>
        <v>pas de surpoids ni d'obésité</v>
      </c>
    </row>
    <row r="106" spans="3:25">
      <c r="C106" s="27"/>
      <c r="D106" s="21"/>
      <c r="F106" s="21"/>
      <c r="G106" s="54">
        <f t="shared" si="32"/>
        <v>0</v>
      </c>
      <c r="H106" s="28">
        <f t="shared" si="19"/>
        <v>0</v>
      </c>
      <c r="I106" s="45">
        <f t="shared" si="33"/>
        <v>0</v>
      </c>
      <c r="J106" s="29">
        <f t="shared" si="20"/>
        <v>3</v>
      </c>
      <c r="K106" s="29">
        <f t="shared" si="21"/>
        <v>0.27</v>
      </c>
      <c r="L106" s="29">
        <f t="shared" si="22"/>
        <v>8.4199999999999997E-2</v>
      </c>
      <c r="M106" s="29">
        <f t="shared" si="23"/>
        <v>12.92</v>
      </c>
      <c r="N106" s="45">
        <f t="shared" si="34"/>
        <v>-43.986979853963227</v>
      </c>
      <c r="O106" s="28">
        <f t="shared" si="24"/>
        <v>10.989169238449415</v>
      </c>
      <c r="P106" s="28">
        <f t="shared" si="25"/>
        <v>15.087458954343088</v>
      </c>
      <c r="Q106" s="45" t="str">
        <f t="shared" si="35"/>
        <v>ins. Pondérale</v>
      </c>
      <c r="R106" s="29">
        <f t="shared" si="26"/>
        <v>3</v>
      </c>
      <c r="S106" s="29" t="e">
        <f t="shared" si="27"/>
        <v>#N/A</v>
      </c>
      <c r="T106" s="29" t="e">
        <f t="shared" si="28"/>
        <v>#N/A</v>
      </c>
      <c r="U106" s="29" t="e">
        <f t="shared" si="29"/>
        <v>#N/A</v>
      </c>
      <c r="V106" s="21" t="e">
        <f t="shared" si="36"/>
        <v>#N/A</v>
      </c>
      <c r="W106" s="28">
        <f t="shared" si="30"/>
        <v>0</v>
      </c>
      <c r="X106" s="28">
        <f t="shared" si="31"/>
        <v>0</v>
      </c>
      <c r="Y106" s="45" t="str">
        <f t="shared" si="37"/>
        <v>pas de surpoids ni d'obésité</v>
      </c>
    </row>
    <row r="107" spans="3:25">
      <c r="C107" s="27"/>
      <c r="D107" s="21"/>
      <c r="F107" s="21"/>
      <c r="G107" s="54">
        <f t="shared" si="32"/>
        <v>0</v>
      </c>
      <c r="H107" s="28">
        <f t="shared" si="19"/>
        <v>0</v>
      </c>
      <c r="I107" s="45">
        <f t="shared" si="33"/>
        <v>0</v>
      </c>
      <c r="J107" s="29">
        <f t="shared" si="20"/>
        <v>3</v>
      </c>
      <c r="K107" s="29">
        <f t="shared" si="21"/>
        <v>0.27</v>
      </c>
      <c r="L107" s="29">
        <f t="shared" si="22"/>
        <v>8.4199999999999997E-2</v>
      </c>
      <c r="M107" s="29">
        <f t="shared" si="23"/>
        <v>12.92</v>
      </c>
      <c r="N107" s="45">
        <f t="shared" si="34"/>
        <v>-43.986979853963227</v>
      </c>
      <c r="O107" s="28">
        <f t="shared" si="24"/>
        <v>10.989169238449415</v>
      </c>
      <c r="P107" s="28">
        <f t="shared" si="25"/>
        <v>15.087458954343088</v>
      </c>
      <c r="Q107" s="45" t="str">
        <f t="shared" si="35"/>
        <v>ins. Pondérale</v>
      </c>
      <c r="R107" s="29">
        <f t="shared" si="26"/>
        <v>3</v>
      </c>
      <c r="S107" s="29" t="e">
        <f t="shared" si="27"/>
        <v>#N/A</v>
      </c>
      <c r="T107" s="29" t="e">
        <f t="shared" si="28"/>
        <v>#N/A</v>
      </c>
      <c r="U107" s="29" t="e">
        <f t="shared" si="29"/>
        <v>#N/A</v>
      </c>
      <c r="V107" s="21" t="e">
        <f t="shared" si="36"/>
        <v>#N/A</v>
      </c>
      <c r="W107" s="28">
        <f t="shared" si="30"/>
        <v>0</v>
      </c>
      <c r="X107" s="28">
        <f t="shared" si="31"/>
        <v>0</v>
      </c>
      <c r="Y107" s="45" t="str">
        <f t="shared" si="37"/>
        <v>pas de surpoids ni d'obésité</v>
      </c>
    </row>
    <row r="108" spans="3:25">
      <c r="C108" s="27"/>
      <c r="D108" s="21"/>
      <c r="F108" s="21"/>
      <c r="G108" s="54">
        <f t="shared" si="32"/>
        <v>0</v>
      </c>
      <c r="H108" s="28">
        <f t="shared" si="19"/>
        <v>0</v>
      </c>
      <c r="I108" s="45">
        <f t="shared" si="33"/>
        <v>0</v>
      </c>
      <c r="J108" s="29">
        <f t="shared" si="20"/>
        <v>3</v>
      </c>
      <c r="K108" s="29">
        <f t="shared" si="21"/>
        <v>0.27</v>
      </c>
      <c r="L108" s="29">
        <f t="shared" si="22"/>
        <v>8.4199999999999997E-2</v>
      </c>
      <c r="M108" s="29">
        <f t="shared" si="23"/>
        <v>12.92</v>
      </c>
      <c r="N108" s="45">
        <f t="shared" si="34"/>
        <v>-43.986979853963227</v>
      </c>
      <c r="O108" s="28">
        <f t="shared" si="24"/>
        <v>10.989169238449415</v>
      </c>
      <c r="P108" s="28">
        <f t="shared" si="25"/>
        <v>15.087458954343088</v>
      </c>
      <c r="Q108" s="45" t="str">
        <f t="shared" si="35"/>
        <v>ins. Pondérale</v>
      </c>
      <c r="R108" s="29">
        <f t="shared" si="26"/>
        <v>3</v>
      </c>
      <c r="S108" s="29" t="e">
        <f t="shared" si="27"/>
        <v>#N/A</v>
      </c>
      <c r="T108" s="29" t="e">
        <f t="shared" si="28"/>
        <v>#N/A</v>
      </c>
      <c r="U108" s="29" t="e">
        <f t="shared" si="29"/>
        <v>#N/A</v>
      </c>
      <c r="V108" s="21" t="e">
        <f t="shared" si="36"/>
        <v>#N/A</v>
      </c>
      <c r="W108" s="28">
        <f t="shared" si="30"/>
        <v>0</v>
      </c>
      <c r="X108" s="28">
        <f t="shared" si="31"/>
        <v>0</v>
      </c>
      <c r="Y108" s="45" t="str">
        <f t="shared" si="37"/>
        <v>pas de surpoids ni d'obésité</v>
      </c>
    </row>
    <row r="109" spans="3:25">
      <c r="C109" s="27"/>
      <c r="D109" s="21"/>
      <c r="F109" s="21"/>
      <c r="G109" s="54">
        <f t="shared" si="32"/>
        <v>0</v>
      </c>
      <c r="H109" s="28">
        <f t="shared" si="19"/>
        <v>0</v>
      </c>
      <c r="I109" s="45">
        <f t="shared" si="33"/>
        <v>0</v>
      </c>
      <c r="J109" s="29">
        <f t="shared" si="20"/>
        <v>3</v>
      </c>
      <c r="K109" s="29">
        <f t="shared" si="21"/>
        <v>0.27</v>
      </c>
      <c r="L109" s="29">
        <f t="shared" si="22"/>
        <v>8.4199999999999997E-2</v>
      </c>
      <c r="M109" s="29">
        <f t="shared" si="23"/>
        <v>12.92</v>
      </c>
      <c r="N109" s="45">
        <f t="shared" si="34"/>
        <v>-43.986979853963227</v>
      </c>
      <c r="O109" s="28">
        <f t="shared" si="24"/>
        <v>10.989169238449415</v>
      </c>
      <c r="P109" s="28">
        <f t="shared" si="25"/>
        <v>15.087458954343088</v>
      </c>
      <c r="Q109" s="45" t="str">
        <f t="shared" si="35"/>
        <v>ins. Pondérale</v>
      </c>
      <c r="R109" s="29">
        <f t="shared" si="26"/>
        <v>3</v>
      </c>
      <c r="S109" s="29" t="e">
        <f t="shared" si="27"/>
        <v>#N/A</v>
      </c>
      <c r="T109" s="29" t="e">
        <f t="shared" si="28"/>
        <v>#N/A</v>
      </c>
      <c r="U109" s="29" t="e">
        <f t="shared" si="29"/>
        <v>#N/A</v>
      </c>
      <c r="V109" s="21" t="e">
        <f t="shared" si="36"/>
        <v>#N/A</v>
      </c>
      <c r="W109" s="28">
        <f t="shared" si="30"/>
        <v>0</v>
      </c>
      <c r="X109" s="28">
        <f t="shared" si="31"/>
        <v>0</v>
      </c>
      <c r="Y109" s="45" t="str">
        <f t="shared" si="37"/>
        <v>pas de surpoids ni d'obésité</v>
      </c>
    </row>
    <row r="110" spans="3:25">
      <c r="C110" s="27"/>
      <c r="D110" s="21"/>
      <c r="F110" s="21"/>
      <c r="G110" s="54">
        <f t="shared" si="32"/>
        <v>0</v>
      </c>
      <c r="H110" s="28">
        <f t="shared" si="19"/>
        <v>0</v>
      </c>
      <c r="I110" s="45">
        <f t="shared" si="33"/>
        <v>0</v>
      </c>
      <c r="J110" s="29">
        <f t="shared" si="20"/>
        <v>3</v>
      </c>
      <c r="K110" s="29">
        <f t="shared" si="21"/>
        <v>0.27</v>
      </c>
      <c r="L110" s="29">
        <f t="shared" si="22"/>
        <v>8.4199999999999997E-2</v>
      </c>
      <c r="M110" s="29">
        <f t="shared" si="23"/>
        <v>12.92</v>
      </c>
      <c r="N110" s="45">
        <f t="shared" si="34"/>
        <v>-43.986979853963227</v>
      </c>
      <c r="O110" s="28">
        <f t="shared" si="24"/>
        <v>10.989169238449415</v>
      </c>
      <c r="P110" s="28">
        <f t="shared" si="25"/>
        <v>15.087458954343088</v>
      </c>
      <c r="Q110" s="45" t="str">
        <f t="shared" si="35"/>
        <v>ins. Pondérale</v>
      </c>
      <c r="R110" s="29">
        <f t="shared" si="26"/>
        <v>3</v>
      </c>
      <c r="S110" s="29" t="e">
        <f t="shared" si="27"/>
        <v>#N/A</v>
      </c>
      <c r="T110" s="29" t="e">
        <f t="shared" si="28"/>
        <v>#N/A</v>
      </c>
      <c r="U110" s="29" t="e">
        <f t="shared" si="29"/>
        <v>#N/A</v>
      </c>
      <c r="V110" s="21" t="e">
        <f t="shared" si="36"/>
        <v>#N/A</v>
      </c>
      <c r="W110" s="28">
        <f t="shared" si="30"/>
        <v>0</v>
      </c>
      <c r="X110" s="28">
        <f t="shared" si="31"/>
        <v>0</v>
      </c>
      <c r="Y110" s="45" t="str">
        <f t="shared" si="37"/>
        <v>pas de surpoids ni d'obésité</v>
      </c>
    </row>
    <row r="111" spans="3:25">
      <c r="C111" s="27"/>
      <c r="D111" s="21"/>
      <c r="F111" s="21"/>
      <c r="G111" s="54">
        <f t="shared" si="32"/>
        <v>0</v>
      </c>
      <c r="H111" s="28">
        <f t="shared" si="19"/>
        <v>0</v>
      </c>
      <c r="I111" s="45">
        <f t="shared" si="33"/>
        <v>0</v>
      </c>
      <c r="J111" s="29">
        <f t="shared" si="20"/>
        <v>3</v>
      </c>
      <c r="K111" s="29">
        <f t="shared" si="21"/>
        <v>0.27</v>
      </c>
      <c r="L111" s="29">
        <f t="shared" si="22"/>
        <v>8.4199999999999997E-2</v>
      </c>
      <c r="M111" s="29">
        <f t="shared" si="23"/>
        <v>12.92</v>
      </c>
      <c r="N111" s="45">
        <f t="shared" si="34"/>
        <v>-43.986979853963227</v>
      </c>
      <c r="O111" s="28">
        <f t="shared" si="24"/>
        <v>10.989169238449415</v>
      </c>
      <c r="P111" s="28">
        <f t="shared" si="25"/>
        <v>15.087458954343088</v>
      </c>
      <c r="Q111" s="45" t="str">
        <f t="shared" si="35"/>
        <v>ins. Pondérale</v>
      </c>
      <c r="R111" s="29">
        <f t="shared" si="26"/>
        <v>3</v>
      </c>
      <c r="S111" s="29" t="e">
        <f t="shared" si="27"/>
        <v>#N/A</v>
      </c>
      <c r="T111" s="29" t="e">
        <f t="shared" si="28"/>
        <v>#N/A</v>
      </c>
      <c r="U111" s="29" t="e">
        <f t="shared" si="29"/>
        <v>#N/A</v>
      </c>
      <c r="V111" s="21" t="e">
        <f t="shared" si="36"/>
        <v>#N/A</v>
      </c>
      <c r="W111" s="28">
        <f t="shared" si="30"/>
        <v>0</v>
      </c>
      <c r="X111" s="28">
        <f t="shared" si="31"/>
        <v>0</v>
      </c>
      <c r="Y111" s="45" t="str">
        <f t="shared" si="37"/>
        <v>pas de surpoids ni d'obésité</v>
      </c>
    </row>
    <row r="112" spans="3:25">
      <c r="C112" s="27"/>
      <c r="D112" s="21"/>
      <c r="F112" s="21"/>
      <c r="G112" s="54">
        <f t="shared" si="32"/>
        <v>0</v>
      </c>
      <c r="H112" s="28">
        <f t="shared" si="19"/>
        <v>0</v>
      </c>
      <c r="I112" s="45">
        <f t="shared" si="33"/>
        <v>0</v>
      </c>
      <c r="J112" s="29">
        <f t="shared" si="20"/>
        <v>3</v>
      </c>
      <c r="K112" s="29">
        <f t="shared" si="21"/>
        <v>0.27</v>
      </c>
      <c r="L112" s="29">
        <f t="shared" si="22"/>
        <v>8.4199999999999997E-2</v>
      </c>
      <c r="M112" s="29">
        <f t="shared" si="23"/>
        <v>12.92</v>
      </c>
      <c r="N112" s="45">
        <f t="shared" si="34"/>
        <v>-43.986979853963227</v>
      </c>
      <c r="O112" s="28">
        <f t="shared" si="24"/>
        <v>10.989169238449415</v>
      </c>
      <c r="P112" s="28">
        <f t="shared" si="25"/>
        <v>15.087458954343088</v>
      </c>
      <c r="Q112" s="45" t="str">
        <f t="shared" si="35"/>
        <v>ins. Pondérale</v>
      </c>
      <c r="R112" s="29">
        <f t="shared" si="26"/>
        <v>3</v>
      </c>
      <c r="S112" s="29" t="e">
        <f t="shared" si="27"/>
        <v>#N/A</v>
      </c>
      <c r="T112" s="29" t="e">
        <f t="shared" si="28"/>
        <v>#N/A</v>
      </c>
      <c r="U112" s="29" t="e">
        <f t="shared" si="29"/>
        <v>#N/A</v>
      </c>
      <c r="V112" s="21" t="e">
        <f t="shared" si="36"/>
        <v>#N/A</v>
      </c>
      <c r="W112" s="28">
        <f t="shared" si="30"/>
        <v>0</v>
      </c>
      <c r="X112" s="28">
        <f t="shared" si="31"/>
        <v>0</v>
      </c>
      <c r="Y112" s="45" t="str">
        <f t="shared" si="37"/>
        <v>pas de surpoids ni d'obésité</v>
      </c>
    </row>
    <row r="113" spans="3:25">
      <c r="C113" s="27"/>
      <c r="D113" s="21"/>
      <c r="F113" s="21"/>
      <c r="G113" s="54">
        <f t="shared" si="32"/>
        <v>0</v>
      </c>
      <c r="H113" s="28">
        <f t="shared" si="19"/>
        <v>0</v>
      </c>
      <c r="I113" s="45">
        <f t="shared" si="33"/>
        <v>0</v>
      </c>
      <c r="J113" s="29">
        <f t="shared" si="20"/>
        <v>3</v>
      </c>
      <c r="K113" s="29">
        <f t="shared" si="21"/>
        <v>0.27</v>
      </c>
      <c r="L113" s="29">
        <f t="shared" si="22"/>
        <v>8.4199999999999997E-2</v>
      </c>
      <c r="M113" s="29">
        <f t="shared" si="23"/>
        <v>12.92</v>
      </c>
      <c r="N113" s="45">
        <f t="shared" si="34"/>
        <v>-43.986979853963227</v>
      </c>
      <c r="O113" s="28">
        <f t="shared" si="24"/>
        <v>10.989169238449415</v>
      </c>
      <c r="P113" s="28">
        <f t="shared" si="25"/>
        <v>15.087458954343088</v>
      </c>
      <c r="Q113" s="45" t="str">
        <f t="shared" si="35"/>
        <v>ins. Pondérale</v>
      </c>
      <c r="R113" s="29">
        <f t="shared" si="26"/>
        <v>3</v>
      </c>
      <c r="S113" s="29" t="e">
        <f t="shared" si="27"/>
        <v>#N/A</v>
      </c>
      <c r="T113" s="29" t="e">
        <f t="shared" si="28"/>
        <v>#N/A</v>
      </c>
      <c r="U113" s="29" t="e">
        <f t="shared" si="29"/>
        <v>#N/A</v>
      </c>
      <c r="V113" s="21" t="e">
        <f t="shared" si="36"/>
        <v>#N/A</v>
      </c>
      <c r="W113" s="28">
        <f t="shared" si="30"/>
        <v>0</v>
      </c>
      <c r="X113" s="28">
        <f t="shared" si="31"/>
        <v>0</v>
      </c>
      <c r="Y113" s="45" t="str">
        <f t="shared" si="37"/>
        <v>pas de surpoids ni d'obésité</v>
      </c>
    </row>
    <row r="114" spans="3:25">
      <c r="C114" s="27"/>
      <c r="D114" s="21"/>
      <c r="F114" s="21"/>
      <c r="G114" s="54">
        <f t="shared" si="32"/>
        <v>0</v>
      </c>
      <c r="H114" s="28">
        <f t="shared" si="19"/>
        <v>0</v>
      </c>
      <c r="I114" s="45">
        <f t="shared" si="33"/>
        <v>0</v>
      </c>
      <c r="J114" s="29">
        <f t="shared" si="20"/>
        <v>3</v>
      </c>
      <c r="K114" s="29">
        <f t="shared" si="21"/>
        <v>0.27</v>
      </c>
      <c r="L114" s="29">
        <f t="shared" si="22"/>
        <v>8.4199999999999997E-2</v>
      </c>
      <c r="M114" s="29">
        <f t="shared" si="23"/>
        <v>12.92</v>
      </c>
      <c r="N114" s="45">
        <f t="shared" si="34"/>
        <v>-43.986979853963227</v>
      </c>
      <c r="O114" s="28">
        <f t="shared" si="24"/>
        <v>10.989169238449415</v>
      </c>
      <c r="P114" s="28">
        <f t="shared" si="25"/>
        <v>15.087458954343088</v>
      </c>
      <c r="Q114" s="45" t="str">
        <f t="shared" si="35"/>
        <v>ins. Pondérale</v>
      </c>
      <c r="R114" s="29">
        <f t="shared" si="26"/>
        <v>3</v>
      </c>
      <c r="S114" s="29" t="e">
        <f t="shared" si="27"/>
        <v>#N/A</v>
      </c>
      <c r="T114" s="29" t="e">
        <f t="shared" si="28"/>
        <v>#N/A</v>
      </c>
      <c r="U114" s="29" t="e">
        <f t="shared" si="29"/>
        <v>#N/A</v>
      </c>
      <c r="V114" s="21" t="e">
        <f t="shared" si="36"/>
        <v>#N/A</v>
      </c>
      <c r="W114" s="28">
        <f t="shared" si="30"/>
        <v>0</v>
      </c>
      <c r="X114" s="28">
        <f t="shared" si="31"/>
        <v>0</v>
      </c>
      <c r="Y114" s="45" t="str">
        <f t="shared" si="37"/>
        <v>pas de surpoids ni d'obésité</v>
      </c>
    </row>
    <row r="115" spans="3:25">
      <c r="C115" s="27"/>
      <c r="D115" s="21"/>
      <c r="F115" s="21"/>
      <c r="G115" s="54">
        <f t="shared" si="32"/>
        <v>0</v>
      </c>
      <c r="H115" s="28">
        <f t="shared" si="19"/>
        <v>0</v>
      </c>
      <c r="I115" s="45">
        <f t="shared" si="33"/>
        <v>0</v>
      </c>
      <c r="J115" s="29">
        <f t="shared" si="20"/>
        <v>3</v>
      </c>
      <c r="K115" s="29">
        <f t="shared" si="21"/>
        <v>0.27</v>
      </c>
      <c r="L115" s="29">
        <f t="shared" si="22"/>
        <v>8.4199999999999997E-2</v>
      </c>
      <c r="M115" s="29">
        <f t="shared" si="23"/>
        <v>12.92</v>
      </c>
      <c r="N115" s="45">
        <f t="shared" si="34"/>
        <v>-43.986979853963227</v>
      </c>
      <c r="O115" s="28">
        <f t="shared" si="24"/>
        <v>10.989169238449415</v>
      </c>
      <c r="P115" s="28">
        <f t="shared" si="25"/>
        <v>15.087458954343088</v>
      </c>
      <c r="Q115" s="45" t="str">
        <f t="shared" si="35"/>
        <v>ins. Pondérale</v>
      </c>
      <c r="R115" s="29">
        <f t="shared" si="26"/>
        <v>3</v>
      </c>
      <c r="S115" s="29" t="e">
        <f t="shared" si="27"/>
        <v>#N/A</v>
      </c>
      <c r="T115" s="29" t="e">
        <f t="shared" si="28"/>
        <v>#N/A</v>
      </c>
      <c r="U115" s="29" t="e">
        <f t="shared" si="29"/>
        <v>#N/A</v>
      </c>
      <c r="V115" s="21" t="e">
        <f t="shared" si="36"/>
        <v>#N/A</v>
      </c>
      <c r="W115" s="28">
        <f t="shared" si="30"/>
        <v>0</v>
      </c>
      <c r="X115" s="28">
        <f t="shared" si="31"/>
        <v>0</v>
      </c>
      <c r="Y115" s="45" t="str">
        <f t="shared" si="37"/>
        <v>pas de surpoids ni d'obésité</v>
      </c>
    </row>
    <row r="116" spans="3:25">
      <c r="C116" s="27"/>
      <c r="D116" s="21"/>
      <c r="F116" s="21"/>
      <c r="G116" s="54">
        <f t="shared" si="32"/>
        <v>0</v>
      </c>
      <c r="H116" s="28">
        <f t="shared" si="19"/>
        <v>0</v>
      </c>
      <c r="I116" s="45">
        <f t="shared" si="33"/>
        <v>0</v>
      </c>
      <c r="J116" s="29">
        <f t="shared" si="20"/>
        <v>3</v>
      </c>
      <c r="K116" s="29">
        <f t="shared" si="21"/>
        <v>0.27</v>
      </c>
      <c r="L116" s="29">
        <f t="shared" si="22"/>
        <v>8.4199999999999997E-2</v>
      </c>
      <c r="M116" s="29">
        <f t="shared" si="23"/>
        <v>12.92</v>
      </c>
      <c r="N116" s="45">
        <f t="shared" si="34"/>
        <v>-43.986979853963227</v>
      </c>
      <c r="O116" s="28">
        <f t="shared" si="24"/>
        <v>10.989169238449415</v>
      </c>
      <c r="P116" s="28">
        <f t="shared" si="25"/>
        <v>15.087458954343088</v>
      </c>
      <c r="Q116" s="45" t="str">
        <f t="shared" si="35"/>
        <v>ins. Pondérale</v>
      </c>
      <c r="R116" s="29">
        <f t="shared" si="26"/>
        <v>3</v>
      </c>
      <c r="S116" s="29" t="e">
        <f t="shared" si="27"/>
        <v>#N/A</v>
      </c>
      <c r="T116" s="29" t="e">
        <f t="shared" si="28"/>
        <v>#N/A</v>
      </c>
      <c r="U116" s="29" t="e">
        <f t="shared" si="29"/>
        <v>#N/A</v>
      </c>
      <c r="V116" s="21" t="e">
        <f t="shared" si="36"/>
        <v>#N/A</v>
      </c>
      <c r="W116" s="28">
        <f t="shared" si="30"/>
        <v>0</v>
      </c>
      <c r="X116" s="28">
        <f t="shared" si="31"/>
        <v>0</v>
      </c>
      <c r="Y116" s="45" t="str">
        <f t="shared" si="37"/>
        <v>pas de surpoids ni d'obésité</v>
      </c>
    </row>
    <row r="117" spans="3:25">
      <c r="C117" s="27"/>
      <c r="D117" s="21"/>
      <c r="F117" s="21"/>
      <c r="G117" s="54">
        <f t="shared" si="32"/>
        <v>0</v>
      </c>
      <c r="H117" s="28">
        <f t="shared" si="19"/>
        <v>0</v>
      </c>
      <c r="I117" s="45">
        <f t="shared" si="33"/>
        <v>0</v>
      </c>
      <c r="J117" s="29">
        <f t="shared" si="20"/>
        <v>3</v>
      </c>
      <c r="K117" s="29">
        <f t="shared" si="21"/>
        <v>0.27</v>
      </c>
      <c r="L117" s="29">
        <f t="shared" si="22"/>
        <v>8.4199999999999997E-2</v>
      </c>
      <c r="M117" s="29">
        <f t="shared" si="23"/>
        <v>12.92</v>
      </c>
      <c r="N117" s="45">
        <f t="shared" si="34"/>
        <v>-43.986979853963227</v>
      </c>
      <c r="O117" s="28">
        <f t="shared" si="24"/>
        <v>10.989169238449415</v>
      </c>
      <c r="P117" s="28">
        <f t="shared" si="25"/>
        <v>15.087458954343088</v>
      </c>
      <c r="Q117" s="45" t="str">
        <f t="shared" si="35"/>
        <v>ins. Pondérale</v>
      </c>
      <c r="R117" s="29">
        <f t="shared" si="26"/>
        <v>3</v>
      </c>
      <c r="S117" s="29" t="e">
        <f t="shared" si="27"/>
        <v>#N/A</v>
      </c>
      <c r="T117" s="29" t="e">
        <f t="shared" si="28"/>
        <v>#N/A</v>
      </c>
      <c r="U117" s="29" t="e">
        <f t="shared" si="29"/>
        <v>#N/A</v>
      </c>
      <c r="V117" s="21" t="e">
        <f t="shared" si="36"/>
        <v>#N/A</v>
      </c>
      <c r="W117" s="28">
        <f t="shared" si="30"/>
        <v>0</v>
      </c>
      <c r="X117" s="28">
        <f t="shared" si="31"/>
        <v>0</v>
      </c>
      <c r="Y117" s="45" t="str">
        <f t="shared" si="37"/>
        <v>pas de surpoids ni d'obésité</v>
      </c>
    </row>
    <row r="118" spans="3:25">
      <c r="C118" s="27"/>
      <c r="D118" s="21"/>
      <c r="F118" s="21"/>
      <c r="G118" s="54">
        <f t="shared" si="32"/>
        <v>0</v>
      </c>
      <c r="H118" s="28">
        <f t="shared" si="19"/>
        <v>0</v>
      </c>
      <c r="I118" s="45">
        <f t="shared" si="33"/>
        <v>0</v>
      </c>
      <c r="J118" s="29">
        <f t="shared" si="20"/>
        <v>3</v>
      </c>
      <c r="K118" s="29">
        <f t="shared" si="21"/>
        <v>0.27</v>
      </c>
      <c r="L118" s="29">
        <f t="shared" si="22"/>
        <v>8.4199999999999997E-2</v>
      </c>
      <c r="M118" s="29">
        <f t="shared" si="23"/>
        <v>12.92</v>
      </c>
      <c r="N118" s="45">
        <f t="shared" si="34"/>
        <v>-43.986979853963227</v>
      </c>
      <c r="O118" s="28">
        <f t="shared" si="24"/>
        <v>10.989169238449415</v>
      </c>
      <c r="P118" s="28">
        <f t="shared" si="25"/>
        <v>15.087458954343088</v>
      </c>
      <c r="Q118" s="45" t="str">
        <f t="shared" si="35"/>
        <v>ins. Pondérale</v>
      </c>
      <c r="R118" s="29">
        <f t="shared" si="26"/>
        <v>3</v>
      </c>
      <c r="S118" s="29" t="e">
        <f t="shared" si="27"/>
        <v>#N/A</v>
      </c>
      <c r="T118" s="29" t="e">
        <f t="shared" si="28"/>
        <v>#N/A</v>
      </c>
      <c r="U118" s="29" t="e">
        <f t="shared" si="29"/>
        <v>#N/A</v>
      </c>
      <c r="V118" s="21" t="e">
        <f t="shared" si="36"/>
        <v>#N/A</v>
      </c>
      <c r="W118" s="28">
        <f t="shared" si="30"/>
        <v>0</v>
      </c>
      <c r="X118" s="28">
        <f t="shared" si="31"/>
        <v>0</v>
      </c>
      <c r="Y118" s="45" t="str">
        <f t="shared" si="37"/>
        <v>pas de surpoids ni d'obésité</v>
      </c>
    </row>
    <row r="119" spans="3:25">
      <c r="C119" s="27"/>
      <c r="D119" s="21"/>
      <c r="F119" s="21"/>
      <c r="G119" s="54">
        <f t="shared" si="32"/>
        <v>0</v>
      </c>
      <c r="H119" s="28">
        <f t="shared" si="19"/>
        <v>0</v>
      </c>
      <c r="I119" s="45">
        <f t="shared" si="33"/>
        <v>0</v>
      </c>
      <c r="J119" s="29">
        <f t="shared" si="20"/>
        <v>3</v>
      </c>
      <c r="K119" s="29">
        <f t="shared" si="21"/>
        <v>0.27</v>
      </c>
      <c r="L119" s="29">
        <f t="shared" si="22"/>
        <v>8.4199999999999997E-2</v>
      </c>
      <c r="M119" s="29">
        <f t="shared" si="23"/>
        <v>12.92</v>
      </c>
      <c r="N119" s="45">
        <f t="shared" si="34"/>
        <v>-43.986979853963227</v>
      </c>
      <c r="O119" s="28">
        <f t="shared" si="24"/>
        <v>10.989169238449415</v>
      </c>
      <c r="P119" s="28">
        <f t="shared" si="25"/>
        <v>15.087458954343088</v>
      </c>
      <c r="Q119" s="45" t="str">
        <f t="shared" si="35"/>
        <v>ins. Pondérale</v>
      </c>
      <c r="R119" s="29">
        <f t="shared" si="26"/>
        <v>3</v>
      </c>
      <c r="S119" s="29" t="e">
        <f t="shared" si="27"/>
        <v>#N/A</v>
      </c>
      <c r="T119" s="29" t="e">
        <f t="shared" si="28"/>
        <v>#N/A</v>
      </c>
      <c r="U119" s="29" t="e">
        <f t="shared" si="29"/>
        <v>#N/A</v>
      </c>
      <c r="V119" s="21" t="e">
        <f t="shared" si="36"/>
        <v>#N/A</v>
      </c>
      <c r="W119" s="28">
        <f t="shared" si="30"/>
        <v>0</v>
      </c>
      <c r="X119" s="28">
        <f t="shared" si="31"/>
        <v>0</v>
      </c>
      <c r="Y119" s="45" t="str">
        <f t="shared" si="37"/>
        <v>pas de surpoids ni d'obésité</v>
      </c>
    </row>
    <row r="120" spans="3:25">
      <c r="C120" s="27"/>
      <c r="D120" s="21"/>
      <c r="F120" s="21"/>
      <c r="G120" s="54">
        <f t="shared" si="32"/>
        <v>0</v>
      </c>
      <c r="H120" s="28">
        <f t="shared" si="19"/>
        <v>0</v>
      </c>
      <c r="I120" s="45">
        <f t="shared" si="33"/>
        <v>0</v>
      </c>
      <c r="J120" s="29">
        <f t="shared" si="20"/>
        <v>3</v>
      </c>
      <c r="K120" s="29">
        <f t="shared" si="21"/>
        <v>0.27</v>
      </c>
      <c r="L120" s="29">
        <f t="shared" si="22"/>
        <v>8.4199999999999997E-2</v>
      </c>
      <c r="M120" s="29">
        <f t="shared" si="23"/>
        <v>12.92</v>
      </c>
      <c r="N120" s="45">
        <f t="shared" si="34"/>
        <v>-43.986979853963227</v>
      </c>
      <c r="O120" s="28">
        <f t="shared" si="24"/>
        <v>10.989169238449415</v>
      </c>
      <c r="P120" s="28">
        <f t="shared" si="25"/>
        <v>15.087458954343088</v>
      </c>
      <c r="Q120" s="45" t="str">
        <f t="shared" si="35"/>
        <v>ins. Pondérale</v>
      </c>
      <c r="R120" s="29">
        <f t="shared" si="26"/>
        <v>3</v>
      </c>
      <c r="S120" s="29" t="e">
        <f t="shared" si="27"/>
        <v>#N/A</v>
      </c>
      <c r="T120" s="29" t="e">
        <f t="shared" si="28"/>
        <v>#N/A</v>
      </c>
      <c r="U120" s="29" t="e">
        <f t="shared" si="29"/>
        <v>#N/A</v>
      </c>
      <c r="V120" s="21" t="e">
        <f t="shared" si="36"/>
        <v>#N/A</v>
      </c>
      <c r="W120" s="28">
        <f t="shared" si="30"/>
        <v>0</v>
      </c>
      <c r="X120" s="28">
        <f t="shared" si="31"/>
        <v>0</v>
      </c>
      <c r="Y120" s="45" t="str">
        <f t="shared" si="37"/>
        <v>pas de surpoids ni d'obésité</v>
      </c>
    </row>
    <row r="121" spans="3:25">
      <c r="C121" s="27"/>
      <c r="D121" s="21"/>
      <c r="F121" s="21"/>
      <c r="G121" s="54">
        <f t="shared" si="32"/>
        <v>0</v>
      </c>
      <c r="H121" s="28">
        <f t="shared" si="19"/>
        <v>0</v>
      </c>
      <c r="I121" s="45">
        <f t="shared" si="33"/>
        <v>0</v>
      </c>
      <c r="J121" s="29">
        <f t="shared" si="20"/>
        <v>3</v>
      </c>
      <c r="K121" s="29">
        <f t="shared" si="21"/>
        <v>0.27</v>
      </c>
      <c r="L121" s="29">
        <f t="shared" si="22"/>
        <v>8.4199999999999997E-2</v>
      </c>
      <c r="M121" s="29">
        <f t="shared" si="23"/>
        <v>12.92</v>
      </c>
      <c r="N121" s="45">
        <f t="shared" si="34"/>
        <v>-43.986979853963227</v>
      </c>
      <c r="O121" s="28">
        <f t="shared" si="24"/>
        <v>10.989169238449415</v>
      </c>
      <c r="P121" s="28">
        <f t="shared" si="25"/>
        <v>15.087458954343088</v>
      </c>
      <c r="Q121" s="45" t="str">
        <f t="shared" si="35"/>
        <v>ins. Pondérale</v>
      </c>
      <c r="R121" s="29">
        <f t="shared" si="26"/>
        <v>3</v>
      </c>
      <c r="S121" s="29" t="e">
        <f t="shared" si="27"/>
        <v>#N/A</v>
      </c>
      <c r="T121" s="29" t="e">
        <f t="shared" si="28"/>
        <v>#N/A</v>
      </c>
      <c r="U121" s="29" t="e">
        <f t="shared" si="29"/>
        <v>#N/A</v>
      </c>
      <c r="V121" s="21" t="e">
        <f t="shared" si="36"/>
        <v>#N/A</v>
      </c>
      <c r="W121" s="28">
        <f t="shared" si="30"/>
        <v>0</v>
      </c>
      <c r="X121" s="28">
        <f t="shared" si="31"/>
        <v>0</v>
      </c>
      <c r="Y121" s="45" t="str">
        <f t="shared" si="37"/>
        <v>pas de surpoids ni d'obésité</v>
      </c>
    </row>
    <row r="122" spans="3:25">
      <c r="C122" s="27"/>
      <c r="D122" s="21"/>
      <c r="F122" s="21"/>
      <c r="G122" s="54">
        <f t="shared" si="32"/>
        <v>0</v>
      </c>
      <c r="H122" s="28">
        <f t="shared" si="19"/>
        <v>0</v>
      </c>
      <c r="I122" s="45">
        <f t="shared" si="33"/>
        <v>0</v>
      </c>
      <c r="J122" s="29">
        <f t="shared" si="20"/>
        <v>3</v>
      </c>
      <c r="K122" s="29">
        <f t="shared" si="21"/>
        <v>0.27</v>
      </c>
      <c r="L122" s="29">
        <f t="shared" si="22"/>
        <v>8.4199999999999997E-2</v>
      </c>
      <c r="M122" s="29">
        <f t="shared" si="23"/>
        <v>12.92</v>
      </c>
      <c r="N122" s="45">
        <f t="shared" si="34"/>
        <v>-43.986979853963227</v>
      </c>
      <c r="O122" s="28">
        <f t="shared" si="24"/>
        <v>10.989169238449415</v>
      </c>
      <c r="P122" s="28">
        <f t="shared" si="25"/>
        <v>15.087458954343088</v>
      </c>
      <c r="Q122" s="45" t="str">
        <f t="shared" si="35"/>
        <v>ins. Pondérale</v>
      </c>
      <c r="R122" s="29">
        <f t="shared" si="26"/>
        <v>3</v>
      </c>
      <c r="S122" s="29" t="e">
        <f t="shared" si="27"/>
        <v>#N/A</v>
      </c>
      <c r="T122" s="29" t="e">
        <f t="shared" si="28"/>
        <v>#N/A</v>
      </c>
      <c r="U122" s="29" t="e">
        <f t="shared" si="29"/>
        <v>#N/A</v>
      </c>
      <c r="V122" s="21" t="e">
        <f t="shared" si="36"/>
        <v>#N/A</v>
      </c>
      <c r="W122" s="28">
        <f t="shared" si="30"/>
        <v>0</v>
      </c>
      <c r="X122" s="28">
        <f t="shared" si="31"/>
        <v>0</v>
      </c>
      <c r="Y122" s="45" t="str">
        <f t="shared" si="37"/>
        <v>pas de surpoids ni d'obésité</v>
      </c>
    </row>
    <row r="123" spans="3:25">
      <c r="C123" s="27"/>
      <c r="D123" s="21"/>
      <c r="F123" s="21"/>
      <c r="G123" s="54">
        <f t="shared" si="32"/>
        <v>0</v>
      </c>
      <c r="H123" s="28">
        <f t="shared" si="19"/>
        <v>0</v>
      </c>
      <c r="I123" s="45">
        <f t="shared" si="33"/>
        <v>0</v>
      </c>
      <c r="J123" s="29">
        <f t="shared" si="20"/>
        <v>3</v>
      </c>
      <c r="K123" s="29">
        <f t="shared" si="21"/>
        <v>0.27</v>
      </c>
      <c r="L123" s="29">
        <f t="shared" si="22"/>
        <v>8.4199999999999997E-2</v>
      </c>
      <c r="M123" s="29">
        <f t="shared" si="23"/>
        <v>12.92</v>
      </c>
      <c r="N123" s="45">
        <f t="shared" si="34"/>
        <v>-43.986979853963227</v>
      </c>
      <c r="O123" s="28">
        <f t="shared" si="24"/>
        <v>10.989169238449415</v>
      </c>
      <c r="P123" s="28">
        <f t="shared" si="25"/>
        <v>15.087458954343088</v>
      </c>
      <c r="Q123" s="45" t="str">
        <f t="shared" si="35"/>
        <v>ins. Pondérale</v>
      </c>
      <c r="R123" s="29">
        <f t="shared" si="26"/>
        <v>3</v>
      </c>
      <c r="S123" s="29" t="e">
        <f t="shared" si="27"/>
        <v>#N/A</v>
      </c>
      <c r="T123" s="29" t="e">
        <f t="shared" si="28"/>
        <v>#N/A</v>
      </c>
      <c r="U123" s="29" t="e">
        <f t="shared" si="29"/>
        <v>#N/A</v>
      </c>
      <c r="V123" s="21" t="e">
        <f t="shared" si="36"/>
        <v>#N/A</v>
      </c>
      <c r="W123" s="28">
        <f t="shared" si="30"/>
        <v>0</v>
      </c>
      <c r="X123" s="28">
        <f t="shared" si="31"/>
        <v>0</v>
      </c>
      <c r="Y123" s="45" t="str">
        <f t="shared" si="37"/>
        <v>pas de surpoids ni d'obésité</v>
      </c>
    </row>
    <row r="124" spans="3:25">
      <c r="C124" s="27"/>
      <c r="D124" s="21"/>
      <c r="F124" s="21"/>
      <c r="G124" s="54">
        <f t="shared" si="32"/>
        <v>0</v>
      </c>
      <c r="H124" s="28">
        <f t="shared" si="19"/>
        <v>0</v>
      </c>
      <c r="I124" s="45">
        <f t="shared" si="33"/>
        <v>0</v>
      </c>
      <c r="J124" s="29">
        <f t="shared" si="20"/>
        <v>3</v>
      </c>
      <c r="K124" s="29">
        <f t="shared" si="21"/>
        <v>0.27</v>
      </c>
      <c r="L124" s="29">
        <f t="shared" si="22"/>
        <v>8.4199999999999997E-2</v>
      </c>
      <c r="M124" s="29">
        <f t="shared" si="23"/>
        <v>12.92</v>
      </c>
      <c r="N124" s="45">
        <f t="shared" si="34"/>
        <v>-43.986979853963227</v>
      </c>
      <c r="O124" s="28">
        <f t="shared" si="24"/>
        <v>10.989169238449415</v>
      </c>
      <c r="P124" s="28">
        <f t="shared" si="25"/>
        <v>15.087458954343088</v>
      </c>
      <c r="Q124" s="45" t="str">
        <f t="shared" si="35"/>
        <v>ins. Pondérale</v>
      </c>
      <c r="R124" s="29">
        <f t="shared" si="26"/>
        <v>3</v>
      </c>
      <c r="S124" s="29" t="e">
        <f t="shared" si="27"/>
        <v>#N/A</v>
      </c>
      <c r="T124" s="29" t="e">
        <f t="shared" si="28"/>
        <v>#N/A</v>
      </c>
      <c r="U124" s="29" t="e">
        <f t="shared" si="29"/>
        <v>#N/A</v>
      </c>
      <c r="V124" s="21" t="e">
        <f t="shared" si="36"/>
        <v>#N/A</v>
      </c>
      <c r="W124" s="28">
        <f t="shared" si="30"/>
        <v>0</v>
      </c>
      <c r="X124" s="28">
        <f t="shared" si="31"/>
        <v>0</v>
      </c>
      <c r="Y124" s="45" t="str">
        <f t="shared" si="37"/>
        <v>pas de surpoids ni d'obésité</v>
      </c>
    </row>
    <row r="125" spans="3:25">
      <c r="C125" s="27"/>
      <c r="D125" s="21"/>
      <c r="F125" s="21"/>
      <c r="G125" s="54">
        <f t="shared" si="32"/>
        <v>0</v>
      </c>
      <c r="H125" s="28">
        <f t="shared" si="19"/>
        <v>0</v>
      </c>
      <c r="I125" s="45">
        <f t="shared" si="33"/>
        <v>0</v>
      </c>
      <c r="J125" s="29">
        <f t="shared" si="20"/>
        <v>3</v>
      </c>
      <c r="K125" s="29">
        <f t="shared" si="21"/>
        <v>0.27</v>
      </c>
      <c r="L125" s="29">
        <f t="shared" si="22"/>
        <v>8.4199999999999997E-2</v>
      </c>
      <c r="M125" s="29">
        <f t="shared" si="23"/>
        <v>12.92</v>
      </c>
      <c r="N125" s="45">
        <f t="shared" si="34"/>
        <v>-43.986979853963227</v>
      </c>
      <c r="O125" s="28">
        <f t="shared" si="24"/>
        <v>10.989169238449415</v>
      </c>
      <c r="P125" s="28">
        <f t="shared" si="25"/>
        <v>15.087458954343088</v>
      </c>
      <c r="Q125" s="45" t="str">
        <f t="shared" si="35"/>
        <v>ins. Pondérale</v>
      </c>
      <c r="R125" s="29">
        <f t="shared" si="26"/>
        <v>3</v>
      </c>
      <c r="S125" s="29" t="e">
        <f t="shared" si="27"/>
        <v>#N/A</v>
      </c>
      <c r="T125" s="29" t="e">
        <f t="shared" si="28"/>
        <v>#N/A</v>
      </c>
      <c r="U125" s="29" t="e">
        <f t="shared" si="29"/>
        <v>#N/A</v>
      </c>
      <c r="V125" s="21" t="e">
        <f t="shared" si="36"/>
        <v>#N/A</v>
      </c>
      <c r="W125" s="28">
        <f t="shared" si="30"/>
        <v>0</v>
      </c>
      <c r="X125" s="28">
        <f t="shared" si="31"/>
        <v>0</v>
      </c>
      <c r="Y125" s="45" t="str">
        <f t="shared" si="37"/>
        <v>pas de surpoids ni d'obésité</v>
      </c>
    </row>
    <row r="126" spans="3:25">
      <c r="C126" s="27"/>
      <c r="D126" s="21"/>
      <c r="F126" s="21"/>
      <c r="G126" s="54">
        <f t="shared" si="32"/>
        <v>0</v>
      </c>
      <c r="H126" s="28">
        <f t="shared" si="19"/>
        <v>0</v>
      </c>
      <c r="I126" s="45">
        <f t="shared" si="33"/>
        <v>0</v>
      </c>
      <c r="J126" s="29">
        <f t="shared" si="20"/>
        <v>3</v>
      </c>
      <c r="K126" s="29">
        <f t="shared" si="21"/>
        <v>0.27</v>
      </c>
      <c r="L126" s="29">
        <f t="shared" si="22"/>
        <v>8.4199999999999997E-2</v>
      </c>
      <c r="M126" s="29">
        <f t="shared" si="23"/>
        <v>12.92</v>
      </c>
      <c r="N126" s="45">
        <f t="shared" si="34"/>
        <v>-43.986979853963227</v>
      </c>
      <c r="O126" s="28">
        <f t="shared" si="24"/>
        <v>10.989169238449415</v>
      </c>
      <c r="P126" s="28">
        <f t="shared" si="25"/>
        <v>15.087458954343088</v>
      </c>
      <c r="Q126" s="45" t="str">
        <f t="shared" si="35"/>
        <v>ins. Pondérale</v>
      </c>
      <c r="R126" s="29">
        <f t="shared" si="26"/>
        <v>3</v>
      </c>
      <c r="S126" s="29" t="e">
        <f t="shared" si="27"/>
        <v>#N/A</v>
      </c>
      <c r="T126" s="29" t="e">
        <f t="shared" si="28"/>
        <v>#N/A</v>
      </c>
      <c r="U126" s="29" t="e">
        <f t="shared" si="29"/>
        <v>#N/A</v>
      </c>
      <c r="V126" s="21" t="e">
        <f t="shared" si="36"/>
        <v>#N/A</v>
      </c>
      <c r="W126" s="28">
        <f t="shared" si="30"/>
        <v>0</v>
      </c>
      <c r="X126" s="28">
        <f t="shared" si="31"/>
        <v>0</v>
      </c>
      <c r="Y126" s="45" t="str">
        <f t="shared" si="37"/>
        <v>pas de surpoids ni d'obésité</v>
      </c>
    </row>
    <row r="127" spans="3:25">
      <c r="C127" s="27"/>
      <c r="D127" s="21"/>
      <c r="F127" s="21"/>
      <c r="G127" s="54">
        <f t="shared" si="32"/>
        <v>0</v>
      </c>
      <c r="H127" s="28">
        <f t="shared" si="19"/>
        <v>0</v>
      </c>
      <c r="I127" s="45">
        <f t="shared" si="33"/>
        <v>0</v>
      </c>
      <c r="J127" s="29">
        <f t="shared" si="20"/>
        <v>3</v>
      </c>
      <c r="K127" s="29">
        <f t="shared" si="21"/>
        <v>0.27</v>
      </c>
      <c r="L127" s="29">
        <f t="shared" si="22"/>
        <v>8.4199999999999997E-2</v>
      </c>
      <c r="M127" s="29">
        <f t="shared" si="23"/>
        <v>12.92</v>
      </c>
      <c r="N127" s="45">
        <f t="shared" si="34"/>
        <v>-43.986979853963227</v>
      </c>
      <c r="O127" s="28">
        <f t="shared" si="24"/>
        <v>10.989169238449415</v>
      </c>
      <c r="P127" s="28">
        <f t="shared" si="25"/>
        <v>15.087458954343088</v>
      </c>
      <c r="Q127" s="45" t="str">
        <f t="shared" si="35"/>
        <v>ins. Pondérale</v>
      </c>
      <c r="R127" s="29">
        <f t="shared" si="26"/>
        <v>3</v>
      </c>
      <c r="S127" s="29" t="e">
        <f t="shared" si="27"/>
        <v>#N/A</v>
      </c>
      <c r="T127" s="29" t="e">
        <f t="shared" si="28"/>
        <v>#N/A</v>
      </c>
      <c r="U127" s="29" t="e">
        <f t="shared" si="29"/>
        <v>#N/A</v>
      </c>
      <c r="V127" s="21" t="e">
        <f t="shared" si="36"/>
        <v>#N/A</v>
      </c>
      <c r="W127" s="28">
        <f t="shared" si="30"/>
        <v>0</v>
      </c>
      <c r="X127" s="28">
        <f t="shared" si="31"/>
        <v>0</v>
      </c>
      <c r="Y127" s="45" t="str">
        <f t="shared" si="37"/>
        <v>pas de surpoids ni d'obésité</v>
      </c>
    </row>
    <row r="128" spans="3:25">
      <c r="C128" s="27"/>
      <c r="D128" s="21"/>
      <c r="F128" s="21"/>
      <c r="G128" s="54">
        <f t="shared" si="32"/>
        <v>0</v>
      </c>
      <c r="H128" s="28">
        <f t="shared" si="19"/>
        <v>0</v>
      </c>
      <c r="I128" s="45">
        <f t="shared" si="33"/>
        <v>0</v>
      </c>
      <c r="J128" s="29">
        <f t="shared" si="20"/>
        <v>3</v>
      </c>
      <c r="K128" s="29">
        <f t="shared" si="21"/>
        <v>0.27</v>
      </c>
      <c r="L128" s="29">
        <f t="shared" si="22"/>
        <v>8.4199999999999997E-2</v>
      </c>
      <c r="M128" s="29">
        <f t="shared" si="23"/>
        <v>12.92</v>
      </c>
      <c r="N128" s="45">
        <f t="shared" si="34"/>
        <v>-43.986979853963227</v>
      </c>
      <c r="O128" s="28">
        <f t="shared" si="24"/>
        <v>10.989169238449415</v>
      </c>
      <c r="P128" s="28">
        <f t="shared" si="25"/>
        <v>15.087458954343088</v>
      </c>
      <c r="Q128" s="45" t="str">
        <f t="shared" si="35"/>
        <v>ins. Pondérale</v>
      </c>
      <c r="R128" s="29">
        <f t="shared" si="26"/>
        <v>3</v>
      </c>
      <c r="S128" s="29" t="e">
        <f t="shared" si="27"/>
        <v>#N/A</v>
      </c>
      <c r="T128" s="29" t="e">
        <f t="shared" si="28"/>
        <v>#N/A</v>
      </c>
      <c r="U128" s="29" t="e">
        <f t="shared" si="29"/>
        <v>#N/A</v>
      </c>
      <c r="V128" s="21" t="e">
        <f t="shared" si="36"/>
        <v>#N/A</v>
      </c>
      <c r="W128" s="28">
        <f t="shared" si="30"/>
        <v>0</v>
      </c>
      <c r="X128" s="28">
        <f t="shared" si="31"/>
        <v>0</v>
      </c>
      <c r="Y128" s="45" t="str">
        <f t="shared" si="37"/>
        <v>pas de surpoids ni d'obésité</v>
      </c>
    </row>
    <row r="129" spans="3:25">
      <c r="C129" s="27"/>
      <c r="D129" s="21"/>
      <c r="F129" s="21"/>
      <c r="G129" s="54">
        <f t="shared" si="32"/>
        <v>0</v>
      </c>
      <c r="H129" s="28">
        <f t="shared" si="19"/>
        <v>0</v>
      </c>
      <c r="I129" s="45">
        <f t="shared" si="33"/>
        <v>0</v>
      </c>
      <c r="J129" s="29">
        <f t="shared" si="20"/>
        <v>3</v>
      </c>
      <c r="K129" s="29">
        <f t="shared" si="21"/>
        <v>0.27</v>
      </c>
      <c r="L129" s="29">
        <f t="shared" si="22"/>
        <v>8.4199999999999997E-2</v>
      </c>
      <c r="M129" s="29">
        <f t="shared" si="23"/>
        <v>12.92</v>
      </c>
      <c r="N129" s="45">
        <f t="shared" si="34"/>
        <v>-43.986979853963227</v>
      </c>
      <c r="O129" s="28">
        <f t="shared" si="24"/>
        <v>10.989169238449415</v>
      </c>
      <c r="P129" s="28">
        <f t="shared" si="25"/>
        <v>15.087458954343088</v>
      </c>
      <c r="Q129" s="45" t="str">
        <f t="shared" si="35"/>
        <v>ins. Pondérale</v>
      </c>
      <c r="R129" s="29">
        <f t="shared" si="26"/>
        <v>3</v>
      </c>
      <c r="S129" s="29" t="e">
        <f t="shared" si="27"/>
        <v>#N/A</v>
      </c>
      <c r="T129" s="29" t="e">
        <f t="shared" si="28"/>
        <v>#N/A</v>
      </c>
      <c r="U129" s="29" t="e">
        <f t="shared" si="29"/>
        <v>#N/A</v>
      </c>
      <c r="V129" s="21" t="e">
        <f t="shared" si="36"/>
        <v>#N/A</v>
      </c>
      <c r="W129" s="28">
        <f t="shared" si="30"/>
        <v>0</v>
      </c>
      <c r="X129" s="28">
        <f t="shared" si="31"/>
        <v>0</v>
      </c>
      <c r="Y129" s="45" t="str">
        <f t="shared" si="37"/>
        <v>pas de surpoids ni d'obésité</v>
      </c>
    </row>
    <row r="130" spans="3:25">
      <c r="C130" s="27"/>
      <c r="D130" s="21"/>
      <c r="F130" s="21"/>
      <c r="G130" s="54">
        <f t="shared" si="32"/>
        <v>0</v>
      </c>
      <c r="H130" s="28">
        <f t="shared" si="19"/>
        <v>0</v>
      </c>
      <c r="I130" s="45">
        <f t="shared" si="33"/>
        <v>0</v>
      </c>
      <c r="J130" s="29">
        <f t="shared" si="20"/>
        <v>3</v>
      </c>
      <c r="K130" s="29">
        <f t="shared" si="21"/>
        <v>0.27</v>
      </c>
      <c r="L130" s="29">
        <f t="shared" si="22"/>
        <v>8.4199999999999997E-2</v>
      </c>
      <c r="M130" s="29">
        <f t="shared" si="23"/>
        <v>12.92</v>
      </c>
      <c r="N130" s="45">
        <f t="shared" si="34"/>
        <v>-43.986979853963227</v>
      </c>
      <c r="O130" s="28">
        <f t="shared" si="24"/>
        <v>10.989169238449415</v>
      </c>
      <c r="P130" s="28">
        <f t="shared" si="25"/>
        <v>15.087458954343088</v>
      </c>
      <c r="Q130" s="45" t="str">
        <f t="shared" si="35"/>
        <v>ins. Pondérale</v>
      </c>
      <c r="R130" s="29">
        <f t="shared" si="26"/>
        <v>3</v>
      </c>
      <c r="S130" s="29" t="e">
        <f t="shared" si="27"/>
        <v>#N/A</v>
      </c>
      <c r="T130" s="29" t="e">
        <f t="shared" si="28"/>
        <v>#N/A</v>
      </c>
      <c r="U130" s="29" t="e">
        <f t="shared" si="29"/>
        <v>#N/A</v>
      </c>
      <c r="V130" s="21" t="e">
        <f t="shared" si="36"/>
        <v>#N/A</v>
      </c>
      <c r="W130" s="28">
        <f t="shared" si="30"/>
        <v>0</v>
      </c>
      <c r="X130" s="28">
        <f t="shared" si="31"/>
        <v>0</v>
      </c>
      <c r="Y130" s="45" t="str">
        <f t="shared" si="37"/>
        <v>pas de surpoids ni d'obésité</v>
      </c>
    </row>
    <row r="131" spans="3:25">
      <c r="C131" s="27"/>
      <c r="D131" s="21"/>
      <c r="F131" s="21"/>
      <c r="G131" s="54">
        <f t="shared" si="32"/>
        <v>0</v>
      </c>
      <c r="H131" s="28">
        <f t="shared" si="19"/>
        <v>0</v>
      </c>
      <c r="I131" s="45">
        <f t="shared" si="33"/>
        <v>0</v>
      </c>
      <c r="J131" s="29">
        <f t="shared" si="20"/>
        <v>3</v>
      </c>
      <c r="K131" s="29">
        <f t="shared" si="21"/>
        <v>0.27</v>
      </c>
      <c r="L131" s="29">
        <f t="shared" si="22"/>
        <v>8.4199999999999997E-2</v>
      </c>
      <c r="M131" s="29">
        <f t="shared" si="23"/>
        <v>12.92</v>
      </c>
      <c r="N131" s="45">
        <f t="shared" si="34"/>
        <v>-43.986979853963227</v>
      </c>
      <c r="O131" s="28">
        <f t="shared" si="24"/>
        <v>10.989169238449415</v>
      </c>
      <c r="P131" s="28">
        <f t="shared" si="25"/>
        <v>15.087458954343088</v>
      </c>
      <c r="Q131" s="45" t="str">
        <f t="shared" si="35"/>
        <v>ins. Pondérale</v>
      </c>
      <c r="R131" s="29">
        <f t="shared" si="26"/>
        <v>3</v>
      </c>
      <c r="S131" s="29" t="e">
        <f t="shared" si="27"/>
        <v>#N/A</v>
      </c>
      <c r="T131" s="29" t="e">
        <f t="shared" si="28"/>
        <v>#N/A</v>
      </c>
      <c r="U131" s="29" t="e">
        <f t="shared" si="29"/>
        <v>#N/A</v>
      </c>
      <c r="V131" s="21" t="e">
        <f t="shared" si="36"/>
        <v>#N/A</v>
      </c>
      <c r="W131" s="28">
        <f t="shared" si="30"/>
        <v>0</v>
      </c>
      <c r="X131" s="28">
        <f t="shared" si="31"/>
        <v>0</v>
      </c>
      <c r="Y131" s="45" t="str">
        <f t="shared" si="37"/>
        <v>pas de surpoids ni d'obésité</v>
      </c>
    </row>
    <row r="132" spans="3:25">
      <c r="C132" s="27"/>
      <c r="D132" s="21"/>
      <c r="F132" s="21"/>
      <c r="G132" s="54">
        <f t="shared" si="32"/>
        <v>0</v>
      </c>
      <c r="H132" s="28">
        <f t="shared" si="19"/>
        <v>0</v>
      </c>
      <c r="I132" s="45">
        <f t="shared" si="33"/>
        <v>0</v>
      </c>
      <c r="J132" s="29">
        <f t="shared" si="20"/>
        <v>3</v>
      </c>
      <c r="K132" s="29">
        <f t="shared" si="21"/>
        <v>0.27</v>
      </c>
      <c r="L132" s="29">
        <f t="shared" si="22"/>
        <v>8.4199999999999997E-2</v>
      </c>
      <c r="M132" s="29">
        <f t="shared" si="23"/>
        <v>12.92</v>
      </c>
      <c r="N132" s="45">
        <f t="shared" si="34"/>
        <v>-43.986979853963227</v>
      </c>
      <c r="O132" s="28">
        <f t="shared" si="24"/>
        <v>10.989169238449415</v>
      </c>
      <c r="P132" s="28">
        <f t="shared" si="25"/>
        <v>15.087458954343088</v>
      </c>
      <c r="Q132" s="45" t="str">
        <f t="shared" si="35"/>
        <v>ins. Pondérale</v>
      </c>
      <c r="R132" s="29">
        <f t="shared" si="26"/>
        <v>3</v>
      </c>
      <c r="S132" s="29" t="e">
        <f t="shared" si="27"/>
        <v>#N/A</v>
      </c>
      <c r="T132" s="29" t="e">
        <f t="shared" si="28"/>
        <v>#N/A</v>
      </c>
      <c r="U132" s="29" t="e">
        <f t="shared" si="29"/>
        <v>#N/A</v>
      </c>
      <c r="V132" s="21" t="e">
        <f t="shared" si="36"/>
        <v>#N/A</v>
      </c>
      <c r="W132" s="28">
        <f t="shared" si="30"/>
        <v>0</v>
      </c>
      <c r="X132" s="28">
        <f t="shared" si="31"/>
        <v>0</v>
      </c>
      <c r="Y132" s="45" t="str">
        <f t="shared" si="37"/>
        <v>pas de surpoids ni d'obésité</v>
      </c>
    </row>
    <row r="133" spans="3:25">
      <c r="C133" s="27"/>
      <c r="D133" s="21"/>
      <c r="F133" s="21"/>
      <c r="G133" s="54">
        <f t="shared" si="32"/>
        <v>0</v>
      </c>
      <c r="H133" s="28">
        <f t="shared" si="19"/>
        <v>0</v>
      </c>
      <c r="I133" s="45">
        <f t="shared" si="33"/>
        <v>0</v>
      </c>
      <c r="J133" s="29">
        <f t="shared" si="20"/>
        <v>3</v>
      </c>
      <c r="K133" s="29">
        <f t="shared" si="21"/>
        <v>0.27</v>
      </c>
      <c r="L133" s="29">
        <f t="shared" si="22"/>
        <v>8.4199999999999997E-2</v>
      </c>
      <c r="M133" s="29">
        <f t="shared" si="23"/>
        <v>12.92</v>
      </c>
      <c r="N133" s="45">
        <f t="shared" si="34"/>
        <v>-43.986979853963227</v>
      </c>
      <c r="O133" s="28">
        <f t="shared" si="24"/>
        <v>10.989169238449415</v>
      </c>
      <c r="P133" s="28">
        <f t="shared" si="25"/>
        <v>15.087458954343088</v>
      </c>
      <c r="Q133" s="45" t="str">
        <f t="shared" si="35"/>
        <v>ins. Pondérale</v>
      </c>
      <c r="R133" s="29">
        <f t="shared" si="26"/>
        <v>3</v>
      </c>
      <c r="S133" s="29" t="e">
        <f t="shared" si="27"/>
        <v>#N/A</v>
      </c>
      <c r="T133" s="29" t="e">
        <f t="shared" si="28"/>
        <v>#N/A</v>
      </c>
      <c r="U133" s="29" t="e">
        <f t="shared" si="29"/>
        <v>#N/A</v>
      </c>
      <c r="V133" s="21" t="e">
        <f t="shared" si="36"/>
        <v>#N/A</v>
      </c>
      <c r="W133" s="28">
        <f t="shared" si="30"/>
        <v>0</v>
      </c>
      <c r="X133" s="28">
        <f t="shared" si="31"/>
        <v>0</v>
      </c>
      <c r="Y133" s="45" t="str">
        <f t="shared" si="37"/>
        <v>pas de surpoids ni d'obésité</v>
      </c>
    </row>
    <row r="134" spans="3:25">
      <c r="C134" s="27"/>
      <c r="D134" s="21"/>
      <c r="F134" s="21"/>
      <c r="G134" s="54">
        <f t="shared" si="32"/>
        <v>0</v>
      </c>
      <c r="H134" s="28">
        <f t="shared" si="19"/>
        <v>0</v>
      </c>
      <c r="I134" s="45">
        <f t="shared" si="33"/>
        <v>0</v>
      </c>
      <c r="J134" s="29">
        <f t="shared" si="20"/>
        <v>3</v>
      </c>
      <c r="K134" s="29">
        <f t="shared" si="21"/>
        <v>0.27</v>
      </c>
      <c r="L134" s="29">
        <f t="shared" si="22"/>
        <v>8.4199999999999997E-2</v>
      </c>
      <c r="M134" s="29">
        <f t="shared" si="23"/>
        <v>12.92</v>
      </c>
      <c r="N134" s="45">
        <f t="shared" si="34"/>
        <v>-43.986979853963227</v>
      </c>
      <c r="O134" s="28">
        <f t="shared" si="24"/>
        <v>10.989169238449415</v>
      </c>
      <c r="P134" s="28">
        <f t="shared" si="25"/>
        <v>15.087458954343088</v>
      </c>
      <c r="Q134" s="45" t="str">
        <f t="shared" si="35"/>
        <v>ins. Pondérale</v>
      </c>
      <c r="R134" s="29">
        <f t="shared" si="26"/>
        <v>3</v>
      </c>
      <c r="S134" s="29" t="e">
        <f t="shared" si="27"/>
        <v>#N/A</v>
      </c>
      <c r="T134" s="29" t="e">
        <f t="shared" si="28"/>
        <v>#N/A</v>
      </c>
      <c r="U134" s="29" t="e">
        <f t="shared" si="29"/>
        <v>#N/A</v>
      </c>
      <c r="V134" s="21" t="e">
        <f t="shared" si="36"/>
        <v>#N/A</v>
      </c>
      <c r="W134" s="28">
        <f t="shared" si="30"/>
        <v>0</v>
      </c>
      <c r="X134" s="28">
        <f t="shared" si="31"/>
        <v>0</v>
      </c>
      <c r="Y134" s="45" t="str">
        <f t="shared" si="37"/>
        <v>pas de surpoids ni d'obésité</v>
      </c>
    </row>
    <row r="135" spans="3:25">
      <c r="C135" s="27"/>
      <c r="D135" s="21"/>
      <c r="F135" s="21"/>
      <c r="G135" s="54">
        <f t="shared" si="32"/>
        <v>0</v>
      </c>
      <c r="H135" s="28">
        <f t="shared" ref="H135:H198" si="38">MROUND(G135,0.5)</f>
        <v>0</v>
      </c>
      <c r="I135" s="45">
        <f t="shared" si="33"/>
        <v>0</v>
      </c>
      <c r="J135" s="29">
        <f t="shared" ref="J135:J198" si="39">IF(OR(C135=1),0,3)</f>
        <v>3</v>
      </c>
      <c r="K135" s="29">
        <f t="shared" ref="K135:K198" si="40">VLOOKUP(H135,TableRefFR,2+J135)</f>
        <v>0.27</v>
      </c>
      <c r="L135" s="29">
        <f t="shared" ref="L135:L198" si="41">VLOOKUP(H135,TableRefFR,3+J135)</f>
        <v>8.4199999999999997E-2</v>
      </c>
      <c r="M135" s="29">
        <f t="shared" ref="M135:M198" si="42">VLOOKUP(H135,TableRefFR,4+J135)</f>
        <v>12.92</v>
      </c>
      <c r="N135" s="45">
        <f t="shared" si="34"/>
        <v>-43.986979853963227</v>
      </c>
      <c r="O135" s="28">
        <f t="shared" ref="O135:O198" si="43">VLOOKUP(H135,CorpFR,2+J135)</f>
        <v>10.989169238449415</v>
      </c>
      <c r="P135" s="28">
        <f t="shared" ref="P135:P198" si="44">VLOOKUP(H135,CorpFR,3+J135)</f>
        <v>15.087458954343088</v>
      </c>
      <c r="Q135" s="45" t="str">
        <f t="shared" si="35"/>
        <v>ins. Pondérale</v>
      </c>
      <c r="R135" s="29">
        <f t="shared" ref="R135:R198" si="45">IF(OR(C135=1),0,3)</f>
        <v>3</v>
      </c>
      <c r="S135" s="29" t="e">
        <f t="shared" ref="S135:S198" si="46">VLOOKUP(H135,TableRefIOTF,2+R135)</f>
        <v>#N/A</v>
      </c>
      <c r="T135" s="29" t="e">
        <f t="shared" ref="T135:T198" si="47">VLOOKUP(H135,TableRefIOTF,3+R135)</f>
        <v>#N/A</v>
      </c>
      <c r="U135" s="29" t="e">
        <f t="shared" ref="U135:U198" si="48">VLOOKUP(H135,TableRefIOTF,4+R135)</f>
        <v>#N/A</v>
      </c>
      <c r="V135" s="21" t="e">
        <f t="shared" si="36"/>
        <v>#N/A</v>
      </c>
      <c r="W135" s="28">
        <f t="shared" ref="W135:W198" si="49">VLOOKUP(H135,CorpIOTF,2+R135)</f>
        <v>0</v>
      </c>
      <c r="X135" s="28">
        <f t="shared" ref="X135:X198" si="50">VLOOKUP(H135,CorpIOTF,3+R135)</f>
        <v>0</v>
      </c>
      <c r="Y135" s="45" t="str">
        <f t="shared" si="37"/>
        <v>pas de surpoids ni d'obésité</v>
      </c>
    </row>
    <row r="136" spans="3:25">
      <c r="C136" s="27"/>
      <c r="D136" s="21"/>
      <c r="F136" s="21"/>
      <c r="G136" s="54">
        <f t="shared" ref="G136:G199" si="51">DATEDIF(B136,E136,"d")/365.25</f>
        <v>0</v>
      </c>
      <c r="H136" s="28">
        <f t="shared" si="38"/>
        <v>0</v>
      </c>
      <c r="I136" s="45">
        <f t="shared" ref="I136:I199" si="52">D136</f>
        <v>0</v>
      </c>
      <c r="J136" s="29">
        <f t="shared" si="39"/>
        <v>3</v>
      </c>
      <c r="K136" s="29">
        <f t="shared" si="40"/>
        <v>0.27</v>
      </c>
      <c r="L136" s="29">
        <f t="shared" si="41"/>
        <v>8.4199999999999997E-2</v>
      </c>
      <c r="M136" s="29">
        <f t="shared" si="42"/>
        <v>12.92</v>
      </c>
      <c r="N136" s="45">
        <f t="shared" ref="N136:N199" si="53">(((I136/M136)^K136)-1)/(K136*L136)</f>
        <v>-43.986979853963227</v>
      </c>
      <c r="O136" s="28">
        <f t="shared" si="43"/>
        <v>10.989169238449415</v>
      </c>
      <c r="P136" s="28">
        <f t="shared" si="44"/>
        <v>15.087458954343088</v>
      </c>
      <c r="Q136" s="45" t="str">
        <f t="shared" ref="Q136:Q199" si="54">IF(I136&gt;P136,"surpoids",IF(I136&lt;O136,"ins. Pondérale","corpulence normale"))</f>
        <v>ins. Pondérale</v>
      </c>
      <c r="R136" s="29">
        <f t="shared" si="45"/>
        <v>3</v>
      </c>
      <c r="S136" s="29" t="e">
        <f t="shared" si="46"/>
        <v>#N/A</v>
      </c>
      <c r="T136" s="29" t="e">
        <f t="shared" si="47"/>
        <v>#N/A</v>
      </c>
      <c r="U136" s="29" t="e">
        <f t="shared" si="48"/>
        <v>#N/A</v>
      </c>
      <c r="V136" s="21" t="e">
        <f t="shared" ref="V136:V199" si="55">(((I136/U136)^S136)-1)/(S136*T136)</f>
        <v>#N/A</v>
      </c>
      <c r="W136" s="28">
        <f t="shared" si="49"/>
        <v>0</v>
      </c>
      <c r="X136" s="28">
        <f t="shared" si="50"/>
        <v>0</v>
      </c>
      <c r="Y136" s="45" t="str">
        <f t="shared" ref="Y136:Y199" si="56">IF(I136&gt;X136,"obésité",IF(I136&gt;W136,"surpoids","pas de surpoids ni d'obésité"))</f>
        <v>pas de surpoids ni d'obésité</v>
      </c>
    </row>
    <row r="137" spans="3:25">
      <c r="C137" s="27"/>
      <c r="D137" s="21"/>
      <c r="F137" s="21"/>
      <c r="G137" s="54">
        <f t="shared" si="51"/>
        <v>0</v>
      </c>
      <c r="H137" s="28">
        <f t="shared" si="38"/>
        <v>0</v>
      </c>
      <c r="I137" s="45">
        <f t="shared" si="52"/>
        <v>0</v>
      </c>
      <c r="J137" s="29">
        <f t="shared" si="39"/>
        <v>3</v>
      </c>
      <c r="K137" s="29">
        <f t="shared" si="40"/>
        <v>0.27</v>
      </c>
      <c r="L137" s="29">
        <f t="shared" si="41"/>
        <v>8.4199999999999997E-2</v>
      </c>
      <c r="M137" s="29">
        <f t="shared" si="42"/>
        <v>12.92</v>
      </c>
      <c r="N137" s="45">
        <f t="shared" si="53"/>
        <v>-43.986979853963227</v>
      </c>
      <c r="O137" s="28">
        <f t="shared" si="43"/>
        <v>10.989169238449415</v>
      </c>
      <c r="P137" s="28">
        <f t="shared" si="44"/>
        <v>15.087458954343088</v>
      </c>
      <c r="Q137" s="45" t="str">
        <f t="shared" si="54"/>
        <v>ins. Pondérale</v>
      </c>
      <c r="R137" s="29">
        <f t="shared" si="45"/>
        <v>3</v>
      </c>
      <c r="S137" s="29" t="e">
        <f t="shared" si="46"/>
        <v>#N/A</v>
      </c>
      <c r="T137" s="29" t="e">
        <f t="shared" si="47"/>
        <v>#N/A</v>
      </c>
      <c r="U137" s="29" t="e">
        <f t="shared" si="48"/>
        <v>#N/A</v>
      </c>
      <c r="V137" s="21" t="e">
        <f t="shared" si="55"/>
        <v>#N/A</v>
      </c>
      <c r="W137" s="28">
        <f t="shared" si="49"/>
        <v>0</v>
      </c>
      <c r="X137" s="28">
        <f t="shared" si="50"/>
        <v>0</v>
      </c>
      <c r="Y137" s="45" t="str">
        <f t="shared" si="56"/>
        <v>pas de surpoids ni d'obésité</v>
      </c>
    </row>
    <row r="138" spans="3:25">
      <c r="C138" s="27"/>
      <c r="D138" s="21"/>
      <c r="F138" s="21"/>
      <c r="G138" s="54">
        <f t="shared" si="51"/>
        <v>0</v>
      </c>
      <c r="H138" s="28">
        <f t="shared" si="38"/>
        <v>0</v>
      </c>
      <c r="I138" s="45">
        <f t="shared" si="52"/>
        <v>0</v>
      </c>
      <c r="J138" s="29">
        <f t="shared" si="39"/>
        <v>3</v>
      </c>
      <c r="K138" s="29">
        <f t="shared" si="40"/>
        <v>0.27</v>
      </c>
      <c r="L138" s="29">
        <f t="shared" si="41"/>
        <v>8.4199999999999997E-2</v>
      </c>
      <c r="M138" s="29">
        <f t="shared" si="42"/>
        <v>12.92</v>
      </c>
      <c r="N138" s="45">
        <f t="shared" si="53"/>
        <v>-43.986979853963227</v>
      </c>
      <c r="O138" s="28">
        <f t="shared" si="43"/>
        <v>10.989169238449415</v>
      </c>
      <c r="P138" s="28">
        <f t="shared" si="44"/>
        <v>15.087458954343088</v>
      </c>
      <c r="Q138" s="45" t="str">
        <f t="shared" si="54"/>
        <v>ins. Pondérale</v>
      </c>
      <c r="R138" s="29">
        <f t="shared" si="45"/>
        <v>3</v>
      </c>
      <c r="S138" s="29" t="e">
        <f t="shared" si="46"/>
        <v>#N/A</v>
      </c>
      <c r="T138" s="29" t="e">
        <f t="shared" si="47"/>
        <v>#N/A</v>
      </c>
      <c r="U138" s="29" t="e">
        <f t="shared" si="48"/>
        <v>#N/A</v>
      </c>
      <c r="V138" s="21" t="e">
        <f t="shared" si="55"/>
        <v>#N/A</v>
      </c>
      <c r="W138" s="28">
        <f t="shared" si="49"/>
        <v>0</v>
      </c>
      <c r="X138" s="28">
        <f t="shared" si="50"/>
        <v>0</v>
      </c>
      <c r="Y138" s="45" t="str">
        <f t="shared" si="56"/>
        <v>pas de surpoids ni d'obésité</v>
      </c>
    </row>
    <row r="139" spans="3:25">
      <c r="C139" s="27"/>
      <c r="D139" s="21"/>
      <c r="F139" s="21"/>
      <c r="G139" s="54">
        <f t="shared" si="51"/>
        <v>0</v>
      </c>
      <c r="H139" s="28">
        <f t="shared" si="38"/>
        <v>0</v>
      </c>
      <c r="I139" s="45">
        <f t="shared" si="52"/>
        <v>0</v>
      </c>
      <c r="J139" s="29">
        <f t="shared" si="39"/>
        <v>3</v>
      </c>
      <c r="K139" s="29">
        <f t="shared" si="40"/>
        <v>0.27</v>
      </c>
      <c r="L139" s="29">
        <f t="shared" si="41"/>
        <v>8.4199999999999997E-2</v>
      </c>
      <c r="M139" s="29">
        <f t="shared" si="42"/>
        <v>12.92</v>
      </c>
      <c r="N139" s="45">
        <f t="shared" si="53"/>
        <v>-43.986979853963227</v>
      </c>
      <c r="O139" s="28">
        <f t="shared" si="43"/>
        <v>10.989169238449415</v>
      </c>
      <c r="P139" s="28">
        <f t="shared" si="44"/>
        <v>15.087458954343088</v>
      </c>
      <c r="Q139" s="45" t="str">
        <f t="shared" si="54"/>
        <v>ins. Pondérale</v>
      </c>
      <c r="R139" s="29">
        <f t="shared" si="45"/>
        <v>3</v>
      </c>
      <c r="S139" s="29" t="e">
        <f t="shared" si="46"/>
        <v>#N/A</v>
      </c>
      <c r="T139" s="29" t="e">
        <f t="shared" si="47"/>
        <v>#N/A</v>
      </c>
      <c r="U139" s="29" t="e">
        <f t="shared" si="48"/>
        <v>#N/A</v>
      </c>
      <c r="V139" s="21" t="e">
        <f t="shared" si="55"/>
        <v>#N/A</v>
      </c>
      <c r="W139" s="28">
        <f t="shared" si="49"/>
        <v>0</v>
      </c>
      <c r="X139" s="28">
        <f t="shared" si="50"/>
        <v>0</v>
      </c>
      <c r="Y139" s="45" t="str">
        <f t="shared" si="56"/>
        <v>pas de surpoids ni d'obésité</v>
      </c>
    </row>
    <row r="140" spans="3:25">
      <c r="C140" s="27"/>
      <c r="D140" s="21"/>
      <c r="F140" s="21"/>
      <c r="G140" s="54">
        <f t="shared" si="51"/>
        <v>0</v>
      </c>
      <c r="H140" s="28">
        <f t="shared" si="38"/>
        <v>0</v>
      </c>
      <c r="I140" s="45">
        <f t="shared" si="52"/>
        <v>0</v>
      </c>
      <c r="J140" s="29">
        <f t="shared" si="39"/>
        <v>3</v>
      </c>
      <c r="K140" s="29">
        <f t="shared" si="40"/>
        <v>0.27</v>
      </c>
      <c r="L140" s="29">
        <f t="shared" si="41"/>
        <v>8.4199999999999997E-2</v>
      </c>
      <c r="M140" s="29">
        <f t="shared" si="42"/>
        <v>12.92</v>
      </c>
      <c r="N140" s="45">
        <f t="shared" si="53"/>
        <v>-43.986979853963227</v>
      </c>
      <c r="O140" s="28">
        <f t="shared" si="43"/>
        <v>10.989169238449415</v>
      </c>
      <c r="P140" s="28">
        <f t="shared" si="44"/>
        <v>15.087458954343088</v>
      </c>
      <c r="Q140" s="45" t="str">
        <f t="shared" si="54"/>
        <v>ins. Pondérale</v>
      </c>
      <c r="R140" s="29">
        <f t="shared" si="45"/>
        <v>3</v>
      </c>
      <c r="S140" s="29" t="e">
        <f t="shared" si="46"/>
        <v>#N/A</v>
      </c>
      <c r="T140" s="29" t="e">
        <f t="shared" si="47"/>
        <v>#N/A</v>
      </c>
      <c r="U140" s="29" t="e">
        <f t="shared" si="48"/>
        <v>#N/A</v>
      </c>
      <c r="V140" s="21" t="e">
        <f t="shared" si="55"/>
        <v>#N/A</v>
      </c>
      <c r="W140" s="28">
        <f t="shared" si="49"/>
        <v>0</v>
      </c>
      <c r="X140" s="28">
        <f t="shared" si="50"/>
        <v>0</v>
      </c>
      <c r="Y140" s="45" t="str">
        <f t="shared" si="56"/>
        <v>pas de surpoids ni d'obésité</v>
      </c>
    </row>
    <row r="141" spans="3:25">
      <c r="C141" s="27"/>
      <c r="D141" s="21"/>
      <c r="F141" s="21"/>
      <c r="G141" s="54">
        <f t="shared" si="51"/>
        <v>0</v>
      </c>
      <c r="H141" s="28">
        <f t="shared" si="38"/>
        <v>0</v>
      </c>
      <c r="I141" s="45">
        <f t="shared" si="52"/>
        <v>0</v>
      </c>
      <c r="J141" s="29">
        <f t="shared" si="39"/>
        <v>3</v>
      </c>
      <c r="K141" s="29">
        <f t="shared" si="40"/>
        <v>0.27</v>
      </c>
      <c r="L141" s="29">
        <f t="shared" si="41"/>
        <v>8.4199999999999997E-2</v>
      </c>
      <c r="M141" s="29">
        <f t="shared" si="42"/>
        <v>12.92</v>
      </c>
      <c r="N141" s="45">
        <f t="shared" si="53"/>
        <v>-43.986979853963227</v>
      </c>
      <c r="O141" s="28">
        <f t="shared" si="43"/>
        <v>10.989169238449415</v>
      </c>
      <c r="P141" s="28">
        <f t="shared" si="44"/>
        <v>15.087458954343088</v>
      </c>
      <c r="Q141" s="45" t="str">
        <f t="shared" si="54"/>
        <v>ins. Pondérale</v>
      </c>
      <c r="R141" s="29">
        <f t="shared" si="45"/>
        <v>3</v>
      </c>
      <c r="S141" s="29" t="e">
        <f t="shared" si="46"/>
        <v>#N/A</v>
      </c>
      <c r="T141" s="29" t="e">
        <f t="shared" si="47"/>
        <v>#N/A</v>
      </c>
      <c r="U141" s="29" t="e">
        <f t="shared" si="48"/>
        <v>#N/A</v>
      </c>
      <c r="V141" s="21" t="e">
        <f t="shared" si="55"/>
        <v>#N/A</v>
      </c>
      <c r="W141" s="28">
        <f t="shared" si="49"/>
        <v>0</v>
      </c>
      <c r="X141" s="28">
        <f t="shared" si="50"/>
        <v>0</v>
      </c>
      <c r="Y141" s="45" t="str">
        <f t="shared" si="56"/>
        <v>pas de surpoids ni d'obésité</v>
      </c>
    </row>
    <row r="142" spans="3:25">
      <c r="C142" s="27"/>
      <c r="D142" s="21"/>
      <c r="F142" s="21"/>
      <c r="G142" s="54">
        <f t="shared" si="51"/>
        <v>0</v>
      </c>
      <c r="H142" s="28">
        <f t="shared" si="38"/>
        <v>0</v>
      </c>
      <c r="I142" s="45">
        <f t="shared" si="52"/>
        <v>0</v>
      </c>
      <c r="J142" s="29">
        <f t="shared" si="39"/>
        <v>3</v>
      </c>
      <c r="K142" s="29">
        <f t="shared" si="40"/>
        <v>0.27</v>
      </c>
      <c r="L142" s="29">
        <f t="shared" si="41"/>
        <v>8.4199999999999997E-2</v>
      </c>
      <c r="M142" s="29">
        <f t="shared" si="42"/>
        <v>12.92</v>
      </c>
      <c r="N142" s="45">
        <f t="shared" si="53"/>
        <v>-43.986979853963227</v>
      </c>
      <c r="O142" s="28">
        <f t="shared" si="43"/>
        <v>10.989169238449415</v>
      </c>
      <c r="P142" s="28">
        <f t="shared" si="44"/>
        <v>15.087458954343088</v>
      </c>
      <c r="Q142" s="45" t="str">
        <f t="shared" si="54"/>
        <v>ins. Pondérale</v>
      </c>
      <c r="R142" s="29">
        <f t="shared" si="45"/>
        <v>3</v>
      </c>
      <c r="S142" s="29" t="e">
        <f t="shared" si="46"/>
        <v>#N/A</v>
      </c>
      <c r="T142" s="29" t="e">
        <f t="shared" si="47"/>
        <v>#N/A</v>
      </c>
      <c r="U142" s="29" t="e">
        <f t="shared" si="48"/>
        <v>#N/A</v>
      </c>
      <c r="V142" s="21" t="e">
        <f t="shared" si="55"/>
        <v>#N/A</v>
      </c>
      <c r="W142" s="28">
        <f t="shared" si="49"/>
        <v>0</v>
      </c>
      <c r="X142" s="28">
        <f t="shared" si="50"/>
        <v>0</v>
      </c>
      <c r="Y142" s="45" t="str">
        <f t="shared" si="56"/>
        <v>pas de surpoids ni d'obésité</v>
      </c>
    </row>
    <row r="143" spans="3:25">
      <c r="C143" s="27"/>
      <c r="D143" s="21"/>
      <c r="F143" s="21"/>
      <c r="G143" s="54">
        <f t="shared" si="51"/>
        <v>0</v>
      </c>
      <c r="H143" s="28">
        <f t="shared" si="38"/>
        <v>0</v>
      </c>
      <c r="I143" s="45">
        <f t="shared" si="52"/>
        <v>0</v>
      </c>
      <c r="J143" s="29">
        <f t="shared" si="39"/>
        <v>3</v>
      </c>
      <c r="K143" s="29">
        <f t="shared" si="40"/>
        <v>0.27</v>
      </c>
      <c r="L143" s="29">
        <f t="shared" si="41"/>
        <v>8.4199999999999997E-2</v>
      </c>
      <c r="M143" s="29">
        <f t="shared" si="42"/>
        <v>12.92</v>
      </c>
      <c r="N143" s="45">
        <f t="shared" si="53"/>
        <v>-43.986979853963227</v>
      </c>
      <c r="O143" s="28">
        <f t="shared" si="43"/>
        <v>10.989169238449415</v>
      </c>
      <c r="P143" s="28">
        <f t="shared" si="44"/>
        <v>15.087458954343088</v>
      </c>
      <c r="Q143" s="45" t="str">
        <f t="shared" si="54"/>
        <v>ins. Pondérale</v>
      </c>
      <c r="R143" s="29">
        <f t="shared" si="45"/>
        <v>3</v>
      </c>
      <c r="S143" s="29" t="e">
        <f t="shared" si="46"/>
        <v>#N/A</v>
      </c>
      <c r="T143" s="29" t="e">
        <f t="shared" si="47"/>
        <v>#N/A</v>
      </c>
      <c r="U143" s="29" t="e">
        <f t="shared" si="48"/>
        <v>#N/A</v>
      </c>
      <c r="V143" s="21" t="e">
        <f t="shared" si="55"/>
        <v>#N/A</v>
      </c>
      <c r="W143" s="28">
        <f t="shared" si="49"/>
        <v>0</v>
      </c>
      <c r="X143" s="28">
        <f t="shared" si="50"/>
        <v>0</v>
      </c>
      <c r="Y143" s="45" t="str">
        <f t="shared" si="56"/>
        <v>pas de surpoids ni d'obésité</v>
      </c>
    </row>
    <row r="144" spans="3:25">
      <c r="C144" s="27"/>
      <c r="D144" s="21"/>
      <c r="F144" s="21"/>
      <c r="G144" s="54">
        <f t="shared" si="51"/>
        <v>0</v>
      </c>
      <c r="H144" s="28">
        <f t="shared" si="38"/>
        <v>0</v>
      </c>
      <c r="I144" s="45">
        <f t="shared" si="52"/>
        <v>0</v>
      </c>
      <c r="J144" s="29">
        <f t="shared" si="39"/>
        <v>3</v>
      </c>
      <c r="K144" s="29">
        <f t="shared" si="40"/>
        <v>0.27</v>
      </c>
      <c r="L144" s="29">
        <f t="shared" si="41"/>
        <v>8.4199999999999997E-2</v>
      </c>
      <c r="M144" s="29">
        <f t="shared" si="42"/>
        <v>12.92</v>
      </c>
      <c r="N144" s="45">
        <f t="shared" si="53"/>
        <v>-43.986979853963227</v>
      </c>
      <c r="O144" s="28">
        <f t="shared" si="43"/>
        <v>10.989169238449415</v>
      </c>
      <c r="P144" s="28">
        <f t="shared" si="44"/>
        <v>15.087458954343088</v>
      </c>
      <c r="Q144" s="45" t="str">
        <f t="shared" si="54"/>
        <v>ins. Pondérale</v>
      </c>
      <c r="R144" s="29">
        <f t="shared" si="45"/>
        <v>3</v>
      </c>
      <c r="S144" s="29" t="e">
        <f t="shared" si="46"/>
        <v>#N/A</v>
      </c>
      <c r="T144" s="29" t="e">
        <f t="shared" si="47"/>
        <v>#N/A</v>
      </c>
      <c r="U144" s="29" t="e">
        <f t="shared" si="48"/>
        <v>#N/A</v>
      </c>
      <c r="V144" s="21" t="e">
        <f t="shared" si="55"/>
        <v>#N/A</v>
      </c>
      <c r="W144" s="28">
        <f t="shared" si="49"/>
        <v>0</v>
      </c>
      <c r="X144" s="28">
        <f t="shared" si="50"/>
        <v>0</v>
      </c>
      <c r="Y144" s="45" t="str">
        <f t="shared" si="56"/>
        <v>pas de surpoids ni d'obésité</v>
      </c>
    </row>
    <row r="145" spans="3:25">
      <c r="C145" s="27"/>
      <c r="D145" s="21"/>
      <c r="F145" s="21"/>
      <c r="G145" s="54">
        <f t="shared" si="51"/>
        <v>0</v>
      </c>
      <c r="H145" s="28">
        <f t="shared" si="38"/>
        <v>0</v>
      </c>
      <c r="I145" s="45">
        <f t="shared" si="52"/>
        <v>0</v>
      </c>
      <c r="J145" s="29">
        <f t="shared" si="39"/>
        <v>3</v>
      </c>
      <c r="K145" s="29">
        <f t="shared" si="40"/>
        <v>0.27</v>
      </c>
      <c r="L145" s="29">
        <f t="shared" si="41"/>
        <v>8.4199999999999997E-2</v>
      </c>
      <c r="M145" s="29">
        <f t="shared" si="42"/>
        <v>12.92</v>
      </c>
      <c r="N145" s="45">
        <f t="shared" si="53"/>
        <v>-43.986979853963227</v>
      </c>
      <c r="O145" s="28">
        <f t="shared" si="43"/>
        <v>10.989169238449415</v>
      </c>
      <c r="P145" s="28">
        <f t="shared" si="44"/>
        <v>15.087458954343088</v>
      </c>
      <c r="Q145" s="45" t="str">
        <f t="shared" si="54"/>
        <v>ins. Pondérale</v>
      </c>
      <c r="R145" s="29">
        <f t="shared" si="45"/>
        <v>3</v>
      </c>
      <c r="S145" s="29" t="e">
        <f t="shared" si="46"/>
        <v>#N/A</v>
      </c>
      <c r="T145" s="29" t="e">
        <f t="shared" si="47"/>
        <v>#N/A</v>
      </c>
      <c r="U145" s="29" t="e">
        <f t="shared" si="48"/>
        <v>#N/A</v>
      </c>
      <c r="V145" s="21" t="e">
        <f t="shared" si="55"/>
        <v>#N/A</v>
      </c>
      <c r="W145" s="28">
        <f t="shared" si="49"/>
        <v>0</v>
      </c>
      <c r="X145" s="28">
        <f t="shared" si="50"/>
        <v>0</v>
      </c>
      <c r="Y145" s="45" t="str">
        <f t="shared" si="56"/>
        <v>pas de surpoids ni d'obésité</v>
      </c>
    </row>
    <row r="146" spans="3:25">
      <c r="C146" s="27"/>
      <c r="D146" s="21"/>
      <c r="F146" s="21"/>
      <c r="G146" s="54">
        <f t="shared" si="51"/>
        <v>0</v>
      </c>
      <c r="H146" s="28">
        <f t="shared" si="38"/>
        <v>0</v>
      </c>
      <c r="I146" s="45">
        <f t="shared" si="52"/>
        <v>0</v>
      </c>
      <c r="J146" s="29">
        <f t="shared" si="39"/>
        <v>3</v>
      </c>
      <c r="K146" s="29">
        <f t="shared" si="40"/>
        <v>0.27</v>
      </c>
      <c r="L146" s="29">
        <f t="shared" si="41"/>
        <v>8.4199999999999997E-2</v>
      </c>
      <c r="M146" s="29">
        <f t="shared" si="42"/>
        <v>12.92</v>
      </c>
      <c r="N146" s="45">
        <f t="shared" si="53"/>
        <v>-43.986979853963227</v>
      </c>
      <c r="O146" s="28">
        <f t="shared" si="43"/>
        <v>10.989169238449415</v>
      </c>
      <c r="P146" s="28">
        <f t="shared" si="44"/>
        <v>15.087458954343088</v>
      </c>
      <c r="Q146" s="45" t="str">
        <f t="shared" si="54"/>
        <v>ins. Pondérale</v>
      </c>
      <c r="R146" s="29">
        <f t="shared" si="45"/>
        <v>3</v>
      </c>
      <c r="S146" s="29" t="e">
        <f t="shared" si="46"/>
        <v>#N/A</v>
      </c>
      <c r="T146" s="29" t="e">
        <f t="shared" si="47"/>
        <v>#N/A</v>
      </c>
      <c r="U146" s="29" t="e">
        <f t="shared" si="48"/>
        <v>#N/A</v>
      </c>
      <c r="V146" s="21" t="e">
        <f t="shared" si="55"/>
        <v>#N/A</v>
      </c>
      <c r="W146" s="28">
        <f t="shared" si="49"/>
        <v>0</v>
      </c>
      <c r="X146" s="28">
        <f t="shared" si="50"/>
        <v>0</v>
      </c>
      <c r="Y146" s="45" t="str">
        <f t="shared" si="56"/>
        <v>pas de surpoids ni d'obésité</v>
      </c>
    </row>
    <row r="147" spans="3:25">
      <c r="C147" s="27"/>
      <c r="D147" s="21"/>
      <c r="F147" s="21"/>
      <c r="G147" s="54">
        <f t="shared" si="51"/>
        <v>0</v>
      </c>
      <c r="H147" s="28">
        <f t="shared" si="38"/>
        <v>0</v>
      </c>
      <c r="I147" s="45">
        <f t="shared" si="52"/>
        <v>0</v>
      </c>
      <c r="J147" s="29">
        <f t="shared" si="39"/>
        <v>3</v>
      </c>
      <c r="K147" s="29">
        <f t="shared" si="40"/>
        <v>0.27</v>
      </c>
      <c r="L147" s="29">
        <f t="shared" si="41"/>
        <v>8.4199999999999997E-2</v>
      </c>
      <c r="M147" s="29">
        <f t="shared" si="42"/>
        <v>12.92</v>
      </c>
      <c r="N147" s="45">
        <f t="shared" si="53"/>
        <v>-43.986979853963227</v>
      </c>
      <c r="O147" s="28">
        <f t="shared" si="43"/>
        <v>10.989169238449415</v>
      </c>
      <c r="P147" s="28">
        <f t="shared" si="44"/>
        <v>15.087458954343088</v>
      </c>
      <c r="Q147" s="45" t="str">
        <f t="shared" si="54"/>
        <v>ins. Pondérale</v>
      </c>
      <c r="R147" s="29">
        <f t="shared" si="45"/>
        <v>3</v>
      </c>
      <c r="S147" s="29" t="e">
        <f t="shared" si="46"/>
        <v>#N/A</v>
      </c>
      <c r="T147" s="29" t="e">
        <f t="shared" si="47"/>
        <v>#N/A</v>
      </c>
      <c r="U147" s="29" t="e">
        <f t="shared" si="48"/>
        <v>#N/A</v>
      </c>
      <c r="V147" s="21" t="e">
        <f t="shared" si="55"/>
        <v>#N/A</v>
      </c>
      <c r="W147" s="28">
        <f t="shared" si="49"/>
        <v>0</v>
      </c>
      <c r="X147" s="28">
        <f t="shared" si="50"/>
        <v>0</v>
      </c>
      <c r="Y147" s="45" t="str">
        <f t="shared" si="56"/>
        <v>pas de surpoids ni d'obésité</v>
      </c>
    </row>
    <row r="148" spans="3:25">
      <c r="C148" s="27"/>
      <c r="D148" s="21"/>
      <c r="F148" s="21"/>
      <c r="G148" s="54">
        <f t="shared" si="51"/>
        <v>0</v>
      </c>
      <c r="H148" s="28">
        <f t="shared" si="38"/>
        <v>0</v>
      </c>
      <c r="I148" s="45">
        <f t="shared" si="52"/>
        <v>0</v>
      </c>
      <c r="J148" s="29">
        <f t="shared" si="39"/>
        <v>3</v>
      </c>
      <c r="K148" s="29">
        <f t="shared" si="40"/>
        <v>0.27</v>
      </c>
      <c r="L148" s="29">
        <f t="shared" si="41"/>
        <v>8.4199999999999997E-2</v>
      </c>
      <c r="M148" s="29">
        <f t="shared" si="42"/>
        <v>12.92</v>
      </c>
      <c r="N148" s="45">
        <f t="shared" si="53"/>
        <v>-43.986979853963227</v>
      </c>
      <c r="O148" s="28">
        <f t="shared" si="43"/>
        <v>10.989169238449415</v>
      </c>
      <c r="P148" s="28">
        <f t="shared" si="44"/>
        <v>15.087458954343088</v>
      </c>
      <c r="Q148" s="45" t="str">
        <f t="shared" si="54"/>
        <v>ins. Pondérale</v>
      </c>
      <c r="R148" s="29">
        <f t="shared" si="45"/>
        <v>3</v>
      </c>
      <c r="S148" s="29" t="e">
        <f t="shared" si="46"/>
        <v>#N/A</v>
      </c>
      <c r="T148" s="29" t="e">
        <f t="shared" si="47"/>
        <v>#N/A</v>
      </c>
      <c r="U148" s="29" t="e">
        <f t="shared" si="48"/>
        <v>#N/A</v>
      </c>
      <c r="V148" s="21" t="e">
        <f t="shared" si="55"/>
        <v>#N/A</v>
      </c>
      <c r="W148" s="28">
        <f t="shared" si="49"/>
        <v>0</v>
      </c>
      <c r="X148" s="28">
        <f t="shared" si="50"/>
        <v>0</v>
      </c>
      <c r="Y148" s="45" t="str">
        <f t="shared" si="56"/>
        <v>pas de surpoids ni d'obésité</v>
      </c>
    </row>
    <row r="149" spans="3:25">
      <c r="C149" s="27"/>
      <c r="D149" s="21"/>
      <c r="F149" s="21"/>
      <c r="G149" s="54">
        <f t="shared" si="51"/>
        <v>0</v>
      </c>
      <c r="H149" s="28">
        <f t="shared" si="38"/>
        <v>0</v>
      </c>
      <c r="I149" s="45">
        <f t="shared" si="52"/>
        <v>0</v>
      </c>
      <c r="J149" s="29">
        <f t="shared" si="39"/>
        <v>3</v>
      </c>
      <c r="K149" s="29">
        <f t="shared" si="40"/>
        <v>0.27</v>
      </c>
      <c r="L149" s="29">
        <f t="shared" si="41"/>
        <v>8.4199999999999997E-2</v>
      </c>
      <c r="M149" s="29">
        <f t="shared" si="42"/>
        <v>12.92</v>
      </c>
      <c r="N149" s="45">
        <f t="shared" si="53"/>
        <v>-43.986979853963227</v>
      </c>
      <c r="O149" s="28">
        <f t="shared" si="43"/>
        <v>10.989169238449415</v>
      </c>
      <c r="P149" s="28">
        <f t="shared" si="44"/>
        <v>15.087458954343088</v>
      </c>
      <c r="Q149" s="45" t="str">
        <f t="shared" si="54"/>
        <v>ins. Pondérale</v>
      </c>
      <c r="R149" s="29">
        <f t="shared" si="45"/>
        <v>3</v>
      </c>
      <c r="S149" s="29" t="e">
        <f t="shared" si="46"/>
        <v>#N/A</v>
      </c>
      <c r="T149" s="29" t="e">
        <f t="shared" si="47"/>
        <v>#N/A</v>
      </c>
      <c r="U149" s="29" t="e">
        <f t="shared" si="48"/>
        <v>#N/A</v>
      </c>
      <c r="V149" s="21" t="e">
        <f t="shared" si="55"/>
        <v>#N/A</v>
      </c>
      <c r="W149" s="28">
        <f t="shared" si="49"/>
        <v>0</v>
      </c>
      <c r="X149" s="28">
        <f t="shared" si="50"/>
        <v>0</v>
      </c>
      <c r="Y149" s="45" t="str">
        <f t="shared" si="56"/>
        <v>pas de surpoids ni d'obésité</v>
      </c>
    </row>
    <row r="150" spans="3:25">
      <c r="C150" s="27"/>
      <c r="D150" s="21"/>
      <c r="F150" s="21"/>
      <c r="G150" s="54">
        <f t="shared" si="51"/>
        <v>0</v>
      </c>
      <c r="H150" s="28">
        <f t="shared" si="38"/>
        <v>0</v>
      </c>
      <c r="I150" s="45">
        <f t="shared" si="52"/>
        <v>0</v>
      </c>
      <c r="J150" s="29">
        <f t="shared" si="39"/>
        <v>3</v>
      </c>
      <c r="K150" s="29">
        <f t="shared" si="40"/>
        <v>0.27</v>
      </c>
      <c r="L150" s="29">
        <f t="shared" si="41"/>
        <v>8.4199999999999997E-2</v>
      </c>
      <c r="M150" s="29">
        <f t="shared" si="42"/>
        <v>12.92</v>
      </c>
      <c r="N150" s="45">
        <f t="shared" si="53"/>
        <v>-43.986979853963227</v>
      </c>
      <c r="O150" s="28">
        <f t="shared" si="43"/>
        <v>10.989169238449415</v>
      </c>
      <c r="P150" s="28">
        <f t="shared" si="44"/>
        <v>15.087458954343088</v>
      </c>
      <c r="Q150" s="45" t="str">
        <f t="shared" si="54"/>
        <v>ins. Pondérale</v>
      </c>
      <c r="R150" s="29">
        <f t="shared" si="45"/>
        <v>3</v>
      </c>
      <c r="S150" s="29" t="e">
        <f t="shared" si="46"/>
        <v>#N/A</v>
      </c>
      <c r="T150" s="29" t="e">
        <f t="shared" si="47"/>
        <v>#N/A</v>
      </c>
      <c r="U150" s="29" t="e">
        <f t="shared" si="48"/>
        <v>#N/A</v>
      </c>
      <c r="V150" s="21" t="e">
        <f t="shared" si="55"/>
        <v>#N/A</v>
      </c>
      <c r="W150" s="28">
        <f t="shared" si="49"/>
        <v>0</v>
      </c>
      <c r="X150" s="28">
        <f t="shared" si="50"/>
        <v>0</v>
      </c>
      <c r="Y150" s="45" t="str">
        <f t="shared" si="56"/>
        <v>pas de surpoids ni d'obésité</v>
      </c>
    </row>
    <row r="151" spans="3:25">
      <c r="C151" s="27"/>
      <c r="D151" s="21"/>
      <c r="F151" s="21"/>
      <c r="G151" s="54">
        <f t="shared" si="51"/>
        <v>0</v>
      </c>
      <c r="H151" s="28">
        <f t="shared" si="38"/>
        <v>0</v>
      </c>
      <c r="I151" s="45">
        <f t="shared" si="52"/>
        <v>0</v>
      </c>
      <c r="J151" s="29">
        <f t="shared" si="39"/>
        <v>3</v>
      </c>
      <c r="K151" s="29">
        <f t="shared" si="40"/>
        <v>0.27</v>
      </c>
      <c r="L151" s="29">
        <f t="shared" si="41"/>
        <v>8.4199999999999997E-2</v>
      </c>
      <c r="M151" s="29">
        <f t="shared" si="42"/>
        <v>12.92</v>
      </c>
      <c r="N151" s="45">
        <f t="shared" si="53"/>
        <v>-43.986979853963227</v>
      </c>
      <c r="O151" s="28">
        <f t="shared" si="43"/>
        <v>10.989169238449415</v>
      </c>
      <c r="P151" s="28">
        <f t="shared" si="44"/>
        <v>15.087458954343088</v>
      </c>
      <c r="Q151" s="45" t="str">
        <f t="shared" si="54"/>
        <v>ins. Pondérale</v>
      </c>
      <c r="R151" s="29">
        <f t="shared" si="45"/>
        <v>3</v>
      </c>
      <c r="S151" s="29" t="e">
        <f t="shared" si="46"/>
        <v>#N/A</v>
      </c>
      <c r="T151" s="29" t="e">
        <f t="shared" si="47"/>
        <v>#N/A</v>
      </c>
      <c r="U151" s="29" t="e">
        <f t="shared" si="48"/>
        <v>#N/A</v>
      </c>
      <c r="V151" s="21" t="e">
        <f t="shared" si="55"/>
        <v>#N/A</v>
      </c>
      <c r="W151" s="28">
        <f t="shared" si="49"/>
        <v>0</v>
      </c>
      <c r="X151" s="28">
        <f t="shared" si="50"/>
        <v>0</v>
      </c>
      <c r="Y151" s="45" t="str">
        <f t="shared" si="56"/>
        <v>pas de surpoids ni d'obésité</v>
      </c>
    </row>
    <row r="152" spans="3:25">
      <c r="C152" s="27"/>
      <c r="D152" s="21"/>
      <c r="F152" s="21"/>
      <c r="G152" s="54">
        <f t="shared" si="51"/>
        <v>0</v>
      </c>
      <c r="H152" s="28">
        <f t="shared" si="38"/>
        <v>0</v>
      </c>
      <c r="I152" s="45">
        <f t="shared" si="52"/>
        <v>0</v>
      </c>
      <c r="J152" s="29">
        <f t="shared" si="39"/>
        <v>3</v>
      </c>
      <c r="K152" s="29">
        <f t="shared" si="40"/>
        <v>0.27</v>
      </c>
      <c r="L152" s="29">
        <f t="shared" si="41"/>
        <v>8.4199999999999997E-2</v>
      </c>
      <c r="M152" s="29">
        <f t="shared" si="42"/>
        <v>12.92</v>
      </c>
      <c r="N152" s="45">
        <f t="shared" si="53"/>
        <v>-43.986979853963227</v>
      </c>
      <c r="O152" s="28">
        <f t="shared" si="43"/>
        <v>10.989169238449415</v>
      </c>
      <c r="P152" s="28">
        <f t="shared" si="44"/>
        <v>15.087458954343088</v>
      </c>
      <c r="Q152" s="45" t="str">
        <f t="shared" si="54"/>
        <v>ins. Pondérale</v>
      </c>
      <c r="R152" s="29">
        <f t="shared" si="45"/>
        <v>3</v>
      </c>
      <c r="S152" s="29" t="e">
        <f t="shared" si="46"/>
        <v>#N/A</v>
      </c>
      <c r="T152" s="29" t="e">
        <f t="shared" si="47"/>
        <v>#N/A</v>
      </c>
      <c r="U152" s="29" t="e">
        <f t="shared" si="48"/>
        <v>#N/A</v>
      </c>
      <c r="V152" s="21" t="e">
        <f t="shared" si="55"/>
        <v>#N/A</v>
      </c>
      <c r="W152" s="28">
        <f t="shared" si="49"/>
        <v>0</v>
      </c>
      <c r="X152" s="28">
        <f t="shared" si="50"/>
        <v>0</v>
      </c>
      <c r="Y152" s="45" t="str">
        <f t="shared" si="56"/>
        <v>pas de surpoids ni d'obésité</v>
      </c>
    </row>
    <row r="153" spans="3:25">
      <c r="C153" s="27"/>
      <c r="D153" s="21"/>
      <c r="F153" s="21"/>
      <c r="G153" s="54">
        <f t="shared" si="51"/>
        <v>0</v>
      </c>
      <c r="H153" s="28">
        <f t="shared" si="38"/>
        <v>0</v>
      </c>
      <c r="I153" s="45">
        <f t="shared" si="52"/>
        <v>0</v>
      </c>
      <c r="J153" s="29">
        <f t="shared" si="39"/>
        <v>3</v>
      </c>
      <c r="K153" s="29">
        <f t="shared" si="40"/>
        <v>0.27</v>
      </c>
      <c r="L153" s="29">
        <f t="shared" si="41"/>
        <v>8.4199999999999997E-2</v>
      </c>
      <c r="M153" s="29">
        <f t="shared" si="42"/>
        <v>12.92</v>
      </c>
      <c r="N153" s="45">
        <f t="shared" si="53"/>
        <v>-43.986979853963227</v>
      </c>
      <c r="O153" s="28">
        <f t="shared" si="43"/>
        <v>10.989169238449415</v>
      </c>
      <c r="P153" s="28">
        <f t="shared" si="44"/>
        <v>15.087458954343088</v>
      </c>
      <c r="Q153" s="45" t="str">
        <f t="shared" si="54"/>
        <v>ins. Pondérale</v>
      </c>
      <c r="R153" s="29">
        <f t="shared" si="45"/>
        <v>3</v>
      </c>
      <c r="S153" s="29" t="e">
        <f t="shared" si="46"/>
        <v>#N/A</v>
      </c>
      <c r="T153" s="29" t="e">
        <f t="shared" si="47"/>
        <v>#N/A</v>
      </c>
      <c r="U153" s="29" t="e">
        <f t="shared" si="48"/>
        <v>#N/A</v>
      </c>
      <c r="V153" s="21" t="e">
        <f t="shared" si="55"/>
        <v>#N/A</v>
      </c>
      <c r="W153" s="28">
        <f t="shared" si="49"/>
        <v>0</v>
      </c>
      <c r="X153" s="28">
        <f t="shared" si="50"/>
        <v>0</v>
      </c>
      <c r="Y153" s="45" t="str">
        <f t="shared" si="56"/>
        <v>pas de surpoids ni d'obésité</v>
      </c>
    </row>
    <row r="154" spans="3:25" ht="14.4">
      <c r="C154" s="27"/>
      <c r="D154" s="30"/>
      <c r="E154" s="65"/>
      <c r="F154" s="30"/>
      <c r="G154" s="54">
        <f t="shared" si="51"/>
        <v>0</v>
      </c>
      <c r="H154" s="28">
        <f t="shared" si="38"/>
        <v>0</v>
      </c>
      <c r="I154" s="45">
        <f t="shared" si="52"/>
        <v>0</v>
      </c>
      <c r="J154" s="29">
        <f t="shared" si="39"/>
        <v>3</v>
      </c>
      <c r="K154" s="29">
        <f t="shared" si="40"/>
        <v>0.27</v>
      </c>
      <c r="L154" s="29">
        <f t="shared" si="41"/>
        <v>8.4199999999999997E-2</v>
      </c>
      <c r="M154" s="29">
        <f t="shared" si="42"/>
        <v>12.92</v>
      </c>
      <c r="N154" s="45">
        <f t="shared" si="53"/>
        <v>-43.986979853963227</v>
      </c>
      <c r="O154" s="28">
        <f t="shared" si="43"/>
        <v>10.989169238449415</v>
      </c>
      <c r="P154" s="28">
        <f t="shared" si="44"/>
        <v>15.087458954343088</v>
      </c>
      <c r="Q154" s="45" t="str">
        <f t="shared" si="54"/>
        <v>ins. Pondérale</v>
      </c>
      <c r="R154" s="29">
        <f t="shared" si="45"/>
        <v>3</v>
      </c>
      <c r="S154" s="29" t="e">
        <f t="shared" si="46"/>
        <v>#N/A</v>
      </c>
      <c r="T154" s="29" t="e">
        <f t="shared" si="47"/>
        <v>#N/A</v>
      </c>
      <c r="U154" s="29" t="e">
        <f t="shared" si="48"/>
        <v>#N/A</v>
      </c>
      <c r="V154" s="21" t="e">
        <f t="shared" si="55"/>
        <v>#N/A</v>
      </c>
      <c r="W154" s="28">
        <f t="shared" si="49"/>
        <v>0</v>
      </c>
      <c r="X154" s="28">
        <f t="shared" si="50"/>
        <v>0</v>
      </c>
      <c r="Y154" s="45" t="str">
        <f t="shared" si="56"/>
        <v>pas de surpoids ni d'obésité</v>
      </c>
    </row>
    <row r="155" spans="3:25">
      <c r="C155" s="27"/>
      <c r="D155" s="21"/>
      <c r="F155" s="21"/>
      <c r="G155" s="54">
        <f t="shared" si="51"/>
        <v>0</v>
      </c>
      <c r="H155" s="28">
        <f t="shared" si="38"/>
        <v>0</v>
      </c>
      <c r="I155" s="45">
        <f t="shared" si="52"/>
        <v>0</v>
      </c>
      <c r="J155" s="29">
        <f t="shared" si="39"/>
        <v>3</v>
      </c>
      <c r="K155" s="29">
        <f t="shared" si="40"/>
        <v>0.27</v>
      </c>
      <c r="L155" s="29">
        <f t="shared" si="41"/>
        <v>8.4199999999999997E-2</v>
      </c>
      <c r="M155" s="29">
        <f t="shared" si="42"/>
        <v>12.92</v>
      </c>
      <c r="N155" s="45">
        <f t="shared" si="53"/>
        <v>-43.986979853963227</v>
      </c>
      <c r="O155" s="28">
        <f t="shared" si="43"/>
        <v>10.989169238449415</v>
      </c>
      <c r="P155" s="28">
        <f t="shared" si="44"/>
        <v>15.087458954343088</v>
      </c>
      <c r="Q155" s="45" t="str">
        <f t="shared" si="54"/>
        <v>ins. Pondérale</v>
      </c>
      <c r="R155" s="29">
        <f t="shared" si="45"/>
        <v>3</v>
      </c>
      <c r="S155" s="29" t="e">
        <f t="shared" si="46"/>
        <v>#N/A</v>
      </c>
      <c r="T155" s="29" t="e">
        <f t="shared" si="47"/>
        <v>#N/A</v>
      </c>
      <c r="U155" s="29" t="e">
        <f t="shared" si="48"/>
        <v>#N/A</v>
      </c>
      <c r="V155" s="21" t="e">
        <f t="shared" si="55"/>
        <v>#N/A</v>
      </c>
      <c r="W155" s="28">
        <f t="shared" si="49"/>
        <v>0</v>
      </c>
      <c r="X155" s="28">
        <f t="shared" si="50"/>
        <v>0</v>
      </c>
      <c r="Y155" s="45" t="str">
        <f t="shared" si="56"/>
        <v>pas de surpoids ni d'obésité</v>
      </c>
    </row>
    <row r="156" spans="3:25">
      <c r="C156" s="27"/>
      <c r="D156" s="21"/>
      <c r="F156" s="21"/>
      <c r="G156" s="54">
        <f t="shared" si="51"/>
        <v>0</v>
      </c>
      <c r="H156" s="28">
        <f t="shared" si="38"/>
        <v>0</v>
      </c>
      <c r="I156" s="45">
        <f t="shared" si="52"/>
        <v>0</v>
      </c>
      <c r="J156" s="29">
        <f t="shared" si="39"/>
        <v>3</v>
      </c>
      <c r="K156" s="29">
        <f t="shared" si="40"/>
        <v>0.27</v>
      </c>
      <c r="L156" s="29">
        <f t="shared" si="41"/>
        <v>8.4199999999999997E-2</v>
      </c>
      <c r="M156" s="29">
        <f t="shared" si="42"/>
        <v>12.92</v>
      </c>
      <c r="N156" s="45">
        <f t="shared" si="53"/>
        <v>-43.986979853963227</v>
      </c>
      <c r="O156" s="28">
        <f t="shared" si="43"/>
        <v>10.989169238449415</v>
      </c>
      <c r="P156" s="28">
        <f t="shared" si="44"/>
        <v>15.087458954343088</v>
      </c>
      <c r="Q156" s="45" t="str">
        <f t="shared" si="54"/>
        <v>ins. Pondérale</v>
      </c>
      <c r="R156" s="29">
        <f t="shared" si="45"/>
        <v>3</v>
      </c>
      <c r="S156" s="29" t="e">
        <f t="shared" si="46"/>
        <v>#N/A</v>
      </c>
      <c r="T156" s="29" t="e">
        <f t="shared" si="47"/>
        <v>#N/A</v>
      </c>
      <c r="U156" s="29" t="e">
        <f t="shared" si="48"/>
        <v>#N/A</v>
      </c>
      <c r="V156" s="21" t="e">
        <f t="shared" si="55"/>
        <v>#N/A</v>
      </c>
      <c r="W156" s="28">
        <f t="shared" si="49"/>
        <v>0</v>
      </c>
      <c r="X156" s="28">
        <f t="shared" si="50"/>
        <v>0</v>
      </c>
      <c r="Y156" s="45" t="str">
        <f t="shared" si="56"/>
        <v>pas de surpoids ni d'obésité</v>
      </c>
    </row>
    <row r="157" spans="3:25">
      <c r="C157" s="27"/>
      <c r="D157" s="21"/>
      <c r="F157" s="21"/>
      <c r="G157" s="54">
        <f t="shared" si="51"/>
        <v>0</v>
      </c>
      <c r="H157" s="28">
        <f t="shared" si="38"/>
        <v>0</v>
      </c>
      <c r="I157" s="45">
        <f t="shared" si="52"/>
        <v>0</v>
      </c>
      <c r="J157" s="29">
        <f t="shared" si="39"/>
        <v>3</v>
      </c>
      <c r="K157" s="29">
        <f t="shared" si="40"/>
        <v>0.27</v>
      </c>
      <c r="L157" s="29">
        <f t="shared" si="41"/>
        <v>8.4199999999999997E-2</v>
      </c>
      <c r="M157" s="29">
        <f t="shared" si="42"/>
        <v>12.92</v>
      </c>
      <c r="N157" s="45">
        <f t="shared" si="53"/>
        <v>-43.986979853963227</v>
      </c>
      <c r="O157" s="28">
        <f t="shared" si="43"/>
        <v>10.989169238449415</v>
      </c>
      <c r="P157" s="28">
        <f t="shared" si="44"/>
        <v>15.087458954343088</v>
      </c>
      <c r="Q157" s="45" t="str">
        <f t="shared" si="54"/>
        <v>ins. Pondérale</v>
      </c>
      <c r="R157" s="29">
        <f t="shared" si="45"/>
        <v>3</v>
      </c>
      <c r="S157" s="29" t="e">
        <f t="shared" si="46"/>
        <v>#N/A</v>
      </c>
      <c r="T157" s="29" t="e">
        <f t="shared" si="47"/>
        <v>#N/A</v>
      </c>
      <c r="U157" s="29" t="e">
        <f t="shared" si="48"/>
        <v>#N/A</v>
      </c>
      <c r="V157" s="21" t="e">
        <f t="shared" si="55"/>
        <v>#N/A</v>
      </c>
      <c r="W157" s="28">
        <f t="shared" si="49"/>
        <v>0</v>
      </c>
      <c r="X157" s="28">
        <f t="shared" si="50"/>
        <v>0</v>
      </c>
      <c r="Y157" s="45" t="str">
        <f t="shared" si="56"/>
        <v>pas de surpoids ni d'obésité</v>
      </c>
    </row>
    <row r="158" spans="3:25">
      <c r="C158" s="27"/>
      <c r="D158" s="21"/>
      <c r="F158" s="21"/>
      <c r="G158" s="54">
        <f t="shared" si="51"/>
        <v>0</v>
      </c>
      <c r="H158" s="28">
        <f t="shared" si="38"/>
        <v>0</v>
      </c>
      <c r="I158" s="45">
        <f t="shared" si="52"/>
        <v>0</v>
      </c>
      <c r="J158" s="29">
        <f t="shared" si="39"/>
        <v>3</v>
      </c>
      <c r="K158" s="29">
        <f t="shared" si="40"/>
        <v>0.27</v>
      </c>
      <c r="L158" s="29">
        <f t="shared" si="41"/>
        <v>8.4199999999999997E-2</v>
      </c>
      <c r="M158" s="29">
        <f t="shared" si="42"/>
        <v>12.92</v>
      </c>
      <c r="N158" s="45">
        <f t="shared" si="53"/>
        <v>-43.986979853963227</v>
      </c>
      <c r="O158" s="28">
        <f t="shared" si="43"/>
        <v>10.989169238449415</v>
      </c>
      <c r="P158" s="28">
        <f t="shared" si="44"/>
        <v>15.087458954343088</v>
      </c>
      <c r="Q158" s="45" t="str">
        <f t="shared" si="54"/>
        <v>ins. Pondérale</v>
      </c>
      <c r="R158" s="29">
        <f t="shared" si="45"/>
        <v>3</v>
      </c>
      <c r="S158" s="29" t="e">
        <f t="shared" si="46"/>
        <v>#N/A</v>
      </c>
      <c r="T158" s="29" t="e">
        <f t="shared" si="47"/>
        <v>#N/A</v>
      </c>
      <c r="U158" s="29" t="e">
        <f t="shared" si="48"/>
        <v>#N/A</v>
      </c>
      <c r="V158" s="21" t="e">
        <f t="shared" si="55"/>
        <v>#N/A</v>
      </c>
      <c r="W158" s="28">
        <f t="shared" si="49"/>
        <v>0</v>
      </c>
      <c r="X158" s="28">
        <f t="shared" si="50"/>
        <v>0</v>
      </c>
      <c r="Y158" s="45" t="str">
        <f t="shared" si="56"/>
        <v>pas de surpoids ni d'obésité</v>
      </c>
    </row>
    <row r="159" spans="3:25">
      <c r="C159" s="27"/>
      <c r="D159" s="21"/>
      <c r="F159" s="21"/>
      <c r="G159" s="54">
        <f t="shared" si="51"/>
        <v>0</v>
      </c>
      <c r="H159" s="28">
        <f t="shared" si="38"/>
        <v>0</v>
      </c>
      <c r="I159" s="45">
        <f t="shared" si="52"/>
        <v>0</v>
      </c>
      <c r="J159" s="29">
        <f t="shared" si="39"/>
        <v>3</v>
      </c>
      <c r="K159" s="29">
        <f t="shared" si="40"/>
        <v>0.27</v>
      </c>
      <c r="L159" s="29">
        <f t="shared" si="41"/>
        <v>8.4199999999999997E-2</v>
      </c>
      <c r="M159" s="29">
        <f t="shared" si="42"/>
        <v>12.92</v>
      </c>
      <c r="N159" s="45">
        <f t="shared" si="53"/>
        <v>-43.986979853963227</v>
      </c>
      <c r="O159" s="28">
        <f t="shared" si="43"/>
        <v>10.989169238449415</v>
      </c>
      <c r="P159" s="28">
        <f t="shared" si="44"/>
        <v>15.087458954343088</v>
      </c>
      <c r="Q159" s="45" t="str">
        <f t="shared" si="54"/>
        <v>ins. Pondérale</v>
      </c>
      <c r="R159" s="29">
        <f t="shared" si="45"/>
        <v>3</v>
      </c>
      <c r="S159" s="29" t="e">
        <f t="shared" si="46"/>
        <v>#N/A</v>
      </c>
      <c r="T159" s="29" t="e">
        <f t="shared" si="47"/>
        <v>#N/A</v>
      </c>
      <c r="U159" s="29" t="e">
        <f t="shared" si="48"/>
        <v>#N/A</v>
      </c>
      <c r="V159" s="21" t="e">
        <f t="shared" si="55"/>
        <v>#N/A</v>
      </c>
      <c r="W159" s="28">
        <f t="shared" si="49"/>
        <v>0</v>
      </c>
      <c r="X159" s="28">
        <f t="shared" si="50"/>
        <v>0</v>
      </c>
      <c r="Y159" s="45" t="str">
        <f t="shared" si="56"/>
        <v>pas de surpoids ni d'obésité</v>
      </c>
    </row>
    <row r="160" spans="3:25">
      <c r="C160" s="27"/>
      <c r="D160" s="21"/>
      <c r="F160" s="21"/>
      <c r="G160" s="54">
        <f t="shared" si="51"/>
        <v>0</v>
      </c>
      <c r="H160" s="28">
        <f t="shared" si="38"/>
        <v>0</v>
      </c>
      <c r="I160" s="45">
        <f t="shared" si="52"/>
        <v>0</v>
      </c>
      <c r="J160" s="29">
        <f t="shared" si="39"/>
        <v>3</v>
      </c>
      <c r="K160" s="29">
        <f t="shared" si="40"/>
        <v>0.27</v>
      </c>
      <c r="L160" s="29">
        <f t="shared" si="41"/>
        <v>8.4199999999999997E-2</v>
      </c>
      <c r="M160" s="29">
        <f t="shared" si="42"/>
        <v>12.92</v>
      </c>
      <c r="N160" s="45">
        <f t="shared" si="53"/>
        <v>-43.986979853963227</v>
      </c>
      <c r="O160" s="28">
        <f t="shared" si="43"/>
        <v>10.989169238449415</v>
      </c>
      <c r="P160" s="28">
        <f t="shared" si="44"/>
        <v>15.087458954343088</v>
      </c>
      <c r="Q160" s="45" t="str">
        <f t="shared" si="54"/>
        <v>ins. Pondérale</v>
      </c>
      <c r="R160" s="29">
        <f t="shared" si="45"/>
        <v>3</v>
      </c>
      <c r="S160" s="29" t="e">
        <f t="shared" si="46"/>
        <v>#N/A</v>
      </c>
      <c r="T160" s="29" t="e">
        <f t="shared" si="47"/>
        <v>#N/A</v>
      </c>
      <c r="U160" s="29" t="e">
        <f t="shared" si="48"/>
        <v>#N/A</v>
      </c>
      <c r="V160" s="21" t="e">
        <f t="shared" si="55"/>
        <v>#N/A</v>
      </c>
      <c r="W160" s="28">
        <f t="shared" si="49"/>
        <v>0</v>
      </c>
      <c r="X160" s="28">
        <f t="shared" si="50"/>
        <v>0</v>
      </c>
      <c r="Y160" s="45" t="str">
        <f t="shared" si="56"/>
        <v>pas de surpoids ni d'obésité</v>
      </c>
    </row>
    <row r="161" spans="3:25">
      <c r="C161" s="27"/>
      <c r="D161" s="21"/>
      <c r="F161" s="21"/>
      <c r="G161" s="54">
        <f t="shared" si="51"/>
        <v>0</v>
      </c>
      <c r="H161" s="28">
        <f t="shared" si="38"/>
        <v>0</v>
      </c>
      <c r="I161" s="45">
        <f t="shared" si="52"/>
        <v>0</v>
      </c>
      <c r="J161" s="29">
        <f t="shared" si="39"/>
        <v>3</v>
      </c>
      <c r="K161" s="29">
        <f t="shared" si="40"/>
        <v>0.27</v>
      </c>
      <c r="L161" s="29">
        <f t="shared" si="41"/>
        <v>8.4199999999999997E-2</v>
      </c>
      <c r="M161" s="29">
        <f t="shared" si="42"/>
        <v>12.92</v>
      </c>
      <c r="N161" s="45">
        <f t="shared" si="53"/>
        <v>-43.986979853963227</v>
      </c>
      <c r="O161" s="28">
        <f t="shared" si="43"/>
        <v>10.989169238449415</v>
      </c>
      <c r="P161" s="28">
        <f t="shared" si="44"/>
        <v>15.087458954343088</v>
      </c>
      <c r="Q161" s="45" t="str">
        <f t="shared" si="54"/>
        <v>ins. Pondérale</v>
      </c>
      <c r="R161" s="29">
        <f t="shared" si="45"/>
        <v>3</v>
      </c>
      <c r="S161" s="29" t="e">
        <f t="shared" si="46"/>
        <v>#N/A</v>
      </c>
      <c r="T161" s="29" t="e">
        <f t="shared" si="47"/>
        <v>#N/A</v>
      </c>
      <c r="U161" s="29" t="e">
        <f t="shared" si="48"/>
        <v>#N/A</v>
      </c>
      <c r="V161" s="21" t="e">
        <f t="shared" si="55"/>
        <v>#N/A</v>
      </c>
      <c r="W161" s="28">
        <f t="shared" si="49"/>
        <v>0</v>
      </c>
      <c r="X161" s="28">
        <f t="shared" si="50"/>
        <v>0</v>
      </c>
      <c r="Y161" s="45" t="str">
        <f t="shared" si="56"/>
        <v>pas de surpoids ni d'obésité</v>
      </c>
    </row>
    <row r="162" spans="3:25">
      <c r="C162" s="27"/>
      <c r="D162" s="21"/>
      <c r="F162" s="21"/>
      <c r="G162" s="54">
        <f t="shared" si="51"/>
        <v>0</v>
      </c>
      <c r="H162" s="28">
        <f t="shared" si="38"/>
        <v>0</v>
      </c>
      <c r="I162" s="45">
        <f t="shared" si="52"/>
        <v>0</v>
      </c>
      <c r="J162" s="29">
        <f t="shared" si="39"/>
        <v>3</v>
      </c>
      <c r="K162" s="29">
        <f t="shared" si="40"/>
        <v>0.27</v>
      </c>
      <c r="L162" s="29">
        <f t="shared" si="41"/>
        <v>8.4199999999999997E-2</v>
      </c>
      <c r="M162" s="29">
        <f t="shared" si="42"/>
        <v>12.92</v>
      </c>
      <c r="N162" s="45">
        <f t="shared" si="53"/>
        <v>-43.986979853963227</v>
      </c>
      <c r="O162" s="28">
        <f t="shared" si="43"/>
        <v>10.989169238449415</v>
      </c>
      <c r="P162" s="28">
        <f t="shared" si="44"/>
        <v>15.087458954343088</v>
      </c>
      <c r="Q162" s="45" t="str">
        <f t="shared" si="54"/>
        <v>ins. Pondérale</v>
      </c>
      <c r="R162" s="29">
        <f t="shared" si="45"/>
        <v>3</v>
      </c>
      <c r="S162" s="29" t="e">
        <f t="shared" si="46"/>
        <v>#N/A</v>
      </c>
      <c r="T162" s="29" t="e">
        <f t="shared" si="47"/>
        <v>#N/A</v>
      </c>
      <c r="U162" s="29" t="e">
        <f t="shared" si="48"/>
        <v>#N/A</v>
      </c>
      <c r="V162" s="21" t="e">
        <f t="shared" si="55"/>
        <v>#N/A</v>
      </c>
      <c r="W162" s="28">
        <f t="shared" si="49"/>
        <v>0</v>
      </c>
      <c r="X162" s="28">
        <f t="shared" si="50"/>
        <v>0</v>
      </c>
      <c r="Y162" s="45" t="str">
        <f t="shared" si="56"/>
        <v>pas de surpoids ni d'obésité</v>
      </c>
    </row>
    <row r="163" spans="3:25">
      <c r="C163" s="27"/>
      <c r="D163" s="21"/>
      <c r="F163" s="21"/>
      <c r="G163" s="54">
        <f t="shared" si="51"/>
        <v>0</v>
      </c>
      <c r="H163" s="28">
        <f t="shared" si="38"/>
        <v>0</v>
      </c>
      <c r="I163" s="45">
        <f t="shared" si="52"/>
        <v>0</v>
      </c>
      <c r="J163" s="29">
        <f t="shared" si="39"/>
        <v>3</v>
      </c>
      <c r="K163" s="29">
        <f t="shared" si="40"/>
        <v>0.27</v>
      </c>
      <c r="L163" s="29">
        <f t="shared" si="41"/>
        <v>8.4199999999999997E-2</v>
      </c>
      <c r="M163" s="29">
        <f t="shared" si="42"/>
        <v>12.92</v>
      </c>
      <c r="N163" s="45">
        <f t="shared" si="53"/>
        <v>-43.986979853963227</v>
      </c>
      <c r="O163" s="28">
        <f t="shared" si="43"/>
        <v>10.989169238449415</v>
      </c>
      <c r="P163" s="28">
        <f t="shared" si="44"/>
        <v>15.087458954343088</v>
      </c>
      <c r="Q163" s="45" t="str">
        <f t="shared" si="54"/>
        <v>ins. Pondérale</v>
      </c>
      <c r="R163" s="29">
        <f t="shared" si="45"/>
        <v>3</v>
      </c>
      <c r="S163" s="29" t="e">
        <f t="shared" si="46"/>
        <v>#N/A</v>
      </c>
      <c r="T163" s="29" t="e">
        <f t="shared" si="47"/>
        <v>#N/A</v>
      </c>
      <c r="U163" s="29" t="e">
        <f t="shared" si="48"/>
        <v>#N/A</v>
      </c>
      <c r="V163" s="21" t="e">
        <f t="shared" si="55"/>
        <v>#N/A</v>
      </c>
      <c r="W163" s="28">
        <f t="shared" si="49"/>
        <v>0</v>
      </c>
      <c r="X163" s="28">
        <f t="shared" si="50"/>
        <v>0</v>
      </c>
      <c r="Y163" s="45" t="str">
        <f t="shared" si="56"/>
        <v>pas de surpoids ni d'obésité</v>
      </c>
    </row>
    <row r="164" spans="3:25">
      <c r="C164" s="27"/>
      <c r="D164" s="21"/>
      <c r="F164" s="21"/>
      <c r="G164" s="54">
        <f t="shared" si="51"/>
        <v>0</v>
      </c>
      <c r="H164" s="28">
        <f t="shared" si="38"/>
        <v>0</v>
      </c>
      <c r="I164" s="45">
        <f t="shared" si="52"/>
        <v>0</v>
      </c>
      <c r="J164" s="29">
        <f t="shared" si="39"/>
        <v>3</v>
      </c>
      <c r="K164" s="29">
        <f t="shared" si="40"/>
        <v>0.27</v>
      </c>
      <c r="L164" s="29">
        <f t="shared" si="41"/>
        <v>8.4199999999999997E-2</v>
      </c>
      <c r="M164" s="29">
        <f t="shared" si="42"/>
        <v>12.92</v>
      </c>
      <c r="N164" s="45">
        <f t="shared" si="53"/>
        <v>-43.986979853963227</v>
      </c>
      <c r="O164" s="28">
        <f t="shared" si="43"/>
        <v>10.989169238449415</v>
      </c>
      <c r="P164" s="28">
        <f t="shared" si="44"/>
        <v>15.087458954343088</v>
      </c>
      <c r="Q164" s="45" t="str">
        <f t="shared" si="54"/>
        <v>ins. Pondérale</v>
      </c>
      <c r="R164" s="29">
        <f t="shared" si="45"/>
        <v>3</v>
      </c>
      <c r="S164" s="29" t="e">
        <f t="shared" si="46"/>
        <v>#N/A</v>
      </c>
      <c r="T164" s="29" t="e">
        <f t="shared" si="47"/>
        <v>#N/A</v>
      </c>
      <c r="U164" s="29" t="e">
        <f t="shared" si="48"/>
        <v>#N/A</v>
      </c>
      <c r="V164" s="21" t="e">
        <f t="shared" si="55"/>
        <v>#N/A</v>
      </c>
      <c r="W164" s="28">
        <f t="shared" si="49"/>
        <v>0</v>
      </c>
      <c r="X164" s="28">
        <f t="shared" si="50"/>
        <v>0</v>
      </c>
      <c r="Y164" s="45" t="str">
        <f t="shared" si="56"/>
        <v>pas de surpoids ni d'obésité</v>
      </c>
    </row>
    <row r="165" spans="3:25">
      <c r="C165" s="27"/>
      <c r="D165" s="21"/>
      <c r="F165" s="21"/>
      <c r="G165" s="54">
        <f t="shared" si="51"/>
        <v>0</v>
      </c>
      <c r="H165" s="28">
        <f t="shared" si="38"/>
        <v>0</v>
      </c>
      <c r="I165" s="45">
        <f t="shared" si="52"/>
        <v>0</v>
      </c>
      <c r="J165" s="29">
        <f t="shared" si="39"/>
        <v>3</v>
      </c>
      <c r="K165" s="29">
        <f t="shared" si="40"/>
        <v>0.27</v>
      </c>
      <c r="L165" s="29">
        <f t="shared" si="41"/>
        <v>8.4199999999999997E-2</v>
      </c>
      <c r="M165" s="29">
        <f t="shared" si="42"/>
        <v>12.92</v>
      </c>
      <c r="N165" s="45">
        <f t="shared" si="53"/>
        <v>-43.986979853963227</v>
      </c>
      <c r="O165" s="28">
        <f t="shared" si="43"/>
        <v>10.989169238449415</v>
      </c>
      <c r="P165" s="28">
        <f t="shared" si="44"/>
        <v>15.087458954343088</v>
      </c>
      <c r="Q165" s="45" t="str">
        <f t="shared" si="54"/>
        <v>ins. Pondérale</v>
      </c>
      <c r="R165" s="29">
        <f t="shared" si="45"/>
        <v>3</v>
      </c>
      <c r="S165" s="29" t="e">
        <f t="shared" si="46"/>
        <v>#N/A</v>
      </c>
      <c r="T165" s="29" t="e">
        <f t="shared" si="47"/>
        <v>#N/A</v>
      </c>
      <c r="U165" s="29" t="e">
        <f t="shared" si="48"/>
        <v>#N/A</v>
      </c>
      <c r="V165" s="21" t="e">
        <f t="shared" si="55"/>
        <v>#N/A</v>
      </c>
      <c r="W165" s="28">
        <f t="shared" si="49"/>
        <v>0</v>
      </c>
      <c r="X165" s="28">
        <f t="shared" si="50"/>
        <v>0</v>
      </c>
      <c r="Y165" s="45" t="str">
        <f t="shared" si="56"/>
        <v>pas de surpoids ni d'obésité</v>
      </c>
    </row>
    <row r="166" spans="3:25">
      <c r="C166" s="27"/>
      <c r="D166" s="21"/>
      <c r="F166" s="21"/>
      <c r="G166" s="54">
        <f t="shared" si="51"/>
        <v>0</v>
      </c>
      <c r="H166" s="28">
        <f t="shared" si="38"/>
        <v>0</v>
      </c>
      <c r="I166" s="45">
        <f t="shared" si="52"/>
        <v>0</v>
      </c>
      <c r="J166" s="29">
        <f t="shared" si="39"/>
        <v>3</v>
      </c>
      <c r="K166" s="29">
        <f t="shared" si="40"/>
        <v>0.27</v>
      </c>
      <c r="L166" s="29">
        <f t="shared" si="41"/>
        <v>8.4199999999999997E-2</v>
      </c>
      <c r="M166" s="29">
        <f t="shared" si="42"/>
        <v>12.92</v>
      </c>
      <c r="N166" s="45">
        <f t="shared" si="53"/>
        <v>-43.986979853963227</v>
      </c>
      <c r="O166" s="28">
        <f t="shared" si="43"/>
        <v>10.989169238449415</v>
      </c>
      <c r="P166" s="28">
        <f t="shared" si="44"/>
        <v>15.087458954343088</v>
      </c>
      <c r="Q166" s="45" t="str">
        <f t="shared" si="54"/>
        <v>ins. Pondérale</v>
      </c>
      <c r="R166" s="29">
        <f t="shared" si="45"/>
        <v>3</v>
      </c>
      <c r="S166" s="29" t="e">
        <f t="shared" si="46"/>
        <v>#N/A</v>
      </c>
      <c r="T166" s="29" t="e">
        <f t="shared" si="47"/>
        <v>#N/A</v>
      </c>
      <c r="U166" s="29" t="e">
        <f t="shared" si="48"/>
        <v>#N/A</v>
      </c>
      <c r="V166" s="21" t="e">
        <f t="shared" si="55"/>
        <v>#N/A</v>
      </c>
      <c r="W166" s="28">
        <f t="shared" si="49"/>
        <v>0</v>
      </c>
      <c r="X166" s="28">
        <f t="shared" si="50"/>
        <v>0</v>
      </c>
      <c r="Y166" s="45" t="str">
        <f t="shared" si="56"/>
        <v>pas de surpoids ni d'obésité</v>
      </c>
    </row>
    <row r="167" spans="3:25">
      <c r="C167" s="27"/>
      <c r="D167" s="21"/>
      <c r="F167" s="21"/>
      <c r="G167" s="54">
        <f t="shared" si="51"/>
        <v>0</v>
      </c>
      <c r="H167" s="28">
        <f t="shared" si="38"/>
        <v>0</v>
      </c>
      <c r="I167" s="45">
        <f t="shared" si="52"/>
        <v>0</v>
      </c>
      <c r="J167" s="29">
        <f t="shared" si="39"/>
        <v>3</v>
      </c>
      <c r="K167" s="29">
        <f t="shared" si="40"/>
        <v>0.27</v>
      </c>
      <c r="L167" s="29">
        <f t="shared" si="41"/>
        <v>8.4199999999999997E-2</v>
      </c>
      <c r="M167" s="29">
        <f t="shared" si="42"/>
        <v>12.92</v>
      </c>
      <c r="N167" s="45">
        <f t="shared" si="53"/>
        <v>-43.986979853963227</v>
      </c>
      <c r="O167" s="28">
        <f t="shared" si="43"/>
        <v>10.989169238449415</v>
      </c>
      <c r="P167" s="28">
        <f t="shared" si="44"/>
        <v>15.087458954343088</v>
      </c>
      <c r="Q167" s="45" t="str">
        <f t="shared" si="54"/>
        <v>ins. Pondérale</v>
      </c>
      <c r="R167" s="29">
        <f t="shared" si="45"/>
        <v>3</v>
      </c>
      <c r="S167" s="29" t="e">
        <f t="shared" si="46"/>
        <v>#N/A</v>
      </c>
      <c r="T167" s="29" t="e">
        <f t="shared" si="47"/>
        <v>#N/A</v>
      </c>
      <c r="U167" s="29" t="e">
        <f t="shared" si="48"/>
        <v>#N/A</v>
      </c>
      <c r="V167" s="21" t="e">
        <f t="shared" si="55"/>
        <v>#N/A</v>
      </c>
      <c r="W167" s="28">
        <f t="shared" si="49"/>
        <v>0</v>
      </c>
      <c r="X167" s="28">
        <f t="shared" si="50"/>
        <v>0</v>
      </c>
      <c r="Y167" s="45" t="str">
        <f t="shared" si="56"/>
        <v>pas de surpoids ni d'obésité</v>
      </c>
    </row>
    <row r="168" spans="3:25">
      <c r="C168" s="27"/>
      <c r="D168" s="21"/>
      <c r="F168" s="21"/>
      <c r="G168" s="54">
        <f t="shared" si="51"/>
        <v>0</v>
      </c>
      <c r="H168" s="28">
        <f t="shared" si="38"/>
        <v>0</v>
      </c>
      <c r="I168" s="45">
        <f t="shared" si="52"/>
        <v>0</v>
      </c>
      <c r="J168" s="29">
        <f t="shared" si="39"/>
        <v>3</v>
      </c>
      <c r="K168" s="29">
        <f t="shared" si="40"/>
        <v>0.27</v>
      </c>
      <c r="L168" s="29">
        <f t="shared" si="41"/>
        <v>8.4199999999999997E-2</v>
      </c>
      <c r="M168" s="29">
        <f t="shared" si="42"/>
        <v>12.92</v>
      </c>
      <c r="N168" s="45">
        <f t="shared" si="53"/>
        <v>-43.986979853963227</v>
      </c>
      <c r="O168" s="28">
        <f t="shared" si="43"/>
        <v>10.989169238449415</v>
      </c>
      <c r="P168" s="28">
        <f t="shared" si="44"/>
        <v>15.087458954343088</v>
      </c>
      <c r="Q168" s="45" t="str">
        <f t="shared" si="54"/>
        <v>ins. Pondérale</v>
      </c>
      <c r="R168" s="29">
        <f t="shared" si="45"/>
        <v>3</v>
      </c>
      <c r="S168" s="29" t="e">
        <f t="shared" si="46"/>
        <v>#N/A</v>
      </c>
      <c r="T168" s="29" t="e">
        <f t="shared" si="47"/>
        <v>#N/A</v>
      </c>
      <c r="U168" s="29" t="e">
        <f t="shared" si="48"/>
        <v>#N/A</v>
      </c>
      <c r="V168" s="21" t="e">
        <f t="shared" si="55"/>
        <v>#N/A</v>
      </c>
      <c r="W168" s="28">
        <f t="shared" si="49"/>
        <v>0</v>
      </c>
      <c r="X168" s="28">
        <f t="shared" si="50"/>
        <v>0</v>
      </c>
      <c r="Y168" s="45" t="str">
        <f t="shared" si="56"/>
        <v>pas de surpoids ni d'obésité</v>
      </c>
    </row>
    <row r="169" spans="3:25">
      <c r="C169" s="27"/>
      <c r="D169" s="21"/>
      <c r="F169" s="21"/>
      <c r="G169" s="54">
        <f t="shared" si="51"/>
        <v>0</v>
      </c>
      <c r="H169" s="28">
        <f t="shared" si="38"/>
        <v>0</v>
      </c>
      <c r="I169" s="45">
        <f t="shared" si="52"/>
        <v>0</v>
      </c>
      <c r="J169" s="29">
        <f t="shared" si="39"/>
        <v>3</v>
      </c>
      <c r="K169" s="29">
        <f t="shared" si="40"/>
        <v>0.27</v>
      </c>
      <c r="L169" s="29">
        <f t="shared" si="41"/>
        <v>8.4199999999999997E-2</v>
      </c>
      <c r="M169" s="29">
        <f t="shared" si="42"/>
        <v>12.92</v>
      </c>
      <c r="N169" s="45">
        <f t="shared" si="53"/>
        <v>-43.986979853963227</v>
      </c>
      <c r="O169" s="28">
        <f t="shared" si="43"/>
        <v>10.989169238449415</v>
      </c>
      <c r="P169" s="28">
        <f t="shared" si="44"/>
        <v>15.087458954343088</v>
      </c>
      <c r="Q169" s="45" t="str">
        <f t="shared" si="54"/>
        <v>ins. Pondérale</v>
      </c>
      <c r="R169" s="29">
        <f t="shared" si="45"/>
        <v>3</v>
      </c>
      <c r="S169" s="29" t="e">
        <f t="shared" si="46"/>
        <v>#N/A</v>
      </c>
      <c r="T169" s="29" t="e">
        <f t="shared" si="47"/>
        <v>#N/A</v>
      </c>
      <c r="U169" s="29" t="e">
        <f t="shared" si="48"/>
        <v>#N/A</v>
      </c>
      <c r="V169" s="21" t="e">
        <f t="shared" si="55"/>
        <v>#N/A</v>
      </c>
      <c r="W169" s="28">
        <f t="shared" si="49"/>
        <v>0</v>
      </c>
      <c r="X169" s="28">
        <f t="shared" si="50"/>
        <v>0</v>
      </c>
      <c r="Y169" s="45" t="str">
        <f t="shared" si="56"/>
        <v>pas de surpoids ni d'obésité</v>
      </c>
    </row>
    <row r="170" spans="3:25">
      <c r="C170" s="27"/>
      <c r="D170" s="21"/>
      <c r="F170" s="21"/>
      <c r="G170" s="54">
        <f t="shared" si="51"/>
        <v>0</v>
      </c>
      <c r="H170" s="28">
        <f t="shared" si="38"/>
        <v>0</v>
      </c>
      <c r="I170" s="45">
        <f t="shared" si="52"/>
        <v>0</v>
      </c>
      <c r="J170" s="29">
        <f t="shared" si="39"/>
        <v>3</v>
      </c>
      <c r="K170" s="29">
        <f t="shared" si="40"/>
        <v>0.27</v>
      </c>
      <c r="L170" s="29">
        <f t="shared" si="41"/>
        <v>8.4199999999999997E-2</v>
      </c>
      <c r="M170" s="29">
        <f t="shared" si="42"/>
        <v>12.92</v>
      </c>
      <c r="N170" s="45">
        <f t="shared" si="53"/>
        <v>-43.986979853963227</v>
      </c>
      <c r="O170" s="28">
        <f t="shared" si="43"/>
        <v>10.989169238449415</v>
      </c>
      <c r="P170" s="28">
        <f t="shared" si="44"/>
        <v>15.087458954343088</v>
      </c>
      <c r="Q170" s="45" t="str">
        <f t="shared" si="54"/>
        <v>ins. Pondérale</v>
      </c>
      <c r="R170" s="29">
        <f t="shared" si="45"/>
        <v>3</v>
      </c>
      <c r="S170" s="29" t="e">
        <f t="shared" si="46"/>
        <v>#N/A</v>
      </c>
      <c r="T170" s="29" t="e">
        <f t="shared" si="47"/>
        <v>#N/A</v>
      </c>
      <c r="U170" s="29" t="e">
        <f t="shared" si="48"/>
        <v>#N/A</v>
      </c>
      <c r="V170" s="21" t="e">
        <f t="shared" si="55"/>
        <v>#N/A</v>
      </c>
      <c r="W170" s="28">
        <f t="shared" si="49"/>
        <v>0</v>
      </c>
      <c r="X170" s="28">
        <f t="shared" si="50"/>
        <v>0</v>
      </c>
      <c r="Y170" s="45" t="str">
        <f t="shared" si="56"/>
        <v>pas de surpoids ni d'obésité</v>
      </c>
    </row>
    <row r="171" spans="3:25">
      <c r="C171" s="27"/>
      <c r="D171" s="21"/>
      <c r="F171" s="21"/>
      <c r="G171" s="54">
        <f t="shared" si="51"/>
        <v>0</v>
      </c>
      <c r="H171" s="28">
        <f t="shared" si="38"/>
        <v>0</v>
      </c>
      <c r="I171" s="45">
        <f t="shared" si="52"/>
        <v>0</v>
      </c>
      <c r="J171" s="29">
        <f t="shared" si="39"/>
        <v>3</v>
      </c>
      <c r="K171" s="29">
        <f t="shared" si="40"/>
        <v>0.27</v>
      </c>
      <c r="L171" s="29">
        <f t="shared" si="41"/>
        <v>8.4199999999999997E-2</v>
      </c>
      <c r="M171" s="29">
        <f t="shared" si="42"/>
        <v>12.92</v>
      </c>
      <c r="N171" s="45">
        <f t="shared" si="53"/>
        <v>-43.986979853963227</v>
      </c>
      <c r="O171" s="28">
        <f t="shared" si="43"/>
        <v>10.989169238449415</v>
      </c>
      <c r="P171" s="28">
        <f t="shared" si="44"/>
        <v>15.087458954343088</v>
      </c>
      <c r="Q171" s="45" t="str">
        <f t="shared" si="54"/>
        <v>ins. Pondérale</v>
      </c>
      <c r="R171" s="29">
        <f t="shared" si="45"/>
        <v>3</v>
      </c>
      <c r="S171" s="29" t="e">
        <f t="shared" si="46"/>
        <v>#N/A</v>
      </c>
      <c r="T171" s="29" t="e">
        <f t="shared" si="47"/>
        <v>#N/A</v>
      </c>
      <c r="U171" s="29" t="e">
        <f t="shared" si="48"/>
        <v>#N/A</v>
      </c>
      <c r="V171" s="21" t="e">
        <f t="shared" si="55"/>
        <v>#N/A</v>
      </c>
      <c r="W171" s="28">
        <f t="shared" si="49"/>
        <v>0</v>
      </c>
      <c r="X171" s="28">
        <f t="shared" si="50"/>
        <v>0</v>
      </c>
      <c r="Y171" s="45" t="str">
        <f t="shared" si="56"/>
        <v>pas de surpoids ni d'obésité</v>
      </c>
    </row>
    <row r="172" spans="3:25">
      <c r="C172" s="27"/>
      <c r="D172" s="21"/>
      <c r="F172" s="21"/>
      <c r="G172" s="54">
        <f t="shared" si="51"/>
        <v>0</v>
      </c>
      <c r="H172" s="28">
        <f t="shared" si="38"/>
        <v>0</v>
      </c>
      <c r="I172" s="45">
        <f t="shared" si="52"/>
        <v>0</v>
      </c>
      <c r="J172" s="29">
        <f t="shared" si="39"/>
        <v>3</v>
      </c>
      <c r="K172" s="29">
        <f t="shared" si="40"/>
        <v>0.27</v>
      </c>
      <c r="L172" s="29">
        <f t="shared" si="41"/>
        <v>8.4199999999999997E-2</v>
      </c>
      <c r="M172" s="29">
        <f t="shared" si="42"/>
        <v>12.92</v>
      </c>
      <c r="N172" s="45">
        <f t="shared" si="53"/>
        <v>-43.986979853963227</v>
      </c>
      <c r="O172" s="28">
        <f t="shared" si="43"/>
        <v>10.989169238449415</v>
      </c>
      <c r="P172" s="28">
        <f t="shared" si="44"/>
        <v>15.087458954343088</v>
      </c>
      <c r="Q172" s="45" t="str">
        <f t="shared" si="54"/>
        <v>ins. Pondérale</v>
      </c>
      <c r="R172" s="29">
        <f t="shared" si="45"/>
        <v>3</v>
      </c>
      <c r="S172" s="29" t="e">
        <f t="shared" si="46"/>
        <v>#N/A</v>
      </c>
      <c r="T172" s="29" t="e">
        <f t="shared" si="47"/>
        <v>#N/A</v>
      </c>
      <c r="U172" s="29" t="e">
        <f t="shared" si="48"/>
        <v>#N/A</v>
      </c>
      <c r="V172" s="21" t="e">
        <f t="shared" si="55"/>
        <v>#N/A</v>
      </c>
      <c r="W172" s="28">
        <f t="shared" si="49"/>
        <v>0</v>
      </c>
      <c r="X172" s="28">
        <f t="shared" si="50"/>
        <v>0</v>
      </c>
      <c r="Y172" s="45" t="str">
        <f t="shared" si="56"/>
        <v>pas de surpoids ni d'obésité</v>
      </c>
    </row>
    <row r="173" spans="3:25">
      <c r="C173" s="27"/>
      <c r="D173" s="21"/>
      <c r="F173" s="21"/>
      <c r="G173" s="54">
        <f t="shared" si="51"/>
        <v>0</v>
      </c>
      <c r="H173" s="28">
        <f t="shared" si="38"/>
        <v>0</v>
      </c>
      <c r="I173" s="45">
        <f t="shared" si="52"/>
        <v>0</v>
      </c>
      <c r="J173" s="29">
        <f t="shared" si="39"/>
        <v>3</v>
      </c>
      <c r="K173" s="29">
        <f t="shared" si="40"/>
        <v>0.27</v>
      </c>
      <c r="L173" s="29">
        <f t="shared" si="41"/>
        <v>8.4199999999999997E-2</v>
      </c>
      <c r="M173" s="29">
        <f t="shared" si="42"/>
        <v>12.92</v>
      </c>
      <c r="N173" s="45">
        <f t="shared" si="53"/>
        <v>-43.986979853963227</v>
      </c>
      <c r="O173" s="28">
        <f t="shared" si="43"/>
        <v>10.989169238449415</v>
      </c>
      <c r="P173" s="28">
        <f t="shared" si="44"/>
        <v>15.087458954343088</v>
      </c>
      <c r="Q173" s="45" t="str">
        <f t="shared" si="54"/>
        <v>ins. Pondérale</v>
      </c>
      <c r="R173" s="29">
        <f t="shared" si="45"/>
        <v>3</v>
      </c>
      <c r="S173" s="29" t="e">
        <f t="shared" si="46"/>
        <v>#N/A</v>
      </c>
      <c r="T173" s="29" t="e">
        <f t="shared" si="47"/>
        <v>#N/A</v>
      </c>
      <c r="U173" s="29" t="e">
        <f t="shared" si="48"/>
        <v>#N/A</v>
      </c>
      <c r="V173" s="21" t="e">
        <f t="shared" si="55"/>
        <v>#N/A</v>
      </c>
      <c r="W173" s="28">
        <f t="shared" si="49"/>
        <v>0</v>
      </c>
      <c r="X173" s="28">
        <f t="shared" si="50"/>
        <v>0</v>
      </c>
      <c r="Y173" s="45" t="str">
        <f t="shared" si="56"/>
        <v>pas de surpoids ni d'obésité</v>
      </c>
    </row>
    <row r="174" spans="3:25">
      <c r="C174" s="27"/>
      <c r="D174" s="21"/>
      <c r="F174" s="21"/>
      <c r="G174" s="54">
        <f t="shared" si="51"/>
        <v>0</v>
      </c>
      <c r="H174" s="28">
        <f t="shared" si="38"/>
        <v>0</v>
      </c>
      <c r="I174" s="45">
        <f t="shared" si="52"/>
        <v>0</v>
      </c>
      <c r="J174" s="29">
        <f t="shared" si="39"/>
        <v>3</v>
      </c>
      <c r="K174" s="29">
        <f t="shared" si="40"/>
        <v>0.27</v>
      </c>
      <c r="L174" s="29">
        <f t="shared" si="41"/>
        <v>8.4199999999999997E-2</v>
      </c>
      <c r="M174" s="29">
        <f t="shared" si="42"/>
        <v>12.92</v>
      </c>
      <c r="N174" s="45">
        <f t="shared" si="53"/>
        <v>-43.986979853963227</v>
      </c>
      <c r="O174" s="28">
        <f t="shared" si="43"/>
        <v>10.989169238449415</v>
      </c>
      <c r="P174" s="28">
        <f t="shared" si="44"/>
        <v>15.087458954343088</v>
      </c>
      <c r="Q174" s="45" t="str">
        <f t="shared" si="54"/>
        <v>ins. Pondérale</v>
      </c>
      <c r="R174" s="29">
        <f t="shared" si="45"/>
        <v>3</v>
      </c>
      <c r="S174" s="29" t="e">
        <f t="shared" si="46"/>
        <v>#N/A</v>
      </c>
      <c r="T174" s="29" t="e">
        <f t="shared" si="47"/>
        <v>#N/A</v>
      </c>
      <c r="U174" s="29" t="e">
        <f t="shared" si="48"/>
        <v>#N/A</v>
      </c>
      <c r="V174" s="21" t="e">
        <f t="shared" si="55"/>
        <v>#N/A</v>
      </c>
      <c r="W174" s="28">
        <f t="shared" si="49"/>
        <v>0</v>
      </c>
      <c r="X174" s="28">
        <f t="shared" si="50"/>
        <v>0</v>
      </c>
      <c r="Y174" s="45" t="str">
        <f t="shared" si="56"/>
        <v>pas de surpoids ni d'obésité</v>
      </c>
    </row>
    <row r="175" spans="3:25">
      <c r="C175" s="27"/>
      <c r="D175" s="21"/>
      <c r="F175" s="21"/>
      <c r="G175" s="54">
        <f t="shared" si="51"/>
        <v>0</v>
      </c>
      <c r="H175" s="28">
        <f t="shared" si="38"/>
        <v>0</v>
      </c>
      <c r="I175" s="45">
        <f t="shared" si="52"/>
        <v>0</v>
      </c>
      <c r="J175" s="29">
        <f t="shared" si="39"/>
        <v>3</v>
      </c>
      <c r="K175" s="29">
        <f t="shared" si="40"/>
        <v>0.27</v>
      </c>
      <c r="L175" s="29">
        <f t="shared" si="41"/>
        <v>8.4199999999999997E-2</v>
      </c>
      <c r="M175" s="29">
        <f t="shared" si="42"/>
        <v>12.92</v>
      </c>
      <c r="N175" s="45">
        <f t="shared" si="53"/>
        <v>-43.986979853963227</v>
      </c>
      <c r="O175" s="28">
        <f t="shared" si="43"/>
        <v>10.989169238449415</v>
      </c>
      <c r="P175" s="28">
        <f t="shared" si="44"/>
        <v>15.087458954343088</v>
      </c>
      <c r="Q175" s="45" t="str">
        <f t="shared" si="54"/>
        <v>ins. Pondérale</v>
      </c>
      <c r="R175" s="29">
        <f t="shared" si="45"/>
        <v>3</v>
      </c>
      <c r="S175" s="29" t="e">
        <f t="shared" si="46"/>
        <v>#N/A</v>
      </c>
      <c r="T175" s="29" t="e">
        <f t="shared" si="47"/>
        <v>#N/A</v>
      </c>
      <c r="U175" s="29" t="e">
        <f t="shared" si="48"/>
        <v>#N/A</v>
      </c>
      <c r="V175" s="21" t="e">
        <f t="shared" si="55"/>
        <v>#N/A</v>
      </c>
      <c r="W175" s="28">
        <f t="shared" si="49"/>
        <v>0</v>
      </c>
      <c r="X175" s="28">
        <f t="shared" si="50"/>
        <v>0</v>
      </c>
      <c r="Y175" s="45" t="str">
        <f t="shared" si="56"/>
        <v>pas de surpoids ni d'obésité</v>
      </c>
    </row>
    <row r="176" spans="3:25">
      <c r="C176" s="27"/>
      <c r="D176" s="21"/>
      <c r="F176" s="21"/>
      <c r="G176" s="54">
        <f t="shared" si="51"/>
        <v>0</v>
      </c>
      <c r="H176" s="28">
        <f t="shared" si="38"/>
        <v>0</v>
      </c>
      <c r="I176" s="45">
        <f t="shared" si="52"/>
        <v>0</v>
      </c>
      <c r="J176" s="29">
        <f t="shared" si="39"/>
        <v>3</v>
      </c>
      <c r="K176" s="29">
        <f t="shared" si="40"/>
        <v>0.27</v>
      </c>
      <c r="L176" s="29">
        <f t="shared" si="41"/>
        <v>8.4199999999999997E-2</v>
      </c>
      <c r="M176" s="29">
        <f t="shared" si="42"/>
        <v>12.92</v>
      </c>
      <c r="N176" s="45">
        <f t="shared" si="53"/>
        <v>-43.986979853963227</v>
      </c>
      <c r="O176" s="28">
        <f t="shared" si="43"/>
        <v>10.989169238449415</v>
      </c>
      <c r="P176" s="28">
        <f t="shared" si="44"/>
        <v>15.087458954343088</v>
      </c>
      <c r="Q176" s="45" t="str">
        <f t="shared" si="54"/>
        <v>ins. Pondérale</v>
      </c>
      <c r="R176" s="29">
        <f t="shared" si="45"/>
        <v>3</v>
      </c>
      <c r="S176" s="29" t="e">
        <f t="shared" si="46"/>
        <v>#N/A</v>
      </c>
      <c r="T176" s="29" t="e">
        <f t="shared" si="47"/>
        <v>#N/A</v>
      </c>
      <c r="U176" s="29" t="e">
        <f t="shared" si="48"/>
        <v>#N/A</v>
      </c>
      <c r="V176" s="21" t="e">
        <f t="shared" si="55"/>
        <v>#N/A</v>
      </c>
      <c r="W176" s="28">
        <f t="shared" si="49"/>
        <v>0</v>
      </c>
      <c r="X176" s="28">
        <f t="shared" si="50"/>
        <v>0</v>
      </c>
      <c r="Y176" s="45" t="str">
        <f t="shared" si="56"/>
        <v>pas de surpoids ni d'obésité</v>
      </c>
    </row>
    <row r="177" spans="3:25">
      <c r="C177" s="27"/>
      <c r="D177" s="21"/>
      <c r="F177" s="21"/>
      <c r="G177" s="54">
        <f t="shared" si="51"/>
        <v>0</v>
      </c>
      <c r="H177" s="28">
        <f t="shared" si="38"/>
        <v>0</v>
      </c>
      <c r="I177" s="45">
        <f t="shared" si="52"/>
        <v>0</v>
      </c>
      <c r="J177" s="29">
        <f t="shared" si="39"/>
        <v>3</v>
      </c>
      <c r="K177" s="29">
        <f t="shared" si="40"/>
        <v>0.27</v>
      </c>
      <c r="L177" s="29">
        <f t="shared" si="41"/>
        <v>8.4199999999999997E-2</v>
      </c>
      <c r="M177" s="29">
        <f t="shared" si="42"/>
        <v>12.92</v>
      </c>
      <c r="N177" s="45">
        <f t="shared" si="53"/>
        <v>-43.986979853963227</v>
      </c>
      <c r="O177" s="28">
        <f t="shared" si="43"/>
        <v>10.989169238449415</v>
      </c>
      <c r="P177" s="28">
        <f t="shared" si="44"/>
        <v>15.087458954343088</v>
      </c>
      <c r="Q177" s="45" t="str">
        <f t="shared" si="54"/>
        <v>ins. Pondérale</v>
      </c>
      <c r="R177" s="29">
        <f t="shared" si="45"/>
        <v>3</v>
      </c>
      <c r="S177" s="29" t="e">
        <f t="shared" si="46"/>
        <v>#N/A</v>
      </c>
      <c r="T177" s="29" t="e">
        <f t="shared" si="47"/>
        <v>#N/A</v>
      </c>
      <c r="U177" s="29" t="e">
        <f t="shared" si="48"/>
        <v>#N/A</v>
      </c>
      <c r="V177" s="21" t="e">
        <f t="shared" si="55"/>
        <v>#N/A</v>
      </c>
      <c r="W177" s="28">
        <f t="shared" si="49"/>
        <v>0</v>
      </c>
      <c r="X177" s="28">
        <f t="shared" si="50"/>
        <v>0</v>
      </c>
      <c r="Y177" s="45" t="str">
        <f t="shared" si="56"/>
        <v>pas de surpoids ni d'obésité</v>
      </c>
    </row>
    <row r="178" spans="3:25">
      <c r="C178" s="27"/>
      <c r="D178" s="21"/>
      <c r="F178" s="21"/>
      <c r="G178" s="54">
        <f t="shared" si="51"/>
        <v>0</v>
      </c>
      <c r="H178" s="28">
        <f t="shared" si="38"/>
        <v>0</v>
      </c>
      <c r="I178" s="45">
        <f t="shared" si="52"/>
        <v>0</v>
      </c>
      <c r="J178" s="29">
        <f t="shared" si="39"/>
        <v>3</v>
      </c>
      <c r="K178" s="29">
        <f t="shared" si="40"/>
        <v>0.27</v>
      </c>
      <c r="L178" s="29">
        <f t="shared" si="41"/>
        <v>8.4199999999999997E-2</v>
      </c>
      <c r="M178" s="29">
        <f t="shared" si="42"/>
        <v>12.92</v>
      </c>
      <c r="N178" s="45">
        <f t="shared" si="53"/>
        <v>-43.986979853963227</v>
      </c>
      <c r="O178" s="28">
        <f t="shared" si="43"/>
        <v>10.989169238449415</v>
      </c>
      <c r="P178" s="28">
        <f t="shared" si="44"/>
        <v>15.087458954343088</v>
      </c>
      <c r="Q178" s="45" t="str">
        <f t="shared" si="54"/>
        <v>ins. Pondérale</v>
      </c>
      <c r="R178" s="29">
        <f t="shared" si="45"/>
        <v>3</v>
      </c>
      <c r="S178" s="29" t="e">
        <f t="shared" si="46"/>
        <v>#N/A</v>
      </c>
      <c r="T178" s="29" t="e">
        <f t="shared" si="47"/>
        <v>#N/A</v>
      </c>
      <c r="U178" s="29" t="e">
        <f t="shared" si="48"/>
        <v>#N/A</v>
      </c>
      <c r="V178" s="21" t="e">
        <f t="shared" si="55"/>
        <v>#N/A</v>
      </c>
      <c r="W178" s="28">
        <f t="shared" si="49"/>
        <v>0</v>
      </c>
      <c r="X178" s="28">
        <f t="shared" si="50"/>
        <v>0</v>
      </c>
      <c r="Y178" s="45" t="str">
        <f t="shared" si="56"/>
        <v>pas de surpoids ni d'obésité</v>
      </c>
    </row>
    <row r="179" spans="3:25">
      <c r="C179" s="27"/>
      <c r="D179" s="21"/>
      <c r="F179" s="21"/>
      <c r="G179" s="54">
        <f t="shared" si="51"/>
        <v>0</v>
      </c>
      <c r="H179" s="28">
        <f t="shared" si="38"/>
        <v>0</v>
      </c>
      <c r="I179" s="45">
        <f t="shared" si="52"/>
        <v>0</v>
      </c>
      <c r="J179" s="29">
        <f t="shared" si="39"/>
        <v>3</v>
      </c>
      <c r="K179" s="29">
        <f t="shared" si="40"/>
        <v>0.27</v>
      </c>
      <c r="L179" s="29">
        <f t="shared" si="41"/>
        <v>8.4199999999999997E-2</v>
      </c>
      <c r="M179" s="29">
        <f t="shared" si="42"/>
        <v>12.92</v>
      </c>
      <c r="N179" s="45">
        <f t="shared" si="53"/>
        <v>-43.986979853963227</v>
      </c>
      <c r="O179" s="28">
        <f t="shared" si="43"/>
        <v>10.989169238449415</v>
      </c>
      <c r="P179" s="28">
        <f t="shared" si="44"/>
        <v>15.087458954343088</v>
      </c>
      <c r="Q179" s="45" t="str">
        <f t="shared" si="54"/>
        <v>ins. Pondérale</v>
      </c>
      <c r="R179" s="29">
        <f t="shared" si="45"/>
        <v>3</v>
      </c>
      <c r="S179" s="29" t="e">
        <f t="shared" si="46"/>
        <v>#N/A</v>
      </c>
      <c r="T179" s="29" t="e">
        <f t="shared" si="47"/>
        <v>#N/A</v>
      </c>
      <c r="U179" s="29" t="e">
        <f t="shared" si="48"/>
        <v>#N/A</v>
      </c>
      <c r="V179" s="21" t="e">
        <f t="shared" si="55"/>
        <v>#N/A</v>
      </c>
      <c r="W179" s="28">
        <f t="shared" si="49"/>
        <v>0</v>
      </c>
      <c r="X179" s="28">
        <f t="shared" si="50"/>
        <v>0</v>
      </c>
      <c r="Y179" s="45" t="str">
        <f t="shared" si="56"/>
        <v>pas de surpoids ni d'obésité</v>
      </c>
    </row>
    <row r="180" spans="3:25">
      <c r="C180" s="27"/>
      <c r="D180" s="21"/>
      <c r="F180" s="21"/>
      <c r="G180" s="54">
        <f t="shared" si="51"/>
        <v>0</v>
      </c>
      <c r="H180" s="28">
        <f t="shared" si="38"/>
        <v>0</v>
      </c>
      <c r="I180" s="45">
        <f t="shared" si="52"/>
        <v>0</v>
      </c>
      <c r="J180" s="29">
        <f t="shared" si="39"/>
        <v>3</v>
      </c>
      <c r="K180" s="29">
        <f t="shared" si="40"/>
        <v>0.27</v>
      </c>
      <c r="L180" s="29">
        <f t="shared" si="41"/>
        <v>8.4199999999999997E-2</v>
      </c>
      <c r="M180" s="29">
        <f t="shared" si="42"/>
        <v>12.92</v>
      </c>
      <c r="N180" s="45">
        <f t="shared" si="53"/>
        <v>-43.986979853963227</v>
      </c>
      <c r="O180" s="28">
        <f t="shared" si="43"/>
        <v>10.989169238449415</v>
      </c>
      <c r="P180" s="28">
        <f t="shared" si="44"/>
        <v>15.087458954343088</v>
      </c>
      <c r="Q180" s="45" t="str">
        <f t="shared" si="54"/>
        <v>ins. Pondérale</v>
      </c>
      <c r="R180" s="29">
        <f t="shared" si="45"/>
        <v>3</v>
      </c>
      <c r="S180" s="29" t="e">
        <f t="shared" si="46"/>
        <v>#N/A</v>
      </c>
      <c r="T180" s="29" t="e">
        <f t="shared" si="47"/>
        <v>#N/A</v>
      </c>
      <c r="U180" s="29" t="e">
        <f t="shared" si="48"/>
        <v>#N/A</v>
      </c>
      <c r="V180" s="21" t="e">
        <f t="shared" si="55"/>
        <v>#N/A</v>
      </c>
      <c r="W180" s="28">
        <f t="shared" si="49"/>
        <v>0</v>
      </c>
      <c r="X180" s="28">
        <f t="shared" si="50"/>
        <v>0</v>
      </c>
      <c r="Y180" s="45" t="str">
        <f t="shared" si="56"/>
        <v>pas de surpoids ni d'obésité</v>
      </c>
    </row>
    <row r="181" spans="3:25">
      <c r="C181" s="27"/>
      <c r="D181" s="21"/>
      <c r="F181" s="21"/>
      <c r="G181" s="54">
        <f t="shared" si="51"/>
        <v>0</v>
      </c>
      <c r="H181" s="28">
        <f t="shared" si="38"/>
        <v>0</v>
      </c>
      <c r="I181" s="45">
        <f t="shared" si="52"/>
        <v>0</v>
      </c>
      <c r="J181" s="29">
        <f t="shared" si="39"/>
        <v>3</v>
      </c>
      <c r="K181" s="29">
        <f t="shared" si="40"/>
        <v>0.27</v>
      </c>
      <c r="L181" s="29">
        <f t="shared" si="41"/>
        <v>8.4199999999999997E-2</v>
      </c>
      <c r="M181" s="29">
        <f t="shared" si="42"/>
        <v>12.92</v>
      </c>
      <c r="N181" s="45">
        <f t="shared" si="53"/>
        <v>-43.986979853963227</v>
      </c>
      <c r="O181" s="28">
        <f t="shared" si="43"/>
        <v>10.989169238449415</v>
      </c>
      <c r="P181" s="28">
        <f t="shared" si="44"/>
        <v>15.087458954343088</v>
      </c>
      <c r="Q181" s="45" t="str">
        <f t="shared" si="54"/>
        <v>ins. Pondérale</v>
      </c>
      <c r="R181" s="29">
        <f t="shared" si="45"/>
        <v>3</v>
      </c>
      <c r="S181" s="29" t="e">
        <f t="shared" si="46"/>
        <v>#N/A</v>
      </c>
      <c r="T181" s="29" t="e">
        <f t="shared" si="47"/>
        <v>#N/A</v>
      </c>
      <c r="U181" s="29" t="e">
        <f t="shared" si="48"/>
        <v>#N/A</v>
      </c>
      <c r="V181" s="21" t="e">
        <f t="shared" si="55"/>
        <v>#N/A</v>
      </c>
      <c r="W181" s="28">
        <f t="shared" si="49"/>
        <v>0</v>
      </c>
      <c r="X181" s="28">
        <f t="shared" si="50"/>
        <v>0</v>
      </c>
      <c r="Y181" s="45" t="str">
        <f t="shared" si="56"/>
        <v>pas de surpoids ni d'obésité</v>
      </c>
    </row>
    <row r="182" spans="3:25">
      <c r="C182" s="27"/>
      <c r="D182" s="21"/>
      <c r="F182" s="21"/>
      <c r="G182" s="54">
        <f t="shared" si="51"/>
        <v>0</v>
      </c>
      <c r="H182" s="28">
        <f t="shared" si="38"/>
        <v>0</v>
      </c>
      <c r="I182" s="45">
        <f t="shared" si="52"/>
        <v>0</v>
      </c>
      <c r="J182" s="29">
        <f t="shared" si="39"/>
        <v>3</v>
      </c>
      <c r="K182" s="29">
        <f t="shared" si="40"/>
        <v>0.27</v>
      </c>
      <c r="L182" s="29">
        <f t="shared" si="41"/>
        <v>8.4199999999999997E-2</v>
      </c>
      <c r="M182" s="29">
        <f t="shared" si="42"/>
        <v>12.92</v>
      </c>
      <c r="N182" s="45">
        <f t="shared" si="53"/>
        <v>-43.986979853963227</v>
      </c>
      <c r="O182" s="28">
        <f t="shared" si="43"/>
        <v>10.989169238449415</v>
      </c>
      <c r="P182" s="28">
        <f t="shared" si="44"/>
        <v>15.087458954343088</v>
      </c>
      <c r="Q182" s="45" t="str">
        <f t="shared" si="54"/>
        <v>ins. Pondérale</v>
      </c>
      <c r="R182" s="29">
        <f t="shared" si="45"/>
        <v>3</v>
      </c>
      <c r="S182" s="29" t="e">
        <f t="shared" si="46"/>
        <v>#N/A</v>
      </c>
      <c r="T182" s="29" t="e">
        <f t="shared" si="47"/>
        <v>#N/A</v>
      </c>
      <c r="U182" s="29" t="e">
        <f t="shared" si="48"/>
        <v>#N/A</v>
      </c>
      <c r="V182" s="21" t="e">
        <f t="shared" si="55"/>
        <v>#N/A</v>
      </c>
      <c r="W182" s="28">
        <f t="shared" si="49"/>
        <v>0</v>
      </c>
      <c r="X182" s="28">
        <f t="shared" si="50"/>
        <v>0</v>
      </c>
      <c r="Y182" s="45" t="str">
        <f t="shared" si="56"/>
        <v>pas de surpoids ni d'obésité</v>
      </c>
    </row>
    <row r="183" spans="3:25">
      <c r="C183" s="27"/>
      <c r="D183" s="21"/>
      <c r="F183" s="21"/>
      <c r="G183" s="54">
        <f t="shared" si="51"/>
        <v>0</v>
      </c>
      <c r="H183" s="28">
        <f t="shared" si="38"/>
        <v>0</v>
      </c>
      <c r="I183" s="45">
        <f t="shared" si="52"/>
        <v>0</v>
      </c>
      <c r="J183" s="29">
        <f t="shared" si="39"/>
        <v>3</v>
      </c>
      <c r="K183" s="29">
        <f t="shared" si="40"/>
        <v>0.27</v>
      </c>
      <c r="L183" s="29">
        <f t="shared" si="41"/>
        <v>8.4199999999999997E-2</v>
      </c>
      <c r="M183" s="29">
        <f t="shared" si="42"/>
        <v>12.92</v>
      </c>
      <c r="N183" s="45">
        <f t="shared" si="53"/>
        <v>-43.986979853963227</v>
      </c>
      <c r="O183" s="28">
        <f t="shared" si="43"/>
        <v>10.989169238449415</v>
      </c>
      <c r="P183" s="28">
        <f t="shared" si="44"/>
        <v>15.087458954343088</v>
      </c>
      <c r="Q183" s="45" t="str">
        <f t="shared" si="54"/>
        <v>ins. Pondérale</v>
      </c>
      <c r="R183" s="29">
        <f t="shared" si="45"/>
        <v>3</v>
      </c>
      <c r="S183" s="29" t="e">
        <f t="shared" si="46"/>
        <v>#N/A</v>
      </c>
      <c r="T183" s="29" t="e">
        <f t="shared" si="47"/>
        <v>#N/A</v>
      </c>
      <c r="U183" s="29" t="e">
        <f t="shared" si="48"/>
        <v>#N/A</v>
      </c>
      <c r="V183" s="21" t="e">
        <f t="shared" si="55"/>
        <v>#N/A</v>
      </c>
      <c r="W183" s="28">
        <f t="shared" si="49"/>
        <v>0</v>
      </c>
      <c r="X183" s="28">
        <f t="shared" si="50"/>
        <v>0</v>
      </c>
      <c r="Y183" s="45" t="str">
        <f t="shared" si="56"/>
        <v>pas de surpoids ni d'obésité</v>
      </c>
    </row>
    <row r="184" spans="3:25">
      <c r="C184" s="27"/>
      <c r="D184" s="21"/>
      <c r="F184" s="21"/>
      <c r="G184" s="54">
        <f t="shared" si="51"/>
        <v>0</v>
      </c>
      <c r="H184" s="28">
        <f t="shared" si="38"/>
        <v>0</v>
      </c>
      <c r="I184" s="45">
        <f t="shared" si="52"/>
        <v>0</v>
      </c>
      <c r="J184" s="29">
        <f t="shared" si="39"/>
        <v>3</v>
      </c>
      <c r="K184" s="29">
        <f t="shared" si="40"/>
        <v>0.27</v>
      </c>
      <c r="L184" s="29">
        <f t="shared" si="41"/>
        <v>8.4199999999999997E-2</v>
      </c>
      <c r="M184" s="29">
        <f t="shared" si="42"/>
        <v>12.92</v>
      </c>
      <c r="N184" s="45">
        <f t="shared" si="53"/>
        <v>-43.986979853963227</v>
      </c>
      <c r="O184" s="28">
        <f t="shared" si="43"/>
        <v>10.989169238449415</v>
      </c>
      <c r="P184" s="28">
        <f t="shared" si="44"/>
        <v>15.087458954343088</v>
      </c>
      <c r="Q184" s="45" t="str">
        <f t="shared" si="54"/>
        <v>ins. Pondérale</v>
      </c>
      <c r="R184" s="29">
        <f t="shared" si="45"/>
        <v>3</v>
      </c>
      <c r="S184" s="29" t="e">
        <f t="shared" si="46"/>
        <v>#N/A</v>
      </c>
      <c r="T184" s="29" t="e">
        <f t="shared" si="47"/>
        <v>#N/A</v>
      </c>
      <c r="U184" s="29" t="e">
        <f t="shared" si="48"/>
        <v>#N/A</v>
      </c>
      <c r="V184" s="21" t="e">
        <f t="shared" si="55"/>
        <v>#N/A</v>
      </c>
      <c r="W184" s="28">
        <f t="shared" si="49"/>
        <v>0</v>
      </c>
      <c r="X184" s="28">
        <f t="shared" si="50"/>
        <v>0</v>
      </c>
      <c r="Y184" s="45" t="str">
        <f t="shared" si="56"/>
        <v>pas de surpoids ni d'obésité</v>
      </c>
    </row>
    <row r="185" spans="3:25">
      <c r="C185" s="27"/>
      <c r="D185" s="21"/>
      <c r="F185" s="21"/>
      <c r="G185" s="54">
        <f t="shared" si="51"/>
        <v>0</v>
      </c>
      <c r="H185" s="28">
        <f t="shared" si="38"/>
        <v>0</v>
      </c>
      <c r="I185" s="45">
        <f t="shared" si="52"/>
        <v>0</v>
      </c>
      <c r="J185" s="29">
        <f t="shared" si="39"/>
        <v>3</v>
      </c>
      <c r="K185" s="29">
        <f t="shared" si="40"/>
        <v>0.27</v>
      </c>
      <c r="L185" s="29">
        <f t="shared" si="41"/>
        <v>8.4199999999999997E-2</v>
      </c>
      <c r="M185" s="29">
        <f t="shared" si="42"/>
        <v>12.92</v>
      </c>
      <c r="N185" s="45">
        <f t="shared" si="53"/>
        <v>-43.986979853963227</v>
      </c>
      <c r="O185" s="28">
        <f t="shared" si="43"/>
        <v>10.989169238449415</v>
      </c>
      <c r="P185" s="28">
        <f t="shared" si="44"/>
        <v>15.087458954343088</v>
      </c>
      <c r="Q185" s="45" t="str">
        <f t="shared" si="54"/>
        <v>ins. Pondérale</v>
      </c>
      <c r="R185" s="29">
        <f t="shared" si="45"/>
        <v>3</v>
      </c>
      <c r="S185" s="29" t="e">
        <f t="shared" si="46"/>
        <v>#N/A</v>
      </c>
      <c r="T185" s="29" t="e">
        <f t="shared" si="47"/>
        <v>#N/A</v>
      </c>
      <c r="U185" s="29" t="e">
        <f t="shared" si="48"/>
        <v>#N/A</v>
      </c>
      <c r="V185" s="21" t="e">
        <f t="shared" si="55"/>
        <v>#N/A</v>
      </c>
      <c r="W185" s="28">
        <f t="shared" si="49"/>
        <v>0</v>
      </c>
      <c r="X185" s="28">
        <f t="shared" si="50"/>
        <v>0</v>
      </c>
      <c r="Y185" s="45" t="str">
        <f t="shared" si="56"/>
        <v>pas de surpoids ni d'obésité</v>
      </c>
    </row>
    <row r="186" spans="3:25">
      <c r="C186" s="27"/>
      <c r="D186" s="21"/>
      <c r="F186" s="21"/>
      <c r="G186" s="54">
        <f t="shared" si="51"/>
        <v>0</v>
      </c>
      <c r="H186" s="28">
        <f t="shared" si="38"/>
        <v>0</v>
      </c>
      <c r="I186" s="45">
        <f t="shared" si="52"/>
        <v>0</v>
      </c>
      <c r="J186" s="29">
        <f t="shared" si="39"/>
        <v>3</v>
      </c>
      <c r="K186" s="29">
        <f t="shared" si="40"/>
        <v>0.27</v>
      </c>
      <c r="L186" s="29">
        <f t="shared" si="41"/>
        <v>8.4199999999999997E-2</v>
      </c>
      <c r="M186" s="29">
        <f t="shared" si="42"/>
        <v>12.92</v>
      </c>
      <c r="N186" s="45">
        <f t="shared" si="53"/>
        <v>-43.986979853963227</v>
      </c>
      <c r="O186" s="28">
        <f t="shared" si="43"/>
        <v>10.989169238449415</v>
      </c>
      <c r="P186" s="28">
        <f t="shared" si="44"/>
        <v>15.087458954343088</v>
      </c>
      <c r="Q186" s="45" t="str">
        <f t="shared" si="54"/>
        <v>ins. Pondérale</v>
      </c>
      <c r="R186" s="29">
        <f t="shared" si="45"/>
        <v>3</v>
      </c>
      <c r="S186" s="29" t="e">
        <f t="shared" si="46"/>
        <v>#N/A</v>
      </c>
      <c r="T186" s="29" t="e">
        <f t="shared" si="47"/>
        <v>#N/A</v>
      </c>
      <c r="U186" s="29" t="e">
        <f t="shared" si="48"/>
        <v>#N/A</v>
      </c>
      <c r="V186" s="21" t="e">
        <f t="shared" si="55"/>
        <v>#N/A</v>
      </c>
      <c r="W186" s="28">
        <f t="shared" si="49"/>
        <v>0</v>
      </c>
      <c r="X186" s="28">
        <f t="shared" si="50"/>
        <v>0</v>
      </c>
      <c r="Y186" s="45" t="str">
        <f t="shared" si="56"/>
        <v>pas de surpoids ni d'obésité</v>
      </c>
    </row>
    <row r="187" spans="3:25">
      <c r="C187" s="27"/>
      <c r="D187" s="21"/>
      <c r="F187" s="21"/>
      <c r="G187" s="54">
        <f t="shared" si="51"/>
        <v>0</v>
      </c>
      <c r="H187" s="28">
        <f t="shared" si="38"/>
        <v>0</v>
      </c>
      <c r="I187" s="45">
        <f t="shared" si="52"/>
        <v>0</v>
      </c>
      <c r="J187" s="29">
        <f t="shared" si="39"/>
        <v>3</v>
      </c>
      <c r="K187" s="29">
        <f t="shared" si="40"/>
        <v>0.27</v>
      </c>
      <c r="L187" s="29">
        <f t="shared" si="41"/>
        <v>8.4199999999999997E-2</v>
      </c>
      <c r="M187" s="29">
        <f t="shared" si="42"/>
        <v>12.92</v>
      </c>
      <c r="N187" s="45">
        <f t="shared" si="53"/>
        <v>-43.986979853963227</v>
      </c>
      <c r="O187" s="28">
        <f t="shared" si="43"/>
        <v>10.989169238449415</v>
      </c>
      <c r="P187" s="28">
        <f t="shared" si="44"/>
        <v>15.087458954343088</v>
      </c>
      <c r="Q187" s="45" t="str">
        <f t="shared" si="54"/>
        <v>ins. Pondérale</v>
      </c>
      <c r="R187" s="29">
        <f t="shared" si="45"/>
        <v>3</v>
      </c>
      <c r="S187" s="29" t="e">
        <f t="shared" si="46"/>
        <v>#N/A</v>
      </c>
      <c r="T187" s="29" t="e">
        <f t="shared" si="47"/>
        <v>#N/A</v>
      </c>
      <c r="U187" s="29" t="e">
        <f t="shared" si="48"/>
        <v>#N/A</v>
      </c>
      <c r="V187" s="21" t="e">
        <f t="shared" si="55"/>
        <v>#N/A</v>
      </c>
      <c r="W187" s="28">
        <f t="shared" si="49"/>
        <v>0</v>
      </c>
      <c r="X187" s="28">
        <f t="shared" si="50"/>
        <v>0</v>
      </c>
      <c r="Y187" s="45" t="str">
        <f t="shared" si="56"/>
        <v>pas de surpoids ni d'obésité</v>
      </c>
    </row>
    <row r="188" spans="3:25">
      <c r="C188" s="27"/>
      <c r="D188" s="21"/>
      <c r="F188" s="21"/>
      <c r="G188" s="54">
        <f t="shared" si="51"/>
        <v>0</v>
      </c>
      <c r="H188" s="28">
        <f t="shared" si="38"/>
        <v>0</v>
      </c>
      <c r="I188" s="45">
        <f t="shared" si="52"/>
        <v>0</v>
      </c>
      <c r="J188" s="29">
        <f t="shared" si="39"/>
        <v>3</v>
      </c>
      <c r="K188" s="29">
        <f t="shared" si="40"/>
        <v>0.27</v>
      </c>
      <c r="L188" s="29">
        <f t="shared" si="41"/>
        <v>8.4199999999999997E-2</v>
      </c>
      <c r="M188" s="29">
        <f t="shared" si="42"/>
        <v>12.92</v>
      </c>
      <c r="N188" s="45">
        <f t="shared" si="53"/>
        <v>-43.986979853963227</v>
      </c>
      <c r="O188" s="28">
        <f t="shared" si="43"/>
        <v>10.989169238449415</v>
      </c>
      <c r="P188" s="28">
        <f t="shared" si="44"/>
        <v>15.087458954343088</v>
      </c>
      <c r="Q188" s="45" t="str">
        <f t="shared" si="54"/>
        <v>ins. Pondérale</v>
      </c>
      <c r="R188" s="29">
        <f t="shared" si="45"/>
        <v>3</v>
      </c>
      <c r="S188" s="29" t="e">
        <f t="shared" si="46"/>
        <v>#N/A</v>
      </c>
      <c r="T188" s="29" t="e">
        <f t="shared" si="47"/>
        <v>#N/A</v>
      </c>
      <c r="U188" s="29" t="e">
        <f t="shared" si="48"/>
        <v>#N/A</v>
      </c>
      <c r="V188" s="21" t="e">
        <f t="shared" si="55"/>
        <v>#N/A</v>
      </c>
      <c r="W188" s="28">
        <f t="shared" si="49"/>
        <v>0</v>
      </c>
      <c r="X188" s="28">
        <f t="shared" si="50"/>
        <v>0</v>
      </c>
      <c r="Y188" s="45" t="str">
        <f t="shared" si="56"/>
        <v>pas de surpoids ni d'obésité</v>
      </c>
    </row>
    <row r="189" spans="3:25">
      <c r="C189" s="27"/>
      <c r="D189" s="21"/>
      <c r="F189" s="21"/>
      <c r="G189" s="54">
        <f t="shared" si="51"/>
        <v>0</v>
      </c>
      <c r="H189" s="28">
        <f t="shared" si="38"/>
        <v>0</v>
      </c>
      <c r="I189" s="45">
        <f t="shared" si="52"/>
        <v>0</v>
      </c>
      <c r="J189" s="29">
        <f t="shared" si="39"/>
        <v>3</v>
      </c>
      <c r="K189" s="29">
        <f t="shared" si="40"/>
        <v>0.27</v>
      </c>
      <c r="L189" s="29">
        <f t="shared" si="41"/>
        <v>8.4199999999999997E-2</v>
      </c>
      <c r="M189" s="29">
        <f t="shared" si="42"/>
        <v>12.92</v>
      </c>
      <c r="N189" s="45">
        <f t="shared" si="53"/>
        <v>-43.986979853963227</v>
      </c>
      <c r="O189" s="28">
        <f t="shared" si="43"/>
        <v>10.989169238449415</v>
      </c>
      <c r="P189" s="28">
        <f t="shared" si="44"/>
        <v>15.087458954343088</v>
      </c>
      <c r="Q189" s="45" t="str">
        <f t="shared" si="54"/>
        <v>ins. Pondérale</v>
      </c>
      <c r="R189" s="29">
        <f t="shared" si="45"/>
        <v>3</v>
      </c>
      <c r="S189" s="29" t="e">
        <f t="shared" si="46"/>
        <v>#N/A</v>
      </c>
      <c r="T189" s="29" t="e">
        <f t="shared" si="47"/>
        <v>#N/A</v>
      </c>
      <c r="U189" s="29" t="e">
        <f t="shared" si="48"/>
        <v>#N/A</v>
      </c>
      <c r="V189" s="21" t="e">
        <f t="shared" si="55"/>
        <v>#N/A</v>
      </c>
      <c r="W189" s="28">
        <f t="shared" si="49"/>
        <v>0</v>
      </c>
      <c r="X189" s="28">
        <f t="shared" si="50"/>
        <v>0</v>
      </c>
      <c r="Y189" s="45" t="str">
        <f t="shared" si="56"/>
        <v>pas de surpoids ni d'obésité</v>
      </c>
    </row>
    <row r="190" spans="3:25">
      <c r="C190" s="27"/>
      <c r="D190" s="21"/>
      <c r="F190" s="21"/>
      <c r="G190" s="54">
        <f t="shared" si="51"/>
        <v>0</v>
      </c>
      <c r="H190" s="28">
        <f t="shared" si="38"/>
        <v>0</v>
      </c>
      <c r="I190" s="45">
        <f t="shared" si="52"/>
        <v>0</v>
      </c>
      <c r="J190" s="29">
        <f t="shared" si="39"/>
        <v>3</v>
      </c>
      <c r="K190" s="29">
        <f t="shared" si="40"/>
        <v>0.27</v>
      </c>
      <c r="L190" s="29">
        <f t="shared" si="41"/>
        <v>8.4199999999999997E-2</v>
      </c>
      <c r="M190" s="29">
        <f t="shared" si="42"/>
        <v>12.92</v>
      </c>
      <c r="N190" s="45">
        <f t="shared" si="53"/>
        <v>-43.986979853963227</v>
      </c>
      <c r="O190" s="28">
        <f t="shared" si="43"/>
        <v>10.989169238449415</v>
      </c>
      <c r="P190" s="28">
        <f t="shared" si="44"/>
        <v>15.087458954343088</v>
      </c>
      <c r="Q190" s="45" t="str">
        <f t="shared" si="54"/>
        <v>ins. Pondérale</v>
      </c>
      <c r="R190" s="29">
        <f t="shared" si="45"/>
        <v>3</v>
      </c>
      <c r="S190" s="29" t="e">
        <f t="shared" si="46"/>
        <v>#N/A</v>
      </c>
      <c r="T190" s="29" t="e">
        <f t="shared" si="47"/>
        <v>#N/A</v>
      </c>
      <c r="U190" s="29" t="e">
        <f t="shared" si="48"/>
        <v>#N/A</v>
      </c>
      <c r="V190" s="21" t="e">
        <f t="shared" si="55"/>
        <v>#N/A</v>
      </c>
      <c r="W190" s="28">
        <f t="shared" si="49"/>
        <v>0</v>
      </c>
      <c r="X190" s="28">
        <f t="shared" si="50"/>
        <v>0</v>
      </c>
      <c r="Y190" s="45" t="str">
        <f t="shared" si="56"/>
        <v>pas de surpoids ni d'obésité</v>
      </c>
    </row>
    <row r="191" spans="3:25">
      <c r="C191" s="27"/>
      <c r="D191" s="21"/>
      <c r="F191" s="21"/>
      <c r="G191" s="54">
        <f t="shared" si="51"/>
        <v>0</v>
      </c>
      <c r="H191" s="28">
        <f t="shared" si="38"/>
        <v>0</v>
      </c>
      <c r="I191" s="45">
        <f t="shared" si="52"/>
        <v>0</v>
      </c>
      <c r="J191" s="29">
        <f t="shared" si="39"/>
        <v>3</v>
      </c>
      <c r="K191" s="29">
        <f t="shared" si="40"/>
        <v>0.27</v>
      </c>
      <c r="L191" s="29">
        <f t="shared" si="41"/>
        <v>8.4199999999999997E-2</v>
      </c>
      <c r="M191" s="29">
        <f t="shared" si="42"/>
        <v>12.92</v>
      </c>
      <c r="N191" s="45">
        <f t="shared" si="53"/>
        <v>-43.986979853963227</v>
      </c>
      <c r="O191" s="28">
        <f t="shared" si="43"/>
        <v>10.989169238449415</v>
      </c>
      <c r="P191" s="28">
        <f t="shared" si="44"/>
        <v>15.087458954343088</v>
      </c>
      <c r="Q191" s="45" t="str">
        <f t="shared" si="54"/>
        <v>ins. Pondérale</v>
      </c>
      <c r="R191" s="29">
        <f t="shared" si="45"/>
        <v>3</v>
      </c>
      <c r="S191" s="29" t="e">
        <f t="shared" si="46"/>
        <v>#N/A</v>
      </c>
      <c r="T191" s="29" t="e">
        <f t="shared" si="47"/>
        <v>#N/A</v>
      </c>
      <c r="U191" s="29" t="e">
        <f t="shared" si="48"/>
        <v>#N/A</v>
      </c>
      <c r="V191" s="21" t="e">
        <f t="shared" si="55"/>
        <v>#N/A</v>
      </c>
      <c r="W191" s="28">
        <f t="shared" si="49"/>
        <v>0</v>
      </c>
      <c r="X191" s="28">
        <f t="shared" si="50"/>
        <v>0</v>
      </c>
      <c r="Y191" s="45" t="str">
        <f t="shared" si="56"/>
        <v>pas de surpoids ni d'obésité</v>
      </c>
    </row>
    <row r="192" spans="3:25">
      <c r="C192" s="27"/>
      <c r="D192" s="21"/>
      <c r="F192" s="21"/>
      <c r="G192" s="54">
        <f t="shared" si="51"/>
        <v>0</v>
      </c>
      <c r="H192" s="28">
        <f t="shared" si="38"/>
        <v>0</v>
      </c>
      <c r="I192" s="45">
        <f t="shared" si="52"/>
        <v>0</v>
      </c>
      <c r="J192" s="29">
        <f t="shared" si="39"/>
        <v>3</v>
      </c>
      <c r="K192" s="29">
        <f t="shared" si="40"/>
        <v>0.27</v>
      </c>
      <c r="L192" s="29">
        <f t="shared" si="41"/>
        <v>8.4199999999999997E-2</v>
      </c>
      <c r="M192" s="29">
        <f t="shared" si="42"/>
        <v>12.92</v>
      </c>
      <c r="N192" s="45">
        <f t="shared" si="53"/>
        <v>-43.986979853963227</v>
      </c>
      <c r="O192" s="28">
        <f t="shared" si="43"/>
        <v>10.989169238449415</v>
      </c>
      <c r="P192" s="28">
        <f t="shared" si="44"/>
        <v>15.087458954343088</v>
      </c>
      <c r="Q192" s="45" t="str">
        <f t="shared" si="54"/>
        <v>ins. Pondérale</v>
      </c>
      <c r="R192" s="29">
        <f t="shared" si="45"/>
        <v>3</v>
      </c>
      <c r="S192" s="29" t="e">
        <f t="shared" si="46"/>
        <v>#N/A</v>
      </c>
      <c r="T192" s="29" t="e">
        <f t="shared" si="47"/>
        <v>#N/A</v>
      </c>
      <c r="U192" s="29" t="e">
        <f t="shared" si="48"/>
        <v>#N/A</v>
      </c>
      <c r="V192" s="21" t="e">
        <f t="shared" si="55"/>
        <v>#N/A</v>
      </c>
      <c r="W192" s="28">
        <f t="shared" si="49"/>
        <v>0</v>
      </c>
      <c r="X192" s="28">
        <f t="shared" si="50"/>
        <v>0</v>
      </c>
      <c r="Y192" s="45" t="str">
        <f t="shared" si="56"/>
        <v>pas de surpoids ni d'obésité</v>
      </c>
    </row>
    <row r="193" spans="3:25">
      <c r="C193" s="27"/>
      <c r="D193" s="21"/>
      <c r="F193" s="21"/>
      <c r="G193" s="54">
        <f t="shared" si="51"/>
        <v>0</v>
      </c>
      <c r="H193" s="28">
        <f t="shared" si="38"/>
        <v>0</v>
      </c>
      <c r="I193" s="45">
        <f t="shared" si="52"/>
        <v>0</v>
      </c>
      <c r="J193" s="29">
        <f t="shared" si="39"/>
        <v>3</v>
      </c>
      <c r="K193" s="29">
        <f t="shared" si="40"/>
        <v>0.27</v>
      </c>
      <c r="L193" s="29">
        <f t="shared" si="41"/>
        <v>8.4199999999999997E-2</v>
      </c>
      <c r="M193" s="29">
        <f t="shared" si="42"/>
        <v>12.92</v>
      </c>
      <c r="N193" s="45">
        <f t="shared" si="53"/>
        <v>-43.986979853963227</v>
      </c>
      <c r="O193" s="28">
        <f t="shared" si="43"/>
        <v>10.989169238449415</v>
      </c>
      <c r="P193" s="28">
        <f t="shared" si="44"/>
        <v>15.087458954343088</v>
      </c>
      <c r="Q193" s="45" t="str">
        <f t="shared" si="54"/>
        <v>ins. Pondérale</v>
      </c>
      <c r="R193" s="29">
        <f t="shared" si="45"/>
        <v>3</v>
      </c>
      <c r="S193" s="29" t="e">
        <f t="shared" si="46"/>
        <v>#N/A</v>
      </c>
      <c r="T193" s="29" t="e">
        <f t="shared" si="47"/>
        <v>#N/A</v>
      </c>
      <c r="U193" s="29" t="e">
        <f t="shared" si="48"/>
        <v>#N/A</v>
      </c>
      <c r="V193" s="21" t="e">
        <f t="shared" si="55"/>
        <v>#N/A</v>
      </c>
      <c r="W193" s="28">
        <f t="shared" si="49"/>
        <v>0</v>
      </c>
      <c r="X193" s="28">
        <f t="shared" si="50"/>
        <v>0</v>
      </c>
      <c r="Y193" s="45" t="str">
        <f t="shared" si="56"/>
        <v>pas de surpoids ni d'obésité</v>
      </c>
    </row>
    <row r="194" spans="3:25">
      <c r="C194" s="27"/>
      <c r="D194" s="21"/>
      <c r="F194" s="21"/>
      <c r="G194" s="54">
        <f t="shared" si="51"/>
        <v>0</v>
      </c>
      <c r="H194" s="28">
        <f t="shared" si="38"/>
        <v>0</v>
      </c>
      <c r="I194" s="45">
        <f t="shared" si="52"/>
        <v>0</v>
      </c>
      <c r="J194" s="29">
        <f t="shared" si="39"/>
        <v>3</v>
      </c>
      <c r="K194" s="29">
        <f t="shared" si="40"/>
        <v>0.27</v>
      </c>
      <c r="L194" s="29">
        <f t="shared" si="41"/>
        <v>8.4199999999999997E-2</v>
      </c>
      <c r="M194" s="29">
        <f t="shared" si="42"/>
        <v>12.92</v>
      </c>
      <c r="N194" s="45">
        <f t="shared" si="53"/>
        <v>-43.986979853963227</v>
      </c>
      <c r="O194" s="28">
        <f t="shared" si="43"/>
        <v>10.989169238449415</v>
      </c>
      <c r="P194" s="28">
        <f t="shared" si="44"/>
        <v>15.087458954343088</v>
      </c>
      <c r="Q194" s="45" t="str">
        <f t="shared" si="54"/>
        <v>ins. Pondérale</v>
      </c>
      <c r="R194" s="29">
        <f t="shared" si="45"/>
        <v>3</v>
      </c>
      <c r="S194" s="29" t="e">
        <f t="shared" si="46"/>
        <v>#N/A</v>
      </c>
      <c r="T194" s="29" t="e">
        <f t="shared" si="47"/>
        <v>#N/A</v>
      </c>
      <c r="U194" s="29" t="e">
        <f t="shared" si="48"/>
        <v>#N/A</v>
      </c>
      <c r="V194" s="21" t="e">
        <f t="shared" si="55"/>
        <v>#N/A</v>
      </c>
      <c r="W194" s="28">
        <f t="shared" si="49"/>
        <v>0</v>
      </c>
      <c r="X194" s="28">
        <f t="shared" si="50"/>
        <v>0</v>
      </c>
      <c r="Y194" s="45" t="str">
        <f t="shared" si="56"/>
        <v>pas de surpoids ni d'obésité</v>
      </c>
    </row>
    <row r="195" spans="3:25">
      <c r="C195" s="27"/>
      <c r="D195" s="21"/>
      <c r="F195" s="21"/>
      <c r="G195" s="54">
        <f t="shared" si="51"/>
        <v>0</v>
      </c>
      <c r="H195" s="28">
        <f t="shared" si="38"/>
        <v>0</v>
      </c>
      <c r="I195" s="45">
        <f t="shared" si="52"/>
        <v>0</v>
      </c>
      <c r="J195" s="29">
        <f t="shared" si="39"/>
        <v>3</v>
      </c>
      <c r="K195" s="29">
        <f t="shared" si="40"/>
        <v>0.27</v>
      </c>
      <c r="L195" s="29">
        <f t="shared" si="41"/>
        <v>8.4199999999999997E-2</v>
      </c>
      <c r="M195" s="29">
        <f t="shared" si="42"/>
        <v>12.92</v>
      </c>
      <c r="N195" s="45">
        <f t="shared" si="53"/>
        <v>-43.986979853963227</v>
      </c>
      <c r="O195" s="28">
        <f t="shared" si="43"/>
        <v>10.989169238449415</v>
      </c>
      <c r="P195" s="28">
        <f t="shared" si="44"/>
        <v>15.087458954343088</v>
      </c>
      <c r="Q195" s="45" t="str">
        <f t="shared" si="54"/>
        <v>ins. Pondérale</v>
      </c>
      <c r="R195" s="29">
        <f t="shared" si="45"/>
        <v>3</v>
      </c>
      <c r="S195" s="29" t="e">
        <f t="shared" si="46"/>
        <v>#N/A</v>
      </c>
      <c r="T195" s="29" t="e">
        <f t="shared" si="47"/>
        <v>#N/A</v>
      </c>
      <c r="U195" s="29" t="e">
        <f t="shared" si="48"/>
        <v>#N/A</v>
      </c>
      <c r="V195" s="21" t="e">
        <f t="shared" si="55"/>
        <v>#N/A</v>
      </c>
      <c r="W195" s="28">
        <f t="shared" si="49"/>
        <v>0</v>
      </c>
      <c r="X195" s="28">
        <f t="shared" si="50"/>
        <v>0</v>
      </c>
      <c r="Y195" s="45" t="str">
        <f t="shared" si="56"/>
        <v>pas de surpoids ni d'obésité</v>
      </c>
    </row>
    <row r="196" spans="3:25">
      <c r="C196" s="27"/>
      <c r="D196" s="21"/>
      <c r="F196" s="21"/>
      <c r="G196" s="54">
        <f t="shared" si="51"/>
        <v>0</v>
      </c>
      <c r="H196" s="28">
        <f t="shared" si="38"/>
        <v>0</v>
      </c>
      <c r="I196" s="45">
        <f t="shared" si="52"/>
        <v>0</v>
      </c>
      <c r="J196" s="29">
        <f t="shared" si="39"/>
        <v>3</v>
      </c>
      <c r="K196" s="29">
        <f t="shared" si="40"/>
        <v>0.27</v>
      </c>
      <c r="L196" s="29">
        <f t="shared" si="41"/>
        <v>8.4199999999999997E-2</v>
      </c>
      <c r="M196" s="29">
        <f t="shared" si="42"/>
        <v>12.92</v>
      </c>
      <c r="N196" s="45">
        <f t="shared" si="53"/>
        <v>-43.986979853963227</v>
      </c>
      <c r="O196" s="28">
        <f t="shared" si="43"/>
        <v>10.989169238449415</v>
      </c>
      <c r="P196" s="28">
        <f t="shared" si="44"/>
        <v>15.087458954343088</v>
      </c>
      <c r="Q196" s="45" t="str">
        <f t="shared" si="54"/>
        <v>ins. Pondérale</v>
      </c>
      <c r="R196" s="29">
        <f t="shared" si="45"/>
        <v>3</v>
      </c>
      <c r="S196" s="29" t="e">
        <f t="shared" si="46"/>
        <v>#N/A</v>
      </c>
      <c r="T196" s="29" t="e">
        <f t="shared" si="47"/>
        <v>#N/A</v>
      </c>
      <c r="U196" s="29" t="e">
        <f t="shared" si="48"/>
        <v>#N/A</v>
      </c>
      <c r="V196" s="21" t="e">
        <f t="shared" si="55"/>
        <v>#N/A</v>
      </c>
      <c r="W196" s="28">
        <f t="shared" si="49"/>
        <v>0</v>
      </c>
      <c r="X196" s="28">
        <f t="shared" si="50"/>
        <v>0</v>
      </c>
      <c r="Y196" s="45" t="str">
        <f t="shared" si="56"/>
        <v>pas de surpoids ni d'obésité</v>
      </c>
    </row>
    <row r="197" spans="3:25">
      <c r="C197" s="27"/>
      <c r="D197" s="21"/>
      <c r="F197" s="21"/>
      <c r="G197" s="54">
        <f t="shared" si="51"/>
        <v>0</v>
      </c>
      <c r="H197" s="28">
        <f t="shared" si="38"/>
        <v>0</v>
      </c>
      <c r="I197" s="45">
        <f t="shared" si="52"/>
        <v>0</v>
      </c>
      <c r="J197" s="29">
        <f t="shared" si="39"/>
        <v>3</v>
      </c>
      <c r="K197" s="29">
        <f t="shared" si="40"/>
        <v>0.27</v>
      </c>
      <c r="L197" s="29">
        <f t="shared" si="41"/>
        <v>8.4199999999999997E-2</v>
      </c>
      <c r="M197" s="29">
        <f t="shared" si="42"/>
        <v>12.92</v>
      </c>
      <c r="N197" s="45">
        <f t="shared" si="53"/>
        <v>-43.986979853963227</v>
      </c>
      <c r="O197" s="28">
        <f t="shared" si="43"/>
        <v>10.989169238449415</v>
      </c>
      <c r="P197" s="28">
        <f t="shared" si="44"/>
        <v>15.087458954343088</v>
      </c>
      <c r="Q197" s="45" t="str">
        <f t="shared" si="54"/>
        <v>ins. Pondérale</v>
      </c>
      <c r="R197" s="29">
        <f t="shared" si="45"/>
        <v>3</v>
      </c>
      <c r="S197" s="29" t="e">
        <f t="shared" si="46"/>
        <v>#N/A</v>
      </c>
      <c r="T197" s="29" t="e">
        <f t="shared" si="47"/>
        <v>#N/A</v>
      </c>
      <c r="U197" s="29" t="e">
        <f t="shared" si="48"/>
        <v>#N/A</v>
      </c>
      <c r="V197" s="21" t="e">
        <f t="shared" si="55"/>
        <v>#N/A</v>
      </c>
      <c r="W197" s="28">
        <f t="shared" si="49"/>
        <v>0</v>
      </c>
      <c r="X197" s="28">
        <f t="shared" si="50"/>
        <v>0</v>
      </c>
      <c r="Y197" s="45" t="str">
        <f t="shared" si="56"/>
        <v>pas de surpoids ni d'obésité</v>
      </c>
    </row>
    <row r="198" spans="3:25">
      <c r="C198" s="27"/>
      <c r="D198" s="21"/>
      <c r="F198" s="21"/>
      <c r="G198" s="54">
        <f t="shared" si="51"/>
        <v>0</v>
      </c>
      <c r="H198" s="28">
        <f t="shared" si="38"/>
        <v>0</v>
      </c>
      <c r="I198" s="45">
        <f t="shared" si="52"/>
        <v>0</v>
      </c>
      <c r="J198" s="29">
        <f t="shared" si="39"/>
        <v>3</v>
      </c>
      <c r="K198" s="29">
        <f t="shared" si="40"/>
        <v>0.27</v>
      </c>
      <c r="L198" s="29">
        <f t="shared" si="41"/>
        <v>8.4199999999999997E-2</v>
      </c>
      <c r="M198" s="29">
        <f t="shared" si="42"/>
        <v>12.92</v>
      </c>
      <c r="N198" s="45">
        <f t="shared" si="53"/>
        <v>-43.986979853963227</v>
      </c>
      <c r="O198" s="28">
        <f t="shared" si="43"/>
        <v>10.989169238449415</v>
      </c>
      <c r="P198" s="28">
        <f t="shared" si="44"/>
        <v>15.087458954343088</v>
      </c>
      <c r="Q198" s="45" t="str">
        <f t="shared" si="54"/>
        <v>ins. Pondérale</v>
      </c>
      <c r="R198" s="29">
        <f t="shared" si="45"/>
        <v>3</v>
      </c>
      <c r="S198" s="29" t="e">
        <f t="shared" si="46"/>
        <v>#N/A</v>
      </c>
      <c r="T198" s="29" t="e">
        <f t="shared" si="47"/>
        <v>#N/A</v>
      </c>
      <c r="U198" s="29" t="e">
        <f t="shared" si="48"/>
        <v>#N/A</v>
      </c>
      <c r="V198" s="21" t="e">
        <f t="shared" si="55"/>
        <v>#N/A</v>
      </c>
      <c r="W198" s="28">
        <f t="shared" si="49"/>
        <v>0</v>
      </c>
      <c r="X198" s="28">
        <f t="shared" si="50"/>
        <v>0</v>
      </c>
      <c r="Y198" s="45" t="str">
        <f t="shared" si="56"/>
        <v>pas de surpoids ni d'obésité</v>
      </c>
    </row>
    <row r="199" spans="3:25">
      <c r="C199" s="27"/>
      <c r="D199" s="21"/>
      <c r="F199" s="21"/>
      <c r="G199" s="54">
        <f t="shared" si="51"/>
        <v>0</v>
      </c>
      <c r="H199" s="28">
        <f t="shared" ref="H199:H262" si="57">MROUND(G199,0.5)</f>
        <v>0</v>
      </c>
      <c r="I199" s="45">
        <f t="shared" si="52"/>
        <v>0</v>
      </c>
      <c r="J199" s="29">
        <f t="shared" ref="J199:J262" si="58">IF(OR(C199=1),0,3)</f>
        <v>3</v>
      </c>
      <c r="K199" s="29">
        <f t="shared" ref="K199:K262" si="59">VLOOKUP(H199,TableRefFR,2+J199)</f>
        <v>0.27</v>
      </c>
      <c r="L199" s="29">
        <f t="shared" ref="L199:L262" si="60">VLOOKUP(H199,TableRefFR,3+J199)</f>
        <v>8.4199999999999997E-2</v>
      </c>
      <c r="M199" s="29">
        <f t="shared" ref="M199:M262" si="61">VLOOKUP(H199,TableRefFR,4+J199)</f>
        <v>12.92</v>
      </c>
      <c r="N199" s="45">
        <f t="shared" si="53"/>
        <v>-43.986979853963227</v>
      </c>
      <c r="O199" s="28">
        <f t="shared" ref="O199:O262" si="62">VLOOKUP(H199,CorpFR,2+J199)</f>
        <v>10.989169238449415</v>
      </c>
      <c r="P199" s="28">
        <f t="shared" ref="P199:P262" si="63">VLOOKUP(H199,CorpFR,3+J199)</f>
        <v>15.087458954343088</v>
      </c>
      <c r="Q199" s="45" t="str">
        <f t="shared" si="54"/>
        <v>ins. Pondérale</v>
      </c>
      <c r="R199" s="29">
        <f t="shared" ref="R199:R262" si="64">IF(OR(C199=1),0,3)</f>
        <v>3</v>
      </c>
      <c r="S199" s="29" t="e">
        <f t="shared" ref="S199:S262" si="65">VLOOKUP(H199,TableRefIOTF,2+R199)</f>
        <v>#N/A</v>
      </c>
      <c r="T199" s="29" t="e">
        <f t="shared" ref="T199:T262" si="66">VLOOKUP(H199,TableRefIOTF,3+R199)</f>
        <v>#N/A</v>
      </c>
      <c r="U199" s="29" t="e">
        <f t="shared" ref="U199:U262" si="67">VLOOKUP(H199,TableRefIOTF,4+R199)</f>
        <v>#N/A</v>
      </c>
      <c r="V199" s="21" t="e">
        <f t="shared" si="55"/>
        <v>#N/A</v>
      </c>
      <c r="W199" s="28">
        <f t="shared" ref="W199:W262" si="68">VLOOKUP(H199,CorpIOTF,2+R199)</f>
        <v>0</v>
      </c>
      <c r="X199" s="28">
        <f t="shared" ref="X199:X262" si="69">VLOOKUP(H199,CorpIOTF,3+R199)</f>
        <v>0</v>
      </c>
      <c r="Y199" s="45" t="str">
        <f t="shared" si="56"/>
        <v>pas de surpoids ni d'obésité</v>
      </c>
    </row>
    <row r="200" spans="3:25">
      <c r="C200" s="27"/>
      <c r="D200" s="21"/>
      <c r="F200" s="21"/>
      <c r="G200" s="54">
        <f t="shared" ref="G200:G263" si="70">DATEDIF(B200,E200,"d")/365.25</f>
        <v>0</v>
      </c>
      <c r="H200" s="28">
        <f t="shared" si="57"/>
        <v>0</v>
      </c>
      <c r="I200" s="45">
        <f t="shared" ref="I200:I263" si="71">D200</f>
        <v>0</v>
      </c>
      <c r="J200" s="29">
        <f t="shared" si="58"/>
        <v>3</v>
      </c>
      <c r="K200" s="29">
        <f t="shared" si="59"/>
        <v>0.27</v>
      </c>
      <c r="L200" s="29">
        <f t="shared" si="60"/>
        <v>8.4199999999999997E-2</v>
      </c>
      <c r="M200" s="29">
        <f t="shared" si="61"/>
        <v>12.92</v>
      </c>
      <c r="N200" s="45">
        <f t="shared" ref="N200:N263" si="72">(((I200/M200)^K200)-1)/(K200*L200)</f>
        <v>-43.986979853963227</v>
      </c>
      <c r="O200" s="28">
        <f t="shared" si="62"/>
        <v>10.989169238449415</v>
      </c>
      <c r="P200" s="28">
        <f t="shared" si="63"/>
        <v>15.087458954343088</v>
      </c>
      <c r="Q200" s="45" t="str">
        <f t="shared" ref="Q200:Q263" si="73">IF(I200&gt;P200,"surpoids",IF(I200&lt;O200,"ins. Pondérale","corpulence normale"))</f>
        <v>ins. Pondérale</v>
      </c>
      <c r="R200" s="29">
        <f t="shared" si="64"/>
        <v>3</v>
      </c>
      <c r="S200" s="29" t="e">
        <f t="shared" si="65"/>
        <v>#N/A</v>
      </c>
      <c r="T200" s="29" t="e">
        <f t="shared" si="66"/>
        <v>#N/A</v>
      </c>
      <c r="U200" s="29" t="e">
        <f t="shared" si="67"/>
        <v>#N/A</v>
      </c>
      <c r="V200" s="21" t="e">
        <f t="shared" ref="V200:V263" si="74">(((I200/U200)^S200)-1)/(S200*T200)</f>
        <v>#N/A</v>
      </c>
      <c r="W200" s="28">
        <f t="shared" si="68"/>
        <v>0</v>
      </c>
      <c r="X200" s="28">
        <f t="shared" si="69"/>
        <v>0</v>
      </c>
      <c r="Y200" s="45" t="str">
        <f t="shared" ref="Y200:Y263" si="75">IF(I200&gt;X200,"obésité",IF(I200&gt;W200,"surpoids","pas de surpoids ni d'obésité"))</f>
        <v>pas de surpoids ni d'obésité</v>
      </c>
    </row>
    <row r="201" spans="3:25">
      <c r="C201" s="27"/>
      <c r="D201" s="21"/>
      <c r="F201" s="21"/>
      <c r="G201" s="54">
        <f t="shared" si="70"/>
        <v>0</v>
      </c>
      <c r="H201" s="28">
        <f t="shared" si="57"/>
        <v>0</v>
      </c>
      <c r="I201" s="45">
        <f t="shared" si="71"/>
        <v>0</v>
      </c>
      <c r="J201" s="29">
        <f t="shared" si="58"/>
        <v>3</v>
      </c>
      <c r="K201" s="29">
        <f t="shared" si="59"/>
        <v>0.27</v>
      </c>
      <c r="L201" s="29">
        <f t="shared" si="60"/>
        <v>8.4199999999999997E-2</v>
      </c>
      <c r="M201" s="29">
        <f t="shared" si="61"/>
        <v>12.92</v>
      </c>
      <c r="N201" s="45">
        <f t="shared" si="72"/>
        <v>-43.986979853963227</v>
      </c>
      <c r="O201" s="28">
        <f t="shared" si="62"/>
        <v>10.989169238449415</v>
      </c>
      <c r="P201" s="28">
        <f t="shared" si="63"/>
        <v>15.087458954343088</v>
      </c>
      <c r="Q201" s="45" t="str">
        <f t="shared" si="73"/>
        <v>ins. Pondérale</v>
      </c>
      <c r="R201" s="29">
        <f t="shared" si="64"/>
        <v>3</v>
      </c>
      <c r="S201" s="29" t="e">
        <f t="shared" si="65"/>
        <v>#N/A</v>
      </c>
      <c r="T201" s="29" t="e">
        <f t="shared" si="66"/>
        <v>#N/A</v>
      </c>
      <c r="U201" s="29" t="e">
        <f t="shared" si="67"/>
        <v>#N/A</v>
      </c>
      <c r="V201" s="21" t="e">
        <f t="shared" si="74"/>
        <v>#N/A</v>
      </c>
      <c r="W201" s="28">
        <f t="shared" si="68"/>
        <v>0</v>
      </c>
      <c r="X201" s="28">
        <f t="shared" si="69"/>
        <v>0</v>
      </c>
      <c r="Y201" s="45" t="str">
        <f t="shared" si="75"/>
        <v>pas de surpoids ni d'obésité</v>
      </c>
    </row>
    <row r="202" spans="3:25">
      <c r="C202" s="27"/>
      <c r="D202" s="21"/>
      <c r="F202" s="21"/>
      <c r="G202" s="54">
        <f t="shared" si="70"/>
        <v>0</v>
      </c>
      <c r="H202" s="28">
        <f t="shared" si="57"/>
        <v>0</v>
      </c>
      <c r="I202" s="45">
        <f t="shared" si="71"/>
        <v>0</v>
      </c>
      <c r="J202" s="29">
        <f t="shared" si="58"/>
        <v>3</v>
      </c>
      <c r="K202" s="29">
        <f t="shared" si="59"/>
        <v>0.27</v>
      </c>
      <c r="L202" s="29">
        <f t="shared" si="60"/>
        <v>8.4199999999999997E-2</v>
      </c>
      <c r="M202" s="29">
        <f t="shared" si="61"/>
        <v>12.92</v>
      </c>
      <c r="N202" s="45">
        <f t="shared" si="72"/>
        <v>-43.986979853963227</v>
      </c>
      <c r="O202" s="28">
        <f t="shared" si="62"/>
        <v>10.989169238449415</v>
      </c>
      <c r="P202" s="28">
        <f t="shared" si="63"/>
        <v>15.087458954343088</v>
      </c>
      <c r="Q202" s="45" t="str">
        <f t="shared" si="73"/>
        <v>ins. Pondérale</v>
      </c>
      <c r="R202" s="29">
        <f t="shared" si="64"/>
        <v>3</v>
      </c>
      <c r="S202" s="29" t="e">
        <f t="shared" si="65"/>
        <v>#N/A</v>
      </c>
      <c r="T202" s="29" t="e">
        <f t="shared" si="66"/>
        <v>#N/A</v>
      </c>
      <c r="U202" s="29" t="e">
        <f t="shared" si="67"/>
        <v>#N/A</v>
      </c>
      <c r="V202" s="21" t="e">
        <f t="shared" si="74"/>
        <v>#N/A</v>
      </c>
      <c r="W202" s="28">
        <f t="shared" si="68"/>
        <v>0</v>
      </c>
      <c r="X202" s="28">
        <f t="shared" si="69"/>
        <v>0</v>
      </c>
      <c r="Y202" s="45" t="str">
        <f t="shared" si="75"/>
        <v>pas de surpoids ni d'obésité</v>
      </c>
    </row>
    <row r="203" spans="3:25">
      <c r="C203" s="27"/>
      <c r="D203" s="21"/>
      <c r="F203" s="21"/>
      <c r="G203" s="54">
        <f t="shared" si="70"/>
        <v>0</v>
      </c>
      <c r="H203" s="28">
        <f t="shared" si="57"/>
        <v>0</v>
      </c>
      <c r="I203" s="45">
        <f t="shared" si="71"/>
        <v>0</v>
      </c>
      <c r="J203" s="29">
        <f t="shared" si="58"/>
        <v>3</v>
      </c>
      <c r="K203" s="29">
        <f t="shared" si="59"/>
        <v>0.27</v>
      </c>
      <c r="L203" s="29">
        <f t="shared" si="60"/>
        <v>8.4199999999999997E-2</v>
      </c>
      <c r="M203" s="29">
        <f t="shared" si="61"/>
        <v>12.92</v>
      </c>
      <c r="N203" s="45">
        <f t="shared" si="72"/>
        <v>-43.986979853963227</v>
      </c>
      <c r="O203" s="28">
        <f t="shared" si="62"/>
        <v>10.989169238449415</v>
      </c>
      <c r="P203" s="28">
        <f t="shared" si="63"/>
        <v>15.087458954343088</v>
      </c>
      <c r="Q203" s="45" t="str">
        <f t="shared" si="73"/>
        <v>ins. Pondérale</v>
      </c>
      <c r="R203" s="29">
        <f t="shared" si="64"/>
        <v>3</v>
      </c>
      <c r="S203" s="29" t="e">
        <f t="shared" si="65"/>
        <v>#N/A</v>
      </c>
      <c r="T203" s="29" t="e">
        <f t="shared" si="66"/>
        <v>#N/A</v>
      </c>
      <c r="U203" s="29" t="e">
        <f t="shared" si="67"/>
        <v>#N/A</v>
      </c>
      <c r="V203" s="21" t="e">
        <f t="shared" si="74"/>
        <v>#N/A</v>
      </c>
      <c r="W203" s="28">
        <f t="shared" si="68"/>
        <v>0</v>
      </c>
      <c r="X203" s="28">
        <f t="shared" si="69"/>
        <v>0</v>
      </c>
      <c r="Y203" s="45" t="str">
        <f t="shared" si="75"/>
        <v>pas de surpoids ni d'obésité</v>
      </c>
    </row>
    <row r="204" spans="3:25">
      <c r="C204" s="27"/>
      <c r="D204" s="21"/>
      <c r="F204" s="21"/>
      <c r="G204" s="54">
        <f t="shared" si="70"/>
        <v>0</v>
      </c>
      <c r="H204" s="28">
        <f t="shared" si="57"/>
        <v>0</v>
      </c>
      <c r="I204" s="45">
        <f t="shared" si="71"/>
        <v>0</v>
      </c>
      <c r="J204" s="29">
        <f t="shared" si="58"/>
        <v>3</v>
      </c>
      <c r="K204" s="29">
        <f t="shared" si="59"/>
        <v>0.27</v>
      </c>
      <c r="L204" s="29">
        <f t="shared" si="60"/>
        <v>8.4199999999999997E-2</v>
      </c>
      <c r="M204" s="29">
        <f t="shared" si="61"/>
        <v>12.92</v>
      </c>
      <c r="N204" s="45">
        <f t="shared" si="72"/>
        <v>-43.986979853963227</v>
      </c>
      <c r="O204" s="28">
        <f t="shared" si="62"/>
        <v>10.989169238449415</v>
      </c>
      <c r="P204" s="28">
        <f t="shared" si="63"/>
        <v>15.087458954343088</v>
      </c>
      <c r="Q204" s="45" t="str">
        <f t="shared" si="73"/>
        <v>ins. Pondérale</v>
      </c>
      <c r="R204" s="29">
        <f t="shared" si="64"/>
        <v>3</v>
      </c>
      <c r="S204" s="29" t="e">
        <f t="shared" si="65"/>
        <v>#N/A</v>
      </c>
      <c r="T204" s="29" t="e">
        <f t="shared" si="66"/>
        <v>#N/A</v>
      </c>
      <c r="U204" s="29" t="e">
        <f t="shared" si="67"/>
        <v>#N/A</v>
      </c>
      <c r="V204" s="21" t="e">
        <f t="shared" si="74"/>
        <v>#N/A</v>
      </c>
      <c r="W204" s="28">
        <f t="shared" si="68"/>
        <v>0</v>
      </c>
      <c r="X204" s="28">
        <f t="shared" si="69"/>
        <v>0</v>
      </c>
      <c r="Y204" s="45" t="str">
        <f t="shared" si="75"/>
        <v>pas de surpoids ni d'obésité</v>
      </c>
    </row>
    <row r="205" spans="3:25">
      <c r="C205" s="27"/>
      <c r="D205" s="21"/>
      <c r="F205" s="21"/>
      <c r="G205" s="54">
        <f t="shared" si="70"/>
        <v>0</v>
      </c>
      <c r="H205" s="28">
        <f t="shared" si="57"/>
        <v>0</v>
      </c>
      <c r="I205" s="45">
        <f t="shared" si="71"/>
        <v>0</v>
      </c>
      <c r="J205" s="29">
        <f t="shared" si="58"/>
        <v>3</v>
      </c>
      <c r="K205" s="29">
        <f t="shared" si="59"/>
        <v>0.27</v>
      </c>
      <c r="L205" s="29">
        <f t="shared" si="60"/>
        <v>8.4199999999999997E-2</v>
      </c>
      <c r="M205" s="29">
        <f t="shared" si="61"/>
        <v>12.92</v>
      </c>
      <c r="N205" s="45">
        <f t="shared" si="72"/>
        <v>-43.986979853963227</v>
      </c>
      <c r="O205" s="28">
        <f t="shared" si="62"/>
        <v>10.989169238449415</v>
      </c>
      <c r="P205" s="28">
        <f t="shared" si="63"/>
        <v>15.087458954343088</v>
      </c>
      <c r="Q205" s="45" t="str">
        <f t="shared" si="73"/>
        <v>ins. Pondérale</v>
      </c>
      <c r="R205" s="29">
        <f t="shared" si="64"/>
        <v>3</v>
      </c>
      <c r="S205" s="29" t="e">
        <f t="shared" si="65"/>
        <v>#N/A</v>
      </c>
      <c r="T205" s="29" t="e">
        <f t="shared" si="66"/>
        <v>#N/A</v>
      </c>
      <c r="U205" s="29" t="e">
        <f t="shared" si="67"/>
        <v>#N/A</v>
      </c>
      <c r="V205" s="21" t="e">
        <f t="shared" si="74"/>
        <v>#N/A</v>
      </c>
      <c r="W205" s="28">
        <f t="shared" si="68"/>
        <v>0</v>
      </c>
      <c r="X205" s="28">
        <f t="shared" si="69"/>
        <v>0</v>
      </c>
      <c r="Y205" s="45" t="str">
        <f t="shared" si="75"/>
        <v>pas de surpoids ni d'obésité</v>
      </c>
    </row>
    <row r="206" spans="3:25">
      <c r="C206" s="27"/>
      <c r="D206" s="21"/>
      <c r="F206" s="21"/>
      <c r="G206" s="54">
        <f t="shared" si="70"/>
        <v>0</v>
      </c>
      <c r="H206" s="28">
        <f t="shared" si="57"/>
        <v>0</v>
      </c>
      <c r="I206" s="45">
        <f t="shared" si="71"/>
        <v>0</v>
      </c>
      <c r="J206" s="29">
        <f t="shared" si="58"/>
        <v>3</v>
      </c>
      <c r="K206" s="29">
        <f t="shared" si="59"/>
        <v>0.27</v>
      </c>
      <c r="L206" s="29">
        <f t="shared" si="60"/>
        <v>8.4199999999999997E-2</v>
      </c>
      <c r="M206" s="29">
        <f t="shared" si="61"/>
        <v>12.92</v>
      </c>
      <c r="N206" s="45">
        <f t="shared" si="72"/>
        <v>-43.986979853963227</v>
      </c>
      <c r="O206" s="28">
        <f t="shared" si="62"/>
        <v>10.989169238449415</v>
      </c>
      <c r="P206" s="28">
        <f t="shared" si="63"/>
        <v>15.087458954343088</v>
      </c>
      <c r="Q206" s="45" t="str">
        <f t="shared" si="73"/>
        <v>ins. Pondérale</v>
      </c>
      <c r="R206" s="29">
        <f t="shared" si="64"/>
        <v>3</v>
      </c>
      <c r="S206" s="29" t="e">
        <f t="shared" si="65"/>
        <v>#N/A</v>
      </c>
      <c r="T206" s="29" t="e">
        <f t="shared" si="66"/>
        <v>#N/A</v>
      </c>
      <c r="U206" s="29" t="e">
        <f t="shared" si="67"/>
        <v>#N/A</v>
      </c>
      <c r="V206" s="21" t="e">
        <f t="shared" si="74"/>
        <v>#N/A</v>
      </c>
      <c r="W206" s="28">
        <f t="shared" si="68"/>
        <v>0</v>
      </c>
      <c r="X206" s="28">
        <f t="shared" si="69"/>
        <v>0</v>
      </c>
      <c r="Y206" s="45" t="str">
        <f t="shared" si="75"/>
        <v>pas de surpoids ni d'obésité</v>
      </c>
    </row>
    <row r="207" spans="3:25">
      <c r="C207" s="27"/>
      <c r="D207" s="21"/>
      <c r="F207" s="21"/>
      <c r="G207" s="54">
        <f t="shared" si="70"/>
        <v>0</v>
      </c>
      <c r="H207" s="28">
        <f t="shared" si="57"/>
        <v>0</v>
      </c>
      <c r="I207" s="45">
        <f t="shared" si="71"/>
        <v>0</v>
      </c>
      <c r="J207" s="29">
        <f t="shared" si="58"/>
        <v>3</v>
      </c>
      <c r="K207" s="29">
        <f t="shared" si="59"/>
        <v>0.27</v>
      </c>
      <c r="L207" s="29">
        <f t="shared" si="60"/>
        <v>8.4199999999999997E-2</v>
      </c>
      <c r="M207" s="29">
        <f t="shared" si="61"/>
        <v>12.92</v>
      </c>
      <c r="N207" s="45">
        <f t="shared" si="72"/>
        <v>-43.986979853963227</v>
      </c>
      <c r="O207" s="28">
        <f t="shared" si="62"/>
        <v>10.989169238449415</v>
      </c>
      <c r="P207" s="28">
        <f t="shared" si="63"/>
        <v>15.087458954343088</v>
      </c>
      <c r="Q207" s="45" t="str">
        <f t="shared" si="73"/>
        <v>ins. Pondérale</v>
      </c>
      <c r="R207" s="29">
        <f t="shared" si="64"/>
        <v>3</v>
      </c>
      <c r="S207" s="29" t="e">
        <f t="shared" si="65"/>
        <v>#N/A</v>
      </c>
      <c r="T207" s="29" t="e">
        <f t="shared" si="66"/>
        <v>#N/A</v>
      </c>
      <c r="U207" s="29" t="e">
        <f t="shared" si="67"/>
        <v>#N/A</v>
      </c>
      <c r="V207" s="21" t="e">
        <f t="shared" si="74"/>
        <v>#N/A</v>
      </c>
      <c r="W207" s="28">
        <f t="shared" si="68"/>
        <v>0</v>
      </c>
      <c r="X207" s="28">
        <f t="shared" si="69"/>
        <v>0</v>
      </c>
      <c r="Y207" s="45" t="str">
        <f t="shared" si="75"/>
        <v>pas de surpoids ni d'obésité</v>
      </c>
    </row>
    <row r="208" spans="3:25">
      <c r="C208" s="27"/>
      <c r="D208" s="21"/>
      <c r="F208" s="21"/>
      <c r="G208" s="54">
        <f t="shared" si="70"/>
        <v>0</v>
      </c>
      <c r="H208" s="28">
        <f t="shared" si="57"/>
        <v>0</v>
      </c>
      <c r="I208" s="45">
        <f t="shared" si="71"/>
        <v>0</v>
      </c>
      <c r="J208" s="29">
        <f t="shared" si="58"/>
        <v>3</v>
      </c>
      <c r="K208" s="29">
        <f t="shared" si="59"/>
        <v>0.27</v>
      </c>
      <c r="L208" s="29">
        <f t="shared" si="60"/>
        <v>8.4199999999999997E-2</v>
      </c>
      <c r="M208" s="29">
        <f t="shared" si="61"/>
        <v>12.92</v>
      </c>
      <c r="N208" s="45">
        <f t="shared" si="72"/>
        <v>-43.986979853963227</v>
      </c>
      <c r="O208" s="28">
        <f t="shared" si="62"/>
        <v>10.989169238449415</v>
      </c>
      <c r="P208" s="28">
        <f t="shared" si="63"/>
        <v>15.087458954343088</v>
      </c>
      <c r="Q208" s="45" t="str">
        <f t="shared" si="73"/>
        <v>ins. Pondérale</v>
      </c>
      <c r="R208" s="29">
        <f t="shared" si="64"/>
        <v>3</v>
      </c>
      <c r="S208" s="29" t="e">
        <f t="shared" si="65"/>
        <v>#N/A</v>
      </c>
      <c r="T208" s="29" t="e">
        <f t="shared" si="66"/>
        <v>#N/A</v>
      </c>
      <c r="U208" s="29" t="e">
        <f t="shared" si="67"/>
        <v>#N/A</v>
      </c>
      <c r="V208" s="21" t="e">
        <f t="shared" si="74"/>
        <v>#N/A</v>
      </c>
      <c r="W208" s="28">
        <f t="shared" si="68"/>
        <v>0</v>
      </c>
      <c r="X208" s="28">
        <f t="shared" si="69"/>
        <v>0</v>
      </c>
      <c r="Y208" s="45" t="str">
        <f t="shared" si="75"/>
        <v>pas de surpoids ni d'obésité</v>
      </c>
    </row>
    <row r="209" spans="3:25">
      <c r="C209" s="27"/>
      <c r="D209" s="21"/>
      <c r="F209" s="21"/>
      <c r="G209" s="54">
        <f t="shared" si="70"/>
        <v>0</v>
      </c>
      <c r="H209" s="28">
        <f t="shared" si="57"/>
        <v>0</v>
      </c>
      <c r="I209" s="45">
        <f t="shared" si="71"/>
        <v>0</v>
      </c>
      <c r="J209" s="29">
        <f t="shared" si="58"/>
        <v>3</v>
      </c>
      <c r="K209" s="29">
        <f t="shared" si="59"/>
        <v>0.27</v>
      </c>
      <c r="L209" s="29">
        <f t="shared" si="60"/>
        <v>8.4199999999999997E-2</v>
      </c>
      <c r="M209" s="29">
        <f t="shared" si="61"/>
        <v>12.92</v>
      </c>
      <c r="N209" s="45">
        <f t="shared" si="72"/>
        <v>-43.986979853963227</v>
      </c>
      <c r="O209" s="28">
        <f t="shared" si="62"/>
        <v>10.989169238449415</v>
      </c>
      <c r="P209" s="28">
        <f t="shared" si="63"/>
        <v>15.087458954343088</v>
      </c>
      <c r="Q209" s="45" t="str">
        <f t="shared" si="73"/>
        <v>ins. Pondérale</v>
      </c>
      <c r="R209" s="29">
        <f t="shared" si="64"/>
        <v>3</v>
      </c>
      <c r="S209" s="29" t="e">
        <f t="shared" si="65"/>
        <v>#N/A</v>
      </c>
      <c r="T209" s="29" t="e">
        <f t="shared" si="66"/>
        <v>#N/A</v>
      </c>
      <c r="U209" s="29" t="e">
        <f t="shared" si="67"/>
        <v>#N/A</v>
      </c>
      <c r="V209" s="21" t="e">
        <f t="shared" si="74"/>
        <v>#N/A</v>
      </c>
      <c r="W209" s="28">
        <f t="shared" si="68"/>
        <v>0</v>
      </c>
      <c r="X209" s="28">
        <f t="shared" si="69"/>
        <v>0</v>
      </c>
      <c r="Y209" s="45" t="str">
        <f t="shared" si="75"/>
        <v>pas de surpoids ni d'obésité</v>
      </c>
    </row>
    <row r="210" spans="3:25">
      <c r="C210" s="27"/>
      <c r="D210" s="21"/>
      <c r="F210" s="21"/>
      <c r="G210" s="54">
        <f t="shared" si="70"/>
        <v>0</v>
      </c>
      <c r="H210" s="28">
        <f t="shared" si="57"/>
        <v>0</v>
      </c>
      <c r="I210" s="45">
        <f t="shared" si="71"/>
        <v>0</v>
      </c>
      <c r="J210" s="29">
        <f t="shared" si="58"/>
        <v>3</v>
      </c>
      <c r="K210" s="29">
        <f t="shared" si="59"/>
        <v>0.27</v>
      </c>
      <c r="L210" s="29">
        <f t="shared" si="60"/>
        <v>8.4199999999999997E-2</v>
      </c>
      <c r="M210" s="29">
        <f t="shared" si="61"/>
        <v>12.92</v>
      </c>
      <c r="N210" s="45">
        <f t="shared" si="72"/>
        <v>-43.986979853963227</v>
      </c>
      <c r="O210" s="28">
        <f t="shared" si="62"/>
        <v>10.989169238449415</v>
      </c>
      <c r="P210" s="28">
        <f t="shared" si="63"/>
        <v>15.087458954343088</v>
      </c>
      <c r="Q210" s="45" t="str">
        <f t="shared" si="73"/>
        <v>ins. Pondérale</v>
      </c>
      <c r="R210" s="29">
        <f t="shared" si="64"/>
        <v>3</v>
      </c>
      <c r="S210" s="29" t="e">
        <f t="shared" si="65"/>
        <v>#N/A</v>
      </c>
      <c r="T210" s="29" t="e">
        <f t="shared" si="66"/>
        <v>#N/A</v>
      </c>
      <c r="U210" s="29" t="e">
        <f t="shared" si="67"/>
        <v>#N/A</v>
      </c>
      <c r="V210" s="21" t="e">
        <f t="shared" si="74"/>
        <v>#N/A</v>
      </c>
      <c r="W210" s="28">
        <f t="shared" si="68"/>
        <v>0</v>
      </c>
      <c r="X210" s="28">
        <f t="shared" si="69"/>
        <v>0</v>
      </c>
      <c r="Y210" s="45" t="str">
        <f t="shared" si="75"/>
        <v>pas de surpoids ni d'obésité</v>
      </c>
    </row>
    <row r="211" spans="3:25">
      <c r="C211" s="27"/>
      <c r="D211" s="21"/>
      <c r="F211" s="21"/>
      <c r="G211" s="54">
        <f t="shared" si="70"/>
        <v>0</v>
      </c>
      <c r="H211" s="28">
        <f t="shared" si="57"/>
        <v>0</v>
      </c>
      <c r="I211" s="45">
        <f t="shared" si="71"/>
        <v>0</v>
      </c>
      <c r="J211" s="29">
        <f t="shared" si="58"/>
        <v>3</v>
      </c>
      <c r="K211" s="29">
        <f t="shared" si="59"/>
        <v>0.27</v>
      </c>
      <c r="L211" s="29">
        <f t="shared" si="60"/>
        <v>8.4199999999999997E-2</v>
      </c>
      <c r="M211" s="29">
        <f t="shared" si="61"/>
        <v>12.92</v>
      </c>
      <c r="N211" s="45">
        <f t="shared" si="72"/>
        <v>-43.986979853963227</v>
      </c>
      <c r="O211" s="28">
        <f t="shared" si="62"/>
        <v>10.989169238449415</v>
      </c>
      <c r="P211" s="28">
        <f t="shared" si="63"/>
        <v>15.087458954343088</v>
      </c>
      <c r="Q211" s="45" t="str">
        <f t="shared" si="73"/>
        <v>ins. Pondérale</v>
      </c>
      <c r="R211" s="29">
        <f t="shared" si="64"/>
        <v>3</v>
      </c>
      <c r="S211" s="29" t="e">
        <f t="shared" si="65"/>
        <v>#N/A</v>
      </c>
      <c r="T211" s="29" t="e">
        <f t="shared" si="66"/>
        <v>#N/A</v>
      </c>
      <c r="U211" s="29" t="e">
        <f t="shared" si="67"/>
        <v>#N/A</v>
      </c>
      <c r="V211" s="21" t="e">
        <f t="shared" si="74"/>
        <v>#N/A</v>
      </c>
      <c r="W211" s="28">
        <f t="shared" si="68"/>
        <v>0</v>
      </c>
      <c r="X211" s="28">
        <f t="shared" si="69"/>
        <v>0</v>
      </c>
      <c r="Y211" s="45" t="str">
        <f t="shared" si="75"/>
        <v>pas de surpoids ni d'obésité</v>
      </c>
    </row>
    <row r="212" spans="3:25">
      <c r="C212" s="27"/>
      <c r="D212" s="21"/>
      <c r="F212" s="21"/>
      <c r="G212" s="54">
        <f t="shared" si="70"/>
        <v>0</v>
      </c>
      <c r="H212" s="28">
        <f t="shared" si="57"/>
        <v>0</v>
      </c>
      <c r="I212" s="45">
        <f t="shared" si="71"/>
        <v>0</v>
      </c>
      <c r="J212" s="29">
        <f t="shared" si="58"/>
        <v>3</v>
      </c>
      <c r="K212" s="29">
        <f t="shared" si="59"/>
        <v>0.27</v>
      </c>
      <c r="L212" s="29">
        <f t="shared" si="60"/>
        <v>8.4199999999999997E-2</v>
      </c>
      <c r="M212" s="29">
        <f t="shared" si="61"/>
        <v>12.92</v>
      </c>
      <c r="N212" s="45">
        <f t="shared" si="72"/>
        <v>-43.986979853963227</v>
      </c>
      <c r="O212" s="28">
        <f t="shared" si="62"/>
        <v>10.989169238449415</v>
      </c>
      <c r="P212" s="28">
        <f t="shared" si="63"/>
        <v>15.087458954343088</v>
      </c>
      <c r="Q212" s="45" t="str">
        <f t="shared" si="73"/>
        <v>ins. Pondérale</v>
      </c>
      <c r="R212" s="29">
        <f t="shared" si="64"/>
        <v>3</v>
      </c>
      <c r="S212" s="29" t="e">
        <f t="shared" si="65"/>
        <v>#N/A</v>
      </c>
      <c r="T212" s="29" t="e">
        <f t="shared" si="66"/>
        <v>#N/A</v>
      </c>
      <c r="U212" s="29" t="e">
        <f t="shared" si="67"/>
        <v>#N/A</v>
      </c>
      <c r="V212" s="21" t="e">
        <f t="shared" si="74"/>
        <v>#N/A</v>
      </c>
      <c r="W212" s="28">
        <f t="shared" si="68"/>
        <v>0</v>
      </c>
      <c r="X212" s="28">
        <f t="shared" si="69"/>
        <v>0</v>
      </c>
      <c r="Y212" s="45" t="str">
        <f t="shared" si="75"/>
        <v>pas de surpoids ni d'obésité</v>
      </c>
    </row>
    <row r="213" spans="3:25">
      <c r="C213" s="27"/>
      <c r="D213" s="21"/>
      <c r="F213" s="21"/>
      <c r="G213" s="54">
        <f t="shared" si="70"/>
        <v>0</v>
      </c>
      <c r="H213" s="28">
        <f t="shared" si="57"/>
        <v>0</v>
      </c>
      <c r="I213" s="45">
        <f t="shared" si="71"/>
        <v>0</v>
      </c>
      <c r="J213" s="29">
        <f t="shared" si="58"/>
        <v>3</v>
      </c>
      <c r="K213" s="29">
        <f t="shared" si="59"/>
        <v>0.27</v>
      </c>
      <c r="L213" s="29">
        <f t="shared" si="60"/>
        <v>8.4199999999999997E-2</v>
      </c>
      <c r="M213" s="29">
        <f t="shared" si="61"/>
        <v>12.92</v>
      </c>
      <c r="N213" s="45">
        <f t="shared" si="72"/>
        <v>-43.986979853963227</v>
      </c>
      <c r="O213" s="28">
        <f t="shared" si="62"/>
        <v>10.989169238449415</v>
      </c>
      <c r="P213" s="28">
        <f t="shared" si="63"/>
        <v>15.087458954343088</v>
      </c>
      <c r="Q213" s="45" t="str">
        <f t="shared" si="73"/>
        <v>ins. Pondérale</v>
      </c>
      <c r="R213" s="29">
        <f t="shared" si="64"/>
        <v>3</v>
      </c>
      <c r="S213" s="29" t="e">
        <f t="shared" si="65"/>
        <v>#N/A</v>
      </c>
      <c r="T213" s="29" t="e">
        <f t="shared" si="66"/>
        <v>#N/A</v>
      </c>
      <c r="U213" s="29" t="e">
        <f t="shared" si="67"/>
        <v>#N/A</v>
      </c>
      <c r="V213" s="21" t="e">
        <f t="shared" si="74"/>
        <v>#N/A</v>
      </c>
      <c r="W213" s="28">
        <f t="shared" si="68"/>
        <v>0</v>
      </c>
      <c r="X213" s="28">
        <f t="shared" si="69"/>
        <v>0</v>
      </c>
      <c r="Y213" s="45" t="str">
        <f t="shared" si="75"/>
        <v>pas de surpoids ni d'obésité</v>
      </c>
    </row>
    <row r="214" spans="3:25">
      <c r="C214" s="27"/>
      <c r="D214" s="21"/>
      <c r="F214" s="21"/>
      <c r="G214" s="54">
        <f t="shared" si="70"/>
        <v>0</v>
      </c>
      <c r="H214" s="28">
        <f t="shared" si="57"/>
        <v>0</v>
      </c>
      <c r="I214" s="45">
        <f t="shared" si="71"/>
        <v>0</v>
      </c>
      <c r="J214" s="29">
        <f t="shared" si="58"/>
        <v>3</v>
      </c>
      <c r="K214" s="29">
        <f t="shared" si="59"/>
        <v>0.27</v>
      </c>
      <c r="L214" s="29">
        <f t="shared" si="60"/>
        <v>8.4199999999999997E-2</v>
      </c>
      <c r="M214" s="29">
        <f t="shared" si="61"/>
        <v>12.92</v>
      </c>
      <c r="N214" s="45">
        <f t="shared" si="72"/>
        <v>-43.986979853963227</v>
      </c>
      <c r="O214" s="28">
        <f t="shared" si="62"/>
        <v>10.989169238449415</v>
      </c>
      <c r="P214" s="28">
        <f t="shared" si="63"/>
        <v>15.087458954343088</v>
      </c>
      <c r="Q214" s="45" t="str">
        <f t="shared" si="73"/>
        <v>ins. Pondérale</v>
      </c>
      <c r="R214" s="29">
        <f t="shared" si="64"/>
        <v>3</v>
      </c>
      <c r="S214" s="29" t="e">
        <f t="shared" si="65"/>
        <v>#N/A</v>
      </c>
      <c r="T214" s="29" t="e">
        <f t="shared" si="66"/>
        <v>#N/A</v>
      </c>
      <c r="U214" s="29" t="e">
        <f t="shared" si="67"/>
        <v>#N/A</v>
      </c>
      <c r="V214" s="21" t="e">
        <f t="shared" si="74"/>
        <v>#N/A</v>
      </c>
      <c r="W214" s="28">
        <f t="shared" si="68"/>
        <v>0</v>
      </c>
      <c r="X214" s="28">
        <f t="shared" si="69"/>
        <v>0</v>
      </c>
      <c r="Y214" s="45" t="str">
        <f t="shared" si="75"/>
        <v>pas de surpoids ni d'obésité</v>
      </c>
    </row>
    <row r="215" spans="3:25">
      <c r="C215" s="27"/>
      <c r="D215" s="21"/>
      <c r="F215" s="21"/>
      <c r="G215" s="54">
        <f t="shared" si="70"/>
        <v>0</v>
      </c>
      <c r="H215" s="28">
        <f t="shared" si="57"/>
        <v>0</v>
      </c>
      <c r="I215" s="45">
        <f t="shared" si="71"/>
        <v>0</v>
      </c>
      <c r="J215" s="29">
        <f t="shared" si="58"/>
        <v>3</v>
      </c>
      <c r="K215" s="29">
        <f t="shared" si="59"/>
        <v>0.27</v>
      </c>
      <c r="L215" s="29">
        <f t="shared" si="60"/>
        <v>8.4199999999999997E-2</v>
      </c>
      <c r="M215" s="29">
        <f t="shared" si="61"/>
        <v>12.92</v>
      </c>
      <c r="N215" s="45">
        <f t="shared" si="72"/>
        <v>-43.986979853963227</v>
      </c>
      <c r="O215" s="28">
        <f t="shared" si="62"/>
        <v>10.989169238449415</v>
      </c>
      <c r="P215" s="28">
        <f t="shared" si="63"/>
        <v>15.087458954343088</v>
      </c>
      <c r="Q215" s="45" t="str">
        <f t="shared" si="73"/>
        <v>ins. Pondérale</v>
      </c>
      <c r="R215" s="29">
        <f t="shared" si="64"/>
        <v>3</v>
      </c>
      <c r="S215" s="29" t="e">
        <f t="shared" si="65"/>
        <v>#N/A</v>
      </c>
      <c r="T215" s="29" t="e">
        <f t="shared" si="66"/>
        <v>#N/A</v>
      </c>
      <c r="U215" s="29" t="e">
        <f t="shared" si="67"/>
        <v>#N/A</v>
      </c>
      <c r="V215" s="21" t="e">
        <f t="shared" si="74"/>
        <v>#N/A</v>
      </c>
      <c r="W215" s="28">
        <f t="shared" si="68"/>
        <v>0</v>
      </c>
      <c r="X215" s="28">
        <f t="shared" si="69"/>
        <v>0</v>
      </c>
      <c r="Y215" s="45" t="str">
        <f t="shared" si="75"/>
        <v>pas de surpoids ni d'obésité</v>
      </c>
    </row>
    <row r="216" spans="3:25">
      <c r="D216" s="21"/>
      <c r="F216" s="21"/>
      <c r="G216" s="54">
        <f t="shared" si="70"/>
        <v>0</v>
      </c>
      <c r="H216" s="28">
        <f t="shared" si="57"/>
        <v>0</v>
      </c>
      <c r="I216" s="45">
        <f t="shared" si="71"/>
        <v>0</v>
      </c>
      <c r="J216" s="29">
        <f t="shared" si="58"/>
        <v>3</v>
      </c>
      <c r="K216" s="29">
        <f t="shared" si="59"/>
        <v>0.27</v>
      </c>
      <c r="L216" s="29">
        <f t="shared" si="60"/>
        <v>8.4199999999999997E-2</v>
      </c>
      <c r="M216" s="29">
        <f t="shared" si="61"/>
        <v>12.92</v>
      </c>
      <c r="N216" s="45">
        <f t="shared" si="72"/>
        <v>-43.986979853963227</v>
      </c>
      <c r="O216" s="28">
        <f t="shared" si="62"/>
        <v>10.989169238449415</v>
      </c>
      <c r="P216" s="28">
        <f t="shared" si="63"/>
        <v>15.087458954343088</v>
      </c>
      <c r="Q216" s="45" t="str">
        <f t="shared" si="73"/>
        <v>ins. Pondérale</v>
      </c>
      <c r="R216" s="29">
        <f t="shared" si="64"/>
        <v>3</v>
      </c>
      <c r="S216" s="29" t="e">
        <f t="shared" si="65"/>
        <v>#N/A</v>
      </c>
      <c r="T216" s="29" t="e">
        <f t="shared" si="66"/>
        <v>#N/A</v>
      </c>
      <c r="U216" s="29" t="e">
        <f t="shared" si="67"/>
        <v>#N/A</v>
      </c>
      <c r="V216" s="21" t="e">
        <f t="shared" si="74"/>
        <v>#N/A</v>
      </c>
      <c r="W216" s="28">
        <f t="shared" si="68"/>
        <v>0</v>
      </c>
      <c r="X216" s="28">
        <f t="shared" si="69"/>
        <v>0</v>
      </c>
      <c r="Y216" s="45" t="str">
        <f t="shared" si="75"/>
        <v>pas de surpoids ni d'obésité</v>
      </c>
    </row>
    <row r="217" spans="3:25">
      <c r="D217" s="21"/>
      <c r="F217" s="21"/>
      <c r="G217" s="54">
        <f t="shared" si="70"/>
        <v>0</v>
      </c>
      <c r="H217" s="28">
        <f t="shared" si="57"/>
        <v>0</v>
      </c>
      <c r="I217" s="45">
        <f t="shared" si="71"/>
        <v>0</v>
      </c>
      <c r="J217" s="29">
        <f t="shared" si="58"/>
        <v>3</v>
      </c>
      <c r="K217" s="29">
        <f t="shared" si="59"/>
        <v>0.27</v>
      </c>
      <c r="L217" s="29">
        <f t="shared" si="60"/>
        <v>8.4199999999999997E-2</v>
      </c>
      <c r="M217" s="29">
        <f t="shared" si="61"/>
        <v>12.92</v>
      </c>
      <c r="N217" s="45">
        <f t="shared" si="72"/>
        <v>-43.986979853963227</v>
      </c>
      <c r="O217" s="28">
        <f t="shared" si="62"/>
        <v>10.989169238449415</v>
      </c>
      <c r="P217" s="28">
        <f t="shared" si="63"/>
        <v>15.087458954343088</v>
      </c>
      <c r="Q217" s="45" t="str">
        <f t="shared" si="73"/>
        <v>ins. Pondérale</v>
      </c>
      <c r="R217" s="29">
        <f t="shared" si="64"/>
        <v>3</v>
      </c>
      <c r="S217" s="29" t="e">
        <f t="shared" si="65"/>
        <v>#N/A</v>
      </c>
      <c r="T217" s="29" t="e">
        <f t="shared" si="66"/>
        <v>#N/A</v>
      </c>
      <c r="U217" s="29" t="e">
        <f t="shared" si="67"/>
        <v>#N/A</v>
      </c>
      <c r="V217" s="21" t="e">
        <f t="shared" si="74"/>
        <v>#N/A</v>
      </c>
      <c r="W217" s="28">
        <f t="shared" si="68"/>
        <v>0</v>
      </c>
      <c r="X217" s="28">
        <f t="shared" si="69"/>
        <v>0</v>
      </c>
      <c r="Y217" s="45" t="str">
        <f t="shared" si="75"/>
        <v>pas de surpoids ni d'obésité</v>
      </c>
    </row>
    <row r="218" spans="3:25">
      <c r="D218" s="21"/>
      <c r="F218" s="21"/>
      <c r="G218" s="54">
        <f t="shared" si="70"/>
        <v>0</v>
      </c>
      <c r="H218" s="28">
        <f t="shared" si="57"/>
        <v>0</v>
      </c>
      <c r="I218" s="45">
        <f t="shared" si="71"/>
        <v>0</v>
      </c>
      <c r="J218" s="29">
        <f t="shared" si="58"/>
        <v>3</v>
      </c>
      <c r="K218" s="29">
        <f t="shared" si="59"/>
        <v>0.27</v>
      </c>
      <c r="L218" s="29">
        <f t="shared" si="60"/>
        <v>8.4199999999999997E-2</v>
      </c>
      <c r="M218" s="29">
        <f t="shared" si="61"/>
        <v>12.92</v>
      </c>
      <c r="N218" s="45">
        <f t="shared" si="72"/>
        <v>-43.986979853963227</v>
      </c>
      <c r="O218" s="28">
        <f t="shared" si="62"/>
        <v>10.989169238449415</v>
      </c>
      <c r="P218" s="28">
        <f t="shared" si="63"/>
        <v>15.087458954343088</v>
      </c>
      <c r="Q218" s="45" t="str">
        <f t="shared" si="73"/>
        <v>ins. Pondérale</v>
      </c>
      <c r="R218" s="29">
        <f t="shared" si="64"/>
        <v>3</v>
      </c>
      <c r="S218" s="29" t="e">
        <f t="shared" si="65"/>
        <v>#N/A</v>
      </c>
      <c r="T218" s="29" t="e">
        <f t="shared" si="66"/>
        <v>#N/A</v>
      </c>
      <c r="U218" s="29" t="e">
        <f t="shared" si="67"/>
        <v>#N/A</v>
      </c>
      <c r="V218" s="21" t="e">
        <f t="shared" si="74"/>
        <v>#N/A</v>
      </c>
      <c r="W218" s="28">
        <f t="shared" si="68"/>
        <v>0</v>
      </c>
      <c r="X218" s="28">
        <f t="shared" si="69"/>
        <v>0</v>
      </c>
      <c r="Y218" s="45" t="str">
        <f t="shared" si="75"/>
        <v>pas de surpoids ni d'obésité</v>
      </c>
    </row>
    <row r="219" spans="3:25">
      <c r="D219" s="21"/>
      <c r="F219" s="21"/>
      <c r="G219" s="54">
        <f t="shared" si="70"/>
        <v>0</v>
      </c>
      <c r="H219" s="28">
        <f t="shared" si="57"/>
        <v>0</v>
      </c>
      <c r="I219" s="45">
        <f t="shared" si="71"/>
        <v>0</v>
      </c>
      <c r="J219" s="29">
        <f t="shared" si="58"/>
        <v>3</v>
      </c>
      <c r="K219" s="29">
        <f t="shared" si="59"/>
        <v>0.27</v>
      </c>
      <c r="L219" s="29">
        <f t="shared" si="60"/>
        <v>8.4199999999999997E-2</v>
      </c>
      <c r="M219" s="29">
        <f t="shared" si="61"/>
        <v>12.92</v>
      </c>
      <c r="N219" s="45">
        <f t="shared" si="72"/>
        <v>-43.986979853963227</v>
      </c>
      <c r="O219" s="28">
        <f t="shared" si="62"/>
        <v>10.989169238449415</v>
      </c>
      <c r="P219" s="28">
        <f t="shared" si="63"/>
        <v>15.087458954343088</v>
      </c>
      <c r="Q219" s="45" t="str">
        <f t="shared" si="73"/>
        <v>ins. Pondérale</v>
      </c>
      <c r="R219" s="29">
        <f t="shared" si="64"/>
        <v>3</v>
      </c>
      <c r="S219" s="29" t="e">
        <f t="shared" si="65"/>
        <v>#N/A</v>
      </c>
      <c r="T219" s="29" t="e">
        <f t="shared" si="66"/>
        <v>#N/A</v>
      </c>
      <c r="U219" s="29" t="e">
        <f t="shared" si="67"/>
        <v>#N/A</v>
      </c>
      <c r="V219" s="21" t="e">
        <f t="shared" si="74"/>
        <v>#N/A</v>
      </c>
      <c r="W219" s="28">
        <f t="shared" si="68"/>
        <v>0</v>
      </c>
      <c r="X219" s="28">
        <f t="shared" si="69"/>
        <v>0</v>
      </c>
      <c r="Y219" s="45" t="str">
        <f t="shared" si="75"/>
        <v>pas de surpoids ni d'obésité</v>
      </c>
    </row>
    <row r="220" spans="3:25">
      <c r="D220" s="21"/>
      <c r="F220" s="21"/>
      <c r="G220" s="54">
        <f t="shared" si="70"/>
        <v>0</v>
      </c>
      <c r="H220" s="28">
        <f t="shared" si="57"/>
        <v>0</v>
      </c>
      <c r="I220" s="45">
        <f t="shared" si="71"/>
        <v>0</v>
      </c>
      <c r="J220" s="29">
        <f t="shared" si="58"/>
        <v>3</v>
      </c>
      <c r="K220" s="29">
        <f t="shared" si="59"/>
        <v>0.27</v>
      </c>
      <c r="L220" s="29">
        <f t="shared" si="60"/>
        <v>8.4199999999999997E-2</v>
      </c>
      <c r="M220" s="29">
        <f t="shared" si="61"/>
        <v>12.92</v>
      </c>
      <c r="N220" s="45">
        <f t="shared" si="72"/>
        <v>-43.986979853963227</v>
      </c>
      <c r="O220" s="28">
        <f t="shared" si="62"/>
        <v>10.989169238449415</v>
      </c>
      <c r="P220" s="28">
        <f t="shared" si="63"/>
        <v>15.087458954343088</v>
      </c>
      <c r="Q220" s="45" t="str">
        <f t="shared" si="73"/>
        <v>ins. Pondérale</v>
      </c>
      <c r="R220" s="29">
        <f t="shared" si="64"/>
        <v>3</v>
      </c>
      <c r="S220" s="29" t="e">
        <f t="shared" si="65"/>
        <v>#N/A</v>
      </c>
      <c r="T220" s="29" t="e">
        <f t="shared" si="66"/>
        <v>#N/A</v>
      </c>
      <c r="U220" s="29" t="e">
        <f t="shared" si="67"/>
        <v>#N/A</v>
      </c>
      <c r="V220" s="21" t="e">
        <f t="shared" si="74"/>
        <v>#N/A</v>
      </c>
      <c r="W220" s="28">
        <f t="shared" si="68"/>
        <v>0</v>
      </c>
      <c r="X220" s="28">
        <f t="shared" si="69"/>
        <v>0</v>
      </c>
      <c r="Y220" s="45" t="str">
        <f t="shared" si="75"/>
        <v>pas de surpoids ni d'obésité</v>
      </c>
    </row>
    <row r="221" spans="3:25">
      <c r="D221" s="21"/>
      <c r="F221" s="21"/>
      <c r="G221" s="54">
        <f t="shared" si="70"/>
        <v>0</v>
      </c>
      <c r="H221" s="28">
        <f t="shared" si="57"/>
        <v>0</v>
      </c>
      <c r="I221" s="45">
        <f t="shared" si="71"/>
        <v>0</v>
      </c>
      <c r="J221" s="29">
        <f t="shared" si="58"/>
        <v>3</v>
      </c>
      <c r="K221" s="29">
        <f t="shared" si="59"/>
        <v>0.27</v>
      </c>
      <c r="L221" s="29">
        <f t="shared" si="60"/>
        <v>8.4199999999999997E-2</v>
      </c>
      <c r="M221" s="29">
        <f t="shared" si="61"/>
        <v>12.92</v>
      </c>
      <c r="N221" s="45">
        <f t="shared" si="72"/>
        <v>-43.986979853963227</v>
      </c>
      <c r="O221" s="28">
        <f t="shared" si="62"/>
        <v>10.989169238449415</v>
      </c>
      <c r="P221" s="28">
        <f t="shared" si="63"/>
        <v>15.087458954343088</v>
      </c>
      <c r="Q221" s="45" t="str">
        <f t="shared" si="73"/>
        <v>ins. Pondérale</v>
      </c>
      <c r="R221" s="29">
        <f t="shared" si="64"/>
        <v>3</v>
      </c>
      <c r="S221" s="29" t="e">
        <f t="shared" si="65"/>
        <v>#N/A</v>
      </c>
      <c r="T221" s="29" t="e">
        <f t="shared" si="66"/>
        <v>#N/A</v>
      </c>
      <c r="U221" s="29" t="e">
        <f t="shared" si="67"/>
        <v>#N/A</v>
      </c>
      <c r="V221" s="21" t="e">
        <f t="shared" si="74"/>
        <v>#N/A</v>
      </c>
      <c r="W221" s="28">
        <f t="shared" si="68"/>
        <v>0</v>
      </c>
      <c r="X221" s="28">
        <f t="shared" si="69"/>
        <v>0</v>
      </c>
      <c r="Y221" s="45" t="str">
        <f t="shared" si="75"/>
        <v>pas de surpoids ni d'obésité</v>
      </c>
    </row>
    <row r="222" spans="3:25">
      <c r="D222" s="21"/>
      <c r="F222" s="21"/>
      <c r="G222" s="54">
        <f t="shared" si="70"/>
        <v>0</v>
      </c>
      <c r="H222" s="28">
        <f t="shared" si="57"/>
        <v>0</v>
      </c>
      <c r="I222" s="45">
        <f t="shared" si="71"/>
        <v>0</v>
      </c>
      <c r="J222" s="29">
        <f t="shared" si="58"/>
        <v>3</v>
      </c>
      <c r="K222" s="29">
        <f t="shared" si="59"/>
        <v>0.27</v>
      </c>
      <c r="L222" s="29">
        <f t="shared" si="60"/>
        <v>8.4199999999999997E-2</v>
      </c>
      <c r="M222" s="29">
        <f t="shared" si="61"/>
        <v>12.92</v>
      </c>
      <c r="N222" s="45">
        <f t="shared" si="72"/>
        <v>-43.986979853963227</v>
      </c>
      <c r="O222" s="28">
        <f t="shared" si="62"/>
        <v>10.989169238449415</v>
      </c>
      <c r="P222" s="28">
        <f t="shared" si="63"/>
        <v>15.087458954343088</v>
      </c>
      <c r="Q222" s="45" t="str">
        <f t="shared" si="73"/>
        <v>ins. Pondérale</v>
      </c>
      <c r="R222" s="29">
        <f t="shared" si="64"/>
        <v>3</v>
      </c>
      <c r="S222" s="29" t="e">
        <f t="shared" si="65"/>
        <v>#N/A</v>
      </c>
      <c r="T222" s="29" t="e">
        <f t="shared" si="66"/>
        <v>#N/A</v>
      </c>
      <c r="U222" s="29" t="e">
        <f t="shared" si="67"/>
        <v>#N/A</v>
      </c>
      <c r="V222" s="21" t="e">
        <f t="shared" si="74"/>
        <v>#N/A</v>
      </c>
      <c r="W222" s="28">
        <f t="shared" si="68"/>
        <v>0</v>
      </c>
      <c r="X222" s="28">
        <f t="shared" si="69"/>
        <v>0</v>
      </c>
      <c r="Y222" s="45" t="str">
        <f t="shared" si="75"/>
        <v>pas de surpoids ni d'obésité</v>
      </c>
    </row>
    <row r="223" spans="3:25">
      <c r="D223" s="21"/>
      <c r="F223" s="21"/>
      <c r="G223" s="54">
        <f t="shared" si="70"/>
        <v>0</v>
      </c>
      <c r="H223" s="28">
        <f t="shared" si="57"/>
        <v>0</v>
      </c>
      <c r="I223" s="45">
        <f t="shared" si="71"/>
        <v>0</v>
      </c>
      <c r="J223" s="29">
        <f t="shared" si="58"/>
        <v>3</v>
      </c>
      <c r="K223" s="29">
        <f t="shared" si="59"/>
        <v>0.27</v>
      </c>
      <c r="L223" s="29">
        <f t="shared" si="60"/>
        <v>8.4199999999999997E-2</v>
      </c>
      <c r="M223" s="29">
        <f t="shared" si="61"/>
        <v>12.92</v>
      </c>
      <c r="N223" s="45">
        <f t="shared" si="72"/>
        <v>-43.986979853963227</v>
      </c>
      <c r="O223" s="28">
        <f t="shared" si="62"/>
        <v>10.989169238449415</v>
      </c>
      <c r="P223" s="28">
        <f t="shared" si="63"/>
        <v>15.087458954343088</v>
      </c>
      <c r="Q223" s="45" t="str">
        <f t="shared" si="73"/>
        <v>ins. Pondérale</v>
      </c>
      <c r="R223" s="29">
        <f t="shared" si="64"/>
        <v>3</v>
      </c>
      <c r="S223" s="29" t="e">
        <f t="shared" si="65"/>
        <v>#N/A</v>
      </c>
      <c r="T223" s="29" t="e">
        <f t="shared" si="66"/>
        <v>#N/A</v>
      </c>
      <c r="U223" s="29" t="e">
        <f t="shared" si="67"/>
        <v>#N/A</v>
      </c>
      <c r="V223" s="21" t="e">
        <f t="shared" si="74"/>
        <v>#N/A</v>
      </c>
      <c r="W223" s="28">
        <f t="shared" si="68"/>
        <v>0</v>
      </c>
      <c r="X223" s="28">
        <f t="shared" si="69"/>
        <v>0</v>
      </c>
      <c r="Y223" s="45" t="str">
        <f t="shared" si="75"/>
        <v>pas de surpoids ni d'obésité</v>
      </c>
    </row>
    <row r="224" spans="3:25">
      <c r="D224" s="21"/>
      <c r="F224" s="21"/>
      <c r="G224" s="54">
        <f t="shared" si="70"/>
        <v>0</v>
      </c>
      <c r="H224" s="28">
        <f t="shared" si="57"/>
        <v>0</v>
      </c>
      <c r="I224" s="45">
        <f t="shared" si="71"/>
        <v>0</v>
      </c>
      <c r="J224" s="29">
        <f t="shared" si="58"/>
        <v>3</v>
      </c>
      <c r="K224" s="29">
        <f t="shared" si="59"/>
        <v>0.27</v>
      </c>
      <c r="L224" s="29">
        <f t="shared" si="60"/>
        <v>8.4199999999999997E-2</v>
      </c>
      <c r="M224" s="29">
        <f t="shared" si="61"/>
        <v>12.92</v>
      </c>
      <c r="N224" s="45">
        <f t="shared" si="72"/>
        <v>-43.986979853963227</v>
      </c>
      <c r="O224" s="28">
        <f t="shared" si="62"/>
        <v>10.989169238449415</v>
      </c>
      <c r="P224" s="28">
        <f t="shared" si="63"/>
        <v>15.087458954343088</v>
      </c>
      <c r="Q224" s="45" t="str">
        <f t="shared" si="73"/>
        <v>ins. Pondérale</v>
      </c>
      <c r="R224" s="29">
        <f t="shared" si="64"/>
        <v>3</v>
      </c>
      <c r="S224" s="29" t="e">
        <f t="shared" si="65"/>
        <v>#N/A</v>
      </c>
      <c r="T224" s="29" t="e">
        <f t="shared" si="66"/>
        <v>#N/A</v>
      </c>
      <c r="U224" s="29" t="e">
        <f t="shared" si="67"/>
        <v>#N/A</v>
      </c>
      <c r="V224" s="21" t="e">
        <f t="shared" si="74"/>
        <v>#N/A</v>
      </c>
      <c r="W224" s="28">
        <f t="shared" si="68"/>
        <v>0</v>
      </c>
      <c r="X224" s="28">
        <f t="shared" si="69"/>
        <v>0</v>
      </c>
      <c r="Y224" s="45" t="str">
        <f t="shared" si="75"/>
        <v>pas de surpoids ni d'obésité</v>
      </c>
    </row>
    <row r="225" spans="4:25">
      <c r="D225" s="21"/>
      <c r="F225" s="21"/>
      <c r="G225" s="54">
        <f t="shared" si="70"/>
        <v>0</v>
      </c>
      <c r="H225" s="28">
        <f t="shared" si="57"/>
        <v>0</v>
      </c>
      <c r="I225" s="45">
        <f t="shared" si="71"/>
        <v>0</v>
      </c>
      <c r="J225" s="29">
        <f t="shared" si="58"/>
        <v>3</v>
      </c>
      <c r="K225" s="29">
        <f t="shared" si="59"/>
        <v>0.27</v>
      </c>
      <c r="L225" s="29">
        <f t="shared" si="60"/>
        <v>8.4199999999999997E-2</v>
      </c>
      <c r="M225" s="29">
        <f t="shared" si="61"/>
        <v>12.92</v>
      </c>
      <c r="N225" s="45">
        <f t="shared" si="72"/>
        <v>-43.986979853963227</v>
      </c>
      <c r="O225" s="28">
        <f t="shared" si="62"/>
        <v>10.989169238449415</v>
      </c>
      <c r="P225" s="28">
        <f t="shared" si="63"/>
        <v>15.087458954343088</v>
      </c>
      <c r="Q225" s="45" t="str">
        <f t="shared" si="73"/>
        <v>ins. Pondérale</v>
      </c>
      <c r="R225" s="29">
        <f t="shared" si="64"/>
        <v>3</v>
      </c>
      <c r="S225" s="29" t="e">
        <f t="shared" si="65"/>
        <v>#N/A</v>
      </c>
      <c r="T225" s="29" t="e">
        <f t="shared" si="66"/>
        <v>#N/A</v>
      </c>
      <c r="U225" s="29" t="e">
        <f t="shared" si="67"/>
        <v>#N/A</v>
      </c>
      <c r="V225" s="21" t="e">
        <f t="shared" si="74"/>
        <v>#N/A</v>
      </c>
      <c r="W225" s="28">
        <f t="shared" si="68"/>
        <v>0</v>
      </c>
      <c r="X225" s="28">
        <f t="shared" si="69"/>
        <v>0</v>
      </c>
      <c r="Y225" s="45" t="str">
        <f t="shared" si="75"/>
        <v>pas de surpoids ni d'obésité</v>
      </c>
    </row>
    <row r="226" spans="4:25">
      <c r="D226" s="21"/>
      <c r="F226" s="21"/>
      <c r="G226" s="54">
        <f t="shared" si="70"/>
        <v>0</v>
      </c>
      <c r="H226" s="28">
        <f t="shared" si="57"/>
        <v>0</v>
      </c>
      <c r="I226" s="45">
        <f t="shared" si="71"/>
        <v>0</v>
      </c>
      <c r="J226" s="29">
        <f t="shared" si="58"/>
        <v>3</v>
      </c>
      <c r="K226" s="29">
        <f t="shared" si="59"/>
        <v>0.27</v>
      </c>
      <c r="L226" s="29">
        <f t="shared" si="60"/>
        <v>8.4199999999999997E-2</v>
      </c>
      <c r="M226" s="29">
        <f t="shared" si="61"/>
        <v>12.92</v>
      </c>
      <c r="N226" s="45">
        <f t="shared" si="72"/>
        <v>-43.986979853963227</v>
      </c>
      <c r="O226" s="28">
        <f t="shared" si="62"/>
        <v>10.989169238449415</v>
      </c>
      <c r="P226" s="28">
        <f t="shared" si="63"/>
        <v>15.087458954343088</v>
      </c>
      <c r="Q226" s="45" t="str">
        <f t="shared" si="73"/>
        <v>ins. Pondérale</v>
      </c>
      <c r="R226" s="29">
        <f t="shared" si="64"/>
        <v>3</v>
      </c>
      <c r="S226" s="29" t="e">
        <f t="shared" si="65"/>
        <v>#N/A</v>
      </c>
      <c r="T226" s="29" t="e">
        <f t="shared" si="66"/>
        <v>#N/A</v>
      </c>
      <c r="U226" s="29" t="e">
        <f t="shared" si="67"/>
        <v>#N/A</v>
      </c>
      <c r="V226" s="21" t="e">
        <f t="shared" si="74"/>
        <v>#N/A</v>
      </c>
      <c r="W226" s="28">
        <f t="shared" si="68"/>
        <v>0</v>
      </c>
      <c r="X226" s="28">
        <f t="shared" si="69"/>
        <v>0</v>
      </c>
      <c r="Y226" s="45" t="str">
        <f t="shared" si="75"/>
        <v>pas de surpoids ni d'obésité</v>
      </c>
    </row>
    <row r="227" spans="4:25">
      <c r="D227" s="21"/>
      <c r="F227" s="21"/>
      <c r="G227" s="54">
        <f t="shared" si="70"/>
        <v>0</v>
      </c>
      <c r="H227" s="28">
        <f t="shared" si="57"/>
        <v>0</v>
      </c>
      <c r="I227" s="45">
        <f t="shared" si="71"/>
        <v>0</v>
      </c>
      <c r="J227" s="29">
        <f t="shared" si="58"/>
        <v>3</v>
      </c>
      <c r="K227" s="29">
        <f t="shared" si="59"/>
        <v>0.27</v>
      </c>
      <c r="L227" s="29">
        <f t="shared" si="60"/>
        <v>8.4199999999999997E-2</v>
      </c>
      <c r="M227" s="29">
        <f t="shared" si="61"/>
        <v>12.92</v>
      </c>
      <c r="N227" s="45">
        <f t="shared" si="72"/>
        <v>-43.986979853963227</v>
      </c>
      <c r="O227" s="28">
        <f t="shared" si="62"/>
        <v>10.989169238449415</v>
      </c>
      <c r="P227" s="28">
        <f t="shared" si="63"/>
        <v>15.087458954343088</v>
      </c>
      <c r="Q227" s="45" t="str">
        <f t="shared" si="73"/>
        <v>ins. Pondérale</v>
      </c>
      <c r="R227" s="29">
        <f t="shared" si="64"/>
        <v>3</v>
      </c>
      <c r="S227" s="29" t="e">
        <f t="shared" si="65"/>
        <v>#N/A</v>
      </c>
      <c r="T227" s="29" t="e">
        <f t="shared" si="66"/>
        <v>#N/A</v>
      </c>
      <c r="U227" s="29" t="e">
        <f t="shared" si="67"/>
        <v>#N/A</v>
      </c>
      <c r="V227" s="21" t="e">
        <f t="shared" si="74"/>
        <v>#N/A</v>
      </c>
      <c r="W227" s="28">
        <f t="shared" si="68"/>
        <v>0</v>
      </c>
      <c r="X227" s="28">
        <f t="shared" si="69"/>
        <v>0</v>
      </c>
      <c r="Y227" s="45" t="str">
        <f t="shared" si="75"/>
        <v>pas de surpoids ni d'obésité</v>
      </c>
    </row>
    <row r="228" spans="4:25">
      <c r="D228" s="21"/>
      <c r="F228" s="21"/>
      <c r="G228" s="54">
        <f t="shared" si="70"/>
        <v>0</v>
      </c>
      <c r="H228" s="28">
        <f t="shared" si="57"/>
        <v>0</v>
      </c>
      <c r="I228" s="45">
        <f t="shared" si="71"/>
        <v>0</v>
      </c>
      <c r="J228" s="29">
        <f t="shared" si="58"/>
        <v>3</v>
      </c>
      <c r="K228" s="29">
        <f t="shared" si="59"/>
        <v>0.27</v>
      </c>
      <c r="L228" s="29">
        <f t="shared" si="60"/>
        <v>8.4199999999999997E-2</v>
      </c>
      <c r="M228" s="29">
        <f t="shared" si="61"/>
        <v>12.92</v>
      </c>
      <c r="N228" s="45">
        <f t="shared" si="72"/>
        <v>-43.986979853963227</v>
      </c>
      <c r="O228" s="28">
        <f t="shared" si="62"/>
        <v>10.989169238449415</v>
      </c>
      <c r="P228" s="28">
        <f t="shared" si="63"/>
        <v>15.087458954343088</v>
      </c>
      <c r="Q228" s="45" t="str">
        <f t="shared" si="73"/>
        <v>ins. Pondérale</v>
      </c>
      <c r="R228" s="29">
        <f t="shared" si="64"/>
        <v>3</v>
      </c>
      <c r="S228" s="29" t="e">
        <f t="shared" si="65"/>
        <v>#N/A</v>
      </c>
      <c r="T228" s="29" t="e">
        <f t="shared" si="66"/>
        <v>#N/A</v>
      </c>
      <c r="U228" s="29" t="e">
        <f t="shared" si="67"/>
        <v>#N/A</v>
      </c>
      <c r="V228" s="21" t="e">
        <f t="shared" si="74"/>
        <v>#N/A</v>
      </c>
      <c r="W228" s="28">
        <f t="shared" si="68"/>
        <v>0</v>
      </c>
      <c r="X228" s="28">
        <f t="shared" si="69"/>
        <v>0</v>
      </c>
      <c r="Y228" s="45" t="str">
        <f t="shared" si="75"/>
        <v>pas de surpoids ni d'obésité</v>
      </c>
    </row>
    <row r="229" spans="4:25">
      <c r="D229" s="21"/>
      <c r="F229" s="21"/>
      <c r="G229" s="54">
        <f t="shared" si="70"/>
        <v>0</v>
      </c>
      <c r="H229" s="28">
        <f t="shared" si="57"/>
        <v>0</v>
      </c>
      <c r="I229" s="45">
        <f t="shared" si="71"/>
        <v>0</v>
      </c>
      <c r="J229" s="29">
        <f t="shared" si="58"/>
        <v>3</v>
      </c>
      <c r="K229" s="29">
        <f t="shared" si="59"/>
        <v>0.27</v>
      </c>
      <c r="L229" s="29">
        <f t="shared" si="60"/>
        <v>8.4199999999999997E-2</v>
      </c>
      <c r="M229" s="29">
        <f t="shared" si="61"/>
        <v>12.92</v>
      </c>
      <c r="N229" s="45">
        <f t="shared" si="72"/>
        <v>-43.986979853963227</v>
      </c>
      <c r="O229" s="28">
        <f t="shared" si="62"/>
        <v>10.989169238449415</v>
      </c>
      <c r="P229" s="28">
        <f t="shared" si="63"/>
        <v>15.087458954343088</v>
      </c>
      <c r="Q229" s="45" t="str">
        <f t="shared" si="73"/>
        <v>ins. Pondérale</v>
      </c>
      <c r="R229" s="29">
        <f t="shared" si="64"/>
        <v>3</v>
      </c>
      <c r="S229" s="29" t="e">
        <f t="shared" si="65"/>
        <v>#N/A</v>
      </c>
      <c r="T229" s="29" t="e">
        <f t="shared" si="66"/>
        <v>#N/A</v>
      </c>
      <c r="U229" s="29" t="e">
        <f t="shared" si="67"/>
        <v>#N/A</v>
      </c>
      <c r="V229" s="21" t="e">
        <f t="shared" si="74"/>
        <v>#N/A</v>
      </c>
      <c r="W229" s="28">
        <f t="shared" si="68"/>
        <v>0</v>
      </c>
      <c r="X229" s="28">
        <f t="shared" si="69"/>
        <v>0</v>
      </c>
      <c r="Y229" s="45" t="str">
        <f t="shared" si="75"/>
        <v>pas de surpoids ni d'obésité</v>
      </c>
    </row>
    <row r="230" spans="4:25">
      <c r="D230" s="21"/>
      <c r="F230" s="21"/>
      <c r="G230" s="54">
        <f t="shared" si="70"/>
        <v>0</v>
      </c>
      <c r="H230" s="28">
        <f t="shared" si="57"/>
        <v>0</v>
      </c>
      <c r="I230" s="45">
        <f t="shared" si="71"/>
        <v>0</v>
      </c>
      <c r="J230" s="29">
        <f t="shared" si="58"/>
        <v>3</v>
      </c>
      <c r="K230" s="29">
        <f t="shared" si="59"/>
        <v>0.27</v>
      </c>
      <c r="L230" s="29">
        <f t="shared" si="60"/>
        <v>8.4199999999999997E-2</v>
      </c>
      <c r="M230" s="29">
        <f t="shared" si="61"/>
        <v>12.92</v>
      </c>
      <c r="N230" s="45">
        <f t="shared" si="72"/>
        <v>-43.986979853963227</v>
      </c>
      <c r="O230" s="28">
        <f t="shared" si="62"/>
        <v>10.989169238449415</v>
      </c>
      <c r="P230" s="28">
        <f t="shared" si="63"/>
        <v>15.087458954343088</v>
      </c>
      <c r="Q230" s="45" t="str">
        <f t="shared" si="73"/>
        <v>ins. Pondérale</v>
      </c>
      <c r="R230" s="29">
        <f t="shared" si="64"/>
        <v>3</v>
      </c>
      <c r="S230" s="29" t="e">
        <f t="shared" si="65"/>
        <v>#N/A</v>
      </c>
      <c r="T230" s="29" t="e">
        <f t="shared" si="66"/>
        <v>#N/A</v>
      </c>
      <c r="U230" s="29" t="e">
        <f t="shared" si="67"/>
        <v>#N/A</v>
      </c>
      <c r="V230" s="21" t="e">
        <f t="shared" si="74"/>
        <v>#N/A</v>
      </c>
      <c r="W230" s="28">
        <f t="shared" si="68"/>
        <v>0</v>
      </c>
      <c r="X230" s="28">
        <f t="shared" si="69"/>
        <v>0</v>
      </c>
      <c r="Y230" s="45" t="str">
        <f t="shared" si="75"/>
        <v>pas de surpoids ni d'obésité</v>
      </c>
    </row>
    <row r="231" spans="4:25">
      <c r="D231" s="21"/>
      <c r="F231" s="21"/>
      <c r="G231" s="54">
        <f t="shared" si="70"/>
        <v>0</v>
      </c>
      <c r="H231" s="28">
        <f t="shared" si="57"/>
        <v>0</v>
      </c>
      <c r="I231" s="45">
        <f t="shared" si="71"/>
        <v>0</v>
      </c>
      <c r="J231" s="29">
        <f t="shared" si="58"/>
        <v>3</v>
      </c>
      <c r="K231" s="29">
        <f t="shared" si="59"/>
        <v>0.27</v>
      </c>
      <c r="L231" s="29">
        <f t="shared" si="60"/>
        <v>8.4199999999999997E-2</v>
      </c>
      <c r="M231" s="29">
        <f t="shared" si="61"/>
        <v>12.92</v>
      </c>
      <c r="N231" s="45">
        <f t="shared" si="72"/>
        <v>-43.986979853963227</v>
      </c>
      <c r="O231" s="28">
        <f t="shared" si="62"/>
        <v>10.989169238449415</v>
      </c>
      <c r="P231" s="28">
        <f t="shared" si="63"/>
        <v>15.087458954343088</v>
      </c>
      <c r="Q231" s="45" t="str">
        <f t="shared" si="73"/>
        <v>ins. Pondérale</v>
      </c>
      <c r="R231" s="29">
        <f t="shared" si="64"/>
        <v>3</v>
      </c>
      <c r="S231" s="29" t="e">
        <f t="shared" si="65"/>
        <v>#N/A</v>
      </c>
      <c r="T231" s="29" t="e">
        <f t="shared" si="66"/>
        <v>#N/A</v>
      </c>
      <c r="U231" s="29" t="e">
        <f t="shared" si="67"/>
        <v>#N/A</v>
      </c>
      <c r="V231" s="21" t="e">
        <f t="shared" si="74"/>
        <v>#N/A</v>
      </c>
      <c r="W231" s="28">
        <f t="shared" si="68"/>
        <v>0</v>
      </c>
      <c r="X231" s="28">
        <f t="shared" si="69"/>
        <v>0</v>
      </c>
      <c r="Y231" s="45" t="str">
        <f t="shared" si="75"/>
        <v>pas de surpoids ni d'obésité</v>
      </c>
    </row>
    <row r="232" spans="4:25">
      <c r="D232" s="21"/>
      <c r="F232" s="21"/>
      <c r="G232" s="54">
        <f t="shared" si="70"/>
        <v>0</v>
      </c>
      <c r="H232" s="28">
        <f t="shared" si="57"/>
        <v>0</v>
      </c>
      <c r="I232" s="45">
        <f t="shared" si="71"/>
        <v>0</v>
      </c>
      <c r="J232" s="29">
        <f t="shared" si="58"/>
        <v>3</v>
      </c>
      <c r="K232" s="29">
        <f t="shared" si="59"/>
        <v>0.27</v>
      </c>
      <c r="L232" s="29">
        <f t="shared" si="60"/>
        <v>8.4199999999999997E-2</v>
      </c>
      <c r="M232" s="29">
        <f t="shared" si="61"/>
        <v>12.92</v>
      </c>
      <c r="N232" s="45">
        <f t="shared" si="72"/>
        <v>-43.986979853963227</v>
      </c>
      <c r="O232" s="28">
        <f t="shared" si="62"/>
        <v>10.989169238449415</v>
      </c>
      <c r="P232" s="28">
        <f t="shared" si="63"/>
        <v>15.087458954343088</v>
      </c>
      <c r="Q232" s="45" t="str">
        <f t="shared" si="73"/>
        <v>ins. Pondérale</v>
      </c>
      <c r="R232" s="29">
        <f t="shared" si="64"/>
        <v>3</v>
      </c>
      <c r="S232" s="29" t="e">
        <f t="shared" si="65"/>
        <v>#N/A</v>
      </c>
      <c r="T232" s="29" t="e">
        <f t="shared" si="66"/>
        <v>#N/A</v>
      </c>
      <c r="U232" s="29" t="e">
        <f t="shared" si="67"/>
        <v>#N/A</v>
      </c>
      <c r="V232" s="21" t="e">
        <f t="shared" si="74"/>
        <v>#N/A</v>
      </c>
      <c r="W232" s="28">
        <f t="shared" si="68"/>
        <v>0</v>
      </c>
      <c r="X232" s="28">
        <f t="shared" si="69"/>
        <v>0</v>
      </c>
      <c r="Y232" s="45" t="str">
        <f t="shared" si="75"/>
        <v>pas de surpoids ni d'obésité</v>
      </c>
    </row>
    <row r="233" spans="4:25">
      <c r="D233" s="21"/>
      <c r="F233" s="21"/>
      <c r="G233" s="54">
        <f t="shared" si="70"/>
        <v>0</v>
      </c>
      <c r="H233" s="28">
        <f t="shared" si="57"/>
        <v>0</v>
      </c>
      <c r="I233" s="45">
        <f t="shared" si="71"/>
        <v>0</v>
      </c>
      <c r="J233" s="29">
        <f t="shared" si="58"/>
        <v>3</v>
      </c>
      <c r="K233" s="29">
        <f t="shared" si="59"/>
        <v>0.27</v>
      </c>
      <c r="L233" s="29">
        <f t="shared" si="60"/>
        <v>8.4199999999999997E-2</v>
      </c>
      <c r="M233" s="29">
        <f t="shared" si="61"/>
        <v>12.92</v>
      </c>
      <c r="N233" s="45">
        <f t="shared" si="72"/>
        <v>-43.986979853963227</v>
      </c>
      <c r="O233" s="28">
        <f t="shared" si="62"/>
        <v>10.989169238449415</v>
      </c>
      <c r="P233" s="28">
        <f t="shared" si="63"/>
        <v>15.087458954343088</v>
      </c>
      <c r="Q233" s="45" t="str">
        <f t="shared" si="73"/>
        <v>ins. Pondérale</v>
      </c>
      <c r="R233" s="29">
        <f t="shared" si="64"/>
        <v>3</v>
      </c>
      <c r="S233" s="29" t="e">
        <f t="shared" si="65"/>
        <v>#N/A</v>
      </c>
      <c r="T233" s="29" t="e">
        <f t="shared" si="66"/>
        <v>#N/A</v>
      </c>
      <c r="U233" s="29" t="e">
        <f t="shared" si="67"/>
        <v>#N/A</v>
      </c>
      <c r="V233" s="21" t="e">
        <f t="shared" si="74"/>
        <v>#N/A</v>
      </c>
      <c r="W233" s="28">
        <f t="shared" si="68"/>
        <v>0</v>
      </c>
      <c r="X233" s="28">
        <f t="shared" si="69"/>
        <v>0</v>
      </c>
      <c r="Y233" s="45" t="str">
        <f t="shared" si="75"/>
        <v>pas de surpoids ni d'obésité</v>
      </c>
    </row>
    <row r="234" spans="4:25">
      <c r="D234" s="21"/>
      <c r="F234" s="21"/>
      <c r="G234" s="54">
        <f t="shared" si="70"/>
        <v>0</v>
      </c>
      <c r="H234" s="28">
        <f t="shared" si="57"/>
        <v>0</v>
      </c>
      <c r="I234" s="45">
        <f t="shared" si="71"/>
        <v>0</v>
      </c>
      <c r="J234" s="29">
        <f t="shared" si="58"/>
        <v>3</v>
      </c>
      <c r="K234" s="29">
        <f t="shared" si="59"/>
        <v>0.27</v>
      </c>
      <c r="L234" s="29">
        <f t="shared" si="60"/>
        <v>8.4199999999999997E-2</v>
      </c>
      <c r="M234" s="29">
        <f t="shared" si="61"/>
        <v>12.92</v>
      </c>
      <c r="N234" s="45">
        <f t="shared" si="72"/>
        <v>-43.986979853963227</v>
      </c>
      <c r="O234" s="28">
        <f t="shared" si="62"/>
        <v>10.989169238449415</v>
      </c>
      <c r="P234" s="28">
        <f t="shared" si="63"/>
        <v>15.087458954343088</v>
      </c>
      <c r="Q234" s="45" t="str">
        <f t="shared" si="73"/>
        <v>ins. Pondérale</v>
      </c>
      <c r="R234" s="29">
        <f t="shared" si="64"/>
        <v>3</v>
      </c>
      <c r="S234" s="29" t="e">
        <f t="shared" si="65"/>
        <v>#N/A</v>
      </c>
      <c r="T234" s="29" t="e">
        <f t="shared" si="66"/>
        <v>#N/A</v>
      </c>
      <c r="U234" s="29" t="e">
        <f t="shared" si="67"/>
        <v>#N/A</v>
      </c>
      <c r="V234" s="21" t="e">
        <f t="shared" si="74"/>
        <v>#N/A</v>
      </c>
      <c r="W234" s="28">
        <f t="shared" si="68"/>
        <v>0</v>
      </c>
      <c r="X234" s="28">
        <f t="shared" si="69"/>
        <v>0</v>
      </c>
      <c r="Y234" s="45" t="str">
        <f t="shared" si="75"/>
        <v>pas de surpoids ni d'obésité</v>
      </c>
    </row>
    <row r="235" spans="4:25" ht="14.4">
      <c r="D235" s="30"/>
      <c r="E235" s="65"/>
      <c r="F235" s="21"/>
      <c r="G235" s="54">
        <f t="shared" si="70"/>
        <v>0</v>
      </c>
      <c r="H235" s="28">
        <f t="shared" si="57"/>
        <v>0</v>
      </c>
      <c r="I235" s="45">
        <f t="shared" si="71"/>
        <v>0</v>
      </c>
      <c r="J235" s="29">
        <f t="shared" si="58"/>
        <v>3</v>
      </c>
      <c r="K235" s="29">
        <f t="shared" si="59"/>
        <v>0.27</v>
      </c>
      <c r="L235" s="29">
        <f t="shared" si="60"/>
        <v>8.4199999999999997E-2</v>
      </c>
      <c r="M235" s="29">
        <f t="shared" si="61"/>
        <v>12.92</v>
      </c>
      <c r="N235" s="45">
        <f t="shared" si="72"/>
        <v>-43.986979853963227</v>
      </c>
      <c r="O235" s="28">
        <f t="shared" si="62"/>
        <v>10.989169238449415</v>
      </c>
      <c r="P235" s="28">
        <f t="shared" si="63"/>
        <v>15.087458954343088</v>
      </c>
      <c r="Q235" s="45" t="str">
        <f t="shared" si="73"/>
        <v>ins. Pondérale</v>
      </c>
      <c r="R235" s="29">
        <f t="shared" si="64"/>
        <v>3</v>
      </c>
      <c r="S235" s="29" t="e">
        <f t="shared" si="65"/>
        <v>#N/A</v>
      </c>
      <c r="T235" s="29" t="e">
        <f t="shared" si="66"/>
        <v>#N/A</v>
      </c>
      <c r="U235" s="29" t="e">
        <f t="shared" si="67"/>
        <v>#N/A</v>
      </c>
      <c r="V235" s="21" t="e">
        <f t="shared" si="74"/>
        <v>#N/A</v>
      </c>
      <c r="W235" s="28">
        <f t="shared" si="68"/>
        <v>0</v>
      </c>
      <c r="X235" s="28">
        <f t="shared" si="69"/>
        <v>0</v>
      </c>
      <c r="Y235" s="45" t="str">
        <f t="shared" si="75"/>
        <v>pas de surpoids ni d'obésité</v>
      </c>
    </row>
    <row r="236" spans="4:25">
      <c r="D236" s="21"/>
      <c r="F236" s="21"/>
      <c r="G236" s="54">
        <f t="shared" si="70"/>
        <v>0</v>
      </c>
      <c r="H236" s="28">
        <f t="shared" si="57"/>
        <v>0</v>
      </c>
      <c r="I236" s="45">
        <f t="shared" si="71"/>
        <v>0</v>
      </c>
      <c r="J236" s="29">
        <f t="shared" si="58"/>
        <v>3</v>
      </c>
      <c r="K236" s="29">
        <f t="shared" si="59"/>
        <v>0.27</v>
      </c>
      <c r="L236" s="29">
        <f t="shared" si="60"/>
        <v>8.4199999999999997E-2</v>
      </c>
      <c r="M236" s="29">
        <f t="shared" si="61"/>
        <v>12.92</v>
      </c>
      <c r="N236" s="45">
        <f t="shared" si="72"/>
        <v>-43.986979853963227</v>
      </c>
      <c r="O236" s="28">
        <f t="shared" si="62"/>
        <v>10.989169238449415</v>
      </c>
      <c r="P236" s="28">
        <f t="shared" si="63"/>
        <v>15.087458954343088</v>
      </c>
      <c r="Q236" s="45" t="str">
        <f t="shared" si="73"/>
        <v>ins. Pondérale</v>
      </c>
      <c r="R236" s="29">
        <f t="shared" si="64"/>
        <v>3</v>
      </c>
      <c r="S236" s="29" t="e">
        <f t="shared" si="65"/>
        <v>#N/A</v>
      </c>
      <c r="T236" s="29" t="e">
        <f t="shared" si="66"/>
        <v>#N/A</v>
      </c>
      <c r="U236" s="29" t="e">
        <f t="shared" si="67"/>
        <v>#N/A</v>
      </c>
      <c r="V236" s="21" t="e">
        <f t="shared" si="74"/>
        <v>#N/A</v>
      </c>
      <c r="W236" s="28">
        <f t="shared" si="68"/>
        <v>0</v>
      </c>
      <c r="X236" s="28">
        <f t="shared" si="69"/>
        <v>0</v>
      </c>
      <c r="Y236" s="45" t="str">
        <f t="shared" si="75"/>
        <v>pas de surpoids ni d'obésité</v>
      </c>
    </row>
    <row r="237" spans="4:25">
      <c r="D237" s="21"/>
      <c r="F237" s="21"/>
      <c r="G237" s="54">
        <f t="shared" si="70"/>
        <v>0</v>
      </c>
      <c r="H237" s="28">
        <f t="shared" si="57"/>
        <v>0</v>
      </c>
      <c r="I237" s="45">
        <f t="shared" si="71"/>
        <v>0</v>
      </c>
      <c r="J237" s="29">
        <f t="shared" si="58"/>
        <v>3</v>
      </c>
      <c r="K237" s="29">
        <f t="shared" si="59"/>
        <v>0.27</v>
      </c>
      <c r="L237" s="29">
        <f t="shared" si="60"/>
        <v>8.4199999999999997E-2</v>
      </c>
      <c r="M237" s="29">
        <f t="shared" si="61"/>
        <v>12.92</v>
      </c>
      <c r="N237" s="45">
        <f t="shared" si="72"/>
        <v>-43.986979853963227</v>
      </c>
      <c r="O237" s="28">
        <f t="shared" si="62"/>
        <v>10.989169238449415</v>
      </c>
      <c r="P237" s="28">
        <f t="shared" si="63"/>
        <v>15.087458954343088</v>
      </c>
      <c r="Q237" s="45" t="str">
        <f t="shared" si="73"/>
        <v>ins. Pondérale</v>
      </c>
      <c r="R237" s="29">
        <f t="shared" si="64"/>
        <v>3</v>
      </c>
      <c r="S237" s="29" t="e">
        <f t="shared" si="65"/>
        <v>#N/A</v>
      </c>
      <c r="T237" s="29" t="e">
        <f t="shared" si="66"/>
        <v>#N/A</v>
      </c>
      <c r="U237" s="29" t="e">
        <f t="shared" si="67"/>
        <v>#N/A</v>
      </c>
      <c r="V237" s="21" t="e">
        <f t="shared" si="74"/>
        <v>#N/A</v>
      </c>
      <c r="W237" s="28">
        <f t="shared" si="68"/>
        <v>0</v>
      </c>
      <c r="X237" s="28">
        <f t="shared" si="69"/>
        <v>0</v>
      </c>
      <c r="Y237" s="45" t="str">
        <f t="shared" si="75"/>
        <v>pas de surpoids ni d'obésité</v>
      </c>
    </row>
    <row r="238" spans="4:25">
      <c r="D238" s="21"/>
      <c r="F238" s="21"/>
      <c r="G238" s="54">
        <f t="shared" si="70"/>
        <v>0</v>
      </c>
      <c r="H238" s="28">
        <f t="shared" si="57"/>
        <v>0</v>
      </c>
      <c r="I238" s="45">
        <f t="shared" si="71"/>
        <v>0</v>
      </c>
      <c r="J238" s="29">
        <f t="shared" si="58"/>
        <v>3</v>
      </c>
      <c r="K238" s="29">
        <f t="shared" si="59"/>
        <v>0.27</v>
      </c>
      <c r="L238" s="29">
        <f t="shared" si="60"/>
        <v>8.4199999999999997E-2</v>
      </c>
      <c r="M238" s="29">
        <f t="shared" si="61"/>
        <v>12.92</v>
      </c>
      <c r="N238" s="45">
        <f t="shared" si="72"/>
        <v>-43.986979853963227</v>
      </c>
      <c r="O238" s="28">
        <f t="shared" si="62"/>
        <v>10.989169238449415</v>
      </c>
      <c r="P238" s="28">
        <f t="shared" si="63"/>
        <v>15.087458954343088</v>
      </c>
      <c r="Q238" s="45" t="str">
        <f t="shared" si="73"/>
        <v>ins. Pondérale</v>
      </c>
      <c r="R238" s="29">
        <f t="shared" si="64"/>
        <v>3</v>
      </c>
      <c r="S238" s="29" t="e">
        <f t="shared" si="65"/>
        <v>#N/A</v>
      </c>
      <c r="T238" s="29" t="e">
        <f t="shared" si="66"/>
        <v>#N/A</v>
      </c>
      <c r="U238" s="29" t="e">
        <f t="shared" si="67"/>
        <v>#N/A</v>
      </c>
      <c r="V238" s="21" t="e">
        <f t="shared" si="74"/>
        <v>#N/A</v>
      </c>
      <c r="W238" s="28">
        <f t="shared" si="68"/>
        <v>0</v>
      </c>
      <c r="X238" s="28">
        <f t="shared" si="69"/>
        <v>0</v>
      </c>
      <c r="Y238" s="45" t="str">
        <f t="shared" si="75"/>
        <v>pas de surpoids ni d'obésité</v>
      </c>
    </row>
    <row r="239" spans="4:25">
      <c r="D239" s="21"/>
      <c r="F239" s="21"/>
      <c r="G239" s="54">
        <f t="shared" si="70"/>
        <v>0</v>
      </c>
      <c r="H239" s="28">
        <f t="shared" si="57"/>
        <v>0</v>
      </c>
      <c r="I239" s="45">
        <f t="shared" si="71"/>
        <v>0</v>
      </c>
      <c r="J239" s="29">
        <f t="shared" si="58"/>
        <v>3</v>
      </c>
      <c r="K239" s="29">
        <f t="shared" si="59"/>
        <v>0.27</v>
      </c>
      <c r="L239" s="29">
        <f t="shared" si="60"/>
        <v>8.4199999999999997E-2</v>
      </c>
      <c r="M239" s="29">
        <f t="shared" si="61"/>
        <v>12.92</v>
      </c>
      <c r="N239" s="45">
        <f t="shared" si="72"/>
        <v>-43.986979853963227</v>
      </c>
      <c r="O239" s="28">
        <f t="shared" si="62"/>
        <v>10.989169238449415</v>
      </c>
      <c r="P239" s="28">
        <f t="shared" si="63"/>
        <v>15.087458954343088</v>
      </c>
      <c r="Q239" s="45" t="str">
        <f t="shared" si="73"/>
        <v>ins. Pondérale</v>
      </c>
      <c r="R239" s="29">
        <f t="shared" si="64"/>
        <v>3</v>
      </c>
      <c r="S239" s="29" t="e">
        <f t="shared" si="65"/>
        <v>#N/A</v>
      </c>
      <c r="T239" s="29" t="e">
        <f t="shared" si="66"/>
        <v>#N/A</v>
      </c>
      <c r="U239" s="29" t="e">
        <f t="shared" si="67"/>
        <v>#N/A</v>
      </c>
      <c r="V239" s="21" t="e">
        <f t="shared" si="74"/>
        <v>#N/A</v>
      </c>
      <c r="W239" s="28">
        <f t="shared" si="68"/>
        <v>0</v>
      </c>
      <c r="X239" s="28">
        <f t="shared" si="69"/>
        <v>0</v>
      </c>
      <c r="Y239" s="45" t="str">
        <f t="shared" si="75"/>
        <v>pas de surpoids ni d'obésité</v>
      </c>
    </row>
    <row r="240" spans="4:25">
      <c r="D240" s="21"/>
      <c r="F240" s="21"/>
      <c r="G240" s="54">
        <f t="shared" si="70"/>
        <v>0</v>
      </c>
      <c r="H240" s="28">
        <f t="shared" si="57"/>
        <v>0</v>
      </c>
      <c r="I240" s="45">
        <f t="shared" si="71"/>
        <v>0</v>
      </c>
      <c r="J240" s="29">
        <f t="shared" si="58"/>
        <v>3</v>
      </c>
      <c r="K240" s="29">
        <f t="shared" si="59"/>
        <v>0.27</v>
      </c>
      <c r="L240" s="29">
        <f t="shared" si="60"/>
        <v>8.4199999999999997E-2</v>
      </c>
      <c r="M240" s="29">
        <f t="shared" si="61"/>
        <v>12.92</v>
      </c>
      <c r="N240" s="45">
        <f t="shared" si="72"/>
        <v>-43.986979853963227</v>
      </c>
      <c r="O240" s="28">
        <f t="shared" si="62"/>
        <v>10.989169238449415</v>
      </c>
      <c r="P240" s="28">
        <f t="shared" si="63"/>
        <v>15.087458954343088</v>
      </c>
      <c r="Q240" s="45" t="str">
        <f t="shared" si="73"/>
        <v>ins. Pondérale</v>
      </c>
      <c r="R240" s="29">
        <f t="shared" si="64"/>
        <v>3</v>
      </c>
      <c r="S240" s="29" t="e">
        <f t="shared" si="65"/>
        <v>#N/A</v>
      </c>
      <c r="T240" s="29" t="e">
        <f t="shared" si="66"/>
        <v>#N/A</v>
      </c>
      <c r="U240" s="29" t="e">
        <f t="shared" si="67"/>
        <v>#N/A</v>
      </c>
      <c r="V240" s="21" t="e">
        <f t="shared" si="74"/>
        <v>#N/A</v>
      </c>
      <c r="W240" s="28">
        <f t="shared" si="68"/>
        <v>0</v>
      </c>
      <c r="X240" s="28">
        <f t="shared" si="69"/>
        <v>0</v>
      </c>
      <c r="Y240" s="45" t="str">
        <f t="shared" si="75"/>
        <v>pas de surpoids ni d'obésité</v>
      </c>
    </row>
    <row r="241" spans="4:25">
      <c r="D241" s="21"/>
      <c r="F241" s="21"/>
      <c r="G241" s="54">
        <f t="shared" si="70"/>
        <v>0</v>
      </c>
      <c r="H241" s="28">
        <f t="shared" si="57"/>
        <v>0</v>
      </c>
      <c r="I241" s="45">
        <f t="shared" si="71"/>
        <v>0</v>
      </c>
      <c r="J241" s="29">
        <f t="shared" si="58"/>
        <v>3</v>
      </c>
      <c r="K241" s="29">
        <f t="shared" si="59"/>
        <v>0.27</v>
      </c>
      <c r="L241" s="29">
        <f t="shared" si="60"/>
        <v>8.4199999999999997E-2</v>
      </c>
      <c r="M241" s="29">
        <f t="shared" si="61"/>
        <v>12.92</v>
      </c>
      <c r="N241" s="45">
        <f t="shared" si="72"/>
        <v>-43.986979853963227</v>
      </c>
      <c r="O241" s="28">
        <f t="shared" si="62"/>
        <v>10.989169238449415</v>
      </c>
      <c r="P241" s="28">
        <f t="shared" si="63"/>
        <v>15.087458954343088</v>
      </c>
      <c r="Q241" s="45" t="str">
        <f t="shared" si="73"/>
        <v>ins. Pondérale</v>
      </c>
      <c r="R241" s="29">
        <f t="shared" si="64"/>
        <v>3</v>
      </c>
      <c r="S241" s="29" t="e">
        <f t="shared" si="65"/>
        <v>#N/A</v>
      </c>
      <c r="T241" s="29" t="e">
        <f t="shared" si="66"/>
        <v>#N/A</v>
      </c>
      <c r="U241" s="29" t="e">
        <f t="shared" si="67"/>
        <v>#N/A</v>
      </c>
      <c r="V241" s="21" t="e">
        <f t="shared" si="74"/>
        <v>#N/A</v>
      </c>
      <c r="W241" s="28">
        <f t="shared" si="68"/>
        <v>0</v>
      </c>
      <c r="X241" s="28">
        <f t="shared" si="69"/>
        <v>0</v>
      </c>
      <c r="Y241" s="45" t="str">
        <f t="shared" si="75"/>
        <v>pas de surpoids ni d'obésité</v>
      </c>
    </row>
    <row r="242" spans="4:25">
      <c r="D242" s="21"/>
      <c r="F242" s="21"/>
      <c r="G242" s="54">
        <f t="shared" si="70"/>
        <v>0</v>
      </c>
      <c r="H242" s="28">
        <f t="shared" si="57"/>
        <v>0</v>
      </c>
      <c r="I242" s="45">
        <f t="shared" si="71"/>
        <v>0</v>
      </c>
      <c r="J242" s="29">
        <f t="shared" si="58"/>
        <v>3</v>
      </c>
      <c r="K242" s="29">
        <f t="shared" si="59"/>
        <v>0.27</v>
      </c>
      <c r="L242" s="29">
        <f t="shared" si="60"/>
        <v>8.4199999999999997E-2</v>
      </c>
      <c r="M242" s="29">
        <f t="shared" si="61"/>
        <v>12.92</v>
      </c>
      <c r="N242" s="45">
        <f t="shared" si="72"/>
        <v>-43.986979853963227</v>
      </c>
      <c r="O242" s="28">
        <f t="shared" si="62"/>
        <v>10.989169238449415</v>
      </c>
      <c r="P242" s="28">
        <f t="shared" si="63"/>
        <v>15.087458954343088</v>
      </c>
      <c r="Q242" s="45" t="str">
        <f t="shared" si="73"/>
        <v>ins. Pondérale</v>
      </c>
      <c r="R242" s="29">
        <f t="shared" si="64"/>
        <v>3</v>
      </c>
      <c r="S242" s="29" t="e">
        <f t="shared" si="65"/>
        <v>#N/A</v>
      </c>
      <c r="T242" s="29" t="e">
        <f t="shared" si="66"/>
        <v>#N/A</v>
      </c>
      <c r="U242" s="29" t="e">
        <f t="shared" si="67"/>
        <v>#N/A</v>
      </c>
      <c r="V242" s="21" t="e">
        <f t="shared" si="74"/>
        <v>#N/A</v>
      </c>
      <c r="W242" s="28">
        <f t="shared" si="68"/>
        <v>0</v>
      </c>
      <c r="X242" s="28">
        <f t="shared" si="69"/>
        <v>0</v>
      </c>
      <c r="Y242" s="45" t="str">
        <f t="shared" si="75"/>
        <v>pas de surpoids ni d'obésité</v>
      </c>
    </row>
    <row r="243" spans="4:25">
      <c r="D243" s="21"/>
      <c r="F243" s="21"/>
      <c r="G243" s="54">
        <f t="shared" si="70"/>
        <v>0</v>
      </c>
      <c r="H243" s="28">
        <f t="shared" si="57"/>
        <v>0</v>
      </c>
      <c r="I243" s="45">
        <f t="shared" si="71"/>
        <v>0</v>
      </c>
      <c r="J243" s="29">
        <f t="shared" si="58"/>
        <v>3</v>
      </c>
      <c r="K243" s="29">
        <f t="shared" si="59"/>
        <v>0.27</v>
      </c>
      <c r="L243" s="29">
        <f t="shared" si="60"/>
        <v>8.4199999999999997E-2</v>
      </c>
      <c r="M243" s="29">
        <f t="shared" si="61"/>
        <v>12.92</v>
      </c>
      <c r="N243" s="45">
        <f t="shared" si="72"/>
        <v>-43.986979853963227</v>
      </c>
      <c r="O243" s="28">
        <f t="shared" si="62"/>
        <v>10.989169238449415</v>
      </c>
      <c r="P243" s="28">
        <f t="shared" si="63"/>
        <v>15.087458954343088</v>
      </c>
      <c r="Q243" s="45" t="str">
        <f t="shared" si="73"/>
        <v>ins. Pondérale</v>
      </c>
      <c r="R243" s="29">
        <f t="shared" si="64"/>
        <v>3</v>
      </c>
      <c r="S243" s="29" t="e">
        <f t="shared" si="65"/>
        <v>#N/A</v>
      </c>
      <c r="T243" s="29" t="e">
        <f t="shared" si="66"/>
        <v>#N/A</v>
      </c>
      <c r="U243" s="29" t="e">
        <f t="shared" si="67"/>
        <v>#N/A</v>
      </c>
      <c r="V243" s="21" t="e">
        <f t="shared" si="74"/>
        <v>#N/A</v>
      </c>
      <c r="W243" s="28">
        <f t="shared" si="68"/>
        <v>0</v>
      </c>
      <c r="X243" s="28">
        <f t="shared" si="69"/>
        <v>0</v>
      </c>
      <c r="Y243" s="45" t="str">
        <f t="shared" si="75"/>
        <v>pas de surpoids ni d'obésité</v>
      </c>
    </row>
    <row r="244" spans="4:25">
      <c r="D244" s="21"/>
      <c r="F244" s="21"/>
      <c r="G244" s="54">
        <f t="shared" si="70"/>
        <v>0</v>
      </c>
      <c r="H244" s="28">
        <f t="shared" si="57"/>
        <v>0</v>
      </c>
      <c r="I244" s="45">
        <f t="shared" si="71"/>
        <v>0</v>
      </c>
      <c r="J244" s="29">
        <f t="shared" si="58"/>
        <v>3</v>
      </c>
      <c r="K244" s="29">
        <f t="shared" si="59"/>
        <v>0.27</v>
      </c>
      <c r="L244" s="29">
        <f t="shared" si="60"/>
        <v>8.4199999999999997E-2</v>
      </c>
      <c r="M244" s="29">
        <f t="shared" si="61"/>
        <v>12.92</v>
      </c>
      <c r="N244" s="45">
        <f t="shared" si="72"/>
        <v>-43.986979853963227</v>
      </c>
      <c r="O244" s="28">
        <f t="shared" si="62"/>
        <v>10.989169238449415</v>
      </c>
      <c r="P244" s="28">
        <f t="shared" si="63"/>
        <v>15.087458954343088</v>
      </c>
      <c r="Q244" s="45" t="str">
        <f t="shared" si="73"/>
        <v>ins. Pondérale</v>
      </c>
      <c r="R244" s="29">
        <f t="shared" si="64"/>
        <v>3</v>
      </c>
      <c r="S244" s="29" t="e">
        <f t="shared" si="65"/>
        <v>#N/A</v>
      </c>
      <c r="T244" s="29" t="e">
        <f t="shared" si="66"/>
        <v>#N/A</v>
      </c>
      <c r="U244" s="29" t="e">
        <f t="shared" si="67"/>
        <v>#N/A</v>
      </c>
      <c r="V244" s="21" t="e">
        <f t="shared" si="74"/>
        <v>#N/A</v>
      </c>
      <c r="W244" s="28">
        <f t="shared" si="68"/>
        <v>0</v>
      </c>
      <c r="X244" s="28">
        <f t="shared" si="69"/>
        <v>0</v>
      </c>
      <c r="Y244" s="45" t="str">
        <f t="shared" si="75"/>
        <v>pas de surpoids ni d'obésité</v>
      </c>
    </row>
    <row r="245" spans="4:25">
      <c r="D245" s="21"/>
      <c r="F245" s="21"/>
      <c r="G245" s="54">
        <f t="shared" si="70"/>
        <v>0</v>
      </c>
      <c r="H245" s="28">
        <f t="shared" si="57"/>
        <v>0</v>
      </c>
      <c r="I245" s="45">
        <f t="shared" si="71"/>
        <v>0</v>
      </c>
      <c r="J245" s="29">
        <f t="shared" si="58"/>
        <v>3</v>
      </c>
      <c r="K245" s="29">
        <f t="shared" si="59"/>
        <v>0.27</v>
      </c>
      <c r="L245" s="29">
        <f t="shared" si="60"/>
        <v>8.4199999999999997E-2</v>
      </c>
      <c r="M245" s="29">
        <f t="shared" si="61"/>
        <v>12.92</v>
      </c>
      <c r="N245" s="45">
        <f t="shared" si="72"/>
        <v>-43.986979853963227</v>
      </c>
      <c r="O245" s="28">
        <f t="shared" si="62"/>
        <v>10.989169238449415</v>
      </c>
      <c r="P245" s="28">
        <f t="shared" si="63"/>
        <v>15.087458954343088</v>
      </c>
      <c r="Q245" s="45" t="str">
        <f t="shared" si="73"/>
        <v>ins. Pondérale</v>
      </c>
      <c r="R245" s="29">
        <f t="shared" si="64"/>
        <v>3</v>
      </c>
      <c r="S245" s="29" t="e">
        <f t="shared" si="65"/>
        <v>#N/A</v>
      </c>
      <c r="T245" s="29" t="e">
        <f t="shared" si="66"/>
        <v>#N/A</v>
      </c>
      <c r="U245" s="29" t="e">
        <f t="shared" si="67"/>
        <v>#N/A</v>
      </c>
      <c r="V245" s="21" t="e">
        <f t="shared" si="74"/>
        <v>#N/A</v>
      </c>
      <c r="W245" s="28">
        <f t="shared" si="68"/>
        <v>0</v>
      </c>
      <c r="X245" s="28">
        <f t="shared" si="69"/>
        <v>0</v>
      </c>
      <c r="Y245" s="45" t="str">
        <f t="shared" si="75"/>
        <v>pas de surpoids ni d'obésité</v>
      </c>
    </row>
    <row r="246" spans="4:25">
      <c r="D246" s="21"/>
      <c r="F246" s="21"/>
      <c r="G246" s="54">
        <f t="shared" si="70"/>
        <v>0</v>
      </c>
      <c r="H246" s="28">
        <f t="shared" si="57"/>
        <v>0</v>
      </c>
      <c r="I246" s="45">
        <f t="shared" si="71"/>
        <v>0</v>
      </c>
      <c r="J246" s="29">
        <f t="shared" si="58"/>
        <v>3</v>
      </c>
      <c r="K246" s="29">
        <f t="shared" si="59"/>
        <v>0.27</v>
      </c>
      <c r="L246" s="29">
        <f t="shared" si="60"/>
        <v>8.4199999999999997E-2</v>
      </c>
      <c r="M246" s="29">
        <f t="shared" si="61"/>
        <v>12.92</v>
      </c>
      <c r="N246" s="45">
        <f t="shared" si="72"/>
        <v>-43.986979853963227</v>
      </c>
      <c r="O246" s="28">
        <f t="shared" si="62"/>
        <v>10.989169238449415</v>
      </c>
      <c r="P246" s="28">
        <f t="shared" si="63"/>
        <v>15.087458954343088</v>
      </c>
      <c r="Q246" s="45" t="str">
        <f t="shared" si="73"/>
        <v>ins. Pondérale</v>
      </c>
      <c r="R246" s="29">
        <f t="shared" si="64"/>
        <v>3</v>
      </c>
      <c r="S246" s="29" t="e">
        <f t="shared" si="65"/>
        <v>#N/A</v>
      </c>
      <c r="T246" s="29" t="e">
        <f t="shared" si="66"/>
        <v>#N/A</v>
      </c>
      <c r="U246" s="29" t="e">
        <f t="shared" si="67"/>
        <v>#N/A</v>
      </c>
      <c r="V246" s="21" t="e">
        <f t="shared" si="74"/>
        <v>#N/A</v>
      </c>
      <c r="W246" s="28">
        <f t="shared" si="68"/>
        <v>0</v>
      </c>
      <c r="X246" s="28">
        <f t="shared" si="69"/>
        <v>0</v>
      </c>
      <c r="Y246" s="45" t="str">
        <f t="shared" si="75"/>
        <v>pas de surpoids ni d'obésité</v>
      </c>
    </row>
    <row r="247" spans="4:25">
      <c r="D247" s="21"/>
      <c r="F247" s="21"/>
      <c r="G247" s="54">
        <f t="shared" si="70"/>
        <v>0</v>
      </c>
      <c r="H247" s="28">
        <f t="shared" si="57"/>
        <v>0</v>
      </c>
      <c r="I247" s="45">
        <f t="shared" si="71"/>
        <v>0</v>
      </c>
      <c r="J247" s="29">
        <f t="shared" si="58"/>
        <v>3</v>
      </c>
      <c r="K247" s="29">
        <f t="shared" si="59"/>
        <v>0.27</v>
      </c>
      <c r="L247" s="29">
        <f t="shared" si="60"/>
        <v>8.4199999999999997E-2</v>
      </c>
      <c r="M247" s="29">
        <f t="shared" si="61"/>
        <v>12.92</v>
      </c>
      <c r="N247" s="45">
        <f t="shared" si="72"/>
        <v>-43.986979853963227</v>
      </c>
      <c r="O247" s="28">
        <f t="shared" si="62"/>
        <v>10.989169238449415</v>
      </c>
      <c r="P247" s="28">
        <f t="shared" si="63"/>
        <v>15.087458954343088</v>
      </c>
      <c r="Q247" s="45" t="str">
        <f t="shared" si="73"/>
        <v>ins. Pondérale</v>
      </c>
      <c r="R247" s="29">
        <f t="shared" si="64"/>
        <v>3</v>
      </c>
      <c r="S247" s="29" t="e">
        <f t="shared" si="65"/>
        <v>#N/A</v>
      </c>
      <c r="T247" s="29" t="e">
        <f t="shared" si="66"/>
        <v>#N/A</v>
      </c>
      <c r="U247" s="29" t="e">
        <f t="shared" si="67"/>
        <v>#N/A</v>
      </c>
      <c r="V247" s="21" t="e">
        <f t="shared" si="74"/>
        <v>#N/A</v>
      </c>
      <c r="W247" s="28">
        <f t="shared" si="68"/>
        <v>0</v>
      </c>
      <c r="X247" s="28">
        <f t="shared" si="69"/>
        <v>0</v>
      </c>
      <c r="Y247" s="45" t="str">
        <f t="shared" si="75"/>
        <v>pas de surpoids ni d'obésité</v>
      </c>
    </row>
    <row r="248" spans="4:25">
      <c r="D248" s="21"/>
      <c r="F248" s="21"/>
      <c r="G248" s="54">
        <f t="shared" si="70"/>
        <v>0</v>
      </c>
      <c r="H248" s="28">
        <f t="shared" si="57"/>
        <v>0</v>
      </c>
      <c r="I248" s="45">
        <f t="shared" si="71"/>
        <v>0</v>
      </c>
      <c r="J248" s="29">
        <f t="shared" si="58"/>
        <v>3</v>
      </c>
      <c r="K248" s="29">
        <f t="shared" si="59"/>
        <v>0.27</v>
      </c>
      <c r="L248" s="29">
        <f t="shared" si="60"/>
        <v>8.4199999999999997E-2</v>
      </c>
      <c r="M248" s="29">
        <f t="shared" si="61"/>
        <v>12.92</v>
      </c>
      <c r="N248" s="45">
        <f t="shared" si="72"/>
        <v>-43.986979853963227</v>
      </c>
      <c r="O248" s="28">
        <f t="shared" si="62"/>
        <v>10.989169238449415</v>
      </c>
      <c r="P248" s="28">
        <f t="shared" si="63"/>
        <v>15.087458954343088</v>
      </c>
      <c r="Q248" s="45" t="str">
        <f t="shared" si="73"/>
        <v>ins. Pondérale</v>
      </c>
      <c r="R248" s="29">
        <f t="shared" si="64"/>
        <v>3</v>
      </c>
      <c r="S248" s="29" t="e">
        <f t="shared" si="65"/>
        <v>#N/A</v>
      </c>
      <c r="T248" s="29" t="e">
        <f t="shared" si="66"/>
        <v>#N/A</v>
      </c>
      <c r="U248" s="29" t="e">
        <f t="shared" si="67"/>
        <v>#N/A</v>
      </c>
      <c r="V248" s="21" t="e">
        <f t="shared" si="74"/>
        <v>#N/A</v>
      </c>
      <c r="W248" s="28">
        <f t="shared" si="68"/>
        <v>0</v>
      </c>
      <c r="X248" s="28">
        <f t="shared" si="69"/>
        <v>0</v>
      </c>
      <c r="Y248" s="45" t="str">
        <f t="shared" si="75"/>
        <v>pas de surpoids ni d'obésité</v>
      </c>
    </row>
    <row r="249" spans="4:25">
      <c r="D249" s="21"/>
      <c r="F249" s="21"/>
      <c r="G249" s="54">
        <f t="shared" si="70"/>
        <v>0</v>
      </c>
      <c r="H249" s="28">
        <f t="shared" si="57"/>
        <v>0</v>
      </c>
      <c r="I249" s="45">
        <f t="shared" si="71"/>
        <v>0</v>
      </c>
      <c r="J249" s="29">
        <f t="shared" si="58"/>
        <v>3</v>
      </c>
      <c r="K249" s="29">
        <f t="shared" si="59"/>
        <v>0.27</v>
      </c>
      <c r="L249" s="29">
        <f t="shared" si="60"/>
        <v>8.4199999999999997E-2</v>
      </c>
      <c r="M249" s="29">
        <f t="shared" si="61"/>
        <v>12.92</v>
      </c>
      <c r="N249" s="45">
        <f t="shared" si="72"/>
        <v>-43.986979853963227</v>
      </c>
      <c r="O249" s="28">
        <f t="shared" si="62"/>
        <v>10.989169238449415</v>
      </c>
      <c r="P249" s="28">
        <f t="shared" si="63"/>
        <v>15.087458954343088</v>
      </c>
      <c r="Q249" s="45" t="str">
        <f t="shared" si="73"/>
        <v>ins. Pondérale</v>
      </c>
      <c r="R249" s="29">
        <f t="shared" si="64"/>
        <v>3</v>
      </c>
      <c r="S249" s="29" t="e">
        <f t="shared" si="65"/>
        <v>#N/A</v>
      </c>
      <c r="T249" s="29" t="e">
        <f t="shared" si="66"/>
        <v>#N/A</v>
      </c>
      <c r="U249" s="29" t="e">
        <f t="shared" si="67"/>
        <v>#N/A</v>
      </c>
      <c r="V249" s="21" t="e">
        <f t="shared" si="74"/>
        <v>#N/A</v>
      </c>
      <c r="W249" s="28">
        <f t="shared" si="68"/>
        <v>0</v>
      </c>
      <c r="X249" s="28">
        <f t="shared" si="69"/>
        <v>0</v>
      </c>
      <c r="Y249" s="45" t="str">
        <f t="shared" si="75"/>
        <v>pas de surpoids ni d'obésité</v>
      </c>
    </row>
    <row r="250" spans="4:25">
      <c r="D250" s="21"/>
      <c r="F250" s="21"/>
      <c r="G250" s="54">
        <f t="shared" si="70"/>
        <v>0</v>
      </c>
      <c r="H250" s="28">
        <f t="shared" si="57"/>
        <v>0</v>
      </c>
      <c r="I250" s="45">
        <f t="shared" si="71"/>
        <v>0</v>
      </c>
      <c r="J250" s="29">
        <f t="shared" si="58"/>
        <v>3</v>
      </c>
      <c r="K250" s="29">
        <f t="shared" si="59"/>
        <v>0.27</v>
      </c>
      <c r="L250" s="29">
        <f t="shared" si="60"/>
        <v>8.4199999999999997E-2</v>
      </c>
      <c r="M250" s="29">
        <f t="shared" si="61"/>
        <v>12.92</v>
      </c>
      <c r="N250" s="45">
        <f t="shared" si="72"/>
        <v>-43.986979853963227</v>
      </c>
      <c r="O250" s="28">
        <f t="shared" si="62"/>
        <v>10.989169238449415</v>
      </c>
      <c r="P250" s="28">
        <f t="shared" si="63"/>
        <v>15.087458954343088</v>
      </c>
      <c r="Q250" s="45" t="str">
        <f t="shared" si="73"/>
        <v>ins. Pondérale</v>
      </c>
      <c r="R250" s="29">
        <f t="shared" si="64"/>
        <v>3</v>
      </c>
      <c r="S250" s="29" t="e">
        <f t="shared" si="65"/>
        <v>#N/A</v>
      </c>
      <c r="T250" s="29" t="e">
        <f t="shared" si="66"/>
        <v>#N/A</v>
      </c>
      <c r="U250" s="29" t="e">
        <f t="shared" si="67"/>
        <v>#N/A</v>
      </c>
      <c r="V250" s="21" t="e">
        <f t="shared" si="74"/>
        <v>#N/A</v>
      </c>
      <c r="W250" s="28">
        <f t="shared" si="68"/>
        <v>0</v>
      </c>
      <c r="X250" s="28">
        <f t="shared" si="69"/>
        <v>0</v>
      </c>
      <c r="Y250" s="45" t="str">
        <f t="shared" si="75"/>
        <v>pas de surpoids ni d'obésité</v>
      </c>
    </row>
    <row r="251" spans="4:25">
      <c r="D251" s="21"/>
      <c r="F251" s="21"/>
      <c r="G251" s="54">
        <f t="shared" si="70"/>
        <v>0</v>
      </c>
      <c r="H251" s="28">
        <f t="shared" si="57"/>
        <v>0</v>
      </c>
      <c r="I251" s="45">
        <f t="shared" si="71"/>
        <v>0</v>
      </c>
      <c r="J251" s="29">
        <f t="shared" si="58"/>
        <v>3</v>
      </c>
      <c r="K251" s="29">
        <f t="shared" si="59"/>
        <v>0.27</v>
      </c>
      <c r="L251" s="29">
        <f t="shared" si="60"/>
        <v>8.4199999999999997E-2</v>
      </c>
      <c r="M251" s="29">
        <f t="shared" si="61"/>
        <v>12.92</v>
      </c>
      <c r="N251" s="45">
        <f t="shared" si="72"/>
        <v>-43.986979853963227</v>
      </c>
      <c r="O251" s="28">
        <f t="shared" si="62"/>
        <v>10.989169238449415</v>
      </c>
      <c r="P251" s="28">
        <f t="shared" si="63"/>
        <v>15.087458954343088</v>
      </c>
      <c r="Q251" s="45" t="str">
        <f t="shared" si="73"/>
        <v>ins. Pondérale</v>
      </c>
      <c r="R251" s="29">
        <f t="shared" si="64"/>
        <v>3</v>
      </c>
      <c r="S251" s="29" t="e">
        <f t="shared" si="65"/>
        <v>#N/A</v>
      </c>
      <c r="T251" s="29" t="e">
        <f t="shared" si="66"/>
        <v>#N/A</v>
      </c>
      <c r="U251" s="29" t="e">
        <f t="shared" si="67"/>
        <v>#N/A</v>
      </c>
      <c r="V251" s="21" t="e">
        <f t="shared" si="74"/>
        <v>#N/A</v>
      </c>
      <c r="W251" s="28">
        <f t="shared" si="68"/>
        <v>0</v>
      </c>
      <c r="X251" s="28">
        <f t="shared" si="69"/>
        <v>0</v>
      </c>
      <c r="Y251" s="45" t="str">
        <f t="shared" si="75"/>
        <v>pas de surpoids ni d'obésité</v>
      </c>
    </row>
    <row r="252" spans="4:25">
      <c r="D252" s="21"/>
      <c r="F252" s="21"/>
      <c r="G252" s="54">
        <f t="shared" si="70"/>
        <v>0</v>
      </c>
      <c r="H252" s="28">
        <f t="shared" si="57"/>
        <v>0</v>
      </c>
      <c r="I252" s="45">
        <f t="shared" si="71"/>
        <v>0</v>
      </c>
      <c r="J252" s="29">
        <f t="shared" si="58"/>
        <v>3</v>
      </c>
      <c r="K252" s="29">
        <f t="shared" si="59"/>
        <v>0.27</v>
      </c>
      <c r="L252" s="29">
        <f t="shared" si="60"/>
        <v>8.4199999999999997E-2</v>
      </c>
      <c r="M252" s="29">
        <f t="shared" si="61"/>
        <v>12.92</v>
      </c>
      <c r="N252" s="45">
        <f t="shared" si="72"/>
        <v>-43.986979853963227</v>
      </c>
      <c r="O252" s="28">
        <f t="shared" si="62"/>
        <v>10.989169238449415</v>
      </c>
      <c r="P252" s="28">
        <f t="shared" si="63"/>
        <v>15.087458954343088</v>
      </c>
      <c r="Q252" s="45" t="str">
        <f t="shared" si="73"/>
        <v>ins. Pondérale</v>
      </c>
      <c r="R252" s="29">
        <f t="shared" si="64"/>
        <v>3</v>
      </c>
      <c r="S252" s="29" t="e">
        <f t="shared" si="65"/>
        <v>#N/A</v>
      </c>
      <c r="T252" s="29" t="e">
        <f t="shared" si="66"/>
        <v>#N/A</v>
      </c>
      <c r="U252" s="29" t="e">
        <f t="shared" si="67"/>
        <v>#N/A</v>
      </c>
      <c r="V252" s="21" t="e">
        <f t="shared" si="74"/>
        <v>#N/A</v>
      </c>
      <c r="W252" s="28">
        <f t="shared" si="68"/>
        <v>0</v>
      </c>
      <c r="X252" s="28">
        <f t="shared" si="69"/>
        <v>0</v>
      </c>
      <c r="Y252" s="45" t="str">
        <f t="shared" si="75"/>
        <v>pas de surpoids ni d'obésité</v>
      </c>
    </row>
    <row r="253" spans="4:25">
      <c r="D253" s="21"/>
      <c r="F253" s="21"/>
      <c r="G253" s="54">
        <f t="shared" si="70"/>
        <v>0</v>
      </c>
      <c r="H253" s="28">
        <f t="shared" si="57"/>
        <v>0</v>
      </c>
      <c r="I253" s="45">
        <f t="shared" si="71"/>
        <v>0</v>
      </c>
      <c r="J253" s="29">
        <f t="shared" si="58"/>
        <v>3</v>
      </c>
      <c r="K253" s="29">
        <f t="shared" si="59"/>
        <v>0.27</v>
      </c>
      <c r="L253" s="29">
        <f t="shared" si="60"/>
        <v>8.4199999999999997E-2</v>
      </c>
      <c r="M253" s="29">
        <f t="shared" si="61"/>
        <v>12.92</v>
      </c>
      <c r="N253" s="45">
        <f t="shared" si="72"/>
        <v>-43.986979853963227</v>
      </c>
      <c r="O253" s="28">
        <f t="shared" si="62"/>
        <v>10.989169238449415</v>
      </c>
      <c r="P253" s="28">
        <f t="shared" si="63"/>
        <v>15.087458954343088</v>
      </c>
      <c r="Q253" s="45" t="str">
        <f t="shared" si="73"/>
        <v>ins. Pondérale</v>
      </c>
      <c r="R253" s="29">
        <f t="shared" si="64"/>
        <v>3</v>
      </c>
      <c r="S253" s="29" t="e">
        <f t="shared" si="65"/>
        <v>#N/A</v>
      </c>
      <c r="T253" s="29" t="e">
        <f t="shared" si="66"/>
        <v>#N/A</v>
      </c>
      <c r="U253" s="29" t="e">
        <f t="shared" si="67"/>
        <v>#N/A</v>
      </c>
      <c r="V253" s="21" t="e">
        <f t="shared" si="74"/>
        <v>#N/A</v>
      </c>
      <c r="W253" s="28">
        <f t="shared" si="68"/>
        <v>0</v>
      </c>
      <c r="X253" s="28">
        <f t="shared" si="69"/>
        <v>0</v>
      </c>
      <c r="Y253" s="45" t="str">
        <f t="shared" si="75"/>
        <v>pas de surpoids ni d'obésité</v>
      </c>
    </row>
    <row r="254" spans="4:25">
      <c r="D254" s="21"/>
      <c r="F254" s="21"/>
      <c r="G254" s="54">
        <f t="shared" si="70"/>
        <v>0</v>
      </c>
      <c r="H254" s="28">
        <f t="shared" si="57"/>
        <v>0</v>
      </c>
      <c r="I254" s="45">
        <f t="shared" si="71"/>
        <v>0</v>
      </c>
      <c r="J254" s="29">
        <f t="shared" si="58"/>
        <v>3</v>
      </c>
      <c r="K254" s="29">
        <f t="shared" si="59"/>
        <v>0.27</v>
      </c>
      <c r="L254" s="29">
        <f t="shared" si="60"/>
        <v>8.4199999999999997E-2</v>
      </c>
      <c r="M254" s="29">
        <f t="shared" si="61"/>
        <v>12.92</v>
      </c>
      <c r="N254" s="45">
        <f t="shared" si="72"/>
        <v>-43.986979853963227</v>
      </c>
      <c r="O254" s="28">
        <f t="shared" si="62"/>
        <v>10.989169238449415</v>
      </c>
      <c r="P254" s="28">
        <f t="shared" si="63"/>
        <v>15.087458954343088</v>
      </c>
      <c r="Q254" s="45" t="str">
        <f t="shared" si="73"/>
        <v>ins. Pondérale</v>
      </c>
      <c r="R254" s="29">
        <f t="shared" si="64"/>
        <v>3</v>
      </c>
      <c r="S254" s="29" t="e">
        <f t="shared" si="65"/>
        <v>#N/A</v>
      </c>
      <c r="T254" s="29" t="e">
        <f t="shared" si="66"/>
        <v>#N/A</v>
      </c>
      <c r="U254" s="29" t="e">
        <f t="shared" si="67"/>
        <v>#N/A</v>
      </c>
      <c r="V254" s="21" t="e">
        <f t="shared" si="74"/>
        <v>#N/A</v>
      </c>
      <c r="W254" s="28">
        <f t="shared" si="68"/>
        <v>0</v>
      </c>
      <c r="X254" s="28">
        <f t="shared" si="69"/>
        <v>0</v>
      </c>
      <c r="Y254" s="45" t="str">
        <f t="shared" si="75"/>
        <v>pas de surpoids ni d'obésité</v>
      </c>
    </row>
    <row r="255" spans="4:25">
      <c r="D255" s="21"/>
      <c r="F255" s="21"/>
      <c r="G255" s="54">
        <f t="shared" si="70"/>
        <v>0</v>
      </c>
      <c r="H255" s="28">
        <f t="shared" si="57"/>
        <v>0</v>
      </c>
      <c r="I255" s="45">
        <f t="shared" si="71"/>
        <v>0</v>
      </c>
      <c r="J255" s="29">
        <f t="shared" si="58"/>
        <v>3</v>
      </c>
      <c r="K255" s="29">
        <f t="shared" si="59"/>
        <v>0.27</v>
      </c>
      <c r="L255" s="29">
        <f t="shared" si="60"/>
        <v>8.4199999999999997E-2</v>
      </c>
      <c r="M255" s="29">
        <f t="shared" si="61"/>
        <v>12.92</v>
      </c>
      <c r="N255" s="45">
        <f t="shared" si="72"/>
        <v>-43.986979853963227</v>
      </c>
      <c r="O255" s="28">
        <f t="shared" si="62"/>
        <v>10.989169238449415</v>
      </c>
      <c r="P255" s="28">
        <f t="shared" si="63"/>
        <v>15.087458954343088</v>
      </c>
      <c r="Q255" s="45" t="str">
        <f t="shared" si="73"/>
        <v>ins. Pondérale</v>
      </c>
      <c r="R255" s="29">
        <f t="shared" si="64"/>
        <v>3</v>
      </c>
      <c r="S255" s="29" t="e">
        <f t="shared" si="65"/>
        <v>#N/A</v>
      </c>
      <c r="T255" s="29" t="e">
        <f t="shared" si="66"/>
        <v>#N/A</v>
      </c>
      <c r="U255" s="29" t="e">
        <f t="shared" si="67"/>
        <v>#N/A</v>
      </c>
      <c r="V255" s="21" t="e">
        <f t="shared" si="74"/>
        <v>#N/A</v>
      </c>
      <c r="W255" s="28">
        <f t="shared" si="68"/>
        <v>0</v>
      </c>
      <c r="X255" s="28">
        <f t="shared" si="69"/>
        <v>0</v>
      </c>
      <c r="Y255" s="45" t="str">
        <f t="shared" si="75"/>
        <v>pas de surpoids ni d'obésité</v>
      </c>
    </row>
    <row r="256" spans="4:25">
      <c r="D256" s="21"/>
      <c r="F256" s="21"/>
      <c r="G256" s="54">
        <f t="shared" si="70"/>
        <v>0</v>
      </c>
      <c r="H256" s="28">
        <f t="shared" si="57"/>
        <v>0</v>
      </c>
      <c r="I256" s="45">
        <f t="shared" si="71"/>
        <v>0</v>
      </c>
      <c r="J256" s="29">
        <f t="shared" si="58"/>
        <v>3</v>
      </c>
      <c r="K256" s="29">
        <f t="shared" si="59"/>
        <v>0.27</v>
      </c>
      <c r="L256" s="29">
        <f t="shared" si="60"/>
        <v>8.4199999999999997E-2</v>
      </c>
      <c r="M256" s="29">
        <f t="shared" si="61"/>
        <v>12.92</v>
      </c>
      <c r="N256" s="45">
        <f t="shared" si="72"/>
        <v>-43.986979853963227</v>
      </c>
      <c r="O256" s="28">
        <f t="shared" si="62"/>
        <v>10.989169238449415</v>
      </c>
      <c r="P256" s="28">
        <f t="shared" si="63"/>
        <v>15.087458954343088</v>
      </c>
      <c r="Q256" s="45" t="str">
        <f t="shared" si="73"/>
        <v>ins. Pondérale</v>
      </c>
      <c r="R256" s="29">
        <f t="shared" si="64"/>
        <v>3</v>
      </c>
      <c r="S256" s="29" t="e">
        <f t="shared" si="65"/>
        <v>#N/A</v>
      </c>
      <c r="T256" s="29" t="e">
        <f t="shared" si="66"/>
        <v>#N/A</v>
      </c>
      <c r="U256" s="29" t="e">
        <f t="shared" si="67"/>
        <v>#N/A</v>
      </c>
      <c r="V256" s="21" t="e">
        <f t="shared" si="74"/>
        <v>#N/A</v>
      </c>
      <c r="W256" s="28">
        <f t="shared" si="68"/>
        <v>0</v>
      </c>
      <c r="X256" s="28">
        <f t="shared" si="69"/>
        <v>0</v>
      </c>
      <c r="Y256" s="45" t="str">
        <f t="shared" si="75"/>
        <v>pas de surpoids ni d'obésité</v>
      </c>
    </row>
    <row r="257" spans="4:25">
      <c r="D257" s="21"/>
      <c r="F257" s="21"/>
      <c r="G257" s="54">
        <f t="shared" si="70"/>
        <v>0</v>
      </c>
      <c r="H257" s="28">
        <f t="shared" si="57"/>
        <v>0</v>
      </c>
      <c r="I257" s="45">
        <f t="shared" si="71"/>
        <v>0</v>
      </c>
      <c r="J257" s="29">
        <f t="shared" si="58"/>
        <v>3</v>
      </c>
      <c r="K257" s="29">
        <f t="shared" si="59"/>
        <v>0.27</v>
      </c>
      <c r="L257" s="29">
        <f t="shared" si="60"/>
        <v>8.4199999999999997E-2</v>
      </c>
      <c r="M257" s="29">
        <f t="shared" si="61"/>
        <v>12.92</v>
      </c>
      <c r="N257" s="45">
        <f t="shared" si="72"/>
        <v>-43.986979853963227</v>
      </c>
      <c r="O257" s="28">
        <f t="shared" si="62"/>
        <v>10.989169238449415</v>
      </c>
      <c r="P257" s="28">
        <f t="shared" si="63"/>
        <v>15.087458954343088</v>
      </c>
      <c r="Q257" s="45" t="str">
        <f t="shared" si="73"/>
        <v>ins. Pondérale</v>
      </c>
      <c r="R257" s="29">
        <f t="shared" si="64"/>
        <v>3</v>
      </c>
      <c r="S257" s="29" t="e">
        <f t="shared" si="65"/>
        <v>#N/A</v>
      </c>
      <c r="T257" s="29" t="e">
        <f t="shared" si="66"/>
        <v>#N/A</v>
      </c>
      <c r="U257" s="29" t="e">
        <f t="shared" si="67"/>
        <v>#N/A</v>
      </c>
      <c r="V257" s="21" t="e">
        <f t="shared" si="74"/>
        <v>#N/A</v>
      </c>
      <c r="W257" s="28">
        <f t="shared" si="68"/>
        <v>0</v>
      </c>
      <c r="X257" s="28">
        <f t="shared" si="69"/>
        <v>0</v>
      </c>
      <c r="Y257" s="45" t="str">
        <f t="shared" si="75"/>
        <v>pas de surpoids ni d'obésité</v>
      </c>
    </row>
    <row r="258" spans="4:25">
      <c r="D258" s="21"/>
      <c r="F258" s="21"/>
      <c r="G258" s="54">
        <f t="shared" si="70"/>
        <v>0</v>
      </c>
      <c r="H258" s="28">
        <f t="shared" si="57"/>
        <v>0</v>
      </c>
      <c r="I258" s="45">
        <f t="shared" si="71"/>
        <v>0</v>
      </c>
      <c r="J258" s="29">
        <f t="shared" si="58"/>
        <v>3</v>
      </c>
      <c r="K258" s="29">
        <f t="shared" si="59"/>
        <v>0.27</v>
      </c>
      <c r="L258" s="29">
        <f t="shared" si="60"/>
        <v>8.4199999999999997E-2</v>
      </c>
      <c r="M258" s="29">
        <f t="shared" si="61"/>
        <v>12.92</v>
      </c>
      <c r="N258" s="45">
        <f t="shared" si="72"/>
        <v>-43.986979853963227</v>
      </c>
      <c r="O258" s="28">
        <f t="shared" si="62"/>
        <v>10.989169238449415</v>
      </c>
      <c r="P258" s="28">
        <f t="shared" si="63"/>
        <v>15.087458954343088</v>
      </c>
      <c r="Q258" s="45" t="str">
        <f t="shared" si="73"/>
        <v>ins. Pondérale</v>
      </c>
      <c r="R258" s="29">
        <f t="shared" si="64"/>
        <v>3</v>
      </c>
      <c r="S258" s="29" t="e">
        <f t="shared" si="65"/>
        <v>#N/A</v>
      </c>
      <c r="T258" s="29" t="e">
        <f t="shared" si="66"/>
        <v>#N/A</v>
      </c>
      <c r="U258" s="29" t="e">
        <f t="shared" si="67"/>
        <v>#N/A</v>
      </c>
      <c r="V258" s="21" t="e">
        <f t="shared" si="74"/>
        <v>#N/A</v>
      </c>
      <c r="W258" s="28">
        <f t="shared" si="68"/>
        <v>0</v>
      </c>
      <c r="X258" s="28">
        <f t="shared" si="69"/>
        <v>0</v>
      </c>
      <c r="Y258" s="45" t="str">
        <f t="shared" si="75"/>
        <v>pas de surpoids ni d'obésité</v>
      </c>
    </row>
    <row r="259" spans="4:25">
      <c r="D259" s="21"/>
      <c r="F259" s="21"/>
      <c r="G259" s="54">
        <f t="shared" si="70"/>
        <v>0</v>
      </c>
      <c r="H259" s="28">
        <f t="shared" si="57"/>
        <v>0</v>
      </c>
      <c r="I259" s="45">
        <f t="shared" si="71"/>
        <v>0</v>
      </c>
      <c r="J259" s="29">
        <f t="shared" si="58"/>
        <v>3</v>
      </c>
      <c r="K259" s="29">
        <f t="shared" si="59"/>
        <v>0.27</v>
      </c>
      <c r="L259" s="29">
        <f t="shared" si="60"/>
        <v>8.4199999999999997E-2</v>
      </c>
      <c r="M259" s="29">
        <f t="shared" si="61"/>
        <v>12.92</v>
      </c>
      <c r="N259" s="45">
        <f t="shared" si="72"/>
        <v>-43.986979853963227</v>
      </c>
      <c r="O259" s="28">
        <f t="shared" si="62"/>
        <v>10.989169238449415</v>
      </c>
      <c r="P259" s="28">
        <f t="shared" si="63"/>
        <v>15.087458954343088</v>
      </c>
      <c r="Q259" s="45" t="str">
        <f t="shared" si="73"/>
        <v>ins. Pondérale</v>
      </c>
      <c r="R259" s="29">
        <f t="shared" si="64"/>
        <v>3</v>
      </c>
      <c r="S259" s="29" t="e">
        <f t="shared" si="65"/>
        <v>#N/A</v>
      </c>
      <c r="T259" s="29" t="e">
        <f t="shared" si="66"/>
        <v>#N/A</v>
      </c>
      <c r="U259" s="29" t="e">
        <f t="shared" si="67"/>
        <v>#N/A</v>
      </c>
      <c r="V259" s="21" t="e">
        <f t="shared" si="74"/>
        <v>#N/A</v>
      </c>
      <c r="W259" s="28">
        <f t="shared" si="68"/>
        <v>0</v>
      </c>
      <c r="X259" s="28">
        <f t="shared" si="69"/>
        <v>0</v>
      </c>
      <c r="Y259" s="45" t="str">
        <f t="shared" si="75"/>
        <v>pas de surpoids ni d'obésité</v>
      </c>
    </row>
    <row r="260" spans="4:25">
      <c r="D260" s="21"/>
      <c r="F260" s="21"/>
      <c r="G260" s="54">
        <f t="shared" si="70"/>
        <v>0</v>
      </c>
      <c r="H260" s="28">
        <f t="shared" si="57"/>
        <v>0</v>
      </c>
      <c r="I260" s="45">
        <f t="shared" si="71"/>
        <v>0</v>
      </c>
      <c r="J260" s="29">
        <f t="shared" si="58"/>
        <v>3</v>
      </c>
      <c r="K260" s="29">
        <f t="shared" si="59"/>
        <v>0.27</v>
      </c>
      <c r="L260" s="29">
        <f t="shared" si="60"/>
        <v>8.4199999999999997E-2</v>
      </c>
      <c r="M260" s="29">
        <f t="shared" si="61"/>
        <v>12.92</v>
      </c>
      <c r="N260" s="45">
        <f t="shared" si="72"/>
        <v>-43.986979853963227</v>
      </c>
      <c r="O260" s="28">
        <f t="shared" si="62"/>
        <v>10.989169238449415</v>
      </c>
      <c r="P260" s="28">
        <f t="shared" si="63"/>
        <v>15.087458954343088</v>
      </c>
      <c r="Q260" s="45" t="str">
        <f t="shared" si="73"/>
        <v>ins. Pondérale</v>
      </c>
      <c r="R260" s="29">
        <f t="shared" si="64"/>
        <v>3</v>
      </c>
      <c r="S260" s="29" t="e">
        <f t="shared" si="65"/>
        <v>#N/A</v>
      </c>
      <c r="T260" s="29" t="e">
        <f t="shared" si="66"/>
        <v>#N/A</v>
      </c>
      <c r="U260" s="29" t="e">
        <f t="shared" si="67"/>
        <v>#N/A</v>
      </c>
      <c r="V260" s="21" t="e">
        <f t="shared" si="74"/>
        <v>#N/A</v>
      </c>
      <c r="W260" s="28">
        <f t="shared" si="68"/>
        <v>0</v>
      </c>
      <c r="X260" s="28">
        <f t="shared" si="69"/>
        <v>0</v>
      </c>
      <c r="Y260" s="45" t="str">
        <f t="shared" si="75"/>
        <v>pas de surpoids ni d'obésité</v>
      </c>
    </row>
    <row r="261" spans="4:25">
      <c r="D261" s="21"/>
      <c r="F261" s="21"/>
      <c r="G261" s="54">
        <f t="shared" si="70"/>
        <v>0</v>
      </c>
      <c r="H261" s="28">
        <f t="shared" si="57"/>
        <v>0</v>
      </c>
      <c r="I261" s="45">
        <f t="shared" si="71"/>
        <v>0</v>
      </c>
      <c r="J261" s="29">
        <f t="shared" si="58"/>
        <v>3</v>
      </c>
      <c r="K261" s="29">
        <f t="shared" si="59"/>
        <v>0.27</v>
      </c>
      <c r="L261" s="29">
        <f t="shared" si="60"/>
        <v>8.4199999999999997E-2</v>
      </c>
      <c r="M261" s="29">
        <f t="shared" si="61"/>
        <v>12.92</v>
      </c>
      <c r="N261" s="45">
        <f t="shared" si="72"/>
        <v>-43.986979853963227</v>
      </c>
      <c r="O261" s="28">
        <f t="shared" si="62"/>
        <v>10.989169238449415</v>
      </c>
      <c r="P261" s="28">
        <f t="shared" si="63"/>
        <v>15.087458954343088</v>
      </c>
      <c r="Q261" s="45" t="str">
        <f t="shared" si="73"/>
        <v>ins. Pondérale</v>
      </c>
      <c r="R261" s="29">
        <f t="shared" si="64"/>
        <v>3</v>
      </c>
      <c r="S261" s="29" t="e">
        <f t="shared" si="65"/>
        <v>#N/A</v>
      </c>
      <c r="T261" s="29" t="e">
        <f t="shared" si="66"/>
        <v>#N/A</v>
      </c>
      <c r="U261" s="29" t="e">
        <f t="shared" si="67"/>
        <v>#N/A</v>
      </c>
      <c r="V261" s="21" t="e">
        <f t="shared" si="74"/>
        <v>#N/A</v>
      </c>
      <c r="W261" s="28">
        <f t="shared" si="68"/>
        <v>0</v>
      </c>
      <c r="X261" s="28">
        <f t="shared" si="69"/>
        <v>0</v>
      </c>
      <c r="Y261" s="45" t="str">
        <f t="shared" si="75"/>
        <v>pas de surpoids ni d'obésité</v>
      </c>
    </row>
    <row r="262" spans="4:25">
      <c r="D262" s="21"/>
      <c r="F262" s="21"/>
      <c r="G262" s="54">
        <f t="shared" si="70"/>
        <v>0</v>
      </c>
      <c r="H262" s="28">
        <f t="shared" si="57"/>
        <v>0</v>
      </c>
      <c r="I262" s="45">
        <f t="shared" si="71"/>
        <v>0</v>
      </c>
      <c r="J262" s="29">
        <f t="shared" si="58"/>
        <v>3</v>
      </c>
      <c r="K262" s="29">
        <f t="shared" si="59"/>
        <v>0.27</v>
      </c>
      <c r="L262" s="29">
        <f t="shared" si="60"/>
        <v>8.4199999999999997E-2</v>
      </c>
      <c r="M262" s="29">
        <f t="shared" si="61"/>
        <v>12.92</v>
      </c>
      <c r="N262" s="45">
        <f t="shared" si="72"/>
        <v>-43.986979853963227</v>
      </c>
      <c r="O262" s="28">
        <f t="shared" si="62"/>
        <v>10.989169238449415</v>
      </c>
      <c r="P262" s="28">
        <f t="shared" si="63"/>
        <v>15.087458954343088</v>
      </c>
      <c r="Q262" s="45" t="str">
        <f t="shared" si="73"/>
        <v>ins. Pondérale</v>
      </c>
      <c r="R262" s="29">
        <f t="shared" si="64"/>
        <v>3</v>
      </c>
      <c r="S262" s="29" t="e">
        <f t="shared" si="65"/>
        <v>#N/A</v>
      </c>
      <c r="T262" s="29" t="e">
        <f t="shared" si="66"/>
        <v>#N/A</v>
      </c>
      <c r="U262" s="29" t="e">
        <f t="shared" si="67"/>
        <v>#N/A</v>
      </c>
      <c r="V262" s="21" t="e">
        <f t="shared" si="74"/>
        <v>#N/A</v>
      </c>
      <c r="W262" s="28">
        <f t="shared" si="68"/>
        <v>0</v>
      </c>
      <c r="X262" s="28">
        <f t="shared" si="69"/>
        <v>0</v>
      </c>
      <c r="Y262" s="45" t="str">
        <f t="shared" si="75"/>
        <v>pas de surpoids ni d'obésité</v>
      </c>
    </row>
    <row r="263" spans="4:25">
      <c r="D263" s="21"/>
      <c r="F263" s="21"/>
      <c r="G263" s="54">
        <f t="shared" si="70"/>
        <v>0</v>
      </c>
      <c r="H263" s="28">
        <f t="shared" ref="H263:H326" si="76">MROUND(G263,0.5)</f>
        <v>0</v>
      </c>
      <c r="I263" s="45">
        <f t="shared" si="71"/>
        <v>0</v>
      </c>
      <c r="J263" s="29">
        <f t="shared" ref="J263:J326" si="77">IF(OR(C263=1),0,3)</f>
        <v>3</v>
      </c>
      <c r="K263" s="29">
        <f t="shared" ref="K263:K326" si="78">VLOOKUP(H263,TableRefFR,2+J263)</f>
        <v>0.27</v>
      </c>
      <c r="L263" s="29">
        <f t="shared" ref="L263:L326" si="79">VLOOKUP(H263,TableRefFR,3+J263)</f>
        <v>8.4199999999999997E-2</v>
      </c>
      <c r="M263" s="29">
        <f t="shared" ref="M263:M326" si="80">VLOOKUP(H263,TableRefFR,4+J263)</f>
        <v>12.92</v>
      </c>
      <c r="N263" s="45">
        <f t="shared" si="72"/>
        <v>-43.986979853963227</v>
      </c>
      <c r="O263" s="28">
        <f t="shared" ref="O263:O326" si="81">VLOOKUP(H263,CorpFR,2+J263)</f>
        <v>10.989169238449415</v>
      </c>
      <c r="P263" s="28">
        <f t="shared" ref="P263:P326" si="82">VLOOKUP(H263,CorpFR,3+J263)</f>
        <v>15.087458954343088</v>
      </c>
      <c r="Q263" s="45" t="str">
        <f t="shared" si="73"/>
        <v>ins. Pondérale</v>
      </c>
      <c r="R263" s="29">
        <f t="shared" ref="R263:R326" si="83">IF(OR(C263=1),0,3)</f>
        <v>3</v>
      </c>
      <c r="S263" s="29" t="e">
        <f t="shared" ref="S263:S326" si="84">VLOOKUP(H263,TableRefIOTF,2+R263)</f>
        <v>#N/A</v>
      </c>
      <c r="T263" s="29" t="e">
        <f t="shared" ref="T263:T326" si="85">VLOOKUP(H263,TableRefIOTF,3+R263)</f>
        <v>#N/A</v>
      </c>
      <c r="U263" s="29" t="e">
        <f t="shared" ref="U263:U326" si="86">VLOOKUP(H263,TableRefIOTF,4+R263)</f>
        <v>#N/A</v>
      </c>
      <c r="V263" s="21" t="e">
        <f t="shared" si="74"/>
        <v>#N/A</v>
      </c>
      <c r="W263" s="28">
        <f t="shared" ref="W263:W326" si="87">VLOOKUP(H263,CorpIOTF,2+R263)</f>
        <v>0</v>
      </c>
      <c r="X263" s="28">
        <f t="shared" ref="X263:X326" si="88">VLOOKUP(H263,CorpIOTF,3+R263)</f>
        <v>0</v>
      </c>
      <c r="Y263" s="45" t="str">
        <f t="shared" si="75"/>
        <v>pas de surpoids ni d'obésité</v>
      </c>
    </row>
    <row r="264" spans="4:25">
      <c r="D264" s="21"/>
      <c r="F264" s="21"/>
      <c r="G264" s="54">
        <f t="shared" ref="G264:G327" si="89">DATEDIF(B264,E264,"d")/365.25</f>
        <v>0</v>
      </c>
      <c r="H264" s="28">
        <f t="shared" si="76"/>
        <v>0</v>
      </c>
      <c r="I264" s="45">
        <f t="shared" ref="I264:I327" si="90">D264</f>
        <v>0</v>
      </c>
      <c r="J264" s="29">
        <f t="shared" si="77"/>
        <v>3</v>
      </c>
      <c r="K264" s="29">
        <f t="shared" si="78"/>
        <v>0.27</v>
      </c>
      <c r="L264" s="29">
        <f t="shared" si="79"/>
        <v>8.4199999999999997E-2</v>
      </c>
      <c r="M264" s="29">
        <f t="shared" si="80"/>
        <v>12.92</v>
      </c>
      <c r="N264" s="45">
        <f t="shared" ref="N264:N327" si="91">(((I264/M264)^K264)-1)/(K264*L264)</f>
        <v>-43.986979853963227</v>
      </c>
      <c r="O264" s="28">
        <f t="shared" si="81"/>
        <v>10.989169238449415</v>
      </c>
      <c r="P264" s="28">
        <f t="shared" si="82"/>
        <v>15.087458954343088</v>
      </c>
      <c r="Q264" s="45" t="str">
        <f t="shared" ref="Q264:Q327" si="92">IF(I264&gt;P264,"surpoids",IF(I264&lt;O264,"ins. Pondérale","corpulence normale"))</f>
        <v>ins. Pondérale</v>
      </c>
      <c r="R264" s="29">
        <f t="shared" si="83"/>
        <v>3</v>
      </c>
      <c r="S264" s="29" t="e">
        <f t="shared" si="84"/>
        <v>#N/A</v>
      </c>
      <c r="T264" s="29" t="e">
        <f t="shared" si="85"/>
        <v>#N/A</v>
      </c>
      <c r="U264" s="29" t="e">
        <f t="shared" si="86"/>
        <v>#N/A</v>
      </c>
      <c r="V264" s="21" t="e">
        <f t="shared" ref="V264:V327" si="93">(((I264/U264)^S264)-1)/(S264*T264)</f>
        <v>#N/A</v>
      </c>
      <c r="W264" s="28">
        <f t="shared" si="87"/>
        <v>0</v>
      </c>
      <c r="X264" s="28">
        <f t="shared" si="88"/>
        <v>0</v>
      </c>
      <c r="Y264" s="45" t="str">
        <f t="shared" ref="Y264:Y327" si="94">IF(I264&gt;X264,"obésité",IF(I264&gt;W264,"surpoids","pas de surpoids ni d'obésité"))</f>
        <v>pas de surpoids ni d'obésité</v>
      </c>
    </row>
    <row r="265" spans="4:25">
      <c r="D265" s="21"/>
      <c r="F265" s="21"/>
      <c r="G265" s="54">
        <f t="shared" si="89"/>
        <v>0</v>
      </c>
      <c r="H265" s="28">
        <f t="shared" si="76"/>
        <v>0</v>
      </c>
      <c r="I265" s="45">
        <f t="shared" si="90"/>
        <v>0</v>
      </c>
      <c r="J265" s="29">
        <f t="shared" si="77"/>
        <v>3</v>
      </c>
      <c r="K265" s="29">
        <f t="shared" si="78"/>
        <v>0.27</v>
      </c>
      <c r="L265" s="29">
        <f t="shared" si="79"/>
        <v>8.4199999999999997E-2</v>
      </c>
      <c r="M265" s="29">
        <f t="shared" si="80"/>
        <v>12.92</v>
      </c>
      <c r="N265" s="45">
        <f t="shared" si="91"/>
        <v>-43.986979853963227</v>
      </c>
      <c r="O265" s="28">
        <f t="shared" si="81"/>
        <v>10.989169238449415</v>
      </c>
      <c r="P265" s="28">
        <f t="shared" si="82"/>
        <v>15.087458954343088</v>
      </c>
      <c r="Q265" s="45" t="str">
        <f t="shared" si="92"/>
        <v>ins. Pondérale</v>
      </c>
      <c r="R265" s="29">
        <f t="shared" si="83"/>
        <v>3</v>
      </c>
      <c r="S265" s="29" t="e">
        <f t="shared" si="84"/>
        <v>#N/A</v>
      </c>
      <c r="T265" s="29" t="e">
        <f t="shared" si="85"/>
        <v>#N/A</v>
      </c>
      <c r="U265" s="29" t="e">
        <f t="shared" si="86"/>
        <v>#N/A</v>
      </c>
      <c r="V265" s="21" t="e">
        <f t="shared" si="93"/>
        <v>#N/A</v>
      </c>
      <c r="W265" s="28">
        <f t="shared" si="87"/>
        <v>0</v>
      </c>
      <c r="X265" s="28">
        <f t="shared" si="88"/>
        <v>0</v>
      </c>
      <c r="Y265" s="45" t="str">
        <f t="shared" si="94"/>
        <v>pas de surpoids ni d'obésité</v>
      </c>
    </row>
    <row r="266" spans="4:25">
      <c r="D266" s="21"/>
      <c r="F266" s="21"/>
      <c r="G266" s="54">
        <f t="shared" si="89"/>
        <v>0</v>
      </c>
      <c r="H266" s="28">
        <f t="shared" si="76"/>
        <v>0</v>
      </c>
      <c r="I266" s="45">
        <f t="shared" si="90"/>
        <v>0</v>
      </c>
      <c r="J266" s="29">
        <f t="shared" si="77"/>
        <v>3</v>
      </c>
      <c r="K266" s="29">
        <f t="shared" si="78"/>
        <v>0.27</v>
      </c>
      <c r="L266" s="29">
        <f t="shared" si="79"/>
        <v>8.4199999999999997E-2</v>
      </c>
      <c r="M266" s="29">
        <f t="shared" si="80"/>
        <v>12.92</v>
      </c>
      <c r="N266" s="45">
        <f t="shared" si="91"/>
        <v>-43.986979853963227</v>
      </c>
      <c r="O266" s="28">
        <f t="shared" si="81"/>
        <v>10.989169238449415</v>
      </c>
      <c r="P266" s="28">
        <f t="shared" si="82"/>
        <v>15.087458954343088</v>
      </c>
      <c r="Q266" s="45" t="str">
        <f t="shared" si="92"/>
        <v>ins. Pondérale</v>
      </c>
      <c r="R266" s="29">
        <f t="shared" si="83"/>
        <v>3</v>
      </c>
      <c r="S266" s="29" t="e">
        <f t="shared" si="84"/>
        <v>#N/A</v>
      </c>
      <c r="T266" s="29" t="e">
        <f t="shared" si="85"/>
        <v>#N/A</v>
      </c>
      <c r="U266" s="29" t="e">
        <f t="shared" si="86"/>
        <v>#N/A</v>
      </c>
      <c r="V266" s="21" t="e">
        <f t="shared" si="93"/>
        <v>#N/A</v>
      </c>
      <c r="W266" s="28">
        <f t="shared" si="87"/>
        <v>0</v>
      </c>
      <c r="X266" s="28">
        <f t="shared" si="88"/>
        <v>0</v>
      </c>
      <c r="Y266" s="45" t="str">
        <f t="shared" si="94"/>
        <v>pas de surpoids ni d'obésité</v>
      </c>
    </row>
    <row r="267" spans="4:25">
      <c r="D267" s="21"/>
      <c r="F267" s="21"/>
      <c r="G267" s="54">
        <f t="shared" si="89"/>
        <v>0</v>
      </c>
      <c r="H267" s="28">
        <f t="shared" si="76"/>
        <v>0</v>
      </c>
      <c r="I267" s="45">
        <f t="shared" si="90"/>
        <v>0</v>
      </c>
      <c r="J267" s="29">
        <f t="shared" si="77"/>
        <v>3</v>
      </c>
      <c r="K267" s="29">
        <f t="shared" si="78"/>
        <v>0.27</v>
      </c>
      <c r="L267" s="29">
        <f t="shared" si="79"/>
        <v>8.4199999999999997E-2</v>
      </c>
      <c r="M267" s="29">
        <f t="shared" si="80"/>
        <v>12.92</v>
      </c>
      <c r="N267" s="45">
        <f t="shared" si="91"/>
        <v>-43.986979853963227</v>
      </c>
      <c r="O267" s="28">
        <f t="shared" si="81"/>
        <v>10.989169238449415</v>
      </c>
      <c r="P267" s="28">
        <f t="shared" si="82"/>
        <v>15.087458954343088</v>
      </c>
      <c r="Q267" s="45" t="str">
        <f t="shared" si="92"/>
        <v>ins. Pondérale</v>
      </c>
      <c r="R267" s="29">
        <f t="shared" si="83"/>
        <v>3</v>
      </c>
      <c r="S267" s="29" t="e">
        <f t="shared" si="84"/>
        <v>#N/A</v>
      </c>
      <c r="T267" s="29" t="e">
        <f t="shared" si="85"/>
        <v>#N/A</v>
      </c>
      <c r="U267" s="29" t="e">
        <f t="shared" si="86"/>
        <v>#N/A</v>
      </c>
      <c r="V267" s="21" t="e">
        <f t="shared" si="93"/>
        <v>#N/A</v>
      </c>
      <c r="W267" s="28">
        <f t="shared" si="87"/>
        <v>0</v>
      </c>
      <c r="X267" s="28">
        <f t="shared" si="88"/>
        <v>0</v>
      </c>
      <c r="Y267" s="45" t="str">
        <f t="shared" si="94"/>
        <v>pas de surpoids ni d'obésité</v>
      </c>
    </row>
    <row r="268" spans="4:25">
      <c r="D268" s="21"/>
      <c r="F268" s="21"/>
      <c r="G268" s="54">
        <f t="shared" si="89"/>
        <v>0</v>
      </c>
      <c r="H268" s="28">
        <f t="shared" si="76"/>
        <v>0</v>
      </c>
      <c r="I268" s="45">
        <f t="shared" si="90"/>
        <v>0</v>
      </c>
      <c r="J268" s="29">
        <f t="shared" si="77"/>
        <v>3</v>
      </c>
      <c r="K268" s="29">
        <f t="shared" si="78"/>
        <v>0.27</v>
      </c>
      <c r="L268" s="29">
        <f t="shared" si="79"/>
        <v>8.4199999999999997E-2</v>
      </c>
      <c r="M268" s="29">
        <f t="shared" si="80"/>
        <v>12.92</v>
      </c>
      <c r="N268" s="45">
        <f t="shared" si="91"/>
        <v>-43.986979853963227</v>
      </c>
      <c r="O268" s="28">
        <f t="shared" si="81"/>
        <v>10.989169238449415</v>
      </c>
      <c r="P268" s="28">
        <f t="shared" si="82"/>
        <v>15.087458954343088</v>
      </c>
      <c r="Q268" s="45" t="str">
        <f t="shared" si="92"/>
        <v>ins. Pondérale</v>
      </c>
      <c r="R268" s="29">
        <f t="shared" si="83"/>
        <v>3</v>
      </c>
      <c r="S268" s="29" t="e">
        <f t="shared" si="84"/>
        <v>#N/A</v>
      </c>
      <c r="T268" s="29" t="e">
        <f t="shared" si="85"/>
        <v>#N/A</v>
      </c>
      <c r="U268" s="29" t="e">
        <f t="shared" si="86"/>
        <v>#N/A</v>
      </c>
      <c r="V268" s="21" t="e">
        <f t="shared" si="93"/>
        <v>#N/A</v>
      </c>
      <c r="W268" s="28">
        <f t="shared" si="87"/>
        <v>0</v>
      </c>
      <c r="X268" s="28">
        <f t="shared" si="88"/>
        <v>0</v>
      </c>
      <c r="Y268" s="45" t="str">
        <f t="shared" si="94"/>
        <v>pas de surpoids ni d'obésité</v>
      </c>
    </row>
    <row r="269" spans="4:25">
      <c r="D269" s="21"/>
      <c r="F269" s="21"/>
      <c r="G269" s="54">
        <f t="shared" si="89"/>
        <v>0</v>
      </c>
      <c r="H269" s="28">
        <f t="shared" si="76"/>
        <v>0</v>
      </c>
      <c r="I269" s="45">
        <f t="shared" si="90"/>
        <v>0</v>
      </c>
      <c r="J269" s="29">
        <f t="shared" si="77"/>
        <v>3</v>
      </c>
      <c r="K269" s="29">
        <f t="shared" si="78"/>
        <v>0.27</v>
      </c>
      <c r="L269" s="29">
        <f t="shared" si="79"/>
        <v>8.4199999999999997E-2</v>
      </c>
      <c r="M269" s="29">
        <f t="shared" si="80"/>
        <v>12.92</v>
      </c>
      <c r="N269" s="45">
        <f t="shared" si="91"/>
        <v>-43.986979853963227</v>
      </c>
      <c r="O269" s="28">
        <f t="shared" si="81"/>
        <v>10.989169238449415</v>
      </c>
      <c r="P269" s="28">
        <f t="shared" si="82"/>
        <v>15.087458954343088</v>
      </c>
      <c r="Q269" s="45" t="str">
        <f t="shared" si="92"/>
        <v>ins. Pondérale</v>
      </c>
      <c r="R269" s="29">
        <f t="shared" si="83"/>
        <v>3</v>
      </c>
      <c r="S269" s="29" t="e">
        <f t="shared" si="84"/>
        <v>#N/A</v>
      </c>
      <c r="T269" s="29" t="e">
        <f t="shared" si="85"/>
        <v>#N/A</v>
      </c>
      <c r="U269" s="29" t="e">
        <f t="shared" si="86"/>
        <v>#N/A</v>
      </c>
      <c r="V269" s="21" t="e">
        <f t="shared" si="93"/>
        <v>#N/A</v>
      </c>
      <c r="W269" s="28">
        <f t="shared" si="87"/>
        <v>0</v>
      </c>
      <c r="X269" s="28">
        <f t="shared" si="88"/>
        <v>0</v>
      </c>
      <c r="Y269" s="45" t="str">
        <f t="shared" si="94"/>
        <v>pas de surpoids ni d'obésité</v>
      </c>
    </row>
    <row r="270" spans="4:25">
      <c r="D270" s="21"/>
      <c r="F270" s="21"/>
      <c r="G270" s="54">
        <f t="shared" si="89"/>
        <v>0</v>
      </c>
      <c r="H270" s="28">
        <f t="shared" si="76"/>
        <v>0</v>
      </c>
      <c r="I270" s="45">
        <f t="shared" si="90"/>
        <v>0</v>
      </c>
      <c r="J270" s="29">
        <f t="shared" si="77"/>
        <v>3</v>
      </c>
      <c r="K270" s="29">
        <f t="shared" si="78"/>
        <v>0.27</v>
      </c>
      <c r="L270" s="29">
        <f t="shared" si="79"/>
        <v>8.4199999999999997E-2</v>
      </c>
      <c r="M270" s="29">
        <f t="shared" si="80"/>
        <v>12.92</v>
      </c>
      <c r="N270" s="45">
        <f t="shared" si="91"/>
        <v>-43.986979853963227</v>
      </c>
      <c r="O270" s="28">
        <f t="shared" si="81"/>
        <v>10.989169238449415</v>
      </c>
      <c r="P270" s="28">
        <f t="shared" si="82"/>
        <v>15.087458954343088</v>
      </c>
      <c r="Q270" s="45" t="str">
        <f t="shared" si="92"/>
        <v>ins. Pondérale</v>
      </c>
      <c r="R270" s="29">
        <f t="shared" si="83"/>
        <v>3</v>
      </c>
      <c r="S270" s="29" t="e">
        <f t="shared" si="84"/>
        <v>#N/A</v>
      </c>
      <c r="T270" s="29" t="e">
        <f t="shared" si="85"/>
        <v>#N/A</v>
      </c>
      <c r="U270" s="29" t="e">
        <f t="shared" si="86"/>
        <v>#N/A</v>
      </c>
      <c r="V270" s="21" t="e">
        <f t="shared" si="93"/>
        <v>#N/A</v>
      </c>
      <c r="W270" s="28">
        <f t="shared" si="87"/>
        <v>0</v>
      </c>
      <c r="X270" s="28">
        <f t="shared" si="88"/>
        <v>0</v>
      </c>
      <c r="Y270" s="45" t="str">
        <f t="shared" si="94"/>
        <v>pas de surpoids ni d'obésité</v>
      </c>
    </row>
    <row r="271" spans="4:25">
      <c r="D271" s="21"/>
      <c r="F271" s="21"/>
      <c r="G271" s="54">
        <f t="shared" si="89"/>
        <v>0</v>
      </c>
      <c r="H271" s="28">
        <f t="shared" si="76"/>
        <v>0</v>
      </c>
      <c r="I271" s="45">
        <f t="shared" si="90"/>
        <v>0</v>
      </c>
      <c r="J271" s="29">
        <f t="shared" si="77"/>
        <v>3</v>
      </c>
      <c r="K271" s="29">
        <f t="shared" si="78"/>
        <v>0.27</v>
      </c>
      <c r="L271" s="29">
        <f t="shared" si="79"/>
        <v>8.4199999999999997E-2</v>
      </c>
      <c r="M271" s="29">
        <f t="shared" si="80"/>
        <v>12.92</v>
      </c>
      <c r="N271" s="45">
        <f t="shared" si="91"/>
        <v>-43.986979853963227</v>
      </c>
      <c r="O271" s="28">
        <f t="shared" si="81"/>
        <v>10.989169238449415</v>
      </c>
      <c r="P271" s="28">
        <f t="shared" si="82"/>
        <v>15.087458954343088</v>
      </c>
      <c r="Q271" s="45" t="str">
        <f t="shared" si="92"/>
        <v>ins. Pondérale</v>
      </c>
      <c r="R271" s="29">
        <f t="shared" si="83"/>
        <v>3</v>
      </c>
      <c r="S271" s="29" t="e">
        <f t="shared" si="84"/>
        <v>#N/A</v>
      </c>
      <c r="T271" s="29" t="e">
        <f t="shared" si="85"/>
        <v>#N/A</v>
      </c>
      <c r="U271" s="29" t="e">
        <f t="shared" si="86"/>
        <v>#N/A</v>
      </c>
      <c r="V271" s="21" t="e">
        <f t="shared" si="93"/>
        <v>#N/A</v>
      </c>
      <c r="W271" s="28">
        <f t="shared" si="87"/>
        <v>0</v>
      </c>
      <c r="X271" s="28">
        <f t="shared" si="88"/>
        <v>0</v>
      </c>
      <c r="Y271" s="45" t="str">
        <f t="shared" si="94"/>
        <v>pas de surpoids ni d'obésité</v>
      </c>
    </row>
    <row r="272" spans="4:25">
      <c r="D272" s="21"/>
      <c r="F272" s="21"/>
      <c r="G272" s="54">
        <f t="shared" si="89"/>
        <v>0</v>
      </c>
      <c r="H272" s="28">
        <f t="shared" si="76"/>
        <v>0</v>
      </c>
      <c r="I272" s="45">
        <f t="shared" si="90"/>
        <v>0</v>
      </c>
      <c r="J272" s="29">
        <f t="shared" si="77"/>
        <v>3</v>
      </c>
      <c r="K272" s="29">
        <f t="shared" si="78"/>
        <v>0.27</v>
      </c>
      <c r="L272" s="29">
        <f t="shared" si="79"/>
        <v>8.4199999999999997E-2</v>
      </c>
      <c r="M272" s="29">
        <f t="shared" si="80"/>
        <v>12.92</v>
      </c>
      <c r="N272" s="45">
        <f t="shared" si="91"/>
        <v>-43.986979853963227</v>
      </c>
      <c r="O272" s="28">
        <f t="shared" si="81"/>
        <v>10.989169238449415</v>
      </c>
      <c r="P272" s="28">
        <f t="shared" si="82"/>
        <v>15.087458954343088</v>
      </c>
      <c r="Q272" s="45" t="str">
        <f t="shared" si="92"/>
        <v>ins. Pondérale</v>
      </c>
      <c r="R272" s="29">
        <f t="shared" si="83"/>
        <v>3</v>
      </c>
      <c r="S272" s="29" t="e">
        <f t="shared" si="84"/>
        <v>#N/A</v>
      </c>
      <c r="T272" s="29" t="e">
        <f t="shared" si="85"/>
        <v>#N/A</v>
      </c>
      <c r="U272" s="29" t="e">
        <f t="shared" si="86"/>
        <v>#N/A</v>
      </c>
      <c r="V272" s="21" t="e">
        <f t="shared" si="93"/>
        <v>#N/A</v>
      </c>
      <c r="W272" s="28">
        <f t="shared" si="87"/>
        <v>0</v>
      </c>
      <c r="X272" s="28">
        <f t="shared" si="88"/>
        <v>0</v>
      </c>
      <c r="Y272" s="45" t="str">
        <f t="shared" si="94"/>
        <v>pas de surpoids ni d'obésité</v>
      </c>
    </row>
    <row r="273" spans="4:25">
      <c r="D273" s="21"/>
      <c r="F273" s="21"/>
      <c r="G273" s="54">
        <f t="shared" si="89"/>
        <v>0</v>
      </c>
      <c r="H273" s="28">
        <f t="shared" si="76"/>
        <v>0</v>
      </c>
      <c r="I273" s="45">
        <f t="shared" si="90"/>
        <v>0</v>
      </c>
      <c r="J273" s="29">
        <f t="shared" si="77"/>
        <v>3</v>
      </c>
      <c r="K273" s="29">
        <f t="shared" si="78"/>
        <v>0.27</v>
      </c>
      <c r="L273" s="29">
        <f t="shared" si="79"/>
        <v>8.4199999999999997E-2</v>
      </c>
      <c r="M273" s="29">
        <f t="shared" si="80"/>
        <v>12.92</v>
      </c>
      <c r="N273" s="45">
        <f t="shared" si="91"/>
        <v>-43.986979853963227</v>
      </c>
      <c r="O273" s="28">
        <f t="shared" si="81"/>
        <v>10.989169238449415</v>
      </c>
      <c r="P273" s="28">
        <f t="shared" si="82"/>
        <v>15.087458954343088</v>
      </c>
      <c r="Q273" s="45" t="str">
        <f t="shared" si="92"/>
        <v>ins. Pondérale</v>
      </c>
      <c r="R273" s="29">
        <f t="shared" si="83"/>
        <v>3</v>
      </c>
      <c r="S273" s="29" t="e">
        <f t="shared" si="84"/>
        <v>#N/A</v>
      </c>
      <c r="T273" s="29" t="e">
        <f t="shared" si="85"/>
        <v>#N/A</v>
      </c>
      <c r="U273" s="29" t="e">
        <f t="shared" si="86"/>
        <v>#N/A</v>
      </c>
      <c r="V273" s="21" t="e">
        <f t="shared" si="93"/>
        <v>#N/A</v>
      </c>
      <c r="W273" s="28">
        <f t="shared" si="87"/>
        <v>0</v>
      </c>
      <c r="X273" s="28">
        <f t="shared" si="88"/>
        <v>0</v>
      </c>
      <c r="Y273" s="45" t="str">
        <f t="shared" si="94"/>
        <v>pas de surpoids ni d'obésité</v>
      </c>
    </row>
    <row r="274" spans="4:25">
      <c r="D274" s="21"/>
      <c r="F274" s="21"/>
      <c r="G274" s="54">
        <f t="shared" si="89"/>
        <v>0</v>
      </c>
      <c r="H274" s="28">
        <f t="shared" si="76"/>
        <v>0</v>
      </c>
      <c r="I274" s="45">
        <f t="shared" si="90"/>
        <v>0</v>
      </c>
      <c r="J274" s="29">
        <f t="shared" si="77"/>
        <v>3</v>
      </c>
      <c r="K274" s="29">
        <f t="shared" si="78"/>
        <v>0.27</v>
      </c>
      <c r="L274" s="29">
        <f t="shared" si="79"/>
        <v>8.4199999999999997E-2</v>
      </c>
      <c r="M274" s="29">
        <f t="shared" si="80"/>
        <v>12.92</v>
      </c>
      <c r="N274" s="45">
        <f t="shared" si="91"/>
        <v>-43.986979853963227</v>
      </c>
      <c r="O274" s="28">
        <f t="shared" si="81"/>
        <v>10.989169238449415</v>
      </c>
      <c r="P274" s="28">
        <f t="shared" si="82"/>
        <v>15.087458954343088</v>
      </c>
      <c r="Q274" s="45" t="str">
        <f t="shared" si="92"/>
        <v>ins. Pondérale</v>
      </c>
      <c r="R274" s="29">
        <f t="shared" si="83"/>
        <v>3</v>
      </c>
      <c r="S274" s="29" t="e">
        <f t="shared" si="84"/>
        <v>#N/A</v>
      </c>
      <c r="T274" s="29" t="e">
        <f t="shared" si="85"/>
        <v>#N/A</v>
      </c>
      <c r="U274" s="29" t="e">
        <f t="shared" si="86"/>
        <v>#N/A</v>
      </c>
      <c r="V274" s="21" t="e">
        <f t="shared" si="93"/>
        <v>#N/A</v>
      </c>
      <c r="W274" s="28">
        <f t="shared" si="87"/>
        <v>0</v>
      </c>
      <c r="X274" s="28">
        <f t="shared" si="88"/>
        <v>0</v>
      </c>
      <c r="Y274" s="45" t="str">
        <f t="shared" si="94"/>
        <v>pas de surpoids ni d'obésité</v>
      </c>
    </row>
    <row r="275" spans="4:25">
      <c r="D275" s="21"/>
      <c r="F275" s="21"/>
      <c r="G275" s="54">
        <f t="shared" si="89"/>
        <v>0</v>
      </c>
      <c r="H275" s="28">
        <f t="shared" si="76"/>
        <v>0</v>
      </c>
      <c r="I275" s="45">
        <f t="shared" si="90"/>
        <v>0</v>
      </c>
      <c r="J275" s="29">
        <f t="shared" si="77"/>
        <v>3</v>
      </c>
      <c r="K275" s="29">
        <f t="shared" si="78"/>
        <v>0.27</v>
      </c>
      <c r="L275" s="29">
        <f t="shared" si="79"/>
        <v>8.4199999999999997E-2</v>
      </c>
      <c r="M275" s="29">
        <f t="shared" si="80"/>
        <v>12.92</v>
      </c>
      <c r="N275" s="45">
        <f t="shared" si="91"/>
        <v>-43.986979853963227</v>
      </c>
      <c r="O275" s="28">
        <f t="shared" si="81"/>
        <v>10.989169238449415</v>
      </c>
      <c r="P275" s="28">
        <f t="shared" si="82"/>
        <v>15.087458954343088</v>
      </c>
      <c r="Q275" s="45" t="str">
        <f t="shared" si="92"/>
        <v>ins. Pondérale</v>
      </c>
      <c r="R275" s="29">
        <f t="shared" si="83"/>
        <v>3</v>
      </c>
      <c r="S275" s="29" t="e">
        <f t="shared" si="84"/>
        <v>#N/A</v>
      </c>
      <c r="T275" s="29" t="e">
        <f t="shared" si="85"/>
        <v>#N/A</v>
      </c>
      <c r="U275" s="29" t="e">
        <f t="shared" si="86"/>
        <v>#N/A</v>
      </c>
      <c r="V275" s="21" t="e">
        <f t="shared" si="93"/>
        <v>#N/A</v>
      </c>
      <c r="W275" s="28">
        <f t="shared" si="87"/>
        <v>0</v>
      </c>
      <c r="X275" s="28">
        <f t="shared" si="88"/>
        <v>0</v>
      </c>
      <c r="Y275" s="45" t="str">
        <f t="shared" si="94"/>
        <v>pas de surpoids ni d'obésité</v>
      </c>
    </row>
    <row r="276" spans="4:25">
      <c r="D276" s="21"/>
      <c r="F276" s="21"/>
      <c r="G276" s="54">
        <f t="shared" si="89"/>
        <v>0</v>
      </c>
      <c r="H276" s="28">
        <f t="shared" si="76"/>
        <v>0</v>
      </c>
      <c r="I276" s="45">
        <f t="shared" si="90"/>
        <v>0</v>
      </c>
      <c r="J276" s="29">
        <f t="shared" si="77"/>
        <v>3</v>
      </c>
      <c r="K276" s="29">
        <f t="shared" si="78"/>
        <v>0.27</v>
      </c>
      <c r="L276" s="29">
        <f t="shared" si="79"/>
        <v>8.4199999999999997E-2</v>
      </c>
      <c r="M276" s="29">
        <f t="shared" si="80"/>
        <v>12.92</v>
      </c>
      <c r="N276" s="45">
        <f t="shared" si="91"/>
        <v>-43.986979853963227</v>
      </c>
      <c r="O276" s="28">
        <f t="shared" si="81"/>
        <v>10.989169238449415</v>
      </c>
      <c r="P276" s="28">
        <f t="shared" si="82"/>
        <v>15.087458954343088</v>
      </c>
      <c r="Q276" s="45" t="str">
        <f t="shared" si="92"/>
        <v>ins. Pondérale</v>
      </c>
      <c r="R276" s="29">
        <f t="shared" si="83"/>
        <v>3</v>
      </c>
      <c r="S276" s="29" t="e">
        <f t="shared" si="84"/>
        <v>#N/A</v>
      </c>
      <c r="T276" s="29" t="e">
        <f t="shared" si="85"/>
        <v>#N/A</v>
      </c>
      <c r="U276" s="29" t="e">
        <f t="shared" si="86"/>
        <v>#N/A</v>
      </c>
      <c r="V276" s="21" t="e">
        <f t="shared" si="93"/>
        <v>#N/A</v>
      </c>
      <c r="W276" s="28">
        <f t="shared" si="87"/>
        <v>0</v>
      </c>
      <c r="X276" s="28">
        <f t="shared" si="88"/>
        <v>0</v>
      </c>
      <c r="Y276" s="45" t="str">
        <f t="shared" si="94"/>
        <v>pas de surpoids ni d'obésité</v>
      </c>
    </row>
    <row r="277" spans="4:25">
      <c r="D277" s="21"/>
      <c r="F277" s="21"/>
      <c r="G277" s="54">
        <f t="shared" si="89"/>
        <v>0</v>
      </c>
      <c r="H277" s="28">
        <f t="shared" si="76"/>
        <v>0</v>
      </c>
      <c r="I277" s="45">
        <f t="shared" si="90"/>
        <v>0</v>
      </c>
      <c r="J277" s="29">
        <f t="shared" si="77"/>
        <v>3</v>
      </c>
      <c r="K277" s="29">
        <f t="shared" si="78"/>
        <v>0.27</v>
      </c>
      <c r="L277" s="29">
        <f t="shared" si="79"/>
        <v>8.4199999999999997E-2</v>
      </c>
      <c r="M277" s="29">
        <f t="shared" si="80"/>
        <v>12.92</v>
      </c>
      <c r="N277" s="45">
        <f t="shared" si="91"/>
        <v>-43.986979853963227</v>
      </c>
      <c r="O277" s="28">
        <f t="shared" si="81"/>
        <v>10.989169238449415</v>
      </c>
      <c r="P277" s="28">
        <f t="shared" si="82"/>
        <v>15.087458954343088</v>
      </c>
      <c r="Q277" s="45" t="str">
        <f t="shared" si="92"/>
        <v>ins. Pondérale</v>
      </c>
      <c r="R277" s="29">
        <f t="shared" si="83"/>
        <v>3</v>
      </c>
      <c r="S277" s="29" t="e">
        <f t="shared" si="84"/>
        <v>#N/A</v>
      </c>
      <c r="T277" s="29" t="e">
        <f t="shared" si="85"/>
        <v>#N/A</v>
      </c>
      <c r="U277" s="29" t="e">
        <f t="shared" si="86"/>
        <v>#N/A</v>
      </c>
      <c r="V277" s="21" t="e">
        <f t="shared" si="93"/>
        <v>#N/A</v>
      </c>
      <c r="W277" s="28">
        <f t="shared" si="87"/>
        <v>0</v>
      </c>
      <c r="X277" s="28">
        <f t="shared" si="88"/>
        <v>0</v>
      </c>
      <c r="Y277" s="45" t="str">
        <f t="shared" si="94"/>
        <v>pas de surpoids ni d'obésité</v>
      </c>
    </row>
    <row r="278" spans="4:25">
      <c r="D278" s="21"/>
      <c r="F278" s="21"/>
      <c r="G278" s="54">
        <f t="shared" si="89"/>
        <v>0</v>
      </c>
      <c r="H278" s="28">
        <f t="shared" si="76"/>
        <v>0</v>
      </c>
      <c r="I278" s="45">
        <f t="shared" si="90"/>
        <v>0</v>
      </c>
      <c r="J278" s="29">
        <f t="shared" si="77"/>
        <v>3</v>
      </c>
      <c r="K278" s="29">
        <f t="shared" si="78"/>
        <v>0.27</v>
      </c>
      <c r="L278" s="29">
        <f t="shared" si="79"/>
        <v>8.4199999999999997E-2</v>
      </c>
      <c r="M278" s="29">
        <f t="shared" si="80"/>
        <v>12.92</v>
      </c>
      <c r="N278" s="45">
        <f t="shared" si="91"/>
        <v>-43.986979853963227</v>
      </c>
      <c r="O278" s="28">
        <f t="shared" si="81"/>
        <v>10.989169238449415</v>
      </c>
      <c r="P278" s="28">
        <f t="shared" si="82"/>
        <v>15.087458954343088</v>
      </c>
      <c r="Q278" s="45" t="str">
        <f t="shared" si="92"/>
        <v>ins. Pondérale</v>
      </c>
      <c r="R278" s="29">
        <f t="shared" si="83"/>
        <v>3</v>
      </c>
      <c r="S278" s="29" t="e">
        <f t="shared" si="84"/>
        <v>#N/A</v>
      </c>
      <c r="T278" s="29" t="e">
        <f t="shared" si="85"/>
        <v>#N/A</v>
      </c>
      <c r="U278" s="29" t="e">
        <f t="shared" si="86"/>
        <v>#N/A</v>
      </c>
      <c r="V278" s="21" t="e">
        <f t="shared" si="93"/>
        <v>#N/A</v>
      </c>
      <c r="W278" s="28">
        <f t="shared" si="87"/>
        <v>0</v>
      </c>
      <c r="X278" s="28">
        <f t="shared" si="88"/>
        <v>0</v>
      </c>
      <c r="Y278" s="45" t="str">
        <f t="shared" si="94"/>
        <v>pas de surpoids ni d'obésité</v>
      </c>
    </row>
    <row r="279" spans="4:25">
      <c r="D279" s="21"/>
      <c r="F279" s="21"/>
      <c r="G279" s="54">
        <f t="shared" si="89"/>
        <v>0</v>
      </c>
      <c r="H279" s="28">
        <f t="shared" si="76"/>
        <v>0</v>
      </c>
      <c r="I279" s="45">
        <f t="shared" si="90"/>
        <v>0</v>
      </c>
      <c r="J279" s="29">
        <f t="shared" si="77"/>
        <v>3</v>
      </c>
      <c r="K279" s="29">
        <f t="shared" si="78"/>
        <v>0.27</v>
      </c>
      <c r="L279" s="29">
        <f t="shared" si="79"/>
        <v>8.4199999999999997E-2</v>
      </c>
      <c r="M279" s="29">
        <f t="shared" si="80"/>
        <v>12.92</v>
      </c>
      <c r="N279" s="45">
        <f t="shared" si="91"/>
        <v>-43.986979853963227</v>
      </c>
      <c r="O279" s="28">
        <f t="shared" si="81"/>
        <v>10.989169238449415</v>
      </c>
      <c r="P279" s="28">
        <f t="shared" si="82"/>
        <v>15.087458954343088</v>
      </c>
      <c r="Q279" s="45" t="str">
        <f t="shared" si="92"/>
        <v>ins. Pondérale</v>
      </c>
      <c r="R279" s="29">
        <f t="shared" si="83"/>
        <v>3</v>
      </c>
      <c r="S279" s="29" t="e">
        <f t="shared" si="84"/>
        <v>#N/A</v>
      </c>
      <c r="T279" s="29" t="e">
        <f t="shared" si="85"/>
        <v>#N/A</v>
      </c>
      <c r="U279" s="29" t="e">
        <f t="shared" si="86"/>
        <v>#N/A</v>
      </c>
      <c r="V279" s="21" t="e">
        <f t="shared" si="93"/>
        <v>#N/A</v>
      </c>
      <c r="W279" s="28">
        <f t="shared" si="87"/>
        <v>0</v>
      </c>
      <c r="X279" s="28">
        <f t="shared" si="88"/>
        <v>0</v>
      </c>
      <c r="Y279" s="45" t="str">
        <f t="shared" si="94"/>
        <v>pas de surpoids ni d'obésité</v>
      </c>
    </row>
    <row r="280" spans="4:25">
      <c r="D280" s="21"/>
      <c r="F280" s="21"/>
      <c r="G280" s="54">
        <f t="shared" si="89"/>
        <v>0</v>
      </c>
      <c r="H280" s="28">
        <f t="shared" si="76"/>
        <v>0</v>
      </c>
      <c r="I280" s="45">
        <f t="shared" si="90"/>
        <v>0</v>
      </c>
      <c r="J280" s="29">
        <f t="shared" si="77"/>
        <v>3</v>
      </c>
      <c r="K280" s="29">
        <f t="shared" si="78"/>
        <v>0.27</v>
      </c>
      <c r="L280" s="29">
        <f t="shared" si="79"/>
        <v>8.4199999999999997E-2</v>
      </c>
      <c r="M280" s="29">
        <f t="shared" si="80"/>
        <v>12.92</v>
      </c>
      <c r="N280" s="45">
        <f t="shared" si="91"/>
        <v>-43.986979853963227</v>
      </c>
      <c r="O280" s="28">
        <f t="shared" si="81"/>
        <v>10.989169238449415</v>
      </c>
      <c r="P280" s="28">
        <f t="shared" si="82"/>
        <v>15.087458954343088</v>
      </c>
      <c r="Q280" s="45" t="str">
        <f t="shared" si="92"/>
        <v>ins. Pondérale</v>
      </c>
      <c r="R280" s="29">
        <f t="shared" si="83"/>
        <v>3</v>
      </c>
      <c r="S280" s="29" t="e">
        <f t="shared" si="84"/>
        <v>#N/A</v>
      </c>
      <c r="T280" s="29" t="e">
        <f t="shared" si="85"/>
        <v>#N/A</v>
      </c>
      <c r="U280" s="29" t="e">
        <f t="shared" si="86"/>
        <v>#N/A</v>
      </c>
      <c r="V280" s="21" t="e">
        <f t="shared" si="93"/>
        <v>#N/A</v>
      </c>
      <c r="W280" s="28">
        <f t="shared" si="87"/>
        <v>0</v>
      </c>
      <c r="X280" s="28">
        <f t="shared" si="88"/>
        <v>0</v>
      </c>
      <c r="Y280" s="45" t="str">
        <f t="shared" si="94"/>
        <v>pas de surpoids ni d'obésité</v>
      </c>
    </row>
    <row r="281" spans="4:25">
      <c r="D281" s="21"/>
      <c r="F281" s="21"/>
      <c r="G281" s="54">
        <f t="shared" si="89"/>
        <v>0</v>
      </c>
      <c r="H281" s="28">
        <f t="shared" si="76"/>
        <v>0</v>
      </c>
      <c r="I281" s="45">
        <f t="shared" si="90"/>
        <v>0</v>
      </c>
      <c r="J281" s="29">
        <f t="shared" si="77"/>
        <v>3</v>
      </c>
      <c r="K281" s="29">
        <f t="shared" si="78"/>
        <v>0.27</v>
      </c>
      <c r="L281" s="29">
        <f t="shared" si="79"/>
        <v>8.4199999999999997E-2</v>
      </c>
      <c r="M281" s="29">
        <f t="shared" si="80"/>
        <v>12.92</v>
      </c>
      <c r="N281" s="45">
        <f t="shared" si="91"/>
        <v>-43.986979853963227</v>
      </c>
      <c r="O281" s="28">
        <f t="shared" si="81"/>
        <v>10.989169238449415</v>
      </c>
      <c r="P281" s="28">
        <f t="shared" si="82"/>
        <v>15.087458954343088</v>
      </c>
      <c r="Q281" s="45" t="str">
        <f t="shared" si="92"/>
        <v>ins. Pondérale</v>
      </c>
      <c r="R281" s="29">
        <f t="shared" si="83"/>
        <v>3</v>
      </c>
      <c r="S281" s="29" t="e">
        <f t="shared" si="84"/>
        <v>#N/A</v>
      </c>
      <c r="T281" s="29" t="e">
        <f t="shared" si="85"/>
        <v>#N/A</v>
      </c>
      <c r="U281" s="29" t="e">
        <f t="shared" si="86"/>
        <v>#N/A</v>
      </c>
      <c r="V281" s="21" t="e">
        <f t="shared" si="93"/>
        <v>#N/A</v>
      </c>
      <c r="W281" s="28">
        <f t="shared" si="87"/>
        <v>0</v>
      </c>
      <c r="X281" s="28">
        <f t="shared" si="88"/>
        <v>0</v>
      </c>
      <c r="Y281" s="45" t="str">
        <f t="shared" si="94"/>
        <v>pas de surpoids ni d'obésité</v>
      </c>
    </row>
    <row r="282" spans="4:25">
      <c r="D282" s="21"/>
      <c r="F282" s="21"/>
      <c r="G282" s="54">
        <f t="shared" si="89"/>
        <v>0</v>
      </c>
      <c r="H282" s="28">
        <f t="shared" si="76"/>
        <v>0</v>
      </c>
      <c r="I282" s="45">
        <f t="shared" si="90"/>
        <v>0</v>
      </c>
      <c r="J282" s="29">
        <f t="shared" si="77"/>
        <v>3</v>
      </c>
      <c r="K282" s="29">
        <f t="shared" si="78"/>
        <v>0.27</v>
      </c>
      <c r="L282" s="29">
        <f t="shared" si="79"/>
        <v>8.4199999999999997E-2</v>
      </c>
      <c r="M282" s="29">
        <f t="shared" si="80"/>
        <v>12.92</v>
      </c>
      <c r="N282" s="45">
        <f t="shared" si="91"/>
        <v>-43.986979853963227</v>
      </c>
      <c r="O282" s="28">
        <f t="shared" si="81"/>
        <v>10.989169238449415</v>
      </c>
      <c r="P282" s="28">
        <f t="shared" si="82"/>
        <v>15.087458954343088</v>
      </c>
      <c r="Q282" s="45" t="str">
        <f t="shared" si="92"/>
        <v>ins. Pondérale</v>
      </c>
      <c r="R282" s="29">
        <f t="shared" si="83"/>
        <v>3</v>
      </c>
      <c r="S282" s="29" t="e">
        <f t="shared" si="84"/>
        <v>#N/A</v>
      </c>
      <c r="T282" s="29" t="e">
        <f t="shared" si="85"/>
        <v>#N/A</v>
      </c>
      <c r="U282" s="29" t="e">
        <f t="shared" si="86"/>
        <v>#N/A</v>
      </c>
      <c r="V282" s="21" t="e">
        <f t="shared" si="93"/>
        <v>#N/A</v>
      </c>
      <c r="W282" s="28">
        <f t="shared" si="87"/>
        <v>0</v>
      </c>
      <c r="X282" s="28">
        <f t="shared" si="88"/>
        <v>0</v>
      </c>
      <c r="Y282" s="45" t="str">
        <f t="shared" si="94"/>
        <v>pas de surpoids ni d'obésité</v>
      </c>
    </row>
    <row r="283" spans="4:25">
      <c r="D283" s="21"/>
      <c r="F283" s="21"/>
      <c r="G283" s="54">
        <f t="shared" si="89"/>
        <v>0</v>
      </c>
      <c r="H283" s="28">
        <f t="shared" si="76"/>
        <v>0</v>
      </c>
      <c r="I283" s="45">
        <f t="shared" si="90"/>
        <v>0</v>
      </c>
      <c r="J283" s="29">
        <f t="shared" si="77"/>
        <v>3</v>
      </c>
      <c r="K283" s="29">
        <f t="shared" si="78"/>
        <v>0.27</v>
      </c>
      <c r="L283" s="29">
        <f t="shared" si="79"/>
        <v>8.4199999999999997E-2</v>
      </c>
      <c r="M283" s="29">
        <f t="shared" si="80"/>
        <v>12.92</v>
      </c>
      <c r="N283" s="45">
        <f t="shared" si="91"/>
        <v>-43.986979853963227</v>
      </c>
      <c r="O283" s="28">
        <f t="shared" si="81"/>
        <v>10.989169238449415</v>
      </c>
      <c r="P283" s="28">
        <f t="shared" si="82"/>
        <v>15.087458954343088</v>
      </c>
      <c r="Q283" s="45" t="str">
        <f t="shared" si="92"/>
        <v>ins. Pondérale</v>
      </c>
      <c r="R283" s="29">
        <f t="shared" si="83"/>
        <v>3</v>
      </c>
      <c r="S283" s="29" t="e">
        <f t="shared" si="84"/>
        <v>#N/A</v>
      </c>
      <c r="T283" s="29" t="e">
        <f t="shared" si="85"/>
        <v>#N/A</v>
      </c>
      <c r="U283" s="29" t="e">
        <f t="shared" si="86"/>
        <v>#N/A</v>
      </c>
      <c r="V283" s="21" t="e">
        <f t="shared" si="93"/>
        <v>#N/A</v>
      </c>
      <c r="W283" s="28">
        <f t="shared" si="87"/>
        <v>0</v>
      </c>
      <c r="X283" s="28">
        <f t="shared" si="88"/>
        <v>0</v>
      </c>
      <c r="Y283" s="45" t="str">
        <f t="shared" si="94"/>
        <v>pas de surpoids ni d'obésité</v>
      </c>
    </row>
    <row r="284" spans="4:25">
      <c r="D284" s="21"/>
      <c r="F284" s="21"/>
      <c r="G284" s="54">
        <f t="shared" si="89"/>
        <v>0</v>
      </c>
      <c r="H284" s="28">
        <f t="shared" si="76"/>
        <v>0</v>
      </c>
      <c r="I284" s="45">
        <f t="shared" si="90"/>
        <v>0</v>
      </c>
      <c r="J284" s="29">
        <f t="shared" si="77"/>
        <v>3</v>
      </c>
      <c r="K284" s="29">
        <f t="shared" si="78"/>
        <v>0.27</v>
      </c>
      <c r="L284" s="29">
        <f t="shared" si="79"/>
        <v>8.4199999999999997E-2</v>
      </c>
      <c r="M284" s="29">
        <f t="shared" si="80"/>
        <v>12.92</v>
      </c>
      <c r="N284" s="45">
        <f t="shared" si="91"/>
        <v>-43.986979853963227</v>
      </c>
      <c r="O284" s="28">
        <f t="shared" si="81"/>
        <v>10.989169238449415</v>
      </c>
      <c r="P284" s="28">
        <f t="shared" si="82"/>
        <v>15.087458954343088</v>
      </c>
      <c r="Q284" s="45" t="str">
        <f t="shared" si="92"/>
        <v>ins. Pondérale</v>
      </c>
      <c r="R284" s="29">
        <f t="shared" si="83"/>
        <v>3</v>
      </c>
      <c r="S284" s="29" t="e">
        <f t="shared" si="84"/>
        <v>#N/A</v>
      </c>
      <c r="T284" s="29" t="e">
        <f t="shared" si="85"/>
        <v>#N/A</v>
      </c>
      <c r="U284" s="29" t="e">
        <f t="shared" si="86"/>
        <v>#N/A</v>
      </c>
      <c r="V284" s="21" t="e">
        <f t="shared" si="93"/>
        <v>#N/A</v>
      </c>
      <c r="W284" s="28">
        <f t="shared" si="87"/>
        <v>0</v>
      </c>
      <c r="X284" s="28">
        <f t="shared" si="88"/>
        <v>0</v>
      </c>
      <c r="Y284" s="45" t="str">
        <f t="shared" si="94"/>
        <v>pas de surpoids ni d'obésité</v>
      </c>
    </row>
    <row r="285" spans="4:25">
      <c r="D285" s="21"/>
      <c r="F285" s="21"/>
      <c r="G285" s="54">
        <f t="shared" si="89"/>
        <v>0</v>
      </c>
      <c r="H285" s="28">
        <f t="shared" si="76"/>
        <v>0</v>
      </c>
      <c r="I285" s="45">
        <f t="shared" si="90"/>
        <v>0</v>
      </c>
      <c r="J285" s="29">
        <f t="shared" si="77"/>
        <v>3</v>
      </c>
      <c r="K285" s="29">
        <f t="shared" si="78"/>
        <v>0.27</v>
      </c>
      <c r="L285" s="29">
        <f t="shared" si="79"/>
        <v>8.4199999999999997E-2</v>
      </c>
      <c r="M285" s="29">
        <f t="shared" si="80"/>
        <v>12.92</v>
      </c>
      <c r="N285" s="45">
        <f t="shared" si="91"/>
        <v>-43.986979853963227</v>
      </c>
      <c r="O285" s="28">
        <f t="shared" si="81"/>
        <v>10.989169238449415</v>
      </c>
      <c r="P285" s="28">
        <f t="shared" si="82"/>
        <v>15.087458954343088</v>
      </c>
      <c r="Q285" s="45" t="str">
        <f t="shared" si="92"/>
        <v>ins. Pondérale</v>
      </c>
      <c r="R285" s="29">
        <f t="shared" si="83"/>
        <v>3</v>
      </c>
      <c r="S285" s="29" t="e">
        <f t="shared" si="84"/>
        <v>#N/A</v>
      </c>
      <c r="T285" s="29" t="e">
        <f t="shared" si="85"/>
        <v>#N/A</v>
      </c>
      <c r="U285" s="29" t="e">
        <f t="shared" si="86"/>
        <v>#N/A</v>
      </c>
      <c r="V285" s="21" t="e">
        <f t="shared" si="93"/>
        <v>#N/A</v>
      </c>
      <c r="W285" s="28">
        <f t="shared" si="87"/>
        <v>0</v>
      </c>
      <c r="X285" s="28">
        <f t="shared" si="88"/>
        <v>0</v>
      </c>
      <c r="Y285" s="45" t="str">
        <f t="shared" si="94"/>
        <v>pas de surpoids ni d'obésité</v>
      </c>
    </row>
    <row r="286" spans="4:25">
      <c r="D286" s="21"/>
      <c r="F286" s="21"/>
      <c r="G286" s="54">
        <f t="shared" si="89"/>
        <v>0</v>
      </c>
      <c r="H286" s="28">
        <f t="shared" si="76"/>
        <v>0</v>
      </c>
      <c r="I286" s="45">
        <f t="shared" si="90"/>
        <v>0</v>
      </c>
      <c r="J286" s="29">
        <f t="shared" si="77"/>
        <v>3</v>
      </c>
      <c r="K286" s="29">
        <f t="shared" si="78"/>
        <v>0.27</v>
      </c>
      <c r="L286" s="29">
        <f t="shared" si="79"/>
        <v>8.4199999999999997E-2</v>
      </c>
      <c r="M286" s="29">
        <f t="shared" si="80"/>
        <v>12.92</v>
      </c>
      <c r="N286" s="45">
        <f t="shared" si="91"/>
        <v>-43.986979853963227</v>
      </c>
      <c r="O286" s="28">
        <f t="shared" si="81"/>
        <v>10.989169238449415</v>
      </c>
      <c r="P286" s="28">
        <f t="shared" si="82"/>
        <v>15.087458954343088</v>
      </c>
      <c r="Q286" s="45" t="str">
        <f t="shared" si="92"/>
        <v>ins. Pondérale</v>
      </c>
      <c r="R286" s="29">
        <f t="shared" si="83"/>
        <v>3</v>
      </c>
      <c r="S286" s="29" t="e">
        <f t="shared" si="84"/>
        <v>#N/A</v>
      </c>
      <c r="T286" s="29" t="e">
        <f t="shared" si="85"/>
        <v>#N/A</v>
      </c>
      <c r="U286" s="29" t="e">
        <f t="shared" si="86"/>
        <v>#N/A</v>
      </c>
      <c r="V286" s="21" t="e">
        <f t="shared" si="93"/>
        <v>#N/A</v>
      </c>
      <c r="W286" s="28">
        <f t="shared" si="87"/>
        <v>0</v>
      </c>
      <c r="X286" s="28">
        <f t="shared" si="88"/>
        <v>0</v>
      </c>
      <c r="Y286" s="45" t="str">
        <f t="shared" si="94"/>
        <v>pas de surpoids ni d'obésité</v>
      </c>
    </row>
    <row r="287" spans="4:25">
      <c r="D287" s="21"/>
      <c r="F287" s="21"/>
      <c r="G287" s="54">
        <f t="shared" si="89"/>
        <v>0</v>
      </c>
      <c r="H287" s="28">
        <f t="shared" si="76"/>
        <v>0</v>
      </c>
      <c r="I287" s="45">
        <f t="shared" si="90"/>
        <v>0</v>
      </c>
      <c r="J287" s="29">
        <f t="shared" si="77"/>
        <v>3</v>
      </c>
      <c r="K287" s="29">
        <f t="shared" si="78"/>
        <v>0.27</v>
      </c>
      <c r="L287" s="29">
        <f t="shared" si="79"/>
        <v>8.4199999999999997E-2</v>
      </c>
      <c r="M287" s="29">
        <f t="shared" si="80"/>
        <v>12.92</v>
      </c>
      <c r="N287" s="45">
        <f t="shared" si="91"/>
        <v>-43.986979853963227</v>
      </c>
      <c r="O287" s="28">
        <f t="shared" si="81"/>
        <v>10.989169238449415</v>
      </c>
      <c r="P287" s="28">
        <f t="shared" si="82"/>
        <v>15.087458954343088</v>
      </c>
      <c r="Q287" s="45" t="str">
        <f t="shared" si="92"/>
        <v>ins. Pondérale</v>
      </c>
      <c r="R287" s="29">
        <f t="shared" si="83"/>
        <v>3</v>
      </c>
      <c r="S287" s="29" t="e">
        <f t="shared" si="84"/>
        <v>#N/A</v>
      </c>
      <c r="T287" s="29" t="e">
        <f t="shared" si="85"/>
        <v>#N/A</v>
      </c>
      <c r="U287" s="29" t="e">
        <f t="shared" si="86"/>
        <v>#N/A</v>
      </c>
      <c r="V287" s="21" t="e">
        <f t="shared" si="93"/>
        <v>#N/A</v>
      </c>
      <c r="W287" s="28">
        <f t="shared" si="87"/>
        <v>0</v>
      </c>
      <c r="X287" s="28">
        <f t="shared" si="88"/>
        <v>0</v>
      </c>
      <c r="Y287" s="45" t="str">
        <f t="shared" si="94"/>
        <v>pas de surpoids ni d'obésité</v>
      </c>
    </row>
    <row r="288" spans="4:25">
      <c r="D288" s="21"/>
      <c r="F288" s="21"/>
      <c r="G288" s="54">
        <f t="shared" si="89"/>
        <v>0</v>
      </c>
      <c r="H288" s="28">
        <f t="shared" si="76"/>
        <v>0</v>
      </c>
      <c r="I288" s="45">
        <f t="shared" si="90"/>
        <v>0</v>
      </c>
      <c r="J288" s="29">
        <f t="shared" si="77"/>
        <v>3</v>
      </c>
      <c r="K288" s="29">
        <f t="shared" si="78"/>
        <v>0.27</v>
      </c>
      <c r="L288" s="29">
        <f t="shared" si="79"/>
        <v>8.4199999999999997E-2</v>
      </c>
      <c r="M288" s="29">
        <f t="shared" si="80"/>
        <v>12.92</v>
      </c>
      <c r="N288" s="45">
        <f t="shared" si="91"/>
        <v>-43.986979853963227</v>
      </c>
      <c r="O288" s="28">
        <f t="shared" si="81"/>
        <v>10.989169238449415</v>
      </c>
      <c r="P288" s="28">
        <f t="shared" si="82"/>
        <v>15.087458954343088</v>
      </c>
      <c r="Q288" s="45" t="str">
        <f t="shared" si="92"/>
        <v>ins. Pondérale</v>
      </c>
      <c r="R288" s="29">
        <f t="shared" si="83"/>
        <v>3</v>
      </c>
      <c r="S288" s="29" t="e">
        <f t="shared" si="84"/>
        <v>#N/A</v>
      </c>
      <c r="T288" s="29" t="e">
        <f t="shared" si="85"/>
        <v>#N/A</v>
      </c>
      <c r="U288" s="29" t="e">
        <f t="shared" si="86"/>
        <v>#N/A</v>
      </c>
      <c r="V288" s="21" t="e">
        <f t="shared" si="93"/>
        <v>#N/A</v>
      </c>
      <c r="W288" s="28">
        <f t="shared" si="87"/>
        <v>0</v>
      </c>
      <c r="X288" s="28">
        <f t="shared" si="88"/>
        <v>0</v>
      </c>
      <c r="Y288" s="45" t="str">
        <f t="shared" si="94"/>
        <v>pas de surpoids ni d'obésité</v>
      </c>
    </row>
    <row r="289" spans="4:25">
      <c r="D289" s="21"/>
      <c r="F289" s="21"/>
      <c r="G289" s="54">
        <f t="shared" si="89"/>
        <v>0</v>
      </c>
      <c r="H289" s="28">
        <f t="shared" si="76"/>
        <v>0</v>
      </c>
      <c r="I289" s="45">
        <f t="shared" si="90"/>
        <v>0</v>
      </c>
      <c r="J289" s="29">
        <f t="shared" si="77"/>
        <v>3</v>
      </c>
      <c r="K289" s="29">
        <f t="shared" si="78"/>
        <v>0.27</v>
      </c>
      <c r="L289" s="29">
        <f t="shared" si="79"/>
        <v>8.4199999999999997E-2</v>
      </c>
      <c r="M289" s="29">
        <f t="shared" si="80"/>
        <v>12.92</v>
      </c>
      <c r="N289" s="45">
        <f t="shared" si="91"/>
        <v>-43.986979853963227</v>
      </c>
      <c r="O289" s="28">
        <f t="shared" si="81"/>
        <v>10.989169238449415</v>
      </c>
      <c r="P289" s="28">
        <f t="shared" si="82"/>
        <v>15.087458954343088</v>
      </c>
      <c r="Q289" s="45" t="str">
        <f t="shared" si="92"/>
        <v>ins. Pondérale</v>
      </c>
      <c r="R289" s="29">
        <f t="shared" si="83"/>
        <v>3</v>
      </c>
      <c r="S289" s="29" t="e">
        <f t="shared" si="84"/>
        <v>#N/A</v>
      </c>
      <c r="T289" s="29" t="e">
        <f t="shared" si="85"/>
        <v>#N/A</v>
      </c>
      <c r="U289" s="29" t="e">
        <f t="shared" si="86"/>
        <v>#N/A</v>
      </c>
      <c r="V289" s="21" t="e">
        <f t="shared" si="93"/>
        <v>#N/A</v>
      </c>
      <c r="W289" s="28">
        <f t="shared" si="87"/>
        <v>0</v>
      </c>
      <c r="X289" s="28">
        <f t="shared" si="88"/>
        <v>0</v>
      </c>
      <c r="Y289" s="45" t="str">
        <f t="shared" si="94"/>
        <v>pas de surpoids ni d'obésité</v>
      </c>
    </row>
    <row r="290" spans="4:25">
      <c r="D290" s="21"/>
      <c r="F290" s="21"/>
      <c r="G290" s="54">
        <f t="shared" si="89"/>
        <v>0</v>
      </c>
      <c r="H290" s="28">
        <f t="shared" si="76"/>
        <v>0</v>
      </c>
      <c r="I290" s="45">
        <f t="shared" si="90"/>
        <v>0</v>
      </c>
      <c r="J290" s="29">
        <f t="shared" si="77"/>
        <v>3</v>
      </c>
      <c r="K290" s="29">
        <f t="shared" si="78"/>
        <v>0.27</v>
      </c>
      <c r="L290" s="29">
        <f t="shared" si="79"/>
        <v>8.4199999999999997E-2</v>
      </c>
      <c r="M290" s="29">
        <f t="shared" si="80"/>
        <v>12.92</v>
      </c>
      <c r="N290" s="45">
        <f t="shared" si="91"/>
        <v>-43.986979853963227</v>
      </c>
      <c r="O290" s="28">
        <f t="shared" si="81"/>
        <v>10.989169238449415</v>
      </c>
      <c r="P290" s="28">
        <f t="shared" si="82"/>
        <v>15.087458954343088</v>
      </c>
      <c r="Q290" s="45" t="str">
        <f t="shared" si="92"/>
        <v>ins. Pondérale</v>
      </c>
      <c r="R290" s="29">
        <f t="shared" si="83"/>
        <v>3</v>
      </c>
      <c r="S290" s="29" t="e">
        <f t="shared" si="84"/>
        <v>#N/A</v>
      </c>
      <c r="T290" s="29" t="e">
        <f t="shared" si="85"/>
        <v>#N/A</v>
      </c>
      <c r="U290" s="29" t="e">
        <f t="shared" si="86"/>
        <v>#N/A</v>
      </c>
      <c r="V290" s="21" t="e">
        <f t="shared" si="93"/>
        <v>#N/A</v>
      </c>
      <c r="W290" s="28">
        <f t="shared" si="87"/>
        <v>0</v>
      </c>
      <c r="X290" s="28">
        <f t="shared" si="88"/>
        <v>0</v>
      </c>
      <c r="Y290" s="45" t="str">
        <f t="shared" si="94"/>
        <v>pas de surpoids ni d'obésité</v>
      </c>
    </row>
    <row r="291" spans="4:25">
      <c r="D291" s="21"/>
      <c r="F291" s="21"/>
      <c r="G291" s="54">
        <f t="shared" si="89"/>
        <v>0</v>
      </c>
      <c r="H291" s="28">
        <f t="shared" si="76"/>
        <v>0</v>
      </c>
      <c r="I291" s="45">
        <f t="shared" si="90"/>
        <v>0</v>
      </c>
      <c r="J291" s="29">
        <f t="shared" si="77"/>
        <v>3</v>
      </c>
      <c r="K291" s="29">
        <f t="shared" si="78"/>
        <v>0.27</v>
      </c>
      <c r="L291" s="29">
        <f t="shared" si="79"/>
        <v>8.4199999999999997E-2</v>
      </c>
      <c r="M291" s="29">
        <f t="shared" si="80"/>
        <v>12.92</v>
      </c>
      <c r="N291" s="45">
        <f t="shared" si="91"/>
        <v>-43.986979853963227</v>
      </c>
      <c r="O291" s="28">
        <f t="shared" si="81"/>
        <v>10.989169238449415</v>
      </c>
      <c r="P291" s="28">
        <f t="shared" si="82"/>
        <v>15.087458954343088</v>
      </c>
      <c r="Q291" s="45" t="str">
        <f t="shared" si="92"/>
        <v>ins. Pondérale</v>
      </c>
      <c r="R291" s="29">
        <f t="shared" si="83"/>
        <v>3</v>
      </c>
      <c r="S291" s="29" t="e">
        <f t="shared" si="84"/>
        <v>#N/A</v>
      </c>
      <c r="T291" s="29" t="e">
        <f t="shared" si="85"/>
        <v>#N/A</v>
      </c>
      <c r="U291" s="29" t="e">
        <f t="shared" si="86"/>
        <v>#N/A</v>
      </c>
      <c r="V291" s="21" t="e">
        <f t="shared" si="93"/>
        <v>#N/A</v>
      </c>
      <c r="W291" s="28">
        <f t="shared" si="87"/>
        <v>0</v>
      </c>
      <c r="X291" s="28">
        <f t="shared" si="88"/>
        <v>0</v>
      </c>
      <c r="Y291" s="45" t="str">
        <f t="shared" si="94"/>
        <v>pas de surpoids ni d'obésité</v>
      </c>
    </row>
    <row r="292" spans="4:25">
      <c r="D292" s="21"/>
      <c r="F292" s="21"/>
      <c r="G292" s="54">
        <f t="shared" si="89"/>
        <v>0</v>
      </c>
      <c r="H292" s="28">
        <f t="shared" si="76"/>
        <v>0</v>
      </c>
      <c r="I292" s="45">
        <f t="shared" si="90"/>
        <v>0</v>
      </c>
      <c r="J292" s="29">
        <f t="shared" si="77"/>
        <v>3</v>
      </c>
      <c r="K292" s="29">
        <f t="shared" si="78"/>
        <v>0.27</v>
      </c>
      <c r="L292" s="29">
        <f t="shared" si="79"/>
        <v>8.4199999999999997E-2</v>
      </c>
      <c r="M292" s="29">
        <f t="shared" si="80"/>
        <v>12.92</v>
      </c>
      <c r="N292" s="45">
        <f t="shared" si="91"/>
        <v>-43.986979853963227</v>
      </c>
      <c r="O292" s="28">
        <f t="shared" si="81"/>
        <v>10.989169238449415</v>
      </c>
      <c r="P292" s="28">
        <f t="shared" si="82"/>
        <v>15.087458954343088</v>
      </c>
      <c r="Q292" s="45" t="str">
        <f t="shared" si="92"/>
        <v>ins. Pondérale</v>
      </c>
      <c r="R292" s="29">
        <f t="shared" si="83"/>
        <v>3</v>
      </c>
      <c r="S292" s="29" t="e">
        <f t="shared" si="84"/>
        <v>#N/A</v>
      </c>
      <c r="T292" s="29" t="e">
        <f t="shared" si="85"/>
        <v>#N/A</v>
      </c>
      <c r="U292" s="29" t="e">
        <f t="shared" si="86"/>
        <v>#N/A</v>
      </c>
      <c r="V292" s="21" t="e">
        <f t="shared" si="93"/>
        <v>#N/A</v>
      </c>
      <c r="W292" s="28">
        <f t="shared" si="87"/>
        <v>0</v>
      </c>
      <c r="X292" s="28">
        <f t="shared" si="88"/>
        <v>0</v>
      </c>
      <c r="Y292" s="45" t="str">
        <f t="shared" si="94"/>
        <v>pas de surpoids ni d'obésité</v>
      </c>
    </row>
    <row r="293" spans="4:25">
      <c r="D293" s="21"/>
      <c r="F293" s="21"/>
      <c r="G293" s="54">
        <f t="shared" si="89"/>
        <v>0</v>
      </c>
      <c r="H293" s="28">
        <f t="shared" si="76"/>
        <v>0</v>
      </c>
      <c r="I293" s="45">
        <f t="shared" si="90"/>
        <v>0</v>
      </c>
      <c r="J293" s="29">
        <f t="shared" si="77"/>
        <v>3</v>
      </c>
      <c r="K293" s="29">
        <f t="shared" si="78"/>
        <v>0.27</v>
      </c>
      <c r="L293" s="29">
        <f t="shared" si="79"/>
        <v>8.4199999999999997E-2</v>
      </c>
      <c r="M293" s="29">
        <f t="shared" si="80"/>
        <v>12.92</v>
      </c>
      <c r="N293" s="45">
        <f t="shared" si="91"/>
        <v>-43.986979853963227</v>
      </c>
      <c r="O293" s="28">
        <f t="shared" si="81"/>
        <v>10.989169238449415</v>
      </c>
      <c r="P293" s="28">
        <f t="shared" si="82"/>
        <v>15.087458954343088</v>
      </c>
      <c r="Q293" s="45" t="str">
        <f t="shared" si="92"/>
        <v>ins. Pondérale</v>
      </c>
      <c r="R293" s="29">
        <f t="shared" si="83"/>
        <v>3</v>
      </c>
      <c r="S293" s="29" t="e">
        <f t="shared" si="84"/>
        <v>#N/A</v>
      </c>
      <c r="T293" s="29" t="e">
        <f t="shared" si="85"/>
        <v>#N/A</v>
      </c>
      <c r="U293" s="29" t="e">
        <f t="shared" si="86"/>
        <v>#N/A</v>
      </c>
      <c r="V293" s="21" t="e">
        <f t="shared" si="93"/>
        <v>#N/A</v>
      </c>
      <c r="W293" s="28">
        <f t="shared" si="87"/>
        <v>0</v>
      </c>
      <c r="X293" s="28">
        <f t="shared" si="88"/>
        <v>0</v>
      </c>
      <c r="Y293" s="45" t="str">
        <f t="shared" si="94"/>
        <v>pas de surpoids ni d'obésité</v>
      </c>
    </row>
    <row r="294" spans="4:25">
      <c r="D294" s="21"/>
      <c r="F294" s="21"/>
      <c r="G294" s="54">
        <f t="shared" si="89"/>
        <v>0</v>
      </c>
      <c r="H294" s="28">
        <f t="shared" si="76"/>
        <v>0</v>
      </c>
      <c r="I294" s="45">
        <f t="shared" si="90"/>
        <v>0</v>
      </c>
      <c r="J294" s="29">
        <f t="shared" si="77"/>
        <v>3</v>
      </c>
      <c r="K294" s="29">
        <f t="shared" si="78"/>
        <v>0.27</v>
      </c>
      <c r="L294" s="29">
        <f t="shared" si="79"/>
        <v>8.4199999999999997E-2</v>
      </c>
      <c r="M294" s="29">
        <f t="shared" si="80"/>
        <v>12.92</v>
      </c>
      <c r="N294" s="45">
        <f t="shared" si="91"/>
        <v>-43.986979853963227</v>
      </c>
      <c r="O294" s="28">
        <f t="shared" si="81"/>
        <v>10.989169238449415</v>
      </c>
      <c r="P294" s="28">
        <f t="shared" si="82"/>
        <v>15.087458954343088</v>
      </c>
      <c r="Q294" s="45" t="str">
        <f t="shared" si="92"/>
        <v>ins. Pondérale</v>
      </c>
      <c r="R294" s="29">
        <f t="shared" si="83"/>
        <v>3</v>
      </c>
      <c r="S294" s="29" t="e">
        <f t="shared" si="84"/>
        <v>#N/A</v>
      </c>
      <c r="T294" s="29" t="e">
        <f t="shared" si="85"/>
        <v>#N/A</v>
      </c>
      <c r="U294" s="29" t="e">
        <f t="shared" si="86"/>
        <v>#N/A</v>
      </c>
      <c r="V294" s="21" t="e">
        <f t="shared" si="93"/>
        <v>#N/A</v>
      </c>
      <c r="W294" s="28">
        <f t="shared" si="87"/>
        <v>0</v>
      </c>
      <c r="X294" s="28">
        <f t="shared" si="88"/>
        <v>0</v>
      </c>
      <c r="Y294" s="45" t="str">
        <f t="shared" si="94"/>
        <v>pas de surpoids ni d'obésité</v>
      </c>
    </row>
    <row r="295" spans="4:25">
      <c r="D295" s="21"/>
      <c r="F295" s="21"/>
      <c r="G295" s="54">
        <f t="shared" si="89"/>
        <v>0</v>
      </c>
      <c r="H295" s="28">
        <f t="shared" si="76"/>
        <v>0</v>
      </c>
      <c r="I295" s="45">
        <f t="shared" si="90"/>
        <v>0</v>
      </c>
      <c r="J295" s="29">
        <f t="shared" si="77"/>
        <v>3</v>
      </c>
      <c r="K295" s="29">
        <f t="shared" si="78"/>
        <v>0.27</v>
      </c>
      <c r="L295" s="29">
        <f t="shared" si="79"/>
        <v>8.4199999999999997E-2</v>
      </c>
      <c r="M295" s="29">
        <f t="shared" si="80"/>
        <v>12.92</v>
      </c>
      <c r="N295" s="45">
        <f t="shared" si="91"/>
        <v>-43.986979853963227</v>
      </c>
      <c r="O295" s="28">
        <f t="shared" si="81"/>
        <v>10.989169238449415</v>
      </c>
      <c r="P295" s="28">
        <f t="shared" si="82"/>
        <v>15.087458954343088</v>
      </c>
      <c r="Q295" s="45" t="str">
        <f t="shared" si="92"/>
        <v>ins. Pondérale</v>
      </c>
      <c r="R295" s="29">
        <f t="shared" si="83"/>
        <v>3</v>
      </c>
      <c r="S295" s="29" t="e">
        <f t="shared" si="84"/>
        <v>#N/A</v>
      </c>
      <c r="T295" s="29" t="e">
        <f t="shared" si="85"/>
        <v>#N/A</v>
      </c>
      <c r="U295" s="29" t="e">
        <f t="shared" si="86"/>
        <v>#N/A</v>
      </c>
      <c r="V295" s="21" t="e">
        <f t="shared" si="93"/>
        <v>#N/A</v>
      </c>
      <c r="W295" s="28">
        <f t="shared" si="87"/>
        <v>0</v>
      </c>
      <c r="X295" s="28">
        <f t="shared" si="88"/>
        <v>0</v>
      </c>
      <c r="Y295" s="45" t="str">
        <f t="shared" si="94"/>
        <v>pas de surpoids ni d'obésité</v>
      </c>
    </row>
    <row r="296" spans="4:25">
      <c r="D296" s="21"/>
      <c r="F296" s="21"/>
      <c r="G296" s="54">
        <f t="shared" si="89"/>
        <v>0</v>
      </c>
      <c r="H296" s="28">
        <f t="shared" si="76"/>
        <v>0</v>
      </c>
      <c r="I296" s="45">
        <f t="shared" si="90"/>
        <v>0</v>
      </c>
      <c r="J296" s="29">
        <f t="shared" si="77"/>
        <v>3</v>
      </c>
      <c r="K296" s="29">
        <f t="shared" si="78"/>
        <v>0.27</v>
      </c>
      <c r="L296" s="29">
        <f t="shared" si="79"/>
        <v>8.4199999999999997E-2</v>
      </c>
      <c r="M296" s="29">
        <f t="shared" si="80"/>
        <v>12.92</v>
      </c>
      <c r="N296" s="45">
        <f t="shared" si="91"/>
        <v>-43.986979853963227</v>
      </c>
      <c r="O296" s="28">
        <f t="shared" si="81"/>
        <v>10.989169238449415</v>
      </c>
      <c r="P296" s="28">
        <f t="shared" si="82"/>
        <v>15.087458954343088</v>
      </c>
      <c r="Q296" s="45" t="str">
        <f t="shared" si="92"/>
        <v>ins. Pondérale</v>
      </c>
      <c r="R296" s="29">
        <f t="shared" si="83"/>
        <v>3</v>
      </c>
      <c r="S296" s="29" t="e">
        <f t="shared" si="84"/>
        <v>#N/A</v>
      </c>
      <c r="T296" s="29" t="e">
        <f t="shared" si="85"/>
        <v>#N/A</v>
      </c>
      <c r="U296" s="29" t="e">
        <f t="shared" si="86"/>
        <v>#N/A</v>
      </c>
      <c r="V296" s="21" t="e">
        <f t="shared" si="93"/>
        <v>#N/A</v>
      </c>
      <c r="W296" s="28">
        <f t="shared" si="87"/>
        <v>0</v>
      </c>
      <c r="X296" s="28">
        <f t="shared" si="88"/>
        <v>0</v>
      </c>
      <c r="Y296" s="45" t="str">
        <f t="shared" si="94"/>
        <v>pas de surpoids ni d'obésité</v>
      </c>
    </row>
    <row r="297" spans="4:25">
      <c r="D297" s="21"/>
      <c r="F297" s="21"/>
      <c r="G297" s="54">
        <f t="shared" si="89"/>
        <v>0</v>
      </c>
      <c r="H297" s="28">
        <f t="shared" si="76"/>
        <v>0</v>
      </c>
      <c r="I297" s="45">
        <f t="shared" si="90"/>
        <v>0</v>
      </c>
      <c r="J297" s="29">
        <f t="shared" si="77"/>
        <v>3</v>
      </c>
      <c r="K297" s="29">
        <f t="shared" si="78"/>
        <v>0.27</v>
      </c>
      <c r="L297" s="29">
        <f t="shared" si="79"/>
        <v>8.4199999999999997E-2</v>
      </c>
      <c r="M297" s="29">
        <f t="shared" si="80"/>
        <v>12.92</v>
      </c>
      <c r="N297" s="45">
        <f t="shared" si="91"/>
        <v>-43.986979853963227</v>
      </c>
      <c r="O297" s="28">
        <f t="shared" si="81"/>
        <v>10.989169238449415</v>
      </c>
      <c r="P297" s="28">
        <f t="shared" si="82"/>
        <v>15.087458954343088</v>
      </c>
      <c r="Q297" s="45" t="str">
        <f t="shared" si="92"/>
        <v>ins. Pondérale</v>
      </c>
      <c r="R297" s="29">
        <f t="shared" si="83"/>
        <v>3</v>
      </c>
      <c r="S297" s="29" t="e">
        <f t="shared" si="84"/>
        <v>#N/A</v>
      </c>
      <c r="T297" s="29" t="e">
        <f t="shared" si="85"/>
        <v>#N/A</v>
      </c>
      <c r="U297" s="29" t="e">
        <f t="shared" si="86"/>
        <v>#N/A</v>
      </c>
      <c r="V297" s="21" t="e">
        <f t="shared" si="93"/>
        <v>#N/A</v>
      </c>
      <c r="W297" s="28">
        <f t="shared" si="87"/>
        <v>0</v>
      </c>
      <c r="X297" s="28">
        <f t="shared" si="88"/>
        <v>0</v>
      </c>
      <c r="Y297" s="45" t="str">
        <f t="shared" si="94"/>
        <v>pas de surpoids ni d'obésité</v>
      </c>
    </row>
    <row r="298" spans="4:25">
      <c r="D298" s="21"/>
      <c r="F298" s="21"/>
      <c r="G298" s="54">
        <f t="shared" si="89"/>
        <v>0</v>
      </c>
      <c r="H298" s="28">
        <f t="shared" si="76"/>
        <v>0</v>
      </c>
      <c r="I298" s="45">
        <f t="shared" si="90"/>
        <v>0</v>
      </c>
      <c r="J298" s="29">
        <f t="shared" si="77"/>
        <v>3</v>
      </c>
      <c r="K298" s="29">
        <f t="shared" si="78"/>
        <v>0.27</v>
      </c>
      <c r="L298" s="29">
        <f t="shared" si="79"/>
        <v>8.4199999999999997E-2</v>
      </c>
      <c r="M298" s="29">
        <f t="shared" si="80"/>
        <v>12.92</v>
      </c>
      <c r="N298" s="45">
        <f t="shared" si="91"/>
        <v>-43.986979853963227</v>
      </c>
      <c r="O298" s="28">
        <f t="shared" si="81"/>
        <v>10.989169238449415</v>
      </c>
      <c r="P298" s="28">
        <f t="shared" si="82"/>
        <v>15.087458954343088</v>
      </c>
      <c r="Q298" s="45" t="str">
        <f t="shared" si="92"/>
        <v>ins. Pondérale</v>
      </c>
      <c r="R298" s="29">
        <f t="shared" si="83"/>
        <v>3</v>
      </c>
      <c r="S298" s="29" t="e">
        <f t="shared" si="84"/>
        <v>#N/A</v>
      </c>
      <c r="T298" s="29" t="e">
        <f t="shared" si="85"/>
        <v>#N/A</v>
      </c>
      <c r="U298" s="29" t="e">
        <f t="shared" si="86"/>
        <v>#N/A</v>
      </c>
      <c r="V298" s="21" t="e">
        <f t="shared" si="93"/>
        <v>#N/A</v>
      </c>
      <c r="W298" s="28">
        <f t="shared" si="87"/>
        <v>0</v>
      </c>
      <c r="X298" s="28">
        <f t="shared" si="88"/>
        <v>0</v>
      </c>
      <c r="Y298" s="45" t="str">
        <f t="shared" si="94"/>
        <v>pas de surpoids ni d'obésité</v>
      </c>
    </row>
    <row r="299" spans="4:25">
      <c r="D299" s="21"/>
      <c r="F299" s="21"/>
      <c r="G299" s="54">
        <f t="shared" si="89"/>
        <v>0</v>
      </c>
      <c r="H299" s="28">
        <f t="shared" si="76"/>
        <v>0</v>
      </c>
      <c r="I299" s="45">
        <f t="shared" si="90"/>
        <v>0</v>
      </c>
      <c r="J299" s="29">
        <f t="shared" si="77"/>
        <v>3</v>
      </c>
      <c r="K299" s="29">
        <f t="shared" si="78"/>
        <v>0.27</v>
      </c>
      <c r="L299" s="29">
        <f t="shared" si="79"/>
        <v>8.4199999999999997E-2</v>
      </c>
      <c r="M299" s="29">
        <f t="shared" si="80"/>
        <v>12.92</v>
      </c>
      <c r="N299" s="45">
        <f t="shared" si="91"/>
        <v>-43.986979853963227</v>
      </c>
      <c r="O299" s="28">
        <f t="shared" si="81"/>
        <v>10.989169238449415</v>
      </c>
      <c r="P299" s="28">
        <f t="shared" si="82"/>
        <v>15.087458954343088</v>
      </c>
      <c r="Q299" s="45" t="str">
        <f t="shared" si="92"/>
        <v>ins. Pondérale</v>
      </c>
      <c r="R299" s="29">
        <f t="shared" si="83"/>
        <v>3</v>
      </c>
      <c r="S299" s="29" t="e">
        <f t="shared" si="84"/>
        <v>#N/A</v>
      </c>
      <c r="T299" s="29" t="e">
        <f t="shared" si="85"/>
        <v>#N/A</v>
      </c>
      <c r="U299" s="29" t="e">
        <f t="shared" si="86"/>
        <v>#N/A</v>
      </c>
      <c r="V299" s="21" t="e">
        <f t="shared" si="93"/>
        <v>#N/A</v>
      </c>
      <c r="W299" s="28">
        <f t="shared" si="87"/>
        <v>0</v>
      </c>
      <c r="X299" s="28">
        <f t="shared" si="88"/>
        <v>0</v>
      </c>
      <c r="Y299" s="45" t="str">
        <f t="shared" si="94"/>
        <v>pas de surpoids ni d'obésité</v>
      </c>
    </row>
    <row r="300" spans="4:25">
      <c r="D300" s="21"/>
      <c r="F300" s="21"/>
      <c r="G300" s="54">
        <f t="shared" si="89"/>
        <v>0</v>
      </c>
      <c r="H300" s="28">
        <f t="shared" si="76"/>
        <v>0</v>
      </c>
      <c r="I300" s="45">
        <f t="shared" si="90"/>
        <v>0</v>
      </c>
      <c r="J300" s="29">
        <f t="shared" si="77"/>
        <v>3</v>
      </c>
      <c r="K300" s="29">
        <f t="shared" si="78"/>
        <v>0.27</v>
      </c>
      <c r="L300" s="29">
        <f t="shared" si="79"/>
        <v>8.4199999999999997E-2</v>
      </c>
      <c r="M300" s="29">
        <f t="shared" si="80"/>
        <v>12.92</v>
      </c>
      <c r="N300" s="45">
        <f t="shared" si="91"/>
        <v>-43.986979853963227</v>
      </c>
      <c r="O300" s="28">
        <f t="shared" si="81"/>
        <v>10.989169238449415</v>
      </c>
      <c r="P300" s="28">
        <f t="shared" si="82"/>
        <v>15.087458954343088</v>
      </c>
      <c r="Q300" s="45" t="str">
        <f t="shared" si="92"/>
        <v>ins. Pondérale</v>
      </c>
      <c r="R300" s="29">
        <f t="shared" si="83"/>
        <v>3</v>
      </c>
      <c r="S300" s="29" t="e">
        <f t="shared" si="84"/>
        <v>#N/A</v>
      </c>
      <c r="T300" s="29" t="e">
        <f t="shared" si="85"/>
        <v>#N/A</v>
      </c>
      <c r="U300" s="29" t="e">
        <f t="shared" si="86"/>
        <v>#N/A</v>
      </c>
      <c r="V300" s="21" t="e">
        <f t="shared" si="93"/>
        <v>#N/A</v>
      </c>
      <c r="W300" s="28">
        <f t="shared" si="87"/>
        <v>0</v>
      </c>
      <c r="X300" s="28">
        <f t="shared" si="88"/>
        <v>0</v>
      </c>
      <c r="Y300" s="45" t="str">
        <f t="shared" si="94"/>
        <v>pas de surpoids ni d'obésité</v>
      </c>
    </row>
    <row r="301" spans="4:25">
      <c r="D301" s="21"/>
      <c r="F301" s="21"/>
      <c r="G301" s="54">
        <f t="shared" si="89"/>
        <v>0</v>
      </c>
      <c r="H301" s="28">
        <f t="shared" si="76"/>
        <v>0</v>
      </c>
      <c r="I301" s="45">
        <f t="shared" si="90"/>
        <v>0</v>
      </c>
      <c r="J301" s="29">
        <f t="shared" si="77"/>
        <v>3</v>
      </c>
      <c r="K301" s="29">
        <f t="shared" si="78"/>
        <v>0.27</v>
      </c>
      <c r="L301" s="29">
        <f t="shared" si="79"/>
        <v>8.4199999999999997E-2</v>
      </c>
      <c r="M301" s="29">
        <f t="shared" si="80"/>
        <v>12.92</v>
      </c>
      <c r="N301" s="45">
        <f t="shared" si="91"/>
        <v>-43.986979853963227</v>
      </c>
      <c r="O301" s="28">
        <f t="shared" si="81"/>
        <v>10.989169238449415</v>
      </c>
      <c r="P301" s="28">
        <f t="shared" si="82"/>
        <v>15.087458954343088</v>
      </c>
      <c r="Q301" s="45" t="str">
        <f t="shared" si="92"/>
        <v>ins. Pondérale</v>
      </c>
      <c r="R301" s="29">
        <f t="shared" si="83"/>
        <v>3</v>
      </c>
      <c r="S301" s="29" t="e">
        <f t="shared" si="84"/>
        <v>#N/A</v>
      </c>
      <c r="T301" s="29" t="e">
        <f t="shared" si="85"/>
        <v>#N/A</v>
      </c>
      <c r="U301" s="29" t="e">
        <f t="shared" si="86"/>
        <v>#N/A</v>
      </c>
      <c r="V301" s="21" t="e">
        <f t="shared" si="93"/>
        <v>#N/A</v>
      </c>
      <c r="W301" s="28">
        <f t="shared" si="87"/>
        <v>0</v>
      </c>
      <c r="X301" s="28">
        <f t="shared" si="88"/>
        <v>0</v>
      </c>
      <c r="Y301" s="45" t="str">
        <f t="shared" si="94"/>
        <v>pas de surpoids ni d'obésité</v>
      </c>
    </row>
    <row r="302" spans="4:25">
      <c r="D302" s="21"/>
      <c r="F302" s="21"/>
      <c r="G302" s="54">
        <f t="shared" si="89"/>
        <v>0</v>
      </c>
      <c r="H302" s="28">
        <f t="shared" si="76"/>
        <v>0</v>
      </c>
      <c r="I302" s="45">
        <f t="shared" si="90"/>
        <v>0</v>
      </c>
      <c r="J302" s="29">
        <f t="shared" si="77"/>
        <v>3</v>
      </c>
      <c r="K302" s="29">
        <f t="shared" si="78"/>
        <v>0.27</v>
      </c>
      <c r="L302" s="29">
        <f t="shared" si="79"/>
        <v>8.4199999999999997E-2</v>
      </c>
      <c r="M302" s="29">
        <f t="shared" si="80"/>
        <v>12.92</v>
      </c>
      <c r="N302" s="45">
        <f t="shared" si="91"/>
        <v>-43.986979853963227</v>
      </c>
      <c r="O302" s="28">
        <f t="shared" si="81"/>
        <v>10.989169238449415</v>
      </c>
      <c r="P302" s="28">
        <f t="shared" si="82"/>
        <v>15.087458954343088</v>
      </c>
      <c r="Q302" s="45" t="str">
        <f t="shared" si="92"/>
        <v>ins. Pondérale</v>
      </c>
      <c r="R302" s="29">
        <f t="shared" si="83"/>
        <v>3</v>
      </c>
      <c r="S302" s="29" t="e">
        <f t="shared" si="84"/>
        <v>#N/A</v>
      </c>
      <c r="T302" s="29" t="e">
        <f t="shared" si="85"/>
        <v>#N/A</v>
      </c>
      <c r="U302" s="29" t="e">
        <f t="shared" si="86"/>
        <v>#N/A</v>
      </c>
      <c r="V302" s="21" t="e">
        <f t="shared" si="93"/>
        <v>#N/A</v>
      </c>
      <c r="W302" s="28">
        <f t="shared" si="87"/>
        <v>0</v>
      </c>
      <c r="X302" s="28">
        <f t="shared" si="88"/>
        <v>0</v>
      </c>
      <c r="Y302" s="45" t="str">
        <f t="shared" si="94"/>
        <v>pas de surpoids ni d'obésité</v>
      </c>
    </row>
    <row r="303" spans="4:25">
      <c r="D303" s="21"/>
      <c r="F303" s="21"/>
      <c r="G303" s="54">
        <f t="shared" si="89"/>
        <v>0</v>
      </c>
      <c r="H303" s="28">
        <f t="shared" si="76"/>
        <v>0</v>
      </c>
      <c r="I303" s="45">
        <f t="shared" si="90"/>
        <v>0</v>
      </c>
      <c r="J303" s="29">
        <f t="shared" si="77"/>
        <v>3</v>
      </c>
      <c r="K303" s="29">
        <f t="shared" si="78"/>
        <v>0.27</v>
      </c>
      <c r="L303" s="29">
        <f t="shared" si="79"/>
        <v>8.4199999999999997E-2</v>
      </c>
      <c r="M303" s="29">
        <f t="shared" si="80"/>
        <v>12.92</v>
      </c>
      <c r="N303" s="45">
        <f t="shared" si="91"/>
        <v>-43.986979853963227</v>
      </c>
      <c r="O303" s="28">
        <f t="shared" si="81"/>
        <v>10.989169238449415</v>
      </c>
      <c r="P303" s="28">
        <f t="shared" si="82"/>
        <v>15.087458954343088</v>
      </c>
      <c r="Q303" s="45" t="str">
        <f t="shared" si="92"/>
        <v>ins. Pondérale</v>
      </c>
      <c r="R303" s="29">
        <f t="shared" si="83"/>
        <v>3</v>
      </c>
      <c r="S303" s="29" t="e">
        <f t="shared" si="84"/>
        <v>#N/A</v>
      </c>
      <c r="T303" s="29" t="e">
        <f t="shared" si="85"/>
        <v>#N/A</v>
      </c>
      <c r="U303" s="29" t="e">
        <f t="shared" si="86"/>
        <v>#N/A</v>
      </c>
      <c r="V303" s="21" t="e">
        <f t="shared" si="93"/>
        <v>#N/A</v>
      </c>
      <c r="W303" s="28">
        <f t="shared" si="87"/>
        <v>0</v>
      </c>
      <c r="X303" s="28">
        <f t="shared" si="88"/>
        <v>0</v>
      </c>
      <c r="Y303" s="45" t="str">
        <f t="shared" si="94"/>
        <v>pas de surpoids ni d'obésité</v>
      </c>
    </row>
    <row r="304" spans="4:25">
      <c r="D304" s="21"/>
      <c r="F304" s="21"/>
      <c r="G304" s="54">
        <f t="shared" si="89"/>
        <v>0</v>
      </c>
      <c r="H304" s="28">
        <f t="shared" si="76"/>
        <v>0</v>
      </c>
      <c r="I304" s="45">
        <f t="shared" si="90"/>
        <v>0</v>
      </c>
      <c r="J304" s="29">
        <f t="shared" si="77"/>
        <v>3</v>
      </c>
      <c r="K304" s="29">
        <f t="shared" si="78"/>
        <v>0.27</v>
      </c>
      <c r="L304" s="29">
        <f t="shared" si="79"/>
        <v>8.4199999999999997E-2</v>
      </c>
      <c r="M304" s="29">
        <f t="shared" si="80"/>
        <v>12.92</v>
      </c>
      <c r="N304" s="45">
        <f t="shared" si="91"/>
        <v>-43.986979853963227</v>
      </c>
      <c r="O304" s="28">
        <f t="shared" si="81"/>
        <v>10.989169238449415</v>
      </c>
      <c r="P304" s="28">
        <f t="shared" si="82"/>
        <v>15.087458954343088</v>
      </c>
      <c r="Q304" s="45" t="str">
        <f t="shared" si="92"/>
        <v>ins. Pondérale</v>
      </c>
      <c r="R304" s="29">
        <f t="shared" si="83"/>
        <v>3</v>
      </c>
      <c r="S304" s="29" t="e">
        <f t="shared" si="84"/>
        <v>#N/A</v>
      </c>
      <c r="T304" s="29" t="e">
        <f t="shared" si="85"/>
        <v>#N/A</v>
      </c>
      <c r="U304" s="29" t="e">
        <f t="shared" si="86"/>
        <v>#N/A</v>
      </c>
      <c r="V304" s="21" t="e">
        <f t="shared" si="93"/>
        <v>#N/A</v>
      </c>
      <c r="W304" s="28">
        <f t="shared" si="87"/>
        <v>0</v>
      </c>
      <c r="X304" s="28">
        <f t="shared" si="88"/>
        <v>0</v>
      </c>
      <c r="Y304" s="45" t="str">
        <f t="shared" si="94"/>
        <v>pas de surpoids ni d'obésité</v>
      </c>
    </row>
    <row r="305" spans="4:25">
      <c r="D305" s="21"/>
      <c r="F305" s="21"/>
      <c r="G305" s="54">
        <f t="shared" si="89"/>
        <v>0</v>
      </c>
      <c r="H305" s="28">
        <f t="shared" si="76"/>
        <v>0</v>
      </c>
      <c r="I305" s="45">
        <f t="shared" si="90"/>
        <v>0</v>
      </c>
      <c r="J305" s="29">
        <f t="shared" si="77"/>
        <v>3</v>
      </c>
      <c r="K305" s="29">
        <f t="shared" si="78"/>
        <v>0.27</v>
      </c>
      <c r="L305" s="29">
        <f t="shared" si="79"/>
        <v>8.4199999999999997E-2</v>
      </c>
      <c r="M305" s="29">
        <f t="shared" si="80"/>
        <v>12.92</v>
      </c>
      <c r="N305" s="45">
        <f t="shared" si="91"/>
        <v>-43.986979853963227</v>
      </c>
      <c r="O305" s="28">
        <f t="shared" si="81"/>
        <v>10.989169238449415</v>
      </c>
      <c r="P305" s="28">
        <f t="shared" si="82"/>
        <v>15.087458954343088</v>
      </c>
      <c r="Q305" s="45" t="str">
        <f t="shared" si="92"/>
        <v>ins. Pondérale</v>
      </c>
      <c r="R305" s="29">
        <f t="shared" si="83"/>
        <v>3</v>
      </c>
      <c r="S305" s="29" t="e">
        <f t="shared" si="84"/>
        <v>#N/A</v>
      </c>
      <c r="T305" s="29" t="e">
        <f t="shared" si="85"/>
        <v>#N/A</v>
      </c>
      <c r="U305" s="29" t="e">
        <f t="shared" si="86"/>
        <v>#N/A</v>
      </c>
      <c r="V305" s="21" t="e">
        <f t="shared" si="93"/>
        <v>#N/A</v>
      </c>
      <c r="W305" s="28">
        <f t="shared" si="87"/>
        <v>0</v>
      </c>
      <c r="X305" s="28">
        <f t="shared" si="88"/>
        <v>0</v>
      </c>
      <c r="Y305" s="45" t="str">
        <f t="shared" si="94"/>
        <v>pas de surpoids ni d'obésité</v>
      </c>
    </row>
    <row r="306" spans="4:25">
      <c r="D306" s="21"/>
      <c r="F306" s="21"/>
      <c r="G306" s="54">
        <f t="shared" si="89"/>
        <v>0</v>
      </c>
      <c r="H306" s="28">
        <f t="shared" si="76"/>
        <v>0</v>
      </c>
      <c r="I306" s="45">
        <f t="shared" si="90"/>
        <v>0</v>
      </c>
      <c r="J306" s="29">
        <f t="shared" si="77"/>
        <v>3</v>
      </c>
      <c r="K306" s="29">
        <f t="shared" si="78"/>
        <v>0.27</v>
      </c>
      <c r="L306" s="29">
        <f t="shared" si="79"/>
        <v>8.4199999999999997E-2</v>
      </c>
      <c r="M306" s="29">
        <f t="shared" si="80"/>
        <v>12.92</v>
      </c>
      <c r="N306" s="45">
        <f t="shared" si="91"/>
        <v>-43.986979853963227</v>
      </c>
      <c r="O306" s="28">
        <f t="shared" si="81"/>
        <v>10.989169238449415</v>
      </c>
      <c r="P306" s="28">
        <f t="shared" si="82"/>
        <v>15.087458954343088</v>
      </c>
      <c r="Q306" s="45" t="str">
        <f t="shared" si="92"/>
        <v>ins. Pondérale</v>
      </c>
      <c r="R306" s="29">
        <f t="shared" si="83"/>
        <v>3</v>
      </c>
      <c r="S306" s="29" t="e">
        <f t="shared" si="84"/>
        <v>#N/A</v>
      </c>
      <c r="T306" s="29" t="e">
        <f t="shared" si="85"/>
        <v>#N/A</v>
      </c>
      <c r="U306" s="29" t="e">
        <f t="shared" si="86"/>
        <v>#N/A</v>
      </c>
      <c r="V306" s="21" t="e">
        <f t="shared" si="93"/>
        <v>#N/A</v>
      </c>
      <c r="W306" s="28">
        <f t="shared" si="87"/>
        <v>0</v>
      </c>
      <c r="X306" s="28">
        <f t="shared" si="88"/>
        <v>0</v>
      </c>
      <c r="Y306" s="45" t="str">
        <f t="shared" si="94"/>
        <v>pas de surpoids ni d'obésité</v>
      </c>
    </row>
    <row r="307" spans="4:25">
      <c r="D307" s="21"/>
      <c r="F307" s="21"/>
      <c r="G307" s="54">
        <f t="shared" si="89"/>
        <v>0</v>
      </c>
      <c r="H307" s="28">
        <f t="shared" si="76"/>
        <v>0</v>
      </c>
      <c r="I307" s="45">
        <f t="shared" si="90"/>
        <v>0</v>
      </c>
      <c r="J307" s="29">
        <f t="shared" si="77"/>
        <v>3</v>
      </c>
      <c r="K307" s="29">
        <f t="shared" si="78"/>
        <v>0.27</v>
      </c>
      <c r="L307" s="29">
        <f t="shared" si="79"/>
        <v>8.4199999999999997E-2</v>
      </c>
      <c r="M307" s="29">
        <f t="shared" si="80"/>
        <v>12.92</v>
      </c>
      <c r="N307" s="45">
        <f t="shared" si="91"/>
        <v>-43.986979853963227</v>
      </c>
      <c r="O307" s="28">
        <f t="shared" si="81"/>
        <v>10.989169238449415</v>
      </c>
      <c r="P307" s="28">
        <f t="shared" si="82"/>
        <v>15.087458954343088</v>
      </c>
      <c r="Q307" s="45" t="str">
        <f t="shared" si="92"/>
        <v>ins. Pondérale</v>
      </c>
      <c r="R307" s="29">
        <f t="shared" si="83"/>
        <v>3</v>
      </c>
      <c r="S307" s="29" t="e">
        <f t="shared" si="84"/>
        <v>#N/A</v>
      </c>
      <c r="T307" s="29" t="e">
        <f t="shared" si="85"/>
        <v>#N/A</v>
      </c>
      <c r="U307" s="29" t="e">
        <f t="shared" si="86"/>
        <v>#N/A</v>
      </c>
      <c r="V307" s="21" t="e">
        <f t="shared" si="93"/>
        <v>#N/A</v>
      </c>
      <c r="W307" s="28">
        <f t="shared" si="87"/>
        <v>0</v>
      </c>
      <c r="X307" s="28">
        <f t="shared" si="88"/>
        <v>0</v>
      </c>
      <c r="Y307" s="45" t="str">
        <f t="shared" si="94"/>
        <v>pas de surpoids ni d'obésité</v>
      </c>
    </row>
    <row r="308" spans="4:25">
      <c r="D308" s="21"/>
      <c r="F308" s="21"/>
      <c r="G308" s="54">
        <f t="shared" si="89"/>
        <v>0</v>
      </c>
      <c r="H308" s="28">
        <f t="shared" si="76"/>
        <v>0</v>
      </c>
      <c r="I308" s="45">
        <f t="shared" si="90"/>
        <v>0</v>
      </c>
      <c r="J308" s="29">
        <f t="shared" si="77"/>
        <v>3</v>
      </c>
      <c r="K308" s="29">
        <f t="shared" si="78"/>
        <v>0.27</v>
      </c>
      <c r="L308" s="29">
        <f t="shared" si="79"/>
        <v>8.4199999999999997E-2</v>
      </c>
      <c r="M308" s="29">
        <f t="shared" si="80"/>
        <v>12.92</v>
      </c>
      <c r="N308" s="45">
        <f t="shared" si="91"/>
        <v>-43.986979853963227</v>
      </c>
      <c r="O308" s="28">
        <f t="shared" si="81"/>
        <v>10.989169238449415</v>
      </c>
      <c r="P308" s="28">
        <f t="shared" si="82"/>
        <v>15.087458954343088</v>
      </c>
      <c r="Q308" s="45" t="str">
        <f t="shared" si="92"/>
        <v>ins. Pondérale</v>
      </c>
      <c r="R308" s="29">
        <f t="shared" si="83"/>
        <v>3</v>
      </c>
      <c r="S308" s="29" t="e">
        <f t="shared" si="84"/>
        <v>#N/A</v>
      </c>
      <c r="T308" s="29" t="e">
        <f t="shared" si="85"/>
        <v>#N/A</v>
      </c>
      <c r="U308" s="29" t="e">
        <f t="shared" si="86"/>
        <v>#N/A</v>
      </c>
      <c r="V308" s="21" t="e">
        <f t="shared" si="93"/>
        <v>#N/A</v>
      </c>
      <c r="W308" s="28">
        <f t="shared" si="87"/>
        <v>0</v>
      </c>
      <c r="X308" s="28">
        <f t="shared" si="88"/>
        <v>0</v>
      </c>
      <c r="Y308" s="45" t="str">
        <f t="shared" si="94"/>
        <v>pas de surpoids ni d'obésité</v>
      </c>
    </row>
    <row r="309" spans="4:25">
      <c r="D309" s="21"/>
      <c r="F309" s="21"/>
      <c r="G309" s="54">
        <f t="shared" si="89"/>
        <v>0</v>
      </c>
      <c r="H309" s="28">
        <f t="shared" si="76"/>
        <v>0</v>
      </c>
      <c r="I309" s="45">
        <f t="shared" si="90"/>
        <v>0</v>
      </c>
      <c r="J309" s="29">
        <f t="shared" si="77"/>
        <v>3</v>
      </c>
      <c r="K309" s="29">
        <f t="shared" si="78"/>
        <v>0.27</v>
      </c>
      <c r="L309" s="29">
        <f t="shared" si="79"/>
        <v>8.4199999999999997E-2</v>
      </c>
      <c r="M309" s="29">
        <f t="shared" si="80"/>
        <v>12.92</v>
      </c>
      <c r="N309" s="45">
        <f t="shared" si="91"/>
        <v>-43.986979853963227</v>
      </c>
      <c r="O309" s="28">
        <f t="shared" si="81"/>
        <v>10.989169238449415</v>
      </c>
      <c r="P309" s="28">
        <f t="shared" si="82"/>
        <v>15.087458954343088</v>
      </c>
      <c r="Q309" s="45" t="str">
        <f t="shared" si="92"/>
        <v>ins. Pondérale</v>
      </c>
      <c r="R309" s="29">
        <f t="shared" si="83"/>
        <v>3</v>
      </c>
      <c r="S309" s="29" t="e">
        <f t="shared" si="84"/>
        <v>#N/A</v>
      </c>
      <c r="T309" s="29" t="e">
        <f t="shared" si="85"/>
        <v>#N/A</v>
      </c>
      <c r="U309" s="29" t="e">
        <f t="shared" si="86"/>
        <v>#N/A</v>
      </c>
      <c r="V309" s="21" t="e">
        <f t="shared" si="93"/>
        <v>#N/A</v>
      </c>
      <c r="W309" s="28">
        <f t="shared" si="87"/>
        <v>0</v>
      </c>
      <c r="X309" s="28">
        <f t="shared" si="88"/>
        <v>0</v>
      </c>
      <c r="Y309" s="45" t="str">
        <f t="shared" si="94"/>
        <v>pas de surpoids ni d'obésité</v>
      </c>
    </row>
    <row r="310" spans="4:25">
      <c r="D310" s="21"/>
      <c r="F310" s="21"/>
      <c r="G310" s="54">
        <f t="shared" si="89"/>
        <v>0</v>
      </c>
      <c r="H310" s="28">
        <f t="shared" si="76"/>
        <v>0</v>
      </c>
      <c r="I310" s="45">
        <f t="shared" si="90"/>
        <v>0</v>
      </c>
      <c r="J310" s="29">
        <f t="shared" si="77"/>
        <v>3</v>
      </c>
      <c r="K310" s="29">
        <f t="shared" si="78"/>
        <v>0.27</v>
      </c>
      <c r="L310" s="29">
        <f t="shared" si="79"/>
        <v>8.4199999999999997E-2</v>
      </c>
      <c r="M310" s="29">
        <f t="shared" si="80"/>
        <v>12.92</v>
      </c>
      <c r="N310" s="45">
        <f t="shared" si="91"/>
        <v>-43.986979853963227</v>
      </c>
      <c r="O310" s="28">
        <f t="shared" si="81"/>
        <v>10.989169238449415</v>
      </c>
      <c r="P310" s="28">
        <f t="shared" si="82"/>
        <v>15.087458954343088</v>
      </c>
      <c r="Q310" s="45" t="str">
        <f t="shared" si="92"/>
        <v>ins. Pondérale</v>
      </c>
      <c r="R310" s="29">
        <f t="shared" si="83"/>
        <v>3</v>
      </c>
      <c r="S310" s="29" t="e">
        <f t="shared" si="84"/>
        <v>#N/A</v>
      </c>
      <c r="T310" s="29" t="e">
        <f t="shared" si="85"/>
        <v>#N/A</v>
      </c>
      <c r="U310" s="29" t="e">
        <f t="shared" si="86"/>
        <v>#N/A</v>
      </c>
      <c r="V310" s="21" t="e">
        <f t="shared" si="93"/>
        <v>#N/A</v>
      </c>
      <c r="W310" s="28">
        <f t="shared" si="87"/>
        <v>0</v>
      </c>
      <c r="X310" s="28">
        <f t="shared" si="88"/>
        <v>0</v>
      </c>
      <c r="Y310" s="45" t="str">
        <f t="shared" si="94"/>
        <v>pas de surpoids ni d'obésité</v>
      </c>
    </row>
    <row r="311" spans="4:25">
      <c r="D311" s="21"/>
      <c r="F311" s="21"/>
      <c r="G311" s="54">
        <f t="shared" si="89"/>
        <v>0</v>
      </c>
      <c r="H311" s="28">
        <f t="shared" si="76"/>
        <v>0</v>
      </c>
      <c r="I311" s="45">
        <f t="shared" si="90"/>
        <v>0</v>
      </c>
      <c r="J311" s="29">
        <f t="shared" si="77"/>
        <v>3</v>
      </c>
      <c r="K311" s="29">
        <f t="shared" si="78"/>
        <v>0.27</v>
      </c>
      <c r="L311" s="29">
        <f t="shared" si="79"/>
        <v>8.4199999999999997E-2</v>
      </c>
      <c r="M311" s="29">
        <f t="shared" si="80"/>
        <v>12.92</v>
      </c>
      <c r="N311" s="45">
        <f t="shared" si="91"/>
        <v>-43.986979853963227</v>
      </c>
      <c r="O311" s="28">
        <f t="shared" si="81"/>
        <v>10.989169238449415</v>
      </c>
      <c r="P311" s="28">
        <f t="shared" si="82"/>
        <v>15.087458954343088</v>
      </c>
      <c r="Q311" s="45" t="str">
        <f t="shared" si="92"/>
        <v>ins. Pondérale</v>
      </c>
      <c r="R311" s="29">
        <f t="shared" si="83"/>
        <v>3</v>
      </c>
      <c r="S311" s="29" t="e">
        <f t="shared" si="84"/>
        <v>#N/A</v>
      </c>
      <c r="T311" s="29" t="e">
        <f t="shared" si="85"/>
        <v>#N/A</v>
      </c>
      <c r="U311" s="29" t="e">
        <f t="shared" si="86"/>
        <v>#N/A</v>
      </c>
      <c r="V311" s="21" t="e">
        <f t="shared" si="93"/>
        <v>#N/A</v>
      </c>
      <c r="W311" s="28">
        <f t="shared" si="87"/>
        <v>0</v>
      </c>
      <c r="X311" s="28">
        <f t="shared" si="88"/>
        <v>0</v>
      </c>
      <c r="Y311" s="45" t="str">
        <f t="shared" si="94"/>
        <v>pas de surpoids ni d'obésité</v>
      </c>
    </row>
    <row r="312" spans="4:25">
      <c r="D312" s="21"/>
      <c r="F312" s="21"/>
      <c r="G312" s="54">
        <f t="shared" si="89"/>
        <v>0</v>
      </c>
      <c r="H312" s="28">
        <f t="shared" si="76"/>
        <v>0</v>
      </c>
      <c r="I312" s="45">
        <f t="shared" si="90"/>
        <v>0</v>
      </c>
      <c r="J312" s="29">
        <f t="shared" si="77"/>
        <v>3</v>
      </c>
      <c r="K312" s="29">
        <f t="shared" si="78"/>
        <v>0.27</v>
      </c>
      <c r="L312" s="29">
        <f t="shared" si="79"/>
        <v>8.4199999999999997E-2</v>
      </c>
      <c r="M312" s="29">
        <f t="shared" si="80"/>
        <v>12.92</v>
      </c>
      <c r="N312" s="45">
        <f t="shared" si="91"/>
        <v>-43.986979853963227</v>
      </c>
      <c r="O312" s="28">
        <f t="shared" si="81"/>
        <v>10.989169238449415</v>
      </c>
      <c r="P312" s="28">
        <f t="shared" si="82"/>
        <v>15.087458954343088</v>
      </c>
      <c r="Q312" s="45" t="str">
        <f t="shared" si="92"/>
        <v>ins. Pondérale</v>
      </c>
      <c r="R312" s="29">
        <f t="shared" si="83"/>
        <v>3</v>
      </c>
      <c r="S312" s="29" t="e">
        <f t="shared" si="84"/>
        <v>#N/A</v>
      </c>
      <c r="T312" s="29" t="e">
        <f t="shared" si="85"/>
        <v>#N/A</v>
      </c>
      <c r="U312" s="29" t="e">
        <f t="shared" si="86"/>
        <v>#N/A</v>
      </c>
      <c r="V312" s="21" t="e">
        <f t="shared" si="93"/>
        <v>#N/A</v>
      </c>
      <c r="W312" s="28">
        <f t="shared" si="87"/>
        <v>0</v>
      </c>
      <c r="X312" s="28">
        <f t="shared" si="88"/>
        <v>0</v>
      </c>
      <c r="Y312" s="45" t="str">
        <f t="shared" si="94"/>
        <v>pas de surpoids ni d'obésité</v>
      </c>
    </row>
    <row r="313" spans="4:25">
      <c r="D313" s="21"/>
      <c r="F313" s="21"/>
      <c r="G313" s="54">
        <f t="shared" si="89"/>
        <v>0</v>
      </c>
      <c r="H313" s="28">
        <f t="shared" si="76"/>
        <v>0</v>
      </c>
      <c r="I313" s="45">
        <f t="shared" si="90"/>
        <v>0</v>
      </c>
      <c r="J313" s="29">
        <f t="shared" si="77"/>
        <v>3</v>
      </c>
      <c r="K313" s="29">
        <f t="shared" si="78"/>
        <v>0.27</v>
      </c>
      <c r="L313" s="29">
        <f t="shared" si="79"/>
        <v>8.4199999999999997E-2</v>
      </c>
      <c r="M313" s="29">
        <f t="shared" si="80"/>
        <v>12.92</v>
      </c>
      <c r="N313" s="45">
        <f t="shared" si="91"/>
        <v>-43.986979853963227</v>
      </c>
      <c r="O313" s="28">
        <f t="shared" si="81"/>
        <v>10.989169238449415</v>
      </c>
      <c r="P313" s="28">
        <f t="shared" si="82"/>
        <v>15.087458954343088</v>
      </c>
      <c r="Q313" s="45" t="str">
        <f t="shared" si="92"/>
        <v>ins. Pondérale</v>
      </c>
      <c r="R313" s="29">
        <f t="shared" si="83"/>
        <v>3</v>
      </c>
      <c r="S313" s="29" t="e">
        <f t="shared" si="84"/>
        <v>#N/A</v>
      </c>
      <c r="T313" s="29" t="e">
        <f t="shared" si="85"/>
        <v>#N/A</v>
      </c>
      <c r="U313" s="29" t="e">
        <f t="shared" si="86"/>
        <v>#N/A</v>
      </c>
      <c r="V313" s="21" t="e">
        <f t="shared" si="93"/>
        <v>#N/A</v>
      </c>
      <c r="W313" s="28">
        <f t="shared" si="87"/>
        <v>0</v>
      </c>
      <c r="X313" s="28">
        <f t="shared" si="88"/>
        <v>0</v>
      </c>
      <c r="Y313" s="45" t="str">
        <f t="shared" si="94"/>
        <v>pas de surpoids ni d'obésité</v>
      </c>
    </row>
    <row r="314" spans="4:25">
      <c r="D314" s="21"/>
      <c r="F314" s="21"/>
      <c r="G314" s="54">
        <f t="shared" si="89"/>
        <v>0</v>
      </c>
      <c r="H314" s="28">
        <f t="shared" si="76"/>
        <v>0</v>
      </c>
      <c r="I314" s="45">
        <f t="shared" si="90"/>
        <v>0</v>
      </c>
      <c r="J314" s="29">
        <f t="shared" si="77"/>
        <v>3</v>
      </c>
      <c r="K314" s="29">
        <f t="shared" si="78"/>
        <v>0.27</v>
      </c>
      <c r="L314" s="29">
        <f t="shared" si="79"/>
        <v>8.4199999999999997E-2</v>
      </c>
      <c r="M314" s="29">
        <f t="shared" si="80"/>
        <v>12.92</v>
      </c>
      <c r="N314" s="45">
        <f t="shared" si="91"/>
        <v>-43.986979853963227</v>
      </c>
      <c r="O314" s="28">
        <f t="shared" si="81"/>
        <v>10.989169238449415</v>
      </c>
      <c r="P314" s="28">
        <f t="shared" si="82"/>
        <v>15.087458954343088</v>
      </c>
      <c r="Q314" s="45" t="str">
        <f t="shared" si="92"/>
        <v>ins. Pondérale</v>
      </c>
      <c r="R314" s="29">
        <f t="shared" si="83"/>
        <v>3</v>
      </c>
      <c r="S314" s="29" t="e">
        <f t="shared" si="84"/>
        <v>#N/A</v>
      </c>
      <c r="T314" s="29" t="e">
        <f t="shared" si="85"/>
        <v>#N/A</v>
      </c>
      <c r="U314" s="29" t="e">
        <f t="shared" si="86"/>
        <v>#N/A</v>
      </c>
      <c r="V314" s="21" t="e">
        <f t="shared" si="93"/>
        <v>#N/A</v>
      </c>
      <c r="W314" s="28">
        <f t="shared" si="87"/>
        <v>0</v>
      </c>
      <c r="X314" s="28">
        <f t="shared" si="88"/>
        <v>0</v>
      </c>
      <c r="Y314" s="45" t="str">
        <f t="shared" si="94"/>
        <v>pas de surpoids ni d'obésité</v>
      </c>
    </row>
    <row r="315" spans="4:25">
      <c r="D315" s="21"/>
      <c r="F315" s="21"/>
      <c r="G315" s="54">
        <f t="shared" si="89"/>
        <v>0</v>
      </c>
      <c r="H315" s="28">
        <f t="shared" si="76"/>
        <v>0</v>
      </c>
      <c r="I315" s="45">
        <f t="shared" si="90"/>
        <v>0</v>
      </c>
      <c r="J315" s="29">
        <f t="shared" si="77"/>
        <v>3</v>
      </c>
      <c r="K315" s="29">
        <f t="shared" si="78"/>
        <v>0.27</v>
      </c>
      <c r="L315" s="29">
        <f t="shared" si="79"/>
        <v>8.4199999999999997E-2</v>
      </c>
      <c r="M315" s="29">
        <f t="shared" si="80"/>
        <v>12.92</v>
      </c>
      <c r="N315" s="45">
        <f t="shared" si="91"/>
        <v>-43.986979853963227</v>
      </c>
      <c r="O315" s="28">
        <f t="shared" si="81"/>
        <v>10.989169238449415</v>
      </c>
      <c r="P315" s="28">
        <f t="shared" si="82"/>
        <v>15.087458954343088</v>
      </c>
      <c r="Q315" s="45" t="str">
        <f t="shared" si="92"/>
        <v>ins. Pondérale</v>
      </c>
      <c r="R315" s="29">
        <f t="shared" si="83"/>
        <v>3</v>
      </c>
      <c r="S315" s="29" t="e">
        <f t="shared" si="84"/>
        <v>#N/A</v>
      </c>
      <c r="T315" s="29" t="e">
        <f t="shared" si="85"/>
        <v>#N/A</v>
      </c>
      <c r="U315" s="29" t="e">
        <f t="shared" si="86"/>
        <v>#N/A</v>
      </c>
      <c r="V315" s="21" t="e">
        <f t="shared" si="93"/>
        <v>#N/A</v>
      </c>
      <c r="W315" s="28">
        <f t="shared" si="87"/>
        <v>0</v>
      </c>
      <c r="X315" s="28">
        <f t="shared" si="88"/>
        <v>0</v>
      </c>
      <c r="Y315" s="45" t="str">
        <f t="shared" si="94"/>
        <v>pas de surpoids ni d'obésité</v>
      </c>
    </row>
    <row r="316" spans="4:25">
      <c r="D316" s="21"/>
      <c r="F316" s="21"/>
      <c r="G316" s="54">
        <f t="shared" si="89"/>
        <v>0</v>
      </c>
      <c r="H316" s="28">
        <f t="shared" si="76"/>
        <v>0</v>
      </c>
      <c r="I316" s="45">
        <f t="shared" si="90"/>
        <v>0</v>
      </c>
      <c r="J316" s="29">
        <f t="shared" si="77"/>
        <v>3</v>
      </c>
      <c r="K316" s="29">
        <f t="shared" si="78"/>
        <v>0.27</v>
      </c>
      <c r="L316" s="29">
        <f t="shared" si="79"/>
        <v>8.4199999999999997E-2</v>
      </c>
      <c r="M316" s="29">
        <f t="shared" si="80"/>
        <v>12.92</v>
      </c>
      <c r="N316" s="45">
        <f t="shared" si="91"/>
        <v>-43.986979853963227</v>
      </c>
      <c r="O316" s="28">
        <f t="shared" si="81"/>
        <v>10.989169238449415</v>
      </c>
      <c r="P316" s="28">
        <f t="shared" si="82"/>
        <v>15.087458954343088</v>
      </c>
      <c r="Q316" s="45" t="str">
        <f t="shared" si="92"/>
        <v>ins. Pondérale</v>
      </c>
      <c r="R316" s="29">
        <f t="shared" si="83"/>
        <v>3</v>
      </c>
      <c r="S316" s="29" t="e">
        <f t="shared" si="84"/>
        <v>#N/A</v>
      </c>
      <c r="T316" s="29" t="e">
        <f t="shared" si="85"/>
        <v>#N/A</v>
      </c>
      <c r="U316" s="29" t="e">
        <f t="shared" si="86"/>
        <v>#N/A</v>
      </c>
      <c r="V316" s="21" t="e">
        <f t="shared" si="93"/>
        <v>#N/A</v>
      </c>
      <c r="W316" s="28">
        <f t="shared" si="87"/>
        <v>0</v>
      </c>
      <c r="X316" s="28">
        <f t="shared" si="88"/>
        <v>0</v>
      </c>
      <c r="Y316" s="45" t="str">
        <f t="shared" si="94"/>
        <v>pas de surpoids ni d'obésité</v>
      </c>
    </row>
    <row r="317" spans="4:25">
      <c r="D317" s="21"/>
      <c r="F317" s="21"/>
      <c r="G317" s="54">
        <f t="shared" si="89"/>
        <v>0</v>
      </c>
      <c r="H317" s="28">
        <f t="shared" si="76"/>
        <v>0</v>
      </c>
      <c r="I317" s="45">
        <f t="shared" si="90"/>
        <v>0</v>
      </c>
      <c r="J317" s="29">
        <f t="shared" si="77"/>
        <v>3</v>
      </c>
      <c r="K317" s="29">
        <f t="shared" si="78"/>
        <v>0.27</v>
      </c>
      <c r="L317" s="29">
        <f t="shared" si="79"/>
        <v>8.4199999999999997E-2</v>
      </c>
      <c r="M317" s="29">
        <f t="shared" si="80"/>
        <v>12.92</v>
      </c>
      <c r="N317" s="45">
        <f t="shared" si="91"/>
        <v>-43.986979853963227</v>
      </c>
      <c r="O317" s="28">
        <f t="shared" si="81"/>
        <v>10.989169238449415</v>
      </c>
      <c r="P317" s="28">
        <f t="shared" si="82"/>
        <v>15.087458954343088</v>
      </c>
      <c r="Q317" s="45" t="str">
        <f t="shared" si="92"/>
        <v>ins. Pondérale</v>
      </c>
      <c r="R317" s="29">
        <f t="shared" si="83"/>
        <v>3</v>
      </c>
      <c r="S317" s="29" t="e">
        <f t="shared" si="84"/>
        <v>#N/A</v>
      </c>
      <c r="T317" s="29" t="e">
        <f t="shared" si="85"/>
        <v>#N/A</v>
      </c>
      <c r="U317" s="29" t="e">
        <f t="shared" si="86"/>
        <v>#N/A</v>
      </c>
      <c r="V317" s="21" t="e">
        <f t="shared" si="93"/>
        <v>#N/A</v>
      </c>
      <c r="W317" s="28">
        <f t="shared" si="87"/>
        <v>0</v>
      </c>
      <c r="X317" s="28">
        <f t="shared" si="88"/>
        <v>0</v>
      </c>
      <c r="Y317" s="45" t="str">
        <f t="shared" si="94"/>
        <v>pas de surpoids ni d'obésité</v>
      </c>
    </row>
    <row r="318" spans="4:25">
      <c r="D318" s="21"/>
      <c r="F318" s="21"/>
      <c r="G318" s="54">
        <f t="shared" si="89"/>
        <v>0</v>
      </c>
      <c r="H318" s="28">
        <f t="shared" si="76"/>
        <v>0</v>
      </c>
      <c r="I318" s="45">
        <f t="shared" si="90"/>
        <v>0</v>
      </c>
      <c r="J318" s="29">
        <f t="shared" si="77"/>
        <v>3</v>
      </c>
      <c r="K318" s="29">
        <f t="shared" si="78"/>
        <v>0.27</v>
      </c>
      <c r="L318" s="29">
        <f t="shared" si="79"/>
        <v>8.4199999999999997E-2</v>
      </c>
      <c r="M318" s="29">
        <f t="shared" si="80"/>
        <v>12.92</v>
      </c>
      <c r="N318" s="45">
        <f t="shared" si="91"/>
        <v>-43.986979853963227</v>
      </c>
      <c r="O318" s="28">
        <f t="shared" si="81"/>
        <v>10.989169238449415</v>
      </c>
      <c r="P318" s="28">
        <f t="shared" si="82"/>
        <v>15.087458954343088</v>
      </c>
      <c r="Q318" s="45" t="str">
        <f t="shared" si="92"/>
        <v>ins. Pondérale</v>
      </c>
      <c r="R318" s="29">
        <f t="shared" si="83"/>
        <v>3</v>
      </c>
      <c r="S318" s="29" t="e">
        <f t="shared" si="84"/>
        <v>#N/A</v>
      </c>
      <c r="T318" s="29" t="e">
        <f t="shared" si="85"/>
        <v>#N/A</v>
      </c>
      <c r="U318" s="29" t="e">
        <f t="shared" si="86"/>
        <v>#N/A</v>
      </c>
      <c r="V318" s="21" t="e">
        <f t="shared" si="93"/>
        <v>#N/A</v>
      </c>
      <c r="W318" s="28">
        <f t="shared" si="87"/>
        <v>0</v>
      </c>
      <c r="X318" s="28">
        <f t="shared" si="88"/>
        <v>0</v>
      </c>
      <c r="Y318" s="45" t="str">
        <f t="shared" si="94"/>
        <v>pas de surpoids ni d'obésité</v>
      </c>
    </row>
    <row r="319" spans="4:25">
      <c r="D319" s="21"/>
      <c r="F319" s="21"/>
      <c r="G319" s="54">
        <f t="shared" si="89"/>
        <v>0</v>
      </c>
      <c r="H319" s="28">
        <f t="shared" si="76"/>
        <v>0</v>
      </c>
      <c r="I319" s="45">
        <f t="shared" si="90"/>
        <v>0</v>
      </c>
      <c r="J319" s="29">
        <f t="shared" si="77"/>
        <v>3</v>
      </c>
      <c r="K319" s="29">
        <f t="shared" si="78"/>
        <v>0.27</v>
      </c>
      <c r="L319" s="29">
        <f t="shared" si="79"/>
        <v>8.4199999999999997E-2</v>
      </c>
      <c r="M319" s="29">
        <f t="shared" si="80"/>
        <v>12.92</v>
      </c>
      <c r="N319" s="45">
        <f t="shared" si="91"/>
        <v>-43.986979853963227</v>
      </c>
      <c r="O319" s="28">
        <f t="shared" si="81"/>
        <v>10.989169238449415</v>
      </c>
      <c r="P319" s="28">
        <f t="shared" si="82"/>
        <v>15.087458954343088</v>
      </c>
      <c r="Q319" s="45" t="str">
        <f t="shared" si="92"/>
        <v>ins. Pondérale</v>
      </c>
      <c r="R319" s="29">
        <f t="shared" si="83"/>
        <v>3</v>
      </c>
      <c r="S319" s="29" t="e">
        <f t="shared" si="84"/>
        <v>#N/A</v>
      </c>
      <c r="T319" s="29" t="e">
        <f t="shared" si="85"/>
        <v>#N/A</v>
      </c>
      <c r="U319" s="29" t="e">
        <f t="shared" si="86"/>
        <v>#N/A</v>
      </c>
      <c r="V319" s="21" t="e">
        <f t="shared" si="93"/>
        <v>#N/A</v>
      </c>
      <c r="W319" s="28">
        <f t="shared" si="87"/>
        <v>0</v>
      </c>
      <c r="X319" s="28">
        <f t="shared" si="88"/>
        <v>0</v>
      </c>
      <c r="Y319" s="45" t="str">
        <f t="shared" si="94"/>
        <v>pas de surpoids ni d'obésité</v>
      </c>
    </row>
    <row r="320" spans="4:25">
      <c r="D320" s="21"/>
      <c r="F320" s="21"/>
      <c r="G320" s="54">
        <f t="shared" si="89"/>
        <v>0</v>
      </c>
      <c r="H320" s="28">
        <f t="shared" si="76"/>
        <v>0</v>
      </c>
      <c r="I320" s="45">
        <f t="shared" si="90"/>
        <v>0</v>
      </c>
      <c r="J320" s="29">
        <f t="shared" si="77"/>
        <v>3</v>
      </c>
      <c r="K320" s="29">
        <f t="shared" si="78"/>
        <v>0.27</v>
      </c>
      <c r="L320" s="29">
        <f t="shared" si="79"/>
        <v>8.4199999999999997E-2</v>
      </c>
      <c r="M320" s="29">
        <f t="shared" si="80"/>
        <v>12.92</v>
      </c>
      <c r="N320" s="45">
        <f t="shared" si="91"/>
        <v>-43.986979853963227</v>
      </c>
      <c r="O320" s="28">
        <f t="shared" si="81"/>
        <v>10.989169238449415</v>
      </c>
      <c r="P320" s="28">
        <f t="shared" si="82"/>
        <v>15.087458954343088</v>
      </c>
      <c r="Q320" s="45" t="str">
        <f t="shared" si="92"/>
        <v>ins. Pondérale</v>
      </c>
      <c r="R320" s="29">
        <f t="shared" si="83"/>
        <v>3</v>
      </c>
      <c r="S320" s="29" t="e">
        <f t="shared" si="84"/>
        <v>#N/A</v>
      </c>
      <c r="T320" s="29" t="e">
        <f t="shared" si="85"/>
        <v>#N/A</v>
      </c>
      <c r="U320" s="29" t="e">
        <f t="shared" si="86"/>
        <v>#N/A</v>
      </c>
      <c r="V320" s="21" t="e">
        <f t="shared" si="93"/>
        <v>#N/A</v>
      </c>
      <c r="W320" s="28">
        <f t="shared" si="87"/>
        <v>0</v>
      </c>
      <c r="X320" s="28">
        <f t="shared" si="88"/>
        <v>0</v>
      </c>
      <c r="Y320" s="45" t="str">
        <f t="shared" si="94"/>
        <v>pas de surpoids ni d'obésité</v>
      </c>
    </row>
    <row r="321" spans="4:25">
      <c r="D321" s="21"/>
      <c r="F321" s="21"/>
      <c r="G321" s="54">
        <f t="shared" si="89"/>
        <v>0</v>
      </c>
      <c r="H321" s="28">
        <f t="shared" si="76"/>
        <v>0</v>
      </c>
      <c r="I321" s="45">
        <f t="shared" si="90"/>
        <v>0</v>
      </c>
      <c r="J321" s="29">
        <f t="shared" si="77"/>
        <v>3</v>
      </c>
      <c r="K321" s="29">
        <f t="shared" si="78"/>
        <v>0.27</v>
      </c>
      <c r="L321" s="29">
        <f t="shared" si="79"/>
        <v>8.4199999999999997E-2</v>
      </c>
      <c r="M321" s="29">
        <f t="shared" si="80"/>
        <v>12.92</v>
      </c>
      <c r="N321" s="45">
        <f t="shared" si="91"/>
        <v>-43.986979853963227</v>
      </c>
      <c r="O321" s="28">
        <f t="shared" si="81"/>
        <v>10.989169238449415</v>
      </c>
      <c r="P321" s="28">
        <f t="shared" si="82"/>
        <v>15.087458954343088</v>
      </c>
      <c r="Q321" s="45" t="str">
        <f t="shared" si="92"/>
        <v>ins. Pondérale</v>
      </c>
      <c r="R321" s="29">
        <f t="shared" si="83"/>
        <v>3</v>
      </c>
      <c r="S321" s="29" t="e">
        <f t="shared" si="84"/>
        <v>#N/A</v>
      </c>
      <c r="T321" s="29" t="e">
        <f t="shared" si="85"/>
        <v>#N/A</v>
      </c>
      <c r="U321" s="29" t="e">
        <f t="shared" si="86"/>
        <v>#N/A</v>
      </c>
      <c r="V321" s="21" t="e">
        <f t="shared" si="93"/>
        <v>#N/A</v>
      </c>
      <c r="W321" s="28">
        <f t="shared" si="87"/>
        <v>0</v>
      </c>
      <c r="X321" s="28">
        <f t="shared" si="88"/>
        <v>0</v>
      </c>
      <c r="Y321" s="45" t="str">
        <f t="shared" si="94"/>
        <v>pas de surpoids ni d'obésité</v>
      </c>
    </row>
    <row r="322" spans="4:25">
      <c r="D322" s="21"/>
      <c r="F322" s="21"/>
      <c r="G322" s="54">
        <f t="shared" si="89"/>
        <v>0</v>
      </c>
      <c r="H322" s="28">
        <f t="shared" si="76"/>
        <v>0</v>
      </c>
      <c r="I322" s="45">
        <f t="shared" si="90"/>
        <v>0</v>
      </c>
      <c r="J322" s="29">
        <f t="shared" si="77"/>
        <v>3</v>
      </c>
      <c r="K322" s="29">
        <f t="shared" si="78"/>
        <v>0.27</v>
      </c>
      <c r="L322" s="29">
        <f t="shared" si="79"/>
        <v>8.4199999999999997E-2</v>
      </c>
      <c r="M322" s="29">
        <f t="shared" si="80"/>
        <v>12.92</v>
      </c>
      <c r="N322" s="45">
        <f t="shared" si="91"/>
        <v>-43.986979853963227</v>
      </c>
      <c r="O322" s="28">
        <f t="shared" si="81"/>
        <v>10.989169238449415</v>
      </c>
      <c r="P322" s="28">
        <f t="shared" si="82"/>
        <v>15.087458954343088</v>
      </c>
      <c r="Q322" s="45" t="str">
        <f t="shared" si="92"/>
        <v>ins. Pondérale</v>
      </c>
      <c r="R322" s="29">
        <f t="shared" si="83"/>
        <v>3</v>
      </c>
      <c r="S322" s="29" t="e">
        <f t="shared" si="84"/>
        <v>#N/A</v>
      </c>
      <c r="T322" s="29" t="e">
        <f t="shared" si="85"/>
        <v>#N/A</v>
      </c>
      <c r="U322" s="29" t="e">
        <f t="shared" si="86"/>
        <v>#N/A</v>
      </c>
      <c r="V322" s="21" t="e">
        <f t="shared" si="93"/>
        <v>#N/A</v>
      </c>
      <c r="W322" s="28">
        <f t="shared" si="87"/>
        <v>0</v>
      </c>
      <c r="X322" s="28">
        <f t="shared" si="88"/>
        <v>0</v>
      </c>
      <c r="Y322" s="45" t="str">
        <f t="shared" si="94"/>
        <v>pas de surpoids ni d'obésité</v>
      </c>
    </row>
    <row r="323" spans="4:25">
      <c r="D323" s="21"/>
      <c r="F323" s="21"/>
      <c r="G323" s="54">
        <f t="shared" si="89"/>
        <v>0</v>
      </c>
      <c r="H323" s="28">
        <f t="shared" si="76"/>
        <v>0</v>
      </c>
      <c r="I323" s="45">
        <f t="shared" si="90"/>
        <v>0</v>
      </c>
      <c r="J323" s="29">
        <f t="shared" si="77"/>
        <v>3</v>
      </c>
      <c r="K323" s="29">
        <f t="shared" si="78"/>
        <v>0.27</v>
      </c>
      <c r="L323" s="29">
        <f t="shared" si="79"/>
        <v>8.4199999999999997E-2</v>
      </c>
      <c r="M323" s="29">
        <f t="shared" si="80"/>
        <v>12.92</v>
      </c>
      <c r="N323" s="45">
        <f t="shared" si="91"/>
        <v>-43.986979853963227</v>
      </c>
      <c r="O323" s="28">
        <f t="shared" si="81"/>
        <v>10.989169238449415</v>
      </c>
      <c r="P323" s="28">
        <f t="shared" si="82"/>
        <v>15.087458954343088</v>
      </c>
      <c r="Q323" s="45" t="str">
        <f t="shared" si="92"/>
        <v>ins. Pondérale</v>
      </c>
      <c r="R323" s="29">
        <f t="shared" si="83"/>
        <v>3</v>
      </c>
      <c r="S323" s="29" t="e">
        <f t="shared" si="84"/>
        <v>#N/A</v>
      </c>
      <c r="T323" s="29" t="e">
        <f t="shared" si="85"/>
        <v>#N/A</v>
      </c>
      <c r="U323" s="29" t="e">
        <f t="shared" si="86"/>
        <v>#N/A</v>
      </c>
      <c r="V323" s="21" t="e">
        <f t="shared" si="93"/>
        <v>#N/A</v>
      </c>
      <c r="W323" s="28">
        <f t="shared" si="87"/>
        <v>0</v>
      </c>
      <c r="X323" s="28">
        <f t="shared" si="88"/>
        <v>0</v>
      </c>
      <c r="Y323" s="45" t="str">
        <f t="shared" si="94"/>
        <v>pas de surpoids ni d'obésité</v>
      </c>
    </row>
    <row r="324" spans="4:25">
      <c r="D324" s="21"/>
      <c r="F324" s="21"/>
      <c r="G324" s="54">
        <f t="shared" si="89"/>
        <v>0</v>
      </c>
      <c r="H324" s="28">
        <f t="shared" si="76"/>
        <v>0</v>
      </c>
      <c r="I324" s="45">
        <f t="shared" si="90"/>
        <v>0</v>
      </c>
      <c r="J324" s="29">
        <f t="shared" si="77"/>
        <v>3</v>
      </c>
      <c r="K324" s="29">
        <f t="shared" si="78"/>
        <v>0.27</v>
      </c>
      <c r="L324" s="29">
        <f t="shared" si="79"/>
        <v>8.4199999999999997E-2</v>
      </c>
      <c r="M324" s="29">
        <f t="shared" si="80"/>
        <v>12.92</v>
      </c>
      <c r="N324" s="45">
        <f t="shared" si="91"/>
        <v>-43.986979853963227</v>
      </c>
      <c r="O324" s="28">
        <f t="shared" si="81"/>
        <v>10.989169238449415</v>
      </c>
      <c r="P324" s="28">
        <f t="shared" si="82"/>
        <v>15.087458954343088</v>
      </c>
      <c r="Q324" s="45" t="str">
        <f t="shared" si="92"/>
        <v>ins. Pondérale</v>
      </c>
      <c r="R324" s="29">
        <f t="shared" si="83"/>
        <v>3</v>
      </c>
      <c r="S324" s="29" t="e">
        <f t="shared" si="84"/>
        <v>#N/A</v>
      </c>
      <c r="T324" s="29" t="e">
        <f t="shared" si="85"/>
        <v>#N/A</v>
      </c>
      <c r="U324" s="29" t="e">
        <f t="shared" si="86"/>
        <v>#N/A</v>
      </c>
      <c r="V324" s="21" t="e">
        <f t="shared" si="93"/>
        <v>#N/A</v>
      </c>
      <c r="W324" s="28">
        <f t="shared" si="87"/>
        <v>0</v>
      </c>
      <c r="X324" s="28">
        <f t="shared" si="88"/>
        <v>0</v>
      </c>
      <c r="Y324" s="45" t="str">
        <f t="shared" si="94"/>
        <v>pas de surpoids ni d'obésité</v>
      </c>
    </row>
    <row r="325" spans="4:25">
      <c r="D325" s="21"/>
      <c r="F325" s="21"/>
      <c r="G325" s="54">
        <f t="shared" si="89"/>
        <v>0</v>
      </c>
      <c r="H325" s="28">
        <f t="shared" si="76"/>
        <v>0</v>
      </c>
      <c r="I325" s="45">
        <f t="shared" si="90"/>
        <v>0</v>
      </c>
      <c r="J325" s="29">
        <f t="shared" si="77"/>
        <v>3</v>
      </c>
      <c r="K325" s="29">
        <f t="shared" si="78"/>
        <v>0.27</v>
      </c>
      <c r="L325" s="29">
        <f t="shared" si="79"/>
        <v>8.4199999999999997E-2</v>
      </c>
      <c r="M325" s="29">
        <f t="shared" si="80"/>
        <v>12.92</v>
      </c>
      <c r="N325" s="45">
        <f t="shared" si="91"/>
        <v>-43.986979853963227</v>
      </c>
      <c r="O325" s="28">
        <f t="shared" si="81"/>
        <v>10.989169238449415</v>
      </c>
      <c r="P325" s="28">
        <f t="shared" si="82"/>
        <v>15.087458954343088</v>
      </c>
      <c r="Q325" s="45" t="str">
        <f t="shared" si="92"/>
        <v>ins. Pondérale</v>
      </c>
      <c r="R325" s="29">
        <f t="shared" si="83"/>
        <v>3</v>
      </c>
      <c r="S325" s="29" t="e">
        <f t="shared" si="84"/>
        <v>#N/A</v>
      </c>
      <c r="T325" s="29" t="e">
        <f t="shared" si="85"/>
        <v>#N/A</v>
      </c>
      <c r="U325" s="29" t="e">
        <f t="shared" si="86"/>
        <v>#N/A</v>
      </c>
      <c r="V325" s="21" t="e">
        <f t="shared" si="93"/>
        <v>#N/A</v>
      </c>
      <c r="W325" s="28">
        <f t="shared" si="87"/>
        <v>0</v>
      </c>
      <c r="X325" s="28">
        <f t="shared" si="88"/>
        <v>0</v>
      </c>
      <c r="Y325" s="45" t="str">
        <f t="shared" si="94"/>
        <v>pas de surpoids ni d'obésité</v>
      </c>
    </row>
    <row r="326" spans="4:25">
      <c r="D326" s="21"/>
      <c r="F326" s="21"/>
      <c r="G326" s="54">
        <f t="shared" si="89"/>
        <v>0</v>
      </c>
      <c r="H326" s="28">
        <f t="shared" si="76"/>
        <v>0</v>
      </c>
      <c r="I326" s="45">
        <f t="shared" si="90"/>
        <v>0</v>
      </c>
      <c r="J326" s="29">
        <f t="shared" si="77"/>
        <v>3</v>
      </c>
      <c r="K326" s="29">
        <f t="shared" si="78"/>
        <v>0.27</v>
      </c>
      <c r="L326" s="29">
        <f t="shared" si="79"/>
        <v>8.4199999999999997E-2</v>
      </c>
      <c r="M326" s="29">
        <f t="shared" si="80"/>
        <v>12.92</v>
      </c>
      <c r="N326" s="45">
        <f t="shared" si="91"/>
        <v>-43.986979853963227</v>
      </c>
      <c r="O326" s="28">
        <f t="shared" si="81"/>
        <v>10.989169238449415</v>
      </c>
      <c r="P326" s="28">
        <f t="shared" si="82"/>
        <v>15.087458954343088</v>
      </c>
      <c r="Q326" s="45" t="str">
        <f t="shared" si="92"/>
        <v>ins. Pondérale</v>
      </c>
      <c r="R326" s="29">
        <f t="shared" si="83"/>
        <v>3</v>
      </c>
      <c r="S326" s="29" t="e">
        <f t="shared" si="84"/>
        <v>#N/A</v>
      </c>
      <c r="T326" s="29" t="e">
        <f t="shared" si="85"/>
        <v>#N/A</v>
      </c>
      <c r="U326" s="29" t="e">
        <f t="shared" si="86"/>
        <v>#N/A</v>
      </c>
      <c r="V326" s="21" t="e">
        <f t="shared" si="93"/>
        <v>#N/A</v>
      </c>
      <c r="W326" s="28">
        <f t="shared" si="87"/>
        <v>0</v>
      </c>
      <c r="X326" s="28">
        <f t="shared" si="88"/>
        <v>0</v>
      </c>
      <c r="Y326" s="45" t="str">
        <f t="shared" si="94"/>
        <v>pas de surpoids ni d'obésité</v>
      </c>
    </row>
    <row r="327" spans="4:25">
      <c r="D327" s="21"/>
      <c r="F327" s="21"/>
      <c r="G327" s="54">
        <f t="shared" si="89"/>
        <v>0</v>
      </c>
      <c r="H327" s="28">
        <f t="shared" ref="H327:H390" si="95">MROUND(G327,0.5)</f>
        <v>0</v>
      </c>
      <c r="I327" s="45">
        <f t="shared" si="90"/>
        <v>0</v>
      </c>
      <c r="J327" s="29">
        <f t="shared" ref="J327:J390" si="96">IF(OR(C327=1),0,3)</f>
        <v>3</v>
      </c>
      <c r="K327" s="29">
        <f t="shared" ref="K327:K390" si="97">VLOOKUP(H327,TableRefFR,2+J327)</f>
        <v>0.27</v>
      </c>
      <c r="L327" s="29">
        <f t="shared" ref="L327:L390" si="98">VLOOKUP(H327,TableRefFR,3+J327)</f>
        <v>8.4199999999999997E-2</v>
      </c>
      <c r="M327" s="29">
        <f t="shared" ref="M327:M390" si="99">VLOOKUP(H327,TableRefFR,4+J327)</f>
        <v>12.92</v>
      </c>
      <c r="N327" s="45">
        <f t="shared" si="91"/>
        <v>-43.986979853963227</v>
      </c>
      <c r="O327" s="28">
        <f t="shared" ref="O327:O390" si="100">VLOOKUP(H327,CorpFR,2+J327)</f>
        <v>10.989169238449415</v>
      </c>
      <c r="P327" s="28">
        <f t="shared" ref="P327:P390" si="101">VLOOKUP(H327,CorpFR,3+J327)</f>
        <v>15.087458954343088</v>
      </c>
      <c r="Q327" s="45" t="str">
        <f t="shared" si="92"/>
        <v>ins. Pondérale</v>
      </c>
      <c r="R327" s="29">
        <f t="shared" ref="R327:R390" si="102">IF(OR(C327=1),0,3)</f>
        <v>3</v>
      </c>
      <c r="S327" s="29" t="e">
        <f t="shared" ref="S327:S390" si="103">VLOOKUP(H327,TableRefIOTF,2+R327)</f>
        <v>#N/A</v>
      </c>
      <c r="T327" s="29" t="e">
        <f t="shared" ref="T327:T390" si="104">VLOOKUP(H327,TableRefIOTF,3+R327)</f>
        <v>#N/A</v>
      </c>
      <c r="U327" s="29" t="e">
        <f t="shared" ref="U327:U390" si="105">VLOOKUP(H327,TableRefIOTF,4+R327)</f>
        <v>#N/A</v>
      </c>
      <c r="V327" s="21" t="e">
        <f t="shared" si="93"/>
        <v>#N/A</v>
      </c>
      <c r="W327" s="28">
        <f t="shared" ref="W327:W390" si="106">VLOOKUP(H327,CorpIOTF,2+R327)</f>
        <v>0</v>
      </c>
      <c r="X327" s="28">
        <f t="shared" ref="X327:X390" si="107">VLOOKUP(H327,CorpIOTF,3+R327)</f>
        <v>0</v>
      </c>
      <c r="Y327" s="45" t="str">
        <f t="shared" si="94"/>
        <v>pas de surpoids ni d'obésité</v>
      </c>
    </row>
    <row r="328" spans="4:25">
      <c r="D328" s="21"/>
      <c r="F328" s="21"/>
      <c r="G328" s="54">
        <f t="shared" ref="G328:G391" si="108">DATEDIF(B328,E328,"d")/365.25</f>
        <v>0</v>
      </c>
      <c r="H328" s="28">
        <f t="shared" si="95"/>
        <v>0</v>
      </c>
      <c r="I328" s="45">
        <f t="shared" ref="I328:I391" si="109">D328</f>
        <v>0</v>
      </c>
      <c r="J328" s="29">
        <f t="shared" si="96"/>
        <v>3</v>
      </c>
      <c r="K328" s="29">
        <f t="shared" si="97"/>
        <v>0.27</v>
      </c>
      <c r="L328" s="29">
        <f t="shared" si="98"/>
        <v>8.4199999999999997E-2</v>
      </c>
      <c r="M328" s="29">
        <f t="shared" si="99"/>
        <v>12.92</v>
      </c>
      <c r="N328" s="45">
        <f t="shared" ref="N328:N391" si="110">(((I328/M328)^K328)-1)/(K328*L328)</f>
        <v>-43.986979853963227</v>
      </c>
      <c r="O328" s="28">
        <f t="shared" si="100"/>
        <v>10.989169238449415</v>
      </c>
      <c r="P328" s="28">
        <f t="shared" si="101"/>
        <v>15.087458954343088</v>
      </c>
      <c r="Q328" s="45" t="str">
        <f t="shared" ref="Q328:Q391" si="111">IF(I328&gt;P328,"surpoids",IF(I328&lt;O328,"ins. Pondérale","corpulence normale"))</f>
        <v>ins. Pondérale</v>
      </c>
      <c r="R328" s="29">
        <f t="shared" si="102"/>
        <v>3</v>
      </c>
      <c r="S328" s="29" t="e">
        <f t="shared" si="103"/>
        <v>#N/A</v>
      </c>
      <c r="T328" s="29" t="e">
        <f t="shared" si="104"/>
        <v>#N/A</v>
      </c>
      <c r="U328" s="29" t="e">
        <f t="shared" si="105"/>
        <v>#N/A</v>
      </c>
      <c r="V328" s="21" t="e">
        <f t="shared" ref="V328:V391" si="112">(((I328/U328)^S328)-1)/(S328*T328)</f>
        <v>#N/A</v>
      </c>
      <c r="W328" s="28">
        <f t="shared" si="106"/>
        <v>0</v>
      </c>
      <c r="X328" s="28">
        <f t="shared" si="107"/>
        <v>0</v>
      </c>
      <c r="Y328" s="45" t="str">
        <f t="shared" ref="Y328:Y391" si="113">IF(I328&gt;X328,"obésité",IF(I328&gt;W328,"surpoids","pas de surpoids ni d'obésité"))</f>
        <v>pas de surpoids ni d'obésité</v>
      </c>
    </row>
    <row r="329" spans="4:25">
      <c r="D329" s="21"/>
      <c r="F329" s="21"/>
      <c r="G329" s="54">
        <f t="shared" si="108"/>
        <v>0</v>
      </c>
      <c r="H329" s="28">
        <f t="shared" si="95"/>
        <v>0</v>
      </c>
      <c r="I329" s="45">
        <f t="shared" si="109"/>
        <v>0</v>
      </c>
      <c r="J329" s="29">
        <f t="shared" si="96"/>
        <v>3</v>
      </c>
      <c r="K329" s="29">
        <f t="shared" si="97"/>
        <v>0.27</v>
      </c>
      <c r="L329" s="29">
        <f t="shared" si="98"/>
        <v>8.4199999999999997E-2</v>
      </c>
      <c r="M329" s="29">
        <f t="shared" si="99"/>
        <v>12.92</v>
      </c>
      <c r="N329" s="45">
        <f t="shared" si="110"/>
        <v>-43.986979853963227</v>
      </c>
      <c r="O329" s="28">
        <f t="shared" si="100"/>
        <v>10.989169238449415</v>
      </c>
      <c r="P329" s="28">
        <f t="shared" si="101"/>
        <v>15.087458954343088</v>
      </c>
      <c r="Q329" s="45" t="str">
        <f t="shared" si="111"/>
        <v>ins. Pondérale</v>
      </c>
      <c r="R329" s="29">
        <f t="shared" si="102"/>
        <v>3</v>
      </c>
      <c r="S329" s="29" t="e">
        <f t="shared" si="103"/>
        <v>#N/A</v>
      </c>
      <c r="T329" s="29" t="e">
        <f t="shared" si="104"/>
        <v>#N/A</v>
      </c>
      <c r="U329" s="29" t="e">
        <f t="shared" si="105"/>
        <v>#N/A</v>
      </c>
      <c r="V329" s="21" t="e">
        <f t="shared" si="112"/>
        <v>#N/A</v>
      </c>
      <c r="W329" s="28">
        <f t="shared" si="106"/>
        <v>0</v>
      </c>
      <c r="X329" s="28">
        <f t="shared" si="107"/>
        <v>0</v>
      </c>
      <c r="Y329" s="45" t="str">
        <f t="shared" si="113"/>
        <v>pas de surpoids ni d'obésité</v>
      </c>
    </row>
    <row r="330" spans="4:25">
      <c r="D330" s="21"/>
      <c r="F330" s="21"/>
      <c r="G330" s="54">
        <f t="shared" si="108"/>
        <v>0</v>
      </c>
      <c r="H330" s="28">
        <f t="shared" si="95"/>
        <v>0</v>
      </c>
      <c r="I330" s="45">
        <f t="shared" si="109"/>
        <v>0</v>
      </c>
      <c r="J330" s="29">
        <f t="shared" si="96"/>
        <v>3</v>
      </c>
      <c r="K330" s="29">
        <f t="shared" si="97"/>
        <v>0.27</v>
      </c>
      <c r="L330" s="29">
        <f t="shared" si="98"/>
        <v>8.4199999999999997E-2</v>
      </c>
      <c r="M330" s="29">
        <f t="shared" si="99"/>
        <v>12.92</v>
      </c>
      <c r="N330" s="45">
        <f t="shared" si="110"/>
        <v>-43.986979853963227</v>
      </c>
      <c r="O330" s="28">
        <f t="shared" si="100"/>
        <v>10.989169238449415</v>
      </c>
      <c r="P330" s="28">
        <f t="shared" si="101"/>
        <v>15.087458954343088</v>
      </c>
      <c r="Q330" s="45" t="str">
        <f t="shared" si="111"/>
        <v>ins. Pondérale</v>
      </c>
      <c r="R330" s="29">
        <f t="shared" si="102"/>
        <v>3</v>
      </c>
      <c r="S330" s="29" t="e">
        <f t="shared" si="103"/>
        <v>#N/A</v>
      </c>
      <c r="T330" s="29" t="e">
        <f t="shared" si="104"/>
        <v>#N/A</v>
      </c>
      <c r="U330" s="29" t="e">
        <f t="shared" si="105"/>
        <v>#N/A</v>
      </c>
      <c r="V330" s="21" t="e">
        <f t="shared" si="112"/>
        <v>#N/A</v>
      </c>
      <c r="W330" s="28">
        <f t="shared" si="106"/>
        <v>0</v>
      </c>
      <c r="X330" s="28">
        <f t="shared" si="107"/>
        <v>0</v>
      </c>
      <c r="Y330" s="45" t="str">
        <f t="shared" si="113"/>
        <v>pas de surpoids ni d'obésité</v>
      </c>
    </row>
    <row r="331" spans="4:25">
      <c r="D331" s="21"/>
      <c r="F331" s="21"/>
      <c r="G331" s="54">
        <f t="shared" si="108"/>
        <v>0</v>
      </c>
      <c r="H331" s="28">
        <f t="shared" si="95"/>
        <v>0</v>
      </c>
      <c r="I331" s="45">
        <f t="shared" si="109"/>
        <v>0</v>
      </c>
      <c r="J331" s="29">
        <f t="shared" si="96"/>
        <v>3</v>
      </c>
      <c r="K331" s="29">
        <f t="shared" si="97"/>
        <v>0.27</v>
      </c>
      <c r="L331" s="29">
        <f t="shared" si="98"/>
        <v>8.4199999999999997E-2</v>
      </c>
      <c r="M331" s="29">
        <f t="shared" si="99"/>
        <v>12.92</v>
      </c>
      <c r="N331" s="45">
        <f t="shared" si="110"/>
        <v>-43.986979853963227</v>
      </c>
      <c r="O331" s="28">
        <f t="shared" si="100"/>
        <v>10.989169238449415</v>
      </c>
      <c r="P331" s="28">
        <f t="shared" si="101"/>
        <v>15.087458954343088</v>
      </c>
      <c r="Q331" s="45" t="str">
        <f t="shared" si="111"/>
        <v>ins. Pondérale</v>
      </c>
      <c r="R331" s="29">
        <f t="shared" si="102"/>
        <v>3</v>
      </c>
      <c r="S331" s="29" t="e">
        <f t="shared" si="103"/>
        <v>#N/A</v>
      </c>
      <c r="T331" s="29" t="e">
        <f t="shared" si="104"/>
        <v>#N/A</v>
      </c>
      <c r="U331" s="29" t="e">
        <f t="shared" si="105"/>
        <v>#N/A</v>
      </c>
      <c r="V331" s="21" t="e">
        <f t="shared" si="112"/>
        <v>#N/A</v>
      </c>
      <c r="W331" s="28">
        <f t="shared" si="106"/>
        <v>0</v>
      </c>
      <c r="X331" s="28">
        <f t="shared" si="107"/>
        <v>0</v>
      </c>
      <c r="Y331" s="45" t="str">
        <f t="shared" si="113"/>
        <v>pas de surpoids ni d'obésité</v>
      </c>
    </row>
    <row r="332" spans="4:25">
      <c r="D332" s="21"/>
      <c r="F332" s="21"/>
      <c r="G332" s="54">
        <f t="shared" si="108"/>
        <v>0</v>
      </c>
      <c r="H332" s="28">
        <f t="shared" si="95"/>
        <v>0</v>
      </c>
      <c r="I332" s="45">
        <f t="shared" si="109"/>
        <v>0</v>
      </c>
      <c r="J332" s="29">
        <f t="shared" si="96"/>
        <v>3</v>
      </c>
      <c r="K332" s="29">
        <f t="shared" si="97"/>
        <v>0.27</v>
      </c>
      <c r="L332" s="29">
        <f t="shared" si="98"/>
        <v>8.4199999999999997E-2</v>
      </c>
      <c r="M332" s="29">
        <f t="shared" si="99"/>
        <v>12.92</v>
      </c>
      <c r="N332" s="45">
        <f t="shared" si="110"/>
        <v>-43.986979853963227</v>
      </c>
      <c r="O332" s="28">
        <f t="shared" si="100"/>
        <v>10.989169238449415</v>
      </c>
      <c r="P332" s="28">
        <f t="shared" si="101"/>
        <v>15.087458954343088</v>
      </c>
      <c r="Q332" s="45" t="str">
        <f t="shared" si="111"/>
        <v>ins. Pondérale</v>
      </c>
      <c r="R332" s="29">
        <f t="shared" si="102"/>
        <v>3</v>
      </c>
      <c r="S332" s="29" t="e">
        <f t="shared" si="103"/>
        <v>#N/A</v>
      </c>
      <c r="T332" s="29" t="e">
        <f t="shared" si="104"/>
        <v>#N/A</v>
      </c>
      <c r="U332" s="29" t="e">
        <f t="shared" si="105"/>
        <v>#N/A</v>
      </c>
      <c r="V332" s="21" t="e">
        <f t="shared" si="112"/>
        <v>#N/A</v>
      </c>
      <c r="W332" s="28">
        <f t="shared" si="106"/>
        <v>0</v>
      </c>
      <c r="X332" s="28">
        <f t="shared" si="107"/>
        <v>0</v>
      </c>
      <c r="Y332" s="45" t="str">
        <f t="shared" si="113"/>
        <v>pas de surpoids ni d'obésité</v>
      </c>
    </row>
    <row r="333" spans="4:25">
      <c r="D333" s="21"/>
      <c r="F333" s="21"/>
      <c r="G333" s="54">
        <f t="shared" si="108"/>
        <v>0</v>
      </c>
      <c r="H333" s="28">
        <f t="shared" si="95"/>
        <v>0</v>
      </c>
      <c r="I333" s="45">
        <f t="shared" si="109"/>
        <v>0</v>
      </c>
      <c r="J333" s="29">
        <f t="shared" si="96"/>
        <v>3</v>
      </c>
      <c r="K333" s="29">
        <f t="shared" si="97"/>
        <v>0.27</v>
      </c>
      <c r="L333" s="29">
        <f t="shared" si="98"/>
        <v>8.4199999999999997E-2</v>
      </c>
      <c r="M333" s="29">
        <f t="shared" si="99"/>
        <v>12.92</v>
      </c>
      <c r="N333" s="45">
        <f t="shared" si="110"/>
        <v>-43.986979853963227</v>
      </c>
      <c r="O333" s="28">
        <f t="shared" si="100"/>
        <v>10.989169238449415</v>
      </c>
      <c r="P333" s="28">
        <f t="shared" si="101"/>
        <v>15.087458954343088</v>
      </c>
      <c r="Q333" s="45" t="str">
        <f t="shared" si="111"/>
        <v>ins. Pondérale</v>
      </c>
      <c r="R333" s="29">
        <f t="shared" si="102"/>
        <v>3</v>
      </c>
      <c r="S333" s="29" t="e">
        <f t="shared" si="103"/>
        <v>#N/A</v>
      </c>
      <c r="T333" s="29" t="e">
        <f t="shared" si="104"/>
        <v>#N/A</v>
      </c>
      <c r="U333" s="29" t="e">
        <f t="shared" si="105"/>
        <v>#N/A</v>
      </c>
      <c r="V333" s="21" t="e">
        <f t="shared" si="112"/>
        <v>#N/A</v>
      </c>
      <c r="W333" s="28">
        <f t="shared" si="106"/>
        <v>0</v>
      </c>
      <c r="X333" s="28">
        <f t="shared" si="107"/>
        <v>0</v>
      </c>
      <c r="Y333" s="45" t="str">
        <f t="shared" si="113"/>
        <v>pas de surpoids ni d'obésité</v>
      </c>
    </row>
    <row r="334" spans="4:25">
      <c r="D334" s="21"/>
      <c r="F334" s="21"/>
      <c r="G334" s="54">
        <f t="shared" si="108"/>
        <v>0</v>
      </c>
      <c r="H334" s="28">
        <f t="shared" si="95"/>
        <v>0</v>
      </c>
      <c r="I334" s="45">
        <f t="shared" si="109"/>
        <v>0</v>
      </c>
      <c r="J334" s="29">
        <f t="shared" si="96"/>
        <v>3</v>
      </c>
      <c r="K334" s="29">
        <f t="shared" si="97"/>
        <v>0.27</v>
      </c>
      <c r="L334" s="29">
        <f t="shared" si="98"/>
        <v>8.4199999999999997E-2</v>
      </c>
      <c r="M334" s="29">
        <f t="shared" si="99"/>
        <v>12.92</v>
      </c>
      <c r="N334" s="45">
        <f t="shared" si="110"/>
        <v>-43.986979853963227</v>
      </c>
      <c r="O334" s="28">
        <f t="shared" si="100"/>
        <v>10.989169238449415</v>
      </c>
      <c r="P334" s="28">
        <f t="shared" si="101"/>
        <v>15.087458954343088</v>
      </c>
      <c r="Q334" s="45" t="str">
        <f t="shared" si="111"/>
        <v>ins. Pondérale</v>
      </c>
      <c r="R334" s="29">
        <f t="shared" si="102"/>
        <v>3</v>
      </c>
      <c r="S334" s="29" t="e">
        <f t="shared" si="103"/>
        <v>#N/A</v>
      </c>
      <c r="T334" s="29" t="e">
        <f t="shared" si="104"/>
        <v>#N/A</v>
      </c>
      <c r="U334" s="29" t="e">
        <f t="shared" si="105"/>
        <v>#N/A</v>
      </c>
      <c r="V334" s="21" t="e">
        <f t="shared" si="112"/>
        <v>#N/A</v>
      </c>
      <c r="W334" s="28">
        <f t="shared" si="106"/>
        <v>0</v>
      </c>
      <c r="X334" s="28">
        <f t="shared" si="107"/>
        <v>0</v>
      </c>
      <c r="Y334" s="45" t="str">
        <f t="shared" si="113"/>
        <v>pas de surpoids ni d'obésité</v>
      </c>
    </row>
    <row r="335" spans="4:25">
      <c r="D335" s="21"/>
      <c r="F335" s="21"/>
      <c r="G335" s="54">
        <f t="shared" si="108"/>
        <v>0</v>
      </c>
      <c r="H335" s="28">
        <f t="shared" si="95"/>
        <v>0</v>
      </c>
      <c r="I335" s="45">
        <f t="shared" si="109"/>
        <v>0</v>
      </c>
      <c r="J335" s="29">
        <f t="shared" si="96"/>
        <v>3</v>
      </c>
      <c r="K335" s="29">
        <f t="shared" si="97"/>
        <v>0.27</v>
      </c>
      <c r="L335" s="29">
        <f t="shared" si="98"/>
        <v>8.4199999999999997E-2</v>
      </c>
      <c r="M335" s="29">
        <f t="shared" si="99"/>
        <v>12.92</v>
      </c>
      <c r="N335" s="45">
        <f t="shared" si="110"/>
        <v>-43.986979853963227</v>
      </c>
      <c r="O335" s="28">
        <f t="shared" si="100"/>
        <v>10.989169238449415</v>
      </c>
      <c r="P335" s="28">
        <f t="shared" si="101"/>
        <v>15.087458954343088</v>
      </c>
      <c r="Q335" s="45" t="str">
        <f t="shared" si="111"/>
        <v>ins. Pondérale</v>
      </c>
      <c r="R335" s="29">
        <f t="shared" si="102"/>
        <v>3</v>
      </c>
      <c r="S335" s="29" t="e">
        <f t="shared" si="103"/>
        <v>#N/A</v>
      </c>
      <c r="T335" s="29" t="e">
        <f t="shared" si="104"/>
        <v>#N/A</v>
      </c>
      <c r="U335" s="29" t="e">
        <f t="shared" si="105"/>
        <v>#N/A</v>
      </c>
      <c r="V335" s="21" t="e">
        <f t="shared" si="112"/>
        <v>#N/A</v>
      </c>
      <c r="W335" s="28">
        <f t="shared" si="106"/>
        <v>0</v>
      </c>
      <c r="X335" s="28">
        <f t="shared" si="107"/>
        <v>0</v>
      </c>
      <c r="Y335" s="45" t="str">
        <f t="shared" si="113"/>
        <v>pas de surpoids ni d'obésité</v>
      </c>
    </row>
    <row r="336" spans="4:25">
      <c r="D336" s="21"/>
      <c r="F336" s="21"/>
      <c r="G336" s="54">
        <f t="shared" si="108"/>
        <v>0</v>
      </c>
      <c r="H336" s="28">
        <f t="shared" si="95"/>
        <v>0</v>
      </c>
      <c r="I336" s="45">
        <f t="shared" si="109"/>
        <v>0</v>
      </c>
      <c r="J336" s="29">
        <f t="shared" si="96"/>
        <v>3</v>
      </c>
      <c r="K336" s="29">
        <f t="shared" si="97"/>
        <v>0.27</v>
      </c>
      <c r="L336" s="29">
        <f t="shared" si="98"/>
        <v>8.4199999999999997E-2</v>
      </c>
      <c r="M336" s="29">
        <f t="shared" si="99"/>
        <v>12.92</v>
      </c>
      <c r="N336" s="45">
        <f t="shared" si="110"/>
        <v>-43.986979853963227</v>
      </c>
      <c r="O336" s="28">
        <f t="shared" si="100"/>
        <v>10.989169238449415</v>
      </c>
      <c r="P336" s="28">
        <f t="shared" si="101"/>
        <v>15.087458954343088</v>
      </c>
      <c r="Q336" s="45" t="str">
        <f t="shared" si="111"/>
        <v>ins. Pondérale</v>
      </c>
      <c r="R336" s="29">
        <f t="shared" si="102"/>
        <v>3</v>
      </c>
      <c r="S336" s="29" t="e">
        <f t="shared" si="103"/>
        <v>#N/A</v>
      </c>
      <c r="T336" s="29" t="e">
        <f t="shared" si="104"/>
        <v>#N/A</v>
      </c>
      <c r="U336" s="29" t="e">
        <f t="shared" si="105"/>
        <v>#N/A</v>
      </c>
      <c r="V336" s="21" t="e">
        <f t="shared" si="112"/>
        <v>#N/A</v>
      </c>
      <c r="W336" s="28">
        <f t="shared" si="106"/>
        <v>0</v>
      </c>
      <c r="X336" s="28">
        <f t="shared" si="107"/>
        <v>0</v>
      </c>
      <c r="Y336" s="45" t="str">
        <f t="shared" si="113"/>
        <v>pas de surpoids ni d'obésité</v>
      </c>
    </row>
    <row r="337" spans="4:25">
      <c r="D337" s="21"/>
      <c r="F337" s="21"/>
      <c r="G337" s="54">
        <f t="shared" si="108"/>
        <v>0</v>
      </c>
      <c r="H337" s="28">
        <f t="shared" si="95"/>
        <v>0</v>
      </c>
      <c r="I337" s="45">
        <f t="shared" si="109"/>
        <v>0</v>
      </c>
      <c r="J337" s="29">
        <f t="shared" si="96"/>
        <v>3</v>
      </c>
      <c r="K337" s="29">
        <f t="shared" si="97"/>
        <v>0.27</v>
      </c>
      <c r="L337" s="29">
        <f t="shared" si="98"/>
        <v>8.4199999999999997E-2</v>
      </c>
      <c r="M337" s="29">
        <f t="shared" si="99"/>
        <v>12.92</v>
      </c>
      <c r="N337" s="45">
        <f t="shared" si="110"/>
        <v>-43.986979853963227</v>
      </c>
      <c r="O337" s="28">
        <f t="shared" si="100"/>
        <v>10.989169238449415</v>
      </c>
      <c r="P337" s="28">
        <f t="shared" si="101"/>
        <v>15.087458954343088</v>
      </c>
      <c r="Q337" s="45" t="str">
        <f t="shared" si="111"/>
        <v>ins. Pondérale</v>
      </c>
      <c r="R337" s="29">
        <f t="shared" si="102"/>
        <v>3</v>
      </c>
      <c r="S337" s="29" t="e">
        <f t="shared" si="103"/>
        <v>#N/A</v>
      </c>
      <c r="T337" s="29" t="e">
        <f t="shared" si="104"/>
        <v>#N/A</v>
      </c>
      <c r="U337" s="29" t="e">
        <f t="shared" si="105"/>
        <v>#N/A</v>
      </c>
      <c r="V337" s="21" t="e">
        <f t="shared" si="112"/>
        <v>#N/A</v>
      </c>
      <c r="W337" s="28">
        <f t="shared" si="106"/>
        <v>0</v>
      </c>
      <c r="X337" s="28">
        <f t="shared" si="107"/>
        <v>0</v>
      </c>
      <c r="Y337" s="45" t="str">
        <f t="shared" si="113"/>
        <v>pas de surpoids ni d'obésité</v>
      </c>
    </row>
    <row r="338" spans="4:25">
      <c r="D338" s="21"/>
      <c r="F338" s="21"/>
      <c r="G338" s="54">
        <f t="shared" si="108"/>
        <v>0</v>
      </c>
      <c r="H338" s="28">
        <f t="shared" si="95"/>
        <v>0</v>
      </c>
      <c r="I338" s="45">
        <f t="shared" si="109"/>
        <v>0</v>
      </c>
      <c r="J338" s="29">
        <f t="shared" si="96"/>
        <v>3</v>
      </c>
      <c r="K338" s="29">
        <f t="shared" si="97"/>
        <v>0.27</v>
      </c>
      <c r="L338" s="29">
        <f t="shared" si="98"/>
        <v>8.4199999999999997E-2</v>
      </c>
      <c r="M338" s="29">
        <f t="shared" si="99"/>
        <v>12.92</v>
      </c>
      <c r="N338" s="45">
        <f t="shared" si="110"/>
        <v>-43.986979853963227</v>
      </c>
      <c r="O338" s="28">
        <f t="shared" si="100"/>
        <v>10.989169238449415</v>
      </c>
      <c r="P338" s="28">
        <f t="shared" si="101"/>
        <v>15.087458954343088</v>
      </c>
      <c r="Q338" s="45" t="str">
        <f t="shared" si="111"/>
        <v>ins. Pondérale</v>
      </c>
      <c r="R338" s="29">
        <f t="shared" si="102"/>
        <v>3</v>
      </c>
      <c r="S338" s="29" t="e">
        <f t="shared" si="103"/>
        <v>#N/A</v>
      </c>
      <c r="T338" s="29" t="e">
        <f t="shared" si="104"/>
        <v>#N/A</v>
      </c>
      <c r="U338" s="29" t="e">
        <f t="shared" si="105"/>
        <v>#N/A</v>
      </c>
      <c r="V338" s="21" t="e">
        <f t="shared" si="112"/>
        <v>#N/A</v>
      </c>
      <c r="W338" s="28">
        <f t="shared" si="106"/>
        <v>0</v>
      </c>
      <c r="X338" s="28">
        <f t="shared" si="107"/>
        <v>0</v>
      </c>
      <c r="Y338" s="45" t="str">
        <f t="shared" si="113"/>
        <v>pas de surpoids ni d'obésité</v>
      </c>
    </row>
    <row r="339" spans="4:25">
      <c r="D339" s="21"/>
      <c r="F339" s="21"/>
      <c r="G339" s="54">
        <f t="shared" si="108"/>
        <v>0</v>
      </c>
      <c r="H339" s="28">
        <f t="shared" si="95"/>
        <v>0</v>
      </c>
      <c r="I339" s="45">
        <f t="shared" si="109"/>
        <v>0</v>
      </c>
      <c r="J339" s="29">
        <f t="shared" si="96"/>
        <v>3</v>
      </c>
      <c r="K339" s="29">
        <f t="shared" si="97"/>
        <v>0.27</v>
      </c>
      <c r="L339" s="29">
        <f t="shared" si="98"/>
        <v>8.4199999999999997E-2</v>
      </c>
      <c r="M339" s="29">
        <f t="shared" si="99"/>
        <v>12.92</v>
      </c>
      <c r="N339" s="45">
        <f t="shared" si="110"/>
        <v>-43.986979853963227</v>
      </c>
      <c r="O339" s="28">
        <f t="shared" si="100"/>
        <v>10.989169238449415</v>
      </c>
      <c r="P339" s="28">
        <f t="shared" si="101"/>
        <v>15.087458954343088</v>
      </c>
      <c r="Q339" s="45" t="str">
        <f t="shared" si="111"/>
        <v>ins. Pondérale</v>
      </c>
      <c r="R339" s="29">
        <f t="shared" si="102"/>
        <v>3</v>
      </c>
      <c r="S339" s="29" t="e">
        <f t="shared" si="103"/>
        <v>#N/A</v>
      </c>
      <c r="T339" s="29" t="e">
        <f t="shared" si="104"/>
        <v>#N/A</v>
      </c>
      <c r="U339" s="29" t="e">
        <f t="shared" si="105"/>
        <v>#N/A</v>
      </c>
      <c r="V339" s="21" t="e">
        <f t="shared" si="112"/>
        <v>#N/A</v>
      </c>
      <c r="W339" s="28">
        <f t="shared" si="106"/>
        <v>0</v>
      </c>
      <c r="X339" s="28">
        <f t="shared" si="107"/>
        <v>0</v>
      </c>
      <c r="Y339" s="45" t="str">
        <f t="shared" si="113"/>
        <v>pas de surpoids ni d'obésité</v>
      </c>
    </row>
    <row r="340" spans="4:25">
      <c r="D340" s="21"/>
      <c r="F340" s="21"/>
      <c r="G340" s="54">
        <f t="shared" si="108"/>
        <v>0</v>
      </c>
      <c r="H340" s="28">
        <f t="shared" si="95"/>
        <v>0</v>
      </c>
      <c r="I340" s="45">
        <f t="shared" si="109"/>
        <v>0</v>
      </c>
      <c r="J340" s="29">
        <f t="shared" si="96"/>
        <v>3</v>
      </c>
      <c r="K340" s="29">
        <f t="shared" si="97"/>
        <v>0.27</v>
      </c>
      <c r="L340" s="29">
        <f t="shared" si="98"/>
        <v>8.4199999999999997E-2</v>
      </c>
      <c r="M340" s="29">
        <f t="shared" si="99"/>
        <v>12.92</v>
      </c>
      <c r="N340" s="45">
        <f t="shared" si="110"/>
        <v>-43.986979853963227</v>
      </c>
      <c r="O340" s="28">
        <f t="shared" si="100"/>
        <v>10.989169238449415</v>
      </c>
      <c r="P340" s="28">
        <f t="shared" si="101"/>
        <v>15.087458954343088</v>
      </c>
      <c r="Q340" s="45" t="str">
        <f t="shared" si="111"/>
        <v>ins. Pondérale</v>
      </c>
      <c r="R340" s="29">
        <f t="shared" si="102"/>
        <v>3</v>
      </c>
      <c r="S340" s="29" t="e">
        <f t="shared" si="103"/>
        <v>#N/A</v>
      </c>
      <c r="T340" s="29" t="e">
        <f t="shared" si="104"/>
        <v>#N/A</v>
      </c>
      <c r="U340" s="29" t="e">
        <f t="shared" si="105"/>
        <v>#N/A</v>
      </c>
      <c r="V340" s="21" t="e">
        <f t="shared" si="112"/>
        <v>#N/A</v>
      </c>
      <c r="W340" s="28">
        <f t="shared" si="106"/>
        <v>0</v>
      </c>
      <c r="X340" s="28">
        <f t="shared" si="107"/>
        <v>0</v>
      </c>
      <c r="Y340" s="45" t="str">
        <f t="shared" si="113"/>
        <v>pas de surpoids ni d'obésité</v>
      </c>
    </row>
    <row r="341" spans="4:25">
      <c r="D341" s="21"/>
      <c r="F341" s="21"/>
      <c r="G341" s="54">
        <f t="shared" si="108"/>
        <v>0</v>
      </c>
      <c r="H341" s="28">
        <f t="shared" si="95"/>
        <v>0</v>
      </c>
      <c r="I341" s="45">
        <f t="shared" si="109"/>
        <v>0</v>
      </c>
      <c r="J341" s="29">
        <f t="shared" si="96"/>
        <v>3</v>
      </c>
      <c r="K341" s="29">
        <f t="shared" si="97"/>
        <v>0.27</v>
      </c>
      <c r="L341" s="29">
        <f t="shared" si="98"/>
        <v>8.4199999999999997E-2</v>
      </c>
      <c r="M341" s="29">
        <f t="shared" si="99"/>
        <v>12.92</v>
      </c>
      <c r="N341" s="45">
        <f t="shared" si="110"/>
        <v>-43.986979853963227</v>
      </c>
      <c r="O341" s="28">
        <f t="shared" si="100"/>
        <v>10.989169238449415</v>
      </c>
      <c r="P341" s="28">
        <f t="shared" si="101"/>
        <v>15.087458954343088</v>
      </c>
      <c r="Q341" s="45" t="str">
        <f t="shared" si="111"/>
        <v>ins. Pondérale</v>
      </c>
      <c r="R341" s="29">
        <f t="shared" si="102"/>
        <v>3</v>
      </c>
      <c r="S341" s="29" t="e">
        <f t="shared" si="103"/>
        <v>#N/A</v>
      </c>
      <c r="T341" s="29" t="e">
        <f t="shared" si="104"/>
        <v>#N/A</v>
      </c>
      <c r="U341" s="29" t="e">
        <f t="shared" si="105"/>
        <v>#N/A</v>
      </c>
      <c r="V341" s="21" t="e">
        <f t="shared" si="112"/>
        <v>#N/A</v>
      </c>
      <c r="W341" s="28">
        <f t="shared" si="106"/>
        <v>0</v>
      </c>
      <c r="X341" s="28">
        <f t="shared" si="107"/>
        <v>0</v>
      </c>
      <c r="Y341" s="45" t="str">
        <f t="shared" si="113"/>
        <v>pas de surpoids ni d'obésité</v>
      </c>
    </row>
    <row r="342" spans="4:25">
      <c r="D342" s="21"/>
      <c r="F342" s="21"/>
      <c r="G342" s="54">
        <f t="shared" si="108"/>
        <v>0</v>
      </c>
      <c r="H342" s="28">
        <f t="shared" si="95"/>
        <v>0</v>
      </c>
      <c r="I342" s="45">
        <f t="shared" si="109"/>
        <v>0</v>
      </c>
      <c r="J342" s="29">
        <f t="shared" si="96"/>
        <v>3</v>
      </c>
      <c r="K342" s="29">
        <f t="shared" si="97"/>
        <v>0.27</v>
      </c>
      <c r="L342" s="29">
        <f t="shared" si="98"/>
        <v>8.4199999999999997E-2</v>
      </c>
      <c r="M342" s="29">
        <f t="shared" si="99"/>
        <v>12.92</v>
      </c>
      <c r="N342" s="45">
        <f t="shared" si="110"/>
        <v>-43.986979853963227</v>
      </c>
      <c r="O342" s="28">
        <f t="shared" si="100"/>
        <v>10.989169238449415</v>
      </c>
      <c r="P342" s="28">
        <f t="shared" si="101"/>
        <v>15.087458954343088</v>
      </c>
      <c r="Q342" s="45" t="str">
        <f t="shared" si="111"/>
        <v>ins. Pondérale</v>
      </c>
      <c r="R342" s="29">
        <f t="shared" si="102"/>
        <v>3</v>
      </c>
      <c r="S342" s="29" t="e">
        <f t="shared" si="103"/>
        <v>#N/A</v>
      </c>
      <c r="T342" s="29" t="e">
        <f t="shared" si="104"/>
        <v>#N/A</v>
      </c>
      <c r="U342" s="29" t="e">
        <f t="shared" si="105"/>
        <v>#N/A</v>
      </c>
      <c r="V342" s="21" t="e">
        <f t="shared" si="112"/>
        <v>#N/A</v>
      </c>
      <c r="W342" s="28">
        <f t="shared" si="106"/>
        <v>0</v>
      </c>
      <c r="X342" s="28">
        <f t="shared" si="107"/>
        <v>0</v>
      </c>
      <c r="Y342" s="45" t="str">
        <f t="shared" si="113"/>
        <v>pas de surpoids ni d'obésité</v>
      </c>
    </row>
    <row r="343" spans="4:25">
      <c r="D343" s="21"/>
      <c r="F343" s="21"/>
      <c r="G343" s="54">
        <f t="shared" si="108"/>
        <v>0</v>
      </c>
      <c r="H343" s="28">
        <f t="shared" si="95"/>
        <v>0</v>
      </c>
      <c r="I343" s="45">
        <f t="shared" si="109"/>
        <v>0</v>
      </c>
      <c r="J343" s="29">
        <f t="shared" si="96"/>
        <v>3</v>
      </c>
      <c r="K343" s="29">
        <f t="shared" si="97"/>
        <v>0.27</v>
      </c>
      <c r="L343" s="29">
        <f t="shared" si="98"/>
        <v>8.4199999999999997E-2</v>
      </c>
      <c r="M343" s="29">
        <f t="shared" si="99"/>
        <v>12.92</v>
      </c>
      <c r="N343" s="45">
        <f t="shared" si="110"/>
        <v>-43.986979853963227</v>
      </c>
      <c r="O343" s="28">
        <f t="shared" si="100"/>
        <v>10.989169238449415</v>
      </c>
      <c r="P343" s="28">
        <f t="shared" si="101"/>
        <v>15.087458954343088</v>
      </c>
      <c r="Q343" s="45" t="str">
        <f t="shared" si="111"/>
        <v>ins. Pondérale</v>
      </c>
      <c r="R343" s="29">
        <f t="shared" si="102"/>
        <v>3</v>
      </c>
      <c r="S343" s="29" t="e">
        <f t="shared" si="103"/>
        <v>#N/A</v>
      </c>
      <c r="T343" s="29" t="e">
        <f t="shared" si="104"/>
        <v>#N/A</v>
      </c>
      <c r="U343" s="29" t="e">
        <f t="shared" si="105"/>
        <v>#N/A</v>
      </c>
      <c r="V343" s="21" t="e">
        <f t="shared" si="112"/>
        <v>#N/A</v>
      </c>
      <c r="W343" s="28">
        <f t="shared" si="106"/>
        <v>0</v>
      </c>
      <c r="X343" s="28">
        <f t="shared" si="107"/>
        <v>0</v>
      </c>
      <c r="Y343" s="45" t="str">
        <f t="shared" si="113"/>
        <v>pas de surpoids ni d'obésité</v>
      </c>
    </row>
    <row r="344" spans="4:25">
      <c r="D344" s="21"/>
      <c r="F344" s="21"/>
      <c r="G344" s="54">
        <f t="shared" si="108"/>
        <v>0</v>
      </c>
      <c r="H344" s="28">
        <f t="shared" si="95"/>
        <v>0</v>
      </c>
      <c r="I344" s="45">
        <f t="shared" si="109"/>
        <v>0</v>
      </c>
      <c r="J344" s="29">
        <f t="shared" si="96"/>
        <v>3</v>
      </c>
      <c r="K344" s="29">
        <f t="shared" si="97"/>
        <v>0.27</v>
      </c>
      <c r="L344" s="29">
        <f t="shared" si="98"/>
        <v>8.4199999999999997E-2</v>
      </c>
      <c r="M344" s="29">
        <f t="shared" si="99"/>
        <v>12.92</v>
      </c>
      <c r="N344" s="45">
        <f t="shared" si="110"/>
        <v>-43.986979853963227</v>
      </c>
      <c r="O344" s="28">
        <f t="shared" si="100"/>
        <v>10.989169238449415</v>
      </c>
      <c r="P344" s="28">
        <f t="shared" si="101"/>
        <v>15.087458954343088</v>
      </c>
      <c r="Q344" s="45" t="str">
        <f t="shared" si="111"/>
        <v>ins. Pondérale</v>
      </c>
      <c r="R344" s="29">
        <f t="shared" si="102"/>
        <v>3</v>
      </c>
      <c r="S344" s="29" t="e">
        <f t="shared" si="103"/>
        <v>#N/A</v>
      </c>
      <c r="T344" s="29" t="e">
        <f t="shared" si="104"/>
        <v>#N/A</v>
      </c>
      <c r="U344" s="29" t="e">
        <f t="shared" si="105"/>
        <v>#N/A</v>
      </c>
      <c r="V344" s="21" t="e">
        <f t="shared" si="112"/>
        <v>#N/A</v>
      </c>
      <c r="W344" s="28">
        <f t="shared" si="106"/>
        <v>0</v>
      </c>
      <c r="X344" s="28">
        <f t="shared" si="107"/>
        <v>0</v>
      </c>
      <c r="Y344" s="45" t="str">
        <f t="shared" si="113"/>
        <v>pas de surpoids ni d'obésité</v>
      </c>
    </row>
    <row r="345" spans="4:25">
      <c r="D345" s="21"/>
      <c r="F345" s="21"/>
      <c r="G345" s="54">
        <f t="shared" si="108"/>
        <v>0</v>
      </c>
      <c r="H345" s="28">
        <f t="shared" si="95"/>
        <v>0</v>
      </c>
      <c r="I345" s="45">
        <f t="shared" si="109"/>
        <v>0</v>
      </c>
      <c r="J345" s="29">
        <f t="shared" si="96"/>
        <v>3</v>
      </c>
      <c r="K345" s="29">
        <f t="shared" si="97"/>
        <v>0.27</v>
      </c>
      <c r="L345" s="29">
        <f t="shared" si="98"/>
        <v>8.4199999999999997E-2</v>
      </c>
      <c r="M345" s="29">
        <f t="shared" si="99"/>
        <v>12.92</v>
      </c>
      <c r="N345" s="45">
        <f t="shared" si="110"/>
        <v>-43.986979853963227</v>
      </c>
      <c r="O345" s="28">
        <f t="shared" si="100"/>
        <v>10.989169238449415</v>
      </c>
      <c r="P345" s="28">
        <f t="shared" si="101"/>
        <v>15.087458954343088</v>
      </c>
      <c r="Q345" s="45" t="str">
        <f t="shared" si="111"/>
        <v>ins. Pondérale</v>
      </c>
      <c r="R345" s="29">
        <f t="shared" si="102"/>
        <v>3</v>
      </c>
      <c r="S345" s="29" t="e">
        <f t="shared" si="103"/>
        <v>#N/A</v>
      </c>
      <c r="T345" s="29" t="e">
        <f t="shared" si="104"/>
        <v>#N/A</v>
      </c>
      <c r="U345" s="29" t="e">
        <f t="shared" si="105"/>
        <v>#N/A</v>
      </c>
      <c r="V345" s="21" t="e">
        <f t="shared" si="112"/>
        <v>#N/A</v>
      </c>
      <c r="W345" s="28">
        <f t="shared" si="106"/>
        <v>0</v>
      </c>
      <c r="X345" s="28">
        <f t="shared" si="107"/>
        <v>0</v>
      </c>
      <c r="Y345" s="45" t="str">
        <f t="shared" si="113"/>
        <v>pas de surpoids ni d'obésité</v>
      </c>
    </row>
    <row r="346" spans="4:25">
      <c r="D346" s="21"/>
      <c r="F346" s="21"/>
      <c r="G346" s="54">
        <f t="shared" si="108"/>
        <v>0</v>
      </c>
      <c r="H346" s="28">
        <f t="shared" si="95"/>
        <v>0</v>
      </c>
      <c r="I346" s="45">
        <f t="shared" si="109"/>
        <v>0</v>
      </c>
      <c r="J346" s="29">
        <f t="shared" si="96"/>
        <v>3</v>
      </c>
      <c r="K346" s="29">
        <f t="shared" si="97"/>
        <v>0.27</v>
      </c>
      <c r="L346" s="29">
        <f t="shared" si="98"/>
        <v>8.4199999999999997E-2</v>
      </c>
      <c r="M346" s="29">
        <f t="shared" si="99"/>
        <v>12.92</v>
      </c>
      <c r="N346" s="45">
        <f t="shared" si="110"/>
        <v>-43.986979853963227</v>
      </c>
      <c r="O346" s="28">
        <f t="shared" si="100"/>
        <v>10.989169238449415</v>
      </c>
      <c r="P346" s="28">
        <f t="shared" si="101"/>
        <v>15.087458954343088</v>
      </c>
      <c r="Q346" s="45" t="str">
        <f t="shared" si="111"/>
        <v>ins. Pondérale</v>
      </c>
      <c r="R346" s="29">
        <f t="shared" si="102"/>
        <v>3</v>
      </c>
      <c r="S346" s="29" t="e">
        <f t="shared" si="103"/>
        <v>#N/A</v>
      </c>
      <c r="T346" s="29" t="e">
        <f t="shared" si="104"/>
        <v>#N/A</v>
      </c>
      <c r="U346" s="29" t="e">
        <f t="shared" si="105"/>
        <v>#N/A</v>
      </c>
      <c r="V346" s="21" t="e">
        <f t="shared" si="112"/>
        <v>#N/A</v>
      </c>
      <c r="W346" s="28">
        <f t="shared" si="106"/>
        <v>0</v>
      </c>
      <c r="X346" s="28">
        <f t="shared" si="107"/>
        <v>0</v>
      </c>
      <c r="Y346" s="45" t="str">
        <f t="shared" si="113"/>
        <v>pas de surpoids ni d'obésité</v>
      </c>
    </row>
    <row r="347" spans="4:25">
      <c r="D347" s="21"/>
      <c r="F347" s="21"/>
      <c r="G347" s="54">
        <f t="shared" si="108"/>
        <v>0</v>
      </c>
      <c r="H347" s="28">
        <f t="shared" si="95"/>
        <v>0</v>
      </c>
      <c r="I347" s="45">
        <f t="shared" si="109"/>
        <v>0</v>
      </c>
      <c r="J347" s="29">
        <f t="shared" si="96"/>
        <v>3</v>
      </c>
      <c r="K347" s="29">
        <f t="shared" si="97"/>
        <v>0.27</v>
      </c>
      <c r="L347" s="29">
        <f t="shared" si="98"/>
        <v>8.4199999999999997E-2</v>
      </c>
      <c r="M347" s="29">
        <f t="shared" si="99"/>
        <v>12.92</v>
      </c>
      <c r="N347" s="45">
        <f t="shared" si="110"/>
        <v>-43.986979853963227</v>
      </c>
      <c r="O347" s="28">
        <f t="shared" si="100"/>
        <v>10.989169238449415</v>
      </c>
      <c r="P347" s="28">
        <f t="shared" si="101"/>
        <v>15.087458954343088</v>
      </c>
      <c r="Q347" s="45" t="str">
        <f t="shared" si="111"/>
        <v>ins. Pondérale</v>
      </c>
      <c r="R347" s="29">
        <f t="shared" si="102"/>
        <v>3</v>
      </c>
      <c r="S347" s="29" t="e">
        <f t="shared" si="103"/>
        <v>#N/A</v>
      </c>
      <c r="T347" s="29" t="e">
        <f t="shared" si="104"/>
        <v>#N/A</v>
      </c>
      <c r="U347" s="29" t="e">
        <f t="shared" si="105"/>
        <v>#N/A</v>
      </c>
      <c r="V347" s="21" t="e">
        <f t="shared" si="112"/>
        <v>#N/A</v>
      </c>
      <c r="W347" s="28">
        <f t="shared" si="106"/>
        <v>0</v>
      </c>
      <c r="X347" s="28">
        <f t="shared" si="107"/>
        <v>0</v>
      </c>
      <c r="Y347" s="45" t="str">
        <f t="shared" si="113"/>
        <v>pas de surpoids ni d'obésité</v>
      </c>
    </row>
    <row r="348" spans="4:25">
      <c r="D348" s="21"/>
      <c r="F348" s="21"/>
      <c r="G348" s="54">
        <f t="shared" si="108"/>
        <v>0</v>
      </c>
      <c r="H348" s="28">
        <f t="shared" si="95"/>
        <v>0</v>
      </c>
      <c r="I348" s="45">
        <f t="shared" si="109"/>
        <v>0</v>
      </c>
      <c r="J348" s="29">
        <f t="shared" si="96"/>
        <v>3</v>
      </c>
      <c r="K348" s="29">
        <f t="shared" si="97"/>
        <v>0.27</v>
      </c>
      <c r="L348" s="29">
        <f t="shared" si="98"/>
        <v>8.4199999999999997E-2</v>
      </c>
      <c r="M348" s="29">
        <f t="shared" si="99"/>
        <v>12.92</v>
      </c>
      <c r="N348" s="45">
        <f t="shared" si="110"/>
        <v>-43.986979853963227</v>
      </c>
      <c r="O348" s="28">
        <f t="shared" si="100"/>
        <v>10.989169238449415</v>
      </c>
      <c r="P348" s="28">
        <f t="shared" si="101"/>
        <v>15.087458954343088</v>
      </c>
      <c r="Q348" s="45" t="str">
        <f t="shared" si="111"/>
        <v>ins. Pondérale</v>
      </c>
      <c r="R348" s="29">
        <f t="shared" si="102"/>
        <v>3</v>
      </c>
      <c r="S348" s="29" t="e">
        <f t="shared" si="103"/>
        <v>#N/A</v>
      </c>
      <c r="T348" s="29" t="e">
        <f t="shared" si="104"/>
        <v>#N/A</v>
      </c>
      <c r="U348" s="29" t="e">
        <f t="shared" si="105"/>
        <v>#N/A</v>
      </c>
      <c r="V348" s="21" t="e">
        <f t="shared" si="112"/>
        <v>#N/A</v>
      </c>
      <c r="W348" s="28">
        <f t="shared" si="106"/>
        <v>0</v>
      </c>
      <c r="X348" s="28">
        <f t="shared" si="107"/>
        <v>0</v>
      </c>
      <c r="Y348" s="45" t="str">
        <f t="shared" si="113"/>
        <v>pas de surpoids ni d'obésité</v>
      </c>
    </row>
    <row r="349" spans="4:25">
      <c r="D349" s="21"/>
      <c r="F349" s="21"/>
      <c r="G349" s="54">
        <f t="shared" si="108"/>
        <v>0</v>
      </c>
      <c r="H349" s="28">
        <f t="shared" si="95"/>
        <v>0</v>
      </c>
      <c r="I349" s="45">
        <f t="shared" si="109"/>
        <v>0</v>
      </c>
      <c r="J349" s="29">
        <f t="shared" si="96"/>
        <v>3</v>
      </c>
      <c r="K349" s="29">
        <f t="shared" si="97"/>
        <v>0.27</v>
      </c>
      <c r="L349" s="29">
        <f t="shared" si="98"/>
        <v>8.4199999999999997E-2</v>
      </c>
      <c r="M349" s="29">
        <f t="shared" si="99"/>
        <v>12.92</v>
      </c>
      <c r="N349" s="45">
        <f t="shared" si="110"/>
        <v>-43.986979853963227</v>
      </c>
      <c r="O349" s="28">
        <f t="shared" si="100"/>
        <v>10.989169238449415</v>
      </c>
      <c r="P349" s="28">
        <f t="shared" si="101"/>
        <v>15.087458954343088</v>
      </c>
      <c r="Q349" s="45" t="str">
        <f t="shared" si="111"/>
        <v>ins. Pondérale</v>
      </c>
      <c r="R349" s="29">
        <f t="shared" si="102"/>
        <v>3</v>
      </c>
      <c r="S349" s="29" t="e">
        <f t="shared" si="103"/>
        <v>#N/A</v>
      </c>
      <c r="T349" s="29" t="e">
        <f t="shared" si="104"/>
        <v>#N/A</v>
      </c>
      <c r="U349" s="29" t="e">
        <f t="shared" si="105"/>
        <v>#N/A</v>
      </c>
      <c r="V349" s="21" t="e">
        <f t="shared" si="112"/>
        <v>#N/A</v>
      </c>
      <c r="W349" s="28">
        <f t="shared" si="106"/>
        <v>0</v>
      </c>
      <c r="X349" s="28">
        <f t="shared" si="107"/>
        <v>0</v>
      </c>
      <c r="Y349" s="45" t="str">
        <f t="shared" si="113"/>
        <v>pas de surpoids ni d'obésité</v>
      </c>
    </row>
    <row r="350" spans="4:25">
      <c r="D350" s="21"/>
      <c r="F350" s="21"/>
      <c r="G350" s="54">
        <f t="shared" si="108"/>
        <v>0</v>
      </c>
      <c r="H350" s="28">
        <f t="shared" si="95"/>
        <v>0</v>
      </c>
      <c r="I350" s="45">
        <f t="shared" si="109"/>
        <v>0</v>
      </c>
      <c r="J350" s="29">
        <f t="shared" si="96"/>
        <v>3</v>
      </c>
      <c r="K350" s="29">
        <f t="shared" si="97"/>
        <v>0.27</v>
      </c>
      <c r="L350" s="29">
        <f t="shared" si="98"/>
        <v>8.4199999999999997E-2</v>
      </c>
      <c r="M350" s="29">
        <f t="shared" si="99"/>
        <v>12.92</v>
      </c>
      <c r="N350" s="45">
        <f t="shared" si="110"/>
        <v>-43.986979853963227</v>
      </c>
      <c r="O350" s="28">
        <f t="shared" si="100"/>
        <v>10.989169238449415</v>
      </c>
      <c r="P350" s="28">
        <f t="shared" si="101"/>
        <v>15.087458954343088</v>
      </c>
      <c r="Q350" s="45" t="str">
        <f t="shared" si="111"/>
        <v>ins. Pondérale</v>
      </c>
      <c r="R350" s="29">
        <f t="shared" si="102"/>
        <v>3</v>
      </c>
      <c r="S350" s="29" t="e">
        <f t="shared" si="103"/>
        <v>#N/A</v>
      </c>
      <c r="T350" s="29" t="e">
        <f t="shared" si="104"/>
        <v>#N/A</v>
      </c>
      <c r="U350" s="29" t="e">
        <f t="shared" si="105"/>
        <v>#N/A</v>
      </c>
      <c r="V350" s="21" t="e">
        <f t="shared" si="112"/>
        <v>#N/A</v>
      </c>
      <c r="W350" s="28">
        <f t="shared" si="106"/>
        <v>0</v>
      </c>
      <c r="X350" s="28">
        <f t="shared" si="107"/>
        <v>0</v>
      </c>
      <c r="Y350" s="45" t="str">
        <f t="shared" si="113"/>
        <v>pas de surpoids ni d'obésité</v>
      </c>
    </row>
    <row r="351" spans="4:25">
      <c r="D351" s="21"/>
      <c r="F351" s="21"/>
      <c r="G351" s="54">
        <f t="shared" si="108"/>
        <v>0</v>
      </c>
      <c r="H351" s="28">
        <f t="shared" si="95"/>
        <v>0</v>
      </c>
      <c r="I351" s="45">
        <f t="shared" si="109"/>
        <v>0</v>
      </c>
      <c r="J351" s="29">
        <f t="shared" si="96"/>
        <v>3</v>
      </c>
      <c r="K351" s="29">
        <f t="shared" si="97"/>
        <v>0.27</v>
      </c>
      <c r="L351" s="29">
        <f t="shared" si="98"/>
        <v>8.4199999999999997E-2</v>
      </c>
      <c r="M351" s="29">
        <f t="shared" si="99"/>
        <v>12.92</v>
      </c>
      <c r="N351" s="45">
        <f t="shared" si="110"/>
        <v>-43.986979853963227</v>
      </c>
      <c r="O351" s="28">
        <f t="shared" si="100"/>
        <v>10.989169238449415</v>
      </c>
      <c r="P351" s="28">
        <f t="shared" si="101"/>
        <v>15.087458954343088</v>
      </c>
      <c r="Q351" s="45" t="str">
        <f t="shared" si="111"/>
        <v>ins. Pondérale</v>
      </c>
      <c r="R351" s="29">
        <f t="shared" si="102"/>
        <v>3</v>
      </c>
      <c r="S351" s="29" t="e">
        <f t="shared" si="103"/>
        <v>#N/A</v>
      </c>
      <c r="T351" s="29" t="e">
        <f t="shared" si="104"/>
        <v>#N/A</v>
      </c>
      <c r="U351" s="29" t="e">
        <f t="shared" si="105"/>
        <v>#N/A</v>
      </c>
      <c r="V351" s="21" t="e">
        <f t="shared" si="112"/>
        <v>#N/A</v>
      </c>
      <c r="W351" s="28">
        <f t="shared" si="106"/>
        <v>0</v>
      </c>
      <c r="X351" s="28">
        <f t="shared" si="107"/>
        <v>0</v>
      </c>
      <c r="Y351" s="45" t="str">
        <f t="shared" si="113"/>
        <v>pas de surpoids ni d'obésité</v>
      </c>
    </row>
    <row r="352" spans="4:25">
      <c r="D352" s="21"/>
      <c r="F352" s="21"/>
      <c r="G352" s="54">
        <f t="shared" si="108"/>
        <v>0</v>
      </c>
      <c r="H352" s="28">
        <f t="shared" si="95"/>
        <v>0</v>
      </c>
      <c r="I352" s="45">
        <f t="shared" si="109"/>
        <v>0</v>
      </c>
      <c r="J352" s="29">
        <f t="shared" si="96"/>
        <v>3</v>
      </c>
      <c r="K352" s="29">
        <f t="shared" si="97"/>
        <v>0.27</v>
      </c>
      <c r="L352" s="29">
        <f t="shared" si="98"/>
        <v>8.4199999999999997E-2</v>
      </c>
      <c r="M352" s="29">
        <f t="shared" si="99"/>
        <v>12.92</v>
      </c>
      <c r="N352" s="45">
        <f t="shared" si="110"/>
        <v>-43.986979853963227</v>
      </c>
      <c r="O352" s="28">
        <f t="shared" si="100"/>
        <v>10.989169238449415</v>
      </c>
      <c r="P352" s="28">
        <f t="shared" si="101"/>
        <v>15.087458954343088</v>
      </c>
      <c r="Q352" s="45" t="str">
        <f t="shared" si="111"/>
        <v>ins. Pondérale</v>
      </c>
      <c r="R352" s="29">
        <f t="shared" si="102"/>
        <v>3</v>
      </c>
      <c r="S352" s="29" t="e">
        <f t="shared" si="103"/>
        <v>#N/A</v>
      </c>
      <c r="T352" s="29" t="e">
        <f t="shared" si="104"/>
        <v>#N/A</v>
      </c>
      <c r="U352" s="29" t="e">
        <f t="shared" si="105"/>
        <v>#N/A</v>
      </c>
      <c r="V352" s="21" t="e">
        <f t="shared" si="112"/>
        <v>#N/A</v>
      </c>
      <c r="W352" s="28">
        <f t="shared" si="106"/>
        <v>0</v>
      </c>
      <c r="X352" s="28">
        <f t="shared" si="107"/>
        <v>0</v>
      </c>
      <c r="Y352" s="45" t="str">
        <f t="shared" si="113"/>
        <v>pas de surpoids ni d'obésité</v>
      </c>
    </row>
    <row r="353" spans="4:25">
      <c r="D353" s="21"/>
      <c r="F353" s="21"/>
      <c r="G353" s="54">
        <f t="shared" si="108"/>
        <v>0</v>
      </c>
      <c r="H353" s="28">
        <f t="shared" si="95"/>
        <v>0</v>
      </c>
      <c r="I353" s="45">
        <f t="shared" si="109"/>
        <v>0</v>
      </c>
      <c r="J353" s="29">
        <f t="shared" si="96"/>
        <v>3</v>
      </c>
      <c r="K353" s="29">
        <f t="shared" si="97"/>
        <v>0.27</v>
      </c>
      <c r="L353" s="29">
        <f t="shared" si="98"/>
        <v>8.4199999999999997E-2</v>
      </c>
      <c r="M353" s="29">
        <f t="shared" si="99"/>
        <v>12.92</v>
      </c>
      <c r="N353" s="45">
        <f t="shared" si="110"/>
        <v>-43.986979853963227</v>
      </c>
      <c r="O353" s="28">
        <f t="shared" si="100"/>
        <v>10.989169238449415</v>
      </c>
      <c r="P353" s="28">
        <f t="shared" si="101"/>
        <v>15.087458954343088</v>
      </c>
      <c r="Q353" s="45" t="str">
        <f t="shared" si="111"/>
        <v>ins. Pondérale</v>
      </c>
      <c r="R353" s="29">
        <f t="shared" si="102"/>
        <v>3</v>
      </c>
      <c r="S353" s="29" t="e">
        <f t="shared" si="103"/>
        <v>#N/A</v>
      </c>
      <c r="T353" s="29" t="e">
        <f t="shared" si="104"/>
        <v>#N/A</v>
      </c>
      <c r="U353" s="29" t="e">
        <f t="shared" si="105"/>
        <v>#N/A</v>
      </c>
      <c r="V353" s="21" t="e">
        <f t="shared" si="112"/>
        <v>#N/A</v>
      </c>
      <c r="W353" s="28">
        <f t="shared" si="106"/>
        <v>0</v>
      </c>
      <c r="X353" s="28">
        <f t="shared" si="107"/>
        <v>0</v>
      </c>
      <c r="Y353" s="45" t="str">
        <f t="shared" si="113"/>
        <v>pas de surpoids ni d'obésité</v>
      </c>
    </row>
    <row r="354" spans="4:25">
      <c r="D354" s="21"/>
      <c r="F354" s="21"/>
      <c r="G354" s="54">
        <f t="shared" si="108"/>
        <v>0</v>
      </c>
      <c r="H354" s="28">
        <f t="shared" si="95"/>
        <v>0</v>
      </c>
      <c r="I354" s="45">
        <f t="shared" si="109"/>
        <v>0</v>
      </c>
      <c r="J354" s="29">
        <f t="shared" si="96"/>
        <v>3</v>
      </c>
      <c r="K354" s="29">
        <f t="shared" si="97"/>
        <v>0.27</v>
      </c>
      <c r="L354" s="29">
        <f t="shared" si="98"/>
        <v>8.4199999999999997E-2</v>
      </c>
      <c r="M354" s="29">
        <f t="shared" si="99"/>
        <v>12.92</v>
      </c>
      <c r="N354" s="45">
        <f t="shared" si="110"/>
        <v>-43.986979853963227</v>
      </c>
      <c r="O354" s="28">
        <f t="shared" si="100"/>
        <v>10.989169238449415</v>
      </c>
      <c r="P354" s="28">
        <f t="shared" si="101"/>
        <v>15.087458954343088</v>
      </c>
      <c r="Q354" s="45" t="str">
        <f t="shared" si="111"/>
        <v>ins. Pondérale</v>
      </c>
      <c r="R354" s="29">
        <f t="shared" si="102"/>
        <v>3</v>
      </c>
      <c r="S354" s="29" t="e">
        <f t="shared" si="103"/>
        <v>#N/A</v>
      </c>
      <c r="T354" s="29" t="e">
        <f t="shared" si="104"/>
        <v>#N/A</v>
      </c>
      <c r="U354" s="29" t="e">
        <f t="shared" si="105"/>
        <v>#N/A</v>
      </c>
      <c r="V354" s="21" t="e">
        <f t="shared" si="112"/>
        <v>#N/A</v>
      </c>
      <c r="W354" s="28">
        <f t="shared" si="106"/>
        <v>0</v>
      </c>
      <c r="X354" s="28">
        <f t="shared" si="107"/>
        <v>0</v>
      </c>
      <c r="Y354" s="45" t="str">
        <f t="shared" si="113"/>
        <v>pas de surpoids ni d'obésité</v>
      </c>
    </row>
    <row r="355" spans="4:25">
      <c r="D355" s="21"/>
      <c r="F355" s="21"/>
      <c r="G355" s="54">
        <f t="shared" si="108"/>
        <v>0</v>
      </c>
      <c r="H355" s="28">
        <f t="shared" si="95"/>
        <v>0</v>
      </c>
      <c r="I355" s="45">
        <f t="shared" si="109"/>
        <v>0</v>
      </c>
      <c r="J355" s="29">
        <f t="shared" si="96"/>
        <v>3</v>
      </c>
      <c r="K355" s="29">
        <f t="shared" si="97"/>
        <v>0.27</v>
      </c>
      <c r="L355" s="29">
        <f t="shared" si="98"/>
        <v>8.4199999999999997E-2</v>
      </c>
      <c r="M355" s="29">
        <f t="shared" si="99"/>
        <v>12.92</v>
      </c>
      <c r="N355" s="45">
        <f t="shared" si="110"/>
        <v>-43.986979853963227</v>
      </c>
      <c r="O355" s="28">
        <f t="shared" si="100"/>
        <v>10.989169238449415</v>
      </c>
      <c r="P355" s="28">
        <f t="shared" si="101"/>
        <v>15.087458954343088</v>
      </c>
      <c r="Q355" s="45" t="str">
        <f t="shared" si="111"/>
        <v>ins. Pondérale</v>
      </c>
      <c r="R355" s="29">
        <f t="shared" si="102"/>
        <v>3</v>
      </c>
      <c r="S355" s="29" t="e">
        <f t="shared" si="103"/>
        <v>#N/A</v>
      </c>
      <c r="T355" s="29" t="e">
        <f t="shared" si="104"/>
        <v>#N/A</v>
      </c>
      <c r="U355" s="29" t="e">
        <f t="shared" si="105"/>
        <v>#N/A</v>
      </c>
      <c r="V355" s="21" t="e">
        <f t="shared" si="112"/>
        <v>#N/A</v>
      </c>
      <c r="W355" s="28">
        <f t="shared" si="106"/>
        <v>0</v>
      </c>
      <c r="X355" s="28">
        <f t="shared" si="107"/>
        <v>0</v>
      </c>
      <c r="Y355" s="45" t="str">
        <f t="shared" si="113"/>
        <v>pas de surpoids ni d'obésité</v>
      </c>
    </row>
    <row r="356" spans="4:25">
      <c r="D356" s="21"/>
      <c r="F356" s="21"/>
      <c r="G356" s="54">
        <f t="shared" si="108"/>
        <v>0</v>
      </c>
      <c r="H356" s="28">
        <f t="shared" si="95"/>
        <v>0</v>
      </c>
      <c r="I356" s="45">
        <f t="shared" si="109"/>
        <v>0</v>
      </c>
      <c r="J356" s="29">
        <f t="shared" si="96"/>
        <v>3</v>
      </c>
      <c r="K356" s="29">
        <f t="shared" si="97"/>
        <v>0.27</v>
      </c>
      <c r="L356" s="29">
        <f t="shared" si="98"/>
        <v>8.4199999999999997E-2</v>
      </c>
      <c r="M356" s="29">
        <f t="shared" si="99"/>
        <v>12.92</v>
      </c>
      <c r="N356" s="45">
        <f t="shared" si="110"/>
        <v>-43.986979853963227</v>
      </c>
      <c r="O356" s="28">
        <f t="shared" si="100"/>
        <v>10.989169238449415</v>
      </c>
      <c r="P356" s="28">
        <f t="shared" si="101"/>
        <v>15.087458954343088</v>
      </c>
      <c r="Q356" s="45" t="str">
        <f t="shared" si="111"/>
        <v>ins. Pondérale</v>
      </c>
      <c r="R356" s="29">
        <f t="shared" si="102"/>
        <v>3</v>
      </c>
      <c r="S356" s="29" t="e">
        <f t="shared" si="103"/>
        <v>#N/A</v>
      </c>
      <c r="T356" s="29" t="e">
        <f t="shared" si="104"/>
        <v>#N/A</v>
      </c>
      <c r="U356" s="29" t="e">
        <f t="shared" si="105"/>
        <v>#N/A</v>
      </c>
      <c r="V356" s="21" t="e">
        <f t="shared" si="112"/>
        <v>#N/A</v>
      </c>
      <c r="W356" s="28">
        <f t="shared" si="106"/>
        <v>0</v>
      </c>
      <c r="X356" s="28">
        <f t="shared" si="107"/>
        <v>0</v>
      </c>
      <c r="Y356" s="45" t="str">
        <f t="shared" si="113"/>
        <v>pas de surpoids ni d'obésité</v>
      </c>
    </row>
    <row r="357" spans="4:25">
      <c r="D357" s="21"/>
      <c r="F357" s="21"/>
      <c r="G357" s="54">
        <f t="shared" si="108"/>
        <v>0</v>
      </c>
      <c r="H357" s="28">
        <f t="shared" si="95"/>
        <v>0</v>
      </c>
      <c r="I357" s="45">
        <f t="shared" si="109"/>
        <v>0</v>
      </c>
      <c r="J357" s="29">
        <f t="shared" si="96"/>
        <v>3</v>
      </c>
      <c r="K357" s="29">
        <f t="shared" si="97"/>
        <v>0.27</v>
      </c>
      <c r="L357" s="29">
        <f t="shared" si="98"/>
        <v>8.4199999999999997E-2</v>
      </c>
      <c r="M357" s="29">
        <f t="shared" si="99"/>
        <v>12.92</v>
      </c>
      <c r="N357" s="45">
        <f t="shared" si="110"/>
        <v>-43.986979853963227</v>
      </c>
      <c r="O357" s="28">
        <f t="shared" si="100"/>
        <v>10.989169238449415</v>
      </c>
      <c r="P357" s="28">
        <f t="shared" si="101"/>
        <v>15.087458954343088</v>
      </c>
      <c r="Q357" s="45" t="str">
        <f t="shared" si="111"/>
        <v>ins. Pondérale</v>
      </c>
      <c r="R357" s="29">
        <f t="shared" si="102"/>
        <v>3</v>
      </c>
      <c r="S357" s="29" t="e">
        <f t="shared" si="103"/>
        <v>#N/A</v>
      </c>
      <c r="T357" s="29" t="e">
        <f t="shared" si="104"/>
        <v>#N/A</v>
      </c>
      <c r="U357" s="29" t="e">
        <f t="shared" si="105"/>
        <v>#N/A</v>
      </c>
      <c r="V357" s="21" t="e">
        <f t="shared" si="112"/>
        <v>#N/A</v>
      </c>
      <c r="W357" s="28">
        <f t="shared" si="106"/>
        <v>0</v>
      </c>
      <c r="X357" s="28">
        <f t="shared" si="107"/>
        <v>0</v>
      </c>
      <c r="Y357" s="45" t="str">
        <f t="shared" si="113"/>
        <v>pas de surpoids ni d'obésité</v>
      </c>
    </row>
    <row r="358" spans="4:25">
      <c r="D358" s="21"/>
      <c r="F358" s="21"/>
      <c r="G358" s="54">
        <f t="shared" si="108"/>
        <v>0</v>
      </c>
      <c r="H358" s="28">
        <f t="shared" si="95"/>
        <v>0</v>
      </c>
      <c r="I358" s="45">
        <f t="shared" si="109"/>
        <v>0</v>
      </c>
      <c r="J358" s="29">
        <f t="shared" si="96"/>
        <v>3</v>
      </c>
      <c r="K358" s="29">
        <f t="shared" si="97"/>
        <v>0.27</v>
      </c>
      <c r="L358" s="29">
        <f t="shared" si="98"/>
        <v>8.4199999999999997E-2</v>
      </c>
      <c r="M358" s="29">
        <f t="shared" si="99"/>
        <v>12.92</v>
      </c>
      <c r="N358" s="45">
        <f t="shared" si="110"/>
        <v>-43.986979853963227</v>
      </c>
      <c r="O358" s="28">
        <f t="shared" si="100"/>
        <v>10.989169238449415</v>
      </c>
      <c r="P358" s="28">
        <f t="shared" si="101"/>
        <v>15.087458954343088</v>
      </c>
      <c r="Q358" s="45" t="str">
        <f t="shared" si="111"/>
        <v>ins. Pondérale</v>
      </c>
      <c r="R358" s="29">
        <f t="shared" si="102"/>
        <v>3</v>
      </c>
      <c r="S358" s="29" t="e">
        <f t="shared" si="103"/>
        <v>#N/A</v>
      </c>
      <c r="T358" s="29" t="e">
        <f t="shared" si="104"/>
        <v>#N/A</v>
      </c>
      <c r="U358" s="29" t="e">
        <f t="shared" si="105"/>
        <v>#N/A</v>
      </c>
      <c r="V358" s="21" t="e">
        <f t="shared" si="112"/>
        <v>#N/A</v>
      </c>
      <c r="W358" s="28">
        <f t="shared" si="106"/>
        <v>0</v>
      </c>
      <c r="X358" s="28">
        <f t="shared" si="107"/>
        <v>0</v>
      </c>
      <c r="Y358" s="45" t="str">
        <f t="shared" si="113"/>
        <v>pas de surpoids ni d'obésité</v>
      </c>
    </row>
    <row r="359" spans="4:25">
      <c r="D359" s="21"/>
      <c r="F359" s="21"/>
      <c r="G359" s="54">
        <f t="shared" si="108"/>
        <v>0</v>
      </c>
      <c r="H359" s="28">
        <f t="shared" si="95"/>
        <v>0</v>
      </c>
      <c r="I359" s="45">
        <f t="shared" si="109"/>
        <v>0</v>
      </c>
      <c r="J359" s="29">
        <f t="shared" si="96"/>
        <v>3</v>
      </c>
      <c r="K359" s="29">
        <f t="shared" si="97"/>
        <v>0.27</v>
      </c>
      <c r="L359" s="29">
        <f t="shared" si="98"/>
        <v>8.4199999999999997E-2</v>
      </c>
      <c r="M359" s="29">
        <f t="shared" si="99"/>
        <v>12.92</v>
      </c>
      <c r="N359" s="45">
        <f t="shared" si="110"/>
        <v>-43.986979853963227</v>
      </c>
      <c r="O359" s="28">
        <f t="shared" si="100"/>
        <v>10.989169238449415</v>
      </c>
      <c r="P359" s="28">
        <f t="shared" si="101"/>
        <v>15.087458954343088</v>
      </c>
      <c r="Q359" s="45" t="str">
        <f t="shared" si="111"/>
        <v>ins. Pondérale</v>
      </c>
      <c r="R359" s="29">
        <f t="shared" si="102"/>
        <v>3</v>
      </c>
      <c r="S359" s="29" t="e">
        <f t="shared" si="103"/>
        <v>#N/A</v>
      </c>
      <c r="T359" s="29" t="e">
        <f t="shared" si="104"/>
        <v>#N/A</v>
      </c>
      <c r="U359" s="29" t="e">
        <f t="shared" si="105"/>
        <v>#N/A</v>
      </c>
      <c r="V359" s="21" t="e">
        <f t="shared" si="112"/>
        <v>#N/A</v>
      </c>
      <c r="W359" s="28">
        <f t="shared" si="106"/>
        <v>0</v>
      </c>
      <c r="X359" s="28">
        <f t="shared" si="107"/>
        <v>0</v>
      </c>
      <c r="Y359" s="45" t="str">
        <f t="shared" si="113"/>
        <v>pas de surpoids ni d'obésité</v>
      </c>
    </row>
    <row r="360" spans="4:25">
      <c r="D360" s="21"/>
      <c r="F360" s="21"/>
      <c r="G360" s="54">
        <f t="shared" si="108"/>
        <v>0</v>
      </c>
      <c r="H360" s="28">
        <f t="shared" si="95"/>
        <v>0</v>
      </c>
      <c r="I360" s="45">
        <f t="shared" si="109"/>
        <v>0</v>
      </c>
      <c r="J360" s="29">
        <f t="shared" si="96"/>
        <v>3</v>
      </c>
      <c r="K360" s="29">
        <f t="shared" si="97"/>
        <v>0.27</v>
      </c>
      <c r="L360" s="29">
        <f t="shared" si="98"/>
        <v>8.4199999999999997E-2</v>
      </c>
      <c r="M360" s="29">
        <f t="shared" si="99"/>
        <v>12.92</v>
      </c>
      <c r="N360" s="45">
        <f t="shared" si="110"/>
        <v>-43.986979853963227</v>
      </c>
      <c r="O360" s="28">
        <f t="shared" si="100"/>
        <v>10.989169238449415</v>
      </c>
      <c r="P360" s="28">
        <f t="shared" si="101"/>
        <v>15.087458954343088</v>
      </c>
      <c r="Q360" s="45" t="str">
        <f t="shared" si="111"/>
        <v>ins. Pondérale</v>
      </c>
      <c r="R360" s="29">
        <f t="shared" si="102"/>
        <v>3</v>
      </c>
      <c r="S360" s="29" t="e">
        <f t="shared" si="103"/>
        <v>#N/A</v>
      </c>
      <c r="T360" s="29" t="e">
        <f t="shared" si="104"/>
        <v>#N/A</v>
      </c>
      <c r="U360" s="29" t="e">
        <f t="shared" si="105"/>
        <v>#N/A</v>
      </c>
      <c r="V360" s="21" t="e">
        <f t="shared" si="112"/>
        <v>#N/A</v>
      </c>
      <c r="W360" s="28">
        <f t="shared" si="106"/>
        <v>0</v>
      </c>
      <c r="X360" s="28">
        <f t="shared" si="107"/>
        <v>0</v>
      </c>
      <c r="Y360" s="45" t="str">
        <f t="shared" si="113"/>
        <v>pas de surpoids ni d'obésité</v>
      </c>
    </row>
    <row r="361" spans="4:25">
      <c r="D361" s="21"/>
      <c r="F361" s="21"/>
      <c r="G361" s="54">
        <f t="shared" si="108"/>
        <v>0</v>
      </c>
      <c r="H361" s="28">
        <f t="shared" si="95"/>
        <v>0</v>
      </c>
      <c r="I361" s="45">
        <f t="shared" si="109"/>
        <v>0</v>
      </c>
      <c r="J361" s="29">
        <f t="shared" si="96"/>
        <v>3</v>
      </c>
      <c r="K361" s="29">
        <f t="shared" si="97"/>
        <v>0.27</v>
      </c>
      <c r="L361" s="29">
        <f t="shared" si="98"/>
        <v>8.4199999999999997E-2</v>
      </c>
      <c r="M361" s="29">
        <f t="shared" si="99"/>
        <v>12.92</v>
      </c>
      <c r="N361" s="45">
        <f t="shared" si="110"/>
        <v>-43.986979853963227</v>
      </c>
      <c r="O361" s="28">
        <f t="shared" si="100"/>
        <v>10.989169238449415</v>
      </c>
      <c r="P361" s="28">
        <f t="shared" si="101"/>
        <v>15.087458954343088</v>
      </c>
      <c r="Q361" s="45" t="str">
        <f t="shared" si="111"/>
        <v>ins. Pondérale</v>
      </c>
      <c r="R361" s="29">
        <f t="shared" si="102"/>
        <v>3</v>
      </c>
      <c r="S361" s="29" t="e">
        <f t="shared" si="103"/>
        <v>#N/A</v>
      </c>
      <c r="T361" s="29" t="e">
        <f t="shared" si="104"/>
        <v>#N/A</v>
      </c>
      <c r="U361" s="29" t="e">
        <f t="shared" si="105"/>
        <v>#N/A</v>
      </c>
      <c r="V361" s="21" t="e">
        <f t="shared" si="112"/>
        <v>#N/A</v>
      </c>
      <c r="W361" s="28">
        <f t="shared" si="106"/>
        <v>0</v>
      </c>
      <c r="X361" s="28">
        <f t="shared" si="107"/>
        <v>0</v>
      </c>
      <c r="Y361" s="45" t="str">
        <f t="shared" si="113"/>
        <v>pas de surpoids ni d'obésité</v>
      </c>
    </row>
    <row r="362" spans="4:25">
      <c r="D362" s="21"/>
      <c r="F362" s="21"/>
      <c r="G362" s="54">
        <f t="shared" si="108"/>
        <v>0</v>
      </c>
      <c r="H362" s="28">
        <f t="shared" si="95"/>
        <v>0</v>
      </c>
      <c r="I362" s="45">
        <f t="shared" si="109"/>
        <v>0</v>
      </c>
      <c r="J362" s="29">
        <f t="shared" si="96"/>
        <v>3</v>
      </c>
      <c r="K362" s="29">
        <f t="shared" si="97"/>
        <v>0.27</v>
      </c>
      <c r="L362" s="29">
        <f t="shared" si="98"/>
        <v>8.4199999999999997E-2</v>
      </c>
      <c r="M362" s="29">
        <f t="shared" si="99"/>
        <v>12.92</v>
      </c>
      <c r="N362" s="45">
        <f t="shared" si="110"/>
        <v>-43.986979853963227</v>
      </c>
      <c r="O362" s="28">
        <f t="shared" si="100"/>
        <v>10.989169238449415</v>
      </c>
      <c r="P362" s="28">
        <f t="shared" si="101"/>
        <v>15.087458954343088</v>
      </c>
      <c r="Q362" s="45" t="str">
        <f t="shared" si="111"/>
        <v>ins. Pondérale</v>
      </c>
      <c r="R362" s="29">
        <f t="shared" si="102"/>
        <v>3</v>
      </c>
      <c r="S362" s="29" t="e">
        <f t="shared" si="103"/>
        <v>#N/A</v>
      </c>
      <c r="T362" s="29" t="e">
        <f t="shared" si="104"/>
        <v>#N/A</v>
      </c>
      <c r="U362" s="29" t="e">
        <f t="shared" si="105"/>
        <v>#N/A</v>
      </c>
      <c r="V362" s="21" t="e">
        <f t="shared" si="112"/>
        <v>#N/A</v>
      </c>
      <c r="W362" s="28">
        <f t="shared" si="106"/>
        <v>0</v>
      </c>
      <c r="X362" s="28">
        <f t="shared" si="107"/>
        <v>0</v>
      </c>
      <c r="Y362" s="45" t="str">
        <f t="shared" si="113"/>
        <v>pas de surpoids ni d'obésité</v>
      </c>
    </row>
    <row r="363" spans="4:25">
      <c r="D363" s="21"/>
      <c r="F363" s="21"/>
      <c r="G363" s="54">
        <f t="shared" si="108"/>
        <v>0</v>
      </c>
      <c r="H363" s="28">
        <f t="shared" si="95"/>
        <v>0</v>
      </c>
      <c r="I363" s="45">
        <f t="shared" si="109"/>
        <v>0</v>
      </c>
      <c r="J363" s="29">
        <f t="shared" si="96"/>
        <v>3</v>
      </c>
      <c r="K363" s="29">
        <f t="shared" si="97"/>
        <v>0.27</v>
      </c>
      <c r="L363" s="29">
        <f t="shared" si="98"/>
        <v>8.4199999999999997E-2</v>
      </c>
      <c r="M363" s="29">
        <f t="shared" si="99"/>
        <v>12.92</v>
      </c>
      <c r="N363" s="45">
        <f t="shared" si="110"/>
        <v>-43.986979853963227</v>
      </c>
      <c r="O363" s="28">
        <f t="shared" si="100"/>
        <v>10.989169238449415</v>
      </c>
      <c r="P363" s="28">
        <f t="shared" si="101"/>
        <v>15.087458954343088</v>
      </c>
      <c r="Q363" s="45" t="str">
        <f t="shared" si="111"/>
        <v>ins. Pondérale</v>
      </c>
      <c r="R363" s="29">
        <f t="shared" si="102"/>
        <v>3</v>
      </c>
      <c r="S363" s="29" t="e">
        <f t="shared" si="103"/>
        <v>#N/A</v>
      </c>
      <c r="T363" s="29" t="e">
        <f t="shared" si="104"/>
        <v>#N/A</v>
      </c>
      <c r="U363" s="29" t="e">
        <f t="shared" si="105"/>
        <v>#N/A</v>
      </c>
      <c r="V363" s="21" t="e">
        <f t="shared" si="112"/>
        <v>#N/A</v>
      </c>
      <c r="W363" s="28">
        <f t="shared" si="106"/>
        <v>0</v>
      </c>
      <c r="X363" s="28">
        <f t="shared" si="107"/>
        <v>0</v>
      </c>
      <c r="Y363" s="45" t="str">
        <f t="shared" si="113"/>
        <v>pas de surpoids ni d'obésité</v>
      </c>
    </row>
    <row r="364" spans="4:25">
      <c r="D364" s="21"/>
      <c r="F364" s="21"/>
      <c r="G364" s="54">
        <f t="shared" si="108"/>
        <v>0</v>
      </c>
      <c r="H364" s="28">
        <f t="shared" si="95"/>
        <v>0</v>
      </c>
      <c r="I364" s="45">
        <f t="shared" si="109"/>
        <v>0</v>
      </c>
      <c r="J364" s="29">
        <f t="shared" si="96"/>
        <v>3</v>
      </c>
      <c r="K364" s="29">
        <f t="shared" si="97"/>
        <v>0.27</v>
      </c>
      <c r="L364" s="29">
        <f t="shared" si="98"/>
        <v>8.4199999999999997E-2</v>
      </c>
      <c r="M364" s="29">
        <f t="shared" si="99"/>
        <v>12.92</v>
      </c>
      <c r="N364" s="45">
        <f t="shared" si="110"/>
        <v>-43.986979853963227</v>
      </c>
      <c r="O364" s="28">
        <f t="shared" si="100"/>
        <v>10.989169238449415</v>
      </c>
      <c r="P364" s="28">
        <f t="shared" si="101"/>
        <v>15.087458954343088</v>
      </c>
      <c r="Q364" s="45" t="str">
        <f t="shared" si="111"/>
        <v>ins. Pondérale</v>
      </c>
      <c r="R364" s="29">
        <f t="shared" si="102"/>
        <v>3</v>
      </c>
      <c r="S364" s="29" t="e">
        <f t="shared" si="103"/>
        <v>#N/A</v>
      </c>
      <c r="T364" s="29" t="e">
        <f t="shared" si="104"/>
        <v>#N/A</v>
      </c>
      <c r="U364" s="29" t="e">
        <f t="shared" si="105"/>
        <v>#N/A</v>
      </c>
      <c r="V364" s="21" t="e">
        <f t="shared" si="112"/>
        <v>#N/A</v>
      </c>
      <c r="W364" s="28">
        <f t="shared" si="106"/>
        <v>0</v>
      </c>
      <c r="X364" s="28">
        <f t="shared" si="107"/>
        <v>0</v>
      </c>
      <c r="Y364" s="45" t="str">
        <f t="shared" si="113"/>
        <v>pas de surpoids ni d'obésité</v>
      </c>
    </row>
    <row r="365" spans="4:25">
      <c r="D365" s="21"/>
      <c r="F365" s="21"/>
      <c r="G365" s="54">
        <f t="shared" si="108"/>
        <v>0</v>
      </c>
      <c r="H365" s="28">
        <f t="shared" si="95"/>
        <v>0</v>
      </c>
      <c r="I365" s="45">
        <f t="shared" si="109"/>
        <v>0</v>
      </c>
      <c r="J365" s="29">
        <f t="shared" si="96"/>
        <v>3</v>
      </c>
      <c r="K365" s="29">
        <f t="shared" si="97"/>
        <v>0.27</v>
      </c>
      <c r="L365" s="29">
        <f t="shared" si="98"/>
        <v>8.4199999999999997E-2</v>
      </c>
      <c r="M365" s="29">
        <f t="shared" si="99"/>
        <v>12.92</v>
      </c>
      <c r="N365" s="45">
        <f t="shared" si="110"/>
        <v>-43.986979853963227</v>
      </c>
      <c r="O365" s="28">
        <f t="shared" si="100"/>
        <v>10.989169238449415</v>
      </c>
      <c r="P365" s="28">
        <f t="shared" si="101"/>
        <v>15.087458954343088</v>
      </c>
      <c r="Q365" s="45" t="str">
        <f t="shared" si="111"/>
        <v>ins. Pondérale</v>
      </c>
      <c r="R365" s="29">
        <f t="shared" si="102"/>
        <v>3</v>
      </c>
      <c r="S365" s="29" t="e">
        <f t="shared" si="103"/>
        <v>#N/A</v>
      </c>
      <c r="T365" s="29" t="e">
        <f t="shared" si="104"/>
        <v>#N/A</v>
      </c>
      <c r="U365" s="29" t="e">
        <f t="shared" si="105"/>
        <v>#N/A</v>
      </c>
      <c r="V365" s="21" t="e">
        <f t="shared" si="112"/>
        <v>#N/A</v>
      </c>
      <c r="W365" s="28">
        <f t="shared" si="106"/>
        <v>0</v>
      </c>
      <c r="X365" s="28">
        <f t="shared" si="107"/>
        <v>0</v>
      </c>
      <c r="Y365" s="45" t="str">
        <f t="shared" si="113"/>
        <v>pas de surpoids ni d'obésité</v>
      </c>
    </row>
    <row r="366" spans="4:25">
      <c r="D366" s="21"/>
      <c r="F366" s="21"/>
      <c r="G366" s="54">
        <f t="shared" si="108"/>
        <v>0</v>
      </c>
      <c r="H366" s="28">
        <f t="shared" si="95"/>
        <v>0</v>
      </c>
      <c r="I366" s="45">
        <f t="shared" si="109"/>
        <v>0</v>
      </c>
      <c r="J366" s="29">
        <f t="shared" si="96"/>
        <v>3</v>
      </c>
      <c r="K366" s="29">
        <f t="shared" si="97"/>
        <v>0.27</v>
      </c>
      <c r="L366" s="29">
        <f t="shared" si="98"/>
        <v>8.4199999999999997E-2</v>
      </c>
      <c r="M366" s="29">
        <f t="shared" si="99"/>
        <v>12.92</v>
      </c>
      <c r="N366" s="45">
        <f t="shared" si="110"/>
        <v>-43.986979853963227</v>
      </c>
      <c r="O366" s="28">
        <f t="shared" si="100"/>
        <v>10.989169238449415</v>
      </c>
      <c r="P366" s="28">
        <f t="shared" si="101"/>
        <v>15.087458954343088</v>
      </c>
      <c r="Q366" s="45" t="str">
        <f t="shared" si="111"/>
        <v>ins. Pondérale</v>
      </c>
      <c r="R366" s="29">
        <f t="shared" si="102"/>
        <v>3</v>
      </c>
      <c r="S366" s="29" t="e">
        <f t="shared" si="103"/>
        <v>#N/A</v>
      </c>
      <c r="T366" s="29" t="e">
        <f t="shared" si="104"/>
        <v>#N/A</v>
      </c>
      <c r="U366" s="29" t="e">
        <f t="shared" si="105"/>
        <v>#N/A</v>
      </c>
      <c r="V366" s="21" t="e">
        <f t="shared" si="112"/>
        <v>#N/A</v>
      </c>
      <c r="W366" s="28">
        <f t="shared" si="106"/>
        <v>0</v>
      </c>
      <c r="X366" s="28">
        <f t="shared" si="107"/>
        <v>0</v>
      </c>
      <c r="Y366" s="45" t="str">
        <f t="shared" si="113"/>
        <v>pas de surpoids ni d'obésité</v>
      </c>
    </row>
    <row r="367" spans="4:25">
      <c r="D367" s="21"/>
      <c r="F367" s="21"/>
      <c r="G367" s="54">
        <f t="shared" si="108"/>
        <v>0</v>
      </c>
      <c r="H367" s="28">
        <f t="shared" si="95"/>
        <v>0</v>
      </c>
      <c r="I367" s="45">
        <f t="shared" si="109"/>
        <v>0</v>
      </c>
      <c r="J367" s="29">
        <f t="shared" si="96"/>
        <v>3</v>
      </c>
      <c r="K367" s="29">
        <f t="shared" si="97"/>
        <v>0.27</v>
      </c>
      <c r="L367" s="29">
        <f t="shared" si="98"/>
        <v>8.4199999999999997E-2</v>
      </c>
      <c r="M367" s="29">
        <f t="shared" si="99"/>
        <v>12.92</v>
      </c>
      <c r="N367" s="45">
        <f t="shared" si="110"/>
        <v>-43.986979853963227</v>
      </c>
      <c r="O367" s="28">
        <f t="shared" si="100"/>
        <v>10.989169238449415</v>
      </c>
      <c r="P367" s="28">
        <f t="shared" si="101"/>
        <v>15.087458954343088</v>
      </c>
      <c r="Q367" s="45" t="str">
        <f t="shared" si="111"/>
        <v>ins. Pondérale</v>
      </c>
      <c r="R367" s="29">
        <f t="shared" si="102"/>
        <v>3</v>
      </c>
      <c r="S367" s="29" t="e">
        <f t="shared" si="103"/>
        <v>#N/A</v>
      </c>
      <c r="T367" s="29" t="e">
        <f t="shared" si="104"/>
        <v>#N/A</v>
      </c>
      <c r="U367" s="29" t="e">
        <f t="shared" si="105"/>
        <v>#N/A</v>
      </c>
      <c r="V367" s="21" t="e">
        <f t="shared" si="112"/>
        <v>#N/A</v>
      </c>
      <c r="W367" s="28">
        <f t="shared" si="106"/>
        <v>0</v>
      </c>
      <c r="X367" s="28">
        <f t="shared" si="107"/>
        <v>0</v>
      </c>
      <c r="Y367" s="45" t="str">
        <f t="shared" si="113"/>
        <v>pas de surpoids ni d'obésité</v>
      </c>
    </row>
    <row r="368" spans="4:25">
      <c r="D368" s="21"/>
      <c r="F368" s="21"/>
      <c r="G368" s="54">
        <f t="shared" si="108"/>
        <v>0</v>
      </c>
      <c r="H368" s="28">
        <f t="shared" si="95"/>
        <v>0</v>
      </c>
      <c r="I368" s="45">
        <f t="shared" si="109"/>
        <v>0</v>
      </c>
      <c r="J368" s="29">
        <f t="shared" si="96"/>
        <v>3</v>
      </c>
      <c r="K368" s="29">
        <f t="shared" si="97"/>
        <v>0.27</v>
      </c>
      <c r="L368" s="29">
        <f t="shared" si="98"/>
        <v>8.4199999999999997E-2</v>
      </c>
      <c r="M368" s="29">
        <f t="shared" si="99"/>
        <v>12.92</v>
      </c>
      <c r="N368" s="45">
        <f t="shared" si="110"/>
        <v>-43.986979853963227</v>
      </c>
      <c r="O368" s="28">
        <f t="shared" si="100"/>
        <v>10.989169238449415</v>
      </c>
      <c r="P368" s="28">
        <f t="shared" si="101"/>
        <v>15.087458954343088</v>
      </c>
      <c r="Q368" s="45" t="str">
        <f t="shared" si="111"/>
        <v>ins. Pondérale</v>
      </c>
      <c r="R368" s="29">
        <f t="shared" si="102"/>
        <v>3</v>
      </c>
      <c r="S368" s="29" t="e">
        <f t="shared" si="103"/>
        <v>#N/A</v>
      </c>
      <c r="T368" s="29" t="e">
        <f t="shared" si="104"/>
        <v>#N/A</v>
      </c>
      <c r="U368" s="29" t="e">
        <f t="shared" si="105"/>
        <v>#N/A</v>
      </c>
      <c r="V368" s="21" t="e">
        <f t="shared" si="112"/>
        <v>#N/A</v>
      </c>
      <c r="W368" s="28">
        <f t="shared" si="106"/>
        <v>0</v>
      </c>
      <c r="X368" s="28">
        <f t="shared" si="107"/>
        <v>0</v>
      </c>
      <c r="Y368" s="45" t="str">
        <f t="shared" si="113"/>
        <v>pas de surpoids ni d'obésité</v>
      </c>
    </row>
    <row r="369" spans="4:25">
      <c r="D369" s="21"/>
      <c r="F369" s="21"/>
      <c r="G369" s="54">
        <f t="shared" si="108"/>
        <v>0</v>
      </c>
      <c r="H369" s="28">
        <f t="shared" si="95"/>
        <v>0</v>
      </c>
      <c r="I369" s="45">
        <f t="shared" si="109"/>
        <v>0</v>
      </c>
      <c r="J369" s="29">
        <f t="shared" si="96"/>
        <v>3</v>
      </c>
      <c r="K369" s="29">
        <f t="shared" si="97"/>
        <v>0.27</v>
      </c>
      <c r="L369" s="29">
        <f t="shared" si="98"/>
        <v>8.4199999999999997E-2</v>
      </c>
      <c r="M369" s="29">
        <f t="shared" si="99"/>
        <v>12.92</v>
      </c>
      <c r="N369" s="45">
        <f t="shared" si="110"/>
        <v>-43.986979853963227</v>
      </c>
      <c r="O369" s="28">
        <f t="shared" si="100"/>
        <v>10.989169238449415</v>
      </c>
      <c r="P369" s="28">
        <f t="shared" si="101"/>
        <v>15.087458954343088</v>
      </c>
      <c r="Q369" s="45" t="str">
        <f t="shared" si="111"/>
        <v>ins. Pondérale</v>
      </c>
      <c r="R369" s="29">
        <f t="shared" si="102"/>
        <v>3</v>
      </c>
      <c r="S369" s="29" t="e">
        <f t="shared" si="103"/>
        <v>#N/A</v>
      </c>
      <c r="T369" s="29" t="e">
        <f t="shared" si="104"/>
        <v>#N/A</v>
      </c>
      <c r="U369" s="29" t="e">
        <f t="shared" si="105"/>
        <v>#N/A</v>
      </c>
      <c r="V369" s="21" t="e">
        <f t="shared" si="112"/>
        <v>#N/A</v>
      </c>
      <c r="W369" s="28">
        <f t="shared" si="106"/>
        <v>0</v>
      </c>
      <c r="X369" s="28">
        <f t="shared" si="107"/>
        <v>0</v>
      </c>
      <c r="Y369" s="45" t="str">
        <f t="shared" si="113"/>
        <v>pas de surpoids ni d'obésité</v>
      </c>
    </row>
    <row r="370" spans="4:25">
      <c r="D370" s="21"/>
      <c r="F370" s="21"/>
      <c r="G370" s="54">
        <f t="shared" si="108"/>
        <v>0</v>
      </c>
      <c r="H370" s="28">
        <f t="shared" si="95"/>
        <v>0</v>
      </c>
      <c r="I370" s="45">
        <f t="shared" si="109"/>
        <v>0</v>
      </c>
      <c r="J370" s="29">
        <f t="shared" si="96"/>
        <v>3</v>
      </c>
      <c r="K370" s="29">
        <f t="shared" si="97"/>
        <v>0.27</v>
      </c>
      <c r="L370" s="29">
        <f t="shared" si="98"/>
        <v>8.4199999999999997E-2</v>
      </c>
      <c r="M370" s="29">
        <f t="shared" si="99"/>
        <v>12.92</v>
      </c>
      <c r="N370" s="45">
        <f t="shared" si="110"/>
        <v>-43.986979853963227</v>
      </c>
      <c r="O370" s="28">
        <f t="shared" si="100"/>
        <v>10.989169238449415</v>
      </c>
      <c r="P370" s="28">
        <f t="shared" si="101"/>
        <v>15.087458954343088</v>
      </c>
      <c r="Q370" s="45" t="str">
        <f t="shared" si="111"/>
        <v>ins. Pondérale</v>
      </c>
      <c r="R370" s="29">
        <f t="shared" si="102"/>
        <v>3</v>
      </c>
      <c r="S370" s="29" t="e">
        <f t="shared" si="103"/>
        <v>#N/A</v>
      </c>
      <c r="T370" s="29" t="e">
        <f t="shared" si="104"/>
        <v>#N/A</v>
      </c>
      <c r="U370" s="29" t="e">
        <f t="shared" si="105"/>
        <v>#N/A</v>
      </c>
      <c r="V370" s="21" t="e">
        <f t="shared" si="112"/>
        <v>#N/A</v>
      </c>
      <c r="W370" s="28">
        <f t="shared" si="106"/>
        <v>0</v>
      </c>
      <c r="X370" s="28">
        <f t="shared" si="107"/>
        <v>0</v>
      </c>
      <c r="Y370" s="45" t="str">
        <f t="shared" si="113"/>
        <v>pas de surpoids ni d'obésité</v>
      </c>
    </row>
    <row r="371" spans="4:25">
      <c r="D371" s="21"/>
      <c r="F371" s="21"/>
      <c r="G371" s="54">
        <f t="shared" si="108"/>
        <v>0</v>
      </c>
      <c r="H371" s="28">
        <f t="shared" si="95"/>
        <v>0</v>
      </c>
      <c r="I371" s="45">
        <f t="shared" si="109"/>
        <v>0</v>
      </c>
      <c r="J371" s="29">
        <f t="shared" si="96"/>
        <v>3</v>
      </c>
      <c r="K371" s="29">
        <f t="shared" si="97"/>
        <v>0.27</v>
      </c>
      <c r="L371" s="29">
        <f t="shared" si="98"/>
        <v>8.4199999999999997E-2</v>
      </c>
      <c r="M371" s="29">
        <f t="shared" si="99"/>
        <v>12.92</v>
      </c>
      <c r="N371" s="45">
        <f t="shared" si="110"/>
        <v>-43.986979853963227</v>
      </c>
      <c r="O371" s="28">
        <f t="shared" si="100"/>
        <v>10.989169238449415</v>
      </c>
      <c r="P371" s="28">
        <f t="shared" si="101"/>
        <v>15.087458954343088</v>
      </c>
      <c r="Q371" s="45" t="str">
        <f t="shared" si="111"/>
        <v>ins. Pondérale</v>
      </c>
      <c r="R371" s="29">
        <f t="shared" si="102"/>
        <v>3</v>
      </c>
      <c r="S371" s="29" t="e">
        <f t="shared" si="103"/>
        <v>#N/A</v>
      </c>
      <c r="T371" s="29" t="e">
        <f t="shared" si="104"/>
        <v>#N/A</v>
      </c>
      <c r="U371" s="29" t="e">
        <f t="shared" si="105"/>
        <v>#N/A</v>
      </c>
      <c r="V371" s="21" t="e">
        <f t="shared" si="112"/>
        <v>#N/A</v>
      </c>
      <c r="W371" s="28">
        <f t="shared" si="106"/>
        <v>0</v>
      </c>
      <c r="X371" s="28">
        <f t="shared" si="107"/>
        <v>0</v>
      </c>
      <c r="Y371" s="45" t="str">
        <f t="shared" si="113"/>
        <v>pas de surpoids ni d'obésité</v>
      </c>
    </row>
    <row r="372" spans="4:25">
      <c r="D372" s="21"/>
      <c r="F372" s="21"/>
      <c r="G372" s="54">
        <f t="shared" si="108"/>
        <v>0</v>
      </c>
      <c r="H372" s="28">
        <f t="shared" si="95"/>
        <v>0</v>
      </c>
      <c r="I372" s="45">
        <f t="shared" si="109"/>
        <v>0</v>
      </c>
      <c r="J372" s="29">
        <f t="shared" si="96"/>
        <v>3</v>
      </c>
      <c r="K372" s="29">
        <f t="shared" si="97"/>
        <v>0.27</v>
      </c>
      <c r="L372" s="29">
        <f t="shared" si="98"/>
        <v>8.4199999999999997E-2</v>
      </c>
      <c r="M372" s="29">
        <f t="shared" si="99"/>
        <v>12.92</v>
      </c>
      <c r="N372" s="45">
        <f t="shared" si="110"/>
        <v>-43.986979853963227</v>
      </c>
      <c r="O372" s="28">
        <f t="shared" si="100"/>
        <v>10.989169238449415</v>
      </c>
      <c r="P372" s="28">
        <f t="shared" si="101"/>
        <v>15.087458954343088</v>
      </c>
      <c r="Q372" s="45" t="str">
        <f t="shared" si="111"/>
        <v>ins. Pondérale</v>
      </c>
      <c r="R372" s="29">
        <f t="shared" si="102"/>
        <v>3</v>
      </c>
      <c r="S372" s="29" t="e">
        <f t="shared" si="103"/>
        <v>#N/A</v>
      </c>
      <c r="T372" s="29" t="e">
        <f t="shared" si="104"/>
        <v>#N/A</v>
      </c>
      <c r="U372" s="29" t="e">
        <f t="shared" si="105"/>
        <v>#N/A</v>
      </c>
      <c r="V372" s="21" t="e">
        <f t="shared" si="112"/>
        <v>#N/A</v>
      </c>
      <c r="W372" s="28">
        <f t="shared" si="106"/>
        <v>0</v>
      </c>
      <c r="X372" s="28">
        <f t="shared" si="107"/>
        <v>0</v>
      </c>
      <c r="Y372" s="45" t="str">
        <f t="shared" si="113"/>
        <v>pas de surpoids ni d'obésité</v>
      </c>
    </row>
    <row r="373" spans="4:25">
      <c r="D373" s="21"/>
      <c r="F373" s="21"/>
      <c r="G373" s="54">
        <f t="shared" si="108"/>
        <v>0</v>
      </c>
      <c r="H373" s="28">
        <f t="shared" si="95"/>
        <v>0</v>
      </c>
      <c r="I373" s="45">
        <f t="shared" si="109"/>
        <v>0</v>
      </c>
      <c r="J373" s="29">
        <f t="shared" si="96"/>
        <v>3</v>
      </c>
      <c r="K373" s="29">
        <f t="shared" si="97"/>
        <v>0.27</v>
      </c>
      <c r="L373" s="29">
        <f t="shared" si="98"/>
        <v>8.4199999999999997E-2</v>
      </c>
      <c r="M373" s="29">
        <f t="shared" si="99"/>
        <v>12.92</v>
      </c>
      <c r="N373" s="45">
        <f t="shared" si="110"/>
        <v>-43.986979853963227</v>
      </c>
      <c r="O373" s="28">
        <f t="shared" si="100"/>
        <v>10.989169238449415</v>
      </c>
      <c r="P373" s="28">
        <f t="shared" si="101"/>
        <v>15.087458954343088</v>
      </c>
      <c r="Q373" s="45" t="str">
        <f t="shared" si="111"/>
        <v>ins. Pondérale</v>
      </c>
      <c r="R373" s="29">
        <f t="shared" si="102"/>
        <v>3</v>
      </c>
      <c r="S373" s="29" t="e">
        <f t="shared" si="103"/>
        <v>#N/A</v>
      </c>
      <c r="T373" s="29" t="e">
        <f t="shared" si="104"/>
        <v>#N/A</v>
      </c>
      <c r="U373" s="29" t="e">
        <f t="shared" si="105"/>
        <v>#N/A</v>
      </c>
      <c r="V373" s="21" t="e">
        <f t="shared" si="112"/>
        <v>#N/A</v>
      </c>
      <c r="W373" s="28">
        <f t="shared" si="106"/>
        <v>0</v>
      </c>
      <c r="X373" s="28">
        <f t="shared" si="107"/>
        <v>0</v>
      </c>
      <c r="Y373" s="45" t="str">
        <f t="shared" si="113"/>
        <v>pas de surpoids ni d'obésité</v>
      </c>
    </row>
    <row r="374" spans="4:25">
      <c r="D374" s="21"/>
      <c r="F374" s="21"/>
      <c r="G374" s="54">
        <f t="shared" si="108"/>
        <v>0</v>
      </c>
      <c r="H374" s="28">
        <f t="shared" si="95"/>
        <v>0</v>
      </c>
      <c r="I374" s="45">
        <f t="shared" si="109"/>
        <v>0</v>
      </c>
      <c r="J374" s="29">
        <f t="shared" si="96"/>
        <v>3</v>
      </c>
      <c r="K374" s="29">
        <f t="shared" si="97"/>
        <v>0.27</v>
      </c>
      <c r="L374" s="29">
        <f t="shared" si="98"/>
        <v>8.4199999999999997E-2</v>
      </c>
      <c r="M374" s="29">
        <f t="shared" si="99"/>
        <v>12.92</v>
      </c>
      <c r="N374" s="45">
        <f t="shared" si="110"/>
        <v>-43.986979853963227</v>
      </c>
      <c r="O374" s="28">
        <f t="shared" si="100"/>
        <v>10.989169238449415</v>
      </c>
      <c r="P374" s="28">
        <f t="shared" si="101"/>
        <v>15.087458954343088</v>
      </c>
      <c r="Q374" s="45" t="str">
        <f t="shared" si="111"/>
        <v>ins. Pondérale</v>
      </c>
      <c r="R374" s="29">
        <f t="shared" si="102"/>
        <v>3</v>
      </c>
      <c r="S374" s="29" t="e">
        <f t="shared" si="103"/>
        <v>#N/A</v>
      </c>
      <c r="T374" s="29" t="e">
        <f t="shared" si="104"/>
        <v>#N/A</v>
      </c>
      <c r="U374" s="29" t="e">
        <f t="shared" si="105"/>
        <v>#N/A</v>
      </c>
      <c r="V374" s="21" t="e">
        <f t="shared" si="112"/>
        <v>#N/A</v>
      </c>
      <c r="W374" s="28">
        <f t="shared" si="106"/>
        <v>0</v>
      </c>
      <c r="X374" s="28">
        <f t="shared" si="107"/>
        <v>0</v>
      </c>
      <c r="Y374" s="45" t="str">
        <f t="shared" si="113"/>
        <v>pas de surpoids ni d'obésité</v>
      </c>
    </row>
    <row r="375" spans="4:25">
      <c r="D375" s="21"/>
      <c r="F375" s="21"/>
      <c r="G375" s="54">
        <f t="shared" si="108"/>
        <v>0</v>
      </c>
      <c r="H375" s="28">
        <f t="shared" si="95"/>
        <v>0</v>
      </c>
      <c r="I375" s="45">
        <f t="shared" si="109"/>
        <v>0</v>
      </c>
      <c r="J375" s="29">
        <f t="shared" si="96"/>
        <v>3</v>
      </c>
      <c r="K375" s="29">
        <f t="shared" si="97"/>
        <v>0.27</v>
      </c>
      <c r="L375" s="29">
        <f t="shared" si="98"/>
        <v>8.4199999999999997E-2</v>
      </c>
      <c r="M375" s="29">
        <f t="shared" si="99"/>
        <v>12.92</v>
      </c>
      <c r="N375" s="45">
        <f t="shared" si="110"/>
        <v>-43.986979853963227</v>
      </c>
      <c r="O375" s="28">
        <f t="shared" si="100"/>
        <v>10.989169238449415</v>
      </c>
      <c r="P375" s="28">
        <f t="shared" si="101"/>
        <v>15.087458954343088</v>
      </c>
      <c r="Q375" s="45" t="str">
        <f t="shared" si="111"/>
        <v>ins. Pondérale</v>
      </c>
      <c r="R375" s="29">
        <f t="shared" si="102"/>
        <v>3</v>
      </c>
      <c r="S375" s="29" t="e">
        <f t="shared" si="103"/>
        <v>#N/A</v>
      </c>
      <c r="T375" s="29" t="e">
        <f t="shared" si="104"/>
        <v>#N/A</v>
      </c>
      <c r="U375" s="29" t="e">
        <f t="shared" si="105"/>
        <v>#N/A</v>
      </c>
      <c r="V375" s="21" t="e">
        <f t="shared" si="112"/>
        <v>#N/A</v>
      </c>
      <c r="W375" s="28">
        <f t="shared" si="106"/>
        <v>0</v>
      </c>
      <c r="X375" s="28">
        <f t="shared" si="107"/>
        <v>0</v>
      </c>
      <c r="Y375" s="45" t="str">
        <f t="shared" si="113"/>
        <v>pas de surpoids ni d'obésité</v>
      </c>
    </row>
    <row r="376" spans="4:25">
      <c r="D376" s="21"/>
      <c r="F376" s="21"/>
      <c r="G376" s="54">
        <f t="shared" si="108"/>
        <v>0</v>
      </c>
      <c r="H376" s="28">
        <f t="shared" si="95"/>
        <v>0</v>
      </c>
      <c r="I376" s="45">
        <f t="shared" si="109"/>
        <v>0</v>
      </c>
      <c r="J376" s="29">
        <f t="shared" si="96"/>
        <v>3</v>
      </c>
      <c r="K376" s="29">
        <f t="shared" si="97"/>
        <v>0.27</v>
      </c>
      <c r="L376" s="29">
        <f t="shared" si="98"/>
        <v>8.4199999999999997E-2</v>
      </c>
      <c r="M376" s="29">
        <f t="shared" si="99"/>
        <v>12.92</v>
      </c>
      <c r="N376" s="45">
        <f t="shared" si="110"/>
        <v>-43.986979853963227</v>
      </c>
      <c r="O376" s="28">
        <f t="shared" si="100"/>
        <v>10.989169238449415</v>
      </c>
      <c r="P376" s="28">
        <f t="shared" si="101"/>
        <v>15.087458954343088</v>
      </c>
      <c r="Q376" s="45" t="str">
        <f t="shared" si="111"/>
        <v>ins. Pondérale</v>
      </c>
      <c r="R376" s="29">
        <f t="shared" si="102"/>
        <v>3</v>
      </c>
      <c r="S376" s="29" t="e">
        <f t="shared" si="103"/>
        <v>#N/A</v>
      </c>
      <c r="T376" s="29" t="e">
        <f t="shared" si="104"/>
        <v>#N/A</v>
      </c>
      <c r="U376" s="29" t="e">
        <f t="shared" si="105"/>
        <v>#N/A</v>
      </c>
      <c r="V376" s="21" t="e">
        <f t="shared" si="112"/>
        <v>#N/A</v>
      </c>
      <c r="W376" s="28">
        <f t="shared" si="106"/>
        <v>0</v>
      </c>
      <c r="X376" s="28">
        <f t="shared" si="107"/>
        <v>0</v>
      </c>
      <c r="Y376" s="45" t="str">
        <f t="shared" si="113"/>
        <v>pas de surpoids ni d'obésité</v>
      </c>
    </row>
    <row r="377" spans="4:25">
      <c r="D377" s="21"/>
      <c r="F377" s="21"/>
      <c r="G377" s="54">
        <f t="shared" si="108"/>
        <v>0</v>
      </c>
      <c r="H377" s="28">
        <f t="shared" si="95"/>
        <v>0</v>
      </c>
      <c r="I377" s="45">
        <f t="shared" si="109"/>
        <v>0</v>
      </c>
      <c r="J377" s="29">
        <f t="shared" si="96"/>
        <v>3</v>
      </c>
      <c r="K377" s="29">
        <f t="shared" si="97"/>
        <v>0.27</v>
      </c>
      <c r="L377" s="29">
        <f t="shared" si="98"/>
        <v>8.4199999999999997E-2</v>
      </c>
      <c r="M377" s="29">
        <f t="shared" si="99"/>
        <v>12.92</v>
      </c>
      <c r="N377" s="45">
        <f t="shared" si="110"/>
        <v>-43.986979853963227</v>
      </c>
      <c r="O377" s="28">
        <f t="shared" si="100"/>
        <v>10.989169238449415</v>
      </c>
      <c r="P377" s="28">
        <f t="shared" si="101"/>
        <v>15.087458954343088</v>
      </c>
      <c r="Q377" s="45" t="str">
        <f t="shared" si="111"/>
        <v>ins. Pondérale</v>
      </c>
      <c r="R377" s="29">
        <f t="shared" si="102"/>
        <v>3</v>
      </c>
      <c r="S377" s="29" t="e">
        <f t="shared" si="103"/>
        <v>#N/A</v>
      </c>
      <c r="T377" s="29" t="e">
        <f t="shared" si="104"/>
        <v>#N/A</v>
      </c>
      <c r="U377" s="29" t="e">
        <f t="shared" si="105"/>
        <v>#N/A</v>
      </c>
      <c r="V377" s="21" t="e">
        <f t="shared" si="112"/>
        <v>#N/A</v>
      </c>
      <c r="W377" s="28">
        <f t="shared" si="106"/>
        <v>0</v>
      </c>
      <c r="X377" s="28">
        <f t="shared" si="107"/>
        <v>0</v>
      </c>
      <c r="Y377" s="45" t="str">
        <f t="shared" si="113"/>
        <v>pas de surpoids ni d'obésité</v>
      </c>
    </row>
    <row r="378" spans="4:25">
      <c r="D378" s="21"/>
      <c r="F378" s="21"/>
      <c r="G378" s="54">
        <f t="shared" si="108"/>
        <v>0</v>
      </c>
      <c r="H378" s="28">
        <f t="shared" si="95"/>
        <v>0</v>
      </c>
      <c r="I378" s="45">
        <f t="shared" si="109"/>
        <v>0</v>
      </c>
      <c r="J378" s="29">
        <f t="shared" si="96"/>
        <v>3</v>
      </c>
      <c r="K378" s="29">
        <f t="shared" si="97"/>
        <v>0.27</v>
      </c>
      <c r="L378" s="29">
        <f t="shared" si="98"/>
        <v>8.4199999999999997E-2</v>
      </c>
      <c r="M378" s="29">
        <f t="shared" si="99"/>
        <v>12.92</v>
      </c>
      <c r="N378" s="45">
        <f t="shared" si="110"/>
        <v>-43.986979853963227</v>
      </c>
      <c r="O378" s="28">
        <f t="shared" si="100"/>
        <v>10.989169238449415</v>
      </c>
      <c r="P378" s="28">
        <f t="shared" si="101"/>
        <v>15.087458954343088</v>
      </c>
      <c r="Q378" s="45" t="str">
        <f t="shared" si="111"/>
        <v>ins. Pondérale</v>
      </c>
      <c r="R378" s="29">
        <f t="shared" si="102"/>
        <v>3</v>
      </c>
      <c r="S378" s="29" t="e">
        <f t="shared" si="103"/>
        <v>#N/A</v>
      </c>
      <c r="T378" s="29" t="e">
        <f t="shared" si="104"/>
        <v>#N/A</v>
      </c>
      <c r="U378" s="29" t="e">
        <f t="shared" si="105"/>
        <v>#N/A</v>
      </c>
      <c r="V378" s="21" t="e">
        <f t="shared" si="112"/>
        <v>#N/A</v>
      </c>
      <c r="W378" s="28">
        <f t="shared" si="106"/>
        <v>0</v>
      </c>
      <c r="X378" s="28">
        <f t="shared" si="107"/>
        <v>0</v>
      </c>
      <c r="Y378" s="45" t="str">
        <f t="shared" si="113"/>
        <v>pas de surpoids ni d'obésité</v>
      </c>
    </row>
    <row r="379" spans="4:25">
      <c r="D379" s="21"/>
      <c r="F379" s="21"/>
      <c r="G379" s="54">
        <f t="shared" si="108"/>
        <v>0</v>
      </c>
      <c r="H379" s="28">
        <f t="shared" si="95"/>
        <v>0</v>
      </c>
      <c r="I379" s="45">
        <f t="shared" si="109"/>
        <v>0</v>
      </c>
      <c r="J379" s="29">
        <f t="shared" si="96"/>
        <v>3</v>
      </c>
      <c r="K379" s="29">
        <f t="shared" si="97"/>
        <v>0.27</v>
      </c>
      <c r="L379" s="29">
        <f t="shared" si="98"/>
        <v>8.4199999999999997E-2</v>
      </c>
      <c r="M379" s="29">
        <f t="shared" si="99"/>
        <v>12.92</v>
      </c>
      <c r="N379" s="45">
        <f t="shared" si="110"/>
        <v>-43.986979853963227</v>
      </c>
      <c r="O379" s="28">
        <f t="shared" si="100"/>
        <v>10.989169238449415</v>
      </c>
      <c r="P379" s="28">
        <f t="shared" si="101"/>
        <v>15.087458954343088</v>
      </c>
      <c r="Q379" s="45" t="str">
        <f t="shared" si="111"/>
        <v>ins. Pondérale</v>
      </c>
      <c r="R379" s="29">
        <f t="shared" si="102"/>
        <v>3</v>
      </c>
      <c r="S379" s="29" t="e">
        <f t="shared" si="103"/>
        <v>#N/A</v>
      </c>
      <c r="T379" s="29" t="e">
        <f t="shared" si="104"/>
        <v>#N/A</v>
      </c>
      <c r="U379" s="29" t="e">
        <f t="shared" si="105"/>
        <v>#N/A</v>
      </c>
      <c r="V379" s="21" t="e">
        <f t="shared" si="112"/>
        <v>#N/A</v>
      </c>
      <c r="W379" s="28">
        <f t="shared" si="106"/>
        <v>0</v>
      </c>
      <c r="X379" s="28">
        <f t="shared" si="107"/>
        <v>0</v>
      </c>
      <c r="Y379" s="45" t="str">
        <f t="shared" si="113"/>
        <v>pas de surpoids ni d'obésité</v>
      </c>
    </row>
    <row r="380" spans="4:25">
      <c r="D380" s="21"/>
      <c r="F380" s="21"/>
      <c r="G380" s="54">
        <f t="shared" si="108"/>
        <v>0</v>
      </c>
      <c r="H380" s="28">
        <f t="shared" si="95"/>
        <v>0</v>
      </c>
      <c r="I380" s="45">
        <f t="shared" si="109"/>
        <v>0</v>
      </c>
      <c r="J380" s="29">
        <f t="shared" si="96"/>
        <v>3</v>
      </c>
      <c r="K380" s="29">
        <f t="shared" si="97"/>
        <v>0.27</v>
      </c>
      <c r="L380" s="29">
        <f t="shared" si="98"/>
        <v>8.4199999999999997E-2</v>
      </c>
      <c r="M380" s="29">
        <f t="shared" si="99"/>
        <v>12.92</v>
      </c>
      <c r="N380" s="45">
        <f t="shared" si="110"/>
        <v>-43.986979853963227</v>
      </c>
      <c r="O380" s="28">
        <f t="shared" si="100"/>
        <v>10.989169238449415</v>
      </c>
      <c r="P380" s="28">
        <f t="shared" si="101"/>
        <v>15.087458954343088</v>
      </c>
      <c r="Q380" s="45" t="str">
        <f t="shared" si="111"/>
        <v>ins. Pondérale</v>
      </c>
      <c r="R380" s="29">
        <f t="shared" si="102"/>
        <v>3</v>
      </c>
      <c r="S380" s="29" t="e">
        <f t="shared" si="103"/>
        <v>#N/A</v>
      </c>
      <c r="T380" s="29" t="e">
        <f t="shared" si="104"/>
        <v>#N/A</v>
      </c>
      <c r="U380" s="29" t="e">
        <f t="shared" si="105"/>
        <v>#N/A</v>
      </c>
      <c r="V380" s="21" t="e">
        <f t="shared" si="112"/>
        <v>#N/A</v>
      </c>
      <c r="W380" s="28">
        <f t="shared" si="106"/>
        <v>0</v>
      </c>
      <c r="X380" s="28">
        <f t="shared" si="107"/>
        <v>0</v>
      </c>
      <c r="Y380" s="45" t="str">
        <f t="shared" si="113"/>
        <v>pas de surpoids ni d'obésité</v>
      </c>
    </row>
    <row r="381" spans="4:25">
      <c r="D381" s="21"/>
      <c r="F381" s="21"/>
      <c r="G381" s="54">
        <f t="shared" si="108"/>
        <v>0</v>
      </c>
      <c r="H381" s="28">
        <f t="shared" si="95"/>
        <v>0</v>
      </c>
      <c r="I381" s="45">
        <f t="shared" si="109"/>
        <v>0</v>
      </c>
      <c r="J381" s="29">
        <f t="shared" si="96"/>
        <v>3</v>
      </c>
      <c r="K381" s="29">
        <f t="shared" si="97"/>
        <v>0.27</v>
      </c>
      <c r="L381" s="29">
        <f t="shared" si="98"/>
        <v>8.4199999999999997E-2</v>
      </c>
      <c r="M381" s="29">
        <f t="shared" si="99"/>
        <v>12.92</v>
      </c>
      <c r="N381" s="45">
        <f t="shared" si="110"/>
        <v>-43.986979853963227</v>
      </c>
      <c r="O381" s="28">
        <f t="shared" si="100"/>
        <v>10.989169238449415</v>
      </c>
      <c r="P381" s="28">
        <f t="shared" si="101"/>
        <v>15.087458954343088</v>
      </c>
      <c r="Q381" s="45" t="str">
        <f t="shared" si="111"/>
        <v>ins. Pondérale</v>
      </c>
      <c r="R381" s="29">
        <f t="shared" si="102"/>
        <v>3</v>
      </c>
      <c r="S381" s="29" t="e">
        <f t="shared" si="103"/>
        <v>#N/A</v>
      </c>
      <c r="T381" s="29" t="e">
        <f t="shared" si="104"/>
        <v>#N/A</v>
      </c>
      <c r="U381" s="29" t="e">
        <f t="shared" si="105"/>
        <v>#N/A</v>
      </c>
      <c r="V381" s="21" t="e">
        <f t="shared" si="112"/>
        <v>#N/A</v>
      </c>
      <c r="W381" s="28">
        <f t="shared" si="106"/>
        <v>0</v>
      </c>
      <c r="X381" s="28">
        <f t="shared" si="107"/>
        <v>0</v>
      </c>
      <c r="Y381" s="45" t="str">
        <f t="shared" si="113"/>
        <v>pas de surpoids ni d'obésité</v>
      </c>
    </row>
    <row r="382" spans="4:25">
      <c r="D382" s="21"/>
      <c r="F382" s="21"/>
      <c r="G382" s="54">
        <f t="shared" si="108"/>
        <v>0</v>
      </c>
      <c r="H382" s="28">
        <f t="shared" si="95"/>
        <v>0</v>
      </c>
      <c r="I382" s="45">
        <f t="shared" si="109"/>
        <v>0</v>
      </c>
      <c r="J382" s="29">
        <f t="shared" si="96"/>
        <v>3</v>
      </c>
      <c r="K382" s="29">
        <f t="shared" si="97"/>
        <v>0.27</v>
      </c>
      <c r="L382" s="29">
        <f t="shared" si="98"/>
        <v>8.4199999999999997E-2</v>
      </c>
      <c r="M382" s="29">
        <f t="shared" si="99"/>
        <v>12.92</v>
      </c>
      <c r="N382" s="45">
        <f t="shared" si="110"/>
        <v>-43.986979853963227</v>
      </c>
      <c r="O382" s="28">
        <f t="shared" si="100"/>
        <v>10.989169238449415</v>
      </c>
      <c r="P382" s="28">
        <f t="shared" si="101"/>
        <v>15.087458954343088</v>
      </c>
      <c r="Q382" s="45" t="str">
        <f t="shared" si="111"/>
        <v>ins. Pondérale</v>
      </c>
      <c r="R382" s="29">
        <f t="shared" si="102"/>
        <v>3</v>
      </c>
      <c r="S382" s="29" t="e">
        <f t="shared" si="103"/>
        <v>#N/A</v>
      </c>
      <c r="T382" s="29" t="e">
        <f t="shared" si="104"/>
        <v>#N/A</v>
      </c>
      <c r="U382" s="29" t="e">
        <f t="shared" si="105"/>
        <v>#N/A</v>
      </c>
      <c r="V382" s="21" t="e">
        <f t="shared" si="112"/>
        <v>#N/A</v>
      </c>
      <c r="W382" s="28">
        <f t="shared" si="106"/>
        <v>0</v>
      </c>
      <c r="X382" s="28">
        <f t="shared" si="107"/>
        <v>0</v>
      </c>
      <c r="Y382" s="45" t="str">
        <f t="shared" si="113"/>
        <v>pas de surpoids ni d'obésité</v>
      </c>
    </row>
    <row r="383" spans="4:25">
      <c r="D383" s="21"/>
      <c r="F383" s="21"/>
      <c r="G383" s="54">
        <f t="shared" si="108"/>
        <v>0</v>
      </c>
      <c r="H383" s="28">
        <f t="shared" si="95"/>
        <v>0</v>
      </c>
      <c r="I383" s="45">
        <f t="shared" si="109"/>
        <v>0</v>
      </c>
      <c r="J383" s="29">
        <f t="shared" si="96"/>
        <v>3</v>
      </c>
      <c r="K383" s="29">
        <f t="shared" si="97"/>
        <v>0.27</v>
      </c>
      <c r="L383" s="29">
        <f t="shared" si="98"/>
        <v>8.4199999999999997E-2</v>
      </c>
      <c r="M383" s="29">
        <f t="shared" si="99"/>
        <v>12.92</v>
      </c>
      <c r="N383" s="45">
        <f t="shared" si="110"/>
        <v>-43.986979853963227</v>
      </c>
      <c r="O383" s="28">
        <f t="shared" si="100"/>
        <v>10.989169238449415</v>
      </c>
      <c r="P383" s="28">
        <f t="shared" si="101"/>
        <v>15.087458954343088</v>
      </c>
      <c r="Q383" s="45" t="str">
        <f t="shared" si="111"/>
        <v>ins. Pondérale</v>
      </c>
      <c r="R383" s="29">
        <f t="shared" si="102"/>
        <v>3</v>
      </c>
      <c r="S383" s="29" t="e">
        <f t="shared" si="103"/>
        <v>#N/A</v>
      </c>
      <c r="T383" s="29" t="e">
        <f t="shared" si="104"/>
        <v>#N/A</v>
      </c>
      <c r="U383" s="29" t="e">
        <f t="shared" si="105"/>
        <v>#N/A</v>
      </c>
      <c r="V383" s="21" t="e">
        <f t="shared" si="112"/>
        <v>#N/A</v>
      </c>
      <c r="W383" s="28">
        <f t="shared" si="106"/>
        <v>0</v>
      </c>
      <c r="X383" s="28">
        <f t="shared" si="107"/>
        <v>0</v>
      </c>
      <c r="Y383" s="45" t="str">
        <f t="shared" si="113"/>
        <v>pas de surpoids ni d'obésité</v>
      </c>
    </row>
    <row r="384" spans="4:25">
      <c r="D384" s="21"/>
      <c r="F384" s="21"/>
      <c r="G384" s="54">
        <f t="shared" si="108"/>
        <v>0</v>
      </c>
      <c r="H384" s="28">
        <f t="shared" si="95"/>
        <v>0</v>
      </c>
      <c r="I384" s="45">
        <f t="shared" si="109"/>
        <v>0</v>
      </c>
      <c r="J384" s="29">
        <f t="shared" si="96"/>
        <v>3</v>
      </c>
      <c r="K384" s="29">
        <f t="shared" si="97"/>
        <v>0.27</v>
      </c>
      <c r="L384" s="29">
        <f t="shared" si="98"/>
        <v>8.4199999999999997E-2</v>
      </c>
      <c r="M384" s="29">
        <f t="shared" si="99"/>
        <v>12.92</v>
      </c>
      <c r="N384" s="45">
        <f t="shared" si="110"/>
        <v>-43.986979853963227</v>
      </c>
      <c r="O384" s="28">
        <f t="shared" si="100"/>
        <v>10.989169238449415</v>
      </c>
      <c r="P384" s="28">
        <f t="shared" si="101"/>
        <v>15.087458954343088</v>
      </c>
      <c r="Q384" s="45" t="str">
        <f t="shared" si="111"/>
        <v>ins. Pondérale</v>
      </c>
      <c r="R384" s="29">
        <f t="shared" si="102"/>
        <v>3</v>
      </c>
      <c r="S384" s="29" t="e">
        <f t="shared" si="103"/>
        <v>#N/A</v>
      </c>
      <c r="T384" s="29" t="e">
        <f t="shared" si="104"/>
        <v>#N/A</v>
      </c>
      <c r="U384" s="29" t="e">
        <f t="shared" si="105"/>
        <v>#N/A</v>
      </c>
      <c r="V384" s="21" t="e">
        <f t="shared" si="112"/>
        <v>#N/A</v>
      </c>
      <c r="W384" s="28">
        <f t="shared" si="106"/>
        <v>0</v>
      </c>
      <c r="X384" s="28">
        <f t="shared" si="107"/>
        <v>0</v>
      </c>
      <c r="Y384" s="45" t="str">
        <f t="shared" si="113"/>
        <v>pas de surpoids ni d'obésité</v>
      </c>
    </row>
    <row r="385" spans="4:25">
      <c r="D385" s="21"/>
      <c r="F385" s="21"/>
      <c r="G385" s="54">
        <f t="shared" si="108"/>
        <v>0</v>
      </c>
      <c r="H385" s="28">
        <f t="shared" si="95"/>
        <v>0</v>
      </c>
      <c r="I385" s="45">
        <f t="shared" si="109"/>
        <v>0</v>
      </c>
      <c r="J385" s="29">
        <f t="shared" si="96"/>
        <v>3</v>
      </c>
      <c r="K385" s="29">
        <f t="shared" si="97"/>
        <v>0.27</v>
      </c>
      <c r="L385" s="29">
        <f t="shared" si="98"/>
        <v>8.4199999999999997E-2</v>
      </c>
      <c r="M385" s="29">
        <f t="shared" si="99"/>
        <v>12.92</v>
      </c>
      <c r="N385" s="45">
        <f t="shared" si="110"/>
        <v>-43.986979853963227</v>
      </c>
      <c r="O385" s="28">
        <f t="shared" si="100"/>
        <v>10.989169238449415</v>
      </c>
      <c r="P385" s="28">
        <f t="shared" si="101"/>
        <v>15.087458954343088</v>
      </c>
      <c r="Q385" s="45" t="str">
        <f t="shared" si="111"/>
        <v>ins. Pondérale</v>
      </c>
      <c r="R385" s="29">
        <f t="shared" si="102"/>
        <v>3</v>
      </c>
      <c r="S385" s="29" t="e">
        <f t="shared" si="103"/>
        <v>#N/A</v>
      </c>
      <c r="T385" s="29" t="e">
        <f t="shared" si="104"/>
        <v>#N/A</v>
      </c>
      <c r="U385" s="29" t="e">
        <f t="shared" si="105"/>
        <v>#N/A</v>
      </c>
      <c r="V385" s="21" t="e">
        <f t="shared" si="112"/>
        <v>#N/A</v>
      </c>
      <c r="W385" s="28">
        <f t="shared" si="106"/>
        <v>0</v>
      </c>
      <c r="X385" s="28">
        <f t="shared" si="107"/>
        <v>0</v>
      </c>
      <c r="Y385" s="45" t="str">
        <f t="shared" si="113"/>
        <v>pas de surpoids ni d'obésité</v>
      </c>
    </row>
    <row r="386" spans="4:25">
      <c r="D386" s="21"/>
      <c r="F386" s="21"/>
      <c r="G386" s="54">
        <f t="shared" si="108"/>
        <v>0</v>
      </c>
      <c r="H386" s="28">
        <f t="shared" si="95"/>
        <v>0</v>
      </c>
      <c r="I386" s="45">
        <f t="shared" si="109"/>
        <v>0</v>
      </c>
      <c r="J386" s="29">
        <f t="shared" si="96"/>
        <v>3</v>
      </c>
      <c r="K386" s="29">
        <f t="shared" si="97"/>
        <v>0.27</v>
      </c>
      <c r="L386" s="29">
        <f t="shared" si="98"/>
        <v>8.4199999999999997E-2</v>
      </c>
      <c r="M386" s="29">
        <f t="shared" si="99"/>
        <v>12.92</v>
      </c>
      <c r="N386" s="45">
        <f t="shared" si="110"/>
        <v>-43.986979853963227</v>
      </c>
      <c r="O386" s="28">
        <f t="shared" si="100"/>
        <v>10.989169238449415</v>
      </c>
      <c r="P386" s="28">
        <f t="shared" si="101"/>
        <v>15.087458954343088</v>
      </c>
      <c r="Q386" s="45" t="str">
        <f t="shared" si="111"/>
        <v>ins. Pondérale</v>
      </c>
      <c r="R386" s="29">
        <f t="shared" si="102"/>
        <v>3</v>
      </c>
      <c r="S386" s="29" t="e">
        <f t="shared" si="103"/>
        <v>#N/A</v>
      </c>
      <c r="T386" s="29" t="e">
        <f t="shared" si="104"/>
        <v>#N/A</v>
      </c>
      <c r="U386" s="29" t="e">
        <f t="shared" si="105"/>
        <v>#N/A</v>
      </c>
      <c r="V386" s="21" t="e">
        <f t="shared" si="112"/>
        <v>#N/A</v>
      </c>
      <c r="W386" s="28">
        <f t="shared" si="106"/>
        <v>0</v>
      </c>
      <c r="X386" s="28">
        <f t="shared" si="107"/>
        <v>0</v>
      </c>
      <c r="Y386" s="45" t="str">
        <f t="shared" si="113"/>
        <v>pas de surpoids ni d'obésité</v>
      </c>
    </row>
    <row r="387" spans="4:25">
      <c r="D387" s="21"/>
      <c r="F387" s="21"/>
      <c r="G387" s="54">
        <f t="shared" si="108"/>
        <v>0</v>
      </c>
      <c r="H387" s="28">
        <f t="shared" si="95"/>
        <v>0</v>
      </c>
      <c r="I387" s="45">
        <f t="shared" si="109"/>
        <v>0</v>
      </c>
      <c r="J387" s="29">
        <f t="shared" si="96"/>
        <v>3</v>
      </c>
      <c r="K387" s="29">
        <f t="shared" si="97"/>
        <v>0.27</v>
      </c>
      <c r="L387" s="29">
        <f t="shared" si="98"/>
        <v>8.4199999999999997E-2</v>
      </c>
      <c r="M387" s="29">
        <f t="shared" si="99"/>
        <v>12.92</v>
      </c>
      <c r="N387" s="45">
        <f t="shared" si="110"/>
        <v>-43.986979853963227</v>
      </c>
      <c r="O387" s="28">
        <f t="shared" si="100"/>
        <v>10.989169238449415</v>
      </c>
      <c r="P387" s="28">
        <f t="shared" si="101"/>
        <v>15.087458954343088</v>
      </c>
      <c r="Q387" s="45" t="str">
        <f t="shared" si="111"/>
        <v>ins. Pondérale</v>
      </c>
      <c r="R387" s="29">
        <f t="shared" si="102"/>
        <v>3</v>
      </c>
      <c r="S387" s="29" t="e">
        <f t="shared" si="103"/>
        <v>#N/A</v>
      </c>
      <c r="T387" s="29" t="e">
        <f t="shared" si="104"/>
        <v>#N/A</v>
      </c>
      <c r="U387" s="29" t="e">
        <f t="shared" si="105"/>
        <v>#N/A</v>
      </c>
      <c r="V387" s="21" t="e">
        <f t="shared" si="112"/>
        <v>#N/A</v>
      </c>
      <c r="W387" s="28">
        <f t="shared" si="106"/>
        <v>0</v>
      </c>
      <c r="X387" s="28">
        <f t="shared" si="107"/>
        <v>0</v>
      </c>
      <c r="Y387" s="45" t="str">
        <f t="shared" si="113"/>
        <v>pas de surpoids ni d'obésité</v>
      </c>
    </row>
    <row r="388" spans="4:25">
      <c r="D388" s="21"/>
      <c r="F388" s="21"/>
      <c r="G388" s="54">
        <f t="shared" si="108"/>
        <v>0</v>
      </c>
      <c r="H388" s="28">
        <f t="shared" si="95"/>
        <v>0</v>
      </c>
      <c r="I388" s="45">
        <f t="shared" si="109"/>
        <v>0</v>
      </c>
      <c r="J388" s="29">
        <f t="shared" si="96"/>
        <v>3</v>
      </c>
      <c r="K388" s="29">
        <f t="shared" si="97"/>
        <v>0.27</v>
      </c>
      <c r="L388" s="29">
        <f t="shared" si="98"/>
        <v>8.4199999999999997E-2</v>
      </c>
      <c r="M388" s="29">
        <f t="shared" si="99"/>
        <v>12.92</v>
      </c>
      <c r="N388" s="45">
        <f t="shared" si="110"/>
        <v>-43.986979853963227</v>
      </c>
      <c r="O388" s="28">
        <f t="shared" si="100"/>
        <v>10.989169238449415</v>
      </c>
      <c r="P388" s="28">
        <f t="shared" si="101"/>
        <v>15.087458954343088</v>
      </c>
      <c r="Q388" s="45" t="str">
        <f t="shared" si="111"/>
        <v>ins. Pondérale</v>
      </c>
      <c r="R388" s="29">
        <f t="shared" si="102"/>
        <v>3</v>
      </c>
      <c r="S388" s="29" t="e">
        <f t="shared" si="103"/>
        <v>#N/A</v>
      </c>
      <c r="T388" s="29" t="e">
        <f t="shared" si="104"/>
        <v>#N/A</v>
      </c>
      <c r="U388" s="29" t="e">
        <f t="shared" si="105"/>
        <v>#N/A</v>
      </c>
      <c r="V388" s="21" t="e">
        <f t="shared" si="112"/>
        <v>#N/A</v>
      </c>
      <c r="W388" s="28">
        <f t="shared" si="106"/>
        <v>0</v>
      </c>
      <c r="X388" s="28">
        <f t="shared" si="107"/>
        <v>0</v>
      </c>
      <c r="Y388" s="45" t="str">
        <f t="shared" si="113"/>
        <v>pas de surpoids ni d'obésité</v>
      </c>
    </row>
    <row r="389" spans="4:25">
      <c r="D389" s="21"/>
      <c r="F389" s="21"/>
      <c r="G389" s="54">
        <f t="shared" si="108"/>
        <v>0</v>
      </c>
      <c r="H389" s="28">
        <f t="shared" si="95"/>
        <v>0</v>
      </c>
      <c r="I389" s="45">
        <f t="shared" si="109"/>
        <v>0</v>
      </c>
      <c r="J389" s="29">
        <f t="shared" si="96"/>
        <v>3</v>
      </c>
      <c r="K389" s="29">
        <f t="shared" si="97"/>
        <v>0.27</v>
      </c>
      <c r="L389" s="29">
        <f t="shared" si="98"/>
        <v>8.4199999999999997E-2</v>
      </c>
      <c r="M389" s="29">
        <f t="shared" si="99"/>
        <v>12.92</v>
      </c>
      <c r="N389" s="45">
        <f t="shared" si="110"/>
        <v>-43.986979853963227</v>
      </c>
      <c r="O389" s="28">
        <f t="shared" si="100"/>
        <v>10.989169238449415</v>
      </c>
      <c r="P389" s="28">
        <f t="shared" si="101"/>
        <v>15.087458954343088</v>
      </c>
      <c r="Q389" s="45" t="str">
        <f t="shared" si="111"/>
        <v>ins. Pondérale</v>
      </c>
      <c r="R389" s="29">
        <f t="shared" si="102"/>
        <v>3</v>
      </c>
      <c r="S389" s="29" t="e">
        <f t="shared" si="103"/>
        <v>#N/A</v>
      </c>
      <c r="T389" s="29" t="e">
        <f t="shared" si="104"/>
        <v>#N/A</v>
      </c>
      <c r="U389" s="29" t="e">
        <f t="shared" si="105"/>
        <v>#N/A</v>
      </c>
      <c r="V389" s="21" t="e">
        <f t="shared" si="112"/>
        <v>#N/A</v>
      </c>
      <c r="W389" s="28">
        <f t="shared" si="106"/>
        <v>0</v>
      </c>
      <c r="X389" s="28">
        <f t="shared" si="107"/>
        <v>0</v>
      </c>
      <c r="Y389" s="45" t="str">
        <f t="shared" si="113"/>
        <v>pas de surpoids ni d'obésité</v>
      </c>
    </row>
    <row r="390" spans="4:25">
      <c r="D390" s="21"/>
      <c r="F390" s="21"/>
      <c r="G390" s="54">
        <f t="shared" si="108"/>
        <v>0</v>
      </c>
      <c r="H390" s="28">
        <f t="shared" si="95"/>
        <v>0</v>
      </c>
      <c r="I390" s="45">
        <f t="shared" si="109"/>
        <v>0</v>
      </c>
      <c r="J390" s="29">
        <f t="shared" si="96"/>
        <v>3</v>
      </c>
      <c r="K390" s="29">
        <f t="shared" si="97"/>
        <v>0.27</v>
      </c>
      <c r="L390" s="29">
        <f t="shared" si="98"/>
        <v>8.4199999999999997E-2</v>
      </c>
      <c r="M390" s="29">
        <f t="shared" si="99"/>
        <v>12.92</v>
      </c>
      <c r="N390" s="45">
        <f t="shared" si="110"/>
        <v>-43.986979853963227</v>
      </c>
      <c r="O390" s="28">
        <f t="shared" si="100"/>
        <v>10.989169238449415</v>
      </c>
      <c r="P390" s="28">
        <f t="shared" si="101"/>
        <v>15.087458954343088</v>
      </c>
      <c r="Q390" s="45" t="str">
        <f t="shared" si="111"/>
        <v>ins. Pondérale</v>
      </c>
      <c r="R390" s="29">
        <f t="shared" si="102"/>
        <v>3</v>
      </c>
      <c r="S390" s="29" t="e">
        <f t="shared" si="103"/>
        <v>#N/A</v>
      </c>
      <c r="T390" s="29" t="e">
        <f t="shared" si="104"/>
        <v>#N/A</v>
      </c>
      <c r="U390" s="29" t="e">
        <f t="shared" si="105"/>
        <v>#N/A</v>
      </c>
      <c r="V390" s="21" t="e">
        <f t="shared" si="112"/>
        <v>#N/A</v>
      </c>
      <c r="W390" s="28">
        <f t="shared" si="106"/>
        <v>0</v>
      </c>
      <c r="X390" s="28">
        <f t="shared" si="107"/>
        <v>0</v>
      </c>
      <c r="Y390" s="45" t="str">
        <f t="shared" si="113"/>
        <v>pas de surpoids ni d'obésité</v>
      </c>
    </row>
    <row r="391" spans="4:25">
      <c r="D391" s="21"/>
      <c r="F391" s="21"/>
      <c r="G391" s="54">
        <f t="shared" si="108"/>
        <v>0</v>
      </c>
      <c r="H391" s="28">
        <f t="shared" ref="H391:H454" si="114">MROUND(G391,0.5)</f>
        <v>0</v>
      </c>
      <c r="I391" s="45">
        <f t="shared" si="109"/>
        <v>0</v>
      </c>
      <c r="J391" s="29">
        <f t="shared" ref="J391:J454" si="115">IF(OR(C391=1),0,3)</f>
        <v>3</v>
      </c>
      <c r="K391" s="29">
        <f t="shared" ref="K391:K454" si="116">VLOOKUP(H391,TableRefFR,2+J391)</f>
        <v>0.27</v>
      </c>
      <c r="L391" s="29">
        <f t="shared" ref="L391:L454" si="117">VLOOKUP(H391,TableRefFR,3+J391)</f>
        <v>8.4199999999999997E-2</v>
      </c>
      <c r="M391" s="29">
        <f t="shared" ref="M391:M454" si="118">VLOOKUP(H391,TableRefFR,4+J391)</f>
        <v>12.92</v>
      </c>
      <c r="N391" s="45">
        <f t="shared" si="110"/>
        <v>-43.986979853963227</v>
      </c>
      <c r="O391" s="28">
        <f t="shared" ref="O391:O454" si="119">VLOOKUP(H391,CorpFR,2+J391)</f>
        <v>10.989169238449415</v>
      </c>
      <c r="P391" s="28">
        <f t="shared" ref="P391:P454" si="120">VLOOKUP(H391,CorpFR,3+J391)</f>
        <v>15.087458954343088</v>
      </c>
      <c r="Q391" s="45" t="str">
        <f t="shared" si="111"/>
        <v>ins. Pondérale</v>
      </c>
      <c r="R391" s="29">
        <f t="shared" ref="R391:R454" si="121">IF(OR(C391=1),0,3)</f>
        <v>3</v>
      </c>
      <c r="S391" s="29" t="e">
        <f t="shared" ref="S391:S454" si="122">VLOOKUP(H391,TableRefIOTF,2+R391)</f>
        <v>#N/A</v>
      </c>
      <c r="T391" s="29" t="e">
        <f t="shared" ref="T391:T454" si="123">VLOOKUP(H391,TableRefIOTF,3+R391)</f>
        <v>#N/A</v>
      </c>
      <c r="U391" s="29" t="e">
        <f t="shared" ref="U391:U454" si="124">VLOOKUP(H391,TableRefIOTF,4+R391)</f>
        <v>#N/A</v>
      </c>
      <c r="V391" s="21" t="e">
        <f t="shared" si="112"/>
        <v>#N/A</v>
      </c>
      <c r="W391" s="28">
        <f t="shared" ref="W391:W454" si="125">VLOOKUP(H391,CorpIOTF,2+R391)</f>
        <v>0</v>
      </c>
      <c r="X391" s="28">
        <f t="shared" ref="X391:X454" si="126">VLOOKUP(H391,CorpIOTF,3+R391)</f>
        <v>0</v>
      </c>
      <c r="Y391" s="45" t="str">
        <f t="shared" si="113"/>
        <v>pas de surpoids ni d'obésité</v>
      </c>
    </row>
    <row r="392" spans="4:25">
      <c r="D392" s="21"/>
      <c r="F392" s="21"/>
      <c r="G392" s="54">
        <f t="shared" ref="G392:G455" si="127">DATEDIF(B392,E392,"d")/365.25</f>
        <v>0</v>
      </c>
      <c r="H392" s="28">
        <f t="shared" si="114"/>
        <v>0</v>
      </c>
      <c r="I392" s="45">
        <f t="shared" ref="I392:I455" si="128">D392</f>
        <v>0</v>
      </c>
      <c r="J392" s="29">
        <f t="shared" si="115"/>
        <v>3</v>
      </c>
      <c r="K392" s="29">
        <f t="shared" si="116"/>
        <v>0.27</v>
      </c>
      <c r="L392" s="29">
        <f t="shared" si="117"/>
        <v>8.4199999999999997E-2</v>
      </c>
      <c r="M392" s="29">
        <f t="shared" si="118"/>
        <v>12.92</v>
      </c>
      <c r="N392" s="45">
        <f t="shared" ref="N392:N455" si="129">(((I392/M392)^K392)-1)/(K392*L392)</f>
        <v>-43.986979853963227</v>
      </c>
      <c r="O392" s="28">
        <f t="shared" si="119"/>
        <v>10.989169238449415</v>
      </c>
      <c r="P392" s="28">
        <f t="shared" si="120"/>
        <v>15.087458954343088</v>
      </c>
      <c r="Q392" s="45" t="str">
        <f t="shared" ref="Q392:Q455" si="130">IF(I392&gt;P392,"surpoids",IF(I392&lt;O392,"ins. Pondérale","corpulence normale"))</f>
        <v>ins. Pondérale</v>
      </c>
      <c r="R392" s="29">
        <f t="shared" si="121"/>
        <v>3</v>
      </c>
      <c r="S392" s="29" t="e">
        <f t="shared" si="122"/>
        <v>#N/A</v>
      </c>
      <c r="T392" s="29" t="e">
        <f t="shared" si="123"/>
        <v>#N/A</v>
      </c>
      <c r="U392" s="29" t="e">
        <f t="shared" si="124"/>
        <v>#N/A</v>
      </c>
      <c r="V392" s="21" t="e">
        <f t="shared" ref="V392:V455" si="131">(((I392/U392)^S392)-1)/(S392*T392)</f>
        <v>#N/A</v>
      </c>
      <c r="W392" s="28">
        <f t="shared" si="125"/>
        <v>0</v>
      </c>
      <c r="X392" s="28">
        <f t="shared" si="126"/>
        <v>0</v>
      </c>
      <c r="Y392" s="45" t="str">
        <f t="shared" ref="Y392:Y455" si="132">IF(I392&gt;X392,"obésité",IF(I392&gt;W392,"surpoids","pas de surpoids ni d'obésité"))</f>
        <v>pas de surpoids ni d'obésité</v>
      </c>
    </row>
    <row r="393" spans="4:25">
      <c r="D393" s="21"/>
      <c r="F393" s="21"/>
      <c r="G393" s="54">
        <f t="shared" si="127"/>
        <v>0</v>
      </c>
      <c r="H393" s="28">
        <f t="shared" si="114"/>
        <v>0</v>
      </c>
      <c r="I393" s="45">
        <f t="shared" si="128"/>
        <v>0</v>
      </c>
      <c r="J393" s="29">
        <f t="shared" si="115"/>
        <v>3</v>
      </c>
      <c r="K393" s="29">
        <f t="shared" si="116"/>
        <v>0.27</v>
      </c>
      <c r="L393" s="29">
        <f t="shared" si="117"/>
        <v>8.4199999999999997E-2</v>
      </c>
      <c r="M393" s="29">
        <f t="shared" si="118"/>
        <v>12.92</v>
      </c>
      <c r="N393" s="45">
        <f t="shared" si="129"/>
        <v>-43.986979853963227</v>
      </c>
      <c r="O393" s="28">
        <f t="shared" si="119"/>
        <v>10.989169238449415</v>
      </c>
      <c r="P393" s="28">
        <f t="shared" si="120"/>
        <v>15.087458954343088</v>
      </c>
      <c r="Q393" s="45" t="str">
        <f t="shared" si="130"/>
        <v>ins. Pondérale</v>
      </c>
      <c r="R393" s="29">
        <f t="shared" si="121"/>
        <v>3</v>
      </c>
      <c r="S393" s="29" t="e">
        <f t="shared" si="122"/>
        <v>#N/A</v>
      </c>
      <c r="T393" s="29" t="e">
        <f t="shared" si="123"/>
        <v>#N/A</v>
      </c>
      <c r="U393" s="29" t="e">
        <f t="shared" si="124"/>
        <v>#N/A</v>
      </c>
      <c r="V393" s="21" t="e">
        <f t="shared" si="131"/>
        <v>#N/A</v>
      </c>
      <c r="W393" s="28">
        <f t="shared" si="125"/>
        <v>0</v>
      </c>
      <c r="X393" s="28">
        <f t="shared" si="126"/>
        <v>0</v>
      </c>
      <c r="Y393" s="45" t="str">
        <f t="shared" si="132"/>
        <v>pas de surpoids ni d'obésité</v>
      </c>
    </row>
    <row r="394" spans="4:25">
      <c r="D394" s="21"/>
      <c r="F394" s="21"/>
      <c r="G394" s="54">
        <f t="shared" si="127"/>
        <v>0</v>
      </c>
      <c r="H394" s="28">
        <f t="shared" si="114"/>
        <v>0</v>
      </c>
      <c r="I394" s="45">
        <f t="shared" si="128"/>
        <v>0</v>
      </c>
      <c r="J394" s="29">
        <f t="shared" si="115"/>
        <v>3</v>
      </c>
      <c r="K394" s="29">
        <f t="shared" si="116"/>
        <v>0.27</v>
      </c>
      <c r="L394" s="29">
        <f t="shared" si="117"/>
        <v>8.4199999999999997E-2</v>
      </c>
      <c r="M394" s="29">
        <f t="shared" si="118"/>
        <v>12.92</v>
      </c>
      <c r="N394" s="45">
        <f t="shared" si="129"/>
        <v>-43.986979853963227</v>
      </c>
      <c r="O394" s="28">
        <f t="shared" si="119"/>
        <v>10.989169238449415</v>
      </c>
      <c r="P394" s="28">
        <f t="shared" si="120"/>
        <v>15.087458954343088</v>
      </c>
      <c r="Q394" s="45" t="str">
        <f t="shared" si="130"/>
        <v>ins. Pondérale</v>
      </c>
      <c r="R394" s="29">
        <f t="shared" si="121"/>
        <v>3</v>
      </c>
      <c r="S394" s="29" t="e">
        <f t="shared" si="122"/>
        <v>#N/A</v>
      </c>
      <c r="T394" s="29" t="e">
        <f t="shared" si="123"/>
        <v>#N/A</v>
      </c>
      <c r="U394" s="29" t="e">
        <f t="shared" si="124"/>
        <v>#N/A</v>
      </c>
      <c r="V394" s="21" t="e">
        <f t="shared" si="131"/>
        <v>#N/A</v>
      </c>
      <c r="W394" s="28">
        <f t="shared" si="125"/>
        <v>0</v>
      </c>
      <c r="X394" s="28">
        <f t="shared" si="126"/>
        <v>0</v>
      </c>
      <c r="Y394" s="45" t="str">
        <f t="shared" si="132"/>
        <v>pas de surpoids ni d'obésité</v>
      </c>
    </row>
    <row r="395" spans="4:25">
      <c r="D395" s="21"/>
      <c r="F395" s="21"/>
      <c r="G395" s="54">
        <f t="shared" si="127"/>
        <v>0</v>
      </c>
      <c r="H395" s="28">
        <f t="shared" si="114"/>
        <v>0</v>
      </c>
      <c r="I395" s="45">
        <f t="shared" si="128"/>
        <v>0</v>
      </c>
      <c r="J395" s="29">
        <f t="shared" si="115"/>
        <v>3</v>
      </c>
      <c r="K395" s="29">
        <f t="shared" si="116"/>
        <v>0.27</v>
      </c>
      <c r="L395" s="29">
        <f t="shared" si="117"/>
        <v>8.4199999999999997E-2</v>
      </c>
      <c r="M395" s="29">
        <f t="shared" si="118"/>
        <v>12.92</v>
      </c>
      <c r="N395" s="45">
        <f t="shared" si="129"/>
        <v>-43.986979853963227</v>
      </c>
      <c r="O395" s="28">
        <f t="shared" si="119"/>
        <v>10.989169238449415</v>
      </c>
      <c r="P395" s="28">
        <f t="shared" si="120"/>
        <v>15.087458954343088</v>
      </c>
      <c r="Q395" s="45" t="str">
        <f t="shared" si="130"/>
        <v>ins. Pondérale</v>
      </c>
      <c r="R395" s="29">
        <f t="shared" si="121"/>
        <v>3</v>
      </c>
      <c r="S395" s="29" t="e">
        <f t="shared" si="122"/>
        <v>#N/A</v>
      </c>
      <c r="T395" s="29" t="e">
        <f t="shared" si="123"/>
        <v>#N/A</v>
      </c>
      <c r="U395" s="29" t="e">
        <f t="shared" si="124"/>
        <v>#N/A</v>
      </c>
      <c r="V395" s="21" t="e">
        <f t="shared" si="131"/>
        <v>#N/A</v>
      </c>
      <c r="W395" s="28">
        <f t="shared" si="125"/>
        <v>0</v>
      </c>
      <c r="X395" s="28">
        <f t="shared" si="126"/>
        <v>0</v>
      </c>
      <c r="Y395" s="45" t="str">
        <f t="shared" si="132"/>
        <v>pas de surpoids ni d'obésité</v>
      </c>
    </row>
    <row r="396" spans="4:25">
      <c r="D396" s="21"/>
      <c r="F396" s="21"/>
      <c r="G396" s="54">
        <f t="shared" si="127"/>
        <v>0</v>
      </c>
      <c r="H396" s="28">
        <f t="shared" si="114"/>
        <v>0</v>
      </c>
      <c r="I396" s="45">
        <f t="shared" si="128"/>
        <v>0</v>
      </c>
      <c r="J396" s="29">
        <f t="shared" si="115"/>
        <v>3</v>
      </c>
      <c r="K396" s="29">
        <f t="shared" si="116"/>
        <v>0.27</v>
      </c>
      <c r="L396" s="29">
        <f t="shared" si="117"/>
        <v>8.4199999999999997E-2</v>
      </c>
      <c r="M396" s="29">
        <f t="shared" si="118"/>
        <v>12.92</v>
      </c>
      <c r="N396" s="45">
        <f t="shared" si="129"/>
        <v>-43.986979853963227</v>
      </c>
      <c r="O396" s="28">
        <f t="shared" si="119"/>
        <v>10.989169238449415</v>
      </c>
      <c r="P396" s="28">
        <f t="shared" si="120"/>
        <v>15.087458954343088</v>
      </c>
      <c r="Q396" s="45" t="str">
        <f t="shared" si="130"/>
        <v>ins. Pondérale</v>
      </c>
      <c r="R396" s="29">
        <f t="shared" si="121"/>
        <v>3</v>
      </c>
      <c r="S396" s="29" t="e">
        <f t="shared" si="122"/>
        <v>#N/A</v>
      </c>
      <c r="T396" s="29" t="e">
        <f t="shared" si="123"/>
        <v>#N/A</v>
      </c>
      <c r="U396" s="29" t="e">
        <f t="shared" si="124"/>
        <v>#N/A</v>
      </c>
      <c r="V396" s="21" t="e">
        <f t="shared" si="131"/>
        <v>#N/A</v>
      </c>
      <c r="W396" s="28">
        <f t="shared" si="125"/>
        <v>0</v>
      </c>
      <c r="X396" s="28">
        <f t="shared" si="126"/>
        <v>0</v>
      </c>
      <c r="Y396" s="45" t="str">
        <f t="shared" si="132"/>
        <v>pas de surpoids ni d'obésité</v>
      </c>
    </row>
    <row r="397" spans="4:25">
      <c r="D397" s="21"/>
      <c r="F397" s="21"/>
      <c r="G397" s="54">
        <f t="shared" si="127"/>
        <v>0</v>
      </c>
      <c r="H397" s="28">
        <f t="shared" si="114"/>
        <v>0</v>
      </c>
      <c r="I397" s="45">
        <f t="shared" si="128"/>
        <v>0</v>
      </c>
      <c r="J397" s="29">
        <f t="shared" si="115"/>
        <v>3</v>
      </c>
      <c r="K397" s="29">
        <f t="shared" si="116"/>
        <v>0.27</v>
      </c>
      <c r="L397" s="29">
        <f t="shared" si="117"/>
        <v>8.4199999999999997E-2</v>
      </c>
      <c r="M397" s="29">
        <f t="shared" si="118"/>
        <v>12.92</v>
      </c>
      <c r="N397" s="45">
        <f t="shared" si="129"/>
        <v>-43.986979853963227</v>
      </c>
      <c r="O397" s="28">
        <f t="shared" si="119"/>
        <v>10.989169238449415</v>
      </c>
      <c r="P397" s="28">
        <f t="shared" si="120"/>
        <v>15.087458954343088</v>
      </c>
      <c r="Q397" s="45" t="str">
        <f t="shared" si="130"/>
        <v>ins. Pondérale</v>
      </c>
      <c r="R397" s="29">
        <f t="shared" si="121"/>
        <v>3</v>
      </c>
      <c r="S397" s="29" t="e">
        <f t="shared" si="122"/>
        <v>#N/A</v>
      </c>
      <c r="T397" s="29" t="e">
        <f t="shared" si="123"/>
        <v>#N/A</v>
      </c>
      <c r="U397" s="29" t="e">
        <f t="shared" si="124"/>
        <v>#N/A</v>
      </c>
      <c r="V397" s="21" t="e">
        <f t="shared" si="131"/>
        <v>#N/A</v>
      </c>
      <c r="W397" s="28">
        <f t="shared" si="125"/>
        <v>0</v>
      </c>
      <c r="X397" s="28">
        <f t="shared" si="126"/>
        <v>0</v>
      </c>
      <c r="Y397" s="45" t="str">
        <f t="shared" si="132"/>
        <v>pas de surpoids ni d'obésité</v>
      </c>
    </row>
    <row r="398" spans="4:25">
      <c r="D398" s="21"/>
      <c r="F398" s="21"/>
      <c r="G398" s="54">
        <f t="shared" si="127"/>
        <v>0</v>
      </c>
      <c r="H398" s="28">
        <f t="shared" si="114"/>
        <v>0</v>
      </c>
      <c r="I398" s="45">
        <f t="shared" si="128"/>
        <v>0</v>
      </c>
      <c r="J398" s="29">
        <f t="shared" si="115"/>
        <v>3</v>
      </c>
      <c r="K398" s="29">
        <f t="shared" si="116"/>
        <v>0.27</v>
      </c>
      <c r="L398" s="29">
        <f t="shared" si="117"/>
        <v>8.4199999999999997E-2</v>
      </c>
      <c r="M398" s="29">
        <f t="shared" si="118"/>
        <v>12.92</v>
      </c>
      <c r="N398" s="45">
        <f t="shared" si="129"/>
        <v>-43.986979853963227</v>
      </c>
      <c r="O398" s="28">
        <f t="shared" si="119"/>
        <v>10.989169238449415</v>
      </c>
      <c r="P398" s="28">
        <f t="shared" si="120"/>
        <v>15.087458954343088</v>
      </c>
      <c r="Q398" s="45" t="str">
        <f t="shared" si="130"/>
        <v>ins. Pondérale</v>
      </c>
      <c r="R398" s="29">
        <f t="shared" si="121"/>
        <v>3</v>
      </c>
      <c r="S398" s="29" t="e">
        <f t="shared" si="122"/>
        <v>#N/A</v>
      </c>
      <c r="T398" s="29" t="e">
        <f t="shared" si="123"/>
        <v>#N/A</v>
      </c>
      <c r="U398" s="29" t="e">
        <f t="shared" si="124"/>
        <v>#N/A</v>
      </c>
      <c r="V398" s="21" t="e">
        <f t="shared" si="131"/>
        <v>#N/A</v>
      </c>
      <c r="W398" s="28">
        <f t="shared" si="125"/>
        <v>0</v>
      </c>
      <c r="X398" s="28">
        <f t="shared" si="126"/>
        <v>0</v>
      </c>
      <c r="Y398" s="45" t="str">
        <f t="shared" si="132"/>
        <v>pas de surpoids ni d'obésité</v>
      </c>
    </row>
    <row r="399" spans="4:25">
      <c r="D399" s="21"/>
      <c r="F399" s="21"/>
      <c r="G399" s="54">
        <f t="shared" si="127"/>
        <v>0</v>
      </c>
      <c r="H399" s="28">
        <f t="shared" si="114"/>
        <v>0</v>
      </c>
      <c r="I399" s="45">
        <f t="shared" si="128"/>
        <v>0</v>
      </c>
      <c r="J399" s="29">
        <f t="shared" si="115"/>
        <v>3</v>
      </c>
      <c r="K399" s="29">
        <f t="shared" si="116"/>
        <v>0.27</v>
      </c>
      <c r="L399" s="29">
        <f t="shared" si="117"/>
        <v>8.4199999999999997E-2</v>
      </c>
      <c r="M399" s="29">
        <f t="shared" si="118"/>
        <v>12.92</v>
      </c>
      <c r="N399" s="45">
        <f t="shared" si="129"/>
        <v>-43.986979853963227</v>
      </c>
      <c r="O399" s="28">
        <f t="shared" si="119"/>
        <v>10.989169238449415</v>
      </c>
      <c r="P399" s="28">
        <f t="shared" si="120"/>
        <v>15.087458954343088</v>
      </c>
      <c r="Q399" s="45" t="str">
        <f t="shared" si="130"/>
        <v>ins. Pondérale</v>
      </c>
      <c r="R399" s="29">
        <f t="shared" si="121"/>
        <v>3</v>
      </c>
      <c r="S399" s="29" t="e">
        <f t="shared" si="122"/>
        <v>#N/A</v>
      </c>
      <c r="T399" s="29" t="e">
        <f t="shared" si="123"/>
        <v>#N/A</v>
      </c>
      <c r="U399" s="29" t="e">
        <f t="shared" si="124"/>
        <v>#N/A</v>
      </c>
      <c r="V399" s="21" t="e">
        <f t="shared" si="131"/>
        <v>#N/A</v>
      </c>
      <c r="W399" s="28">
        <f t="shared" si="125"/>
        <v>0</v>
      </c>
      <c r="X399" s="28">
        <f t="shared" si="126"/>
        <v>0</v>
      </c>
      <c r="Y399" s="45" t="str">
        <f t="shared" si="132"/>
        <v>pas de surpoids ni d'obésité</v>
      </c>
    </row>
    <row r="400" spans="4:25">
      <c r="D400" s="21"/>
      <c r="F400" s="21"/>
      <c r="G400" s="54">
        <f t="shared" si="127"/>
        <v>0</v>
      </c>
      <c r="H400" s="28">
        <f t="shared" si="114"/>
        <v>0</v>
      </c>
      <c r="I400" s="45">
        <f t="shared" si="128"/>
        <v>0</v>
      </c>
      <c r="J400" s="29">
        <f t="shared" si="115"/>
        <v>3</v>
      </c>
      <c r="K400" s="29">
        <f t="shared" si="116"/>
        <v>0.27</v>
      </c>
      <c r="L400" s="29">
        <f t="shared" si="117"/>
        <v>8.4199999999999997E-2</v>
      </c>
      <c r="M400" s="29">
        <f t="shared" si="118"/>
        <v>12.92</v>
      </c>
      <c r="N400" s="45">
        <f t="shared" si="129"/>
        <v>-43.986979853963227</v>
      </c>
      <c r="O400" s="28">
        <f t="shared" si="119"/>
        <v>10.989169238449415</v>
      </c>
      <c r="P400" s="28">
        <f t="shared" si="120"/>
        <v>15.087458954343088</v>
      </c>
      <c r="Q400" s="45" t="str">
        <f t="shared" si="130"/>
        <v>ins. Pondérale</v>
      </c>
      <c r="R400" s="29">
        <f t="shared" si="121"/>
        <v>3</v>
      </c>
      <c r="S400" s="29" t="e">
        <f t="shared" si="122"/>
        <v>#N/A</v>
      </c>
      <c r="T400" s="29" t="e">
        <f t="shared" si="123"/>
        <v>#N/A</v>
      </c>
      <c r="U400" s="29" t="e">
        <f t="shared" si="124"/>
        <v>#N/A</v>
      </c>
      <c r="V400" s="21" t="e">
        <f t="shared" si="131"/>
        <v>#N/A</v>
      </c>
      <c r="W400" s="28">
        <f t="shared" si="125"/>
        <v>0</v>
      </c>
      <c r="X400" s="28">
        <f t="shared" si="126"/>
        <v>0</v>
      </c>
      <c r="Y400" s="45" t="str">
        <f t="shared" si="132"/>
        <v>pas de surpoids ni d'obésité</v>
      </c>
    </row>
    <row r="401" spans="4:25">
      <c r="D401" s="21"/>
      <c r="F401" s="21"/>
      <c r="G401" s="54">
        <f t="shared" si="127"/>
        <v>0</v>
      </c>
      <c r="H401" s="28">
        <f t="shared" si="114"/>
        <v>0</v>
      </c>
      <c r="I401" s="45">
        <f t="shared" si="128"/>
        <v>0</v>
      </c>
      <c r="J401" s="29">
        <f t="shared" si="115"/>
        <v>3</v>
      </c>
      <c r="K401" s="29">
        <f t="shared" si="116"/>
        <v>0.27</v>
      </c>
      <c r="L401" s="29">
        <f t="shared" si="117"/>
        <v>8.4199999999999997E-2</v>
      </c>
      <c r="M401" s="29">
        <f t="shared" si="118"/>
        <v>12.92</v>
      </c>
      <c r="N401" s="45">
        <f t="shared" si="129"/>
        <v>-43.986979853963227</v>
      </c>
      <c r="O401" s="28">
        <f t="shared" si="119"/>
        <v>10.989169238449415</v>
      </c>
      <c r="P401" s="28">
        <f t="shared" si="120"/>
        <v>15.087458954343088</v>
      </c>
      <c r="Q401" s="45" t="str">
        <f t="shared" si="130"/>
        <v>ins. Pondérale</v>
      </c>
      <c r="R401" s="29">
        <f t="shared" si="121"/>
        <v>3</v>
      </c>
      <c r="S401" s="29" t="e">
        <f t="shared" si="122"/>
        <v>#N/A</v>
      </c>
      <c r="T401" s="29" t="e">
        <f t="shared" si="123"/>
        <v>#N/A</v>
      </c>
      <c r="U401" s="29" t="e">
        <f t="shared" si="124"/>
        <v>#N/A</v>
      </c>
      <c r="V401" s="21" t="e">
        <f t="shared" si="131"/>
        <v>#N/A</v>
      </c>
      <c r="W401" s="28">
        <f t="shared" si="125"/>
        <v>0</v>
      </c>
      <c r="X401" s="28">
        <f t="shared" si="126"/>
        <v>0</v>
      </c>
      <c r="Y401" s="45" t="str">
        <f t="shared" si="132"/>
        <v>pas de surpoids ni d'obésité</v>
      </c>
    </row>
    <row r="402" spans="4:25">
      <c r="D402" s="21"/>
      <c r="F402" s="21"/>
      <c r="G402" s="54">
        <f t="shared" si="127"/>
        <v>0</v>
      </c>
      <c r="H402" s="28">
        <f t="shared" si="114"/>
        <v>0</v>
      </c>
      <c r="I402" s="45">
        <f t="shared" si="128"/>
        <v>0</v>
      </c>
      <c r="J402" s="29">
        <f t="shared" si="115"/>
        <v>3</v>
      </c>
      <c r="K402" s="29">
        <f t="shared" si="116"/>
        <v>0.27</v>
      </c>
      <c r="L402" s="29">
        <f t="shared" si="117"/>
        <v>8.4199999999999997E-2</v>
      </c>
      <c r="M402" s="29">
        <f t="shared" si="118"/>
        <v>12.92</v>
      </c>
      <c r="N402" s="45">
        <f t="shared" si="129"/>
        <v>-43.986979853963227</v>
      </c>
      <c r="O402" s="28">
        <f t="shared" si="119"/>
        <v>10.989169238449415</v>
      </c>
      <c r="P402" s="28">
        <f t="shared" si="120"/>
        <v>15.087458954343088</v>
      </c>
      <c r="Q402" s="45" t="str">
        <f t="shared" si="130"/>
        <v>ins. Pondérale</v>
      </c>
      <c r="R402" s="29">
        <f t="shared" si="121"/>
        <v>3</v>
      </c>
      <c r="S402" s="29" t="e">
        <f t="shared" si="122"/>
        <v>#N/A</v>
      </c>
      <c r="T402" s="29" t="e">
        <f t="shared" si="123"/>
        <v>#N/A</v>
      </c>
      <c r="U402" s="29" t="e">
        <f t="shared" si="124"/>
        <v>#N/A</v>
      </c>
      <c r="V402" s="21" t="e">
        <f t="shared" si="131"/>
        <v>#N/A</v>
      </c>
      <c r="W402" s="28">
        <f t="shared" si="125"/>
        <v>0</v>
      </c>
      <c r="X402" s="28">
        <f t="shared" si="126"/>
        <v>0</v>
      </c>
      <c r="Y402" s="45" t="str">
        <f t="shared" si="132"/>
        <v>pas de surpoids ni d'obésité</v>
      </c>
    </row>
    <row r="403" spans="4:25">
      <c r="D403" s="21"/>
      <c r="F403" s="21"/>
      <c r="G403" s="54">
        <f t="shared" si="127"/>
        <v>0</v>
      </c>
      <c r="H403" s="28">
        <f t="shared" si="114"/>
        <v>0</v>
      </c>
      <c r="I403" s="45">
        <f t="shared" si="128"/>
        <v>0</v>
      </c>
      <c r="J403" s="29">
        <f t="shared" si="115"/>
        <v>3</v>
      </c>
      <c r="K403" s="29">
        <f t="shared" si="116"/>
        <v>0.27</v>
      </c>
      <c r="L403" s="29">
        <f t="shared" si="117"/>
        <v>8.4199999999999997E-2</v>
      </c>
      <c r="M403" s="29">
        <f t="shared" si="118"/>
        <v>12.92</v>
      </c>
      <c r="N403" s="45">
        <f t="shared" si="129"/>
        <v>-43.986979853963227</v>
      </c>
      <c r="O403" s="28">
        <f t="shared" si="119"/>
        <v>10.989169238449415</v>
      </c>
      <c r="P403" s="28">
        <f t="shared" si="120"/>
        <v>15.087458954343088</v>
      </c>
      <c r="Q403" s="45" t="str">
        <f t="shared" si="130"/>
        <v>ins. Pondérale</v>
      </c>
      <c r="R403" s="29">
        <f t="shared" si="121"/>
        <v>3</v>
      </c>
      <c r="S403" s="29" t="e">
        <f t="shared" si="122"/>
        <v>#N/A</v>
      </c>
      <c r="T403" s="29" t="e">
        <f t="shared" si="123"/>
        <v>#N/A</v>
      </c>
      <c r="U403" s="29" t="e">
        <f t="shared" si="124"/>
        <v>#N/A</v>
      </c>
      <c r="V403" s="21" t="e">
        <f t="shared" si="131"/>
        <v>#N/A</v>
      </c>
      <c r="W403" s="28">
        <f t="shared" si="125"/>
        <v>0</v>
      </c>
      <c r="X403" s="28">
        <f t="shared" si="126"/>
        <v>0</v>
      </c>
      <c r="Y403" s="45" t="str">
        <f t="shared" si="132"/>
        <v>pas de surpoids ni d'obésité</v>
      </c>
    </row>
    <row r="404" spans="4:25">
      <c r="D404" s="21"/>
      <c r="F404" s="21"/>
      <c r="G404" s="54">
        <f t="shared" si="127"/>
        <v>0</v>
      </c>
      <c r="H404" s="28">
        <f t="shared" si="114"/>
        <v>0</v>
      </c>
      <c r="I404" s="45">
        <f t="shared" si="128"/>
        <v>0</v>
      </c>
      <c r="J404" s="29">
        <f t="shared" si="115"/>
        <v>3</v>
      </c>
      <c r="K404" s="29">
        <f t="shared" si="116"/>
        <v>0.27</v>
      </c>
      <c r="L404" s="29">
        <f t="shared" si="117"/>
        <v>8.4199999999999997E-2</v>
      </c>
      <c r="M404" s="29">
        <f t="shared" si="118"/>
        <v>12.92</v>
      </c>
      <c r="N404" s="45">
        <f t="shared" si="129"/>
        <v>-43.986979853963227</v>
      </c>
      <c r="O404" s="28">
        <f t="shared" si="119"/>
        <v>10.989169238449415</v>
      </c>
      <c r="P404" s="28">
        <f t="shared" si="120"/>
        <v>15.087458954343088</v>
      </c>
      <c r="Q404" s="45" t="str">
        <f t="shared" si="130"/>
        <v>ins. Pondérale</v>
      </c>
      <c r="R404" s="29">
        <f t="shared" si="121"/>
        <v>3</v>
      </c>
      <c r="S404" s="29" t="e">
        <f t="shared" si="122"/>
        <v>#N/A</v>
      </c>
      <c r="T404" s="29" t="e">
        <f t="shared" si="123"/>
        <v>#N/A</v>
      </c>
      <c r="U404" s="29" t="e">
        <f t="shared" si="124"/>
        <v>#N/A</v>
      </c>
      <c r="V404" s="21" t="e">
        <f t="shared" si="131"/>
        <v>#N/A</v>
      </c>
      <c r="W404" s="28">
        <f t="shared" si="125"/>
        <v>0</v>
      </c>
      <c r="X404" s="28">
        <f t="shared" si="126"/>
        <v>0</v>
      </c>
      <c r="Y404" s="45" t="str">
        <f t="shared" si="132"/>
        <v>pas de surpoids ni d'obésité</v>
      </c>
    </row>
    <row r="405" spans="4:25">
      <c r="D405" s="21"/>
      <c r="F405" s="21"/>
      <c r="G405" s="54">
        <f t="shared" si="127"/>
        <v>0</v>
      </c>
      <c r="H405" s="28">
        <f t="shared" si="114"/>
        <v>0</v>
      </c>
      <c r="I405" s="45">
        <f t="shared" si="128"/>
        <v>0</v>
      </c>
      <c r="J405" s="29">
        <f t="shared" si="115"/>
        <v>3</v>
      </c>
      <c r="K405" s="29">
        <f t="shared" si="116"/>
        <v>0.27</v>
      </c>
      <c r="L405" s="29">
        <f t="shared" si="117"/>
        <v>8.4199999999999997E-2</v>
      </c>
      <c r="M405" s="29">
        <f t="shared" si="118"/>
        <v>12.92</v>
      </c>
      <c r="N405" s="45">
        <f t="shared" si="129"/>
        <v>-43.986979853963227</v>
      </c>
      <c r="O405" s="28">
        <f t="shared" si="119"/>
        <v>10.989169238449415</v>
      </c>
      <c r="P405" s="28">
        <f t="shared" si="120"/>
        <v>15.087458954343088</v>
      </c>
      <c r="Q405" s="45" t="str">
        <f t="shared" si="130"/>
        <v>ins. Pondérale</v>
      </c>
      <c r="R405" s="29">
        <f t="shared" si="121"/>
        <v>3</v>
      </c>
      <c r="S405" s="29" t="e">
        <f t="shared" si="122"/>
        <v>#N/A</v>
      </c>
      <c r="T405" s="29" t="e">
        <f t="shared" si="123"/>
        <v>#N/A</v>
      </c>
      <c r="U405" s="29" t="e">
        <f t="shared" si="124"/>
        <v>#N/A</v>
      </c>
      <c r="V405" s="21" t="e">
        <f t="shared" si="131"/>
        <v>#N/A</v>
      </c>
      <c r="W405" s="28">
        <f t="shared" si="125"/>
        <v>0</v>
      </c>
      <c r="X405" s="28">
        <f t="shared" si="126"/>
        <v>0</v>
      </c>
      <c r="Y405" s="45" t="str">
        <f t="shared" si="132"/>
        <v>pas de surpoids ni d'obésité</v>
      </c>
    </row>
    <row r="406" spans="4:25">
      <c r="D406" s="21"/>
      <c r="F406" s="21"/>
      <c r="G406" s="54">
        <f t="shared" si="127"/>
        <v>0</v>
      </c>
      <c r="H406" s="28">
        <f t="shared" si="114"/>
        <v>0</v>
      </c>
      <c r="I406" s="45">
        <f t="shared" si="128"/>
        <v>0</v>
      </c>
      <c r="J406" s="29">
        <f t="shared" si="115"/>
        <v>3</v>
      </c>
      <c r="K406" s="29">
        <f t="shared" si="116"/>
        <v>0.27</v>
      </c>
      <c r="L406" s="29">
        <f t="shared" si="117"/>
        <v>8.4199999999999997E-2</v>
      </c>
      <c r="M406" s="29">
        <f t="shared" si="118"/>
        <v>12.92</v>
      </c>
      <c r="N406" s="45">
        <f t="shared" si="129"/>
        <v>-43.986979853963227</v>
      </c>
      <c r="O406" s="28">
        <f t="shared" si="119"/>
        <v>10.989169238449415</v>
      </c>
      <c r="P406" s="28">
        <f t="shared" si="120"/>
        <v>15.087458954343088</v>
      </c>
      <c r="Q406" s="45" t="str">
        <f t="shared" si="130"/>
        <v>ins. Pondérale</v>
      </c>
      <c r="R406" s="29">
        <f t="shared" si="121"/>
        <v>3</v>
      </c>
      <c r="S406" s="29" t="e">
        <f t="shared" si="122"/>
        <v>#N/A</v>
      </c>
      <c r="T406" s="29" t="e">
        <f t="shared" si="123"/>
        <v>#N/A</v>
      </c>
      <c r="U406" s="29" t="e">
        <f t="shared" si="124"/>
        <v>#N/A</v>
      </c>
      <c r="V406" s="21" t="e">
        <f t="shared" si="131"/>
        <v>#N/A</v>
      </c>
      <c r="W406" s="28">
        <f t="shared" si="125"/>
        <v>0</v>
      </c>
      <c r="X406" s="28">
        <f t="shared" si="126"/>
        <v>0</v>
      </c>
      <c r="Y406" s="45" t="str">
        <f t="shared" si="132"/>
        <v>pas de surpoids ni d'obésité</v>
      </c>
    </row>
    <row r="407" spans="4:25">
      <c r="D407" s="21"/>
      <c r="F407" s="21"/>
      <c r="G407" s="54">
        <f t="shared" si="127"/>
        <v>0</v>
      </c>
      <c r="H407" s="28">
        <f t="shared" si="114"/>
        <v>0</v>
      </c>
      <c r="I407" s="45">
        <f t="shared" si="128"/>
        <v>0</v>
      </c>
      <c r="J407" s="29">
        <f t="shared" si="115"/>
        <v>3</v>
      </c>
      <c r="K407" s="29">
        <f t="shared" si="116"/>
        <v>0.27</v>
      </c>
      <c r="L407" s="29">
        <f t="shared" si="117"/>
        <v>8.4199999999999997E-2</v>
      </c>
      <c r="M407" s="29">
        <f t="shared" si="118"/>
        <v>12.92</v>
      </c>
      <c r="N407" s="45">
        <f t="shared" si="129"/>
        <v>-43.986979853963227</v>
      </c>
      <c r="O407" s="28">
        <f t="shared" si="119"/>
        <v>10.989169238449415</v>
      </c>
      <c r="P407" s="28">
        <f t="shared" si="120"/>
        <v>15.087458954343088</v>
      </c>
      <c r="Q407" s="45" t="str">
        <f t="shared" si="130"/>
        <v>ins. Pondérale</v>
      </c>
      <c r="R407" s="29">
        <f t="shared" si="121"/>
        <v>3</v>
      </c>
      <c r="S407" s="29" t="e">
        <f t="shared" si="122"/>
        <v>#N/A</v>
      </c>
      <c r="T407" s="29" t="e">
        <f t="shared" si="123"/>
        <v>#N/A</v>
      </c>
      <c r="U407" s="29" t="e">
        <f t="shared" si="124"/>
        <v>#N/A</v>
      </c>
      <c r="V407" s="21" t="e">
        <f t="shared" si="131"/>
        <v>#N/A</v>
      </c>
      <c r="W407" s="28">
        <f t="shared" si="125"/>
        <v>0</v>
      </c>
      <c r="X407" s="28">
        <f t="shared" si="126"/>
        <v>0</v>
      </c>
      <c r="Y407" s="45" t="str">
        <f t="shared" si="132"/>
        <v>pas de surpoids ni d'obésité</v>
      </c>
    </row>
    <row r="408" spans="4:25">
      <c r="D408" s="21"/>
      <c r="F408" s="21"/>
      <c r="G408" s="54">
        <f t="shared" si="127"/>
        <v>0</v>
      </c>
      <c r="H408" s="28">
        <f t="shared" si="114"/>
        <v>0</v>
      </c>
      <c r="I408" s="45">
        <f t="shared" si="128"/>
        <v>0</v>
      </c>
      <c r="J408" s="29">
        <f t="shared" si="115"/>
        <v>3</v>
      </c>
      <c r="K408" s="29">
        <f t="shared" si="116"/>
        <v>0.27</v>
      </c>
      <c r="L408" s="29">
        <f t="shared" si="117"/>
        <v>8.4199999999999997E-2</v>
      </c>
      <c r="M408" s="29">
        <f t="shared" si="118"/>
        <v>12.92</v>
      </c>
      <c r="N408" s="45">
        <f t="shared" si="129"/>
        <v>-43.986979853963227</v>
      </c>
      <c r="O408" s="28">
        <f t="shared" si="119"/>
        <v>10.989169238449415</v>
      </c>
      <c r="P408" s="28">
        <f t="shared" si="120"/>
        <v>15.087458954343088</v>
      </c>
      <c r="Q408" s="45" t="str">
        <f t="shared" si="130"/>
        <v>ins. Pondérale</v>
      </c>
      <c r="R408" s="29">
        <f t="shared" si="121"/>
        <v>3</v>
      </c>
      <c r="S408" s="29" t="e">
        <f t="shared" si="122"/>
        <v>#N/A</v>
      </c>
      <c r="T408" s="29" t="e">
        <f t="shared" si="123"/>
        <v>#N/A</v>
      </c>
      <c r="U408" s="29" t="e">
        <f t="shared" si="124"/>
        <v>#N/A</v>
      </c>
      <c r="V408" s="21" t="e">
        <f t="shared" si="131"/>
        <v>#N/A</v>
      </c>
      <c r="W408" s="28">
        <f t="shared" si="125"/>
        <v>0</v>
      </c>
      <c r="X408" s="28">
        <f t="shared" si="126"/>
        <v>0</v>
      </c>
      <c r="Y408" s="45" t="str">
        <f t="shared" si="132"/>
        <v>pas de surpoids ni d'obésité</v>
      </c>
    </row>
    <row r="409" spans="4:25">
      <c r="D409" s="21"/>
      <c r="G409" s="54">
        <f t="shared" si="127"/>
        <v>0</v>
      </c>
      <c r="H409" s="28">
        <f t="shared" si="114"/>
        <v>0</v>
      </c>
      <c r="I409" s="45">
        <f t="shared" si="128"/>
        <v>0</v>
      </c>
      <c r="J409" s="29">
        <f t="shared" si="115"/>
        <v>3</v>
      </c>
      <c r="K409" s="29">
        <f t="shared" si="116"/>
        <v>0.27</v>
      </c>
      <c r="L409" s="29">
        <f t="shared" si="117"/>
        <v>8.4199999999999997E-2</v>
      </c>
      <c r="M409" s="29">
        <f t="shared" si="118"/>
        <v>12.92</v>
      </c>
      <c r="N409" s="45">
        <f t="shared" si="129"/>
        <v>-43.986979853963227</v>
      </c>
      <c r="O409" s="28">
        <f t="shared" si="119"/>
        <v>10.989169238449415</v>
      </c>
      <c r="P409" s="28">
        <f t="shared" si="120"/>
        <v>15.087458954343088</v>
      </c>
      <c r="Q409" s="45" t="str">
        <f t="shared" si="130"/>
        <v>ins. Pondérale</v>
      </c>
      <c r="R409" s="29">
        <f t="shared" si="121"/>
        <v>3</v>
      </c>
      <c r="S409" s="29" t="e">
        <f t="shared" si="122"/>
        <v>#N/A</v>
      </c>
      <c r="T409" s="29" t="e">
        <f t="shared" si="123"/>
        <v>#N/A</v>
      </c>
      <c r="U409" s="29" t="e">
        <f t="shared" si="124"/>
        <v>#N/A</v>
      </c>
      <c r="V409" s="21" t="e">
        <f t="shared" si="131"/>
        <v>#N/A</v>
      </c>
      <c r="W409" s="28">
        <f t="shared" si="125"/>
        <v>0</v>
      </c>
      <c r="X409" s="28">
        <f t="shared" si="126"/>
        <v>0</v>
      </c>
      <c r="Y409" s="45" t="str">
        <f t="shared" si="132"/>
        <v>pas de surpoids ni d'obésité</v>
      </c>
    </row>
    <row r="410" spans="4:25">
      <c r="D410" s="21"/>
      <c r="F410" s="21"/>
      <c r="G410" s="54">
        <f t="shared" si="127"/>
        <v>0</v>
      </c>
      <c r="H410" s="28">
        <f t="shared" si="114"/>
        <v>0</v>
      </c>
      <c r="I410" s="45">
        <f t="shared" si="128"/>
        <v>0</v>
      </c>
      <c r="J410" s="29">
        <f t="shared" si="115"/>
        <v>3</v>
      </c>
      <c r="K410" s="29">
        <f t="shared" si="116"/>
        <v>0.27</v>
      </c>
      <c r="L410" s="29">
        <f t="shared" si="117"/>
        <v>8.4199999999999997E-2</v>
      </c>
      <c r="M410" s="29">
        <f t="shared" si="118"/>
        <v>12.92</v>
      </c>
      <c r="N410" s="45">
        <f t="shared" si="129"/>
        <v>-43.986979853963227</v>
      </c>
      <c r="O410" s="28">
        <f t="shared" si="119"/>
        <v>10.989169238449415</v>
      </c>
      <c r="P410" s="28">
        <f t="shared" si="120"/>
        <v>15.087458954343088</v>
      </c>
      <c r="Q410" s="45" t="str">
        <f t="shared" si="130"/>
        <v>ins. Pondérale</v>
      </c>
      <c r="R410" s="29">
        <f t="shared" si="121"/>
        <v>3</v>
      </c>
      <c r="S410" s="29" t="e">
        <f t="shared" si="122"/>
        <v>#N/A</v>
      </c>
      <c r="T410" s="29" t="e">
        <f t="shared" si="123"/>
        <v>#N/A</v>
      </c>
      <c r="U410" s="29" t="e">
        <f t="shared" si="124"/>
        <v>#N/A</v>
      </c>
      <c r="V410" s="21" t="e">
        <f t="shared" si="131"/>
        <v>#N/A</v>
      </c>
      <c r="W410" s="28">
        <f t="shared" si="125"/>
        <v>0</v>
      </c>
      <c r="X410" s="28">
        <f t="shared" si="126"/>
        <v>0</v>
      </c>
      <c r="Y410" s="45" t="str">
        <f t="shared" si="132"/>
        <v>pas de surpoids ni d'obésité</v>
      </c>
    </row>
    <row r="411" spans="4:25">
      <c r="D411" s="21"/>
      <c r="F411" s="21"/>
      <c r="G411" s="54">
        <f t="shared" si="127"/>
        <v>0</v>
      </c>
      <c r="H411" s="28">
        <f t="shared" si="114"/>
        <v>0</v>
      </c>
      <c r="I411" s="45">
        <f t="shared" si="128"/>
        <v>0</v>
      </c>
      <c r="J411" s="29">
        <f t="shared" si="115"/>
        <v>3</v>
      </c>
      <c r="K411" s="29">
        <f t="shared" si="116"/>
        <v>0.27</v>
      </c>
      <c r="L411" s="29">
        <f t="shared" si="117"/>
        <v>8.4199999999999997E-2</v>
      </c>
      <c r="M411" s="29">
        <f t="shared" si="118"/>
        <v>12.92</v>
      </c>
      <c r="N411" s="45">
        <f t="shared" si="129"/>
        <v>-43.986979853963227</v>
      </c>
      <c r="O411" s="28">
        <f t="shared" si="119"/>
        <v>10.989169238449415</v>
      </c>
      <c r="P411" s="28">
        <f t="shared" si="120"/>
        <v>15.087458954343088</v>
      </c>
      <c r="Q411" s="45" t="str">
        <f t="shared" si="130"/>
        <v>ins. Pondérale</v>
      </c>
      <c r="R411" s="29">
        <f t="shared" si="121"/>
        <v>3</v>
      </c>
      <c r="S411" s="29" t="e">
        <f t="shared" si="122"/>
        <v>#N/A</v>
      </c>
      <c r="T411" s="29" t="e">
        <f t="shared" si="123"/>
        <v>#N/A</v>
      </c>
      <c r="U411" s="29" t="e">
        <f t="shared" si="124"/>
        <v>#N/A</v>
      </c>
      <c r="V411" s="21" t="e">
        <f t="shared" si="131"/>
        <v>#N/A</v>
      </c>
      <c r="W411" s="28">
        <f t="shared" si="125"/>
        <v>0</v>
      </c>
      <c r="X411" s="28">
        <f t="shared" si="126"/>
        <v>0</v>
      </c>
      <c r="Y411" s="45" t="str">
        <f t="shared" si="132"/>
        <v>pas de surpoids ni d'obésité</v>
      </c>
    </row>
    <row r="412" spans="4:25">
      <c r="D412" s="21"/>
      <c r="F412" s="21"/>
      <c r="G412" s="54">
        <f t="shared" si="127"/>
        <v>0</v>
      </c>
      <c r="H412" s="28">
        <f t="shared" si="114"/>
        <v>0</v>
      </c>
      <c r="I412" s="45">
        <f t="shared" si="128"/>
        <v>0</v>
      </c>
      <c r="J412" s="29">
        <f t="shared" si="115"/>
        <v>3</v>
      </c>
      <c r="K412" s="29">
        <f t="shared" si="116"/>
        <v>0.27</v>
      </c>
      <c r="L412" s="29">
        <f t="shared" si="117"/>
        <v>8.4199999999999997E-2</v>
      </c>
      <c r="M412" s="29">
        <f t="shared" si="118"/>
        <v>12.92</v>
      </c>
      <c r="N412" s="45">
        <f t="shared" si="129"/>
        <v>-43.986979853963227</v>
      </c>
      <c r="O412" s="28">
        <f t="shared" si="119"/>
        <v>10.989169238449415</v>
      </c>
      <c r="P412" s="28">
        <f t="shared" si="120"/>
        <v>15.087458954343088</v>
      </c>
      <c r="Q412" s="45" t="str">
        <f t="shared" si="130"/>
        <v>ins. Pondérale</v>
      </c>
      <c r="R412" s="29">
        <f t="shared" si="121"/>
        <v>3</v>
      </c>
      <c r="S412" s="29" t="e">
        <f t="shared" si="122"/>
        <v>#N/A</v>
      </c>
      <c r="T412" s="29" t="e">
        <f t="shared" si="123"/>
        <v>#N/A</v>
      </c>
      <c r="U412" s="29" t="e">
        <f t="shared" si="124"/>
        <v>#N/A</v>
      </c>
      <c r="V412" s="21" t="e">
        <f t="shared" si="131"/>
        <v>#N/A</v>
      </c>
      <c r="W412" s="28">
        <f t="shared" si="125"/>
        <v>0</v>
      </c>
      <c r="X412" s="28">
        <f t="shared" si="126"/>
        <v>0</v>
      </c>
      <c r="Y412" s="45" t="str">
        <f t="shared" si="132"/>
        <v>pas de surpoids ni d'obésité</v>
      </c>
    </row>
    <row r="413" spans="4:25">
      <c r="D413" s="21"/>
      <c r="F413" s="21"/>
      <c r="G413" s="54">
        <f t="shared" si="127"/>
        <v>0</v>
      </c>
      <c r="H413" s="28">
        <f t="shared" si="114"/>
        <v>0</v>
      </c>
      <c r="I413" s="45">
        <f t="shared" si="128"/>
        <v>0</v>
      </c>
      <c r="J413" s="29">
        <f t="shared" si="115"/>
        <v>3</v>
      </c>
      <c r="K413" s="29">
        <f t="shared" si="116"/>
        <v>0.27</v>
      </c>
      <c r="L413" s="29">
        <f t="shared" si="117"/>
        <v>8.4199999999999997E-2</v>
      </c>
      <c r="M413" s="29">
        <f t="shared" si="118"/>
        <v>12.92</v>
      </c>
      <c r="N413" s="45">
        <f t="shared" si="129"/>
        <v>-43.986979853963227</v>
      </c>
      <c r="O413" s="28">
        <f t="shared" si="119"/>
        <v>10.989169238449415</v>
      </c>
      <c r="P413" s="28">
        <f t="shared" si="120"/>
        <v>15.087458954343088</v>
      </c>
      <c r="Q413" s="45" t="str">
        <f t="shared" si="130"/>
        <v>ins. Pondérale</v>
      </c>
      <c r="R413" s="29">
        <f t="shared" si="121"/>
        <v>3</v>
      </c>
      <c r="S413" s="29" t="e">
        <f t="shared" si="122"/>
        <v>#N/A</v>
      </c>
      <c r="T413" s="29" t="e">
        <f t="shared" si="123"/>
        <v>#N/A</v>
      </c>
      <c r="U413" s="29" t="e">
        <f t="shared" si="124"/>
        <v>#N/A</v>
      </c>
      <c r="V413" s="21" t="e">
        <f t="shared" si="131"/>
        <v>#N/A</v>
      </c>
      <c r="W413" s="28">
        <f t="shared" si="125"/>
        <v>0</v>
      </c>
      <c r="X413" s="28">
        <f t="shared" si="126"/>
        <v>0</v>
      </c>
      <c r="Y413" s="45" t="str">
        <f t="shared" si="132"/>
        <v>pas de surpoids ni d'obésité</v>
      </c>
    </row>
    <row r="414" spans="4:25">
      <c r="D414" s="21"/>
      <c r="F414" s="21"/>
      <c r="G414" s="54">
        <f t="shared" si="127"/>
        <v>0</v>
      </c>
      <c r="H414" s="28">
        <f t="shared" si="114"/>
        <v>0</v>
      </c>
      <c r="I414" s="45">
        <f t="shared" si="128"/>
        <v>0</v>
      </c>
      <c r="J414" s="29">
        <f t="shared" si="115"/>
        <v>3</v>
      </c>
      <c r="K414" s="29">
        <f t="shared" si="116"/>
        <v>0.27</v>
      </c>
      <c r="L414" s="29">
        <f t="shared" si="117"/>
        <v>8.4199999999999997E-2</v>
      </c>
      <c r="M414" s="29">
        <f t="shared" si="118"/>
        <v>12.92</v>
      </c>
      <c r="N414" s="45">
        <f t="shared" si="129"/>
        <v>-43.986979853963227</v>
      </c>
      <c r="O414" s="28">
        <f t="shared" si="119"/>
        <v>10.989169238449415</v>
      </c>
      <c r="P414" s="28">
        <f t="shared" si="120"/>
        <v>15.087458954343088</v>
      </c>
      <c r="Q414" s="45" t="str">
        <f t="shared" si="130"/>
        <v>ins. Pondérale</v>
      </c>
      <c r="R414" s="29">
        <f t="shared" si="121"/>
        <v>3</v>
      </c>
      <c r="S414" s="29" t="e">
        <f t="shared" si="122"/>
        <v>#N/A</v>
      </c>
      <c r="T414" s="29" t="e">
        <f t="shared" si="123"/>
        <v>#N/A</v>
      </c>
      <c r="U414" s="29" t="e">
        <f t="shared" si="124"/>
        <v>#N/A</v>
      </c>
      <c r="V414" s="21" t="e">
        <f t="shared" si="131"/>
        <v>#N/A</v>
      </c>
      <c r="W414" s="28">
        <f t="shared" si="125"/>
        <v>0</v>
      </c>
      <c r="X414" s="28">
        <f t="shared" si="126"/>
        <v>0</v>
      </c>
      <c r="Y414" s="45" t="str">
        <f t="shared" si="132"/>
        <v>pas de surpoids ni d'obésité</v>
      </c>
    </row>
    <row r="415" spans="4:25">
      <c r="D415" s="21"/>
      <c r="F415" s="21"/>
      <c r="G415" s="54">
        <f t="shared" si="127"/>
        <v>0</v>
      </c>
      <c r="H415" s="28">
        <f t="shared" si="114"/>
        <v>0</v>
      </c>
      <c r="I415" s="45">
        <f t="shared" si="128"/>
        <v>0</v>
      </c>
      <c r="J415" s="29">
        <f t="shared" si="115"/>
        <v>3</v>
      </c>
      <c r="K415" s="29">
        <f t="shared" si="116"/>
        <v>0.27</v>
      </c>
      <c r="L415" s="29">
        <f t="shared" si="117"/>
        <v>8.4199999999999997E-2</v>
      </c>
      <c r="M415" s="29">
        <f t="shared" si="118"/>
        <v>12.92</v>
      </c>
      <c r="N415" s="45">
        <f t="shared" si="129"/>
        <v>-43.986979853963227</v>
      </c>
      <c r="O415" s="28">
        <f t="shared" si="119"/>
        <v>10.989169238449415</v>
      </c>
      <c r="P415" s="28">
        <f t="shared" si="120"/>
        <v>15.087458954343088</v>
      </c>
      <c r="Q415" s="45" t="str">
        <f t="shared" si="130"/>
        <v>ins. Pondérale</v>
      </c>
      <c r="R415" s="29">
        <f t="shared" si="121"/>
        <v>3</v>
      </c>
      <c r="S415" s="29" t="e">
        <f t="shared" si="122"/>
        <v>#N/A</v>
      </c>
      <c r="T415" s="29" t="e">
        <f t="shared" si="123"/>
        <v>#N/A</v>
      </c>
      <c r="U415" s="29" t="e">
        <f t="shared" si="124"/>
        <v>#N/A</v>
      </c>
      <c r="V415" s="21" t="e">
        <f t="shared" si="131"/>
        <v>#N/A</v>
      </c>
      <c r="W415" s="28">
        <f t="shared" si="125"/>
        <v>0</v>
      </c>
      <c r="X415" s="28">
        <f t="shared" si="126"/>
        <v>0</v>
      </c>
      <c r="Y415" s="45" t="str">
        <f t="shared" si="132"/>
        <v>pas de surpoids ni d'obésité</v>
      </c>
    </row>
    <row r="416" spans="4:25">
      <c r="D416" s="21"/>
      <c r="F416" s="21"/>
      <c r="G416" s="54">
        <f t="shared" si="127"/>
        <v>0</v>
      </c>
      <c r="H416" s="28">
        <f t="shared" si="114"/>
        <v>0</v>
      </c>
      <c r="I416" s="45">
        <f t="shared" si="128"/>
        <v>0</v>
      </c>
      <c r="J416" s="29">
        <f t="shared" si="115"/>
        <v>3</v>
      </c>
      <c r="K416" s="29">
        <f t="shared" si="116"/>
        <v>0.27</v>
      </c>
      <c r="L416" s="29">
        <f t="shared" si="117"/>
        <v>8.4199999999999997E-2</v>
      </c>
      <c r="M416" s="29">
        <f t="shared" si="118"/>
        <v>12.92</v>
      </c>
      <c r="N416" s="45">
        <f t="shared" si="129"/>
        <v>-43.986979853963227</v>
      </c>
      <c r="O416" s="28">
        <f t="shared" si="119"/>
        <v>10.989169238449415</v>
      </c>
      <c r="P416" s="28">
        <f t="shared" si="120"/>
        <v>15.087458954343088</v>
      </c>
      <c r="Q416" s="45" t="str">
        <f t="shared" si="130"/>
        <v>ins. Pondérale</v>
      </c>
      <c r="R416" s="29">
        <f t="shared" si="121"/>
        <v>3</v>
      </c>
      <c r="S416" s="29" t="e">
        <f t="shared" si="122"/>
        <v>#N/A</v>
      </c>
      <c r="T416" s="29" t="e">
        <f t="shared" si="123"/>
        <v>#N/A</v>
      </c>
      <c r="U416" s="29" t="e">
        <f t="shared" si="124"/>
        <v>#N/A</v>
      </c>
      <c r="V416" s="21" t="e">
        <f t="shared" si="131"/>
        <v>#N/A</v>
      </c>
      <c r="W416" s="28">
        <f t="shared" si="125"/>
        <v>0</v>
      </c>
      <c r="X416" s="28">
        <f t="shared" si="126"/>
        <v>0</v>
      </c>
      <c r="Y416" s="45" t="str">
        <f t="shared" si="132"/>
        <v>pas de surpoids ni d'obésité</v>
      </c>
    </row>
    <row r="417" spans="4:25">
      <c r="D417" s="21"/>
      <c r="F417" s="21"/>
      <c r="G417" s="54">
        <f t="shared" si="127"/>
        <v>0</v>
      </c>
      <c r="H417" s="28">
        <f t="shared" si="114"/>
        <v>0</v>
      </c>
      <c r="I417" s="45">
        <f t="shared" si="128"/>
        <v>0</v>
      </c>
      <c r="J417" s="29">
        <f t="shared" si="115"/>
        <v>3</v>
      </c>
      <c r="K417" s="29">
        <f t="shared" si="116"/>
        <v>0.27</v>
      </c>
      <c r="L417" s="29">
        <f t="shared" si="117"/>
        <v>8.4199999999999997E-2</v>
      </c>
      <c r="M417" s="29">
        <f t="shared" si="118"/>
        <v>12.92</v>
      </c>
      <c r="N417" s="45">
        <f t="shared" si="129"/>
        <v>-43.986979853963227</v>
      </c>
      <c r="O417" s="28">
        <f t="shared" si="119"/>
        <v>10.989169238449415</v>
      </c>
      <c r="P417" s="28">
        <f t="shared" si="120"/>
        <v>15.087458954343088</v>
      </c>
      <c r="Q417" s="45" t="str">
        <f t="shared" si="130"/>
        <v>ins. Pondérale</v>
      </c>
      <c r="R417" s="29">
        <f t="shared" si="121"/>
        <v>3</v>
      </c>
      <c r="S417" s="29" t="e">
        <f t="shared" si="122"/>
        <v>#N/A</v>
      </c>
      <c r="T417" s="29" t="e">
        <f t="shared" si="123"/>
        <v>#N/A</v>
      </c>
      <c r="U417" s="29" t="e">
        <f t="shared" si="124"/>
        <v>#N/A</v>
      </c>
      <c r="V417" s="21" t="e">
        <f t="shared" si="131"/>
        <v>#N/A</v>
      </c>
      <c r="W417" s="28">
        <f t="shared" si="125"/>
        <v>0</v>
      </c>
      <c r="X417" s="28">
        <f t="shared" si="126"/>
        <v>0</v>
      </c>
      <c r="Y417" s="45" t="str">
        <f t="shared" si="132"/>
        <v>pas de surpoids ni d'obésité</v>
      </c>
    </row>
    <row r="418" spans="4:25">
      <c r="D418" s="21"/>
      <c r="F418" s="21"/>
      <c r="G418" s="54">
        <f t="shared" si="127"/>
        <v>0</v>
      </c>
      <c r="H418" s="28">
        <f t="shared" si="114"/>
        <v>0</v>
      </c>
      <c r="I418" s="45">
        <f t="shared" si="128"/>
        <v>0</v>
      </c>
      <c r="J418" s="29">
        <f t="shared" si="115"/>
        <v>3</v>
      </c>
      <c r="K418" s="29">
        <f t="shared" si="116"/>
        <v>0.27</v>
      </c>
      <c r="L418" s="29">
        <f t="shared" si="117"/>
        <v>8.4199999999999997E-2</v>
      </c>
      <c r="M418" s="29">
        <f t="shared" si="118"/>
        <v>12.92</v>
      </c>
      <c r="N418" s="45">
        <f t="shared" si="129"/>
        <v>-43.986979853963227</v>
      </c>
      <c r="O418" s="28">
        <f t="shared" si="119"/>
        <v>10.989169238449415</v>
      </c>
      <c r="P418" s="28">
        <f t="shared" si="120"/>
        <v>15.087458954343088</v>
      </c>
      <c r="Q418" s="45" t="str">
        <f t="shared" si="130"/>
        <v>ins. Pondérale</v>
      </c>
      <c r="R418" s="29">
        <f t="shared" si="121"/>
        <v>3</v>
      </c>
      <c r="S418" s="29" t="e">
        <f t="shared" si="122"/>
        <v>#N/A</v>
      </c>
      <c r="T418" s="29" t="e">
        <f t="shared" si="123"/>
        <v>#N/A</v>
      </c>
      <c r="U418" s="29" t="e">
        <f t="shared" si="124"/>
        <v>#N/A</v>
      </c>
      <c r="V418" s="21" t="e">
        <f t="shared" si="131"/>
        <v>#N/A</v>
      </c>
      <c r="W418" s="28">
        <f t="shared" si="125"/>
        <v>0</v>
      </c>
      <c r="X418" s="28">
        <f t="shared" si="126"/>
        <v>0</v>
      </c>
      <c r="Y418" s="45" t="str">
        <f t="shared" si="132"/>
        <v>pas de surpoids ni d'obésité</v>
      </c>
    </row>
    <row r="419" spans="4:25">
      <c r="D419" s="21"/>
      <c r="F419" s="21"/>
      <c r="G419" s="54">
        <f t="shared" si="127"/>
        <v>0</v>
      </c>
      <c r="H419" s="28">
        <f t="shared" si="114"/>
        <v>0</v>
      </c>
      <c r="I419" s="45">
        <f t="shared" si="128"/>
        <v>0</v>
      </c>
      <c r="J419" s="29">
        <f t="shared" si="115"/>
        <v>3</v>
      </c>
      <c r="K419" s="29">
        <f t="shared" si="116"/>
        <v>0.27</v>
      </c>
      <c r="L419" s="29">
        <f t="shared" si="117"/>
        <v>8.4199999999999997E-2</v>
      </c>
      <c r="M419" s="29">
        <f t="shared" si="118"/>
        <v>12.92</v>
      </c>
      <c r="N419" s="45">
        <f t="shared" si="129"/>
        <v>-43.986979853963227</v>
      </c>
      <c r="O419" s="28">
        <f t="shared" si="119"/>
        <v>10.989169238449415</v>
      </c>
      <c r="P419" s="28">
        <f t="shared" si="120"/>
        <v>15.087458954343088</v>
      </c>
      <c r="Q419" s="45" t="str">
        <f t="shared" si="130"/>
        <v>ins. Pondérale</v>
      </c>
      <c r="R419" s="29">
        <f t="shared" si="121"/>
        <v>3</v>
      </c>
      <c r="S419" s="29" t="e">
        <f t="shared" si="122"/>
        <v>#N/A</v>
      </c>
      <c r="T419" s="29" t="e">
        <f t="shared" si="123"/>
        <v>#N/A</v>
      </c>
      <c r="U419" s="29" t="e">
        <f t="shared" si="124"/>
        <v>#N/A</v>
      </c>
      <c r="V419" s="21" t="e">
        <f t="shared" si="131"/>
        <v>#N/A</v>
      </c>
      <c r="W419" s="28">
        <f t="shared" si="125"/>
        <v>0</v>
      </c>
      <c r="X419" s="28">
        <f t="shared" si="126"/>
        <v>0</v>
      </c>
      <c r="Y419" s="45" t="str">
        <f t="shared" si="132"/>
        <v>pas de surpoids ni d'obésité</v>
      </c>
    </row>
    <row r="420" spans="4:25">
      <c r="D420" s="21"/>
      <c r="F420" s="21"/>
      <c r="G420" s="54">
        <f t="shared" si="127"/>
        <v>0</v>
      </c>
      <c r="H420" s="28">
        <f t="shared" si="114"/>
        <v>0</v>
      </c>
      <c r="I420" s="45">
        <f t="shared" si="128"/>
        <v>0</v>
      </c>
      <c r="J420" s="29">
        <f t="shared" si="115"/>
        <v>3</v>
      </c>
      <c r="K420" s="29">
        <f t="shared" si="116"/>
        <v>0.27</v>
      </c>
      <c r="L420" s="29">
        <f t="shared" si="117"/>
        <v>8.4199999999999997E-2</v>
      </c>
      <c r="M420" s="29">
        <f t="shared" si="118"/>
        <v>12.92</v>
      </c>
      <c r="N420" s="45">
        <f t="shared" si="129"/>
        <v>-43.986979853963227</v>
      </c>
      <c r="O420" s="28">
        <f t="shared" si="119"/>
        <v>10.989169238449415</v>
      </c>
      <c r="P420" s="28">
        <f t="shared" si="120"/>
        <v>15.087458954343088</v>
      </c>
      <c r="Q420" s="45" t="str">
        <f t="shared" si="130"/>
        <v>ins. Pondérale</v>
      </c>
      <c r="R420" s="29">
        <f t="shared" si="121"/>
        <v>3</v>
      </c>
      <c r="S420" s="29" t="e">
        <f t="shared" si="122"/>
        <v>#N/A</v>
      </c>
      <c r="T420" s="29" t="e">
        <f t="shared" si="123"/>
        <v>#N/A</v>
      </c>
      <c r="U420" s="29" t="e">
        <f t="shared" si="124"/>
        <v>#N/A</v>
      </c>
      <c r="V420" s="21" t="e">
        <f t="shared" si="131"/>
        <v>#N/A</v>
      </c>
      <c r="W420" s="28">
        <f t="shared" si="125"/>
        <v>0</v>
      </c>
      <c r="X420" s="28">
        <f t="shared" si="126"/>
        <v>0</v>
      </c>
      <c r="Y420" s="45" t="str">
        <f t="shared" si="132"/>
        <v>pas de surpoids ni d'obésité</v>
      </c>
    </row>
    <row r="421" spans="4:25">
      <c r="D421" s="21"/>
      <c r="F421" s="21"/>
      <c r="G421" s="54">
        <f t="shared" si="127"/>
        <v>0</v>
      </c>
      <c r="H421" s="28">
        <f t="shared" si="114"/>
        <v>0</v>
      </c>
      <c r="I421" s="45">
        <f t="shared" si="128"/>
        <v>0</v>
      </c>
      <c r="J421" s="29">
        <f t="shared" si="115"/>
        <v>3</v>
      </c>
      <c r="K421" s="29">
        <f t="shared" si="116"/>
        <v>0.27</v>
      </c>
      <c r="L421" s="29">
        <f t="shared" si="117"/>
        <v>8.4199999999999997E-2</v>
      </c>
      <c r="M421" s="29">
        <f t="shared" si="118"/>
        <v>12.92</v>
      </c>
      <c r="N421" s="45">
        <f t="shared" si="129"/>
        <v>-43.986979853963227</v>
      </c>
      <c r="O421" s="28">
        <f t="shared" si="119"/>
        <v>10.989169238449415</v>
      </c>
      <c r="P421" s="28">
        <f t="shared" si="120"/>
        <v>15.087458954343088</v>
      </c>
      <c r="Q421" s="45" t="str">
        <f t="shared" si="130"/>
        <v>ins. Pondérale</v>
      </c>
      <c r="R421" s="29">
        <f t="shared" si="121"/>
        <v>3</v>
      </c>
      <c r="S421" s="29" t="e">
        <f t="shared" si="122"/>
        <v>#N/A</v>
      </c>
      <c r="T421" s="29" t="e">
        <f t="shared" si="123"/>
        <v>#N/A</v>
      </c>
      <c r="U421" s="29" t="e">
        <f t="shared" si="124"/>
        <v>#N/A</v>
      </c>
      <c r="V421" s="21" t="e">
        <f t="shared" si="131"/>
        <v>#N/A</v>
      </c>
      <c r="W421" s="28">
        <f t="shared" si="125"/>
        <v>0</v>
      </c>
      <c r="X421" s="28">
        <f t="shared" si="126"/>
        <v>0</v>
      </c>
      <c r="Y421" s="45" t="str">
        <f t="shared" si="132"/>
        <v>pas de surpoids ni d'obésité</v>
      </c>
    </row>
    <row r="422" spans="4:25">
      <c r="D422" s="21"/>
      <c r="F422" s="21"/>
      <c r="G422" s="54">
        <f t="shared" si="127"/>
        <v>0</v>
      </c>
      <c r="H422" s="28">
        <f t="shared" si="114"/>
        <v>0</v>
      </c>
      <c r="I422" s="45">
        <f t="shared" si="128"/>
        <v>0</v>
      </c>
      <c r="J422" s="29">
        <f t="shared" si="115"/>
        <v>3</v>
      </c>
      <c r="K422" s="29">
        <f t="shared" si="116"/>
        <v>0.27</v>
      </c>
      <c r="L422" s="29">
        <f t="shared" si="117"/>
        <v>8.4199999999999997E-2</v>
      </c>
      <c r="M422" s="29">
        <f t="shared" si="118"/>
        <v>12.92</v>
      </c>
      <c r="N422" s="45">
        <f t="shared" si="129"/>
        <v>-43.986979853963227</v>
      </c>
      <c r="O422" s="28">
        <f t="shared" si="119"/>
        <v>10.989169238449415</v>
      </c>
      <c r="P422" s="28">
        <f t="shared" si="120"/>
        <v>15.087458954343088</v>
      </c>
      <c r="Q422" s="45" t="str">
        <f t="shared" si="130"/>
        <v>ins. Pondérale</v>
      </c>
      <c r="R422" s="29">
        <f t="shared" si="121"/>
        <v>3</v>
      </c>
      <c r="S422" s="29" t="e">
        <f t="shared" si="122"/>
        <v>#N/A</v>
      </c>
      <c r="T422" s="29" t="e">
        <f t="shared" si="123"/>
        <v>#N/A</v>
      </c>
      <c r="U422" s="29" t="e">
        <f t="shared" si="124"/>
        <v>#N/A</v>
      </c>
      <c r="V422" s="21" t="e">
        <f t="shared" si="131"/>
        <v>#N/A</v>
      </c>
      <c r="W422" s="28">
        <f t="shared" si="125"/>
        <v>0</v>
      </c>
      <c r="X422" s="28">
        <f t="shared" si="126"/>
        <v>0</v>
      </c>
      <c r="Y422" s="45" t="str">
        <f t="shared" si="132"/>
        <v>pas de surpoids ni d'obésité</v>
      </c>
    </row>
    <row r="423" spans="4:25">
      <c r="D423" s="21"/>
      <c r="F423" s="21"/>
      <c r="G423" s="54">
        <f t="shared" si="127"/>
        <v>0</v>
      </c>
      <c r="H423" s="28">
        <f t="shared" si="114"/>
        <v>0</v>
      </c>
      <c r="I423" s="45">
        <f t="shared" si="128"/>
        <v>0</v>
      </c>
      <c r="J423" s="29">
        <f t="shared" si="115"/>
        <v>3</v>
      </c>
      <c r="K423" s="29">
        <f t="shared" si="116"/>
        <v>0.27</v>
      </c>
      <c r="L423" s="29">
        <f t="shared" si="117"/>
        <v>8.4199999999999997E-2</v>
      </c>
      <c r="M423" s="29">
        <f t="shared" si="118"/>
        <v>12.92</v>
      </c>
      <c r="N423" s="45">
        <f t="shared" si="129"/>
        <v>-43.986979853963227</v>
      </c>
      <c r="O423" s="28">
        <f t="shared" si="119"/>
        <v>10.989169238449415</v>
      </c>
      <c r="P423" s="28">
        <f t="shared" si="120"/>
        <v>15.087458954343088</v>
      </c>
      <c r="Q423" s="45" t="str">
        <f t="shared" si="130"/>
        <v>ins. Pondérale</v>
      </c>
      <c r="R423" s="29">
        <f t="shared" si="121"/>
        <v>3</v>
      </c>
      <c r="S423" s="29" t="e">
        <f t="shared" si="122"/>
        <v>#N/A</v>
      </c>
      <c r="T423" s="29" t="e">
        <f t="shared" si="123"/>
        <v>#N/A</v>
      </c>
      <c r="U423" s="29" t="e">
        <f t="shared" si="124"/>
        <v>#N/A</v>
      </c>
      <c r="V423" s="21" t="e">
        <f t="shared" si="131"/>
        <v>#N/A</v>
      </c>
      <c r="W423" s="28">
        <f t="shared" si="125"/>
        <v>0</v>
      </c>
      <c r="X423" s="28">
        <f t="shared" si="126"/>
        <v>0</v>
      </c>
      <c r="Y423" s="45" t="str">
        <f t="shared" si="132"/>
        <v>pas de surpoids ni d'obésité</v>
      </c>
    </row>
    <row r="424" spans="4:25">
      <c r="D424" s="21"/>
      <c r="F424" s="21"/>
      <c r="G424" s="54">
        <f t="shared" si="127"/>
        <v>0</v>
      </c>
      <c r="H424" s="28">
        <f t="shared" si="114"/>
        <v>0</v>
      </c>
      <c r="I424" s="45">
        <f t="shared" si="128"/>
        <v>0</v>
      </c>
      <c r="J424" s="29">
        <f t="shared" si="115"/>
        <v>3</v>
      </c>
      <c r="K424" s="29">
        <f t="shared" si="116"/>
        <v>0.27</v>
      </c>
      <c r="L424" s="29">
        <f t="shared" si="117"/>
        <v>8.4199999999999997E-2</v>
      </c>
      <c r="M424" s="29">
        <f t="shared" si="118"/>
        <v>12.92</v>
      </c>
      <c r="N424" s="45">
        <f t="shared" si="129"/>
        <v>-43.986979853963227</v>
      </c>
      <c r="O424" s="28">
        <f t="shared" si="119"/>
        <v>10.989169238449415</v>
      </c>
      <c r="P424" s="28">
        <f t="shared" si="120"/>
        <v>15.087458954343088</v>
      </c>
      <c r="Q424" s="45" t="str">
        <f t="shared" si="130"/>
        <v>ins. Pondérale</v>
      </c>
      <c r="R424" s="29">
        <f t="shared" si="121"/>
        <v>3</v>
      </c>
      <c r="S424" s="29" t="e">
        <f t="shared" si="122"/>
        <v>#N/A</v>
      </c>
      <c r="T424" s="29" t="e">
        <f t="shared" si="123"/>
        <v>#N/A</v>
      </c>
      <c r="U424" s="29" t="e">
        <f t="shared" si="124"/>
        <v>#N/A</v>
      </c>
      <c r="V424" s="21" t="e">
        <f t="shared" si="131"/>
        <v>#N/A</v>
      </c>
      <c r="W424" s="28">
        <f t="shared" si="125"/>
        <v>0</v>
      </c>
      <c r="X424" s="28">
        <f t="shared" si="126"/>
        <v>0</v>
      </c>
      <c r="Y424" s="45" t="str">
        <f t="shared" si="132"/>
        <v>pas de surpoids ni d'obésité</v>
      </c>
    </row>
    <row r="425" spans="4:25">
      <c r="D425" s="21"/>
      <c r="F425" s="21"/>
      <c r="G425" s="54">
        <f t="shared" si="127"/>
        <v>0</v>
      </c>
      <c r="H425" s="28">
        <f t="shared" si="114"/>
        <v>0</v>
      </c>
      <c r="I425" s="45">
        <f t="shared" si="128"/>
        <v>0</v>
      </c>
      <c r="J425" s="29">
        <f t="shared" si="115"/>
        <v>3</v>
      </c>
      <c r="K425" s="29">
        <f t="shared" si="116"/>
        <v>0.27</v>
      </c>
      <c r="L425" s="29">
        <f t="shared" si="117"/>
        <v>8.4199999999999997E-2</v>
      </c>
      <c r="M425" s="29">
        <f t="shared" si="118"/>
        <v>12.92</v>
      </c>
      <c r="N425" s="45">
        <f t="shared" si="129"/>
        <v>-43.986979853963227</v>
      </c>
      <c r="O425" s="28">
        <f t="shared" si="119"/>
        <v>10.989169238449415</v>
      </c>
      <c r="P425" s="28">
        <f t="shared" si="120"/>
        <v>15.087458954343088</v>
      </c>
      <c r="Q425" s="45" t="str">
        <f t="shared" si="130"/>
        <v>ins. Pondérale</v>
      </c>
      <c r="R425" s="29">
        <f t="shared" si="121"/>
        <v>3</v>
      </c>
      <c r="S425" s="29" t="e">
        <f t="shared" si="122"/>
        <v>#N/A</v>
      </c>
      <c r="T425" s="29" t="e">
        <f t="shared" si="123"/>
        <v>#N/A</v>
      </c>
      <c r="U425" s="29" t="e">
        <f t="shared" si="124"/>
        <v>#N/A</v>
      </c>
      <c r="V425" s="21" t="e">
        <f t="shared" si="131"/>
        <v>#N/A</v>
      </c>
      <c r="W425" s="28">
        <f t="shared" si="125"/>
        <v>0</v>
      </c>
      <c r="X425" s="28">
        <f t="shared" si="126"/>
        <v>0</v>
      </c>
      <c r="Y425" s="45" t="str">
        <f t="shared" si="132"/>
        <v>pas de surpoids ni d'obésité</v>
      </c>
    </row>
    <row r="426" spans="4:25" ht="14.4">
      <c r="D426" s="21"/>
      <c r="F426" s="30"/>
      <c r="G426" s="54">
        <f t="shared" si="127"/>
        <v>0</v>
      </c>
      <c r="H426" s="28">
        <f t="shared" si="114"/>
        <v>0</v>
      </c>
      <c r="I426" s="45">
        <f t="shared" si="128"/>
        <v>0</v>
      </c>
      <c r="J426" s="29">
        <f t="shared" si="115"/>
        <v>3</v>
      </c>
      <c r="K426" s="29">
        <f t="shared" si="116"/>
        <v>0.27</v>
      </c>
      <c r="L426" s="29">
        <f t="shared" si="117"/>
        <v>8.4199999999999997E-2</v>
      </c>
      <c r="M426" s="29">
        <f t="shared" si="118"/>
        <v>12.92</v>
      </c>
      <c r="N426" s="45">
        <f t="shared" si="129"/>
        <v>-43.986979853963227</v>
      </c>
      <c r="O426" s="28">
        <f t="shared" si="119"/>
        <v>10.989169238449415</v>
      </c>
      <c r="P426" s="28">
        <f t="shared" si="120"/>
        <v>15.087458954343088</v>
      </c>
      <c r="Q426" s="45" t="str">
        <f t="shared" si="130"/>
        <v>ins. Pondérale</v>
      </c>
      <c r="R426" s="29">
        <f t="shared" si="121"/>
        <v>3</v>
      </c>
      <c r="S426" s="29" t="e">
        <f t="shared" si="122"/>
        <v>#N/A</v>
      </c>
      <c r="T426" s="29" t="e">
        <f t="shared" si="123"/>
        <v>#N/A</v>
      </c>
      <c r="U426" s="29" t="e">
        <f t="shared" si="124"/>
        <v>#N/A</v>
      </c>
      <c r="V426" s="21" t="e">
        <f t="shared" si="131"/>
        <v>#N/A</v>
      </c>
      <c r="W426" s="28">
        <f t="shared" si="125"/>
        <v>0</v>
      </c>
      <c r="X426" s="28">
        <f t="shared" si="126"/>
        <v>0</v>
      </c>
      <c r="Y426" s="45" t="str">
        <f t="shared" si="132"/>
        <v>pas de surpoids ni d'obésité</v>
      </c>
    </row>
    <row r="427" spans="4:25">
      <c r="D427" s="21"/>
      <c r="F427" s="21"/>
      <c r="G427" s="54">
        <f t="shared" si="127"/>
        <v>0</v>
      </c>
      <c r="H427" s="28">
        <f t="shared" si="114"/>
        <v>0</v>
      </c>
      <c r="I427" s="45">
        <f t="shared" si="128"/>
        <v>0</v>
      </c>
      <c r="J427" s="29">
        <f t="shared" si="115"/>
        <v>3</v>
      </c>
      <c r="K427" s="29">
        <f t="shared" si="116"/>
        <v>0.27</v>
      </c>
      <c r="L427" s="29">
        <f t="shared" si="117"/>
        <v>8.4199999999999997E-2</v>
      </c>
      <c r="M427" s="29">
        <f t="shared" si="118"/>
        <v>12.92</v>
      </c>
      <c r="N427" s="45">
        <f t="shared" si="129"/>
        <v>-43.986979853963227</v>
      </c>
      <c r="O427" s="28">
        <f t="shared" si="119"/>
        <v>10.989169238449415</v>
      </c>
      <c r="P427" s="28">
        <f t="shared" si="120"/>
        <v>15.087458954343088</v>
      </c>
      <c r="Q427" s="45" t="str">
        <f t="shared" si="130"/>
        <v>ins. Pondérale</v>
      </c>
      <c r="R427" s="29">
        <f t="shared" si="121"/>
        <v>3</v>
      </c>
      <c r="S427" s="29" t="e">
        <f t="shared" si="122"/>
        <v>#N/A</v>
      </c>
      <c r="T427" s="29" t="e">
        <f t="shared" si="123"/>
        <v>#N/A</v>
      </c>
      <c r="U427" s="29" t="e">
        <f t="shared" si="124"/>
        <v>#N/A</v>
      </c>
      <c r="V427" s="21" t="e">
        <f t="shared" si="131"/>
        <v>#N/A</v>
      </c>
      <c r="W427" s="28">
        <f t="shared" si="125"/>
        <v>0</v>
      </c>
      <c r="X427" s="28">
        <f t="shared" si="126"/>
        <v>0</v>
      </c>
      <c r="Y427" s="45" t="str">
        <f t="shared" si="132"/>
        <v>pas de surpoids ni d'obésité</v>
      </c>
    </row>
    <row r="428" spans="4:25">
      <c r="D428" s="21"/>
      <c r="F428" s="21"/>
      <c r="G428" s="54">
        <f t="shared" si="127"/>
        <v>0</v>
      </c>
      <c r="H428" s="28">
        <f t="shared" si="114"/>
        <v>0</v>
      </c>
      <c r="I428" s="45">
        <f t="shared" si="128"/>
        <v>0</v>
      </c>
      <c r="J428" s="29">
        <f t="shared" si="115"/>
        <v>3</v>
      </c>
      <c r="K428" s="29">
        <f t="shared" si="116"/>
        <v>0.27</v>
      </c>
      <c r="L428" s="29">
        <f t="shared" si="117"/>
        <v>8.4199999999999997E-2</v>
      </c>
      <c r="M428" s="29">
        <f t="shared" si="118"/>
        <v>12.92</v>
      </c>
      <c r="N428" s="45">
        <f t="shared" si="129"/>
        <v>-43.986979853963227</v>
      </c>
      <c r="O428" s="28">
        <f t="shared" si="119"/>
        <v>10.989169238449415</v>
      </c>
      <c r="P428" s="28">
        <f t="shared" si="120"/>
        <v>15.087458954343088</v>
      </c>
      <c r="Q428" s="45" t="str">
        <f t="shared" si="130"/>
        <v>ins. Pondérale</v>
      </c>
      <c r="R428" s="29">
        <f t="shared" si="121"/>
        <v>3</v>
      </c>
      <c r="S428" s="29" t="e">
        <f t="shared" si="122"/>
        <v>#N/A</v>
      </c>
      <c r="T428" s="29" t="e">
        <f t="shared" si="123"/>
        <v>#N/A</v>
      </c>
      <c r="U428" s="29" t="e">
        <f t="shared" si="124"/>
        <v>#N/A</v>
      </c>
      <c r="V428" s="21" t="e">
        <f t="shared" si="131"/>
        <v>#N/A</v>
      </c>
      <c r="W428" s="28">
        <f t="shared" si="125"/>
        <v>0</v>
      </c>
      <c r="X428" s="28">
        <f t="shared" si="126"/>
        <v>0</v>
      </c>
      <c r="Y428" s="45" t="str">
        <f t="shared" si="132"/>
        <v>pas de surpoids ni d'obésité</v>
      </c>
    </row>
    <row r="429" spans="4:25">
      <c r="D429" s="21"/>
      <c r="F429" s="21"/>
      <c r="G429" s="54">
        <f t="shared" si="127"/>
        <v>0</v>
      </c>
      <c r="H429" s="28">
        <f t="shared" si="114"/>
        <v>0</v>
      </c>
      <c r="I429" s="45">
        <f t="shared" si="128"/>
        <v>0</v>
      </c>
      <c r="J429" s="29">
        <f t="shared" si="115"/>
        <v>3</v>
      </c>
      <c r="K429" s="29">
        <f t="shared" si="116"/>
        <v>0.27</v>
      </c>
      <c r="L429" s="29">
        <f t="shared" si="117"/>
        <v>8.4199999999999997E-2</v>
      </c>
      <c r="M429" s="29">
        <f t="shared" si="118"/>
        <v>12.92</v>
      </c>
      <c r="N429" s="45">
        <f t="shared" si="129"/>
        <v>-43.986979853963227</v>
      </c>
      <c r="O429" s="28">
        <f t="shared" si="119"/>
        <v>10.989169238449415</v>
      </c>
      <c r="P429" s="28">
        <f t="shared" si="120"/>
        <v>15.087458954343088</v>
      </c>
      <c r="Q429" s="45" t="str">
        <f t="shared" si="130"/>
        <v>ins. Pondérale</v>
      </c>
      <c r="R429" s="29">
        <f t="shared" si="121"/>
        <v>3</v>
      </c>
      <c r="S429" s="29" t="e">
        <f t="shared" si="122"/>
        <v>#N/A</v>
      </c>
      <c r="T429" s="29" t="e">
        <f t="shared" si="123"/>
        <v>#N/A</v>
      </c>
      <c r="U429" s="29" t="e">
        <f t="shared" si="124"/>
        <v>#N/A</v>
      </c>
      <c r="V429" s="21" t="e">
        <f t="shared" si="131"/>
        <v>#N/A</v>
      </c>
      <c r="W429" s="28">
        <f t="shared" si="125"/>
        <v>0</v>
      </c>
      <c r="X429" s="28">
        <f t="shared" si="126"/>
        <v>0</v>
      </c>
      <c r="Y429" s="45" t="str">
        <f t="shared" si="132"/>
        <v>pas de surpoids ni d'obésité</v>
      </c>
    </row>
    <row r="430" spans="4:25">
      <c r="D430" s="21"/>
      <c r="F430" s="21"/>
      <c r="G430" s="54">
        <f t="shared" si="127"/>
        <v>0</v>
      </c>
      <c r="H430" s="28">
        <f t="shared" si="114"/>
        <v>0</v>
      </c>
      <c r="I430" s="45">
        <f t="shared" si="128"/>
        <v>0</v>
      </c>
      <c r="J430" s="29">
        <f t="shared" si="115"/>
        <v>3</v>
      </c>
      <c r="K430" s="29">
        <f t="shared" si="116"/>
        <v>0.27</v>
      </c>
      <c r="L430" s="29">
        <f t="shared" si="117"/>
        <v>8.4199999999999997E-2</v>
      </c>
      <c r="M430" s="29">
        <f t="shared" si="118"/>
        <v>12.92</v>
      </c>
      <c r="N430" s="45">
        <f t="shared" si="129"/>
        <v>-43.986979853963227</v>
      </c>
      <c r="O430" s="28">
        <f t="shared" si="119"/>
        <v>10.989169238449415</v>
      </c>
      <c r="P430" s="28">
        <f t="shared" si="120"/>
        <v>15.087458954343088</v>
      </c>
      <c r="Q430" s="45" t="str">
        <f t="shared" si="130"/>
        <v>ins. Pondérale</v>
      </c>
      <c r="R430" s="29">
        <f t="shared" si="121"/>
        <v>3</v>
      </c>
      <c r="S430" s="29" t="e">
        <f t="shared" si="122"/>
        <v>#N/A</v>
      </c>
      <c r="T430" s="29" t="e">
        <f t="shared" si="123"/>
        <v>#N/A</v>
      </c>
      <c r="U430" s="29" t="e">
        <f t="shared" si="124"/>
        <v>#N/A</v>
      </c>
      <c r="V430" s="21" t="e">
        <f t="shared" si="131"/>
        <v>#N/A</v>
      </c>
      <c r="W430" s="28">
        <f t="shared" si="125"/>
        <v>0</v>
      </c>
      <c r="X430" s="28">
        <f t="shared" si="126"/>
        <v>0</v>
      </c>
      <c r="Y430" s="45" t="str">
        <f t="shared" si="132"/>
        <v>pas de surpoids ni d'obésité</v>
      </c>
    </row>
    <row r="431" spans="4:25">
      <c r="D431" s="21"/>
      <c r="F431" s="21"/>
      <c r="G431" s="54">
        <f t="shared" si="127"/>
        <v>0</v>
      </c>
      <c r="H431" s="28">
        <f t="shared" si="114"/>
        <v>0</v>
      </c>
      <c r="I431" s="45">
        <f t="shared" si="128"/>
        <v>0</v>
      </c>
      <c r="J431" s="29">
        <f t="shared" si="115"/>
        <v>3</v>
      </c>
      <c r="K431" s="29">
        <f t="shared" si="116"/>
        <v>0.27</v>
      </c>
      <c r="L431" s="29">
        <f t="shared" si="117"/>
        <v>8.4199999999999997E-2</v>
      </c>
      <c r="M431" s="29">
        <f t="shared" si="118"/>
        <v>12.92</v>
      </c>
      <c r="N431" s="45">
        <f t="shared" si="129"/>
        <v>-43.986979853963227</v>
      </c>
      <c r="O431" s="28">
        <f t="shared" si="119"/>
        <v>10.989169238449415</v>
      </c>
      <c r="P431" s="28">
        <f t="shared" si="120"/>
        <v>15.087458954343088</v>
      </c>
      <c r="Q431" s="45" t="str">
        <f t="shared" si="130"/>
        <v>ins. Pondérale</v>
      </c>
      <c r="R431" s="29">
        <f t="shared" si="121"/>
        <v>3</v>
      </c>
      <c r="S431" s="29" t="e">
        <f t="shared" si="122"/>
        <v>#N/A</v>
      </c>
      <c r="T431" s="29" t="e">
        <f t="shared" si="123"/>
        <v>#N/A</v>
      </c>
      <c r="U431" s="29" t="e">
        <f t="shared" si="124"/>
        <v>#N/A</v>
      </c>
      <c r="V431" s="21" t="e">
        <f t="shared" si="131"/>
        <v>#N/A</v>
      </c>
      <c r="W431" s="28">
        <f t="shared" si="125"/>
        <v>0</v>
      </c>
      <c r="X431" s="28">
        <f t="shared" si="126"/>
        <v>0</v>
      </c>
      <c r="Y431" s="45" t="str">
        <f t="shared" si="132"/>
        <v>pas de surpoids ni d'obésité</v>
      </c>
    </row>
    <row r="432" spans="4:25">
      <c r="D432" s="21"/>
      <c r="F432" s="21"/>
      <c r="G432" s="54">
        <f t="shared" si="127"/>
        <v>0</v>
      </c>
      <c r="H432" s="28">
        <f t="shared" si="114"/>
        <v>0</v>
      </c>
      <c r="I432" s="45">
        <f t="shared" si="128"/>
        <v>0</v>
      </c>
      <c r="J432" s="29">
        <f t="shared" si="115"/>
        <v>3</v>
      </c>
      <c r="K432" s="29">
        <f t="shared" si="116"/>
        <v>0.27</v>
      </c>
      <c r="L432" s="29">
        <f t="shared" si="117"/>
        <v>8.4199999999999997E-2</v>
      </c>
      <c r="M432" s="29">
        <f t="shared" si="118"/>
        <v>12.92</v>
      </c>
      <c r="N432" s="45">
        <f t="shared" si="129"/>
        <v>-43.986979853963227</v>
      </c>
      <c r="O432" s="28">
        <f t="shared" si="119"/>
        <v>10.989169238449415</v>
      </c>
      <c r="P432" s="28">
        <f t="shared" si="120"/>
        <v>15.087458954343088</v>
      </c>
      <c r="Q432" s="45" t="str">
        <f t="shared" si="130"/>
        <v>ins. Pondérale</v>
      </c>
      <c r="R432" s="29">
        <f t="shared" si="121"/>
        <v>3</v>
      </c>
      <c r="S432" s="29" t="e">
        <f t="shared" si="122"/>
        <v>#N/A</v>
      </c>
      <c r="T432" s="29" t="e">
        <f t="shared" si="123"/>
        <v>#N/A</v>
      </c>
      <c r="U432" s="29" t="e">
        <f t="shared" si="124"/>
        <v>#N/A</v>
      </c>
      <c r="V432" s="21" t="e">
        <f t="shared" si="131"/>
        <v>#N/A</v>
      </c>
      <c r="W432" s="28">
        <f t="shared" si="125"/>
        <v>0</v>
      </c>
      <c r="X432" s="28">
        <f t="shared" si="126"/>
        <v>0</v>
      </c>
      <c r="Y432" s="45" t="str">
        <f t="shared" si="132"/>
        <v>pas de surpoids ni d'obésité</v>
      </c>
    </row>
    <row r="433" spans="4:25">
      <c r="D433" s="21"/>
      <c r="F433" s="21"/>
      <c r="G433" s="54">
        <f t="shared" si="127"/>
        <v>0</v>
      </c>
      <c r="H433" s="28">
        <f t="shared" si="114"/>
        <v>0</v>
      </c>
      <c r="I433" s="45">
        <f t="shared" si="128"/>
        <v>0</v>
      </c>
      <c r="J433" s="29">
        <f t="shared" si="115"/>
        <v>3</v>
      </c>
      <c r="K433" s="29">
        <f t="shared" si="116"/>
        <v>0.27</v>
      </c>
      <c r="L433" s="29">
        <f t="shared" si="117"/>
        <v>8.4199999999999997E-2</v>
      </c>
      <c r="M433" s="29">
        <f t="shared" si="118"/>
        <v>12.92</v>
      </c>
      <c r="N433" s="45">
        <f t="shared" si="129"/>
        <v>-43.986979853963227</v>
      </c>
      <c r="O433" s="28">
        <f t="shared" si="119"/>
        <v>10.989169238449415</v>
      </c>
      <c r="P433" s="28">
        <f t="shared" si="120"/>
        <v>15.087458954343088</v>
      </c>
      <c r="Q433" s="45" t="str">
        <f t="shared" si="130"/>
        <v>ins. Pondérale</v>
      </c>
      <c r="R433" s="29">
        <f t="shared" si="121"/>
        <v>3</v>
      </c>
      <c r="S433" s="29" t="e">
        <f t="shared" si="122"/>
        <v>#N/A</v>
      </c>
      <c r="T433" s="29" t="e">
        <f t="shared" si="123"/>
        <v>#N/A</v>
      </c>
      <c r="U433" s="29" t="e">
        <f t="shared" si="124"/>
        <v>#N/A</v>
      </c>
      <c r="V433" s="21" t="e">
        <f t="shared" si="131"/>
        <v>#N/A</v>
      </c>
      <c r="W433" s="28">
        <f t="shared" si="125"/>
        <v>0</v>
      </c>
      <c r="X433" s="28">
        <f t="shared" si="126"/>
        <v>0</v>
      </c>
      <c r="Y433" s="45" t="str">
        <f t="shared" si="132"/>
        <v>pas de surpoids ni d'obésité</v>
      </c>
    </row>
    <row r="434" spans="4:25">
      <c r="D434" s="21"/>
      <c r="F434" s="21"/>
      <c r="G434" s="54">
        <f t="shared" si="127"/>
        <v>0</v>
      </c>
      <c r="H434" s="28">
        <f t="shared" si="114"/>
        <v>0</v>
      </c>
      <c r="I434" s="45">
        <f t="shared" si="128"/>
        <v>0</v>
      </c>
      <c r="J434" s="29">
        <f t="shared" si="115"/>
        <v>3</v>
      </c>
      <c r="K434" s="29">
        <f t="shared" si="116"/>
        <v>0.27</v>
      </c>
      <c r="L434" s="29">
        <f t="shared" si="117"/>
        <v>8.4199999999999997E-2</v>
      </c>
      <c r="M434" s="29">
        <f t="shared" si="118"/>
        <v>12.92</v>
      </c>
      <c r="N434" s="45">
        <f t="shared" si="129"/>
        <v>-43.986979853963227</v>
      </c>
      <c r="O434" s="28">
        <f t="shared" si="119"/>
        <v>10.989169238449415</v>
      </c>
      <c r="P434" s="28">
        <f t="shared" si="120"/>
        <v>15.087458954343088</v>
      </c>
      <c r="Q434" s="45" t="str">
        <f t="shared" si="130"/>
        <v>ins. Pondérale</v>
      </c>
      <c r="R434" s="29">
        <f t="shared" si="121"/>
        <v>3</v>
      </c>
      <c r="S434" s="29" t="e">
        <f t="shared" si="122"/>
        <v>#N/A</v>
      </c>
      <c r="T434" s="29" t="e">
        <f t="shared" si="123"/>
        <v>#N/A</v>
      </c>
      <c r="U434" s="29" t="e">
        <f t="shared" si="124"/>
        <v>#N/A</v>
      </c>
      <c r="V434" s="21" t="e">
        <f t="shared" si="131"/>
        <v>#N/A</v>
      </c>
      <c r="W434" s="28">
        <f t="shared" si="125"/>
        <v>0</v>
      </c>
      <c r="X434" s="28">
        <f t="shared" si="126"/>
        <v>0</v>
      </c>
      <c r="Y434" s="45" t="str">
        <f t="shared" si="132"/>
        <v>pas de surpoids ni d'obésité</v>
      </c>
    </row>
    <row r="435" spans="4:25">
      <c r="D435" s="21"/>
      <c r="F435" s="21"/>
      <c r="G435" s="54">
        <f t="shared" si="127"/>
        <v>0</v>
      </c>
      <c r="H435" s="28">
        <f t="shared" si="114"/>
        <v>0</v>
      </c>
      <c r="I435" s="45">
        <f t="shared" si="128"/>
        <v>0</v>
      </c>
      <c r="J435" s="29">
        <f t="shared" si="115"/>
        <v>3</v>
      </c>
      <c r="K435" s="29">
        <f t="shared" si="116"/>
        <v>0.27</v>
      </c>
      <c r="L435" s="29">
        <f t="shared" si="117"/>
        <v>8.4199999999999997E-2</v>
      </c>
      <c r="M435" s="29">
        <f t="shared" si="118"/>
        <v>12.92</v>
      </c>
      <c r="N435" s="45">
        <f t="shared" si="129"/>
        <v>-43.986979853963227</v>
      </c>
      <c r="O435" s="28">
        <f t="shared" si="119"/>
        <v>10.989169238449415</v>
      </c>
      <c r="P435" s="28">
        <f t="shared" si="120"/>
        <v>15.087458954343088</v>
      </c>
      <c r="Q435" s="45" t="str">
        <f t="shared" si="130"/>
        <v>ins. Pondérale</v>
      </c>
      <c r="R435" s="29">
        <f t="shared" si="121"/>
        <v>3</v>
      </c>
      <c r="S435" s="29" t="e">
        <f t="shared" si="122"/>
        <v>#N/A</v>
      </c>
      <c r="T435" s="29" t="e">
        <f t="shared" si="123"/>
        <v>#N/A</v>
      </c>
      <c r="U435" s="29" t="e">
        <f t="shared" si="124"/>
        <v>#N/A</v>
      </c>
      <c r="V435" s="21" t="e">
        <f t="shared" si="131"/>
        <v>#N/A</v>
      </c>
      <c r="W435" s="28">
        <f t="shared" si="125"/>
        <v>0</v>
      </c>
      <c r="X435" s="28">
        <f t="shared" si="126"/>
        <v>0</v>
      </c>
      <c r="Y435" s="45" t="str">
        <f t="shared" si="132"/>
        <v>pas de surpoids ni d'obésité</v>
      </c>
    </row>
    <row r="436" spans="4:25">
      <c r="D436" s="21"/>
      <c r="F436" s="21"/>
      <c r="G436" s="54">
        <f t="shared" si="127"/>
        <v>0</v>
      </c>
      <c r="H436" s="28">
        <f t="shared" si="114"/>
        <v>0</v>
      </c>
      <c r="I436" s="45">
        <f t="shared" si="128"/>
        <v>0</v>
      </c>
      <c r="J436" s="29">
        <f t="shared" si="115"/>
        <v>3</v>
      </c>
      <c r="K436" s="29">
        <f t="shared" si="116"/>
        <v>0.27</v>
      </c>
      <c r="L436" s="29">
        <f t="shared" si="117"/>
        <v>8.4199999999999997E-2</v>
      </c>
      <c r="M436" s="29">
        <f t="shared" si="118"/>
        <v>12.92</v>
      </c>
      <c r="N436" s="45">
        <f t="shared" si="129"/>
        <v>-43.986979853963227</v>
      </c>
      <c r="O436" s="28">
        <f t="shared" si="119"/>
        <v>10.989169238449415</v>
      </c>
      <c r="P436" s="28">
        <f t="shared" si="120"/>
        <v>15.087458954343088</v>
      </c>
      <c r="Q436" s="45" t="str">
        <f t="shared" si="130"/>
        <v>ins. Pondérale</v>
      </c>
      <c r="R436" s="29">
        <f t="shared" si="121"/>
        <v>3</v>
      </c>
      <c r="S436" s="29" t="e">
        <f t="shared" si="122"/>
        <v>#N/A</v>
      </c>
      <c r="T436" s="29" t="e">
        <f t="shared" si="123"/>
        <v>#N/A</v>
      </c>
      <c r="U436" s="29" t="e">
        <f t="shared" si="124"/>
        <v>#N/A</v>
      </c>
      <c r="V436" s="21" t="e">
        <f t="shared" si="131"/>
        <v>#N/A</v>
      </c>
      <c r="W436" s="28">
        <f t="shared" si="125"/>
        <v>0</v>
      </c>
      <c r="X436" s="28">
        <f t="shared" si="126"/>
        <v>0</v>
      </c>
      <c r="Y436" s="45" t="str">
        <f t="shared" si="132"/>
        <v>pas de surpoids ni d'obésité</v>
      </c>
    </row>
    <row r="437" spans="4:25">
      <c r="D437" s="21"/>
      <c r="F437" s="21"/>
      <c r="G437" s="54">
        <f t="shared" si="127"/>
        <v>0</v>
      </c>
      <c r="H437" s="28">
        <f t="shared" si="114"/>
        <v>0</v>
      </c>
      <c r="I437" s="45">
        <f t="shared" si="128"/>
        <v>0</v>
      </c>
      <c r="J437" s="29">
        <f t="shared" si="115"/>
        <v>3</v>
      </c>
      <c r="K437" s="29">
        <f t="shared" si="116"/>
        <v>0.27</v>
      </c>
      <c r="L437" s="29">
        <f t="shared" si="117"/>
        <v>8.4199999999999997E-2</v>
      </c>
      <c r="M437" s="29">
        <f t="shared" si="118"/>
        <v>12.92</v>
      </c>
      <c r="N437" s="45">
        <f t="shared" si="129"/>
        <v>-43.986979853963227</v>
      </c>
      <c r="O437" s="28">
        <f t="shared" si="119"/>
        <v>10.989169238449415</v>
      </c>
      <c r="P437" s="28">
        <f t="shared" si="120"/>
        <v>15.087458954343088</v>
      </c>
      <c r="Q437" s="45" t="str">
        <f t="shared" si="130"/>
        <v>ins. Pondérale</v>
      </c>
      <c r="R437" s="29">
        <f t="shared" si="121"/>
        <v>3</v>
      </c>
      <c r="S437" s="29" t="e">
        <f t="shared" si="122"/>
        <v>#N/A</v>
      </c>
      <c r="T437" s="29" t="e">
        <f t="shared" si="123"/>
        <v>#N/A</v>
      </c>
      <c r="U437" s="29" t="e">
        <f t="shared" si="124"/>
        <v>#N/A</v>
      </c>
      <c r="V437" s="21" t="e">
        <f t="shared" si="131"/>
        <v>#N/A</v>
      </c>
      <c r="W437" s="28">
        <f t="shared" si="125"/>
        <v>0</v>
      </c>
      <c r="X437" s="28">
        <f t="shared" si="126"/>
        <v>0</v>
      </c>
      <c r="Y437" s="45" t="str">
        <f t="shared" si="132"/>
        <v>pas de surpoids ni d'obésité</v>
      </c>
    </row>
    <row r="438" spans="4:25">
      <c r="D438" s="21"/>
      <c r="F438" s="21"/>
      <c r="G438" s="54">
        <f t="shared" si="127"/>
        <v>0</v>
      </c>
      <c r="H438" s="28">
        <f t="shared" si="114"/>
        <v>0</v>
      </c>
      <c r="I438" s="45">
        <f t="shared" si="128"/>
        <v>0</v>
      </c>
      <c r="J438" s="29">
        <f t="shared" si="115"/>
        <v>3</v>
      </c>
      <c r="K438" s="29">
        <f t="shared" si="116"/>
        <v>0.27</v>
      </c>
      <c r="L438" s="29">
        <f t="shared" si="117"/>
        <v>8.4199999999999997E-2</v>
      </c>
      <c r="M438" s="29">
        <f t="shared" si="118"/>
        <v>12.92</v>
      </c>
      <c r="N438" s="45">
        <f t="shared" si="129"/>
        <v>-43.986979853963227</v>
      </c>
      <c r="O438" s="28">
        <f t="shared" si="119"/>
        <v>10.989169238449415</v>
      </c>
      <c r="P438" s="28">
        <f t="shared" si="120"/>
        <v>15.087458954343088</v>
      </c>
      <c r="Q438" s="45" t="str">
        <f t="shared" si="130"/>
        <v>ins. Pondérale</v>
      </c>
      <c r="R438" s="29">
        <f t="shared" si="121"/>
        <v>3</v>
      </c>
      <c r="S438" s="29" t="e">
        <f t="shared" si="122"/>
        <v>#N/A</v>
      </c>
      <c r="T438" s="29" t="e">
        <f t="shared" si="123"/>
        <v>#N/A</v>
      </c>
      <c r="U438" s="29" t="e">
        <f t="shared" si="124"/>
        <v>#N/A</v>
      </c>
      <c r="V438" s="21" t="e">
        <f t="shared" si="131"/>
        <v>#N/A</v>
      </c>
      <c r="W438" s="28">
        <f t="shared" si="125"/>
        <v>0</v>
      </c>
      <c r="X438" s="28">
        <f t="shared" si="126"/>
        <v>0</v>
      </c>
      <c r="Y438" s="45" t="str">
        <f t="shared" si="132"/>
        <v>pas de surpoids ni d'obésité</v>
      </c>
    </row>
    <row r="439" spans="4:25">
      <c r="D439" s="21"/>
      <c r="F439" s="21"/>
      <c r="G439" s="54">
        <f t="shared" si="127"/>
        <v>0</v>
      </c>
      <c r="H439" s="28">
        <f t="shared" si="114"/>
        <v>0</v>
      </c>
      <c r="I439" s="45">
        <f t="shared" si="128"/>
        <v>0</v>
      </c>
      <c r="J439" s="29">
        <f t="shared" si="115"/>
        <v>3</v>
      </c>
      <c r="K439" s="29">
        <f t="shared" si="116"/>
        <v>0.27</v>
      </c>
      <c r="L439" s="29">
        <f t="shared" si="117"/>
        <v>8.4199999999999997E-2</v>
      </c>
      <c r="M439" s="29">
        <f t="shared" si="118"/>
        <v>12.92</v>
      </c>
      <c r="N439" s="45">
        <f t="shared" si="129"/>
        <v>-43.986979853963227</v>
      </c>
      <c r="O439" s="28">
        <f t="shared" si="119"/>
        <v>10.989169238449415</v>
      </c>
      <c r="P439" s="28">
        <f t="shared" si="120"/>
        <v>15.087458954343088</v>
      </c>
      <c r="Q439" s="45" t="str">
        <f t="shared" si="130"/>
        <v>ins. Pondérale</v>
      </c>
      <c r="R439" s="29">
        <f t="shared" si="121"/>
        <v>3</v>
      </c>
      <c r="S439" s="29" t="e">
        <f t="shared" si="122"/>
        <v>#N/A</v>
      </c>
      <c r="T439" s="29" t="e">
        <f t="shared" si="123"/>
        <v>#N/A</v>
      </c>
      <c r="U439" s="29" t="e">
        <f t="shared" si="124"/>
        <v>#N/A</v>
      </c>
      <c r="V439" s="21" t="e">
        <f t="shared" si="131"/>
        <v>#N/A</v>
      </c>
      <c r="W439" s="28">
        <f t="shared" si="125"/>
        <v>0</v>
      </c>
      <c r="X439" s="28">
        <f t="shared" si="126"/>
        <v>0</v>
      </c>
      <c r="Y439" s="45" t="str">
        <f t="shared" si="132"/>
        <v>pas de surpoids ni d'obésité</v>
      </c>
    </row>
    <row r="440" spans="4:25">
      <c r="D440" s="21"/>
      <c r="F440" s="21"/>
      <c r="G440" s="54">
        <f t="shared" si="127"/>
        <v>0</v>
      </c>
      <c r="H440" s="28">
        <f t="shared" si="114"/>
        <v>0</v>
      </c>
      <c r="I440" s="45">
        <f t="shared" si="128"/>
        <v>0</v>
      </c>
      <c r="J440" s="29">
        <f t="shared" si="115"/>
        <v>3</v>
      </c>
      <c r="K440" s="29">
        <f t="shared" si="116"/>
        <v>0.27</v>
      </c>
      <c r="L440" s="29">
        <f t="shared" si="117"/>
        <v>8.4199999999999997E-2</v>
      </c>
      <c r="M440" s="29">
        <f t="shared" si="118"/>
        <v>12.92</v>
      </c>
      <c r="N440" s="45">
        <f t="shared" si="129"/>
        <v>-43.986979853963227</v>
      </c>
      <c r="O440" s="28">
        <f t="shared" si="119"/>
        <v>10.989169238449415</v>
      </c>
      <c r="P440" s="28">
        <f t="shared" si="120"/>
        <v>15.087458954343088</v>
      </c>
      <c r="Q440" s="45" t="str">
        <f t="shared" si="130"/>
        <v>ins. Pondérale</v>
      </c>
      <c r="R440" s="29">
        <f t="shared" si="121"/>
        <v>3</v>
      </c>
      <c r="S440" s="29" t="e">
        <f t="shared" si="122"/>
        <v>#N/A</v>
      </c>
      <c r="T440" s="29" t="e">
        <f t="shared" si="123"/>
        <v>#N/A</v>
      </c>
      <c r="U440" s="29" t="e">
        <f t="shared" si="124"/>
        <v>#N/A</v>
      </c>
      <c r="V440" s="21" t="e">
        <f t="shared" si="131"/>
        <v>#N/A</v>
      </c>
      <c r="W440" s="28">
        <f t="shared" si="125"/>
        <v>0</v>
      </c>
      <c r="X440" s="28">
        <f t="shared" si="126"/>
        <v>0</v>
      </c>
      <c r="Y440" s="45" t="str">
        <f t="shared" si="132"/>
        <v>pas de surpoids ni d'obésité</v>
      </c>
    </row>
    <row r="441" spans="4:25">
      <c r="D441" s="21"/>
      <c r="F441" s="21"/>
      <c r="G441" s="54">
        <f t="shared" si="127"/>
        <v>0</v>
      </c>
      <c r="H441" s="28">
        <f t="shared" si="114"/>
        <v>0</v>
      </c>
      <c r="I441" s="45">
        <f t="shared" si="128"/>
        <v>0</v>
      </c>
      <c r="J441" s="29">
        <f t="shared" si="115"/>
        <v>3</v>
      </c>
      <c r="K441" s="29">
        <f t="shared" si="116"/>
        <v>0.27</v>
      </c>
      <c r="L441" s="29">
        <f t="shared" si="117"/>
        <v>8.4199999999999997E-2</v>
      </c>
      <c r="M441" s="29">
        <f t="shared" si="118"/>
        <v>12.92</v>
      </c>
      <c r="N441" s="45">
        <f t="shared" si="129"/>
        <v>-43.986979853963227</v>
      </c>
      <c r="O441" s="28">
        <f t="shared" si="119"/>
        <v>10.989169238449415</v>
      </c>
      <c r="P441" s="28">
        <f t="shared" si="120"/>
        <v>15.087458954343088</v>
      </c>
      <c r="Q441" s="45" t="str">
        <f t="shared" si="130"/>
        <v>ins. Pondérale</v>
      </c>
      <c r="R441" s="29">
        <f t="shared" si="121"/>
        <v>3</v>
      </c>
      <c r="S441" s="29" t="e">
        <f t="shared" si="122"/>
        <v>#N/A</v>
      </c>
      <c r="T441" s="29" t="e">
        <f t="shared" si="123"/>
        <v>#N/A</v>
      </c>
      <c r="U441" s="29" t="e">
        <f t="shared" si="124"/>
        <v>#N/A</v>
      </c>
      <c r="V441" s="21" t="e">
        <f t="shared" si="131"/>
        <v>#N/A</v>
      </c>
      <c r="W441" s="28">
        <f t="shared" si="125"/>
        <v>0</v>
      </c>
      <c r="X441" s="28">
        <f t="shared" si="126"/>
        <v>0</v>
      </c>
      <c r="Y441" s="45" t="str">
        <f t="shared" si="132"/>
        <v>pas de surpoids ni d'obésité</v>
      </c>
    </row>
    <row r="442" spans="4:25">
      <c r="D442" s="21"/>
      <c r="F442" s="21"/>
      <c r="G442" s="54">
        <f t="shared" si="127"/>
        <v>0</v>
      </c>
      <c r="H442" s="28">
        <f t="shared" si="114"/>
        <v>0</v>
      </c>
      <c r="I442" s="45">
        <f t="shared" si="128"/>
        <v>0</v>
      </c>
      <c r="J442" s="29">
        <f t="shared" si="115"/>
        <v>3</v>
      </c>
      <c r="K442" s="29">
        <f t="shared" si="116"/>
        <v>0.27</v>
      </c>
      <c r="L442" s="29">
        <f t="shared" si="117"/>
        <v>8.4199999999999997E-2</v>
      </c>
      <c r="M442" s="29">
        <f t="shared" si="118"/>
        <v>12.92</v>
      </c>
      <c r="N442" s="45">
        <f t="shared" si="129"/>
        <v>-43.986979853963227</v>
      </c>
      <c r="O442" s="28">
        <f t="shared" si="119"/>
        <v>10.989169238449415</v>
      </c>
      <c r="P442" s="28">
        <f t="shared" si="120"/>
        <v>15.087458954343088</v>
      </c>
      <c r="Q442" s="45" t="str">
        <f t="shared" si="130"/>
        <v>ins. Pondérale</v>
      </c>
      <c r="R442" s="29">
        <f t="shared" si="121"/>
        <v>3</v>
      </c>
      <c r="S442" s="29" t="e">
        <f t="shared" si="122"/>
        <v>#N/A</v>
      </c>
      <c r="T442" s="29" t="e">
        <f t="shared" si="123"/>
        <v>#N/A</v>
      </c>
      <c r="U442" s="29" t="e">
        <f t="shared" si="124"/>
        <v>#N/A</v>
      </c>
      <c r="V442" s="21" t="e">
        <f t="shared" si="131"/>
        <v>#N/A</v>
      </c>
      <c r="W442" s="28">
        <f t="shared" si="125"/>
        <v>0</v>
      </c>
      <c r="X442" s="28">
        <f t="shared" si="126"/>
        <v>0</v>
      </c>
      <c r="Y442" s="45" t="str">
        <f t="shared" si="132"/>
        <v>pas de surpoids ni d'obésité</v>
      </c>
    </row>
    <row r="443" spans="4:25">
      <c r="D443" s="21"/>
      <c r="F443" s="21"/>
      <c r="G443" s="54">
        <f t="shared" si="127"/>
        <v>0</v>
      </c>
      <c r="H443" s="28">
        <f t="shared" si="114"/>
        <v>0</v>
      </c>
      <c r="I443" s="45">
        <f t="shared" si="128"/>
        <v>0</v>
      </c>
      <c r="J443" s="29">
        <f t="shared" si="115"/>
        <v>3</v>
      </c>
      <c r="K443" s="29">
        <f t="shared" si="116"/>
        <v>0.27</v>
      </c>
      <c r="L443" s="29">
        <f t="shared" si="117"/>
        <v>8.4199999999999997E-2</v>
      </c>
      <c r="M443" s="29">
        <f t="shared" si="118"/>
        <v>12.92</v>
      </c>
      <c r="N443" s="45">
        <f t="shared" si="129"/>
        <v>-43.986979853963227</v>
      </c>
      <c r="O443" s="28">
        <f t="shared" si="119"/>
        <v>10.989169238449415</v>
      </c>
      <c r="P443" s="28">
        <f t="shared" si="120"/>
        <v>15.087458954343088</v>
      </c>
      <c r="Q443" s="45" t="str">
        <f t="shared" si="130"/>
        <v>ins. Pondérale</v>
      </c>
      <c r="R443" s="29">
        <f t="shared" si="121"/>
        <v>3</v>
      </c>
      <c r="S443" s="29" t="e">
        <f t="shared" si="122"/>
        <v>#N/A</v>
      </c>
      <c r="T443" s="29" t="e">
        <f t="shared" si="123"/>
        <v>#N/A</v>
      </c>
      <c r="U443" s="29" t="e">
        <f t="shared" si="124"/>
        <v>#N/A</v>
      </c>
      <c r="V443" s="21" t="e">
        <f t="shared" si="131"/>
        <v>#N/A</v>
      </c>
      <c r="W443" s="28">
        <f t="shared" si="125"/>
        <v>0</v>
      </c>
      <c r="X443" s="28">
        <f t="shared" si="126"/>
        <v>0</v>
      </c>
      <c r="Y443" s="45" t="str">
        <f t="shared" si="132"/>
        <v>pas de surpoids ni d'obésité</v>
      </c>
    </row>
    <row r="444" spans="4:25">
      <c r="D444" s="21"/>
      <c r="F444" s="21"/>
      <c r="G444" s="54">
        <f t="shared" si="127"/>
        <v>0</v>
      </c>
      <c r="H444" s="28">
        <f t="shared" si="114"/>
        <v>0</v>
      </c>
      <c r="I444" s="45">
        <f t="shared" si="128"/>
        <v>0</v>
      </c>
      <c r="J444" s="29">
        <f t="shared" si="115"/>
        <v>3</v>
      </c>
      <c r="K444" s="29">
        <f t="shared" si="116"/>
        <v>0.27</v>
      </c>
      <c r="L444" s="29">
        <f t="shared" si="117"/>
        <v>8.4199999999999997E-2</v>
      </c>
      <c r="M444" s="29">
        <f t="shared" si="118"/>
        <v>12.92</v>
      </c>
      <c r="N444" s="45">
        <f t="shared" si="129"/>
        <v>-43.986979853963227</v>
      </c>
      <c r="O444" s="28">
        <f t="shared" si="119"/>
        <v>10.989169238449415</v>
      </c>
      <c r="P444" s="28">
        <f t="shared" si="120"/>
        <v>15.087458954343088</v>
      </c>
      <c r="Q444" s="45" t="str">
        <f t="shared" si="130"/>
        <v>ins. Pondérale</v>
      </c>
      <c r="R444" s="29">
        <f t="shared" si="121"/>
        <v>3</v>
      </c>
      <c r="S444" s="29" t="e">
        <f t="shared" si="122"/>
        <v>#N/A</v>
      </c>
      <c r="T444" s="29" t="e">
        <f t="shared" si="123"/>
        <v>#N/A</v>
      </c>
      <c r="U444" s="29" t="e">
        <f t="shared" si="124"/>
        <v>#N/A</v>
      </c>
      <c r="V444" s="21" t="e">
        <f t="shared" si="131"/>
        <v>#N/A</v>
      </c>
      <c r="W444" s="28">
        <f t="shared" si="125"/>
        <v>0</v>
      </c>
      <c r="X444" s="28">
        <f t="shared" si="126"/>
        <v>0</v>
      </c>
      <c r="Y444" s="45" t="str">
        <f t="shared" si="132"/>
        <v>pas de surpoids ni d'obésité</v>
      </c>
    </row>
    <row r="445" spans="4:25">
      <c r="D445" s="21"/>
      <c r="F445" s="21"/>
      <c r="G445" s="54">
        <f t="shared" si="127"/>
        <v>0</v>
      </c>
      <c r="H445" s="28">
        <f t="shared" si="114"/>
        <v>0</v>
      </c>
      <c r="I445" s="45">
        <f t="shared" si="128"/>
        <v>0</v>
      </c>
      <c r="J445" s="29">
        <f t="shared" si="115"/>
        <v>3</v>
      </c>
      <c r="K445" s="29">
        <f t="shared" si="116"/>
        <v>0.27</v>
      </c>
      <c r="L445" s="29">
        <f t="shared" si="117"/>
        <v>8.4199999999999997E-2</v>
      </c>
      <c r="M445" s="29">
        <f t="shared" si="118"/>
        <v>12.92</v>
      </c>
      <c r="N445" s="45">
        <f t="shared" si="129"/>
        <v>-43.986979853963227</v>
      </c>
      <c r="O445" s="28">
        <f t="shared" si="119"/>
        <v>10.989169238449415</v>
      </c>
      <c r="P445" s="28">
        <f t="shared" si="120"/>
        <v>15.087458954343088</v>
      </c>
      <c r="Q445" s="45" t="str">
        <f t="shared" si="130"/>
        <v>ins. Pondérale</v>
      </c>
      <c r="R445" s="29">
        <f t="shared" si="121"/>
        <v>3</v>
      </c>
      <c r="S445" s="29" t="e">
        <f t="shared" si="122"/>
        <v>#N/A</v>
      </c>
      <c r="T445" s="29" t="e">
        <f t="shared" si="123"/>
        <v>#N/A</v>
      </c>
      <c r="U445" s="29" t="e">
        <f t="shared" si="124"/>
        <v>#N/A</v>
      </c>
      <c r="V445" s="21" t="e">
        <f t="shared" si="131"/>
        <v>#N/A</v>
      </c>
      <c r="W445" s="28">
        <f t="shared" si="125"/>
        <v>0</v>
      </c>
      <c r="X445" s="28">
        <f t="shared" si="126"/>
        <v>0</v>
      </c>
      <c r="Y445" s="45" t="str">
        <f t="shared" si="132"/>
        <v>pas de surpoids ni d'obésité</v>
      </c>
    </row>
    <row r="446" spans="4:25">
      <c r="D446" s="21"/>
      <c r="F446" s="21"/>
      <c r="G446" s="54">
        <f t="shared" si="127"/>
        <v>0</v>
      </c>
      <c r="H446" s="28">
        <f t="shared" si="114"/>
        <v>0</v>
      </c>
      <c r="I446" s="45">
        <f t="shared" si="128"/>
        <v>0</v>
      </c>
      <c r="J446" s="29">
        <f t="shared" si="115"/>
        <v>3</v>
      </c>
      <c r="K446" s="29">
        <f t="shared" si="116"/>
        <v>0.27</v>
      </c>
      <c r="L446" s="29">
        <f t="shared" si="117"/>
        <v>8.4199999999999997E-2</v>
      </c>
      <c r="M446" s="29">
        <f t="shared" si="118"/>
        <v>12.92</v>
      </c>
      <c r="N446" s="45">
        <f t="shared" si="129"/>
        <v>-43.986979853963227</v>
      </c>
      <c r="O446" s="28">
        <f t="shared" si="119"/>
        <v>10.989169238449415</v>
      </c>
      <c r="P446" s="28">
        <f t="shared" si="120"/>
        <v>15.087458954343088</v>
      </c>
      <c r="Q446" s="45" t="str">
        <f t="shared" si="130"/>
        <v>ins. Pondérale</v>
      </c>
      <c r="R446" s="29">
        <f t="shared" si="121"/>
        <v>3</v>
      </c>
      <c r="S446" s="29" t="e">
        <f t="shared" si="122"/>
        <v>#N/A</v>
      </c>
      <c r="T446" s="29" t="e">
        <f t="shared" si="123"/>
        <v>#N/A</v>
      </c>
      <c r="U446" s="29" t="e">
        <f t="shared" si="124"/>
        <v>#N/A</v>
      </c>
      <c r="V446" s="21" t="e">
        <f t="shared" si="131"/>
        <v>#N/A</v>
      </c>
      <c r="W446" s="28">
        <f t="shared" si="125"/>
        <v>0</v>
      </c>
      <c r="X446" s="28">
        <f t="shared" si="126"/>
        <v>0</v>
      </c>
      <c r="Y446" s="45" t="str">
        <f t="shared" si="132"/>
        <v>pas de surpoids ni d'obésité</v>
      </c>
    </row>
    <row r="447" spans="4:25">
      <c r="D447" s="21"/>
      <c r="F447" s="21"/>
      <c r="G447" s="54">
        <f t="shared" si="127"/>
        <v>0</v>
      </c>
      <c r="H447" s="28">
        <f t="shared" si="114"/>
        <v>0</v>
      </c>
      <c r="I447" s="45">
        <f t="shared" si="128"/>
        <v>0</v>
      </c>
      <c r="J447" s="29">
        <f t="shared" si="115"/>
        <v>3</v>
      </c>
      <c r="K447" s="29">
        <f t="shared" si="116"/>
        <v>0.27</v>
      </c>
      <c r="L447" s="29">
        <f t="shared" si="117"/>
        <v>8.4199999999999997E-2</v>
      </c>
      <c r="M447" s="29">
        <f t="shared" si="118"/>
        <v>12.92</v>
      </c>
      <c r="N447" s="45">
        <f t="shared" si="129"/>
        <v>-43.986979853963227</v>
      </c>
      <c r="O447" s="28">
        <f t="shared" si="119"/>
        <v>10.989169238449415</v>
      </c>
      <c r="P447" s="28">
        <f t="shared" si="120"/>
        <v>15.087458954343088</v>
      </c>
      <c r="Q447" s="45" t="str">
        <f t="shared" si="130"/>
        <v>ins. Pondérale</v>
      </c>
      <c r="R447" s="29">
        <f t="shared" si="121"/>
        <v>3</v>
      </c>
      <c r="S447" s="29" t="e">
        <f t="shared" si="122"/>
        <v>#N/A</v>
      </c>
      <c r="T447" s="29" t="e">
        <f t="shared" si="123"/>
        <v>#N/A</v>
      </c>
      <c r="U447" s="29" t="e">
        <f t="shared" si="124"/>
        <v>#N/A</v>
      </c>
      <c r="V447" s="21" t="e">
        <f t="shared" si="131"/>
        <v>#N/A</v>
      </c>
      <c r="W447" s="28">
        <f t="shared" si="125"/>
        <v>0</v>
      </c>
      <c r="X447" s="28">
        <f t="shared" si="126"/>
        <v>0</v>
      </c>
      <c r="Y447" s="45" t="str">
        <f t="shared" si="132"/>
        <v>pas de surpoids ni d'obésité</v>
      </c>
    </row>
    <row r="448" spans="4:25">
      <c r="D448" s="21"/>
      <c r="F448" s="21"/>
      <c r="G448" s="54">
        <f t="shared" si="127"/>
        <v>0</v>
      </c>
      <c r="H448" s="28">
        <f t="shared" si="114"/>
        <v>0</v>
      </c>
      <c r="I448" s="45">
        <f t="shared" si="128"/>
        <v>0</v>
      </c>
      <c r="J448" s="29">
        <f t="shared" si="115"/>
        <v>3</v>
      </c>
      <c r="K448" s="29">
        <f t="shared" si="116"/>
        <v>0.27</v>
      </c>
      <c r="L448" s="29">
        <f t="shared" si="117"/>
        <v>8.4199999999999997E-2</v>
      </c>
      <c r="M448" s="29">
        <f t="shared" si="118"/>
        <v>12.92</v>
      </c>
      <c r="N448" s="45">
        <f t="shared" si="129"/>
        <v>-43.986979853963227</v>
      </c>
      <c r="O448" s="28">
        <f t="shared" si="119"/>
        <v>10.989169238449415</v>
      </c>
      <c r="P448" s="28">
        <f t="shared" si="120"/>
        <v>15.087458954343088</v>
      </c>
      <c r="Q448" s="45" t="str">
        <f t="shared" si="130"/>
        <v>ins. Pondérale</v>
      </c>
      <c r="R448" s="29">
        <f t="shared" si="121"/>
        <v>3</v>
      </c>
      <c r="S448" s="29" t="e">
        <f t="shared" si="122"/>
        <v>#N/A</v>
      </c>
      <c r="T448" s="29" t="e">
        <f t="shared" si="123"/>
        <v>#N/A</v>
      </c>
      <c r="U448" s="29" t="e">
        <f t="shared" si="124"/>
        <v>#N/A</v>
      </c>
      <c r="V448" s="21" t="e">
        <f t="shared" si="131"/>
        <v>#N/A</v>
      </c>
      <c r="W448" s="28">
        <f t="shared" si="125"/>
        <v>0</v>
      </c>
      <c r="X448" s="28">
        <f t="shared" si="126"/>
        <v>0</v>
      </c>
      <c r="Y448" s="45" t="str">
        <f t="shared" si="132"/>
        <v>pas de surpoids ni d'obésité</v>
      </c>
    </row>
    <row r="449" spans="4:25">
      <c r="D449" s="21"/>
      <c r="F449" s="21"/>
      <c r="G449" s="54">
        <f t="shared" si="127"/>
        <v>0</v>
      </c>
      <c r="H449" s="28">
        <f t="shared" si="114"/>
        <v>0</v>
      </c>
      <c r="I449" s="45">
        <f t="shared" si="128"/>
        <v>0</v>
      </c>
      <c r="J449" s="29">
        <f t="shared" si="115"/>
        <v>3</v>
      </c>
      <c r="K449" s="29">
        <f t="shared" si="116"/>
        <v>0.27</v>
      </c>
      <c r="L449" s="29">
        <f t="shared" si="117"/>
        <v>8.4199999999999997E-2</v>
      </c>
      <c r="M449" s="29">
        <f t="shared" si="118"/>
        <v>12.92</v>
      </c>
      <c r="N449" s="45">
        <f t="shared" si="129"/>
        <v>-43.986979853963227</v>
      </c>
      <c r="O449" s="28">
        <f t="shared" si="119"/>
        <v>10.989169238449415</v>
      </c>
      <c r="P449" s="28">
        <f t="shared" si="120"/>
        <v>15.087458954343088</v>
      </c>
      <c r="Q449" s="45" t="str">
        <f t="shared" si="130"/>
        <v>ins. Pondérale</v>
      </c>
      <c r="R449" s="29">
        <f t="shared" si="121"/>
        <v>3</v>
      </c>
      <c r="S449" s="29" t="e">
        <f t="shared" si="122"/>
        <v>#N/A</v>
      </c>
      <c r="T449" s="29" t="e">
        <f t="shared" si="123"/>
        <v>#N/A</v>
      </c>
      <c r="U449" s="29" t="e">
        <f t="shared" si="124"/>
        <v>#N/A</v>
      </c>
      <c r="V449" s="21" t="e">
        <f t="shared" si="131"/>
        <v>#N/A</v>
      </c>
      <c r="W449" s="28">
        <f t="shared" si="125"/>
        <v>0</v>
      </c>
      <c r="X449" s="28">
        <f t="shared" si="126"/>
        <v>0</v>
      </c>
      <c r="Y449" s="45" t="str">
        <f t="shared" si="132"/>
        <v>pas de surpoids ni d'obésité</v>
      </c>
    </row>
    <row r="450" spans="4:25">
      <c r="D450" s="21"/>
      <c r="F450" s="21"/>
      <c r="G450" s="54">
        <f t="shared" si="127"/>
        <v>0</v>
      </c>
      <c r="H450" s="28">
        <f t="shared" si="114"/>
        <v>0</v>
      </c>
      <c r="I450" s="45">
        <f t="shared" si="128"/>
        <v>0</v>
      </c>
      <c r="J450" s="29">
        <f t="shared" si="115"/>
        <v>3</v>
      </c>
      <c r="K450" s="29">
        <f t="shared" si="116"/>
        <v>0.27</v>
      </c>
      <c r="L450" s="29">
        <f t="shared" si="117"/>
        <v>8.4199999999999997E-2</v>
      </c>
      <c r="M450" s="29">
        <f t="shared" si="118"/>
        <v>12.92</v>
      </c>
      <c r="N450" s="45">
        <f t="shared" si="129"/>
        <v>-43.986979853963227</v>
      </c>
      <c r="O450" s="28">
        <f t="shared" si="119"/>
        <v>10.989169238449415</v>
      </c>
      <c r="P450" s="28">
        <f t="shared" si="120"/>
        <v>15.087458954343088</v>
      </c>
      <c r="Q450" s="45" t="str">
        <f t="shared" si="130"/>
        <v>ins. Pondérale</v>
      </c>
      <c r="R450" s="29">
        <f t="shared" si="121"/>
        <v>3</v>
      </c>
      <c r="S450" s="29" t="e">
        <f t="shared" si="122"/>
        <v>#N/A</v>
      </c>
      <c r="T450" s="29" t="e">
        <f t="shared" si="123"/>
        <v>#N/A</v>
      </c>
      <c r="U450" s="29" t="e">
        <f t="shared" si="124"/>
        <v>#N/A</v>
      </c>
      <c r="V450" s="21" t="e">
        <f t="shared" si="131"/>
        <v>#N/A</v>
      </c>
      <c r="W450" s="28">
        <f t="shared" si="125"/>
        <v>0</v>
      </c>
      <c r="X450" s="28">
        <f t="shared" si="126"/>
        <v>0</v>
      </c>
      <c r="Y450" s="45" t="str">
        <f t="shared" si="132"/>
        <v>pas de surpoids ni d'obésité</v>
      </c>
    </row>
    <row r="451" spans="4:25">
      <c r="D451" s="21"/>
      <c r="F451" s="21"/>
      <c r="G451" s="54">
        <f t="shared" si="127"/>
        <v>0</v>
      </c>
      <c r="H451" s="28">
        <f t="shared" si="114"/>
        <v>0</v>
      </c>
      <c r="I451" s="45">
        <f t="shared" si="128"/>
        <v>0</v>
      </c>
      <c r="J451" s="29">
        <f t="shared" si="115"/>
        <v>3</v>
      </c>
      <c r="K451" s="29">
        <f t="shared" si="116"/>
        <v>0.27</v>
      </c>
      <c r="L451" s="29">
        <f t="shared" si="117"/>
        <v>8.4199999999999997E-2</v>
      </c>
      <c r="M451" s="29">
        <f t="shared" si="118"/>
        <v>12.92</v>
      </c>
      <c r="N451" s="45">
        <f t="shared" si="129"/>
        <v>-43.986979853963227</v>
      </c>
      <c r="O451" s="28">
        <f t="shared" si="119"/>
        <v>10.989169238449415</v>
      </c>
      <c r="P451" s="28">
        <f t="shared" si="120"/>
        <v>15.087458954343088</v>
      </c>
      <c r="Q451" s="45" t="str">
        <f t="shared" si="130"/>
        <v>ins. Pondérale</v>
      </c>
      <c r="R451" s="29">
        <f t="shared" si="121"/>
        <v>3</v>
      </c>
      <c r="S451" s="29" t="e">
        <f t="shared" si="122"/>
        <v>#N/A</v>
      </c>
      <c r="T451" s="29" t="e">
        <f t="shared" si="123"/>
        <v>#N/A</v>
      </c>
      <c r="U451" s="29" t="e">
        <f t="shared" si="124"/>
        <v>#N/A</v>
      </c>
      <c r="V451" s="21" t="e">
        <f t="shared" si="131"/>
        <v>#N/A</v>
      </c>
      <c r="W451" s="28">
        <f t="shared" si="125"/>
        <v>0</v>
      </c>
      <c r="X451" s="28">
        <f t="shared" si="126"/>
        <v>0</v>
      </c>
      <c r="Y451" s="45" t="str">
        <f t="shared" si="132"/>
        <v>pas de surpoids ni d'obésité</v>
      </c>
    </row>
    <row r="452" spans="4:25">
      <c r="D452" s="21"/>
      <c r="F452" s="21"/>
      <c r="G452" s="54">
        <f t="shared" si="127"/>
        <v>0</v>
      </c>
      <c r="H452" s="28">
        <f t="shared" si="114"/>
        <v>0</v>
      </c>
      <c r="I452" s="45">
        <f t="shared" si="128"/>
        <v>0</v>
      </c>
      <c r="J452" s="29">
        <f t="shared" si="115"/>
        <v>3</v>
      </c>
      <c r="K452" s="29">
        <f t="shared" si="116"/>
        <v>0.27</v>
      </c>
      <c r="L452" s="29">
        <f t="shared" si="117"/>
        <v>8.4199999999999997E-2</v>
      </c>
      <c r="M452" s="29">
        <f t="shared" si="118"/>
        <v>12.92</v>
      </c>
      <c r="N452" s="45">
        <f t="shared" si="129"/>
        <v>-43.986979853963227</v>
      </c>
      <c r="O452" s="28">
        <f t="shared" si="119"/>
        <v>10.989169238449415</v>
      </c>
      <c r="P452" s="28">
        <f t="shared" si="120"/>
        <v>15.087458954343088</v>
      </c>
      <c r="Q452" s="45" t="str">
        <f t="shared" si="130"/>
        <v>ins. Pondérale</v>
      </c>
      <c r="R452" s="29">
        <f t="shared" si="121"/>
        <v>3</v>
      </c>
      <c r="S452" s="29" t="e">
        <f t="shared" si="122"/>
        <v>#N/A</v>
      </c>
      <c r="T452" s="29" t="e">
        <f t="shared" si="123"/>
        <v>#N/A</v>
      </c>
      <c r="U452" s="29" t="e">
        <f t="shared" si="124"/>
        <v>#N/A</v>
      </c>
      <c r="V452" s="21" t="e">
        <f t="shared" si="131"/>
        <v>#N/A</v>
      </c>
      <c r="W452" s="28">
        <f t="shared" si="125"/>
        <v>0</v>
      </c>
      <c r="X452" s="28">
        <f t="shared" si="126"/>
        <v>0</v>
      </c>
      <c r="Y452" s="45" t="str">
        <f t="shared" si="132"/>
        <v>pas de surpoids ni d'obésité</v>
      </c>
    </row>
    <row r="453" spans="4:25">
      <c r="D453" s="21"/>
      <c r="F453" s="21"/>
      <c r="G453" s="54">
        <f t="shared" si="127"/>
        <v>0</v>
      </c>
      <c r="H453" s="28">
        <f t="shared" si="114"/>
        <v>0</v>
      </c>
      <c r="I453" s="45">
        <f t="shared" si="128"/>
        <v>0</v>
      </c>
      <c r="J453" s="29">
        <f t="shared" si="115"/>
        <v>3</v>
      </c>
      <c r="K453" s="29">
        <f t="shared" si="116"/>
        <v>0.27</v>
      </c>
      <c r="L453" s="29">
        <f t="shared" si="117"/>
        <v>8.4199999999999997E-2</v>
      </c>
      <c r="M453" s="29">
        <f t="shared" si="118"/>
        <v>12.92</v>
      </c>
      <c r="N453" s="45">
        <f t="shared" si="129"/>
        <v>-43.986979853963227</v>
      </c>
      <c r="O453" s="28">
        <f t="shared" si="119"/>
        <v>10.989169238449415</v>
      </c>
      <c r="P453" s="28">
        <f t="shared" si="120"/>
        <v>15.087458954343088</v>
      </c>
      <c r="Q453" s="45" t="str">
        <f t="shared" si="130"/>
        <v>ins. Pondérale</v>
      </c>
      <c r="R453" s="29">
        <f t="shared" si="121"/>
        <v>3</v>
      </c>
      <c r="S453" s="29" t="e">
        <f t="shared" si="122"/>
        <v>#N/A</v>
      </c>
      <c r="T453" s="29" t="e">
        <f t="shared" si="123"/>
        <v>#N/A</v>
      </c>
      <c r="U453" s="29" t="e">
        <f t="shared" si="124"/>
        <v>#N/A</v>
      </c>
      <c r="V453" s="21" t="e">
        <f t="shared" si="131"/>
        <v>#N/A</v>
      </c>
      <c r="W453" s="28">
        <f t="shared" si="125"/>
        <v>0</v>
      </c>
      <c r="X453" s="28">
        <f t="shared" si="126"/>
        <v>0</v>
      </c>
      <c r="Y453" s="45" t="str">
        <f t="shared" si="132"/>
        <v>pas de surpoids ni d'obésité</v>
      </c>
    </row>
    <row r="454" spans="4:25">
      <c r="D454" s="21"/>
      <c r="F454" s="21"/>
      <c r="G454" s="54">
        <f t="shared" si="127"/>
        <v>0</v>
      </c>
      <c r="H454" s="28">
        <f t="shared" si="114"/>
        <v>0</v>
      </c>
      <c r="I454" s="45">
        <f t="shared" si="128"/>
        <v>0</v>
      </c>
      <c r="J454" s="29">
        <f t="shared" si="115"/>
        <v>3</v>
      </c>
      <c r="K454" s="29">
        <f t="shared" si="116"/>
        <v>0.27</v>
      </c>
      <c r="L454" s="29">
        <f t="shared" si="117"/>
        <v>8.4199999999999997E-2</v>
      </c>
      <c r="M454" s="29">
        <f t="shared" si="118"/>
        <v>12.92</v>
      </c>
      <c r="N454" s="45">
        <f t="shared" si="129"/>
        <v>-43.986979853963227</v>
      </c>
      <c r="O454" s="28">
        <f t="shared" si="119"/>
        <v>10.989169238449415</v>
      </c>
      <c r="P454" s="28">
        <f t="shared" si="120"/>
        <v>15.087458954343088</v>
      </c>
      <c r="Q454" s="45" t="str">
        <f t="shared" si="130"/>
        <v>ins. Pondérale</v>
      </c>
      <c r="R454" s="29">
        <f t="shared" si="121"/>
        <v>3</v>
      </c>
      <c r="S454" s="29" t="e">
        <f t="shared" si="122"/>
        <v>#N/A</v>
      </c>
      <c r="T454" s="29" t="e">
        <f t="shared" si="123"/>
        <v>#N/A</v>
      </c>
      <c r="U454" s="29" t="e">
        <f t="shared" si="124"/>
        <v>#N/A</v>
      </c>
      <c r="V454" s="21" t="e">
        <f t="shared" si="131"/>
        <v>#N/A</v>
      </c>
      <c r="W454" s="28">
        <f t="shared" si="125"/>
        <v>0</v>
      </c>
      <c r="X454" s="28">
        <f t="shared" si="126"/>
        <v>0</v>
      </c>
      <c r="Y454" s="45" t="str">
        <f t="shared" si="132"/>
        <v>pas de surpoids ni d'obésité</v>
      </c>
    </row>
    <row r="455" spans="4:25">
      <c r="D455" s="21"/>
      <c r="F455" s="21"/>
      <c r="G455" s="54">
        <f t="shared" si="127"/>
        <v>0</v>
      </c>
      <c r="H455" s="28">
        <f t="shared" ref="H455:H518" si="133">MROUND(G455,0.5)</f>
        <v>0</v>
      </c>
      <c r="I455" s="45">
        <f t="shared" si="128"/>
        <v>0</v>
      </c>
      <c r="J455" s="29">
        <f t="shared" ref="J455:J518" si="134">IF(OR(C455=1),0,3)</f>
        <v>3</v>
      </c>
      <c r="K455" s="29">
        <f t="shared" ref="K455:K518" si="135">VLOOKUP(H455,TableRefFR,2+J455)</f>
        <v>0.27</v>
      </c>
      <c r="L455" s="29">
        <f t="shared" ref="L455:L518" si="136">VLOOKUP(H455,TableRefFR,3+J455)</f>
        <v>8.4199999999999997E-2</v>
      </c>
      <c r="M455" s="29">
        <f t="shared" ref="M455:M518" si="137">VLOOKUP(H455,TableRefFR,4+J455)</f>
        <v>12.92</v>
      </c>
      <c r="N455" s="45">
        <f t="shared" si="129"/>
        <v>-43.986979853963227</v>
      </c>
      <c r="O455" s="28">
        <f t="shared" ref="O455:O518" si="138">VLOOKUP(H455,CorpFR,2+J455)</f>
        <v>10.989169238449415</v>
      </c>
      <c r="P455" s="28">
        <f t="shared" ref="P455:P518" si="139">VLOOKUP(H455,CorpFR,3+J455)</f>
        <v>15.087458954343088</v>
      </c>
      <c r="Q455" s="45" t="str">
        <f t="shared" si="130"/>
        <v>ins. Pondérale</v>
      </c>
      <c r="R455" s="29">
        <f t="shared" ref="R455:R518" si="140">IF(OR(C455=1),0,3)</f>
        <v>3</v>
      </c>
      <c r="S455" s="29" t="e">
        <f t="shared" ref="S455:S518" si="141">VLOOKUP(H455,TableRefIOTF,2+R455)</f>
        <v>#N/A</v>
      </c>
      <c r="T455" s="29" t="e">
        <f t="shared" ref="T455:T518" si="142">VLOOKUP(H455,TableRefIOTF,3+R455)</f>
        <v>#N/A</v>
      </c>
      <c r="U455" s="29" t="e">
        <f t="shared" ref="U455:U518" si="143">VLOOKUP(H455,TableRefIOTF,4+R455)</f>
        <v>#N/A</v>
      </c>
      <c r="V455" s="21" t="e">
        <f t="shared" si="131"/>
        <v>#N/A</v>
      </c>
      <c r="W455" s="28">
        <f t="shared" ref="W455:W518" si="144">VLOOKUP(H455,CorpIOTF,2+R455)</f>
        <v>0</v>
      </c>
      <c r="X455" s="28">
        <f t="shared" ref="X455:X518" si="145">VLOOKUP(H455,CorpIOTF,3+R455)</f>
        <v>0</v>
      </c>
      <c r="Y455" s="45" t="str">
        <f t="shared" si="132"/>
        <v>pas de surpoids ni d'obésité</v>
      </c>
    </row>
    <row r="456" spans="4:25">
      <c r="D456" s="21"/>
      <c r="F456" s="21"/>
      <c r="G456" s="54">
        <f t="shared" ref="G456:G519" si="146">DATEDIF(B456,E456,"d")/365.25</f>
        <v>0</v>
      </c>
      <c r="H456" s="28">
        <f t="shared" si="133"/>
        <v>0</v>
      </c>
      <c r="I456" s="45">
        <f t="shared" ref="I456:I519" si="147">D456</f>
        <v>0</v>
      </c>
      <c r="J456" s="29">
        <f t="shared" si="134"/>
        <v>3</v>
      </c>
      <c r="K456" s="29">
        <f t="shared" si="135"/>
        <v>0.27</v>
      </c>
      <c r="L456" s="29">
        <f t="shared" si="136"/>
        <v>8.4199999999999997E-2</v>
      </c>
      <c r="M456" s="29">
        <f t="shared" si="137"/>
        <v>12.92</v>
      </c>
      <c r="N456" s="45">
        <f t="shared" ref="N456:N519" si="148">(((I456/M456)^K456)-1)/(K456*L456)</f>
        <v>-43.986979853963227</v>
      </c>
      <c r="O456" s="28">
        <f t="shared" si="138"/>
        <v>10.989169238449415</v>
      </c>
      <c r="P456" s="28">
        <f t="shared" si="139"/>
        <v>15.087458954343088</v>
      </c>
      <c r="Q456" s="45" t="str">
        <f t="shared" ref="Q456:Q519" si="149">IF(I456&gt;P456,"surpoids",IF(I456&lt;O456,"ins. Pondérale","corpulence normale"))</f>
        <v>ins. Pondérale</v>
      </c>
      <c r="R456" s="29">
        <f t="shared" si="140"/>
        <v>3</v>
      </c>
      <c r="S456" s="29" t="e">
        <f t="shared" si="141"/>
        <v>#N/A</v>
      </c>
      <c r="T456" s="29" t="e">
        <f t="shared" si="142"/>
        <v>#N/A</v>
      </c>
      <c r="U456" s="29" t="e">
        <f t="shared" si="143"/>
        <v>#N/A</v>
      </c>
      <c r="V456" s="21" t="e">
        <f t="shared" ref="V456:V519" si="150">(((I456/U456)^S456)-1)/(S456*T456)</f>
        <v>#N/A</v>
      </c>
      <c r="W456" s="28">
        <f t="shared" si="144"/>
        <v>0</v>
      </c>
      <c r="X456" s="28">
        <f t="shared" si="145"/>
        <v>0</v>
      </c>
      <c r="Y456" s="45" t="str">
        <f t="shared" ref="Y456:Y519" si="151">IF(I456&gt;X456,"obésité",IF(I456&gt;W456,"surpoids","pas de surpoids ni d'obésité"))</f>
        <v>pas de surpoids ni d'obésité</v>
      </c>
    </row>
    <row r="457" spans="4:25">
      <c r="D457" s="21"/>
      <c r="F457" s="21"/>
      <c r="G457" s="54">
        <f t="shared" si="146"/>
        <v>0</v>
      </c>
      <c r="H457" s="28">
        <f t="shared" si="133"/>
        <v>0</v>
      </c>
      <c r="I457" s="45">
        <f t="shared" si="147"/>
        <v>0</v>
      </c>
      <c r="J457" s="29">
        <f t="shared" si="134"/>
        <v>3</v>
      </c>
      <c r="K457" s="29">
        <f t="shared" si="135"/>
        <v>0.27</v>
      </c>
      <c r="L457" s="29">
        <f t="shared" si="136"/>
        <v>8.4199999999999997E-2</v>
      </c>
      <c r="M457" s="29">
        <f t="shared" si="137"/>
        <v>12.92</v>
      </c>
      <c r="N457" s="45">
        <f t="shared" si="148"/>
        <v>-43.986979853963227</v>
      </c>
      <c r="O457" s="28">
        <f t="shared" si="138"/>
        <v>10.989169238449415</v>
      </c>
      <c r="P457" s="28">
        <f t="shared" si="139"/>
        <v>15.087458954343088</v>
      </c>
      <c r="Q457" s="45" t="str">
        <f t="shared" si="149"/>
        <v>ins. Pondérale</v>
      </c>
      <c r="R457" s="29">
        <f t="shared" si="140"/>
        <v>3</v>
      </c>
      <c r="S457" s="29" t="e">
        <f t="shared" si="141"/>
        <v>#N/A</v>
      </c>
      <c r="T457" s="29" t="e">
        <f t="shared" si="142"/>
        <v>#N/A</v>
      </c>
      <c r="U457" s="29" t="e">
        <f t="shared" si="143"/>
        <v>#N/A</v>
      </c>
      <c r="V457" s="21" t="e">
        <f t="shared" si="150"/>
        <v>#N/A</v>
      </c>
      <c r="W457" s="28">
        <f t="shared" si="144"/>
        <v>0</v>
      </c>
      <c r="X457" s="28">
        <f t="shared" si="145"/>
        <v>0</v>
      </c>
      <c r="Y457" s="45" t="str">
        <f t="shared" si="151"/>
        <v>pas de surpoids ni d'obésité</v>
      </c>
    </row>
    <row r="458" spans="4:25">
      <c r="D458" s="21"/>
      <c r="F458" s="21"/>
      <c r="G458" s="54">
        <f t="shared" si="146"/>
        <v>0</v>
      </c>
      <c r="H458" s="28">
        <f t="shared" si="133"/>
        <v>0</v>
      </c>
      <c r="I458" s="45">
        <f t="shared" si="147"/>
        <v>0</v>
      </c>
      <c r="J458" s="29">
        <f t="shared" si="134"/>
        <v>3</v>
      </c>
      <c r="K458" s="29">
        <f t="shared" si="135"/>
        <v>0.27</v>
      </c>
      <c r="L458" s="29">
        <f t="shared" si="136"/>
        <v>8.4199999999999997E-2</v>
      </c>
      <c r="M458" s="29">
        <f t="shared" si="137"/>
        <v>12.92</v>
      </c>
      <c r="N458" s="45">
        <f t="shared" si="148"/>
        <v>-43.986979853963227</v>
      </c>
      <c r="O458" s="28">
        <f t="shared" si="138"/>
        <v>10.989169238449415</v>
      </c>
      <c r="P458" s="28">
        <f t="shared" si="139"/>
        <v>15.087458954343088</v>
      </c>
      <c r="Q458" s="45" t="str">
        <f t="shared" si="149"/>
        <v>ins. Pondérale</v>
      </c>
      <c r="R458" s="29">
        <f t="shared" si="140"/>
        <v>3</v>
      </c>
      <c r="S458" s="29" t="e">
        <f t="shared" si="141"/>
        <v>#N/A</v>
      </c>
      <c r="T458" s="29" t="e">
        <f t="shared" si="142"/>
        <v>#N/A</v>
      </c>
      <c r="U458" s="29" t="e">
        <f t="shared" si="143"/>
        <v>#N/A</v>
      </c>
      <c r="V458" s="21" t="e">
        <f t="shared" si="150"/>
        <v>#N/A</v>
      </c>
      <c r="W458" s="28">
        <f t="shared" si="144"/>
        <v>0</v>
      </c>
      <c r="X458" s="28">
        <f t="shared" si="145"/>
        <v>0</v>
      </c>
      <c r="Y458" s="45" t="str">
        <f t="shared" si="151"/>
        <v>pas de surpoids ni d'obésité</v>
      </c>
    </row>
    <row r="459" spans="4:25">
      <c r="D459" s="21"/>
      <c r="F459" s="21"/>
      <c r="G459" s="54">
        <f t="shared" si="146"/>
        <v>0</v>
      </c>
      <c r="H459" s="28">
        <f t="shared" si="133"/>
        <v>0</v>
      </c>
      <c r="I459" s="45">
        <f t="shared" si="147"/>
        <v>0</v>
      </c>
      <c r="J459" s="29">
        <f t="shared" si="134"/>
        <v>3</v>
      </c>
      <c r="K459" s="29">
        <f t="shared" si="135"/>
        <v>0.27</v>
      </c>
      <c r="L459" s="29">
        <f t="shared" si="136"/>
        <v>8.4199999999999997E-2</v>
      </c>
      <c r="M459" s="29">
        <f t="shared" si="137"/>
        <v>12.92</v>
      </c>
      <c r="N459" s="45">
        <f t="shared" si="148"/>
        <v>-43.986979853963227</v>
      </c>
      <c r="O459" s="28">
        <f t="shared" si="138"/>
        <v>10.989169238449415</v>
      </c>
      <c r="P459" s="28">
        <f t="shared" si="139"/>
        <v>15.087458954343088</v>
      </c>
      <c r="Q459" s="45" t="str">
        <f t="shared" si="149"/>
        <v>ins. Pondérale</v>
      </c>
      <c r="R459" s="29">
        <f t="shared" si="140"/>
        <v>3</v>
      </c>
      <c r="S459" s="29" t="e">
        <f t="shared" si="141"/>
        <v>#N/A</v>
      </c>
      <c r="T459" s="29" t="e">
        <f t="shared" si="142"/>
        <v>#N/A</v>
      </c>
      <c r="U459" s="29" t="e">
        <f t="shared" si="143"/>
        <v>#N/A</v>
      </c>
      <c r="V459" s="21" t="e">
        <f t="shared" si="150"/>
        <v>#N/A</v>
      </c>
      <c r="W459" s="28">
        <f t="shared" si="144"/>
        <v>0</v>
      </c>
      <c r="X459" s="28">
        <f t="shared" si="145"/>
        <v>0</v>
      </c>
      <c r="Y459" s="45" t="str">
        <f t="shared" si="151"/>
        <v>pas de surpoids ni d'obésité</v>
      </c>
    </row>
    <row r="460" spans="4:25">
      <c r="D460" s="21"/>
      <c r="F460" s="21"/>
      <c r="G460" s="54">
        <f t="shared" si="146"/>
        <v>0</v>
      </c>
      <c r="H460" s="28">
        <f t="shared" si="133"/>
        <v>0</v>
      </c>
      <c r="I460" s="45">
        <f t="shared" si="147"/>
        <v>0</v>
      </c>
      <c r="J460" s="29">
        <f t="shared" si="134"/>
        <v>3</v>
      </c>
      <c r="K460" s="29">
        <f t="shared" si="135"/>
        <v>0.27</v>
      </c>
      <c r="L460" s="29">
        <f t="shared" si="136"/>
        <v>8.4199999999999997E-2</v>
      </c>
      <c r="M460" s="29">
        <f t="shared" si="137"/>
        <v>12.92</v>
      </c>
      <c r="N460" s="45">
        <f t="shared" si="148"/>
        <v>-43.986979853963227</v>
      </c>
      <c r="O460" s="28">
        <f t="shared" si="138"/>
        <v>10.989169238449415</v>
      </c>
      <c r="P460" s="28">
        <f t="shared" si="139"/>
        <v>15.087458954343088</v>
      </c>
      <c r="Q460" s="45" t="str">
        <f t="shared" si="149"/>
        <v>ins. Pondérale</v>
      </c>
      <c r="R460" s="29">
        <f t="shared" si="140"/>
        <v>3</v>
      </c>
      <c r="S460" s="29" t="e">
        <f t="shared" si="141"/>
        <v>#N/A</v>
      </c>
      <c r="T460" s="29" t="e">
        <f t="shared" si="142"/>
        <v>#N/A</v>
      </c>
      <c r="U460" s="29" t="e">
        <f t="shared" si="143"/>
        <v>#N/A</v>
      </c>
      <c r="V460" s="21" t="e">
        <f t="shared" si="150"/>
        <v>#N/A</v>
      </c>
      <c r="W460" s="28">
        <f t="shared" si="144"/>
        <v>0</v>
      </c>
      <c r="X460" s="28">
        <f t="shared" si="145"/>
        <v>0</v>
      </c>
      <c r="Y460" s="45" t="str">
        <f t="shared" si="151"/>
        <v>pas de surpoids ni d'obésité</v>
      </c>
    </row>
    <row r="461" spans="4:25">
      <c r="D461" s="21"/>
      <c r="F461" s="21"/>
      <c r="G461" s="54">
        <f t="shared" si="146"/>
        <v>0</v>
      </c>
      <c r="H461" s="28">
        <f t="shared" si="133"/>
        <v>0</v>
      </c>
      <c r="I461" s="45">
        <f t="shared" si="147"/>
        <v>0</v>
      </c>
      <c r="J461" s="29">
        <f t="shared" si="134"/>
        <v>3</v>
      </c>
      <c r="K461" s="29">
        <f t="shared" si="135"/>
        <v>0.27</v>
      </c>
      <c r="L461" s="29">
        <f t="shared" si="136"/>
        <v>8.4199999999999997E-2</v>
      </c>
      <c r="M461" s="29">
        <f t="shared" si="137"/>
        <v>12.92</v>
      </c>
      <c r="N461" s="45">
        <f t="shared" si="148"/>
        <v>-43.986979853963227</v>
      </c>
      <c r="O461" s="28">
        <f t="shared" si="138"/>
        <v>10.989169238449415</v>
      </c>
      <c r="P461" s="28">
        <f t="shared" si="139"/>
        <v>15.087458954343088</v>
      </c>
      <c r="Q461" s="45" t="str">
        <f t="shared" si="149"/>
        <v>ins. Pondérale</v>
      </c>
      <c r="R461" s="29">
        <f t="shared" si="140"/>
        <v>3</v>
      </c>
      <c r="S461" s="29" t="e">
        <f t="shared" si="141"/>
        <v>#N/A</v>
      </c>
      <c r="T461" s="29" t="e">
        <f t="shared" si="142"/>
        <v>#N/A</v>
      </c>
      <c r="U461" s="29" t="e">
        <f t="shared" si="143"/>
        <v>#N/A</v>
      </c>
      <c r="V461" s="21" t="e">
        <f t="shared" si="150"/>
        <v>#N/A</v>
      </c>
      <c r="W461" s="28">
        <f t="shared" si="144"/>
        <v>0</v>
      </c>
      <c r="X461" s="28">
        <f t="shared" si="145"/>
        <v>0</v>
      </c>
      <c r="Y461" s="45" t="str">
        <f t="shared" si="151"/>
        <v>pas de surpoids ni d'obésité</v>
      </c>
    </row>
    <row r="462" spans="4:25">
      <c r="D462" s="21"/>
      <c r="F462" s="21"/>
      <c r="G462" s="54">
        <f t="shared" si="146"/>
        <v>0</v>
      </c>
      <c r="H462" s="28">
        <f t="shared" si="133"/>
        <v>0</v>
      </c>
      <c r="I462" s="45">
        <f t="shared" si="147"/>
        <v>0</v>
      </c>
      <c r="J462" s="29">
        <f t="shared" si="134"/>
        <v>3</v>
      </c>
      <c r="K462" s="29">
        <f t="shared" si="135"/>
        <v>0.27</v>
      </c>
      <c r="L462" s="29">
        <f t="shared" si="136"/>
        <v>8.4199999999999997E-2</v>
      </c>
      <c r="M462" s="29">
        <f t="shared" si="137"/>
        <v>12.92</v>
      </c>
      <c r="N462" s="45">
        <f t="shared" si="148"/>
        <v>-43.986979853963227</v>
      </c>
      <c r="O462" s="28">
        <f t="shared" si="138"/>
        <v>10.989169238449415</v>
      </c>
      <c r="P462" s="28">
        <f t="shared" si="139"/>
        <v>15.087458954343088</v>
      </c>
      <c r="Q462" s="45" t="str">
        <f t="shared" si="149"/>
        <v>ins. Pondérale</v>
      </c>
      <c r="R462" s="29">
        <f t="shared" si="140"/>
        <v>3</v>
      </c>
      <c r="S462" s="29" t="e">
        <f t="shared" si="141"/>
        <v>#N/A</v>
      </c>
      <c r="T462" s="29" t="e">
        <f t="shared" si="142"/>
        <v>#N/A</v>
      </c>
      <c r="U462" s="29" t="e">
        <f t="shared" si="143"/>
        <v>#N/A</v>
      </c>
      <c r="V462" s="21" t="e">
        <f t="shared" si="150"/>
        <v>#N/A</v>
      </c>
      <c r="W462" s="28">
        <f t="shared" si="144"/>
        <v>0</v>
      </c>
      <c r="X462" s="28">
        <f t="shared" si="145"/>
        <v>0</v>
      </c>
      <c r="Y462" s="45" t="str">
        <f t="shared" si="151"/>
        <v>pas de surpoids ni d'obésité</v>
      </c>
    </row>
    <row r="463" spans="4:25">
      <c r="D463" s="21"/>
      <c r="F463" s="21"/>
      <c r="G463" s="54">
        <f t="shared" si="146"/>
        <v>0</v>
      </c>
      <c r="H463" s="28">
        <f t="shared" si="133"/>
        <v>0</v>
      </c>
      <c r="I463" s="45">
        <f t="shared" si="147"/>
        <v>0</v>
      </c>
      <c r="J463" s="29">
        <f t="shared" si="134"/>
        <v>3</v>
      </c>
      <c r="K463" s="29">
        <f t="shared" si="135"/>
        <v>0.27</v>
      </c>
      <c r="L463" s="29">
        <f t="shared" si="136"/>
        <v>8.4199999999999997E-2</v>
      </c>
      <c r="M463" s="29">
        <f t="shared" si="137"/>
        <v>12.92</v>
      </c>
      <c r="N463" s="45">
        <f t="shared" si="148"/>
        <v>-43.986979853963227</v>
      </c>
      <c r="O463" s="28">
        <f t="shared" si="138"/>
        <v>10.989169238449415</v>
      </c>
      <c r="P463" s="28">
        <f t="shared" si="139"/>
        <v>15.087458954343088</v>
      </c>
      <c r="Q463" s="45" t="str">
        <f t="shared" si="149"/>
        <v>ins. Pondérale</v>
      </c>
      <c r="R463" s="29">
        <f t="shared" si="140"/>
        <v>3</v>
      </c>
      <c r="S463" s="29" t="e">
        <f t="shared" si="141"/>
        <v>#N/A</v>
      </c>
      <c r="T463" s="29" t="e">
        <f t="shared" si="142"/>
        <v>#N/A</v>
      </c>
      <c r="U463" s="29" t="e">
        <f t="shared" si="143"/>
        <v>#N/A</v>
      </c>
      <c r="V463" s="21" t="e">
        <f t="shared" si="150"/>
        <v>#N/A</v>
      </c>
      <c r="W463" s="28">
        <f t="shared" si="144"/>
        <v>0</v>
      </c>
      <c r="X463" s="28">
        <f t="shared" si="145"/>
        <v>0</v>
      </c>
      <c r="Y463" s="45" t="str">
        <f t="shared" si="151"/>
        <v>pas de surpoids ni d'obésité</v>
      </c>
    </row>
    <row r="464" spans="4:25">
      <c r="D464" s="21"/>
      <c r="F464" s="21"/>
      <c r="G464" s="54">
        <f t="shared" si="146"/>
        <v>0</v>
      </c>
      <c r="H464" s="28">
        <f t="shared" si="133"/>
        <v>0</v>
      </c>
      <c r="I464" s="45">
        <f t="shared" si="147"/>
        <v>0</v>
      </c>
      <c r="J464" s="29">
        <f t="shared" si="134"/>
        <v>3</v>
      </c>
      <c r="K464" s="29">
        <f t="shared" si="135"/>
        <v>0.27</v>
      </c>
      <c r="L464" s="29">
        <f t="shared" si="136"/>
        <v>8.4199999999999997E-2</v>
      </c>
      <c r="M464" s="29">
        <f t="shared" si="137"/>
        <v>12.92</v>
      </c>
      <c r="N464" s="45">
        <f t="shared" si="148"/>
        <v>-43.986979853963227</v>
      </c>
      <c r="O464" s="28">
        <f t="shared" si="138"/>
        <v>10.989169238449415</v>
      </c>
      <c r="P464" s="28">
        <f t="shared" si="139"/>
        <v>15.087458954343088</v>
      </c>
      <c r="Q464" s="45" t="str">
        <f t="shared" si="149"/>
        <v>ins. Pondérale</v>
      </c>
      <c r="R464" s="29">
        <f t="shared" si="140"/>
        <v>3</v>
      </c>
      <c r="S464" s="29" t="e">
        <f t="shared" si="141"/>
        <v>#N/A</v>
      </c>
      <c r="T464" s="29" t="e">
        <f t="shared" si="142"/>
        <v>#N/A</v>
      </c>
      <c r="U464" s="29" t="e">
        <f t="shared" si="143"/>
        <v>#N/A</v>
      </c>
      <c r="V464" s="21" t="e">
        <f t="shared" si="150"/>
        <v>#N/A</v>
      </c>
      <c r="W464" s="28">
        <f t="shared" si="144"/>
        <v>0</v>
      </c>
      <c r="X464" s="28">
        <f t="shared" si="145"/>
        <v>0</v>
      </c>
      <c r="Y464" s="45" t="str">
        <f t="shared" si="151"/>
        <v>pas de surpoids ni d'obésité</v>
      </c>
    </row>
    <row r="465" spans="4:25">
      <c r="D465" s="21"/>
      <c r="F465" s="21"/>
      <c r="G465" s="54">
        <f t="shared" si="146"/>
        <v>0</v>
      </c>
      <c r="H465" s="28">
        <f t="shared" si="133"/>
        <v>0</v>
      </c>
      <c r="I465" s="45">
        <f t="shared" si="147"/>
        <v>0</v>
      </c>
      <c r="J465" s="29">
        <f t="shared" si="134"/>
        <v>3</v>
      </c>
      <c r="K465" s="29">
        <f t="shared" si="135"/>
        <v>0.27</v>
      </c>
      <c r="L465" s="29">
        <f t="shared" si="136"/>
        <v>8.4199999999999997E-2</v>
      </c>
      <c r="M465" s="29">
        <f t="shared" si="137"/>
        <v>12.92</v>
      </c>
      <c r="N465" s="45">
        <f t="shared" si="148"/>
        <v>-43.986979853963227</v>
      </c>
      <c r="O465" s="28">
        <f t="shared" si="138"/>
        <v>10.989169238449415</v>
      </c>
      <c r="P465" s="28">
        <f t="shared" si="139"/>
        <v>15.087458954343088</v>
      </c>
      <c r="Q465" s="45" t="str">
        <f t="shared" si="149"/>
        <v>ins. Pondérale</v>
      </c>
      <c r="R465" s="29">
        <f t="shared" si="140"/>
        <v>3</v>
      </c>
      <c r="S465" s="29" t="e">
        <f t="shared" si="141"/>
        <v>#N/A</v>
      </c>
      <c r="T465" s="29" t="e">
        <f t="shared" si="142"/>
        <v>#N/A</v>
      </c>
      <c r="U465" s="29" t="e">
        <f t="shared" si="143"/>
        <v>#N/A</v>
      </c>
      <c r="V465" s="21" t="e">
        <f t="shared" si="150"/>
        <v>#N/A</v>
      </c>
      <c r="W465" s="28">
        <f t="shared" si="144"/>
        <v>0</v>
      </c>
      <c r="X465" s="28">
        <f t="shared" si="145"/>
        <v>0</v>
      </c>
      <c r="Y465" s="45" t="str">
        <f t="shared" si="151"/>
        <v>pas de surpoids ni d'obésité</v>
      </c>
    </row>
    <row r="466" spans="4:25">
      <c r="D466" s="21"/>
      <c r="F466" s="21"/>
      <c r="G466" s="54">
        <f t="shared" si="146"/>
        <v>0</v>
      </c>
      <c r="H466" s="28">
        <f t="shared" si="133"/>
        <v>0</v>
      </c>
      <c r="I466" s="45">
        <f t="shared" si="147"/>
        <v>0</v>
      </c>
      <c r="J466" s="29">
        <f t="shared" si="134"/>
        <v>3</v>
      </c>
      <c r="K466" s="29">
        <f t="shared" si="135"/>
        <v>0.27</v>
      </c>
      <c r="L466" s="29">
        <f t="shared" si="136"/>
        <v>8.4199999999999997E-2</v>
      </c>
      <c r="M466" s="29">
        <f t="shared" si="137"/>
        <v>12.92</v>
      </c>
      <c r="N466" s="45">
        <f t="shared" si="148"/>
        <v>-43.986979853963227</v>
      </c>
      <c r="O466" s="28">
        <f t="shared" si="138"/>
        <v>10.989169238449415</v>
      </c>
      <c r="P466" s="28">
        <f t="shared" si="139"/>
        <v>15.087458954343088</v>
      </c>
      <c r="Q466" s="45" t="str">
        <f t="shared" si="149"/>
        <v>ins. Pondérale</v>
      </c>
      <c r="R466" s="29">
        <f t="shared" si="140"/>
        <v>3</v>
      </c>
      <c r="S466" s="29" t="e">
        <f t="shared" si="141"/>
        <v>#N/A</v>
      </c>
      <c r="T466" s="29" t="e">
        <f t="shared" si="142"/>
        <v>#N/A</v>
      </c>
      <c r="U466" s="29" t="e">
        <f t="shared" si="143"/>
        <v>#N/A</v>
      </c>
      <c r="V466" s="21" t="e">
        <f t="shared" si="150"/>
        <v>#N/A</v>
      </c>
      <c r="W466" s="28">
        <f t="shared" si="144"/>
        <v>0</v>
      </c>
      <c r="X466" s="28">
        <f t="shared" si="145"/>
        <v>0</v>
      </c>
      <c r="Y466" s="45" t="str">
        <f t="shared" si="151"/>
        <v>pas de surpoids ni d'obésité</v>
      </c>
    </row>
    <row r="467" spans="4:25">
      <c r="D467" s="21"/>
      <c r="F467" s="21"/>
      <c r="G467" s="54">
        <f t="shared" si="146"/>
        <v>0</v>
      </c>
      <c r="H467" s="28">
        <f t="shared" si="133"/>
        <v>0</v>
      </c>
      <c r="I467" s="45">
        <f t="shared" si="147"/>
        <v>0</v>
      </c>
      <c r="J467" s="29">
        <f t="shared" si="134"/>
        <v>3</v>
      </c>
      <c r="K467" s="29">
        <f t="shared" si="135"/>
        <v>0.27</v>
      </c>
      <c r="L467" s="29">
        <f t="shared" si="136"/>
        <v>8.4199999999999997E-2</v>
      </c>
      <c r="M467" s="29">
        <f t="shared" si="137"/>
        <v>12.92</v>
      </c>
      <c r="N467" s="45">
        <f t="shared" si="148"/>
        <v>-43.986979853963227</v>
      </c>
      <c r="O467" s="28">
        <f t="shared" si="138"/>
        <v>10.989169238449415</v>
      </c>
      <c r="P467" s="28">
        <f t="shared" si="139"/>
        <v>15.087458954343088</v>
      </c>
      <c r="Q467" s="45" t="str">
        <f t="shared" si="149"/>
        <v>ins. Pondérale</v>
      </c>
      <c r="R467" s="29">
        <f t="shared" si="140"/>
        <v>3</v>
      </c>
      <c r="S467" s="29" t="e">
        <f t="shared" si="141"/>
        <v>#N/A</v>
      </c>
      <c r="T467" s="29" t="e">
        <f t="shared" si="142"/>
        <v>#N/A</v>
      </c>
      <c r="U467" s="29" t="e">
        <f t="shared" si="143"/>
        <v>#N/A</v>
      </c>
      <c r="V467" s="21" t="e">
        <f t="shared" si="150"/>
        <v>#N/A</v>
      </c>
      <c r="W467" s="28">
        <f t="shared" si="144"/>
        <v>0</v>
      </c>
      <c r="X467" s="28">
        <f t="shared" si="145"/>
        <v>0</v>
      </c>
      <c r="Y467" s="45" t="str">
        <f t="shared" si="151"/>
        <v>pas de surpoids ni d'obésité</v>
      </c>
    </row>
    <row r="468" spans="4:25">
      <c r="D468" s="21"/>
      <c r="F468" s="21"/>
      <c r="G468" s="54">
        <f t="shared" si="146"/>
        <v>0</v>
      </c>
      <c r="H468" s="28">
        <f t="shared" si="133"/>
        <v>0</v>
      </c>
      <c r="I468" s="45">
        <f t="shared" si="147"/>
        <v>0</v>
      </c>
      <c r="J468" s="29">
        <f t="shared" si="134"/>
        <v>3</v>
      </c>
      <c r="K468" s="29">
        <f t="shared" si="135"/>
        <v>0.27</v>
      </c>
      <c r="L468" s="29">
        <f t="shared" si="136"/>
        <v>8.4199999999999997E-2</v>
      </c>
      <c r="M468" s="29">
        <f t="shared" si="137"/>
        <v>12.92</v>
      </c>
      <c r="N468" s="45">
        <f t="shared" si="148"/>
        <v>-43.986979853963227</v>
      </c>
      <c r="O468" s="28">
        <f t="shared" si="138"/>
        <v>10.989169238449415</v>
      </c>
      <c r="P468" s="28">
        <f t="shared" si="139"/>
        <v>15.087458954343088</v>
      </c>
      <c r="Q468" s="45" t="str">
        <f t="shared" si="149"/>
        <v>ins. Pondérale</v>
      </c>
      <c r="R468" s="29">
        <f t="shared" si="140"/>
        <v>3</v>
      </c>
      <c r="S468" s="29" t="e">
        <f t="shared" si="141"/>
        <v>#N/A</v>
      </c>
      <c r="T468" s="29" t="e">
        <f t="shared" si="142"/>
        <v>#N/A</v>
      </c>
      <c r="U468" s="29" t="e">
        <f t="shared" si="143"/>
        <v>#N/A</v>
      </c>
      <c r="V468" s="21" t="e">
        <f t="shared" si="150"/>
        <v>#N/A</v>
      </c>
      <c r="W468" s="28">
        <f t="shared" si="144"/>
        <v>0</v>
      </c>
      <c r="X468" s="28">
        <f t="shared" si="145"/>
        <v>0</v>
      </c>
      <c r="Y468" s="45" t="str">
        <f t="shared" si="151"/>
        <v>pas de surpoids ni d'obésité</v>
      </c>
    </row>
    <row r="469" spans="4:25">
      <c r="D469" s="21"/>
      <c r="F469" s="21"/>
      <c r="G469" s="54">
        <f t="shared" si="146"/>
        <v>0</v>
      </c>
      <c r="H469" s="28">
        <f t="shared" si="133"/>
        <v>0</v>
      </c>
      <c r="I469" s="45">
        <f t="shared" si="147"/>
        <v>0</v>
      </c>
      <c r="J469" s="29">
        <f t="shared" si="134"/>
        <v>3</v>
      </c>
      <c r="K469" s="29">
        <f t="shared" si="135"/>
        <v>0.27</v>
      </c>
      <c r="L469" s="29">
        <f t="shared" si="136"/>
        <v>8.4199999999999997E-2</v>
      </c>
      <c r="M469" s="29">
        <f t="shared" si="137"/>
        <v>12.92</v>
      </c>
      <c r="N469" s="45">
        <f t="shared" si="148"/>
        <v>-43.986979853963227</v>
      </c>
      <c r="O469" s="28">
        <f t="shared" si="138"/>
        <v>10.989169238449415</v>
      </c>
      <c r="P469" s="28">
        <f t="shared" si="139"/>
        <v>15.087458954343088</v>
      </c>
      <c r="Q469" s="45" t="str">
        <f t="shared" si="149"/>
        <v>ins. Pondérale</v>
      </c>
      <c r="R469" s="29">
        <f t="shared" si="140"/>
        <v>3</v>
      </c>
      <c r="S469" s="29" t="e">
        <f t="shared" si="141"/>
        <v>#N/A</v>
      </c>
      <c r="T469" s="29" t="e">
        <f t="shared" si="142"/>
        <v>#N/A</v>
      </c>
      <c r="U469" s="29" t="e">
        <f t="shared" si="143"/>
        <v>#N/A</v>
      </c>
      <c r="V469" s="21" t="e">
        <f t="shared" si="150"/>
        <v>#N/A</v>
      </c>
      <c r="W469" s="28">
        <f t="shared" si="144"/>
        <v>0</v>
      </c>
      <c r="X469" s="28">
        <f t="shared" si="145"/>
        <v>0</v>
      </c>
      <c r="Y469" s="45" t="str">
        <f t="shared" si="151"/>
        <v>pas de surpoids ni d'obésité</v>
      </c>
    </row>
    <row r="470" spans="4:25">
      <c r="D470" s="21"/>
      <c r="F470" s="21"/>
      <c r="G470" s="54">
        <f t="shared" si="146"/>
        <v>0</v>
      </c>
      <c r="H470" s="28">
        <f t="shared" si="133"/>
        <v>0</v>
      </c>
      <c r="I470" s="45">
        <f t="shared" si="147"/>
        <v>0</v>
      </c>
      <c r="J470" s="29">
        <f t="shared" si="134"/>
        <v>3</v>
      </c>
      <c r="K470" s="29">
        <f t="shared" si="135"/>
        <v>0.27</v>
      </c>
      <c r="L470" s="29">
        <f t="shared" si="136"/>
        <v>8.4199999999999997E-2</v>
      </c>
      <c r="M470" s="29">
        <f t="shared" si="137"/>
        <v>12.92</v>
      </c>
      <c r="N470" s="45">
        <f t="shared" si="148"/>
        <v>-43.986979853963227</v>
      </c>
      <c r="O470" s="28">
        <f t="shared" si="138"/>
        <v>10.989169238449415</v>
      </c>
      <c r="P470" s="28">
        <f t="shared" si="139"/>
        <v>15.087458954343088</v>
      </c>
      <c r="Q470" s="45" t="str">
        <f t="shared" si="149"/>
        <v>ins. Pondérale</v>
      </c>
      <c r="R470" s="29">
        <f t="shared" si="140"/>
        <v>3</v>
      </c>
      <c r="S470" s="29" t="e">
        <f t="shared" si="141"/>
        <v>#N/A</v>
      </c>
      <c r="T470" s="29" t="e">
        <f t="shared" si="142"/>
        <v>#N/A</v>
      </c>
      <c r="U470" s="29" t="e">
        <f t="shared" si="143"/>
        <v>#N/A</v>
      </c>
      <c r="V470" s="21" t="e">
        <f t="shared" si="150"/>
        <v>#N/A</v>
      </c>
      <c r="W470" s="28">
        <f t="shared" si="144"/>
        <v>0</v>
      </c>
      <c r="X470" s="28">
        <f t="shared" si="145"/>
        <v>0</v>
      </c>
      <c r="Y470" s="45" t="str">
        <f t="shared" si="151"/>
        <v>pas de surpoids ni d'obésité</v>
      </c>
    </row>
    <row r="471" spans="4:25">
      <c r="D471" s="21"/>
      <c r="F471" s="21"/>
      <c r="G471" s="54">
        <f t="shared" si="146"/>
        <v>0</v>
      </c>
      <c r="H471" s="28">
        <f t="shared" si="133"/>
        <v>0</v>
      </c>
      <c r="I471" s="45">
        <f t="shared" si="147"/>
        <v>0</v>
      </c>
      <c r="J471" s="29">
        <f t="shared" si="134"/>
        <v>3</v>
      </c>
      <c r="K471" s="29">
        <f t="shared" si="135"/>
        <v>0.27</v>
      </c>
      <c r="L471" s="29">
        <f t="shared" si="136"/>
        <v>8.4199999999999997E-2</v>
      </c>
      <c r="M471" s="29">
        <f t="shared" si="137"/>
        <v>12.92</v>
      </c>
      <c r="N471" s="45">
        <f t="shared" si="148"/>
        <v>-43.986979853963227</v>
      </c>
      <c r="O471" s="28">
        <f t="shared" si="138"/>
        <v>10.989169238449415</v>
      </c>
      <c r="P471" s="28">
        <f t="shared" si="139"/>
        <v>15.087458954343088</v>
      </c>
      <c r="Q471" s="45" t="str">
        <f t="shared" si="149"/>
        <v>ins. Pondérale</v>
      </c>
      <c r="R471" s="29">
        <f t="shared" si="140"/>
        <v>3</v>
      </c>
      <c r="S471" s="29" t="e">
        <f t="shared" si="141"/>
        <v>#N/A</v>
      </c>
      <c r="T471" s="29" t="e">
        <f t="shared" si="142"/>
        <v>#N/A</v>
      </c>
      <c r="U471" s="29" t="e">
        <f t="shared" si="143"/>
        <v>#N/A</v>
      </c>
      <c r="V471" s="21" t="e">
        <f t="shared" si="150"/>
        <v>#N/A</v>
      </c>
      <c r="W471" s="28">
        <f t="shared" si="144"/>
        <v>0</v>
      </c>
      <c r="X471" s="28">
        <f t="shared" si="145"/>
        <v>0</v>
      </c>
      <c r="Y471" s="45" t="str">
        <f t="shared" si="151"/>
        <v>pas de surpoids ni d'obésité</v>
      </c>
    </row>
    <row r="472" spans="4:25">
      <c r="D472" s="21"/>
      <c r="F472" s="21"/>
      <c r="G472" s="54">
        <f t="shared" si="146"/>
        <v>0</v>
      </c>
      <c r="H472" s="28">
        <f t="shared" si="133"/>
        <v>0</v>
      </c>
      <c r="I472" s="45">
        <f t="shared" si="147"/>
        <v>0</v>
      </c>
      <c r="J472" s="29">
        <f t="shared" si="134"/>
        <v>3</v>
      </c>
      <c r="K472" s="29">
        <f t="shared" si="135"/>
        <v>0.27</v>
      </c>
      <c r="L472" s="29">
        <f t="shared" si="136"/>
        <v>8.4199999999999997E-2</v>
      </c>
      <c r="M472" s="29">
        <f t="shared" si="137"/>
        <v>12.92</v>
      </c>
      <c r="N472" s="45">
        <f t="shared" si="148"/>
        <v>-43.986979853963227</v>
      </c>
      <c r="O472" s="28">
        <f t="shared" si="138"/>
        <v>10.989169238449415</v>
      </c>
      <c r="P472" s="28">
        <f t="shared" si="139"/>
        <v>15.087458954343088</v>
      </c>
      <c r="Q472" s="45" t="str">
        <f t="shared" si="149"/>
        <v>ins. Pondérale</v>
      </c>
      <c r="R472" s="29">
        <f t="shared" si="140"/>
        <v>3</v>
      </c>
      <c r="S472" s="29" t="e">
        <f t="shared" si="141"/>
        <v>#N/A</v>
      </c>
      <c r="T472" s="29" t="e">
        <f t="shared" si="142"/>
        <v>#N/A</v>
      </c>
      <c r="U472" s="29" t="e">
        <f t="shared" si="143"/>
        <v>#N/A</v>
      </c>
      <c r="V472" s="21" t="e">
        <f t="shared" si="150"/>
        <v>#N/A</v>
      </c>
      <c r="W472" s="28">
        <f t="shared" si="144"/>
        <v>0</v>
      </c>
      <c r="X472" s="28">
        <f t="shared" si="145"/>
        <v>0</v>
      </c>
      <c r="Y472" s="45" t="str">
        <f t="shared" si="151"/>
        <v>pas de surpoids ni d'obésité</v>
      </c>
    </row>
    <row r="473" spans="4:25">
      <c r="D473" s="21"/>
      <c r="F473" s="21"/>
      <c r="G473" s="54">
        <f t="shared" si="146"/>
        <v>0</v>
      </c>
      <c r="H473" s="28">
        <f t="shared" si="133"/>
        <v>0</v>
      </c>
      <c r="I473" s="45">
        <f t="shared" si="147"/>
        <v>0</v>
      </c>
      <c r="J473" s="29">
        <f t="shared" si="134"/>
        <v>3</v>
      </c>
      <c r="K473" s="29">
        <f t="shared" si="135"/>
        <v>0.27</v>
      </c>
      <c r="L473" s="29">
        <f t="shared" si="136"/>
        <v>8.4199999999999997E-2</v>
      </c>
      <c r="M473" s="29">
        <f t="shared" si="137"/>
        <v>12.92</v>
      </c>
      <c r="N473" s="45">
        <f t="shared" si="148"/>
        <v>-43.986979853963227</v>
      </c>
      <c r="O473" s="28">
        <f t="shared" si="138"/>
        <v>10.989169238449415</v>
      </c>
      <c r="P473" s="28">
        <f t="shared" si="139"/>
        <v>15.087458954343088</v>
      </c>
      <c r="Q473" s="45" t="str">
        <f t="shared" si="149"/>
        <v>ins. Pondérale</v>
      </c>
      <c r="R473" s="29">
        <f t="shared" si="140"/>
        <v>3</v>
      </c>
      <c r="S473" s="29" t="e">
        <f t="shared" si="141"/>
        <v>#N/A</v>
      </c>
      <c r="T473" s="29" t="e">
        <f t="shared" si="142"/>
        <v>#N/A</v>
      </c>
      <c r="U473" s="29" t="e">
        <f t="shared" si="143"/>
        <v>#N/A</v>
      </c>
      <c r="V473" s="21" t="e">
        <f t="shared" si="150"/>
        <v>#N/A</v>
      </c>
      <c r="W473" s="28">
        <f t="shared" si="144"/>
        <v>0</v>
      </c>
      <c r="X473" s="28">
        <f t="shared" si="145"/>
        <v>0</v>
      </c>
      <c r="Y473" s="45" t="str">
        <f t="shared" si="151"/>
        <v>pas de surpoids ni d'obésité</v>
      </c>
    </row>
    <row r="474" spans="4:25">
      <c r="D474" s="21"/>
      <c r="F474" s="21"/>
      <c r="G474" s="54">
        <f t="shared" si="146"/>
        <v>0</v>
      </c>
      <c r="H474" s="28">
        <f t="shared" si="133"/>
        <v>0</v>
      </c>
      <c r="I474" s="45">
        <f t="shared" si="147"/>
        <v>0</v>
      </c>
      <c r="J474" s="29">
        <f t="shared" si="134"/>
        <v>3</v>
      </c>
      <c r="K474" s="29">
        <f t="shared" si="135"/>
        <v>0.27</v>
      </c>
      <c r="L474" s="29">
        <f t="shared" si="136"/>
        <v>8.4199999999999997E-2</v>
      </c>
      <c r="M474" s="29">
        <f t="shared" si="137"/>
        <v>12.92</v>
      </c>
      <c r="N474" s="45">
        <f t="shared" si="148"/>
        <v>-43.986979853963227</v>
      </c>
      <c r="O474" s="28">
        <f t="shared" si="138"/>
        <v>10.989169238449415</v>
      </c>
      <c r="P474" s="28">
        <f t="shared" si="139"/>
        <v>15.087458954343088</v>
      </c>
      <c r="Q474" s="45" t="str">
        <f t="shared" si="149"/>
        <v>ins. Pondérale</v>
      </c>
      <c r="R474" s="29">
        <f t="shared" si="140"/>
        <v>3</v>
      </c>
      <c r="S474" s="29" t="e">
        <f t="shared" si="141"/>
        <v>#N/A</v>
      </c>
      <c r="T474" s="29" t="e">
        <f t="shared" si="142"/>
        <v>#N/A</v>
      </c>
      <c r="U474" s="29" t="e">
        <f t="shared" si="143"/>
        <v>#N/A</v>
      </c>
      <c r="V474" s="21" t="e">
        <f t="shared" si="150"/>
        <v>#N/A</v>
      </c>
      <c r="W474" s="28">
        <f t="shared" si="144"/>
        <v>0</v>
      </c>
      <c r="X474" s="28">
        <f t="shared" si="145"/>
        <v>0</v>
      </c>
      <c r="Y474" s="45" t="str">
        <f t="shared" si="151"/>
        <v>pas de surpoids ni d'obésité</v>
      </c>
    </row>
    <row r="475" spans="4:25">
      <c r="D475" s="21"/>
      <c r="F475" s="21"/>
      <c r="G475" s="54">
        <f t="shared" si="146"/>
        <v>0</v>
      </c>
      <c r="H475" s="28">
        <f t="shared" si="133"/>
        <v>0</v>
      </c>
      <c r="I475" s="45">
        <f t="shared" si="147"/>
        <v>0</v>
      </c>
      <c r="J475" s="29">
        <f t="shared" si="134"/>
        <v>3</v>
      </c>
      <c r="K475" s="29">
        <f t="shared" si="135"/>
        <v>0.27</v>
      </c>
      <c r="L475" s="29">
        <f t="shared" si="136"/>
        <v>8.4199999999999997E-2</v>
      </c>
      <c r="M475" s="29">
        <f t="shared" si="137"/>
        <v>12.92</v>
      </c>
      <c r="N475" s="45">
        <f t="shared" si="148"/>
        <v>-43.986979853963227</v>
      </c>
      <c r="O475" s="28">
        <f t="shared" si="138"/>
        <v>10.989169238449415</v>
      </c>
      <c r="P475" s="28">
        <f t="shared" si="139"/>
        <v>15.087458954343088</v>
      </c>
      <c r="Q475" s="45" t="str">
        <f t="shared" si="149"/>
        <v>ins. Pondérale</v>
      </c>
      <c r="R475" s="29">
        <f t="shared" si="140"/>
        <v>3</v>
      </c>
      <c r="S475" s="29" t="e">
        <f t="shared" si="141"/>
        <v>#N/A</v>
      </c>
      <c r="T475" s="29" t="e">
        <f t="shared" si="142"/>
        <v>#N/A</v>
      </c>
      <c r="U475" s="29" t="e">
        <f t="shared" si="143"/>
        <v>#N/A</v>
      </c>
      <c r="V475" s="21" t="e">
        <f t="shared" si="150"/>
        <v>#N/A</v>
      </c>
      <c r="W475" s="28">
        <f t="shared" si="144"/>
        <v>0</v>
      </c>
      <c r="X475" s="28">
        <f t="shared" si="145"/>
        <v>0</v>
      </c>
      <c r="Y475" s="45" t="str">
        <f t="shared" si="151"/>
        <v>pas de surpoids ni d'obésité</v>
      </c>
    </row>
    <row r="476" spans="4:25">
      <c r="D476" s="21"/>
      <c r="F476" s="21"/>
      <c r="G476" s="54">
        <f t="shared" si="146"/>
        <v>0</v>
      </c>
      <c r="H476" s="28">
        <f t="shared" si="133"/>
        <v>0</v>
      </c>
      <c r="I476" s="45">
        <f t="shared" si="147"/>
        <v>0</v>
      </c>
      <c r="J476" s="29">
        <f t="shared" si="134"/>
        <v>3</v>
      </c>
      <c r="K476" s="29">
        <f t="shared" si="135"/>
        <v>0.27</v>
      </c>
      <c r="L476" s="29">
        <f t="shared" si="136"/>
        <v>8.4199999999999997E-2</v>
      </c>
      <c r="M476" s="29">
        <f t="shared" si="137"/>
        <v>12.92</v>
      </c>
      <c r="N476" s="45">
        <f t="shared" si="148"/>
        <v>-43.986979853963227</v>
      </c>
      <c r="O476" s="28">
        <f t="shared" si="138"/>
        <v>10.989169238449415</v>
      </c>
      <c r="P476" s="28">
        <f t="shared" si="139"/>
        <v>15.087458954343088</v>
      </c>
      <c r="Q476" s="45" t="str">
        <f t="shared" si="149"/>
        <v>ins. Pondérale</v>
      </c>
      <c r="R476" s="29">
        <f t="shared" si="140"/>
        <v>3</v>
      </c>
      <c r="S476" s="29" t="e">
        <f t="shared" si="141"/>
        <v>#N/A</v>
      </c>
      <c r="T476" s="29" t="e">
        <f t="shared" si="142"/>
        <v>#N/A</v>
      </c>
      <c r="U476" s="29" t="e">
        <f t="shared" si="143"/>
        <v>#N/A</v>
      </c>
      <c r="V476" s="21" t="e">
        <f t="shared" si="150"/>
        <v>#N/A</v>
      </c>
      <c r="W476" s="28">
        <f t="shared" si="144"/>
        <v>0</v>
      </c>
      <c r="X476" s="28">
        <f t="shared" si="145"/>
        <v>0</v>
      </c>
      <c r="Y476" s="45" t="str">
        <f t="shared" si="151"/>
        <v>pas de surpoids ni d'obésité</v>
      </c>
    </row>
    <row r="477" spans="4:25">
      <c r="D477" s="21"/>
      <c r="F477" s="21"/>
      <c r="G477" s="54">
        <f t="shared" si="146"/>
        <v>0</v>
      </c>
      <c r="H477" s="28">
        <f t="shared" si="133"/>
        <v>0</v>
      </c>
      <c r="I477" s="45">
        <f t="shared" si="147"/>
        <v>0</v>
      </c>
      <c r="J477" s="29">
        <f t="shared" si="134"/>
        <v>3</v>
      </c>
      <c r="K477" s="29">
        <f t="shared" si="135"/>
        <v>0.27</v>
      </c>
      <c r="L477" s="29">
        <f t="shared" si="136"/>
        <v>8.4199999999999997E-2</v>
      </c>
      <c r="M477" s="29">
        <f t="shared" si="137"/>
        <v>12.92</v>
      </c>
      <c r="N477" s="45">
        <f t="shared" si="148"/>
        <v>-43.986979853963227</v>
      </c>
      <c r="O477" s="28">
        <f t="shared" si="138"/>
        <v>10.989169238449415</v>
      </c>
      <c r="P477" s="28">
        <f t="shared" si="139"/>
        <v>15.087458954343088</v>
      </c>
      <c r="Q477" s="45" t="str">
        <f t="shared" si="149"/>
        <v>ins. Pondérale</v>
      </c>
      <c r="R477" s="29">
        <f t="shared" si="140"/>
        <v>3</v>
      </c>
      <c r="S477" s="29" t="e">
        <f t="shared" si="141"/>
        <v>#N/A</v>
      </c>
      <c r="T477" s="29" t="e">
        <f t="shared" si="142"/>
        <v>#N/A</v>
      </c>
      <c r="U477" s="29" t="e">
        <f t="shared" si="143"/>
        <v>#N/A</v>
      </c>
      <c r="V477" s="21" t="e">
        <f t="shared" si="150"/>
        <v>#N/A</v>
      </c>
      <c r="W477" s="28">
        <f t="shared" si="144"/>
        <v>0</v>
      </c>
      <c r="X477" s="28">
        <f t="shared" si="145"/>
        <v>0</v>
      </c>
      <c r="Y477" s="45" t="str">
        <f t="shared" si="151"/>
        <v>pas de surpoids ni d'obésité</v>
      </c>
    </row>
    <row r="478" spans="4:25">
      <c r="D478" s="21"/>
      <c r="F478" s="21"/>
      <c r="G478" s="54">
        <f t="shared" si="146"/>
        <v>0</v>
      </c>
      <c r="H478" s="28">
        <f t="shared" si="133"/>
        <v>0</v>
      </c>
      <c r="I478" s="45">
        <f t="shared" si="147"/>
        <v>0</v>
      </c>
      <c r="J478" s="29">
        <f t="shared" si="134"/>
        <v>3</v>
      </c>
      <c r="K478" s="29">
        <f t="shared" si="135"/>
        <v>0.27</v>
      </c>
      <c r="L478" s="29">
        <f t="shared" si="136"/>
        <v>8.4199999999999997E-2</v>
      </c>
      <c r="M478" s="29">
        <f t="shared" si="137"/>
        <v>12.92</v>
      </c>
      <c r="N478" s="45">
        <f t="shared" si="148"/>
        <v>-43.986979853963227</v>
      </c>
      <c r="O478" s="28">
        <f t="shared" si="138"/>
        <v>10.989169238449415</v>
      </c>
      <c r="P478" s="28">
        <f t="shared" si="139"/>
        <v>15.087458954343088</v>
      </c>
      <c r="Q478" s="45" t="str">
        <f t="shared" si="149"/>
        <v>ins. Pondérale</v>
      </c>
      <c r="R478" s="29">
        <f t="shared" si="140"/>
        <v>3</v>
      </c>
      <c r="S478" s="29" t="e">
        <f t="shared" si="141"/>
        <v>#N/A</v>
      </c>
      <c r="T478" s="29" t="e">
        <f t="shared" si="142"/>
        <v>#N/A</v>
      </c>
      <c r="U478" s="29" t="e">
        <f t="shared" si="143"/>
        <v>#N/A</v>
      </c>
      <c r="V478" s="21" t="e">
        <f t="shared" si="150"/>
        <v>#N/A</v>
      </c>
      <c r="W478" s="28">
        <f t="shared" si="144"/>
        <v>0</v>
      </c>
      <c r="X478" s="28">
        <f t="shared" si="145"/>
        <v>0</v>
      </c>
      <c r="Y478" s="45" t="str">
        <f t="shared" si="151"/>
        <v>pas de surpoids ni d'obésité</v>
      </c>
    </row>
    <row r="479" spans="4:25">
      <c r="D479" s="21"/>
      <c r="F479" s="21"/>
      <c r="G479" s="54">
        <f t="shared" si="146"/>
        <v>0</v>
      </c>
      <c r="H479" s="28">
        <f t="shared" si="133"/>
        <v>0</v>
      </c>
      <c r="I479" s="45">
        <f t="shared" si="147"/>
        <v>0</v>
      </c>
      <c r="J479" s="29">
        <f t="shared" si="134"/>
        <v>3</v>
      </c>
      <c r="K479" s="29">
        <f t="shared" si="135"/>
        <v>0.27</v>
      </c>
      <c r="L479" s="29">
        <f t="shared" si="136"/>
        <v>8.4199999999999997E-2</v>
      </c>
      <c r="M479" s="29">
        <f t="shared" si="137"/>
        <v>12.92</v>
      </c>
      <c r="N479" s="45">
        <f t="shared" si="148"/>
        <v>-43.986979853963227</v>
      </c>
      <c r="O479" s="28">
        <f t="shared" si="138"/>
        <v>10.989169238449415</v>
      </c>
      <c r="P479" s="28">
        <f t="shared" si="139"/>
        <v>15.087458954343088</v>
      </c>
      <c r="Q479" s="45" t="str">
        <f t="shared" si="149"/>
        <v>ins. Pondérale</v>
      </c>
      <c r="R479" s="29">
        <f t="shared" si="140"/>
        <v>3</v>
      </c>
      <c r="S479" s="29" t="e">
        <f t="shared" si="141"/>
        <v>#N/A</v>
      </c>
      <c r="T479" s="29" t="e">
        <f t="shared" si="142"/>
        <v>#N/A</v>
      </c>
      <c r="U479" s="29" t="e">
        <f t="shared" si="143"/>
        <v>#N/A</v>
      </c>
      <c r="V479" s="21" t="e">
        <f t="shared" si="150"/>
        <v>#N/A</v>
      </c>
      <c r="W479" s="28">
        <f t="shared" si="144"/>
        <v>0</v>
      </c>
      <c r="X479" s="28">
        <f t="shared" si="145"/>
        <v>0</v>
      </c>
      <c r="Y479" s="45" t="str">
        <f t="shared" si="151"/>
        <v>pas de surpoids ni d'obésité</v>
      </c>
    </row>
    <row r="480" spans="4:25">
      <c r="D480" s="21"/>
      <c r="F480" s="21"/>
      <c r="G480" s="54">
        <f t="shared" si="146"/>
        <v>0</v>
      </c>
      <c r="H480" s="28">
        <f t="shared" si="133"/>
        <v>0</v>
      </c>
      <c r="I480" s="45">
        <f t="shared" si="147"/>
        <v>0</v>
      </c>
      <c r="J480" s="29">
        <f t="shared" si="134"/>
        <v>3</v>
      </c>
      <c r="K480" s="29">
        <f t="shared" si="135"/>
        <v>0.27</v>
      </c>
      <c r="L480" s="29">
        <f t="shared" si="136"/>
        <v>8.4199999999999997E-2</v>
      </c>
      <c r="M480" s="29">
        <f t="shared" si="137"/>
        <v>12.92</v>
      </c>
      <c r="N480" s="45">
        <f t="shared" si="148"/>
        <v>-43.986979853963227</v>
      </c>
      <c r="O480" s="28">
        <f t="shared" si="138"/>
        <v>10.989169238449415</v>
      </c>
      <c r="P480" s="28">
        <f t="shared" si="139"/>
        <v>15.087458954343088</v>
      </c>
      <c r="Q480" s="45" t="str">
        <f t="shared" si="149"/>
        <v>ins. Pondérale</v>
      </c>
      <c r="R480" s="29">
        <f t="shared" si="140"/>
        <v>3</v>
      </c>
      <c r="S480" s="29" t="e">
        <f t="shared" si="141"/>
        <v>#N/A</v>
      </c>
      <c r="T480" s="29" t="e">
        <f t="shared" si="142"/>
        <v>#N/A</v>
      </c>
      <c r="U480" s="29" t="e">
        <f t="shared" si="143"/>
        <v>#N/A</v>
      </c>
      <c r="V480" s="21" t="e">
        <f t="shared" si="150"/>
        <v>#N/A</v>
      </c>
      <c r="W480" s="28">
        <f t="shared" si="144"/>
        <v>0</v>
      </c>
      <c r="X480" s="28">
        <f t="shared" si="145"/>
        <v>0</v>
      </c>
      <c r="Y480" s="45" t="str">
        <f t="shared" si="151"/>
        <v>pas de surpoids ni d'obésité</v>
      </c>
    </row>
    <row r="481" spans="4:25">
      <c r="D481" s="21"/>
      <c r="F481" s="21"/>
      <c r="G481" s="54">
        <f t="shared" si="146"/>
        <v>0</v>
      </c>
      <c r="H481" s="28">
        <f t="shared" si="133"/>
        <v>0</v>
      </c>
      <c r="I481" s="45">
        <f t="shared" si="147"/>
        <v>0</v>
      </c>
      <c r="J481" s="29">
        <f t="shared" si="134"/>
        <v>3</v>
      </c>
      <c r="K481" s="29">
        <f t="shared" si="135"/>
        <v>0.27</v>
      </c>
      <c r="L481" s="29">
        <f t="shared" si="136"/>
        <v>8.4199999999999997E-2</v>
      </c>
      <c r="M481" s="29">
        <f t="shared" si="137"/>
        <v>12.92</v>
      </c>
      <c r="N481" s="45">
        <f t="shared" si="148"/>
        <v>-43.986979853963227</v>
      </c>
      <c r="O481" s="28">
        <f t="shared" si="138"/>
        <v>10.989169238449415</v>
      </c>
      <c r="P481" s="28">
        <f t="shared" si="139"/>
        <v>15.087458954343088</v>
      </c>
      <c r="Q481" s="45" t="str">
        <f t="shared" si="149"/>
        <v>ins. Pondérale</v>
      </c>
      <c r="R481" s="29">
        <f t="shared" si="140"/>
        <v>3</v>
      </c>
      <c r="S481" s="29" t="e">
        <f t="shared" si="141"/>
        <v>#N/A</v>
      </c>
      <c r="T481" s="29" t="e">
        <f t="shared" si="142"/>
        <v>#N/A</v>
      </c>
      <c r="U481" s="29" t="e">
        <f t="shared" si="143"/>
        <v>#N/A</v>
      </c>
      <c r="V481" s="21" t="e">
        <f t="shared" si="150"/>
        <v>#N/A</v>
      </c>
      <c r="W481" s="28">
        <f t="shared" si="144"/>
        <v>0</v>
      </c>
      <c r="X481" s="28">
        <f t="shared" si="145"/>
        <v>0</v>
      </c>
      <c r="Y481" s="45" t="str">
        <f t="shared" si="151"/>
        <v>pas de surpoids ni d'obésité</v>
      </c>
    </row>
    <row r="482" spans="4:25">
      <c r="D482" s="21"/>
      <c r="F482" s="21"/>
      <c r="G482" s="54">
        <f t="shared" si="146"/>
        <v>0</v>
      </c>
      <c r="H482" s="28">
        <f t="shared" si="133"/>
        <v>0</v>
      </c>
      <c r="I482" s="45">
        <f t="shared" si="147"/>
        <v>0</v>
      </c>
      <c r="J482" s="29">
        <f t="shared" si="134"/>
        <v>3</v>
      </c>
      <c r="K482" s="29">
        <f t="shared" si="135"/>
        <v>0.27</v>
      </c>
      <c r="L482" s="29">
        <f t="shared" si="136"/>
        <v>8.4199999999999997E-2</v>
      </c>
      <c r="M482" s="29">
        <f t="shared" si="137"/>
        <v>12.92</v>
      </c>
      <c r="N482" s="45">
        <f t="shared" si="148"/>
        <v>-43.986979853963227</v>
      </c>
      <c r="O482" s="28">
        <f t="shared" si="138"/>
        <v>10.989169238449415</v>
      </c>
      <c r="P482" s="28">
        <f t="shared" si="139"/>
        <v>15.087458954343088</v>
      </c>
      <c r="Q482" s="45" t="str">
        <f t="shared" si="149"/>
        <v>ins. Pondérale</v>
      </c>
      <c r="R482" s="29">
        <f t="shared" si="140"/>
        <v>3</v>
      </c>
      <c r="S482" s="29" t="e">
        <f t="shared" si="141"/>
        <v>#N/A</v>
      </c>
      <c r="T482" s="29" t="e">
        <f t="shared" si="142"/>
        <v>#N/A</v>
      </c>
      <c r="U482" s="29" t="e">
        <f t="shared" si="143"/>
        <v>#N/A</v>
      </c>
      <c r="V482" s="21" t="e">
        <f t="shared" si="150"/>
        <v>#N/A</v>
      </c>
      <c r="W482" s="28">
        <f t="shared" si="144"/>
        <v>0</v>
      </c>
      <c r="X482" s="28">
        <f t="shared" si="145"/>
        <v>0</v>
      </c>
      <c r="Y482" s="45" t="str">
        <f t="shared" si="151"/>
        <v>pas de surpoids ni d'obésité</v>
      </c>
    </row>
    <row r="483" spans="4:25">
      <c r="D483" s="21"/>
      <c r="F483" s="21"/>
      <c r="G483" s="54">
        <f t="shared" si="146"/>
        <v>0</v>
      </c>
      <c r="H483" s="28">
        <f t="shared" si="133"/>
        <v>0</v>
      </c>
      <c r="I483" s="45">
        <f t="shared" si="147"/>
        <v>0</v>
      </c>
      <c r="J483" s="29">
        <f t="shared" si="134"/>
        <v>3</v>
      </c>
      <c r="K483" s="29">
        <f t="shared" si="135"/>
        <v>0.27</v>
      </c>
      <c r="L483" s="29">
        <f t="shared" si="136"/>
        <v>8.4199999999999997E-2</v>
      </c>
      <c r="M483" s="29">
        <f t="shared" si="137"/>
        <v>12.92</v>
      </c>
      <c r="N483" s="45">
        <f t="shared" si="148"/>
        <v>-43.986979853963227</v>
      </c>
      <c r="O483" s="28">
        <f t="shared" si="138"/>
        <v>10.989169238449415</v>
      </c>
      <c r="P483" s="28">
        <f t="shared" si="139"/>
        <v>15.087458954343088</v>
      </c>
      <c r="Q483" s="45" t="str">
        <f t="shared" si="149"/>
        <v>ins. Pondérale</v>
      </c>
      <c r="R483" s="29">
        <f t="shared" si="140"/>
        <v>3</v>
      </c>
      <c r="S483" s="29" t="e">
        <f t="shared" si="141"/>
        <v>#N/A</v>
      </c>
      <c r="T483" s="29" t="e">
        <f t="shared" si="142"/>
        <v>#N/A</v>
      </c>
      <c r="U483" s="29" t="e">
        <f t="shared" si="143"/>
        <v>#N/A</v>
      </c>
      <c r="V483" s="21" t="e">
        <f t="shared" si="150"/>
        <v>#N/A</v>
      </c>
      <c r="W483" s="28">
        <f t="shared" si="144"/>
        <v>0</v>
      </c>
      <c r="X483" s="28">
        <f t="shared" si="145"/>
        <v>0</v>
      </c>
      <c r="Y483" s="45" t="str">
        <f t="shared" si="151"/>
        <v>pas de surpoids ni d'obésité</v>
      </c>
    </row>
    <row r="484" spans="4:25">
      <c r="D484" s="21"/>
      <c r="F484" s="21"/>
      <c r="G484" s="54">
        <f t="shared" si="146"/>
        <v>0</v>
      </c>
      <c r="H484" s="28">
        <f t="shared" si="133"/>
        <v>0</v>
      </c>
      <c r="I484" s="45">
        <f t="shared" si="147"/>
        <v>0</v>
      </c>
      <c r="J484" s="29">
        <f t="shared" si="134"/>
        <v>3</v>
      </c>
      <c r="K484" s="29">
        <f t="shared" si="135"/>
        <v>0.27</v>
      </c>
      <c r="L484" s="29">
        <f t="shared" si="136"/>
        <v>8.4199999999999997E-2</v>
      </c>
      <c r="M484" s="29">
        <f t="shared" si="137"/>
        <v>12.92</v>
      </c>
      <c r="N484" s="45">
        <f t="shared" si="148"/>
        <v>-43.986979853963227</v>
      </c>
      <c r="O484" s="28">
        <f t="shared" si="138"/>
        <v>10.989169238449415</v>
      </c>
      <c r="P484" s="28">
        <f t="shared" si="139"/>
        <v>15.087458954343088</v>
      </c>
      <c r="Q484" s="45" t="str">
        <f t="shared" si="149"/>
        <v>ins. Pondérale</v>
      </c>
      <c r="R484" s="29">
        <f t="shared" si="140"/>
        <v>3</v>
      </c>
      <c r="S484" s="29" t="e">
        <f t="shared" si="141"/>
        <v>#N/A</v>
      </c>
      <c r="T484" s="29" t="e">
        <f t="shared" si="142"/>
        <v>#N/A</v>
      </c>
      <c r="U484" s="29" t="e">
        <f t="shared" si="143"/>
        <v>#N/A</v>
      </c>
      <c r="V484" s="21" t="e">
        <f t="shared" si="150"/>
        <v>#N/A</v>
      </c>
      <c r="W484" s="28">
        <f t="shared" si="144"/>
        <v>0</v>
      </c>
      <c r="X484" s="28">
        <f t="shared" si="145"/>
        <v>0</v>
      </c>
      <c r="Y484" s="45" t="str">
        <f t="shared" si="151"/>
        <v>pas de surpoids ni d'obésité</v>
      </c>
    </row>
    <row r="485" spans="4:25">
      <c r="D485" s="21"/>
      <c r="F485" s="21"/>
      <c r="G485" s="54">
        <f t="shared" si="146"/>
        <v>0</v>
      </c>
      <c r="H485" s="28">
        <f t="shared" si="133"/>
        <v>0</v>
      </c>
      <c r="I485" s="45">
        <f t="shared" si="147"/>
        <v>0</v>
      </c>
      <c r="J485" s="29">
        <f t="shared" si="134"/>
        <v>3</v>
      </c>
      <c r="K485" s="29">
        <f t="shared" si="135"/>
        <v>0.27</v>
      </c>
      <c r="L485" s="29">
        <f t="shared" si="136"/>
        <v>8.4199999999999997E-2</v>
      </c>
      <c r="M485" s="29">
        <f t="shared" si="137"/>
        <v>12.92</v>
      </c>
      <c r="N485" s="45">
        <f t="shared" si="148"/>
        <v>-43.986979853963227</v>
      </c>
      <c r="O485" s="28">
        <f t="shared" si="138"/>
        <v>10.989169238449415</v>
      </c>
      <c r="P485" s="28">
        <f t="shared" si="139"/>
        <v>15.087458954343088</v>
      </c>
      <c r="Q485" s="45" t="str">
        <f t="shared" si="149"/>
        <v>ins. Pondérale</v>
      </c>
      <c r="R485" s="29">
        <f t="shared" si="140"/>
        <v>3</v>
      </c>
      <c r="S485" s="29" t="e">
        <f t="shared" si="141"/>
        <v>#N/A</v>
      </c>
      <c r="T485" s="29" t="e">
        <f t="shared" si="142"/>
        <v>#N/A</v>
      </c>
      <c r="U485" s="29" t="e">
        <f t="shared" si="143"/>
        <v>#N/A</v>
      </c>
      <c r="V485" s="21" t="e">
        <f t="shared" si="150"/>
        <v>#N/A</v>
      </c>
      <c r="W485" s="28">
        <f t="shared" si="144"/>
        <v>0</v>
      </c>
      <c r="X485" s="28">
        <f t="shared" si="145"/>
        <v>0</v>
      </c>
      <c r="Y485" s="45" t="str">
        <f t="shared" si="151"/>
        <v>pas de surpoids ni d'obésité</v>
      </c>
    </row>
    <row r="486" spans="4:25">
      <c r="D486" s="21"/>
      <c r="F486" s="21"/>
      <c r="G486" s="54">
        <f t="shared" si="146"/>
        <v>0</v>
      </c>
      <c r="H486" s="28">
        <f t="shared" si="133"/>
        <v>0</v>
      </c>
      <c r="I486" s="45">
        <f t="shared" si="147"/>
        <v>0</v>
      </c>
      <c r="J486" s="29">
        <f t="shared" si="134"/>
        <v>3</v>
      </c>
      <c r="K486" s="29">
        <f t="shared" si="135"/>
        <v>0.27</v>
      </c>
      <c r="L486" s="29">
        <f t="shared" si="136"/>
        <v>8.4199999999999997E-2</v>
      </c>
      <c r="M486" s="29">
        <f t="shared" si="137"/>
        <v>12.92</v>
      </c>
      <c r="N486" s="45">
        <f t="shared" si="148"/>
        <v>-43.986979853963227</v>
      </c>
      <c r="O486" s="28">
        <f t="shared" si="138"/>
        <v>10.989169238449415</v>
      </c>
      <c r="P486" s="28">
        <f t="shared" si="139"/>
        <v>15.087458954343088</v>
      </c>
      <c r="Q486" s="45" t="str">
        <f t="shared" si="149"/>
        <v>ins. Pondérale</v>
      </c>
      <c r="R486" s="29">
        <f t="shared" si="140"/>
        <v>3</v>
      </c>
      <c r="S486" s="29" t="e">
        <f t="shared" si="141"/>
        <v>#N/A</v>
      </c>
      <c r="T486" s="29" t="e">
        <f t="shared" si="142"/>
        <v>#N/A</v>
      </c>
      <c r="U486" s="29" t="e">
        <f t="shared" si="143"/>
        <v>#N/A</v>
      </c>
      <c r="V486" s="21" t="e">
        <f t="shared" si="150"/>
        <v>#N/A</v>
      </c>
      <c r="W486" s="28">
        <f t="shared" si="144"/>
        <v>0</v>
      </c>
      <c r="X486" s="28">
        <f t="shared" si="145"/>
        <v>0</v>
      </c>
      <c r="Y486" s="45" t="str">
        <f t="shared" si="151"/>
        <v>pas de surpoids ni d'obésité</v>
      </c>
    </row>
    <row r="487" spans="4:25">
      <c r="D487" s="21"/>
      <c r="F487" s="21"/>
      <c r="G487" s="54">
        <f t="shared" si="146"/>
        <v>0</v>
      </c>
      <c r="H487" s="28">
        <f t="shared" si="133"/>
        <v>0</v>
      </c>
      <c r="I487" s="45">
        <f t="shared" si="147"/>
        <v>0</v>
      </c>
      <c r="J487" s="29">
        <f t="shared" si="134"/>
        <v>3</v>
      </c>
      <c r="K487" s="29">
        <f t="shared" si="135"/>
        <v>0.27</v>
      </c>
      <c r="L487" s="29">
        <f t="shared" si="136"/>
        <v>8.4199999999999997E-2</v>
      </c>
      <c r="M487" s="29">
        <f t="shared" si="137"/>
        <v>12.92</v>
      </c>
      <c r="N487" s="45">
        <f t="shared" si="148"/>
        <v>-43.986979853963227</v>
      </c>
      <c r="O487" s="28">
        <f t="shared" si="138"/>
        <v>10.989169238449415</v>
      </c>
      <c r="P487" s="28">
        <f t="shared" si="139"/>
        <v>15.087458954343088</v>
      </c>
      <c r="Q487" s="45" t="str">
        <f t="shared" si="149"/>
        <v>ins. Pondérale</v>
      </c>
      <c r="R487" s="29">
        <f t="shared" si="140"/>
        <v>3</v>
      </c>
      <c r="S487" s="29" t="e">
        <f t="shared" si="141"/>
        <v>#N/A</v>
      </c>
      <c r="T487" s="29" t="e">
        <f t="shared" si="142"/>
        <v>#N/A</v>
      </c>
      <c r="U487" s="29" t="e">
        <f t="shared" si="143"/>
        <v>#N/A</v>
      </c>
      <c r="V487" s="21" t="e">
        <f t="shared" si="150"/>
        <v>#N/A</v>
      </c>
      <c r="W487" s="28">
        <f t="shared" si="144"/>
        <v>0</v>
      </c>
      <c r="X487" s="28">
        <f t="shared" si="145"/>
        <v>0</v>
      </c>
      <c r="Y487" s="45" t="str">
        <f t="shared" si="151"/>
        <v>pas de surpoids ni d'obésité</v>
      </c>
    </row>
    <row r="488" spans="4:25">
      <c r="D488" s="21"/>
      <c r="F488" s="21"/>
      <c r="G488" s="54">
        <f t="shared" si="146"/>
        <v>0</v>
      </c>
      <c r="H488" s="28">
        <f t="shared" si="133"/>
        <v>0</v>
      </c>
      <c r="I488" s="45">
        <f t="shared" si="147"/>
        <v>0</v>
      </c>
      <c r="J488" s="29">
        <f t="shared" si="134"/>
        <v>3</v>
      </c>
      <c r="K488" s="29">
        <f t="shared" si="135"/>
        <v>0.27</v>
      </c>
      <c r="L488" s="29">
        <f t="shared" si="136"/>
        <v>8.4199999999999997E-2</v>
      </c>
      <c r="M488" s="29">
        <f t="shared" si="137"/>
        <v>12.92</v>
      </c>
      <c r="N488" s="45">
        <f t="shared" si="148"/>
        <v>-43.986979853963227</v>
      </c>
      <c r="O488" s="28">
        <f t="shared" si="138"/>
        <v>10.989169238449415</v>
      </c>
      <c r="P488" s="28">
        <f t="shared" si="139"/>
        <v>15.087458954343088</v>
      </c>
      <c r="Q488" s="45" t="str">
        <f t="shared" si="149"/>
        <v>ins. Pondérale</v>
      </c>
      <c r="R488" s="29">
        <f t="shared" si="140"/>
        <v>3</v>
      </c>
      <c r="S488" s="29" t="e">
        <f t="shared" si="141"/>
        <v>#N/A</v>
      </c>
      <c r="T488" s="29" t="e">
        <f t="shared" si="142"/>
        <v>#N/A</v>
      </c>
      <c r="U488" s="29" t="e">
        <f t="shared" si="143"/>
        <v>#N/A</v>
      </c>
      <c r="V488" s="21" t="e">
        <f t="shared" si="150"/>
        <v>#N/A</v>
      </c>
      <c r="W488" s="28">
        <f t="shared" si="144"/>
        <v>0</v>
      </c>
      <c r="X488" s="28">
        <f t="shared" si="145"/>
        <v>0</v>
      </c>
      <c r="Y488" s="45" t="str">
        <f t="shared" si="151"/>
        <v>pas de surpoids ni d'obésité</v>
      </c>
    </row>
    <row r="489" spans="4:25">
      <c r="D489" s="21"/>
      <c r="F489" s="21"/>
      <c r="G489" s="54">
        <f t="shared" si="146"/>
        <v>0</v>
      </c>
      <c r="H489" s="28">
        <f t="shared" si="133"/>
        <v>0</v>
      </c>
      <c r="I489" s="45">
        <f t="shared" si="147"/>
        <v>0</v>
      </c>
      <c r="J489" s="29">
        <f t="shared" si="134"/>
        <v>3</v>
      </c>
      <c r="K489" s="29">
        <f t="shared" si="135"/>
        <v>0.27</v>
      </c>
      <c r="L489" s="29">
        <f t="shared" si="136"/>
        <v>8.4199999999999997E-2</v>
      </c>
      <c r="M489" s="29">
        <f t="shared" si="137"/>
        <v>12.92</v>
      </c>
      <c r="N489" s="45">
        <f t="shared" si="148"/>
        <v>-43.986979853963227</v>
      </c>
      <c r="O489" s="28">
        <f t="shared" si="138"/>
        <v>10.989169238449415</v>
      </c>
      <c r="P489" s="28">
        <f t="shared" si="139"/>
        <v>15.087458954343088</v>
      </c>
      <c r="Q489" s="45" t="str">
        <f t="shared" si="149"/>
        <v>ins. Pondérale</v>
      </c>
      <c r="R489" s="29">
        <f t="shared" si="140"/>
        <v>3</v>
      </c>
      <c r="S489" s="29" t="e">
        <f t="shared" si="141"/>
        <v>#N/A</v>
      </c>
      <c r="T489" s="29" t="e">
        <f t="shared" si="142"/>
        <v>#N/A</v>
      </c>
      <c r="U489" s="29" t="e">
        <f t="shared" si="143"/>
        <v>#N/A</v>
      </c>
      <c r="V489" s="21" t="e">
        <f t="shared" si="150"/>
        <v>#N/A</v>
      </c>
      <c r="W489" s="28">
        <f t="shared" si="144"/>
        <v>0</v>
      </c>
      <c r="X489" s="28">
        <f t="shared" si="145"/>
        <v>0</v>
      </c>
      <c r="Y489" s="45" t="str">
        <f t="shared" si="151"/>
        <v>pas de surpoids ni d'obésité</v>
      </c>
    </row>
    <row r="490" spans="4:25">
      <c r="D490" s="21"/>
      <c r="F490" s="21"/>
      <c r="G490" s="54">
        <f t="shared" si="146"/>
        <v>0</v>
      </c>
      <c r="H490" s="28">
        <f t="shared" si="133"/>
        <v>0</v>
      </c>
      <c r="I490" s="45">
        <f t="shared" si="147"/>
        <v>0</v>
      </c>
      <c r="J490" s="29">
        <f t="shared" si="134"/>
        <v>3</v>
      </c>
      <c r="K490" s="29">
        <f t="shared" si="135"/>
        <v>0.27</v>
      </c>
      <c r="L490" s="29">
        <f t="shared" si="136"/>
        <v>8.4199999999999997E-2</v>
      </c>
      <c r="M490" s="29">
        <f t="shared" si="137"/>
        <v>12.92</v>
      </c>
      <c r="N490" s="45">
        <f t="shared" si="148"/>
        <v>-43.986979853963227</v>
      </c>
      <c r="O490" s="28">
        <f t="shared" si="138"/>
        <v>10.989169238449415</v>
      </c>
      <c r="P490" s="28">
        <f t="shared" si="139"/>
        <v>15.087458954343088</v>
      </c>
      <c r="Q490" s="45" t="str">
        <f t="shared" si="149"/>
        <v>ins. Pondérale</v>
      </c>
      <c r="R490" s="29">
        <f t="shared" si="140"/>
        <v>3</v>
      </c>
      <c r="S490" s="29" t="e">
        <f t="shared" si="141"/>
        <v>#N/A</v>
      </c>
      <c r="T490" s="29" t="e">
        <f t="shared" si="142"/>
        <v>#N/A</v>
      </c>
      <c r="U490" s="29" t="e">
        <f t="shared" si="143"/>
        <v>#N/A</v>
      </c>
      <c r="V490" s="21" t="e">
        <f t="shared" si="150"/>
        <v>#N/A</v>
      </c>
      <c r="W490" s="28">
        <f t="shared" si="144"/>
        <v>0</v>
      </c>
      <c r="X490" s="28">
        <f t="shared" si="145"/>
        <v>0</v>
      </c>
      <c r="Y490" s="45" t="str">
        <f t="shared" si="151"/>
        <v>pas de surpoids ni d'obésité</v>
      </c>
    </row>
    <row r="491" spans="4:25">
      <c r="D491" s="21"/>
      <c r="F491" s="21"/>
      <c r="G491" s="54">
        <f t="shared" si="146"/>
        <v>0</v>
      </c>
      <c r="H491" s="28">
        <f t="shared" si="133"/>
        <v>0</v>
      </c>
      <c r="I491" s="45">
        <f t="shared" si="147"/>
        <v>0</v>
      </c>
      <c r="J491" s="29">
        <f t="shared" si="134"/>
        <v>3</v>
      </c>
      <c r="K491" s="29">
        <f t="shared" si="135"/>
        <v>0.27</v>
      </c>
      <c r="L491" s="29">
        <f t="shared" si="136"/>
        <v>8.4199999999999997E-2</v>
      </c>
      <c r="M491" s="29">
        <f t="shared" si="137"/>
        <v>12.92</v>
      </c>
      <c r="N491" s="45">
        <f t="shared" si="148"/>
        <v>-43.986979853963227</v>
      </c>
      <c r="O491" s="28">
        <f t="shared" si="138"/>
        <v>10.989169238449415</v>
      </c>
      <c r="P491" s="28">
        <f t="shared" si="139"/>
        <v>15.087458954343088</v>
      </c>
      <c r="Q491" s="45" t="str">
        <f t="shared" si="149"/>
        <v>ins. Pondérale</v>
      </c>
      <c r="R491" s="29">
        <f t="shared" si="140"/>
        <v>3</v>
      </c>
      <c r="S491" s="29" t="e">
        <f t="shared" si="141"/>
        <v>#N/A</v>
      </c>
      <c r="T491" s="29" t="e">
        <f t="shared" si="142"/>
        <v>#N/A</v>
      </c>
      <c r="U491" s="29" t="e">
        <f t="shared" si="143"/>
        <v>#N/A</v>
      </c>
      <c r="V491" s="21" t="e">
        <f t="shared" si="150"/>
        <v>#N/A</v>
      </c>
      <c r="W491" s="28">
        <f t="shared" si="144"/>
        <v>0</v>
      </c>
      <c r="X491" s="28">
        <f t="shared" si="145"/>
        <v>0</v>
      </c>
      <c r="Y491" s="45" t="str">
        <f t="shared" si="151"/>
        <v>pas de surpoids ni d'obésité</v>
      </c>
    </row>
    <row r="492" spans="4:25">
      <c r="D492" s="21"/>
      <c r="F492" s="21"/>
      <c r="G492" s="54">
        <f t="shared" si="146"/>
        <v>0</v>
      </c>
      <c r="H492" s="28">
        <f t="shared" si="133"/>
        <v>0</v>
      </c>
      <c r="I492" s="45">
        <f t="shared" si="147"/>
        <v>0</v>
      </c>
      <c r="J492" s="29">
        <f t="shared" si="134"/>
        <v>3</v>
      </c>
      <c r="K492" s="29">
        <f t="shared" si="135"/>
        <v>0.27</v>
      </c>
      <c r="L492" s="29">
        <f t="shared" si="136"/>
        <v>8.4199999999999997E-2</v>
      </c>
      <c r="M492" s="29">
        <f t="shared" si="137"/>
        <v>12.92</v>
      </c>
      <c r="N492" s="45">
        <f t="shared" si="148"/>
        <v>-43.986979853963227</v>
      </c>
      <c r="O492" s="28">
        <f t="shared" si="138"/>
        <v>10.989169238449415</v>
      </c>
      <c r="P492" s="28">
        <f t="shared" si="139"/>
        <v>15.087458954343088</v>
      </c>
      <c r="Q492" s="45" t="str">
        <f t="shared" si="149"/>
        <v>ins. Pondérale</v>
      </c>
      <c r="R492" s="29">
        <f t="shared" si="140"/>
        <v>3</v>
      </c>
      <c r="S492" s="29" t="e">
        <f t="shared" si="141"/>
        <v>#N/A</v>
      </c>
      <c r="T492" s="29" t="e">
        <f t="shared" si="142"/>
        <v>#N/A</v>
      </c>
      <c r="U492" s="29" t="e">
        <f t="shared" si="143"/>
        <v>#N/A</v>
      </c>
      <c r="V492" s="21" t="e">
        <f t="shared" si="150"/>
        <v>#N/A</v>
      </c>
      <c r="W492" s="28">
        <f t="shared" si="144"/>
        <v>0</v>
      </c>
      <c r="X492" s="28">
        <f t="shared" si="145"/>
        <v>0</v>
      </c>
      <c r="Y492" s="45" t="str">
        <f t="shared" si="151"/>
        <v>pas de surpoids ni d'obésité</v>
      </c>
    </row>
    <row r="493" spans="4:25">
      <c r="D493" s="21"/>
      <c r="F493" s="21"/>
      <c r="G493" s="54">
        <f t="shared" si="146"/>
        <v>0</v>
      </c>
      <c r="H493" s="28">
        <f t="shared" si="133"/>
        <v>0</v>
      </c>
      <c r="I493" s="45">
        <f t="shared" si="147"/>
        <v>0</v>
      </c>
      <c r="J493" s="29">
        <f t="shared" si="134"/>
        <v>3</v>
      </c>
      <c r="K493" s="29">
        <f t="shared" si="135"/>
        <v>0.27</v>
      </c>
      <c r="L493" s="29">
        <f t="shared" si="136"/>
        <v>8.4199999999999997E-2</v>
      </c>
      <c r="M493" s="29">
        <f t="shared" si="137"/>
        <v>12.92</v>
      </c>
      <c r="N493" s="45">
        <f t="shared" si="148"/>
        <v>-43.986979853963227</v>
      </c>
      <c r="O493" s="28">
        <f t="shared" si="138"/>
        <v>10.989169238449415</v>
      </c>
      <c r="P493" s="28">
        <f t="shared" si="139"/>
        <v>15.087458954343088</v>
      </c>
      <c r="Q493" s="45" t="str">
        <f t="shared" si="149"/>
        <v>ins. Pondérale</v>
      </c>
      <c r="R493" s="29">
        <f t="shared" si="140"/>
        <v>3</v>
      </c>
      <c r="S493" s="29" t="e">
        <f t="shared" si="141"/>
        <v>#N/A</v>
      </c>
      <c r="T493" s="29" t="e">
        <f t="shared" si="142"/>
        <v>#N/A</v>
      </c>
      <c r="U493" s="29" t="e">
        <f t="shared" si="143"/>
        <v>#N/A</v>
      </c>
      <c r="V493" s="21" t="e">
        <f t="shared" si="150"/>
        <v>#N/A</v>
      </c>
      <c r="W493" s="28">
        <f t="shared" si="144"/>
        <v>0</v>
      </c>
      <c r="X493" s="28">
        <f t="shared" si="145"/>
        <v>0</v>
      </c>
      <c r="Y493" s="45" t="str">
        <f t="shared" si="151"/>
        <v>pas de surpoids ni d'obésité</v>
      </c>
    </row>
    <row r="494" spans="4:25">
      <c r="D494" s="21"/>
      <c r="F494" s="21"/>
      <c r="G494" s="54">
        <f t="shared" si="146"/>
        <v>0</v>
      </c>
      <c r="H494" s="28">
        <f t="shared" si="133"/>
        <v>0</v>
      </c>
      <c r="I494" s="45">
        <f t="shared" si="147"/>
        <v>0</v>
      </c>
      <c r="J494" s="29">
        <f t="shared" si="134"/>
        <v>3</v>
      </c>
      <c r="K494" s="29">
        <f t="shared" si="135"/>
        <v>0.27</v>
      </c>
      <c r="L494" s="29">
        <f t="shared" si="136"/>
        <v>8.4199999999999997E-2</v>
      </c>
      <c r="M494" s="29">
        <f t="shared" si="137"/>
        <v>12.92</v>
      </c>
      <c r="N494" s="45">
        <f t="shared" si="148"/>
        <v>-43.986979853963227</v>
      </c>
      <c r="O494" s="28">
        <f t="shared" si="138"/>
        <v>10.989169238449415</v>
      </c>
      <c r="P494" s="28">
        <f t="shared" si="139"/>
        <v>15.087458954343088</v>
      </c>
      <c r="Q494" s="45" t="str">
        <f t="shared" si="149"/>
        <v>ins. Pondérale</v>
      </c>
      <c r="R494" s="29">
        <f t="shared" si="140"/>
        <v>3</v>
      </c>
      <c r="S494" s="29" t="e">
        <f t="shared" si="141"/>
        <v>#N/A</v>
      </c>
      <c r="T494" s="29" t="e">
        <f t="shared" si="142"/>
        <v>#N/A</v>
      </c>
      <c r="U494" s="29" t="e">
        <f t="shared" si="143"/>
        <v>#N/A</v>
      </c>
      <c r="V494" s="21" t="e">
        <f t="shared" si="150"/>
        <v>#N/A</v>
      </c>
      <c r="W494" s="28">
        <f t="shared" si="144"/>
        <v>0</v>
      </c>
      <c r="X494" s="28">
        <f t="shared" si="145"/>
        <v>0</v>
      </c>
      <c r="Y494" s="45" t="str">
        <f t="shared" si="151"/>
        <v>pas de surpoids ni d'obésité</v>
      </c>
    </row>
    <row r="495" spans="4:25">
      <c r="D495" s="21"/>
      <c r="F495" s="21"/>
      <c r="G495" s="54">
        <f t="shared" si="146"/>
        <v>0</v>
      </c>
      <c r="H495" s="28">
        <f t="shared" si="133"/>
        <v>0</v>
      </c>
      <c r="I495" s="45">
        <f t="shared" si="147"/>
        <v>0</v>
      </c>
      <c r="J495" s="29">
        <f t="shared" si="134"/>
        <v>3</v>
      </c>
      <c r="K495" s="29">
        <f t="shared" si="135"/>
        <v>0.27</v>
      </c>
      <c r="L495" s="29">
        <f t="shared" si="136"/>
        <v>8.4199999999999997E-2</v>
      </c>
      <c r="M495" s="29">
        <f t="shared" si="137"/>
        <v>12.92</v>
      </c>
      <c r="N495" s="45">
        <f t="shared" si="148"/>
        <v>-43.986979853963227</v>
      </c>
      <c r="O495" s="28">
        <f t="shared" si="138"/>
        <v>10.989169238449415</v>
      </c>
      <c r="P495" s="28">
        <f t="shared" si="139"/>
        <v>15.087458954343088</v>
      </c>
      <c r="Q495" s="45" t="str">
        <f t="shared" si="149"/>
        <v>ins. Pondérale</v>
      </c>
      <c r="R495" s="29">
        <f t="shared" si="140"/>
        <v>3</v>
      </c>
      <c r="S495" s="29" t="e">
        <f t="shared" si="141"/>
        <v>#N/A</v>
      </c>
      <c r="T495" s="29" t="e">
        <f t="shared" si="142"/>
        <v>#N/A</v>
      </c>
      <c r="U495" s="29" t="e">
        <f t="shared" si="143"/>
        <v>#N/A</v>
      </c>
      <c r="V495" s="21" t="e">
        <f t="shared" si="150"/>
        <v>#N/A</v>
      </c>
      <c r="W495" s="28">
        <f t="shared" si="144"/>
        <v>0</v>
      </c>
      <c r="X495" s="28">
        <f t="shared" si="145"/>
        <v>0</v>
      </c>
      <c r="Y495" s="45" t="str">
        <f t="shared" si="151"/>
        <v>pas de surpoids ni d'obésité</v>
      </c>
    </row>
    <row r="496" spans="4:25">
      <c r="D496" s="21"/>
      <c r="F496" s="21"/>
      <c r="G496" s="54">
        <f t="shared" si="146"/>
        <v>0</v>
      </c>
      <c r="H496" s="28">
        <f t="shared" si="133"/>
        <v>0</v>
      </c>
      <c r="I496" s="45">
        <f t="shared" si="147"/>
        <v>0</v>
      </c>
      <c r="J496" s="29">
        <f t="shared" si="134"/>
        <v>3</v>
      </c>
      <c r="K496" s="29">
        <f t="shared" si="135"/>
        <v>0.27</v>
      </c>
      <c r="L496" s="29">
        <f t="shared" si="136"/>
        <v>8.4199999999999997E-2</v>
      </c>
      <c r="M496" s="29">
        <f t="shared" si="137"/>
        <v>12.92</v>
      </c>
      <c r="N496" s="45">
        <f t="shared" si="148"/>
        <v>-43.986979853963227</v>
      </c>
      <c r="O496" s="28">
        <f t="shared" si="138"/>
        <v>10.989169238449415</v>
      </c>
      <c r="P496" s="28">
        <f t="shared" si="139"/>
        <v>15.087458954343088</v>
      </c>
      <c r="Q496" s="45" t="str">
        <f t="shared" si="149"/>
        <v>ins. Pondérale</v>
      </c>
      <c r="R496" s="29">
        <f t="shared" si="140"/>
        <v>3</v>
      </c>
      <c r="S496" s="29" t="e">
        <f t="shared" si="141"/>
        <v>#N/A</v>
      </c>
      <c r="T496" s="29" t="e">
        <f t="shared" si="142"/>
        <v>#N/A</v>
      </c>
      <c r="U496" s="29" t="e">
        <f t="shared" si="143"/>
        <v>#N/A</v>
      </c>
      <c r="V496" s="21" t="e">
        <f t="shared" si="150"/>
        <v>#N/A</v>
      </c>
      <c r="W496" s="28">
        <f t="shared" si="144"/>
        <v>0</v>
      </c>
      <c r="X496" s="28">
        <f t="shared" si="145"/>
        <v>0</v>
      </c>
      <c r="Y496" s="45" t="str">
        <f t="shared" si="151"/>
        <v>pas de surpoids ni d'obésité</v>
      </c>
    </row>
    <row r="497" spans="4:25">
      <c r="D497" s="21"/>
      <c r="F497" s="21"/>
      <c r="G497" s="54">
        <f t="shared" si="146"/>
        <v>0</v>
      </c>
      <c r="H497" s="28">
        <f t="shared" si="133"/>
        <v>0</v>
      </c>
      <c r="I497" s="45">
        <f t="shared" si="147"/>
        <v>0</v>
      </c>
      <c r="J497" s="29">
        <f t="shared" si="134"/>
        <v>3</v>
      </c>
      <c r="K497" s="29">
        <f t="shared" si="135"/>
        <v>0.27</v>
      </c>
      <c r="L497" s="29">
        <f t="shared" si="136"/>
        <v>8.4199999999999997E-2</v>
      </c>
      <c r="M497" s="29">
        <f t="shared" si="137"/>
        <v>12.92</v>
      </c>
      <c r="N497" s="45">
        <f t="shared" si="148"/>
        <v>-43.986979853963227</v>
      </c>
      <c r="O497" s="28">
        <f t="shared" si="138"/>
        <v>10.989169238449415</v>
      </c>
      <c r="P497" s="28">
        <f t="shared" si="139"/>
        <v>15.087458954343088</v>
      </c>
      <c r="Q497" s="45" t="str">
        <f t="shared" si="149"/>
        <v>ins. Pondérale</v>
      </c>
      <c r="R497" s="29">
        <f t="shared" si="140"/>
        <v>3</v>
      </c>
      <c r="S497" s="29" t="e">
        <f t="shared" si="141"/>
        <v>#N/A</v>
      </c>
      <c r="T497" s="29" t="e">
        <f t="shared" si="142"/>
        <v>#N/A</v>
      </c>
      <c r="U497" s="29" t="e">
        <f t="shared" si="143"/>
        <v>#N/A</v>
      </c>
      <c r="V497" s="21" t="e">
        <f t="shared" si="150"/>
        <v>#N/A</v>
      </c>
      <c r="W497" s="28">
        <f t="shared" si="144"/>
        <v>0</v>
      </c>
      <c r="X497" s="28">
        <f t="shared" si="145"/>
        <v>0</v>
      </c>
      <c r="Y497" s="45" t="str">
        <f t="shared" si="151"/>
        <v>pas de surpoids ni d'obésité</v>
      </c>
    </row>
    <row r="498" spans="4:25">
      <c r="D498" s="21"/>
      <c r="F498" s="21"/>
      <c r="G498" s="54">
        <f t="shared" si="146"/>
        <v>0</v>
      </c>
      <c r="H498" s="28">
        <f t="shared" si="133"/>
        <v>0</v>
      </c>
      <c r="I498" s="45">
        <f t="shared" si="147"/>
        <v>0</v>
      </c>
      <c r="J498" s="29">
        <f t="shared" si="134"/>
        <v>3</v>
      </c>
      <c r="K498" s="29">
        <f t="shared" si="135"/>
        <v>0.27</v>
      </c>
      <c r="L498" s="29">
        <f t="shared" si="136"/>
        <v>8.4199999999999997E-2</v>
      </c>
      <c r="M498" s="29">
        <f t="shared" si="137"/>
        <v>12.92</v>
      </c>
      <c r="N498" s="45">
        <f t="shared" si="148"/>
        <v>-43.986979853963227</v>
      </c>
      <c r="O498" s="28">
        <f t="shared" si="138"/>
        <v>10.989169238449415</v>
      </c>
      <c r="P498" s="28">
        <f t="shared" si="139"/>
        <v>15.087458954343088</v>
      </c>
      <c r="Q498" s="45" t="str">
        <f t="shared" si="149"/>
        <v>ins. Pondérale</v>
      </c>
      <c r="R498" s="29">
        <f t="shared" si="140"/>
        <v>3</v>
      </c>
      <c r="S498" s="29" t="e">
        <f t="shared" si="141"/>
        <v>#N/A</v>
      </c>
      <c r="T498" s="29" t="e">
        <f t="shared" si="142"/>
        <v>#N/A</v>
      </c>
      <c r="U498" s="29" t="e">
        <f t="shared" si="143"/>
        <v>#N/A</v>
      </c>
      <c r="V498" s="21" t="e">
        <f t="shared" si="150"/>
        <v>#N/A</v>
      </c>
      <c r="W498" s="28">
        <f t="shared" si="144"/>
        <v>0</v>
      </c>
      <c r="X498" s="28">
        <f t="shared" si="145"/>
        <v>0</v>
      </c>
      <c r="Y498" s="45" t="str">
        <f t="shared" si="151"/>
        <v>pas de surpoids ni d'obésité</v>
      </c>
    </row>
    <row r="499" spans="4:25">
      <c r="D499" s="21"/>
      <c r="F499" s="21"/>
      <c r="G499" s="54">
        <f t="shared" si="146"/>
        <v>0</v>
      </c>
      <c r="H499" s="28">
        <f t="shared" si="133"/>
        <v>0</v>
      </c>
      <c r="I499" s="45">
        <f t="shared" si="147"/>
        <v>0</v>
      </c>
      <c r="J499" s="29">
        <f t="shared" si="134"/>
        <v>3</v>
      </c>
      <c r="K499" s="29">
        <f t="shared" si="135"/>
        <v>0.27</v>
      </c>
      <c r="L499" s="29">
        <f t="shared" si="136"/>
        <v>8.4199999999999997E-2</v>
      </c>
      <c r="M499" s="29">
        <f t="shared" si="137"/>
        <v>12.92</v>
      </c>
      <c r="N499" s="45">
        <f t="shared" si="148"/>
        <v>-43.986979853963227</v>
      </c>
      <c r="O499" s="28">
        <f t="shared" si="138"/>
        <v>10.989169238449415</v>
      </c>
      <c r="P499" s="28">
        <f t="shared" si="139"/>
        <v>15.087458954343088</v>
      </c>
      <c r="Q499" s="45" t="str">
        <f t="shared" si="149"/>
        <v>ins. Pondérale</v>
      </c>
      <c r="R499" s="29">
        <f t="shared" si="140"/>
        <v>3</v>
      </c>
      <c r="S499" s="29" t="e">
        <f t="shared" si="141"/>
        <v>#N/A</v>
      </c>
      <c r="T499" s="29" t="e">
        <f t="shared" si="142"/>
        <v>#N/A</v>
      </c>
      <c r="U499" s="29" t="e">
        <f t="shared" si="143"/>
        <v>#N/A</v>
      </c>
      <c r="V499" s="21" t="e">
        <f t="shared" si="150"/>
        <v>#N/A</v>
      </c>
      <c r="W499" s="28">
        <f t="shared" si="144"/>
        <v>0</v>
      </c>
      <c r="X499" s="28">
        <f t="shared" si="145"/>
        <v>0</v>
      </c>
      <c r="Y499" s="45" t="str">
        <f t="shared" si="151"/>
        <v>pas de surpoids ni d'obésité</v>
      </c>
    </row>
    <row r="500" spans="4:25">
      <c r="D500" s="21"/>
      <c r="F500" s="21"/>
      <c r="G500" s="54">
        <f t="shared" si="146"/>
        <v>0</v>
      </c>
      <c r="H500" s="28">
        <f t="shared" si="133"/>
        <v>0</v>
      </c>
      <c r="I500" s="45">
        <f t="shared" si="147"/>
        <v>0</v>
      </c>
      <c r="J500" s="29">
        <f t="shared" si="134"/>
        <v>3</v>
      </c>
      <c r="K500" s="29">
        <f t="shared" si="135"/>
        <v>0.27</v>
      </c>
      <c r="L500" s="29">
        <f t="shared" si="136"/>
        <v>8.4199999999999997E-2</v>
      </c>
      <c r="M500" s="29">
        <f t="shared" si="137"/>
        <v>12.92</v>
      </c>
      <c r="N500" s="45">
        <f t="shared" si="148"/>
        <v>-43.986979853963227</v>
      </c>
      <c r="O500" s="28">
        <f t="shared" si="138"/>
        <v>10.989169238449415</v>
      </c>
      <c r="P500" s="28">
        <f t="shared" si="139"/>
        <v>15.087458954343088</v>
      </c>
      <c r="Q500" s="45" t="str">
        <f t="shared" si="149"/>
        <v>ins. Pondérale</v>
      </c>
      <c r="R500" s="29">
        <f t="shared" si="140"/>
        <v>3</v>
      </c>
      <c r="S500" s="29" t="e">
        <f t="shared" si="141"/>
        <v>#N/A</v>
      </c>
      <c r="T500" s="29" t="e">
        <f t="shared" si="142"/>
        <v>#N/A</v>
      </c>
      <c r="U500" s="29" t="e">
        <f t="shared" si="143"/>
        <v>#N/A</v>
      </c>
      <c r="V500" s="21" t="e">
        <f t="shared" si="150"/>
        <v>#N/A</v>
      </c>
      <c r="W500" s="28">
        <f t="shared" si="144"/>
        <v>0</v>
      </c>
      <c r="X500" s="28">
        <f t="shared" si="145"/>
        <v>0</v>
      </c>
      <c r="Y500" s="45" t="str">
        <f t="shared" si="151"/>
        <v>pas de surpoids ni d'obésité</v>
      </c>
    </row>
    <row r="501" spans="4:25">
      <c r="D501" s="21"/>
      <c r="F501" s="21"/>
      <c r="G501" s="54">
        <f t="shared" si="146"/>
        <v>0</v>
      </c>
      <c r="H501" s="28">
        <f t="shared" si="133"/>
        <v>0</v>
      </c>
      <c r="I501" s="45">
        <f t="shared" si="147"/>
        <v>0</v>
      </c>
      <c r="J501" s="29">
        <f t="shared" si="134"/>
        <v>3</v>
      </c>
      <c r="K501" s="29">
        <f t="shared" si="135"/>
        <v>0.27</v>
      </c>
      <c r="L501" s="29">
        <f t="shared" si="136"/>
        <v>8.4199999999999997E-2</v>
      </c>
      <c r="M501" s="29">
        <f t="shared" si="137"/>
        <v>12.92</v>
      </c>
      <c r="N501" s="45">
        <f t="shared" si="148"/>
        <v>-43.986979853963227</v>
      </c>
      <c r="O501" s="28">
        <f t="shared" si="138"/>
        <v>10.989169238449415</v>
      </c>
      <c r="P501" s="28">
        <f t="shared" si="139"/>
        <v>15.087458954343088</v>
      </c>
      <c r="Q501" s="45" t="str">
        <f t="shared" si="149"/>
        <v>ins. Pondérale</v>
      </c>
      <c r="R501" s="29">
        <f t="shared" si="140"/>
        <v>3</v>
      </c>
      <c r="S501" s="29" t="e">
        <f t="shared" si="141"/>
        <v>#N/A</v>
      </c>
      <c r="T501" s="29" t="e">
        <f t="shared" si="142"/>
        <v>#N/A</v>
      </c>
      <c r="U501" s="29" t="e">
        <f t="shared" si="143"/>
        <v>#N/A</v>
      </c>
      <c r="V501" s="21" t="e">
        <f t="shared" si="150"/>
        <v>#N/A</v>
      </c>
      <c r="W501" s="28">
        <f t="shared" si="144"/>
        <v>0</v>
      </c>
      <c r="X501" s="28">
        <f t="shared" si="145"/>
        <v>0</v>
      </c>
      <c r="Y501" s="45" t="str">
        <f t="shared" si="151"/>
        <v>pas de surpoids ni d'obésité</v>
      </c>
    </row>
    <row r="502" spans="4:25">
      <c r="D502" s="21"/>
      <c r="F502" s="21"/>
      <c r="G502" s="54">
        <f t="shared" si="146"/>
        <v>0</v>
      </c>
      <c r="H502" s="28">
        <f t="shared" si="133"/>
        <v>0</v>
      </c>
      <c r="I502" s="45">
        <f t="shared" si="147"/>
        <v>0</v>
      </c>
      <c r="J502" s="29">
        <f t="shared" si="134"/>
        <v>3</v>
      </c>
      <c r="K502" s="29">
        <f t="shared" si="135"/>
        <v>0.27</v>
      </c>
      <c r="L502" s="29">
        <f t="shared" si="136"/>
        <v>8.4199999999999997E-2</v>
      </c>
      <c r="M502" s="29">
        <f t="shared" si="137"/>
        <v>12.92</v>
      </c>
      <c r="N502" s="45">
        <f t="shared" si="148"/>
        <v>-43.986979853963227</v>
      </c>
      <c r="O502" s="28">
        <f t="shared" si="138"/>
        <v>10.989169238449415</v>
      </c>
      <c r="P502" s="28">
        <f t="shared" si="139"/>
        <v>15.087458954343088</v>
      </c>
      <c r="Q502" s="45" t="str">
        <f t="shared" si="149"/>
        <v>ins. Pondérale</v>
      </c>
      <c r="R502" s="29">
        <f t="shared" si="140"/>
        <v>3</v>
      </c>
      <c r="S502" s="29" t="e">
        <f t="shared" si="141"/>
        <v>#N/A</v>
      </c>
      <c r="T502" s="29" t="e">
        <f t="shared" si="142"/>
        <v>#N/A</v>
      </c>
      <c r="U502" s="29" t="e">
        <f t="shared" si="143"/>
        <v>#N/A</v>
      </c>
      <c r="V502" s="21" t="e">
        <f t="shared" si="150"/>
        <v>#N/A</v>
      </c>
      <c r="W502" s="28">
        <f t="shared" si="144"/>
        <v>0</v>
      </c>
      <c r="X502" s="28">
        <f t="shared" si="145"/>
        <v>0</v>
      </c>
      <c r="Y502" s="45" t="str">
        <f t="shared" si="151"/>
        <v>pas de surpoids ni d'obésité</v>
      </c>
    </row>
    <row r="503" spans="4:25">
      <c r="D503" s="21"/>
      <c r="F503" s="21"/>
      <c r="G503" s="54">
        <f t="shared" si="146"/>
        <v>0</v>
      </c>
      <c r="H503" s="28">
        <f t="shared" si="133"/>
        <v>0</v>
      </c>
      <c r="I503" s="45">
        <f t="shared" si="147"/>
        <v>0</v>
      </c>
      <c r="J503" s="29">
        <f t="shared" si="134"/>
        <v>3</v>
      </c>
      <c r="K503" s="29">
        <f t="shared" si="135"/>
        <v>0.27</v>
      </c>
      <c r="L503" s="29">
        <f t="shared" si="136"/>
        <v>8.4199999999999997E-2</v>
      </c>
      <c r="M503" s="29">
        <f t="shared" si="137"/>
        <v>12.92</v>
      </c>
      <c r="N503" s="45">
        <f t="shared" si="148"/>
        <v>-43.986979853963227</v>
      </c>
      <c r="O503" s="28">
        <f t="shared" si="138"/>
        <v>10.989169238449415</v>
      </c>
      <c r="P503" s="28">
        <f t="shared" si="139"/>
        <v>15.087458954343088</v>
      </c>
      <c r="Q503" s="45" t="str">
        <f t="shared" si="149"/>
        <v>ins. Pondérale</v>
      </c>
      <c r="R503" s="29">
        <f t="shared" si="140"/>
        <v>3</v>
      </c>
      <c r="S503" s="29" t="e">
        <f t="shared" si="141"/>
        <v>#N/A</v>
      </c>
      <c r="T503" s="29" t="e">
        <f t="shared" si="142"/>
        <v>#N/A</v>
      </c>
      <c r="U503" s="29" t="e">
        <f t="shared" si="143"/>
        <v>#N/A</v>
      </c>
      <c r="V503" s="21" t="e">
        <f t="shared" si="150"/>
        <v>#N/A</v>
      </c>
      <c r="W503" s="28">
        <f t="shared" si="144"/>
        <v>0</v>
      </c>
      <c r="X503" s="28">
        <f t="shared" si="145"/>
        <v>0</v>
      </c>
      <c r="Y503" s="45" t="str">
        <f t="shared" si="151"/>
        <v>pas de surpoids ni d'obésité</v>
      </c>
    </row>
    <row r="504" spans="4:25">
      <c r="D504" s="21"/>
      <c r="F504" s="21"/>
      <c r="G504" s="54">
        <f t="shared" si="146"/>
        <v>0</v>
      </c>
      <c r="H504" s="28">
        <f t="shared" si="133"/>
        <v>0</v>
      </c>
      <c r="I504" s="45">
        <f t="shared" si="147"/>
        <v>0</v>
      </c>
      <c r="J504" s="29">
        <f t="shared" si="134"/>
        <v>3</v>
      </c>
      <c r="K504" s="29">
        <f t="shared" si="135"/>
        <v>0.27</v>
      </c>
      <c r="L504" s="29">
        <f t="shared" si="136"/>
        <v>8.4199999999999997E-2</v>
      </c>
      <c r="M504" s="29">
        <f t="shared" si="137"/>
        <v>12.92</v>
      </c>
      <c r="N504" s="45">
        <f t="shared" si="148"/>
        <v>-43.986979853963227</v>
      </c>
      <c r="O504" s="28">
        <f t="shared" si="138"/>
        <v>10.989169238449415</v>
      </c>
      <c r="P504" s="28">
        <f t="shared" si="139"/>
        <v>15.087458954343088</v>
      </c>
      <c r="Q504" s="45" t="str">
        <f t="shared" si="149"/>
        <v>ins. Pondérale</v>
      </c>
      <c r="R504" s="29">
        <f t="shared" si="140"/>
        <v>3</v>
      </c>
      <c r="S504" s="29" t="e">
        <f t="shared" si="141"/>
        <v>#N/A</v>
      </c>
      <c r="T504" s="29" t="e">
        <f t="shared" si="142"/>
        <v>#N/A</v>
      </c>
      <c r="U504" s="29" t="e">
        <f t="shared" si="143"/>
        <v>#N/A</v>
      </c>
      <c r="V504" s="21" t="e">
        <f t="shared" si="150"/>
        <v>#N/A</v>
      </c>
      <c r="W504" s="28">
        <f t="shared" si="144"/>
        <v>0</v>
      </c>
      <c r="X504" s="28">
        <f t="shared" si="145"/>
        <v>0</v>
      </c>
      <c r="Y504" s="45" t="str">
        <f t="shared" si="151"/>
        <v>pas de surpoids ni d'obésité</v>
      </c>
    </row>
    <row r="505" spans="4:25">
      <c r="D505" s="21"/>
      <c r="F505" s="21"/>
      <c r="G505" s="54">
        <f t="shared" si="146"/>
        <v>0</v>
      </c>
      <c r="H505" s="28">
        <f t="shared" si="133"/>
        <v>0</v>
      </c>
      <c r="I505" s="45">
        <f t="shared" si="147"/>
        <v>0</v>
      </c>
      <c r="J505" s="29">
        <f t="shared" si="134"/>
        <v>3</v>
      </c>
      <c r="K505" s="29">
        <f t="shared" si="135"/>
        <v>0.27</v>
      </c>
      <c r="L505" s="29">
        <f t="shared" si="136"/>
        <v>8.4199999999999997E-2</v>
      </c>
      <c r="M505" s="29">
        <f t="shared" si="137"/>
        <v>12.92</v>
      </c>
      <c r="N505" s="45">
        <f t="shared" si="148"/>
        <v>-43.986979853963227</v>
      </c>
      <c r="O505" s="28">
        <f t="shared" si="138"/>
        <v>10.989169238449415</v>
      </c>
      <c r="P505" s="28">
        <f t="shared" si="139"/>
        <v>15.087458954343088</v>
      </c>
      <c r="Q505" s="45" t="str">
        <f t="shared" si="149"/>
        <v>ins. Pondérale</v>
      </c>
      <c r="R505" s="29">
        <f t="shared" si="140"/>
        <v>3</v>
      </c>
      <c r="S505" s="29" t="e">
        <f t="shared" si="141"/>
        <v>#N/A</v>
      </c>
      <c r="T505" s="29" t="e">
        <f t="shared" si="142"/>
        <v>#N/A</v>
      </c>
      <c r="U505" s="29" t="e">
        <f t="shared" si="143"/>
        <v>#N/A</v>
      </c>
      <c r="V505" s="21" t="e">
        <f t="shared" si="150"/>
        <v>#N/A</v>
      </c>
      <c r="W505" s="28">
        <f t="shared" si="144"/>
        <v>0</v>
      </c>
      <c r="X505" s="28">
        <f t="shared" si="145"/>
        <v>0</v>
      </c>
      <c r="Y505" s="45" t="str">
        <f t="shared" si="151"/>
        <v>pas de surpoids ni d'obésité</v>
      </c>
    </row>
    <row r="506" spans="4:25">
      <c r="D506" s="21"/>
      <c r="F506" s="21"/>
      <c r="G506" s="54">
        <f t="shared" si="146"/>
        <v>0</v>
      </c>
      <c r="H506" s="28">
        <f t="shared" si="133"/>
        <v>0</v>
      </c>
      <c r="I506" s="45">
        <f t="shared" si="147"/>
        <v>0</v>
      </c>
      <c r="J506" s="29">
        <f t="shared" si="134"/>
        <v>3</v>
      </c>
      <c r="K506" s="29">
        <f t="shared" si="135"/>
        <v>0.27</v>
      </c>
      <c r="L506" s="29">
        <f t="shared" si="136"/>
        <v>8.4199999999999997E-2</v>
      </c>
      <c r="M506" s="29">
        <f t="shared" si="137"/>
        <v>12.92</v>
      </c>
      <c r="N506" s="45">
        <f t="shared" si="148"/>
        <v>-43.986979853963227</v>
      </c>
      <c r="O506" s="28">
        <f t="shared" si="138"/>
        <v>10.989169238449415</v>
      </c>
      <c r="P506" s="28">
        <f t="shared" si="139"/>
        <v>15.087458954343088</v>
      </c>
      <c r="Q506" s="45" t="str">
        <f t="shared" si="149"/>
        <v>ins. Pondérale</v>
      </c>
      <c r="R506" s="29">
        <f t="shared" si="140"/>
        <v>3</v>
      </c>
      <c r="S506" s="29" t="e">
        <f t="shared" si="141"/>
        <v>#N/A</v>
      </c>
      <c r="T506" s="29" t="e">
        <f t="shared" si="142"/>
        <v>#N/A</v>
      </c>
      <c r="U506" s="29" t="e">
        <f t="shared" si="143"/>
        <v>#N/A</v>
      </c>
      <c r="V506" s="21" t="e">
        <f t="shared" si="150"/>
        <v>#N/A</v>
      </c>
      <c r="W506" s="28">
        <f t="shared" si="144"/>
        <v>0</v>
      </c>
      <c r="X506" s="28">
        <f t="shared" si="145"/>
        <v>0</v>
      </c>
      <c r="Y506" s="45" t="str">
        <f t="shared" si="151"/>
        <v>pas de surpoids ni d'obésité</v>
      </c>
    </row>
    <row r="507" spans="4:25">
      <c r="D507" s="21"/>
      <c r="F507" s="21"/>
      <c r="G507" s="54">
        <f t="shared" si="146"/>
        <v>0</v>
      </c>
      <c r="H507" s="28">
        <f t="shared" si="133"/>
        <v>0</v>
      </c>
      <c r="I507" s="45">
        <f t="shared" si="147"/>
        <v>0</v>
      </c>
      <c r="J507" s="29">
        <f t="shared" si="134"/>
        <v>3</v>
      </c>
      <c r="K507" s="29">
        <f t="shared" si="135"/>
        <v>0.27</v>
      </c>
      <c r="L507" s="29">
        <f t="shared" si="136"/>
        <v>8.4199999999999997E-2</v>
      </c>
      <c r="M507" s="29">
        <f t="shared" si="137"/>
        <v>12.92</v>
      </c>
      <c r="N507" s="45">
        <f t="shared" si="148"/>
        <v>-43.986979853963227</v>
      </c>
      <c r="O507" s="28">
        <f t="shared" si="138"/>
        <v>10.989169238449415</v>
      </c>
      <c r="P507" s="28">
        <f t="shared" si="139"/>
        <v>15.087458954343088</v>
      </c>
      <c r="Q507" s="45" t="str">
        <f t="shared" si="149"/>
        <v>ins. Pondérale</v>
      </c>
      <c r="R507" s="29">
        <f t="shared" si="140"/>
        <v>3</v>
      </c>
      <c r="S507" s="29" t="e">
        <f t="shared" si="141"/>
        <v>#N/A</v>
      </c>
      <c r="T507" s="29" t="e">
        <f t="shared" si="142"/>
        <v>#N/A</v>
      </c>
      <c r="U507" s="29" t="e">
        <f t="shared" si="143"/>
        <v>#N/A</v>
      </c>
      <c r="V507" s="21" t="e">
        <f t="shared" si="150"/>
        <v>#N/A</v>
      </c>
      <c r="W507" s="28">
        <f t="shared" si="144"/>
        <v>0</v>
      </c>
      <c r="X507" s="28">
        <f t="shared" si="145"/>
        <v>0</v>
      </c>
      <c r="Y507" s="45" t="str">
        <f t="shared" si="151"/>
        <v>pas de surpoids ni d'obésité</v>
      </c>
    </row>
    <row r="508" spans="4:25">
      <c r="D508" s="21"/>
      <c r="F508" s="21"/>
      <c r="G508" s="54">
        <f t="shared" si="146"/>
        <v>0</v>
      </c>
      <c r="H508" s="28">
        <f t="shared" si="133"/>
        <v>0</v>
      </c>
      <c r="I508" s="45">
        <f t="shared" si="147"/>
        <v>0</v>
      </c>
      <c r="J508" s="29">
        <f t="shared" si="134"/>
        <v>3</v>
      </c>
      <c r="K508" s="29">
        <f t="shared" si="135"/>
        <v>0.27</v>
      </c>
      <c r="L508" s="29">
        <f t="shared" si="136"/>
        <v>8.4199999999999997E-2</v>
      </c>
      <c r="M508" s="29">
        <f t="shared" si="137"/>
        <v>12.92</v>
      </c>
      <c r="N508" s="45">
        <f t="shared" si="148"/>
        <v>-43.986979853963227</v>
      </c>
      <c r="O508" s="28">
        <f t="shared" si="138"/>
        <v>10.989169238449415</v>
      </c>
      <c r="P508" s="28">
        <f t="shared" si="139"/>
        <v>15.087458954343088</v>
      </c>
      <c r="Q508" s="45" t="str">
        <f t="shared" si="149"/>
        <v>ins. Pondérale</v>
      </c>
      <c r="R508" s="29">
        <f t="shared" si="140"/>
        <v>3</v>
      </c>
      <c r="S508" s="29" t="e">
        <f t="shared" si="141"/>
        <v>#N/A</v>
      </c>
      <c r="T508" s="29" t="e">
        <f t="shared" si="142"/>
        <v>#N/A</v>
      </c>
      <c r="U508" s="29" t="e">
        <f t="shared" si="143"/>
        <v>#N/A</v>
      </c>
      <c r="V508" s="21" t="e">
        <f t="shared" si="150"/>
        <v>#N/A</v>
      </c>
      <c r="W508" s="28">
        <f t="shared" si="144"/>
        <v>0</v>
      </c>
      <c r="X508" s="28">
        <f t="shared" si="145"/>
        <v>0</v>
      </c>
      <c r="Y508" s="45" t="str">
        <f t="shared" si="151"/>
        <v>pas de surpoids ni d'obésité</v>
      </c>
    </row>
    <row r="509" spans="4:25">
      <c r="D509" s="21"/>
      <c r="F509" s="21"/>
      <c r="G509" s="54">
        <f t="shared" si="146"/>
        <v>0</v>
      </c>
      <c r="H509" s="28">
        <f t="shared" si="133"/>
        <v>0</v>
      </c>
      <c r="I509" s="45">
        <f t="shared" si="147"/>
        <v>0</v>
      </c>
      <c r="J509" s="29">
        <f t="shared" si="134"/>
        <v>3</v>
      </c>
      <c r="K509" s="29">
        <f t="shared" si="135"/>
        <v>0.27</v>
      </c>
      <c r="L509" s="29">
        <f t="shared" si="136"/>
        <v>8.4199999999999997E-2</v>
      </c>
      <c r="M509" s="29">
        <f t="shared" si="137"/>
        <v>12.92</v>
      </c>
      <c r="N509" s="45">
        <f t="shared" si="148"/>
        <v>-43.986979853963227</v>
      </c>
      <c r="O509" s="28">
        <f t="shared" si="138"/>
        <v>10.989169238449415</v>
      </c>
      <c r="P509" s="28">
        <f t="shared" si="139"/>
        <v>15.087458954343088</v>
      </c>
      <c r="Q509" s="45" t="str">
        <f t="shared" si="149"/>
        <v>ins. Pondérale</v>
      </c>
      <c r="R509" s="29">
        <f t="shared" si="140"/>
        <v>3</v>
      </c>
      <c r="S509" s="29" t="e">
        <f t="shared" si="141"/>
        <v>#N/A</v>
      </c>
      <c r="T509" s="29" t="e">
        <f t="shared" si="142"/>
        <v>#N/A</v>
      </c>
      <c r="U509" s="29" t="e">
        <f t="shared" si="143"/>
        <v>#N/A</v>
      </c>
      <c r="V509" s="21" t="e">
        <f t="shared" si="150"/>
        <v>#N/A</v>
      </c>
      <c r="W509" s="28">
        <f t="shared" si="144"/>
        <v>0</v>
      </c>
      <c r="X509" s="28">
        <f t="shared" si="145"/>
        <v>0</v>
      </c>
      <c r="Y509" s="45" t="str">
        <f t="shared" si="151"/>
        <v>pas de surpoids ni d'obésité</v>
      </c>
    </row>
    <row r="510" spans="4:25">
      <c r="D510" s="21"/>
      <c r="F510" s="21"/>
      <c r="G510" s="54">
        <f t="shared" si="146"/>
        <v>0</v>
      </c>
      <c r="H510" s="28">
        <f t="shared" si="133"/>
        <v>0</v>
      </c>
      <c r="I510" s="45">
        <f t="shared" si="147"/>
        <v>0</v>
      </c>
      <c r="J510" s="29">
        <f t="shared" si="134"/>
        <v>3</v>
      </c>
      <c r="K510" s="29">
        <f t="shared" si="135"/>
        <v>0.27</v>
      </c>
      <c r="L510" s="29">
        <f t="shared" si="136"/>
        <v>8.4199999999999997E-2</v>
      </c>
      <c r="M510" s="29">
        <f t="shared" si="137"/>
        <v>12.92</v>
      </c>
      <c r="N510" s="45">
        <f t="shared" si="148"/>
        <v>-43.986979853963227</v>
      </c>
      <c r="O510" s="28">
        <f t="shared" si="138"/>
        <v>10.989169238449415</v>
      </c>
      <c r="P510" s="28">
        <f t="shared" si="139"/>
        <v>15.087458954343088</v>
      </c>
      <c r="Q510" s="45" t="str">
        <f t="shared" si="149"/>
        <v>ins. Pondérale</v>
      </c>
      <c r="R510" s="29">
        <f t="shared" si="140"/>
        <v>3</v>
      </c>
      <c r="S510" s="29" t="e">
        <f t="shared" si="141"/>
        <v>#N/A</v>
      </c>
      <c r="T510" s="29" t="e">
        <f t="shared" si="142"/>
        <v>#N/A</v>
      </c>
      <c r="U510" s="29" t="e">
        <f t="shared" si="143"/>
        <v>#N/A</v>
      </c>
      <c r="V510" s="21" t="e">
        <f t="shared" si="150"/>
        <v>#N/A</v>
      </c>
      <c r="W510" s="28">
        <f t="shared" si="144"/>
        <v>0</v>
      </c>
      <c r="X510" s="28">
        <f t="shared" si="145"/>
        <v>0</v>
      </c>
      <c r="Y510" s="45" t="str">
        <f t="shared" si="151"/>
        <v>pas de surpoids ni d'obésité</v>
      </c>
    </row>
    <row r="511" spans="4:25">
      <c r="D511" s="21"/>
      <c r="F511" s="21"/>
      <c r="G511" s="54">
        <f t="shared" si="146"/>
        <v>0</v>
      </c>
      <c r="H511" s="28">
        <f t="shared" si="133"/>
        <v>0</v>
      </c>
      <c r="I511" s="45">
        <f t="shared" si="147"/>
        <v>0</v>
      </c>
      <c r="J511" s="29">
        <f t="shared" si="134"/>
        <v>3</v>
      </c>
      <c r="K511" s="29">
        <f t="shared" si="135"/>
        <v>0.27</v>
      </c>
      <c r="L511" s="29">
        <f t="shared" si="136"/>
        <v>8.4199999999999997E-2</v>
      </c>
      <c r="M511" s="29">
        <f t="shared" si="137"/>
        <v>12.92</v>
      </c>
      <c r="N511" s="45">
        <f t="shared" si="148"/>
        <v>-43.986979853963227</v>
      </c>
      <c r="O511" s="28">
        <f t="shared" si="138"/>
        <v>10.989169238449415</v>
      </c>
      <c r="P511" s="28">
        <f t="shared" si="139"/>
        <v>15.087458954343088</v>
      </c>
      <c r="Q511" s="45" t="str">
        <f t="shared" si="149"/>
        <v>ins. Pondérale</v>
      </c>
      <c r="R511" s="29">
        <f t="shared" si="140"/>
        <v>3</v>
      </c>
      <c r="S511" s="29" t="e">
        <f t="shared" si="141"/>
        <v>#N/A</v>
      </c>
      <c r="T511" s="29" t="e">
        <f t="shared" si="142"/>
        <v>#N/A</v>
      </c>
      <c r="U511" s="29" t="e">
        <f t="shared" si="143"/>
        <v>#N/A</v>
      </c>
      <c r="V511" s="21" t="e">
        <f t="shared" si="150"/>
        <v>#N/A</v>
      </c>
      <c r="W511" s="28">
        <f t="shared" si="144"/>
        <v>0</v>
      </c>
      <c r="X511" s="28">
        <f t="shared" si="145"/>
        <v>0</v>
      </c>
      <c r="Y511" s="45" t="str">
        <f t="shared" si="151"/>
        <v>pas de surpoids ni d'obésité</v>
      </c>
    </row>
    <row r="512" spans="4:25">
      <c r="D512" s="21"/>
      <c r="F512" s="21"/>
      <c r="G512" s="54">
        <f t="shared" si="146"/>
        <v>0</v>
      </c>
      <c r="H512" s="28">
        <f t="shared" si="133"/>
        <v>0</v>
      </c>
      <c r="I512" s="45">
        <f t="shared" si="147"/>
        <v>0</v>
      </c>
      <c r="J512" s="29">
        <f t="shared" si="134"/>
        <v>3</v>
      </c>
      <c r="K512" s="29">
        <f t="shared" si="135"/>
        <v>0.27</v>
      </c>
      <c r="L512" s="29">
        <f t="shared" si="136"/>
        <v>8.4199999999999997E-2</v>
      </c>
      <c r="M512" s="29">
        <f t="shared" si="137"/>
        <v>12.92</v>
      </c>
      <c r="N512" s="45">
        <f t="shared" si="148"/>
        <v>-43.986979853963227</v>
      </c>
      <c r="O512" s="28">
        <f t="shared" si="138"/>
        <v>10.989169238449415</v>
      </c>
      <c r="P512" s="28">
        <f t="shared" si="139"/>
        <v>15.087458954343088</v>
      </c>
      <c r="Q512" s="45" t="str">
        <f t="shared" si="149"/>
        <v>ins. Pondérale</v>
      </c>
      <c r="R512" s="29">
        <f t="shared" si="140"/>
        <v>3</v>
      </c>
      <c r="S512" s="29" t="e">
        <f t="shared" si="141"/>
        <v>#N/A</v>
      </c>
      <c r="T512" s="29" t="e">
        <f t="shared" si="142"/>
        <v>#N/A</v>
      </c>
      <c r="U512" s="29" t="e">
        <f t="shared" si="143"/>
        <v>#N/A</v>
      </c>
      <c r="V512" s="21" t="e">
        <f t="shared" si="150"/>
        <v>#N/A</v>
      </c>
      <c r="W512" s="28">
        <f t="shared" si="144"/>
        <v>0</v>
      </c>
      <c r="X512" s="28">
        <f t="shared" si="145"/>
        <v>0</v>
      </c>
      <c r="Y512" s="45" t="str">
        <f t="shared" si="151"/>
        <v>pas de surpoids ni d'obésité</v>
      </c>
    </row>
    <row r="513" spans="4:25">
      <c r="D513" s="21"/>
      <c r="F513" s="21"/>
      <c r="G513" s="54">
        <f t="shared" si="146"/>
        <v>0</v>
      </c>
      <c r="H513" s="28">
        <f t="shared" si="133"/>
        <v>0</v>
      </c>
      <c r="I513" s="45">
        <f t="shared" si="147"/>
        <v>0</v>
      </c>
      <c r="J513" s="29">
        <f t="shared" si="134"/>
        <v>3</v>
      </c>
      <c r="K513" s="29">
        <f t="shared" si="135"/>
        <v>0.27</v>
      </c>
      <c r="L513" s="29">
        <f t="shared" si="136"/>
        <v>8.4199999999999997E-2</v>
      </c>
      <c r="M513" s="29">
        <f t="shared" si="137"/>
        <v>12.92</v>
      </c>
      <c r="N513" s="45">
        <f t="shared" si="148"/>
        <v>-43.986979853963227</v>
      </c>
      <c r="O513" s="28">
        <f t="shared" si="138"/>
        <v>10.989169238449415</v>
      </c>
      <c r="P513" s="28">
        <f t="shared" si="139"/>
        <v>15.087458954343088</v>
      </c>
      <c r="Q513" s="45" t="str">
        <f t="shared" si="149"/>
        <v>ins. Pondérale</v>
      </c>
      <c r="R513" s="29">
        <f t="shared" si="140"/>
        <v>3</v>
      </c>
      <c r="S513" s="29" t="e">
        <f t="shared" si="141"/>
        <v>#N/A</v>
      </c>
      <c r="T513" s="29" t="e">
        <f t="shared" si="142"/>
        <v>#N/A</v>
      </c>
      <c r="U513" s="29" t="e">
        <f t="shared" si="143"/>
        <v>#N/A</v>
      </c>
      <c r="V513" s="21" t="e">
        <f t="shared" si="150"/>
        <v>#N/A</v>
      </c>
      <c r="W513" s="28">
        <f t="shared" si="144"/>
        <v>0</v>
      </c>
      <c r="X513" s="28">
        <f t="shared" si="145"/>
        <v>0</v>
      </c>
      <c r="Y513" s="45" t="str">
        <f t="shared" si="151"/>
        <v>pas de surpoids ni d'obésité</v>
      </c>
    </row>
    <row r="514" spans="4:25">
      <c r="D514" s="21"/>
      <c r="F514" s="21"/>
      <c r="G514" s="54">
        <f t="shared" si="146"/>
        <v>0</v>
      </c>
      <c r="H514" s="28">
        <f t="shared" si="133"/>
        <v>0</v>
      </c>
      <c r="I514" s="45">
        <f t="shared" si="147"/>
        <v>0</v>
      </c>
      <c r="J514" s="29">
        <f t="shared" si="134"/>
        <v>3</v>
      </c>
      <c r="K514" s="29">
        <f t="shared" si="135"/>
        <v>0.27</v>
      </c>
      <c r="L514" s="29">
        <f t="shared" si="136"/>
        <v>8.4199999999999997E-2</v>
      </c>
      <c r="M514" s="29">
        <f t="shared" si="137"/>
        <v>12.92</v>
      </c>
      <c r="N514" s="45">
        <f t="shared" si="148"/>
        <v>-43.986979853963227</v>
      </c>
      <c r="O514" s="28">
        <f t="shared" si="138"/>
        <v>10.989169238449415</v>
      </c>
      <c r="P514" s="28">
        <f t="shared" si="139"/>
        <v>15.087458954343088</v>
      </c>
      <c r="Q514" s="45" t="str">
        <f t="shared" si="149"/>
        <v>ins. Pondérale</v>
      </c>
      <c r="R514" s="29">
        <f t="shared" si="140"/>
        <v>3</v>
      </c>
      <c r="S514" s="29" t="e">
        <f t="shared" si="141"/>
        <v>#N/A</v>
      </c>
      <c r="T514" s="29" t="e">
        <f t="shared" si="142"/>
        <v>#N/A</v>
      </c>
      <c r="U514" s="29" t="e">
        <f t="shared" si="143"/>
        <v>#N/A</v>
      </c>
      <c r="V514" s="21" t="e">
        <f t="shared" si="150"/>
        <v>#N/A</v>
      </c>
      <c r="W514" s="28">
        <f t="shared" si="144"/>
        <v>0</v>
      </c>
      <c r="X514" s="28">
        <f t="shared" si="145"/>
        <v>0</v>
      </c>
      <c r="Y514" s="45" t="str">
        <f t="shared" si="151"/>
        <v>pas de surpoids ni d'obésité</v>
      </c>
    </row>
    <row r="515" spans="4:25">
      <c r="D515" s="21"/>
      <c r="F515" s="21"/>
      <c r="G515" s="54">
        <f t="shared" si="146"/>
        <v>0</v>
      </c>
      <c r="H515" s="28">
        <f t="shared" si="133"/>
        <v>0</v>
      </c>
      <c r="I515" s="45">
        <f t="shared" si="147"/>
        <v>0</v>
      </c>
      <c r="J515" s="29">
        <f t="shared" si="134"/>
        <v>3</v>
      </c>
      <c r="K515" s="29">
        <f t="shared" si="135"/>
        <v>0.27</v>
      </c>
      <c r="L515" s="29">
        <f t="shared" si="136"/>
        <v>8.4199999999999997E-2</v>
      </c>
      <c r="M515" s="29">
        <f t="shared" si="137"/>
        <v>12.92</v>
      </c>
      <c r="N515" s="45">
        <f t="shared" si="148"/>
        <v>-43.986979853963227</v>
      </c>
      <c r="O515" s="28">
        <f t="shared" si="138"/>
        <v>10.989169238449415</v>
      </c>
      <c r="P515" s="28">
        <f t="shared" si="139"/>
        <v>15.087458954343088</v>
      </c>
      <c r="Q515" s="45" t="str">
        <f t="shared" si="149"/>
        <v>ins. Pondérale</v>
      </c>
      <c r="R515" s="29">
        <f t="shared" si="140"/>
        <v>3</v>
      </c>
      <c r="S515" s="29" t="e">
        <f t="shared" si="141"/>
        <v>#N/A</v>
      </c>
      <c r="T515" s="29" t="e">
        <f t="shared" si="142"/>
        <v>#N/A</v>
      </c>
      <c r="U515" s="29" t="e">
        <f t="shared" si="143"/>
        <v>#N/A</v>
      </c>
      <c r="V515" s="21" t="e">
        <f t="shared" si="150"/>
        <v>#N/A</v>
      </c>
      <c r="W515" s="28">
        <f t="shared" si="144"/>
        <v>0</v>
      </c>
      <c r="X515" s="28">
        <f t="shared" si="145"/>
        <v>0</v>
      </c>
      <c r="Y515" s="45" t="str">
        <f t="shared" si="151"/>
        <v>pas de surpoids ni d'obésité</v>
      </c>
    </row>
    <row r="516" spans="4:25">
      <c r="D516" s="21"/>
      <c r="F516" s="21"/>
      <c r="G516" s="54">
        <f t="shared" si="146"/>
        <v>0</v>
      </c>
      <c r="H516" s="28">
        <f t="shared" si="133"/>
        <v>0</v>
      </c>
      <c r="I516" s="45">
        <f t="shared" si="147"/>
        <v>0</v>
      </c>
      <c r="J516" s="29">
        <f t="shared" si="134"/>
        <v>3</v>
      </c>
      <c r="K516" s="29">
        <f t="shared" si="135"/>
        <v>0.27</v>
      </c>
      <c r="L516" s="29">
        <f t="shared" si="136"/>
        <v>8.4199999999999997E-2</v>
      </c>
      <c r="M516" s="29">
        <f t="shared" si="137"/>
        <v>12.92</v>
      </c>
      <c r="N516" s="45">
        <f t="shared" si="148"/>
        <v>-43.986979853963227</v>
      </c>
      <c r="O516" s="28">
        <f t="shared" si="138"/>
        <v>10.989169238449415</v>
      </c>
      <c r="P516" s="28">
        <f t="shared" si="139"/>
        <v>15.087458954343088</v>
      </c>
      <c r="Q516" s="45" t="str">
        <f t="shared" si="149"/>
        <v>ins. Pondérale</v>
      </c>
      <c r="R516" s="29">
        <f t="shared" si="140"/>
        <v>3</v>
      </c>
      <c r="S516" s="29" t="e">
        <f t="shared" si="141"/>
        <v>#N/A</v>
      </c>
      <c r="T516" s="29" t="e">
        <f t="shared" si="142"/>
        <v>#N/A</v>
      </c>
      <c r="U516" s="29" t="e">
        <f t="shared" si="143"/>
        <v>#N/A</v>
      </c>
      <c r="V516" s="21" t="e">
        <f t="shared" si="150"/>
        <v>#N/A</v>
      </c>
      <c r="W516" s="28">
        <f t="shared" si="144"/>
        <v>0</v>
      </c>
      <c r="X516" s="28">
        <f t="shared" si="145"/>
        <v>0</v>
      </c>
      <c r="Y516" s="45" t="str">
        <f t="shared" si="151"/>
        <v>pas de surpoids ni d'obésité</v>
      </c>
    </row>
    <row r="517" spans="4:25">
      <c r="D517" s="21"/>
      <c r="F517" s="21"/>
      <c r="G517" s="54">
        <f t="shared" si="146"/>
        <v>0</v>
      </c>
      <c r="H517" s="28">
        <f t="shared" si="133"/>
        <v>0</v>
      </c>
      <c r="I517" s="45">
        <f t="shared" si="147"/>
        <v>0</v>
      </c>
      <c r="J517" s="29">
        <f t="shared" si="134"/>
        <v>3</v>
      </c>
      <c r="K517" s="29">
        <f t="shared" si="135"/>
        <v>0.27</v>
      </c>
      <c r="L517" s="29">
        <f t="shared" si="136"/>
        <v>8.4199999999999997E-2</v>
      </c>
      <c r="M517" s="29">
        <f t="shared" si="137"/>
        <v>12.92</v>
      </c>
      <c r="N517" s="45">
        <f t="shared" si="148"/>
        <v>-43.986979853963227</v>
      </c>
      <c r="O517" s="28">
        <f t="shared" si="138"/>
        <v>10.989169238449415</v>
      </c>
      <c r="P517" s="28">
        <f t="shared" si="139"/>
        <v>15.087458954343088</v>
      </c>
      <c r="Q517" s="45" t="str">
        <f t="shared" si="149"/>
        <v>ins. Pondérale</v>
      </c>
      <c r="R517" s="29">
        <f t="shared" si="140"/>
        <v>3</v>
      </c>
      <c r="S517" s="29" t="e">
        <f t="shared" si="141"/>
        <v>#N/A</v>
      </c>
      <c r="T517" s="29" t="e">
        <f t="shared" si="142"/>
        <v>#N/A</v>
      </c>
      <c r="U517" s="29" t="e">
        <f t="shared" si="143"/>
        <v>#N/A</v>
      </c>
      <c r="V517" s="21" t="e">
        <f t="shared" si="150"/>
        <v>#N/A</v>
      </c>
      <c r="W517" s="28">
        <f t="shared" si="144"/>
        <v>0</v>
      </c>
      <c r="X517" s="28">
        <f t="shared" si="145"/>
        <v>0</v>
      </c>
      <c r="Y517" s="45" t="str">
        <f t="shared" si="151"/>
        <v>pas de surpoids ni d'obésité</v>
      </c>
    </row>
    <row r="518" spans="4:25">
      <c r="D518" s="21"/>
      <c r="F518" s="21"/>
      <c r="G518" s="54">
        <f t="shared" si="146"/>
        <v>0</v>
      </c>
      <c r="H518" s="28">
        <f t="shared" si="133"/>
        <v>0</v>
      </c>
      <c r="I518" s="45">
        <f t="shared" si="147"/>
        <v>0</v>
      </c>
      <c r="J518" s="29">
        <f t="shared" si="134"/>
        <v>3</v>
      </c>
      <c r="K518" s="29">
        <f t="shared" si="135"/>
        <v>0.27</v>
      </c>
      <c r="L518" s="29">
        <f t="shared" si="136"/>
        <v>8.4199999999999997E-2</v>
      </c>
      <c r="M518" s="29">
        <f t="shared" si="137"/>
        <v>12.92</v>
      </c>
      <c r="N518" s="45">
        <f t="shared" si="148"/>
        <v>-43.986979853963227</v>
      </c>
      <c r="O518" s="28">
        <f t="shared" si="138"/>
        <v>10.989169238449415</v>
      </c>
      <c r="P518" s="28">
        <f t="shared" si="139"/>
        <v>15.087458954343088</v>
      </c>
      <c r="Q518" s="45" t="str">
        <f t="shared" si="149"/>
        <v>ins. Pondérale</v>
      </c>
      <c r="R518" s="29">
        <f t="shared" si="140"/>
        <v>3</v>
      </c>
      <c r="S518" s="29" t="e">
        <f t="shared" si="141"/>
        <v>#N/A</v>
      </c>
      <c r="T518" s="29" t="e">
        <f t="shared" si="142"/>
        <v>#N/A</v>
      </c>
      <c r="U518" s="29" t="e">
        <f t="shared" si="143"/>
        <v>#N/A</v>
      </c>
      <c r="V518" s="21" t="e">
        <f t="shared" si="150"/>
        <v>#N/A</v>
      </c>
      <c r="W518" s="28">
        <f t="shared" si="144"/>
        <v>0</v>
      </c>
      <c r="X518" s="28">
        <f t="shared" si="145"/>
        <v>0</v>
      </c>
      <c r="Y518" s="45" t="str">
        <f t="shared" si="151"/>
        <v>pas de surpoids ni d'obésité</v>
      </c>
    </row>
    <row r="519" spans="4:25">
      <c r="D519" s="21"/>
      <c r="F519" s="21"/>
      <c r="G519" s="54">
        <f t="shared" si="146"/>
        <v>0</v>
      </c>
      <c r="H519" s="28">
        <f t="shared" ref="H519:H582" si="152">MROUND(G519,0.5)</f>
        <v>0</v>
      </c>
      <c r="I519" s="45">
        <f t="shared" si="147"/>
        <v>0</v>
      </c>
      <c r="J519" s="29">
        <f t="shared" ref="J519:J582" si="153">IF(OR(C519=1),0,3)</f>
        <v>3</v>
      </c>
      <c r="K519" s="29">
        <f t="shared" ref="K519:K582" si="154">VLOOKUP(H519,TableRefFR,2+J519)</f>
        <v>0.27</v>
      </c>
      <c r="L519" s="29">
        <f t="shared" ref="L519:L582" si="155">VLOOKUP(H519,TableRefFR,3+J519)</f>
        <v>8.4199999999999997E-2</v>
      </c>
      <c r="M519" s="29">
        <f t="shared" ref="M519:M582" si="156">VLOOKUP(H519,TableRefFR,4+J519)</f>
        <v>12.92</v>
      </c>
      <c r="N519" s="45">
        <f t="shared" si="148"/>
        <v>-43.986979853963227</v>
      </c>
      <c r="O519" s="28">
        <f t="shared" ref="O519:O582" si="157">VLOOKUP(H519,CorpFR,2+J519)</f>
        <v>10.989169238449415</v>
      </c>
      <c r="P519" s="28">
        <f t="shared" ref="P519:P582" si="158">VLOOKUP(H519,CorpFR,3+J519)</f>
        <v>15.087458954343088</v>
      </c>
      <c r="Q519" s="45" t="str">
        <f t="shared" si="149"/>
        <v>ins. Pondérale</v>
      </c>
      <c r="R519" s="29">
        <f t="shared" ref="R519:R582" si="159">IF(OR(C519=1),0,3)</f>
        <v>3</v>
      </c>
      <c r="S519" s="29" t="e">
        <f t="shared" ref="S519:S582" si="160">VLOOKUP(H519,TableRefIOTF,2+R519)</f>
        <v>#N/A</v>
      </c>
      <c r="T519" s="29" t="e">
        <f t="shared" ref="T519:T582" si="161">VLOOKUP(H519,TableRefIOTF,3+R519)</f>
        <v>#N/A</v>
      </c>
      <c r="U519" s="29" t="e">
        <f t="shared" ref="U519:U582" si="162">VLOOKUP(H519,TableRefIOTF,4+R519)</f>
        <v>#N/A</v>
      </c>
      <c r="V519" s="21" t="e">
        <f t="shared" si="150"/>
        <v>#N/A</v>
      </c>
      <c r="W519" s="28">
        <f t="shared" ref="W519:W582" si="163">VLOOKUP(H519,CorpIOTF,2+R519)</f>
        <v>0</v>
      </c>
      <c r="X519" s="28">
        <f t="shared" ref="X519:X582" si="164">VLOOKUP(H519,CorpIOTF,3+R519)</f>
        <v>0</v>
      </c>
      <c r="Y519" s="45" t="str">
        <f t="shared" si="151"/>
        <v>pas de surpoids ni d'obésité</v>
      </c>
    </row>
    <row r="520" spans="4:25">
      <c r="D520" s="21"/>
      <c r="F520" s="21"/>
      <c r="G520" s="54">
        <f t="shared" ref="G520:G583" si="165">DATEDIF(B520,E520,"d")/365.25</f>
        <v>0</v>
      </c>
      <c r="H520" s="28">
        <f t="shared" si="152"/>
        <v>0</v>
      </c>
      <c r="I520" s="45">
        <f t="shared" ref="I520:I583" si="166">D520</f>
        <v>0</v>
      </c>
      <c r="J520" s="29">
        <f t="shared" si="153"/>
        <v>3</v>
      </c>
      <c r="K520" s="29">
        <f t="shared" si="154"/>
        <v>0.27</v>
      </c>
      <c r="L520" s="29">
        <f t="shared" si="155"/>
        <v>8.4199999999999997E-2</v>
      </c>
      <c r="M520" s="29">
        <f t="shared" si="156"/>
        <v>12.92</v>
      </c>
      <c r="N520" s="45">
        <f t="shared" ref="N520:N583" si="167">(((I520/M520)^K520)-1)/(K520*L520)</f>
        <v>-43.986979853963227</v>
      </c>
      <c r="O520" s="28">
        <f t="shared" si="157"/>
        <v>10.989169238449415</v>
      </c>
      <c r="P520" s="28">
        <f t="shared" si="158"/>
        <v>15.087458954343088</v>
      </c>
      <c r="Q520" s="45" t="str">
        <f t="shared" ref="Q520:Q583" si="168">IF(I520&gt;P520,"surpoids",IF(I520&lt;O520,"ins. Pondérale","corpulence normale"))</f>
        <v>ins. Pondérale</v>
      </c>
      <c r="R520" s="29">
        <f t="shared" si="159"/>
        <v>3</v>
      </c>
      <c r="S520" s="29" t="e">
        <f t="shared" si="160"/>
        <v>#N/A</v>
      </c>
      <c r="T520" s="29" t="e">
        <f t="shared" si="161"/>
        <v>#N/A</v>
      </c>
      <c r="U520" s="29" t="e">
        <f t="shared" si="162"/>
        <v>#N/A</v>
      </c>
      <c r="V520" s="21" t="e">
        <f t="shared" ref="V520:V583" si="169">(((I520/U520)^S520)-1)/(S520*T520)</f>
        <v>#N/A</v>
      </c>
      <c r="W520" s="28">
        <f t="shared" si="163"/>
        <v>0</v>
      </c>
      <c r="X520" s="28">
        <f t="shared" si="164"/>
        <v>0</v>
      </c>
      <c r="Y520" s="45" t="str">
        <f t="shared" ref="Y520:Y583" si="170">IF(I520&gt;X520,"obésité",IF(I520&gt;W520,"surpoids","pas de surpoids ni d'obésité"))</f>
        <v>pas de surpoids ni d'obésité</v>
      </c>
    </row>
    <row r="521" spans="4:25">
      <c r="D521" s="21"/>
      <c r="F521" s="21"/>
      <c r="G521" s="54">
        <f t="shared" si="165"/>
        <v>0</v>
      </c>
      <c r="H521" s="28">
        <f t="shared" si="152"/>
        <v>0</v>
      </c>
      <c r="I521" s="45">
        <f t="shared" si="166"/>
        <v>0</v>
      </c>
      <c r="J521" s="29">
        <f t="shared" si="153"/>
        <v>3</v>
      </c>
      <c r="K521" s="29">
        <f t="shared" si="154"/>
        <v>0.27</v>
      </c>
      <c r="L521" s="29">
        <f t="shared" si="155"/>
        <v>8.4199999999999997E-2</v>
      </c>
      <c r="M521" s="29">
        <f t="shared" si="156"/>
        <v>12.92</v>
      </c>
      <c r="N521" s="45">
        <f t="shared" si="167"/>
        <v>-43.986979853963227</v>
      </c>
      <c r="O521" s="28">
        <f t="shared" si="157"/>
        <v>10.989169238449415</v>
      </c>
      <c r="P521" s="28">
        <f t="shared" si="158"/>
        <v>15.087458954343088</v>
      </c>
      <c r="Q521" s="45" t="str">
        <f t="shared" si="168"/>
        <v>ins. Pondérale</v>
      </c>
      <c r="R521" s="29">
        <f t="shared" si="159"/>
        <v>3</v>
      </c>
      <c r="S521" s="29" t="e">
        <f t="shared" si="160"/>
        <v>#N/A</v>
      </c>
      <c r="T521" s="29" t="e">
        <f t="shared" si="161"/>
        <v>#N/A</v>
      </c>
      <c r="U521" s="29" t="e">
        <f t="shared" si="162"/>
        <v>#N/A</v>
      </c>
      <c r="V521" s="21" t="e">
        <f t="shared" si="169"/>
        <v>#N/A</v>
      </c>
      <c r="W521" s="28">
        <f t="shared" si="163"/>
        <v>0</v>
      </c>
      <c r="X521" s="28">
        <f t="shared" si="164"/>
        <v>0</v>
      </c>
      <c r="Y521" s="45" t="str">
        <f t="shared" si="170"/>
        <v>pas de surpoids ni d'obésité</v>
      </c>
    </row>
    <row r="522" spans="4:25">
      <c r="D522" s="21"/>
      <c r="F522" s="21"/>
      <c r="G522" s="54">
        <f t="shared" si="165"/>
        <v>0</v>
      </c>
      <c r="H522" s="28">
        <f t="shared" si="152"/>
        <v>0</v>
      </c>
      <c r="I522" s="45">
        <f t="shared" si="166"/>
        <v>0</v>
      </c>
      <c r="J522" s="29">
        <f t="shared" si="153"/>
        <v>3</v>
      </c>
      <c r="K522" s="29">
        <f t="shared" si="154"/>
        <v>0.27</v>
      </c>
      <c r="L522" s="29">
        <f t="shared" si="155"/>
        <v>8.4199999999999997E-2</v>
      </c>
      <c r="M522" s="29">
        <f t="shared" si="156"/>
        <v>12.92</v>
      </c>
      <c r="N522" s="45">
        <f t="shared" si="167"/>
        <v>-43.986979853963227</v>
      </c>
      <c r="O522" s="28">
        <f t="shared" si="157"/>
        <v>10.989169238449415</v>
      </c>
      <c r="P522" s="28">
        <f t="shared" si="158"/>
        <v>15.087458954343088</v>
      </c>
      <c r="Q522" s="45" t="str">
        <f t="shared" si="168"/>
        <v>ins. Pondérale</v>
      </c>
      <c r="R522" s="29">
        <f t="shared" si="159"/>
        <v>3</v>
      </c>
      <c r="S522" s="29" t="e">
        <f t="shared" si="160"/>
        <v>#N/A</v>
      </c>
      <c r="T522" s="29" t="e">
        <f t="shared" si="161"/>
        <v>#N/A</v>
      </c>
      <c r="U522" s="29" t="e">
        <f t="shared" si="162"/>
        <v>#N/A</v>
      </c>
      <c r="V522" s="21" t="e">
        <f t="shared" si="169"/>
        <v>#N/A</v>
      </c>
      <c r="W522" s="28">
        <f t="shared" si="163"/>
        <v>0</v>
      </c>
      <c r="X522" s="28">
        <f t="shared" si="164"/>
        <v>0</v>
      </c>
      <c r="Y522" s="45" t="str">
        <f t="shared" si="170"/>
        <v>pas de surpoids ni d'obésité</v>
      </c>
    </row>
    <row r="523" spans="4:25">
      <c r="D523" s="21"/>
      <c r="F523" s="21"/>
      <c r="G523" s="54">
        <f t="shared" si="165"/>
        <v>0</v>
      </c>
      <c r="H523" s="28">
        <f t="shared" si="152"/>
        <v>0</v>
      </c>
      <c r="I523" s="45">
        <f t="shared" si="166"/>
        <v>0</v>
      </c>
      <c r="J523" s="29">
        <f t="shared" si="153"/>
        <v>3</v>
      </c>
      <c r="K523" s="29">
        <f t="shared" si="154"/>
        <v>0.27</v>
      </c>
      <c r="L523" s="29">
        <f t="shared" si="155"/>
        <v>8.4199999999999997E-2</v>
      </c>
      <c r="M523" s="29">
        <f t="shared" si="156"/>
        <v>12.92</v>
      </c>
      <c r="N523" s="45">
        <f t="shared" si="167"/>
        <v>-43.986979853963227</v>
      </c>
      <c r="O523" s="28">
        <f t="shared" si="157"/>
        <v>10.989169238449415</v>
      </c>
      <c r="P523" s="28">
        <f t="shared" si="158"/>
        <v>15.087458954343088</v>
      </c>
      <c r="Q523" s="45" t="str">
        <f t="shared" si="168"/>
        <v>ins. Pondérale</v>
      </c>
      <c r="R523" s="29">
        <f t="shared" si="159"/>
        <v>3</v>
      </c>
      <c r="S523" s="29" t="e">
        <f t="shared" si="160"/>
        <v>#N/A</v>
      </c>
      <c r="T523" s="29" t="e">
        <f t="shared" si="161"/>
        <v>#N/A</v>
      </c>
      <c r="U523" s="29" t="e">
        <f t="shared" si="162"/>
        <v>#N/A</v>
      </c>
      <c r="V523" s="21" t="e">
        <f t="shared" si="169"/>
        <v>#N/A</v>
      </c>
      <c r="W523" s="28">
        <f t="shared" si="163"/>
        <v>0</v>
      </c>
      <c r="X523" s="28">
        <f t="shared" si="164"/>
        <v>0</v>
      </c>
      <c r="Y523" s="45" t="str">
        <f t="shared" si="170"/>
        <v>pas de surpoids ni d'obésité</v>
      </c>
    </row>
    <row r="524" spans="4:25">
      <c r="D524" s="21"/>
      <c r="F524" s="21"/>
      <c r="G524" s="54">
        <f t="shared" si="165"/>
        <v>0</v>
      </c>
      <c r="H524" s="28">
        <f t="shared" si="152"/>
        <v>0</v>
      </c>
      <c r="I524" s="45">
        <f t="shared" si="166"/>
        <v>0</v>
      </c>
      <c r="J524" s="29">
        <f t="shared" si="153"/>
        <v>3</v>
      </c>
      <c r="K524" s="29">
        <f t="shared" si="154"/>
        <v>0.27</v>
      </c>
      <c r="L524" s="29">
        <f t="shared" si="155"/>
        <v>8.4199999999999997E-2</v>
      </c>
      <c r="M524" s="29">
        <f t="shared" si="156"/>
        <v>12.92</v>
      </c>
      <c r="N524" s="45">
        <f t="shared" si="167"/>
        <v>-43.986979853963227</v>
      </c>
      <c r="O524" s="28">
        <f t="shared" si="157"/>
        <v>10.989169238449415</v>
      </c>
      <c r="P524" s="28">
        <f t="shared" si="158"/>
        <v>15.087458954343088</v>
      </c>
      <c r="Q524" s="45" t="str">
        <f t="shared" si="168"/>
        <v>ins. Pondérale</v>
      </c>
      <c r="R524" s="29">
        <f t="shared" si="159"/>
        <v>3</v>
      </c>
      <c r="S524" s="29" t="e">
        <f t="shared" si="160"/>
        <v>#N/A</v>
      </c>
      <c r="T524" s="29" t="e">
        <f t="shared" si="161"/>
        <v>#N/A</v>
      </c>
      <c r="U524" s="29" t="e">
        <f t="shared" si="162"/>
        <v>#N/A</v>
      </c>
      <c r="V524" s="21" t="e">
        <f t="shared" si="169"/>
        <v>#N/A</v>
      </c>
      <c r="W524" s="28">
        <f t="shared" si="163"/>
        <v>0</v>
      </c>
      <c r="X524" s="28">
        <f t="shared" si="164"/>
        <v>0</v>
      </c>
      <c r="Y524" s="45" t="str">
        <f t="shared" si="170"/>
        <v>pas de surpoids ni d'obésité</v>
      </c>
    </row>
    <row r="525" spans="4:25">
      <c r="D525" s="21"/>
      <c r="F525" s="21"/>
      <c r="G525" s="54">
        <f t="shared" si="165"/>
        <v>0</v>
      </c>
      <c r="H525" s="28">
        <f t="shared" si="152"/>
        <v>0</v>
      </c>
      <c r="I525" s="45">
        <f t="shared" si="166"/>
        <v>0</v>
      </c>
      <c r="J525" s="29">
        <f t="shared" si="153"/>
        <v>3</v>
      </c>
      <c r="K525" s="29">
        <f t="shared" si="154"/>
        <v>0.27</v>
      </c>
      <c r="L525" s="29">
        <f t="shared" si="155"/>
        <v>8.4199999999999997E-2</v>
      </c>
      <c r="M525" s="29">
        <f t="shared" si="156"/>
        <v>12.92</v>
      </c>
      <c r="N525" s="45">
        <f t="shared" si="167"/>
        <v>-43.986979853963227</v>
      </c>
      <c r="O525" s="28">
        <f t="shared" si="157"/>
        <v>10.989169238449415</v>
      </c>
      <c r="P525" s="28">
        <f t="shared" si="158"/>
        <v>15.087458954343088</v>
      </c>
      <c r="Q525" s="45" t="str">
        <f t="shared" si="168"/>
        <v>ins. Pondérale</v>
      </c>
      <c r="R525" s="29">
        <f t="shared" si="159"/>
        <v>3</v>
      </c>
      <c r="S525" s="29" t="e">
        <f t="shared" si="160"/>
        <v>#N/A</v>
      </c>
      <c r="T525" s="29" t="e">
        <f t="shared" si="161"/>
        <v>#N/A</v>
      </c>
      <c r="U525" s="29" t="e">
        <f t="shared" si="162"/>
        <v>#N/A</v>
      </c>
      <c r="V525" s="21" t="e">
        <f t="shared" si="169"/>
        <v>#N/A</v>
      </c>
      <c r="W525" s="28">
        <f t="shared" si="163"/>
        <v>0</v>
      </c>
      <c r="X525" s="28">
        <f t="shared" si="164"/>
        <v>0</v>
      </c>
      <c r="Y525" s="45" t="str">
        <f t="shared" si="170"/>
        <v>pas de surpoids ni d'obésité</v>
      </c>
    </row>
    <row r="526" spans="4:25">
      <c r="D526" s="21"/>
      <c r="F526" s="21"/>
      <c r="G526" s="54">
        <f t="shared" si="165"/>
        <v>0</v>
      </c>
      <c r="H526" s="28">
        <f t="shared" si="152"/>
        <v>0</v>
      </c>
      <c r="I526" s="45">
        <f t="shared" si="166"/>
        <v>0</v>
      </c>
      <c r="J526" s="29">
        <f t="shared" si="153"/>
        <v>3</v>
      </c>
      <c r="K526" s="29">
        <f t="shared" si="154"/>
        <v>0.27</v>
      </c>
      <c r="L526" s="29">
        <f t="shared" si="155"/>
        <v>8.4199999999999997E-2</v>
      </c>
      <c r="M526" s="29">
        <f t="shared" si="156"/>
        <v>12.92</v>
      </c>
      <c r="N526" s="45">
        <f t="shared" si="167"/>
        <v>-43.986979853963227</v>
      </c>
      <c r="O526" s="28">
        <f t="shared" si="157"/>
        <v>10.989169238449415</v>
      </c>
      <c r="P526" s="28">
        <f t="shared" si="158"/>
        <v>15.087458954343088</v>
      </c>
      <c r="Q526" s="45" t="str">
        <f t="shared" si="168"/>
        <v>ins. Pondérale</v>
      </c>
      <c r="R526" s="29">
        <f t="shared" si="159"/>
        <v>3</v>
      </c>
      <c r="S526" s="29" t="e">
        <f t="shared" si="160"/>
        <v>#N/A</v>
      </c>
      <c r="T526" s="29" t="e">
        <f t="shared" si="161"/>
        <v>#N/A</v>
      </c>
      <c r="U526" s="29" t="e">
        <f t="shared" si="162"/>
        <v>#N/A</v>
      </c>
      <c r="V526" s="21" t="e">
        <f t="shared" si="169"/>
        <v>#N/A</v>
      </c>
      <c r="W526" s="28">
        <f t="shared" si="163"/>
        <v>0</v>
      </c>
      <c r="X526" s="28">
        <f t="shared" si="164"/>
        <v>0</v>
      </c>
      <c r="Y526" s="45" t="str">
        <f t="shared" si="170"/>
        <v>pas de surpoids ni d'obésité</v>
      </c>
    </row>
    <row r="527" spans="4:25">
      <c r="D527" s="21"/>
      <c r="F527" s="21"/>
      <c r="G527" s="54">
        <f t="shared" si="165"/>
        <v>0</v>
      </c>
      <c r="H527" s="28">
        <f t="shared" si="152"/>
        <v>0</v>
      </c>
      <c r="I527" s="45">
        <f t="shared" si="166"/>
        <v>0</v>
      </c>
      <c r="J527" s="29">
        <f t="shared" si="153"/>
        <v>3</v>
      </c>
      <c r="K527" s="29">
        <f t="shared" si="154"/>
        <v>0.27</v>
      </c>
      <c r="L527" s="29">
        <f t="shared" si="155"/>
        <v>8.4199999999999997E-2</v>
      </c>
      <c r="M527" s="29">
        <f t="shared" si="156"/>
        <v>12.92</v>
      </c>
      <c r="N527" s="45">
        <f t="shared" si="167"/>
        <v>-43.986979853963227</v>
      </c>
      <c r="O527" s="28">
        <f t="shared" si="157"/>
        <v>10.989169238449415</v>
      </c>
      <c r="P527" s="28">
        <f t="shared" si="158"/>
        <v>15.087458954343088</v>
      </c>
      <c r="Q527" s="45" t="str">
        <f t="shared" si="168"/>
        <v>ins. Pondérale</v>
      </c>
      <c r="R527" s="29">
        <f t="shared" si="159"/>
        <v>3</v>
      </c>
      <c r="S527" s="29" t="e">
        <f t="shared" si="160"/>
        <v>#N/A</v>
      </c>
      <c r="T527" s="29" t="e">
        <f t="shared" si="161"/>
        <v>#N/A</v>
      </c>
      <c r="U527" s="29" t="e">
        <f t="shared" si="162"/>
        <v>#N/A</v>
      </c>
      <c r="V527" s="21" t="e">
        <f t="shared" si="169"/>
        <v>#N/A</v>
      </c>
      <c r="W527" s="28">
        <f t="shared" si="163"/>
        <v>0</v>
      </c>
      <c r="X527" s="28">
        <f t="shared" si="164"/>
        <v>0</v>
      </c>
      <c r="Y527" s="45" t="str">
        <f t="shared" si="170"/>
        <v>pas de surpoids ni d'obésité</v>
      </c>
    </row>
    <row r="528" spans="4:25">
      <c r="D528" s="21"/>
      <c r="F528" s="21"/>
      <c r="G528" s="54">
        <f t="shared" si="165"/>
        <v>0</v>
      </c>
      <c r="H528" s="28">
        <f t="shared" si="152"/>
        <v>0</v>
      </c>
      <c r="I528" s="45">
        <f t="shared" si="166"/>
        <v>0</v>
      </c>
      <c r="J528" s="29">
        <f t="shared" si="153"/>
        <v>3</v>
      </c>
      <c r="K528" s="29">
        <f t="shared" si="154"/>
        <v>0.27</v>
      </c>
      <c r="L528" s="29">
        <f t="shared" si="155"/>
        <v>8.4199999999999997E-2</v>
      </c>
      <c r="M528" s="29">
        <f t="shared" si="156"/>
        <v>12.92</v>
      </c>
      <c r="N528" s="45">
        <f t="shared" si="167"/>
        <v>-43.986979853963227</v>
      </c>
      <c r="O528" s="28">
        <f t="shared" si="157"/>
        <v>10.989169238449415</v>
      </c>
      <c r="P528" s="28">
        <f t="shared" si="158"/>
        <v>15.087458954343088</v>
      </c>
      <c r="Q528" s="45" t="str">
        <f t="shared" si="168"/>
        <v>ins. Pondérale</v>
      </c>
      <c r="R528" s="29">
        <f t="shared" si="159"/>
        <v>3</v>
      </c>
      <c r="S528" s="29" t="e">
        <f t="shared" si="160"/>
        <v>#N/A</v>
      </c>
      <c r="T528" s="29" t="e">
        <f t="shared" si="161"/>
        <v>#N/A</v>
      </c>
      <c r="U528" s="29" t="e">
        <f t="shared" si="162"/>
        <v>#N/A</v>
      </c>
      <c r="V528" s="21" t="e">
        <f t="shared" si="169"/>
        <v>#N/A</v>
      </c>
      <c r="W528" s="28">
        <f t="shared" si="163"/>
        <v>0</v>
      </c>
      <c r="X528" s="28">
        <f t="shared" si="164"/>
        <v>0</v>
      </c>
      <c r="Y528" s="45" t="str">
        <f t="shared" si="170"/>
        <v>pas de surpoids ni d'obésité</v>
      </c>
    </row>
    <row r="529" spans="4:25">
      <c r="D529" s="21"/>
      <c r="F529" s="21"/>
      <c r="G529" s="54">
        <f t="shared" si="165"/>
        <v>0</v>
      </c>
      <c r="H529" s="28">
        <f t="shared" si="152"/>
        <v>0</v>
      </c>
      <c r="I529" s="45">
        <f t="shared" si="166"/>
        <v>0</v>
      </c>
      <c r="J529" s="29">
        <f t="shared" si="153"/>
        <v>3</v>
      </c>
      <c r="K529" s="29">
        <f t="shared" si="154"/>
        <v>0.27</v>
      </c>
      <c r="L529" s="29">
        <f t="shared" si="155"/>
        <v>8.4199999999999997E-2</v>
      </c>
      <c r="M529" s="29">
        <f t="shared" si="156"/>
        <v>12.92</v>
      </c>
      <c r="N529" s="45">
        <f t="shared" si="167"/>
        <v>-43.986979853963227</v>
      </c>
      <c r="O529" s="28">
        <f t="shared" si="157"/>
        <v>10.989169238449415</v>
      </c>
      <c r="P529" s="28">
        <f t="shared" si="158"/>
        <v>15.087458954343088</v>
      </c>
      <c r="Q529" s="45" t="str">
        <f t="shared" si="168"/>
        <v>ins. Pondérale</v>
      </c>
      <c r="R529" s="29">
        <f t="shared" si="159"/>
        <v>3</v>
      </c>
      <c r="S529" s="29" t="e">
        <f t="shared" si="160"/>
        <v>#N/A</v>
      </c>
      <c r="T529" s="29" t="e">
        <f t="shared" si="161"/>
        <v>#N/A</v>
      </c>
      <c r="U529" s="29" t="e">
        <f t="shared" si="162"/>
        <v>#N/A</v>
      </c>
      <c r="V529" s="21" t="e">
        <f t="shared" si="169"/>
        <v>#N/A</v>
      </c>
      <c r="W529" s="28">
        <f t="shared" si="163"/>
        <v>0</v>
      </c>
      <c r="X529" s="28">
        <f t="shared" si="164"/>
        <v>0</v>
      </c>
      <c r="Y529" s="45" t="str">
        <f t="shared" si="170"/>
        <v>pas de surpoids ni d'obésité</v>
      </c>
    </row>
    <row r="530" spans="4:25">
      <c r="D530" s="21"/>
      <c r="F530" s="21"/>
      <c r="G530" s="54">
        <f t="shared" si="165"/>
        <v>0</v>
      </c>
      <c r="H530" s="28">
        <f t="shared" si="152"/>
        <v>0</v>
      </c>
      <c r="I530" s="45">
        <f t="shared" si="166"/>
        <v>0</v>
      </c>
      <c r="J530" s="29">
        <f t="shared" si="153"/>
        <v>3</v>
      </c>
      <c r="K530" s="29">
        <f t="shared" si="154"/>
        <v>0.27</v>
      </c>
      <c r="L530" s="29">
        <f t="shared" si="155"/>
        <v>8.4199999999999997E-2</v>
      </c>
      <c r="M530" s="29">
        <f t="shared" si="156"/>
        <v>12.92</v>
      </c>
      <c r="N530" s="45">
        <f t="shared" si="167"/>
        <v>-43.986979853963227</v>
      </c>
      <c r="O530" s="28">
        <f t="shared" si="157"/>
        <v>10.989169238449415</v>
      </c>
      <c r="P530" s="28">
        <f t="shared" si="158"/>
        <v>15.087458954343088</v>
      </c>
      <c r="Q530" s="45" t="str">
        <f t="shared" si="168"/>
        <v>ins. Pondérale</v>
      </c>
      <c r="R530" s="29">
        <f t="shared" si="159"/>
        <v>3</v>
      </c>
      <c r="S530" s="29" t="e">
        <f t="shared" si="160"/>
        <v>#N/A</v>
      </c>
      <c r="T530" s="29" t="e">
        <f t="shared" si="161"/>
        <v>#N/A</v>
      </c>
      <c r="U530" s="29" t="e">
        <f t="shared" si="162"/>
        <v>#N/A</v>
      </c>
      <c r="V530" s="21" t="e">
        <f t="shared" si="169"/>
        <v>#N/A</v>
      </c>
      <c r="W530" s="28">
        <f t="shared" si="163"/>
        <v>0</v>
      </c>
      <c r="X530" s="28">
        <f t="shared" si="164"/>
        <v>0</v>
      </c>
      <c r="Y530" s="45" t="str">
        <f t="shared" si="170"/>
        <v>pas de surpoids ni d'obésité</v>
      </c>
    </row>
    <row r="531" spans="4:25">
      <c r="D531" s="21"/>
      <c r="F531" s="21"/>
      <c r="G531" s="54">
        <f t="shared" si="165"/>
        <v>0</v>
      </c>
      <c r="H531" s="28">
        <f t="shared" si="152"/>
        <v>0</v>
      </c>
      <c r="I531" s="45">
        <f t="shared" si="166"/>
        <v>0</v>
      </c>
      <c r="J531" s="29">
        <f t="shared" si="153"/>
        <v>3</v>
      </c>
      <c r="K531" s="29">
        <f t="shared" si="154"/>
        <v>0.27</v>
      </c>
      <c r="L531" s="29">
        <f t="shared" si="155"/>
        <v>8.4199999999999997E-2</v>
      </c>
      <c r="M531" s="29">
        <f t="shared" si="156"/>
        <v>12.92</v>
      </c>
      <c r="N531" s="45">
        <f t="shared" si="167"/>
        <v>-43.986979853963227</v>
      </c>
      <c r="O531" s="28">
        <f t="shared" si="157"/>
        <v>10.989169238449415</v>
      </c>
      <c r="P531" s="28">
        <f t="shared" si="158"/>
        <v>15.087458954343088</v>
      </c>
      <c r="Q531" s="45" t="str">
        <f t="shared" si="168"/>
        <v>ins. Pondérale</v>
      </c>
      <c r="R531" s="29">
        <f t="shared" si="159"/>
        <v>3</v>
      </c>
      <c r="S531" s="29" t="e">
        <f t="shared" si="160"/>
        <v>#N/A</v>
      </c>
      <c r="T531" s="29" t="e">
        <f t="shared" si="161"/>
        <v>#N/A</v>
      </c>
      <c r="U531" s="29" t="e">
        <f t="shared" si="162"/>
        <v>#N/A</v>
      </c>
      <c r="V531" s="21" t="e">
        <f t="shared" si="169"/>
        <v>#N/A</v>
      </c>
      <c r="W531" s="28">
        <f t="shared" si="163"/>
        <v>0</v>
      </c>
      <c r="X531" s="28">
        <f t="shared" si="164"/>
        <v>0</v>
      </c>
      <c r="Y531" s="45" t="str">
        <f t="shared" si="170"/>
        <v>pas de surpoids ni d'obésité</v>
      </c>
    </row>
    <row r="532" spans="4:25">
      <c r="D532" s="21"/>
      <c r="F532" s="21"/>
      <c r="G532" s="54">
        <f t="shared" si="165"/>
        <v>0</v>
      </c>
      <c r="H532" s="28">
        <f t="shared" si="152"/>
        <v>0</v>
      </c>
      <c r="I532" s="45">
        <f t="shared" si="166"/>
        <v>0</v>
      </c>
      <c r="J532" s="29">
        <f t="shared" si="153"/>
        <v>3</v>
      </c>
      <c r="K532" s="29">
        <f t="shared" si="154"/>
        <v>0.27</v>
      </c>
      <c r="L532" s="29">
        <f t="shared" si="155"/>
        <v>8.4199999999999997E-2</v>
      </c>
      <c r="M532" s="29">
        <f t="shared" si="156"/>
        <v>12.92</v>
      </c>
      <c r="N532" s="45">
        <f t="shared" si="167"/>
        <v>-43.986979853963227</v>
      </c>
      <c r="O532" s="28">
        <f t="shared" si="157"/>
        <v>10.989169238449415</v>
      </c>
      <c r="P532" s="28">
        <f t="shared" si="158"/>
        <v>15.087458954343088</v>
      </c>
      <c r="Q532" s="45" t="str">
        <f t="shared" si="168"/>
        <v>ins. Pondérale</v>
      </c>
      <c r="R532" s="29">
        <f t="shared" si="159"/>
        <v>3</v>
      </c>
      <c r="S532" s="29" t="e">
        <f t="shared" si="160"/>
        <v>#N/A</v>
      </c>
      <c r="T532" s="29" t="e">
        <f t="shared" si="161"/>
        <v>#N/A</v>
      </c>
      <c r="U532" s="29" t="e">
        <f t="shared" si="162"/>
        <v>#N/A</v>
      </c>
      <c r="V532" s="21" t="e">
        <f t="shared" si="169"/>
        <v>#N/A</v>
      </c>
      <c r="W532" s="28">
        <f t="shared" si="163"/>
        <v>0</v>
      </c>
      <c r="X532" s="28">
        <f t="shared" si="164"/>
        <v>0</v>
      </c>
      <c r="Y532" s="45" t="str">
        <f t="shared" si="170"/>
        <v>pas de surpoids ni d'obésité</v>
      </c>
    </row>
    <row r="533" spans="4:25">
      <c r="D533" s="21"/>
      <c r="F533" s="21"/>
      <c r="G533" s="54">
        <f t="shared" si="165"/>
        <v>0</v>
      </c>
      <c r="H533" s="28">
        <f t="shared" si="152"/>
        <v>0</v>
      </c>
      <c r="I533" s="45">
        <f t="shared" si="166"/>
        <v>0</v>
      </c>
      <c r="J533" s="29">
        <f t="shared" si="153"/>
        <v>3</v>
      </c>
      <c r="K533" s="29">
        <f t="shared" si="154"/>
        <v>0.27</v>
      </c>
      <c r="L533" s="29">
        <f t="shared" si="155"/>
        <v>8.4199999999999997E-2</v>
      </c>
      <c r="M533" s="29">
        <f t="shared" si="156"/>
        <v>12.92</v>
      </c>
      <c r="N533" s="45">
        <f t="shared" si="167"/>
        <v>-43.986979853963227</v>
      </c>
      <c r="O533" s="28">
        <f t="shared" si="157"/>
        <v>10.989169238449415</v>
      </c>
      <c r="P533" s="28">
        <f t="shared" si="158"/>
        <v>15.087458954343088</v>
      </c>
      <c r="Q533" s="45" t="str">
        <f t="shared" si="168"/>
        <v>ins. Pondérale</v>
      </c>
      <c r="R533" s="29">
        <f t="shared" si="159"/>
        <v>3</v>
      </c>
      <c r="S533" s="29" t="e">
        <f t="shared" si="160"/>
        <v>#N/A</v>
      </c>
      <c r="T533" s="29" t="e">
        <f t="shared" si="161"/>
        <v>#N/A</v>
      </c>
      <c r="U533" s="29" t="e">
        <f t="shared" si="162"/>
        <v>#N/A</v>
      </c>
      <c r="V533" s="21" t="e">
        <f t="shared" si="169"/>
        <v>#N/A</v>
      </c>
      <c r="W533" s="28">
        <f t="shared" si="163"/>
        <v>0</v>
      </c>
      <c r="X533" s="28">
        <f t="shared" si="164"/>
        <v>0</v>
      </c>
      <c r="Y533" s="45" t="str">
        <f t="shared" si="170"/>
        <v>pas de surpoids ni d'obésité</v>
      </c>
    </row>
    <row r="534" spans="4:25">
      <c r="D534" s="21"/>
      <c r="F534" s="21"/>
      <c r="G534" s="54">
        <f t="shared" si="165"/>
        <v>0</v>
      </c>
      <c r="H534" s="28">
        <f t="shared" si="152"/>
        <v>0</v>
      </c>
      <c r="I534" s="45">
        <f t="shared" si="166"/>
        <v>0</v>
      </c>
      <c r="J534" s="29">
        <f t="shared" si="153"/>
        <v>3</v>
      </c>
      <c r="K534" s="29">
        <f t="shared" si="154"/>
        <v>0.27</v>
      </c>
      <c r="L534" s="29">
        <f t="shared" si="155"/>
        <v>8.4199999999999997E-2</v>
      </c>
      <c r="M534" s="29">
        <f t="shared" si="156"/>
        <v>12.92</v>
      </c>
      <c r="N534" s="45">
        <f t="shared" si="167"/>
        <v>-43.986979853963227</v>
      </c>
      <c r="O534" s="28">
        <f t="shared" si="157"/>
        <v>10.989169238449415</v>
      </c>
      <c r="P534" s="28">
        <f t="shared" si="158"/>
        <v>15.087458954343088</v>
      </c>
      <c r="Q534" s="45" t="str">
        <f t="shared" si="168"/>
        <v>ins. Pondérale</v>
      </c>
      <c r="R534" s="29">
        <f t="shared" si="159"/>
        <v>3</v>
      </c>
      <c r="S534" s="29" t="e">
        <f t="shared" si="160"/>
        <v>#N/A</v>
      </c>
      <c r="T534" s="29" t="e">
        <f t="shared" si="161"/>
        <v>#N/A</v>
      </c>
      <c r="U534" s="29" t="e">
        <f t="shared" si="162"/>
        <v>#N/A</v>
      </c>
      <c r="V534" s="21" t="e">
        <f t="shared" si="169"/>
        <v>#N/A</v>
      </c>
      <c r="W534" s="28">
        <f t="shared" si="163"/>
        <v>0</v>
      </c>
      <c r="X534" s="28">
        <f t="shared" si="164"/>
        <v>0</v>
      </c>
      <c r="Y534" s="45" t="str">
        <f t="shared" si="170"/>
        <v>pas de surpoids ni d'obésité</v>
      </c>
    </row>
    <row r="535" spans="4:25">
      <c r="D535" s="21"/>
      <c r="F535" s="21"/>
      <c r="G535" s="54">
        <f t="shared" si="165"/>
        <v>0</v>
      </c>
      <c r="H535" s="28">
        <f t="shared" si="152"/>
        <v>0</v>
      </c>
      <c r="I535" s="45">
        <f t="shared" si="166"/>
        <v>0</v>
      </c>
      <c r="J535" s="29">
        <f t="shared" si="153"/>
        <v>3</v>
      </c>
      <c r="K535" s="29">
        <f t="shared" si="154"/>
        <v>0.27</v>
      </c>
      <c r="L535" s="29">
        <f t="shared" si="155"/>
        <v>8.4199999999999997E-2</v>
      </c>
      <c r="M535" s="29">
        <f t="shared" si="156"/>
        <v>12.92</v>
      </c>
      <c r="N535" s="45">
        <f t="shared" si="167"/>
        <v>-43.986979853963227</v>
      </c>
      <c r="O535" s="28">
        <f t="shared" si="157"/>
        <v>10.989169238449415</v>
      </c>
      <c r="P535" s="28">
        <f t="shared" si="158"/>
        <v>15.087458954343088</v>
      </c>
      <c r="Q535" s="45" t="str">
        <f t="shared" si="168"/>
        <v>ins. Pondérale</v>
      </c>
      <c r="R535" s="29">
        <f t="shared" si="159"/>
        <v>3</v>
      </c>
      <c r="S535" s="29" t="e">
        <f t="shared" si="160"/>
        <v>#N/A</v>
      </c>
      <c r="T535" s="29" t="e">
        <f t="shared" si="161"/>
        <v>#N/A</v>
      </c>
      <c r="U535" s="29" t="e">
        <f t="shared" si="162"/>
        <v>#N/A</v>
      </c>
      <c r="V535" s="21" t="e">
        <f t="shared" si="169"/>
        <v>#N/A</v>
      </c>
      <c r="W535" s="28">
        <f t="shared" si="163"/>
        <v>0</v>
      </c>
      <c r="X535" s="28">
        <f t="shared" si="164"/>
        <v>0</v>
      </c>
      <c r="Y535" s="45" t="str">
        <f t="shared" si="170"/>
        <v>pas de surpoids ni d'obésité</v>
      </c>
    </row>
    <row r="536" spans="4:25">
      <c r="D536" s="21"/>
      <c r="F536" s="21"/>
      <c r="G536" s="54">
        <f t="shared" si="165"/>
        <v>0</v>
      </c>
      <c r="H536" s="28">
        <f t="shared" si="152"/>
        <v>0</v>
      </c>
      <c r="I536" s="45">
        <f t="shared" si="166"/>
        <v>0</v>
      </c>
      <c r="J536" s="29">
        <f t="shared" si="153"/>
        <v>3</v>
      </c>
      <c r="K536" s="29">
        <f t="shared" si="154"/>
        <v>0.27</v>
      </c>
      <c r="L536" s="29">
        <f t="shared" si="155"/>
        <v>8.4199999999999997E-2</v>
      </c>
      <c r="M536" s="29">
        <f t="shared" si="156"/>
        <v>12.92</v>
      </c>
      <c r="N536" s="45">
        <f t="shared" si="167"/>
        <v>-43.986979853963227</v>
      </c>
      <c r="O536" s="28">
        <f t="shared" si="157"/>
        <v>10.989169238449415</v>
      </c>
      <c r="P536" s="28">
        <f t="shared" si="158"/>
        <v>15.087458954343088</v>
      </c>
      <c r="Q536" s="45" t="str">
        <f t="shared" si="168"/>
        <v>ins. Pondérale</v>
      </c>
      <c r="R536" s="29">
        <f t="shared" si="159"/>
        <v>3</v>
      </c>
      <c r="S536" s="29" t="e">
        <f t="shared" si="160"/>
        <v>#N/A</v>
      </c>
      <c r="T536" s="29" t="e">
        <f t="shared" si="161"/>
        <v>#N/A</v>
      </c>
      <c r="U536" s="29" t="e">
        <f t="shared" si="162"/>
        <v>#N/A</v>
      </c>
      <c r="V536" s="21" t="e">
        <f t="shared" si="169"/>
        <v>#N/A</v>
      </c>
      <c r="W536" s="28">
        <f t="shared" si="163"/>
        <v>0</v>
      </c>
      <c r="X536" s="28">
        <f t="shared" si="164"/>
        <v>0</v>
      </c>
      <c r="Y536" s="45" t="str">
        <f t="shared" si="170"/>
        <v>pas de surpoids ni d'obésité</v>
      </c>
    </row>
    <row r="537" spans="4:25">
      <c r="D537" s="21"/>
      <c r="F537" s="21"/>
      <c r="G537" s="54">
        <f t="shared" si="165"/>
        <v>0</v>
      </c>
      <c r="H537" s="28">
        <f t="shared" si="152"/>
        <v>0</v>
      </c>
      <c r="I537" s="45">
        <f t="shared" si="166"/>
        <v>0</v>
      </c>
      <c r="J537" s="29">
        <f t="shared" si="153"/>
        <v>3</v>
      </c>
      <c r="K537" s="29">
        <f t="shared" si="154"/>
        <v>0.27</v>
      </c>
      <c r="L537" s="29">
        <f t="shared" si="155"/>
        <v>8.4199999999999997E-2</v>
      </c>
      <c r="M537" s="29">
        <f t="shared" si="156"/>
        <v>12.92</v>
      </c>
      <c r="N537" s="45">
        <f t="shared" si="167"/>
        <v>-43.986979853963227</v>
      </c>
      <c r="O537" s="28">
        <f t="shared" si="157"/>
        <v>10.989169238449415</v>
      </c>
      <c r="P537" s="28">
        <f t="shared" si="158"/>
        <v>15.087458954343088</v>
      </c>
      <c r="Q537" s="45" t="str">
        <f t="shared" si="168"/>
        <v>ins. Pondérale</v>
      </c>
      <c r="R537" s="29">
        <f t="shared" si="159"/>
        <v>3</v>
      </c>
      <c r="S537" s="29" t="e">
        <f t="shared" si="160"/>
        <v>#N/A</v>
      </c>
      <c r="T537" s="29" t="e">
        <f t="shared" si="161"/>
        <v>#N/A</v>
      </c>
      <c r="U537" s="29" t="e">
        <f t="shared" si="162"/>
        <v>#N/A</v>
      </c>
      <c r="V537" s="21" t="e">
        <f t="shared" si="169"/>
        <v>#N/A</v>
      </c>
      <c r="W537" s="28">
        <f t="shared" si="163"/>
        <v>0</v>
      </c>
      <c r="X537" s="28">
        <f t="shared" si="164"/>
        <v>0</v>
      </c>
      <c r="Y537" s="45" t="str">
        <f t="shared" si="170"/>
        <v>pas de surpoids ni d'obésité</v>
      </c>
    </row>
    <row r="538" spans="4:25">
      <c r="D538" s="21"/>
      <c r="F538" s="21"/>
      <c r="G538" s="54">
        <f t="shared" si="165"/>
        <v>0</v>
      </c>
      <c r="H538" s="28">
        <f t="shared" si="152"/>
        <v>0</v>
      </c>
      <c r="I538" s="45">
        <f t="shared" si="166"/>
        <v>0</v>
      </c>
      <c r="J538" s="29">
        <f t="shared" si="153"/>
        <v>3</v>
      </c>
      <c r="K538" s="29">
        <f t="shared" si="154"/>
        <v>0.27</v>
      </c>
      <c r="L538" s="29">
        <f t="shared" si="155"/>
        <v>8.4199999999999997E-2</v>
      </c>
      <c r="M538" s="29">
        <f t="shared" si="156"/>
        <v>12.92</v>
      </c>
      <c r="N538" s="45">
        <f t="shared" si="167"/>
        <v>-43.986979853963227</v>
      </c>
      <c r="O538" s="28">
        <f t="shared" si="157"/>
        <v>10.989169238449415</v>
      </c>
      <c r="P538" s="28">
        <f t="shared" si="158"/>
        <v>15.087458954343088</v>
      </c>
      <c r="Q538" s="45" t="str">
        <f t="shared" si="168"/>
        <v>ins. Pondérale</v>
      </c>
      <c r="R538" s="29">
        <f t="shared" si="159"/>
        <v>3</v>
      </c>
      <c r="S538" s="29" t="e">
        <f t="shared" si="160"/>
        <v>#N/A</v>
      </c>
      <c r="T538" s="29" t="e">
        <f t="shared" si="161"/>
        <v>#N/A</v>
      </c>
      <c r="U538" s="29" t="e">
        <f t="shared" si="162"/>
        <v>#N/A</v>
      </c>
      <c r="V538" s="21" t="e">
        <f t="shared" si="169"/>
        <v>#N/A</v>
      </c>
      <c r="W538" s="28">
        <f t="shared" si="163"/>
        <v>0</v>
      </c>
      <c r="X538" s="28">
        <f t="shared" si="164"/>
        <v>0</v>
      </c>
      <c r="Y538" s="45" t="str">
        <f t="shared" si="170"/>
        <v>pas de surpoids ni d'obésité</v>
      </c>
    </row>
    <row r="539" spans="4:25">
      <c r="D539" s="21"/>
      <c r="F539" s="21"/>
      <c r="G539" s="54">
        <f t="shared" si="165"/>
        <v>0</v>
      </c>
      <c r="H539" s="28">
        <f t="shared" si="152"/>
        <v>0</v>
      </c>
      <c r="I539" s="45">
        <f t="shared" si="166"/>
        <v>0</v>
      </c>
      <c r="J539" s="29">
        <f t="shared" si="153"/>
        <v>3</v>
      </c>
      <c r="K539" s="29">
        <f t="shared" si="154"/>
        <v>0.27</v>
      </c>
      <c r="L539" s="29">
        <f t="shared" si="155"/>
        <v>8.4199999999999997E-2</v>
      </c>
      <c r="M539" s="29">
        <f t="shared" si="156"/>
        <v>12.92</v>
      </c>
      <c r="N539" s="45">
        <f t="shared" si="167"/>
        <v>-43.986979853963227</v>
      </c>
      <c r="O539" s="28">
        <f t="shared" si="157"/>
        <v>10.989169238449415</v>
      </c>
      <c r="P539" s="28">
        <f t="shared" si="158"/>
        <v>15.087458954343088</v>
      </c>
      <c r="Q539" s="45" t="str">
        <f t="shared" si="168"/>
        <v>ins. Pondérale</v>
      </c>
      <c r="R539" s="29">
        <f t="shared" si="159"/>
        <v>3</v>
      </c>
      <c r="S539" s="29" t="e">
        <f t="shared" si="160"/>
        <v>#N/A</v>
      </c>
      <c r="T539" s="29" t="e">
        <f t="shared" si="161"/>
        <v>#N/A</v>
      </c>
      <c r="U539" s="29" t="e">
        <f t="shared" si="162"/>
        <v>#N/A</v>
      </c>
      <c r="V539" s="21" t="e">
        <f t="shared" si="169"/>
        <v>#N/A</v>
      </c>
      <c r="W539" s="28">
        <f t="shared" si="163"/>
        <v>0</v>
      </c>
      <c r="X539" s="28">
        <f t="shared" si="164"/>
        <v>0</v>
      </c>
      <c r="Y539" s="45" t="str">
        <f t="shared" si="170"/>
        <v>pas de surpoids ni d'obésité</v>
      </c>
    </row>
    <row r="540" spans="4:25">
      <c r="D540" s="21"/>
      <c r="F540" s="21"/>
      <c r="G540" s="54">
        <f t="shared" si="165"/>
        <v>0</v>
      </c>
      <c r="H540" s="28">
        <f t="shared" si="152"/>
        <v>0</v>
      </c>
      <c r="I540" s="45">
        <f t="shared" si="166"/>
        <v>0</v>
      </c>
      <c r="J540" s="29">
        <f t="shared" si="153"/>
        <v>3</v>
      </c>
      <c r="K540" s="29">
        <f t="shared" si="154"/>
        <v>0.27</v>
      </c>
      <c r="L540" s="29">
        <f t="shared" si="155"/>
        <v>8.4199999999999997E-2</v>
      </c>
      <c r="M540" s="29">
        <f t="shared" si="156"/>
        <v>12.92</v>
      </c>
      <c r="N540" s="45">
        <f t="shared" si="167"/>
        <v>-43.986979853963227</v>
      </c>
      <c r="O540" s="28">
        <f t="shared" si="157"/>
        <v>10.989169238449415</v>
      </c>
      <c r="P540" s="28">
        <f t="shared" si="158"/>
        <v>15.087458954343088</v>
      </c>
      <c r="Q540" s="45" t="str">
        <f t="shared" si="168"/>
        <v>ins. Pondérale</v>
      </c>
      <c r="R540" s="29">
        <f t="shared" si="159"/>
        <v>3</v>
      </c>
      <c r="S540" s="29" t="e">
        <f t="shared" si="160"/>
        <v>#N/A</v>
      </c>
      <c r="T540" s="29" t="e">
        <f t="shared" si="161"/>
        <v>#N/A</v>
      </c>
      <c r="U540" s="29" t="e">
        <f t="shared" si="162"/>
        <v>#N/A</v>
      </c>
      <c r="V540" s="21" t="e">
        <f t="shared" si="169"/>
        <v>#N/A</v>
      </c>
      <c r="W540" s="28">
        <f t="shared" si="163"/>
        <v>0</v>
      </c>
      <c r="X540" s="28">
        <f t="shared" si="164"/>
        <v>0</v>
      </c>
      <c r="Y540" s="45" t="str">
        <f t="shared" si="170"/>
        <v>pas de surpoids ni d'obésité</v>
      </c>
    </row>
    <row r="541" spans="4:25">
      <c r="D541" s="21"/>
      <c r="F541" s="21"/>
      <c r="G541" s="54">
        <f t="shared" si="165"/>
        <v>0</v>
      </c>
      <c r="H541" s="28">
        <f t="shared" si="152"/>
        <v>0</v>
      </c>
      <c r="I541" s="45">
        <f t="shared" si="166"/>
        <v>0</v>
      </c>
      <c r="J541" s="29">
        <f t="shared" si="153"/>
        <v>3</v>
      </c>
      <c r="K541" s="29">
        <f t="shared" si="154"/>
        <v>0.27</v>
      </c>
      <c r="L541" s="29">
        <f t="shared" si="155"/>
        <v>8.4199999999999997E-2</v>
      </c>
      <c r="M541" s="29">
        <f t="shared" si="156"/>
        <v>12.92</v>
      </c>
      <c r="N541" s="45">
        <f t="shared" si="167"/>
        <v>-43.986979853963227</v>
      </c>
      <c r="O541" s="28">
        <f t="shared" si="157"/>
        <v>10.989169238449415</v>
      </c>
      <c r="P541" s="28">
        <f t="shared" si="158"/>
        <v>15.087458954343088</v>
      </c>
      <c r="Q541" s="45" t="str">
        <f t="shared" si="168"/>
        <v>ins. Pondérale</v>
      </c>
      <c r="R541" s="29">
        <f t="shared" si="159"/>
        <v>3</v>
      </c>
      <c r="S541" s="29" t="e">
        <f t="shared" si="160"/>
        <v>#N/A</v>
      </c>
      <c r="T541" s="29" t="e">
        <f t="shared" si="161"/>
        <v>#N/A</v>
      </c>
      <c r="U541" s="29" t="e">
        <f t="shared" si="162"/>
        <v>#N/A</v>
      </c>
      <c r="V541" s="21" t="e">
        <f t="shared" si="169"/>
        <v>#N/A</v>
      </c>
      <c r="W541" s="28">
        <f t="shared" si="163"/>
        <v>0</v>
      </c>
      <c r="X541" s="28">
        <f t="shared" si="164"/>
        <v>0</v>
      </c>
      <c r="Y541" s="45" t="str">
        <f t="shared" si="170"/>
        <v>pas de surpoids ni d'obésité</v>
      </c>
    </row>
    <row r="542" spans="4:25">
      <c r="D542" s="21"/>
      <c r="F542" s="21"/>
      <c r="G542" s="54">
        <f t="shared" si="165"/>
        <v>0</v>
      </c>
      <c r="H542" s="28">
        <f t="shared" si="152"/>
        <v>0</v>
      </c>
      <c r="I542" s="45">
        <f t="shared" si="166"/>
        <v>0</v>
      </c>
      <c r="J542" s="29">
        <f t="shared" si="153"/>
        <v>3</v>
      </c>
      <c r="K542" s="29">
        <f t="shared" si="154"/>
        <v>0.27</v>
      </c>
      <c r="L542" s="29">
        <f t="shared" si="155"/>
        <v>8.4199999999999997E-2</v>
      </c>
      <c r="M542" s="29">
        <f t="shared" si="156"/>
        <v>12.92</v>
      </c>
      <c r="N542" s="45">
        <f t="shared" si="167"/>
        <v>-43.986979853963227</v>
      </c>
      <c r="O542" s="28">
        <f t="shared" si="157"/>
        <v>10.989169238449415</v>
      </c>
      <c r="P542" s="28">
        <f t="shared" si="158"/>
        <v>15.087458954343088</v>
      </c>
      <c r="Q542" s="45" t="str">
        <f t="shared" si="168"/>
        <v>ins. Pondérale</v>
      </c>
      <c r="R542" s="29">
        <f t="shared" si="159"/>
        <v>3</v>
      </c>
      <c r="S542" s="29" t="e">
        <f t="shared" si="160"/>
        <v>#N/A</v>
      </c>
      <c r="T542" s="29" t="e">
        <f t="shared" si="161"/>
        <v>#N/A</v>
      </c>
      <c r="U542" s="29" t="e">
        <f t="shared" si="162"/>
        <v>#N/A</v>
      </c>
      <c r="V542" s="21" t="e">
        <f t="shared" si="169"/>
        <v>#N/A</v>
      </c>
      <c r="W542" s="28">
        <f t="shared" si="163"/>
        <v>0</v>
      </c>
      <c r="X542" s="28">
        <f t="shared" si="164"/>
        <v>0</v>
      </c>
      <c r="Y542" s="45" t="str">
        <f t="shared" si="170"/>
        <v>pas de surpoids ni d'obésité</v>
      </c>
    </row>
    <row r="543" spans="4:25">
      <c r="D543" s="21"/>
      <c r="F543" s="21"/>
      <c r="G543" s="54">
        <f t="shared" si="165"/>
        <v>0</v>
      </c>
      <c r="H543" s="28">
        <f t="shared" si="152"/>
        <v>0</v>
      </c>
      <c r="I543" s="45">
        <f t="shared" si="166"/>
        <v>0</v>
      </c>
      <c r="J543" s="29">
        <f t="shared" si="153"/>
        <v>3</v>
      </c>
      <c r="K543" s="29">
        <f t="shared" si="154"/>
        <v>0.27</v>
      </c>
      <c r="L543" s="29">
        <f t="shared" si="155"/>
        <v>8.4199999999999997E-2</v>
      </c>
      <c r="M543" s="29">
        <f t="shared" si="156"/>
        <v>12.92</v>
      </c>
      <c r="N543" s="45">
        <f t="shared" si="167"/>
        <v>-43.986979853963227</v>
      </c>
      <c r="O543" s="28">
        <f t="shared" si="157"/>
        <v>10.989169238449415</v>
      </c>
      <c r="P543" s="28">
        <f t="shared" si="158"/>
        <v>15.087458954343088</v>
      </c>
      <c r="Q543" s="45" t="str">
        <f t="shared" si="168"/>
        <v>ins. Pondérale</v>
      </c>
      <c r="R543" s="29">
        <f t="shared" si="159"/>
        <v>3</v>
      </c>
      <c r="S543" s="29" t="e">
        <f t="shared" si="160"/>
        <v>#N/A</v>
      </c>
      <c r="T543" s="29" t="e">
        <f t="shared" si="161"/>
        <v>#N/A</v>
      </c>
      <c r="U543" s="29" t="e">
        <f t="shared" si="162"/>
        <v>#N/A</v>
      </c>
      <c r="V543" s="21" t="e">
        <f t="shared" si="169"/>
        <v>#N/A</v>
      </c>
      <c r="W543" s="28">
        <f t="shared" si="163"/>
        <v>0</v>
      </c>
      <c r="X543" s="28">
        <f t="shared" si="164"/>
        <v>0</v>
      </c>
      <c r="Y543" s="45" t="str">
        <f t="shared" si="170"/>
        <v>pas de surpoids ni d'obésité</v>
      </c>
    </row>
    <row r="544" spans="4:25">
      <c r="D544" s="21"/>
      <c r="F544" s="21"/>
      <c r="G544" s="54">
        <f t="shared" si="165"/>
        <v>0</v>
      </c>
      <c r="H544" s="28">
        <f t="shared" si="152"/>
        <v>0</v>
      </c>
      <c r="I544" s="45">
        <f t="shared" si="166"/>
        <v>0</v>
      </c>
      <c r="J544" s="29">
        <f t="shared" si="153"/>
        <v>3</v>
      </c>
      <c r="K544" s="29">
        <f t="shared" si="154"/>
        <v>0.27</v>
      </c>
      <c r="L544" s="29">
        <f t="shared" si="155"/>
        <v>8.4199999999999997E-2</v>
      </c>
      <c r="M544" s="29">
        <f t="shared" si="156"/>
        <v>12.92</v>
      </c>
      <c r="N544" s="45">
        <f t="shared" si="167"/>
        <v>-43.986979853963227</v>
      </c>
      <c r="O544" s="28">
        <f t="shared" si="157"/>
        <v>10.989169238449415</v>
      </c>
      <c r="P544" s="28">
        <f t="shared" si="158"/>
        <v>15.087458954343088</v>
      </c>
      <c r="Q544" s="45" t="str">
        <f t="shared" si="168"/>
        <v>ins. Pondérale</v>
      </c>
      <c r="R544" s="29">
        <f t="shared" si="159"/>
        <v>3</v>
      </c>
      <c r="S544" s="29" t="e">
        <f t="shared" si="160"/>
        <v>#N/A</v>
      </c>
      <c r="T544" s="29" t="e">
        <f t="shared" si="161"/>
        <v>#N/A</v>
      </c>
      <c r="U544" s="29" t="e">
        <f t="shared" si="162"/>
        <v>#N/A</v>
      </c>
      <c r="V544" s="21" t="e">
        <f t="shared" si="169"/>
        <v>#N/A</v>
      </c>
      <c r="W544" s="28">
        <f t="shared" si="163"/>
        <v>0</v>
      </c>
      <c r="X544" s="28">
        <f t="shared" si="164"/>
        <v>0</v>
      </c>
      <c r="Y544" s="45" t="str">
        <f t="shared" si="170"/>
        <v>pas de surpoids ni d'obésité</v>
      </c>
    </row>
    <row r="545" spans="4:25">
      <c r="D545" s="21"/>
      <c r="F545" s="21"/>
      <c r="G545" s="54">
        <f t="shared" si="165"/>
        <v>0</v>
      </c>
      <c r="H545" s="28">
        <f t="shared" si="152"/>
        <v>0</v>
      </c>
      <c r="I545" s="45">
        <f t="shared" si="166"/>
        <v>0</v>
      </c>
      <c r="J545" s="29">
        <f t="shared" si="153"/>
        <v>3</v>
      </c>
      <c r="K545" s="29">
        <f t="shared" si="154"/>
        <v>0.27</v>
      </c>
      <c r="L545" s="29">
        <f t="shared" si="155"/>
        <v>8.4199999999999997E-2</v>
      </c>
      <c r="M545" s="29">
        <f t="shared" si="156"/>
        <v>12.92</v>
      </c>
      <c r="N545" s="45">
        <f t="shared" si="167"/>
        <v>-43.986979853963227</v>
      </c>
      <c r="O545" s="28">
        <f t="shared" si="157"/>
        <v>10.989169238449415</v>
      </c>
      <c r="P545" s="28">
        <f t="shared" si="158"/>
        <v>15.087458954343088</v>
      </c>
      <c r="Q545" s="45" t="str">
        <f t="shared" si="168"/>
        <v>ins. Pondérale</v>
      </c>
      <c r="R545" s="29">
        <f t="shared" si="159"/>
        <v>3</v>
      </c>
      <c r="S545" s="29" t="e">
        <f t="shared" si="160"/>
        <v>#N/A</v>
      </c>
      <c r="T545" s="29" t="e">
        <f t="shared" si="161"/>
        <v>#N/A</v>
      </c>
      <c r="U545" s="29" t="e">
        <f t="shared" si="162"/>
        <v>#N/A</v>
      </c>
      <c r="V545" s="21" t="e">
        <f t="shared" si="169"/>
        <v>#N/A</v>
      </c>
      <c r="W545" s="28">
        <f t="shared" si="163"/>
        <v>0</v>
      </c>
      <c r="X545" s="28">
        <f t="shared" si="164"/>
        <v>0</v>
      </c>
      <c r="Y545" s="45" t="str">
        <f t="shared" si="170"/>
        <v>pas de surpoids ni d'obésité</v>
      </c>
    </row>
    <row r="546" spans="4:25">
      <c r="D546" s="21"/>
      <c r="F546" s="21"/>
      <c r="G546" s="54">
        <f t="shared" si="165"/>
        <v>0</v>
      </c>
      <c r="H546" s="28">
        <f t="shared" si="152"/>
        <v>0</v>
      </c>
      <c r="I546" s="45">
        <f t="shared" si="166"/>
        <v>0</v>
      </c>
      <c r="J546" s="29">
        <f t="shared" si="153"/>
        <v>3</v>
      </c>
      <c r="K546" s="29">
        <f t="shared" si="154"/>
        <v>0.27</v>
      </c>
      <c r="L546" s="29">
        <f t="shared" si="155"/>
        <v>8.4199999999999997E-2</v>
      </c>
      <c r="M546" s="29">
        <f t="shared" si="156"/>
        <v>12.92</v>
      </c>
      <c r="N546" s="45">
        <f t="shared" si="167"/>
        <v>-43.986979853963227</v>
      </c>
      <c r="O546" s="28">
        <f t="shared" si="157"/>
        <v>10.989169238449415</v>
      </c>
      <c r="P546" s="28">
        <f t="shared" si="158"/>
        <v>15.087458954343088</v>
      </c>
      <c r="Q546" s="45" t="str">
        <f t="shared" si="168"/>
        <v>ins. Pondérale</v>
      </c>
      <c r="R546" s="29">
        <f t="shared" si="159"/>
        <v>3</v>
      </c>
      <c r="S546" s="29" t="e">
        <f t="shared" si="160"/>
        <v>#N/A</v>
      </c>
      <c r="T546" s="29" t="e">
        <f t="shared" si="161"/>
        <v>#N/A</v>
      </c>
      <c r="U546" s="29" t="e">
        <f t="shared" si="162"/>
        <v>#N/A</v>
      </c>
      <c r="V546" s="21" t="e">
        <f t="shared" si="169"/>
        <v>#N/A</v>
      </c>
      <c r="W546" s="28">
        <f t="shared" si="163"/>
        <v>0</v>
      </c>
      <c r="X546" s="28">
        <f t="shared" si="164"/>
        <v>0</v>
      </c>
      <c r="Y546" s="45" t="str">
        <f t="shared" si="170"/>
        <v>pas de surpoids ni d'obésité</v>
      </c>
    </row>
    <row r="547" spans="4:25">
      <c r="D547" s="21"/>
      <c r="F547" s="21"/>
      <c r="G547" s="54">
        <f t="shared" si="165"/>
        <v>0</v>
      </c>
      <c r="H547" s="28">
        <f t="shared" si="152"/>
        <v>0</v>
      </c>
      <c r="I547" s="45">
        <f t="shared" si="166"/>
        <v>0</v>
      </c>
      <c r="J547" s="29">
        <f t="shared" si="153"/>
        <v>3</v>
      </c>
      <c r="K547" s="29">
        <f t="shared" si="154"/>
        <v>0.27</v>
      </c>
      <c r="L547" s="29">
        <f t="shared" si="155"/>
        <v>8.4199999999999997E-2</v>
      </c>
      <c r="M547" s="29">
        <f t="shared" si="156"/>
        <v>12.92</v>
      </c>
      <c r="N547" s="45">
        <f t="shared" si="167"/>
        <v>-43.986979853963227</v>
      </c>
      <c r="O547" s="28">
        <f t="shared" si="157"/>
        <v>10.989169238449415</v>
      </c>
      <c r="P547" s="28">
        <f t="shared" si="158"/>
        <v>15.087458954343088</v>
      </c>
      <c r="Q547" s="45" t="str">
        <f t="shared" si="168"/>
        <v>ins. Pondérale</v>
      </c>
      <c r="R547" s="29">
        <f t="shared" si="159"/>
        <v>3</v>
      </c>
      <c r="S547" s="29" t="e">
        <f t="shared" si="160"/>
        <v>#N/A</v>
      </c>
      <c r="T547" s="29" t="e">
        <f t="shared" si="161"/>
        <v>#N/A</v>
      </c>
      <c r="U547" s="29" t="e">
        <f t="shared" si="162"/>
        <v>#N/A</v>
      </c>
      <c r="V547" s="21" t="e">
        <f t="shared" si="169"/>
        <v>#N/A</v>
      </c>
      <c r="W547" s="28">
        <f t="shared" si="163"/>
        <v>0</v>
      </c>
      <c r="X547" s="28">
        <f t="shared" si="164"/>
        <v>0</v>
      </c>
      <c r="Y547" s="45" t="str">
        <f t="shared" si="170"/>
        <v>pas de surpoids ni d'obésité</v>
      </c>
    </row>
    <row r="548" spans="4:25">
      <c r="D548" s="21"/>
      <c r="F548" s="21"/>
      <c r="G548" s="54">
        <f t="shared" si="165"/>
        <v>0</v>
      </c>
      <c r="H548" s="28">
        <f t="shared" si="152"/>
        <v>0</v>
      </c>
      <c r="I548" s="45">
        <f t="shared" si="166"/>
        <v>0</v>
      </c>
      <c r="J548" s="29">
        <f t="shared" si="153"/>
        <v>3</v>
      </c>
      <c r="K548" s="29">
        <f t="shared" si="154"/>
        <v>0.27</v>
      </c>
      <c r="L548" s="29">
        <f t="shared" si="155"/>
        <v>8.4199999999999997E-2</v>
      </c>
      <c r="M548" s="29">
        <f t="shared" si="156"/>
        <v>12.92</v>
      </c>
      <c r="N548" s="45">
        <f t="shared" si="167"/>
        <v>-43.986979853963227</v>
      </c>
      <c r="O548" s="28">
        <f t="shared" si="157"/>
        <v>10.989169238449415</v>
      </c>
      <c r="P548" s="28">
        <f t="shared" si="158"/>
        <v>15.087458954343088</v>
      </c>
      <c r="Q548" s="45" t="str">
        <f t="shared" si="168"/>
        <v>ins. Pondérale</v>
      </c>
      <c r="R548" s="29">
        <f t="shared" si="159"/>
        <v>3</v>
      </c>
      <c r="S548" s="29" t="e">
        <f t="shared" si="160"/>
        <v>#N/A</v>
      </c>
      <c r="T548" s="29" t="e">
        <f t="shared" si="161"/>
        <v>#N/A</v>
      </c>
      <c r="U548" s="29" t="e">
        <f t="shared" si="162"/>
        <v>#N/A</v>
      </c>
      <c r="V548" s="21" t="e">
        <f t="shared" si="169"/>
        <v>#N/A</v>
      </c>
      <c r="W548" s="28">
        <f t="shared" si="163"/>
        <v>0</v>
      </c>
      <c r="X548" s="28">
        <f t="shared" si="164"/>
        <v>0</v>
      </c>
      <c r="Y548" s="45" t="str">
        <f t="shared" si="170"/>
        <v>pas de surpoids ni d'obésité</v>
      </c>
    </row>
    <row r="549" spans="4:25">
      <c r="D549" s="21"/>
      <c r="F549" s="21"/>
      <c r="G549" s="54">
        <f t="shared" si="165"/>
        <v>0</v>
      </c>
      <c r="H549" s="28">
        <f t="shared" si="152"/>
        <v>0</v>
      </c>
      <c r="I549" s="45">
        <f t="shared" si="166"/>
        <v>0</v>
      </c>
      <c r="J549" s="29">
        <f t="shared" si="153"/>
        <v>3</v>
      </c>
      <c r="K549" s="29">
        <f t="shared" si="154"/>
        <v>0.27</v>
      </c>
      <c r="L549" s="29">
        <f t="shared" si="155"/>
        <v>8.4199999999999997E-2</v>
      </c>
      <c r="M549" s="29">
        <f t="shared" si="156"/>
        <v>12.92</v>
      </c>
      <c r="N549" s="45">
        <f t="shared" si="167"/>
        <v>-43.986979853963227</v>
      </c>
      <c r="O549" s="28">
        <f t="shared" si="157"/>
        <v>10.989169238449415</v>
      </c>
      <c r="P549" s="28">
        <f t="shared" si="158"/>
        <v>15.087458954343088</v>
      </c>
      <c r="Q549" s="45" t="str">
        <f t="shared" si="168"/>
        <v>ins. Pondérale</v>
      </c>
      <c r="R549" s="29">
        <f t="shared" si="159"/>
        <v>3</v>
      </c>
      <c r="S549" s="29" t="e">
        <f t="shared" si="160"/>
        <v>#N/A</v>
      </c>
      <c r="T549" s="29" t="e">
        <f t="shared" si="161"/>
        <v>#N/A</v>
      </c>
      <c r="U549" s="29" t="e">
        <f t="shared" si="162"/>
        <v>#N/A</v>
      </c>
      <c r="V549" s="21" t="e">
        <f t="shared" si="169"/>
        <v>#N/A</v>
      </c>
      <c r="W549" s="28">
        <f t="shared" si="163"/>
        <v>0</v>
      </c>
      <c r="X549" s="28">
        <f t="shared" si="164"/>
        <v>0</v>
      </c>
      <c r="Y549" s="45" t="str">
        <f t="shared" si="170"/>
        <v>pas de surpoids ni d'obésité</v>
      </c>
    </row>
    <row r="550" spans="4:25">
      <c r="D550" s="21"/>
      <c r="F550" s="21"/>
      <c r="G550" s="54">
        <f t="shared" si="165"/>
        <v>0</v>
      </c>
      <c r="H550" s="28">
        <f t="shared" si="152"/>
        <v>0</v>
      </c>
      <c r="I550" s="45">
        <f t="shared" si="166"/>
        <v>0</v>
      </c>
      <c r="J550" s="29">
        <f t="shared" si="153"/>
        <v>3</v>
      </c>
      <c r="K550" s="29">
        <f t="shared" si="154"/>
        <v>0.27</v>
      </c>
      <c r="L550" s="29">
        <f t="shared" si="155"/>
        <v>8.4199999999999997E-2</v>
      </c>
      <c r="M550" s="29">
        <f t="shared" si="156"/>
        <v>12.92</v>
      </c>
      <c r="N550" s="45">
        <f t="shared" si="167"/>
        <v>-43.986979853963227</v>
      </c>
      <c r="O550" s="28">
        <f t="shared" si="157"/>
        <v>10.989169238449415</v>
      </c>
      <c r="P550" s="28">
        <f t="shared" si="158"/>
        <v>15.087458954343088</v>
      </c>
      <c r="Q550" s="45" t="str">
        <f t="shared" si="168"/>
        <v>ins. Pondérale</v>
      </c>
      <c r="R550" s="29">
        <f t="shared" si="159"/>
        <v>3</v>
      </c>
      <c r="S550" s="29" t="e">
        <f t="shared" si="160"/>
        <v>#N/A</v>
      </c>
      <c r="T550" s="29" t="e">
        <f t="shared" si="161"/>
        <v>#N/A</v>
      </c>
      <c r="U550" s="29" t="e">
        <f t="shared" si="162"/>
        <v>#N/A</v>
      </c>
      <c r="V550" s="21" t="e">
        <f t="shared" si="169"/>
        <v>#N/A</v>
      </c>
      <c r="W550" s="28">
        <f t="shared" si="163"/>
        <v>0</v>
      </c>
      <c r="X550" s="28">
        <f t="shared" si="164"/>
        <v>0</v>
      </c>
      <c r="Y550" s="45" t="str">
        <f t="shared" si="170"/>
        <v>pas de surpoids ni d'obésité</v>
      </c>
    </row>
    <row r="551" spans="4:25">
      <c r="D551" s="21"/>
      <c r="F551" s="21"/>
      <c r="G551" s="54">
        <f t="shared" si="165"/>
        <v>0</v>
      </c>
      <c r="H551" s="28">
        <f t="shared" si="152"/>
        <v>0</v>
      </c>
      <c r="I551" s="45">
        <f t="shared" si="166"/>
        <v>0</v>
      </c>
      <c r="J551" s="29">
        <f t="shared" si="153"/>
        <v>3</v>
      </c>
      <c r="K551" s="29">
        <f t="shared" si="154"/>
        <v>0.27</v>
      </c>
      <c r="L551" s="29">
        <f t="shared" si="155"/>
        <v>8.4199999999999997E-2</v>
      </c>
      <c r="M551" s="29">
        <f t="shared" si="156"/>
        <v>12.92</v>
      </c>
      <c r="N551" s="45">
        <f t="shared" si="167"/>
        <v>-43.986979853963227</v>
      </c>
      <c r="O551" s="28">
        <f t="shared" si="157"/>
        <v>10.989169238449415</v>
      </c>
      <c r="P551" s="28">
        <f t="shared" si="158"/>
        <v>15.087458954343088</v>
      </c>
      <c r="Q551" s="45" t="str">
        <f t="shared" si="168"/>
        <v>ins. Pondérale</v>
      </c>
      <c r="R551" s="29">
        <f t="shared" si="159"/>
        <v>3</v>
      </c>
      <c r="S551" s="29" t="e">
        <f t="shared" si="160"/>
        <v>#N/A</v>
      </c>
      <c r="T551" s="29" t="e">
        <f t="shared" si="161"/>
        <v>#N/A</v>
      </c>
      <c r="U551" s="29" t="e">
        <f t="shared" si="162"/>
        <v>#N/A</v>
      </c>
      <c r="V551" s="21" t="e">
        <f t="shared" si="169"/>
        <v>#N/A</v>
      </c>
      <c r="W551" s="28">
        <f t="shared" si="163"/>
        <v>0</v>
      </c>
      <c r="X551" s="28">
        <f t="shared" si="164"/>
        <v>0</v>
      </c>
      <c r="Y551" s="45" t="str">
        <f t="shared" si="170"/>
        <v>pas de surpoids ni d'obésité</v>
      </c>
    </row>
    <row r="552" spans="4:25">
      <c r="D552" s="21"/>
      <c r="F552" s="21"/>
      <c r="G552" s="54">
        <f t="shared" si="165"/>
        <v>0</v>
      </c>
      <c r="H552" s="28">
        <f t="shared" si="152"/>
        <v>0</v>
      </c>
      <c r="I552" s="45">
        <f t="shared" si="166"/>
        <v>0</v>
      </c>
      <c r="J552" s="29">
        <f t="shared" si="153"/>
        <v>3</v>
      </c>
      <c r="K552" s="29">
        <f t="shared" si="154"/>
        <v>0.27</v>
      </c>
      <c r="L552" s="29">
        <f t="shared" si="155"/>
        <v>8.4199999999999997E-2</v>
      </c>
      <c r="M552" s="29">
        <f t="shared" si="156"/>
        <v>12.92</v>
      </c>
      <c r="N552" s="45">
        <f t="shared" si="167"/>
        <v>-43.986979853963227</v>
      </c>
      <c r="O552" s="28">
        <f t="shared" si="157"/>
        <v>10.989169238449415</v>
      </c>
      <c r="P552" s="28">
        <f t="shared" si="158"/>
        <v>15.087458954343088</v>
      </c>
      <c r="Q552" s="45" t="str">
        <f t="shared" si="168"/>
        <v>ins. Pondérale</v>
      </c>
      <c r="R552" s="29">
        <f t="shared" si="159"/>
        <v>3</v>
      </c>
      <c r="S552" s="29" t="e">
        <f t="shared" si="160"/>
        <v>#N/A</v>
      </c>
      <c r="T552" s="29" t="e">
        <f t="shared" si="161"/>
        <v>#N/A</v>
      </c>
      <c r="U552" s="29" t="e">
        <f t="shared" si="162"/>
        <v>#N/A</v>
      </c>
      <c r="V552" s="21" t="e">
        <f t="shared" si="169"/>
        <v>#N/A</v>
      </c>
      <c r="W552" s="28">
        <f t="shared" si="163"/>
        <v>0</v>
      </c>
      <c r="X552" s="28">
        <f t="shared" si="164"/>
        <v>0</v>
      </c>
      <c r="Y552" s="45" t="str">
        <f t="shared" si="170"/>
        <v>pas de surpoids ni d'obésité</v>
      </c>
    </row>
    <row r="553" spans="4:25">
      <c r="D553" s="21"/>
      <c r="F553" s="21"/>
      <c r="G553" s="54">
        <f t="shared" si="165"/>
        <v>0</v>
      </c>
      <c r="H553" s="28">
        <f t="shared" si="152"/>
        <v>0</v>
      </c>
      <c r="I553" s="45">
        <f t="shared" si="166"/>
        <v>0</v>
      </c>
      <c r="J553" s="29">
        <f t="shared" si="153"/>
        <v>3</v>
      </c>
      <c r="K553" s="29">
        <f t="shared" si="154"/>
        <v>0.27</v>
      </c>
      <c r="L553" s="29">
        <f t="shared" si="155"/>
        <v>8.4199999999999997E-2</v>
      </c>
      <c r="M553" s="29">
        <f t="shared" si="156"/>
        <v>12.92</v>
      </c>
      <c r="N553" s="45">
        <f t="shared" si="167"/>
        <v>-43.986979853963227</v>
      </c>
      <c r="O553" s="28">
        <f t="shared" si="157"/>
        <v>10.989169238449415</v>
      </c>
      <c r="P553" s="28">
        <f t="shared" si="158"/>
        <v>15.087458954343088</v>
      </c>
      <c r="Q553" s="45" t="str">
        <f t="shared" si="168"/>
        <v>ins. Pondérale</v>
      </c>
      <c r="R553" s="29">
        <f t="shared" si="159"/>
        <v>3</v>
      </c>
      <c r="S553" s="29" t="e">
        <f t="shared" si="160"/>
        <v>#N/A</v>
      </c>
      <c r="T553" s="29" t="e">
        <f t="shared" si="161"/>
        <v>#N/A</v>
      </c>
      <c r="U553" s="29" t="e">
        <f t="shared" si="162"/>
        <v>#N/A</v>
      </c>
      <c r="V553" s="21" t="e">
        <f t="shared" si="169"/>
        <v>#N/A</v>
      </c>
      <c r="W553" s="28">
        <f t="shared" si="163"/>
        <v>0</v>
      </c>
      <c r="X553" s="28">
        <f t="shared" si="164"/>
        <v>0</v>
      </c>
      <c r="Y553" s="45" t="str">
        <f t="shared" si="170"/>
        <v>pas de surpoids ni d'obésité</v>
      </c>
    </row>
    <row r="554" spans="4:25">
      <c r="D554" s="21"/>
      <c r="F554" s="21"/>
      <c r="G554" s="54">
        <f t="shared" si="165"/>
        <v>0</v>
      </c>
      <c r="H554" s="28">
        <f t="shared" si="152"/>
        <v>0</v>
      </c>
      <c r="I554" s="45">
        <f t="shared" si="166"/>
        <v>0</v>
      </c>
      <c r="J554" s="29">
        <f t="shared" si="153"/>
        <v>3</v>
      </c>
      <c r="K554" s="29">
        <f t="shared" si="154"/>
        <v>0.27</v>
      </c>
      <c r="L554" s="29">
        <f t="shared" si="155"/>
        <v>8.4199999999999997E-2</v>
      </c>
      <c r="M554" s="29">
        <f t="shared" si="156"/>
        <v>12.92</v>
      </c>
      <c r="N554" s="45">
        <f t="shared" si="167"/>
        <v>-43.986979853963227</v>
      </c>
      <c r="O554" s="28">
        <f t="shared" si="157"/>
        <v>10.989169238449415</v>
      </c>
      <c r="P554" s="28">
        <f t="shared" si="158"/>
        <v>15.087458954343088</v>
      </c>
      <c r="Q554" s="45" t="str">
        <f t="shared" si="168"/>
        <v>ins. Pondérale</v>
      </c>
      <c r="R554" s="29">
        <f t="shared" si="159"/>
        <v>3</v>
      </c>
      <c r="S554" s="29" t="e">
        <f t="shared" si="160"/>
        <v>#N/A</v>
      </c>
      <c r="T554" s="29" t="e">
        <f t="shared" si="161"/>
        <v>#N/A</v>
      </c>
      <c r="U554" s="29" t="e">
        <f t="shared" si="162"/>
        <v>#N/A</v>
      </c>
      <c r="V554" s="21" t="e">
        <f t="shared" si="169"/>
        <v>#N/A</v>
      </c>
      <c r="W554" s="28">
        <f t="shared" si="163"/>
        <v>0</v>
      </c>
      <c r="X554" s="28">
        <f t="shared" si="164"/>
        <v>0</v>
      </c>
      <c r="Y554" s="45" t="str">
        <f t="shared" si="170"/>
        <v>pas de surpoids ni d'obésité</v>
      </c>
    </row>
    <row r="555" spans="4:25">
      <c r="D555" s="21"/>
      <c r="F555" s="21"/>
      <c r="G555" s="54">
        <f t="shared" si="165"/>
        <v>0</v>
      </c>
      <c r="H555" s="28">
        <f t="shared" si="152"/>
        <v>0</v>
      </c>
      <c r="I555" s="45">
        <f t="shared" si="166"/>
        <v>0</v>
      </c>
      <c r="J555" s="29">
        <f t="shared" si="153"/>
        <v>3</v>
      </c>
      <c r="K555" s="29">
        <f t="shared" si="154"/>
        <v>0.27</v>
      </c>
      <c r="L555" s="29">
        <f t="shared" si="155"/>
        <v>8.4199999999999997E-2</v>
      </c>
      <c r="M555" s="29">
        <f t="shared" si="156"/>
        <v>12.92</v>
      </c>
      <c r="N555" s="45">
        <f t="shared" si="167"/>
        <v>-43.986979853963227</v>
      </c>
      <c r="O555" s="28">
        <f t="shared" si="157"/>
        <v>10.989169238449415</v>
      </c>
      <c r="P555" s="28">
        <f t="shared" si="158"/>
        <v>15.087458954343088</v>
      </c>
      <c r="Q555" s="45" t="str">
        <f t="shared" si="168"/>
        <v>ins. Pondérale</v>
      </c>
      <c r="R555" s="29">
        <f t="shared" si="159"/>
        <v>3</v>
      </c>
      <c r="S555" s="29" t="e">
        <f t="shared" si="160"/>
        <v>#N/A</v>
      </c>
      <c r="T555" s="29" t="e">
        <f t="shared" si="161"/>
        <v>#N/A</v>
      </c>
      <c r="U555" s="29" t="e">
        <f t="shared" si="162"/>
        <v>#N/A</v>
      </c>
      <c r="V555" s="21" t="e">
        <f t="shared" si="169"/>
        <v>#N/A</v>
      </c>
      <c r="W555" s="28">
        <f t="shared" si="163"/>
        <v>0</v>
      </c>
      <c r="X555" s="28">
        <f t="shared" si="164"/>
        <v>0</v>
      </c>
      <c r="Y555" s="45" t="str">
        <f t="shared" si="170"/>
        <v>pas de surpoids ni d'obésité</v>
      </c>
    </row>
    <row r="556" spans="4:25">
      <c r="D556" s="21"/>
      <c r="F556" s="21"/>
      <c r="G556" s="54">
        <f t="shared" si="165"/>
        <v>0</v>
      </c>
      <c r="H556" s="28">
        <f t="shared" si="152"/>
        <v>0</v>
      </c>
      <c r="I556" s="45">
        <f t="shared" si="166"/>
        <v>0</v>
      </c>
      <c r="J556" s="29">
        <f t="shared" si="153"/>
        <v>3</v>
      </c>
      <c r="K556" s="29">
        <f t="shared" si="154"/>
        <v>0.27</v>
      </c>
      <c r="L556" s="29">
        <f t="shared" si="155"/>
        <v>8.4199999999999997E-2</v>
      </c>
      <c r="M556" s="29">
        <f t="shared" si="156"/>
        <v>12.92</v>
      </c>
      <c r="N556" s="45">
        <f t="shared" si="167"/>
        <v>-43.986979853963227</v>
      </c>
      <c r="O556" s="28">
        <f t="shared" si="157"/>
        <v>10.989169238449415</v>
      </c>
      <c r="P556" s="28">
        <f t="shared" si="158"/>
        <v>15.087458954343088</v>
      </c>
      <c r="Q556" s="45" t="str">
        <f t="shared" si="168"/>
        <v>ins. Pondérale</v>
      </c>
      <c r="R556" s="29">
        <f t="shared" si="159"/>
        <v>3</v>
      </c>
      <c r="S556" s="29" t="e">
        <f t="shared" si="160"/>
        <v>#N/A</v>
      </c>
      <c r="T556" s="29" t="e">
        <f t="shared" si="161"/>
        <v>#N/A</v>
      </c>
      <c r="U556" s="29" t="e">
        <f t="shared" si="162"/>
        <v>#N/A</v>
      </c>
      <c r="V556" s="21" t="e">
        <f t="shared" si="169"/>
        <v>#N/A</v>
      </c>
      <c r="W556" s="28">
        <f t="shared" si="163"/>
        <v>0</v>
      </c>
      <c r="X556" s="28">
        <f t="shared" si="164"/>
        <v>0</v>
      </c>
      <c r="Y556" s="45" t="str">
        <f t="shared" si="170"/>
        <v>pas de surpoids ni d'obésité</v>
      </c>
    </row>
    <row r="557" spans="4:25">
      <c r="D557" s="21"/>
      <c r="F557" s="21"/>
      <c r="G557" s="54">
        <f t="shared" si="165"/>
        <v>0</v>
      </c>
      <c r="H557" s="28">
        <f t="shared" si="152"/>
        <v>0</v>
      </c>
      <c r="I557" s="45">
        <f t="shared" si="166"/>
        <v>0</v>
      </c>
      <c r="J557" s="29">
        <f t="shared" si="153"/>
        <v>3</v>
      </c>
      <c r="K557" s="29">
        <f t="shared" si="154"/>
        <v>0.27</v>
      </c>
      <c r="L557" s="29">
        <f t="shared" si="155"/>
        <v>8.4199999999999997E-2</v>
      </c>
      <c r="M557" s="29">
        <f t="shared" si="156"/>
        <v>12.92</v>
      </c>
      <c r="N557" s="45">
        <f t="shared" si="167"/>
        <v>-43.986979853963227</v>
      </c>
      <c r="O557" s="28">
        <f t="shared" si="157"/>
        <v>10.989169238449415</v>
      </c>
      <c r="P557" s="28">
        <f t="shared" si="158"/>
        <v>15.087458954343088</v>
      </c>
      <c r="Q557" s="45" t="str">
        <f t="shared" si="168"/>
        <v>ins. Pondérale</v>
      </c>
      <c r="R557" s="29">
        <f t="shared" si="159"/>
        <v>3</v>
      </c>
      <c r="S557" s="29" t="e">
        <f t="shared" si="160"/>
        <v>#N/A</v>
      </c>
      <c r="T557" s="29" t="e">
        <f t="shared" si="161"/>
        <v>#N/A</v>
      </c>
      <c r="U557" s="29" t="e">
        <f t="shared" si="162"/>
        <v>#N/A</v>
      </c>
      <c r="V557" s="21" t="e">
        <f t="shared" si="169"/>
        <v>#N/A</v>
      </c>
      <c r="W557" s="28">
        <f t="shared" si="163"/>
        <v>0</v>
      </c>
      <c r="X557" s="28">
        <f t="shared" si="164"/>
        <v>0</v>
      </c>
      <c r="Y557" s="45" t="str">
        <f t="shared" si="170"/>
        <v>pas de surpoids ni d'obésité</v>
      </c>
    </row>
    <row r="558" spans="4:25">
      <c r="D558" s="21"/>
      <c r="F558" s="21"/>
      <c r="G558" s="54">
        <f t="shared" si="165"/>
        <v>0</v>
      </c>
      <c r="H558" s="28">
        <f t="shared" si="152"/>
        <v>0</v>
      </c>
      <c r="I558" s="45">
        <f t="shared" si="166"/>
        <v>0</v>
      </c>
      <c r="J558" s="29">
        <f t="shared" si="153"/>
        <v>3</v>
      </c>
      <c r="K558" s="29">
        <f t="shared" si="154"/>
        <v>0.27</v>
      </c>
      <c r="L558" s="29">
        <f t="shared" si="155"/>
        <v>8.4199999999999997E-2</v>
      </c>
      <c r="M558" s="29">
        <f t="shared" si="156"/>
        <v>12.92</v>
      </c>
      <c r="N558" s="45">
        <f t="shared" si="167"/>
        <v>-43.986979853963227</v>
      </c>
      <c r="O558" s="28">
        <f t="shared" si="157"/>
        <v>10.989169238449415</v>
      </c>
      <c r="P558" s="28">
        <f t="shared" si="158"/>
        <v>15.087458954343088</v>
      </c>
      <c r="Q558" s="45" t="str">
        <f t="shared" si="168"/>
        <v>ins. Pondérale</v>
      </c>
      <c r="R558" s="29">
        <f t="shared" si="159"/>
        <v>3</v>
      </c>
      <c r="S558" s="29" t="e">
        <f t="shared" si="160"/>
        <v>#N/A</v>
      </c>
      <c r="T558" s="29" t="e">
        <f t="shared" si="161"/>
        <v>#N/A</v>
      </c>
      <c r="U558" s="29" t="e">
        <f t="shared" si="162"/>
        <v>#N/A</v>
      </c>
      <c r="V558" s="21" t="e">
        <f t="shared" si="169"/>
        <v>#N/A</v>
      </c>
      <c r="W558" s="28">
        <f t="shared" si="163"/>
        <v>0</v>
      </c>
      <c r="X558" s="28">
        <f t="shared" si="164"/>
        <v>0</v>
      </c>
      <c r="Y558" s="45" t="str">
        <f t="shared" si="170"/>
        <v>pas de surpoids ni d'obésité</v>
      </c>
    </row>
    <row r="559" spans="4:25">
      <c r="D559" s="21"/>
      <c r="F559" s="21"/>
      <c r="G559" s="54">
        <f t="shared" si="165"/>
        <v>0</v>
      </c>
      <c r="H559" s="28">
        <f t="shared" si="152"/>
        <v>0</v>
      </c>
      <c r="I559" s="45">
        <f t="shared" si="166"/>
        <v>0</v>
      </c>
      <c r="J559" s="29">
        <f t="shared" si="153"/>
        <v>3</v>
      </c>
      <c r="K559" s="29">
        <f t="shared" si="154"/>
        <v>0.27</v>
      </c>
      <c r="L559" s="29">
        <f t="shared" si="155"/>
        <v>8.4199999999999997E-2</v>
      </c>
      <c r="M559" s="29">
        <f t="shared" si="156"/>
        <v>12.92</v>
      </c>
      <c r="N559" s="45">
        <f t="shared" si="167"/>
        <v>-43.986979853963227</v>
      </c>
      <c r="O559" s="28">
        <f t="shared" si="157"/>
        <v>10.989169238449415</v>
      </c>
      <c r="P559" s="28">
        <f t="shared" si="158"/>
        <v>15.087458954343088</v>
      </c>
      <c r="Q559" s="45" t="str">
        <f t="shared" si="168"/>
        <v>ins. Pondérale</v>
      </c>
      <c r="R559" s="29">
        <f t="shared" si="159"/>
        <v>3</v>
      </c>
      <c r="S559" s="29" t="e">
        <f t="shared" si="160"/>
        <v>#N/A</v>
      </c>
      <c r="T559" s="29" t="e">
        <f t="shared" si="161"/>
        <v>#N/A</v>
      </c>
      <c r="U559" s="29" t="e">
        <f t="shared" si="162"/>
        <v>#N/A</v>
      </c>
      <c r="V559" s="21" t="e">
        <f t="shared" si="169"/>
        <v>#N/A</v>
      </c>
      <c r="W559" s="28">
        <f t="shared" si="163"/>
        <v>0</v>
      </c>
      <c r="X559" s="28">
        <f t="shared" si="164"/>
        <v>0</v>
      </c>
      <c r="Y559" s="45" t="str">
        <f t="shared" si="170"/>
        <v>pas de surpoids ni d'obésité</v>
      </c>
    </row>
    <row r="560" spans="4:25">
      <c r="D560" s="21"/>
      <c r="F560" s="21"/>
      <c r="G560" s="54">
        <f t="shared" si="165"/>
        <v>0</v>
      </c>
      <c r="H560" s="28">
        <f t="shared" si="152"/>
        <v>0</v>
      </c>
      <c r="I560" s="45">
        <f t="shared" si="166"/>
        <v>0</v>
      </c>
      <c r="J560" s="29">
        <f t="shared" si="153"/>
        <v>3</v>
      </c>
      <c r="K560" s="29">
        <f t="shared" si="154"/>
        <v>0.27</v>
      </c>
      <c r="L560" s="29">
        <f t="shared" si="155"/>
        <v>8.4199999999999997E-2</v>
      </c>
      <c r="M560" s="29">
        <f t="shared" si="156"/>
        <v>12.92</v>
      </c>
      <c r="N560" s="45">
        <f t="shared" si="167"/>
        <v>-43.986979853963227</v>
      </c>
      <c r="O560" s="28">
        <f t="shared" si="157"/>
        <v>10.989169238449415</v>
      </c>
      <c r="P560" s="28">
        <f t="shared" si="158"/>
        <v>15.087458954343088</v>
      </c>
      <c r="Q560" s="45" t="str">
        <f t="shared" si="168"/>
        <v>ins. Pondérale</v>
      </c>
      <c r="R560" s="29">
        <f t="shared" si="159"/>
        <v>3</v>
      </c>
      <c r="S560" s="29" t="e">
        <f t="shared" si="160"/>
        <v>#N/A</v>
      </c>
      <c r="T560" s="29" t="e">
        <f t="shared" si="161"/>
        <v>#N/A</v>
      </c>
      <c r="U560" s="29" t="e">
        <f t="shared" si="162"/>
        <v>#N/A</v>
      </c>
      <c r="V560" s="21" t="e">
        <f t="shared" si="169"/>
        <v>#N/A</v>
      </c>
      <c r="W560" s="28">
        <f t="shared" si="163"/>
        <v>0</v>
      </c>
      <c r="X560" s="28">
        <f t="shared" si="164"/>
        <v>0</v>
      </c>
      <c r="Y560" s="45" t="str">
        <f t="shared" si="170"/>
        <v>pas de surpoids ni d'obésité</v>
      </c>
    </row>
    <row r="561" spans="4:25">
      <c r="D561" s="21"/>
      <c r="F561" s="21"/>
      <c r="G561" s="54">
        <f t="shared" si="165"/>
        <v>0</v>
      </c>
      <c r="H561" s="28">
        <f t="shared" si="152"/>
        <v>0</v>
      </c>
      <c r="I561" s="45">
        <f t="shared" si="166"/>
        <v>0</v>
      </c>
      <c r="J561" s="29">
        <f t="shared" si="153"/>
        <v>3</v>
      </c>
      <c r="K561" s="29">
        <f t="shared" si="154"/>
        <v>0.27</v>
      </c>
      <c r="L561" s="29">
        <f t="shared" si="155"/>
        <v>8.4199999999999997E-2</v>
      </c>
      <c r="M561" s="29">
        <f t="shared" si="156"/>
        <v>12.92</v>
      </c>
      <c r="N561" s="45">
        <f t="shared" si="167"/>
        <v>-43.986979853963227</v>
      </c>
      <c r="O561" s="28">
        <f t="shared" si="157"/>
        <v>10.989169238449415</v>
      </c>
      <c r="P561" s="28">
        <f t="shared" si="158"/>
        <v>15.087458954343088</v>
      </c>
      <c r="Q561" s="45" t="str">
        <f t="shared" si="168"/>
        <v>ins. Pondérale</v>
      </c>
      <c r="R561" s="29">
        <f t="shared" si="159"/>
        <v>3</v>
      </c>
      <c r="S561" s="29" t="e">
        <f t="shared" si="160"/>
        <v>#N/A</v>
      </c>
      <c r="T561" s="29" t="e">
        <f t="shared" si="161"/>
        <v>#N/A</v>
      </c>
      <c r="U561" s="29" t="e">
        <f t="shared" si="162"/>
        <v>#N/A</v>
      </c>
      <c r="V561" s="21" t="e">
        <f t="shared" si="169"/>
        <v>#N/A</v>
      </c>
      <c r="W561" s="28">
        <f t="shared" si="163"/>
        <v>0</v>
      </c>
      <c r="X561" s="28">
        <f t="shared" si="164"/>
        <v>0</v>
      </c>
      <c r="Y561" s="45" t="str">
        <f t="shared" si="170"/>
        <v>pas de surpoids ni d'obésité</v>
      </c>
    </row>
    <row r="562" spans="4:25">
      <c r="D562" s="21"/>
      <c r="F562" s="21"/>
      <c r="G562" s="54">
        <f t="shared" si="165"/>
        <v>0</v>
      </c>
      <c r="H562" s="28">
        <f t="shared" si="152"/>
        <v>0</v>
      </c>
      <c r="I562" s="45">
        <f t="shared" si="166"/>
        <v>0</v>
      </c>
      <c r="J562" s="29">
        <f t="shared" si="153"/>
        <v>3</v>
      </c>
      <c r="K562" s="29">
        <f t="shared" si="154"/>
        <v>0.27</v>
      </c>
      <c r="L562" s="29">
        <f t="shared" si="155"/>
        <v>8.4199999999999997E-2</v>
      </c>
      <c r="M562" s="29">
        <f t="shared" si="156"/>
        <v>12.92</v>
      </c>
      <c r="N562" s="45">
        <f t="shared" si="167"/>
        <v>-43.986979853963227</v>
      </c>
      <c r="O562" s="28">
        <f t="shared" si="157"/>
        <v>10.989169238449415</v>
      </c>
      <c r="P562" s="28">
        <f t="shared" si="158"/>
        <v>15.087458954343088</v>
      </c>
      <c r="Q562" s="45" t="str">
        <f t="shared" si="168"/>
        <v>ins. Pondérale</v>
      </c>
      <c r="R562" s="29">
        <f t="shared" si="159"/>
        <v>3</v>
      </c>
      <c r="S562" s="29" t="e">
        <f t="shared" si="160"/>
        <v>#N/A</v>
      </c>
      <c r="T562" s="29" t="e">
        <f t="shared" si="161"/>
        <v>#N/A</v>
      </c>
      <c r="U562" s="29" t="e">
        <f t="shared" si="162"/>
        <v>#N/A</v>
      </c>
      <c r="V562" s="21" t="e">
        <f t="shared" si="169"/>
        <v>#N/A</v>
      </c>
      <c r="W562" s="28">
        <f t="shared" si="163"/>
        <v>0</v>
      </c>
      <c r="X562" s="28">
        <f t="shared" si="164"/>
        <v>0</v>
      </c>
      <c r="Y562" s="45" t="str">
        <f t="shared" si="170"/>
        <v>pas de surpoids ni d'obésité</v>
      </c>
    </row>
    <row r="563" spans="4:25">
      <c r="D563" s="21"/>
      <c r="F563" s="21"/>
      <c r="G563" s="54">
        <f t="shared" si="165"/>
        <v>0</v>
      </c>
      <c r="H563" s="28">
        <f t="shared" si="152"/>
        <v>0</v>
      </c>
      <c r="I563" s="45">
        <f t="shared" si="166"/>
        <v>0</v>
      </c>
      <c r="J563" s="29">
        <f t="shared" si="153"/>
        <v>3</v>
      </c>
      <c r="K563" s="29">
        <f t="shared" si="154"/>
        <v>0.27</v>
      </c>
      <c r="L563" s="29">
        <f t="shared" si="155"/>
        <v>8.4199999999999997E-2</v>
      </c>
      <c r="M563" s="29">
        <f t="shared" si="156"/>
        <v>12.92</v>
      </c>
      <c r="N563" s="45">
        <f t="shared" si="167"/>
        <v>-43.986979853963227</v>
      </c>
      <c r="O563" s="28">
        <f t="shared" si="157"/>
        <v>10.989169238449415</v>
      </c>
      <c r="P563" s="28">
        <f t="shared" si="158"/>
        <v>15.087458954343088</v>
      </c>
      <c r="Q563" s="45" t="str">
        <f t="shared" si="168"/>
        <v>ins. Pondérale</v>
      </c>
      <c r="R563" s="29">
        <f t="shared" si="159"/>
        <v>3</v>
      </c>
      <c r="S563" s="29" t="e">
        <f t="shared" si="160"/>
        <v>#N/A</v>
      </c>
      <c r="T563" s="29" t="e">
        <f t="shared" si="161"/>
        <v>#N/A</v>
      </c>
      <c r="U563" s="29" t="e">
        <f t="shared" si="162"/>
        <v>#N/A</v>
      </c>
      <c r="V563" s="21" t="e">
        <f t="shared" si="169"/>
        <v>#N/A</v>
      </c>
      <c r="W563" s="28">
        <f t="shared" si="163"/>
        <v>0</v>
      </c>
      <c r="X563" s="28">
        <f t="shared" si="164"/>
        <v>0</v>
      </c>
      <c r="Y563" s="45" t="str">
        <f t="shared" si="170"/>
        <v>pas de surpoids ni d'obésité</v>
      </c>
    </row>
    <row r="564" spans="4:25">
      <c r="D564" s="21"/>
      <c r="F564" s="21"/>
      <c r="G564" s="54">
        <f t="shared" si="165"/>
        <v>0</v>
      </c>
      <c r="H564" s="28">
        <f t="shared" si="152"/>
        <v>0</v>
      </c>
      <c r="I564" s="45">
        <f t="shared" si="166"/>
        <v>0</v>
      </c>
      <c r="J564" s="29">
        <f t="shared" si="153"/>
        <v>3</v>
      </c>
      <c r="K564" s="29">
        <f t="shared" si="154"/>
        <v>0.27</v>
      </c>
      <c r="L564" s="29">
        <f t="shared" si="155"/>
        <v>8.4199999999999997E-2</v>
      </c>
      <c r="M564" s="29">
        <f t="shared" si="156"/>
        <v>12.92</v>
      </c>
      <c r="N564" s="45">
        <f t="shared" si="167"/>
        <v>-43.986979853963227</v>
      </c>
      <c r="O564" s="28">
        <f t="shared" si="157"/>
        <v>10.989169238449415</v>
      </c>
      <c r="P564" s="28">
        <f t="shared" si="158"/>
        <v>15.087458954343088</v>
      </c>
      <c r="Q564" s="45" t="str">
        <f t="shared" si="168"/>
        <v>ins. Pondérale</v>
      </c>
      <c r="R564" s="29">
        <f t="shared" si="159"/>
        <v>3</v>
      </c>
      <c r="S564" s="29" t="e">
        <f t="shared" si="160"/>
        <v>#N/A</v>
      </c>
      <c r="T564" s="29" t="e">
        <f t="shared" si="161"/>
        <v>#N/A</v>
      </c>
      <c r="U564" s="29" t="e">
        <f t="shared" si="162"/>
        <v>#N/A</v>
      </c>
      <c r="V564" s="21" t="e">
        <f t="shared" si="169"/>
        <v>#N/A</v>
      </c>
      <c r="W564" s="28">
        <f t="shared" si="163"/>
        <v>0</v>
      </c>
      <c r="X564" s="28">
        <f t="shared" si="164"/>
        <v>0</v>
      </c>
      <c r="Y564" s="45" t="str">
        <f t="shared" si="170"/>
        <v>pas de surpoids ni d'obésité</v>
      </c>
    </row>
    <row r="565" spans="4:25">
      <c r="D565" s="21"/>
      <c r="F565" s="21"/>
      <c r="G565" s="54">
        <f t="shared" si="165"/>
        <v>0</v>
      </c>
      <c r="H565" s="28">
        <f t="shared" si="152"/>
        <v>0</v>
      </c>
      <c r="I565" s="45">
        <f t="shared" si="166"/>
        <v>0</v>
      </c>
      <c r="J565" s="29">
        <f t="shared" si="153"/>
        <v>3</v>
      </c>
      <c r="K565" s="29">
        <f t="shared" si="154"/>
        <v>0.27</v>
      </c>
      <c r="L565" s="29">
        <f t="shared" si="155"/>
        <v>8.4199999999999997E-2</v>
      </c>
      <c r="M565" s="29">
        <f t="shared" si="156"/>
        <v>12.92</v>
      </c>
      <c r="N565" s="45">
        <f t="shared" si="167"/>
        <v>-43.986979853963227</v>
      </c>
      <c r="O565" s="28">
        <f t="shared" si="157"/>
        <v>10.989169238449415</v>
      </c>
      <c r="P565" s="28">
        <f t="shared" si="158"/>
        <v>15.087458954343088</v>
      </c>
      <c r="Q565" s="45" t="str">
        <f t="shared" si="168"/>
        <v>ins. Pondérale</v>
      </c>
      <c r="R565" s="29">
        <f t="shared" si="159"/>
        <v>3</v>
      </c>
      <c r="S565" s="29" t="e">
        <f t="shared" si="160"/>
        <v>#N/A</v>
      </c>
      <c r="T565" s="29" t="e">
        <f t="shared" si="161"/>
        <v>#N/A</v>
      </c>
      <c r="U565" s="29" t="e">
        <f t="shared" si="162"/>
        <v>#N/A</v>
      </c>
      <c r="V565" s="21" t="e">
        <f t="shared" si="169"/>
        <v>#N/A</v>
      </c>
      <c r="W565" s="28">
        <f t="shared" si="163"/>
        <v>0</v>
      </c>
      <c r="X565" s="28">
        <f t="shared" si="164"/>
        <v>0</v>
      </c>
      <c r="Y565" s="45" t="str">
        <f t="shared" si="170"/>
        <v>pas de surpoids ni d'obésité</v>
      </c>
    </row>
    <row r="566" spans="4:25">
      <c r="D566" s="21"/>
      <c r="F566" s="21"/>
      <c r="G566" s="54">
        <f t="shared" si="165"/>
        <v>0</v>
      </c>
      <c r="H566" s="28">
        <f t="shared" si="152"/>
        <v>0</v>
      </c>
      <c r="I566" s="45">
        <f t="shared" si="166"/>
        <v>0</v>
      </c>
      <c r="J566" s="29">
        <f t="shared" si="153"/>
        <v>3</v>
      </c>
      <c r="K566" s="29">
        <f t="shared" si="154"/>
        <v>0.27</v>
      </c>
      <c r="L566" s="29">
        <f t="shared" si="155"/>
        <v>8.4199999999999997E-2</v>
      </c>
      <c r="M566" s="29">
        <f t="shared" si="156"/>
        <v>12.92</v>
      </c>
      <c r="N566" s="45">
        <f t="shared" si="167"/>
        <v>-43.986979853963227</v>
      </c>
      <c r="O566" s="28">
        <f t="shared" si="157"/>
        <v>10.989169238449415</v>
      </c>
      <c r="P566" s="28">
        <f t="shared" si="158"/>
        <v>15.087458954343088</v>
      </c>
      <c r="Q566" s="45" t="str">
        <f t="shared" si="168"/>
        <v>ins. Pondérale</v>
      </c>
      <c r="R566" s="29">
        <f t="shared" si="159"/>
        <v>3</v>
      </c>
      <c r="S566" s="29" t="e">
        <f t="shared" si="160"/>
        <v>#N/A</v>
      </c>
      <c r="T566" s="29" t="e">
        <f t="shared" si="161"/>
        <v>#N/A</v>
      </c>
      <c r="U566" s="29" t="e">
        <f t="shared" si="162"/>
        <v>#N/A</v>
      </c>
      <c r="V566" s="21" t="e">
        <f t="shared" si="169"/>
        <v>#N/A</v>
      </c>
      <c r="W566" s="28">
        <f t="shared" si="163"/>
        <v>0</v>
      </c>
      <c r="X566" s="28">
        <f t="shared" si="164"/>
        <v>0</v>
      </c>
      <c r="Y566" s="45" t="str">
        <f t="shared" si="170"/>
        <v>pas de surpoids ni d'obésité</v>
      </c>
    </row>
    <row r="567" spans="4:25">
      <c r="D567" s="21"/>
      <c r="F567" s="21"/>
      <c r="G567" s="54">
        <f t="shared" si="165"/>
        <v>0</v>
      </c>
      <c r="H567" s="28">
        <f t="shared" si="152"/>
        <v>0</v>
      </c>
      <c r="I567" s="45">
        <f t="shared" si="166"/>
        <v>0</v>
      </c>
      <c r="J567" s="29">
        <f t="shared" si="153"/>
        <v>3</v>
      </c>
      <c r="K567" s="29">
        <f t="shared" si="154"/>
        <v>0.27</v>
      </c>
      <c r="L567" s="29">
        <f t="shared" si="155"/>
        <v>8.4199999999999997E-2</v>
      </c>
      <c r="M567" s="29">
        <f t="shared" si="156"/>
        <v>12.92</v>
      </c>
      <c r="N567" s="45">
        <f t="shared" si="167"/>
        <v>-43.986979853963227</v>
      </c>
      <c r="O567" s="28">
        <f t="shared" si="157"/>
        <v>10.989169238449415</v>
      </c>
      <c r="P567" s="28">
        <f t="shared" si="158"/>
        <v>15.087458954343088</v>
      </c>
      <c r="Q567" s="45" t="str">
        <f t="shared" si="168"/>
        <v>ins. Pondérale</v>
      </c>
      <c r="R567" s="29">
        <f t="shared" si="159"/>
        <v>3</v>
      </c>
      <c r="S567" s="29" t="e">
        <f t="shared" si="160"/>
        <v>#N/A</v>
      </c>
      <c r="T567" s="29" t="e">
        <f t="shared" si="161"/>
        <v>#N/A</v>
      </c>
      <c r="U567" s="29" t="e">
        <f t="shared" si="162"/>
        <v>#N/A</v>
      </c>
      <c r="V567" s="21" t="e">
        <f t="shared" si="169"/>
        <v>#N/A</v>
      </c>
      <c r="W567" s="28">
        <f t="shared" si="163"/>
        <v>0</v>
      </c>
      <c r="X567" s="28">
        <f t="shared" si="164"/>
        <v>0</v>
      </c>
      <c r="Y567" s="45" t="str">
        <f t="shared" si="170"/>
        <v>pas de surpoids ni d'obésité</v>
      </c>
    </row>
    <row r="568" spans="4:25">
      <c r="D568" s="21"/>
      <c r="F568" s="21"/>
      <c r="G568" s="54">
        <f t="shared" si="165"/>
        <v>0</v>
      </c>
      <c r="H568" s="28">
        <f t="shared" si="152"/>
        <v>0</v>
      </c>
      <c r="I568" s="45">
        <f t="shared" si="166"/>
        <v>0</v>
      </c>
      <c r="J568" s="29">
        <f t="shared" si="153"/>
        <v>3</v>
      </c>
      <c r="K568" s="29">
        <f t="shared" si="154"/>
        <v>0.27</v>
      </c>
      <c r="L568" s="29">
        <f t="shared" si="155"/>
        <v>8.4199999999999997E-2</v>
      </c>
      <c r="M568" s="29">
        <f t="shared" si="156"/>
        <v>12.92</v>
      </c>
      <c r="N568" s="45">
        <f t="shared" si="167"/>
        <v>-43.986979853963227</v>
      </c>
      <c r="O568" s="28">
        <f t="shared" si="157"/>
        <v>10.989169238449415</v>
      </c>
      <c r="P568" s="28">
        <f t="shared" si="158"/>
        <v>15.087458954343088</v>
      </c>
      <c r="Q568" s="45" t="str">
        <f t="shared" si="168"/>
        <v>ins. Pondérale</v>
      </c>
      <c r="R568" s="29">
        <f t="shared" si="159"/>
        <v>3</v>
      </c>
      <c r="S568" s="29" t="e">
        <f t="shared" si="160"/>
        <v>#N/A</v>
      </c>
      <c r="T568" s="29" t="e">
        <f t="shared" si="161"/>
        <v>#N/A</v>
      </c>
      <c r="U568" s="29" t="e">
        <f t="shared" si="162"/>
        <v>#N/A</v>
      </c>
      <c r="V568" s="21" t="e">
        <f t="shared" si="169"/>
        <v>#N/A</v>
      </c>
      <c r="W568" s="28">
        <f t="shared" si="163"/>
        <v>0</v>
      </c>
      <c r="X568" s="28">
        <f t="shared" si="164"/>
        <v>0</v>
      </c>
      <c r="Y568" s="45" t="str">
        <f t="shared" si="170"/>
        <v>pas de surpoids ni d'obésité</v>
      </c>
    </row>
    <row r="569" spans="4:25">
      <c r="D569" s="21"/>
      <c r="F569" s="21"/>
      <c r="G569" s="54">
        <f t="shared" si="165"/>
        <v>0</v>
      </c>
      <c r="H569" s="28">
        <f t="shared" si="152"/>
        <v>0</v>
      </c>
      <c r="I569" s="45">
        <f t="shared" si="166"/>
        <v>0</v>
      </c>
      <c r="J569" s="29">
        <f t="shared" si="153"/>
        <v>3</v>
      </c>
      <c r="K569" s="29">
        <f t="shared" si="154"/>
        <v>0.27</v>
      </c>
      <c r="L569" s="29">
        <f t="shared" si="155"/>
        <v>8.4199999999999997E-2</v>
      </c>
      <c r="M569" s="29">
        <f t="shared" si="156"/>
        <v>12.92</v>
      </c>
      <c r="N569" s="45">
        <f t="shared" si="167"/>
        <v>-43.986979853963227</v>
      </c>
      <c r="O569" s="28">
        <f t="shared" si="157"/>
        <v>10.989169238449415</v>
      </c>
      <c r="P569" s="28">
        <f t="shared" si="158"/>
        <v>15.087458954343088</v>
      </c>
      <c r="Q569" s="45" t="str">
        <f t="shared" si="168"/>
        <v>ins. Pondérale</v>
      </c>
      <c r="R569" s="29">
        <f t="shared" si="159"/>
        <v>3</v>
      </c>
      <c r="S569" s="29" t="e">
        <f t="shared" si="160"/>
        <v>#N/A</v>
      </c>
      <c r="T569" s="29" t="e">
        <f t="shared" si="161"/>
        <v>#N/A</v>
      </c>
      <c r="U569" s="29" t="e">
        <f t="shared" si="162"/>
        <v>#N/A</v>
      </c>
      <c r="V569" s="21" t="e">
        <f t="shared" si="169"/>
        <v>#N/A</v>
      </c>
      <c r="W569" s="28">
        <f t="shared" si="163"/>
        <v>0</v>
      </c>
      <c r="X569" s="28">
        <f t="shared" si="164"/>
        <v>0</v>
      </c>
      <c r="Y569" s="45" t="str">
        <f t="shared" si="170"/>
        <v>pas de surpoids ni d'obésité</v>
      </c>
    </row>
    <row r="570" spans="4:25">
      <c r="D570" s="21"/>
      <c r="F570" s="21"/>
      <c r="G570" s="54">
        <f t="shared" si="165"/>
        <v>0</v>
      </c>
      <c r="H570" s="28">
        <f t="shared" si="152"/>
        <v>0</v>
      </c>
      <c r="I570" s="45">
        <f t="shared" si="166"/>
        <v>0</v>
      </c>
      <c r="J570" s="29">
        <f t="shared" si="153"/>
        <v>3</v>
      </c>
      <c r="K570" s="29">
        <f t="shared" si="154"/>
        <v>0.27</v>
      </c>
      <c r="L570" s="29">
        <f t="shared" si="155"/>
        <v>8.4199999999999997E-2</v>
      </c>
      <c r="M570" s="29">
        <f t="shared" si="156"/>
        <v>12.92</v>
      </c>
      <c r="N570" s="45">
        <f t="shared" si="167"/>
        <v>-43.986979853963227</v>
      </c>
      <c r="O570" s="28">
        <f t="shared" si="157"/>
        <v>10.989169238449415</v>
      </c>
      <c r="P570" s="28">
        <f t="shared" si="158"/>
        <v>15.087458954343088</v>
      </c>
      <c r="Q570" s="45" t="str">
        <f t="shared" si="168"/>
        <v>ins. Pondérale</v>
      </c>
      <c r="R570" s="29">
        <f t="shared" si="159"/>
        <v>3</v>
      </c>
      <c r="S570" s="29" t="e">
        <f t="shared" si="160"/>
        <v>#N/A</v>
      </c>
      <c r="T570" s="29" t="e">
        <f t="shared" si="161"/>
        <v>#N/A</v>
      </c>
      <c r="U570" s="29" t="e">
        <f t="shared" si="162"/>
        <v>#N/A</v>
      </c>
      <c r="V570" s="21" t="e">
        <f t="shared" si="169"/>
        <v>#N/A</v>
      </c>
      <c r="W570" s="28">
        <f t="shared" si="163"/>
        <v>0</v>
      </c>
      <c r="X570" s="28">
        <f t="shared" si="164"/>
        <v>0</v>
      </c>
      <c r="Y570" s="45" t="str">
        <f t="shared" si="170"/>
        <v>pas de surpoids ni d'obésité</v>
      </c>
    </row>
    <row r="571" spans="4:25">
      <c r="D571" s="21"/>
      <c r="F571" s="21"/>
      <c r="G571" s="54">
        <f t="shared" si="165"/>
        <v>0</v>
      </c>
      <c r="H571" s="28">
        <f t="shared" si="152"/>
        <v>0</v>
      </c>
      <c r="I571" s="45">
        <f t="shared" si="166"/>
        <v>0</v>
      </c>
      <c r="J571" s="29">
        <f t="shared" si="153"/>
        <v>3</v>
      </c>
      <c r="K571" s="29">
        <f t="shared" si="154"/>
        <v>0.27</v>
      </c>
      <c r="L571" s="29">
        <f t="shared" si="155"/>
        <v>8.4199999999999997E-2</v>
      </c>
      <c r="M571" s="29">
        <f t="shared" si="156"/>
        <v>12.92</v>
      </c>
      <c r="N571" s="45">
        <f t="shared" si="167"/>
        <v>-43.986979853963227</v>
      </c>
      <c r="O571" s="28">
        <f t="shared" si="157"/>
        <v>10.989169238449415</v>
      </c>
      <c r="P571" s="28">
        <f t="shared" si="158"/>
        <v>15.087458954343088</v>
      </c>
      <c r="Q571" s="45" t="str">
        <f t="shared" si="168"/>
        <v>ins. Pondérale</v>
      </c>
      <c r="R571" s="29">
        <f t="shared" si="159"/>
        <v>3</v>
      </c>
      <c r="S571" s="29" t="e">
        <f t="shared" si="160"/>
        <v>#N/A</v>
      </c>
      <c r="T571" s="29" t="e">
        <f t="shared" si="161"/>
        <v>#N/A</v>
      </c>
      <c r="U571" s="29" t="e">
        <f t="shared" si="162"/>
        <v>#N/A</v>
      </c>
      <c r="V571" s="21" t="e">
        <f t="shared" si="169"/>
        <v>#N/A</v>
      </c>
      <c r="W571" s="28">
        <f t="shared" si="163"/>
        <v>0</v>
      </c>
      <c r="X571" s="28">
        <f t="shared" si="164"/>
        <v>0</v>
      </c>
      <c r="Y571" s="45" t="str">
        <f t="shared" si="170"/>
        <v>pas de surpoids ni d'obésité</v>
      </c>
    </row>
    <row r="572" spans="4:25">
      <c r="D572" s="21"/>
      <c r="F572" s="21"/>
      <c r="G572" s="54">
        <f t="shared" si="165"/>
        <v>0</v>
      </c>
      <c r="H572" s="28">
        <f t="shared" si="152"/>
        <v>0</v>
      </c>
      <c r="I572" s="45">
        <f t="shared" si="166"/>
        <v>0</v>
      </c>
      <c r="J572" s="29">
        <f t="shared" si="153"/>
        <v>3</v>
      </c>
      <c r="K572" s="29">
        <f t="shared" si="154"/>
        <v>0.27</v>
      </c>
      <c r="L572" s="29">
        <f t="shared" si="155"/>
        <v>8.4199999999999997E-2</v>
      </c>
      <c r="M572" s="29">
        <f t="shared" si="156"/>
        <v>12.92</v>
      </c>
      <c r="N572" s="45">
        <f t="shared" si="167"/>
        <v>-43.986979853963227</v>
      </c>
      <c r="O572" s="28">
        <f t="shared" si="157"/>
        <v>10.989169238449415</v>
      </c>
      <c r="P572" s="28">
        <f t="shared" si="158"/>
        <v>15.087458954343088</v>
      </c>
      <c r="Q572" s="45" t="str">
        <f t="shared" si="168"/>
        <v>ins. Pondérale</v>
      </c>
      <c r="R572" s="29">
        <f t="shared" si="159"/>
        <v>3</v>
      </c>
      <c r="S572" s="29" t="e">
        <f t="shared" si="160"/>
        <v>#N/A</v>
      </c>
      <c r="T572" s="29" t="e">
        <f t="shared" si="161"/>
        <v>#N/A</v>
      </c>
      <c r="U572" s="29" t="e">
        <f t="shared" si="162"/>
        <v>#N/A</v>
      </c>
      <c r="V572" s="21" t="e">
        <f t="shared" si="169"/>
        <v>#N/A</v>
      </c>
      <c r="W572" s="28">
        <f t="shared" si="163"/>
        <v>0</v>
      </c>
      <c r="X572" s="28">
        <f t="shared" si="164"/>
        <v>0</v>
      </c>
      <c r="Y572" s="45" t="str">
        <f t="shared" si="170"/>
        <v>pas de surpoids ni d'obésité</v>
      </c>
    </row>
    <row r="573" spans="4:25">
      <c r="D573" s="21"/>
      <c r="F573" s="21"/>
      <c r="G573" s="54">
        <f t="shared" si="165"/>
        <v>0</v>
      </c>
      <c r="H573" s="28">
        <f t="shared" si="152"/>
        <v>0</v>
      </c>
      <c r="I573" s="45">
        <f t="shared" si="166"/>
        <v>0</v>
      </c>
      <c r="J573" s="29">
        <f t="shared" si="153"/>
        <v>3</v>
      </c>
      <c r="K573" s="29">
        <f t="shared" si="154"/>
        <v>0.27</v>
      </c>
      <c r="L573" s="29">
        <f t="shared" si="155"/>
        <v>8.4199999999999997E-2</v>
      </c>
      <c r="M573" s="29">
        <f t="shared" si="156"/>
        <v>12.92</v>
      </c>
      <c r="N573" s="45">
        <f t="shared" si="167"/>
        <v>-43.986979853963227</v>
      </c>
      <c r="O573" s="28">
        <f t="shared" si="157"/>
        <v>10.989169238449415</v>
      </c>
      <c r="P573" s="28">
        <f t="shared" si="158"/>
        <v>15.087458954343088</v>
      </c>
      <c r="Q573" s="45" t="str">
        <f t="shared" si="168"/>
        <v>ins. Pondérale</v>
      </c>
      <c r="R573" s="29">
        <f t="shared" si="159"/>
        <v>3</v>
      </c>
      <c r="S573" s="29" t="e">
        <f t="shared" si="160"/>
        <v>#N/A</v>
      </c>
      <c r="T573" s="29" t="e">
        <f t="shared" si="161"/>
        <v>#N/A</v>
      </c>
      <c r="U573" s="29" t="e">
        <f t="shared" si="162"/>
        <v>#N/A</v>
      </c>
      <c r="V573" s="21" t="e">
        <f t="shared" si="169"/>
        <v>#N/A</v>
      </c>
      <c r="W573" s="28">
        <f t="shared" si="163"/>
        <v>0</v>
      </c>
      <c r="X573" s="28">
        <f t="shared" si="164"/>
        <v>0</v>
      </c>
      <c r="Y573" s="45" t="str">
        <f t="shared" si="170"/>
        <v>pas de surpoids ni d'obésité</v>
      </c>
    </row>
    <row r="574" spans="4:25">
      <c r="D574" s="21"/>
      <c r="F574" s="21"/>
      <c r="G574" s="54">
        <f t="shared" si="165"/>
        <v>0</v>
      </c>
      <c r="H574" s="28">
        <f t="shared" si="152"/>
        <v>0</v>
      </c>
      <c r="I574" s="45">
        <f t="shared" si="166"/>
        <v>0</v>
      </c>
      <c r="J574" s="29">
        <f t="shared" si="153"/>
        <v>3</v>
      </c>
      <c r="K574" s="29">
        <f t="shared" si="154"/>
        <v>0.27</v>
      </c>
      <c r="L574" s="29">
        <f t="shared" si="155"/>
        <v>8.4199999999999997E-2</v>
      </c>
      <c r="M574" s="29">
        <f t="shared" si="156"/>
        <v>12.92</v>
      </c>
      <c r="N574" s="45">
        <f t="shared" si="167"/>
        <v>-43.986979853963227</v>
      </c>
      <c r="O574" s="28">
        <f t="shared" si="157"/>
        <v>10.989169238449415</v>
      </c>
      <c r="P574" s="28">
        <f t="shared" si="158"/>
        <v>15.087458954343088</v>
      </c>
      <c r="Q574" s="45" t="str">
        <f t="shared" si="168"/>
        <v>ins. Pondérale</v>
      </c>
      <c r="R574" s="29">
        <f t="shared" si="159"/>
        <v>3</v>
      </c>
      <c r="S574" s="29" t="e">
        <f t="shared" si="160"/>
        <v>#N/A</v>
      </c>
      <c r="T574" s="29" t="e">
        <f t="shared" si="161"/>
        <v>#N/A</v>
      </c>
      <c r="U574" s="29" t="e">
        <f t="shared" si="162"/>
        <v>#N/A</v>
      </c>
      <c r="V574" s="21" t="e">
        <f t="shared" si="169"/>
        <v>#N/A</v>
      </c>
      <c r="W574" s="28">
        <f t="shared" si="163"/>
        <v>0</v>
      </c>
      <c r="X574" s="28">
        <f t="shared" si="164"/>
        <v>0</v>
      </c>
      <c r="Y574" s="45" t="str">
        <f t="shared" si="170"/>
        <v>pas de surpoids ni d'obésité</v>
      </c>
    </row>
    <row r="575" spans="4:25">
      <c r="D575" s="21"/>
      <c r="F575" s="21"/>
      <c r="G575" s="54">
        <f t="shared" si="165"/>
        <v>0</v>
      </c>
      <c r="H575" s="28">
        <f t="shared" si="152"/>
        <v>0</v>
      </c>
      <c r="I575" s="45">
        <f t="shared" si="166"/>
        <v>0</v>
      </c>
      <c r="J575" s="29">
        <f t="shared" si="153"/>
        <v>3</v>
      </c>
      <c r="K575" s="29">
        <f t="shared" si="154"/>
        <v>0.27</v>
      </c>
      <c r="L575" s="29">
        <f t="shared" si="155"/>
        <v>8.4199999999999997E-2</v>
      </c>
      <c r="M575" s="29">
        <f t="shared" si="156"/>
        <v>12.92</v>
      </c>
      <c r="N575" s="45">
        <f t="shared" si="167"/>
        <v>-43.986979853963227</v>
      </c>
      <c r="O575" s="28">
        <f t="shared" si="157"/>
        <v>10.989169238449415</v>
      </c>
      <c r="P575" s="28">
        <f t="shared" si="158"/>
        <v>15.087458954343088</v>
      </c>
      <c r="Q575" s="45" t="str">
        <f t="shared" si="168"/>
        <v>ins. Pondérale</v>
      </c>
      <c r="R575" s="29">
        <f t="shared" si="159"/>
        <v>3</v>
      </c>
      <c r="S575" s="29" t="e">
        <f t="shared" si="160"/>
        <v>#N/A</v>
      </c>
      <c r="T575" s="29" t="e">
        <f t="shared" si="161"/>
        <v>#N/A</v>
      </c>
      <c r="U575" s="29" t="e">
        <f t="shared" si="162"/>
        <v>#N/A</v>
      </c>
      <c r="V575" s="21" t="e">
        <f t="shared" si="169"/>
        <v>#N/A</v>
      </c>
      <c r="W575" s="28">
        <f t="shared" si="163"/>
        <v>0</v>
      </c>
      <c r="X575" s="28">
        <f t="shared" si="164"/>
        <v>0</v>
      </c>
      <c r="Y575" s="45" t="str">
        <f t="shared" si="170"/>
        <v>pas de surpoids ni d'obésité</v>
      </c>
    </row>
    <row r="576" spans="4:25">
      <c r="D576" s="21"/>
      <c r="F576" s="21"/>
      <c r="G576" s="54">
        <f t="shared" si="165"/>
        <v>0</v>
      </c>
      <c r="H576" s="28">
        <f t="shared" si="152"/>
        <v>0</v>
      </c>
      <c r="I576" s="45">
        <f t="shared" si="166"/>
        <v>0</v>
      </c>
      <c r="J576" s="29">
        <f t="shared" si="153"/>
        <v>3</v>
      </c>
      <c r="K576" s="29">
        <f t="shared" si="154"/>
        <v>0.27</v>
      </c>
      <c r="L576" s="29">
        <f t="shared" si="155"/>
        <v>8.4199999999999997E-2</v>
      </c>
      <c r="M576" s="29">
        <f t="shared" si="156"/>
        <v>12.92</v>
      </c>
      <c r="N576" s="45">
        <f t="shared" si="167"/>
        <v>-43.986979853963227</v>
      </c>
      <c r="O576" s="28">
        <f t="shared" si="157"/>
        <v>10.989169238449415</v>
      </c>
      <c r="P576" s="28">
        <f t="shared" si="158"/>
        <v>15.087458954343088</v>
      </c>
      <c r="Q576" s="45" t="str">
        <f t="shared" si="168"/>
        <v>ins. Pondérale</v>
      </c>
      <c r="R576" s="29">
        <f t="shared" si="159"/>
        <v>3</v>
      </c>
      <c r="S576" s="29" t="e">
        <f t="shared" si="160"/>
        <v>#N/A</v>
      </c>
      <c r="T576" s="29" t="e">
        <f t="shared" si="161"/>
        <v>#N/A</v>
      </c>
      <c r="U576" s="29" t="e">
        <f t="shared" si="162"/>
        <v>#N/A</v>
      </c>
      <c r="V576" s="21" t="e">
        <f t="shared" si="169"/>
        <v>#N/A</v>
      </c>
      <c r="W576" s="28">
        <f t="shared" si="163"/>
        <v>0</v>
      </c>
      <c r="X576" s="28">
        <f t="shared" si="164"/>
        <v>0</v>
      </c>
      <c r="Y576" s="45" t="str">
        <f t="shared" si="170"/>
        <v>pas de surpoids ni d'obésité</v>
      </c>
    </row>
    <row r="577" spans="4:25">
      <c r="D577" s="21"/>
      <c r="F577" s="21"/>
      <c r="G577" s="54">
        <f t="shared" si="165"/>
        <v>0</v>
      </c>
      <c r="H577" s="28">
        <f t="shared" si="152"/>
        <v>0</v>
      </c>
      <c r="I577" s="45">
        <f t="shared" si="166"/>
        <v>0</v>
      </c>
      <c r="J577" s="29">
        <f t="shared" si="153"/>
        <v>3</v>
      </c>
      <c r="K577" s="29">
        <f t="shared" si="154"/>
        <v>0.27</v>
      </c>
      <c r="L577" s="29">
        <f t="shared" si="155"/>
        <v>8.4199999999999997E-2</v>
      </c>
      <c r="M577" s="29">
        <f t="shared" si="156"/>
        <v>12.92</v>
      </c>
      <c r="N577" s="45">
        <f t="shared" si="167"/>
        <v>-43.986979853963227</v>
      </c>
      <c r="O577" s="28">
        <f t="shared" si="157"/>
        <v>10.989169238449415</v>
      </c>
      <c r="P577" s="28">
        <f t="shared" si="158"/>
        <v>15.087458954343088</v>
      </c>
      <c r="Q577" s="45" t="str">
        <f t="shared" si="168"/>
        <v>ins. Pondérale</v>
      </c>
      <c r="R577" s="29">
        <f t="shared" si="159"/>
        <v>3</v>
      </c>
      <c r="S577" s="29" t="e">
        <f t="shared" si="160"/>
        <v>#N/A</v>
      </c>
      <c r="T577" s="29" t="e">
        <f t="shared" si="161"/>
        <v>#N/A</v>
      </c>
      <c r="U577" s="29" t="e">
        <f t="shared" si="162"/>
        <v>#N/A</v>
      </c>
      <c r="V577" s="21" t="e">
        <f t="shared" si="169"/>
        <v>#N/A</v>
      </c>
      <c r="W577" s="28">
        <f t="shared" si="163"/>
        <v>0</v>
      </c>
      <c r="X577" s="28">
        <f t="shared" si="164"/>
        <v>0</v>
      </c>
      <c r="Y577" s="45" t="str">
        <f t="shared" si="170"/>
        <v>pas de surpoids ni d'obésité</v>
      </c>
    </row>
    <row r="578" spans="4:25">
      <c r="D578" s="21"/>
      <c r="F578" s="21"/>
      <c r="G578" s="54">
        <f t="shared" si="165"/>
        <v>0</v>
      </c>
      <c r="H578" s="28">
        <f t="shared" si="152"/>
        <v>0</v>
      </c>
      <c r="I578" s="45">
        <f t="shared" si="166"/>
        <v>0</v>
      </c>
      <c r="J578" s="29">
        <f t="shared" si="153"/>
        <v>3</v>
      </c>
      <c r="K578" s="29">
        <f t="shared" si="154"/>
        <v>0.27</v>
      </c>
      <c r="L578" s="29">
        <f t="shared" si="155"/>
        <v>8.4199999999999997E-2</v>
      </c>
      <c r="M578" s="29">
        <f t="shared" si="156"/>
        <v>12.92</v>
      </c>
      <c r="N578" s="45">
        <f t="shared" si="167"/>
        <v>-43.986979853963227</v>
      </c>
      <c r="O578" s="28">
        <f t="shared" si="157"/>
        <v>10.989169238449415</v>
      </c>
      <c r="P578" s="28">
        <f t="shared" si="158"/>
        <v>15.087458954343088</v>
      </c>
      <c r="Q578" s="45" t="str">
        <f t="shared" si="168"/>
        <v>ins. Pondérale</v>
      </c>
      <c r="R578" s="29">
        <f t="shared" si="159"/>
        <v>3</v>
      </c>
      <c r="S578" s="29" t="e">
        <f t="shared" si="160"/>
        <v>#N/A</v>
      </c>
      <c r="T578" s="29" t="e">
        <f t="shared" si="161"/>
        <v>#N/A</v>
      </c>
      <c r="U578" s="29" t="e">
        <f t="shared" si="162"/>
        <v>#N/A</v>
      </c>
      <c r="V578" s="21" t="e">
        <f t="shared" si="169"/>
        <v>#N/A</v>
      </c>
      <c r="W578" s="28">
        <f t="shared" si="163"/>
        <v>0</v>
      </c>
      <c r="X578" s="28">
        <f t="shared" si="164"/>
        <v>0</v>
      </c>
      <c r="Y578" s="45" t="str">
        <f t="shared" si="170"/>
        <v>pas de surpoids ni d'obésité</v>
      </c>
    </row>
    <row r="579" spans="4:25">
      <c r="D579" s="21"/>
      <c r="F579" s="21"/>
      <c r="G579" s="54">
        <f t="shared" si="165"/>
        <v>0</v>
      </c>
      <c r="H579" s="28">
        <f t="shared" si="152"/>
        <v>0</v>
      </c>
      <c r="I579" s="45">
        <f t="shared" si="166"/>
        <v>0</v>
      </c>
      <c r="J579" s="29">
        <f t="shared" si="153"/>
        <v>3</v>
      </c>
      <c r="K579" s="29">
        <f t="shared" si="154"/>
        <v>0.27</v>
      </c>
      <c r="L579" s="29">
        <f t="shared" si="155"/>
        <v>8.4199999999999997E-2</v>
      </c>
      <c r="M579" s="29">
        <f t="shared" si="156"/>
        <v>12.92</v>
      </c>
      <c r="N579" s="45">
        <f t="shared" si="167"/>
        <v>-43.986979853963227</v>
      </c>
      <c r="O579" s="28">
        <f t="shared" si="157"/>
        <v>10.989169238449415</v>
      </c>
      <c r="P579" s="28">
        <f t="shared" si="158"/>
        <v>15.087458954343088</v>
      </c>
      <c r="Q579" s="45" t="str">
        <f t="shared" si="168"/>
        <v>ins. Pondérale</v>
      </c>
      <c r="R579" s="29">
        <f t="shared" si="159"/>
        <v>3</v>
      </c>
      <c r="S579" s="29" t="e">
        <f t="shared" si="160"/>
        <v>#N/A</v>
      </c>
      <c r="T579" s="29" t="e">
        <f t="shared" si="161"/>
        <v>#N/A</v>
      </c>
      <c r="U579" s="29" t="e">
        <f t="shared" si="162"/>
        <v>#N/A</v>
      </c>
      <c r="V579" s="21" t="e">
        <f t="shared" si="169"/>
        <v>#N/A</v>
      </c>
      <c r="W579" s="28">
        <f t="shared" si="163"/>
        <v>0</v>
      </c>
      <c r="X579" s="28">
        <f t="shared" si="164"/>
        <v>0</v>
      </c>
      <c r="Y579" s="45" t="str">
        <f t="shared" si="170"/>
        <v>pas de surpoids ni d'obésité</v>
      </c>
    </row>
    <row r="580" spans="4:25">
      <c r="D580" s="21"/>
      <c r="F580" s="21"/>
      <c r="G580" s="54">
        <f t="shared" si="165"/>
        <v>0</v>
      </c>
      <c r="H580" s="28">
        <f t="shared" si="152"/>
        <v>0</v>
      </c>
      <c r="I580" s="45">
        <f t="shared" si="166"/>
        <v>0</v>
      </c>
      <c r="J580" s="29">
        <f t="shared" si="153"/>
        <v>3</v>
      </c>
      <c r="K580" s="29">
        <f t="shared" si="154"/>
        <v>0.27</v>
      </c>
      <c r="L580" s="29">
        <f t="shared" si="155"/>
        <v>8.4199999999999997E-2</v>
      </c>
      <c r="M580" s="29">
        <f t="shared" si="156"/>
        <v>12.92</v>
      </c>
      <c r="N580" s="45">
        <f t="shared" si="167"/>
        <v>-43.986979853963227</v>
      </c>
      <c r="O580" s="28">
        <f t="shared" si="157"/>
        <v>10.989169238449415</v>
      </c>
      <c r="P580" s="28">
        <f t="shared" si="158"/>
        <v>15.087458954343088</v>
      </c>
      <c r="Q580" s="45" t="str">
        <f t="shared" si="168"/>
        <v>ins. Pondérale</v>
      </c>
      <c r="R580" s="29">
        <f t="shared" si="159"/>
        <v>3</v>
      </c>
      <c r="S580" s="29" t="e">
        <f t="shared" si="160"/>
        <v>#N/A</v>
      </c>
      <c r="T580" s="29" t="e">
        <f t="shared" si="161"/>
        <v>#N/A</v>
      </c>
      <c r="U580" s="29" t="e">
        <f t="shared" si="162"/>
        <v>#N/A</v>
      </c>
      <c r="V580" s="21" t="e">
        <f t="shared" si="169"/>
        <v>#N/A</v>
      </c>
      <c r="W580" s="28">
        <f t="shared" si="163"/>
        <v>0</v>
      </c>
      <c r="X580" s="28">
        <f t="shared" si="164"/>
        <v>0</v>
      </c>
      <c r="Y580" s="45" t="str">
        <f t="shared" si="170"/>
        <v>pas de surpoids ni d'obésité</v>
      </c>
    </row>
    <row r="581" spans="4:25">
      <c r="D581" s="21"/>
      <c r="F581" s="21"/>
      <c r="G581" s="54">
        <f t="shared" si="165"/>
        <v>0</v>
      </c>
      <c r="H581" s="28">
        <f t="shared" si="152"/>
        <v>0</v>
      </c>
      <c r="I581" s="45">
        <f t="shared" si="166"/>
        <v>0</v>
      </c>
      <c r="J581" s="29">
        <f t="shared" si="153"/>
        <v>3</v>
      </c>
      <c r="K581" s="29">
        <f t="shared" si="154"/>
        <v>0.27</v>
      </c>
      <c r="L581" s="29">
        <f t="shared" si="155"/>
        <v>8.4199999999999997E-2</v>
      </c>
      <c r="M581" s="29">
        <f t="shared" si="156"/>
        <v>12.92</v>
      </c>
      <c r="N581" s="45">
        <f t="shared" si="167"/>
        <v>-43.986979853963227</v>
      </c>
      <c r="O581" s="28">
        <f t="shared" si="157"/>
        <v>10.989169238449415</v>
      </c>
      <c r="P581" s="28">
        <f t="shared" si="158"/>
        <v>15.087458954343088</v>
      </c>
      <c r="Q581" s="45" t="str">
        <f t="shared" si="168"/>
        <v>ins. Pondérale</v>
      </c>
      <c r="R581" s="29">
        <f t="shared" si="159"/>
        <v>3</v>
      </c>
      <c r="S581" s="29" t="e">
        <f t="shared" si="160"/>
        <v>#N/A</v>
      </c>
      <c r="T581" s="29" t="e">
        <f t="shared" si="161"/>
        <v>#N/A</v>
      </c>
      <c r="U581" s="29" t="e">
        <f t="shared" si="162"/>
        <v>#N/A</v>
      </c>
      <c r="V581" s="21" t="e">
        <f t="shared" si="169"/>
        <v>#N/A</v>
      </c>
      <c r="W581" s="28">
        <f t="shared" si="163"/>
        <v>0</v>
      </c>
      <c r="X581" s="28">
        <f t="shared" si="164"/>
        <v>0</v>
      </c>
      <c r="Y581" s="45" t="str">
        <f t="shared" si="170"/>
        <v>pas de surpoids ni d'obésité</v>
      </c>
    </row>
    <row r="582" spans="4:25">
      <c r="D582" s="21"/>
      <c r="F582" s="21"/>
      <c r="G582" s="54">
        <f t="shared" si="165"/>
        <v>0</v>
      </c>
      <c r="H582" s="28">
        <f t="shared" si="152"/>
        <v>0</v>
      </c>
      <c r="I582" s="45">
        <f t="shared" si="166"/>
        <v>0</v>
      </c>
      <c r="J582" s="29">
        <f t="shared" si="153"/>
        <v>3</v>
      </c>
      <c r="K582" s="29">
        <f t="shared" si="154"/>
        <v>0.27</v>
      </c>
      <c r="L582" s="29">
        <f t="shared" si="155"/>
        <v>8.4199999999999997E-2</v>
      </c>
      <c r="M582" s="29">
        <f t="shared" si="156"/>
        <v>12.92</v>
      </c>
      <c r="N582" s="45">
        <f t="shared" si="167"/>
        <v>-43.986979853963227</v>
      </c>
      <c r="O582" s="28">
        <f t="shared" si="157"/>
        <v>10.989169238449415</v>
      </c>
      <c r="P582" s="28">
        <f t="shared" si="158"/>
        <v>15.087458954343088</v>
      </c>
      <c r="Q582" s="45" t="str">
        <f t="shared" si="168"/>
        <v>ins. Pondérale</v>
      </c>
      <c r="R582" s="29">
        <f t="shared" si="159"/>
        <v>3</v>
      </c>
      <c r="S582" s="29" t="e">
        <f t="shared" si="160"/>
        <v>#N/A</v>
      </c>
      <c r="T582" s="29" t="e">
        <f t="shared" si="161"/>
        <v>#N/A</v>
      </c>
      <c r="U582" s="29" t="e">
        <f t="shared" si="162"/>
        <v>#N/A</v>
      </c>
      <c r="V582" s="21" t="e">
        <f t="shared" si="169"/>
        <v>#N/A</v>
      </c>
      <c r="W582" s="28">
        <f t="shared" si="163"/>
        <v>0</v>
      </c>
      <c r="X582" s="28">
        <f t="shared" si="164"/>
        <v>0</v>
      </c>
      <c r="Y582" s="45" t="str">
        <f t="shared" si="170"/>
        <v>pas de surpoids ni d'obésité</v>
      </c>
    </row>
    <row r="583" spans="4:25">
      <c r="D583" s="21"/>
      <c r="F583" s="21"/>
      <c r="G583" s="54">
        <f t="shared" si="165"/>
        <v>0</v>
      </c>
      <c r="H583" s="28">
        <f t="shared" ref="H583:H646" si="171">MROUND(G583,0.5)</f>
        <v>0</v>
      </c>
      <c r="I583" s="45">
        <f t="shared" si="166"/>
        <v>0</v>
      </c>
      <c r="J583" s="29">
        <f t="shared" ref="J583:J646" si="172">IF(OR(C583=1),0,3)</f>
        <v>3</v>
      </c>
      <c r="K583" s="29">
        <f t="shared" ref="K583:K646" si="173">VLOOKUP(H583,TableRefFR,2+J583)</f>
        <v>0.27</v>
      </c>
      <c r="L583" s="29">
        <f t="shared" ref="L583:L646" si="174">VLOOKUP(H583,TableRefFR,3+J583)</f>
        <v>8.4199999999999997E-2</v>
      </c>
      <c r="M583" s="29">
        <f t="shared" ref="M583:M646" si="175">VLOOKUP(H583,TableRefFR,4+J583)</f>
        <v>12.92</v>
      </c>
      <c r="N583" s="45">
        <f t="shared" si="167"/>
        <v>-43.986979853963227</v>
      </c>
      <c r="O583" s="28">
        <f t="shared" ref="O583:O646" si="176">VLOOKUP(H583,CorpFR,2+J583)</f>
        <v>10.989169238449415</v>
      </c>
      <c r="P583" s="28">
        <f t="shared" ref="P583:P646" si="177">VLOOKUP(H583,CorpFR,3+J583)</f>
        <v>15.087458954343088</v>
      </c>
      <c r="Q583" s="45" t="str">
        <f t="shared" si="168"/>
        <v>ins. Pondérale</v>
      </c>
      <c r="R583" s="29">
        <f t="shared" ref="R583:R646" si="178">IF(OR(C583=1),0,3)</f>
        <v>3</v>
      </c>
      <c r="S583" s="29" t="e">
        <f t="shared" ref="S583:S646" si="179">VLOOKUP(H583,TableRefIOTF,2+R583)</f>
        <v>#N/A</v>
      </c>
      <c r="T583" s="29" t="e">
        <f t="shared" ref="T583:T646" si="180">VLOOKUP(H583,TableRefIOTF,3+R583)</f>
        <v>#N/A</v>
      </c>
      <c r="U583" s="29" t="e">
        <f t="shared" ref="U583:U646" si="181">VLOOKUP(H583,TableRefIOTF,4+R583)</f>
        <v>#N/A</v>
      </c>
      <c r="V583" s="21" t="e">
        <f t="shared" si="169"/>
        <v>#N/A</v>
      </c>
      <c r="W583" s="28">
        <f t="shared" ref="W583:W646" si="182">VLOOKUP(H583,CorpIOTF,2+R583)</f>
        <v>0</v>
      </c>
      <c r="X583" s="28">
        <f t="shared" ref="X583:X646" si="183">VLOOKUP(H583,CorpIOTF,3+R583)</f>
        <v>0</v>
      </c>
      <c r="Y583" s="45" t="str">
        <f t="shared" si="170"/>
        <v>pas de surpoids ni d'obésité</v>
      </c>
    </row>
    <row r="584" spans="4:25">
      <c r="D584" s="21"/>
      <c r="F584" s="21"/>
      <c r="G584" s="54">
        <f t="shared" ref="G584:G647" si="184">DATEDIF(B584,E584,"d")/365.25</f>
        <v>0</v>
      </c>
      <c r="H584" s="28">
        <f t="shared" si="171"/>
        <v>0</v>
      </c>
      <c r="I584" s="45">
        <f t="shared" ref="I584:I647" si="185">D584</f>
        <v>0</v>
      </c>
      <c r="J584" s="29">
        <f t="shared" si="172"/>
        <v>3</v>
      </c>
      <c r="K584" s="29">
        <f t="shared" si="173"/>
        <v>0.27</v>
      </c>
      <c r="L584" s="29">
        <f t="shared" si="174"/>
        <v>8.4199999999999997E-2</v>
      </c>
      <c r="M584" s="29">
        <f t="shared" si="175"/>
        <v>12.92</v>
      </c>
      <c r="N584" s="45">
        <f t="shared" ref="N584:N647" si="186">(((I584/M584)^K584)-1)/(K584*L584)</f>
        <v>-43.986979853963227</v>
      </c>
      <c r="O584" s="28">
        <f t="shared" si="176"/>
        <v>10.989169238449415</v>
      </c>
      <c r="P584" s="28">
        <f t="shared" si="177"/>
        <v>15.087458954343088</v>
      </c>
      <c r="Q584" s="45" t="str">
        <f t="shared" ref="Q584:Q647" si="187">IF(I584&gt;P584,"surpoids",IF(I584&lt;O584,"ins. Pondérale","corpulence normale"))</f>
        <v>ins. Pondérale</v>
      </c>
      <c r="R584" s="29">
        <f t="shared" si="178"/>
        <v>3</v>
      </c>
      <c r="S584" s="29" t="e">
        <f t="shared" si="179"/>
        <v>#N/A</v>
      </c>
      <c r="T584" s="29" t="e">
        <f t="shared" si="180"/>
        <v>#N/A</v>
      </c>
      <c r="U584" s="29" t="e">
        <f t="shared" si="181"/>
        <v>#N/A</v>
      </c>
      <c r="V584" s="21" t="e">
        <f t="shared" ref="V584:V647" si="188">(((I584/U584)^S584)-1)/(S584*T584)</f>
        <v>#N/A</v>
      </c>
      <c r="W584" s="28">
        <f t="shared" si="182"/>
        <v>0</v>
      </c>
      <c r="X584" s="28">
        <f t="shared" si="183"/>
        <v>0</v>
      </c>
      <c r="Y584" s="45" t="str">
        <f t="shared" ref="Y584:Y647" si="189">IF(I584&gt;X584,"obésité",IF(I584&gt;W584,"surpoids","pas de surpoids ni d'obésité"))</f>
        <v>pas de surpoids ni d'obésité</v>
      </c>
    </row>
    <row r="585" spans="4:25">
      <c r="D585" s="21"/>
      <c r="F585" s="21"/>
      <c r="G585" s="54">
        <f t="shared" si="184"/>
        <v>0</v>
      </c>
      <c r="H585" s="28">
        <f t="shared" si="171"/>
        <v>0</v>
      </c>
      <c r="I585" s="45">
        <f t="shared" si="185"/>
        <v>0</v>
      </c>
      <c r="J585" s="29">
        <f t="shared" si="172"/>
        <v>3</v>
      </c>
      <c r="K585" s="29">
        <f t="shared" si="173"/>
        <v>0.27</v>
      </c>
      <c r="L585" s="29">
        <f t="shared" si="174"/>
        <v>8.4199999999999997E-2</v>
      </c>
      <c r="M585" s="29">
        <f t="shared" si="175"/>
        <v>12.92</v>
      </c>
      <c r="N585" s="45">
        <f t="shared" si="186"/>
        <v>-43.986979853963227</v>
      </c>
      <c r="O585" s="28">
        <f t="shared" si="176"/>
        <v>10.989169238449415</v>
      </c>
      <c r="P585" s="28">
        <f t="shared" si="177"/>
        <v>15.087458954343088</v>
      </c>
      <c r="Q585" s="45" t="str">
        <f t="shared" si="187"/>
        <v>ins. Pondérale</v>
      </c>
      <c r="R585" s="29">
        <f t="shared" si="178"/>
        <v>3</v>
      </c>
      <c r="S585" s="29" t="e">
        <f t="shared" si="179"/>
        <v>#N/A</v>
      </c>
      <c r="T585" s="29" t="e">
        <f t="shared" si="180"/>
        <v>#N/A</v>
      </c>
      <c r="U585" s="29" t="e">
        <f t="shared" si="181"/>
        <v>#N/A</v>
      </c>
      <c r="V585" s="21" t="e">
        <f t="shared" si="188"/>
        <v>#N/A</v>
      </c>
      <c r="W585" s="28">
        <f t="shared" si="182"/>
        <v>0</v>
      </c>
      <c r="X585" s="28">
        <f t="shared" si="183"/>
        <v>0</v>
      </c>
      <c r="Y585" s="45" t="str">
        <f t="shared" si="189"/>
        <v>pas de surpoids ni d'obésité</v>
      </c>
    </row>
    <row r="586" spans="4:25">
      <c r="D586" s="21"/>
      <c r="F586" s="21"/>
      <c r="G586" s="54">
        <f t="shared" si="184"/>
        <v>0</v>
      </c>
      <c r="H586" s="28">
        <f t="shared" si="171"/>
        <v>0</v>
      </c>
      <c r="I586" s="45">
        <f t="shared" si="185"/>
        <v>0</v>
      </c>
      <c r="J586" s="29">
        <f t="shared" si="172"/>
        <v>3</v>
      </c>
      <c r="K586" s="29">
        <f t="shared" si="173"/>
        <v>0.27</v>
      </c>
      <c r="L586" s="29">
        <f t="shared" si="174"/>
        <v>8.4199999999999997E-2</v>
      </c>
      <c r="M586" s="29">
        <f t="shared" si="175"/>
        <v>12.92</v>
      </c>
      <c r="N586" s="45">
        <f t="shared" si="186"/>
        <v>-43.986979853963227</v>
      </c>
      <c r="O586" s="28">
        <f t="shared" si="176"/>
        <v>10.989169238449415</v>
      </c>
      <c r="P586" s="28">
        <f t="shared" si="177"/>
        <v>15.087458954343088</v>
      </c>
      <c r="Q586" s="45" t="str">
        <f t="shared" si="187"/>
        <v>ins. Pondérale</v>
      </c>
      <c r="R586" s="29">
        <f t="shared" si="178"/>
        <v>3</v>
      </c>
      <c r="S586" s="29" t="e">
        <f t="shared" si="179"/>
        <v>#N/A</v>
      </c>
      <c r="T586" s="29" t="e">
        <f t="shared" si="180"/>
        <v>#N/A</v>
      </c>
      <c r="U586" s="29" t="e">
        <f t="shared" si="181"/>
        <v>#N/A</v>
      </c>
      <c r="V586" s="21" t="e">
        <f t="shared" si="188"/>
        <v>#N/A</v>
      </c>
      <c r="W586" s="28">
        <f t="shared" si="182"/>
        <v>0</v>
      </c>
      <c r="X586" s="28">
        <f t="shared" si="183"/>
        <v>0</v>
      </c>
      <c r="Y586" s="45" t="str">
        <f t="shared" si="189"/>
        <v>pas de surpoids ni d'obésité</v>
      </c>
    </row>
    <row r="587" spans="4:25">
      <c r="D587" s="21"/>
      <c r="F587" s="21"/>
      <c r="G587" s="54">
        <f t="shared" si="184"/>
        <v>0</v>
      </c>
      <c r="H587" s="28">
        <f t="shared" si="171"/>
        <v>0</v>
      </c>
      <c r="I587" s="45">
        <f t="shared" si="185"/>
        <v>0</v>
      </c>
      <c r="J587" s="29">
        <f t="shared" si="172"/>
        <v>3</v>
      </c>
      <c r="K587" s="29">
        <f t="shared" si="173"/>
        <v>0.27</v>
      </c>
      <c r="L587" s="29">
        <f t="shared" si="174"/>
        <v>8.4199999999999997E-2</v>
      </c>
      <c r="M587" s="29">
        <f t="shared" si="175"/>
        <v>12.92</v>
      </c>
      <c r="N587" s="45">
        <f t="shared" si="186"/>
        <v>-43.986979853963227</v>
      </c>
      <c r="O587" s="28">
        <f t="shared" si="176"/>
        <v>10.989169238449415</v>
      </c>
      <c r="P587" s="28">
        <f t="shared" si="177"/>
        <v>15.087458954343088</v>
      </c>
      <c r="Q587" s="45" t="str">
        <f t="shared" si="187"/>
        <v>ins. Pondérale</v>
      </c>
      <c r="R587" s="29">
        <f t="shared" si="178"/>
        <v>3</v>
      </c>
      <c r="S587" s="29" t="e">
        <f t="shared" si="179"/>
        <v>#N/A</v>
      </c>
      <c r="T587" s="29" t="e">
        <f t="shared" si="180"/>
        <v>#N/A</v>
      </c>
      <c r="U587" s="29" t="e">
        <f t="shared" si="181"/>
        <v>#N/A</v>
      </c>
      <c r="V587" s="21" t="e">
        <f t="shared" si="188"/>
        <v>#N/A</v>
      </c>
      <c r="W587" s="28">
        <f t="shared" si="182"/>
        <v>0</v>
      </c>
      <c r="X587" s="28">
        <f t="shared" si="183"/>
        <v>0</v>
      </c>
      <c r="Y587" s="45" t="str">
        <f t="shared" si="189"/>
        <v>pas de surpoids ni d'obésité</v>
      </c>
    </row>
    <row r="588" spans="4:25">
      <c r="D588" s="21"/>
      <c r="F588" s="21"/>
      <c r="G588" s="54">
        <f t="shared" si="184"/>
        <v>0</v>
      </c>
      <c r="H588" s="28">
        <f t="shared" si="171"/>
        <v>0</v>
      </c>
      <c r="I588" s="45">
        <f t="shared" si="185"/>
        <v>0</v>
      </c>
      <c r="J588" s="29">
        <f t="shared" si="172"/>
        <v>3</v>
      </c>
      <c r="K588" s="29">
        <f t="shared" si="173"/>
        <v>0.27</v>
      </c>
      <c r="L588" s="29">
        <f t="shared" si="174"/>
        <v>8.4199999999999997E-2</v>
      </c>
      <c r="M588" s="29">
        <f t="shared" si="175"/>
        <v>12.92</v>
      </c>
      <c r="N588" s="45">
        <f t="shared" si="186"/>
        <v>-43.986979853963227</v>
      </c>
      <c r="O588" s="28">
        <f t="shared" si="176"/>
        <v>10.989169238449415</v>
      </c>
      <c r="P588" s="28">
        <f t="shared" si="177"/>
        <v>15.087458954343088</v>
      </c>
      <c r="Q588" s="45" t="str">
        <f t="shared" si="187"/>
        <v>ins. Pondérale</v>
      </c>
      <c r="R588" s="29">
        <f t="shared" si="178"/>
        <v>3</v>
      </c>
      <c r="S588" s="29" t="e">
        <f t="shared" si="179"/>
        <v>#N/A</v>
      </c>
      <c r="T588" s="29" t="e">
        <f t="shared" si="180"/>
        <v>#N/A</v>
      </c>
      <c r="U588" s="29" t="e">
        <f t="shared" si="181"/>
        <v>#N/A</v>
      </c>
      <c r="V588" s="21" t="e">
        <f t="shared" si="188"/>
        <v>#N/A</v>
      </c>
      <c r="W588" s="28">
        <f t="shared" si="182"/>
        <v>0</v>
      </c>
      <c r="X588" s="28">
        <f t="shared" si="183"/>
        <v>0</v>
      </c>
      <c r="Y588" s="45" t="str">
        <f t="shared" si="189"/>
        <v>pas de surpoids ni d'obésité</v>
      </c>
    </row>
    <row r="589" spans="4:25">
      <c r="D589" s="21"/>
      <c r="F589" s="21"/>
      <c r="G589" s="54">
        <f t="shared" si="184"/>
        <v>0</v>
      </c>
      <c r="H589" s="28">
        <f t="shared" si="171"/>
        <v>0</v>
      </c>
      <c r="I589" s="45">
        <f t="shared" si="185"/>
        <v>0</v>
      </c>
      <c r="J589" s="29">
        <f t="shared" si="172"/>
        <v>3</v>
      </c>
      <c r="K589" s="29">
        <f t="shared" si="173"/>
        <v>0.27</v>
      </c>
      <c r="L589" s="29">
        <f t="shared" si="174"/>
        <v>8.4199999999999997E-2</v>
      </c>
      <c r="M589" s="29">
        <f t="shared" si="175"/>
        <v>12.92</v>
      </c>
      <c r="N589" s="45">
        <f t="shared" si="186"/>
        <v>-43.986979853963227</v>
      </c>
      <c r="O589" s="28">
        <f t="shared" si="176"/>
        <v>10.989169238449415</v>
      </c>
      <c r="P589" s="28">
        <f t="shared" si="177"/>
        <v>15.087458954343088</v>
      </c>
      <c r="Q589" s="45" t="str">
        <f t="shared" si="187"/>
        <v>ins. Pondérale</v>
      </c>
      <c r="R589" s="29">
        <f t="shared" si="178"/>
        <v>3</v>
      </c>
      <c r="S589" s="29" t="e">
        <f t="shared" si="179"/>
        <v>#N/A</v>
      </c>
      <c r="T589" s="29" t="e">
        <f t="shared" si="180"/>
        <v>#N/A</v>
      </c>
      <c r="U589" s="29" t="e">
        <f t="shared" si="181"/>
        <v>#N/A</v>
      </c>
      <c r="V589" s="21" t="e">
        <f t="shared" si="188"/>
        <v>#N/A</v>
      </c>
      <c r="W589" s="28">
        <f t="shared" si="182"/>
        <v>0</v>
      </c>
      <c r="X589" s="28">
        <f t="shared" si="183"/>
        <v>0</v>
      </c>
      <c r="Y589" s="45" t="str">
        <f t="shared" si="189"/>
        <v>pas de surpoids ni d'obésité</v>
      </c>
    </row>
    <row r="590" spans="4:25">
      <c r="D590" s="21"/>
      <c r="F590" s="21"/>
      <c r="G590" s="54">
        <f t="shared" si="184"/>
        <v>0</v>
      </c>
      <c r="H590" s="28">
        <f t="shared" si="171"/>
        <v>0</v>
      </c>
      <c r="I590" s="45">
        <f t="shared" si="185"/>
        <v>0</v>
      </c>
      <c r="J590" s="29">
        <f t="shared" si="172"/>
        <v>3</v>
      </c>
      <c r="K590" s="29">
        <f t="shared" si="173"/>
        <v>0.27</v>
      </c>
      <c r="L590" s="29">
        <f t="shared" si="174"/>
        <v>8.4199999999999997E-2</v>
      </c>
      <c r="M590" s="29">
        <f t="shared" si="175"/>
        <v>12.92</v>
      </c>
      <c r="N590" s="45">
        <f t="shared" si="186"/>
        <v>-43.986979853963227</v>
      </c>
      <c r="O590" s="28">
        <f t="shared" si="176"/>
        <v>10.989169238449415</v>
      </c>
      <c r="P590" s="28">
        <f t="shared" si="177"/>
        <v>15.087458954343088</v>
      </c>
      <c r="Q590" s="45" t="str">
        <f t="shared" si="187"/>
        <v>ins. Pondérale</v>
      </c>
      <c r="R590" s="29">
        <f t="shared" si="178"/>
        <v>3</v>
      </c>
      <c r="S590" s="29" t="e">
        <f t="shared" si="179"/>
        <v>#N/A</v>
      </c>
      <c r="T590" s="29" t="e">
        <f t="shared" si="180"/>
        <v>#N/A</v>
      </c>
      <c r="U590" s="29" t="e">
        <f t="shared" si="181"/>
        <v>#N/A</v>
      </c>
      <c r="V590" s="21" t="e">
        <f t="shared" si="188"/>
        <v>#N/A</v>
      </c>
      <c r="W590" s="28">
        <f t="shared" si="182"/>
        <v>0</v>
      </c>
      <c r="X590" s="28">
        <f t="shared" si="183"/>
        <v>0</v>
      </c>
      <c r="Y590" s="45" t="str">
        <f t="shared" si="189"/>
        <v>pas de surpoids ni d'obésité</v>
      </c>
    </row>
    <row r="591" spans="4:25">
      <c r="D591" s="21"/>
      <c r="F591" s="21"/>
      <c r="G591" s="54">
        <f t="shared" si="184"/>
        <v>0</v>
      </c>
      <c r="H591" s="28">
        <f t="shared" si="171"/>
        <v>0</v>
      </c>
      <c r="I591" s="45">
        <f t="shared" si="185"/>
        <v>0</v>
      </c>
      <c r="J591" s="29">
        <f t="shared" si="172"/>
        <v>3</v>
      </c>
      <c r="K591" s="29">
        <f t="shared" si="173"/>
        <v>0.27</v>
      </c>
      <c r="L591" s="29">
        <f t="shared" si="174"/>
        <v>8.4199999999999997E-2</v>
      </c>
      <c r="M591" s="29">
        <f t="shared" si="175"/>
        <v>12.92</v>
      </c>
      <c r="N591" s="45">
        <f t="shared" si="186"/>
        <v>-43.986979853963227</v>
      </c>
      <c r="O591" s="28">
        <f t="shared" si="176"/>
        <v>10.989169238449415</v>
      </c>
      <c r="P591" s="28">
        <f t="shared" si="177"/>
        <v>15.087458954343088</v>
      </c>
      <c r="Q591" s="45" t="str">
        <f t="shared" si="187"/>
        <v>ins. Pondérale</v>
      </c>
      <c r="R591" s="29">
        <f t="shared" si="178"/>
        <v>3</v>
      </c>
      <c r="S591" s="29" t="e">
        <f t="shared" si="179"/>
        <v>#N/A</v>
      </c>
      <c r="T591" s="29" t="e">
        <f t="shared" si="180"/>
        <v>#N/A</v>
      </c>
      <c r="U591" s="29" t="e">
        <f t="shared" si="181"/>
        <v>#N/A</v>
      </c>
      <c r="V591" s="21" t="e">
        <f t="shared" si="188"/>
        <v>#N/A</v>
      </c>
      <c r="W591" s="28">
        <f t="shared" si="182"/>
        <v>0</v>
      </c>
      <c r="X591" s="28">
        <f t="shared" si="183"/>
        <v>0</v>
      </c>
      <c r="Y591" s="45" t="str">
        <f t="shared" si="189"/>
        <v>pas de surpoids ni d'obésité</v>
      </c>
    </row>
    <row r="592" spans="4:25">
      <c r="D592" s="21"/>
      <c r="F592" s="21"/>
      <c r="G592" s="54">
        <f t="shared" si="184"/>
        <v>0</v>
      </c>
      <c r="H592" s="28">
        <f t="shared" si="171"/>
        <v>0</v>
      </c>
      <c r="I592" s="45">
        <f t="shared" si="185"/>
        <v>0</v>
      </c>
      <c r="J592" s="29">
        <f t="shared" si="172"/>
        <v>3</v>
      </c>
      <c r="K592" s="29">
        <f t="shared" si="173"/>
        <v>0.27</v>
      </c>
      <c r="L592" s="29">
        <f t="shared" si="174"/>
        <v>8.4199999999999997E-2</v>
      </c>
      <c r="M592" s="29">
        <f t="shared" si="175"/>
        <v>12.92</v>
      </c>
      <c r="N592" s="45">
        <f t="shared" si="186"/>
        <v>-43.986979853963227</v>
      </c>
      <c r="O592" s="28">
        <f t="shared" si="176"/>
        <v>10.989169238449415</v>
      </c>
      <c r="P592" s="28">
        <f t="shared" si="177"/>
        <v>15.087458954343088</v>
      </c>
      <c r="Q592" s="45" t="str">
        <f t="shared" si="187"/>
        <v>ins. Pondérale</v>
      </c>
      <c r="R592" s="29">
        <f t="shared" si="178"/>
        <v>3</v>
      </c>
      <c r="S592" s="29" t="e">
        <f t="shared" si="179"/>
        <v>#N/A</v>
      </c>
      <c r="T592" s="29" t="e">
        <f t="shared" si="180"/>
        <v>#N/A</v>
      </c>
      <c r="U592" s="29" t="e">
        <f t="shared" si="181"/>
        <v>#N/A</v>
      </c>
      <c r="V592" s="21" t="e">
        <f t="shared" si="188"/>
        <v>#N/A</v>
      </c>
      <c r="W592" s="28">
        <f t="shared" si="182"/>
        <v>0</v>
      </c>
      <c r="X592" s="28">
        <f t="shared" si="183"/>
        <v>0</v>
      </c>
      <c r="Y592" s="45" t="str">
        <f t="shared" si="189"/>
        <v>pas de surpoids ni d'obésité</v>
      </c>
    </row>
    <row r="593" spans="4:25">
      <c r="D593" s="21"/>
      <c r="F593" s="21"/>
      <c r="G593" s="54">
        <f t="shared" si="184"/>
        <v>0</v>
      </c>
      <c r="H593" s="28">
        <f t="shared" si="171"/>
        <v>0</v>
      </c>
      <c r="I593" s="45">
        <f t="shared" si="185"/>
        <v>0</v>
      </c>
      <c r="J593" s="29">
        <f t="shared" si="172"/>
        <v>3</v>
      </c>
      <c r="K593" s="29">
        <f t="shared" si="173"/>
        <v>0.27</v>
      </c>
      <c r="L593" s="29">
        <f t="shared" si="174"/>
        <v>8.4199999999999997E-2</v>
      </c>
      <c r="M593" s="29">
        <f t="shared" si="175"/>
        <v>12.92</v>
      </c>
      <c r="N593" s="45">
        <f t="shared" si="186"/>
        <v>-43.986979853963227</v>
      </c>
      <c r="O593" s="28">
        <f t="shared" si="176"/>
        <v>10.989169238449415</v>
      </c>
      <c r="P593" s="28">
        <f t="shared" si="177"/>
        <v>15.087458954343088</v>
      </c>
      <c r="Q593" s="45" t="str">
        <f t="shared" si="187"/>
        <v>ins. Pondérale</v>
      </c>
      <c r="R593" s="29">
        <f t="shared" si="178"/>
        <v>3</v>
      </c>
      <c r="S593" s="29" t="e">
        <f t="shared" si="179"/>
        <v>#N/A</v>
      </c>
      <c r="T593" s="29" t="e">
        <f t="shared" si="180"/>
        <v>#N/A</v>
      </c>
      <c r="U593" s="29" t="e">
        <f t="shared" si="181"/>
        <v>#N/A</v>
      </c>
      <c r="V593" s="21" t="e">
        <f t="shared" si="188"/>
        <v>#N/A</v>
      </c>
      <c r="W593" s="28">
        <f t="shared" si="182"/>
        <v>0</v>
      </c>
      <c r="X593" s="28">
        <f t="shared" si="183"/>
        <v>0</v>
      </c>
      <c r="Y593" s="45" t="str">
        <f t="shared" si="189"/>
        <v>pas de surpoids ni d'obésité</v>
      </c>
    </row>
    <row r="594" spans="4:25">
      <c r="D594" s="21"/>
      <c r="F594" s="21"/>
      <c r="G594" s="54">
        <f t="shared" si="184"/>
        <v>0</v>
      </c>
      <c r="H594" s="28">
        <f t="shared" si="171"/>
        <v>0</v>
      </c>
      <c r="I594" s="45">
        <f t="shared" si="185"/>
        <v>0</v>
      </c>
      <c r="J594" s="29">
        <f t="shared" si="172"/>
        <v>3</v>
      </c>
      <c r="K594" s="29">
        <f t="shared" si="173"/>
        <v>0.27</v>
      </c>
      <c r="L594" s="29">
        <f t="shared" si="174"/>
        <v>8.4199999999999997E-2</v>
      </c>
      <c r="M594" s="29">
        <f t="shared" si="175"/>
        <v>12.92</v>
      </c>
      <c r="N594" s="45">
        <f t="shared" si="186"/>
        <v>-43.986979853963227</v>
      </c>
      <c r="O594" s="28">
        <f t="shared" si="176"/>
        <v>10.989169238449415</v>
      </c>
      <c r="P594" s="28">
        <f t="shared" si="177"/>
        <v>15.087458954343088</v>
      </c>
      <c r="Q594" s="45" t="str">
        <f t="shared" si="187"/>
        <v>ins. Pondérale</v>
      </c>
      <c r="R594" s="29">
        <f t="shared" si="178"/>
        <v>3</v>
      </c>
      <c r="S594" s="29" t="e">
        <f t="shared" si="179"/>
        <v>#N/A</v>
      </c>
      <c r="T594" s="29" t="e">
        <f t="shared" si="180"/>
        <v>#N/A</v>
      </c>
      <c r="U594" s="29" t="e">
        <f t="shared" si="181"/>
        <v>#N/A</v>
      </c>
      <c r="V594" s="21" t="e">
        <f t="shared" si="188"/>
        <v>#N/A</v>
      </c>
      <c r="W594" s="28">
        <f t="shared" si="182"/>
        <v>0</v>
      </c>
      <c r="X594" s="28">
        <f t="shared" si="183"/>
        <v>0</v>
      </c>
      <c r="Y594" s="45" t="str">
        <f t="shared" si="189"/>
        <v>pas de surpoids ni d'obésité</v>
      </c>
    </row>
    <row r="595" spans="4:25">
      <c r="D595" s="21"/>
      <c r="F595" s="21"/>
      <c r="G595" s="54">
        <f t="shared" si="184"/>
        <v>0</v>
      </c>
      <c r="H595" s="28">
        <f t="shared" si="171"/>
        <v>0</v>
      </c>
      <c r="I595" s="45">
        <f t="shared" si="185"/>
        <v>0</v>
      </c>
      <c r="J595" s="29">
        <f t="shared" si="172"/>
        <v>3</v>
      </c>
      <c r="K595" s="29">
        <f t="shared" si="173"/>
        <v>0.27</v>
      </c>
      <c r="L595" s="29">
        <f t="shared" si="174"/>
        <v>8.4199999999999997E-2</v>
      </c>
      <c r="M595" s="29">
        <f t="shared" si="175"/>
        <v>12.92</v>
      </c>
      <c r="N595" s="45">
        <f t="shared" si="186"/>
        <v>-43.986979853963227</v>
      </c>
      <c r="O595" s="28">
        <f t="shared" si="176"/>
        <v>10.989169238449415</v>
      </c>
      <c r="P595" s="28">
        <f t="shared" si="177"/>
        <v>15.087458954343088</v>
      </c>
      <c r="Q595" s="45" t="str">
        <f t="shared" si="187"/>
        <v>ins. Pondérale</v>
      </c>
      <c r="R595" s="29">
        <f t="shared" si="178"/>
        <v>3</v>
      </c>
      <c r="S595" s="29" t="e">
        <f t="shared" si="179"/>
        <v>#N/A</v>
      </c>
      <c r="T595" s="29" t="e">
        <f t="shared" si="180"/>
        <v>#N/A</v>
      </c>
      <c r="U595" s="29" t="e">
        <f t="shared" si="181"/>
        <v>#N/A</v>
      </c>
      <c r="V595" s="21" t="e">
        <f t="shared" si="188"/>
        <v>#N/A</v>
      </c>
      <c r="W595" s="28">
        <f t="shared" si="182"/>
        <v>0</v>
      </c>
      <c r="X595" s="28">
        <f t="shared" si="183"/>
        <v>0</v>
      </c>
      <c r="Y595" s="45" t="str">
        <f t="shared" si="189"/>
        <v>pas de surpoids ni d'obésité</v>
      </c>
    </row>
    <row r="596" spans="4:25">
      <c r="D596" s="21"/>
      <c r="F596" s="21"/>
      <c r="G596" s="54">
        <f t="shared" si="184"/>
        <v>0</v>
      </c>
      <c r="H596" s="28">
        <f t="shared" si="171"/>
        <v>0</v>
      </c>
      <c r="I596" s="45">
        <f t="shared" si="185"/>
        <v>0</v>
      </c>
      <c r="J596" s="29">
        <f t="shared" si="172"/>
        <v>3</v>
      </c>
      <c r="K596" s="29">
        <f t="shared" si="173"/>
        <v>0.27</v>
      </c>
      <c r="L596" s="29">
        <f t="shared" si="174"/>
        <v>8.4199999999999997E-2</v>
      </c>
      <c r="M596" s="29">
        <f t="shared" si="175"/>
        <v>12.92</v>
      </c>
      <c r="N596" s="45">
        <f t="shared" si="186"/>
        <v>-43.986979853963227</v>
      </c>
      <c r="O596" s="28">
        <f t="shared" si="176"/>
        <v>10.989169238449415</v>
      </c>
      <c r="P596" s="28">
        <f t="shared" si="177"/>
        <v>15.087458954343088</v>
      </c>
      <c r="Q596" s="45" t="str">
        <f t="shared" si="187"/>
        <v>ins. Pondérale</v>
      </c>
      <c r="R596" s="29">
        <f t="shared" si="178"/>
        <v>3</v>
      </c>
      <c r="S596" s="29" t="e">
        <f t="shared" si="179"/>
        <v>#N/A</v>
      </c>
      <c r="T596" s="29" t="e">
        <f t="shared" si="180"/>
        <v>#N/A</v>
      </c>
      <c r="U596" s="29" t="e">
        <f t="shared" si="181"/>
        <v>#N/A</v>
      </c>
      <c r="V596" s="21" t="e">
        <f t="shared" si="188"/>
        <v>#N/A</v>
      </c>
      <c r="W596" s="28">
        <f t="shared" si="182"/>
        <v>0</v>
      </c>
      <c r="X596" s="28">
        <f t="shared" si="183"/>
        <v>0</v>
      </c>
      <c r="Y596" s="45" t="str">
        <f t="shared" si="189"/>
        <v>pas de surpoids ni d'obésité</v>
      </c>
    </row>
    <row r="597" spans="4:25">
      <c r="D597" s="21"/>
      <c r="F597" s="21"/>
      <c r="G597" s="54">
        <f t="shared" si="184"/>
        <v>0</v>
      </c>
      <c r="H597" s="28">
        <f t="shared" si="171"/>
        <v>0</v>
      </c>
      <c r="I597" s="45">
        <f t="shared" si="185"/>
        <v>0</v>
      </c>
      <c r="J597" s="29">
        <f t="shared" si="172"/>
        <v>3</v>
      </c>
      <c r="K597" s="29">
        <f t="shared" si="173"/>
        <v>0.27</v>
      </c>
      <c r="L597" s="29">
        <f t="shared" si="174"/>
        <v>8.4199999999999997E-2</v>
      </c>
      <c r="M597" s="29">
        <f t="shared" si="175"/>
        <v>12.92</v>
      </c>
      <c r="N597" s="45">
        <f t="shared" si="186"/>
        <v>-43.986979853963227</v>
      </c>
      <c r="O597" s="28">
        <f t="shared" si="176"/>
        <v>10.989169238449415</v>
      </c>
      <c r="P597" s="28">
        <f t="shared" si="177"/>
        <v>15.087458954343088</v>
      </c>
      <c r="Q597" s="45" t="str">
        <f t="shared" si="187"/>
        <v>ins. Pondérale</v>
      </c>
      <c r="R597" s="29">
        <f t="shared" si="178"/>
        <v>3</v>
      </c>
      <c r="S597" s="29" t="e">
        <f t="shared" si="179"/>
        <v>#N/A</v>
      </c>
      <c r="T597" s="29" t="e">
        <f t="shared" si="180"/>
        <v>#N/A</v>
      </c>
      <c r="U597" s="29" t="e">
        <f t="shared" si="181"/>
        <v>#N/A</v>
      </c>
      <c r="V597" s="21" t="e">
        <f t="shared" si="188"/>
        <v>#N/A</v>
      </c>
      <c r="W597" s="28">
        <f t="shared" si="182"/>
        <v>0</v>
      </c>
      <c r="X597" s="28">
        <f t="shared" si="183"/>
        <v>0</v>
      </c>
      <c r="Y597" s="45" t="str">
        <f t="shared" si="189"/>
        <v>pas de surpoids ni d'obésité</v>
      </c>
    </row>
    <row r="598" spans="4:25">
      <c r="D598" s="21"/>
      <c r="F598" s="21"/>
      <c r="G598" s="54">
        <f t="shared" si="184"/>
        <v>0</v>
      </c>
      <c r="H598" s="28">
        <f t="shared" si="171"/>
        <v>0</v>
      </c>
      <c r="I598" s="45">
        <f t="shared" si="185"/>
        <v>0</v>
      </c>
      <c r="J598" s="29">
        <f t="shared" si="172"/>
        <v>3</v>
      </c>
      <c r="K598" s="29">
        <f t="shared" si="173"/>
        <v>0.27</v>
      </c>
      <c r="L598" s="29">
        <f t="shared" si="174"/>
        <v>8.4199999999999997E-2</v>
      </c>
      <c r="M598" s="29">
        <f t="shared" si="175"/>
        <v>12.92</v>
      </c>
      <c r="N598" s="45">
        <f t="shared" si="186"/>
        <v>-43.986979853963227</v>
      </c>
      <c r="O598" s="28">
        <f t="shared" si="176"/>
        <v>10.989169238449415</v>
      </c>
      <c r="P598" s="28">
        <f t="shared" si="177"/>
        <v>15.087458954343088</v>
      </c>
      <c r="Q598" s="45" t="str">
        <f t="shared" si="187"/>
        <v>ins. Pondérale</v>
      </c>
      <c r="R598" s="29">
        <f t="shared" si="178"/>
        <v>3</v>
      </c>
      <c r="S598" s="29" t="e">
        <f t="shared" si="179"/>
        <v>#N/A</v>
      </c>
      <c r="T598" s="29" t="e">
        <f t="shared" si="180"/>
        <v>#N/A</v>
      </c>
      <c r="U598" s="29" t="e">
        <f t="shared" si="181"/>
        <v>#N/A</v>
      </c>
      <c r="V598" s="21" t="e">
        <f t="shared" si="188"/>
        <v>#N/A</v>
      </c>
      <c r="W598" s="28">
        <f t="shared" si="182"/>
        <v>0</v>
      </c>
      <c r="X598" s="28">
        <f t="shared" si="183"/>
        <v>0</v>
      </c>
      <c r="Y598" s="45" t="str">
        <f t="shared" si="189"/>
        <v>pas de surpoids ni d'obésité</v>
      </c>
    </row>
    <row r="599" spans="4:25">
      <c r="D599" s="21"/>
      <c r="F599" s="21"/>
      <c r="G599" s="54">
        <f t="shared" si="184"/>
        <v>0</v>
      </c>
      <c r="H599" s="28">
        <f t="shared" si="171"/>
        <v>0</v>
      </c>
      <c r="I599" s="45">
        <f t="shared" si="185"/>
        <v>0</v>
      </c>
      <c r="J599" s="29">
        <f t="shared" si="172"/>
        <v>3</v>
      </c>
      <c r="K599" s="29">
        <f t="shared" si="173"/>
        <v>0.27</v>
      </c>
      <c r="L599" s="29">
        <f t="shared" si="174"/>
        <v>8.4199999999999997E-2</v>
      </c>
      <c r="M599" s="29">
        <f t="shared" si="175"/>
        <v>12.92</v>
      </c>
      <c r="N599" s="45">
        <f t="shared" si="186"/>
        <v>-43.986979853963227</v>
      </c>
      <c r="O599" s="28">
        <f t="shared" si="176"/>
        <v>10.989169238449415</v>
      </c>
      <c r="P599" s="28">
        <f t="shared" si="177"/>
        <v>15.087458954343088</v>
      </c>
      <c r="Q599" s="45" t="str">
        <f t="shared" si="187"/>
        <v>ins. Pondérale</v>
      </c>
      <c r="R599" s="29">
        <f t="shared" si="178"/>
        <v>3</v>
      </c>
      <c r="S599" s="29" t="e">
        <f t="shared" si="179"/>
        <v>#N/A</v>
      </c>
      <c r="T599" s="29" t="e">
        <f t="shared" si="180"/>
        <v>#N/A</v>
      </c>
      <c r="U599" s="29" t="e">
        <f t="shared" si="181"/>
        <v>#N/A</v>
      </c>
      <c r="V599" s="21" t="e">
        <f t="shared" si="188"/>
        <v>#N/A</v>
      </c>
      <c r="W599" s="28">
        <f t="shared" si="182"/>
        <v>0</v>
      </c>
      <c r="X599" s="28">
        <f t="shared" si="183"/>
        <v>0</v>
      </c>
      <c r="Y599" s="45" t="str">
        <f t="shared" si="189"/>
        <v>pas de surpoids ni d'obésité</v>
      </c>
    </row>
    <row r="600" spans="4:25">
      <c r="D600" s="21"/>
      <c r="F600" s="21"/>
      <c r="G600" s="54">
        <f t="shared" si="184"/>
        <v>0</v>
      </c>
      <c r="H600" s="28">
        <f t="shared" si="171"/>
        <v>0</v>
      </c>
      <c r="I600" s="45">
        <f t="shared" si="185"/>
        <v>0</v>
      </c>
      <c r="J600" s="29">
        <f t="shared" si="172"/>
        <v>3</v>
      </c>
      <c r="K600" s="29">
        <f t="shared" si="173"/>
        <v>0.27</v>
      </c>
      <c r="L600" s="29">
        <f t="shared" si="174"/>
        <v>8.4199999999999997E-2</v>
      </c>
      <c r="M600" s="29">
        <f t="shared" si="175"/>
        <v>12.92</v>
      </c>
      <c r="N600" s="45">
        <f t="shared" si="186"/>
        <v>-43.986979853963227</v>
      </c>
      <c r="O600" s="28">
        <f t="shared" si="176"/>
        <v>10.989169238449415</v>
      </c>
      <c r="P600" s="28">
        <f t="shared" si="177"/>
        <v>15.087458954343088</v>
      </c>
      <c r="Q600" s="45" t="str">
        <f t="shared" si="187"/>
        <v>ins. Pondérale</v>
      </c>
      <c r="R600" s="29">
        <f t="shared" si="178"/>
        <v>3</v>
      </c>
      <c r="S600" s="29" t="e">
        <f t="shared" si="179"/>
        <v>#N/A</v>
      </c>
      <c r="T600" s="29" t="e">
        <f t="shared" si="180"/>
        <v>#N/A</v>
      </c>
      <c r="U600" s="29" t="e">
        <f t="shared" si="181"/>
        <v>#N/A</v>
      </c>
      <c r="V600" s="21" t="e">
        <f t="shared" si="188"/>
        <v>#N/A</v>
      </c>
      <c r="W600" s="28">
        <f t="shared" si="182"/>
        <v>0</v>
      </c>
      <c r="X600" s="28">
        <f t="shared" si="183"/>
        <v>0</v>
      </c>
      <c r="Y600" s="45" t="str">
        <f t="shared" si="189"/>
        <v>pas de surpoids ni d'obésité</v>
      </c>
    </row>
    <row r="601" spans="4:25">
      <c r="D601" s="21"/>
      <c r="F601" s="21"/>
      <c r="G601" s="54">
        <f t="shared" si="184"/>
        <v>0</v>
      </c>
      <c r="H601" s="28">
        <f t="shared" si="171"/>
        <v>0</v>
      </c>
      <c r="I601" s="45">
        <f t="shared" si="185"/>
        <v>0</v>
      </c>
      <c r="J601" s="29">
        <f t="shared" si="172"/>
        <v>3</v>
      </c>
      <c r="K601" s="29">
        <f t="shared" si="173"/>
        <v>0.27</v>
      </c>
      <c r="L601" s="29">
        <f t="shared" si="174"/>
        <v>8.4199999999999997E-2</v>
      </c>
      <c r="M601" s="29">
        <f t="shared" si="175"/>
        <v>12.92</v>
      </c>
      <c r="N601" s="45">
        <f t="shared" si="186"/>
        <v>-43.986979853963227</v>
      </c>
      <c r="O601" s="28">
        <f t="shared" si="176"/>
        <v>10.989169238449415</v>
      </c>
      <c r="P601" s="28">
        <f t="shared" si="177"/>
        <v>15.087458954343088</v>
      </c>
      <c r="Q601" s="45" t="str">
        <f t="shared" si="187"/>
        <v>ins. Pondérale</v>
      </c>
      <c r="R601" s="29">
        <f t="shared" si="178"/>
        <v>3</v>
      </c>
      <c r="S601" s="29" t="e">
        <f t="shared" si="179"/>
        <v>#N/A</v>
      </c>
      <c r="T601" s="29" t="e">
        <f t="shared" si="180"/>
        <v>#N/A</v>
      </c>
      <c r="U601" s="29" t="e">
        <f t="shared" si="181"/>
        <v>#N/A</v>
      </c>
      <c r="V601" s="21" t="e">
        <f t="shared" si="188"/>
        <v>#N/A</v>
      </c>
      <c r="W601" s="28">
        <f t="shared" si="182"/>
        <v>0</v>
      </c>
      <c r="X601" s="28">
        <f t="shared" si="183"/>
        <v>0</v>
      </c>
      <c r="Y601" s="45" t="str">
        <f t="shared" si="189"/>
        <v>pas de surpoids ni d'obésité</v>
      </c>
    </row>
    <row r="602" spans="4:25">
      <c r="D602" s="21"/>
      <c r="F602" s="21"/>
      <c r="G602" s="54">
        <f t="shared" si="184"/>
        <v>0</v>
      </c>
      <c r="H602" s="28">
        <f t="shared" si="171"/>
        <v>0</v>
      </c>
      <c r="I602" s="45">
        <f t="shared" si="185"/>
        <v>0</v>
      </c>
      <c r="J602" s="29">
        <f t="shared" si="172"/>
        <v>3</v>
      </c>
      <c r="K602" s="29">
        <f t="shared" si="173"/>
        <v>0.27</v>
      </c>
      <c r="L602" s="29">
        <f t="shared" si="174"/>
        <v>8.4199999999999997E-2</v>
      </c>
      <c r="M602" s="29">
        <f t="shared" si="175"/>
        <v>12.92</v>
      </c>
      <c r="N602" s="45">
        <f t="shared" si="186"/>
        <v>-43.986979853963227</v>
      </c>
      <c r="O602" s="28">
        <f t="shared" si="176"/>
        <v>10.989169238449415</v>
      </c>
      <c r="P602" s="28">
        <f t="shared" si="177"/>
        <v>15.087458954343088</v>
      </c>
      <c r="Q602" s="45" t="str">
        <f t="shared" si="187"/>
        <v>ins. Pondérale</v>
      </c>
      <c r="R602" s="29">
        <f t="shared" si="178"/>
        <v>3</v>
      </c>
      <c r="S602" s="29" t="e">
        <f t="shared" si="179"/>
        <v>#N/A</v>
      </c>
      <c r="T602" s="29" t="e">
        <f t="shared" si="180"/>
        <v>#N/A</v>
      </c>
      <c r="U602" s="29" t="e">
        <f t="shared" si="181"/>
        <v>#N/A</v>
      </c>
      <c r="V602" s="21" t="e">
        <f t="shared" si="188"/>
        <v>#N/A</v>
      </c>
      <c r="W602" s="28">
        <f t="shared" si="182"/>
        <v>0</v>
      </c>
      <c r="X602" s="28">
        <f t="shared" si="183"/>
        <v>0</v>
      </c>
      <c r="Y602" s="45" t="str">
        <f t="shared" si="189"/>
        <v>pas de surpoids ni d'obésité</v>
      </c>
    </row>
    <row r="603" spans="4:25">
      <c r="D603" s="21"/>
      <c r="F603" s="21"/>
      <c r="G603" s="54">
        <f t="shared" si="184"/>
        <v>0</v>
      </c>
      <c r="H603" s="28">
        <f t="shared" si="171"/>
        <v>0</v>
      </c>
      <c r="I603" s="45">
        <f t="shared" si="185"/>
        <v>0</v>
      </c>
      <c r="J603" s="29">
        <f t="shared" si="172"/>
        <v>3</v>
      </c>
      <c r="K603" s="29">
        <f t="shared" si="173"/>
        <v>0.27</v>
      </c>
      <c r="L603" s="29">
        <f t="shared" si="174"/>
        <v>8.4199999999999997E-2</v>
      </c>
      <c r="M603" s="29">
        <f t="shared" si="175"/>
        <v>12.92</v>
      </c>
      <c r="N603" s="45">
        <f t="shared" si="186"/>
        <v>-43.986979853963227</v>
      </c>
      <c r="O603" s="28">
        <f t="shared" si="176"/>
        <v>10.989169238449415</v>
      </c>
      <c r="P603" s="28">
        <f t="shared" si="177"/>
        <v>15.087458954343088</v>
      </c>
      <c r="Q603" s="45" t="str">
        <f t="shared" si="187"/>
        <v>ins. Pondérale</v>
      </c>
      <c r="R603" s="29">
        <f t="shared" si="178"/>
        <v>3</v>
      </c>
      <c r="S603" s="29" t="e">
        <f t="shared" si="179"/>
        <v>#N/A</v>
      </c>
      <c r="T603" s="29" t="e">
        <f t="shared" si="180"/>
        <v>#N/A</v>
      </c>
      <c r="U603" s="29" t="e">
        <f t="shared" si="181"/>
        <v>#N/A</v>
      </c>
      <c r="V603" s="21" t="e">
        <f t="shared" si="188"/>
        <v>#N/A</v>
      </c>
      <c r="W603" s="28">
        <f t="shared" si="182"/>
        <v>0</v>
      </c>
      <c r="X603" s="28">
        <f t="shared" si="183"/>
        <v>0</v>
      </c>
      <c r="Y603" s="45" t="str">
        <f t="shared" si="189"/>
        <v>pas de surpoids ni d'obésité</v>
      </c>
    </row>
    <row r="604" spans="4:25">
      <c r="D604" s="21"/>
      <c r="F604" s="21"/>
      <c r="G604" s="54">
        <f t="shared" si="184"/>
        <v>0</v>
      </c>
      <c r="H604" s="28">
        <f t="shared" si="171"/>
        <v>0</v>
      </c>
      <c r="I604" s="45">
        <f t="shared" si="185"/>
        <v>0</v>
      </c>
      <c r="J604" s="29">
        <f t="shared" si="172"/>
        <v>3</v>
      </c>
      <c r="K604" s="29">
        <f t="shared" si="173"/>
        <v>0.27</v>
      </c>
      <c r="L604" s="29">
        <f t="shared" si="174"/>
        <v>8.4199999999999997E-2</v>
      </c>
      <c r="M604" s="29">
        <f t="shared" si="175"/>
        <v>12.92</v>
      </c>
      <c r="N604" s="45">
        <f t="shared" si="186"/>
        <v>-43.986979853963227</v>
      </c>
      <c r="O604" s="28">
        <f t="shared" si="176"/>
        <v>10.989169238449415</v>
      </c>
      <c r="P604" s="28">
        <f t="shared" si="177"/>
        <v>15.087458954343088</v>
      </c>
      <c r="Q604" s="45" t="str">
        <f t="shared" si="187"/>
        <v>ins. Pondérale</v>
      </c>
      <c r="R604" s="29">
        <f t="shared" si="178"/>
        <v>3</v>
      </c>
      <c r="S604" s="29" t="e">
        <f t="shared" si="179"/>
        <v>#N/A</v>
      </c>
      <c r="T604" s="29" t="e">
        <f t="shared" si="180"/>
        <v>#N/A</v>
      </c>
      <c r="U604" s="29" t="e">
        <f t="shared" si="181"/>
        <v>#N/A</v>
      </c>
      <c r="V604" s="21" t="e">
        <f t="shared" si="188"/>
        <v>#N/A</v>
      </c>
      <c r="W604" s="28">
        <f t="shared" si="182"/>
        <v>0</v>
      </c>
      <c r="X604" s="28">
        <f t="shared" si="183"/>
        <v>0</v>
      </c>
      <c r="Y604" s="45" t="str">
        <f t="shared" si="189"/>
        <v>pas de surpoids ni d'obésité</v>
      </c>
    </row>
    <row r="605" spans="4:25">
      <c r="D605" s="21"/>
      <c r="F605" s="21"/>
      <c r="G605" s="54">
        <f t="shared" si="184"/>
        <v>0</v>
      </c>
      <c r="H605" s="28">
        <f t="shared" si="171"/>
        <v>0</v>
      </c>
      <c r="I605" s="45">
        <f t="shared" si="185"/>
        <v>0</v>
      </c>
      <c r="J605" s="29">
        <f t="shared" si="172"/>
        <v>3</v>
      </c>
      <c r="K605" s="29">
        <f t="shared" si="173"/>
        <v>0.27</v>
      </c>
      <c r="L605" s="29">
        <f t="shared" si="174"/>
        <v>8.4199999999999997E-2</v>
      </c>
      <c r="M605" s="29">
        <f t="shared" si="175"/>
        <v>12.92</v>
      </c>
      <c r="N605" s="45">
        <f t="shared" si="186"/>
        <v>-43.986979853963227</v>
      </c>
      <c r="O605" s="28">
        <f t="shared" si="176"/>
        <v>10.989169238449415</v>
      </c>
      <c r="P605" s="28">
        <f t="shared" si="177"/>
        <v>15.087458954343088</v>
      </c>
      <c r="Q605" s="45" t="str">
        <f t="shared" si="187"/>
        <v>ins. Pondérale</v>
      </c>
      <c r="R605" s="29">
        <f t="shared" si="178"/>
        <v>3</v>
      </c>
      <c r="S605" s="29" t="e">
        <f t="shared" si="179"/>
        <v>#N/A</v>
      </c>
      <c r="T605" s="29" t="e">
        <f t="shared" si="180"/>
        <v>#N/A</v>
      </c>
      <c r="U605" s="29" t="e">
        <f t="shared" si="181"/>
        <v>#N/A</v>
      </c>
      <c r="V605" s="21" t="e">
        <f t="shared" si="188"/>
        <v>#N/A</v>
      </c>
      <c r="W605" s="28">
        <f t="shared" si="182"/>
        <v>0</v>
      </c>
      <c r="X605" s="28">
        <f t="shared" si="183"/>
        <v>0</v>
      </c>
      <c r="Y605" s="45" t="str">
        <f t="shared" si="189"/>
        <v>pas de surpoids ni d'obésité</v>
      </c>
    </row>
    <row r="606" spans="4:25">
      <c r="D606" s="21"/>
      <c r="F606" s="21"/>
      <c r="G606" s="54">
        <f t="shared" si="184"/>
        <v>0</v>
      </c>
      <c r="H606" s="28">
        <f t="shared" si="171"/>
        <v>0</v>
      </c>
      <c r="I606" s="45">
        <f t="shared" si="185"/>
        <v>0</v>
      </c>
      <c r="J606" s="29">
        <f t="shared" si="172"/>
        <v>3</v>
      </c>
      <c r="K606" s="29">
        <f t="shared" si="173"/>
        <v>0.27</v>
      </c>
      <c r="L606" s="29">
        <f t="shared" si="174"/>
        <v>8.4199999999999997E-2</v>
      </c>
      <c r="M606" s="29">
        <f t="shared" si="175"/>
        <v>12.92</v>
      </c>
      <c r="N606" s="45">
        <f t="shared" si="186"/>
        <v>-43.986979853963227</v>
      </c>
      <c r="O606" s="28">
        <f t="shared" si="176"/>
        <v>10.989169238449415</v>
      </c>
      <c r="P606" s="28">
        <f t="shared" si="177"/>
        <v>15.087458954343088</v>
      </c>
      <c r="Q606" s="45" t="str">
        <f t="shared" si="187"/>
        <v>ins. Pondérale</v>
      </c>
      <c r="R606" s="29">
        <f t="shared" si="178"/>
        <v>3</v>
      </c>
      <c r="S606" s="29" t="e">
        <f t="shared" si="179"/>
        <v>#N/A</v>
      </c>
      <c r="T606" s="29" t="e">
        <f t="shared" si="180"/>
        <v>#N/A</v>
      </c>
      <c r="U606" s="29" t="e">
        <f t="shared" si="181"/>
        <v>#N/A</v>
      </c>
      <c r="V606" s="21" t="e">
        <f t="shared" si="188"/>
        <v>#N/A</v>
      </c>
      <c r="W606" s="28">
        <f t="shared" si="182"/>
        <v>0</v>
      </c>
      <c r="X606" s="28">
        <f t="shared" si="183"/>
        <v>0</v>
      </c>
      <c r="Y606" s="45" t="str">
        <f t="shared" si="189"/>
        <v>pas de surpoids ni d'obésité</v>
      </c>
    </row>
    <row r="607" spans="4:25">
      <c r="D607" s="21"/>
      <c r="F607" s="21"/>
      <c r="G607" s="54">
        <f t="shared" si="184"/>
        <v>0</v>
      </c>
      <c r="H607" s="28">
        <f t="shared" si="171"/>
        <v>0</v>
      </c>
      <c r="I607" s="45">
        <f t="shared" si="185"/>
        <v>0</v>
      </c>
      <c r="J607" s="29">
        <f t="shared" si="172"/>
        <v>3</v>
      </c>
      <c r="K607" s="29">
        <f t="shared" si="173"/>
        <v>0.27</v>
      </c>
      <c r="L607" s="29">
        <f t="shared" si="174"/>
        <v>8.4199999999999997E-2</v>
      </c>
      <c r="M607" s="29">
        <f t="shared" si="175"/>
        <v>12.92</v>
      </c>
      <c r="N607" s="45">
        <f t="shared" si="186"/>
        <v>-43.986979853963227</v>
      </c>
      <c r="O607" s="28">
        <f t="shared" si="176"/>
        <v>10.989169238449415</v>
      </c>
      <c r="P607" s="28">
        <f t="shared" si="177"/>
        <v>15.087458954343088</v>
      </c>
      <c r="Q607" s="45" t="str">
        <f t="shared" si="187"/>
        <v>ins. Pondérale</v>
      </c>
      <c r="R607" s="29">
        <f t="shared" si="178"/>
        <v>3</v>
      </c>
      <c r="S607" s="29" t="e">
        <f t="shared" si="179"/>
        <v>#N/A</v>
      </c>
      <c r="T607" s="29" t="e">
        <f t="shared" si="180"/>
        <v>#N/A</v>
      </c>
      <c r="U607" s="29" t="e">
        <f t="shared" si="181"/>
        <v>#N/A</v>
      </c>
      <c r="V607" s="21" t="e">
        <f t="shared" si="188"/>
        <v>#N/A</v>
      </c>
      <c r="W607" s="28">
        <f t="shared" si="182"/>
        <v>0</v>
      </c>
      <c r="X607" s="28">
        <f t="shared" si="183"/>
        <v>0</v>
      </c>
      <c r="Y607" s="45" t="str">
        <f t="shared" si="189"/>
        <v>pas de surpoids ni d'obésité</v>
      </c>
    </row>
    <row r="608" spans="4:25">
      <c r="D608" s="21"/>
      <c r="F608" s="21"/>
      <c r="G608" s="54">
        <f t="shared" si="184"/>
        <v>0</v>
      </c>
      <c r="H608" s="28">
        <f t="shared" si="171"/>
        <v>0</v>
      </c>
      <c r="I608" s="45">
        <f t="shared" si="185"/>
        <v>0</v>
      </c>
      <c r="J608" s="29">
        <f t="shared" si="172"/>
        <v>3</v>
      </c>
      <c r="K608" s="29">
        <f t="shared" si="173"/>
        <v>0.27</v>
      </c>
      <c r="L608" s="29">
        <f t="shared" si="174"/>
        <v>8.4199999999999997E-2</v>
      </c>
      <c r="M608" s="29">
        <f t="shared" si="175"/>
        <v>12.92</v>
      </c>
      <c r="N608" s="45">
        <f t="shared" si="186"/>
        <v>-43.986979853963227</v>
      </c>
      <c r="O608" s="28">
        <f t="shared" si="176"/>
        <v>10.989169238449415</v>
      </c>
      <c r="P608" s="28">
        <f t="shared" si="177"/>
        <v>15.087458954343088</v>
      </c>
      <c r="Q608" s="45" t="str">
        <f t="shared" si="187"/>
        <v>ins. Pondérale</v>
      </c>
      <c r="R608" s="29">
        <f t="shared" si="178"/>
        <v>3</v>
      </c>
      <c r="S608" s="29" t="e">
        <f t="shared" si="179"/>
        <v>#N/A</v>
      </c>
      <c r="T608" s="29" t="e">
        <f t="shared" si="180"/>
        <v>#N/A</v>
      </c>
      <c r="U608" s="29" t="e">
        <f t="shared" si="181"/>
        <v>#N/A</v>
      </c>
      <c r="V608" s="21" t="e">
        <f t="shared" si="188"/>
        <v>#N/A</v>
      </c>
      <c r="W608" s="28">
        <f t="shared" si="182"/>
        <v>0</v>
      </c>
      <c r="X608" s="28">
        <f t="shared" si="183"/>
        <v>0</v>
      </c>
      <c r="Y608" s="45" t="str">
        <f t="shared" si="189"/>
        <v>pas de surpoids ni d'obésité</v>
      </c>
    </row>
    <row r="609" spans="4:25">
      <c r="D609" s="21"/>
      <c r="F609" s="21"/>
      <c r="G609" s="54">
        <f t="shared" si="184"/>
        <v>0</v>
      </c>
      <c r="H609" s="28">
        <f t="shared" si="171"/>
        <v>0</v>
      </c>
      <c r="I609" s="45">
        <f t="shared" si="185"/>
        <v>0</v>
      </c>
      <c r="J609" s="29">
        <f t="shared" si="172"/>
        <v>3</v>
      </c>
      <c r="K609" s="29">
        <f t="shared" si="173"/>
        <v>0.27</v>
      </c>
      <c r="L609" s="29">
        <f t="shared" si="174"/>
        <v>8.4199999999999997E-2</v>
      </c>
      <c r="M609" s="29">
        <f t="shared" si="175"/>
        <v>12.92</v>
      </c>
      <c r="N609" s="45">
        <f t="shared" si="186"/>
        <v>-43.986979853963227</v>
      </c>
      <c r="O609" s="28">
        <f t="shared" si="176"/>
        <v>10.989169238449415</v>
      </c>
      <c r="P609" s="28">
        <f t="shared" si="177"/>
        <v>15.087458954343088</v>
      </c>
      <c r="Q609" s="45" t="str">
        <f t="shared" si="187"/>
        <v>ins. Pondérale</v>
      </c>
      <c r="R609" s="29">
        <f t="shared" si="178"/>
        <v>3</v>
      </c>
      <c r="S609" s="29" t="e">
        <f t="shared" si="179"/>
        <v>#N/A</v>
      </c>
      <c r="T609" s="29" t="e">
        <f t="shared" si="180"/>
        <v>#N/A</v>
      </c>
      <c r="U609" s="29" t="e">
        <f t="shared" si="181"/>
        <v>#N/A</v>
      </c>
      <c r="V609" s="21" t="e">
        <f t="shared" si="188"/>
        <v>#N/A</v>
      </c>
      <c r="W609" s="28">
        <f t="shared" si="182"/>
        <v>0</v>
      </c>
      <c r="X609" s="28">
        <f t="shared" si="183"/>
        <v>0</v>
      </c>
      <c r="Y609" s="45" t="str">
        <f t="shared" si="189"/>
        <v>pas de surpoids ni d'obésité</v>
      </c>
    </row>
    <row r="610" spans="4:25">
      <c r="D610" s="21"/>
      <c r="F610" s="21"/>
      <c r="G610" s="54">
        <f t="shared" si="184"/>
        <v>0</v>
      </c>
      <c r="H610" s="28">
        <f t="shared" si="171"/>
        <v>0</v>
      </c>
      <c r="I610" s="45">
        <f t="shared" si="185"/>
        <v>0</v>
      </c>
      <c r="J610" s="29">
        <f t="shared" si="172"/>
        <v>3</v>
      </c>
      <c r="K610" s="29">
        <f t="shared" si="173"/>
        <v>0.27</v>
      </c>
      <c r="L610" s="29">
        <f t="shared" si="174"/>
        <v>8.4199999999999997E-2</v>
      </c>
      <c r="M610" s="29">
        <f t="shared" si="175"/>
        <v>12.92</v>
      </c>
      <c r="N610" s="45">
        <f t="shared" si="186"/>
        <v>-43.986979853963227</v>
      </c>
      <c r="O610" s="28">
        <f t="shared" si="176"/>
        <v>10.989169238449415</v>
      </c>
      <c r="P610" s="28">
        <f t="shared" si="177"/>
        <v>15.087458954343088</v>
      </c>
      <c r="Q610" s="45" t="str">
        <f t="shared" si="187"/>
        <v>ins. Pondérale</v>
      </c>
      <c r="R610" s="29">
        <f t="shared" si="178"/>
        <v>3</v>
      </c>
      <c r="S610" s="29" t="e">
        <f t="shared" si="179"/>
        <v>#N/A</v>
      </c>
      <c r="T610" s="29" t="e">
        <f t="shared" si="180"/>
        <v>#N/A</v>
      </c>
      <c r="U610" s="29" t="e">
        <f t="shared" si="181"/>
        <v>#N/A</v>
      </c>
      <c r="V610" s="21" t="e">
        <f t="shared" si="188"/>
        <v>#N/A</v>
      </c>
      <c r="W610" s="28">
        <f t="shared" si="182"/>
        <v>0</v>
      </c>
      <c r="X610" s="28">
        <f t="shared" si="183"/>
        <v>0</v>
      </c>
      <c r="Y610" s="45" t="str">
        <f t="shared" si="189"/>
        <v>pas de surpoids ni d'obésité</v>
      </c>
    </row>
    <row r="611" spans="4:25">
      <c r="D611" s="21"/>
      <c r="F611" s="21"/>
      <c r="G611" s="54">
        <f t="shared" si="184"/>
        <v>0</v>
      </c>
      <c r="H611" s="28">
        <f t="shared" si="171"/>
        <v>0</v>
      </c>
      <c r="I611" s="45">
        <f t="shared" si="185"/>
        <v>0</v>
      </c>
      <c r="J611" s="29">
        <f t="shared" si="172"/>
        <v>3</v>
      </c>
      <c r="K611" s="29">
        <f t="shared" si="173"/>
        <v>0.27</v>
      </c>
      <c r="L611" s="29">
        <f t="shared" si="174"/>
        <v>8.4199999999999997E-2</v>
      </c>
      <c r="M611" s="29">
        <f t="shared" si="175"/>
        <v>12.92</v>
      </c>
      <c r="N611" s="45">
        <f t="shared" si="186"/>
        <v>-43.986979853963227</v>
      </c>
      <c r="O611" s="28">
        <f t="shared" si="176"/>
        <v>10.989169238449415</v>
      </c>
      <c r="P611" s="28">
        <f t="shared" si="177"/>
        <v>15.087458954343088</v>
      </c>
      <c r="Q611" s="45" t="str">
        <f t="shared" si="187"/>
        <v>ins. Pondérale</v>
      </c>
      <c r="R611" s="29">
        <f t="shared" si="178"/>
        <v>3</v>
      </c>
      <c r="S611" s="29" t="e">
        <f t="shared" si="179"/>
        <v>#N/A</v>
      </c>
      <c r="T611" s="29" t="e">
        <f t="shared" si="180"/>
        <v>#N/A</v>
      </c>
      <c r="U611" s="29" t="e">
        <f t="shared" si="181"/>
        <v>#N/A</v>
      </c>
      <c r="V611" s="21" t="e">
        <f t="shared" si="188"/>
        <v>#N/A</v>
      </c>
      <c r="W611" s="28">
        <f t="shared" si="182"/>
        <v>0</v>
      </c>
      <c r="X611" s="28">
        <f t="shared" si="183"/>
        <v>0</v>
      </c>
      <c r="Y611" s="45" t="str">
        <f t="shared" si="189"/>
        <v>pas de surpoids ni d'obésité</v>
      </c>
    </row>
    <row r="612" spans="4:25">
      <c r="D612" s="21"/>
      <c r="F612" s="21"/>
      <c r="G612" s="54">
        <f t="shared" si="184"/>
        <v>0</v>
      </c>
      <c r="H612" s="28">
        <f t="shared" si="171"/>
        <v>0</v>
      </c>
      <c r="I612" s="45">
        <f t="shared" si="185"/>
        <v>0</v>
      </c>
      <c r="J612" s="29">
        <f t="shared" si="172"/>
        <v>3</v>
      </c>
      <c r="K612" s="29">
        <f t="shared" si="173"/>
        <v>0.27</v>
      </c>
      <c r="L612" s="29">
        <f t="shared" si="174"/>
        <v>8.4199999999999997E-2</v>
      </c>
      <c r="M612" s="29">
        <f t="shared" si="175"/>
        <v>12.92</v>
      </c>
      <c r="N612" s="45">
        <f t="shared" si="186"/>
        <v>-43.986979853963227</v>
      </c>
      <c r="O612" s="28">
        <f t="shared" si="176"/>
        <v>10.989169238449415</v>
      </c>
      <c r="P612" s="28">
        <f t="shared" si="177"/>
        <v>15.087458954343088</v>
      </c>
      <c r="Q612" s="45" t="str">
        <f t="shared" si="187"/>
        <v>ins. Pondérale</v>
      </c>
      <c r="R612" s="29">
        <f t="shared" si="178"/>
        <v>3</v>
      </c>
      <c r="S612" s="29" t="e">
        <f t="shared" si="179"/>
        <v>#N/A</v>
      </c>
      <c r="T612" s="29" t="e">
        <f t="shared" si="180"/>
        <v>#N/A</v>
      </c>
      <c r="U612" s="29" t="e">
        <f t="shared" si="181"/>
        <v>#N/A</v>
      </c>
      <c r="V612" s="21" t="e">
        <f t="shared" si="188"/>
        <v>#N/A</v>
      </c>
      <c r="W612" s="28">
        <f t="shared" si="182"/>
        <v>0</v>
      </c>
      <c r="X612" s="28">
        <f t="shared" si="183"/>
        <v>0</v>
      </c>
      <c r="Y612" s="45" t="str">
        <f t="shared" si="189"/>
        <v>pas de surpoids ni d'obésité</v>
      </c>
    </row>
    <row r="613" spans="4:25">
      <c r="D613" s="21"/>
      <c r="F613" s="21"/>
      <c r="G613" s="54">
        <f t="shared" si="184"/>
        <v>0</v>
      </c>
      <c r="H613" s="28">
        <f t="shared" si="171"/>
        <v>0</v>
      </c>
      <c r="I613" s="45">
        <f t="shared" si="185"/>
        <v>0</v>
      </c>
      <c r="J613" s="29">
        <f t="shared" si="172"/>
        <v>3</v>
      </c>
      <c r="K613" s="29">
        <f t="shared" si="173"/>
        <v>0.27</v>
      </c>
      <c r="L613" s="29">
        <f t="shared" si="174"/>
        <v>8.4199999999999997E-2</v>
      </c>
      <c r="M613" s="29">
        <f t="shared" si="175"/>
        <v>12.92</v>
      </c>
      <c r="N613" s="45">
        <f t="shared" si="186"/>
        <v>-43.986979853963227</v>
      </c>
      <c r="O613" s="28">
        <f t="shared" si="176"/>
        <v>10.989169238449415</v>
      </c>
      <c r="P613" s="28">
        <f t="shared" si="177"/>
        <v>15.087458954343088</v>
      </c>
      <c r="Q613" s="45" t="str">
        <f t="shared" si="187"/>
        <v>ins. Pondérale</v>
      </c>
      <c r="R613" s="29">
        <f t="shared" si="178"/>
        <v>3</v>
      </c>
      <c r="S613" s="29" t="e">
        <f t="shared" si="179"/>
        <v>#N/A</v>
      </c>
      <c r="T613" s="29" t="e">
        <f t="shared" si="180"/>
        <v>#N/A</v>
      </c>
      <c r="U613" s="29" t="e">
        <f t="shared" si="181"/>
        <v>#N/A</v>
      </c>
      <c r="V613" s="21" t="e">
        <f t="shared" si="188"/>
        <v>#N/A</v>
      </c>
      <c r="W613" s="28">
        <f t="shared" si="182"/>
        <v>0</v>
      </c>
      <c r="X613" s="28">
        <f t="shared" si="183"/>
        <v>0</v>
      </c>
      <c r="Y613" s="45" t="str">
        <f t="shared" si="189"/>
        <v>pas de surpoids ni d'obésité</v>
      </c>
    </row>
    <row r="614" spans="4:25">
      <c r="D614" s="21"/>
      <c r="F614" s="21"/>
      <c r="G614" s="54">
        <f t="shared" si="184"/>
        <v>0</v>
      </c>
      <c r="H614" s="28">
        <f t="shared" si="171"/>
        <v>0</v>
      </c>
      <c r="I614" s="45">
        <f t="shared" si="185"/>
        <v>0</v>
      </c>
      <c r="J614" s="29">
        <f t="shared" si="172"/>
        <v>3</v>
      </c>
      <c r="K614" s="29">
        <f t="shared" si="173"/>
        <v>0.27</v>
      </c>
      <c r="L614" s="29">
        <f t="shared" si="174"/>
        <v>8.4199999999999997E-2</v>
      </c>
      <c r="M614" s="29">
        <f t="shared" si="175"/>
        <v>12.92</v>
      </c>
      <c r="N614" s="45">
        <f t="shared" si="186"/>
        <v>-43.986979853963227</v>
      </c>
      <c r="O614" s="28">
        <f t="shared" si="176"/>
        <v>10.989169238449415</v>
      </c>
      <c r="P614" s="28">
        <f t="shared" si="177"/>
        <v>15.087458954343088</v>
      </c>
      <c r="Q614" s="45" t="str">
        <f t="shared" si="187"/>
        <v>ins. Pondérale</v>
      </c>
      <c r="R614" s="29">
        <f t="shared" si="178"/>
        <v>3</v>
      </c>
      <c r="S614" s="29" t="e">
        <f t="shared" si="179"/>
        <v>#N/A</v>
      </c>
      <c r="T614" s="29" t="e">
        <f t="shared" si="180"/>
        <v>#N/A</v>
      </c>
      <c r="U614" s="29" t="e">
        <f t="shared" si="181"/>
        <v>#N/A</v>
      </c>
      <c r="V614" s="21" t="e">
        <f t="shared" si="188"/>
        <v>#N/A</v>
      </c>
      <c r="W614" s="28">
        <f t="shared" si="182"/>
        <v>0</v>
      </c>
      <c r="X614" s="28">
        <f t="shared" si="183"/>
        <v>0</v>
      </c>
      <c r="Y614" s="45" t="str">
        <f t="shared" si="189"/>
        <v>pas de surpoids ni d'obésité</v>
      </c>
    </row>
    <row r="615" spans="4:25">
      <c r="D615" s="21"/>
      <c r="F615" s="21"/>
      <c r="G615" s="54">
        <f t="shared" si="184"/>
        <v>0</v>
      </c>
      <c r="H615" s="28">
        <f t="shared" si="171"/>
        <v>0</v>
      </c>
      <c r="I615" s="45">
        <f t="shared" si="185"/>
        <v>0</v>
      </c>
      <c r="J615" s="29">
        <f t="shared" si="172"/>
        <v>3</v>
      </c>
      <c r="K615" s="29">
        <f t="shared" si="173"/>
        <v>0.27</v>
      </c>
      <c r="L615" s="29">
        <f t="shared" si="174"/>
        <v>8.4199999999999997E-2</v>
      </c>
      <c r="M615" s="29">
        <f t="shared" si="175"/>
        <v>12.92</v>
      </c>
      <c r="N615" s="45">
        <f t="shared" si="186"/>
        <v>-43.986979853963227</v>
      </c>
      <c r="O615" s="28">
        <f t="shared" si="176"/>
        <v>10.989169238449415</v>
      </c>
      <c r="P615" s="28">
        <f t="shared" si="177"/>
        <v>15.087458954343088</v>
      </c>
      <c r="Q615" s="45" t="str">
        <f t="shared" si="187"/>
        <v>ins. Pondérale</v>
      </c>
      <c r="R615" s="29">
        <f t="shared" si="178"/>
        <v>3</v>
      </c>
      <c r="S615" s="29" t="e">
        <f t="shared" si="179"/>
        <v>#N/A</v>
      </c>
      <c r="T615" s="29" t="e">
        <f t="shared" si="180"/>
        <v>#N/A</v>
      </c>
      <c r="U615" s="29" t="e">
        <f t="shared" si="181"/>
        <v>#N/A</v>
      </c>
      <c r="V615" s="21" t="e">
        <f t="shared" si="188"/>
        <v>#N/A</v>
      </c>
      <c r="W615" s="28">
        <f t="shared" si="182"/>
        <v>0</v>
      </c>
      <c r="X615" s="28">
        <f t="shared" si="183"/>
        <v>0</v>
      </c>
      <c r="Y615" s="45" t="str">
        <f t="shared" si="189"/>
        <v>pas de surpoids ni d'obésité</v>
      </c>
    </row>
    <row r="616" spans="4:25">
      <c r="D616" s="21"/>
      <c r="F616" s="21"/>
      <c r="G616" s="54">
        <f t="shared" si="184"/>
        <v>0</v>
      </c>
      <c r="H616" s="28">
        <f t="shared" si="171"/>
        <v>0</v>
      </c>
      <c r="I616" s="45">
        <f t="shared" si="185"/>
        <v>0</v>
      </c>
      <c r="J616" s="29">
        <f t="shared" si="172"/>
        <v>3</v>
      </c>
      <c r="K616" s="29">
        <f t="shared" si="173"/>
        <v>0.27</v>
      </c>
      <c r="L616" s="29">
        <f t="shared" si="174"/>
        <v>8.4199999999999997E-2</v>
      </c>
      <c r="M616" s="29">
        <f t="shared" si="175"/>
        <v>12.92</v>
      </c>
      <c r="N616" s="45">
        <f t="shared" si="186"/>
        <v>-43.986979853963227</v>
      </c>
      <c r="O616" s="28">
        <f t="shared" si="176"/>
        <v>10.989169238449415</v>
      </c>
      <c r="P616" s="28">
        <f t="shared" si="177"/>
        <v>15.087458954343088</v>
      </c>
      <c r="Q616" s="45" t="str">
        <f t="shared" si="187"/>
        <v>ins. Pondérale</v>
      </c>
      <c r="R616" s="29">
        <f t="shared" si="178"/>
        <v>3</v>
      </c>
      <c r="S616" s="29" t="e">
        <f t="shared" si="179"/>
        <v>#N/A</v>
      </c>
      <c r="T616" s="29" t="e">
        <f t="shared" si="180"/>
        <v>#N/A</v>
      </c>
      <c r="U616" s="29" t="e">
        <f t="shared" si="181"/>
        <v>#N/A</v>
      </c>
      <c r="V616" s="21" t="e">
        <f t="shared" si="188"/>
        <v>#N/A</v>
      </c>
      <c r="W616" s="28">
        <f t="shared" si="182"/>
        <v>0</v>
      </c>
      <c r="X616" s="28">
        <f t="shared" si="183"/>
        <v>0</v>
      </c>
      <c r="Y616" s="45" t="str">
        <f t="shared" si="189"/>
        <v>pas de surpoids ni d'obésité</v>
      </c>
    </row>
    <row r="617" spans="4:25">
      <c r="D617" s="21"/>
      <c r="F617" s="21"/>
      <c r="G617" s="54">
        <f t="shared" si="184"/>
        <v>0</v>
      </c>
      <c r="H617" s="28">
        <f t="shared" si="171"/>
        <v>0</v>
      </c>
      <c r="I617" s="45">
        <f t="shared" si="185"/>
        <v>0</v>
      </c>
      <c r="J617" s="29">
        <f t="shared" si="172"/>
        <v>3</v>
      </c>
      <c r="K617" s="29">
        <f t="shared" si="173"/>
        <v>0.27</v>
      </c>
      <c r="L617" s="29">
        <f t="shared" si="174"/>
        <v>8.4199999999999997E-2</v>
      </c>
      <c r="M617" s="29">
        <f t="shared" si="175"/>
        <v>12.92</v>
      </c>
      <c r="N617" s="45">
        <f t="shared" si="186"/>
        <v>-43.986979853963227</v>
      </c>
      <c r="O617" s="28">
        <f t="shared" si="176"/>
        <v>10.989169238449415</v>
      </c>
      <c r="P617" s="28">
        <f t="shared" si="177"/>
        <v>15.087458954343088</v>
      </c>
      <c r="Q617" s="45" t="str">
        <f t="shared" si="187"/>
        <v>ins. Pondérale</v>
      </c>
      <c r="R617" s="29">
        <f t="shared" si="178"/>
        <v>3</v>
      </c>
      <c r="S617" s="29" t="e">
        <f t="shared" si="179"/>
        <v>#N/A</v>
      </c>
      <c r="T617" s="29" t="e">
        <f t="shared" si="180"/>
        <v>#N/A</v>
      </c>
      <c r="U617" s="29" t="e">
        <f t="shared" si="181"/>
        <v>#N/A</v>
      </c>
      <c r="V617" s="21" t="e">
        <f t="shared" si="188"/>
        <v>#N/A</v>
      </c>
      <c r="W617" s="28">
        <f t="shared" si="182"/>
        <v>0</v>
      </c>
      <c r="X617" s="28">
        <f t="shared" si="183"/>
        <v>0</v>
      </c>
      <c r="Y617" s="45" t="str">
        <f t="shared" si="189"/>
        <v>pas de surpoids ni d'obésité</v>
      </c>
    </row>
    <row r="618" spans="4:25">
      <c r="D618" s="21"/>
      <c r="F618" s="21"/>
      <c r="G618" s="54">
        <f t="shared" si="184"/>
        <v>0</v>
      </c>
      <c r="H618" s="28">
        <f t="shared" si="171"/>
        <v>0</v>
      </c>
      <c r="I618" s="45">
        <f t="shared" si="185"/>
        <v>0</v>
      </c>
      <c r="J618" s="29">
        <f t="shared" si="172"/>
        <v>3</v>
      </c>
      <c r="K618" s="29">
        <f t="shared" si="173"/>
        <v>0.27</v>
      </c>
      <c r="L618" s="29">
        <f t="shared" si="174"/>
        <v>8.4199999999999997E-2</v>
      </c>
      <c r="M618" s="29">
        <f t="shared" si="175"/>
        <v>12.92</v>
      </c>
      <c r="N618" s="45">
        <f t="shared" si="186"/>
        <v>-43.986979853963227</v>
      </c>
      <c r="O618" s="28">
        <f t="shared" si="176"/>
        <v>10.989169238449415</v>
      </c>
      <c r="P618" s="28">
        <f t="shared" si="177"/>
        <v>15.087458954343088</v>
      </c>
      <c r="Q618" s="45" t="str">
        <f t="shared" si="187"/>
        <v>ins. Pondérale</v>
      </c>
      <c r="R618" s="29">
        <f t="shared" si="178"/>
        <v>3</v>
      </c>
      <c r="S618" s="29" t="e">
        <f t="shared" si="179"/>
        <v>#N/A</v>
      </c>
      <c r="T618" s="29" t="e">
        <f t="shared" si="180"/>
        <v>#N/A</v>
      </c>
      <c r="U618" s="29" t="e">
        <f t="shared" si="181"/>
        <v>#N/A</v>
      </c>
      <c r="V618" s="21" t="e">
        <f t="shared" si="188"/>
        <v>#N/A</v>
      </c>
      <c r="W618" s="28">
        <f t="shared" si="182"/>
        <v>0</v>
      </c>
      <c r="X618" s="28">
        <f t="shared" si="183"/>
        <v>0</v>
      </c>
      <c r="Y618" s="45" t="str">
        <f t="shared" si="189"/>
        <v>pas de surpoids ni d'obésité</v>
      </c>
    </row>
    <row r="619" spans="4:25">
      <c r="D619" s="21"/>
      <c r="F619" s="21"/>
      <c r="G619" s="54">
        <f t="shared" si="184"/>
        <v>0</v>
      </c>
      <c r="H619" s="28">
        <f t="shared" si="171"/>
        <v>0</v>
      </c>
      <c r="I619" s="45">
        <f t="shared" si="185"/>
        <v>0</v>
      </c>
      <c r="J619" s="29">
        <f t="shared" si="172"/>
        <v>3</v>
      </c>
      <c r="K619" s="29">
        <f t="shared" si="173"/>
        <v>0.27</v>
      </c>
      <c r="L619" s="29">
        <f t="shared" si="174"/>
        <v>8.4199999999999997E-2</v>
      </c>
      <c r="M619" s="29">
        <f t="shared" si="175"/>
        <v>12.92</v>
      </c>
      <c r="N619" s="45">
        <f t="shared" si="186"/>
        <v>-43.986979853963227</v>
      </c>
      <c r="O619" s="28">
        <f t="shared" si="176"/>
        <v>10.989169238449415</v>
      </c>
      <c r="P619" s="28">
        <f t="shared" si="177"/>
        <v>15.087458954343088</v>
      </c>
      <c r="Q619" s="45" t="str">
        <f t="shared" si="187"/>
        <v>ins. Pondérale</v>
      </c>
      <c r="R619" s="29">
        <f t="shared" si="178"/>
        <v>3</v>
      </c>
      <c r="S619" s="29" t="e">
        <f t="shared" si="179"/>
        <v>#N/A</v>
      </c>
      <c r="T619" s="29" t="e">
        <f t="shared" si="180"/>
        <v>#N/A</v>
      </c>
      <c r="U619" s="29" t="e">
        <f t="shared" si="181"/>
        <v>#N/A</v>
      </c>
      <c r="V619" s="21" t="e">
        <f t="shared" si="188"/>
        <v>#N/A</v>
      </c>
      <c r="W619" s="28">
        <f t="shared" si="182"/>
        <v>0</v>
      </c>
      <c r="X619" s="28">
        <f t="shared" si="183"/>
        <v>0</v>
      </c>
      <c r="Y619" s="45" t="str">
        <f t="shared" si="189"/>
        <v>pas de surpoids ni d'obésité</v>
      </c>
    </row>
    <row r="620" spans="4:25">
      <c r="D620" s="21"/>
      <c r="F620" s="21"/>
      <c r="G620" s="54">
        <f t="shared" si="184"/>
        <v>0</v>
      </c>
      <c r="H620" s="28">
        <f t="shared" si="171"/>
        <v>0</v>
      </c>
      <c r="I620" s="45">
        <f t="shared" si="185"/>
        <v>0</v>
      </c>
      <c r="J620" s="29">
        <f t="shared" si="172"/>
        <v>3</v>
      </c>
      <c r="K620" s="29">
        <f t="shared" si="173"/>
        <v>0.27</v>
      </c>
      <c r="L620" s="29">
        <f t="shared" si="174"/>
        <v>8.4199999999999997E-2</v>
      </c>
      <c r="M620" s="29">
        <f t="shared" si="175"/>
        <v>12.92</v>
      </c>
      <c r="N620" s="45">
        <f t="shared" si="186"/>
        <v>-43.986979853963227</v>
      </c>
      <c r="O620" s="28">
        <f t="shared" si="176"/>
        <v>10.989169238449415</v>
      </c>
      <c r="P620" s="28">
        <f t="shared" si="177"/>
        <v>15.087458954343088</v>
      </c>
      <c r="Q620" s="45" t="str">
        <f t="shared" si="187"/>
        <v>ins. Pondérale</v>
      </c>
      <c r="R620" s="29">
        <f t="shared" si="178"/>
        <v>3</v>
      </c>
      <c r="S620" s="29" t="e">
        <f t="shared" si="179"/>
        <v>#N/A</v>
      </c>
      <c r="T620" s="29" t="e">
        <f t="shared" si="180"/>
        <v>#N/A</v>
      </c>
      <c r="U620" s="29" t="e">
        <f t="shared" si="181"/>
        <v>#N/A</v>
      </c>
      <c r="V620" s="21" t="e">
        <f t="shared" si="188"/>
        <v>#N/A</v>
      </c>
      <c r="W620" s="28">
        <f t="shared" si="182"/>
        <v>0</v>
      </c>
      <c r="X620" s="28">
        <f t="shared" si="183"/>
        <v>0</v>
      </c>
      <c r="Y620" s="45" t="str">
        <f t="shared" si="189"/>
        <v>pas de surpoids ni d'obésité</v>
      </c>
    </row>
    <row r="621" spans="4:25">
      <c r="D621" s="21"/>
      <c r="F621" s="21"/>
      <c r="G621" s="54">
        <f t="shared" si="184"/>
        <v>0</v>
      </c>
      <c r="H621" s="28">
        <f t="shared" si="171"/>
        <v>0</v>
      </c>
      <c r="I621" s="45">
        <f t="shared" si="185"/>
        <v>0</v>
      </c>
      <c r="J621" s="29">
        <f t="shared" si="172"/>
        <v>3</v>
      </c>
      <c r="K621" s="29">
        <f t="shared" si="173"/>
        <v>0.27</v>
      </c>
      <c r="L621" s="29">
        <f t="shared" si="174"/>
        <v>8.4199999999999997E-2</v>
      </c>
      <c r="M621" s="29">
        <f t="shared" si="175"/>
        <v>12.92</v>
      </c>
      <c r="N621" s="45">
        <f t="shared" si="186"/>
        <v>-43.986979853963227</v>
      </c>
      <c r="O621" s="28">
        <f t="shared" si="176"/>
        <v>10.989169238449415</v>
      </c>
      <c r="P621" s="28">
        <f t="shared" si="177"/>
        <v>15.087458954343088</v>
      </c>
      <c r="Q621" s="45" t="str">
        <f t="shared" si="187"/>
        <v>ins. Pondérale</v>
      </c>
      <c r="R621" s="29">
        <f t="shared" si="178"/>
        <v>3</v>
      </c>
      <c r="S621" s="29" t="e">
        <f t="shared" si="179"/>
        <v>#N/A</v>
      </c>
      <c r="T621" s="29" t="e">
        <f t="shared" si="180"/>
        <v>#N/A</v>
      </c>
      <c r="U621" s="29" t="e">
        <f t="shared" si="181"/>
        <v>#N/A</v>
      </c>
      <c r="V621" s="21" t="e">
        <f t="shared" si="188"/>
        <v>#N/A</v>
      </c>
      <c r="W621" s="28">
        <f t="shared" si="182"/>
        <v>0</v>
      </c>
      <c r="X621" s="28">
        <f t="shared" si="183"/>
        <v>0</v>
      </c>
      <c r="Y621" s="45" t="str">
        <f t="shared" si="189"/>
        <v>pas de surpoids ni d'obésité</v>
      </c>
    </row>
    <row r="622" spans="4:25">
      <c r="D622" s="21"/>
      <c r="F622" s="21"/>
      <c r="G622" s="54">
        <f t="shared" si="184"/>
        <v>0</v>
      </c>
      <c r="H622" s="28">
        <f t="shared" si="171"/>
        <v>0</v>
      </c>
      <c r="I622" s="45">
        <f t="shared" si="185"/>
        <v>0</v>
      </c>
      <c r="J622" s="29">
        <f t="shared" si="172"/>
        <v>3</v>
      </c>
      <c r="K622" s="29">
        <f t="shared" si="173"/>
        <v>0.27</v>
      </c>
      <c r="L622" s="29">
        <f t="shared" si="174"/>
        <v>8.4199999999999997E-2</v>
      </c>
      <c r="M622" s="29">
        <f t="shared" si="175"/>
        <v>12.92</v>
      </c>
      <c r="N622" s="45">
        <f t="shared" si="186"/>
        <v>-43.986979853963227</v>
      </c>
      <c r="O622" s="28">
        <f t="shared" si="176"/>
        <v>10.989169238449415</v>
      </c>
      <c r="P622" s="28">
        <f t="shared" si="177"/>
        <v>15.087458954343088</v>
      </c>
      <c r="Q622" s="45" t="str">
        <f t="shared" si="187"/>
        <v>ins. Pondérale</v>
      </c>
      <c r="R622" s="29">
        <f t="shared" si="178"/>
        <v>3</v>
      </c>
      <c r="S622" s="29" t="e">
        <f t="shared" si="179"/>
        <v>#N/A</v>
      </c>
      <c r="T622" s="29" t="e">
        <f t="shared" si="180"/>
        <v>#N/A</v>
      </c>
      <c r="U622" s="29" t="e">
        <f t="shared" si="181"/>
        <v>#N/A</v>
      </c>
      <c r="V622" s="21" t="e">
        <f t="shared" si="188"/>
        <v>#N/A</v>
      </c>
      <c r="W622" s="28">
        <f t="shared" si="182"/>
        <v>0</v>
      </c>
      <c r="X622" s="28">
        <f t="shared" si="183"/>
        <v>0</v>
      </c>
      <c r="Y622" s="45" t="str">
        <f t="shared" si="189"/>
        <v>pas de surpoids ni d'obésité</v>
      </c>
    </row>
    <row r="623" spans="4:25">
      <c r="D623" s="21"/>
      <c r="F623" s="21"/>
      <c r="G623" s="54">
        <f t="shared" si="184"/>
        <v>0</v>
      </c>
      <c r="H623" s="28">
        <f t="shared" si="171"/>
        <v>0</v>
      </c>
      <c r="I623" s="45">
        <f t="shared" si="185"/>
        <v>0</v>
      </c>
      <c r="J623" s="29">
        <f t="shared" si="172"/>
        <v>3</v>
      </c>
      <c r="K623" s="29">
        <f t="shared" si="173"/>
        <v>0.27</v>
      </c>
      <c r="L623" s="29">
        <f t="shared" si="174"/>
        <v>8.4199999999999997E-2</v>
      </c>
      <c r="M623" s="29">
        <f t="shared" si="175"/>
        <v>12.92</v>
      </c>
      <c r="N623" s="45">
        <f t="shared" si="186"/>
        <v>-43.986979853963227</v>
      </c>
      <c r="O623" s="28">
        <f t="shared" si="176"/>
        <v>10.989169238449415</v>
      </c>
      <c r="P623" s="28">
        <f t="shared" si="177"/>
        <v>15.087458954343088</v>
      </c>
      <c r="Q623" s="45" t="str">
        <f t="shared" si="187"/>
        <v>ins. Pondérale</v>
      </c>
      <c r="R623" s="29">
        <f t="shared" si="178"/>
        <v>3</v>
      </c>
      <c r="S623" s="29" t="e">
        <f t="shared" si="179"/>
        <v>#N/A</v>
      </c>
      <c r="T623" s="29" t="e">
        <f t="shared" si="180"/>
        <v>#N/A</v>
      </c>
      <c r="U623" s="29" t="e">
        <f t="shared" si="181"/>
        <v>#N/A</v>
      </c>
      <c r="V623" s="21" t="e">
        <f t="shared" si="188"/>
        <v>#N/A</v>
      </c>
      <c r="W623" s="28">
        <f t="shared" si="182"/>
        <v>0</v>
      </c>
      <c r="X623" s="28">
        <f t="shared" si="183"/>
        <v>0</v>
      </c>
      <c r="Y623" s="45" t="str">
        <f t="shared" si="189"/>
        <v>pas de surpoids ni d'obésité</v>
      </c>
    </row>
    <row r="624" spans="4:25">
      <c r="D624" s="21"/>
      <c r="F624" s="21"/>
      <c r="G624" s="54">
        <f t="shared" si="184"/>
        <v>0</v>
      </c>
      <c r="H624" s="28">
        <f t="shared" si="171"/>
        <v>0</v>
      </c>
      <c r="I624" s="45">
        <f t="shared" si="185"/>
        <v>0</v>
      </c>
      <c r="J624" s="29">
        <f t="shared" si="172"/>
        <v>3</v>
      </c>
      <c r="K624" s="29">
        <f t="shared" si="173"/>
        <v>0.27</v>
      </c>
      <c r="L624" s="29">
        <f t="shared" si="174"/>
        <v>8.4199999999999997E-2</v>
      </c>
      <c r="M624" s="29">
        <f t="shared" si="175"/>
        <v>12.92</v>
      </c>
      <c r="N624" s="45">
        <f t="shared" si="186"/>
        <v>-43.986979853963227</v>
      </c>
      <c r="O624" s="28">
        <f t="shared" si="176"/>
        <v>10.989169238449415</v>
      </c>
      <c r="P624" s="28">
        <f t="shared" si="177"/>
        <v>15.087458954343088</v>
      </c>
      <c r="Q624" s="45" t="str">
        <f t="shared" si="187"/>
        <v>ins. Pondérale</v>
      </c>
      <c r="R624" s="29">
        <f t="shared" si="178"/>
        <v>3</v>
      </c>
      <c r="S624" s="29" t="e">
        <f t="shared" si="179"/>
        <v>#N/A</v>
      </c>
      <c r="T624" s="29" t="e">
        <f t="shared" si="180"/>
        <v>#N/A</v>
      </c>
      <c r="U624" s="29" t="e">
        <f t="shared" si="181"/>
        <v>#N/A</v>
      </c>
      <c r="V624" s="21" t="e">
        <f t="shared" si="188"/>
        <v>#N/A</v>
      </c>
      <c r="W624" s="28">
        <f t="shared" si="182"/>
        <v>0</v>
      </c>
      <c r="X624" s="28">
        <f t="shared" si="183"/>
        <v>0</v>
      </c>
      <c r="Y624" s="45" t="str">
        <f t="shared" si="189"/>
        <v>pas de surpoids ni d'obésité</v>
      </c>
    </row>
    <row r="625" spans="4:25">
      <c r="D625" s="21"/>
      <c r="F625" s="21"/>
      <c r="G625" s="54">
        <f t="shared" si="184"/>
        <v>0</v>
      </c>
      <c r="H625" s="28">
        <f t="shared" si="171"/>
        <v>0</v>
      </c>
      <c r="I625" s="45">
        <f t="shared" si="185"/>
        <v>0</v>
      </c>
      <c r="J625" s="29">
        <f t="shared" si="172"/>
        <v>3</v>
      </c>
      <c r="K625" s="29">
        <f t="shared" si="173"/>
        <v>0.27</v>
      </c>
      <c r="L625" s="29">
        <f t="shared" si="174"/>
        <v>8.4199999999999997E-2</v>
      </c>
      <c r="M625" s="29">
        <f t="shared" si="175"/>
        <v>12.92</v>
      </c>
      <c r="N625" s="45">
        <f t="shared" si="186"/>
        <v>-43.986979853963227</v>
      </c>
      <c r="O625" s="28">
        <f t="shared" si="176"/>
        <v>10.989169238449415</v>
      </c>
      <c r="P625" s="28">
        <f t="shared" si="177"/>
        <v>15.087458954343088</v>
      </c>
      <c r="Q625" s="45" t="str">
        <f t="shared" si="187"/>
        <v>ins. Pondérale</v>
      </c>
      <c r="R625" s="29">
        <f t="shared" si="178"/>
        <v>3</v>
      </c>
      <c r="S625" s="29" t="e">
        <f t="shared" si="179"/>
        <v>#N/A</v>
      </c>
      <c r="T625" s="29" t="e">
        <f t="shared" si="180"/>
        <v>#N/A</v>
      </c>
      <c r="U625" s="29" t="e">
        <f t="shared" si="181"/>
        <v>#N/A</v>
      </c>
      <c r="V625" s="21" t="e">
        <f t="shared" si="188"/>
        <v>#N/A</v>
      </c>
      <c r="W625" s="28">
        <f t="shared" si="182"/>
        <v>0</v>
      </c>
      <c r="X625" s="28">
        <f t="shared" si="183"/>
        <v>0</v>
      </c>
      <c r="Y625" s="45" t="str">
        <f t="shared" si="189"/>
        <v>pas de surpoids ni d'obésité</v>
      </c>
    </row>
    <row r="626" spans="4:25">
      <c r="D626" s="21"/>
      <c r="F626" s="21"/>
      <c r="G626" s="54">
        <f t="shared" si="184"/>
        <v>0</v>
      </c>
      <c r="H626" s="28">
        <f t="shared" si="171"/>
        <v>0</v>
      </c>
      <c r="I626" s="45">
        <f t="shared" si="185"/>
        <v>0</v>
      </c>
      <c r="J626" s="29">
        <f t="shared" si="172"/>
        <v>3</v>
      </c>
      <c r="K626" s="29">
        <f t="shared" si="173"/>
        <v>0.27</v>
      </c>
      <c r="L626" s="29">
        <f t="shared" si="174"/>
        <v>8.4199999999999997E-2</v>
      </c>
      <c r="M626" s="29">
        <f t="shared" si="175"/>
        <v>12.92</v>
      </c>
      <c r="N626" s="45">
        <f t="shared" si="186"/>
        <v>-43.986979853963227</v>
      </c>
      <c r="O626" s="28">
        <f t="shared" si="176"/>
        <v>10.989169238449415</v>
      </c>
      <c r="P626" s="28">
        <f t="shared" si="177"/>
        <v>15.087458954343088</v>
      </c>
      <c r="Q626" s="45" t="str">
        <f t="shared" si="187"/>
        <v>ins. Pondérale</v>
      </c>
      <c r="R626" s="29">
        <f t="shared" si="178"/>
        <v>3</v>
      </c>
      <c r="S626" s="29" t="e">
        <f t="shared" si="179"/>
        <v>#N/A</v>
      </c>
      <c r="T626" s="29" t="e">
        <f t="shared" si="180"/>
        <v>#N/A</v>
      </c>
      <c r="U626" s="29" t="e">
        <f t="shared" si="181"/>
        <v>#N/A</v>
      </c>
      <c r="V626" s="21" t="e">
        <f t="shared" si="188"/>
        <v>#N/A</v>
      </c>
      <c r="W626" s="28">
        <f t="shared" si="182"/>
        <v>0</v>
      </c>
      <c r="X626" s="28">
        <f t="shared" si="183"/>
        <v>0</v>
      </c>
      <c r="Y626" s="45" t="str">
        <f t="shared" si="189"/>
        <v>pas de surpoids ni d'obésité</v>
      </c>
    </row>
    <row r="627" spans="4:25">
      <c r="D627" s="21"/>
      <c r="F627" s="21"/>
      <c r="G627" s="54">
        <f t="shared" si="184"/>
        <v>0</v>
      </c>
      <c r="H627" s="28">
        <f t="shared" si="171"/>
        <v>0</v>
      </c>
      <c r="I627" s="45">
        <f t="shared" si="185"/>
        <v>0</v>
      </c>
      <c r="J627" s="29">
        <f t="shared" si="172"/>
        <v>3</v>
      </c>
      <c r="K627" s="29">
        <f t="shared" si="173"/>
        <v>0.27</v>
      </c>
      <c r="L627" s="29">
        <f t="shared" si="174"/>
        <v>8.4199999999999997E-2</v>
      </c>
      <c r="M627" s="29">
        <f t="shared" si="175"/>
        <v>12.92</v>
      </c>
      <c r="N627" s="45">
        <f t="shared" si="186"/>
        <v>-43.986979853963227</v>
      </c>
      <c r="O627" s="28">
        <f t="shared" si="176"/>
        <v>10.989169238449415</v>
      </c>
      <c r="P627" s="28">
        <f t="shared" si="177"/>
        <v>15.087458954343088</v>
      </c>
      <c r="Q627" s="45" t="str">
        <f t="shared" si="187"/>
        <v>ins. Pondérale</v>
      </c>
      <c r="R627" s="29">
        <f t="shared" si="178"/>
        <v>3</v>
      </c>
      <c r="S627" s="29" t="e">
        <f t="shared" si="179"/>
        <v>#N/A</v>
      </c>
      <c r="T627" s="29" t="e">
        <f t="shared" si="180"/>
        <v>#N/A</v>
      </c>
      <c r="U627" s="29" t="e">
        <f t="shared" si="181"/>
        <v>#N/A</v>
      </c>
      <c r="V627" s="21" t="e">
        <f t="shared" si="188"/>
        <v>#N/A</v>
      </c>
      <c r="W627" s="28">
        <f t="shared" si="182"/>
        <v>0</v>
      </c>
      <c r="X627" s="28">
        <f t="shared" si="183"/>
        <v>0</v>
      </c>
      <c r="Y627" s="45" t="str">
        <f t="shared" si="189"/>
        <v>pas de surpoids ni d'obésité</v>
      </c>
    </row>
    <row r="628" spans="4:25">
      <c r="D628" s="21"/>
      <c r="F628" s="21"/>
      <c r="G628" s="54">
        <f t="shared" si="184"/>
        <v>0</v>
      </c>
      <c r="H628" s="28">
        <f t="shared" si="171"/>
        <v>0</v>
      </c>
      <c r="I628" s="45">
        <f t="shared" si="185"/>
        <v>0</v>
      </c>
      <c r="J628" s="29">
        <f t="shared" si="172"/>
        <v>3</v>
      </c>
      <c r="K628" s="29">
        <f t="shared" si="173"/>
        <v>0.27</v>
      </c>
      <c r="L628" s="29">
        <f t="shared" si="174"/>
        <v>8.4199999999999997E-2</v>
      </c>
      <c r="M628" s="29">
        <f t="shared" si="175"/>
        <v>12.92</v>
      </c>
      <c r="N628" s="45">
        <f t="shared" si="186"/>
        <v>-43.986979853963227</v>
      </c>
      <c r="O628" s="28">
        <f t="shared" si="176"/>
        <v>10.989169238449415</v>
      </c>
      <c r="P628" s="28">
        <f t="shared" si="177"/>
        <v>15.087458954343088</v>
      </c>
      <c r="Q628" s="45" t="str">
        <f t="shared" si="187"/>
        <v>ins. Pondérale</v>
      </c>
      <c r="R628" s="29">
        <f t="shared" si="178"/>
        <v>3</v>
      </c>
      <c r="S628" s="29" t="e">
        <f t="shared" si="179"/>
        <v>#N/A</v>
      </c>
      <c r="T628" s="29" t="e">
        <f t="shared" si="180"/>
        <v>#N/A</v>
      </c>
      <c r="U628" s="29" t="e">
        <f t="shared" si="181"/>
        <v>#N/A</v>
      </c>
      <c r="V628" s="21" t="e">
        <f t="shared" si="188"/>
        <v>#N/A</v>
      </c>
      <c r="W628" s="28">
        <f t="shared" si="182"/>
        <v>0</v>
      </c>
      <c r="X628" s="28">
        <f t="shared" si="183"/>
        <v>0</v>
      </c>
      <c r="Y628" s="45" t="str">
        <f t="shared" si="189"/>
        <v>pas de surpoids ni d'obésité</v>
      </c>
    </row>
    <row r="629" spans="4:25">
      <c r="D629" s="21"/>
      <c r="F629" s="21"/>
      <c r="G629" s="54">
        <f t="shared" si="184"/>
        <v>0</v>
      </c>
      <c r="H629" s="28">
        <f t="shared" si="171"/>
        <v>0</v>
      </c>
      <c r="I629" s="45">
        <f t="shared" si="185"/>
        <v>0</v>
      </c>
      <c r="J629" s="29">
        <f t="shared" si="172"/>
        <v>3</v>
      </c>
      <c r="K629" s="29">
        <f t="shared" si="173"/>
        <v>0.27</v>
      </c>
      <c r="L629" s="29">
        <f t="shared" si="174"/>
        <v>8.4199999999999997E-2</v>
      </c>
      <c r="M629" s="29">
        <f t="shared" si="175"/>
        <v>12.92</v>
      </c>
      <c r="N629" s="45">
        <f t="shared" si="186"/>
        <v>-43.986979853963227</v>
      </c>
      <c r="O629" s="28">
        <f t="shared" si="176"/>
        <v>10.989169238449415</v>
      </c>
      <c r="P629" s="28">
        <f t="shared" si="177"/>
        <v>15.087458954343088</v>
      </c>
      <c r="Q629" s="45" t="str">
        <f t="shared" si="187"/>
        <v>ins. Pondérale</v>
      </c>
      <c r="R629" s="29">
        <f t="shared" si="178"/>
        <v>3</v>
      </c>
      <c r="S629" s="29" t="e">
        <f t="shared" si="179"/>
        <v>#N/A</v>
      </c>
      <c r="T629" s="29" t="e">
        <f t="shared" si="180"/>
        <v>#N/A</v>
      </c>
      <c r="U629" s="29" t="e">
        <f t="shared" si="181"/>
        <v>#N/A</v>
      </c>
      <c r="V629" s="21" t="e">
        <f t="shared" si="188"/>
        <v>#N/A</v>
      </c>
      <c r="W629" s="28">
        <f t="shared" si="182"/>
        <v>0</v>
      </c>
      <c r="X629" s="28">
        <f t="shared" si="183"/>
        <v>0</v>
      </c>
      <c r="Y629" s="45" t="str">
        <f t="shared" si="189"/>
        <v>pas de surpoids ni d'obésité</v>
      </c>
    </row>
    <row r="630" spans="4:25">
      <c r="D630" s="21"/>
      <c r="F630" s="21"/>
      <c r="G630" s="54">
        <f t="shared" si="184"/>
        <v>0</v>
      </c>
      <c r="H630" s="28">
        <f t="shared" si="171"/>
        <v>0</v>
      </c>
      <c r="I630" s="45">
        <f t="shared" si="185"/>
        <v>0</v>
      </c>
      <c r="J630" s="29">
        <f t="shared" si="172"/>
        <v>3</v>
      </c>
      <c r="K630" s="29">
        <f t="shared" si="173"/>
        <v>0.27</v>
      </c>
      <c r="L630" s="29">
        <f t="shared" si="174"/>
        <v>8.4199999999999997E-2</v>
      </c>
      <c r="M630" s="29">
        <f t="shared" si="175"/>
        <v>12.92</v>
      </c>
      <c r="N630" s="45">
        <f t="shared" si="186"/>
        <v>-43.986979853963227</v>
      </c>
      <c r="O630" s="28">
        <f t="shared" si="176"/>
        <v>10.989169238449415</v>
      </c>
      <c r="P630" s="28">
        <f t="shared" si="177"/>
        <v>15.087458954343088</v>
      </c>
      <c r="Q630" s="45" t="str">
        <f t="shared" si="187"/>
        <v>ins. Pondérale</v>
      </c>
      <c r="R630" s="29">
        <f t="shared" si="178"/>
        <v>3</v>
      </c>
      <c r="S630" s="29" t="e">
        <f t="shared" si="179"/>
        <v>#N/A</v>
      </c>
      <c r="T630" s="29" t="e">
        <f t="shared" si="180"/>
        <v>#N/A</v>
      </c>
      <c r="U630" s="29" t="e">
        <f t="shared" si="181"/>
        <v>#N/A</v>
      </c>
      <c r="V630" s="21" t="e">
        <f t="shared" si="188"/>
        <v>#N/A</v>
      </c>
      <c r="W630" s="28">
        <f t="shared" si="182"/>
        <v>0</v>
      </c>
      <c r="X630" s="28">
        <f t="shared" si="183"/>
        <v>0</v>
      </c>
      <c r="Y630" s="45" t="str">
        <f t="shared" si="189"/>
        <v>pas de surpoids ni d'obésité</v>
      </c>
    </row>
    <row r="631" spans="4:25">
      <c r="D631" s="21"/>
      <c r="F631" s="21"/>
      <c r="G631" s="54">
        <f t="shared" si="184"/>
        <v>0</v>
      </c>
      <c r="H631" s="28">
        <f t="shared" si="171"/>
        <v>0</v>
      </c>
      <c r="I631" s="45">
        <f t="shared" si="185"/>
        <v>0</v>
      </c>
      <c r="J631" s="29">
        <f t="shared" si="172"/>
        <v>3</v>
      </c>
      <c r="K631" s="29">
        <f t="shared" si="173"/>
        <v>0.27</v>
      </c>
      <c r="L631" s="29">
        <f t="shared" si="174"/>
        <v>8.4199999999999997E-2</v>
      </c>
      <c r="M631" s="29">
        <f t="shared" si="175"/>
        <v>12.92</v>
      </c>
      <c r="N631" s="45">
        <f t="shared" si="186"/>
        <v>-43.986979853963227</v>
      </c>
      <c r="O631" s="28">
        <f t="shared" si="176"/>
        <v>10.989169238449415</v>
      </c>
      <c r="P631" s="28">
        <f t="shared" si="177"/>
        <v>15.087458954343088</v>
      </c>
      <c r="Q631" s="45" t="str">
        <f t="shared" si="187"/>
        <v>ins. Pondérale</v>
      </c>
      <c r="R631" s="29">
        <f t="shared" si="178"/>
        <v>3</v>
      </c>
      <c r="S631" s="29" t="e">
        <f t="shared" si="179"/>
        <v>#N/A</v>
      </c>
      <c r="T631" s="29" t="e">
        <f t="shared" si="180"/>
        <v>#N/A</v>
      </c>
      <c r="U631" s="29" t="e">
        <f t="shared" si="181"/>
        <v>#N/A</v>
      </c>
      <c r="V631" s="21" t="e">
        <f t="shared" si="188"/>
        <v>#N/A</v>
      </c>
      <c r="W631" s="28">
        <f t="shared" si="182"/>
        <v>0</v>
      </c>
      <c r="X631" s="28">
        <f t="shared" si="183"/>
        <v>0</v>
      </c>
      <c r="Y631" s="45" t="str">
        <f t="shared" si="189"/>
        <v>pas de surpoids ni d'obésité</v>
      </c>
    </row>
    <row r="632" spans="4:25">
      <c r="D632" s="21"/>
      <c r="F632" s="21"/>
      <c r="G632" s="54">
        <f t="shared" si="184"/>
        <v>0</v>
      </c>
      <c r="H632" s="28">
        <f t="shared" si="171"/>
        <v>0</v>
      </c>
      <c r="I632" s="45">
        <f t="shared" si="185"/>
        <v>0</v>
      </c>
      <c r="J632" s="29">
        <f t="shared" si="172"/>
        <v>3</v>
      </c>
      <c r="K632" s="29">
        <f t="shared" si="173"/>
        <v>0.27</v>
      </c>
      <c r="L632" s="29">
        <f t="shared" si="174"/>
        <v>8.4199999999999997E-2</v>
      </c>
      <c r="M632" s="29">
        <f t="shared" si="175"/>
        <v>12.92</v>
      </c>
      <c r="N632" s="45">
        <f t="shared" si="186"/>
        <v>-43.986979853963227</v>
      </c>
      <c r="O632" s="28">
        <f t="shared" si="176"/>
        <v>10.989169238449415</v>
      </c>
      <c r="P632" s="28">
        <f t="shared" si="177"/>
        <v>15.087458954343088</v>
      </c>
      <c r="Q632" s="45" t="str">
        <f t="shared" si="187"/>
        <v>ins. Pondérale</v>
      </c>
      <c r="R632" s="29">
        <f t="shared" si="178"/>
        <v>3</v>
      </c>
      <c r="S632" s="29" t="e">
        <f t="shared" si="179"/>
        <v>#N/A</v>
      </c>
      <c r="T632" s="29" t="e">
        <f t="shared" si="180"/>
        <v>#N/A</v>
      </c>
      <c r="U632" s="29" t="e">
        <f t="shared" si="181"/>
        <v>#N/A</v>
      </c>
      <c r="V632" s="21" t="e">
        <f t="shared" si="188"/>
        <v>#N/A</v>
      </c>
      <c r="W632" s="28">
        <f t="shared" si="182"/>
        <v>0</v>
      </c>
      <c r="X632" s="28">
        <f t="shared" si="183"/>
        <v>0</v>
      </c>
      <c r="Y632" s="45" t="str">
        <f t="shared" si="189"/>
        <v>pas de surpoids ni d'obésité</v>
      </c>
    </row>
    <row r="633" spans="4:25">
      <c r="D633" s="21"/>
      <c r="F633" s="21"/>
      <c r="G633" s="54">
        <f t="shared" si="184"/>
        <v>0</v>
      </c>
      <c r="H633" s="28">
        <f t="shared" si="171"/>
        <v>0</v>
      </c>
      <c r="I633" s="45">
        <f t="shared" si="185"/>
        <v>0</v>
      </c>
      <c r="J633" s="29">
        <f t="shared" si="172"/>
        <v>3</v>
      </c>
      <c r="K633" s="29">
        <f t="shared" si="173"/>
        <v>0.27</v>
      </c>
      <c r="L633" s="29">
        <f t="shared" si="174"/>
        <v>8.4199999999999997E-2</v>
      </c>
      <c r="M633" s="29">
        <f t="shared" si="175"/>
        <v>12.92</v>
      </c>
      <c r="N633" s="45">
        <f t="shared" si="186"/>
        <v>-43.986979853963227</v>
      </c>
      <c r="O633" s="28">
        <f t="shared" si="176"/>
        <v>10.989169238449415</v>
      </c>
      <c r="P633" s="28">
        <f t="shared" si="177"/>
        <v>15.087458954343088</v>
      </c>
      <c r="Q633" s="45" t="str">
        <f t="shared" si="187"/>
        <v>ins. Pondérale</v>
      </c>
      <c r="R633" s="29">
        <f t="shared" si="178"/>
        <v>3</v>
      </c>
      <c r="S633" s="29" t="e">
        <f t="shared" si="179"/>
        <v>#N/A</v>
      </c>
      <c r="T633" s="29" t="e">
        <f t="shared" si="180"/>
        <v>#N/A</v>
      </c>
      <c r="U633" s="29" t="e">
        <f t="shared" si="181"/>
        <v>#N/A</v>
      </c>
      <c r="V633" s="21" t="e">
        <f t="shared" si="188"/>
        <v>#N/A</v>
      </c>
      <c r="W633" s="28">
        <f t="shared" si="182"/>
        <v>0</v>
      </c>
      <c r="X633" s="28">
        <f t="shared" si="183"/>
        <v>0</v>
      </c>
      <c r="Y633" s="45" t="str">
        <f t="shared" si="189"/>
        <v>pas de surpoids ni d'obésité</v>
      </c>
    </row>
    <row r="634" spans="4:25">
      <c r="D634" s="21"/>
      <c r="F634" s="21"/>
      <c r="G634" s="54">
        <f t="shared" si="184"/>
        <v>0</v>
      </c>
      <c r="H634" s="28">
        <f t="shared" si="171"/>
        <v>0</v>
      </c>
      <c r="I634" s="45">
        <f t="shared" si="185"/>
        <v>0</v>
      </c>
      <c r="J634" s="29">
        <f t="shared" si="172"/>
        <v>3</v>
      </c>
      <c r="K634" s="29">
        <f t="shared" si="173"/>
        <v>0.27</v>
      </c>
      <c r="L634" s="29">
        <f t="shared" si="174"/>
        <v>8.4199999999999997E-2</v>
      </c>
      <c r="M634" s="29">
        <f t="shared" si="175"/>
        <v>12.92</v>
      </c>
      <c r="N634" s="45">
        <f t="shared" si="186"/>
        <v>-43.986979853963227</v>
      </c>
      <c r="O634" s="28">
        <f t="shared" si="176"/>
        <v>10.989169238449415</v>
      </c>
      <c r="P634" s="28">
        <f t="shared" si="177"/>
        <v>15.087458954343088</v>
      </c>
      <c r="Q634" s="45" t="str">
        <f t="shared" si="187"/>
        <v>ins. Pondérale</v>
      </c>
      <c r="R634" s="29">
        <f t="shared" si="178"/>
        <v>3</v>
      </c>
      <c r="S634" s="29" t="e">
        <f t="shared" si="179"/>
        <v>#N/A</v>
      </c>
      <c r="T634" s="29" t="e">
        <f t="shared" si="180"/>
        <v>#N/A</v>
      </c>
      <c r="U634" s="29" t="e">
        <f t="shared" si="181"/>
        <v>#N/A</v>
      </c>
      <c r="V634" s="21" t="e">
        <f t="shared" si="188"/>
        <v>#N/A</v>
      </c>
      <c r="W634" s="28">
        <f t="shared" si="182"/>
        <v>0</v>
      </c>
      <c r="X634" s="28">
        <f t="shared" si="183"/>
        <v>0</v>
      </c>
      <c r="Y634" s="45" t="str">
        <f t="shared" si="189"/>
        <v>pas de surpoids ni d'obésité</v>
      </c>
    </row>
    <row r="635" spans="4:25">
      <c r="D635" s="21"/>
      <c r="F635" s="21"/>
      <c r="G635" s="54">
        <f t="shared" si="184"/>
        <v>0</v>
      </c>
      <c r="H635" s="28">
        <f t="shared" si="171"/>
        <v>0</v>
      </c>
      <c r="I635" s="45">
        <f t="shared" si="185"/>
        <v>0</v>
      </c>
      <c r="J635" s="29">
        <f t="shared" si="172"/>
        <v>3</v>
      </c>
      <c r="K635" s="29">
        <f t="shared" si="173"/>
        <v>0.27</v>
      </c>
      <c r="L635" s="29">
        <f t="shared" si="174"/>
        <v>8.4199999999999997E-2</v>
      </c>
      <c r="M635" s="29">
        <f t="shared" si="175"/>
        <v>12.92</v>
      </c>
      <c r="N635" s="45">
        <f t="shared" si="186"/>
        <v>-43.986979853963227</v>
      </c>
      <c r="O635" s="28">
        <f t="shared" si="176"/>
        <v>10.989169238449415</v>
      </c>
      <c r="P635" s="28">
        <f t="shared" si="177"/>
        <v>15.087458954343088</v>
      </c>
      <c r="Q635" s="45" t="str">
        <f t="shared" si="187"/>
        <v>ins. Pondérale</v>
      </c>
      <c r="R635" s="29">
        <f t="shared" si="178"/>
        <v>3</v>
      </c>
      <c r="S635" s="29" t="e">
        <f t="shared" si="179"/>
        <v>#N/A</v>
      </c>
      <c r="T635" s="29" t="e">
        <f t="shared" si="180"/>
        <v>#N/A</v>
      </c>
      <c r="U635" s="29" t="e">
        <f t="shared" si="181"/>
        <v>#N/A</v>
      </c>
      <c r="V635" s="21" t="e">
        <f t="shared" si="188"/>
        <v>#N/A</v>
      </c>
      <c r="W635" s="28">
        <f t="shared" si="182"/>
        <v>0</v>
      </c>
      <c r="X635" s="28">
        <f t="shared" si="183"/>
        <v>0</v>
      </c>
      <c r="Y635" s="45" t="str">
        <f t="shared" si="189"/>
        <v>pas de surpoids ni d'obésité</v>
      </c>
    </row>
    <row r="636" spans="4:25">
      <c r="D636" s="21"/>
      <c r="F636" s="21"/>
      <c r="G636" s="54">
        <f t="shared" si="184"/>
        <v>0</v>
      </c>
      <c r="H636" s="28">
        <f t="shared" si="171"/>
        <v>0</v>
      </c>
      <c r="I636" s="45">
        <f t="shared" si="185"/>
        <v>0</v>
      </c>
      <c r="J636" s="29">
        <f t="shared" si="172"/>
        <v>3</v>
      </c>
      <c r="K636" s="29">
        <f t="shared" si="173"/>
        <v>0.27</v>
      </c>
      <c r="L636" s="29">
        <f t="shared" si="174"/>
        <v>8.4199999999999997E-2</v>
      </c>
      <c r="M636" s="29">
        <f t="shared" si="175"/>
        <v>12.92</v>
      </c>
      <c r="N636" s="45">
        <f t="shared" si="186"/>
        <v>-43.986979853963227</v>
      </c>
      <c r="O636" s="28">
        <f t="shared" si="176"/>
        <v>10.989169238449415</v>
      </c>
      <c r="P636" s="28">
        <f t="shared" si="177"/>
        <v>15.087458954343088</v>
      </c>
      <c r="Q636" s="45" t="str">
        <f t="shared" si="187"/>
        <v>ins. Pondérale</v>
      </c>
      <c r="R636" s="29">
        <f t="shared" si="178"/>
        <v>3</v>
      </c>
      <c r="S636" s="29" t="e">
        <f t="shared" si="179"/>
        <v>#N/A</v>
      </c>
      <c r="T636" s="29" t="e">
        <f t="shared" si="180"/>
        <v>#N/A</v>
      </c>
      <c r="U636" s="29" t="e">
        <f t="shared" si="181"/>
        <v>#N/A</v>
      </c>
      <c r="V636" s="21" t="e">
        <f t="shared" si="188"/>
        <v>#N/A</v>
      </c>
      <c r="W636" s="28">
        <f t="shared" si="182"/>
        <v>0</v>
      </c>
      <c r="X636" s="28">
        <f t="shared" si="183"/>
        <v>0</v>
      </c>
      <c r="Y636" s="45" t="str">
        <f t="shared" si="189"/>
        <v>pas de surpoids ni d'obésité</v>
      </c>
    </row>
    <row r="637" spans="4:25">
      <c r="D637" s="21"/>
      <c r="F637" s="21"/>
      <c r="G637" s="54">
        <f t="shared" si="184"/>
        <v>0</v>
      </c>
      <c r="H637" s="28">
        <f t="shared" si="171"/>
        <v>0</v>
      </c>
      <c r="I637" s="45">
        <f t="shared" si="185"/>
        <v>0</v>
      </c>
      <c r="J637" s="29">
        <f t="shared" si="172"/>
        <v>3</v>
      </c>
      <c r="K637" s="29">
        <f t="shared" si="173"/>
        <v>0.27</v>
      </c>
      <c r="L637" s="29">
        <f t="shared" si="174"/>
        <v>8.4199999999999997E-2</v>
      </c>
      <c r="M637" s="29">
        <f t="shared" si="175"/>
        <v>12.92</v>
      </c>
      <c r="N637" s="45">
        <f t="shared" si="186"/>
        <v>-43.986979853963227</v>
      </c>
      <c r="O637" s="28">
        <f t="shared" si="176"/>
        <v>10.989169238449415</v>
      </c>
      <c r="P637" s="28">
        <f t="shared" si="177"/>
        <v>15.087458954343088</v>
      </c>
      <c r="Q637" s="45" t="str">
        <f t="shared" si="187"/>
        <v>ins. Pondérale</v>
      </c>
      <c r="R637" s="29">
        <f t="shared" si="178"/>
        <v>3</v>
      </c>
      <c r="S637" s="29" t="e">
        <f t="shared" si="179"/>
        <v>#N/A</v>
      </c>
      <c r="T637" s="29" t="e">
        <f t="shared" si="180"/>
        <v>#N/A</v>
      </c>
      <c r="U637" s="29" t="e">
        <f t="shared" si="181"/>
        <v>#N/A</v>
      </c>
      <c r="V637" s="21" t="e">
        <f t="shared" si="188"/>
        <v>#N/A</v>
      </c>
      <c r="W637" s="28">
        <f t="shared" si="182"/>
        <v>0</v>
      </c>
      <c r="X637" s="28">
        <f t="shared" si="183"/>
        <v>0</v>
      </c>
      <c r="Y637" s="45" t="str">
        <f t="shared" si="189"/>
        <v>pas de surpoids ni d'obésité</v>
      </c>
    </row>
    <row r="638" spans="4:25">
      <c r="D638" s="21"/>
      <c r="F638" s="21"/>
      <c r="G638" s="54">
        <f t="shared" si="184"/>
        <v>0</v>
      </c>
      <c r="H638" s="28">
        <f t="shared" si="171"/>
        <v>0</v>
      </c>
      <c r="I638" s="45">
        <f t="shared" si="185"/>
        <v>0</v>
      </c>
      <c r="J638" s="29">
        <f t="shared" si="172"/>
        <v>3</v>
      </c>
      <c r="K638" s="29">
        <f t="shared" si="173"/>
        <v>0.27</v>
      </c>
      <c r="L638" s="29">
        <f t="shared" si="174"/>
        <v>8.4199999999999997E-2</v>
      </c>
      <c r="M638" s="29">
        <f t="shared" si="175"/>
        <v>12.92</v>
      </c>
      <c r="N638" s="45">
        <f t="shared" si="186"/>
        <v>-43.986979853963227</v>
      </c>
      <c r="O638" s="28">
        <f t="shared" si="176"/>
        <v>10.989169238449415</v>
      </c>
      <c r="P638" s="28">
        <f t="shared" si="177"/>
        <v>15.087458954343088</v>
      </c>
      <c r="Q638" s="45" t="str">
        <f t="shared" si="187"/>
        <v>ins. Pondérale</v>
      </c>
      <c r="R638" s="29">
        <f t="shared" si="178"/>
        <v>3</v>
      </c>
      <c r="S638" s="29" t="e">
        <f t="shared" si="179"/>
        <v>#N/A</v>
      </c>
      <c r="T638" s="29" t="e">
        <f t="shared" si="180"/>
        <v>#N/A</v>
      </c>
      <c r="U638" s="29" t="e">
        <f t="shared" si="181"/>
        <v>#N/A</v>
      </c>
      <c r="V638" s="21" t="e">
        <f t="shared" si="188"/>
        <v>#N/A</v>
      </c>
      <c r="W638" s="28">
        <f t="shared" si="182"/>
        <v>0</v>
      </c>
      <c r="X638" s="28">
        <f t="shared" si="183"/>
        <v>0</v>
      </c>
      <c r="Y638" s="45" t="str">
        <f t="shared" si="189"/>
        <v>pas de surpoids ni d'obésité</v>
      </c>
    </row>
    <row r="639" spans="4:25">
      <c r="D639" s="21"/>
      <c r="F639" s="21"/>
      <c r="G639" s="54">
        <f t="shared" si="184"/>
        <v>0</v>
      </c>
      <c r="H639" s="28">
        <f t="shared" si="171"/>
        <v>0</v>
      </c>
      <c r="I639" s="45">
        <f t="shared" si="185"/>
        <v>0</v>
      </c>
      <c r="J639" s="29">
        <f t="shared" si="172"/>
        <v>3</v>
      </c>
      <c r="K639" s="29">
        <f t="shared" si="173"/>
        <v>0.27</v>
      </c>
      <c r="L639" s="29">
        <f t="shared" si="174"/>
        <v>8.4199999999999997E-2</v>
      </c>
      <c r="M639" s="29">
        <f t="shared" si="175"/>
        <v>12.92</v>
      </c>
      <c r="N639" s="45">
        <f t="shared" si="186"/>
        <v>-43.986979853963227</v>
      </c>
      <c r="O639" s="28">
        <f t="shared" si="176"/>
        <v>10.989169238449415</v>
      </c>
      <c r="P639" s="28">
        <f t="shared" si="177"/>
        <v>15.087458954343088</v>
      </c>
      <c r="Q639" s="45" t="str">
        <f t="shared" si="187"/>
        <v>ins. Pondérale</v>
      </c>
      <c r="R639" s="29">
        <f t="shared" si="178"/>
        <v>3</v>
      </c>
      <c r="S639" s="29" t="e">
        <f t="shared" si="179"/>
        <v>#N/A</v>
      </c>
      <c r="T639" s="29" t="e">
        <f t="shared" si="180"/>
        <v>#N/A</v>
      </c>
      <c r="U639" s="29" t="e">
        <f t="shared" si="181"/>
        <v>#N/A</v>
      </c>
      <c r="V639" s="21" t="e">
        <f t="shared" si="188"/>
        <v>#N/A</v>
      </c>
      <c r="W639" s="28">
        <f t="shared" si="182"/>
        <v>0</v>
      </c>
      <c r="X639" s="28">
        <f t="shared" si="183"/>
        <v>0</v>
      </c>
      <c r="Y639" s="45" t="str">
        <f t="shared" si="189"/>
        <v>pas de surpoids ni d'obésité</v>
      </c>
    </row>
    <row r="640" spans="4:25">
      <c r="D640" s="21"/>
      <c r="F640" s="21"/>
      <c r="G640" s="54">
        <f t="shared" si="184"/>
        <v>0</v>
      </c>
      <c r="H640" s="28">
        <f t="shared" si="171"/>
        <v>0</v>
      </c>
      <c r="I640" s="45">
        <f t="shared" si="185"/>
        <v>0</v>
      </c>
      <c r="J640" s="29">
        <f t="shared" si="172"/>
        <v>3</v>
      </c>
      <c r="K640" s="29">
        <f t="shared" si="173"/>
        <v>0.27</v>
      </c>
      <c r="L640" s="29">
        <f t="shared" si="174"/>
        <v>8.4199999999999997E-2</v>
      </c>
      <c r="M640" s="29">
        <f t="shared" si="175"/>
        <v>12.92</v>
      </c>
      <c r="N640" s="45">
        <f t="shared" si="186"/>
        <v>-43.986979853963227</v>
      </c>
      <c r="O640" s="28">
        <f t="shared" si="176"/>
        <v>10.989169238449415</v>
      </c>
      <c r="P640" s="28">
        <f t="shared" si="177"/>
        <v>15.087458954343088</v>
      </c>
      <c r="Q640" s="45" t="str">
        <f t="shared" si="187"/>
        <v>ins. Pondérale</v>
      </c>
      <c r="R640" s="29">
        <f t="shared" si="178"/>
        <v>3</v>
      </c>
      <c r="S640" s="29" t="e">
        <f t="shared" si="179"/>
        <v>#N/A</v>
      </c>
      <c r="T640" s="29" t="e">
        <f t="shared" si="180"/>
        <v>#N/A</v>
      </c>
      <c r="U640" s="29" t="e">
        <f t="shared" si="181"/>
        <v>#N/A</v>
      </c>
      <c r="V640" s="21" t="e">
        <f t="shared" si="188"/>
        <v>#N/A</v>
      </c>
      <c r="W640" s="28">
        <f t="shared" si="182"/>
        <v>0</v>
      </c>
      <c r="X640" s="28">
        <f t="shared" si="183"/>
        <v>0</v>
      </c>
      <c r="Y640" s="45" t="str">
        <f t="shared" si="189"/>
        <v>pas de surpoids ni d'obésité</v>
      </c>
    </row>
    <row r="641" spans="4:25">
      <c r="D641" s="21"/>
      <c r="F641" s="21"/>
      <c r="G641" s="54">
        <f t="shared" si="184"/>
        <v>0</v>
      </c>
      <c r="H641" s="28">
        <f t="shared" si="171"/>
        <v>0</v>
      </c>
      <c r="I641" s="45">
        <f t="shared" si="185"/>
        <v>0</v>
      </c>
      <c r="J641" s="29">
        <f t="shared" si="172"/>
        <v>3</v>
      </c>
      <c r="K641" s="29">
        <f t="shared" si="173"/>
        <v>0.27</v>
      </c>
      <c r="L641" s="29">
        <f t="shared" si="174"/>
        <v>8.4199999999999997E-2</v>
      </c>
      <c r="M641" s="29">
        <f t="shared" si="175"/>
        <v>12.92</v>
      </c>
      <c r="N641" s="45">
        <f t="shared" si="186"/>
        <v>-43.986979853963227</v>
      </c>
      <c r="O641" s="28">
        <f t="shared" si="176"/>
        <v>10.989169238449415</v>
      </c>
      <c r="P641" s="28">
        <f t="shared" si="177"/>
        <v>15.087458954343088</v>
      </c>
      <c r="Q641" s="45" t="str">
        <f t="shared" si="187"/>
        <v>ins. Pondérale</v>
      </c>
      <c r="R641" s="29">
        <f t="shared" si="178"/>
        <v>3</v>
      </c>
      <c r="S641" s="29" t="e">
        <f t="shared" si="179"/>
        <v>#N/A</v>
      </c>
      <c r="T641" s="29" t="e">
        <f t="shared" si="180"/>
        <v>#N/A</v>
      </c>
      <c r="U641" s="29" t="e">
        <f t="shared" si="181"/>
        <v>#N/A</v>
      </c>
      <c r="V641" s="21" t="e">
        <f t="shared" si="188"/>
        <v>#N/A</v>
      </c>
      <c r="W641" s="28">
        <f t="shared" si="182"/>
        <v>0</v>
      </c>
      <c r="X641" s="28">
        <f t="shared" si="183"/>
        <v>0</v>
      </c>
      <c r="Y641" s="45" t="str">
        <f t="shared" si="189"/>
        <v>pas de surpoids ni d'obésité</v>
      </c>
    </row>
    <row r="642" spans="4:25">
      <c r="D642" s="21"/>
      <c r="F642" s="21"/>
      <c r="G642" s="54">
        <f t="shared" si="184"/>
        <v>0</v>
      </c>
      <c r="H642" s="28">
        <f t="shared" si="171"/>
        <v>0</v>
      </c>
      <c r="I642" s="45">
        <f t="shared" si="185"/>
        <v>0</v>
      </c>
      <c r="J642" s="29">
        <f t="shared" si="172"/>
        <v>3</v>
      </c>
      <c r="K642" s="29">
        <f t="shared" si="173"/>
        <v>0.27</v>
      </c>
      <c r="L642" s="29">
        <f t="shared" si="174"/>
        <v>8.4199999999999997E-2</v>
      </c>
      <c r="M642" s="29">
        <f t="shared" si="175"/>
        <v>12.92</v>
      </c>
      <c r="N642" s="45">
        <f t="shared" si="186"/>
        <v>-43.986979853963227</v>
      </c>
      <c r="O642" s="28">
        <f t="shared" si="176"/>
        <v>10.989169238449415</v>
      </c>
      <c r="P642" s="28">
        <f t="shared" si="177"/>
        <v>15.087458954343088</v>
      </c>
      <c r="Q642" s="45" t="str">
        <f t="shared" si="187"/>
        <v>ins. Pondérale</v>
      </c>
      <c r="R642" s="29">
        <f t="shared" si="178"/>
        <v>3</v>
      </c>
      <c r="S642" s="29" t="e">
        <f t="shared" si="179"/>
        <v>#N/A</v>
      </c>
      <c r="T642" s="29" t="e">
        <f t="shared" si="180"/>
        <v>#N/A</v>
      </c>
      <c r="U642" s="29" t="e">
        <f t="shared" si="181"/>
        <v>#N/A</v>
      </c>
      <c r="V642" s="21" t="e">
        <f t="shared" si="188"/>
        <v>#N/A</v>
      </c>
      <c r="W642" s="28">
        <f t="shared" si="182"/>
        <v>0</v>
      </c>
      <c r="X642" s="28">
        <f t="shared" si="183"/>
        <v>0</v>
      </c>
      <c r="Y642" s="45" t="str">
        <f t="shared" si="189"/>
        <v>pas de surpoids ni d'obésité</v>
      </c>
    </row>
    <row r="643" spans="4:25">
      <c r="D643" s="21"/>
      <c r="F643" s="21"/>
      <c r="G643" s="54">
        <f t="shared" si="184"/>
        <v>0</v>
      </c>
      <c r="H643" s="28">
        <f t="shared" si="171"/>
        <v>0</v>
      </c>
      <c r="I643" s="45">
        <f t="shared" si="185"/>
        <v>0</v>
      </c>
      <c r="J643" s="29">
        <f t="shared" si="172"/>
        <v>3</v>
      </c>
      <c r="K643" s="29">
        <f t="shared" si="173"/>
        <v>0.27</v>
      </c>
      <c r="L643" s="29">
        <f t="shared" si="174"/>
        <v>8.4199999999999997E-2</v>
      </c>
      <c r="M643" s="29">
        <f t="shared" si="175"/>
        <v>12.92</v>
      </c>
      <c r="N643" s="45">
        <f t="shared" si="186"/>
        <v>-43.986979853963227</v>
      </c>
      <c r="O643" s="28">
        <f t="shared" si="176"/>
        <v>10.989169238449415</v>
      </c>
      <c r="P643" s="28">
        <f t="shared" si="177"/>
        <v>15.087458954343088</v>
      </c>
      <c r="Q643" s="45" t="str">
        <f t="shared" si="187"/>
        <v>ins. Pondérale</v>
      </c>
      <c r="R643" s="29">
        <f t="shared" si="178"/>
        <v>3</v>
      </c>
      <c r="S643" s="29" t="e">
        <f t="shared" si="179"/>
        <v>#N/A</v>
      </c>
      <c r="T643" s="29" t="e">
        <f t="shared" si="180"/>
        <v>#N/A</v>
      </c>
      <c r="U643" s="29" t="e">
        <f t="shared" si="181"/>
        <v>#N/A</v>
      </c>
      <c r="V643" s="21" t="e">
        <f t="shared" si="188"/>
        <v>#N/A</v>
      </c>
      <c r="W643" s="28">
        <f t="shared" si="182"/>
        <v>0</v>
      </c>
      <c r="X643" s="28">
        <f t="shared" si="183"/>
        <v>0</v>
      </c>
      <c r="Y643" s="45" t="str">
        <f t="shared" si="189"/>
        <v>pas de surpoids ni d'obésité</v>
      </c>
    </row>
    <row r="644" spans="4:25">
      <c r="D644" s="21"/>
      <c r="F644" s="21"/>
      <c r="G644" s="54">
        <f t="shared" si="184"/>
        <v>0</v>
      </c>
      <c r="H644" s="28">
        <f t="shared" si="171"/>
        <v>0</v>
      </c>
      <c r="I644" s="45">
        <f t="shared" si="185"/>
        <v>0</v>
      </c>
      <c r="J644" s="29">
        <f t="shared" si="172"/>
        <v>3</v>
      </c>
      <c r="K644" s="29">
        <f t="shared" si="173"/>
        <v>0.27</v>
      </c>
      <c r="L644" s="29">
        <f t="shared" si="174"/>
        <v>8.4199999999999997E-2</v>
      </c>
      <c r="M644" s="29">
        <f t="shared" si="175"/>
        <v>12.92</v>
      </c>
      <c r="N644" s="45">
        <f t="shared" si="186"/>
        <v>-43.986979853963227</v>
      </c>
      <c r="O644" s="28">
        <f t="shared" si="176"/>
        <v>10.989169238449415</v>
      </c>
      <c r="P644" s="28">
        <f t="shared" si="177"/>
        <v>15.087458954343088</v>
      </c>
      <c r="Q644" s="45" t="str">
        <f t="shared" si="187"/>
        <v>ins. Pondérale</v>
      </c>
      <c r="R644" s="29">
        <f t="shared" si="178"/>
        <v>3</v>
      </c>
      <c r="S644" s="29" t="e">
        <f t="shared" si="179"/>
        <v>#N/A</v>
      </c>
      <c r="T644" s="29" t="e">
        <f t="shared" si="180"/>
        <v>#N/A</v>
      </c>
      <c r="U644" s="29" t="e">
        <f t="shared" si="181"/>
        <v>#N/A</v>
      </c>
      <c r="V644" s="21" t="e">
        <f t="shared" si="188"/>
        <v>#N/A</v>
      </c>
      <c r="W644" s="28">
        <f t="shared" si="182"/>
        <v>0</v>
      </c>
      <c r="X644" s="28">
        <f t="shared" si="183"/>
        <v>0</v>
      </c>
      <c r="Y644" s="45" t="str">
        <f t="shared" si="189"/>
        <v>pas de surpoids ni d'obésité</v>
      </c>
    </row>
    <row r="645" spans="4:25">
      <c r="D645" s="21"/>
      <c r="F645" s="21"/>
      <c r="G645" s="54">
        <f t="shared" si="184"/>
        <v>0</v>
      </c>
      <c r="H645" s="28">
        <f t="shared" si="171"/>
        <v>0</v>
      </c>
      <c r="I645" s="45">
        <f t="shared" si="185"/>
        <v>0</v>
      </c>
      <c r="J645" s="29">
        <f t="shared" si="172"/>
        <v>3</v>
      </c>
      <c r="K645" s="29">
        <f t="shared" si="173"/>
        <v>0.27</v>
      </c>
      <c r="L645" s="29">
        <f t="shared" si="174"/>
        <v>8.4199999999999997E-2</v>
      </c>
      <c r="M645" s="29">
        <f t="shared" si="175"/>
        <v>12.92</v>
      </c>
      <c r="N645" s="45">
        <f t="shared" si="186"/>
        <v>-43.986979853963227</v>
      </c>
      <c r="O645" s="28">
        <f t="shared" si="176"/>
        <v>10.989169238449415</v>
      </c>
      <c r="P645" s="28">
        <f t="shared" si="177"/>
        <v>15.087458954343088</v>
      </c>
      <c r="Q645" s="45" t="str">
        <f t="shared" si="187"/>
        <v>ins. Pondérale</v>
      </c>
      <c r="R645" s="29">
        <f t="shared" si="178"/>
        <v>3</v>
      </c>
      <c r="S645" s="29" t="e">
        <f t="shared" si="179"/>
        <v>#N/A</v>
      </c>
      <c r="T645" s="29" t="e">
        <f t="shared" si="180"/>
        <v>#N/A</v>
      </c>
      <c r="U645" s="29" t="e">
        <f t="shared" si="181"/>
        <v>#N/A</v>
      </c>
      <c r="V645" s="21" t="e">
        <f t="shared" si="188"/>
        <v>#N/A</v>
      </c>
      <c r="W645" s="28">
        <f t="shared" si="182"/>
        <v>0</v>
      </c>
      <c r="X645" s="28">
        <f t="shared" si="183"/>
        <v>0</v>
      </c>
      <c r="Y645" s="45" t="str">
        <f t="shared" si="189"/>
        <v>pas de surpoids ni d'obésité</v>
      </c>
    </row>
    <row r="646" spans="4:25">
      <c r="D646" s="21"/>
      <c r="F646" s="21"/>
      <c r="G646" s="54">
        <f t="shared" si="184"/>
        <v>0</v>
      </c>
      <c r="H646" s="28">
        <f t="shared" si="171"/>
        <v>0</v>
      </c>
      <c r="I646" s="45">
        <f t="shared" si="185"/>
        <v>0</v>
      </c>
      <c r="J646" s="29">
        <f t="shared" si="172"/>
        <v>3</v>
      </c>
      <c r="K646" s="29">
        <f t="shared" si="173"/>
        <v>0.27</v>
      </c>
      <c r="L646" s="29">
        <f t="shared" si="174"/>
        <v>8.4199999999999997E-2</v>
      </c>
      <c r="M646" s="29">
        <f t="shared" si="175"/>
        <v>12.92</v>
      </c>
      <c r="N646" s="45">
        <f t="shared" si="186"/>
        <v>-43.986979853963227</v>
      </c>
      <c r="O646" s="28">
        <f t="shared" si="176"/>
        <v>10.989169238449415</v>
      </c>
      <c r="P646" s="28">
        <f t="shared" si="177"/>
        <v>15.087458954343088</v>
      </c>
      <c r="Q646" s="45" t="str">
        <f t="shared" si="187"/>
        <v>ins. Pondérale</v>
      </c>
      <c r="R646" s="29">
        <f t="shared" si="178"/>
        <v>3</v>
      </c>
      <c r="S646" s="29" t="e">
        <f t="shared" si="179"/>
        <v>#N/A</v>
      </c>
      <c r="T646" s="29" t="e">
        <f t="shared" si="180"/>
        <v>#N/A</v>
      </c>
      <c r="U646" s="29" t="e">
        <f t="shared" si="181"/>
        <v>#N/A</v>
      </c>
      <c r="V646" s="21" t="e">
        <f t="shared" si="188"/>
        <v>#N/A</v>
      </c>
      <c r="W646" s="28">
        <f t="shared" si="182"/>
        <v>0</v>
      </c>
      <c r="X646" s="28">
        <f t="shared" si="183"/>
        <v>0</v>
      </c>
      <c r="Y646" s="45" t="str">
        <f t="shared" si="189"/>
        <v>pas de surpoids ni d'obésité</v>
      </c>
    </row>
    <row r="647" spans="4:25">
      <c r="D647" s="21"/>
      <c r="F647" s="21"/>
      <c r="G647" s="54">
        <f t="shared" si="184"/>
        <v>0</v>
      </c>
      <c r="H647" s="28">
        <f t="shared" ref="H647:H710" si="190">MROUND(G647,0.5)</f>
        <v>0</v>
      </c>
      <c r="I647" s="45">
        <f t="shared" si="185"/>
        <v>0</v>
      </c>
      <c r="J647" s="29">
        <f t="shared" ref="J647:J710" si="191">IF(OR(C647=1),0,3)</f>
        <v>3</v>
      </c>
      <c r="K647" s="29">
        <f t="shared" ref="K647:K710" si="192">VLOOKUP(H647,TableRefFR,2+J647)</f>
        <v>0.27</v>
      </c>
      <c r="L647" s="29">
        <f t="shared" ref="L647:L710" si="193">VLOOKUP(H647,TableRefFR,3+J647)</f>
        <v>8.4199999999999997E-2</v>
      </c>
      <c r="M647" s="29">
        <f t="shared" ref="M647:M710" si="194">VLOOKUP(H647,TableRefFR,4+J647)</f>
        <v>12.92</v>
      </c>
      <c r="N647" s="45">
        <f t="shared" si="186"/>
        <v>-43.986979853963227</v>
      </c>
      <c r="O647" s="28">
        <f t="shared" ref="O647:O710" si="195">VLOOKUP(H647,CorpFR,2+J647)</f>
        <v>10.989169238449415</v>
      </c>
      <c r="P647" s="28">
        <f t="shared" ref="P647:P710" si="196">VLOOKUP(H647,CorpFR,3+J647)</f>
        <v>15.087458954343088</v>
      </c>
      <c r="Q647" s="45" t="str">
        <f t="shared" si="187"/>
        <v>ins. Pondérale</v>
      </c>
      <c r="R647" s="29">
        <f t="shared" ref="R647:R710" si="197">IF(OR(C647=1),0,3)</f>
        <v>3</v>
      </c>
      <c r="S647" s="29" t="e">
        <f t="shared" ref="S647:S710" si="198">VLOOKUP(H647,TableRefIOTF,2+R647)</f>
        <v>#N/A</v>
      </c>
      <c r="T647" s="29" t="e">
        <f t="shared" ref="T647:T710" si="199">VLOOKUP(H647,TableRefIOTF,3+R647)</f>
        <v>#N/A</v>
      </c>
      <c r="U647" s="29" t="e">
        <f t="shared" ref="U647:U710" si="200">VLOOKUP(H647,TableRefIOTF,4+R647)</f>
        <v>#N/A</v>
      </c>
      <c r="V647" s="21" t="e">
        <f t="shared" si="188"/>
        <v>#N/A</v>
      </c>
      <c r="W647" s="28">
        <f t="shared" ref="W647:W710" si="201">VLOOKUP(H647,CorpIOTF,2+R647)</f>
        <v>0</v>
      </c>
      <c r="X647" s="28">
        <f t="shared" ref="X647:X710" si="202">VLOOKUP(H647,CorpIOTF,3+R647)</f>
        <v>0</v>
      </c>
      <c r="Y647" s="45" t="str">
        <f t="shared" si="189"/>
        <v>pas de surpoids ni d'obésité</v>
      </c>
    </row>
    <row r="648" spans="4:25">
      <c r="D648" s="21"/>
      <c r="F648" s="21"/>
      <c r="G648" s="54">
        <f t="shared" ref="G648:G711" si="203">DATEDIF(B648,E648,"d")/365.25</f>
        <v>0</v>
      </c>
      <c r="H648" s="28">
        <f t="shared" si="190"/>
        <v>0</v>
      </c>
      <c r="I648" s="45">
        <f t="shared" ref="I648:I711" si="204">D648</f>
        <v>0</v>
      </c>
      <c r="J648" s="29">
        <f t="shared" si="191"/>
        <v>3</v>
      </c>
      <c r="K648" s="29">
        <f t="shared" si="192"/>
        <v>0.27</v>
      </c>
      <c r="L648" s="29">
        <f t="shared" si="193"/>
        <v>8.4199999999999997E-2</v>
      </c>
      <c r="M648" s="29">
        <f t="shared" si="194"/>
        <v>12.92</v>
      </c>
      <c r="N648" s="45">
        <f t="shared" ref="N648:N711" si="205">(((I648/M648)^K648)-1)/(K648*L648)</f>
        <v>-43.986979853963227</v>
      </c>
      <c r="O648" s="28">
        <f t="shared" si="195"/>
        <v>10.989169238449415</v>
      </c>
      <c r="P648" s="28">
        <f t="shared" si="196"/>
        <v>15.087458954343088</v>
      </c>
      <c r="Q648" s="45" t="str">
        <f t="shared" ref="Q648:Q711" si="206">IF(I648&gt;P648,"surpoids",IF(I648&lt;O648,"ins. Pondérale","corpulence normale"))</f>
        <v>ins. Pondérale</v>
      </c>
      <c r="R648" s="29">
        <f t="shared" si="197"/>
        <v>3</v>
      </c>
      <c r="S648" s="29" t="e">
        <f t="shared" si="198"/>
        <v>#N/A</v>
      </c>
      <c r="T648" s="29" t="e">
        <f t="shared" si="199"/>
        <v>#N/A</v>
      </c>
      <c r="U648" s="29" t="e">
        <f t="shared" si="200"/>
        <v>#N/A</v>
      </c>
      <c r="V648" s="21" t="e">
        <f t="shared" ref="V648:V711" si="207">(((I648/U648)^S648)-1)/(S648*T648)</f>
        <v>#N/A</v>
      </c>
      <c r="W648" s="28">
        <f t="shared" si="201"/>
        <v>0</v>
      </c>
      <c r="X648" s="28">
        <f t="shared" si="202"/>
        <v>0</v>
      </c>
      <c r="Y648" s="45" t="str">
        <f t="shared" ref="Y648:Y711" si="208">IF(I648&gt;X648,"obésité",IF(I648&gt;W648,"surpoids","pas de surpoids ni d'obésité"))</f>
        <v>pas de surpoids ni d'obésité</v>
      </c>
    </row>
    <row r="649" spans="4:25">
      <c r="D649" s="21"/>
      <c r="F649" s="21"/>
      <c r="G649" s="54">
        <f t="shared" si="203"/>
        <v>0</v>
      </c>
      <c r="H649" s="28">
        <f t="shared" si="190"/>
        <v>0</v>
      </c>
      <c r="I649" s="45">
        <f t="shared" si="204"/>
        <v>0</v>
      </c>
      <c r="J649" s="29">
        <f t="shared" si="191"/>
        <v>3</v>
      </c>
      <c r="K649" s="29">
        <f t="shared" si="192"/>
        <v>0.27</v>
      </c>
      <c r="L649" s="29">
        <f t="shared" si="193"/>
        <v>8.4199999999999997E-2</v>
      </c>
      <c r="M649" s="29">
        <f t="shared" si="194"/>
        <v>12.92</v>
      </c>
      <c r="N649" s="45">
        <f t="shared" si="205"/>
        <v>-43.986979853963227</v>
      </c>
      <c r="O649" s="28">
        <f t="shared" si="195"/>
        <v>10.989169238449415</v>
      </c>
      <c r="P649" s="28">
        <f t="shared" si="196"/>
        <v>15.087458954343088</v>
      </c>
      <c r="Q649" s="45" t="str">
        <f t="shared" si="206"/>
        <v>ins. Pondérale</v>
      </c>
      <c r="R649" s="29">
        <f t="shared" si="197"/>
        <v>3</v>
      </c>
      <c r="S649" s="29" t="e">
        <f t="shared" si="198"/>
        <v>#N/A</v>
      </c>
      <c r="T649" s="29" t="e">
        <f t="shared" si="199"/>
        <v>#N/A</v>
      </c>
      <c r="U649" s="29" t="e">
        <f t="shared" si="200"/>
        <v>#N/A</v>
      </c>
      <c r="V649" s="21" t="e">
        <f t="shared" si="207"/>
        <v>#N/A</v>
      </c>
      <c r="W649" s="28">
        <f t="shared" si="201"/>
        <v>0</v>
      </c>
      <c r="X649" s="28">
        <f t="shared" si="202"/>
        <v>0</v>
      </c>
      <c r="Y649" s="45" t="str">
        <f t="shared" si="208"/>
        <v>pas de surpoids ni d'obésité</v>
      </c>
    </row>
    <row r="650" spans="4:25">
      <c r="D650" s="21"/>
      <c r="F650" s="21"/>
      <c r="G650" s="54">
        <f t="shared" si="203"/>
        <v>0</v>
      </c>
      <c r="H650" s="28">
        <f t="shared" si="190"/>
        <v>0</v>
      </c>
      <c r="I650" s="45">
        <f t="shared" si="204"/>
        <v>0</v>
      </c>
      <c r="J650" s="29">
        <f t="shared" si="191"/>
        <v>3</v>
      </c>
      <c r="K650" s="29">
        <f t="shared" si="192"/>
        <v>0.27</v>
      </c>
      <c r="L650" s="29">
        <f t="shared" si="193"/>
        <v>8.4199999999999997E-2</v>
      </c>
      <c r="M650" s="29">
        <f t="shared" si="194"/>
        <v>12.92</v>
      </c>
      <c r="N650" s="45">
        <f t="shared" si="205"/>
        <v>-43.986979853963227</v>
      </c>
      <c r="O650" s="28">
        <f t="shared" si="195"/>
        <v>10.989169238449415</v>
      </c>
      <c r="P650" s="28">
        <f t="shared" si="196"/>
        <v>15.087458954343088</v>
      </c>
      <c r="Q650" s="45" t="str">
        <f t="shared" si="206"/>
        <v>ins. Pondérale</v>
      </c>
      <c r="R650" s="29">
        <f t="shared" si="197"/>
        <v>3</v>
      </c>
      <c r="S650" s="29" t="e">
        <f t="shared" si="198"/>
        <v>#N/A</v>
      </c>
      <c r="T650" s="29" t="e">
        <f t="shared" si="199"/>
        <v>#N/A</v>
      </c>
      <c r="U650" s="29" t="e">
        <f t="shared" si="200"/>
        <v>#N/A</v>
      </c>
      <c r="V650" s="21" t="e">
        <f t="shared" si="207"/>
        <v>#N/A</v>
      </c>
      <c r="W650" s="28">
        <f t="shared" si="201"/>
        <v>0</v>
      </c>
      <c r="X650" s="28">
        <f t="shared" si="202"/>
        <v>0</v>
      </c>
      <c r="Y650" s="45" t="str">
        <f t="shared" si="208"/>
        <v>pas de surpoids ni d'obésité</v>
      </c>
    </row>
    <row r="651" spans="4:25">
      <c r="D651" s="21"/>
      <c r="F651" s="21"/>
      <c r="G651" s="54">
        <f t="shared" si="203"/>
        <v>0</v>
      </c>
      <c r="H651" s="28">
        <f t="shared" si="190"/>
        <v>0</v>
      </c>
      <c r="I651" s="45">
        <f t="shared" si="204"/>
        <v>0</v>
      </c>
      <c r="J651" s="29">
        <f t="shared" si="191"/>
        <v>3</v>
      </c>
      <c r="K651" s="29">
        <f t="shared" si="192"/>
        <v>0.27</v>
      </c>
      <c r="L651" s="29">
        <f t="shared" si="193"/>
        <v>8.4199999999999997E-2</v>
      </c>
      <c r="M651" s="29">
        <f t="shared" si="194"/>
        <v>12.92</v>
      </c>
      <c r="N651" s="45">
        <f t="shared" si="205"/>
        <v>-43.986979853963227</v>
      </c>
      <c r="O651" s="28">
        <f t="shared" si="195"/>
        <v>10.989169238449415</v>
      </c>
      <c r="P651" s="28">
        <f t="shared" si="196"/>
        <v>15.087458954343088</v>
      </c>
      <c r="Q651" s="45" t="str">
        <f t="shared" si="206"/>
        <v>ins. Pondérale</v>
      </c>
      <c r="R651" s="29">
        <f t="shared" si="197"/>
        <v>3</v>
      </c>
      <c r="S651" s="29" t="e">
        <f t="shared" si="198"/>
        <v>#N/A</v>
      </c>
      <c r="T651" s="29" t="e">
        <f t="shared" si="199"/>
        <v>#N/A</v>
      </c>
      <c r="U651" s="29" t="e">
        <f t="shared" si="200"/>
        <v>#N/A</v>
      </c>
      <c r="V651" s="21" t="e">
        <f t="shared" si="207"/>
        <v>#N/A</v>
      </c>
      <c r="W651" s="28">
        <f t="shared" si="201"/>
        <v>0</v>
      </c>
      <c r="X651" s="28">
        <f t="shared" si="202"/>
        <v>0</v>
      </c>
      <c r="Y651" s="45" t="str">
        <f t="shared" si="208"/>
        <v>pas de surpoids ni d'obésité</v>
      </c>
    </row>
    <row r="652" spans="4:25">
      <c r="D652" s="21"/>
      <c r="F652" s="21"/>
      <c r="G652" s="54">
        <f t="shared" si="203"/>
        <v>0</v>
      </c>
      <c r="H652" s="28">
        <f t="shared" si="190"/>
        <v>0</v>
      </c>
      <c r="I652" s="45">
        <f t="shared" si="204"/>
        <v>0</v>
      </c>
      <c r="J652" s="29">
        <f t="shared" si="191"/>
        <v>3</v>
      </c>
      <c r="K652" s="29">
        <f t="shared" si="192"/>
        <v>0.27</v>
      </c>
      <c r="L652" s="29">
        <f t="shared" si="193"/>
        <v>8.4199999999999997E-2</v>
      </c>
      <c r="M652" s="29">
        <f t="shared" si="194"/>
        <v>12.92</v>
      </c>
      <c r="N652" s="45">
        <f t="shared" si="205"/>
        <v>-43.986979853963227</v>
      </c>
      <c r="O652" s="28">
        <f t="shared" si="195"/>
        <v>10.989169238449415</v>
      </c>
      <c r="P652" s="28">
        <f t="shared" si="196"/>
        <v>15.087458954343088</v>
      </c>
      <c r="Q652" s="45" t="str">
        <f t="shared" si="206"/>
        <v>ins. Pondérale</v>
      </c>
      <c r="R652" s="29">
        <f t="shared" si="197"/>
        <v>3</v>
      </c>
      <c r="S652" s="29" t="e">
        <f t="shared" si="198"/>
        <v>#N/A</v>
      </c>
      <c r="T652" s="29" t="e">
        <f t="shared" si="199"/>
        <v>#N/A</v>
      </c>
      <c r="U652" s="29" t="e">
        <f t="shared" si="200"/>
        <v>#N/A</v>
      </c>
      <c r="V652" s="21" t="e">
        <f t="shared" si="207"/>
        <v>#N/A</v>
      </c>
      <c r="W652" s="28">
        <f t="shared" si="201"/>
        <v>0</v>
      </c>
      <c r="X652" s="28">
        <f t="shared" si="202"/>
        <v>0</v>
      </c>
      <c r="Y652" s="45" t="str">
        <f t="shared" si="208"/>
        <v>pas de surpoids ni d'obésité</v>
      </c>
    </row>
    <row r="653" spans="4:25">
      <c r="D653" s="21"/>
      <c r="F653" s="21"/>
      <c r="G653" s="54">
        <f t="shared" si="203"/>
        <v>0</v>
      </c>
      <c r="H653" s="28">
        <f t="shared" si="190"/>
        <v>0</v>
      </c>
      <c r="I653" s="45">
        <f t="shared" si="204"/>
        <v>0</v>
      </c>
      <c r="J653" s="29">
        <f t="shared" si="191"/>
        <v>3</v>
      </c>
      <c r="K653" s="29">
        <f t="shared" si="192"/>
        <v>0.27</v>
      </c>
      <c r="L653" s="29">
        <f t="shared" si="193"/>
        <v>8.4199999999999997E-2</v>
      </c>
      <c r="M653" s="29">
        <f t="shared" si="194"/>
        <v>12.92</v>
      </c>
      <c r="N653" s="45">
        <f t="shared" si="205"/>
        <v>-43.986979853963227</v>
      </c>
      <c r="O653" s="28">
        <f t="shared" si="195"/>
        <v>10.989169238449415</v>
      </c>
      <c r="P653" s="28">
        <f t="shared" si="196"/>
        <v>15.087458954343088</v>
      </c>
      <c r="Q653" s="45" t="str">
        <f t="shared" si="206"/>
        <v>ins. Pondérale</v>
      </c>
      <c r="R653" s="29">
        <f t="shared" si="197"/>
        <v>3</v>
      </c>
      <c r="S653" s="29" t="e">
        <f t="shared" si="198"/>
        <v>#N/A</v>
      </c>
      <c r="T653" s="29" t="e">
        <f t="shared" si="199"/>
        <v>#N/A</v>
      </c>
      <c r="U653" s="29" t="e">
        <f t="shared" si="200"/>
        <v>#N/A</v>
      </c>
      <c r="V653" s="21" t="e">
        <f t="shared" si="207"/>
        <v>#N/A</v>
      </c>
      <c r="W653" s="28">
        <f t="shared" si="201"/>
        <v>0</v>
      </c>
      <c r="X653" s="28">
        <f t="shared" si="202"/>
        <v>0</v>
      </c>
      <c r="Y653" s="45" t="str">
        <f t="shared" si="208"/>
        <v>pas de surpoids ni d'obésité</v>
      </c>
    </row>
    <row r="654" spans="4:25">
      <c r="D654" s="21"/>
      <c r="F654" s="21"/>
      <c r="G654" s="54">
        <f t="shared" si="203"/>
        <v>0</v>
      </c>
      <c r="H654" s="28">
        <f t="shared" si="190"/>
        <v>0</v>
      </c>
      <c r="I654" s="45">
        <f t="shared" si="204"/>
        <v>0</v>
      </c>
      <c r="J654" s="29">
        <f t="shared" si="191"/>
        <v>3</v>
      </c>
      <c r="K654" s="29">
        <f t="shared" si="192"/>
        <v>0.27</v>
      </c>
      <c r="L654" s="29">
        <f t="shared" si="193"/>
        <v>8.4199999999999997E-2</v>
      </c>
      <c r="M654" s="29">
        <f t="shared" si="194"/>
        <v>12.92</v>
      </c>
      <c r="N654" s="45">
        <f t="shared" si="205"/>
        <v>-43.986979853963227</v>
      </c>
      <c r="O654" s="28">
        <f t="shared" si="195"/>
        <v>10.989169238449415</v>
      </c>
      <c r="P654" s="28">
        <f t="shared" si="196"/>
        <v>15.087458954343088</v>
      </c>
      <c r="Q654" s="45" t="str">
        <f t="shared" si="206"/>
        <v>ins. Pondérale</v>
      </c>
      <c r="R654" s="29">
        <f t="shared" si="197"/>
        <v>3</v>
      </c>
      <c r="S654" s="29" t="e">
        <f t="shared" si="198"/>
        <v>#N/A</v>
      </c>
      <c r="T654" s="29" t="e">
        <f t="shared" si="199"/>
        <v>#N/A</v>
      </c>
      <c r="U654" s="29" t="e">
        <f t="shared" si="200"/>
        <v>#N/A</v>
      </c>
      <c r="V654" s="21" t="e">
        <f t="shared" si="207"/>
        <v>#N/A</v>
      </c>
      <c r="W654" s="28">
        <f t="shared" si="201"/>
        <v>0</v>
      </c>
      <c r="X654" s="28">
        <f t="shared" si="202"/>
        <v>0</v>
      </c>
      <c r="Y654" s="45" t="str">
        <f t="shared" si="208"/>
        <v>pas de surpoids ni d'obésité</v>
      </c>
    </row>
    <row r="655" spans="4:25">
      <c r="D655" s="21"/>
      <c r="F655" s="21"/>
      <c r="G655" s="54">
        <f t="shared" si="203"/>
        <v>0</v>
      </c>
      <c r="H655" s="28">
        <f t="shared" si="190"/>
        <v>0</v>
      </c>
      <c r="I655" s="45">
        <f t="shared" si="204"/>
        <v>0</v>
      </c>
      <c r="J655" s="29">
        <f t="shared" si="191"/>
        <v>3</v>
      </c>
      <c r="K655" s="29">
        <f t="shared" si="192"/>
        <v>0.27</v>
      </c>
      <c r="L655" s="29">
        <f t="shared" si="193"/>
        <v>8.4199999999999997E-2</v>
      </c>
      <c r="M655" s="29">
        <f t="shared" si="194"/>
        <v>12.92</v>
      </c>
      <c r="N655" s="45">
        <f t="shared" si="205"/>
        <v>-43.986979853963227</v>
      </c>
      <c r="O655" s="28">
        <f t="shared" si="195"/>
        <v>10.989169238449415</v>
      </c>
      <c r="P655" s="28">
        <f t="shared" si="196"/>
        <v>15.087458954343088</v>
      </c>
      <c r="Q655" s="45" t="str">
        <f t="shared" si="206"/>
        <v>ins. Pondérale</v>
      </c>
      <c r="R655" s="29">
        <f t="shared" si="197"/>
        <v>3</v>
      </c>
      <c r="S655" s="29" t="e">
        <f t="shared" si="198"/>
        <v>#N/A</v>
      </c>
      <c r="T655" s="29" t="e">
        <f t="shared" si="199"/>
        <v>#N/A</v>
      </c>
      <c r="U655" s="29" t="e">
        <f t="shared" si="200"/>
        <v>#N/A</v>
      </c>
      <c r="V655" s="21" t="e">
        <f t="shared" si="207"/>
        <v>#N/A</v>
      </c>
      <c r="W655" s="28">
        <f t="shared" si="201"/>
        <v>0</v>
      </c>
      <c r="X655" s="28">
        <f t="shared" si="202"/>
        <v>0</v>
      </c>
      <c r="Y655" s="45" t="str">
        <f t="shared" si="208"/>
        <v>pas de surpoids ni d'obésité</v>
      </c>
    </row>
    <row r="656" spans="4:25">
      <c r="D656" s="21"/>
      <c r="F656" s="21"/>
      <c r="G656" s="54">
        <f t="shared" si="203"/>
        <v>0</v>
      </c>
      <c r="H656" s="28">
        <f t="shared" si="190"/>
        <v>0</v>
      </c>
      <c r="I656" s="45">
        <f t="shared" si="204"/>
        <v>0</v>
      </c>
      <c r="J656" s="29">
        <f t="shared" si="191"/>
        <v>3</v>
      </c>
      <c r="K656" s="29">
        <f t="shared" si="192"/>
        <v>0.27</v>
      </c>
      <c r="L656" s="29">
        <f t="shared" si="193"/>
        <v>8.4199999999999997E-2</v>
      </c>
      <c r="M656" s="29">
        <f t="shared" si="194"/>
        <v>12.92</v>
      </c>
      <c r="N656" s="45">
        <f t="shared" si="205"/>
        <v>-43.986979853963227</v>
      </c>
      <c r="O656" s="28">
        <f t="shared" si="195"/>
        <v>10.989169238449415</v>
      </c>
      <c r="P656" s="28">
        <f t="shared" si="196"/>
        <v>15.087458954343088</v>
      </c>
      <c r="Q656" s="45" t="str">
        <f t="shared" si="206"/>
        <v>ins. Pondérale</v>
      </c>
      <c r="R656" s="29">
        <f t="shared" si="197"/>
        <v>3</v>
      </c>
      <c r="S656" s="29" t="e">
        <f t="shared" si="198"/>
        <v>#N/A</v>
      </c>
      <c r="T656" s="29" t="e">
        <f t="shared" si="199"/>
        <v>#N/A</v>
      </c>
      <c r="U656" s="29" t="e">
        <f t="shared" si="200"/>
        <v>#N/A</v>
      </c>
      <c r="V656" s="21" t="e">
        <f t="shared" si="207"/>
        <v>#N/A</v>
      </c>
      <c r="W656" s="28">
        <f t="shared" si="201"/>
        <v>0</v>
      </c>
      <c r="X656" s="28">
        <f t="shared" si="202"/>
        <v>0</v>
      </c>
      <c r="Y656" s="45" t="str">
        <f t="shared" si="208"/>
        <v>pas de surpoids ni d'obésité</v>
      </c>
    </row>
    <row r="657" spans="4:25">
      <c r="D657" s="21"/>
      <c r="F657" s="21"/>
      <c r="G657" s="54">
        <f t="shared" si="203"/>
        <v>0</v>
      </c>
      <c r="H657" s="28">
        <f t="shared" si="190"/>
        <v>0</v>
      </c>
      <c r="I657" s="45">
        <f t="shared" si="204"/>
        <v>0</v>
      </c>
      <c r="J657" s="29">
        <f t="shared" si="191"/>
        <v>3</v>
      </c>
      <c r="K657" s="29">
        <f t="shared" si="192"/>
        <v>0.27</v>
      </c>
      <c r="L657" s="29">
        <f t="shared" si="193"/>
        <v>8.4199999999999997E-2</v>
      </c>
      <c r="M657" s="29">
        <f t="shared" si="194"/>
        <v>12.92</v>
      </c>
      <c r="N657" s="45">
        <f t="shared" si="205"/>
        <v>-43.986979853963227</v>
      </c>
      <c r="O657" s="28">
        <f t="shared" si="195"/>
        <v>10.989169238449415</v>
      </c>
      <c r="P657" s="28">
        <f t="shared" si="196"/>
        <v>15.087458954343088</v>
      </c>
      <c r="Q657" s="45" t="str">
        <f t="shared" si="206"/>
        <v>ins. Pondérale</v>
      </c>
      <c r="R657" s="29">
        <f t="shared" si="197"/>
        <v>3</v>
      </c>
      <c r="S657" s="29" t="e">
        <f t="shared" si="198"/>
        <v>#N/A</v>
      </c>
      <c r="T657" s="29" t="e">
        <f t="shared" si="199"/>
        <v>#N/A</v>
      </c>
      <c r="U657" s="29" t="e">
        <f t="shared" si="200"/>
        <v>#N/A</v>
      </c>
      <c r="V657" s="21" t="e">
        <f t="shared" si="207"/>
        <v>#N/A</v>
      </c>
      <c r="W657" s="28">
        <f t="shared" si="201"/>
        <v>0</v>
      </c>
      <c r="X657" s="28">
        <f t="shared" si="202"/>
        <v>0</v>
      </c>
      <c r="Y657" s="45" t="str">
        <f t="shared" si="208"/>
        <v>pas de surpoids ni d'obésité</v>
      </c>
    </row>
    <row r="658" spans="4:25">
      <c r="D658" s="21"/>
      <c r="F658" s="21"/>
      <c r="G658" s="54">
        <f t="shared" si="203"/>
        <v>0</v>
      </c>
      <c r="H658" s="28">
        <f t="shared" si="190"/>
        <v>0</v>
      </c>
      <c r="I658" s="45">
        <f t="shared" si="204"/>
        <v>0</v>
      </c>
      <c r="J658" s="29">
        <f t="shared" si="191"/>
        <v>3</v>
      </c>
      <c r="K658" s="29">
        <f t="shared" si="192"/>
        <v>0.27</v>
      </c>
      <c r="L658" s="29">
        <f t="shared" si="193"/>
        <v>8.4199999999999997E-2</v>
      </c>
      <c r="M658" s="29">
        <f t="shared" si="194"/>
        <v>12.92</v>
      </c>
      <c r="N658" s="45">
        <f t="shared" si="205"/>
        <v>-43.986979853963227</v>
      </c>
      <c r="O658" s="28">
        <f t="shared" si="195"/>
        <v>10.989169238449415</v>
      </c>
      <c r="P658" s="28">
        <f t="shared" si="196"/>
        <v>15.087458954343088</v>
      </c>
      <c r="Q658" s="45" t="str">
        <f t="shared" si="206"/>
        <v>ins. Pondérale</v>
      </c>
      <c r="R658" s="29">
        <f t="shared" si="197"/>
        <v>3</v>
      </c>
      <c r="S658" s="29" t="e">
        <f t="shared" si="198"/>
        <v>#N/A</v>
      </c>
      <c r="T658" s="29" t="e">
        <f t="shared" si="199"/>
        <v>#N/A</v>
      </c>
      <c r="U658" s="29" t="e">
        <f t="shared" si="200"/>
        <v>#N/A</v>
      </c>
      <c r="V658" s="21" t="e">
        <f t="shared" si="207"/>
        <v>#N/A</v>
      </c>
      <c r="W658" s="28">
        <f t="shared" si="201"/>
        <v>0</v>
      </c>
      <c r="X658" s="28">
        <f t="shared" si="202"/>
        <v>0</v>
      </c>
      <c r="Y658" s="45" t="str">
        <f t="shared" si="208"/>
        <v>pas de surpoids ni d'obésité</v>
      </c>
    </row>
    <row r="659" spans="4:25">
      <c r="D659" s="21"/>
      <c r="F659" s="21"/>
      <c r="G659" s="54">
        <f t="shared" si="203"/>
        <v>0</v>
      </c>
      <c r="H659" s="28">
        <f t="shared" si="190"/>
        <v>0</v>
      </c>
      <c r="I659" s="45">
        <f t="shared" si="204"/>
        <v>0</v>
      </c>
      <c r="J659" s="29">
        <f t="shared" si="191"/>
        <v>3</v>
      </c>
      <c r="K659" s="29">
        <f t="shared" si="192"/>
        <v>0.27</v>
      </c>
      <c r="L659" s="29">
        <f t="shared" si="193"/>
        <v>8.4199999999999997E-2</v>
      </c>
      <c r="M659" s="29">
        <f t="shared" si="194"/>
        <v>12.92</v>
      </c>
      <c r="N659" s="45">
        <f t="shared" si="205"/>
        <v>-43.986979853963227</v>
      </c>
      <c r="O659" s="28">
        <f t="shared" si="195"/>
        <v>10.989169238449415</v>
      </c>
      <c r="P659" s="28">
        <f t="shared" si="196"/>
        <v>15.087458954343088</v>
      </c>
      <c r="Q659" s="45" t="str">
        <f t="shared" si="206"/>
        <v>ins. Pondérale</v>
      </c>
      <c r="R659" s="29">
        <f t="shared" si="197"/>
        <v>3</v>
      </c>
      <c r="S659" s="29" t="e">
        <f t="shared" si="198"/>
        <v>#N/A</v>
      </c>
      <c r="T659" s="29" t="e">
        <f t="shared" si="199"/>
        <v>#N/A</v>
      </c>
      <c r="U659" s="29" t="e">
        <f t="shared" si="200"/>
        <v>#N/A</v>
      </c>
      <c r="V659" s="21" t="e">
        <f t="shared" si="207"/>
        <v>#N/A</v>
      </c>
      <c r="W659" s="28">
        <f t="shared" si="201"/>
        <v>0</v>
      </c>
      <c r="X659" s="28">
        <f t="shared" si="202"/>
        <v>0</v>
      </c>
      <c r="Y659" s="45" t="str">
        <f t="shared" si="208"/>
        <v>pas de surpoids ni d'obésité</v>
      </c>
    </row>
    <row r="660" spans="4:25">
      <c r="D660" s="21"/>
      <c r="F660" s="21"/>
      <c r="G660" s="54">
        <f t="shared" si="203"/>
        <v>0</v>
      </c>
      <c r="H660" s="28">
        <f t="shared" si="190"/>
        <v>0</v>
      </c>
      <c r="I660" s="45">
        <f t="shared" si="204"/>
        <v>0</v>
      </c>
      <c r="J660" s="29">
        <f t="shared" si="191"/>
        <v>3</v>
      </c>
      <c r="K660" s="29">
        <f t="shared" si="192"/>
        <v>0.27</v>
      </c>
      <c r="L660" s="29">
        <f t="shared" si="193"/>
        <v>8.4199999999999997E-2</v>
      </c>
      <c r="M660" s="29">
        <f t="shared" si="194"/>
        <v>12.92</v>
      </c>
      <c r="N660" s="45">
        <f t="shared" si="205"/>
        <v>-43.986979853963227</v>
      </c>
      <c r="O660" s="28">
        <f t="shared" si="195"/>
        <v>10.989169238449415</v>
      </c>
      <c r="P660" s="28">
        <f t="shared" si="196"/>
        <v>15.087458954343088</v>
      </c>
      <c r="Q660" s="45" t="str">
        <f t="shared" si="206"/>
        <v>ins. Pondérale</v>
      </c>
      <c r="R660" s="29">
        <f t="shared" si="197"/>
        <v>3</v>
      </c>
      <c r="S660" s="29" t="e">
        <f t="shared" si="198"/>
        <v>#N/A</v>
      </c>
      <c r="T660" s="29" t="e">
        <f t="shared" si="199"/>
        <v>#N/A</v>
      </c>
      <c r="U660" s="29" t="e">
        <f t="shared" si="200"/>
        <v>#N/A</v>
      </c>
      <c r="V660" s="21" t="e">
        <f t="shared" si="207"/>
        <v>#N/A</v>
      </c>
      <c r="W660" s="28">
        <f t="shared" si="201"/>
        <v>0</v>
      </c>
      <c r="X660" s="28">
        <f t="shared" si="202"/>
        <v>0</v>
      </c>
      <c r="Y660" s="45" t="str">
        <f t="shared" si="208"/>
        <v>pas de surpoids ni d'obésité</v>
      </c>
    </row>
    <row r="661" spans="4:25">
      <c r="D661" s="21"/>
      <c r="F661" s="21"/>
      <c r="G661" s="54">
        <f t="shared" si="203"/>
        <v>0</v>
      </c>
      <c r="H661" s="28">
        <f t="shared" si="190"/>
        <v>0</v>
      </c>
      <c r="I661" s="45">
        <f t="shared" si="204"/>
        <v>0</v>
      </c>
      <c r="J661" s="29">
        <f t="shared" si="191"/>
        <v>3</v>
      </c>
      <c r="K661" s="29">
        <f t="shared" si="192"/>
        <v>0.27</v>
      </c>
      <c r="L661" s="29">
        <f t="shared" si="193"/>
        <v>8.4199999999999997E-2</v>
      </c>
      <c r="M661" s="29">
        <f t="shared" si="194"/>
        <v>12.92</v>
      </c>
      <c r="N661" s="45">
        <f t="shared" si="205"/>
        <v>-43.986979853963227</v>
      </c>
      <c r="O661" s="28">
        <f t="shared" si="195"/>
        <v>10.989169238449415</v>
      </c>
      <c r="P661" s="28">
        <f t="shared" si="196"/>
        <v>15.087458954343088</v>
      </c>
      <c r="Q661" s="45" t="str">
        <f t="shared" si="206"/>
        <v>ins. Pondérale</v>
      </c>
      <c r="R661" s="29">
        <f t="shared" si="197"/>
        <v>3</v>
      </c>
      <c r="S661" s="29" t="e">
        <f t="shared" si="198"/>
        <v>#N/A</v>
      </c>
      <c r="T661" s="29" t="e">
        <f t="shared" si="199"/>
        <v>#N/A</v>
      </c>
      <c r="U661" s="29" t="e">
        <f t="shared" si="200"/>
        <v>#N/A</v>
      </c>
      <c r="V661" s="21" t="e">
        <f t="shared" si="207"/>
        <v>#N/A</v>
      </c>
      <c r="W661" s="28">
        <f t="shared" si="201"/>
        <v>0</v>
      </c>
      <c r="X661" s="28">
        <f t="shared" si="202"/>
        <v>0</v>
      </c>
      <c r="Y661" s="45" t="str">
        <f t="shared" si="208"/>
        <v>pas de surpoids ni d'obésité</v>
      </c>
    </row>
    <row r="662" spans="4:25">
      <c r="D662" s="21"/>
      <c r="F662" s="21"/>
      <c r="G662" s="54">
        <f t="shared" si="203"/>
        <v>0</v>
      </c>
      <c r="H662" s="28">
        <f t="shared" si="190"/>
        <v>0</v>
      </c>
      <c r="I662" s="45">
        <f t="shared" si="204"/>
        <v>0</v>
      </c>
      <c r="J662" s="29">
        <f t="shared" si="191"/>
        <v>3</v>
      </c>
      <c r="K662" s="29">
        <f t="shared" si="192"/>
        <v>0.27</v>
      </c>
      <c r="L662" s="29">
        <f t="shared" si="193"/>
        <v>8.4199999999999997E-2</v>
      </c>
      <c r="M662" s="29">
        <f t="shared" si="194"/>
        <v>12.92</v>
      </c>
      <c r="N662" s="45">
        <f t="shared" si="205"/>
        <v>-43.986979853963227</v>
      </c>
      <c r="O662" s="28">
        <f t="shared" si="195"/>
        <v>10.989169238449415</v>
      </c>
      <c r="P662" s="28">
        <f t="shared" si="196"/>
        <v>15.087458954343088</v>
      </c>
      <c r="Q662" s="45" t="str">
        <f t="shared" si="206"/>
        <v>ins. Pondérale</v>
      </c>
      <c r="R662" s="29">
        <f t="shared" si="197"/>
        <v>3</v>
      </c>
      <c r="S662" s="29" t="e">
        <f t="shared" si="198"/>
        <v>#N/A</v>
      </c>
      <c r="T662" s="29" t="e">
        <f t="shared" si="199"/>
        <v>#N/A</v>
      </c>
      <c r="U662" s="29" t="e">
        <f t="shared" si="200"/>
        <v>#N/A</v>
      </c>
      <c r="V662" s="21" t="e">
        <f t="shared" si="207"/>
        <v>#N/A</v>
      </c>
      <c r="W662" s="28">
        <f t="shared" si="201"/>
        <v>0</v>
      </c>
      <c r="X662" s="28">
        <f t="shared" si="202"/>
        <v>0</v>
      </c>
      <c r="Y662" s="45" t="str">
        <f t="shared" si="208"/>
        <v>pas de surpoids ni d'obésité</v>
      </c>
    </row>
    <row r="663" spans="4:25">
      <c r="D663" s="21"/>
      <c r="F663" s="21"/>
      <c r="G663" s="54">
        <f t="shared" si="203"/>
        <v>0</v>
      </c>
      <c r="H663" s="28">
        <f t="shared" si="190"/>
        <v>0</v>
      </c>
      <c r="I663" s="45">
        <f t="shared" si="204"/>
        <v>0</v>
      </c>
      <c r="J663" s="29">
        <f t="shared" si="191"/>
        <v>3</v>
      </c>
      <c r="K663" s="29">
        <f t="shared" si="192"/>
        <v>0.27</v>
      </c>
      <c r="L663" s="29">
        <f t="shared" si="193"/>
        <v>8.4199999999999997E-2</v>
      </c>
      <c r="M663" s="29">
        <f t="shared" si="194"/>
        <v>12.92</v>
      </c>
      <c r="N663" s="45">
        <f t="shared" si="205"/>
        <v>-43.986979853963227</v>
      </c>
      <c r="O663" s="28">
        <f t="shared" si="195"/>
        <v>10.989169238449415</v>
      </c>
      <c r="P663" s="28">
        <f t="shared" si="196"/>
        <v>15.087458954343088</v>
      </c>
      <c r="Q663" s="45" t="str">
        <f t="shared" si="206"/>
        <v>ins. Pondérale</v>
      </c>
      <c r="R663" s="29">
        <f t="shared" si="197"/>
        <v>3</v>
      </c>
      <c r="S663" s="29" t="e">
        <f t="shared" si="198"/>
        <v>#N/A</v>
      </c>
      <c r="T663" s="29" t="e">
        <f t="shared" si="199"/>
        <v>#N/A</v>
      </c>
      <c r="U663" s="29" t="e">
        <f t="shared" si="200"/>
        <v>#N/A</v>
      </c>
      <c r="V663" s="21" t="e">
        <f t="shared" si="207"/>
        <v>#N/A</v>
      </c>
      <c r="W663" s="28">
        <f t="shared" si="201"/>
        <v>0</v>
      </c>
      <c r="X663" s="28">
        <f t="shared" si="202"/>
        <v>0</v>
      </c>
      <c r="Y663" s="45" t="str">
        <f t="shared" si="208"/>
        <v>pas de surpoids ni d'obésité</v>
      </c>
    </row>
    <row r="664" spans="4:25">
      <c r="D664" s="21"/>
      <c r="F664" s="21"/>
      <c r="G664" s="54">
        <f t="shared" si="203"/>
        <v>0</v>
      </c>
      <c r="H664" s="28">
        <f t="shared" si="190"/>
        <v>0</v>
      </c>
      <c r="I664" s="45">
        <f t="shared" si="204"/>
        <v>0</v>
      </c>
      <c r="J664" s="29">
        <f t="shared" si="191"/>
        <v>3</v>
      </c>
      <c r="K664" s="29">
        <f t="shared" si="192"/>
        <v>0.27</v>
      </c>
      <c r="L664" s="29">
        <f t="shared" si="193"/>
        <v>8.4199999999999997E-2</v>
      </c>
      <c r="M664" s="29">
        <f t="shared" si="194"/>
        <v>12.92</v>
      </c>
      <c r="N664" s="45">
        <f t="shared" si="205"/>
        <v>-43.986979853963227</v>
      </c>
      <c r="O664" s="28">
        <f t="shared" si="195"/>
        <v>10.989169238449415</v>
      </c>
      <c r="P664" s="28">
        <f t="shared" si="196"/>
        <v>15.087458954343088</v>
      </c>
      <c r="Q664" s="45" t="str">
        <f t="shared" si="206"/>
        <v>ins. Pondérale</v>
      </c>
      <c r="R664" s="29">
        <f t="shared" si="197"/>
        <v>3</v>
      </c>
      <c r="S664" s="29" t="e">
        <f t="shared" si="198"/>
        <v>#N/A</v>
      </c>
      <c r="T664" s="29" t="e">
        <f t="shared" si="199"/>
        <v>#N/A</v>
      </c>
      <c r="U664" s="29" t="e">
        <f t="shared" si="200"/>
        <v>#N/A</v>
      </c>
      <c r="V664" s="21" t="e">
        <f t="shared" si="207"/>
        <v>#N/A</v>
      </c>
      <c r="W664" s="28">
        <f t="shared" si="201"/>
        <v>0</v>
      </c>
      <c r="X664" s="28">
        <f t="shared" si="202"/>
        <v>0</v>
      </c>
      <c r="Y664" s="45" t="str">
        <f t="shared" si="208"/>
        <v>pas de surpoids ni d'obésité</v>
      </c>
    </row>
    <row r="665" spans="4:25">
      <c r="D665" s="21"/>
      <c r="F665" s="21"/>
      <c r="G665" s="54">
        <f t="shared" si="203"/>
        <v>0</v>
      </c>
      <c r="H665" s="28">
        <f t="shared" si="190"/>
        <v>0</v>
      </c>
      <c r="I665" s="45">
        <f t="shared" si="204"/>
        <v>0</v>
      </c>
      <c r="J665" s="29">
        <f t="shared" si="191"/>
        <v>3</v>
      </c>
      <c r="K665" s="29">
        <f t="shared" si="192"/>
        <v>0.27</v>
      </c>
      <c r="L665" s="29">
        <f t="shared" si="193"/>
        <v>8.4199999999999997E-2</v>
      </c>
      <c r="M665" s="29">
        <f t="shared" si="194"/>
        <v>12.92</v>
      </c>
      <c r="N665" s="45">
        <f t="shared" si="205"/>
        <v>-43.986979853963227</v>
      </c>
      <c r="O665" s="28">
        <f t="shared" si="195"/>
        <v>10.989169238449415</v>
      </c>
      <c r="P665" s="28">
        <f t="shared" si="196"/>
        <v>15.087458954343088</v>
      </c>
      <c r="Q665" s="45" t="str">
        <f t="shared" si="206"/>
        <v>ins. Pondérale</v>
      </c>
      <c r="R665" s="29">
        <f t="shared" si="197"/>
        <v>3</v>
      </c>
      <c r="S665" s="29" t="e">
        <f t="shared" si="198"/>
        <v>#N/A</v>
      </c>
      <c r="T665" s="29" t="e">
        <f t="shared" si="199"/>
        <v>#N/A</v>
      </c>
      <c r="U665" s="29" t="e">
        <f t="shared" si="200"/>
        <v>#N/A</v>
      </c>
      <c r="V665" s="21" t="e">
        <f t="shared" si="207"/>
        <v>#N/A</v>
      </c>
      <c r="W665" s="28">
        <f t="shared" si="201"/>
        <v>0</v>
      </c>
      <c r="X665" s="28">
        <f t="shared" si="202"/>
        <v>0</v>
      </c>
      <c r="Y665" s="45" t="str">
        <f t="shared" si="208"/>
        <v>pas de surpoids ni d'obésité</v>
      </c>
    </row>
    <row r="666" spans="4:25">
      <c r="D666" s="21"/>
      <c r="F666" s="21"/>
      <c r="G666" s="54">
        <f t="shared" si="203"/>
        <v>0</v>
      </c>
      <c r="H666" s="28">
        <f t="shared" si="190"/>
        <v>0</v>
      </c>
      <c r="I666" s="45">
        <f t="shared" si="204"/>
        <v>0</v>
      </c>
      <c r="J666" s="29">
        <f t="shared" si="191"/>
        <v>3</v>
      </c>
      <c r="K666" s="29">
        <f t="shared" si="192"/>
        <v>0.27</v>
      </c>
      <c r="L666" s="29">
        <f t="shared" si="193"/>
        <v>8.4199999999999997E-2</v>
      </c>
      <c r="M666" s="29">
        <f t="shared" si="194"/>
        <v>12.92</v>
      </c>
      <c r="N666" s="45">
        <f t="shared" si="205"/>
        <v>-43.986979853963227</v>
      </c>
      <c r="O666" s="28">
        <f t="shared" si="195"/>
        <v>10.989169238449415</v>
      </c>
      <c r="P666" s="28">
        <f t="shared" si="196"/>
        <v>15.087458954343088</v>
      </c>
      <c r="Q666" s="45" t="str">
        <f t="shared" si="206"/>
        <v>ins. Pondérale</v>
      </c>
      <c r="R666" s="29">
        <f t="shared" si="197"/>
        <v>3</v>
      </c>
      <c r="S666" s="29" t="e">
        <f t="shared" si="198"/>
        <v>#N/A</v>
      </c>
      <c r="T666" s="29" t="e">
        <f t="shared" si="199"/>
        <v>#N/A</v>
      </c>
      <c r="U666" s="29" t="e">
        <f t="shared" si="200"/>
        <v>#N/A</v>
      </c>
      <c r="V666" s="21" t="e">
        <f t="shared" si="207"/>
        <v>#N/A</v>
      </c>
      <c r="W666" s="28">
        <f t="shared" si="201"/>
        <v>0</v>
      </c>
      <c r="X666" s="28">
        <f t="shared" si="202"/>
        <v>0</v>
      </c>
      <c r="Y666" s="45" t="str">
        <f t="shared" si="208"/>
        <v>pas de surpoids ni d'obésité</v>
      </c>
    </row>
    <row r="667" spans="4:25">
      <c r="D667" s="21"/>
      <c r="F667" s="21"/>
      <c r="G667" s="54">
        <f t="shared" si="203"/>
        <v>0</v>
      </c>
      <c r="H667" s="28">
        <f t="shared" si="190"/>
        <v>0</v>
      </c>
      <c r="I667" s="45">
        <f t="shared" si="204"/>
        <v>0</v>
      </c>
      <c r="J667" s="29">
        <f t="shared" si="191"/>
        <v>3</v>
      </c>
      <c r="K667" s="29">
        <f t="shared" si="192"/>
        <v>0.27</v>
      </c>
      <c r="L667" s="29">
        <f t="shared" si="193"/>
        <v>8.4199999999999997E-2</v>
      </c>
      <c r="M667" s="29">
        <f t="shared" si="194"/>
        <v>12.92</v>
      </c>
      <c r="N667" s="45">
        <f t="shared" si="205"/>
        <v>-43.986979853963227</v>
      </c>
      <c r="O667" s="28">
        <f t="shared" si="195"/>
        <v>10.989169238449415</v>
      </c>
      <c r="P667" s="28">
        <f t="shared" si="196"/>
        <v>15.087458954343088</v>
      </c>
      <c r="Q667" s="45" t="str">
        <f t="shared" si="206"/>
        <v>ins. Pondérale</v>
      </c>
      <c r="R667" s="29">
        <f t="shared" si="197"/>
        <v>3</v>
      </c>
      <c r="S667" s="29" t="e">
        <f t="shared" si="198"/>
        <v>#N/A</v>
      </c>
      <c r="T667" s="29" t="e">
        <f t="shared" si="199"/>
        <v>#N/A</v>
      </c>
      <c r="U667" s="29" t="e">
        <f t="shared" si="200"/>
        <v>#N/A</v>
      </c>
      <c r="V667" s="21" t="e">
        <f t="shared" si="207"/>
        <v>#N/A</v>
      </c>
      <c r="W667" s="28">
        <f t="shared" si="201"/>
        <v>0</v>
      </c>
      <c r="X667" s="28">
        <f t="shared" si="202"/>
        <v>0</v>
      </c>
      <c r="Y667" s="45" t="str">
        <f t="shared" si="208"/>
        <v>pas de surpoids ni d'obésité</v>
      </c>
    </row>
    <row r="668" spans="4:25">
      <c r="D668" s="21"/>
      <c r="F668" s="21"/>
      <c r="G668" s="54">
        <f t="shared" si="203"/>
        <v>0</v>
      </c>
      <c r="H668" s="28">
        <f t="shared" si="190"/>
        <v>0</v>
      </c>
      <c r="I668" s="45">
        <f t="shared" si="204"/>
        <v>0</v>
      </c>
      <c r="J668" s="29">
        <f t="shared" si="191"/>
        <v>3</v>
      </c>
      <c r="K668" s="29">
        <f t="shared" si="192"/>
        <v>0.27</v>
      </c>
      <c r="L668" s="29">
        <f t="shared" si="193"/>
        <v>8.4199999999999997E-2</v>
      </c>
      <c r="M668" s="29">
        <f t="shared" si="194"/>
        <v>12.92</v>
      </c>
      <c r="N668" s="45">
        <f t="shared" si="205"/>
        <v>-43.986979853963227</v>
      </c>
      <c r="O668" s="28">
        <f t="shared" si="195"/>
        <v>10.989169238449415</v>
      </c>
      <c r="P668" s="28">
        <f t="shared" si="196"/>
        <v>15.087458954343088</v>
      </c>
      <c r="Q668" s="45" t="str">
        <f t="shared" si="206"/>
        <v>ins. Pondérale</v>
      </c>
      <c r="R668" s="29">
        <f t="shared" si="197"/>
        <v>3</v>
      </c>
      <c r="S668" s="29" t="e">
        <f t="shared" si="198"/>
        <v>#N/A</v>
      </c>
      <c r="T668" s="29" t="e">
        <f t="shared" si="199"/>
        <v>#N/A</v>
      </c>
      <c r="U668" s="29" t="e">
        <f t="shared" si="200"/>
        <v>#N/A</v>
      </c>
      <c r="V668" s="21" t="e">
        <f t="shared" si="207"/>
        <v>#N/A</v>
      </c>
      <c r="W668" s="28">
        <f t="shared" si="201"/>
        <v>0</v>
      </c>
      <c r="X668" s="28">
        <f t="shared" si="202"/>
        <v>0</v>
      </c>
      <c r="Y668" s="45" t="str">
        <f t="shared" si="208"/>
        <v>pas de surpoids ni d'obésité</v>
      </c>
    </row>
    <row r="669" spans="4:25">
      <c r="D669" s="21"/>
      <c r="F669" s="21"/>
      <c r="G669" s="54">
        <f t="shared" si="203"/>
        <v>0</v>
      </c>
      <c r="H669" s="28">
        <f t="shared" si="190"/>
        <v>0</v>
      </c>
      <c r="I669" s="45">
        <f t="shared" si="204"/>
        <v>0</v>
      </c>
      <c r="J669" s="29">
        <f t="shared" si="191"/>
        <v>3</v>
      </c>
      <c r="K669" s="29">
        <f t="shared" si="192"/>
        <v>0.27</v>
      </c>
      <c r="L669" s="29">
        <f t="shared" si="193"/>
        <v>8.4199999999999997E-2</v>
      </c>
      <c r="M669" s="29">
        <f t="shared" si="194"/>
        <v>12.92</v>
      </c>
      <c r="N669" s="45">
        <f t="shared" si="205"/>
        <v>-43.986979853963227</v>
      </c>
      <c r="O669" s="28">
        <f t="shared" si="195"/>
        <v>10.989169238449415</v>
      </c>
      <c r="P669" s="28">
        <f t="shared" si="196"/>
        <v>15.087458954343088</v>
      </c>
      <c r="Q669" s="45" t="str">
        <f t="shared" si="206"/>
        <v>ins. Pondérale</v>
      </c>
      <c r="R669" s="29">
        <f t="shared" si="197"/>
        <v>3</v>
      </c>
      <c r="S669" s="29" t="e">
        <f t="shared" si="198"/>
        <v>#N/A</v>
      </c>
      <c r="T669" s="29" t="e">
        <f t="shared" si="199"/>
        <v>#N/A</v>
      </c>
      <c r="U669" s="29" t="e">
        <f t="shared" si="200"/>
        <v>#N/A</v>
      </c>
      <c r="V669" s="21" t="e">
        <f t="shared" si="207"/>
        <v>#N/A</v>
      </c>
      <c r="W669" s="28">
        <f t="shared" si="201"/>
        <v>0</v>
      </c>
      <c r="X669" s="28">
        <f t="shared" si="202"/>
        <v>0</v>
      </c>
      <c r="Y669" s="45" t="str">
        <f t="shared" si="208"/>
        <v>pas de surpoids ni d'obésité</v>
      </c>
    </row>
    <row r="670" spans="4:25">
      <c r="D670" s="21"/>
      <c r="F670" s="21"/>
      <c r="G670" s="54">
        <f t="shared" si="203"/>
        <v>0</v>
      </c>
      <c r="H670" s="28">
        <f t="shared" si="190"/>
        <v>0</v>
      </c>
      <c r="I670" s="45">
        <f t="shared" si="204"/>
        <v>0</v>
      </c>
      <c r="J670" s="29">
        <f t="shared" si="191"/>
        <v>3</v>
      </c>
      <c r="K670" s="29">
        <f t="shared" si="192"/>
        <v>0.27</v>
      </c>
      <c r="L670" s="29">
        <f t="shared" si="193"/>
        <v>8.4199999999999997E-2</v>
      </c>
      <c r="M670" s="29">
        <f t="shared" si="194"/>
        <v>12.92</v>
      </c>
      <c r="N670" s="45">
        <f t="shared" si="205"/>
        <v>-43.986979853963227</v>
      </c>
      <c r="O670" s="28">
        <f t="shared" si="195"/>
        <v>10.989169238449415</v>
      </c>
      <c r="P670" s="28">
        <f t="shared" si="196"/>
        <v>15.087458954343088</v>
      </c>
      <c r="Q670" s="45" t="str">
        <f t="shared" si="206"/>
        <v>ins. Pondérale</v>
      </c>
      <c r="R670" s="29">
        <f t="shared" si="197"/>
        <v>3</v>
      </c>
      <c r="S670" s="29" t="e">
        <f t="shared" si="198"/>
        <v>#N/A</v>
      </c>
      <c r="T670" s="29" t="e">
        <f t="shared" si="199"/>
        <v>#N/A</v>
      </c>
      <c r="U670" s="29" t="e">
        <f t="shared" si="200"/>
        <v>#N/A</v>
      </c>
      <c r="V670" s="21" t="e">
        <f t="shared" si="207"/>
        <v>#N/A</v>
      </c>
      <c r="W670" s="28">
        <f t="shared" si="201"/>
        <v>0</v>
      </c>
      <c r="X670" s="28">
        <f t="shared" si="202"/>
        <v>0</v>
      </c>
      <c r="Y670" s="45" t="str">
        <f t="shared" si="208"/>
        <v>pas de surpoids ni d'obésité</v>
      </c>
    </row>
    <row r="671" spans="4:25">
      <c r="D671" s="21"/>
      <c r="F671" s="21"/>
      <c r="G671" s="54">
        <f t="shared" si="203"/>
        <v>0</v>
      </c>
      <c r="H671" s="28">
        <f t="shared" si="190"/>
        <v>0</v>
      </c>
      <c r="I671" s="45">
        <f t="shared" si="204"/>
        <v>0</v>
      </c>
      <c r="J671" s="29">
        <f t="shared" si="191"/>
        <v>3</v>
      </c>
      <c r="K671" s="29">
        <f t="shared" si="192"/>
        <v>0.27</v>
      </c>
      <c r="L671" s="29">
        <f t="shared" si="193"/>
        <v>8.4199999999999997E-2</v>
      </c>
      <c r="M671" s="29">
        <f t="shared" si="194"/>
        <v>12.92</v>
      </c>
      <c r="N671" s="45">
        <f t="shared" si="205"/>
        <v>-43.986979853963227</v>
      </c>
      <c r="O671" s="28">
        <f t="shared" si="195"/>
        <v>10.989169238449415</v>
      </c>
      <c r="P671" s="28">
        <f t="shared" si="196"/>
        <v>15.087458954343088</v>
      </c>
      <c r="Q671" s="45" t="str">
        <f t="shared" si="206"/>
        <v>ins. Pondérale</v>
      </c>
      <c r="R671" s="29">
        <f t="shared" si="197"/>
        <v>3</v>
      </c>
      <c r="S671" s="29" t="e">
        <f t="shared" si="198"/>
        <v>#N/A</v>
      </c>
      <c r="T671" s="29" t="e">
        <f t="shared" si="199"/>
        <v>#N/A</v>
      </c>
      <c r="U671" s="29" t="e">
        <f t="shared" si="200"/>
        <v>#N/A</v>
      </c>
      <c r="V671" s="21" t="e">
        <f t="shared" si="207"/>
        <v>#N/A</v>
      </c>
      <c r="W671" s="28">
        <f t="shared" si="201"/>
        <v>0</v>
      </c>
      <c r="X671" s="28">
        <f t="shared" si="202"/>
        <v>0</v>
      </c>
      <c r="Y671" s="45" t="str">
        <f t="shared" si="208"/>
        <v>pas de surpoids ni d'obésité</v>
      </c>
    </row>
    <row r="672" spans="4:25">
      <c r="D672" s="21"/>
      <c r="F672" s="21"/>
      <c r="G672" s="54">
        <f t="shared" si="203"/>
        <v>0</v>
      </c>
      <c r="H672" s="28">
        <f t="shared" si="190"/>
        <v>0</v>
      </c>
      <c r="I672" s="45">
        <f t="shared" si="204"/>
        <v>0</v>
      </c>
      <c r="J672" s="29">
        <f t="shared" si="191"/>
        <v>3</v>
      </c>
      <c r="K672" s="29">
        <f t="shared" si="192"/>
        <v>0.27</v>
      </c>
      <c r="L672" s="29">
        <f t="shared" si="193"/>
        <v>8.4199999999999997E-2</v>
      </c>
      <c r="M672" s="29">
        <f t="shared" si="194"/>
        <v>12.92</v>
      </c>
      <c r="N672" s="45">
        <f t="shared" si="205"/>
        <v>-43.986979853963227</v>
      </c>
      <c r="O672" s="28">
        <f t="shared" si="195"/>
        <v>10.989169238449415</v>
      </c>
      <c r="P672" s="28">
        <f t="shared" si="196"/>
        <v>15.087458954343088</v>
      </c>
      <c r="Q672" s="45" t="str">
        <f t="shared" si="206"/>
        <v>ins. Pondérale</v>
      </c>
      <c r="R672" s="29">
        <f t="shared" si="197"/>
        <v>3</v>
      </c>
      <c r="S672" s="29" t="e">
        <f t="shared" si="198"/>
        <v>#N/A</v>
      </c>
      <c r="T672" s="29" t="e">
        <f t="shared" si="199"/>
        <v>#N/A</v>
      </c>
      <c r="U672" s="29" t="e">
        <f t="shared" si="200"/>
        <v>#N/A</v>
      </c>
      <c r="V672" s="21" t="e">
        <f t="shared" si="207"/>
        <v>#N/A</v>
      </c>
      <c r="W672" s="28">
        <f t="shared" si="201"/>
        <v>0</v>
      </c>
      <c r="X672" s="28">
        <f t="shared" si="202"/>
        <v>0</v>
      </c>
      <c r="Y672" s="45" t="str">
        <f t="shared" si="208"/>
        <v>pas de surpoids ni d'obésité</v>
      </c>
    </row>
    <row r="673" spans="4:25">
      <c r="D673" s="21"/>
      <c r="F673" s="21"/>
      <c r="G673" s="54">
        <f t="shared" si="203"/>
        <v>0</v>
      </c>
      <c r="H673" s="28">
        <f t="shared" si="190"/>
        <v>0</v>
      </c>
      <c r="I673" s="45">
        <f t="shared" si="204"/>
        <v>0</v>
      </c>
      <c r="J673" s="29">
        <f t="shared" si="191"/>
        <v>3</v>
      </c>
      <c r="K673" s="29">
        <f t="shared" si="192"/>
        <v>0.27</v>
      </c>
      <c r="L673" s="29">
        <f t="shared" si="193"/>
        <v>8.4199999999999997E-2</v>
      </c>
      <c r="M673" s="29">
        <f t="shared" si="194"/>
        <v>12.92</v>
      </c>
      <c r="N673" s="45">
        <f t="shared" si="205"/>
        <v>-43.986979853963227</v>
      </c>
      <c r="O673" s="28">
        <f t="shared" si="195"/>
        <v>10.989169238449415</v>
      </c>
      <c r="P673" s="28">
        <f t="shared" si="196"/>
        <v>15.087458954343088</v>
      </c>
      <c r="Q673" s="45" t="str">
        <f t="shared" si="206"/>
        <v>ins. Pondérale</v>
      </c>
      <c r="R673" s="29">
        <f t="shared" si="197"/>
        <v>3</v>
      </c>
      <c r="S673" s="29" t="e">
        <f t="shared" si="198"/>
        <v>#N/A</v>
      </c>
      <c r="T673" s="29" t="e">
        <f t="shared" si="199"/>
        <v>#N/A</v>
      </c>
      <c r="U673" s="29" t="e">
        <f t="shared" si="200"/>
        <v>#N/A</v>
      </c>
      <c r="V673" s="21" t="e">
        <f t="shared" si="207"/>
        <v>#N/A</v>
      </c>
      <c r="W673" s="28">
        <f t="shared" si="201"/>
        <v>0</v>
      </c>
      <c r="X673" s="28">
        <f t="shared" si="202"/>
        <v>0</v>
      </c>
      <c r="Y673" s="45" t="str">
        <f t="shared" si="208"/>
        <v>pas de surpoids ni d'obésité</v>
      </c>
    </row>
    <row r="674" spans="4:25">
      <c r="D674" s="21"/>
      <c r="F674" s="21"/>
      <c r="G674" s="54">
        <f t="shared" si="203"/>
        <v>0</v>
      </c>
      <c r="H674" s="28">
        <f t="shared" si="190"/>
        <v>0</v>
      </c>
      <c r="I674" s="45">
        <f t="shared" si="204"/>
        <v>0</v>
      </c>
      <c r="J674" s="29">
        <f t="shared" si="191"/>
        <v>3</v>
      </c>
      <c r="K674" s="29">
        <f t="shared" si="192"/>
        <v>0.27</v>
      </c>
      <c r="L674" s="29">
        <f t="shared" si="193"/>
        <v>8.4199999999999997E-2</v>
      </c>
      <c r="M674" s="29">
        <f t="shared" si="194"/>
        <v>12.92</v>
      </c>
      <c r="N674" s="45">
        <f t="shared" si="205"/>
        <v>-43.986979853963227</v>
      </c>
      <c r="O674" s="28">
        <f t="shared" si="195"/>
        <v>10.989169238449415</v>
      </c>
      <c r="P674" s="28">
        <f t="shared" si="196"/>
        <v>15.087458954343088</v>
      </c>
      <c r="Q674" s="45" t="str">
        <f t="shared" si="206"/>
        <v>ins. Pondérale</v>
      </c>
      <c r="R674" s="29">
        <f t="shared" si="197"/>
        <v>3</v>
      </c>
      <c r="S674" s="29" t="e">
        <f t="shared" si="198"/>
        <v>#N/A</v>
      </c>
      <c r="T674" s="29" t="e">
        <f t="shared" si="199"/>
        <v>#N/A</v>
      </c>
      <c r="U674" s="29" t="e">
        <f t="shared" si="200"/>
        <v>#N/A</v>
      </c>
      <c r="V674" s="21" t="e">
        <f t="shared" si="207"/>
        <v>#N/A</v>
      </c>
      <c r="W674" s="28">
        <f t="shared" si="201"/>
        <v>0</v>
      </c>
      <c r="X674" s="28">
        <f t="shared" si="202"/>
        <v>0</v>
      </c>
      <c r="Y674" s="45" t="str">
        <f t="shared" si="208"/>
        <v>pas de surpoids ni d'obésité</v>
      </c>
    </row>
    <row r="675" spans="4:25">
      <c r="D675" s="21"/>
      <c r="F675" s="21"/>
      <c r="G675" s="54">
        <f t="shared" si="203"/>
        <v>0</v>
      </c>
      <c r="H675" s="28">
        <f t="shared" si="190"/>
        <v>0</v>
      </c>
      <c r="I675" s="45">
        <f t="shared" si="204"/>
        <v>0</v>
      </c>
      <c r="J675" s="29">
        <f t="shared" si="191"/>
        <v>3</v>
      </c>
      <c r="K675" s="29">
        <f t="shared" si="192"/>
        <v>0.27</v>
      </c>
      <c r="L675" s="29">
        <f t="shared" si="193"/>
        <v>8.4199999999999997E-2</v>
      </c>
      <c r="M675" s="29">
        <f t="shared" si="194"/>
        <v>12.92</v>
      </c>
      <c r="N675" s="45">
        <f t="shared" si="205"/>
        <v>-43.986979853963227</v>
      </c>
      <c r="O675" s="28">
        <f t="shared" si="195"/>
        <v>10.989169238449415</v>
      </c>
      <c r="P675" s="28">
        <f t="shared" si="196"/>
        <v>15.087458954343088</v>
      </c>
      <c r="Q675" s="45" t="str">
        <f t="shared" si="206"/>
        <v>ins. Pondérale</v>
      </c>
      <c r="R675" s="29">
        <f t="shared" si="197"/>
        <v>3</v>
      </c>
      <c r="S675" s="29" t="e">
        <f t="shared" si="198"/>
        <v>#N/A</v>
      </c>
      <c r="T675" s="29" t="e">
        <f t="shared" si="199"/>
        <v>#N/A</v>
      </c>
      <c r="U675" s="29" t="e">
        <f t="shared" si="200"/>
        <v>#N/A</v>
      </c>
      <c r="V675" s="21" t="e">
        <f t="shared" si="207"/>
        <v>#N/A</v>
      </c>
      <c r="W675" s="28">
        <f t="shared" si="201"/>
        <v>0</v>
      </c>
      <c r="X675" s="28">
        <f t="shared" si="202"/>
        <v>0</v>
      </c>
      <c r="Y675" s="45" t="str">
        <f t="shared" si="208"/>
        <v>pas de surpoids ni d'obésité</v>
      </c>
    </row>
    <row r="676" spans="4:25">
      <c r="D676" s="21"/>
      <c r="F676" s="21"/>
      <c r="G676" s="54">
        <f t="shared" si="203"/>
        <v>0</v>
      </c>
      <c r="H676" s="28">
        <f t="shared" si="190"/>
        <v>0</v>
      </c>
      <c r="I676" s="45">
        <f t="shared" si="204"/>
        <v>0</v>
      </c>
      <c r="J676" s="29">
        <f t="shared" si="191"/>
        <v>3</v>
      </c>
      <c r="K676" s="29">
        <f t="shared" si="192"/>
        <v>0.27</v>
      </c>
      <c r="L676" s="29">
        <f t="shared" si="193"/>
        <v>8.4199999999999997E-2</v>
      </c>
      <c r="M676" s="29">
        <f t="shared" si="194"/>
        <v>12.92</v>
      </c>
      <c r="N676" s="45">
        <f t="shared" si="205"/>
        <v>-43.986979853963227</v>
      </c>
      <c r="O676" s="28">
        <f t="shared" si="195"/>
        <v>10.989169238449415</v>
      </c>
      <c r="P676" s="28">
        <f t="shared" si="196"/>
        <v>15.087458954343088</v>
      </c>
      <c r="Q676" s="45" t="str">
        <f t="shared" si="206"/>
        <v>ins. Pondérale</v>
      </c>
      <c r="R676" s="29">
        <f t="shared" si="197"/>
        <v>3</v>
      </c>
      <c r="S676" s="29" t="e">
        <f t="shared" si="198"/>
        <v>#N/A</v>
      </c>
      <c r="T676" s="29" t="e">
        <f t="shared" si="199"/>
        <v>#N/A</v>
      </c>
      <c r="U676" s="29" t="e">
        <f t="shared" si="200"/>
        <v>#N/A</v>
      </c>
      <c r="V676" s="21" t="e">
        <f t="shared" si="207"/>
        <v>#N/A</v>
      </c>
      <c r="W676" s="28">
        <f t="shared" si="201"/>
        <v>0</v>
      </c>
      <c r="X676" s="28">
        <f t="shared" si="202"/>
        <v>0</v>
      </c>
      <c r="Y676" s="45" t="str">
        <f t="shared" si="208"/>
        <v>pas de surpoids ni d'obésité</v>
      </c>
    </row>
    <row r="677" spans="4:25">
      <c r="D677" s="21"/>
      <c r="F677" s="21"/>
      <c r="G677" s="54">
        <f t="shared" si="203"/>
        <v>0</v>
      </c>
      <c r="H677" s="28">
        <f t="shared" si="190"/>
        <v>0</v>
      </c>
      <c r="I677" s="45">
        <f t="shared" si="204"/>
        <v>0</v>
      </c>
      <c r="J677" s="29">
        <f t="shared" si="191"/>
        <v>3</v>
      </c>
      <c r="K677" s="29">
        <f t="shared" si="192"/>
        <v>0.27</v>
      </c>
      <c r="L677" s="29">
        <f t="shared" si="193"/>
        <v>8.4199999999999997E-2</v>
      </c>
      <c r="M677" s="29">
        <f t="shared" si="194"/>
        <v>12.92</v>
      </c>
      <c r="N677" s="45">
        <f t="shared" si="205"/>
        <v>-43.986979853963227</v>
      </c>
      <c r="O677" s="28">
        <f t="shared" si="195"/>
        <v>10.989169238449415</v>
      </c>
      <c r="P677" s="28">
        <f t="shared" si="196"/>
        <v>15.087458954343088</v>
      </c>
      <c r="Q677" s="45" t="str">
        <f t="shared" si="206"/>
        <v>ins. Pondérale</v>
      </c>
      <c r="R677" s="29">
        <f t="shared" si="197"/>
        <v>3</v>
      </c>
      <c r="S677" s="29" t="e">
        <f t="shared" si="198"/>
        <v>#N/A</v>
      </c>
      <c r="T677" s="29" t="e">
        <f t="shared" si="199"/>
        <v>#N/A</v>
      </c>
      <c r="U677" s="29" t="e">
        <f t="shared" si="200"/>
        <v>#N/A</v>
      </c>
      <c r="V677" s="21" t="e">
        <f t="shared" si="207"/>
        <v>#N/A</v>
      </c>
      <c r="W677" s="28">
        <f t="shared" si="201"/>
        <v>0</v>
      </c>
      <c r="X677" s="28">
        <f t="shared" si="202"/>
        <v>0</v>
      </c>
      <c r="Y677" s="45" t="str">
        <f t="shared" si="208"/>
        <v>pas de surpoids ni d'obésité</v>
      </c>
    </row>
    <row r="678" spans="4:25">
      <c r="D678" s="21"/>
      <c r="F678" s="21"/>
      <c r="G678" s="54">
        <f t="shared" si="203"/>
        <v>0</v>
      </c>
      <c r="H678" s="28">
        <f t="shared" si="190"/>
        <v>0</v>
      </c>
      <c r="I678" s="45">
        <f t="shared" si="204"/>
        <v>0</v>
      </c>
      <c r="J678" s="29">
        <f t="shared" si="191"/>
        <v>3</v>
      </c>
      <c r="K678" s="29">
        <f t="shared" si="192"/>
        <v>0.27</v>
      </c>
      <c r="L678" s="29">
        <f t="shared" si="193"/>
        <v>8.4199999999999997E-2</v>
      </c>
      <c r="M678" s="29">
        <f t="shared" si="194"/>
        <v>12.92</v>
      </c>
      <c r="N678" s="45">
        <f t="shared" si="205"/>
        <v>-43.986979853963227</v>
      </c>
      <c r="O678" s="28">
        <f t="shared" si="195"/>
        <v>10.989169238449415</v>
      </c>
      <c r="P678" s="28">
        <f t="shared" si="196"/>
        <v>15.087458954343088</v>
      </c>
      <c r="Q678" s="45" t="str">
        <f t="shared" si="206"/>
        <v>ins. Pondérale</v>
      </c>
      <c r="R678" s="29">
        <f t="shared" si="197"/>
        <v>3</v>
      </c>
      <c r="S678" s="29" t="e">
        <f t="shared" si="198"/>
        <v>#N/A</v>
      </c>
      <c r="T678" s="29" t="e">
        <f t="shared" si="199"/>
        <v>#N/A</v>
      </c>
      <c r="U678" s="29" t="e">
        <f t="shared" si="200"/>
        <v>#N/A</v>
      </c>
      <c r="V678" s="21" t="e">
        <f t="shared" si="207"/>
        <v>#N/A</v>
      </c>
      <c r="W678" s="28">
        <f t="shared" si="201"/>
        <v>0</v>
      </c>
      <c r="X678" s="28">
        <f t="shared" si="202"/>
        <v>0</v>
      </c>
      <c r="Y678" s="45" t="str">
        <f t="shared" si="208"/>
        <v>pas de surpoids ni d'obésité</v>
      </c>
    </row>
    <row r="679" spans="4:25">
      <c r="D679" s="21"/>
      <c r="F679" s="21"/>
      <c r="G679" s="54">
        <f t="shared" si="203"/>
        <v>0</v>
      </c>
      <c r="H679" s="28">
        <f t="shared" si="190"/>
        <v>0</v>
      </c>
      <c r="I679" s="45">
        <f t="shared" si="204"/>
        <v>0</v>
      </c>
      <c r="J679" s="29">
        <f t="shared" si="191"/>
        <v>3</v>
      </c>
      <c r="K679" s="29">
        <f t="shared" si="192"/>
        <v>0.27</v>
      </c>
      <c r="L679" s="29">
        <f t="shared" si="193"/>
        <v>8.4199999999999997E-2</v>
      </c>
      <c r="M679" s="29">
        <f t="shared" si="194"/>
        <v>12.92</v>
      </c>
      <c r="N679" s="45">
        <f t="shared" si="205"/>
        <v>-43.986979853963227</v>
      </c>
      <c r="O679" s="28">
        <f t="shared" si="195"/>
        <v>10.989169238449415</v>
      </c>
      <c r="P679" s="28">
        <f t="shared" si="196"/>
        <v>15.087458954343088</v>
      </c>
      <c r="Q679" s="45" t="str">
        <f t="shared" si="206"/>
        <v>ins. Pondérale</v>
      </c>
      <c r="R679" s="29">
        <f t="shared" si="197"/>
        <v>3</v>
      </c>
      <c r="S679" s="29" t="e">
        <f t="shared" si="198"/>
        <v>#N/A</v>
      </c>
      <c r="T679" s="29" t="e">
        <f t="shared" si="199"/>
        <v>#N/A</v>
      </c>
      <c r="U679" s="29" t="e">
        <f t="shared" si="200"/>
        <v>#N/A</v>
      </c>
      <c r="V679" s="21" t="e">
        <f t="shared" si="207"/>
        <v>#N/A</v>
      </c>
      <c r="W679" s="28">
        <f t="shared" si="201"/>
        <v>0</v>
      </c>
      <c r="X679" s="28">
        <f t="shared" si="202"/>
        <v>0</v>
      </c>
      <c r="Y679" s="45" t="str">
        <f t="shared" si="208"/>
        <v>pas de surpoids ni d'obésité</v>
      </c>
    </row>
    <row r="680" spans="4:25">
      <c r="D680" s="21"/>
      <c r="F680" s="21"/>
      <c r="G680" s="54">
        <f t="shared" si="203"/>
        <v>0</v>
      </c>
      <c r="H680" s="28">
        <f t="shared" si="190"/>
        <v>0</v>
      </c>
      <c r="I680" s="45">
        <f t="shared" si="204"/>
        <v>0</v>
      </c>
      <c r="J680" s="29">
        <f t="shared" si="191"/>
        <v>3</v>
      </c>
      <c r="K680" s="29">
        <f t="shared" si="192"/>
        <v>0.27</v>
      </c>
      <c r="L680" s="29">
        <f t="shared" si="193"/>
        <v>8.4199999999999997E-2</v>
      </c>
      <c r="M680" s="29">
        <f t="shared" si="194"/>
        <v>12.92</v>
      </c>
      <c r="N680" s="45">
        <f t="shared" si="205"/>
        <v>-43.986979853963227</v>
      </c>
      <c r="O680" s="28">
        <f t="shared" si="195"/>
        <v>10.989169238449415</v>
      </c>
      <c r="P680" s="28">
        <f t="shared" si="196"/>
        <v>15.087458954343088</v>
      </c>
      <c r="Q680" s="45" t="str">
        <f t="shared" si="206"/>
        <v>ins. Pondérale</v>
      </c>
      <c r="R680" s="29">
        <f t="shared" si="197"/>
        <v>3</v>
      </c>
      <c r="S680" s="29" t="e">
        <f t="shared" si="198"/>
        <v>#N/A</v>
      </c>
      <c r="T680" s="29" t="e">
        <f t="shared" si="199"/>
        <v>#N/A</v>
      </c>
      <c r="U680" s="29" t="e">
        <f t="shared" si="200"/>
        <v>#N/A</v>
      </c>
      <c r="V680" s="21" t="e">
        <f t="shared" si="207"/>
        <v>#N/A</v>
      </c>
      <c r="W680" s="28">
        <f t="shared" si="201"/>
        <v>0</v>
      </c>
      <c r="X680" s="28">
        <f t="shared" si="202"/>
        <v>0</v>
      </c>
      <c r="Y680" s="45" t="str">
        <f t="shared" si="208"/>
        <v>pas de surpoids ni d'obésité</v>
      </c>
    </row>
    <row r="681" spans="4:25">
      <c r="D681" s="21"/>
      <c r="F681" s="21"/>
      <c r="G681" s="54">
        <f t="shared" si="203"/>
        <v>0</v>
      </c>
      <c r="H681" s="28">
        <f t="shared" si="190"/>
        <v>0</v>
      </c>
      <c r="I681" s="45">
        <f t="shared" si="204"/>
        <v>0</v>
      </c>
      <c r="J681" s="29">
        <f t="shared" si="191"/>
        <v>3</v>
      </c>
      <c r="K681" s="29">
        <f t="shared" si="192"/>
        <v>0.27</v>
      </c>
      <c r="L681" s="29">
        <f t="shared" si="193"/>
        <v>8.4199999999999997E-2</v>
      </c>
      <c r="M681" s="29">
        <f t="shared" si="194"/>
        <v>12.92</v>
      </c>
      <c r="N681" s="45">
        <f t="shared" si="205"/>
        <v>-43.986979853963227</v>
      </c>
      <c r="O681" s="28">
        <f t="shared" si="195"/>
        <v>10.989169238449415</v>
      </c>
      <c r="P681" s="28">
        <f t="shared" si="196"/>
        <v>15.087458954343088</v>
      </c>
      <c r="Q681" s="45" t="str">
        <f t="shared" si="206"/>
        <v>ins. Pondérale</v>
      </c>
      <c r="R681" s="29">
        <f t="shared" si="197"/>
        <v>3</v>
      </c>
      <c r="S681" s="29" t="e">
        <f t="shared" si="198"/>
        <v>#N/A</v>
      </c>
      <c r="T681" s="29" t="e">
        <f t="shared" si="199"/>
        <v>#N/A</v>
      </c>
      <c r="U681" s="29" t="e">
        <f t="shared" si="200"/>
        <v>#N/A</v>
      </c>
      <c r="V681" s="21" t="e">
        <f t="shared" si="207"/>
        <v>#N/A</v>
      </c>
      <c r="W681" s="28">
        <f t="shared" si="201"/>
        <v>0</v>
      </c>
      <c r="X681" s="28">
        <f t="shared" si="202"/>
        <v>0</v>
      </c>
      <c r="Y681" s="45" t="str">
        <f t="shared" si="208"/>
        <v>pas de surpoids ni d'obésité</v>
      </c>
    </row>
    <row r="682" spans="4:25">
      <c r="D682" s="21"/>
      <c r="F682" s="21"/>
      <c r="G682" s="54">
        <f t="shared" si="203"/>
        <v>0</v>
      </c>
      <c r="H682" s="28">
        <f t="shared" si="190"/>
        <v>0</v>
      </c>
      <c r="I682" s="45">
        <f t="shared" si="204"/>
        <v>0</v>
      </c>
      <c r="J682" s="29">
        <f t="shared" si="191"/>
        <v>3</v>
      </c>
      <c r="K682" s="29">
        <f t="shared" si="192"/>
        <v>0.27</v>
      </c>
      <c r="L682" s="29">
        <f t="shared" si="193"/>
        <v>8.4199999999999997E-2</v>
      </c>
      <c r="M682" s="29">
        <f t="shared" si="194"/>
        <v>12.92</v>
      </c>
      <c r="N682" s="45">
        <f t="shared" si="205"/>
        <v>-43.986979853963227</v>
      </c>
      <c r="O682" s="28">
        <f t="shared" si="195"/>
        <v>10.989169238449415</v>
      </c>
      <c r="P682" s="28">
        <f t="shared" si="196"/>
        <v>15.087458954343088</v>
      </c>
      <c r="Q682" s="45" t="str">
        <f t="shared" si="206"/>
        <v>ins. Pondérale</v>
      </c>
      <c r="R682" s="29">
        <f t="shared" si="197"/>
        <v>3</v>
      </c>
      <c r="S682" s="29" t="e">
        <f t="shared" si="198"/>
        <v>#N/A</v>
      </c>
      <c r="T682" s="29" t="e">
        <f t="shared" si="199"/>
        <v>#N/A</v>
      </c>
      <c r="U682" s="29" t="e">
        <f t="shared" si="200"/>
        <v>#N/A</v>
      </c>
      <c r="V682" s="21" t="e">
        <f t="shared" si="207"/>
        <v>#N/A</v>
      </c>
      <c r="W682" s="28">
        <f t="shared" si="201"/>
        <v>0</v>
      </c>
      <c r="X682" s="28">
        <f t="shared" si="202"/>
        <v>0</v>
      </c>
      <c r="Y682" s="45" t="str">
        <f t="shared" si="208"/>
        <v>pas de surpoids ni d'obésité</v>
      </c>
    </row>
    <row r="683" spans="4:25">
      <c r="D683" s="21"/>
      <c r="F683" s="21"/>
      <c r="G683" s="54">
        <f t="shared" si="203"/>
        <v>0</v>
      </c>
      <c r="H683" s="28">
        <f t="shared" si="190"/>
        <v>0</v>
      </c>
      <c r="I683" s="45">
        <f t="shared" si="204"/>
        <v>0</v>
      </c>
      <c r="J683" s="29">
        <f t="shared" si="191"/>
        <v>3</v>
      </c>
      <c r="K683" s="29">
        <f t="shared" si="192"/>
        <v>0.27</v>
      </c>
      <c r="L683" s="29">
        <f t="shared" si="193"/>
        <v>8.4199999999999997E-2</v>
      </c>
      <c r="M683" s="29">
        <f t="shared" si="194"/>
        <v>12.92</v>
      </c>
      <c r="N683" s="45">
        <f t="shared" si="205"/>
        <v>-43.986979853963227</v>
      </c>
      <c r="O683" s="28">
        <f t="shared" si="195"/>
        <v>10.989169238449415</v>
      </c>
      <c r="P683" s="28">
        <f t="shared" si="196"/>
        <v>15.087458954343088</v>
      </c>
      <c r="Q683" s="45" t="str">
        <f t="shared" si="206"/>
        <v>ins. Pondérale</v>
      </c>
      <c r="R683" s="29">
        <f t="shared" si="197"/>
        <v>3</v>
      </c>
      <c r="S683" s="29" t="e">
        <f t="shared" si="198"/>
        <v>#N/A</v>
      </c>
      <c r="T683" s="29" t="e">
        <f t="shared" si="199"/>
        <v>#N/A</v>
      </c>
      <c r="U683" s="29" t="e">
        <f t="shared" si="200"/>
        <v>#N/A</v>
      </c>
      <c r="V683" s="21" t="e">
        <f t="shared" si="207"/>
        <v>#N/A</v>
      </c>
      <c r="W683" s="28">
        <f t="shared" si="201"/>
        <v>0</v>
      </c>
      <c r="X683" s="28">
        <f t="shared" si="202"/>
        <v>0</v>
      </c>
      <c r="Y683" s="45" t="str">
        <f t="shared" si="208"/>
        <v>pas de surpoids ni d'obésité</v>
      </c>
    </row>
    <row r="684" spans="4:25">
      <c r="D684" s="21"/>
      <c r="F684" s="21"/>
      <c r="G684" s="54">
        <f t="shared" si="203"/>
        <v>0</v>
      </c>
      <c r="H684" s="28">
        <f t="shared" si="190"/>
        <v>0</v>
      </c>
      <c r="I684" s="45">
        <f t="shared" si="204"/>
        <v>0</v>
      </c>
      <c r="J684" s="29">
        <f t="shared" si="191"/>
        <v>3</v>
      </c>
      <c r="K684" s="29">
        <f t="shared" si="192"/>
        <v>0.27</v>
      </c>
      <c r="L684" s="29">
        <f t="shared" si="193"/>
        <v>8.4199999999999997E-2</v>
      </c>
      <c r="M684" s="29">
        <f t="shared" si="194"/>
        <v>12.92</v>
      </c>
      <c r="N684" s="45">
        <f t="shared" si="205"/>
        <v>-43.986979853963227</v>
      </c>
      <c r="O684" s="28">
        <f t="shared" si="195"/>
        <v>10.989169238449415</v>
      </c>
      <c r="P684" s="28">
        <f t="shared" si="196"/>
        <v>15.087458954343088</v>
      </c>
      <c r="Q684" s="45" t="str">
        <f t="shared" si="206"/>
        <v>ins. Pondérale</v>
      </c>
      <c r="R684" s="29">
        <f t="shared" si="197"/>
        <v>3</v>
      </c>
      <c r="S684" s="29" t="e">
        <f t="shared" si="198"/>
        <v>#N/A</v>
      </c>
      <c r="T684" s="29" t="e">
        <f t="shared" si="199"/>
        <v>#N/A</v>
      </c>
      <c r="U684" s="29" t="e">
        <f t="shared" si="200"/>
        <v>#N/A</v>
      </c>
      <c r="V684" s="21" t="e">
        <f t="shared" si="207"/>
        <v>#N/A</v>
      </c>
      <c r="W684" s="28">
        <f t="shared" si="201"/>
        <v>0</v>
      </c>
      <c r="X684" s="28">
        <f t="shared" si="202"/>
        <v>0</v>
      </c>
      <c r="Y684" s="45" t="str">
        <f t="shared" si="208"/>
        <v>pas de surpoids ni d'obésité</v>
      </c>
    </row>
    <row r="685" spans="4:25">
      <c r="D685" s="21"/>
      <c r="F685" s="21"/>
      <c r="G685" s="54">
        <f t="shared" si="203"/>
        <v>0</v>
      </c>
      <c r="H685" s="28">
        <f t="shared" si="190"/>
        <v>0</v>
      </c>
      <c r="I685" s="45">
        <f t="shared" si="204"/>
        <v>0</v>
      </c>
      <c r="J685" s="29">
        <f t="shared" si="191"/>
        <v>3</v>
      </c>
      <c r="K685" s="29">
        <f t="shared" si="192"/>
        <v>0.27</v>
      </c>
      <c r="L685" s="29">
        <f t="shared" si="193"/>
        <v>8.4199999999999997E-2</v>
      </c>
      <c r="M685" s="29">
        <f t="shared" si="194"/>
        <v>12.92</v>
      </c>
      <c r="N685" s="45">
        <f t="shared" si="205"/>
        <v>-43.986979853963227</v>
      </c>
      <c r="O685" s="28">
        <f t="shared" si="195"/>
        <v>10.989169238449415</v>
      </c>
      <c r="P685" s="28">
        <f t="shared" si="196"/>
        <v>15.087458954343088</v>
      </c>
      <c r="Q685" s="45" t="str">
        <f t="shared" si="206"/>
        <v>ins. Pondérale</v>
      </c>
      <c r="R685" s="29">
        <f t="shared" si="197"/>
        <v>3</v>
      </c>
      <c r="S685" s="29" t="e">
        <f t="shared" si="198"/>
        <v>#N/A</v>
      </c>
      <c r="T685" s="29" t="e">
        <f t="shared" si="199"/>
        <v>#N/A</v>
      </c>
      <c r="U685" s="29" t="e">
        <f t="shared" si="200"/>
        <v>#N/A</v>
      </c>
      <c r="V685" s="21" t="e">
        <f t="shared" si="207"/>
        <v>#N/A</v>
      </c>
      <c r="W685" s="28">
        <f t="shared" si="201"/>
        <v>0</v>
      </c>
      <c r="X685" s="28">
        <f t="shared" si="202"/>
        <v>0</v>
      </c>
      <c r="Y685" s="45" t="str">
        <f t="shared" si="208"/>
        <v>pas de surpoids ni d'obésité</v>
      </c>
    </row>
    <row r="686" spans="4:25">
      <c r="D686" s="21"/>
      <c r="F686" s="21"/>
      <c r="G686" s="54">
        <f t="shared" si="203"/>
        <v>0</v>
      </c>
      <c r="H686" s="28">
        <f t="shared" si="190"/>
        <v>0</v>
      </c>
      <c r="I686" s="45">
        <f t="shared" si="204"/>
        <v>0</v>
      </c>
      <c r="J686" s="29">
        <f t="shared" si="191"/>
        <v>3</v>
      </c>
      <c r="K686" s="29">
        <f t="shared" si="192"/>
        <v>0.27</v>
      </c>
      <c r="L686" s="29">
        <f t="shared" si="193"/>
        <v>8.4199999999999997E-2</v>
      </c>
      <c r="M686" s="29">
        <f t="shared" si="194"/>
        <v>12.92</v>
      </c>
      <c r="N686" s="45">
        <f t="shared" si="205"/>
        <v>-43.986979853963227</v>
      </c>
      <c r="O686" s="28">
        <f t="shared" si="195"/>
        <v>10.989169238449415</v>
      </c>
      <c r="P686" s="28">
        <f t="shared" si="196"/>
        <v>15.087458954343088</v>
      </c>
      <c r="Q686" s="45" t="str">
        <f t="shared" si="206"/>
        <v>ins. Pondérale</v>
      </c>
      <c r="R686" s="29">
        <f t="shared" si="197"/>
        <v>3</v>
      </c>
      <c r="S686" s="29" t="e">
        <f t="shared" si="198"/>
        <v>#N/A</v>
      </c>
      <c r="T686" s="29" t="e">
        <f t="shared" si="199"/>
        <v>#N/A</v>
      </c>
      <c r="U686" s="29" t="e">
        <f t="shared" si="200"/>
        <v>#N/A</v>
      </c>
      <c r="V686" s="21" t="e">
        <f t="shared" si="207"/>
        <v>#N/A</v>
      </c>
      <c r="W686" s="28">
        <f t="shared" si="201"/>
        <v>0</v>
      </c>
      <c r="X686" s="28">
        <f t="shared" si="202"/>
        <v>0</v>
      </c>
      <c r="Y686" s="45" t="str">
        <f t="shared" si="208"/>
        <v>pas de surpoids ni d'obésité</v>
      </c>
    </row>
    <row r="687" spans="4:25">
      <c r="D687" s="21"/>
      <c r="F687" s="21"/>
      <c r="G687" s="54">
        <f t="shared" si="203"/>
        <v>0</v>
      </c>
      <c r="H687" s="28">
        <f t="shared" si="190"/>
        <v>0</v>
      </c>
      <c r="I687" s="45">
        <f t="shared" si="204"/>
        <v>0</v>
      </c>
      <c r="J687" s="29">
        <f t="shared" si="191"/>
        <v>3</v>
      </c>
      <c r="K687" s="29">
        <f t="shared" si="192"/>
        <v>0.27</v>
      </c>
      <c r="L687" s="29">
        <f t="shared" si="193"/>
        <v>8.4199999999999997E-2</v>
      </c>
      <c r="M687" s="29">
        <f t="shared" si="194"/>
        <v>12.92</v>
      </c>
      <c r="N687" s="45">
        <f t="shared" si="205"/>
        <v>-43.986979853963227</v>
      </c>
      <c r="O687" s="28">
        <f t="shared" si="195"/>
        <v>10.989169238449415</v>
      </c>
      <c r="P687" s="28">
        <f t="shared" si="196"/>
        <v>15.087458954343088</v>
      </c>
      <c r="Q687" s="45" t="str">
        <f t="shared" si="206"/>
        <v>ins. Pondérale</v>
      </c>
      <c r="R687" s="29">
        <f t="shared" si="197"/>
        <v>3</v>
      </c>
      <c r="S687" s="29" t="e">
        <f t="shared" si="198"/>
        <v>#N/A</v>
      </c>
      <c r="T687" s="29" t="e">
        <f t="shared" si="199"/>
        <v>#N/A</v>
      </c>
      <c r="U687" s="29" t="e">
        <f t="shared" si="200"/>
        <v>#N/A</v>
      </c>
      <c r="V687" s="21" t="e">
        <f t="shared" si="207"/>
        <v>#N/A</v>
      </c>
      <c r="W687" s="28">
        <f t="shared" si="201"/>
        <v>0</v>
      </c>
      <c r="X687" s="28">
        <f t="shared" si="202"/>
        <v>0</v>
      </c>
      <c r="Y687" s="45" t="str">
        <f t="shared" si="208"/>
        <v>pas de surpoids ni d'obésité</v>
      </c>
    </row>
    <row r="688" spans="4:25">
      <c r="D688" s="21"/>
      <c r="F688" s="21"/>
      <c r="G688" s="54">
        <f t="shared" si="203"/>
        <v>0</v>
      </c>
      <c r="H688" s="28">
        <f t="shared" si="190"/>
        <v>0</v>
      </c>
      <c r="I688" s="45">
        <f t="shared" si="204"/>
        <v>0</v>
      </c>
      <c r="J688" s="29">
        <f t="shared" si="191"/>
        <v>3</v>
      </c>
      <c r="K688" s="29">
        <f t="shared" si="192"/>
        <v>0.27</v>
      </c>
      <c r="L688" s="29">
        <f t="shared" si="193"/>
        <v>8.4199999999999997E-2</v>
      </c>
      <c r="M688" s="29">
        <f t="shared" si="194"/>
        <v>12.92</v>
      </c>
      <c r="N688" s="45">
        <f t="shared" si="205"/>
        <v>-43.986979853963227</v>
      </c>
      <c r="O688" s="28">
        <f t="shared" si="195"/>
        <v>10.989169238449415</v>
      </c>
      <c r="P688" s="28">
        <f t="shared" si="196"/>
        <v>15.087458954343088</v>
      </c>
      <c r="Q688" s="45" t="str">
        <f t="shared" si="206"/>
        <v>ins. Pondérale</v>
      </c>
      <c r="R688" s="29">
        <f t="shared" si="197"/>
        <v>3</v>
      </c>
      <c r="S688" s="29" t="e">
        <f t="shared" si="198"/>
        <v>#N/A</v>
      </c>
      <c r="T688" s="29" t="e">
        <f t="shared" si="199"/>
        <v>#N/A</v>
      </c>
      <c r="U688" s="29" t="e">
        <f t="shared" si="200"/>
        <v>#N/A</v>
      </c>
      <c r="V688" s="21" t="e">
        <f t="shared" si="207"/>
        <v>#N/A</v>
      </c>
      <c r="W688" s="28">
        <f t="shared" si="201"/>
        <v>0</v>
      </c>
      <c r="X688" s="28">
        <f t="shared" si="202"/>
        <v>0</v>
      </c>
      <c r="Y688" s="45" t="str">
        <f t="shared" si="208"/>
        <v>pas de surpoids ni d'obésité</v>
      </c>
    </row>
    <row r="689" spans="4:25">
      <c r="D689" s="21"/>
      <c r="F689" s="21"/>
      <c r="G689" s="54">
        <f t="shared" si="203"/>
        <v>0</v>
      </c>
      <c r="H689" s="28">
        <f t="shared" si="190"/>
        <v>0</v>
      </c>
      <c r="I689" s="45">
        <f t="shared" si="204"/>
        <v>0</v>
      </c>
      <c r="J689" s="29">
        <f t="shared" si="191"/>
        <v>3</v>
      </c>
      <c r="K689" s="29">
        <f t="shared" si="192"/>
        <v>0.27</v>
      </c>
      <c r="L689" s="29">
        <f t="shared" si="193"/>
        <v>8.4199999999999997E-2</v>
      </c>
      <c r="M689" s="29">
        <f t="shared" si="194"/>
        <v>12.92</v>
      </c>
      <c r="N689" s="45">
        <f t="shared" si="205"/>
        <v>-43.986979853963227</v>
      </c>
      <c r="O689" s="28">
        <f t="shared" si="195"/>
        <v>10.989169238449415</v>
      </c>
      <c r="P689" s="28">
        <f t="shared" si="196"/>
        <v>15.087458954343088</v>
      </c>
      <c r="Q689" s="45" t="str">
        <f t="shared" si="206"/>
        <v>ins. Pondérale</v>
      </c>
      <c r="R689" s="29">
        <f t="shared" si="197"/>
        <v>3</v>
      </c>
      <c r="S689" s="29" t="e">
        <f t="shared" si="198"/>
        <v>#N/A</v>
      </c>
      <c r="T689" s="29" t="e">
        <f t="shared" si="199"/>
        <v>#N/A</v>
      </c>
      <c r="U689" s="29" t="e">
        <f t="shared" si="200"/>
        <v>#N/A</v>
      </c>
      <c r="V689" s="21" t="e">
        <f t="shared" si="207"/>
        <v>#N/A</v>
      </c>
      <c r="W689" s="28">
        <f t="shared" si="201"/>
        <v>0</v>
      </c>
      <c r="X689" s="28">
        <f t="shared" si="202"/>
        <v>0</v>
      </c>
      <c r="Y689" s="45" t="str">
        <f t="shared" si="208"/>
        <v>pas de surpoids ni d'obésité</v>
      </c>
    </row>
    <row r="690" spans="4:25">
      <c r="D690" s="21"/>
      <c r="F690" s="21"/>
      <c r="G690" s="54">
        <f t="shared" si="203"/>
        <v>0</v>
      </c>
      <c r="H690" s="28">
        <f t="shared" si="190"/>
        <v>0</v>
      </c>
      <c r="I690" s="45">
        <f t="shared" si="204"/>
        <v>0</v>
      </c>
      <c r="J690" s="29">
        <f t="shared" si="191"/>
        <v>3</v>
      </c>
      <c r="K690" s="29">
        <f t="shared" si="192"/>
        <v>0.27</v>
      </c>
      <c r="L690" s="29">
        <f t="shared" si="193"/>
        <v>8.4199999999999997E-2</v>
      </c>
      <c r="M690" s="29">
        <f t="shared" si="194"/>
        <v>12.92</v>
      </c>
      <c r="N690" s="45">
        <f t="shared" si="205"/>
        <v>-43.986979853963227</v>
      </c>
      <c r="O690" s="28">
        <f t="shared" si="195"/>
        <v>10.989169238449415</v>
      </c>
      <c r="P690" s="28">
        <f t="shared" si="196"/>
        <v>15.087458954343088</v>
      </c>
      <c r="Q690" s="45" t="str">
        <f t="shared" si="206"/>
        <v>ins. Pondérale</v>
      </c>
      <c r="R690" s="29">
        <f t="shared" si="197"/>
        <v>3</v>
      </c>
      <c r="S690" s="29" t="e">
        <f t="shared" si="198"/>
        <v>#N/A</v>
      </c>
      <c r="T690" s="29" t="e">
        <f t="shared" si="199"/>
        <v>#N/A</v>
      </c>
      <c r="U690" s="29" t="e">
        <f t="shared" si="200"/>
        <v>#N/A</v>
      </c>
      <c r="V690" s="21" t="e">
        <f t="shared" si="207"/>
        <v>#N/A</v>
      </c>
      <c r="W690" s="28">
        <f t="shared" si="201"/>
        <v>0</v>
      </c>
      <c r="X690" s="28">
        <f t="shared" si="202"/>
        <v>0</v>
      </c>
      <c r="Y690" s="45" t="str">
        <f t="shared" si="208"/>
        <v>pas de surpoids ni d'obésité</v>
      </c>
    </row>
    <row r="691" spans="4:25">
      <c r="D691" s="21"/>
      <c r="F691" s="21"/>
      <c r="G691" s="54">
        <f t="shared" si="203"/>
        <v>0</v>
      </c>
      <c r="H691" s="28">
        <f t="shared" si="190"/>
        <v>0</v>
      </c>
      <c r="I691" s="45">
        <f t="shared" si="204"/>
        <v>0</v>
      </c>
      <c r="J691" s="29">
        <f t="shared" si="191"/>
        <v>3</v>
      </c>
      <c r="K691" s="29">
        <f t="shared" si="192"/>
        <v>0.27</v>
      </c>
      <c r="L691" s="29">
        <f t="shared" si="193"/>
        <v>8.4199999999999997E-2</v>
      </c>
      <c r="M691" s="29">
        <f t="shared" si="194"/>
        <v>12.92</v>
      </c>
      <c r="N691" s="45">
        <f t="shared" si="205"/>
        <v>-43.986979853963227</v>
      </c>
      <c r="O691" s="28">
        <f t="shared" si="195"/>
        <v>10.989169238449415</v>
      </c>
      <c r="P691" s="28">
        <f t="shared" si="196"/>
        <v>15.087458954343088</v>
      </c>
      <c r="Q691" s="45" t="str">
        <f t="shared" si="206"/>
        <v>ins. Pondérale</v>
      </c>
      <c r="R691" s="29">
        <f t="shared" si="197"/>
        <v>3</v>
      </c>
      <c r="S691" s="29" t="e">
        <f t="shared" si="198"/>
        <v>#N/A</v>
      </c>
      <c r="T691" s="29" t="e">
        <f t="shared" si="199"/>
        <v>#N/A</v>
      </c>
      <c r="U691" s="29" t="e">
        <f t="shared" si="200"/>
        <v>#N/A</v>
      </c>
      <c r="V691" s="21" t="e">
        <f t="shared" si="207"/>
        <v>#N/A</v>
      </c>
      <c r="W691" s="28">
        <f t="shared" si="201"/>
        <v>0</v>
      </c>
      <c r="X691" s="28">
        <f t="shared" si="202"/>
        <v>0</v>
      </c>
      <c r="Y691" s="45" t="str">
        <f t="shared" si="208"/>
        <v>pas de surpoids ni d'obésité</v>
      </c>
    </row>
    <row r="692" spans="4:25">
      <c r="D692" s="21"/>
      <c r="F692" s="21"/>
      <c r="G692" s="54">
        <f t="shared" si="203"/>
        <v>0</v>
      </c>
      <c r="H692" s="28">
        <f t="shared" si="190"/>
        <v>0</v>
      </c>
      <c r="I692" s="45">
        <f t="shared" si="204"/>
        <v>0</v>
      </c>
      <c r="J692" s="29">
        <f t="shared" si="191"/>
        <v>3</v>
      </c>
      <c r="K692" s="29">
        <f t="shared" si="192"/>
        <v>0.27</v>
      </c>
      <c r="L692" s="29">
        <f t="shared" si="193"/>
        <v>8.4199999999999997E-2</v>
      </c>
      <c r="M692" s="29">
        <f t="shared" si="194"/>
        <v>12.92</v>
      </c>
      <c r="N692" s="45">
        <f t="shared" si="205"/>
        <v>-43.986979853963227</v>
      </c>
      <c r="O692" s="28">
        <f t="shared" si="195"/>
        <v>10.989169238449415</v>
      </c>
      <c r="P692" s="28">
        <f t="shared" si="196"/>
        <v>15.087458954343088</v>
      </c>
      <c r="Q692" s="45" t="str">
        <f t="shared" si="206"/>
        <v>ins. Pondérale</v>
      </c>
      <c r="R692" s="29">
        <f t="shared" si="197"/>
        <v>3</v>
      </c>
      <c r="S692" s="29" t="e">
        <f t="shared" si="198"/>
        <v>#N/A</v>
      </c>
      <c r="T692" s="29" t="e">
        <f t="shared" si="199"/>
        <v>#N/A</v>
      </c>
      <c r="U692" s="29" t="e">
        <f t="shared" si="200"/>
        <v>#N/A</v>
      </c>
      <c r="V692" s="21" t="e">
        <f t="shared" si="207"/>
        <v>#N/A</v>
      </c>
      <c r="W692" s="28">
        <f t="shared" si="201"/>
        <v>0</v>
      </c>
      <c r="X692" s="28">
        <f t="shared" si="202"/>
        <v>0</v>
      </c>
      <c r="Y692" s="45" t="str">
        <f t="shared" si="208"/>
        <v>pas de surpoids ni d'obésité</v>
      </c>
    </row>
    <row r="693" spans="4:25">
      <c r="D693" s="21"/>
      <c r="F693" s="21"/>
      <c r="G693" s="54">
        <f t="shared" si="203"/>
        <v>0</v>
      </c>
      <c r="H693" s="28">
        <f t="shared" si="190"/>
        <v>0</v>
      </c>
      <c r="I693" s="45">
        <f t="shared" si="204"/>
        <v>0</v>
      </c>
      <c r="J693" s="29">
        <f t="shared" si="191"/>
        <v>3</v>
      </c>
      <c r="K693" s="29">
        <f t="shared" si="192"/>
        <v>0.27</v>
      </c>
      <c r="L693" s="29">
        <f t="shared" si="193"/>
        <v>8.4199999999999997E-2</v>
      </c>
      <c r="M693" s="29">
        <f t="shared" si="194"/>
        <v>12.92</v>
      </c>
      <c r="N693" s="45">
        <f t="shared" si="205"/>
        <v>-43.986979853963227</v>
      </c>
      <c r="O693" s="28">
        <f t="shared" si="195"/>
        <v>10.989169238449415</v>
      </c>
      <c r="P693" s="28">
        <f t="shared" si="196"/>
        <v>15.087458954343088</v>
      </c>
      <c r="Q693" s="45" t="str">
        <f t="shared" si="206"/>
        <v>ins. Pondérale</v>
      </c>
      <c r="R693" s="29">
        <f t="shared" si="197"/>
        <v>3</v>
      </c>
      <c r="S693" s="29" t="e">
        <f t="shared" si="198"/>
        <v>#N/A</v>
      </c>
      <c r="T693" s="29" t="e">
        <f t="shared" si="199"/>
        <v>#N/A</v>
      </c>
      <c r="U693" s="29" t="e">
        <f t="shared" si="200"/>
        <v>#N/A</v>
      </c>
      <c r="V693" s="21" t="e">
        <f t="shared" si="207"/>
        <v>#N/A</v>
      </c>
      <c r="W693" s="28">
        <f t="shared" si="201"/>
        <v>0</v>
      </c>
      <c r="X693" s="28">
        <f t="shared" si="202"/>
        <v>0</v>
      </c>
      <c r="Y693" s="45" t="str">
        <f t="shared" si="208"/>
        <v>pas de surpoids ni d'obésité</v>
      </c>
    </row>
    <row r="694" spans="4:25">
      <c r="D694" s="21"/>
      <c r="F694" s="21"/>
      <c r="G694" s="54">
        <f t="shared" si="203"/>
        <v>0</v>
      </c>
      <c r="H694" s="28">
        <f t="shared" si="190"/>
        <v>0</v>
      </c>
      <c r="I694" s="45">
        <f t="shared" si="204"/>
        <v>0</v>
      </c>
      <c r="J694" s="29">
        <f t="shared" si="191"/>
        <v>3</v>
      </c>
      <c r="K694" s="29">
        <f t="shared" si="192"/>
        <v>0.27</v>
      </c>
      <c r="L694" s="29">
        <f t="shared" si="193"/>
        <v>8.4199999999999997E-2</v>
      </c>
      <c r="M694" s="29">
        <f t="shared" si="194"/>
        <v>12.92</v>
      </c>
      <c r="N694" s="45">
        <f t="shared" si="205"/>
        <v>-43.986979853963227</v>
      </c>
      <c r="O694" s="28">
        <f t="shared" si="195"/>
        <v>10.989169238449415</v>
      </c>
      <c r="P694" s="28">
        <f t="shared" si="196"/>
        <v>15.087458954343088</v>
      </c>
      <c r="Q694" s="45" t="str">
        <f t="shared" si="206"/>
        <v>ins. Pondérale</v>
      </c>
      <c r="R694" s="29">
        <f t="shared" si="197"/>
        <v>3</v>
      </c>
      <c r="S694" s="29" t="e">
        <f t="shared" si="198"/>
        <v>#N/A</v>
      </c>
      <c r="T694" s="29" t="e">
        <f t="shared" si="199"/>
        <v>#N/A</v>
      </c>
      <c r="U694" s="29" t="e">
        <f t="shared" si="200"/>
        <v>#N/A</v>
      </c>
      <c r="V694" s="21" t="e">
        <f t="shared" si="207"/>
        <v>#N/A</v>
      </c>
      <c r="W694" s="28">
        <f t="shared" si="201"/>
        <v>0</v>
      </c>
      <c r="X694" s="28">
        <f t="shared" si="202"/>
        <v>0</v>
      </c>
      <c r="Y694" s="45" t="str">
        <f t="shared" si="208"/>
        <v>pas de surpoids ni d'obésité</v>
      </c>
    </row>
    <row r="695" spans="4:25">
      <c r="D695" s="21"/>
      <c r="F695" s="21"/>
      <c r="G695" s="54">
        <f t="shared" si="203"/>
        <v>0</v>
      </c>
      <c r="H695" s="28">
        <f t="shared" si="190"/>
        <v>0</v>
      </c>
      <c r="I695" s="45">
        <f t="shared" si="204"/>
        <v>0</v>
      </c>
      <c r="J695" s="29">
        <f t="shared" si="191"/>
        <v>3</v>
      </c>
      <c r="K695" s="29">
        <f t="shared" si="192"/>
        <v>0.27</v>
      </c>
      <c r="L695" s="29">
        <f t="shared" si="193"/>
        <v>8.4199999999999997E-2</v>
      </c>
      <c r="M695" s="29">
        <f t="shared" si="194"/>
        <v>12.92</v>
      </c>
      <c r="N695" s="45">
        <f t="shared" si="205"/>
        <v>-43.986979853963227</v>
      </c>
      <c r="O695" s="28">
        <f t="shared" si="195"/>
        <v>10.989169238449415</v>
      </c>
      <c r="P695" s="28">
        <f t="shared" si="196"/>
        <v>15.087458954343088</v>
      </c>
      <c r="Q695" s="45" t="str">
        <f t="shared" si="206"/>
        <v>ins. Pondérale</v>
      </c>
      <c r="R695" s="29">
        <f t="shared" si="197"/>
        <v>3</v>
      </c>
      <c r="S695" s="29" t="e">
        <f t="shared" si="198"/>
        <v>#N/A</v>
      </c>
      <c r="T695" s="29" t="e">
        <f t="shared" si="199"/>
        <v>#N/A</v>
      </c>
      <c r="U695" s="29" t="e">
        <f t="shared" si="200"/>
        <v>#N/A</v>
      </c>
      <c r="V695" s="21" t="e">
        <f t="shared" si="207"/>
        <v>#N/A</v>
      </c>
      <c r="W695" s="28">
        <f t="shared" si="201"/>
        <v>0</v>
      </c>
      <c r="X695" s="28">
        <f t="shared" si="202"/>
        <v>0</v>
      </c>
      <c r="Y695" s="45" t="str">
        <f t="shared" si="208"/>
        <v>pas de surpoids ni d'obésité</v>
      </c>
    </row>
    <row r="696" spans="4:25">
      <c r="D696" s="21"/>
      <c r="F696" s="21"/>
      <c r="G696" s="54">
        <f t="shared" si="203"/>
        <v>0</v>
      </c>
      <c r="H696" s="28">
        <f t="shared" si="190"/>
        <v>0</v>
      </c>
      <c r="I696" s="45">
        <f t="shared" si="204"/>
        <v>0</v>
      </c>
      <c r="J696" s="29">
        <f t="shared" si="191"/>
        <v>3</v>
      </c>
      <c r="K696" s="29">
        <f t="shared" si="192"/>
        <v>0.27</v>
      </c>
      <c r="L696" s="29">
        <f t="shared" si="193"/>
        <v>8.4199999999999997E-2</v>
      </c>
      <c r="M696" s="29">
        <f t="shared" si="194"/>
        <v>12.92</v>
      </c>
      <c r="N696" s="45">
        <f t="shared" si="205"/>
        <v>-43.986979853963227</v>
      </c>
      <c r="O696" s="28">
        <f t="shared" si="195"/>
        <v>10.989169238449415</v>
      </c>
      <c r="P696" s="28">
        <f t="shared" si="196"/>
        <v>15.087458954343088</v>
      </c>
      <c r="Q696" s="45" t="str">
        <f t="shared" si="206"/>
        <v>ins. Pondérale</v>
      </c>
      <c r="R696" s="29">
        <f t="shared" si="197"/>
        <v>3</v>
      </c>
      <c r="S696" s="29" t="e">
        <f t="shared" si="198"/>
        <v>#N/A</v>
      </c>
      <c r="T696" s="29" t="e">
        <f t="shared" si="199"/>
        <v>#N/A</v>
      </c>
      <c r="U696" s="29" t="e">
        <f t="shared" si="200"/>
        <v>#N/A</v>
      </c>
      <c r="V696" s="21" t="e">
        <f t="shared" si="207"/>
        <v>#N/A</v>
      </c>
      <c r="W696" s="28">
        <f t="shared" si="201"/>
        <v>0</v>
      </c>
      <c r="X696" s="28">
        <f t="shared" si="202"/>
        <v>0</v>
      </c>
      <c r="Y696" s="45" t="str">
        <f t="shared" si="208"/>
        <v>pas de surpoids ni d'obésité</v>
      </c>
    </row>
    <row r="697" spans="4:25">
      <c r="D697" s="21"/>
      <c r="F697" s="21"/>
      <c r="G697" s="54">
        <f t="shared" si="203"/>
        <v>0</v>
      </c>
      <c r="H697" s="28">
        <f t="shared" si="190"/>
        <v>0</v>
      </c>
      <c r="I697" s="45">
        <f t="shared" si="204"/>
        <v>0</v>
      </c>
      <c r="J697" s="29">
        <f t="shared" si="191"/>
        <v>3</v>
      </c>
      <c r="K697" s="29">
        <f t="shared" si="192"/>
        <v>0.27</v>
      </c>
      <c r="L697" s="29">
        <f t="shared" si="193"/>
        <v>8.4199999999999997E-2</v>
      </c>
      <c r="M697" s="29">
        <f t="shared" si="194"/>
        <v>12.92</v>
      </c>
      <c r="N697" s="45">
        <f t="shared" si="205"/>
        <v>-43.986979853963227</v>
      </c>
      <c r="O697" s="28">
        <f t="shared" si="195"/>
        <v>10.989169238449415</v>
      </c>
      <c r="P697" s="28">
        <f t="shared" si="196"/>
        <v>15.087458954343088</v>
      </c>
      <c r="Q697" s="45" t="str">
        <f t="shared" si="206"/>
        <v>ins. Pondérale</v>
      </c>
      <c r="R697" s="29">
        <f t="shared" si="197"/>
        <v>3</v>
      </c>
      <c r="S697" s="29" t="e">
        <f t="shared" si="198"/>
        <v>#N/A</v>
      </c>
      <c r="T697" s="29" t="e">
        <f t="shared" si="199"/>
        <v>#N/A</v>
      </c>
      <c r="U697" s="29" t="e">
        <f t="shared" si="200"/>
        <v>#N/A</v>
      </c>
      <c r="V697" s="21" t="e">
        <f t="shared" si="207"/>
        <v>#N/A</v>
      </c>
      <c r="W697" s="28">
        <f t="shared" si="201"/>
        <v>0</v>
      </c>
      <c r="X697" s="28">
        <f t="shared" si="202"/>
        <v>0</v>
      </c>
      <c r="Y697" s="45" t="str">
        <f t="shared" si="208"/>
        <v>pas de surpoids ni d'obésité</v>
      </c>
    </row>
    <row r="698" spans="4:25">
      <c r="D698" s="21"/>
      <c r="F698" s="21"/>
      <c r="G698" s="54">
        <f t="shared" si="203"/>
        <v>0</v>
      </c>
      <c r="H698" s="28">
        <f t="shared" si="190"/>
        <v>0</v>
      </c>
      <c r="I698" s="45">
        <f t="shared" si="204"/>
        <v>0</v>
      </c>
      <c r="J698" s="29">
        <f t="shared" si="191"/>
        <v>3</v>
      </c>
      <c r="K698" s="29">
        <f t="shared" si="192"/>
        <v>0.27</v>
      </c>
      <c r="L698" s="29">
        <f t="shared" si="193"/>
        <v>8.4199999999999997E-2</v>
      </c>
      <c r="M698" s="29">
        <f t="shared" si="194"/>
        <v>12.92</v>
      </c>
      <c r="N698" s="45">
        <f t="shared" si="205"/>
        <v>-43.986979853963227</v>
      </c>
      <c r="O698" s="28">
        <f t="shared" si="195"/>
        <v>10.989169238449415</v>
      </c>
      <c r="P698" s="28">
        <f t="shared" si="196"/>
        <v>15.087458954343088</v>
      </c>
      <c r="Q698" s="45" t="str">
        <f t="shared" si="206"/>
        <v>ins. Pondérale</v>
      </c>
      <c r="R698" s="29">
        <f t="shared" si="197"/>
        <v>3</v>
      </c>
      <c r="S698" s="29" t="e">
        <f t="shared" si="198"/>
        <v>#N/A</v>
      </c>
      <c r="T698" s="29" t="e">
        <f t="shared" si="199"/>
        <v>#N/A</v>
      </c>
      <c r="U698" s="29" t="e">
        <f t="shared" si="200"/>
        <v>#N/A</v>
      </c>
      <c r="V698" s="21" t="e">
        <f t="shared" si="207"/>
        <v>#N/A</v>
      </c>
      <c r="W698" s="28">
        <f t="shared" si="201"/>
        <v>0</v>
      </c>
      <c r="X698" s="28">
        <f t="shared" si="202"/>
        <v>0</v>
      </c>
      <c r="Y698" s="45" t="str">
        <f t="shared" si="208"/>
        <v>pas de surpoids ni d'obésité</v>
      </c>
    </row>
    <row r="699" spans="4:25">
      <c r="D699" s="21"/>
      <c r="F699" s="21"/>
      <c r="G699" s="54">
        <f t="shared" si="203"/>
        <v>0</v>
      </c>
      <c r="H699" s="28">
        <f t="shared" si="190"/>
        <v>0</v>
      </c>
      <c r="I699" s="45">
        <f t="shared" si="204"/>
        <v>0</v>
      </c>
      <c r="J699" s="29">
        <f t="shared" si="191"/>
        <v>3</v>
      </c>
      <c r="K699" s="29">
        <f t="shared" si="192"/>
        <v>0.27</v>
      </c>
      <c r="L699" s="29">
        <f t="shared" si="193"/>
        <v>8.4199999999999997E-2</v>
      </c>
      <c r="M699" s="29">
        <f t="shared" si="194"/>
        <v>12.92</v>
      </c>
      <c r="N699" s="45">
        <f t="shared" si="205"/>
        <v>-43.986979853963227</v>
      </c>
      <c r="O699" s="28">
        <f t="shared" si="195"/>
        <v>10.989169238449415</v>
      </c>
      <c r="P699" s="28">
        <f t="shared" si="196"/>
        <v>15.087458954343088</v>
      </c>
      <c r="Q699" s="45" t="str">
        <f t="shared" si="206"/>
        <v>ins. Pondérale</v>
      </c>
      <c r="R699" s="29">
        <f t="shared" si="197"/>
        <v>3</v>
      </c>
      <c r="S699" s="29" t="e">
        <f t="shared" si="198"/>
        <v>#N/A</v>
      </c>
      <c r="T699" s="29" t="e">
        <f t="shared" si="199"/>
        <v>#N/A</v>
      </c>
      <c r="U699" s="29" t="e">
        <f t="shared" si="200"/>
        <v>#N/A</v>
      </c>
      <c r="V699" s="21" t="e">
        <f t="shared" si="207"/>
        <v>#N/A</v>
      </c>
      <c r="W699" s="28">
        <f t="shared" si="201"/>
        <v>0</v>
      </c>
      <c r="X699" s="28">
        <f t="shared" si="202"/>
        <v>0</v>
      </c>
      <c r="Y699" s="45" t="str">
        <f t="shared" si="208"/>
        <v>pas de surpoids ni d'obésité</v>
      </c>
    </row>
    <row r="700" spans="4:25">
      <c r="D700" s="21"/>
      <c r="F700" s="21"/>
      <c r="G700" s="54">
        <f t="shared" si="203"/>
        <v>0</v>
      </c>
      <c r="H700" s="28">
        <f t="shared" si="190"/>
        <v>0</v>
      </c>
      <c r="I700" s="45">
        <f t="shared" si="204"/>
        <v>0</v>
      </c>
      <c r="J700" s="29">
        <f t="shared" si="191"/>
        <v>3</v>
      </c>
      <c r="K700" s="29">
        <f t="shared" si="192"/>
        <v>0.27</v>
      </c>
      <c r="L700" s="29">
        <f t="shared" si="193"/>
        <v>8.4199999999999997E-2</v>
      </c>
      <c r="M700" s="29">
        <f t="shared" si="194"/>
        <v>12.92</v>
      </c>
      <c r="N700" s="45">
        <f t="shared" si="205"/>
        <v>-43.986979853963227</v>
      </c>
      <c r="O700" s="28">
        <f t="shared" si="195"/>
        <v>10.989169238449415</v>
      </c>
      <c r="P700" s="28">
        <f t="shared" si="196"/>
        <v>15.087458954343088</v>
      </c>
      <c r="Q700" s="45" t="str">
        <f t="shared" si="206"/>
        <v>ins. Pondérale</v>
      </c>
      <c r="R700" s="29">
        <f t="shared" si="197"/>
        <v>3</v>
      </c>
      <c r="S700" s="29" t="e">
        <f t="shared" si="198"/>
        <v>#N/A</v>
      </c>
      <c r="T700" s="29" t="e">
        <f t="shared" si="199"/>
        <v>#N/A</v>
      </c>
      <c r="U700" s="29" t="e">
        <f t="shared" si="200"/>
        <v>#N/A</v>
      </c>
      <c r="V700" s="21" t="e">
        <f t="shared" si="207"/>
        <v>#N/A</v>
      </c>
      <c r="W700" s="28">
        <f t="shared" si="201"/>
        <v>0</v>
      </c>
      <c r="X700" s="28">
        <f t="shared" si="202"/>
        <v>0</v>
      </c>
      <c r="Y700" s="45" t="str">
        <f t="shared" si="208"/>
        <v>pas de surpoids ni d'obésité</v>
      </c>
    </row>
    <row r="701" spans="4:25">
      <c r="D701" s="21"/>
      <c r="F701" s="21"/>
      <c r="G701" s="54">
        <f t="shared" si="203"/>
        <v>0</v>
      </c>
      <c r="H701" s="28">
        <f t="shared" si="190"/>
        <v>0</v>
      </c>
      <c r="I701" s="45">
        <f t="shared" si="204"/>
        <v>0</v>
      </c>
      <c r="J701" s="29">
        <f t="shared" si="191"/>
        <v>3</v>
      </c>
      <c r="K701" s="29">
        <f t="shared" si="192"/>
        <v>0.27</v>
      </c>
      <c r="L701" s="29">
        <f t="shared" si="193"/>
        <v>8.4199999999999997E-2</v>
      </c>
      <c r="M701" s="29">
        <f t="shared" si="194"/>
        <v>12.92</v>
      </c>
      <c r="N701" s="45">
        <f t="shared" si="205"/>
        <v>-43.986979853963227</v>
      </c>
      <c r="O701" s="28">
        <f t="shared" si="195"/>
        <v>10.989169238449415</v>
      </c>
      <c r="P701" s="28">
        <f t="shared" si="196"/>
        <v>15.087458954343088</v>
      </c>
      <c r="Q701" s="45" t="str">
        <f t="shared" si="206"/>
        <v>ins. Pondérale</v>
      </c>
      <c r="R701" s="29">
        <f t="shared" si="197"/>
        <v>3</v>
      </c>
      <c r="S701" s="29" t="e">
        <f t="shared" si="198"/>
        <v>#N/A</v>
      </c>
      <c r="T701" s="29" t="e">
        <f t="shared" si="199"/>
        <v>#N/A</v>
      </c>
      <c r="U701" s="29" t="e">
        <f t="shared" si="200"/>
        <v>#N/A</v>
      </c>
      <c r="V701" s="21" t="e">
        <f t="shared" si="207"/>
        <v>#N/A</v>
      </c>
      <c r="W701" s="28">
        <f t="shared" si="201"/>
        <v>0</v>
      </c>
      <c r="X701" s="28">
        <f t="shared" si="202"/>
        <v>0</v>
      </c>
      <c r="Y701" s="45" t="str">
        <f t="shared" si="208"/>
        <v>pas de surpoids ni d'obésité</v>
      </c>
    </row>
    <row r="702" spans="4:25">
      <c r="D702" s="21"/>
      <c r="F702" s="21"/>
      <c r="G702" s="54">
        <f t="shared" si="203"/>
        <v>0</v>
      </c>
      <c r="H702" s="28">
        <f t="shared" si="190"/>
        <v>0</v>
      </c>
      <c r="I702" s="45">
        <f t="shared" si="204"/>
        <v>0</v>
      </c>
      <c r="J702" s="29">
        <f t="shared" si="191"/>
        <v>3</v>
      </c>
      <c r="K702" s="29">
        <f t="shared" si="192"/>
        <v>0.27</v>
      </c>
      <c r="L702" s="29">
        <f t="shared" si="193"/>
        <v>8.4199999999999997E-2</v>
      </c>
      <c r="M702" s="29">
        <f t="shared" si="194"/>
        <v>12.92</v>
      </c>
      <c r="N702" s="45">
        <f t="shared" si="205"/>
        <v>-43.986979853963227</v>
      </c>
      <c r="O702" s="28">
        <f t="shared" si="195"/>
        <v>10.989169238449415</v>
      </c>
      <c r="P702" s="28">
        <f t="shared" si="196"/>
        <v>15.087458954343088</v>
      </c>
      <c r="Q702" s="45" t="str">
        <f t="shared" si="206"/>
        <v>ins. Pondérale</v>
      </c>
      <c r="R702" s="29">
        <f t="shared" si="197"/>
        <v>3</v>
      </c>
      <c r="S702" s="29" t="e">
        <f t="shared" si="198"/>
        <v>#N/A</v>
      </c>
      <c r="T702" s="29" t="e">
        <f t="shared" si="199"/>
        <v>#N/A</v>
      </c>
      <c r="U702" s="29" t="e">
        <f t="shared" si="200"/>
        <v>#N/A</v>
      </c>
      <c r="V702" s="21" t="e">
        <f t="shared" si="207"/>
        <v>#N/A</v>
      </c>
      <c r="W702" s="28">
        <f t="shared" si="201"/>
        <v>0</v>
      </c>
      <c r="X702" s="28">
        <f t="shared" si="202"/>
        <v>0</v>
      </c>
      <c r="Y702" s="45" t="str">
        <f t="shared" si="208"/>
        <v>pas de surpoids ni d'obésité</v>
      </c>
    </row>
    <row r="703" spans="4:25">
      <c r="D703" s="21"/>
      <c r="F703" s="21"/>
      <c r="G703" s="54">
        <f t="shared" si="203"/>
        <v>0</v>
      </c>
      <c r="H703" s="28">
        <f t="shared" si="190"/>
        <v>0</v>
      </c>
      <c r="I703" s="45">
        <f t="shared" si="204"/>
        <v>0</v>
      </c>
      <c r="J703" s="29">
        <f t="shared" si="191"/>
        <v>3</v>
      </c>
      <c r="K703" s="29">
        <f t="shared" si="192"/>
        <v>0.27</v>
      </c>
      <c r="L703" s="29">
        <f t="shared" si="193"/>
        <v>8.4199999999999997E-2</v>
      </c>
      <c r="M703" s="29">
        <f t="shared" si="194"/>
        <v>12.92</v>
      </c>
      <c r="N703" s="45">
        <f t="shared" si="205"/>
        <v>-43.986979853963227</v>
      </c>
      <c r="O703" s="28">
        <f t="shared" si="195"/>
        <v>10.989169238449415</v>
      </c>
      <c r="P703" s="28">
        <f t="shared" si="196"/>
        <v>15.087458954343088</v>
      </c>
      <c r="Q703" s="45" t="str">
        <f t="shared" si="206"/>
        <v>ins. Pondérale</v>
      </c>
      <c r="R703" s="29">
        <f t="shared" si="197"/>
        <v>3</v>
      </c>
      <c r="S703" s="29" t="e">
        <f t="shared" si="198"/>
        <v>#N/A</v>
      </c>
      <c r="T703" s="29" t="e">
        <f t="shared" si="199"/>
        <v>#N/A</v>
      </c>
      <c r="U703" s="29" t="e">
        <f t="shared" si="200"/>
        <v>#N/A</v>
      </c>
      <c r="V703" s="21" t="e">
        <f t="shared" si="207"/>
        <v>#N/A</v>
      </c>
      <c r="W703" s="28">
        <f t="shared" si="201"/>
        <v>0</v>
      </c>
      <c r="X703" s="28">
        <f t="shared" si="202"/>
        <v>0</v>
      </c>
      <c r="Y703" s="45" t="str">
        <f t="shared" si="208"/>
        <v>pas de surpoids ni d'obésité</v>
      </c>
    </row>
    <row r="704" spans="4:25">
      <c r="D704" s="21"/>
      <c r="F704" s="21"/>
      <c r="G704" s="54">
        <f t="shared" si="203"/>
        <v>0</v>
      </c>
      <c r="H704" s="28">
        <f t="shared" si="190"/>
        <v>0</v>
      </c>
      <c r="I704" s="45">
        <f t="shared" si="204"/>
        <v>0</v>
      </c>
      <c r="J704" s="29">
        <f t="shared" si="191"/>
        <v>3</v>
      </c>
      <c r="K704" s="29">
        <f t="shared" si="192"/>
        <v>0.27</v>
      </c>
      <c r="L704" s="29">
        <f t="shared" si="193"/>
        <v>8.4199999999999997E-2</v>
      </c>
      <c r="M704" s="29">
        <f t="shared" si="194"/>
        <v>12.92</v>
      </c>
      <c r="N704" s="45">
        <f t="shared" si="205"/>
        <v>-43.986979853963227</v>
      </c>
      <c r="O704" s="28">
        <f t="shared" si="195"/>
        <v>10.989169238449415</v>
      </c>
      <c r="P704" s="28">
        <f t="shared" si="196"/>
        <v>15.087458954343088</v>
      </c>
      <c r="Q704" s="45" t="str">
        <f t="shared" si="206"/>
        <v>ins. Pondérale</v>
      </c>
      <c r="R704" s="29">
        <f t="shared" si="197"/>
        <v>3</v>
      </c>
      <c r="S704" s="29" t="e">
        <f t="shared" si="198"/>
        <v>#N/A</v>
      </c>
      <c r="T704" s="29" t="e">
        <f t="shared" si="199"/>
        <v>#N/A</v>
      </c>
      <c r="U704" s="29" t="e">
        <f t="shared" si="200"/>
        <v>#N/A</v>
      </c>
      <c r="V704" s="21" t="e">
        <f t="shared" si="207"/>
        <v>#N/A</v>
      </c>
      <c r="W704" s="28">
        <f t="shared" si="201"/>
        <v>0</v>
      </c>
      <c r="X704" s="28">
        <f t="shared" si="202"/>
        <v>0</v>
      </c>
      <c r="Y704" s="45" t="str">
        <f t="shared" si="208"/>
        <v>pas de surpoids ni d'obésité</v>
      </c>
    </row>
    <row r="705" spans="4:25">
      <c r="D705" s="21"/>
      <c r="F705" s="21"/>
      <c r="G705" s="54">
        <f t="shared" si="203"/>
        <v>0</v>
      </c>
      <c r="H705" s="28">
        <f t="shared" si="190"/>
        <v>0</v>
      </c>
      <c r="I705" s="45">
        <f t="shared" si="204"/>
        <v>0</v>
      </c>
      <c r="J705" s="29">
        <f t="shared" si="191"/>
        <v>3</v>
      </c>
      <c r="K705" s="29">
        <f t="shared" si="192"/>
        <v>0.27</v>
      </c>
      <c r="L705" s="29">
        <f t="shared" si="193"/>
        <v>8.4199999999999997E-2</v>
      </c>
      <c r="M705" s="29">
        <f t="shared" si="194"/>
        <v>12.92</v>
      </c>
      <c r="N705" s="45">
        <f t="shared" si="205"/>
        <v>-43.986979853963227</v>
      </c>
      <c r="O705" s="28">
        <f t="shared" si="195"/>
        <v>10.989169238449415</v>
      </c>
      <c r="P705" s="28">
        <f t="shared" si="196"/>
        <v>15.087458954343088</v>
      </c>
      <c r="Q705" s="45" t="str">
        <f t="shared" si="206"/>
        <v>ins. Pondérale</v>
      </c>
      <c r="R705" s="29">
        <f t="shared" si="197"/>
        <v>3</v>
      </c>
      <c r="S705" s="29" t="e">
        <f t="shared" si="198"/>
        <v>#N/A</v>
      </c>
      <c r="T705" s="29" t="e">
        <f t="shared" si="199"/>
        <v>#N/A</v>
      </c>
      <c r="U705" s="29" t="e">
        <f t="shared" si="200"/>
        <v>#N/A</v>
      </c>
      <c r="V705" s="21" t="e">
        <f t="shared" si="207"/>
        <v>#N/A</v>
      </c>
      <c r="W705" s="28">
        <f t="shared" si="201"/>
        <v>0</v>
      </c>
      <c r="X705" s="28">
        <f t="shared" si="202"/>
        <v>0</v>
      </c>
      <c r="Y705" s="45" t="str">
        <f t="shared" si="208"/>
        <v>pas de surpoids ni d'obésité</v>
      </c>
    </row>
    <row r="706" spans="4:25">
      <c r="D706" s="21"/>
      <c r="F706" s="21"/>
      <c r="G706" s="54">
        <f t="shared" si="203"/>
        <v>0</v>
      </c>
      <c r="H706" s="28">
        <f t="shared" si="190"/>
        <v>0</v>
      </c>
      <c r="I706" s="45">
        <f t="shared" si="204"/>
        <v>0</v>
      </c>
      <c r="J706" s="29">
        <f t="shared" si="191"/>
        <v>3</v>
      </c>
      <c r="K706" s="29">
        <f t="shared" si="192"/>
        <v>0.27</v>
      </c>
      <c r="L706" s="29">
        <f t="shared" si="193"/>
        <v>8.4199999999999997E-2</v>
      </c>
      <c r="M706" s="29">
        <f t="shared" si="194"/>
        <v>12.92</v>
      </c>
      <c r="N706" s="45">
        <f t="shared" si="205"/>
        <v>-43.986979853963227</v>
      </c>
      <c r="O706" s="28">
        <f t="shared" si="195"/>
        <v>10.989169238449415</v>
      </c>
      <c r="P706" s="28">
        <f t="shared" si="196"/>
        <v>15.087458954343088</v>
      </c>
      <c r="Q706" s="45" t="str">
        <f t="shared" si="206"/>
        <v>ins. Pondérale</v>
      </c>
      <c r="R706" s="29">
        <f t="shared" si="197"/>
        <v>3</v>
      </c>
      <c r="S706" s="29" t="e">
        <f t="shared" si="198"/>
        <v>#N/A</v>
      </c>
      <c r="T706" s="29" t="e">
        <f t="shared" si="199"/>
        <v>#N/A</v>
      </c>
      <c r="U706" s="29" t="e">
        <f t="shared" si="200"/>
        <v>#N/A</v>
      </c>
      <c r="V706" s="21" t="e">
        <f t="shared" si="207"/>
        <v>#N/A</v>
      </c>
      <c r="W706" s="28">
        <f t="shared" si="201"/>
        <v>0</v>
      </c>
      <c r="X706" s="28">
        <f t="shared" si="202"/>
        <v>0</v>
      </c>
      <c r="Y706" s="45" t="str">
        <f t="shared" si="208"/>
        <v>pas de surpoids ni d'obésité</v>
      </c>
    </row>
    <row r="707" spans="4:25">
      <c r="D707" s="21"/>
      <c r="F707" s="21"/>
      <c r="G707" s="54">
        <f t="shared" si="203"/>
        <v>0</v>
      </c>
      <c r="H707" s="28">
        <f t="shared" si="190"/>
        <v>0</v>
      </c>
      <c r="I707" s="45">
        <f t="shared" si="204"/>
        <v>0</v>
      </c>
      <c r="J707" s="29">
        <f t="shared" si="191"/>
        <v>3</v>
      </c>
      <c r="K707" s="29">
        <f t="shared" si="192"/>
        <v>0.27</v>
      </c>
      <c r="L707" s="29">
        <f t="shared" si="193"/>
        <v>8.4199999999999997E-2</v>
      </c>
      <c r="M707" s="29">
        <f t="shared" si="194"/>
        <v>12.92</v>
      </c>
      <c r="N707" s="45">
        <f t="shared" si="205"/>
        <v>-43.986979853963227</v>
      </c>
      <c r="O707" s="28">
        <f t="shared" si="195"/>
        <v>10.989169238449415</v>
      </c>
      <c r="P707" s="28">
        <f t="shared" si="196"/>
        <v>15.087458954343088</v>
      </c>
      <c r="Q707" s="45" t="str">
        <f t="shared" si="206"/>
        <v>ins. Pondérale</v>
      </c>
      <c r="R707" s="29">
        <f t="shared" si="197"/>
        <v>3</v>
      </c>
      <c r="S707" s="29" t="e">
        <f t="shared" si="198"/>
        <v>#N/A</v>
      </c>
      <c r="T707" s="29" t="e">
        <f t="shared" si="199"/>
        <v>#N/A</v>
      </c>
      <c r="U707" s="29" t="e">
        <f t="shared" si="200"/>
        <v>#N/A</v>
      </c>
      <c r="V707" s="21" t="e">
        <f t="shared" si="207"/>
        <v>#N/A</v>
      </c>
      <c r="W707" s="28">
        <f t="shared" si="201"/>
        <v>0</v>
      </c>
      <c r="X707" s="28">
        <f t="shared" si="202"/>
        <v>0</v>
      </c>
      <c r="Y707" s="45" t="str">
        <f t="shared" si="208"/>
        <v>pas de surpoids ni d'obésité</v>
      </c>
    </row>
    <row r="708" spans="4:25">
      <c r="D708" s="21"/>
      <c r="F708" s="21"/>
      <c r="G708" s="54">
        <f t="shared" si="203"/>
        <v>0</v>
      </c>
      <c r="H708" s="28">
        <f t="shared" si="190"/>
        <v>0</v>
      </c>
      <c r="I708" s="45">
        <f t="shared" si="204"/>
        <v>0</v>
      </c>
      <c r="J708" s="29">
        <f t="shared" si="191"/>
        <v>3</v>
      </c>
      <c r="K708" s="29">
        <f t="shared" si="192"/>
        <v>0.27</v>
      </c>
      <c r="L708" s="29">
        <f t="shared" si="193"/>
        <v>8.4199999999999997E-2</v>
      </c>
      <c r="M708" s="29">
        <f t="shared" si="194"/>
        <v>12.92</v>
      </c>
      <c r="N708" s="45">
        <f t="shared" si="205"/>
        <v>-43.986979853963227</v>
      </c>
      <c r="O708" s="28">
        <f t="shared" si="195"/>
        <v>10.989169238449415</v>
      </c>
      <c r="P708" s="28">
        <f t="shared" si="196"/>
        <v>15.087458954343088</v>
      </c>
      <c r="Q708" s="45" t="str">
        <f t="shared" si="206"/>
        <v>ins. Pondérale</v>
      </c>
      <c r="R708" s="29">
        <f t="shared" si="197"/>
        <v>3</v>
      </c>
      <c r="S708" s="29" t="e">
        <f t="shared" si="198"/>
        <v>#N/A</v>
      </c>
      <c r="T708" s="29" t="e">
        <f t="shared" si="199"/>
        <v>#N/A</v>
      </c>
      <c r="U708" s="29" t="e">
        <f t="shared" si="200"/>
        <v>#N/A</v>
      </c>
      <c r="V708" s="21" t="e">
        <f t="shared" si="207"/>
        <v>#N/A</v>
      </c>
      <c r="W708" s="28">
        <f t="shared" si="201"/>
        <v>0</v>
      </c>
      <c r="X708" s="28">
        <f t="shared" si="202"/>
        <v>0</v>
      </c>
      <c r="Y708" s="45" t="str">
        <f t="shared" si="208"/>
        <v>pas de surpoids ni d'obésité</v>
      </c>
    </row>
    <row r="709" spans="4:25">
      <c r="D709" s="21"/>
      <c r="F709" s="21"/>
      <c r="G709" s="54">
        <f t="shared" si="203"/>
        <v>0</v>
      </c>
      <c r="H709" s="28">
        <f t="shared" si="190"/>
        <v>0</v>
      </c>
      <c r="I709" s="45">
        <f t="shared" si="204"/>
        <v>0</v>
      </c>
      <c r="J709" s="29">
        <f t="shared" si="191"/>
        <v>3</v>
      </c>
      <c r="K709" s="29">
        <f t="shared" si="192"/>
        <v>0.27</v>
      </c>
      <c r="L709" s="29">
        <f t="shared" si="193"/>
        <v>8.4199999999999997E-2</v>
      </c>
      <c r="M709" s="29">
        <f t="shared" si="194"/>
        <v>12.92</v>
      </c>
      <c r="N709" s="45">
        <f t="shared" si="205"/>
        <v>-43.986979853963227</v>
      </c>
      <c r="O709" s="28">
        <f t="shared" si="195"/>
        <v>10.989169238449415</v>
      </c>
      <c r="P709" s="28">
        <f t="shared" si="196"/>
        <v>15.087458954343088</v>
      </c>
      <c r="Q709" s="45" t="str">
        <f t="shared" si="206"/>
        <v>ins. Pondérale</v>
      </c>
      <c r="R709" s="29">
        <f t="shared" si="197"/>
        <v>3</v>
      </c>
      <c r="S709" s="29" t="e">
        <f t="shared" si="198"/>
        <v>#N/A</v>
      </c>
      <c r="T709" s="29" t="e">
        <f t="shared" si="199"/>
        <v>#N/A</v>
      </c>
      <c r="U709" s="29" t="e">
        <f t="shared" si="200"/>
        <v>#N/A</v>
      </c>
      <c r="V709" s="21" t="e">
        <f t="shared" si="207"/>
        <v>#N/A</v>
      </c>
      <c r="W709" s="28">
        <f t="shared" si="201"/>
        <v>0</v>
      </c>
      <c r="X709" s="28">
        <f t="shared" si="202"/>
        <v>0</v>
      </c>
      <c r="Y709" s="45" t="str">
        <f t="shared" si="208"/>
        <v>pas de surpoids ni d'obésité</v>
      </c>
    </row>
    <row r="710" spans="4:25">
      <c r="D710" s="21"/>
      <c r="F710" s="21"/>
      <c r="G710" s="54">
        <f t="shared" si="203"/>
        <v>0</v>
      </c>
      <c r="H710" s="28">
        <f t="shared" si="190"/>
        <v>0</v>
      </c>
      <c r="I710" s="45">
        <f t="shared" si="204"/>
        <v>0</v>
      </c>
      <c r="J710" s="29">
        <f t="shared" si="191"/>
        <v>3</v>
      </c>
      <c r="K710" s="29">
        <f t="shared" si="192"/>
        <v>0.27</v>
      </c>
      <c r="L710" s="29">
        <f t="shared" si="193"/>
        <v>8.4199999999999997E-2</v>
      </c>
      <c r="M710" s="29">
        <f t="shared" si="194"/>
        <v>12.92</v>
      </c>
      <c r="N710" s="45">
        <f t="shared" si="205"/>
        <v>-43.986979853963227</v>
      </c>
      <c r="O710" s="28">
        <f t="shared" si="195"/>
        <v>10.989169238449415</v>
      </c>
      <c r="P710" s="28">
        <f t="shared" si="196"/>
        <v>15.087458954343088</v>
      </c>
      <c r="Q710" s="45" t="str">
        <f t="shared" si="206"/>
        <v>ins. Pondérale</v>
      </c>
      <c r="R710" s="29">
        <f t="shared" si="197"/>
        <v>3</v>
      </c>
      <c r="S710" s="29" t="e">
        <f t="shared" si="198"/>
        <v>#N/A</v>
      </c>
      <c r="T710" s="29" t="e">
        <f t="shared" si="199"/>
        <v>#N/A</v>
      </c>
      <c r="U710" s="29" t="e">
        <f t="shared" si="200"/>
        <v>#N/A</v>
      </c>
      <c r="V710" s="21" t="e">
        <f t="shared" si="207"/>
        <v>#N/A</v>
      </c>
      <c r="W710" s="28">
        <f t="shared" si="201"/>
        <v>0</v>
      </c>
      <c r="X710" s="28">
        <f t="shared" si="202"/>
        <v>0</v>
      </c>
      <c r="Y710" s="45" t="str">
        <f t="shared" si="208"/>
        <v>pas de surpoids ni d'obésité</v>
      </c>
    </row>
    <row r="711" spans="4:25">
      <c r="D711" s="21"/>
      <c r="F711" s="21"/>
      <c r="G711" s="54">
        <f t="shared" si="203"/>
        <v>0</v>
      </c>
      <c r="H711" s="28">
        <f t="shared" ref="H711:H774" si="209">MROUND(G711,0.5)</f>
        <v>0</v>
      </c>
      <c r="I711" s="45">
        <f t="shared" si="204"/>
        <v>0</v>
      </c>
      <c r="J711" s="29">
        <f t="shared" ref="J711:J774" si="210">IF(OR(C711=1),0,3)</f>
        <v>3</v>
      </c>
      <c r="K711" s="29">
        <f t="shared" ref="K711:K774" si="211">VLOOKUP(H711,TableRefFR,2+J711)</f>
        <v>0.27</v>
      </c>
      <c r="L711" s="29">
        <f t="shared" ref="L711:L774" si="212">VLOOKUP(H711,TableRefFR,3+J711)</f>
        <v>8.4199999999999997E-2</v>
      </c>
      <c r="M711" s="29">
        <f t="shared" ref="M711:M774" si="213">VLOOKUP(H711,TableRefFR,4+J711)</f>
        <v>12.92</v>
      </c>
      <c r="N711" s="45">
        <f t="shared" si="205"/>
        <v>-43.986979853963227</v>
      </c>
      <c r="O711" s="28">
        <f t="shared" ref="O711:O774" si="214">VLOOKUP(H711,CorpFR,2+J711)</f>
        <v>10.989169238449415</v>
      </c>
      <c r="P711" s="28">
        <f t="shared" ref="P711:P774" si="215">VLOOKUP(H711,CorpFR,3+J711)</f>
        <v>15.087458954343088</v>
      </c>
      <c r="Q711" s="45" t="str">
        <f t="shared" si="206"/>
        <v>ins. Pondérale</v>
      </c>
      <c r="R711" s="29">
        <f t="shared" ref="R711:R774" si="216">IF(OR(C711=1),0,3)</f>
        <v>3</v>
      </c>
      <c r="S711" s="29" t="e">
        <f t="shared" ref="S711:S774" si="217">VLOOKUP(H711,TableRefIOTF,2+R711)</f>
        <v>#N/A</v>
      </c>
      <c r="T711" s="29" t="e">
        <f t="shared" ref="T711:T774" si="218">VLOOKUP(H711,TableRefIOTF,3+R711)</f>
        <v>#N/A</v>
      </c>
      <c r="U711" s="29" t="e">
        <f t="shared" ref="U711:U774" si="219">VLOOKUP(H711,TableRefIOTF,4+R711)</f>
        <v>#N/A</v>
      </c>
      <c r="V711" s="21" t="e">
        <f t="shared" si="207"/>
        <v>#N/A</v>
      </c>
      <c r="W711" s="28">
        <f t="shared" ref="W711:W774" si="220">VLOOKUP(H711,CorpIOTF,2+R711)</f>
        <v>0</v>
      </c>
      <c r="X711" s="28">
        <f t="shared" ref="X711:X774" si="221">VLOOKUP(H711,CorpIOTF,3+R711)</f>
        <v>0</v>
      </c>
      <c r="Y711" s="45" t="str">
        <f t="shared" si="208"/>
        <v>pas de surpoids ni d'obésité</v>
      </c>
    </row>
    <row r="712" spans="4:25">
      <c r="D712" s="21"/>
      <c r="F712" s="21"/>
      <c r="G712" s="54">
        <f t="shared" ref="G712:G775" si="222">DATEDIF(B712,E712,"d")/365.25</f>
        <v>0</v>
      </c>
      <c r="H712" s="28">
        <f t="shared" si="209"/>
        <v>0</v>
      </c>
      <c r="I712" s="45">
        <f t="shared" ref="I712:I775" si="223">D712</f>
        <v>0</v>
      </c>
      <c r="J712" s="29">
        <f t="shared" si="210"/>
        <v>3</v>
      </c>
      <c r="K712" s="29">
        <f t="shared" si="211"/>
        <v>0.27</v>
      </c>
      <c r="L712" s="29">
        <f t="shared" si="212"/>
        <v>8.4199999999999997E-2</v>
      </c>
      <c r="M712" s="29">
        <f t="shared" si="213"/>
        <v>12.92</v>
      </c>
      <c r="N712" s="45">
        <f t="shared" ref="N712:N775" si="224">(((I712/M712)^K712)-1)/(K712*L712)</f>
        <v>-43.986979853963227</v>
      </c>
      <c r="O712" s="28">
        <f t="shared" si="214"/>
        <v>10.989169238449415</v>
      </c>
      <c r="P712" s="28">
        <f t="shared" si="215"/>
        <v>15.087458954343088</v>
      </c>
      <c r="Q712" s="45" t="str">
        <f t="shared" ref="Q712:Q775" si="225">IF(I712&gt;P712,"surpoids",IF(I712&lt;O712,"ins. Pondérale","corpulence normale"))</f>
        <v>ins. Pondérale</v>
      </c>
      <c r="R712" s="29">
        <f t="shared" si="216"/>
        <v>3</v>
      </c>
      <c r="S712" s="29" t="e">
        <f t="shared" si="217"/>
        <v>#N/A</v>
      </c>
      <c r="T712" s="29" t="e">
        <f t="shared" si="218"/>
        <v>#N/A</v>
      </c>
      <c r="U712" s="29" t="e">
        <f t="shared" si="219"/>
        <v>#N/A</v>
      </c>
      <c r="V712" s="21" t="e">
        <f t="shared" ref="V712:V775" si="226">(((I712/U712)^S712)-1)/(S712*T712)</f>
        <v>#N/A</v>
      </c>
      <c r="W712" s="28">
        <f t="shared" si="220"/>
        <v>0</v>
      </c>
      <c r="X712" s="28">
        <f t="shared" si="221"/>
        <v>0</v>
      </c>
      <c r="Y712" s="45" t="str">
        <f t="shared" ref="Y712:Y775" si="227">IF(I712&gt;X712,"obésité",IF(I712&gt;W712,"surpoids","pas de surpoids ni d'obésité"))</f>
        <v>pas de surpoids ni d'obésité</v>
      </c>
    </row>
    <row r="713" spans="4:25">
      <c r="D713" s="21"/>
      <c r="F713" s="21"/>
      <c r="G713" s="54">
        <f t="shared" si="222"/>
        <v>0</v>
      </c>
      <c r="H713" s="28">
        <f t="shared" si="209"/>
        <v>0</v>
      </c>
      <c r="I713" s="45">
        <f t="shared" si="223"/>
        <v>0</v>
      </c>
      <c r="J713" s="29">
        <f t="shared" si="210"/>
        <v>3</v>
      </c>
      <c r="K713" s="29">
        <f t="shared" si="211"/>
        <v>0.27</v>
      </c>
      <c r="L713" s="29">
        <f t="shared" si="212"/>
        <v>8.4199999999999997E-2</v>
      </c>
      <c r="M713" s="29">
        <f t="shared" si="213"/>
        <v>12.92</v>
      </c>
      <c r="N713" s="45">
        <f t="shared" si="224"/>
        <v>-43.986979853963227</v>
      </c>
      <c r="O713" s="28">
        <f t="shared" si="214"/>
        <v>10.989169238449415</v>
      </c>
      <c r="P713" s="28">
        <f t="shared" si="215"/>
        <v>15.087458954343088</v>
      </c>
      <c r="Q713" s="45" t="str">
        <f t="shared" si="225"/>
        <v>ins. Pondérale</v>
      </c>
      <c r="R713" s="29">
        <f t="shared" si="216"/>
        <v>3</v>
      </c>
      <c r="S713" s="29" t="e">
        <f t="shared" si="217"/>
        <v>#N/A</v>
      </c>
      <c r="T713" s="29" t="e">
        <f t="shared" si="218"/>
        <v>#N/A</v>
      </c>
      <c r="U713" s="29" t="e">
        <f t="shared" si="219"/>
        <v>#N/A</v>
      </c>
      <c r="V713" s="21" t="e">
        <f t="shared" si="226"/>
        <v>#N/A</v>
      </c>
      <c r="W713" s="28">
        <f t="shared" si="220"/>
        <v>0</v>
      </c>
      <c r="X713" s="28">
        <f t="shared" si="221"/>
        <v>0</v>
      </c>
      <c r="Y713" s="45" t="str">
        <f t="shared" si="227"/>
        <v>pas de surpoids ni d'obésité</v>
      </c>
    </row>
    <row r="714" spans="4:25">
      <c r="D714" s="21"/>
      <c r="F714" s="21"/>
      <c r="G714" s="54">
        <f t="shared" si="222"/>
        <v>0</v>
      </c>
      <c r="H714" s="28">
        <f t="shared" si="209"/>
        <v>0</v>
      </c>
      <c r="I714" s="45">
        <f t="shared" si="223"/>
        <v>0</v>
      </c>
      <c r="J714" s="29">
        <f t="shared" si="210"/>
        <v>3</v>
      </c>
      <c r="K714" s="29">
        <f t="shared" si="211"/>
        <v>0.27</v>
      </c>
      <c r="L714" s="29">
        <f t="shared" si="212"/>
        <v>8.4199999999999997E-2</v>
      </c>
      <c r="M714" s="29">
        <f t="shared" si="213"/>
        <v>12.92</v>
      </c>
      <c r="N714" s="45">
        <f t="shared" si="224"/>
        <v>-43.986979853963227</v>
      </c>
      <c r="O714" s="28">
        <f t="shared" si="214"/>
        <v>10.989169238449415</v>
      </c>
      <c r="P714" s="28">
        <f t="shared" si="215"/>
        <v>15.087458954343088</v>
      </c>
      <c r="Q714" s="45" t="str">
        <f t="shared" si="225"/>
        <v>ins. Pondérale</v>
      </c>
      <c r="R714" s="29">
        <f t="shared" si="216"/>
        <v>3</v>
      </c>
      <c r="S714" s="29" t="e">
        <f t="shared" si="217"/>
        <v>#N/A</v>
      </c>
      <c r="T714" s="29" t="e">
        <f t="shared" si="218"/>
        <v>#N/A</v>
      </c>
      <c r="U714" s="29" t="e">
        <f t="shared" si="219"/>
        <v>#N/A</v>
      </c>
      <c r="V714" s="21" t="e">
        <f t="shared" si="226"/>
        <v>#N/A</v>
      </c>
      <c r="W714" s="28">
        <f t="shared" si="220"/>
        <v>0</v>
      </c>
      <c r="X714" s="28">
        <f t="shared" si="221"/>
        <v>0</v>
      </c>
      <c r="Y714" s="45" t="str">
        <f t="shared" si="227"/>
        <v>pas de surpoids ni d'obésité</v>
      </c>
    </row>
    <row r="715" spans="4:25">
      <c r="D715" s="21"/>
      <c r="F715" s="21"/>
      <c r="G715" s="54">
        <f t="shared" si="222"/>
        <v>0</v>
      </c>
      <c r="H715" s="28">
        <f t="shared" si="209"/>
        <v>0</v>
      </c>
      <c r="I715" s="45">
        <f t="shared" si="223"/>
        <v>0</v>
      </c>
      <c r="J715" s="29">
        <f t="shared" si="210"/>
        <v>3</v>
      </c>
      <c r="K715" s="29">
        <f t="shared" si="211"/>
        <v>0.27</v>
      </c>
      <c r="L715" s="29">
        <f t="shared" si="212"/>
        <v>8.4199999999999997E-2</v>
      </c>
      <c r="M715" s="29">
        <f t="shared" si="213"/>
        <v>12.92</v>
      </c>
      <c r="N715" s="45">
        <f t="shared" si="224"/>
        <v>-43.986979853963227</v>
      </c>
      <c r="O715" s="28">
        <f t="shared" si="214"/>
        <v>10.989169238449415</v>
      </c>
      <c r="P715" s="28">
        <f t="shared" si="215"/>
        <v>15.087458954343088</v>
      </c>
      <c r="Q715" s="45" t="str">
        <f t="shared" si="225"/>
        <v>ins. Pondérale</v>
      </c>
      <c r="R715" s="29">
        <f t="shared" si="216"/>
        <v>3</v>
      </c>
      <c r="S715" s="29" t="e">
        <f t="shared" si="217"/>
        <v>#N/A</v>
      </c>
      <c r="T715" s="29" t="e">
        <f t="shared" si="218"/>
        <v>#N/A</v>
      </c>
      <c r="U715" s="29" t="e">
        <f t="shared" si="219"/>
        <v>#N/A</v>
      </c>
      <c r="V715" s="21" t="e">
        <f t="shared" si="226"/>
        <v>#N/A</v>
      </c>
      <c r="W715" s="28">
        <f t="shared" si="220"/>
        <v>0</v>
      </c>
      <c r="X715" s="28">
        <f t="shared" si="221"/>
        <v>0</v>
      </c>
      <c r="Y715" s="45" t="str">
        <f t="shared" si="227"/>
        <v>pas de surpoids ni d'obésité</v>
      </c>
    </row>
    <row r="716" spans="4:25">
      <c r="D716" s="21"/>
      <c r="F716" s="21"/>
      <c r="G716" s="54">
        <f t="shared" si="222"/>
        <v>0</v>
      </c>
      <c r="H716" s="28">
        <f t="shared" si="209"/>
        <v>0</v>
      </c>
      <c r="I716" s="45">
        <f t="shared" si="223"/>
        <v>0</v>
      </c>
      <c r="J716" s="29">
        <f t="shared" si="210"/>
        <v>3</v>
      </c>
      <c r="K716" s="29">
        <f t="shared" si="211"/>
        <v>0.27</v>
      </c>
      <c r="L716" s="29">
        <f t="shared" si="212"/>
        <v>8.4199999999999997E-2</v>
      </c>
      <c r="M716" s="29">
        <f t="shared" si="213"/>
        <v>12.92</v>
      </c>
      <c r="N716" s="45">
        <f t="shared" si="224"/>
        <v>-43.986979853963227</v>
      </c>
      <c r="O716" s="28">
        <f t="shared" si="214"/>
        <v>10.989169238449415</v>
      </c>
      <c r="P716" s="28">
        <f t="shared" si="215"/>
        <v>15.087458954343088</v>
      </c>
      <c r="Q716" s="45" t="str">
        <f t="shared" si="225"/>
        <v>ins. Pondérale</v>
      </c>
      <c r="R716" s="29">
        <f t="shared" si="216"/>
        <v>3</v>
      </c>
      <c r="S716" s="29" t="e">
        <f t="shared" si="217"/>
        <v>#N/A</v>
      </c>
      <c r="T716" s="29" t="e">
        <f t="shared" si="218"/>
        <v>#N/A</v>
      </c>
      <c r="U716" s="29" t="e">
        <f t="shared" si="219"/>
        <v>#N/A</v>
      </c>
      <c r="V716" s="21" t="e">
        <f t="shared" si="226"/>
        <v>#N/A</v>
      </c>
      <c r="W716" s="28">
        <f t="shared" si="220"/>
        <v>0</v>
      </c>
      <c r="X716" s="28">
        <f t="shared" si="221"/>
        <v>0</v>
      </c>
      <c r="Y716" s="45" t="str">
        <f t="shared" si="227"/>
        <v>pas de surpoids ni d'obésité</v>
      </c>
    </row>
    <row r="717" spans="4:25">
      <c r="D717" s="21"/>
      <c r="F717" s="21"/>
      <c r="G717" s="54">
        <f t="shared" si="222"/>
        <v>0</v>
      </c>
      <c r="H717" s="28">
        <f t="shared" si="209"/>
        <v>0</v>
      </c>
      <c r="I717" s="45">
        <f t="shared" si="223"/>
        <v>0</v>
      </c>
      <c r="J717" s="29">
        <f t="shared" si="210"/>
        <v>3</v>
      </c>
      <c r="K717" s="29">
        <f t="shared" si="211"/>
        <v>0.27</v>
      </c>
      <c r="L717" s="29">
        <f t="shared" si="212"/>
        <v>8.4199999999999997E-2</v>
      </c>
      <c r="M717" s="29">
        <f t="shared" si="213"/>
        <v>12.92</v>
      </c>
      <c r="N717" s="45">
        <f t="shared" si="224"/>
        <v>-43.986979853963227</v>
      </c>
      <c r="O717" s="28">
        <f t="shared" si="214"/>
        <v>10.989169238449415</v>
      </c>
      <c r="P717" s="28">
        <f t="shared" si="215"/>
        <v>15.087458954343088</v>
      </c>
      <c r="Q717" s="45" t="str">
        <f t="shared" si="225"/>
        <v>ins. Pondérale</v>
      </c>
      <c r="R717" s="29">
        <f t="shared" si="216"/>
        <v>3</v>
      </c>
      <c r="S717" s="29" t="e">
        <f t="shared" si="217"/>
        <v>#N/A</v>
      </c>
      <c r="T717" s="29" t="e">
        <f t="shared" si="218"/>
        <v>#N/A</v>
      </c>
      <c r="U717" s="29" t="e">
        <f t="shared" si="219"/>
        <v>#N/A</v>
      </c>
      <c r="V717" s="21" t="e">
        <f t="shared" si="226"/>
        <v>#N/A</v>
      </c>
      <c r="W717" s="28">
        <f t="shared" si="220"/>
        <v>0</v>
      </c>
      <c r="X717" s="28">
        <f t="shared" si="221"/>
        <v>0</v>
      </c>
      <c r="Y717" s="45" t="str">
        <f t="shared" si="227"/>
        <v>pas de surpoids ni d'obésité</v>
      </c>
    </row>
    <row r="718" spans="4:25">
      <c r="D718" s="21"/>
      <c r="F718" s="21"/>
      <c r="G718" s="54">
        <f t="shared" si="222"/>
        <v>0</v>
      </c>
      <c r="H718" s="28">
        <f t="shared" si="209"/>
        <v>0</v>
      </c>
      <c r="I718" s="45">
        <f t="shared" si="223"/>
        <v>0</v>
      </c>
      <c r="J718" s="29">
        <f t="shared" si="210"/>
        <v>3</v>
      </c>
      <c r="K718" s="29">
        <f t="shared" si="211"/>
        <v>0.27</v>
      </c>
      <c r="L718" s="29">
        <f t="shared" si="212"/>
        <v>8.4199999999999997E-2</v>
      </c>
      <c r="M718" s="29">
        <f t="shared" si="213"/>
        <v>12.92</v>
      </c>
      <c r="N718" s="45">
        <f t="shared" si="224"/>
        <v>-43.986979853963227</v>
      </c>
      <c r="O718" s="28">
        <f t="shared" si="214"/>
        <v>10.989169238449415</v>
      </c>
      <c r="P718" s="28">
        <f t="shared" si="215"/>
        <v>15.087458954343088</v>
      </c>
      <c r="Q718" s="45" t="str">
        <f t="shared" si="225"/>
        <v>ins. Pondérale</v>
      </c>
      <c r="R718" s="29">
        <f t="shared" si="216"/>
        <v>3</v>
      </c>
      <c r="S718" s="29" t="e">
        <f t="shared" si="217"/>
        <v>#N/A</v>
      </c>
      <c r="T718" s="29" t="e">
        <f t="shared" si="218"/>
        <v>#N/A</v>
      </c>
      <c r="U718" s="29" t="e">
        <f t="shared" si="219"/>
        <v>#N/A</v>
      </c>
      <c r="V718" s="21" t="e">
        <f t="shared" si="226"/>
        <v>#N/A</v>
      </c>
      <c r="W718" s="28">
        <f t="shared" si="220"/>
        <v>0</v>
      </c>
      <c r="X718" s="28">
        <f t="shared" si="221"/>
        <v>0</v>
      </c>
      <c r="Y718" s="45" t="str">
        <f t="shared" si="227"/>
        <v>pas de surpoids ni d'obésité</v>
      </c>
    </row>
    <row r="719" spans="4:25">
      <c r="D719" s="21"/>
      <c r="F719" s="21"/>
      <c r="G719" s="54">
        <f t="shared" si="222"/>
        <v>0</v>
      </c>
      <c r="H719" s="28">
        <f t="shared" si="209"/>
        <v>0</v>
      </c>
      <c r="I719" s="45">
        <f t="shared" si="223"/>
        <v>0</v>
      </c>
      <c r="J719" s="29">
        <f t="shared" si="210"/>
        <v>3</v>
      </c>
      <c r="K719" s="29">
        <f t="shared" si="211"/>
        <v>0.27</v>
      </c>
      <c r="L719" s="29">
        <f t="shared" si="212"/>
        <v>8.4199999999999997E-2</v>
      </c>
      <c r="M719" s="29">
        <f t="shared" si="213"/>
        <v>12.92</v>
      </c>
      <c r="N719" s="45">
        <f t="shared" si="224"/>
        <v>-43.986979853963227</v>
      </c>
      <c r="O719" s="28">
        <f t="shared" si="214"/>
        <v>10.989169238449415</v>
      </c>
      <c r="P719" s="28">
        <f t="shared" si="215"/>
        <v>15.087458954343088</v>
      </c>
      <c r="Q719" s="45" t="str">
        <f t="shared" si="225"/>
        <v>ins. Pondérale</v>
      </c>
      <c r="R719" s="29">
        <f t="shared" si="216"/>
        <v>3</v>
      </c>
      <c r="S719" s="29" t="e">
        <f t="shared" si="217"/>
        <v>#N/A</v>
      </c>
      <c r="T719" s="29" t="e">
        <f t="shared" si="218"/>
        <v>#N/A</v>
      </c>
      <c r="U719" s="29" t="e">
        <f t="shared" si="219"/>
        <v>#N/A</v>
      </c>
      <c r="V719" s="21" t="e">
        <f t="shared" si="226"/>
        <v>#N/A</v>
      </c>
      <c r="W719" s="28">
        <f t="shared" si="220"/>
        <v>0</v>
      </c>
      <c r="X719" s="28">
        <f t="shared" si="221"/>
        <v>0</v>
      </c>
      <c r="Y719" s="45" t="str">
        <f t="shared" si="227"/>
        <v>pas de surpoids ni d'obésité</v>
      </c>
    </row>
    <row r="720" spans="4:25">
      <c r="D720" s="21"/>
      <c r="F720" s="21"/>
      <c r="G720" s="54">
        <f t="shared" si="222"/>
        <v>0</v>
      </c>
      <c r="H720" s="28">
        <f t="shared" si="209"/>
        <v>0</v>
      </c>
      <c r="I720" s="45">
        <f t="shared" si="223"/>
        <v>0</v>
      </c>
      <c r="J720" s="29">
        <f t="shared" si="210"/>
        <v>3</v>
      </c>
      <c r="K720" s="29">
        <f t="shared" si="211"/>
        <v>0.27</v>
      </c>
      <c r="L720" s="29">
        <f t="shared" si="212"/>
        <v>8.4199999999999997E-2</v>
      </c>
      <c r="M720" s="29">
        <f t="shared" si="213"/>
        <v>12.92</v>
      </c>
      <c r="N720" s="45">
        <f t="shared" si="224"/>
        <v>-43.986979853963227</v>
      </c>
      <c r="O720" s="28">
        <f t="shared" si="214"/>
        <v>10.989169238449415</v>
      </c>
      <c r="P720" s="28">
        <f t="shared" si="215"/>
        <v>15.087458954343088</v>
      </c>
      <c r="Q720" s="45" t="str">
        <f t="shared" si="225"/>
        <v>ins. Pondérale</v>
      </c>
      <c r="R720" s="29">
        <f t="shared" si="216"/>
        <v>3</v>
      </c>
      <c r="S720" s="29" t="e">
        <f t="shared" si="217"/>
        <v>#N/A</v>
      </c>
      <c r="T720" s="29" t="e">
        <f t="shared" si="218"/>
        <v>#N/A</v>
      </c>
      <c r="U720" s="29" t="e">
        <f t="shared" si="219"/>
        <v>#N/A</v>
      </c>
      <c r="V720" s="21" t="e">
        <f t="shared" si="226"/>
        <v>#N/A</v>
      </c>
      <c r="W720" s="28">
        <f t="shared" si="220"/>
        <v>0</v>
      </c>
      <c r="X720" s="28">
        <f t="shared" si="221"/>
        <v>0</v>
      </c>
      <c r="Y720" s="45" t="str">
        <f t="shared" si="227"/>
        <v>pas de surpoids ni d'obésité</v>
      </c>
    </row>
    <row r="721" spans="4:25">
      <c r="D721" s="21"/>
      <c r="F721" s="21"/>
      <c r="G721" s="54">
        <f t="shared" si="222"/>
        <v>0</v>
      </c>
      <c r="H721" s="28">
        <f t="shared" si="209"/>
        <v>0</v>
      </c>
      <c r="I721" s="45">
        <f t="shared" si="223"/>
        <v>0</v>
      </c>
      <c r="J721" s="29">
        <f t="shared" si="210"/>
        <v>3</v>
      </c>
      <c r="K721" s="29">
        <f t="shared" si="211"/>
        <v>0.27</v>
      </c>
      <c r="L721" s="29">
        <f t="shared" si="212"/>
        <v>8.4199999999999997E-2</v>
      </c>
      <c r="M721" s="29">
        <f t="shared" si="213"/>
        <v>12.92</v>
      </c>
      <c r="N721" s="45">
        <f t="shared" si="224"/>
        <v>-43.986979853963227</v>
      </c>
      <c r="O721" s="28">
        <f t="shared" si="214"/>
        <v>10.989169238449415</v>
      </c>
      <c r="P721" s="28">
        <f t="shared" si="215"/>
        <v>15.087458954343088</v>
      </c>
      <c r="Q721" s="45" t="str">
        <f t="shared" si="225"/>
        <v>ins. Pondérale</v>
      </c>
      <c r="R721" s="29">
        <f t="shared" si="216"/>
        <v>3</v>
      </c>
      <c r="S721" s="29" t="e">
        <f t="shared" si="217"/>
        <v>#N/A</v>
      </c>
      <c r="T721" s="29" t="e">
        <f t="shared" si="218"/>
        <v>#N/A</v>
      </c>
      <c r="U721" s="29" t="e">
        <f t="shared" si="219"/>
        <v>#N/A</v>
      </c>
      <c r="V721" s="21" t="e">
        <f t="shared" si="226"/>
        <v>#N/A</v>
      </c>
      <c r="W721" s="28">
        <f t="shared" si="220"/>
        <v>0</v>
      </c>
      <c r="X721" s="28">
        <f t="shared" si="221"/>
        <v>0</v>
      </c>
      <c r="Y721" s="45" t="str">
        <f t="shared" si="227"/>
        <v>pas de surpoids ni d'obésité</v>
      </c>
    </row>
    <row r="722" spans="4:25">
      <c r="D722" s="21"/>
      <c r="F722" s="21"/>
      <c r="G722" s="54">
        <f t="shared" si="222"/>
        <v>0</v>
      </c>
      <c r="H722" s="28">
        <f t="shared" si="209"/>
        <v>0</v>
      </c>
      <c r="I722" s="45">
        <f t="shared" si="223"/>
        <v>0</v>
      </c>
      <c r="J722" s="29">
        <f t="shared" si="210"/>
        <v>3</v>
      </c>
      <c r="K722" s="29">
        <f t="shared" si="211"/>
        <v>0.27</v>
      </c>
      <c r="L722" s="29">
        <f t="shared" si="212"/>
        <v>8.4199999999999997E-2</v>
      </c>
      <c r="M722" s="29">
        <f t="shared" si="213"/>
        <v>12.92</v>
      </c>
      <c r="N722" s="45">
        <f t="shared" si="224"/>
        <v>-43.986979853963227</v>
      </c>
      <c r="O722" s="28">
        <f t="shared" si="214"/>
        <v>10.989169238449415</v>
      </c>
      <c r="P722" s="28">
        <f t="shared" si="215"/>
        <v>15.087458954343088</v>
      </c>
      <c r="Q722" s="45" t="str">
        <f t="shared" si="225"/>
        <v>ins. Pondérale</v>
      </c>
      <c r="R722" s="29">
        <f t="shared" si="216"/>
        <v>3</v>
      </c>
      <c r="S722" s="29" t="e">
        <f t="shared" si="217"/>
        <v>#N/A</v>
      </c>
      <c r="T722" s="29" t="e">
        <f t="shared" si="218"/>
        <v>#N/A</v>
      </c>
      <c r="U722" s="29" t="e">
        <f t="shared" si="219"/>
        <v>#N/A</v>
      </c>
      <c r="V722" s="21" t="e">
        <f t="shared" si="226"/>
        <v>#N/A</v>
      </c>
      <c r="W722" s="28">
        <f t="shared" si="220"/>
        <v>0</v>
      </c>
      <c r="X722" s="28">
        <f t="shared" si="221"/>
        <v>0</v>
      </c>
      <c r="Y722" s="45" t="str">
        <f t="shared" si="227"/>
        <v>pas de surpoids ni d'obésité</v>
      </c>
    </row>
    <row r="723" spans="4:25">
      <c r="D723" s="21"/>
      <c r="F723" s="21"/>
      <c r="G723" s="54">
        <f t="shared" si="222"/>
        <v>0</v>
      </c>
      <c r="H723" s="28">
        <f t="shared" si="209"/>
        <v>0</v>
      </c>
      <c r="I723" s="45">
        <f t="shared" si="223"/>
        <v>0</v>
      </c>
      <c r="J723" s="29">
        <f t="shared" si="210"/>
        <v>3</v>
      </c>
      <c r="K723" s="29">
        <f t="shared" si="211"/>
        <v>0.27</v>
      </c>
      <c r="L723" s="29">
        <f t="shared" si="212"/>
        <v>8.4199999999999997E-2</v>
      </c>
      <c r="M723" s="29">
        <f t="shared" si="213"/>
        <v>12.92</v>
      </c>
      <c r="N723" s="45">
        <f t="shared" si="224"/>
        <v>-43.986979853963227</v>
      </c>
      <c r="O723" s="28">
        <f t="shared" si="214"/>
        <v>10.989169238449415</v>
      </c>
      <c r="P723" s="28">
        <f t="shared" si="215"/>
        <v>15.087458954343088</v>
      </c>
      <c r="Q723" s="45" t="str">
        <f t="shared" si="225"/>
        <v>ins. Pondérale</v>
      </c>
      <c r="R723" s="29">
        <f t="shared" si="216"/>
        <v>3</v>
      </c>
      <c r="S723" s="29" t="e">
        <f t="shared" si="217"/>
        <v>#N/A</v>
      </c>
      <c r="T723" s="29" t="e">
        <f t="shared" si="218"/>
        <v>#N/A</v>
      </c>
      <c r="U723" s="29" t="e">
        <f t="shared" si="219"/>
        <v>#N/A</v>
      </c>
      <c r="V723" s="21" t="e">
        <f t="shared" si="226"/>
        <v>#N/A</v>
      </c>
      <c r="W723" s="28">
        <f t="shared" si="220"/>
        <v>0</v>
      </c>
      <c r="X723" s="28">
        <f t="shared" si="221"/>
        <v>0</v>
      </c>
      <c r="Y723" s="45" t="str">
        <f t="shared" si="227"/>
        <v>pas de surpoids ni d'obésité</v>
      </c>
    </row>
    <row r="724" spans="4:25">
      <c r="D724" s="21"/>
      <c r="F724" s="21"/>
      <c r="G724" s="54">
        <f t="shared" si="222"/>
        <v>0</v>
      </c>
      <c r="H724" s="28">
        <f t="shared" si="209"/>
        <v>0</v>
      </c>
      <c r="I724" s="45">
        <f t="shared" si="223"/>
        <v>0</v>
      </c>
      <c r="J724" s="29">
        <f t="shared" si="210"/>
        <v>3</v>
      </c>
      <c r="K724" s="29">
        <f t="shared" si="211"/>
        <v>0.27</v>
      </c>
      <c r="L724" s="29">
        <f t="shared" si="212"/>
        <v>8.4199999999999997E-2</v>
      </c>
      <c r="M724" s="29">
        <f t="shared" si="213"/>
        <v>12.92</v>
      </c>
      <c r="N724" s="45">
        <f t="shared" si="224"/>
        <v>-43.986979853963227</v>
      </c>
      <c r="O724" s="28">
        <f t="shared" si="214"/>
        <v>10.989169238449415</v>
      </c>
      <c r="P724" s="28">
        <f t="shared" si="215"/>
        <v>15.087458954343088</v>
      </c>
      <c r="Q724" s="45" t="str">
        <f t="shared" si="225"/>
        <v>ins. Pondérale</v>
      </c>
      <c r="R724" s="29">
        <f t="shared" si="216"/>
        <v>3</v>
      </c>
      <c r="S724" s="29" t="e">
        <f t="shared" si="217"/>
        <v>#N/A</v>
      </c>
      <c r="T724" s="29" t="e">
        <f t="shared" si="218"/>
        <v>#N/A</v>
      </c>
      <c r="U724" s="29" t="e">
        <f t="shared" si="219"/>
        <v>#N/A</v>
      </c>
      <c r="V724" s="21" t="e">
        <f t="shared" si="226"/>
        <v>#N/A</v>
      </c>
      <c r="W724" s="28">
        <f t="shared" si="220"/>
        <v>0</v>
      </c>
      <c r="X724" s="28">
        <f t="shared" si="221"/>
        <v>0</v>
      </c>
      <c r="Y724" s="45" t="str">
        <f t="shared" si="227"/>
        <v>pas de surpoids ni d'obésité</v>
      </c>
    </row>
    <row r="725" spans="4:25">
      <c r="D725" s="21"/>
      <c r="F725" s="21"/>
      <c r="G725" s="54">
        <f t="shared" si="222"/>
        <v>0</v>
      </c>
      <c r="H725" s="28">
        <f t="shared" si="209"/>
        <v>0</v>
      </c>
      <c r="I725" s="45">
        <f t="shared" si="223"/>
        <v>0</v>
      </c>
      <c r="J725" s="29">
        <f t="shared" si="210"/>
        <v>3</v>
      </c>
      <c r="K725" s="29">
        <f t="shared" si="211"/>
        <v>0.27</v>
      </c>
      <c r="L725" s="29">
        <f t="shared" si="212"/>
        <v>8.4199999999999997E-2</v>
      </c>
      <c r="M725" s="29">
        <f t="shared" si="213"/>
        <v>12.92</v>
      </c>
      <c r="N725" s="45">
        <f t="shared" si="224"/>
        <v>-43.986979853963227</v>
      </c>
      <c r="O725" s="28">
        <f t="shared" si="214"/>
        <v>10.989169238449415</v>
      </c>
      <c r="P725" s="28">
        <f t="shared" si="215"/>
        <v>15.087458954343088</v>
      </c>
      <c r="Q725" s="45" t="str">
        <f t="shared" si="225"/>
        <v>ins. Pondérale</v>
      </c>
      <c r="R725" s="29">
        <f t="shared" si="216"/>
        <v>3</v>
      </c>
      <c r="S725" s="29" t="e">
        <f t="shared" si="217"/>
        <v>#N/A</v>
      </c>
      <c r="T725" s="29" t="e">
        <f t="shared" si="218"/>
        <v>#N/A</v>
      </c>
      <c r="U725" s="29" t="e">
        <f t="shared" si="219"/>
        <v>#N/A</v>
      </c>
      <c r="V725" s="21" t="e">
        <f t="shared" si="226"/>
        <v>#N/A</v>
      </c>
      <c r="W725" s="28">
        <f t="shared" si="220"/>
        <v>0</v>
      </c>
      <c r="X725" s="28">
        <f t="shared" si="221"/>
        <v>0</v>
      </c>
      <c r="Y725" s="45" t="str">
        <f t="shared" si="227"/>
        <v>pas de surpoids ni d'obésité</v>
      </c>
    </row>
    <row r="726" spans="4:25">
      <c r="D726" s="21"/>
      <c r="F726" s="21"/>
      <c r="G726" s="54">
        <f t="shared" si="222"/>
        <v>0</v>
      </c>
      <c r="H726" s="28">
        <f t="shared" si="209"/>
        <v>0</v>
      </c>
      <c r="I726" s="45">
        <f t="shared" si="223"/>
        <v>0</v>
      </c>
      <c r="J726" s="29">
        <f t="shared" si="210"/>
        <v>3</v>
      </c>
      <c r="K726" s="29">
        <f t="shared" si="211"/>
        <v>0.27</v>
      </c>
      <c r="L726" s="29">
        <f t="shared" si="212"/>
        <v>8.4199999999999997E-2</v>
      </c>
      <c r="M726" s="29">
        <f t="shared" si="213"/>
        <v>12.92</v>
      </c>
      <c r="N726" s="45">
        <f t="shared" si="224"/>
        <v>-43.986979853963227</v>
      </c>
      <c r="O726" s="28">
        <f t="shared" si="214"/>
        <v>10.989169238449415</v>
      </c>
      <c r="P726" s="28">
        <f t="shared" si="215"/>
        <v>15.087458954343088</v>
      </c>
      <c r="Q726" s="45" t="str">
        <f t="shared" si="225"/>
        <v>ins. Pondérale</v>
      </c>
      <c r="R726" s="29">
        <f t="shared" si="216"/>
        <v>3</v>
      </c>
      <c r="S726" s="29" t="e">
        <f t="shared" si="217"/>
        <v>#N/A</v>
      </c>
      <c r="T726" s="29" t="e">
        <f t="shared" si="218"/>
        <v>#N/A</v>
      </c>
      <c r="U726" s="29" t="e">
        <f t="shared" si="219"/>
        <v>#N/A</v>
      </c>
      <c r="V726" s="21" t="e">
        <f t="shared" si="226"/>
        <v>#N/A</v>
      </c>
      <c r="W726" s="28">
        <f t="shared" si="220"/>
        <v>0</v>
      </c>
      <c r="X726" s="28">
        <f t="shared" si="221"/>
        <v>0</v>
      </c>
      <c r="Y726" s="45" t="str">
        <f t="shared" si="227"/>
        <v>pas de surpoids ni d'obésité</v>
      </c>
    </row>
    <row r="727" spans="4:25">
      <c r="D727" s="21"/>
      <c r="F727" s="21"/>
      <c r="G727" s="54">
        <f t="shared" si="222"/>
        <v>0</v>
      </c>
      <c r="H727" s="28">
        <f t="shared" si="209"/>
        <v>0</v>
      </c>
      <c r="I727" s="45">
        <f t="shared" si="223"/>
        <v>0</v>
      </c>
      <c r="J727" s="29">
        <f t="shared" si="210"/>
        <v>3</v>
      </c>
      <c r="K727" s="29">
        <f t="shared" si="211"/>
        <v>0.27</v>
      </c>
      <c r="L727" s="29">
        <f t="shared" si="212"/>
        <v>8.4199999999999997E-2</v>
      </c>
      <c r="M727" s="29">
        <f t="shared" si="213"/>
        <v>12.92</v>
      </c>
      <c r="N727" s="45">
        <f t="shared" si="224"/>
        <v>-43.986979853963227</v>
      </c>
      <c r="O727" s="28">
        <f t="shared" si="214"/>
        <v>10.989169238449415</v>
      </c>
      <c r="P727" s="28">
        <f t="shared" si="215"/>
        <v>15.087458954343088</v>
      </c>
      <c r="Q727" s="45" t="str">
        <f t="shared" si="225"/>
        <v>ins. Pondérale</v>
      </c>
      <c r="R727" s="29">
        <f t="shared" si="216"/>
        <v>3</v>
      </c>
      <c r="S727" s="29" t="e">
        <f t="shared" si="217"/>
        <v>#N/A</v>
      </c>
      <c r="T727" s="29" t="e">
        <f t="shared" si="218"/>
        <v>#N/A</v>
      </c>
      <c r="U727" s="29" t="e">
        <f t="shared" si="219"/>
        <v>#N/A</v>
      </c>
      <c r="V727" s="21" t="e">
        <f t="shared" si="226"/>
        <v>#N/A</v>
      </c>
      <c r="W727" s="28">
        <f t="shared" si="220"/>
        <v>0</v>
      </c>
      <c r="X727" s="28">
        <f t="shared" si="221"/>
        <v>0</v>
      </c>
      <c r="Y727" s="45" t="str">
        <f t="shared" si="227"/>
        <v>pas de surpoids ni d'obésité</v>
      </c>
    </row>
    <row r="728" spans="4:25">
      <c r="D728" s="21"/>
      <c r="F728" s="21"/>
      <c r="G728" s="54">
        <f t="shared" si="222"/>
        <v>0</v>
      </c>
      <c r="H728" s="28">
        <f t="shared" si="209"/>
        <v>0</v>
      </c>
      <c r="I728" s="45">
        <f t="shared" si="223"/>
        <v>0</v>
      </c>
      <c r="J728" s="29">
        <f t="shared" si="210"/>
        <v>3</v>
      </c>
      <c r="K728" s="29">
        <f t="shared" si="211"/>
        <v>0.27</v>
      </c>
      <c r="L728" s="29">
        <f t="shared" si="212"/>
        <v>8.4199999999999997E-2</v>
      </c>
      <c r="M728" s="29">
        <f t="shared" si="213"/>
        <v>12.92</v>
      </c>
      <c r="N728" s="45">
        <f t="shared" si="224"/>
        <v>-43.986979853963227</v>
      </c>
      <c r="O728" s="28">
        <f t="shared" si="214"/>
        <v>10.989169238449415</v>
      </c>
      <c r="P728" s="28">
        <f t="shared" si="215"/>
        <v>15.087458954343088</v>
      </c>
      <c r="Q728" s="45" t="str">
        <f t="shared" si="225"/>
        <v>ins. Pondérale</v>
      </c>
      <c r="R728" s="29">
        <f t="shared" si="216"/>
        <v>3</v>
      </c>
      <c r="S728" s="29" t="e">
        <f t="shared" si="217"/>
        <v>#N/A</v>
      </c>
      <c r="T728" s="29" t="e">
        <f t="shared" si="218"/>
        <v>#N/A</v>
      </c>
      <c r="U728" s="29" t="e">
        <f t="shared" si="219"/>
        <v>#N/A</v>
      </c>
      <c r="V728" s="21" t="e">
        <f t="shared" si="226"/>
        <v>#N/A</v>
      </c>
      <c r="W728" s="28">
        <f t="shared" si="220"/>
        <v>0</v>
      </c>
      <c r="X728" s="28">
        <f t="shared" si="221"/>
        <v>0</v>
      </c>
      <c r="Y728" s="45" t="str">
        <f t="shared" si="227"/>
        <v>pas de surpoids ni d'obésité</v>
      </c>
    </row>
    <row r="729" spans="4:25">
      <c r="D729" s="21"/>
      <c r="F729" s="21"/>
      <c r="G729" s="54">
        <f t="shared" si="222"/>
        <v>0</v>
      </c>
      <c r="H729" s="28">
        <f t="shared" si="209"/>
        <v>0</v>
      </c>
      <c r="I729" s="45">
        <f t="shared" si="223"/>
        <v>0</v>
      </c>
      <c r="J729" s="29">
        <f t="shared" si="210"/>
        <v>3</v>
      </c>
      <c r="K729" s="29">
        <f t="shared" si="211"/>
        <v>0.27</v>
      </c>
      <c r="L729" s="29">
        <f t="shared" si="212"/>
        <v>8.4199999999999997E-2</v>
      </c>
      <c r="M729" s="29">
        <f t="shared" si="213"/>
        <v>12.92</v>
      </c>
      <c r="N729" s="45">
        <f t="shared" si="224"/>
        <v>-43.986979853963227</v>
      </c>
      <c r="O729" s="28">
        <f t="shared" si="214"/>
        <v>10.989169238449415</v>
      </c>
      <c r="P729" s="28">
        <f t="shared" si="215"/>
        <v>15.087458954343088</v>
      </c>
      <c r="Q729" s="45" t="str">
        <f t="shared" si="225"/>
        <v>ins. Pondérale</v>
      </c>
      <c r="R729" s="29">
        <f t="shared" si="216"/>
        <v>3</v>
      </c>
      <c r="S729" s="29" t="e">
        <f t="shared" si="217"/>
        <v>#N/A</v>
      </c>
      <c r="T729" s="29" t="e">
        <f t="shared" si="218"/>
        <v>#N/A</v>
      </c>
      <c r="U729" s="29" t="e">
        <f t="shared" si="219"/>
        <v>#N/A</v>
      </c>
      <c r="V729" s="21" t="e">
        <f t="shared" si="226"/>
        <v>#N/A</v>
      </c>
      <c r="W729" s="28">
        <f t="shared" si="220"/>
        <v>0</v>
      </c>
      <c r="X729" s="28">
        <f t="shared" si="221"/>
        <v>0</v>
      </c>
      <c r="Y729" s="45" t="str">
        <f t="shared" si="227"/>
        <v>pas de surpoids ni d'obésité</v>
      </c>
    </row>
    <row r="730" spans="4:25">
      <c r="D730" s="21"/>
      <c r="F730" s="21"/>
      <c r="G730" s="54">
        <f t="shared" si="222"/>
        <v>0</v>
      </c>
      <c r="H730" s="28">
        <f t="shared" si="209"/>
        <v>0</v>
      </c>
      <c r="I730" s="45">
        <f t="shared" si="223"/>
        <v>0</v>
      </c>
      <c r="J730" s="29">
        <f t="shared" si="210"/>
        <v>3</v>
      </c>
      <c r="K730" s="29">
        <f t="shared" si="211"/>
        <v>0.27</v>
      </c>
      <c r="L730" s="29">
        <f t="shared" si="212"/>
        <v>8.4199999999999997E-2</v>
      </c>
      <c r="M730" s="29">
        <f t="shared" si="213"/>
        <v>12.92</v>
      </c>
      <c r="N730" s="45">
        <f t="shared" si="224"/>
        <v>-43.986979853963227</v>
      </c>
      <c r="O730" s="28">
        <f t="shared" si="214"/>
        <v>10.989169238449415</v>
      </c>
      <c r="P730" s="28">
        <f t="shared" si="215"/>
        <v>15.087458954343088</v>
      </c>
      <c r="Q730" s="45" t="str">
        <f t="shared" si="225"/>
        <v>ins. Pondérale</v>
      </c>
      <c r="R730" s="29">
        <f t="shared" si="216"/>
        <v>3</v>
      </c>
      <c r="S730" s="29" t="e">
        <f t="shared" si="217"/>
        <v>#N/A</v>
      </c>
      <c r="T730" s="29" t="e">
        <f t="shared" si="218"/>
        <v>#N/A</v>
      </c>
      <c r="U730" s="29" t="e">
        <f t="shared" si="219"/>
        <v>#N/A</v>
      </c>
      <c r="V730" s="21" t="e">
        <f t="shared" si="226"/>
        <v>#N/A</v>
      </c>
      <c r="W730" s="28">
        <f t="shared" si="220"/>
        <v>0</v>
      </c>
      <c r="X730" s="28">
        <f t="shared" si="221"/>
        <v>0</v>
      </c>
      <c r="Y730" s="45" t="str">
        <f t="shared" si="227"/>
        <v>pas de surpoids ni d'obésité</v>
      </c>
    </row>
    <row r="731" spans="4:25">
      <c r="D731" s="21"/>
      <c r="F731" s="21"/>
      <c r="G731" s="54">
        <f t="shared" si="222"/>
        <v>0</v>
      </c>
      <c r="H731" s="28">
        <f t="shared" si="209"/>
        <v>0</v>
      </c>
      <c r="I731" s="45">
        <f t="shared" si="223"/>
        <v>0</v>
      </c>
      <c r="J731" s="29">
        <f t="shared" si="210"/>
        <v>3</v>
      </c>
      <c r="K731" s="29">
        <f t="shared" si="211"/>
        <v>0.27</v>
      </c>
      <c r="L731" s="29">
        <f t="shared" si="212"/>
        <v>8.4199999999999997E-2</v>
      </c>
      <c r="M731" s="29">
        <f t="shared" si="213"/>
        <v>12.92</v>
      </c>
      <c r="N731" s="45">
        <f t="shared" si="224"/>
        <v>-43.986979853963227</v>
      </c>
      <c r="O731" s="28">
        <f t="shared" si="214"/>
        <v>10.989169238449415</v>
      </c>
      <c r="P731" s="28">
        <f t="shared" si="215"/>
        <v>15.087458954343088</v>
      </c>
      <c r="Q731" s="45" t="str">
        <f t="shared" si="225"/>
        <v>ins. Pondérale</v>
      </c>
      <c r="R731" s="29">
        <f t="shared" si="216"/>
        <v>3</v>
      </c>
      <c r="S731" s="29" t="e">
        <f t="shared" si="217"/>
        <v>#N/A</v>
      </c>
      <c r="T731" s="29" t="e">
        <f t="shared" si="218"/>
        <v>#N/A</v>
      </c>
      <c r="U731" s="29" t="e">
        <f t="shared" si="219"/>
        <v>#N/A</v>
      </c>
      <c r="V731" s="21" t="e">
        <f t="shared" si="226"/>
        <v>#N/A</v>
      </c>
      <c r="W731" s="28">
        <f t="shared" si="220"/>
        <v>0</v>
      </c>
      <c r="X731" s="28">
        <f t="shared" si="221"/>
        <v>0</v>
      </c>
      <c r="Y731" s="45" t="str">
        <f t="shared" si="227"/>
        <v>pas de surpoids ni d'obésité</v>
      </c>
    </row>
    <row r="732" spans="4:25">
      <c r="D732" s="21"/>
      <c r="F732" s="21"/>
      <c r="G732" s="54">
        <f t="shared" si="222"/>
        <v>0</v>
      </c>
      <c r="H732" s="28">
        <f t="shared" si="209"/>
        <v>0</v>
      </c>
      <c r="I732" s="45">
        <f t="shared" si="223"/>
        <v>0</v>
      </c>
      <c r="J732" s="29">
        <f t="shared" si="210"/>
        <v>3</v>
      </c>
      <c r="K732" s="29">
        <f t="shared" si="211"/>
        <v>0.27</v>
      </c>
      <c r="L732" s="29">
        <f t="shared" si="212"/>
        <v>8.4199999999999997E-2</v>
      </c>
      <c r="M732" s="29">
        <f t="shared" si="213"/>
        <v>12.92</v>
      </c>
      <c r="N732" s="45">
        <f t="shared" si="224"/>
        <v>-43.986979853963227</v>
      </c>
      <c r="O732" s="28">
        <f t="shared" si="214"/>
        <v>10.989169238449415</v>
      </c>
      <c r="P732" s="28">
        <f t="shared" si="215"/>
        <v>15.087458954343088</v>
      </c>
      <c r="Q732" s="45" t="str">
        <f t="shared" si="225"/>
        <v>ins. Pondérale</v>
      </c>
      <c r="R732" s="29">
        <f t="shared" si="216"/>
        <v>3</v>
      </c>
      <c r="S732" s="29" t="e">
        <f t="shared" si="217"/>
        <v>#N/A</v>
      </c>
      <c r="T732" s="29" t="e">
        <f t="shared" si="218"/>
        <v>#N/A</v>
      </c>
      <c r="U732" s="29" t="e">
        <f t="shared" si="219"/>
        <v>#N/A</v>
      </c>
      <c r="V732" s="21" t="e">
        <f t="shared" si="226"/>
        <v>#N/A</v>
      </c>
      <c r="W732" s="28">
        <f t="shared" si="220"/>
        <v>0</v>
      </c>
      <c r="X732" s="28">
        <f t="shared" si="221"/>
        <v>0</v>
      </c>
      <c r="Y732" s="45" t="str">
        <f t="shared" si="227"/>
        <v>pas de surpoids ni d'obésité</v>
      </c>
    </row>
    <row r="733" spans="4:25">
      <c r="D733" s="21"/>
      <c r="F733" s="21"/>
      <c r="G733" s="54">
        <f t="shared" si="222"/>
        <v>0</v>
      </c>
      <c r="H733" s="28">
        <f t="shared" si="209"/>
        <v>0</v>
      </c>
      <c r="I733" s="45">
        <f t="shared" si="223"/>
        <v>0</v>
      </c>
      <c r="J733" s="29">
        <f t="shared" si="210"/>
        <v>3</v>
      </c>
      <c r="K733" s="29">
        <f t="shared" si="211"/>
        <v>0.27</v>
      </c>
      <c r="L733" s="29">
        <f t="shared" si="212"/>
        <v>8.4199999999999997E-2</v>
      </c>
      <c r="M733" s="29">
        <f t="shared" si="213"/>
        <v>12.92</v>
      </c>
      <c r="N733" s="45">
        <f t="shared" si="224"/>
        <v>-43.986979853963227</v>
      </c>
      <c r="O733" s="28">
        <f t="shared" si="214"/>
        <v>10.989169238449415</v>
      </c>
      <c r="P733" s="28">
        <f t="shared" si="215"/>
        <v>15.087458954343088</v>
      </c>
      <c r="Q733" s="45" t="str">
        <f t="shared" si="225"/>
        <v>ins. Pondérale</v>
      </c>
      <c r="R733" s="29">
        <f t="shared" si="216"/>
        <v>3</v>
      </c>
      <c r="S733" s="29" t="e">
        <f t="shared" si="217"/>
        <v>#N/A</v>
      </c>
      <c r="T733" s="29" t="e">
        <f t="shared" si="218"/>
        <v>#N/A</v>
      </c>
      <c r="U733" s="29" t="e">
        <f t="shared" si="219"/>
        <v>#N/A</v>
      </c>
      <c r="V733" s="21" t="e">
        <f t="shared" si="226"/>
        <v>#N/A</v>
      </c>
      <c r="W733" s="28">
        <f t="shared" si="220"/>
        <v>0</v>
      </c>
      <c r="X733" s="28">
        <f t="shared" si="221"/>
        <v>0</v>
      </c>
      <c r="Y733" s="45" t="str">
        <f t="shared" si="227"/>
        <v>pas de surpoids ni d'obésité</v>
      </c>
    </row>
    <row r="734" spans="4:25">
      <c r="D734" s="21"/>
      <c r="F734" s="21"/>
      <c r="G734" s="54">
        <f t="shared" si="222"/>
        <v>0</v>
      </c>
      <c r="H734" s="28">
        <f t="shared" si="209"/>
        <v>0</v>
      </c>
      <c r="I734" s="45">
        <f t="shared" si="223"/>
        <v>0</v>
      </c>
      <c r="J734" s="29">
        <f t="shared" si="210"/>
        <v>3</v>
      </c>
      <c r="K734" s="29">
        <f t="shared" si="211"/>
        <v>0.27</v>
      </c>
      <c r="L734" s="29">
        <f t="shared" si="212"/>
        <v>8.4199999999999997E-2</v>
      </c>
      <c r="M734" s="29">
        <f t="shared" si="213"/>
        <v>12.92</v>
      </c>
      <c r="N734" s="45">
        <f t="shared" si="224"/>
        <v>-43.986979853963227</v>
      </c>
      <c r="O734" s="28">
        <f t="shared" si="214"/>
        <v>10.989169238449415</v>
      </c>
      <c r="P734" s="28">
        <f t="shared" si="215"/>
        <v>15.087458954343088</v>
      </c>
      <c r="Q734" s="45" t="str">
        <f t="shared" si="225"/>
        <v>ins. Pondérale</v>
      </c>
      <c r="R734" s="29">
        <f t="shared" si="216"/>
        <v>3</v>
      </c>
      <c r="S734" s="29" t="e">
        <f t="shared" si="217"/>
        <v>#N/A</v>
      </c>
      <c r="T734" s="29" t="e">
        <f t="shared" si="218"/>
        <v>#N/A</v>
      </c>
      <c r="U734" s="29" t="e">
        <f t="shared" si="219"/>
        <v>#N/A</v>
      </c>
      <c r="V734" s="21" t="e">
        <f t="shared" si="226"/>
        <v>#N/A</v>
      </c>
      <c r="W734" s="28">
        <f t="shared" si="220"/>
        <v>0</v>
      </c>
      <c r="X734" s="28">
        <f t="shared" si="221"/>
        <v>0</v>
      </c>
      <c r="Y734" s="45" t="str">
        <f t="shared" si="227"/>
        <v>pas de surpoids ni d'obésité</v>
      </c>
    </row>
    <row r="735" spans="4:25">
      <c r="D735" s="21"/>
      <c r="F735" s="21"/>
      <c r="G735" s="54">
        <f t="shared" si="222"/>
        <v>0</v>
      </c>
      <c r="H735" s="28">
        <f t="shared" si="209"/>
        <v>0</v>
      </c>
      <c r="I735" s="45">
        <f t="shared" si="223"/>
        <v>0</v>
      </c>
      <c r="J735" s="29">
        <f t="shared" si="210"/>
        <v>3</v>
      </c>
      <c r="K735" s="29">
        <f t="shared" si="211"/>
        <v>0.27</v>
      </c>
      <c r="L735" s="29">
        <f t="shared" si="212"/>
        <v>8.4199999999999997E-2</v>
      </c>
      <c r="M735" s="29">
        <f t="shared" si="213"/>
        <v>12.92</v>
      </c>
      <c r="N735" s="45">
        <f t="shared" si="224"/>
        <v>-43.986979853963227</v>
      </c>
      <c r="O735" s="28">
        <f t="shared" si="214"/>
        <v>10.989169238449415</v>
      </c>
      <c r="P735" s="28">
        <f t="shared" si="215"/>
        <v>15.087458954343088</v>
      </c>
      <c r="Q735" s="45" t="str">
        <f t="shared" si="225"/>
        <v>ins. Pondérale</v>
      </c>
      <c r="R735" s="29">
        <f t="shared" si="216"/>
        <v>3</v>
      </c>
      <c r="S735" s="29" t="e">
        <f t="shared" si="217"/>
        <v>#N/A</v>
      </c>
      <c r="T735" s="29" t="e">
        <f t="shared" si="218"/>
        <v>#N/A</v>
      </c>
      <c r="U735" s="29" t="e">
        <f t="shared" si="219"/>
        <v>#N/A</v>
      </c>
      <c r="V735" s="21" t="e">
        <f t="shared" si="226"/>
        <v>#N/A</v>
      </c>
      <c r="W735" s="28">
        <f t="shared" si="220"/>
        <v>0</v>
      </c>
      <c r="X735" s="28">
        <f t="shared" si="221"/>
        <v>0</v>
      </c>
      <c r="Y735" s="45" t="str">
        <f t="shared" si="227"/>
        <v>pas de surpoids ni d'obésité</v>
      </c>
    </row>
    <row r="736" spans="4:25">
      <c r="D736" s="21"/>
      <c r="F736" s="21"/>
      <c r="G736" s="54">
        <f t="shared" si="222"/>
        <v>0</v>
      </c>
      <c r="H736" s="28">
        <f t="shared" si="209"/>
        <v>0</v>
      </c>
      <c r="I736" s="45">
        <f t="shared" si="223"/>
        <v>0</v>
      </c>
      <c r="J736" s="29">
        <f t="shared" si="210"/>
        <v>3</v>
      </c>
      <c r="K736" s="29">
        <f t="shared" si="211"/>
        <v>0.27</v>
      </c>
      <c r="L736" s="29">
        <f t="shared" si="212"/>
        <v>8.4199999999999997E-2</v>
      </c>
      <c r="M736" s="29">
        <f t="shared" si="213"/>
        <v>12.92</v>
      </c>
      <c r="N736" s="45">
        <f t="shared" si="224"/>
        <v>-43.986979853963227</v>
      </c>
      <c r="O736" s="28">
        <f t="shared" si="214"/>
        <v>10.989169238449415</v>
      </c>
      <c r="P736" s="28">
        <f t="shared" si="215"/>
        <v>15.087458954343088</v>
      </c>
      <c r="Q736" s="45" t="str">
        <f t="shared" si="225"/>
        <v>ins. Pondérale</v>
      </c>
      <c r="R736" s="29">
        <f t="shared" si="216"/>
        <v>3</v>
      </c>
      <c r="S736" s="29" t="e">
        <f t="shared" si="217"/>
        <v>#N/A</v>
      </c>
      <c r="T736" s="29" t="e">
        <f t="shared" si="218"/>
        <v>#N/A</v>
      </c>
      <c r="U736" s="29" t="e">
        <f t="shared" si="219"/>
        <v>#N/A</v>
      </c>
      <c r="V736" s="21" t="e">
        <f t="shared" si="226"/>
        <v>#N/A</v>
      </c>
      <c r="W736" s="28">
        <f t="shared" si="220"/>
        <v>0</v>
      </c>
      <c r="X736" s="28">
        <f t="shared" si="221"/>
        <v>0</v>
      </c>
      <c r="Y736" s="45" t="str">
        <f t="shared" si="227"/>
        <v>pas de surpoids ni d'obésité</v>
      </c>
    </row>
    <row r="737" spans="4:25">
      <c r="D737" s="21"/>
      <c r="F737" s="21"/>
      <c r="G737" s="54">
        <f t="shared" si="222"/>
        <v>0</v>
      </c>
      <c r="H737" s="28">
        <f t="shared" si="209"/>
        <v>0</v>
      </c>
      <c r="I737" s="45">
        <f t="shared" si="223"/>
        <v>0</v>
      </c>
      <c r="J737" s="29">
        <f t="shared" si="210"/>
        <v>3</v>
      </c>
      <c r="K737" s="29">
        <f t="shared" si="211"/>
        <v>0.27</v>
      </c>
      <c r="L737" s="29">
        <f t="shared" si="212"/>
        <v>8.4199999999999997E-2</v>
      </c>
      <c r="M737" s="29">
        <f t="shared" si="213"/>
        <v>12.92</v>
      </c>
      <c r="N737" s="45">
        <f t="shared" si="224"/>
        <v>-43.986979853963227</v>
      </c>
      <c r="O737" s="28">
        <f t="shared" si="214"/>
        <v>10.989169238449415</v>
      </c>
      <c r="P737" s="28">
        <f t="shared" si="215"/>
        <v>15.087458954343088</v>
      </c>
      <c r="Q737" s="45" t="str">
        <f t="shared" si="225"/>
        <v>ins. Pondérale</v>
      </c>
      <c r="R737" s="29">
        <f t="shared" si="216"/>
        <v>3</v>
      </c>
      <c r="S737" s="29" t="e">
        <f t="shared" si="217"/>
        <v>#N/A</v>
      </c>
      <c r="T737" s="29" t="e">
        <f t="shared" si="218"/>
        <v>#N/A</v>
      </c>
      <c r="U737" s="29" t="e">
        <f t="shared" si="219"/>
        <v>#N/A</v>
      </c>
      <c r="V737" s="21" t="e">
        <f t="shared" si="226"/>
        <v>#N/A</v>
      </c>
      <c r="W737" s="28">
        <f t="shared" si="220"/>
        <v>0</v>
      </c>
      <c r="X737" s="28">
        <f t="shared" si="221"/>
        <v>0</v>
      </c>
      <c r="Y737" s="45" t="str">
        <f t="shared" si="227"/>
        <v>pas de surpoids ni d'obésité</v>
      </c>
    </row>
    <row r="738" spans="4:25">
      <c r="D738" s="21"/>
      <c r="F738" s="21"/>
      <c r="G738" s="54">
        <f t="shared" si="222"/>
        <v>0</v>
      </c>
      <c r="H738" s="28">
        <f t="shared" si="209"/>
        <v>0</v>
      </c>
      <c r="I738" s="45">
        <f t="shared" si="223"/>
        <v>0</v>
      </c>
      <c r="J738" s="29">
        <f t="shared" si="210"/>
        <v>3</v>
      </c>
      <c r="K738" s="29">
        <f t="shared" si="211"/>
        <v>0.27</v>
      </c>
      <c r="L738" s="29">
        <f t="shared" si="212"/>
        <v>8.4199999999999997E-2</v>
      </c>
      <c r="M738" s="29">
        <f t="shared" si="213"/>
        <v>12.92</v>
      </c>
      <c r="N738" s="45">
        <f t="shared" si="224"/>
        <v>-43.986979853963227</v>
      </c>
      <c r="O738" s="28">
        <f t="shared" si="214"/>
        <v>10.989169238449415</v>
      </c>
      <c r="P738" s="28">
        <f t="shared" si="215"/>
        <v>15.087458954343088</v>
      </c>
      <c r="Q738" s="45" t="str">
        <f t="shared" si="225"/>
        <v>ins. Pondérale</v>
      </c>
      <c r="R738" s="29">
        <f t="shared" si="216"/>
        <v>3</v>
      </c>
      <c r="S738" s="29" t="e">
        <f t="shared" si="217"/>
        <v>#N/A</v>
      </c>
      <c r="T738" s="29" t="e">
        <f t="shared" si="218"/>
        <v>#N/A</v>
      </c>
      <c r="U738" s="29" t="e">
        <f t="shared" si="219"/>
        <v>#N/A</v>
      </c>
      <c r="V738" s="21" t="e">
        <f t="shared" si="226"/>
        <v>#N/A</v>
      </c>
      <c r="W738" s="28">
        <f t="shared" si="220"/>
        <v>0</v>
      </c>
      <c r="X738" s="28">
        <f t="shared" si="221"/>
        <v>0</v>
      </c>
      <c r="Y738" s="45" t="str">
        <f t="shared" si="227"/>
        <v>pas de surpoids ni d'obésité</v>
      </c>
    </row>
    <row r="739" spans="4:25">
      <c r="D739" s="21"/>
      <c r="F739" s="21"/>
      <c r="G739" s="54">
        <f t="shared" si="222"/>
        <v>0</v>
      </c>
      <c r="H739" s="28">
        <f t="shared" si="209"/>
        <v>0</v>
      </c>
      <c r="I739" s="45">
        <f t="shared" si="223"/>
        <v>0</v>
      </c>
      <c r="J739" s="29">
        <f t="shared" si="210"/>
        <v>3</v>
      </c>
      <c r="K739" s="29">
        <f t="shared" si="211"/>
        <v>0.27</v>
      </c>
      <c r="L739" s="29">
        <f t="shared" si="212"/>
        <v>8.4199999999999997E-2</v>
      </c>
      <c r="M739" s="29">
        <f t="shared" si="213"/>
        <v>12.92</v>
      </c>
      <c r="N739" s="45">
        <f t="shared" si="224"/>
        <v>-43.986979853963227</v>
      </c>
      <c r="O739" s="28">
        <f t="shared" si="214"/>
        <v>10.989169238449415</v>
      </c>
      <c r="P739" s="28">
        <f t="shared" si="215"/>
        <v>15.087458954343088</v>
      </c>
      <c r="Q739" s="45" t="str">
        <f t="shared" si="225"/>
        <v>ins. Pondérale</v>
      </c>
      <c r="R739" s="29">
        <f t="shared" si="216"/>
        <v>3</v>
      </c>
      <c r="S739" s="29" t="e">
        <f t="shared" si="217"/>
        <v>#N/A</v>
      </c>
      <c r="T739" s="29" t="e">
        <f t="shared" si="218"/>
        <v>#N/A</v>
      </c>
      <c r="U739" s="29" t="e">
        <f t="shared" si="219"/>
        <v>#N/A</v>
      </c>
      <c r="V739" s="21" t="e">
        <f t="shared" si="226"/>
        <v>#N/A</v>
      </c>
      <c r="W739" s="28">
        <f t="shared" si="220"/>
        <v>0</v>
      </c>
      <c r="X739" s="28">
        <f t="shared" si="221"/>
        <v>0</v>
      </c>
      <c r="Y739" s="45" t="str">
        <f t="shared" si="227"/>
        <v>pas de surpoids ni d'obésité</v>
      </c>
    </row>
    <row r="740" spans="4:25">
      <c r="D740" s="21"/>
      <c r="F740" s="21"/>
      <c r="G740" s="54">
        <f t="shared" si="222"/>
        <v>0</v>
      </c>
      <c r="H740" s="28">
        <f t="shared" si="209"/>
        <v>0</v>
      </c>
      <c r="I740" s="45">
        <f t="shared" si="223"/>
        <v>0</v>
      </c>
      <c r="J740" s="29">
        <f t="shared" si="210"/>
        <v>3</v>
      </c>
      <c r="K740" s="29">
        <f t="shared" si="211"/>
        <v>0.27</v>
      </c>
      <c r="L740" s="29">
        <f t="shared" si="212"/>
        <v>8.4199999999999997E-2</v>
      </c>
      <c r="M740" s="29">
        <f t="shared" si="213"/>
        <v>12.92</v>
      </c>
      <c r="N740" s="45">
        <f t="shared" si="224"/>
        <v>-43.986979853963227</v>
      </c>
      <c r="O740" s="28">
        <f t="shared" si="214"/>
        <v>10.989169238449415</v>
      </c>
      <c r="P740" s="28">
        <f t="shared" si="215"/>
        <v>15.087458954343088</v>
      </c>
      <c r="Q740" s="45" t="str">
        <f t="shared" si="225"/>
        <v>ins. Pondérale</v>
      </c>
      <c r="R740" s="29">
        <f t="shared" si="216"/>
        <v>3</v>
      </c>
      <c r="S740" s="29" t="e">
        <f t="shared" si="217"/>
        <v>#N/A</v>
      </c>
      <c r="T740" s="29" t="e">
        <f t="shared" si="218"/>
        <v>#N/A</v>
      </c>
      <c r="U740" s="29" t="e">
        <f t="shared" si="219"/>
        <v>#N/A</v>
      </c>
      <c r="V740" s="21" t="e">
        <f t="shared" si="226"/>
        <v>#N/A</v>
      </c>
      <c r="W740" s="28">
        <f t="shared" si="220"/>
        <v>0</v>
      </c>
      <c r="X740" s="28">
        <f t="shared" si="221"/>
        <v>0</v>
      </c>
      <c r="Y740" s="45" t="str">
        <f t="shared" si="227"/>
        <v>pas de surpoids ni d'obésité</v>
      </c>
    </row>
    <row r="741" spans="4:25">
      <c r="D741" s="21"/>
      <c r="F741" s="21"/>
      <c r="G741" s="54">
        <f t="shared" si="222"/>
        <v>0</v>
      </c>
      <c r="H741" s="28">
        <f t="shared" si="209"/>
        <v>0</v>
      </c>
      <c r="I741" s="45">
        <f t="shared" si="223"/>
        <v>0</v>
      </c>
      <c r="J741" s="29">
        <f t="shared" si="210"/>
        <v>3</v>
      </c>
      <c r="K741" s="29">
        <f t="shared" si="211"/>
        <v>0.27</v>
      </c>
      <c r="L741" s="29">
        <f t="shared" si="212"/>
        <v>8.4199999999999997E-2</v>
      </c>
      <c r="M741" s="29">
        <f t="shared" si="213"/>
        <v>12.92</v>
      </c>
      <c r="N741" s="45">
        <f t="shared" si="224"/>
        <v>-43.986979853963227</v>
      </c>
      <c r="O741" s="28">
        <f t="shared" si="214"/>
        <v>10.989169238449415</v>
      </c>
      <c r="P741" s="28">
        <f t="shared" si="215"/>
        <v>15.087458954343088</v>
      </c>
      <c r="Q741" s="45" t="str">
        <f t="shared" si="225"/>
        <v>ins. Pondérale</v>
      </c>
      <c r="R741" s="29">
        <f t="shared" si="216"/>
        <v>3</v>
      </c>
      <c r="S741" s="29" t="e">
        <f t="shared" si="217"/>
        <v>#N/A</v>
      </c>
      <c r="T741" s="29" t="e">
        <f t="shared" si="218"/>
        <v>#N/A</v>
      </c>
      <c r="U741" s="29" t="e">
        <f t="shared" si="219"/>
        <v>#N/A</v>
      </c>
      <c r="V741" s="21" t="e">
        <f t="shared" si="226"/>
        <v>#N/A</v>
      </c>
      <c r="W741" s="28">
        <f t="shared" si="220"/>
        <v>0</v>
      </c>
      <c r="X741" s="28">
        <f t="shared" si="221"/>
        <v>0</v>
      </c>
      <c r="Y741" s="45" t="str">
        <f t="shared" si="227"/>
        <v>pas de surpoids ni d'obésité</v>
      </c>
    </row>
    <row r="742" spans="4:25">
      <c r="D742" s="21"/>
      <c r="F742" s="21"/>
      <c r="G742" s="54">
        <f t="shared" si="222"/>
        <v>0</v>
      </c>
      <c r="H742" s="28">
        <f t="shared" si="209"/>
        <v>0</v>
      </c>
      <c r="I742" s="45">
        <f t="shared" si="223"/>
        <v>0</v>
      </c>
      <c r="J742" s="29">
        <f t="shared" si="210"/>
        <v>3</v>
      </c>
      <c r="K742" s="29">
        <f t="shared" si="211"/>
        <v>0.27</v>
      </c>
      <c r="L742" s="29">
        <f t="shared" si="212"/>
        <v>8.4199999999999997E-2</v>
      </c>
      <c r="M742" s="29">
        <f t="shared" si="213"/>
        <v>12.92</v>
      </c>
      <c r="N742" s="45">
        <f t="shared" si="224"/>
        <v>-43.986979853963227</v>
      </c>
      <c r="O742" s="28">
        <f t="shared" si="214"/>
        <v>10.989169238449415</v>
      </c>
      <c r="P742" s="28">
        <f t="shared" si="215"/>
        <v>15.087458954343088</v>
      </c>
      <c r="Q742" s="45" t="str">
        <f t="shared" si="225"/>
        <v>ins. Pondérale</v>
      </c>
      <c r="R742" s="29">
        <f t="shared" si="216"/>
        <v>3</v>
      </c>
      <c r="S742" s="29" t="e">
        <f t="shared" si="217"/>
        <v>#N/A</v>
      </c>
      <c r="T742" s="29" t="e">
        <f t="shared" si="218"/>
        <v>#N/A</v>
      </c>
      <c r="U742" s="29" t="e">
        <f t="shared" si="219"/>
        <v>#N/A</v>
      </c>
      <c r="V742" s="21" t="e">
        <f t="shared" si="226"/>
        <v>#N/A</v>
      </c>
      <c r="W742" s="28">
        <f t="shared" si="220"/>
        <v>0</v>
      </c>
      <c r="X742" s="28">
        <f t="shared" si="221"/>
        <v>0</v>
      </c>
      <c r="Y742" s="45" t="str">
        <f t="shared" si="227"/>
        <v>pas de surpoids ni d'obésité</v>
      </c>
    </row>
    <row r="743" spans="4:25">
      <c r="D743" s="21"/>
      <c r="F743" s="21"/>
      <c r="G743" s="54">
        <f t="shared" si="222"/>
        <v>0</v>
      </c>
      <c r="H743" s="28">
        <f t="shared" si="209"/>
        <v>0</v>
      </c>
      <c r="I743" s="45">
        <f t="shared" si="223"/>
        <v>0</v>
      </c>
      <c r="J743" s="29">
        <f t="shared" si="210"/>
        <v>3</v>
      </c>
      <c r="K743" s="29">
        <f t="shared" si="211"/>
        <v>0.27</v>
      </c>
      <c r="L743" s="29">
        <f t="shared" si="212"/>
        <v>8.4199999999999997E-2</v>
      </c>
      <c r="M743" s="29">
        <f t="shared" si="213"/>
        <v>12.92</v>
      </c>
      <c r="N743" s="45">
        <f t="shared" si="224"/>
        <v>-43.986979853963227</v>
      </c>
      <c r="O743" s="28">
        <f t="shared" si="214"/>
        <v>10.989169238449415</v>
      </c>
      <c r="P743" s="28">
        <f t="shared" si="215"/>
        <v>15.087458954343088</v>
      </c>
      <c r="Q743" s="45" t="str">
        <f t="shared" si="225"/>
        <v>ins. Pondérale</v>
      </c>
      <c r="R743" s="29">
        <f t="shared" si="216"/>
        <v>3</v>
      </c>
      <c r="S743" s="29" t="e">
        <f t="shared" si="217"/>
        <v>#N/A</v>
      </c>
      <c r="T743" s="29" t="e">
        <f t="shared" si="218"/>
        <v>#N/A</v>
      </c>
      <c r="U743" s="29" t="e">
        <f t="shared" si="219"/>
        <v>#N/A</v>
      </c>
      <c r="V743" s="21" t="e">
        <f t="shared" si="226"/>
        <v>#N/A</v>
      </c>
      <c r="W743" s="28">
        <f t="shared" si="220"/>
        <v>0</v>
      </c>
      <c r="X743" s="28">
        <f t="shared" si="221"/>
        <v>0</v>
      </c>
      <c r="Y743" s="45" t="str">
        <f t="shared" si="227"/>
        <v>pas de surpoids ni d'obésité</v>
      </c>
    </row>
    <row r="744" spans="4:25">
      <c r="D744" s="21"/>
      <c r="F744" s="21"/>
      <c r="G744" s="54">
        <f t="shared" si="222"/>
        <v>0</v>
      </c>
      <c r="H744" s="28">
        <f t="shared" si="209"/>
        <v>0</v>
      </c>
      <c r="I744" s="45">
        <f t="shared" si="223"/>
        <v>0</v>
      </c>
      <c r="J744" s="29">
        <f t="shared" si="210"/>
        <v>3</v>
      </c>
      <c r="K744" s="29">
        <f t="shared" si="211"/>
        <v>0.27</v>
      </c>
      <c r="L744" s="29">
        <f t="shared" si="212"/>
        <v>8.4199999999999997E-2</v>
      </c>
      <c r="M744" s="29">
        <f t="shared" si="213"/>
        <v>12.92</v>
      </c>
      <c r="N744" s="45">
        <f t="shared" si="224"/>
        <v>-43.986979853963227</v>
      </c>
      <c r="O744" s="28">
        <f t="shared" si="214"/>
        <v>10.989169238449415</v>
      </c>
      <c r="P744" s="28">
        <f t="shared" si="215"/>
        <v>15.087458954343088</v>
      </c>
      <c r="Q744" s="45" t="str">
        <f t="shared" si="225"/>
        <v>ins. Pondérale</v>
      </c>
      <c r="R744" s="29">
        <f t="shared" si="216"/>
        <v>3</v>
      </c>
      <c r="S744" s="29" t="e">
        <f t="shared" si="217"/>
        <v>#N/A</v>
      </c>
      <c r="T744" s="29" t="e">
        <f t="shared" si="218"/>
        <v>#N/A</v>
      </c>
      <c r="U744" s="29" t="e">
        <f t="shared" si="219"/>
        <v>#N/A</v>
      </c>
      <c r="V744" s="21" t="e">
        <f t="shared" si="226"/>
        <v>#N/A</v>
      </c>
      <c r="W744" s="28">
        <f t="shared" si="220"/>
        <v>0</v>
      </c>
      <c r="X744" s="28">
        <f t="shared" si="221"/>
        <v>0</v>
      </c>
      <c r="Y744" s="45" t="str">
        <f t="shared" si="227"/>
        <v>pas de surpoids ni d'obésité</v>
      </c>
    </row>
    <row r="745" spans="4:25">
      <c r="D745" s="21"/>
      <c r="F745" s="21"/>
      <c r="G745" s="54">
        <f t="shared" si="222"/>
        <v>0</v>
      </c>
      <c r="H745" s="28">
        <f t="shared" si="209"/>
        <v>0</v>
      </c>
      <c r="I745" s="45">
        <f t="shared" si="223"/>
        <v>0</v>
      </c>
      <c r="J745" s="29">
        <f t="shared" si="210"/>
        <v>3</v>
      </c>
      <c r="K745" s="29">
        <f t="shared" si="211"/>
        <v>0.27</v>
      </c>
      <c r="L745" s="29">
        <f t="shared" si="212"/>
        <v>8.4199999999999997E-2</v>
      </c>
      <c r="M745" s="29">
        <f t="shared" si="213"/>
        <v>12.92</v>
      </c>
      <c r="N745" s="45">
        <f t="shared" si="224"/>
        <v>-43.986979853963227</v>
      </c>
      <c r="O745" s="28">
        <f t="shared" si="214"/>
        <v>10.989169238449415</v>
      </c>
      <c r="P745" s="28">
        <f t="shared" si="215"/>
        <v>15.087458954343088</v>
      </c>
      <c r="Q745" s="45" t="str">
        <f t="shared" si="225"/>
        <v>ins. Pondérale</v>
      </c>
      <c r="R745" s="29">
        <f t="shared" si="216"/>
        <v>3</v>
      </c>
      <c r="S745" s="29" t="e">
        <f t="shared" si="217"/>
        <v>#N/A</v>
      </c>
      <c r="T745" s="29" t="e">
        <f t="shared" si="218"/>
        <v>#N/A</v>
      </c>
      <c r="U745" s="29" t="e">
        <f t="shared" si="219"/>
        <v>#N/A</v>
      </c>
      <c r="V745" s="21" t="e">
        <f t="shared" si="226"/>
        <v>#N/A</v>
      </c>
      <c r="W745" s="28">
        <f t="shared" si="220"/>
        <v>0</v>
      </c>
      <c r="X745" s="28">
        <f t="shared" si="221"/>
        <v>0</v>
      </c>
      <c r="Y745" s="45" t="str">
        <f t="shared" si="227"/>
        <v>pas de surpoids ni d'obésité</v>
      </c>
    </row>
    <row r="746" spans="4:25">
      <c r="D746" s="21"/>
      <c r="F746" s="21"/>
      <c r="G746" s="54">
        <f t="shared" si="222"/>
        <v>0</v>
      </c>
      <c r="H746" s="28">
        <f t="shared" si="209"/>
        <v>0</v>
      </c>
      <c r="I746" s="45">
        <f t="shared" si="223"/>
        <v>0</v>
      </c>
      <c r="J746" s="29">
        <f t="shared" si="210"/>
        <v>3</v>
      </c>
      <c r="K746" s="29">
        <f t="shared" si="211"/>
        <v>0.27</v>
      </c>
      <c r="L746" s="29">
        <f t="shared" si="212"/>
        <v>8.4199999999999997E-2</v>
      </c>
      <c r="M746" s="29">
        <f t="shared" si="213"/>
        <v>12.92</v>
      </c>
      <c r="N746" s="45">
        <f t="shared" si="224"/>
        <v>-43.986979853963227</v>
      </c>
      <c r="O746" s="28">
        <f t="shared" si="214"/>
        <v>10.989169238449415</v>
      </c>
      <c r="P746" s="28">
        <f t="shared" si="215"/>
        <v>15.087458954343088</v>
      </c>
      <c r="Q746" s="45" t="str">
        <f t="shared" si="225"/>
        <v>ins. Pondérale</v>
      </c>
      <c r="R746" s="29">
        <f t="shared" si="216"/>
        <v>3</v>
      </c>
      <c r="S746" s="29" t="e">
        <f t="shared" si="217"/>
        <v>#N/A</v>
      </c>
      <c r="T746" s="29" t="e">
        <f t="shared" si="218"/>
        <v>#N/A</v>
      </c>
      <c r="U746" s="29" t="e">
        <f t="shared" si="219"/>
        <v>#N/A</v>
      </c>
      <c r="V746" s="21" t="e">
        <f t="shared" si="226"/>
        <v>#N/A</v>
      </c>
      <c r="W746" s="28">
        <f t="shared" si="220"/>
        <v>0</v>
      </c>
      <c r="X746" s="28">
        <f t="shared" si="221"/>
        <v>0</v>
      </c>
      <c r="Y746" s="45" t="str">
        <f t="shared" si="227"/>
        <v>pas de surpoids ni d'obésité</v>
      </c>
    </row>
    <row r="747" spans="4:25">
      <c r="D747" s="21"/>
      <c r="F747" s="21"/>
      <c r="G747" s="54">
        <f t="shared" si="222"/>
        <v>0</v>
      </c>
      <c r="H747" s="28">
        <f t="shared" si="209"/>
        <v>0</v>
      </c>
      <c r="I747" s="45">
        <f t="shared" si="223"/>
        <v>0</v>
      </c>
      <c r="J747" s="29">
        <f t="shared" si="210"/>
        <v>3</v>
      </c>
      <c r="K747" s="29">
        <f t="shared" si="211"/>
        <v>0.27</v>
      </c>
      <c r="L747" s="29">
        <f t="shared" si="212"/>
        <v>8.4199999999999997E-2</v>
      </c>
      <c r="M747" s="29">
        <f t="shared" si="213"/>
        <v>12.92</v>
      </c>
      <c r="N747" s="45">
        <f t="shared" si="224"/>
        <v>-43.986979853963227</v>
      </c>
      <c r="O747" s="28">
        <f t="shared" si="214"/>
        <v>10.989169238449415</v>
      </c>
      <c r="P747" s="28">
        <f t="shared" si="215"/>
        <v>15.087458954343088</v>
      </c>
      <c r="Q747" s="45" t="str">
        <f t="shared" si="225"/>
        <v>ins. Pondérale</v>
      </c>
      <c r="R747" s="29">
        <f t="shared" si="216"/>
        <v>3</v>
      </c>
      <c r="S747" s="29" t="e">
        <f t="shared" si="217"/>
        <v>#N/A</v>
      </c>
      <c r="T747" s="29" t="e">
        <f t="shared" si="218"/>
        <v>#N/A</v>
      </c>
      <c r="U747" s="29" t="e">
        <f t="shared" si="219"/>
        <v>#N/A</v>
      </c>
      <c r="V747" s="21" t="e">
        <f t="shared" si="226"/>
        <v>#N/A</v>
      </c>
      <c r="W747" s="28">
        <f t="shared" si="220"/>
        <v>0</v>
      </c>
      <c r="X747" s="28">
        <f t="shared" si="221"/>
        <v>0</v>
      </c>
      <c r="Y747" s="45" t="str">
        <f t="shared" si="227"/>
        <v>pas de surpoids ni d'obésité</v>
      </c>
    </row>
    <row r="748" spans="4:25">
      <c r="D748" s="21"/>
      <c r="F748" s="21"/>
      <c r="G748" s="54">
        <f t="shared" si="222"/>
        <v>0</v>
      </c>
      <c r="H748" s="28">
        <f t="shared" si="209"/>
        <v>0</v>
      </c>
      <c r="I748" s="45">
        <f t="shared" si="223"/>
        <v>0</v>
      </c>
      <c r="J748" s="29">
        <f t="shared" si="210"/>
        <v>3</v>
      </c>
      <c r="K748" s="29">
        <f t="shared" si="211"/>
        <v>0.27</v>
      </c>
      <c r="L748" s="29">
        <f t="shared" si="212"/>
        <v>8.4199999999999997E-2</v>
      </c>
      <c r="M748" s="29">
        <f t="shared" si="213"/>
        <v>12.92</v>
      </c>
      <c r="N748" s="45">
        <f t="shared" si="224"/>
        <v>-43.986979853963227</v>
      </c>
      <c r="O748" s="28">
        <f t="shared" si="214"/>
        <v>10.989169238449415</v>
      </c>
      <c r="P748" s="28">
        <f t="shared" si="215"/>
        <v>15.087458954343088</v>
      </c>
      <c r="Q748" s="45" t="str">
        <f t="shared" si="225"/>
        <v>ins. Pondérale</v>
      </c>
      <c r="R748" s="29">
        <f t="shared" si="216"/>
        <v>3</v>
      </c>
      <c r="S748" s="29" t="e">
        <f t="shared" si="217"/>
        <v>#N/A</v>
      </c>
      <c r="T748" s="29" t="e">
        <f t="shared" si="218"/>
        <v>#N/A</v>
      </c>
      <c r="U748" s="29" t="e">
        <f t="shared" si="219"/>
        <v>#N/A</v>
      </c>
      <c r="V748" s="21" t="e">
        <f t="shared" si="226"/>
        <v>#N/A</v>
      </c>
      <c r="W748" s="28">
        <f t="shared" si="220"/>
        <v>0</v>
      </c>
      <c r="X748" s="28">
        <f t="shared" si="221"/>
        <v>0</v>
      </c>
      <c r="Y748" s="45" t="str">
        <f t="shared" si="227"/>
        <v>pas de surpoids ni d'obésité</v>
      </c>
    </row>
    <row r="749" spans="4:25">
      <c r="D749" s="21"/>
      <c r="F749" s="21"/>
      <c r="G749" s="54">
        <f t="shared" si="222"/>
        <v>0</v>
      </c>
      <c r="H749" s="28">
        <f t="shared" si="209"/>
        <v>0</v>
      </c>
      <c r="I749" s="45">
        <f t="shared" si="223"/>
        <v>0</v>
      </c>
      <c r="J749" s="29">
        <f t="shared" si="210"/>
        <v>3</v>
      </c>
      <c r="K749" s="29">
        <f t="shared" si="211"/>
        <v>0.27</v>
      </c>
      <c r="L749" s="29">
        <f t="shared" si="212"/>
        <v>8.4199999999999997E-2</v>
      </c>
      <c r="M749" s="29">
        <f t="shared" si="213"/>
        <v>12.92</v>
      </c>
      <c r="N749" s="45">
        <f t="shared" si="224"/>
        <v>-43.986979853963227</v>
      </c>
      <c r="O749" s="28">
        <f t="shared" si="214"/>
        <v>10.989169238449415</v>
      </c>
      <c r="P749" s="28">
        <f t="shared" si="215"/>
        <v>15.087458954343088</v>
      </c>
      <c r="Q749" s="45" t="str">
        <f t="shared" si="225"/>
        <v>ins. Pondérale</v>
      </c>
      <c r="R749" s="29">
        <f t="shared" si="216"/>
        <v>3</v>
      </c>
      <c r="S749" s="29" t="e">
        <f t="shared" si="217"/>
        <v>#N/A</v>
      </c>
      <c r="T749" s="29" t="e">
        <f t="shared" si="218"/>
        <v>#N/A</v>
      </c>
      <c r="U749" s="29" t="e">
        <f t="shared" si="219"/>
        <v>#N/A</v>
      </c>
      <c r="V749" s="21" t="e">
        <f t="shared" si="226"/>
        <v>#N/A</v>
      </c>
      <c r="W749" s="28">
        <f t="shared" si="220"/>
        <v>0</v>
      </c>
      <c r="X749" s="28">
        <f t="shared" si="221"/>
        <v>0</v>
      </c>
      <c r="Y749" s="45" t="str">
        <f t="shared" si="227"/>
        <v>pas de surpoids ni d'obésité</v>
      </c>
    </row>
    <row r="750" spans="4:25">
      <c r="D750" s="21"/>
      <c r="F750" s="21"/>
      <c r="G750" s="54">
        <f t="shared" si="222"/>
        <v>0</v>
      </c>
      <c r="H750" s="28">
        <f t="shared" si="209"/>
        <v>0</v>
      </c>
      <c r="I750" s="45">
        <f t="shared" si="223"/>
        <v>0</v>
      </c>
      <c r="J750" s="29">
        <f t="shared" si="210"/>
        <v>3</v>
      </c>
      <c r="K750" s="29">
        <f t="shared" si="211"/>
        <v>0.27</v>
      </c>
      <c r="L750" s="29">
        <f t="shared" si="212"/>
        <v>8.4199999999999997E-2</v>
      </c>
      <c r="M750" s="29">
        <f t="shared" si="213"/>
        <v>12.92</v>
      </c>
      <c r="N750" s="45">
        <f t="shared" si="224"/>
        <v>-43.986979853963227</v>
      </c>
      <c r="O750" s="28">
        <f t="shared" si="214"/>
        <v>10.989169238449415</v>
      </c>
      <c r="P750" s="28">
        <f t="shared" si="215"/>
        <v>15.087458954343088</v>
      </c>
      <c r="Q750" s="45" t="str">
        <f t="shared" si="225"/>
        <v>ins. Pondérale</v>
      </c>
      <c r="R750" s="29">
        <f t="shared" si="216"/>
        <v>3</v>
      </c>
      <c r="S750" s="29" t="e">
        <f t="shared" si="217"/>
        <v>#N/A</v>
      </c>
      <c r="T750" s="29" t="e">
        <f t="shared" si="218"/>
        <v>#N/A</v>
      </c>
      <c r="U750" s="29" t="e">
        <f t="shared" si="219"/>
        <v>#N/A</v>
      </c>
      <c r="V750" s="21" t="e">
        <f t="shared" si="226"/>
        <v>#N/A</v>
      </c>
      <c r="W750" s="28">
        <f t="shared" si="220"/>
        <v>0</v>
      </c>
      <c r="X750" s="28">
        <f t="shared" si="221"/>
        <v>0</v>
      </c>
      <c r="Y750" s="45" t="str">
        <f t="shared" si="227"/>
        <v>pas de surpoids ni d'obésité</v>
      </c>
    </row>
    <row r="751" spans="4:25">
      <c r="D751" s="21"/>
      <c r="F751" s="21"/>
      <c r="G751" s="54">
        <f t="shared" si="222"/>
        <v>0</v>
      </c>
      <c r="H751" s="28">
        <f t="shared" si="209"/>
        <v>0</v>
      </c>
      <c r="I751" s="45">
        <f t="shared" si="223"/>
        <v>0</v>
      </c>
      <c r="J751" s="29">
        <f t="shared" si="210"/>
        <v>3</v>
      </c>
      <c r="K751" s="29">
        <f t="shared" si="211"/>
        <v>0.27</v>
      </c>
      <c r="L751" s="29">
        <f t="shared" si="212"/>
        <v>8.4199999999999997E-2</v>
      </c>
      <c r="M751" s="29">
        <f t="shared" si="213"/>
        <v>12.92</v>
      </c>
      <c r="N751" s="45">
        <f t="shared" si="224"/>
        <v>-43.986979853963227</v>
      </c>
      <c r="O751" s="28">
        <f t="shared" si="214"/>
        <v>10.989169238449415</v>
      </c>
      <c r="P751" s="28">
        <f t="shared" si="215"/>
        <v>15.087458954343088</v>
      </c>
      <c r="Q751" s="45" t="str">
        <f t="shared" si="225"/>
        <v>ins. Pondérale</v>
      </c>
      <c r="R751" s="29">
        <f t="shared" si="216"/>
        <v>3</v>
      </c>
      <c r="S751" s="29" t="e">
        <f t="shared" si="217"/>
        <v>#N/A</v>
      </c>
      <c r="T751" s="29" t="e">
        <f t="shared" si="218"/>
        <v>#N/A</v>
      </c>
      <c r="U751" s="29" t="e">
        <f t="shared" si="219"/>
        <v>#N/A</v>
      </c>
      <c r="V751" s="21" t="e">
        <f t="shared" si="226"/>
        <v>#N/A</v>
      </c>
      <c r="W751" s="28">
        <f t="shared" si="220"/>
        <v>0</v>
      </c>
      <c r="X751" s="28">
        <f t="shared" si="221"/>
        <v>0</v>
      </c>
      <c r="Y751" s="45" t="str">
        <f t="shared" si="227"/>
        <v>pas de surpoids ni d'obésité</v>
      </c>
    </row>
    <row r="752" spans="4:25">
      <c r="D752" s="21"/>
      <c r="F752" s="21"/>
      <c r="G752" s="54">
        <f t="shared" si="222"/>
        <v>0</v>
      </c>
      <c r="H752" s="28">
        <f t="shared" si="209"/>
        <v>0</v>
      </c>
      <c r="I752" s="45">
        <f t="shared" si="223"/>
        <v>0</v>
      </c>
      <c r="J752" s="29">
        <f t="shared" si="210"/>
        <v>3</v>
      </c>
      <c r="K752" s="29">
        <f t="shared" si="211"/>
        <v>0.27</v>
      </c>
      <c r="L752" s="29">
        <f t="shared" si="212"/>
        <v>8.4199999999999997E-2</v>
      </c>
      <c r="M752" s="29">
        <f t="shared" si="213"/>
        <v>12.92</v>
      </c>
      <c r="N752" s="45">
        <f t="shared" si="224"/>
        <v>-43.986979853963227</v>
      </c>
      <c r="O752" s="28">
        <f t="shared" si="214"/>
        <v>10.989169238449415</v>
      </c>
      <c r="P752" s="28">
        <f t="shared" si="215"/>
        <v>15.087458954343088</v>
      </c>
      <c r="Q752" s="45" t="str">
        <f t="shared" si="225"/>
        <v>ins. Pondérale</v>
      </c>
      <c r="R752" s="29">
        <f t="shared" si="216"/>
        <v>3</v>
      </c>
      <c r="S752" s="29" t="e">
        <f t="shared" si="217"/>
        <v>#N/A</v>
      </c>
      <c r="T752" s="29" t="e">
        <f t="shared" si="218"/>
        <v>#N/A</v>
      </c>
      <c r="U752" s="29" t="e">
        <f t="shared" si="219"/>
        <v>#N/A</v>
      </c>
      <c r="V752" s="21" t="e">
        <f t="shared" si="226"/>
        <v>#N/A</v>
      </c>
      <c r="W752" s="28">
        <f t="shared" si="220"/>
        <v>0</v>
      </c>
      <c r="X752" s="28">
        <f t="shared" si="221"/>
        <v>0</v>
      </c>
      <c r="Y752" s="45" t="str">
        <f t="shared" si="227"/>
        <v>pas de surpoids ni d'obésité</v>
      </c>
    </row>
    <row r="753" spans="4:25">
      <c r="D753" s="21"/>
      <c r="F753" s="21"/>
      <c r="G753" s="54">
        <f t="shared" si="222"/>
        <v>0</v>
      </c>
      <c r="H753" s="28">
        <f t="shared" si="209"/>
        <v>0</v>
      </c>
      <c r="I753" s="45">
        <f t="shared" si="223"/>
        <v>0</v>
      </c>
      <c r="J753" s="29">
        <f t="shared" si="210"/>
        <v>3</v>
      </c>
      <c r="K753" s="29">
        <f t="shared" si="211"/>
        <v>0.27</v>
      </c>
      <c r="L753" s="29">
        <f t="shared" si="212"/>
        <v>8.4199999999999997E-2</v>
      </c>
      <c r="M753" s="29">
        <f t="shared" si="213"/>
        <v>12.92</v>
      </c>
      <c r="N753" s="45">
        <f t="shared" si="224"/>
        <v>-43.986979853963227</v>
      </c>
      <c r="O753" s="28">
        <f t="shared" si="214"/>
        <v>10.989169238449415</v>
      </c>
      <c r="P753" s="28">
        <f t="shared" si="215"/>
        <v>15.087458954343088</v>
      </c>
      <c r="Q753" s="45" t="str">
        <f t="shared" si="225"/>
        <v>ins. Pondérale</v>
      </c>
      <c r="R753" s="29">
        <f t="shared" si="216"/>
        <v>3</v>
      </c>
      <c r="S753" s="29" t="e">
        <f t="shared" si="217"/>
        <v>#N/A</v>
      </c>
      <c r="T753" s="29" t="e">
        <f t="shared" si="218"/>
        <v>#N/A</v>
      </c>
      <c r="U753" s="29" t="e">
        <f t="shared" si="219"/>
        <v>#N/A</v>
      </c>
      <c r="V753" s="21" t="e">
        <f t="shared" si="226"/>
        <v>#N/A</v>
      </c>
      <c r="W753" s="28">
        <f t="shared" si="220"/>
        <v>0</v>
      </c>
      <c r="X753" s="28">
        <f t="shared" si="221"/>
        <v>0</v>
      </c>
      <c r="Y753" s="45" t="str">
        <f t="shared" si="227"/>
        <v>pas de surpoids ni d'obésité</v>
      </c>
    </row>
    <row r="754" spans="4:25">
      <c r="D754" s="21"/>
      <c r="F754" s="21"/>
      <c r="G754" s="54">
        <f t="shared" si="222"/>
        <v>0</v>
      </c>
      <c r="H754" s="28">
        <f t="shared" si="209"/>
        <v>0</v>
      </c>
      <c r="I754" s="45">
        <f t="shared" si="223"/>
        <v>0</v>
      </c>
      <c r="J754" s="29">
        <f t="shared" si="210"/>
        <v>3</v>
      </c>
      <c r="K754" s="29">
        <f t="shared" si="211"/>
        <v>0.27</v>
      </c>
      <c r="L754" s="29">
        <f t="shared" si="212"/>
        <v>8.4199999999999997E-2</v>
      </c>
      <c r="M754" s="29">
        <f t="shared" si="213"/>
        <v>12.92</v>
      </c>
      <c r="N754" s="45">
        <f t="shared" si="224"/>
        <v>-43.986979853963227</v>
      </c>
      <c r="O754" s="28">
        <f t="shared" si="214"/>
        <v>10.989169238449415</v>
      </c>
      <c r="P754" s="28">
        <f t="shared" si="215"/>
        <v>15.087458954343088</v>
      </c>
      <c r="Q754" s="45" t="str">
        <f t="shared" si="225"/>
        <v>ins. Pondérale</v>
      </c>
      <c r="R754" s="29">
        <f t="shared" si="216"/>
        <v>3</v>
      </c>
      <c r="S754" s="29" t="e">
        <f t="shared" si="217"/>
        <v>#N/A</v>
      </c>
      <c r="T754" s="29" t="e">
        <f t="shared" si="218"/>
        <v>#N/A</v>
      </c>
      <c r="U754" s="29" t="e">
        <f t="shared" si="219"/>
        <v>#N/A</v>
      </c>
      <c r="V754" s="21" t="e">
        <f t="shared" si="226"/>
        <v>#N/A</v>
      </c>
      <c r="W754" s="28">
        <f t="shared" si="220"/>
        <v>0</v>
      </c>
      <c r="X754" s="28">
        <f t="shared" si="221"/>
        <v>0</v>
      </c>
      <c r="Y754" s="45" t="str">
        <f t="shared" si="227"/>
        <v>pas de surpoids ni d'obésité</v>
      </c>
    </row>
    <row r="755" spans="4:25">
      <c r="D755" s="21"/>
      <c r="F755" s="21"/>
      <c r="G755" s="54">
        <f t="shared" si="222"/>
        <v>0</v>
      </c>
      <c r="H755" s="28">
        <f t="shared" si="209"/>
        <v>0</v>
      </c>
      <c r="I755" s="45">
        <f t="shared" si="223"/>
        <v>0</v>
      </c>
      <c r="J755" s="29">
        <f t="shared" si="210"/>
        <v>3</v>
      </c>
      <c r="K755" s="29">
        <f t="shared" si="211"/>
        <v>0.27</v>
      </c>
      <c r="L755" s="29">
        <f t="shared" si="212"/>
        <v>8.4199999999999997E-2</v>
      </c>
      <c r="M755" s="29">
        <f t="shared" si="213"/>
        <v>12.92</v>
      </c>
      <c r="N755" s="45">
        <f t="shared" si="224"/>
        <v>-43.986979853963227</v>
      </c>
      <c r="O755" s="28">
        <f t="shared" si="214"/>
        <v>10.989169238449415</v>
      </c>
      <c r="P755" s="28">
        <f t="shared" si="215"/>
        <v>15.087458954343088</v>
      </c>
      <c r="Q755" s="45" t="str">
        <f t="shared" si="225"/>
        <v>ins. Pondérale</v>
      </c>
      <c r="R755" s="29">
        <f t="shared" si="216"/>
        <v>3</v>
      </c>
      <c r="S755" s="29" t="e">
        <f t="shared" si="217"/>
        <v>#N/A</v>
      </c>
      <c r="T755" s="29" t="e">
        <f t="shared" si="218"/>
        <v>#N/A</v>
      </c>
      <c r="U755" s="29" t="e">
        <f t="shared" si="219"/>
        <v>#N/A</v>
      </c>
      <c r="V755" s="21" t="e">
        <f t="shared" si="226"/>
        <v>#N/A</v>
      </c>
      <c r="W755" s="28">
        <f t="shared" si="220"/>
        <v>0</v>
      </c>
      <c r="X755" s="28">
        <f t="shared" si="221"/>
        <v>0</v>
      </c>
      <c r="Y755" s="45" t="str">
        <f t="shared" si="227"/>
        <v>pas de surpoids ni d'obésité</v>
      </c>
    </row>
    <row r="756" spans="4:25">
      <c r="D756" s="21"/>
      <c r="F756" s="21"/>
      <c r="G756" s="54">
        <f t="shared" si="222"/>
        <v>0</v>
      </c>
      <c r="H756" s="28">
        <f t="shared" si="209"/>
        <v>0</v>
      </c>
      <c r="I756" s="45">
        <f t="shared" si="223"/>
        <v>0</v>
      </c>
      <c r="J756" s="29">
        <f t="shared" si="210"/>
        <v>3</v>
      </c>
      <c r="K756" s="29">
        <f t="shared" si="211"/>
        <v>0.27</v>
      </c>
      <c r="L756" s="29">
        <f t="shared" si="212"/>
        <v>8.4199999999999997E-2</v>
      </c>
      <c r="M756" s="29">
        <f t="shared" si="213"/>
        <v>12.92</v>
      </c>
      <c r="N756" s="45">
        <f t="shared" si="224"/>
        <v>-43.986979853963227</v>
      </c>
      <c r="O756" s="28">
        <f t="shared" si="214"/>
        <v>10.989169238449415</v>
      </c>
      <c r="P756" s="28">
        <f t="shared" si="215"/>
        <v>15.087458954343088</v>
      </c>
      <c r="Q756" s="45" t="str">
        <f t="shared" si="225"/>
        <v>ins. Pondérale</v>
      </c>
      <c r="R756" s="29">
        <f t="shared" si="216"/>
        <v>3</v>
      </c>
      <c r="S756" s="29" t="e">
        <f t="shared" si="217"/>
        <v>#N/A</v>
      </c>
      <c r="T756" s="29" t="e">
        <f t="shared" si="218"/>
        <v>#N/A</v>
      </c>
      <c r="U756" s="29" t="e">
        <f t="shared" si="219"/>
        <v>#N/A</v>
      </c>
      <c r="V756" s="21" t="e">
        <f t="shared" si="226"/>
        <v>#N/A</v>
      </c>
      <c r="W756" s="28">
        <f t="shared" si="220"/>
        <v>0</v>
      </c>
      <c r="X756" s="28">
        <f t="shared" si="221"/>
        <v>0</v>
      </c>
      <c r="Y756" s="45" t="str">
        <f t="shared" si="227"/>
        <v>pas de surpoids ni d'obésité</v>
      </c>
    </row>
    <row r="757" spans="4:25">
      <c r="D757" s="21"/>
      <c r="F757" s="21"/>
      <c r="G757" s="54">
        <f t="shared" si="222"/>
        <v>0</v>
      </c>
      <c r="H757" s="28">
        <f t="shared" si="209"/>
        <v>0</v>
      </c>
      <c r="I757" s="45">
        <f t="shared" si="223"/>
        <v>0</v>
      </c>
      <c r="J757" s="29">
        <f t="shared" si="210"/>
        <v>3</v>
      </c>
      <c r="K757" s="29">
        <f t="shared" si="211"/>
        <v>0.27</v>
      </c>
      <c r="L757" s="29">
        <f t="shared" si="212"/>
        <v>8.4199999999999997E-2</v>
      </c>
      <c r="M757" s="29">
        <f t="shared" si="213"/>
        <v>12.92</v>
      </c>
      <c r="N757" s="45">
        <f t="shared" si="224"/>
        <v>-43.986979853963227</v>
      </c>
      <c r="O757" s="28">
        <f t="shared" si="214"/>
        <v>10.989169238449415</v>
      </c>
      <c r="P757" s="28">
        <f t="shared" si="215"/>
        <v>15.087458954343088</v>
      </c>
      <c r="Q757" s="45" t="str">
        <f t="shared" si="225"/>
        <v>ins. Pondérale</v>
      </c>
      <c r="R757" s="29">
        <f t="shared" si="216"/>
        <v>3</v>
      </c>
      <c r="S757" s="29" t="e">
        <f t="shared" si="217"/>
        <v>#N/A</v>
      </c>
      <c r="T757" s="29" t="e">
        <f t="shared" si="218"/>
        <v>#N/A</v>
      </c>
      <c r="U757" s="29" t="e">
        <f t="shared" si="219"/>
        <v>#N/A</v>
      </c>
      <c r="V757" s="21" t="e">
        <f t="shared" si="226"/>
        <v>#N/A</v>
      </c>
      <c r="W757" s="28">
        <f t="shared" si="220"/>
        <v>0</v>
      </c>
      <c r="X757" s="28">
        <f t="shared" si="221"/>
        <v>0</v>
      </c>
      <c r="Y757" s="45" t="str">
        <f t="shared" si="227"/>
        <v>pas de surpoids ni d'obésité</v>
      </c>
    </row>
    <row r="758" spans="4:25">
      <c r="D758" s="21"/>
      <c r="F758" s="21"/>
      <c r="G758" s="54">
        <f t="shared" si="222"/>
        <v>0</v>
      </c>
      <c r="H758" s="28">
        <f t="shared" si="209"/>
        <v>0</v>
      </c>
      <c r="I758" s="45">
        <f t="shared" si="223"/>
        <v>0</v>
      </c>
      <c r="J758" s="29">
        <f t="shared" si="210"/>
        <v>3</v>
      </c>
      <c r="K758" s="29">
        <f t="shared" si="211"/>
        <v>0.27</v>
      </c>
      <c r="L758" s="29">
        <f t="shared" si="212"/>
        <v>8.4199999999999997E-2</v>
      </c>
      <c r="M758" s="29">
        <f t="shared" si="213"/>
        <v>12.92</v>
      </c>
      <c r="N758" s="45">
        <f t="shared" si="224"/>
        <v>-43.986979853963227</v>
      </c>
      <c r="O758" s="28">
        <f t="shared" si="214"/>
        <v>10.989169238449415</v>
      </c>
      <c r="P758" s="28">
        <f t="shared" si="215"/>
        <v>15.087458954343088</v>
      </c>
      <c r="Q758" s="45" t="str">
        <f t="shared" si="225"/>
        <v>ins. Pondérale</v>
      </c>
      <c r="R758" s="29">
        <f t="shared" si="216"/>
        <v>3</v>
      </c>
      <c r="S758" s="29" t="e">
        <f t="shared" si="217"/>
        <v>#N/A</v>
      </c>
      <c r="T758" s="29" t="e">
        <f t="shared" si="218"/>
        <v>#N/A</v>
      </c>
      <c r="U758" s="29" t="e">
        <f t="shared" si="219"/>
        <v>#N/A</v>
      </c>
      <c r="V758" s="21" t="e">
        <f t="shared" si="226"/>
        <v>#N/A</v>
      </c>
      <c r="W758" s="28">
        <f t="shared" si="220"/>
        <v>0</v>
      </c>
      <c r="X758" s="28">
        <f t="shared" si="221"/>
        <v>0</v>
      </c>
      <c r="Y758" s="45" t="str">
        <f t="shared" si="227"/>
        <v>pas de surpoids ni d'obésité</v>
      </c>
    </row>
    <row r="759" spans="4:25">
      <c r="D759" s="21"/>
      <c r="F759" s="21"/>
      <c r="G759" s="54">
        <f t="shared" si="222"/>
        <v>0</v>
      </c>
      <c r="H759" s="28">
        <f t="shared" si="209"/>
        <v>0</v>
      </c>
      <c r="I759" s="45">
        <f t="shared" si="223"/>
        <v>0</v>
      </c>
      <c r="J759" s="29">
        <f t="shared" si="210"/>
        <v>3</v>
      </c>
      <c r="K759" s="29">
        <f t="shared" si="211"/>
        <v>0.27</v>
      </c>
      <c r="L759" s="29">
        <f t="shared" si="212"/>
        <v>8.4199999999999997E-2</v>
      </c>
      <c r="M759" s="29">
        <f t="shared" si="213"/>
        <v>12.92</v>
      </c>
      <c r="N759" s="45">
        <f t="shared" si="224"/>
        <v>-43.986979853963227</v>
      </c>
      <c r="O759" s="28">
        <f t="shared" si="214"/>
        <v>10.989169238449415</v>
      </c>
      <c r="P759" s="28">
        <f t="shared" si="215"/>
        <v>15.087458954343088</v>
      </c>
      <c r="Q759" s="45" t="str">
        <f t="shared" si="225"/>
        <v>ins. Pondérale</v>
      </c>
      <c r="R759" s="29">
        <f t="shared" si="216"/>
        <v>3</v>
      </c>
      <c r="S759" s="29" t="e">
        <f t="shared" si="217"/>
        <v>#N/A</v>
      </c>
      <c r="T759" s="29" t="e">
        <f t="shared" si="218"/>
        <v>#N/A</v>
      </c>
      <c r="U759" s="29" t="e">
        <f t="shared" si="219"/>
        <v>#N/A</v>
      </c>
      <c r="V759" s="21" t="e">
        <f t="shared" si="226"/>
        <v>#N/A</v>
      </c>
      <c r="W759" s="28">
        <f t="shared" si="220"/>
        <v>0</v>
      </c>
      <c r="X759" s="28">
        <f t="shared" si="221"/>
        <v>0</v>
      </c>
      <c r="Y759" s="45" t="str">
        <f t="shared" si="227"/>
        <v>pas de surpoids ni d'obésité</v>
      </c>
    </row>
    <row r="760" spans="4:25">
      <c r="D760" s="21"/>
      <c r="G760" s="54">
        <f t="shared" si="222"/>
        <v>0</v>
      </c>
      <c r="H760" s="28">
        <f t="shared" si="209"/>
        <v>0</v>
      </c>
      <c r="I760" s="45">
        <f t="shared" si="223"/>
        <v>0</v>
      </c>
      <c r="J760" s="29">
        <f t="shared" si="210"/>
        <v>3</v>
      </c>
      <c r="K760" s="29">
        <f t="shared" si="211"/>
        <v>0.27</v>
      </c>
      <c r="L760" s="29">
        <f t="shared" si="212"/>
        <v>8.4199999999999997E-2</v>
      </c>
      <c r="M760" s="29">
        <f t="shared" si="213"/>
        <v>12.92</v>
      </c>
      <c r="N760" s="45">
        <f t="shared" si="224"/>
        <v>-43.986979853963227</v>
      </c>
      <c r="O760" s="28">
        <f t="shared" si="214"/>
        <v>10.989169238449415</v>
      </c>
      <c r="P760" s="28">
        <f t="shared" si="215"/>
        <v>15.087458954343088</v>
      </c>
      <c r="Q760" s="45" t="str">
        <f t="shared" si="225"/>
        <v>ins. Pondérale</v>
      </c>
      <c r="R760" s="29">
        <f t="shared" si="216"/>
        <v>3</v>
      </c>
      <c r="S760" s="29" t="e">
        <f t="shared" si="217"/>
        <v>#N/A</v>
      </c>
      <c r="T760" s="29" t="e">
        <f t="shared" si="218"/>
        <v>#N/A</v>
      </c>
      <c r="U760" s="29" t="e">
        <f t="shared" si="219"/>
        <v>#N/A</v>
      </c>
      <c r="V760" s="21" t="e">
        <f t="shared" si="226"/>
        <v>#N/A</v>
      </c>
      <c r="W760" s="28">
        <f t="shared" si="220"/>
        <v>0</v>
      </c>
      <c r="X760" s="28">
        <f t="shared" si="221"/>
        <v>0</v>
      </c>
      <c r="Y760" s="45" t="str">
        <f t="shared" si="227"/>
        <v>pas de surpoids ni d'obésité</v>
      </c>
    </row>
    <row r="761" spans="4:25" ht="14.4">
      <c r="D761" s="21"/>
      <c r="F761" s="48"/>
      <c r="G761" s="54">
        <f t="shared" si="222"/>
        <v>0</v>
      </c>
      <c r="H761" s="28">
        <f t="shared" si="209"/>
        <v>0</v>
      </c>
      <c r="I761" s="45">
        <f t="shared" si="223"/>
        <v>0</v>
      </c>
      <c r="J761" s="29">
        <f t="shared" si="210"/>
        <v>3</v>
      </c>
      <c r="K761" s="29">
        <f t="shared" si="211"/>
        <v>0.27</v>
      </c>
      <c r="L761" s="29">
        <f t="shared" si="212"/>
        <v>8.4199999999999997E-2</v>
      </c>
      <c r="M761" s="29">
        <f t="shared" si="213"/>
        <v>12.92</v>
      </c>
      <c r="N761" s="45">
        <f t="shared" si="224"/>
        <v>-43.986979853963227</v>
      </c>
      <c r="O761" s="28">
        <f t="shared" si="214"/>
        <v>10.989169238449415</v>
      </c>
      <c r="P761" s="28">
        <f t="shared" si="215"/>
        <v>15.087458954343088</v>
      </c>
      <c r="Q761" s="45" t="str">
        <f t="shared" si="225"/>
        <v>ins. Pondérale</v>
      </c>
      <c r="R761" s="29">
        <f t="shared" si="216"/>
        <v>3</v>
      </c>
      <c r="S761" s="29" t="e">
        <f t="shared" si="217"/>
        <v>#N/A</v>
      </c>
      <c r="T761" s="29" t="e">
        <f t="shared" si="218"/>
        <v>#N/A</v>
      </c>
      <c r="U761" s="29" t="e">
        <f t="shared" si="219"/>
        <v>#N/A</v>
      </c>
      <c r="V761" s="21" t="e">
        <f t="shared" si="226"/>
        <v>#N/A</v>
      </c>
      <c r="W761" s="28">
        <f t="shared" si="220"/>
        <v>0</v>
      </c>
      <c r="X761" s="28">
        <f t="shared" si="221"/>
        <v>0</v>
      </c>
      <c r="Y761" s="45" t="str">
        <f t="shared" si="227"/>
        <v>pas de surpoids ni d'obésité</v>
      </c>
    </row>
    <row r="762" spans="4:25">
      <c r="D762" s="21"/>
      <c r="F762" s="21"/>
      <c r="G762" s="54">
        <f t="shared" si="222"/>
        <v>0</v>
      </c>
      <c r="H762" s="28">
        <f t="shared" si="209"/>
        <v>0</v>
      </c>
      <c r="I762" s="45">
        <f t="shared" si="223"/>
        <v>0</v>
      </c>
      <c r="J762" s="29">
        <f t="shared" si="210"/>
        <v>3</v>
      </c>
      <c r="K762" s="29">
        <f t="shared" si="211"/>
        <v>0.27</v>
      </c>
      <c r="L762" s="29">
        <f t="shared" si="212"/>
        <v>8.4199999999999997E-2</v>
      </c>
      <c r="M762" s="29">
        <f t="shared" si="213"/>
        <v>12.92</v>
      </c>
      <c r="N762" s="45">
        <f t="shared" si="224"/>
        <v>-43.986979853963227</v>
      </c>
      <c r="O762" s="28">
        <f t="shared" si="214"/>
        <v>10.989169238449415</v>
      </c>
      <c r="P762" s="28">
        <f t="shared" si="215"/>
        <v>15.087458954343088</v>
      </c>
      <c r="Q762" s="45" t="str">
        <f t="shared" si="225"/>
        <v>ins. Pondérale</v>
      </c>
      <c r="R762" s="29">
        <f t="shared" si="216"/>
        <v>3</v>
      </c>
      <c r="S762" s="29" t="e">
        <f t="shared" si="217"/>
        <v>#N/A</v>
      </c>
      <c r="T762" s="29" t="e">
        <f t="shared" si="218"/>
        <v>#N/A</v>
      </c>
      <c r="U762" s="29" t="e">
        <f t="shared" si="219"/>
        <v>#N/A</v>
      </c>
      <c r="V762" s="21" t="e">
        <f t="shared" si="226"/>
        <v>#N/A</v>
      </c>
      <c r="W762" s="28">
        <f t="shared" si="220"/>
        <v>0</v>
      </c>
      <c r="X762" s="28">
        <f t="shared" si="221"/>
        <v>0</v>
      </c>
      <c r="Y762" s="45" t="str">
        <f t="shared" si="227"/>
        <v>pas de surpoids ni d'obésité</v>
      </c>
    </row>
    <row r="763" spans="4:25">
      <c r="D763" s="21"/>
      <c r="F763" s="21"/>
      <c r="G763" s="54">
        <f t="shared" si="222"/>
        <v>0</v>
      </c>
      <c r="H763" s="28">
        <f t="shared" si="209"/>
        <v>0</v>
      </c>
      <c r="I763" s="45">
        <f t="shared" si="223"/>
        <v>0</v>
      </c>
      <c r="J763" s="29">
        <f t="shared" si="210"/>
        <v>3</v>
      </c>
      <c r="K763" s="29">
        <f t="shared" si="211"/>
        <v>0.27</v>
      </c>
      <c r="L763" s="29">
        <f t="shared" si="212"/>
        <v>8.4199999999999997E-2</v>
      </c>
      <c r="M763" s="29">
        <f t="shared" si="213"/>
        <v>12.92</v>
      </c>
      <c r="N763" s="45">
        <f t="shared" si="224"/>
        <v>-43.986979853963227</v>
      </c>
      <c r="O763" s="28">
        <f t="shared" si="214"/>
        <v>10.989169238449415</v>
      </c>
      <c r="P763" s="28">
        <f t="shared" si="215"/>
        <v>15.087458954343088</v>
      </c>
      <c r="Q763" s="45" t="str">
        <f t="shared" si="225"/>
        <v>ins. Pondérale</v>
      </c>
      <c r="R763" s="29">
        <f t="shared" si="216"/>
        <v>3</v>
      </c>
      <c r="S763" s="29" t="e">
        <f t="shared" si="217"/>
        <v>#N/A</v>
      </c>
      <c r="T763" s="29" t="e">
        <f t="shared" si="218"/>
        <v>#N/A</v>
      </c>
      <c r="U763" s="29" t="e">
        <f t="shared" si="219"/>
        <v>#N/A</v>
      </c>
      <c r="V763" s="21" t="e">
        <f t="shared" si="226"/>
        <v>#N/A</v>
      </c>
      <c r="W763" s="28">
        <f t="shared" si="220"/>
        <v>0</v>
      </c>
      <c r="X763" s="28">
        <f t="shared" si="221"/>
        <v>0</v>
      </c>
      <c r="Y763" s="45" t="str">
        <f t="shared" si="227"/>
        <v>pas de surpoids ni d'obésité</v>
      </c>
    </row>
    <row r="764" spans="4:25">
      <c r="D764" s="21"/>
      <c r="F764" s="21"/>
      <c r="G764" s="54">
        <f t="shared" si="222"/>
        <v>0</v>
      </c>
      <c r="H764" s="28">
        <f t="shared" si="209"/>
        <v>0</v>
      </c>
      <c r="I764" s="45">
        <f t="shared" si="223"/>
        <v>0</v>
      </c>
      <c r="J764" s="29">
        <f t="shared" si="210"/>
        <v>3</v>
      </c>
      <c r="K764" s="29">
        <f t="shared" si="211"/>
        <v>0.27</v>
      </c>
      <c r="L764" s="29">
        <f t="shared" si="212"/>
        <v>8.4199999999999997E-2</v>
      </c>
      <c r="M764" s="29">
        <f t="shared" si="213"/>
        <v>12.92</v>
      </c>
      <c r="N764" s="45">
        <f t="shared" si="224"/>
        <v>-43.986979853963227</v>
      </c>
      <c r="O764" s="28">
        <f t="shared" si="214"/>
        <v>10.989169238449415</v>
      </c>
      <c r="P764" s="28">
        <f t="shared" si="215"/>
        <v>15.087458954343088</v>
      </c>
      <c r="Q764" s="45" t="str">
        <f t="shared" si="225"/>
        <v>ins. Pondérale</v>
      </c>
      <c r="R764" s="29">
        <f t="shared" si="216"/>
        <v>3</v>
      </c>
      <c r="S764" s="29" t="e">
        <f t="shared" si="217"/>
        <v>#N/A</v>
      </c>
      <c r="T764" s="29" t="e">
        <f t="shared" si="218"/>
        <v>#N/A</v>
      </c>
      <c r="U764" s="29" t="e">
        <f t="shared" si="219"/>
        <v>#N/A</v>
      </c>
      <c r="V764" s="21" t="e">
        <f t="shared" si="226"/>
        <v>#N/A</v>
      </c>
      <c r="W764" s="28">
        <f t="shared" si="220"/>
        <v>0</v>
      </c>
      <c r="X764" s="28">
        <f t="shared" si="221"/>
        <v>0</v>
      </c>
      <c r="Y764" s="45" t="str">
        <f t="shared" si="227"/>
        <v>pas de surpoids ni d'obésité</v>
      </c>
    </row>
    <row r="765" spans="4:25">
      <c r="D765" s="21"/>
      <c r="F765" s="21"/>
      <c r="G765" s="54">
        <f t="shared" si="222"/>
        <v>0</v>
      </c>
      <c r="H765" s="28">
        <f t="shared" si="209"/>
        <v>0</v>
      </c>
      <c r="I765" s="45">
        <f t="shared" si="223"/>
        <v>0</v>
      </c>
      <c r="J765" s="29">
        <f t="shared" si="210"/>
        <v>3</v>
      </c>
      <c r="K765" s="29">
        <f t="shared" si="211"/>
        <v>0.27</v>
      </c>
      <c r="L765" s="29">
        <f t="shared" si="212"/>
        <v>8.4199999999999997E-2</v>
      </c>
      <c r="M765" s="29">
        <f t="shared" si="213"/>
        <v>12.92</v>
      </c>
      <c r="N765" s="45">
        <f t="shared" si="224"/>
        <v>-43.986979853963227</v>
      </c>
      <c r="O765" s="28">
        <f t="shared" si="214"/>
        <v>10.989169238449415</v>
      </c>
      <c r="P765" s="28">
        <f t="shared" si="215"/>
        <v>15.087458954343088</v>
      </c>
      <c r="Q765" s="45" t="str">
        <f t="shared" si="225"/>
        <v>ins. Pondérale</v>
      </c>
      <c r="R765" s="29">
        <f t="shared" si="216"/>
        <v>3</v>
      </c>
      <c r="S765" s="29" t="e">
        <f t="shared" si="217"/>
        <v>#N/A</v>
      </c>
      <c r="T765" s="29" t="e">
        <f t="shared" si="218"/>
        <v>#N/A</v>
      </c>
      <c r="U765" s="29" t="e">
        <f t="shared" si="219"/>
        <v>#N/A</v>
      </c>
      <c r="V765" s="21" t="e">
        <f t="shared" si="226"/>
        <v>#N/A</v>
      </c>
      <c r="W765" s="28">
        <f t="shared" si="220"/>
        <v>0</v>
      </c>
      <c r="X765" s="28">
        <f t="shared" si="221"/>
        <v>0</v>
      </c>
      <c r="Y765" s="45" t="str">
        <f t="shared" si="227"/>
        <v>pas de surpoids ni d'obésité</v>
      </c>
    </row>
    <row r="766" spans="4:25">
      <c r="D766" s="21"/>
      <c r="F766" s="21"/>
      <c r="G766" s="54">
        <f t="shared" si="222"/>
        <v>0</v>
      </c>
      <c r="H766" s="28">
        <f t="shared" si="209"/>
        <v>0</v>
      </c>
      <c r="I766" s="45">
        <f t="shared" si="223"/>
        <v>0</v>
      </c>
      <c r="J766" s="29">
        <f t="shared" si="210"/>
        <v>3</v>
      </c>
      <c r="K766" s="29">
        <f t="shared" si="211"/>
        <v>0.27</v>
      </c>
      <c r="L766" s="29">
        <f t="shared" si="212"/>
        <v>8.4199999999999997E-2</v>
      </c>
      <c r="M766" s="29">
        <f t="shared" si="213"/>
        <v>12.92</v>
      </c>
      <c r="N766" s="45">
        <f t="shared" si="224"/>
        <v>-43.986979853963227</v>
      </c>
      <c r="O766" s="28">
        <f t="shared" si="214"/>
        <v>10.989169238449415</v>
      </c>
      <c r="P766" s="28">
        <f t="shared" si="215"/>
        <v>15.087458954343088</v>
      </c>
      <c r="Q766" s="45" t="str">
        <f t="shared" si="225"/>
        <v>ins. Pondérale</v>
      </c>
      <c r="R766" s="29">
        <f t="shared" si="216"/>
        <v>3</v>
      </c>
      <c r="S766" s="29" t="e">
        <f t="shared" si="217"/>
        <v>#N/A</v>
      </c>
      <c r="T766" s="29" t="e">
        <f t="shared" si="218"/>
        <v>#N/A</v>
      </c>
      <c r="U766" s="29" t="e">
        <f t="shared" si="219"/>
        <v>#N/A</v>
      </c>
      <c r="V766" s="21" t="e">
        <f t="shared" si="226"/>
        <v>#N/A</v>
      </c>
      <c r="W766" s="28">
        <f t="shared" si="220"/>
        <v>0</v>
      </c>
      <c r="X766" s="28">
        <f t="shared" si="221"/>
        <v>0</v>
      </c>
      <c r="Y766" s="45" t="str">
        <f t="shared" si="227"/>
        <v>pas de surpoids ni d'obésité</v>
      </c>
    </row>
    <row r="767" spans="4:25" ht="14.4">
      <c r="D767" s="48"/>
      <c r="E767" s="66"/>
      <c r="F767" s="48"/>
      <c r="G767" s="54">
        <f t="shared" si="222"/>
        <v>0</v>
      </c>
      <c r="H767" s="28">
        <f t="shared" si="209"/>
        <v>0</v>
      </c>
      <c r="I767" s="45">
        <f t="shared" si="223"/>
        <v>0</v>
      </c>
      <c r="J767" s="29">
        <f t="shared" si="210"/>
        <v>3</v>
      </c>
      <c r="K767" s="29">
        <f t="shared" si="211"/>
        <v>0.27</v>
      </c>
      <c r="L767" s="29">
        <f t="shared" si="212"/>
        <v>8.4199999999999997E-2</v>
      </c>
      <c r="M767" s="29">
        <f t="shared" si="213"/>
        <v>12.92</v>
      </c>
      <c r="N767" s="45">
        <f t="shared" si="224"/>
        <v>-43.986979853963227</v>
      </c>
      <c r="O767" s="28">
        <f t="shared" si="214"/>
        <v>10.989169238449415</v>
      </c>
      <c r="P767" s="28">
        <f t="shared" si="215"/>
        <v>15.087458954343088</v>
      </c>
      <c r="Q767" s="45" t="str">
        <f t="shared" si="225"/>
        <v>ins. Pondérale</v>
      </c>
      <c r="R767" s="29">
        <f t="shared" si="216"/>
        <v>3</v>
      </c>
      <c r="S767" s="29" t="e">
        <f t="shared" si="217"/>
        <v>#N/A</v>
      </c>
      <c r="T767" s="29" t="e">
        <f t="shared" si="218"/>
        <v>#N/A</v>
      </c>
      <c r="U767" s="29" t="e">
        <f t="shared" si="219"/>
        <v>#N/A</v>
      </c>
      <c r="V767" s="21" t="e">
        <f t="shared" si="226"/>
        <v>#N/A</v>
      </c>
      <c r="W767" s="28">
        <f t="shared" si="220"/>
        <v>0</v>
      </c>
      <c r="X767" s="28">
        <f t="shared" si="221"/>
        <v>0</v>
      </c>
      <c r="Y767" s="45" t="str">
        <f t="shared" si="227"/>
        <v>pas de surpoids ni d'obésité</v>
      </c>
    </row>
    <row r="768" spans="4:25">
      <c r="D768" s="21"/>
      <c r="F768" s="21"/>
      <c r="G768" s="54">
        <f t="shared" si="222"/>
        <v>0</v>
      </c>
      <c r="H768" s="28">
        <f t="shared" si="209"/>
        <v>0</v>
      </c>
      <c r="I768" s="45">
        <f t="shared" si="223"/>
        <v>0</v>
      </c>
      <c r="J768" s="29">
        <f t="shared" si="210"/>
        <v>3</v>
      </c>
      <c r="K768" s="29">
        <f t="shared" si="211"/>
        <v>0.27</v>
      </c>
      <c r="L768" s="29">
        <f t="shared" si="212"/>
        <v>8.4199999999999997E-2</v>
      </c>
      <c r="M768" s="29">
        <f t="shared" si="213"/>
        <v>12.92</v>
      </c>
      <c r="N768" s="45">
        <f t="shared" si="224"/>
        <v>-43.986979853963227</v>
      </c>
      <c r="O768" s="28">
        <f t="shared" si="214"/>
        <v>10.989169238449415</v>
      </c>
      <c r="P768" s="28">
        <f t="shared" si="215"/>
        <v>15.087458954343088</v>
      </c>
      <c r="Q768" s="45" t="str">
        <f t="shared" si="225"/>
        <v>ins. Pondérale</v>
      </c>
      <c r="R768" s="29">
        <f t="shared" si="216"/>
        <v>3</v>
      </c>
      <c r="S768" s="29" t="e">
        <f t="shared" si="217"/>
        <v>#N/A</v>
      </c>
      <c r="T768" s="29" t="e">
        <f t="shared" si="218"/>
        <v>#N/A</v>
      </c>
      <c r="U768" s="29" t="e">
        <f t="shared" si="219"/>
        <v>#N/A</v>
      </c>
      <c r="V768" s="21" t="e">
        <f t="shared" si="226"/>
        <v>#N/A</v>
      </c>
      <c r="W768" s="28">
        <f t="shared" si="220"/>
        <v>0</v>
      </c>
      <c r="X768" s="28">
        <f t="shared" si="221"/>
        <v>0</v>
      </c>
      <c r="Y768" s="45" t="str">
        <f t="shared" si="227"/>
        <v>pas de surpoids ni d'obésité</v>
      </c>
    </row>
    <row r="769" spans="4:25">
      <c r="D769" s="21"/>
      <c r="F769" s="21"/>
      <c r="G769" s="54">
        <f t="shared" si="222"/>
        <v>0</v>
      </c>
      <c r="H769" s="28">
        <f t="shared" si="209"/>
        <v>0</v>
      </c>
      <c r="I769" s="45">
        <f t="shared" si="223"/>
        <v>0</v>
      </c>
      <c r="J769" s="29">
        <f t="shared" si="210"/>
        <v>3</v>
      </c>
      <c r="K769" s="29">
        <f t="shared" si="211"/>
        <v>0.27</v>
      </c>
      <c r="L769" s="29">
        <f t="shared" si="212"/>
        <v>8.4199999999999997E-2</v>
      </c>
      <c r="M769" s="29">
        <f t="shared" si="213"/>
        <v>12.92</v>
      </c>
      <c r="N769" s="45">
        <f t="shared" si="224"/>
        <v>-43.986979853963227</v>
      </c>
      <c r="O769" s="28">
        <f t="shared" si="214"/>
        <v>10.989169238449415</v>
      </c>
      <c r="P769" s="28">
        <f t="shared" si="215"/>
        <v>15.087458954343088</v>
      </c>
      <c r="Q769" s="45" t="str">
        <f t="shared" si="225"/>
        <v>ins. Pondérale</v>
      </c>
      <c r="R769" s="29">
        <f t="shared" si="216"/>
        <v>3</v>
      </c>
      <c r="S769" s="29" t="e">
        <f t="shared" si="217"/>
        <v>#N/A</v>
      </c>
      <c r="T769" s="29" t="e">
        <f t="shared" si="218"/>
        <v>#N/A</v>
      </c>
      <c r="U769" s="29" t="e">
        <f t="shared" si="219"/>
        <v>#N/A</v>
      </c>
      <c r="V769" s="21" t="e">
        <f t="shared" si="226"/>
        <v>#N/A</v>
      </c>
      <c r="W769" s="28">
        <f t="shared" si="220"/>
        <v>0</v>
      </c>
      <c r="X769" s="28">
        <f t="shared" si="221"/>
        <v>0</v>
      </c>
      <c r="Y769" s="45" t="str">
        <f t="shared" si="227"/>
        <v>pas de surpoids ni d'obésité</v>
      </c>
    </row>
    <row r="770" spans="4:25">
      <c r="D770" s="21"/>
      <c r="F770" s="21"/>
      <c r="G770" s="54">
        <f t="shared" si="222"/>
        <v>0</v>
      </c>
      <c r="H770" s="28">
        <f t="shared" si="209"/>
        <v>0</v>
      </c>
      <c r="I770" s="45">
        <f t="shared" si="223"/>
        <v>0</v>
      </c>
      <c r="J770" s="29">
        <f t="shared" si="210"/>
        <v>3</v>
      </c>
      <c r="K770" s="29">
        <f t="shared" si="211"/>
        <v>0.27</v>
      </c>
      <c r="L770" s="29">
        <f t="shared" si="212"/>
        <v>8.4199999999999997E-2</v>
      </c>
      <c r="M770" s="29">
        <f t="shared" si="213"/>
        <v>12.92</v>
      </c>
      <c r="N770" s="45">
        <f t="shared" si="224"/>
        <v>-43.986979853963227</v>
      </c>
      <c r="O770" s="28">
        <f t="shared" si="214"/>
        <v>10.989169238449415</v>
      </c>
      <c r="P770" s="28">
        <f t="shared" si="215"/>
        <v>15.087458954343088</v>
      </c>
      <c r="Q770" s="45" t="str">
        <f t="shared" si="225"/>
        <v>ins. Pondérale</v>
      </c>
      <c r="R770" s="29">
        <f t="shared" si="216"/>
        <v>3</v>
      </c>
      <c r="S770" s="29" t="e">
        <f t="shared" si="217"/>
        <v>#N/A</v>
      </c>
      <c r="T770" s="29" t="e">
        <f t="shared" si="218"/>
        <v>#N/A</v>
      </c>
      <c r="U770" s="29" t="e">
        <f t="shared" si="219"/>
        <v>#N/A</v>
      </c>
      <c r="V770" s="21" t="e">
        <f t="shared" si="226"/>
        <v>#N/A</v>
      </c>
      <c r="W770" s="28">
        <f t="shared" si="220"/>
        <v>0</v>
      </c>
      <c r="X770" s="28">
        <f t="shared" si="221"/>
        <v>0</v>
      </c>
      <c r="Y770" s="45" t="str">
        <f t="shared" si="227"/>
        <v>pas de surpoids ni d'obésité</v>
      </c>
    </row>
    <row r="771" spans="4:25">
      <c r="D771" s="21"/>
      <c r="F771" s="21"/>
      <c r="G771" s="54">
        <f t="shared" si="222"/>
        <v>0</v>
      </c>
      <c r="H771" s="28">
        <f t="shared" si="209"/>
        <v>0</v>
      </c>
      <c r="I771" s="45">
        <f t="shared" si="223"/>
        <v>0</v>
      </c>
      <c r="J771" s="29">
        <f t="shared" si="210"/>
        <v>3</v>
      </c>
      <c r="K771" s="29">
        <f t="shared" si="211"/>
        <v>0.27</v>
      </c>
      <c r="L771" s="29">
        <f t="shared" si="212"/>
        <v>8.4199999999999997E-2</v>
      </c>
      <c r="M771" s="29">
        <f t="shared" si="213"/>
        <v>12.92</v>
      </c>
      <c r="N771" s="45">
        <f t="shared" si="224"/>
        <v>-43.986979853963227</v>
      </c>
      <c r="O771" s="28">
        <f t="shared" si="214"/>
        <v>10.989169238449415</v>
      </c>
      <c r="P771" s="28">
        <f t="shared" si="215"/>
        <v>15.087458954343088</v>
      </c>
      <c r="Q771" s="45" t="str">
        <f t="shared" si="225"/>
        <v>ins. Pondérale</v>
      </c>
      <c r="R771" s="29">
        <f t="shared" si="216"/>
        <v>3</v>
      </c>
      <c r="S771" s="29" t="e">
        <f t="shared" si="217"/>
        <v>#N/A</v>
      </c>
      <c r="T771" s="29" t="e">
        <f t="shared" si="218"/>
        <v>#N/A</v>
      </c>
      <c r="U771" s="29" t="e">
        <f t="shared" si="219"/>
        <v>#N/A</v>
      </c>
      <c r="V771" s="21" t="e">
        <f t="shared" si="226"/>
        <v>#N/A</v>
      </c>
      <c r="W771" s="28">
        <f t="shared" si="220"/>
        <v>0</v>
      </c>
      <c r="X771" s="28">
        <f t="shared" si="221"/>
        <v>0</v>
      </c>
      <c r="Y771" s="45" t="str">
        <f t="shared" si="227"/>
        <v>pas de surpoids ni d'obésité</v>
      </c>
    </row>
    <row r="772" spans="4:25">
      <c r="D772" s="21"/>
      <c r="F772" s="21"/>
      <c r="G772" s="54">
        <f t="shared" si="222"/>
        <v>0</v>
      </c>
      <c r="H772" s="28">
        <f t="shared" si="209"/>
        <v>0</v>
      </c>
      <c r="I772" s="45">
        <f t="shared" si="223"/>
        <v>0</v>
      </c>
      <c r="J772" s="29">
        <f t="shared" si="210"/>
        <v>3</v>
      </c>
      <c r="K772" s="29">
        <f t="shared" si="211"/>
        <v>0.27</v>
      </c>
      <c r="L772" s="29">
        <f t="shared" si="212"/>
        <v>8.4199999999999997E-2</v>
      </c>
      <c r="M772" s="29">
        <f t="shared" si="213"/>
        <v>12.92</v>
      </c>
      <c r="N772" s="45">
        <f t="shared" si="224"/>
        <v>-43.986979853963227</v>
      </c>
      <c r="O772" s="28">
        <f t="shared" si="214"/>
        <v>10.989169238449415</v>
      </c>
      <c r="P772" s="28">
        <f t="shared" si="215"/>
        <v>15.087458954343088</v>
      </c>
      <c r="Q772" s="45" t="str">
        <f t="shared" si="225"/>
        <v>ins. Pondérale</v>
      </c>
      <c r="R772" s="29">
        <f t="shared" si="216"/>
        <v>3</v>
      </c>
      <c r="S772" s="29" t="e">
        <f t="shared" si="217"/>
        <v>#N/A</v>
      </c>
      <c r="T772" s="29" t="e">
        <f t="shared" si="218"/>
        <v>#N/A</v>
      </c>
      <c r="U772" s="29" t="e">
        <f t="shared" si="219"/>
        <v>#N/A</v>
      </c>
      <c r="V772" s="21" t="e">
        <f t="shared" si="226"/>
        <v>#N/A</v>
      </c>
      <c r="W772" s="28">
        <f t="shared" si="220"/>
        <v>0</v>
      </c>
      <c r="X772" s="28">
        <f t="shared" si="221"/>
        <v>0</v>
      </c>
      <c r="Y772" s="45" t="str">
        <f t="shared" si="227"/>
        <v>pas de surpoids ni d'obésité</v>
      </c>
    </row>
    <row r="773" spans="4:25">
      <c r="D773" s="21"/>
      <c r="F773" s="21"/>
      <c r="G773" s="54">
        <f t="shared" si="222"/>
        <v>0</v>
      </c>
      <c r="H773" s="28">
        <f t="shared" si="209"/>
        <v>0</v>
      </c>
      <c r="I773" s="45">
        <f t="shared" si="223"/>
        <v>0</v>
      </c>
      <c r="J773" s="29">
        <f t="shared" si="210"/>
        <v>3</v>
      </c>
      <c r="K773" s="29">
        <f t="shared" si="211"/>
        <v>0.27</v>
      </c>
      <c r="L773" s="29">
        <f t="shared" si="212"/>
        <v>8.4199999999999997E-2</v>
      </c>
      <c r="M773" s="29">
        <f t="shared" si="213"/>
        <v>12.92</v>
      </c>
      <c r="N773" s="45">
        <f t="shared" si="224"/>
        <v>-43.986979853963227</v>
      </c>
      <c r="O773" s="28">
        <f t="shared" si="214"/>
        <v>10.989169238449415</v>
      </c>
      <c r="P773" s="28">
        <f t="shared" si="215"/>
        <v>15.087458954343088</v>
      </c>
      <c r="Q773" s="45" t="str">
        <f t="shared" si="225"/>
        <v>ins. Pondérale</v>
      </c>
      <c r="R773" s="29">
        <f t="shared" si="216"/>
        <v>3</v>
      </c>
      <c r="S773" s="29" t="e">
        <f t="shared" si="217"/>
        <v>#N/A</v>
      </c>
      <c r="T773" s="29" t="e">
        <f t="shared" si="218"/>
        <v>#N/A</v>
      </c>
      <c r="U773" s="29" t="e">
        <f t="shared" si="219"/>
        <v>#N/A</v>
      </c>
      <c r="V773" s="21" t="e">
        <f t="shared" si="226"/>
        <v>#N/A</v>
      </c>
      <c r="W773" s="28">
        <f t="shared" si="220"/>
        <v>0</v>
      </c>
      <c r="X773" s="28">
        <f t="shared" si="221"/>
        <v>0</v>
      </c>
      <c r="Y773" s="45" t="str">
        <f t="shared" si="227"/>
        <v>pas de surpoids ni d'obésité</v>
      </c>
    </row>
    <row r="774" spans="4:25">
      <c r="D774" s="21"/>
      <c r="F774" s="21"/>
      <c r="G774" s="54">
        <f t="shared" si="222"/>
        <v>0</v>
      </c>
      <c r="H774" s="28">
        <f t="shared" si="209"/>
        <v>0</v>
      </c>
      <c r="I774" s="45">
        <f t="shared" si="223"/>
        <v>0</v>
      </c>
      <c r="J774" s="29">
        <f t="shared" si="210"/>
        <v>3</v>
      </c>
      <c r="K774" s="29">
        <f t="shared" si="211"/>
        <v>0.27</v>
      </c>
      <c r="L774" s="29">
        <f t="shared" si="212"/>
        <v>8.4199999999999997E-2</v>
      </c>
      <c r="M774" s="29">
        <f t="shared" si="213"/>
        <v>12.92</v>
      </c>
      <c r="N774" s="45">
        <f t="shared" si="224"/>
        <v>-43.986979853963227</v>
      </c>
      <c r="O774" s="28">
        <f t="shared" si="214"/>
        <v>10.989169238449415</v>
      </c>
      <c r="P774" s="28">
        <f t="shared" si="215"/>
        <v>15.087458954343088</v>
      </c>
      <c r="Q774" s="45" t="str">
        <f t="shared" si="225"/>
        <v>ins. Pondérale</v>
      </c>
      <c r="R774" s="29">
        <f t="shared" si="216"/>
        <v>3</v>
      </c>
      <c r="S774" s="29" t="e">
        <f t="shared" si="217"/>
        <v>#N/A</v>
      </c>
      <c r="T774" s="29" t="e">
        <f t="shared" si="218"/>
        <v>#N/A</v>
      </c>
      <c r="U774" s="29" t="e">
        <f t="shared" si="219"/>
        <v>#N/A</v>
      </c>
      <c r="V774" s="21" t="e">
        <f t="shared" si="226"/>
        <v>#N/A</v>
      </c>
      <c r="W774" s="28">
        <f t="shared" si="220"/>
        <v>0</v>
      </c>
      <c r="X774" s="28">
        <f t="shared" si="221"/>
        <v>0</v>
      </c>
      <c r="Y774" s="45" t="str">
        <f t="shared" si="227"/>
        <v>pas de surpoids ni d'obésité</v>
      </c>
    </row>
    <row r="775" spans="4:25">
      <c r="D775" s="21"/>
      <c r="F775" s="21"/>
      <c r="G775" s="54">
        <f t="shared" si="222"/>
        <v>0</v>
      </c>
      <c r="H775" s="28">
        <f t="shared" ref="H775:H838" si="228">MROUND(G775,0.5)</f>
        <v>0</v>
      </c>
      <c r="I775" s="45">
        <f t="shared" si="223"/>
        <v>0</v>
      </c>
      <c r="J775" s="29">
        <f t="shared" ref="J775:J838" si="229">IF(OR(C775=1),0,3)</f>
        <v>3</v>
      </c>
      <c r="K775" s="29">
        <f t="shared" ref="K775:K838" si="230">VLOOKUP(H775,TableRefFR,2+J775)</f>
        <v>0.27</v>
      </c>
      <c r="L775" s="29">
        <f t="shared" ref="L775:L838" si="231">VLOOKUP(H775,TableRefFR,3+J775)</f>
        <v>8.4199999999999997E-2</v>
      </c>
      <c r="M775" s="29">
        <f t="shared" ref="M775:M838" si="232">VLOOKUP(H775,TableRefFR,4+J775)</f>
        <v>12.92</v>
      </c>
      <c r="N775" s="45">
        <f t="shared" si="224"/>
        <v>-43.986979853963227</v>
      </c>
      <c r="O775" s="28">
        <f t="shared" ref="O775:O838" si="233">VLOOKUP(H775,CorpFR,2+J775)</f>
        <v>10.989169238449415</v>
      </c>
      <c r="P775" s="28">
        <f t="shared" ref="P775:P838" si="234">VLOOKUP(H775,CorpFR,3+J775)</f>
        <v>15.087458954343088</v>
      </c>
      <c r="Q775" s="45" t="str">
        <f t="shared" si="225"/>
        <v>ins. Pondérale</v>
      </c>
      <c r="R775" s="29">
        <f t="shared" ref="R775:R838" si="235">IF(OR(C775=1),0,3)</f>
        <v>3</v>
      </c>
      <c r="S775" s="29" t="e">
        <f t="shared" ref="S775:S838" si="236">VLOOKUP(H775,TableRefIOTF,2+R775)</f>
        <v>#N/A</v>
      </c>
      <c r="T775" s="29" t="e">
        <f t="shared" ref="T775:T838" si="237">VLOOKUP(H775,TableRefIOTF,3+R775)</f>
        <v>#N/A</v>
      </c>
      <c r="U775" s="29" t="e">
        <f t="shared" ref="U775:U838" si="238">VLOOKUP(H775,TableRefIOTF,4+R775)</f>
        <v>#N/A</v>
      </c>
      <c r="V775" s="21" t="e">
        <f t="shared" si="226"/>
        <v>#N/A</v>
      </c>
      <c r="W775" s="28">
        <f t="shared" ref="W775:W838" si="239">VLOOKUP(H775,CorpIOTF,2+R775)</f>
        <v>0</v>
      </c>
      <c r="X775" s="28">
        <f t="shared" ref="X775:X838" si="240">VLOOKUP(H775,CorpIOTF,3+R775)</f>
        <v>0</v>
      </c>
      <c r="Y775" s="45" t="str">
        <f t="shared" si="227"/>
        <v>pas de surpoids ni d'obésité</v>
      </c>
    </row>
    <row r="776" spans="4:25">
      <c r="D776" s="21"/>
      <c r="F776" s="21"/>
      <c r="G776" s="54">
        <f t="shared" ref="G776:G839" si="241">DATEDIF(B776,E776,"d")/365.25</f>
        <v>0</v>
      </c>
      <c r="H776" s="28">
        <f t="shared" si="228"/>
        <v>0</v>
      </c>
      <c r="I776" s="45">
        <f t="shared" ref="I776:I839" si="242">D776</f>
        <v>0</v>
      </c>
      <c r="J776" s="29">
        <f t="shared" si="229"/>
        <v>3</v>
      </c>
      <c r="K776" s="29">
        <f t="shared" si="230"/>
        <v>0.27</v>
      </c>
      <c r="L776" s="29">
        <f t="shared" si="231"/>
        <v>8.4199999999999997E-2</v>
      </c>
      <c r="M776" s="29">
        <f t="shared" si="232"/>
        <v>12.92</v>
      </c>
      <c r="N776" s="45">
        <f t="shared" ref="N776:N839" si="243">(((I776/M776)^K776)-1)/(K776*L776)</f>
        <v>-43.986979853963227</v>
      </c>
      <c r="O776" s="28">
        <f t="shared" si="233"/>
        <v>10.989169238449415</v>
      </c>
      <c r="P776" s="28">
        <f t="shared" si="234"/>
        <v>15.087458954343088</v>
      </c>
      <c r="Q776" s="45" t="str">
        <f t="shared" ref="Q776:Q839" si="244">IF(I776&gt;P776,"surpoids",IF(I776&lt;O776,"ins. Pondérale","corpulence normale"))</f>
        <v>ins. Pondérale</v>
      </c>
      <c r="R776" s="29">
        <f t="shared" si="235"/>
        <v>3</v>
      </c>
      <c r="S776" s="29" t="e">
        <f t="shared" si="236"/>
        <v>#N/A</v>
      </c>
      <c r="T776" s="29" t="e">
        <f t="shared" si="237"/>
        <v>#N/A</v>
      </c>
      <c r="U776" s="29" t="e">
        <f t="shared" si="238"/>
        <v>#N/A</v>
      </c>
      <c r="V776" s="21" t="e">
        <f t="shared" ref="V776:V839" si="245">(((I776/U776)^S776)-1)/(S776*T776)</f>
        <v>#N/A</v>
      </c>
      <c r="W776" s="28">
        <f t="shared" si="239"/>
        <v>0</v>
      </c>
      <c r="X776" s="28">
        <f t="shared" si="240"/>
        <v>0</v>
      </c>
      <c r="Y776" s="45" t="str">
        <f t="shared" ref="Y776:Y839" si="246">IF(I776&gt;X776,"obésité",IF(I776&gt;W776,"surpoids","pas de surpoids ni d'obésité"))</f>
        <v>pas de surpoids ni d'obésité</v>
      </c>
    </row>
    <row r="777" spans="4:25">
      <c r="D777" s="21"/>
      <c r="F777" s="21"/>
      <c r="G777" s="54">
        <f t="shared" si="241"/>
        <v>0</v>
      </c>
      <c r="H777" s="28">
        <f t="shared" si="228"/>
        <v>0</v>
      </c>
      <c r="I777" s="45">
        <f t="shared" si="242"/>
        <v>0</v>
      </c>
      <c r="J777" s="29">
        <f t="shared" si="229"/>
        <v>3</v>
      </c>
      <c r="K777" s="29">
        <f t="shared" si="230"/>
        <v>0.27</v>
      </c>
      <c r="L777" s="29">
        <f t="shared" si="231"/>
        <v>8.4199999999999997E-2</v>
      </c>
      <c r="M777" s="29">
        <f t="shared" si="232"/>
        <v>12.92</v>
      </c>
      <c r="N777" s="45">
        <f t="shared" si="243"/>
        <v>-43.986979853963227</v>
      </c>
      <c r="O777" s="28">
        <f t="shared" si="233"/>
        <v>10.989169238449415</v>
      </c>
      <c r="P777" s="28">
        <f t="shared" si="234"/>
        <v>15.087458954343088</v>
      </c>
      <c r="Q777" s="45" t="str">
        <f t="shared" si="244"/>
        <v>ins. Pondérale</v>
      </c>
      <c r="R777" s="29">
        <f t="shared" si="235"/>
        <v>3</v>
      </c>
      <c r="S777" s="29" t="e">
        <f t="shared" si="236"/>
        <v>#N/A</v>
      </c>
      <c r="T777" s="29" t="e">
        <f t="shared" si="237"/>
        <v>#N/A</v>
      </c>
      <c r="U777" s="29" t="e">
        <f t="shared" si="238"/>
        <v>#N/A</v>
      </c>
      <c r="V777" s="21" t="e">
        <f t="shared" si="245"/>
        <v>#N/A</v>
      </c>
      <c r="W777" s="28">
        <f t="shared" si="239"/>
        <v>0</v>
      </c>
      <c r="X777" s="28">
        <f t="shared" si="240"/>
        <v>0</v>
      </c>
      <c r="Y777" s="45" t="str">
        <f t="shared" si="246"/>
        <v>pas de surpoids ni d'obésité</v>
      </c>
    </row>
    <row r="778" spans="4:25">
      <c r="D778" s="21"/>
      <c r="F778" s="21"/>
      <c r="G778" s="54">
        <f t="shared" si="241"/>
        <v>0</v>
      </c>
      <c r="H778" s="28">
        <f t="shared" si="228"/>
        <v>0</v>
      </c>
      <c r="I778" s="45">
        <f t="shared" si="242"/>
        <v>0</v>
      </c>
      <c r="J778" s="29">
        <f t="shared" si="229"/>
        <v>3</v>
      </c>
      <c r="K778" s="29">
        <f t="shared" si="230"/>
        <v>0.27</v>
      </c>
      <c r="L778" s="29">
        <f t="shared" si="231"/>
        <v>8.4199999999999997E-2</v>
      </c>
      <c r="M778" s="29">
        <f t="shared" si="232"/>
        <v>12.92</v>
      </c>
      <c r="N778" s="45">
        <f t="shared" si="243"/>
        <v>-43.986979853963227</v>
      </c>
      <c r="O778" s="28">
        <f t="shared" si="233"/>
        <v>10.989169238449415</v>
      </c>
      <c r="P778" s="28">
        <f t="shared" si="234"/>
        <v>15.087458954343088</v>
      </c>
      <c r="Q778" s="45" t="str">
        <f t="shared" si="244"/>
        <v>ins. Pondérale</v>
      </c>
      <c r="R778" s="29">
        <f t="shared" si="235"/>
        <v>3</v>
      </c>
      <c r="S778" s="29" t="e">
        <f t="shared" si="236"/>
        <v>#N/A</v>
      </c>
      <c r="T778" s="29" t="e">
        <f t="shared" si="237"/>
        <v>#N/A</v>
      </c>
      <c r="U778" s="29" t="e">
        <f t="shared" si="238"/>
        <v>#N/A</v>
      </c>
      <c r="V778" s="21" t="e">
        <f t="shared" si="245"/>
        <v>#N/A</v>
      </c>
      <c r="W778" s="28">
        <f t="shared" si="239"/>
        <v>0</v>
      </c>
      <c r="X778" s="28">
        <f t="shared" si="240"/>
        <v>0</v>
      </c>
      <c r="Y778" s="45" t="str">
        <f t="shared" si="246"/>
        <v>pas de surpoids ni d'obésité</v>
      </c>
    </row>
    <row r="779" spans="4:25">
      <c r="D779" s="21"/>
      <c r="F779" s="21"/>
      <c r="G779" s="54">
        <f t="shared" si="241"/>
        <v>0</v>
      </c>
      <c r="H779" s="28">
        <f t="shared" si="228"/>
        <v>0</v>
      </c>
      <c r="I779" s="45">
        <f t="shared" si="242"/>
        <v>0</v>
      </c>
      <c r="J779" s="29">
        <f t="shared" si="229"/>
        <v>3</v>
      </c>
      <c r="K779" s="29">
        <f t="shared" si="230"/>
        <v>0.27</v>
      </c>
      <c r="L779" s="29">
        <f t="shared" si="231"/>
        <v>8.4199999999999997E-2</v>
      </c>
      <c r="M779" s="29">
        <f t="shared" si="232"/>
        <v>12.92</v>
      </c>
      <c r="N779" s="45">
        <f t="shared" si="243"/>
        <v>-43.986979853963227</v>
      </c>
      <c r="O779" s="28">
        <f t="shared" si="233"/>
        <v>10.989169238449415</v>
      </c>
      <c r="P779" s="28">
        <f t="shared" si="234"/>
        <v>15.087458954343088</v>
      </c>
      <c r="Q779" s="45" t="str">
        <f t="shared" si="244"/>
        <v>ins. Pondérale</v>
      </c>
      <c r="R779" s="29">
        <f t="shared" si="235"/>
        <v>3</v>
      </c>
      <c r="S779" s="29" t="e">
        <f t="shared" si="236"/>
        <v>#N/A</v>
      </c>
      <c r="T779" s="29" t="e">
        <f t="shared" si="237"/>
        <v>#N/A</v>
      </c>
      <c r="U779" s="29" t="e">
        <f t="shared" si="238"/>
        <v>#N/A</v>
      </c>
      <c r="V779" s="21" t="e">
        <f t="shared" si="245"/>
        <v>#N/A</v>
      </c>
      <c r="W779" s="28">
        <f t="shared" si="239"/>
        <v>0</v>
      </c>
      <c r="X779" s="28">
        <f t="shared" si="240"/>
        <v>0</v>
      </c>
      <c r="Y779" s="45" t="str">
        <f t="shared" si="246"/>
        <v>pas de surpoids ni d'obésité</v>
      </c>
    </row>
    <row r="780" spans="4:25">
      <c r="D780" s="21"/>
      <c r="F780" s="21"/>
      <c r="G780" s="54">
        <f t="shared" si="241"/>
        <v>0</v>
      </c>
      <c r="H780" s="28">
        <f t="shared" si="228"/>
        <v>0</v>
      </c>
      <c r="I780" s="45">
        <f t="shared" si="242"/>
        <v>0</v>
      </c>
      <c r="J780" s="29">
        <f t="shared" si="229"/>
        <v>3</v>
      </c>
      <c r="K780" s="29">
        <f t="shared" si="230"/>
        <v>0.27</v>
      </c>
      <c r="L780" s="29">
        <f t="shared" si="231"/>
        <v>8.4199999999999997E-2</v>
      </c>
      <c r="M780" s="29">
        <f t="shared" si="232"/>
        <v>12.92</v>
      </c>
      <c r="N780" s="45">
        <f t="shared" si="243"/>
        <v>-43.986979853963227</v>
      </c>
      <c r="O780" s="28">
        <f t="shared" si="233"/>
        <v>10.989169238449415</v>
      </c>
      <c r="P780" s="28">
        <f t="shared" si="234"/>
        <v>15.087458954343088</v>
      </c>
      <c r="Q780" s="45" t="str">
        <f t="shared" si="244"/>
        <v>ins. Pondérale</v>
      </c>
      <c r="R780" s="29">
        <f t="shared" si="235"/>
        <v>3</v>
      </c>
      <c r="S780" s="29" t="e">
        <f t="shared" si="236"/>
        <v>#N/A</v>
      </c>
      <c r="T780" s="29" t="e">
        <f t="shared" si="237"/>
        <v>#N/A</v>
      </c>
      <c r="U780" s="29" t="e">
        <f t="shared" si="238"/>
        <v>#N/A</v>
      </c>
      <c r="V780" s="21" t="e">
        <f t="shared" si="245"/>
        <v>#N/A</v>
      </c>
      <c r="W780" s="28">
        <f t="shared" si="239"/>
        <v>0</v>
      </c>
      <c r="X780" s="28">
        <f t="shared" si="240"/>
        <v>0</v>
      </c>
      <c r="Y780" s="45" t="str">
        <f t="shared" si="246"/>
        <v>pas de surpoids ni d'obésité</v>
      </c>
    </row>
    <row r="781" spans="4:25">
      <c r="D781" s="21"/>
      <c r="F781" s="21"/>
      <c r="G781" s="54">
        <f t="shared" si="241"/>
        <v>0</v>
      </c>
      <c r="H781" s="28">
        <f t="shared" si="228"/>
        <v>0</v>
      </c>
      <c r="I781" s="45">
        <f t="shared" si="242"/>
        <v>0</v>
      </c>
      <c r="J781" s="29">
        <f t="shared" si="229"/>
        <v>3</v>
      </c>
      <c r="K781" s="29">
        <f t="shared" si="230"/>
        <v>0.27</v>
      </c>
      <c r="L781" s="29">
        <f t="shared" si="231"/>
        <v>8.4199999999999997E-2</v>
      </c>
      <c r="M781" s="29">
        <f t="shared" si="232"/>
        <v>12.92</v>
      </c>
      <c r="N781" s="45">
        <f t="shared" si="243"/>
        <v>-43.986979853963227</v>
      </c>
      <c r="O781" s="28">
        <f t="shared" si="233"/>
        <v>10.989169238449415</v>
      </c>
      <c r="P781" s="28">
        <f t="shared" si="234"/>
        <v>15.087458954343088</v>
      </c>
      <c r="Q781" s="45" t="str">
        <f t="shared" si="244"/>
        <v>ins. Pondérale</v>
      </c>
      <c r="R781" s="29">
        <f t="shared" si="235"/>
        <v>3</v>
      </c>
      <c r="S781" s="29" t="e">
        <f t="shared" si="236"/>
        <v>#N/A</v>
      </c>
      <c r="T781" s="29" t="e">
        <f t="shared" si="237"/>
        <v>#N/A</v>
      </c>
      <c r="U781" s="29" t="e">
        <f t="shared" si="238"/>
        <v>#N/A</v>
      </c>
      <c r="V781" s="21" t="e">
        <f t="shared" si="245"/>
        <v>#N/A</v>
      </c>
      <c r="W781" s="28">
        <f t="shared" si="239"/>
        <v>0</v>
      </c>
      <c r="X781" s="28">
        <f t="shared" si="240"/>
        <v>0</v>
      </c>
      <c r="Y781" s="45" t="str">
        <f t="shared" si="246"/>
        <v>pas de surpoids ni d'obésité</v>
      </c>
    </row>
    <row r="782" spans="4:25">
      <c r="D782" s="21"/>
      <c r="F782" s="21"/>
      <c r="G782" s="54">
        <f t="shared" si="241"/>
        <v>0</v>
      </c>
      <c r="H782" s="28">
        <f t="shared" si="228"/>
        <v>0</v>
      </c>
      <c r="I782" s="45">
        <f t="shared" si="242"/>
        <v>0</v>
      </c>
      <c r="J782" s="29">
        <f t="shared" si="229"/>
        <v>3</v>
      </c>
      <c r="K782" s="29">
        <f t="shared" si="230"/>
        <v>0.27</v>
      </c>
      <c r="L782" s="29">
        <f t="shared" si="231"/>
        <v>8.4199999999999997E-2</v>
      </c>
      <c r="M782" s="29">
        <f t="shared" si="232"/>
        <v>12.92</v>
      </c>
      <c r="N782" s="45">
        <f t="shared" si="243"/>
        <v>-43.986979853963227</v>
      </c>
      <c r="O782" s="28">
        <f t="shared" si="233"/>
        <v>10.989169238449415</v>
      </c>
      <c r="P782" s="28">
        <f t="shared" si="234"/>
        <v>15.087458954343088</v>
      </c>
      <c r="Q782" s="45" t="str">
        <f t="shared" si="244"/>
        <v>ins. Pondérale</v>
      </c>
      <c r="R782" s="29">
        <f t="shared" si="235"/>
        <v>3</v>
      </c>
      <c r="S782" s="29" t="e">
        <f t="shared" si="236"/>
        <v>#N/A</v>
      </c>
      <c r="T782" s="29" t="e">
        <f t="shared" si="237"/>
        <v>#N/A</v>
      </c>
      <c r="U782" s="29" t="e">
        <f t="shared" si="238"/>
        <v>#N/A</v>
      </c>
      <c r="V782" s="21" t="e">
        <f t="shared" si="245"/>
        <v>#N/A</v>
      </c>
      <c r="W782" s="28">
        <f t="shared" si="239"/>
        <v>0</v>
      </c>
      <c r="X782" s="28">
        <f t="shared" si="240"/>
        <v>0</v>
      </c>
      <c r="Y782" s="45" t="str">
        <f t="shared" si="246"/>
        <v>pas de surpoids ni d'obésité</v>
      </c>
    </row>
    <row r="783" spans="4:25">
      <c r="D783" s="21"/>
      <c r="F783" s="21"/>
      <c r="G783" s="54">
        <f t="shared" si="241"/>
        <v>0</v>
      </c>
      <c r="H783" s="28">
        <f t="shared" si="228"/>
        <v>0</v>
      </c>
      <c r="I783" s="45">
        <f t="shared" si="242"/>
        <v>0</v>
      </c>
      <c r="J783" s="29">
        <f t="shared" si="229"/>
        <v>3</v>
      </c>
      <c r="K783" s="29">
        <f t="shared" si="230"/>
        <v>0.27</v>
      </c>
      <c r="L783" s="29">
        <f t="shared" si="231"/>
        <v>8.4199999999999997E-2</v>
      </c>
      <c r="M783" s="29">
        <f t="shared" si="232"/>
        <v>12.92</v>
      </c>
      <c r="N783" s="45">
        <f t="shared" si="243"/>
        <v>-43.986979853963227</v>
      </c>
      <c r="O783" s="28">
        <f t="shared" si="233"/>
        <v>10.989169238449415</v>
      </c>
      <c r="P783" s="28">
        <f t="shared" si="234"/>
        <v>15.087458954343088</v>
      </c>
      <c r="Q783" s="45" t="str">
        <f t="shared" si="244"/>
        <v>ins. Pondérale</v>
      </c>
      <c r="R783" s="29">
        <f t="shared" si="235"/>
        <v>3</v>
      </c>
      <c r="S783" s="29" t="e">
        <f t="shared" si="236"/>
        <v>#N/A</v>
      </c>
      <c r="T783" s="29" t="e">
        <f t="shared" si="237"/>
        <v>#N/A</v>
      </c>
      <c r="U783" s="29" t="e">
        <f t="shared" si="238"/>
        <v>#N/A</v>
      </c>
      <c r="V783" s="21" t="e">
        <f t="shared" si="245"/>
        <v>#N/A</v>
      </c>
      <c r="W783" s="28">
        <f t="shared" si="239"/>
        <v>0</v>
      </c>
      <c r="X783" s="28">
        <f t="shared" si="240"/>
        <v>0</v>
      </c>
      <c r="Y783" s="45" t="str">
        <f t="shared" si="246"/>
        <v>pas de surpoids ni d'obésité</v>
      </c>
    </row>
    <row r="784" spans="4:25">
      <c r="D784" s="21"/>
      <c r="F784" s="21"/>
      <c r="G784" s="54">
        <f t="shared" si="241"/>
        <v>0</v>
      </c>
      <c r="H784" s="28">
        <f t="shared" si="228"/>
        <v>0</v>
      </c>
      <c r="I784" s="45">
        <f t="shared" si="242"/>
        <v>0</v>
      </c>
      <c r="J784" s="29">
        <f t="shared" si="229"/>
        <v>3</v>
      </c>
      <c r="K784" s="29">
        <f t="shared" si="230"/>
        <v>0.27</v>
      </c>
      <c r="L784" s="29">
        <f t="shared" si="231"/>
        <v>8.4199999999999997E-2</v>
      </c>
      <c r="M784" s="29">
        <f t="shared" si="232"/>
        <v>12.92</v>
      </c>
      <c r="N784" s="45">
        <f t="shared" si="243"/>
        <v>-43.986979853963227</v>
      </c>
      <c r="O784" s="28">
        <f t="shared" si="233"/>
        <v>10.989169238449415</v>
      </c>
      <c r="P784" s="28">
        <f t="shared" si="234"/>
        <v>15.087458954343088</v>
      </c>
      <c r="Q784" s="45" t="str">
        <f t="shared" si="244"/>
        <v>ins. Pondérale</v>
      </c>
      <c r="R784" s="29">
        <f t="shared" si="235"/>
        <v>3</v>
      </c>
      <c r="S784" s="29" t="e">
        <f t="shared" si="236"/>
        <v>#N/A</v>
      </c>
      <c r="T784" s="29" t="e">
        <f t="shared" si="237"/>
        <v>#N/A</v>
      </c>
      <c r="U784" s="29" t="e">
        <f t="shared" si="238"/>
        <v>#N/A</v>
      </c>
      <c r="V784" s="21" t="e">
        <f t="shared" si="245"/>
        <v>#N/A</v>
      </c>
      <c r="W784" s="28">
        <f t="shared" si="239"/>
        <v>0</v>
      </c>
      <c r="X784" s="28">
        <f t="shared" si="240"/>
        <v>0</v>
      </c>
      <c r="Y784" s="45" t="str">
        <f t="shared" si="246"/>
        <v>pas de surpoids ni d'obésité</v>
      </c>
    </row>
    <row r="785" spans="4:25">
      <c r="D785" s="21"/>
      <c r="F785" s="21"/>
      <c r="G785" s="54">
        <f t="shared" si="241"/>
        <v>0</v>
      </c>
      <c r="H785" s="28">
        <f t="shared" si="228"/>
        <v>0</v>
      </c>
      <c r="I785" s="45">
        <f t="shared" si="242"/>
        <v>0</v>
      </c>
      <c r="J785" s="29">
        <f t="shared" si="229"/>
        <v>3</v>
      </c>
      <c r="K785" s="29">
        <f t="shared" si="230"/>
        <v>0.27</v>
      </c>
      <c r="L785" s="29">
        <f t="shared" si="231"/>
        <v>8.4199999999999997E-2</v>
      </c>
      <c r="M785" s="29">
        <f t="shared" si="232"/>
        <v>12.92</v>
      </c>
      <c r="N785" s="45">
        <f t="shared" si="243"/>
        <v>-43.986979853963227</v>
      </c>
      <c r="O785" s="28">
        <f t="shared" si="233"/>
        <v>10.989169238449415</v>
      </c>
      <c r="P785" s="28">
        <f t="shared" si="234"/>
        <v>15.087458954343088</v>
      </c>
      <c r="Q785" s="45" t="str">
        <f t="shared" si="244"/>
        <v>ins. Pondérale</v>
      </c>
      <c r="R785" s="29">
        <f t="shared" si="235"/>
        <v>3</v>
      </c>
      <c r="S785" s="29" t="e">
        <f t="shared" si="236"/>
        <v>#N/A</v>
      </c>
      <c r="T785" s="29" t="e">
        <f t="shared" si="237"/>
        <v>#N/A</v>
      </c>
      <c r="U785" s="29" t="e">
        <f t="shared" si="238"/>
        <v>#N/A</v>
      </c>
      <c r="V785" s="21" t="e">
        <f t="shared" si="245"/>
        <v>#N/A</v>
      </c>
      <c r="W785" s="28">
        <f t="shared" si="239"/>
        <v>0</v>
      </c>
      <c r="X785" s="28">
        <f t="shared" si="240"/>
        <v>0</v>
      </c>
      <c r="Y785" s="45" t="str">
        <f t="shared" si="246"/>
        <v>pas de surpoids ni d'obésité</v>
      </c>
    </row>
    <row r="786" spans="4:25">
      <c r="D786" s="21"/>
      <c r="F786" s="21"/>
      <c r="G786" s="54">
        <f t="shared" si="241"/>
        <v>0</v>
      </c>
      <c r="H786" s="28">
        <f t="shared" si="228"/>
        <v>0</v>
      </c>
      <c r="I786" s="45">
        <f t="shared" si="242"/>
        <v>0</v>
      </c>
      <c r="J786" s="29">
        <f t="shared" si="229"/>
        <v>3</v>
      </c>
      <c r="K786" s="29">
        <f t="shared" si="230"/>
        <v>0.27</v>
      </c>
      <c r="L786" s="29">
        <f t="shared" si="231"/>
        <v>8.4199999999999997E-2</v>
      </c>
      <c r="M786" s="29">
        <f t="shared" si="232"/>
        <v>12.92</v>
      </c>
      <c r="N786" s="45">
        <f t="shared" si="243"/>
        <v>-43.986979853963227</v>
      </c>
      <c r="O786" s="28">
        <f t="shared" si="233"/>
        <v>10.989169238449415</v>
      </c>
      <c r="P786" s="28">
        <f t="shared" si="234"/>
        <v>15.087458954343088</v>
      </c>
      <c r="Q786" s="45" t="str">
        <f t="shared" si="244"/>
        <v>ins. Pondérale</v>
      </c>
      <c r="R786" s="29">
        <f t="shared" si="235"/>
        <v>3</v>
      </c>
      <c r="S786" s="29" t="e">
        <f t="shared" si="236"/>
        <v>#N/A</v>
      </c>
      <c r="T786" s="29" t="e">
        <f t="shared" si="237"/>
        <v>#N/A</v>
      </c>
      <c r="U786" s="29" t="e">
        <f t="shared" si="238"/>
        <v>#N/A</v>
      </c>
      <c r="V786" s="21" t="e">
        <f t="shared" si="245"/>
        <v>#N/A</v>
      </c>
      <c r="W786" s="28">
        <f t="shared" si="239"/>
        <v>0</v>
      </c>
      <c r="X786" s="28">
        <f t="shared" si="240"/>
        <v>0</v>
      </c>
      <c r="Y786" s="45" t="str">
        <f t="shared" si="246"/>
        <v>pas de surpoids ni d'obésité</v>
      </c>
    </row>
    <row r="787" spans="4:25">
      <c r="D787" s="21"/>
      <c r="F787" s="21"/>
      <c r="G787" s="54">
        <f t="shared" si="241"/>
        <v>0</v>
      </c>
      <c r="H787" s="28">
        <f t="shared" si="228"/>
        <v>0</v>
      </c>
      <c r="I787" s="45">
        <f t="shared" si="242"/>
        <v>0</v>
      </c>
      <c r="J787" s="29">
        <f t="shared" si="229"/>
        <v>3</v>
      </c>
      <c r="K787" s="29">
        <f t="shared" si="230"/>
        <v>0.27</v>
      </c>
      <c r="L787" s="29">
        <f t="shared" si="231"/>
        <v>8.4199999999999997E-2</v>
      </c>
      <c r="M787" s="29">
        <f t="shared" si="232"/>
        <v>12.92</v>
      </c>
      <c r="N787" s="45">
        <f t="shared" si="243"/>
        <v>-43.986979853963227</v>
      </c>
      <c r="O787" s="28">
        <f t="shared" si="233"/>
        <v>10.989169238449415</v>
      </c>
      <c r="P787" s="28">
        <f t="shared" si="234"/>
        <v>15.087458954343088</v>
      </c>
      <c r="Q787" s="45" t="str">
        <f t="shared" si="244"/>
        <v>ins. Pondérale</v>
      </c>
      <c r="R787" s="29">
        <f t="shared" si="235"/>
        <v>3</v>
      </c>
      <c r="S787" s="29" t="e">
        <f t="shared" si="236"/>
        <v>#N/A</v>
      </c>
      <c r="T787" s="29" t="e">
        <f t="shared" si="237"/>
        <v>#N/A</v>
      </c>
      <c r="U787" s="29" t="e">
        <f t="shared" si="238"/>
        <v>#N/A</v>
      </c>
      <c r="V787" s="21" t="e">
        <f t="shared" si="245"/>
        <v>#N/A</v>
      </c>
      <c r="W787" s="28">
        <f t="shared" si="239"/>
        <v>0</v>
      </c>
      <c r="X787" s="28">
        <f t="shared" si="240"/>
        <v>0</v>
      </c>
      <c r="Y787" s="45" t="str">
        <f t="shared" si="246"/>
        <v>pas de surpoids ni d'obésité</v>
      </c>
    </row>
    <row r="788" spans="4:25">
      <c r="D788" s="21"/>
      <c r="F788" s="21"/>
      <c r="G788" s="54">
        <f t="shared" si="241"/>
        <v>0</v>
      </c>
      <c r="H788" s="28">
        <f t="shared" si="228"/>
        <v>0</v>
      </c>
      <c r="I788" s="45">
        <f t="shared" si="242"/>
        <v>0</v>
      </c>
      <c r="J788" s="29">
        <f t="shared" si="229"/>
        <v>3</v>
      </c>
      <c r="K788" s="29">
        <f t="shared" si="230"/>
        <v>0.27</v>
      </c>
      <c r="L788" s="29">
        <f t="shared" si="231"/>
        <v>8.4199999999999997E-2</v>
      </c>
      <c r="M788" s="29">
        <f t="shared" si="232"/>
        <v>12.92</v>
      </c>
      <c r="N788" s="45">
        <f t="shared" si="243"/>
        <v>-43.986979853963227</v>
      </c>
      <c r="O788" s="28">
        <f t="shared" si="233"/>
        <v>10.989169238449415</v>
      </c>
      <c r="P788" s="28">
        <f t="shared" si="234"/>
        <v>15.087458954343088</v>
      </c>
      <c r="Q788" s="45" t="str">
        <f t="shared" si="244"/>
        <v>ins. Pondérale</v>
      </c>
      <c r="R788" s="29">
        <f t="shared" si="235"/>
        <v>3</v>
      </c>
      <c r="S788" s="29" t="e">
        <f t="shared" si="236"/>
        <v>#N/A</v>
      </c>
      <c r="T788" s="29" t="e">
        <f t="shared" si="237"/>
        <v>#N/A</v>
      </c>
      <c r="U788" s="29" t="e">
        <f t="shared" si="238"/>
        <v>#N/A</v>
      </c>
      <c r="V788" s="21" t="e">
        <f t="shared" si="245"/>
        <v>#N/A</v>
      </c>
      <c r="W788" s="28">
        <f t="shared" si="239"/>
        <v>0</v>
      </c>
      <c r="X788" s="28">
        <f t="shared" si="240"/>
        <v>0</v>
      </c>
      <c r="Y788" s="45" t="str">
        <f t="shared" si="246"/>
        <v>pas de surpoids ni d'obésité</v>
      </c>
    </row>
    <row r="789" spans="4:25">
      <c r="D789" s="21"/>
      <c r="F789" s="21"/>
      <c r="G789" s="54">
        <f t="shared" si="241"/>
        <v>0</v>
      </c>
      <c r="H789" s="28">
        <f t="shared" si="228"/>
        <v>0</v>
      </c>
      <c r="I789" s="45">
        <f t="shared" si="242"/>
        <v>0</v>
      </c>
      <c r="J789" s="29">
        <f t="shared" si="229"/>
        <v>3</v>
      </c>
      <c r="K789" s="29">
        <f t="shared" si="230"/>
        <v>0.27</v>
      </c>
      <c r="L789" s="29">
        <f t="shared" si="231"/>
        <v>8.4199999999999997E-2</v>
      </c>
      <c r="M789" s="29">
        <f t="shared" si="232"/>
        <v>12.92</v>
      </c>
      <c r="N789" s="45">
        <f t="shared" si="243"/>
        <v>-43.986979853963227</v>
      </c>
      <c r="O789" s="28">
        <f t="shared" si="233"/>
        <v>10.989169238449415</v>
      </c>
      <c r="P789" s="28">
        <f t="shared" si="234"/>
        <v>15.087458954343088</v>
      </c>
      <c r="Q789" s="45" t="str">
        <f t="shared" si="244"/>
        <v>ins. Pondérale</v>
      </c>
      <c r="R789" s="29">
        <f t="shared" si="235"/>
        <v>3</v>
      </c>
      <c r="S789" s="29" t="e">
        <f t="shared" si="236"/>
        <v>#N/A</v>
      </c>
      <c r="T789" s="29" t="e">
        <f t="shared" si="237"/>
        <v>#N/A</v>
      </c>
      <c r="U789" s="29" t="e">
        <f t="shared" si="238"/>
        <v>#N/A</v>
      </c>
      <c r="V789" s="21" t="e">
        <f t="shared" si="245"/>
        <v>#N/A</v>
      </c>
      <c r="W789" s="28">
        <f t="shared" si="239"/>
        <v>0</v>
      </c>
      <c r="X789" s="28">
        <f t="shared" si="240"/>
        <v>0</v>
      </c>
      <c r="Y789" s="45" t="str">
        <f t="shared" si="246"/>
        <v>pas de surpoids ni d'obésité</v>
      </c>
    </row>
    <row r="790" spans="4:25">
      <c r="D790" s="21"/>
      <c r="F790" s="21"/>
      <c r="G790" s="54">
        <f t="shared" si="241"/>
        <v>0</v>
      </c>
      <c r="H790" s="28">
        <f t="shared" si="228"/>
        <v>0</v>
      </c>
      <c r="I790" s="45">
        <f t="shared" si="242"/>
        <v>0</v>
      </c>
      <c r="J790" s="29">
        <f t="shared" si="229"/>
        <v>3</v>
      </c>
      <c r="K790" s="29">
        <f t="shared" si="230"/>
        <v>0.27</v>
      </c>
      <c r="L790" s="29">
        <f t="shared" si="231"/>
        <v>8.4199999999999997E-2</v>
      </c>
      <c r="M790" s="29">
        <f t="shared" si="232"/>
        <v>12.92</v>
      </c>
      <c r="N790" s="45">
        <f t="shared" si="243"/>
        <v>-43.986979853963227</v>
      </c>
      <c r="O790" s="28">
        <f t="shared" si="233"/>
        <v>10.989169238449415</v>
      </c>
      <c r="P790" s="28">
        <f t="shared" si="234"/>
        <v>15.087458954343088</v>
      </c>
      <c r="Q790" s="45" t="str">
        <f t="shared" si="244"/>
        <v>ins. Pondérale</v>
      </c>
      <c r="R790" s="29">
        <f t="shared" si="235"/>
        <v>3</v>
      </c>
      <c r="S790" s="29" t="e">
        <f t="shared" si="236"/>
        <v>#N/A</v>
      </c>
      <c r="T790" s="29" t="e">
        <f t="shared" si="237"/>
        <v>#N/A</v>
      </c>
      <c r="U790" s="29" t="e">
        <f t="shared" si="238"/>
        <v>#N/A</v>
      </c>
      <c r="V790" s="21" t="e">
        <f t="shared" si="245"/>
        <v>#N/A</v>
      </c>
      <c r="W790" s="28">
        <f t="shared" si="239"/>
        <v>0</v>
      </c>
      <c r="X790" s="28">
        <f t="shared" si="240"/>
        <v>0</v>
      </c>
      <c r="Y790" s="45" t="str">
        <f t="shared" si="246"/>
        <v>pas de surpoids ni d'obésité</v>
      </c>
    </row>
    <row r="791" spans="4:25">
      <c r="D791" s="21"/>
      <c r="F791" s="21"/>
      <c r="G791" s="54">
        <f t="shared" si="241"/>
        <v>0</v>
      </c>
      <c r="H791" s="28">
        <f t="shared" si="228"/>
        <v>0</v>
      </c>
      <c r="I791" s="45">
        <f t="shared" si="242"/>
        <v>0</v>
      </c>
      <c r="J791" s="29">
        <f t="shared" si="229"/>
        <v>3</v>
      </c>
      <c r="K791" s="29">
        <f t="shared" si="230"/>
        <v>0.27</v>
      </c>
      <c r="L791" s="29">
        <f t="shared" si="231"/>
        <v>8.4199999999999997E-2</v>
      </c>
      <c r="M791" s="29">
        <f t="shared" si="232"/>
        <v>12.92</v>
      </c>
      <c r="N791" s="45">
        <f t="shared" si="243"/>
        <v>-43.986979853963227</v>
      </c>
      <c r="O791" s="28">
        <f t="shared" si="233"/>
        <v>10.989169238449415</v>
      </c>
      <c r="P791" s="28">
        <f t="shared" si="234"/>
        <v>15.087458954343088</v>
      </c>
      <c r="Q791" s="45" t="str">
        <f t="shared" si="244"/>
        <v>ins. Pondérale</v>
      </c>
      <c r="R791" s="29">
        <f t="shared" si="235"/>
        <v>3</v>
      </c>
      <c r="S791" s="29" t="e">
        <f t="shared" si="236"/>
        <v>#N/A</v>
      </c>
      <c r="T791" s="29" t="e">
        <f t="shared" si="237"/>
        <v>#N/A</v>
      </c>
      <c r="U791" s="29" t="e">
        <f t="shared" si="238"/>
        <v>#N/A</v>
      </c>
      <c r="V791" s="21" t="e">
        <f t="shared" si="245"/>
        <v>#N/A</v>
      </c>
      <c r="W791" s="28">
        <f t="shared" si="239"/>
        <v>0</v>
      </c>
      <c r="X791" s="28">
        <f t="shared" si="240"/>
        <v>0</v>
      </c>
      <c r="Y791" s="45" t="str">
        <f t="shared" si="246"/>
        <v>pas de surpoids ni d'obésité</v>
      </c>
    </row>
    <row r="792" spans="4:25">
      <c r="D792" s="21"/>
      <c r="F792" s="21"/>
      <c r="G792" s="54">
        <f t="shared" si="241"/>
        <v>0</v>
      </c>
      <c r="H792" s="28">
        <f t="shared" si="228"/>
        <v>0</v>
      </c>
      <c r="I792" s="45">
        <f t="shared" si="242"/>
        <v>0</v>
      </c>
      <c r="J792" s="29">
        <f t="shared" si="229"/>
        <v>3</v>
      </c>
      <c r="K792" s="29">
        <f t="shared" si="230"/>
        <v>0.27</v>
      </c>
      <c r="L792" s="29">
        <f t="shared" si="231"/>
        <v>8.4199999999999997E-2</v>
      </c>
      <c r="M792" s="29">
        <f t="shared" si="232"/>
        <v>12.92</v>
      </c>
      <c r="N792" s="45">
        <f t="shared" si="243"/>
        <v>-43.986979853963227</v>
      </c>
      <c r="O792" s="28">
        <f t="shared" si="233"/>
        <v>10.989169238449415</v>
      </c>
      <c r="P792" s="28">
        <f t="shared" si="234"/>
        <v>15.087458954343088</v>
      </c>
      <c r="Q792" s="45" t="str">
        <f t="shared" si="244"/>
        <v>ins. Pondérale</v>
      </c>
      <c r="R792" s="29">
        <f t="shared" si="235"/>
        <v>3</v>
      </c>
      <c r="S792" s="29" t="e">
        <f t="shared" si="236"/>
        <v>#N/A</v>
      </c>
      <c r="T792" s="29" t="e">
        <f t="shared" si="237"/>
        <v>#N/A</v>
      </c>
      <c r="U792" s="29" t="e">
        <f t="shared" si="238"/>
        <v>#N/A</v>
      </c>
      <c r="V792" s="21" t="e">
        <f t="shared" si="245"/>
        <v>#N/A</v>
      </c>
      <c r="W792" s="28">
        <f t="shared" si="239"/>
        <v>0</v>
      </c>
      <c r="X792" s="28">
        <f t="shared" si="240"/>
        <v>0</v>
      </c>
      <c r="Y792" s="45" t="str">
        <f t="shared" si="246"/>
        <v>pas de surpoids ni d'obésité</v>
      </c>
    </row>
    <row r="793" spans="4:25">
      <c r="D793" s="21"/>
      <c r="F793" s="21"/>
      <c r="G793" s="54">
        <f t="shared" si="241"/>
        <v>0</v>
      </c>
      <c r="H793" s="28">
        <f t="shared" si="228"/>
        <v>0</v>
      </c>
      <c r="I793" s="45">
        <f t="shared" si="242"/>
        <v>0</v>
      </c>
      <c r="J793" s="29">
        <f t="shared" si="229"/>
        <v>3</v>
      </c>
      <c r="K793" s="29">
        <f t="shared" si="230"/>
        <v>0.27</v>
      </c>
      <c r="L793" s="29">
        <f t="shared" si="231"/>
        <v>8.4199999999999997E-2</v>
      </c>
      <c r="M793" s="29">
        <f t="shared" si="232"/>
        <v>12.92</v>
      </c>
      <c r="N793" s="45">
        <f t="shared" si="243"/>
        <v>-43.986979853963227</v>
      </c>
      <c r="O793" s="28">
        <f t="shared" si="233"/>
        <v>10.989169238449415</v>
      </c>
      <c r="P793" s="28">
        <f t="shared" si="234"/>
        <v>15.087458954343088</v>
      </c>
      <c r="Q793" s="45" t="str">
        <f t="shared" si="244"/>
        <v>ins. Pondérale</v>
      </c>
      <c r="R793" s="29">
        <f t="shared" si="235"/>
        <v>3</v>
      </c>
      <c r="S793" s="29" t="e">
        <f t="shared" si="236"/>
        <v>#N/A</v>
      </c>
      <c r="T793" s="29" t="e">
        <f t="shared" si="237"/>
        <v>#N/A</v>
      </c>
      <c r="U793" s="29" t="e">
        <f t="shared" si="238"/>
        <v>#N/A</v>
      </c>
      <c r="V793" s="21" t="e">
        <f t="shared" si="245"/>
        <v>#N/A</v>
      </c>
      <c r="W793" s="28">
        <f t="shared" si="239"/>
        <v>0</v>
      </c>
      <c r="X793" s="28">
        <f t="shared" si="240"/>
        <v>0</v>
      </c>
      <c r="Y793" s="45" t="str">
        <f t="shared" si="246"/>
        <v>pas de surpoids ni d'obésité</v>
      </c>
    </row>
    <row r="794" spans="4:25">
      <c r="D794" s="21"/>
      <c r="F794" s="21"/>
      <c r="G794" s="54">
        <f t="shared" si="241"/>
        <v>0</v>
      </c>
      <c r="H794" s="28">
        <f t="shared" si="228"/>
        <v>0</v>
      </c>
      <c r="I794" s="45">
        <f t="shared" si="242"/>
        <v>0</v>
      </c>
      <c r="J794" s="29">
        <f t="shared" si="229"/>
        <v>3</v>
      </c>
      <c r="K794" s="29">
        <f t="shared" si="230"/>
        <v>0.27</v>
      </c>
      <c r="L794" s="29">
        <f t="shared" si="231"/>
        <v>8.4199999999999997E-2</v>
      </c>
      <c r="M794" s="29">
        <f t="shared" si="232"/>
        <v>12.92</v>
      </c>
      <c r="N794" s="45">
        <f t="shared" si="243"/>
        <v>-43.986979853963227</v>
      </c>
      <c r="O794" s="28">
        <f t="shared" si="233"/>
        <v>10.989169238449415</v>
      </c>
      <c r="P794" s="28">
        <f t="shared" si="234"/>
        <v>15.087458954343088</v>
      </c>
      <c r="Q794" s="45" t="str">
        <f t="shared" si="244"/>
        <v>ins. Pondérale</v>
      </c>
      <c r="R794" s="29">
        <f t="shared" si="235"/>
        <v>3</v>
      </c>
      <c r="S794" s="29" t="e">
        <f t="shared" si="236"/>
        <v>#N/A</v>
      </c>
      <c r="T794" s="29" t="e">
        <f t="shared" si="237"/>
        <v>#N/A</v>
      </c>
      <c r="U794" s="29" t="e">
        <f t="shared" si="238"/>
        <v>#N/A</v>
      </c>
      <c r="V794" s="21" t="e">
        <f t="shared" si="245"/>
        <v>#N/A</v>
      </c>
      <c r="W794" s="28">
        <f t="shared" si="239"/>
        <v>0</v>
      </c>
      <c r="X794" s="28">
        <f t="shared" si="240"/>
        <v>0</v>
      </c>
      <c r="Y794" s="45" t="str">
        <f t="shared" si="246"/>
        <v>pas de surpoids ni d'obésité</v>
      </c>
    </row>
    <row r="795" spans="4:25">
      <c r="D795" s="21"/>
      <c r="F795" s="21"/>
      <c r="G795" s="54">
        <f t="shared" si="241"/>
        <v>0</v>
      </c>
      <c r="H795" s="28">
        <f t="shared" si="228"/>
        <v>0</v>
      </c>
      <c r="I795" s="45">
        <f t="shared" si="242"/>
        <v>0</v>
      </c>
      <c r="J795" s="29">
        <f t="shared" si="229"/>
        <v>3</v>
      </c>
      <c r="K795" s="29">
        <f t="shared" si="230"/>
        <v>0.27</v>
      </c>
      <c r="L795" s="29">
        <f t="shared" si="231"/>
        <v>8.4199999999999997E-2</v>
      </c>
      <c r="M795" s="29">
        <f t="shared" si="232"/>
        <v>12.92</v>
      </c>
      <c r="N795" s="45">
        <f t="shared" si="243"/>
        <v>-43.986979853963227</v>
      </c>
      <c r="O795" s="28">
        <f t="shared" si="233"/>
        <v>10.989169238449415</v>
      </c>
      <c r="P795" s="28">
        <f t="shared" si="234"/>
        <v>15.087458954343088</v>
      </c>
      <c r="Q795" s="45" t="str">
        <f t="shared" si="244"/>
        <v>ins. Pondérale</v>
      </c>
      <c r="R795" s="29">
        <f t="shared" si="235"/>
        <v>3</v>
      </c>
      <c r="S795" s="29" t="e">
        <f t="shared" si="236"/>
        <v>#N/A</v>
      </c>
      <c r="T795" s="29" t="e">
        <f t="shared" si="237"/>
        <v>#N/A</v>
      </c>
      <c r="U795" s="29" t="e">
        <f t="shared" si="238"/>
        <v>#N/A</v>
      </c>
      <c r="V795" s="21" t="e">
        <f t="shared" si="245"/>
        <v>#N/A</v>
      </c>
      <c r="W795" s="28">
        <f t="shared" si="239"/>
        <v>0</v>
      </c>
      <c r="X795" s="28">
        <f t="shared" si="240"/>
        <v>0</v>
      </c>
      <c r="Y795" s="45" t="str">
        <f t="shared" si="246"/>
        <v>pas de surpoids ni d'obésité</v>
      </c>
    </row>
    <row r="796" spans="4:25">
      <c r="D796" s="21"/>
      <c r="F796" s="21"/>
      <c r="G796" s="54">
        <f t="shared" si="241"/>
        <v>0</v>
      </c>
      <c r="H796" s="28">
        <f t="shared" si="228"/>
        <v>0</v>
      </c>
      <c r="I796" s="45">
        <f t="shared" si="242"/>
        <v>0</v>
      </c>
      <c r="J796" s="29">
        <f t="shared" si="229"/>
        <v>3</v>
      </c>
      <c r="K796" s="29">
        <f t="shared" si="230"/>
        <v>0.27</v>
      </c>
      <c r="L796" s="29">
        <f t="shared" si="231"/>
        <v>8.4199999999999997E-2</v>
      </c>
      <c r="M796" s="29">
        <f t="shared" si="232"/>
        <v>12.92</v>
      </c>
      <c r="N796" s="45">
        <f t="shared" si="243"/>
        <v>-43.986979853963227</v>
      </c>
      <c r="O796" s="28">
        <f t="shared" si="233"/>
        <v>10.989169238449415</v>
      </c>
      <c r="P796" s="28">
        <f t="shared" si="234"/>
        <v>15.087458954343088</v>
      </c>
      <c r="Q796" s="45" t="str">
        <f t="shared" si="244"/>
        <v>ins. Pondérale</v>
      </c>
      <c r="R796" s="29">
        <f t="shared" si="235"/>
        <v>3</v>
      </c>
      <c r="S796" s="29" t="e">
        <f t="shared" si="236"/>
        <v>#N/A</v>
      </c>
      <c r="T796" s="29" t="e">
        <f t="shared" si="237"/>
        <v>#N/A</v>
      </c>
      <c r="U796" s="29" t="e">
        <f t="shared" si="238"/>
        <v>#N/A</v>
      </c>
      <c r="V796" s="21" t="e">
        <f t="shared" si="245"/>
        <v>#N/A</v>
      </c>
      <c r="W796" s="28">
        <f t="shared" si="239"/>
        <v>0</v>
      </c>
      <c r="X796" s="28">
        <f t="shared" si="240"/>
        <v>0</v>
      </c>
      <c r="Y796" s="45" t="str">
        <f t="shared" si="246"/>
        <v>pas de surpoids ni d'obésité</v>
      </c>
    </row>
    <row r="797" spans="4:25">
      <c r="D797" s="21"/>
      <c r="F797" s="21"/>
      <c r="G797" s="54">
        <f t="shared" si="241"/>
        <v>0</v>
      </c>
      <c r="H797" s="28">
        <f t="shared" si="228"/>
        <v>0</v>
      </c>
      <c r="I797" s="45">
        <f t="shared" si="242"/>
        <v>0</v>
      </c>
      <c r="J797" s="29">
        <f t="shared" si="229"/>
        <v>3</v>
      </c>
      <c r="K797" s="29">
        <f t="shared" si="230"/>
        <v>0.27</v>
      </c>
      <c r="L797" s="29">
        <f t="shared" si="231"/>
        <v>8.4199999999999997E-2</v>
      </c>
      <c r="M797" s="29">
        <f t="shared" si="232"/>
        <v>12.92</v>
      </c>
      <c r="N797" s="45">
        <f t="shared" si="243"/>
        <v>-43.986979853963227</v>
      </c>
      <c r="O797" s="28">
        <f t="shared" si="233"/>
        <v>10.989169238449415</v>
      </c>
      <c r="P797" s="28">
        <f t="shared" si="234"/>
        <v>15.087458954343088</v>
      </c>
      <c r="Q797" s="45" t="str">
        <f t="shared" si="244"/>
        <v>ins. Pondérale</v>
      </c>
      <c r="R797" s="29">
        <f t="shared" si="235"/>
        <v>3</v>
      </c>
      <c r="S797" s="29" t="e">
        <f t="shared" si="236"/>
        <v>#N/A</v>
      </c>
      <c r="T797" s="29" t="e">
        <f t="shared" si="237"/>
        <v>#N/A</v>
      </c>
      <c r="U797" s="29" t="e">
        <f t="shared" si="238"/>
        <v>#N/A</v>
      </c>
      <c r="V797" s="21" t="e">
        <f t="shared" si="245"/>
        <v>#N/A</v>
      </c>
      <c r="W797" s="28">
        <f t="shared" si="239"/>
        <v>0</v>
      </c>
      <c r="X797" s="28">
        <f t="shared" si="240"/>
        <v>0</v>
      </c>
      <c r="Y797" s="45" t="str">
        <f t="shared" si="246"/>
        <v>pas de surpoids ni d'obésité</v>
      </c>
    </row>
    <row r="798" spans="4:25">
      <c r="D798" s="21"/>
      <c r="F798" s="21"/>
      <c r="G798" s="54">
        <f t="shared" si="241"/>
        <v>0</v>
      </c>
      <c r="H798" s="28">
        <f t="shared" si="228"/>
        <v>0</v>
      </c>
      <c r="I798" s="45">
        <f t="shared" si="242"/>
        <v>0</v>
      </c>
      <c r="J798" s="29">
        <f t="shared" si="229"/>
        <v>3</v>
      </c>
      <c r="K798" s="29">
        <f t="shared" si="230"/>
        <v>0.27</v>
      </c>
      <c r="L798" s="29">
        <f t="shared" si="231"/>
        <v>8.4199999999999997E-2</v>
      </c>
      <c r="M798" s="29">
        <f t="shared" si="232"/>
        <v>12.92</v>
      </c>
      <c r="N798" s="45">
        <f t="shared" si="243"/>
        <v>-43.986979853963227</v>
      </c>
      <c r="O798" s="28">
        <f t="shared" si="233"/>
        <v>10.989169238449415</v>
      </c>
      <c r="P798" s="28">
        <f t="shared" si="234"/>
        <v>15.087458954343088</v>
      </c>
      <c r="Q798" s="45" t="str">
        <f t="shared" si="244"/>
        <v>ins. Pondérale</v>
      </c>
      <c r="R798" s="29">
        <f t="shared" si="235"/>
        <v>3</v>
      </c>
      <c r="S798" s="29" t="e">
        <f t="shared" si="236"/>
        <v>#N/A</v>
      </c>
      <c r="T798" s="29" t="e">
        <f t="shared" si="237"/>
        <v>#N/A</v>
      </c>
      <c r="U798" s="29" t="e">
        <f t="shared" si="238"/>
        <v>#N/A</v>
      </c>
      <c r="V798" s="21" t="e">
        <f t="shared" si="245"/>
        <v>#N/A</v>
      </c>
      <c r="W798" s="28">
        <f t="shared" si="239"/>
        <v>0</v>
      </c>
      <c r="X798" s="28">
        <f t="shared" si="240"/>
        <v>0</v>
      </c>
      <c r="Y798" s="45" t="str">
        <f t="shared" si="246"/>
        <v>pas de surpoids ni d'obésité</v>
      </c>
    </row>
    <row r="799" spans="4:25">
      <c r="D799" s="21"/>
      <c r="F799" s="21"/>
      <c r="G799" s="54">
        <f t="shared" si="241"/>
        <v>0</v>
      </c>
      <c r="H799" s="28">
        <f t="shared" si="228"/>
        <v>0</v>
      </c>
      <c r="I799" s="45">
        <f t="shared" si="242"/>
        <v>0</v>
      </c>
      <c r="J799" s="29">
        <f t="shared" si="229"/>
        <v>3</v>
      </c>
      <c r="K799" s="29">
        <f t="shared" si="230"/>
        <v>0.27</v>
      </c>
      <c r="L799" s="29">
        <f t="shared" si="231"/>
        <v>8.4199999999999997E-2</v>
      </c>
      <c r="M799" s="29">
        <f t="shared" si="232"/>
        <v>12.92</v>
      </c>
      <c r="N799" s="45">
        <f t="shared" si="243"/>
        <v>-43.986979853963227</v>
      </c>
      <c r="O799" s="28">
        <f t="shared" si="233"/>
        <v>10.989169238449415</v>
      </c>
      <c r="P799" s="28">
        <f t="shared" si="234"/>
        <v>15.087458954343088</v>
      </c>
      <c r="Q799" s="45" t="str">
        <f t="shared" si="244"/>
        <v>ins. Pondérale</v>
      </c>
      <c r="R799" s="29">
        <f t="shared" si="235"/>
        <v>3</v>
      </c>
      <c r="S799" s="29" t="e">
        <f t="shared" si="236"/>
        <v>#N/A</v>
      </c>
      <c r="T799" s="29" t="e">
        <f t="shared" si="237"/>
        <v>#N/A</v>
      </c>
      <c r="U799" s="29" t="e">
        <f t="shared" si="238"/>
        <v>#N/A</v>
      </c>
      <c r="V799" s="21" t="e">
        <f t="shared" si="245"/>
        <v>#N/A</v>
      </c>
      <c r="W799" s="28">
        <f t="shared" si="239"/>
        <v>0</v>
      </c>
      <c r="X799" s="28">
        <f t="shared" si="240"/>
        <v>0</v>
      </c>
      <c r="Y799" s="45" t="str">
        <f t="shared" si="246"/>
        <v>pas de surpoids ni d'obésité</v>
      </c>
    </row>
    <row r="800" spans="4:25">
      <c r="D800" s="21"/>
      <c r="F800" s="21"/>
      <c r="G800" s="54">
        <f t="shared" si="241"/>
        <v>0</v>
      </c>
      <c r="H800" s="28">
        <f t="shared" si="228"/>
        <v>0</v>
      </c>
      <c r="I800" s="45">
        <f t="shared" si="242"/>
        <v>0</v>
      </c>
      <c r="J800" s="29">
        <f t="shared" si="229"/>
        <v>3</v>
      </c>
      <c r="K800" s="29">
        <f t="shared" si="230"/>
        <v>0.27</v>
      </c>
      <c r="L800" s="29">
        <f t="shared" si="231"/>
        <v>8.4199999999999997E-2</v>
      </c>
      <c r="M800" s="29">
        <f t="shared" si="232"/>
        <v>12.92</v>
      </c>
      <c r="N800" s="45">
        <f t="shared" si="243"/>
        <v>-43.986979853963227</v>
      </c>
      <c r="O800" s="28">
        <f t="shared" si="233"/>
        <v>10.989169238449415</v>
      </c>
      <c r="P800" s="28">
        <f t="shared" si="234"/>
        <v>15.087458954343088</v>
      </c>
      <c r="Q800" s="45" t="str">
        <f t="shared" si="244"/>
        <v>ins. Pondérale</v>
      </c>
      <c r="R800" s="29">
        <f t="shared" si="235"/>
        <v>3</v>
      </c>
      <c r="S800" s="29" t="e">
        <f t="shared" si="236"/>
        <v>#N/A</v>
      </c>
      <c r="T800" s="29" t="e">
        <f t="shared" si="237"/>
        <v>#N/A</v>
      </c>
      <c r="U800" s="29" t="e">
        <f t="shared" si="238"/>
        <v>#N/A</v>
      </c>
      <c r="V800" s="21" t="e">
        <f t="shared" si="245"/>
        <v>#N/A</v>
      </c>
      <c r="W800" s="28">
        <f t="shared" si="239"/>
        <v>0</v>
      </c>
      <c r="X800" s="28">
        <f t="shared" si="240"/>
        <v>0</v>
      </c>
      <c r="Y800" s="45" t="str">
        <f t="shared" si="246"/>
        <v>pas de surpoids ni d'obésité</v>
      </c>
    </row>
    <row r="801" spans="4:25">
      <c r="D801" s="21"/>
      <c r="F801" s="21"/>
      <c r="G801" s="54">
        <f t="shared" si="241"/>
        <v>0</v>
      </c>
      <c r="H801" s="28">
        <f t="shared" si="228"/>
        <v>0</v>
      </c>
      <c r="I801" s="45">
        <f t="shared" si="242"/>
        <v>0</v>
      </c>
      <c r="J801" s="29">
        <f t="shared" si="229"/>
        <v>3</v>
      </c>
      <c r="K801" s="29">
        <f t="shared" si="230"/>
        <v>0.27</v>
      </c>
      <c r="L801" s="29">
        <f t="shared" si="231"/>
        <v>8.4199999999999997E-2</v>
      </c>
      <c r="M801" s="29">
        <f t="shared" si="232"/>
        <v>12.92</v>
      </c>
      <c r="N801" s="45">
        <f t="shared" si="243"/>
        <v>-43.986979853963227</v>
      </c>
      <c r="O801" s="28">
        <f t="shared" si="233"/>
        <v>10.989169238449415</v>
      </c>
      <c r="P801" s="28">
        <f t="shared" si="234"/>
        <v>15.087458954343088</v>
      </c>
      <c r="Q801" s="45" t="str">
        <f t="shared" si="244"/>
        <v>ins. Pondérale</v>
      </c>
      <c r="R801" s="29">
        <f t="shared" si="235"/>
        <v>3</v>
      </c>
      <c r="S801" s="29" t="e">
        <f t="shared" si="236"/>
        <v>#N/A</v>
      </c>
      <c r="T801" s="29" t="e">
        <f t="shared" si="237"/>
        <v>#N/A</v>
      </c>
      <c r="U801" s="29" t="e">
        <f t="shared" si="238"/>
        <v>#N/A</v>
      </c>
      <c r="V801" s="21" t="e">
        <f t="shared" si="245"/>
        <v>#N/A</v>
      </c>
      <c r="W801" s="28">
        <f t="shared" si="239"/>
        <v>0</v>
      </c>
      <c r="X801" s="28">
        <f t="shared" si="240"/>
        <v>0</v>
      </c>
      <c r="Y801" s="45" t="str">
        <f t="shared" si="246"/>
        <v>pas de surpoids ni d'obésité</v>
      </c>
    </row>
    <row r="802" spans="4:25">
      <c r="D802" s="21"/>
      <c r="F802" s="21"/>
      <c r="G802" s="54">
        <f t="shared" si="241"/>
        <v>0</v>
      </c>
      <c r="H802" s="28">
        <f t="shared" si="228"/>
        <v>0</v>
      </c>
      <c r="I802" s="45">
        <f t="shared" si="242"/>
        <v>0</v>
      </c>
      <c r="J802" s="29">
        <f t="shared" si="229"/>
        <v>3</v>
      </c>
      <c r="K802" s="29">
        <f t="shared" si="230"/>
        <v>0.27</v>
      </c>
      <c r="L802" s="29">
        <f t="shared" si="231"/>
        <v>8.4199999999999997E-2</v>
      </c>
      <c r="M802" s="29">
        <f t="shared" si="232"/>
        <v>12.92</v>
      </c>
      <c r="N802" s="45">
        <f t="shared" si="243"/>
        <v>-43.986979853963227</v>
      </c>
      <c r="O802" s="28">
        <f t="shared" si="233"/>
        <v>10.989169238449415</v>
      </c>
      <c r="P802" s="28">
        <f t="shared" si="234"/>
        <v>15.087458954343088</v>
      </c>
      <c r="Q802" s="45" t="str">
        <f t="shared" si="244"/>
        <v>ins. Pondérale</v>
      </c>
      <c r="R802" s="29">
        <f t="shared" si="235"/>
        <v>3</v>
      </c>
      <c r="S802" s="29" t="e">
        <f t="shared" si="236"/>
        <v>#N/A</v>
      </c>
      <c r="T802" s="29" t="e">
        <f t="shared" si="237"/>
        <v>#N/A</v>
      </c>
      <c r="U802" s="29" t="e">
        <f t="shared" si="238"/>
        <v>#N/A</v>
      </c>
      <c r="V802" s="21" t="e">
        <f t="shared" si="245"/>
        <v>#N/A</v>
      </c>
      <c r="W802" s="28">
        <f t="shared" si="239"/>
        <v>0</v>
      </c>
      <c r="X802" s="28">
        <f t="shared" si="240"/>
        <v>0</v>
      </c>
      <c r="Y802" s="45" t="str">
        <f t="shared" si="246"/>
        <v>pas de surpoids ni d'obésité</v>
      </c>
    </row>
    <row r="803" spans="4:25">
      <c r="D803" s="21"/>
      <c r="F803" s="21"/>
      <c r="G803" s="54">
        <f t="shared" si="241"/>
        <v>0</v>
      </c>
      <c r="H803" s="28">
        <f t="shared" si="228"/>
        <v>0</v>
      </c>
      <c r="I803" s="45">
        <f t="shared" si="242"/>
        <v>0</v>
      </c>
      <c r="J803" s="29">
        <f t="shared" si="229"/>
        <v>3</v>
      </c>
      <c r="K803" s="29">
        <f t="shared" si="230"/>
        <v>0.27</v>
      </c>
      <c r="L803" s="29">
        <f t="shared" si="231"/>
        <v>8.4199999999999997E-2</v>
      </c>
      <c r="M803" s="29">
        <f t="shared" si="232"/>
        <v>12.92</v>
      </c>
      <c r="N803" s="45">
        <f t="shared" si="243"/>
        <v>-43.986979853963227</v>
      </c>
      <c r="O803" s="28">
        <f t="shared" si="233"/>
        <v>10.989169238449415</v>
      </c>
      <c r="P803" s="28">
        <f t="shared" si="234"/>
        <v>15.087458954343088</v>
      </c>
      <c r="Q803" s="45" t="str">
        <f t="shared" si="244"/>
        <v>ins. Pondérale</v>
      </c>
      <c r="R803" s="29">
        <f t="shared" si="235"/>
        <v>3</v>
      </c>
      <c r="S803" s="29" t="e">
        <f t="shared" si="236"/>
        <v>#N/A</v>
      </c>
      <c r="T803" s="29" t="e">
        <f t="shared" si="237"/>
        <v>#N/A</v>
      </c>
      <c r="U803" s="29" t="e">
        <f t="shared" si="238"/>
        <v>#N/A</v>
      </c>
      <c r="V803" s="21" t="e">
        <f t="shared" si="245"/>
        <v>#N/A</v>
      </c>
      <c r="W803" s="28">
        <f t="shared" si="239"/>
        <v>0</v>
      </c>
      <c r="X803" s="28">
        <f t="shared" si="240"/>
        <v>0</v>
      </c>
      <c r="Y803" s="45" t="str">
        <f t="shared" si="246"/>
        <v>pas de surpoids ni d'obésité</v>
      </c>
    </row>
    <row r="804" spans="4:25">
      <c r="D804" s="21"/>
      <c r="F804" s="21"/>
      <c r="G804" s="54">
        <f t="shared" si="241"/>
        <v>0</v>
      </c>
      <c r="H804" s="28">
        <f t="shared" si="228"/>
        <v>0</v>
      </c>
      <c r="I804" s="45">
        <f t="shared" si="242"/>
        <v>0</v>
      </c>
      <c r="J804" s="29">
        <f t="shared" si="229"/>
        <v>3</v>
      </c>
      <c r="K804" s="29">
        <f t="shared" si="230"/>
        <v>0.27</v>
      </c>
      <c r="L804" s="29">
        <f t="shared" si="231"/>
        <v>8.4199999999999997E-2</v>
      </c>
      <c r="M804" s="29">
        <f t="shared" si="232"/>
        <v>12.92</v>
      </c>
      <c r="N804" s="45">
        <f t="shared" si="243"/>
        <v>-43.986979853963227</v>
      </c>
      <c r="O804" s="28">
        <f t="shared" si="233"/>
        <v>10.989169238449415</v>
      </c>
      <c r="P804" s="28">
        <f t="shared" si="234"/>
        <v>15.087458954343088</v>
      </c>
      <c r="Q804" s="45" t="str">
        <f t="shared" si="244"/>
        <v>ins. Pondérale</v>
      </c>
      <c r="R804" s="29">
        <f t="shared" si="235"/>
        <v>3</v>
      </c>
      <c r="S804" s="29" t="e">
        <f t="shared" si="236"/>
        <v>#N/A</v>
      </c>
      <c r="T804" s="29" t="e">
        <f t="shared" si="237"/>
        <v>#N/A</v>
      </c>
      <c r="U804" s="29" t="e">
        <f t="shared" si="238"/>
        <v>#N/A</v>
      </c>
      <c r="V804" s="21" t="e">
        <f t="shared" si="245"/>
        <v>#N/A</v>
      </c>
      <c r="W804" s="28">
        <f t="shared" si="239"/>
        <v>0</v>
      </c>
      <c r="X804" s="28">
        <f t="shared" si="240"/>
        <v>0</v>
      </c>
      <c r="Y804" s="45" t="str">
        <f t="shared" si="246"/>
        <v>pas de surpoids ni d'obésité</v>
      </c>
    </row>
    <row r="805" spans="4:25">
      <c r="D805" s="21"/>
      <c r="F805" s="21"/>
      <c r="G805" s="54">
        <f t="shared" si="241"/>
        <v>0</v>
      </c>
      <c r="H805" s="28">
        <f t="shared" si="228"/>
        <v>0</v>
      </c>
      <c r="I805" s="45">
        <f t="shared" si="242"/>
        <v>0</v>
      </c>
      <c r="J805" s="29">
        <f t="shared" si="229"/>
        <v>3</v>
      </c>
      <c r="K805" s="29">
        <f t="shared" si="230"/>
        <v>0.27</v>
      </c>
      <c r="L805" s="29">
        <f t="shared" si="231"/>
        <v>8.4199999999999997E-2</v>
      </c>
      <c r="M805" s="29">
        <f t="shared" si="232"/>
        <v>12.92</v>
      </c>
      <c r="N805" s="45">
        <f t="shared" si="243"/>
        <v>-43.986979853963227</v>
      </c>
      <c r="O805" s="28">
        <f t="shared" si="233"/>
        <v>10.989169238449415</v>
      </c>
      <c r="P805" s="28">
        <f t="shared" si="234"/>
        <v>15.087458954343088</v>
      </c>
      <c r="Q805" s="45" t="str">
        <f t="shared" si="244"/>
        <v>ins. Pondérale</v>
      </c>
      <c r="R805" s="29">
        <f t="shared" si="235"/>
        <v>3</v>
      </c>
      <c r="S805" s="29" t="e">
        <f t="shared" si="236"/>
        <v>#N/A</v>
      </c>
      <c r="T805" s="29" t="e">
        <f t="shared" si="237"/>
        <v>#N/A</v>
      </c>
      <c r="U805" s="29" t="e">
        <f t="shared" si="238"/>
        <v>#N/A</v>
      </c>
      <c r="V805" s="21" t="e">
        <f t="shared" si="245"/>
        <v>#N/A</v>
      </c>
      <c r="W805" s="28">
        <f t="shared" si="239"/>
        <v>0</v>
      </c>
      <c r="X805" s="28">
        <f t="shared" si="240"/>
        <v>0</v>
      </c>
      <c r="Y805" s="45" t="str">
        <f t="shared" si="246"/>
        <v>pas de surpoids ni d'obésité</v>
      </c>
    </row>
    <row r="806" spans="4:25">
      <c r="D806" s="21"/>
      <c r="F806" s="21"/>
      <c r="G806" s="54">
        <f t="shared" si="241"/>
        <v>0</v>
      </c>
      <c r="H806" s="28">
        <f t="shared" si="228"/>
        <v>0</v>
      </c>
      <c r="I806" s="45">
        <f t="shared" si="242"/>
        <v>0</v>
      </c>
      <c r="J806" s="29">
        <f t="shared" si="229"/>
        <v>3</v>
      </c>
      <c r="K806" s="29">
        <f t="shared" si="230"/>
        <v>0.27</v>
      </c>
      <c r="L806" s="29">
        <f t="shared" si="231"/>
        <v>8.4199999999999997E-2</v>
      </c>
      <c r="M806" s="29">
        <f t="shared" si="232"/>
        <v>12.92</v>
      </c>
      <c r="N806" s="45">
        <f t="shared" si="243"/>
        <v>-43.986979853963227</v>
      </c>
      <c r="O806" s="28">
        <f t="shared" si="233"/>
        <v>10.989169238449415</v>
      </c>
      <c r="P806" s="28">
        <f t="shared" si="234"/>
        <v>15.087458954343088</v>
      </c>
      <c r="Q806" s="45" t="str">
        <f t="shared" si="244"/>
        <v>ins. Pondérale</v>
      </c>
      <c r="R806" s="29">
        <f t="shared" si="235"/>
        <v>3</v>
      </c>
      <c r="S806" s="29" t="e">
        <f t="shared" si="236"/>
        <v>#N/A</v>
      </c>
      <c r="T806" s="29" t="e">
        <f t="shared" si="237"/>
        <v>#N/A</v>
      </c>
      <c r="U806" s="29" t="e">
        <f t="shared" si="238"/>
        <v>#N/A</v>
      </c>
      <c r="V806" s="21" t="e">
        <f t="shared" si="245"/>
        <v>#N/A</v>
      </c>
      <c r="W806" s="28">
        <f t="shared" si="239"/>
        <v>0</v>
      </c>
      <c r="X806" s="28">
        <f t="shared" si="240"/>
        <v>0</v>
      </c>
      <c r="Y806" s="45" t="str">
        <f t="shared" si="246"/>
        <v>pas de surpoids ni d'obésité</v>
      </c>
    </row>
    <row r="807" spans="4:25">
      <c r="D807" s="21"/>
      <c r="F807" s="21"/>
      <c r="G807" s="54">
        <f t="shared" si="241"/>
        <v>0</v>
      </c>
      <c r="H807" s="28">
        <f t="shared" si="228"/>
        <v>0</v>
      </c>
      <c r="I807" s="45">
        <f t="shared" si="242"/>
        <v>0</v>
      </c>
      <c r="J807" s="29">
        <f t="shared" si="229"/>
        <v>3</v>
      </c>
      <c r="K807" s="29">
        <f t="shared" si="230"/>
        <v>0.27</v>
      </c>
      <c r="L807" s="29">
        <f t="shared" si="231"/>
        <v>8.4199999999999997E-2</v>
      </c>
      <c r="M807" s="29">
        <f t="shared" si="232"/>
        <v>12.92</v>
      </c>
      <c r="N807" s="45">
        <f t="shared" si="243"/>
        <v>-43.986979853963227</v>
      </c>
      <c r="O807" s="28">
        <f t="shared" si="233"/>
        <v>10.989169238449415</v>
      </c>
      <c r="P807" s="28">
        <f t="shared" si="234"/>
        <v>15.087458954343088</v>
      </c>
      <c r="Q807" s="45" t="str">
        <f t="shared" si="244"/>
        <v>ins. Pondérale</v>
      </c>
      <c r="R807" s="29">
        <f t="shared" si="235"/>
        <v>3</v>
      </c>
      <c r="S807" s="29" t="e">
        <f t="shared" si="236"/>
        <v>#N/A</v>
      </c>
      <c r="T807" s="29" t="e">
        <f t="shared" si="237"/>
        <v>#N/A</v>
      </c>
      <c r="U807" s="29" t="e">
        <f t="shared" si="238"/>
        <v>#N/A</v>
      </c>
      <c r="V807" s="21" t="e">
        <f t="shared" si="245"/>
        <v>#N/A</v>
      </c>
      <c r="W807" s="28">
        <f t="shared" si="239"/>
        <v>0</v>
      </c>
      <c r="X807" s="28">
        <f t="shared" si="240"/>
        <v>0</v>
      </c>
      <c r="Y807" s="45" t="str">
        <f t="shared" si="246"/>
        <v>pas de surpoids ni d'obésité</v>
      </c>
    </row>
    <row r="808" spans="4:25">
      <c r="D808" s="21"/>
      <c r="F808" s="21"/>
      <c r="G808" s="54">
        <f t="shared" si="241"/>
        <v>0</v>
      </c>
      <c r="H808" s="28">
        <f t="shared" si="228"/>
        <v>0</v>
      </c>
      <c r="I808" s="45">
        <f t="shared" si="242"/>
        <v>0</v>
      </c>
      <c r="J808" s="29">
        <f t="shared" si="229"/>
        <v>3</v>
      </c>
      <c r="K808" s="29">
        <f t="shared" si="230"/>
        <v>0.27</v>
      </c>
      <c r="L808" s="29">
        <f t="shared" si="231"/>
        <v>8.4199999999999997E-2</v>
      </c>
      <c r="M808" s="29">
        <f t="shared" si="232"/>
        <v>12.92</v>
      </c>
      <c r="N808" s="45">
        <f t="shared" si="243"/>
        <v>-43.986979853963227</v>
      </c>
      <c r="O808" s="28">
        <f t="shared" si="233"/>
        <v>10.989169238449415</v>
      </c>
      <c r="P808" s="28">
        <f t="shared" si="234"/>
        <v>15.087458954343088</v>
      </c>
      <c r="Q808" s="45" t="str">
        <f t="shared" si="244"/>
        <v>ins. Pondérale</v>
      </c>
      <c r="R808" s="29">
        <f t="shared" si="235"/>
        <v>3</v>
      </c>
      <c r="S808" s="29" t="e">
        <f t="shared" si="236"/>
        <v>#N/A</v>
      </c>
      <c r="T808" s="29" t="e">
        <f t="shared" si="237"/>
        <v>#N/A</v>
      </c>
      <c r="U808" s="29" t="e">
        <f t="shared" si="238"/>
        <v>#N/A</v>
      </c>
      <c r="V808" s="21" t="e">
        <f t="shared" si="245"/>
        <v>#N/A</v>
      </c>
      <c r="W808" s="28">
        <f t="shared" si="239"/>
        <v>0</v>
      </c>
      <c r="X808" s="28">
        <f t="shared" si="240"/>
        <v>0</v>
      </c>
      <c r="Y808" s="45" t="str">
        <f t="shared" si="246"/>
        <v>pas de surpoids ni d'obésité</v>
      </c>
    </row>
    <row r="809" spans="4:25">
      <c r="D809" s="21"/>
      <c r="F809" s="21"/>
      <c r="G809" s="54">
        <f t="shared" si="241"/>
        <v>0</v>
      </c>
      <c r="H809" s="28">
        <f t="shared" si="228"/>
        <v>0</v>
      </c>
      <c r="I809" s="45">
        <f t="shared" si="242"/>
        <v>0</v>
      </c>
      <c r="J809" s="29">
        <f t="shared" si="229"/>
        <v>3</v>
      </c>
      <c r="K809" s="29">
        <f t="shared" si="230"/>
        <v>0.27</v>
      </c>
      <c r="L809" s="29">
        <f t="shared" si="231"/>
        <v>8.4199999999999997E-2</v>
      </c>
      <c r="M809" s="29">
        <f t="shared" si="232"/>
        <v>12.92</v>
      </c>
      <c r="N809" s="45">
        <f t="shared" si="243"/>
        <v>-43.986979853963227</v>
      </c>
      <c r="O809" s="28">
        <f t="shared" si="233"/>
        <v>10.989169238449415</v>
      </c>
      <c r="P809" s="28">
        <f t="shared" si="234"/>
        <v>15.087458954343088</v>
      </c>
      <c r="Q809" s="45" t="str">
        <f t="shared" si="244"/>
        <v>ins. Pondérale</v>
      </c>
      <c r="R809" s="29">
        <f t="shared" si="235"/>
        <v>3</v>
      </c>
      <c r="S809" s="29" t="e">
        <f t="shared" si="236"/>
        <v>#N/A</v>
      </c>
      <c r="T809" s="29" t="e">
        <f t="shared" si="237"/>
        <v>#N/A</v>
      </c>
      <c r="U809" s="29" t="e">
        <f t="shared" si="238"/>
        <v>#N/A</v>
      </c>
      <c r="V809" s="21" t="e">
        <f t="shared" si="245"/>
        <v>#N/A</v>
      </c>
      <c r="W809" s="28">
        <f t="shared" si="239"/>
        <v>0</v>
      </c>
      <c r="X809" s="28">
        <f t="shared" si="240"/>
        <v>0</v>
      </c>
      <c r="Y809" s="45" t="str">
        <f t="shared" si="246"/>
        <v>pas de surpoids ni d'obésité</v>
      </c>
    </row>
    <row r="810" spans="4:25">
      <c r="D810" s="21"/>
      <c r="F810" s="21"/>
      <c r="G810" s="54">
        <f t="shared" si="241"/>
        <v>0</v>
      </c>
      <c r="H810" s="28">
        <f t="shared" si="228"/>
        <v>0</v>
      </c>
      <c r="I810" s="45">
        <f t="shared" si="242"/>
        <v>0</v>
      </c>
      <c r="J810" s="29">
        <f t="shared" si="229"/>
        <v>3</v>
      </c>
      <c r="K810" s="29">
        <f t="shared" si="230"/>
        <v>0.27</v>
      </c>
      <c r="L810" s="29">
        <f t="shared" si="231"/>
        <v>8.4199999999999997E-2</v>
      </c>
      <c r="M810" s="29">
        <f t="shared" si="232"/>
        <v>12.92</v>
      </c>
      <c r="N810" s="45">
        <f t="shared" si="243"/>
        <v>-43.986979853963227</v>
      </c>
      <c r="O810" s="28">
        <f t="shared" si="233"/>
        <v>10.989169238449415</v>
      </c>
      <c r="P810" s="28">
        <f t="shared" si="234"/>
        <v>15.087458954343088</v>
      </c>
      <c r="Q810" s="45" t="str">
        <f t="shared" si="244"/>
        <v>ins. Pondérale</v>
      </c>
      <c r="R810" s="29">
        <f t="shared" si="235"/>
        <v>3</v>
      </c>
      <c r="S810" s="29" t="e">
        <f t="shared" si="236"/>
        <v>#N/A</v>
      </c>
      <c r="T810" s="29" t="e">
        <f t="shared" si="237"/>
        <v>#N/A</v>
      </c>
      <c r="U810" s="29" t="e">
        <f t="shared" si="238"/>
        <v>#N/A</v>
      </c>
      <c r="V810" s="21" t="e">
        <f t="shared" si="245"/>
        <v>#N/A</v>
      </c>
      <c r="W810" s="28">
        <f t="shared" si="239"/>
        <v>0</v>
      </c>
      <c r="X810" s="28">
        <f t="shared" si="240"/>
        <v>0</v>
      </c>
      <c r="Y810" s="45" t="str">
        <f t="shared" si="246"/>
        <v>pas de surpoids ni d'obésité</v>
      </c>
    </row>
    <row r="811" spans="4:25">
      <c r="D811" s="21"/>
      <c r="F811" s="21"/>
      <c r="G811" s="54">
        <f t="shared" si="241"/>
        <v>0</v>
      </c>
      <c r="H811" s="28">
        <f t="shared" si="228"/>
        <v>0</v>
      </c>
      <c r="I811" s="45">
        <f t="shared" si="242"/>
        <v>0</v>
      </c>
      <c r="J811" s="29">
        <f t="shared" si="229"/>
        <v>3</v>
      </c>
      <c r="K811" s="29">
        <f t="shared" si="230"/>
        <v>0.27</v>
      </c>
      <c r="L811" s="29">
        <f t="shared" si="231"/>
        <v>8.4199999999999997E-2</v>
      </c>
      <c r="M811" s="29">
        <f t="shared" si="232"/>
        <v>12.92</v>
      </c>
      <c r="N811" s="45">
        <f t="shared" si="243"/>
        <v>-43.986979853963227</v>
      </c>
      <c r="O811" s="28">
        <f t="shared" si="233"/>
        <v>10.989169238449415</v>
      </c>
      <c r="P811" s="28">
        <f t="shared" si="234"/>
        <v>15.087458954343088</v>
      </c>
      <c r="Q811" s="45" t="str">
        <f t="shared" si="244"/>
        <v>ins. Pondérale</v>
      </c>
      <c r="R811" s="29">
        <f t="shared" si="235"/>
        <v>3</v>
      </c>
      <c r="S811" s="29" t="e">
        <f t="shared" si="236"/>
        <v>#N/A</v>
      </c>
      <c r="T811" s="29" t="e">
        <f t="shared" si="237"/>
        <v>#N/A</v>
      </c>
      <c r="U811" s="29" t="e">
        <f t="shared" si="238"/>
        <v>#N/A</v>
      </c>
      <c r="V811" s="21" t="e">
        <f t="shared" si="245"/>
        <v>#N/A</v>
      </c>
      <c r="W811" s="28">
        <f t="shared" si="239"/>
        <v>0</v>
      </c>
      <c r="X811" s="28">
        <f t="shared" si="240"/>
        <v>0</v>
      </c>
      <c r="Y811" s="45" t="str">
        <f t="shared" si="246"/>
        <v>pas de surpoids ni d'obésité</v>
      </c>
    </row>
    <row r="812" spans="4:25">
      <c r="D812" s="21"/>
      <c r="F812" s="21"/>
      <c r="G812" s="54">
        <f t="shared" si="241"/>
        <v>0</v>
      </c>
      <c r="H812" s="28">
        <f t="shared" si="228"/>
        <v>0</v>
      </c>
      <c r="I812" s="45">
        <f t="shared" si="242"/>
        <v>0</v>
      </c>
      <c r="J812" s="29">
        <f t="shared" si="229"/>
        <v>3</v>
      </c>
      <c r="K812" s="29">
        <f t="shared" si="230"/>
        <v>0.27</v>
      </c>
      <c r="L812" s="29">
        <f t="shared" si="231"/>
        <v>8.4199999999999997E-2</v>
      </c>
      <c r="M812" s="29">
        <f t="shared" si="232"/>
        <v>12.92</v>
      </c>
      <c r="N812" s="45">
        <f t="shared" si="243"/>
        <v>-43.986979853963227</v>
      </c>
      <c r="O812" s="28">
        <f t="shared" si="233"/>
        <v>10.989169238449415</v>
      </c>
      <c r="P812" s="28">
        <f t="shared" si="234"/>
        <v>15.087458954343088</v>
      </c>
      <c r="Q812" s="45" t="str">
        <f t="shared" si="244"/>
        <v>ins. Pondérale</v>
      </c>
      <c r="R812" s="29">
        <f t="shared" si="235"/>
        <v>3</v>
      </c>
      <c r="S812" s="29" t="e">
        <f t="shared" si="236"/>
        <v>#N/A</v>
      </c>
      <c r="T812" s="29" t="e">
        <f t="shared" si="237"/>
        <v>#N/A</v>
      </c>
      <c r="U812" s="29" t="e">
        <f t="shared" si="238"/>
        <v>#N/A</v>
      </c>
      <c r="V812" s="21" t="e">
        <f t="shared" si="245"/>
        <v>#N/A</v>
      </c>
      <c r="W812" s="28">
        <f t="shared" si="239"/>
        <v>0</v>
      </c>
      <c r="X812" s="28">
        <f t="shared" si="240"/>
        <v>0</v>
      </c>
      <c r="Y812" s="45" t="str">
        <f t="shared" si="246"/>
        <v>pas de surpoids ni d'obésité</v>
      </c>
    </row>
    <row r="813" spans="4:25">
      <c r="D813" s="21"/>
      <c r="F813" s="21"/>
      <c r="G813" s="54">
        <f t="shared" si="241"/>
        <v>0</v>
      </c>
      <c r="H813" s="28">
        <f t="shared" si="228"/>
        <v>0</v>
      </c>
      <c r="I813" s="45">
        <f t="shared" si="242"/>
        <v>0</v>
      </c>
      <c r="J813" s="29">
        <f t="shared" si="229"/>
        <v>3</v>
      </c>
      <c r="K813" s="29">
        <f t="shared" si="230"/>
        <v>0.27</v>
      </c>
      <c r="L813" s="29">
        <f t="shared" si="231"/>
        <v>8.4199999999999997E-2</v>
      </c>
      <c r="M813" s="29">
        <f t="shared" si="232"/>
        <v>12.92</v>
      </c>
      <c r="N813" s="45">
        <f t="shared" si="243"/>
        <v>-43.986979853963227</v>
      </c>
      <c r="O813" s="28">
        <f t="shared" si="233"/>
        <v>10.989169238449415</v>
      </c>
      <c r="P813" s="28">
        <f t="shared" si="234"/>
        <v>15.087458954343088</v>
      </c>
      <c r="Q813" s="45" t="str">
        <f t="shared" si="244"/>
        <v>ins. Pondérale</v>
      </c>
      <c r="R813" s="29">
        <f t="shared" si="235"/>
        <v>3</v>
      </c>
      <c r="S813" s="29" t="e">
        <f t="shared" si="236"/>
        <v>#N/A</v>
      </c>
      <c r="T813" s="29" t="e">
        <f t="shared" si="237"/>
        <v>#N/A</v>
      </c>
      <c r="U813" s="29" t="e">
        <f t="shared" si="238"/>
        <v>#N/A</v>
      </c>
      <c r="V813" s="21" t="e">
        <f t="shared" si="245"/>
        <v>#N/A</v>
      </c>
      <c r="W813" s="28">
        <f t="shared" si="239"/>
        <v>0</v>
      </c>
      <c r="X813" s="28">
        <f t="shared" si="240"/>
        <v>0</v>
      </c>
      <c r="Y813" s="45" t="str">
        <f t="shared" si="246"/>
        <v>pas de surpoids ni d'obésité</v>
      </c>
    </row>
    <row r="814" spans="4:25">
      <c r="D814" s="21"/>
      <c r="F814" s="21"/>
      <c r="G814" s="54">
        <f t="shared" si="241"/>
        <v>0</v>
      </c>
      <c r="H814" s="28">
        <f t="shared" si="228"/>
        <v>0</v>
      </c>
      <c r="I814" s="45">
        <f t="shared" si="242"/>
        <v>0</v>
      </c>
      <c r="J814" s="29">
        <f t="shared" si="229"/>
        <v>3</v>
      </c>
      <c r="K814" s="29">
        <f t="shared" si="230"/>
        <v>0.27</v>
      </c>
      <c r="L814" s="29">
        <f t="shared" si="231"/>
        <v>8.4199999999999997E-2</v>
      </c>
      <c r="M814" s="29">
        <f t="shared" si="232"/>
        <v>12.92</v>
      </c>
      <c r="N814" s="45">
        <f t="shared" si="243"/>
        <v>-43.986979853963227</v>
      </c>
      <c r="O814" s="28">
        <f t="shared" si="233"/>
        <v>10.989169238449415</v>
      </c>
      <c r="P814" s="28">
        <f t="shared" si="234"/>
        <v>15.087458954343088</v>
      </c>
      <c r="Q814" s="45" t="str">
        <f t="shared" si="244"/>
        <v>ins. Pondérale</v>
      </c>
      <c r="R814" s="29">
        <f t="shared" si="235"/>
        <v>3</v>
      </c>
      <c r="S814" s="29" t="e">
        <f t="shared" si="236"/>
        <v>#N/A</v>
      </c>
      <c r="T814" s="29" t="e">
        <f t="shared" si="237"/>
        <v>#N/A</v>
      </c>
      <c r="U814" s="29" t="e">
        <f t="shared" si="238"/>
        <v>#N/A</v>
      </c>
      <c r="V814" s="21" t="e">
        <f t="shared" si="245"/>
        <v>#N/A</v>
      </c>
      <c r="W814" s="28">
        <f t="shared" si="239"/>
        <v>0</v>
      </c>
      <c r="X814" s="28">
        <f t="shared" si="240"/>
        <v>0</v>
      </c>
      <c r="Y814" s="45" t="str">
        <f t="shared" si="246"/>
        <v>pas de surpoids ni d'obésité</v>
      </c>
    </row>
    <row r="815" spans="4:25">
      <c r="D815" s="21"/>
      <c r="F815" s="21"/>
      <c r="G815" s="54">
        <f t="shared" si="241"/>
        <v>0</v>
      </c>
      <c r="H815" s="28">
        <f t="shared" si="228"/>
        <v>0</v>
      </c>
      <c r="I815" s="45">
        <f t="shared" si="242"/>
        <v>0</v>
      </c>
      <c r="J815" s="29">
        <f t="shared" si="229"/>
        <v>3</v>
      </c>
      <c r="K815" s="29">
        <f t="shared" si="230"/>
        <v>0.27</v>
      </c>
      <c r="L815" s="29">
        <f t="shared" si="231"/>
        <v>8.4199999999999997E-2</v>
      </c>
      <c r="M815" s="29">
        <f t="shared" si="232"/>
        <v>12.92</v>
      </c>
      <c r="N815" s="45">
        <f t="shared" si="243"/>
        <v>-43.986979853963227</v>
      </c>
      <c r="O815" s="28">
        <f t="shared" si="233"/>
        <v>10.989169238449415</v>
      </c>
      <c r="P815" s="28">
        <f t="shared" si="234"/>
        <v>15.087458954343088</v>
      </c>
      <c r="Q815" s="45" t="str">
        <f t="shared" si="244"/>
        <v>ins. Pondérale</v>
      </c>
      <c r="R815" s="29">
        <f t="shared" si="235"/>
        <v>3</v>
      </c>
      <c r="S815" s="29" t="e">
        <f t="shared" si="236"/>
        <v>#N/A</v>
      </c>
      <c r="T815" s="29" t="e">
        <f t="shared" si="237"/>
        <v>#N/A</v>
      </c>
      <c r="U815" s="29" t="e">
        <f t="shared" si="238"/>
        <v>#N/A</v>
      </c>
      <c r="V815" s="21" t="e">
        <f t="shared" si="245"/>
        <v>#N/A</v>
      </c>
      <c r="W815" s="28">
        <f t="shared" si="239"/>
        <v>0</v>
      </c>
      <c r="X815" s="28">
        <f t="shared" si="240"/>
        <v>0</v>
      </c>
      <c r="Y815" s="45" t="str">
        <f t="shared" si="246"/>
        <v>pas de surpoids ni d'obésité</v>
      </c>
    </row>
    <row r="816" spans="4:25">
      <c r="D816" s="21"/>
      <c r="F816" s="21"/>
      <c r="G816" s="54">
        <f t="shared" si="241"/>
        <v>0</v>
      </c>
      <c r="H816" s="28">
        <f t="shared" si="228"/>
        <v>0</v>
      </c>
      <c r="I816" s="45">
        <f t="shared" si="242"/>
        <v>0</v>
      </c>
      <c r="J816" s="29">
        <f t="shared" si="229"/>
        <v>3</v>
      </c>
      <c r="K816" s="29">
        <f t="shared" si="230"/>
        <v>0.27</v>
      </c>
      <c r="L816" s="29">
        <f t="shared" si="231"/>
        <v>8.4199999999999997E-2</v>
      </c>
      <c r="M816" s="29">
        <f t="shared" si="232"/>
        <v>12.92</v>
      </c>
      <c r="N816" s="45">
        <f t="shared" si="243"/>
        <v>-43.986979853963227</v>
      </c>
      <c r="O816" s="28">
        <f t="shared" si="233"/>
        <v>10.989169238449415</v>
      </c>
      <c r="P816" s="28">
        <f t="shared" si="234"/>
        <v>15.087458954343088</v>
      </c>
      <c r="Q816" s="45" t="str">
        <f t="shared" si="244"/>
        <v>ins. Pondérale</v>
      </c>
      <c r="R816" s="29">
        <f t="shared" si="235"/>
        <v>3</v>
      </c>
      <c r="S816" s="29" t="e">
        <f t="shared" si="236"/>
        <v>#N/A</v>
      </c>
      <c r="T816" s="29" t="e">
        <f t="shared" si="237"/>
        <v>#N/A</v>
      </c>
      <c r="U816" s="29" t="e">
        <f t="shared" si="238"/>
        <v>#N/A</v>
      </c>
      <c r="V816" s="21" t="e">
        <f t="shared" si="245"/>
        <v>#N/A</v>
      </c>
      <c r="W816" s="28">
        <f t="shared" si="239"/>
        <v>0</v>
      </c>
      <c r="X816" s="28">
        <f t="shared" si="240"/>
        <v>0</v>
      </c>
      <c r="Y816" s="45" t="str">
        <f t="shared" si="246"/>
        <v>pas de surpoids ni d'obésité</v>
      </c>
    </row>
    <row r="817" spans="4:25">
      <c r="D817" s="21"/>
      <c r="F817" s="21"/>
      <c r="G817" s="54">
        <f t="shared" si="241"/>
        <v>0</v>
      </c>
      <c r="H817" s="28">
        <f t="shared" si="228"/>
        <v>0</v>
      </c>
      <c r="I817" s="45">
        <f t="shared" si="242"/>
        <v>0</v>
      </c>
      <c r="J817" s="29">
        <f t="shared" si="229"/>
        <v>3</v>
      </c>
      <c r="K817" s="29">
        <f t="shared" si="230"/>
        <v>0.27</v>
      </c>
      <c r="L817" s="29">
        <f t="shared" si="231"/>
        <v>8.4199999999999997E-2</v>
      </c>
      <c r="M817" s="29">
        <f t="shared" si="232"/>
        <v>12.92</v>
      </c>
      <c r="N817" s="45">
        <f t="shared" si="243"/>
        <v>-43.986979853963227</v>
      </c>
      <c r="O817" s="28">
        <f t="shared" si="233"/>
        <v>10.989169238449415</v>
      </c>
      <c r="P817" s="28">
        <f t="shared" si="234"/>
        <v>15.087458954343088</v>
      </c>
      <c r="Q817" s="45" t="str">
        <f t="shared" si="244"/>
        <v>ins. Pondérale</v>
      </c>
      <c r="R817" s="29">
        <f t="shared" si="235"/>
        <v>3</v>
      </c>
      <c r="S817" s="29" t="e">
        <f t="shared" si="236"/>
        <v>#N/A</v>
      </c>
      <c r="T817" s="29" t="e">
        <f t="shared" si="237"/>
        <v>#N/A</v>
      </c>
      <c r="U817" s="29" t="e">
        <f t="shared" si="238"/>
        <v>#N/A</v>
      </c>
      <c r="V817" s="21" t="e">
        <f t="shared" si="245"/>
        <v>#N/A</v>
      </c>
      <c r="W817" s="28">
        <f t="shared" si="239"/>
        <v>0</v>
      </c>
      <c r="X817" s="28">
        <f t="shared" si="240"/>
        <v>0</v>
      </c>
      <c r="Y817" s="45" t="str">
        <f t="shared" si="246"/>
        <v>pas de surpoids ni d'obésité</v>
      </c>
    </row>
    <row r="818" spans="4:25">
      <c r="D818" s="21"/>
      <c r="F818" s="21"/>
      <c r="G818" s="54">
        <f t="shared" si="241"/>
        <v>0</v>
      </c>
      <c r="H818" s="28">
        <f t="shared" si="228"/>
        <v>0</v>
      </c>
      <c r="I818" s="45">
        <f t="shared" si="242"/>
        <v>0</v>
      </c>
      <c r="J818" s="29">
        <f t="shared" si="229"/>
        <v>3</v>
      </c>
      <c r="K818" s="29">
        <f t="shared" si="230"/>
        <v>0.27</v>
      </c>
      <c r="L818" s="29">
        <f t="shared" si="231"/>
        <v>8.4199999999999997E-2</v>
      </c>
      <c r="M818" s="29">
        <f t="shared" si="232"/>
        <v>12.92</v>
      </c>
      <c r="N818" s="45">
        <f t="shared" si="243"/>
        <v>-43.986979853963227</v>
      </c>
      <c r="O818" s="28">
        <f t="shared" si="233"/>
        <v>10.989169238449415</v>
      </c>
      <c r="P818" s="28">
        <f t="shared" si="234"/>
        <v>15.087458954343088</v>
      </c>
      <c r="Q818" s="45" t="str">
        <f t="shared" si="244"/>
        <v>ins. Pondérale</v>
      </c>
      <c r="R818" s="29">
        <f t="shared" si="235"/>
        <v>3</v>
      </c>
      <c r="S818" s="29" t="e">
        <f t="shared" si="236"/>
        <v>#N/A</v>
      </c>
      <c r="T818" s="29" t="e">
        <f t="shared" si="237"/>
        <v>#N/A</v>
      </c>
      <c r="U818" s="29" t="e">
        <f t="shared" si="238"/>
        <v>#N/A</v>
      </c>
      <c r="V818" s="21" t="e">
        <f t="shared" si="245"/>
        <v>#N/A</v>
      </c>
      <c r="W818" s="28">
        <f t="shared" si="239"/>
        <v>0</v>
      </c>
      <c r="X818" s="28">
        <f t="shared" si="240"/>
        <v>0</v>
      </c>
      <c r="Y818" s="45" t="str">
        <f t="shared" si="246"/>
        <v>pas de surpoids ni d'obésité</v>
      </c>
    </row>
    <row r="819" spans="4:25">
      <c r="D819" s="21"/>
      <c r="F819" s="21"/>
      <c r="G819" s="54">
        <f t="shared" si="241"/>
        <v>0</v>
      </c>
      <c r="H819" s="28">
        <f t="shared" si="228"/>
        <v>0</v>
      </c>
      <c r="I819" s="45">
        <f t="shared" si="242"/>
        <v>0</v>
      </c>
      <c r="J819" s="29">
        <f t="shared" si="229"/>
        <v>3</v>
      </c>
      <c r="K819" s="29">
        <f t="shared" si="230"/>
        <v>0.27</v>
      </c>
      <c r="L819" s="29">
        <f t="shared" si="231"/>
        <v>8.4199999999999997E-2</v>
      </c>
      <c r="M819" s="29">
        <f t="shared" si="232"/>
        <v>12.92</v>
      </c>
      <c r="N819" s="45">
        <f t="shared" si="243"/>
        <v>-43.986979853963227</v>
      </c>
      <c r="O819" s="28">
        <f t="shared" si="233"/>
        <v>10.989169238449415</v>
      </c>
      <c r="P819" s="28">
        <f t="shared" si="234"/>
        <v>15.087458954343088</v>
      </c>
      <c r="Q819" s="45" t="str">
        <f t="shared" si="244"/>
        <v>ins. Pondérale</v>
      </c>
      <c r="R819" s="29">
        <f t="shared" si="235"/>
        <v>3</v>
      </c>
      <c r="S819" s="29" t="e">
        <f t="shared" si="236"/>
        <v>#N/A</v>
      </c>
      <c r="T819" s="29" t="e">
        <f t="shared" si="237"/>
        <v>#N/A</v>
      </c>
      <c r="U819" s="29" t="e">
        <f t="shared" si="238"/>
        <v>#N/A</v>
      </c>
      <c r="V819" s="21" t="e">
        <f t="shared" si="245"/>
        <v>#N/A</v>
      </c>
      <c r="W819" s="28">
        <f t="shared" si="239"/>
        <v>0</v>
      </c>
      <c r="X819" s="28">
        <f t="shared" si="240"/>
        <v>0</v>
      </c>
      <c r="Y819" s="45" t="str">
        <f t="shared" si="246"/>
        <v>pas de surpoids ni d'obésité</v>
      </c>
    </row>
    <row r="820" spans="4:25">
      <c r="D820" s="21"/>
      <c r="F820" s="21"/>
      <c r="G820" s="54">
        <f t="shared" si="241"/>
        <v>0</v>
      </c>
      <c r="H820" s="28">
        <f t="shared" si="228"/>
        <v>0</v>
      </c>
      <c r="I820" s="45">
        <f t="shared" si="242"/>
        <v>0</v>
      </c>
      <c r="J820" s="29">
        <f t="shared" si="229"/>
        <v>3</v>
      </c>
      <c r="K820" s="29">
        <f t="shared" si="230"/>
        <v>0.27</v>
      </c>
      <c r="L820" s="29">
        <f t="shared" si="231"/>
        <v>8.4199999999999997E-2</v>
      </c>
      <c r="M820" s="29">
        <f t="shared" si="232"/>
        <v>12.92</v>
      </c>
      <c r="N820" s="45">
        <f t="shared" si="243"/>
        <v>-43.986979853963227</v>
      </c>
      <c r="O820" s="28">
        <f t="shared" si="233"/>
        <v>10.989169238449415</v>
      </c>
      <c r="P820" s="28">
        <f t="shared" si="234"/>
        <v>15.087458954343088</v>
      </c>
      <c r="Q820" s="45" t="str">
        <f t="shared" si="244"/>
        <v>ins. Pondérale</v>
      </c>
      <c r="R820" s="29">
        <f t="shared" si="235"/>
        <v>3</v>
      </c>
      <c r="S820" s="29" t="e">
        <f t="shared" si="236"/>
        <v>#N/A</v>
      </c>
      <c r="T820" s="29" t="e">
        <f t="shared" si="237"/>
        <v>#N/A</v>
      </c>
      <c r="U820" s="29" t="e">
        <f t="shared" si="238"/>
        <v>#N/A</v>
      </c>
      <c r="V820" s="21" t="e">
        <f t="shared" si="245"/>
        <v>#N/A</v>
      </c>
      <c r="W820" s="28">
        <f t="shared" si="239"/>
        <v>0</v>
      </c>
      <c r="X820" s="28">
        <f t="shared" si="240"/>
        <v>0</v>
      </c>
      <c r="Y820" s="45" t="str">
        <f t="shared" si="246"/>
        <v>pas de surpoids ni d'obésité</v>
      </c>
    </row>
    <row r="821" spans="4:25">
      <c r="D821" s="21"/>
      <c r="F821" s="21"/>
      <c r="G821" s="54">
        <f t="shared" si="241"/>
        <v>0</v>
      </c>
      <c r="H821" s="28">
        <f t="shared" si="228"/>
        <v>0</v>
      </c>
      <c r="I821" s="45">
        <f t="shared" si="242"/>
        <v>0</v>
      </c>
      <c r="J821" s="29">
        <f t="shared" si="229"/>
        <v>3</v>
      </c>
      <c r="K821" s="29">
        <f t="shared" si="230"/>
        <v>0.27</v>
      </c>
      <c r="L821" s="29">
        <f t="shared" si="231"/>
        <v>8.4199999999999997E-2</v>
      </c>
      <c r="M821" s="29">
        <f t="shared" si="232"/>
        <v>12.92</v>
      </c>
      <c r="N821" s="45">
        <f t="shared" si="243"/>
        <v>-43.986979853963227</v>
      </c>
      <c r="O821" s="28">
        <f t="shared" si="233"/>
        <v>10.989169238449415</v>
      </c>
      <c r="P821" s="28">
        <f t="shared" si="234"/>
        <v>15.087458954343088</v>
      </c>
      <c r="Q821" s="45" t="str">
        <f t="shared" si="244"/>
        <v>ins. Pondérale</v>
      </c>
      <c r="R821" s="29">
        <f t="shared" si="235"/>
        <v>3</v>
      </c>
      <c r="S821" s="29" t="e">
        <f t="shared" si="236"/>
        <v>#N/A</v>
      </c>
      <c r="T821" s="29" t="e">
        <f t="shared" si="237"/>
        <v>#N/A</v>
      </c>
      <c r="U821" s="29" t="e">
        <f t="shared" si="238"/>
        <v>#N/A</v>
      </c>
      <c r="V821" s="21" t="e">
        <f t="shared" si="245"/>
        <v>#N/A</v>
      </c>
      <c r="W821" s="28">
        <f t="shared" si="239"/>
        <v>0</v>
      </c>
      <c r="X821" s="28">
        <f t="shared" si="240"/>
        <v>0</v>
      </c>
      <c r="Y821" s="45" t="str">
        <f t="shared" si="246"/>
        <v>pas de surpoids ni d'obésité</v>
      </c>
    </row>
    <row r="822" spans="4:25">
      <c r="D822" s="21"/>
      <c r="F822" s="21"/>
      <c r="G822" s="54">
        <f t="shared" si="241"/>
        <v>0</v>
      </c>
      <c r="H822" s="28">
        <f t="shared" si="228"/>
        <v>0</v>
      </c>
      <c r="I822" s="45">
        <f t="shared" si="242"/>
        <v>0</v>
      </c>
      <c r="J822" s="29">
        <f t="shared" si="229"/>
        <v>3</v>
      </c>
      <c r="K822" s="29">
        <f t="shared" si="230"/>
        <v>0.27</v>
      </c>
      <c r="L822" s="29">
        <f t="shared" si="231"/>
        <v>8.4199999999999997E-2</v>
      </c>
      <c r="M822" s="29">
        <f t="shared" si="232"/>
        <v>12.92</v>
      </c>
      <c r="N822" s="45">
        <f t="shared" si="243"/>
        <v>-43.986979853963227</v>
      </c>
      <c r="O822" s="28">
        <f t="shared" si="233"/>
        <v>10.989169238449415</v>
      </c>
      <c r="P822" s="28">
        <f t="shared" si="234"/>
        <v>15.087458954343088</v>
      </c>
      <c r="Q822" s="45" t="str">
        <f t="shared" si="244"/>
        <v>ins. Pondérale</v>
      </c>
      <c r="R822" s="29">
        <f t="shared" si="235"/>
        <v>3</v>
      </c>
      <c r="S822" s="29" t="e">
        <f t="shared" si="236"/>
        <v>#N/A</v>
      </c>
      <c r="T822" s="29" t="e">
        <f t="shared" si="237"/>
        <v>#N/A</v>
      </c>
      <c r="U822" s="29" t="e">
        <f t="shared" si="238"/>
        <v>#N/A</v>
      </c>
      <c r="V822" s="21" t="e">
        <f t="shared" si="245"/>
        <v>#N/A</v>
      </c>
      <c r="W822" s="28">
        <f t="shared" si="239"/>
        <v>0</v>
      </c>
      <c r="X822" s="28">
        <f t="shared" si="240"/>
        <v>0</v>
      </c>
      <c r="Y822" s="45" t="str">
        <f t="shared" si="246"/>
        <v>pas de surpoids ni d'obésité</v>
      </c>
    </row>
    <row r="823" spans="4:25">
      <c r="D823" s="21"/>
      <c r="F823" s="21"/>
      <c r="G823" s="54">
        <f t="shared" si="241"/>
        <v>0</v>
      </c>
      <c r="H823" s="28">
        <f t="shared" si="228"/>
        <v>0</v>
      </c>
      <c r="I823" s="45">
        <f t="shared" si="242"/>
        <v>0</v>
      </c>
      <c r="J823" s="29">
        <f t="shared" si="229"/>
        <v>3</v>
      </c>
      <c r="K823" s="29">
        <f t="shared" si="230"/>
        <v>0.27</v>
      </c>
      <c r="L823" s="29">
        <f t="shared" si="231"/>
        <v>8.4199999999999997E-2</v>
      </c>
      <c r="M823" s="29">
        <f t="shared" si="232"/>
        <v>12.92</v>
      </c>
      <c r="N823" s="45">
        <f t="shared" si="243"/>
        <v>-43.986979853963227</v>
      </c>
      <c r="O823" s="28">
        <f t="shared" si="233"/>
        <v>10.989169238449415</v>
      </c>
      <c r="P823" s="28">
        <f t="shared" si="234"/>
        <v>15.087458954343088</v>
      </c>
      <c r="Q823" s="45" t="str">
        <f t="shared" si="244"/>
        <v>ins. Pondérale</v>
      </c>
      <c r="R823" s="29">
        <f t="shared" si="235"/>
        <v>3</v>
      </c>
      <c r="S823" s="29" t="e">
        <f t="shared" si="236"/>
        <v>#N/A</v>
      </c>
      <c r="T823" s="29" t="e">
        <f t="shared" si="237"/>
        <v>#N/A</v>
      </c>
      <c r="U823" s="29" t="e">
        <f t="shared" si="238"/>
        <v>#N/A</v>
      </c>
      <c r="V823" s="21" t="e">
        <f t="shared" si="245"/>
        <v>#N/A</v>
      </c>
      <c r="W823" s="28">
        <f t="shared" si="239"/>
        <v>0</v>
      </c>
      <c r="X823" s="28">
        <f t="shared" si="240"/>
        <v>0</v>
      </c>
      <c r="Y823" s="45" t="str">
        <f t="shared" si="246"/>
        <v>pas de surpoids ni d'obésité</v>
      </c>
    </row>
    <row r="824" spans="4:25">
      <c r="D824" s="21"/>
      <c r="F824" s="21"/>
      <c r="G824" s="54">
        <f t="shared" si="241"/>
        <v>0</v>
      </c>
      <c r="H824" s="28">
        <f t="shared" si="228"/>
        <v>0</v>
      </c>
      <c r="I824" s="45">
        <f t="shared" si="242"/>
        <v>0</v>
      </c>
      <c r="J824" s="29">
        <f t="shared" si="229"/>
        <v>3</v>
      </c>
      <c r="K824" s="29">
        <f t="shared" si="230"/>
        <v>0.27</v>
      </c>
      <c r="L824" s="29">
        <f t="shared" si="231"/>
        <v>8.4199999999999997E-2</v>
      </c>
      <c r="M824" s="29">
        <f t="shared" si="232"/>
        <v>12.92</v>
      </c>
      <c r="N824" s="45">
        <f t="shared" si="243"/>
        <v>-43.986979853963227</v>
      </c>
      <c r="O824" s="28">
        <f t="shared" si="233"/>
        <v>10.989169238449415</v>
      </c>
      <c r="P824" s="28">
        <f t="shared" si="234"/>
        <v>15.087458954343088</v>
      </c>
      <c r="Q824" s="45" t="str">
        <f t="shared" si="244"/>
        <v>ins. Pondérale</v>
      </c>
      <c r="R824" s="29">
        <f t="shared" si="235"/>
        <v>3</v>
      </c>
      <c r="S824" s="29" t="e">
        <f t="shared" si="236"/>
        <v>#N/A</v>
      </c>
      <c r="T824" s="29" t="e">
        <f t="shared" si="237"/>
        <v>#N/A</v>
      </c>
      <c r="U824" s="29" t="e">
        <f t="shared" si="238"/>
        <v>#N/A</v>
      </c>
      <c r="V824" s="21" t="e">
        <f t="shared" si="245"/>
        <v>#N/A</v>
      </c>
      <c r="W824" s="28">
        <f t="shared" si="239"/>
        <v>0</v>
      </c>
      <c r="X824" s="28">
        <f t="shared" si="240"/>
        <v>0</v>
      </c>
      <c r="Y824" s="45" t="str">
        <f t="shared" si="246"/>
        <v>pas de surpoids ni d'obésité</v>
      </c>
    </row>
    <row r="825" spans="4:25">
      <c r="D825" s="21"/>
      <c r="F825" s="21"/>
      <c r="G825" s="54">
        <f t="shared" si="241"/>
        <v>0</v>
      </c>
      <c r="H825" s="28">
        <f t="shared" si="228"/>
        <v>0</v>
      </c>
      <c r="I825" s="45">
        <f t="shared" si="242"/>
        <v>0</v>
      </c>
      <c r="J825" s="29">
        <f t="shared" si="229"/>
        <v>3</v>
      </c>
      <c r="K825" s="29">
        <f t="shared" si="230"/>
        <v>0.27</v>
      </c>
      <c r="L825" s="29">
        <f t="shared" si="231"/>
        <v>8.4199999999999997E-2</v>
      </c>
      <c r="M825" s="29">
        <f t="shared" si="232"/>
        <v>12.92</v>
      </c>
      <c r="N825" s="45">
        <f t="shared" si="243"/>
        <v>-43.986979853963227</v>
      </c>
      <c r="O825" s="28">
        <f t="shared" si="233"/>
        <v>10.989169238449415</v>
      </c>
      <c r="P825" s="28">
        <f t="shared" si="234"/>
        <v>15.087458954343088</v>
      </c>
      <c r="Q825" s="45" t="str">
        <f t="shared" si="244"/>
        <v>ins. Pondérale</v>
      </c>
      <c r="R825" s="29">
        <f t="shared" si="235"/>
        <v>3</v>
      </c>
      <c r="S825" s="29" t="e">
        <f t="shared" si="236"/>
        <v>#N/A</v>
      </c>
      <c r="T825" s="29" t="e">
        <f t="shared" si="237"/>
        <v>#N/A</v>
      </c>
      <c r="U825" s="29" t="e">
        <f t="shared" si="238"/>
        <v>#N/A</v>
      </c>
      <c r="V825" s="21" t="e">
        <f t="shared" si="245"/>
        <v>#N/A</v>
      </c>
      <c r="W825" s="28">
        <f t="shared" si="239"/>
        <v>0</v>
      </c>
      <c r="X825" s="28">
        <f t="shared" si="240"/>
        <v>0</v>
      </c>
      <c r="Y825" s="45" t="str">
        <f t="shared" si="246"/>
        <v>pas de surpoids ni d'obésité</v>
      </c>
    </row>
    <row r="826" spans="4:25">
      <c r="D826" s="21"/>
      <c r="F826" s="21"/>
      <c r="G826" s="54">
        <f t="shared" si="241"/>
        <v>0</v>
      </c>
      <c r="H826" s="28">
        <f t="shared" si="228"/>
        <v>0</v>
      </c>
      <c r="I826" s="45">
        <f t="shared" si="242"/>
        <v>0</v>
      </c>
      <c r="J826" s="29">
        <f t="shared" si="229"/>
        <v>3</v>
      </c>
      <c r="K826" s="29">
        <f t="shared" si="230"/>
        <v>0.27</v>
      </c>
      <c r="L826" s="29">
        <f t="shared" si="231"/>
        <v>8.4199999999999997E-2</v>
      </c>
      <c r="M826" s="29">
        <f t="shared" si="232"/>
        <v>12.92</v>
      </c>
      <c r="N826" s="45">
        <f t="shared" si="243"/>
        <v>-43.986979853963227</v>
      </c>
      <c r="O826" s="28">
        <f t="shared" si="233"/>
        <v>10.989169238449415</v>
      </c>
      <c r="P826" s="28">
        <f t="shared" si="234"/>
        <v>15.087458954343088</v>
      </c>
      <c r="Q826" s="45" t="str">
        <f t="shared" si="244"/>
        <v>ins. Pondérale</v>
      </c>
      <c r="R826" s="29">
        <f t="shared" si="235"/>
        <v>3</v>
      </c>
      <c r="S826" s="29" t="e">
        <f t="shared" si="236"/>
        <v>#N/A</v>
      </c>
      <c r="T826" s="29" t="e">
        <f t="shared" si="237"/>
        <v>#N/A</v>
      </c>
      <c r="U826" s="29" t="e">
        <f t="shared" si="238"/>
        <v>#N/A</v>
      </c>
      <c r="V826" s="21" t="e">
        <f t="shared" si="245"/>
        <v>#N/A</v>
      </c>
      <c r="W826" s="28">
        <f t="shared" si="239"/>
        <v>0</v>
      </c>
      <c r="X826" s="28">
        <f t="shared" si="240"/>
        <v>0</v>
      </c>
      <c r="Y826" s="45" t="str">
        <f t="shared" si="246"/>
        <v>pas de surpoids ni d'obésité</v>
      </c>
    </row>
    <row r="827" spans="4:25">
      <c r="D827" s="21"/>
      <c r="F827" s="21"/>
      <c r="G827" s="54">
        <f t="shared" si="241"/>
        <v>0</v>
      </c>
      <c r="H827" s="28">
        <f t="shared" si="228"/>
        <v>0</v>
      </c>
      <c r="I827" s="45">
        <f t="shared" si="242"/>
        <v>0</v>
      </c>
      <c r="J827" s="29">
        <f t="shared" si="229"/>
        <v>3</v>
      </c>
      <c r="K827" s="29">
        <f t="shared" si="230"/>
        <v>0.27</v>
      </c>
      <c r="L827" s="29">
        <f t="shared" si="231"/>
        <v>8.4199999999999997E-2</v>
      </c>
      <c r="M827" s="29">
        <f t="shared" si="232"/>
        <v>12.92</v>
      </c>
      <c r="N827" s="45">
        <f t="shared" si="243"/>
        <v>-43.986979853963227</v>
      </c>
      <c r="O827" s="28">
        <f t="shared" si="233"/>
        <v>10.989169238449415</v>
      </c>
      <c r="P827" s="28">
        <f t="shared" si="234"/>
        <v>15.087458954343088</v>
      </c>
      <c r="Q827" s="45" t="str">
        <f t="shared" si="244"/>
        <v>ins. Pondérale</v>
      </c>
      <c r="R827" s="29">
        <f t="shared" si="235"/>
        <v>3</v>
      </c>
      <c r="S827" s="29" t="e">
        <f t="shared" si="236"/>
        <v>#N/A</v>
      </c>
      <c r="T827" s="29" t="e">
        <f t="shared" si="237"/>
        <v>#N/A</v>
      </c>
      <c r="U827" s="29" t="e">
        <f t="shared" si="238"/>
        <v>#N/A</v>
      </c>
      <c r="V827" s="21" t="e">
        <f t="shared" si="245"/>
        <v>#N/A</v>
      </c>
      <c r="W827" s="28">
        <f t="shared" si="239"/>
        <v>0</v>
      </c>
      <c r="X827" s="28">
        <f t="shared" si="240"/>
        <v>0</v>
      </c>
      <c r="Y827" s="45" t="str">
        <f t="shared" si="246"/>
        <v>pas de surpoids ni d'obésité</v>
      </c>
    </row>
    <row r="828" spans="4:25">
      <c r="D828" s="21"/>
      <c r="F828" s="21"/>
      <c r="G828" s="54">
        <f t="shared" si="241"/>
        <v>0</v>
      </c>
      <c r="H828" s="28">
        <f t="shared" si="228"/>
        <v>0</v>
      </c>
      <c r="I828" s="45">
        <f t="shared" si="242"/>
        <v>0</v>
      </c>
      <c r="J828" s="29">
        <f t="shared" si="229"/>
        <v>3</v>
      </c>
      <c r="K828" s="29">
        <f t="shared" si="230"/>
        <v>0.27</v>
      </c>
      <c r="L828" s="29">
        <f t="shared" si="231"/>
        <v>8.4199999999999997E-2</v>
      </c>
      <c r="M828" s="29">
        <f t="shared" si="232"/>
        <v>12.92</v>
      </c>
      <c r="N828" s="45">
        <f t="shared" si="243"/>
        <v>-43.986979853963227</v>
      </c>
      <c r="O828" s="28">
        <f t="shared" si="233"/>
        <v>10.989169238449415</v>
      </c>
      <c r="P828" s="28">
        <f t="shared" si="234"/>
        <v>15.087458954343088</v>
      </c>
      <c r="Q828" s="45" t="str">
        <f t="shared" si="244"/>
        <v>ins. Pondérale</v>
      </c>
      <c r="R828" s="29">
        <f t="shared" si="235"/>
        <v>3</v>
      </c>
      <c r="S828" s="29" t="e">
        <f t="shared" si="236"/>
        <v>#N/A</v>
      </c>
      <c r="T828" s="29" t="e">
        <f t="shared" si="237"/>
        <v>#N/A</v>
      </c>
      <c r="U828" s="29" t="e">
        <f t="shared" si="238"/>
        <v>#N/A</v>
      </c>
      <c r="V828" s="21" t="e">
        <f t="shared" si="245"/>
        <v>#N/A</v>
      </c>
      <c r="W828" s="28">
        <f t="shared" si="239"/>
        <v>0</v>
      </c>
      <c r="X828" s="28">
        <f t="shared" si="240"/>
        <v>0</v>
      </c>
      <c r="Y828" s="45" t="str">
        <f t="shared" si="246"/>
        <v>pas de surpoids ni d'obésité</v>
      </c>
    </row>
    <row r="829" spans="4:25">
      <c r="D829" s="21"/>
      <c r="F829" s="21"/>
      <c r="G829" s="54">
        <f t="shared" si="241"/>
        <v>0</v>
      </c>
      <c r="H829" s="28">
        <f t="shared" si="228"/>
        <v>0</v>
      </c>
      <c r="I829" s="45">
        <f t="shared" si="242"/>
        <v>0</v>
      </c>
      <c r="J829" s="29">
        <f t="shared" si="229"/>
        <v>3</v>
      </c>
      <c r="K829" s="29">
        <f t="shared" si="230"/>
        <v>0.27</v>
      </c>
      <c r="L829" s="29">
        <f t="shared" si="231"/>
        <v>8.4199999999999997E-2</v>
      </c>
      <c r="M829" s="29">
        <f t="shared" si="232"/>
        <v>12.92</v>
      </c>
      <c r="N829" s="45">
        <f t="shared" si="243"/>
        <v>-43.986979853963227</v>
      </c>
      <c r="O829" s="28">
        <f t="shared" si="233"/>
        <v>10.989169238449415</v>
      </c>
      <c r="P829" s="28">
        <f t="shared" si="234"/>
        <v>15.087458954343088</v>
      </c>
      <c r="Q829" s="45" t="str">
        <f t="shared" si="244"/>
        <v>ins. Pondérale</v>
      </c>
      <c r="R829" s="29">
        <f t="shared" si="235"/>
        <v>3</v>
      </c>
      <c r="S829" s="29" t="e">
        <f t="shared" si="236"/>
        <v>#N/A</v>
      </c>
      <c r="T829" s="29" t="e">
        <f t="shared" si="237"/>
        <v>#N/A</v>
      </c>
      <c r="U829" s="29" t="e">
        <f t="shared" si="238"/>
        <v>#N/A</v>
      </c>
      <c r="V829" s="21" t="e">
        <f t="shared" si="245"/>
        <v>#N/A</v>
      </c>
      <c r="W829" s="28">
        <f t="shared" si="239"/>
        <v>0</v>
      </c>
      <c r="X829" s="28">
        <f t="shared" si="240"/>
        <v>0</v>
      </c>
      <c r="Y829" s="45" t="str">
        <f t="shared" si="246"/>
        <v>pas de surpoids ni d'obésité</v>
      </c>
    </row>
    <row r="830" spans="4:25">
      <c r="D830" s="21"/>
      <c r="F830" s="21"/>
      <c r="G830" s="54">
        <f t="shared" si="241"/>
        <v>0</v>
      </c>
      <c r="H830" s="28">
        <f t="shared" si="228"/>
        <v>0</v>
      </c>
      <c r="I830" s="45">
        <f t="shared" si="242"/>
        <v>0</v>
      </c>
      <c r="J830" s="29">
        <f t="shared" si="229"/>
        <v>3</v>
      </c>
      <c r="K830" s="29">
        <f t="shared" si="230"/>
        <v>0.27</v>
      </c>
      <c r="L830" s="29">
        <f t="shared" si="231"/>
        <v>8.4199999999999997E-2</v>
      </c>
      <c r="M830" s="29">
        <f t="shared" si="232"/>
        <v>12.92</v>
      </c>
      <c r="N830" s="45">
        <f t="shared" si="243"/>
        <v>-43.986979853963227</v>
      </c>
      <c r="O830" s="28">
        <f t="shared" si="233"/>
        <v>10.989169238449415</v>
      </c>
      <c r="P830" s="28">
        <f t="shared" si="234"/>
        <v>15.087458954343088</v>
      </c>
      <c r="Q830" s="45" t="str">
        <f t="shared" si="244"/>
        <v>ins. Pondérale</v>
      </c>
      <c r="R830" s="29">
        <f t="shared" si="235"/>
        <v>3</v>
      </c>
      <c r="S830" s="29" t="e">
        <f t="shared" si="236"/>
        <v>#N/A</v>
      </c>
      <c r="T830" s="29" t="e">
        <f t="shared" si="237"/>
        <v>#N/A</v>
      </c>
      <c r="U830" s="29" t="e">
        <f t="shared" si="238"/>
        <v>#N/A</v>
      </c>
      <c r="V830" s="21" t="e">
        <f t="shared" si="245"/>
        <v>#N/A</v>
      </c>
      <c r="W830" s="28">
        <f t="shared" si="239"/>
        <v>0</v>
      </c>
      <c r="X830" s="28">
        <f t="shared" si="240"/>
        <v>0</v>
      </c>
      <c r="Y830" s="45" t="str">
        <f t="shared" si="246"/>
        <v>pas de surpoids ni d'obésité</v>
      </c>
    </row>
    <row r="831" spans="4:25">
      <c r="D831" s="21"/>
      <c r="F831" s="21"/>
      <c r="G831" s="54">
        <f t="shared" si="241"/>
        <v>0</v>
      </c>
      <c r="H831" s="28">
        <f t="shared" si="228"/>
        <v>0</v>
      </c>
      <c r="I831" s="45">
        <f t="shared" si="242"/>
        <v>0</v>
      </c>
      <c r="J831" s="29">
        <f t="shared" si="229"/>
        <v>3</v>
      </c>
      <c r="K831" s="29">
        <f t="shared" si="230"/>
        <v>0.27</v>
      </c>
      <c r="L831" s="29">
        <f t="shared" si="231"/>
        <v>8.4199999999999997E-2</v>
      </c>
      <c r="M831" s="29">
        <f t="shared" si="232"/>
        <v>12.92</v>
      </c>
      <c r="N831" s="45">
        <f t="shared" si="243"/>
        <v>-43.986979853963227</v>
      </c>
      <c r="O831" s="28">
        <f t="shared" si="233"/>
        <v>10.989169238449415</v>
      </c>
      <c r="P831" s="28">
        <f t="shared" si="234"/>
        <v>15.087458954343088</v>
      </c>
      <c r="Q831" s="45" t="str">
        <f t="shared" si="244"/>
        <v>ins. Pondérale</v>
      </c>
      <c r="R831" s="29">
        <f t="shared" si="235"/>
        <v>3</v>
      </c>
      <c r="S831" s="29" t="e">
        <f t="shared" si="236"/>
        <v>#N/A</v>
      </c>
      <c r="T831" s="29" t="e">
        <f t="shared" si="237"/>
        <v>#N/A</v>
      </c>
      <c r="U831" s="29" t="e">
        <f t="shared" si="238"/>
        <v>#N/A</v>
      </c>
      <c r="V831" s="21" t="e">
        <f t="shared" si="245"/>
        <v>#N/A</v>
      </c>
      <c r="W831" s="28">
        <f t="shared" si="239"/>
        <v>0</v>
      </c>
      <c r="X831" s="28">
        <f t="shared" si="240"/>
        <v>0</v>
      </c>
      <c r="Y831" s="45" t="str">
        <f t="shared" si="246"/>
        <v>pas de surpoids ni d'obésité</v>
      </c>
    </row>
    <row r="832" spans="4:25">
      <c r="D832" s="21"/>
      <c r="F832" s="21"/>
      <c r="G832" s="54">
        <f t="shared" si="241"/>
        <v>0</v>
      </c>
      <c r="H832" s="28">
        <f t="shared" si="228"/>
        <v>0</v>
      </c>
      <c r="I832" s="45">
        <f t="shared" si="242"/>
        <v>0</v>
      </c>
      <c r="J832" s="29">
        <f t="shared" si="229"/>
        <v>3</v>
      </c>
      <c r="K832" s="29">
        <f t="shared" si="230"/>
        <v>0.27</v>
      </c>
      <c r="L832" s="29">
        <f t="shared" si="231"/>
        <v>8.4199999999999997E-2</v>
      </c>
      <c r="M832" s="29">
        <f t="shared" si="232"/>
        <v>12.92</v>
      </c>
      <c r="N832" s="45">
        <f t="shared" si="243"/>
        <v>-43.986979853963227</v>
      </c>
      <c r="O832" s="28">
        <f t="shared" si="233"/>
        <v>10.989169238449415</v>
      </c>
      <c r="P832" s="28">
        <f t="shared" si="234"/>
        <v>15.087458954343088</v>
      </c>
      <c r="Q832" s="45" t="str">
        <f t="shared" si="244"/>
        <v>ins. Pondérale</v>
      </c>
      <c r="R832" s="29">
        <f t="shared" si="235"/>
        <v>3</v>
      </c>
      <c r="S832" s="29" t="e">
        <f t="shared" si="236"/>
        <v>#N/A</v>
      </c>
      <c r="T832" s="29" t="e">
        <f t="shared" si="237"/>
        <v>#N/A</v>
      </c>
      <c r="U832" s="29" t="e">
        <f t="shared" si="238"/>
        <v>#N/A</v>
      </c>
      <c r="V832" s="21" t="e">
        <f t="shared" si="245"/>
        <v>#N/A</v>
      </c>
      <c r="W832" s="28">
        <f t="shared" si="239"/>
        <v>0</v>
      </c>
      <c r="X832" s="28">
        <f t="shared" si="240"/>
        <v>0</v>
      </c>
      <c r="Y832" s="45" t="str">
        <f t="shared" si="246"/>
        <v>pas de surpoids ni d'obésité</v>
      </c>
    </row>
    <row r="833" spans="4:25">
      <c r="D833" s="21"/>
      <c r="F833" s="21"/>
      <c r="G833" s="54">
        <f t="shared" si="241"/>
        <v>0</v>
      </c>
      <c r="H833" s="28">
        <f t="shared" si="228"/>
        <v>0</v>
      </c>
      <c r="I833" s="45">
        <f t="shared" si="242"/>
        <v>0</v>
      </c>
      <c r="J833" s="29">
        <f t="shared" si="229"/>
        <v>3</v>
      </c>
      <c r="K833" s="29">
        <f t="shared" si="230"/>
        <v>0.27</v>
      </c>
      <c r="L833" s="29">
        <f t="shared" si="231"/>
        <v>8.4199999999999997E-2</v>
      </c>
      <c r="M833" s="29">
        <f t="shared" si="232"/>
        <v>12.92</v>
      </c>
      <c r="N833" s="45">
        <f t="shared" si="243"/>
        <v>-43.986979853963227</v>
      </c>
      <c r="O833" s="28">
        <f t="shared" si="233"/>
        <v>10.989169238449415</v>
      </c>
      <c r="P833" s="28">
        <f t="shared" si="234"/>
        <v>15.087458954343088</v>
      </c>
      <c r="Q833" s="45" t="str">
        <f t="shared" si="244"/>
        <v>ins. Pondérale</v>
      </c>
      <c r="R833" s="29">
        <f t="shared" si="235"/>
        <v>3</v>
      </c>
      <c r="S833" s="29" t="e">
        <f t="shared" si="236"/>
        <v>#N/A</v>
      </c>
      <c r="T833" s="29" t="e">
        <f t="shared" si="237"/>
        <v>#N/A</v>
      </c>
      <c r="U833" s="29" t="e">
        <f t="shared" si="238"/>
        <v>#N/A</v>
      </c>
      <c r="V833" s="21" t="e">
        <f t="shared" si="245"/>
        <v>#N/A</v>
      </c>
      <c r="W833" s="28">
        <f t="shared" si="239"/>
        <v>0</v>
      </c>
      <c r="X833" s="28">
        <f t="shared" si="240"/>
        <v>0</v>
      </c>
      <c r="Y833" s="45" t="str">
        <f t="shared" si="246"/>
        <v>pas de surpoids ni d'obésité</v>
      </c>
    </row>
    <row r="834" spans="4:25">
      <c r="D834" s="21"/>
      <c r="F834" s="21"/>
      <c r="G834" s="54">
        <f t="shared" si="241"/>
        <v>0</v>
      </c>
      <c r="H834" s="28">
        <f t="shared" si="228"/>
        <v>0</v>
      </c>
      <c r="I834" s="45">
        <f t="shared" si="242"/>
        <v>0</v>
      </c>
      <c r="J834" s="29">
        <f t="shared" si="229"/>
        <v>3</v>
      </c>
      <c r="K834" s="29">
        <f t="shared" si="230"/>
        <v>0.27</v>
      </c>
      <c r="L834" s="29">
        <f t="shared" si="231"/>
        <v>8.4199999999999997E-2</v>
      </c>
      <c r="M834" s="29">
        <f t="shared" si="232"/>
        <v>12.92</v>
      </c>
      <c r="N834" s="45">
        <f t="shared" si="243"/>
        <v>-43.986979853963227</v>
      </c>
      <c r="O834" s="28">
        <f t="shared" si="233"/>
        <v>10.989169238449415</v>
      </c>
      <c r="P834" s="28">
        <f t="shared" si="234"/>
        <v>15.087458954343088</v>
      </c>
      <c r="Q834" s="45" t="str">
        <f t="shared" si="244"/>
        <v>ins. Pondérale</v>
      </c>
      <c r="R834" s="29">
        <f t="shared" si="235"/>
        <v>3</v>
      </c>
      <c r="S834" s="29" t="e">
        <f t="shared" si="236"/>
        <v>#N/A</v>
      </c>
      <c r="T834" s="29" t="e">
        <f t="shared" si="237"/>
        <v>#N/A</v>
      </c>
      <c r="U834" s="29" t="e">
        <f t="shared" si="238"/>
        <v>#N/A</v>
      </c>
      <c r="V834" s="21" t="e">
        <f t="shared" si="245"/>
        <v>#N/A</v>
      </c>
      <c r="W834" s="28">
        <f t="shared" si="239"/>
        <v>0</v>
      </c>
      <c r="X834" s="28">
        <f t="shared" si="240"/>
        <v>0</v>
      </c>
      <c r="Y834" s="45" t="str">
        <f t="shared" si="246"/>
        <v>pas de surpoids ni d'obésité</v>
      </c>
    </row>
    <row r="835" spans="4:25">
      <c r="D835" s="21"/>
      <c r="F835" s="21"/>
      <c r="G835" s="54">
        <f t="shared" si="241"/>
        <v>0</v>
      </c>
      <c r="H835" s="28">
        <f t="shared" si="228"/>
        <v>0</v>
      </c>
      <c r="I835" s="45">
        <f t="shared" si="242"/>
        <v>0</v>
      </c>
      <c r="J835" s="29">
        <f t="shared" si="229"/>
        <v>3</v>
      </c>
      <c r="K835" s="29">
        <f t="shared" si="230"/>
        <v>0.27</v>
      </c>
      <c r="L835" s="29">
        <f t="shared" si="231"/>
        <v>8.4199999999999997E-2</v>
      </c>
      <c r="M835" s="29">
        <f t="shared" si="232"/>
        <v>12.92</v>
      </c>
      <c r="N835" s="45">
        <f t="shared" si="243"/>
        <v>-43.986979853963227</v>
      </c>
      <c r="O835" s="28">
        <f t="shared" si="233"/>
        <v>10.989169238449415</v>
      </c>
      <c r="P835" s="28">
        <f t="shared" si="234"/>
        <v>15.087458954343088</v>
      </c>
      <c r="Q835" s="45" t="str">
        <f t="shared" si="244"/>
        <v>ins. Pondérale</v>
      </c>
      <c r="R835" s="29">
        <f t="shared" si="235"/>
        <v>3</v>
      </c>
      <c r="S835" s="29" t="e">
        <f t="shared" si="236"/>
        <v>#N/A</v>
      </c>
      <c r="T835" s="29" t="e">
        <f t="shared" si="237"/>
        <v>#N/A</v>
      </c>
      <c r="U835" s="29" t="e">
        <f t="shared" si="238"/>
        <v>#N/A</v>
      </c>
      <c r="V835" s="21" t="e">
        <f t="shared" si="245"/>
        <v>#N/A</v>
      </c>
      <c r="W835" s="28">
        <f t="shared" si="239"/>
        <v>0</v>
      </c>
      <c r="X835" s="28">
        <f t="shared" si="240"/>
        <v>0</v>
      </c>
      <c r="Y835" s="45" t="str">
        <f t="shared" si="246"/>
        <v>pas de surpoids ni d'obésité</v>
      </c>
    </row>
    <row r="836" spans="4:25">
      <c r="D836" s="21"/>
      <c r="F836" s="21"/>
      <c r="G836" s="54">
        <f t="shared" si="241"/>
        <v>0</v>
      </c>
      <c r="H836" s="28">
        <f t="shared" si="228"/>
        <v>0</v>
      </c>
      <c r="I836" s="45">
        <f t="shared" si="242"/>
        <v>0</v>
      </c>
      <c r="J836" s="29">
        <f t="shared" si="229"/>
        <v>3</v>
      </c>
      <c r="K836" s="29">
        <f t="shared" si="230"/>
        <v>0.27</v>
      </c>
      <c r="L836" s="29">
        <f t="shared" si="231"/>
        <v>8.4199999999999997E-2</v>
      </c>
      <c r="M836" s="29">
        <f t="shared" si="232"/>
        <v>12.92</v>
      </c>
      <c r="N836" s="45">
        <f t="shared" si="243"/>
        <v>-43.986979853963227</v>
      </c>
      <c r="O836" s="28">
        <f t="shared" si="233"/>
        <v>10.989169238449415</v>
      </c>
      <c r="P836" s="28">
        <f t="shared" si="234"/>
        <v>15.087458954343088</v>
      </c>
      <c r="Q836" s="45" t="str">
        <f t="shared" si="244"/>
        <v>ins. Pondérale</v>
      </c>
      <c r="R836" s="29">
        <f t="shared" si="235"/>
        <v>3</v>
      </c>
      <c r="S836" s="29" t="e">
        <f t="shared" si="236"/>
        <v>#N/A</v>
      </c>
      <c r="T836" s="29" t="e">
        <f t="shared" si="237"/>
        <v>#N/A</v>
      </c>
      <c r="U836" s="29" t="e">
        <f t="shared" si="238"/>
        <v>#N/A</v>
      </c>
      <c r="V836" s="21" t="e">
        <f t="shared" si="245"/>
        <v>#N/A</v>
      </c>
      <c r="W836" s="28">
        <f t="shared" si="239"/>
        <v>0</v>
      </c>
      <c r="X836" s="28">
        <f t="shared" si="240"/>
        <v>0</v>
      </c>
      <c r="Y836" s="45" t="str">
        <f t="shared" si="246"/>
        <v>pas de surpoids ni d'obésité</v>
      </c>
    </row>
    <row r="837" spans="4:25">
      <c r="D837" s="21"/>
      <c r="F837" s="21"/>
      <c r="G837" s="54">
        <f t="shared" si="241"/>
        <v>0</v>
      </c>
      <c r="H837" s="28">
        <f t="shared" si="228"/>
        <v>0</v>
      </c>
      <c r="I837" s="45">
        <f t="shared" si="242"/>
        <v>0</v>
      </c>
      <c r="J837" s="29">
        <f t="shared" si="229"/>
        <v>3</v>
      </c>
      <c r="K837" s="29">
        <f t="shared" si="230"/>
        <v>0.27</v>
      </c>
      <c r="L837" s="29">
        <f t="shared" si="231"/>
        <v>8.4199999999999997E-2</v>
      </c>
      <c r="M837" s="29">
        <f t="shared" si="232"/>
        <v>12.92</v>
      </c>
      <c r="N837" s="45">
        <f t="shared" si="243"/>
        <v>-43.986979853963227</v>
      </c>
      <c r="O837" s="28">
        <f t="shared" si="233"/>
        <v>10.989169238449415</v>
      </c>
      <c r="P837" s="28">
        <f t="shared" si="234"/>
        <v>15.087458954343088</v>
      </c>
      <c r="Q837" s="45" t="str">
        <f t="shared" si="244"/>
        <v>ins. Pondérale</v>
      </c>
      <c r="R837" s="29">
        <f t="shared" si="235"/>
        <v>3</v>
      </c>
      <c r="S837" s="29" t="e">
        <f t="shared" si="236"/>
        <v>#N/A</v>
      </c>
      <c r="T837" s="29" t="e">
        <f t="shared" si="237"/>
        <v>#N/A</v>
      </c>
      <c r="U837" s="29" t="e">
        <f t="shared" si="238"/>
        <v>#N/A</v>
      </c>
      <c r="V837" s="21" t="e">
        <f t="shared" si="245"/>
        <v>#N/A</v>
      </c>
      <c r="W837" s="28">
        <f t="shared" si="239"/>
        <v>0</v>
      </c>
      <c r="X837" s="28">
        <f t="shared" si="240"/>
        <v>0</v>
      </c>
      <c r="Y837" s="45" t="str">
        <f t="shared" si="246"/>
        <v>pas de surpoids ni d'obésité</v>
      </c>
    </row>
    <row r="838" spans="4:25">
      <c r="D838" s="21"/>
      <c r="F838" s="21"/>
      <c r="G838" s="54">
        <f t="shared" si="241"/>
        <v>0</v>
      </c>
      <c r="H838" s="28">
        <f t="shared" si="228"/>
        <v>0</v>
      </c>
      <c r="I838" s="45">
        <f t="shared" si="242"/>
        <v>0</v>
      </c>
      <c r="J838" s="29">
        <f t="shared" si="229"/>
        <v>3</v>
      </c>
      <c r="K838" s="29">
        <f t="shared" si="230"/>
        <v>0.27</v>
      </c>
      <c r="L838" s="29">
        <f t="shared" si="231"/>
        <v>8.4199999999999997E-2</v>
      </c>
      <c r="M838" s="29">
        <f t="shared" si="232"/>
        <v>12.92</v>
      </c>
      <c r="N838" s="45">
        <f t="shared" si="243"/>
        <v>-43.986979853963227</v>
      </c>
      <c r="O838" s="28">
        <f t="shared" si="233"/>
        <v>10.989169238449415</v>
      </c>
      <c r="P838" s="28">
        <f t="shared" si="234"/>
        <v>15.087458954343088</v>
      </c>
      <c r="Q838" s="45" t="str">
        <f t="shared" si="244"/>
        <v>ins. Pondérale</v>
      </c>
      <c r="R838" s="29">
        <f t="shared" si="235"/>
        <v>3</v>
      </c>
      <c r="S838" s="29" t="e">
        <f t="shared" si="236"/>
        <v>#N/A</v>
      </c>
      <c r="T838" s="29" t="e">
        <f t="shared" si="237"/>
        <v>#N/A</v>
      </c>
      <c r="U838" s="29" t="e">
        <f t="shared" si="238"/>
        <v>#N/A</v>
      </c>
      <c r="V838" s="21" t="e">
        <f t="shared" si="245"/>
        <v>#N/A</v>
      </c>
      <c r="W838" s="28">
        <f t="shared" si="239"/>
        <v>0</v>
      </c>
      <c r="X838" s="28">
        <f t="shared" si="240"/>
        <v>0</v>
      </c>
      <c r="Y838" s="45" t="str">
        <f t="shared" si="246"/>
        <v>pas de surpoids ni d'obésité</v>
      </c>
    </row>
    <row r="839" spans="4:25">
      <c r="D839" s="21"/>
      <c r="F839" s="21"/>
      <c r="G839" s="54">
        <f t="shared" si="241"/>
        <v>0</v>
      </c>
      <c r="H839" s="28">
        <f t="shared" ref="H839:H902" si="247">MROUND(G839,0.5)</f>
        <v>0</v>
      </c>
      <c r="I839" s="45">
        <f t="shared" si="242"/>
        <v>0</v>
      </c>
      <c r="J839" s="29">
        <f t="shared" ref="J839:J902" si="248">IF(OR(C839=1),0,3)</f>
        <v>3</v>
      </c>
      <c r="K839" s="29">
        <f t="shared" ref="K839:K902" si="249">VLOOKUP(H839,TableRefFR,2+J839)</f>
        <v>0.27</v>
      </c>
      <c r="L839" s="29">
        <f t="shared" ref="L839:L902" si="250">VLOOKUP(H839,TableRefFR,3+J839)</f>
        <v>8.4199999999999997E-2</v>
      </c>
      <c r="M839" s="29">
        <f t="shared" ref="M839:M902" si="251">VLOOKUP(H839,TableRefFR,4+J839)</f>
        <v>12.92</v>
      </c>
      <c r="N839" s="45">
        <f t="shared" si="243"/>
        <v>-43.986979853963227</v>
      </c>
      <c r="O839" s="28">
        <f t="shared" ref="O839:O902" si="252">VLOOKUP(H839,CorpFR,2+J839)</f>
        <v>10.989169238449415</v>
      </c>
      <c r="P839" s="28">
        <f t="shared" ref="P839:P902" si="253">VLOOKUP(H839,CorpFR,3+J839)</f>
        <v>15.087458954343088</v>
      </c>
      <c r="Q839" s="45" t="str">
        <f t="shared" si="244"/>
        <v>ins. Pondérale</v>
      </c>
      <c r="R839" s="29">
        <f t="shared" ref="R839:R902" si="254">IF(OR(C839=1),0,3)</f>
        <v>3</v>
      </c>
      <c r="S839" s="29" t="e">
        <f t="shared" ref="S839:S902" si="255">VLOOKUP(H839,TableRefIOTF,2+R839)</f>
        <v>#N/A</v>
      </c>
      <c r="T839" s="29" t="e">
        <f t="shared" ref="T839:T902" si="256">VLOOKUP(H839,TableRefIOTF,3+R839)</f>
        <v>#N/A</v>
      </c>
      <c r="U839" s="29" t="e">
        <f t="shared" ref="U839:U902" si="257">VLOOKUP(H839,TableRefIOTF,4+R839)</f>
        <v>#N/A</v>
      </c>
      <c r="V839" s="21" t="e">
        <f t="shared" si="245"/>
        <v>#N/A</v>
      </c>
      <c r="W839" s="28">
        <f t="shared" ref="W839:W902" si="258">VLOOKUP(H839,CorpIOTF,2+R839)</f>
        <v>0</v>
      </c>
      <c r="X839" s="28">
        <f t="shared" ref="X839:X902" si="259">VLOOKUP(H839,CorpIOTF,3+R839)</f>
        <v>0</v>
      </c>
      <c r="Y839" s="45" t="str">
        <f t="shared" si="246"/>
        <v>pas de surpoids ni d'obésité</v>
      </c>
    </row>
    <row r="840" spans="4:25">
      <c r="D840" s="21"/>
      <c r="F840" s="21"/>
      <c r="G840" s="54">
        <f t="shared" ref="G840:G903" si="260">DATEDIF(B840,E840,"d")/365.25</f>
        <v>0</v>
      </c>
      <c r="H840" s="28">
        <f t="shared" si="247"/>
        <v>0</v>
      </c>
      <c r="I840" s="45">
        <f t="shared" ref="I840:I903" si="261">D840</f>
        <v>0</v>
      </c>
      <c r="J840" s="29">
        <f t="shared" si="248"/>
        <v>3</v>
      </c>
      <c r="K840" s="29">
        <f t="shared" si="249"/>
        <v>0.27</v>
      </c>
      <c r="L840" s="29">
        <f t="shared" si="250"/>
        <v>8.4199999999999997E-2</v>
      </c>
      <c r="M840" s="29">
        <f t="shared" si="251"/>
        <v>12.92</v>
      </c>
      <c r="N840" s="45">
        <f t="shared" ref="N840:N903" si="262">(((I840/M840)^K840)-1)/(K840*L840)</f>
        <v>-43.986979853963227</v>
      </c>
      <c r="O840" s="28">
        <f t="shared" si="252"/>
        <v>10.989169238449415</v>
      </c>
      <c r="P840" s="28">
        <f t="shared" si="253"/>
        <v>15.087458954343088</v>
      </c>
      <c r="Q840" s="45" t="str">
        <f t="shared" ref="Q840:Q903" si="263">IF(I840&gt;P840,"surpoids",IF(I840&lt;O840,"ins. Pondérale","corpulence normale"))</f>
        <v>ins. Pondérale</v>
      </c>
      <c r="R840" s="29">
        <f t="shared" si="254"/>
        <v>3</v>
      </c>
      <c r="S840" s="29" t="e">
        <f t="shared" si="255"/>
        <v>#N/A</v>
      </c>
      <c r="T840" s="29" t="e">
        <f t="shared" si="256"/>
        <v>#N/A</v>
      </c>
      <c r="U840" s="29" t="e">
        <f t="shared" si="257"/>
        <v>#N/A</v>
      </c>
      <c r="V840" s="21" t="e">
        <f t="shared" ref="V840:V903" si="264">(((I840/U840)^S840)-1)/(S840*T840)</f>
        <v>#N/A</v>
      </c>
      <c r="W840" s="28">
        <f t="shared" si="258"/>
        <v>0</v>
      </c>
      <c r="X840" s="28">
        <f t="shared" si="259"/>
        <v>0</v>
      </c>
      <c r="Y840" s="45" t="str">
        <f t="shared" ref="Y840:Y903" si="265">IF(I840&gt;X840,"obésité",IF(I840&gt;W840,"surpoids","pas de surpoids ni d'obésité"))</f>
        <v>pas de surpoids ni d'obésité</v>
      </c>
    </row>
    <row r="841" spans="4:25">
      <c r="D841" s="21"/>
      <c r="F841" s="21"/>
      <c r="G841" s="54">
        <f t="shared" si="260"/>
        <v>0</v>
      </c>
      <c r="H841" s="28">
        <f t="shared" si="247"/>
        <v>0</v>
      </c>
      <c r="I841" s="45">
        <f t="shared" si="261"/>
        <v>0</v>
      </c>
      <c r="J841" s="29">
        <f t="shared" si="248"/>
        <v>3</v>
      </c>
      <c r="K841" s="29">
        <f t="shared" si="249"/>
        <v>0.27</v>
      </c>
      <c r="L841" s="29">
        <f t="shared" si="250"/>
        <v>8.4199999999999997E-2</v>
      </c>
      <c r="M841" s="29">
        <f t="shared" si="251"/>
        <v>12.92</v>
      </c>
      <c r="N841" s="45">
        <f t="shared" si="262"/>
        <v>-43.986979853963227</v>
      </c>
      <c r="O841" s="28">
        <f t="shared" si="252"/>
        <v>10.989169238449415</v>
      </c>
      <c r="P841" s="28">
        <f t="shared" si="253"/>
        <v>15.087458954343088</v>
      </c>
      <c r="Q841" s="45" t="str">
        <f t="shared" si="263"/>
        <v>ins. Pondérale</v>
      </c>
      <c r="R841" s="29">
        <f t="shared" si="254"/>
        <v>3</v>
      </c>
      <c r="S841" s="29" t="e">
        <f t="shared" si="255"/>
        <v>#N/A</v>
      </c>
      <c r="T841" s="29" t="e">
        <f t="shared" si="256"/>
        <v>#N/A</v>
      </c>
      <c r="U841" s="29" t="e">
        <f t="shared" si="257"/>
        <v>#N/A</v>
      </c>
      <c r="V841" s="21" t="e">
        <f t="shared" si="264"/>
        <v>#N/A</v>
      </c>
      <c r="W841" s="28">
        <f t="shared" si="258"/>
        <v>0</v>
      </c>
      <c r="X841" s="28">
        <f t="shared" si="259"/>
        <v>0</v>
      </c>
      <c r="Y841" s="45" t="str">
        <f t="shared" si="265"/>
        <v>pas de surpoids ni d'obésité</v>
      </c>
    </row>
    <row r="842" spans="4:25">
      <c r="D842" s="21"/>
      <c r="F842" s="21"/>
      <c r="G842" s="54">
        <f t="shared" si="260"/>
        <v>0</v>
      </c>
      <c r="H842" s="28">
        <f t="shared" si="247"/>
        <v>0</v>
      </c>
      <c r="I842" s="45">
        <f t="shared" si="261"/>
        <v>0</v>
      </c>
      <c r="J842" s="29">
        <f t="shared" si="248"/>
        <v>3</v>
      </c>
      <c r="K842" s="29">
        <f t="shared" si="249"/>
        <v>0.27</v>
      </c>
      <c r="L842" s="29">
        <f t="shared" si="250"/>
        <v>8.4199999999999997E-2</v>
      </c>
      <c r="M842" s="29">
        <f t="shared" si="251"/>
        <v>12.92</v>
      </c>
      <c r="N842" s="45">
        <f t="shared" si="262"/>
        <v>-43.986979853963227</v>
      </c>
      <c r="O842" s="28">
        <f t="shared" si="252"/>
        <v>10.989169238449415</v>
      </c>
      <c r="P842" s="28">
        <f t="shared" si="253"/>
        <v>15.087458954343088</v>
      </c>
      <c r="Q842" s="45" t="str">
        <f t="shared" si="263"/>
        <v>ins. Pondérale</v>
      </c>
      <c r="R842" s="29">
        <f t="shared" si="254"/>
        <v>3</v>
      </c>
      <c r="S842" s="29" t="e">
        <f t="shared" si="255"/>
        <v>#N/A</v>
      </c>
      <c r="T842" s="29" t="e">
        <f t="shared" si="256"/>
        <v>#N/A</v>
      </c>
      <c r="U842" s="29" t="e">
        <f t="shared" si="257"/>
        <v>#N/A</v>
      </c>
      <c r="V842" s="21" t="e">
        <f t="shared" si="264"/>
        <v>#N/A</v>
      </c>
      <c r="W842" s="28">
        <f t="shared" si="258"/>
        <v>0</v>
      </c>
      <c r="X842" s="28">
        <f t="shared" si="259"/>
        <v>0</v>
      </c>
      <c r="Y842" s="45" t="str">
        <f t="shared" si="265"/>
        <v>pas de surpoids ni d'obésité</v>
      </c>
    </row>
    <row r="843" spans="4:25">
      <c r="D843" s="21"/>
      <c r="F843" s="21"/>
      <c r="G843" s="54">
        <f t="shared" si="260"/>
        <v>0</v>
      </c>
      <c r="H843" s="28">
        <f t="shared" si="247"/>
        <v>0</v>
      </c>
      <c r="I843" s="45">
        <f t="shared" si="261"/>
        <v>0</v>
      </c>
      <c r="J843" s="29">
        <f t="shared" si="248"/>
        <v>3</v>
      </c>
      <c r="K843" s="29">
        <f t="shared" si="249"/>
        <v>0.27</v>
      </c>
      <c r="L843" s="29">
        <f t="shared" si="250"/>
        <v>8.4199999999999997E-2</v>
      </c>
      <c r="M843" s="29">
        <f t="shared" si="251"/>
        <v>12.92</v>
      </c>
      <c r="N843" s="45">
        <f t="shared" si="262"/>
        <v>-43.986979853963227</v>
      </c>
      <c r="O843" s="28">
        <f t="shared" si="252"/>
        <v>10.989169238449415</v>
      </c>
      <c r="P843" s="28">
        <f t="shared" si="253"/>
        <v>15.087458954343088</v>
      </c>
      <c r="Q843" s="45" t="str">
        <f t="shared" si="263"/>
        <v>ins. Pondérale</v>
      </c>
      <c r="R843" s="29">
        <f t="shared" si="254"/>
        <v>3</v>
      </c>
      <c r="S843" s="29" t="e">
        <f t="shared" si="255"/>
        <v>#N/A</v>
      </c>
      <c r="T843" s="29" t="e">
        <f t="shared" si="256"/>
        <v>#N/A</v>
      </c>
      <c r="U843" s="29" t="e">
        <f t="shared" si="257"/>
        <v>#N/A</v>
      </c>
      <c r="V843" s="21" t="e">
        <f t="shared" si="264"/>
        <v>#N/A</v>
      </c>
      <c r="W843" s="28">
        <f t="shared" si="258"/>
        <v>0</v>
      </c>
      <c r="X843" s="28">
        <f t="shared" si="259"/>
        <v>0</v>
      </c>
      <c r="Y843" s="45" t="str">
        <f t="shared" si="265"/>
        <v>pas de surpoids ni d'obésité</v>
      </c>
    </row>
    <row r="844" spans="4:25">
      <c r="D844" s="21"/>
      <c r="F844" s="21"/>
      <c r="G844" s="54">
        <f t="shared" si="260"/>
        <v>0</v>
      </c>
      <c r="H844" s="28">
        <f t="shared" si="247"/>
        <v>0</v>
      </c>
      <c r="I844" s="45">
        <f t="shared" si="261"/>
        <v>0</v>
      </c>
      <c r="J844" s="29">
        <f t="shared" si="248"/>
        <v>3</v>
      </c>
      <c r="K844" s="29">
        <f t="shared" si="249"/>
        <v>0.27</v>
      </c>
      <c r="L844" s="29">
        <f t="shared" si="250"/>
        <v>8.4199999999999997E-2</v>
      </c>
      <c r="M844" s="29">
        <f t="shared" si="251"/>
        <v>12.92</v>
      </c>
      <c r="N844" s="45">
        <f t="shared" si="262"/>
        <v>-43.986979853963227</v>
      </c>
      <c r="O844" s="28">
        <f t="shared" si="252"/>
        <v>10.989169238449415</v>
      </c>
      <c r="P844" s="28">
        <f t="shared" si="253"/>
        <v>15.087458954343088</v>
      </c>
      <c r="Q844" s="45" t="str">
        <f t="shared" si="263"/>
        <v>ins. Pondérale</v>
      </c>
      <c r="R844" s="29">
        <f t="shared" si="254"/>
        <v>3</v>
      </c>
      <c r="S844" s="29" t="e">
        <f t="shared" si="255"/>
        <v>#N/A</v>
      </c>
      <c r="T844" s="29" t="e">
        <f t="shared" si="256"/>
        <v>#N/A</v>
      </c>
      <c r="U844" s="29" t="e">
        <f t="shared" si="257"/>
        <v>#N/A</v>
      </c>
      <c r="V844" s="21" t="e">
        <f t="shared" si="264"/>
        <v>#N/A</v>
      </c>
      <c r="W844" s="28">
        <f t="shared" si="258"/>
        <v>0</v>
      </c>
      <c r="X844" s="28">
        <f t="shared" si="259"/>
        <v>0</v>
      </c>
      <c r="Y844" s="45" t="str">
        <f t="shared" si="265"/>
        <v>pas de surpoids ni d'obésité</v>
      </c>
    </row>
    <row r="845" spans="4:25">
      <c r="D845" s="21"/>
      <c r="F845" s="21"/>
      <c r="G845" s="54">
        <f t="shared" si="260"/>
        <v>0</v>
      </c>
      <c r="H845" s="28">
        <f t="shared" si="247"/>
        <v>0</v>
      </c>
      <c r="I845" s="45">
        <f t="shared" si="261"/>
        <v>0</v>
      </c>
      <c r="J845" s="29">
        <f t="shared" si="248"/>
        <v>3</v>
      </c>
      <c r="K845" s="29">
        <f t="shared" si="249"/>
        <v>0.27</v>
      </c>
      <c r="L845" s="29">
        <f t="shared" si="250"/>
        <v>8.4199999999999997E-2</v>
      </c>
      <c r="M845" s="29">
        <f t="shared" si="251"/>
        <v>12.92</v>
      </c>
      <c r="N845" s="45">
        <f t="shared" si="262"/>
        <v>-43.986979853963227</v>
      </c>
      <c r="O845" s="28">
        <f t="shared" si="252"/>
        <v>10.989169238449415</v>
      </c>
      <c r="P845" s="28">
        <f t="shared" si="253"/>
        <v>15.087458954343088</v>
      </c>
      <c r="Q845" s="45" t="str">
        <f t="shared" si="263"/>
        <v>ins. Pondérale</v>
      </c>
      <c r="R845" s="29">
        <f t="shared" si="254"/>
        <v>3</v>
      </c>
      <c r="S845" s="29" t="e">
        <f t="shared" si="255"/>
        <v>#N/A</v>
      </c>
      <c r="T845" s="29" t="e">
        <f t="shared" si="256"/>
        <v>#N/A</v>
      </c>
      <c r="U845" s="29" t="e">
        <f t="shared" si="257"/>
        <v>#N/A</v>
      </c>
      <c r="V845" s="21" t="e">
        <f t="shared" si="264"/>
        <v>#N/A</v>
      </c>
      <c r="W845" s="28">
        <f t="shared" si="258"/>
        <v>0</v>
      </c>
      <c r="X845" s="28">
        <f t="shared" si="259"/>
        <v>0</v>
      </c>
      <c r="Y845" s="45" t="str">
        <f t="shared" si="265"/>
        <v>pas de surpoids ni d'obésité</v>
      </c>
    </row>
    <row r="846" spans="4:25">
      <c r="D846" s="21"/>
      <c r="F846" s="21"/>
      <c r="G846" s="54">
        <f t="shared" si="260"/>
        <v>0</v>
      </c>
      <c r="H846" s="28">
        <f t="shared" si="247"/>
        <v>0</v>
      </c>
      <c r="I846" s="45">
        <f t="shared" si="261"/>
        <v>0</v>
      </c>
      <c r="J846" s="29">
        <f t="shared" si="248"/>
        <v>3</v>
      </c>
      <c r="K846" s="29">
        <f t="shared" si="249"/>
        <v>0.27</v>
      </c>
      <c r="L846" s="29">
        <f t="shared" si="250"/>
        <v>8.4199999999999997E-2</v>
      </c>
      <c r="M846" s="29">
        <f t="shared" si="251"/>
        <v>12.92</v>
      </c>
      <c r="N846" s="45">
        <f t="shared" si="262"/>
        <v>-43.986979853963227</v>
      </c>
      <c r="O846" s="28">
        <f t="shared" si="252"/>
        <v>10.989169238449415</v>
      </c>
      <c r="P846" s="28">
        <f t="shared" si="253"/>
        <v>15.087458954343088</v>
      </c>
      <c r="Q846" s="45" t="str">
        <f t="shared" si="263"/>
        <v>ins. Pondérale</v>
      </c>
      <c r="R846" s="29">
        <f t="shared" si="254"/>
        <v>3</v>
      </c>
      <c r="S846" s="29" t="e">
        <f t="shared" si="255"/>
        <v>#N/A</v>
      </c>
      <c r="T846" s="29" t="e">
        <f t="shared" si="256"/>
        <v>#N/A</v>
      </c>
      <c r="U846" s="29" t="e">
        <f t="shared" si="257"/>
        <v>#N/A</v>
      </c>
      <c r="V846" s="21" t="e">
        <f t="shared" si="264"/>
        <v>#N/A</v>
      </c>
      <c r="W846" s="28">
        <f t="shared" si="258"/>
        <v>0</v>
      </c>
      <c r="X846" s="28">
        <f t="shared" si="259"/>
        <v>0</v>
      </c>
      <c r="Y846" s="45" t="str">
        <f t="shared" si="265"/>
        <v>pas de surpoids ni d'obésité</v>
      </c>
    </row>
    <row r="847" spans="4:25" ht="14.4">
      <c r="D847" s="30"/>
      <c r="E847" s="65"/>
      <c r="F847" s="21"/>
      <c r="G847" s="54">
        <f t="shared" si="260"/>
        <v>0</v>
      </c>
      <c r="H847" s="28">
        <f t="shared" si="247"/>
        <v>0</v>
      </c>
      <c r="I847" s="45">
        <f t="shared" si="261"/>
        <v>0</v>
      </c>
      <c r="J847" s="29">
        <f t="shared" si="248"/>
        <v>3</v>
      </c>
      <c r="K847" s="29">
        <f t="shared" si="249"/>
        <v>0.27</v>
      </c>
      <c r="L847" s="29">
        <f t="shared" si="250"/>
        <v>8.4199999999999997E-2</v>
      </c>
      <c r="M847" s="29">
        <f t="shared" si="251"/>
        <v>12.92</v>
      </c>
      <c r="N847" s="45">
        <f t="shared" si="262"/>
        <v>-43.986979853963227</v>
      </c>
      <c r="O847" s="28">
        <f t="shared" si="252"/>
        <v>10.989169238449415</v>
      </c>
      <c r="P847" s="28">
        <f t="shared" si="253"/>
        <v>15.087458954343088</v>
      </c>
      <c r="Q847" s="45" t="str">
        <f t="shared" si="263"/>
        <v>ins. Pondérale</v>
      </c>
      <c r="R847" s="29">
        <f t="shared" si="254"/>
        <v>3</v>
      </c>
      <c r="S847" s="29" t="e">
        <f t="shared" si="255"/>
        <v>#N/A</v>
      </c>
      <c r="T847" s="29" t="e">
        <f t="shared" si="256"/>
        <v>#N/A</v>
      </c>
      <c r="U847" s="29" t="e">
        <f t="shared" si="257"/>
        <v>#N/A</v>
      </c>
      <c r="V847" s="21" t="e">
        <f t="shared" si="264"/>
        <v>#N/A</v>
      </c>
      <c r="W847" s="28">
        <f t="shared" si="258"/>
        <v>0</v>
      </c>
      <c r="X847" s="28">
        <f t="shared" si="259"/>
        <v>0</v>
      </c>
      <c r="Y847" s="45" t="str">
        <f t="shared" si="265"/>
        <v>pas de surpoids ni d'obésité</v>
      </c>
    </row>
    <row r="848" spans="4:25">
      <c r="D848" s="21"/>
      <c r="F848" s="21"/>
      <c r="G848" s="54">
        <f t="shared" si="260"/>
        <v>0</v>
      </c>
      <c r="H848" s="28">
        <f t="shared" si="247"/>
        <v>0</v>
      </c>
      <c r="I848" s="45">
        <f t="shared" si="261"/>
        <v>0</v>
      </c>
      <c r="J848" s="29">
        <f t="shared" si="248"/>
        <v>3</v>
      </c>
      <c r="K848" s="29">
        <f t="shared" si="249"/>
        <v>0.27</v>
      </c>
      <c r="L848" s="29">
        <f t="shared" si="250"/>
        <v>8.4199999999999997E-2</v>
      </c>
      <c r="M848" s="29">
        <f t="shared" si="251"/>
        <v>12.92</v>
      </c>
      <c r="N848" s="45">
        <f t="shared" si="262"/>
        <v>-43.986979853963227</v>
      </c>
      <c r="O848" s="28">
        <f t="shared" si="252"/>
        <v>10.989169238449415</v>
      </c>
      <c r="P848" s="28">
        <f t="shared" si="253"/>
        <v>15.087458954343088</v>
      </c>
      <c r="Q848" s="45" t="str">
        <f t="shared" si="263"/>
        <v>ins. Pondérale</v>
      </c>
      <c r="R848" s="29">
        <f t="shared" si="254"/>
        <v>3</v>
      </c>
      <c r="S848" s="29" t="e">
        <f t="shared" si="255"/>
        <v>#N/A</v>
      </c>
      <c r="T848" s="29" t="e">
        <f t="shared" si="256"/>
        <v>#N/A</v>
      </c>
      <c r="U848" s="29" t="e">
        <f t="shared" si="257"/>
        <v>#N/A</v>
      </c>
      <c r="V848" s="21" t="e">
        <f t="shared" si="264"/>
        <v>#N/A</v>
      </c>
      <c r="W848" s="28">
        <f t="shared" si="258"/>
        <v>0</v>
      </c>
      <c r="X848" s="28">
        <f t="shared" si="259"/>
        <v>0</v>
      </c>
      <c r="Y848" s="45" t="str">
        <f t="shared" si="265"/>
        <v>pas de surpoids ni d'obésité</v>
      </c>
    </row>
    <row r="849" spans="4:25">
      <c r="D849" s="21"/>
      <c r="F849" s="21"/>
      <c r="G849" s="54">
        <f t="shared" si="260"/>
        <v>0</v>
      </c>
      <c r="H849" s="28">
        <f t="shared" si="247"/>
        <v>0</v>
      </c>
      <c r="I849" s="45">
        <f t="shared" si="261"/>
        <v>0</v>
      </c>
      <c r="J849" s="29">
        <f t="shared" si="248"/>
        <v>3</v>
      </c>
      <c r="K849" s="29">
        <f t="shared" si="249"/>
        <v>0.27</v>
      </c>
      <c r="L849" s="29">
        <f t="shared" si="250"/>
        <v>8.4199999999999997E-2</v>
      </c>
      <c r="M849" s="29">
        <f t="shared" si="251"/>
        <v>12.92</v>
      </c>
      <c r="N849" s="45">
        <f t="shared" si="262"/>
        <v>-43.986979853963227</v>
      </c>
      <c r="O849" s="28">
        <f t="shared" si="252"/>
        <v>10.989169238449415</v>
      </c>
      <c r="P849" s="28">
        <f t="shared" si="253"/>
        <v>15.087458954343088</v>
      </c>
      <c r="Q849" s="45" t="str">
        <f t="shared" si="263"/>
        <v>ins. Pondérale</v>
      </c>
      <c r="R849" s="29">
        <f t="shared" si="254"/>
        <v>3</v>
      </c>
      <c r="S849" s="29" t="e">
        <f t="shared" si="255"/>
        <v>#N/A</v>
      </c>
      <c r="T849" s="29" t="e">
        <f t="shared" si="256"/>
        <v>#N/A</v>
      </c>
      <c r="U849" s="29" t="e">
        <f t="shared" si="257"/>
        <v>#N/A</v>
      </c>
      <c r="V849" s="21" t="e">
        <f t="shared" si="264"/>
        <v>#N/A</v>
      </c>
      <c r="W849" s="28">
        <f t="shared" si="258"/>
        <v>0</v>
      </c>
      <c r="X849" s="28">
        <f t="shared" si="259"/>
        <v>0</v>
      </c>
      <c r="Y849" s="45" t="str">
        <f t="shared" si="265"/>
        <v>pas de surpoids ni d'obésité</v>
      </c>
    </row>
    <row r="850" spans="4:25">
      <c r="D850" s="21"/>
      <c r="F850" s="21"/>
      <c r="G850" s="54">
        <f t="shared" si="260"/>
        <v>0</v>
      </c>
      <c r="H850" s="28">
        <f t="shared" si="247"/>
        <v>0</v>
      </c>
      <c r="I850" s="45">
        <f t="shared" si="261"/>
        <v>0</v>
      </c>
      <c r="J850" s="29">
        <f t="shared" si="248"/>
        <v>3</v>
      </c>
      <c r="K850" s="29">
        <f t="shared" si="249"/>
        <v>0.27</v>
      </c>
      <c r="L850" s="29">
        <f t="shared" si="250"/>
        <v>8.4199999999999997E-2</v>
      </c>
      <c r="M850" s="29">
        <f t="shared" si="251"/>
        <v>12.92</v>
      </c>
      <c r="N850" s="45">
        <f t="shared" si="262"/>
        <v>-43.986979853963227</v>
      </c>
      <c r="O850" s="28">
        <f t="shared" si="252"/>
        <v>10.989169238449415</v>
      </c>
      <c r="P850" s="28">
        <f t="shared" si="253"/>
        <v>15.087458954343088</v>
      </c>
      <c r="Q850" s="45" t="str">
        <f t="shared" si="263"/>
        <v>ins. Pondérale</v>
      </c>
      <c r="R850" s="29">
        <f t="shared" si="254"/>
        <v>3</v>
      </c>
      <c r="S850" s="29" t="e">
        <f t="shared" si="255"/>
        <v>#N/A</v>
      </c>
      <c r="T850" s="29" t="e">
        <f t="shared" si="256"/>
        <v>#N/A</v>
      </c>
      <c r="U850" s="29" t="e">
        <f t="shared" si="257"/>
        <v>#N/A</v>
      </c>
      <c r="V850" s="21" t="e">
        <f t="shared" si="264"/>
        <v>#N/A</v>
      </c>
      <c r="W850" s="28">
        <f t="shared" si="258"/>
        <v>0</v>
      </c>
      <c r="X850" s="28">
        <f t="shared" si="259"/>
        <v>0</v>
      </c>
      <c r="Y850" s="45" t="str">
        <f t="shared" si="265"/>
        <v>pas de surpoids ni d'obésité</v>
      </c>
    </row>
    <row r="851" spans="4:25">
      <c r="D851" s="21"/>
      <c r="F851" s="21"/>
      <c r="G851" s="54">
        <f t="shared" si="260"/>
        <v>0</v>
      </c>
      <c r="H851" s="28">
        <f t="shared" si="247"/>
        <v>0</v>
      </c>
      <c r="I851" s="45">
        <f t="shared" si="261"/>
        <v>0</v>
      </c>
      <c r="J851" s="29">
        <f t="shared" si="248"/>
        <v>3</v>
      </c>
      <c r="K851" s="29">
        <f t="shared" si="249"/>
        <v>0.27</v>
      </c>
      <c r="L851" s="29">
        <f t="shared" si="250"/>
        <v>8.4199999999999997E-2</v>
      </c>
      <c r="M851" s="29">
        <f t="shared" si="251"/>
        <v>12.92</v>
      </c>
      <c r="N851" s="45">
        <f t="shared" si="262"/>
        <v>-43.986979853963227</v>
      </c>
      <c r="O851" s="28">
        <f t="shared" si="252"/>
        <v>10.989169238449415</v>
      </c>
      <c r="P851" s="28">
        <f t="shared" si="253"/>
        <v>15.087458954343088</v>
      </c>
      <c r="Q851" s="45" t="str">
        <f t="shared" si="263"/>
        <v>ins. Pondérale</v>
      </c>
      <c r="R851" s="29">
        <f t="shared" si="254"/>
        <v>3</v>
      </c>
      <c r="S851" s="29" t="e">
        <f t="shared" si="255"/>
        <v>#N/A</v>
      </c>
      <c r="T851" s="29" t="e">
        <f t="shared" si="256"/>
        <v>#N/A</v>
      </c>
      <c r="U851" s="29" t="e">
        <f t="shared" si="257"/>
        <v>#N/A</v>
      </c>
      <c r="V851" s="21" t="e">
        <f t="shared" si="264"/>
        <v>#N/A</v>
      </c>
      <c r="W851" s="28">
        <f t="shared" si="258"/>
        <v>0</v>
      </c>
      <c r="X851" s="28">
        <f t="shared" si="259"/>
        <v>0</v>
      </c>
      <c r="Y851" s="45" t="str">
        <f t="shared" si="265"/>
        <v>pas de surpoids ni d'obésité</v>
      </c>
    </row>
    <row r="852" spans="4:25">
      <c r="D852" s="21"/>
      <c r="F852" s="21"/>
      <c r="G852" s="54">
        <f t="shared" si="260"/>
        <v>0</v>
      </c>
      <c r="H852" s="28">
        <f t="shared" si="247"/>
        <v>0</v>
      </c>
      <c r="I852" s="45">
        <f t="shared" si="261"/>
        <v>0</v>
      </c>
      <c r="J852" s="29">
        <f t="shared" si="248"/>
        <v>3</v>
      </c>
      <c r="K852" s="29">
        <f t="shared" si="249"/>
        <v>0.27</v>
      </c>
      <c r="L852" s="29">
        <f t="shared" si="250"/>
        <v>8.4199999999999997E-2</v>
      </c>
      <c r="M852" s="29">
        <f t="shared" si="251"/>
        <v>12.92</v>
      </c>
      <c r="N852" s="45">
        <f t="shared" si="262"/>
        <v>-43.986979853963227</v>
      </c>
      <c r="O852" s="28">
        <f t="shared" si="252"/>
        <v>10.989169238449415</v>
      </c>
      <c r="P852" s="28">
        <f t="shared" si="253"/>
        <v>15.087458954343088</v>
      </c>
      <c r="Q852" s="45" t="str">
        <f t="shared" si="263"/>
        <v>ins. Pondérale</v>
      </c>
      <c r="R852" s="29">
        <f t="shared" si="254"/>
        <v>3</v>
      </c>
      <c r="S852" s="29" t="e">
        <f t="shared" si="255"/>
        <v>#N/A</v>
      </c>
      <c r="T852" s="29" t="e">
        <f t="shared" si="256"/>
        <v>#N/A</v>
      </c>
      <c r="U852" s="29" t="e">
        <f t="shared" si="257"/>
        <v>#N/A</v>
      </c>
      <c r="V852" s="21" t="e">
        <f t="shared" si="264"/>
        <v>#N/A</v>
      </c>
      <c r="W852" s="28">
        <f t="shared" si="258"/>
        <v>0</v>
      </c>
      <c r="X852" s="28">
        <f t="shared" si="259"/>
        <v>0</v>
      </c>
      <c r="Y852" s="45" t="str">
        <f t="shared" si="265"/>
        <v>pas de surpoids ni d'obésité</v>
      </c>
    </row>
    <row r="853" spans="4:25">
      <c r="D853" s="21"/>
      <c r="F853" s="21"/>
      <c r="G853" s="54">
        <f t="shared" si="260"/>
        <v>0</v>
      </c>
      <c r="H853" s="28">
        <f t="shared" si="247"/>
        <v>0</v>
      </c>
      <c r="I853" s="45">
        <f t="shared" si="261"/>
        <v>0</v>
      </c>
      <c r="J853" s="29">
        <f t="shared" si="248"/>
        <v>3</v>
      </c>
      <c r="K853" s="29">
        <f t="shared" si="249"/>
        <v>0.27</v>
      </c>
      <c r="L853" s="29">
        <f t="shared" si="250"/>
        <v>8.4199999999999997E-2</v>
      </c>
      <c r="M853" s="29">
        <f t="shared" si="251"/>
        <v>12.92</v>
      </c>
      <c r="N853" s="45">
        <f t="shared" si="262"/>
        <v>-43.986979853963227</v>
      </c>
      <c r="O853" s="28">
        <f t="shared" si="252"/>
        <v>10.989169238449415</v>
      </c>
      <c r="P853" s="28">
        <f t="shared" si="253"/>
        <v>15.087458954343088</v>
      </c>
      <c r="Q853" s="45" t="str">
        <f t="shared" si="263"/>
        <v>ins. Pondérale</v>
      </c>
      <c r="R853" s="29">
        <f t="shared" si="254"/>
        <v>3</v>
      </c>
      <c r="S853" s="29" t="e">
        <f t="shared" si="255"/>
        <v>#N/A</v>
      </c>
      <c r="T853" s="29" t="e">
        <f t="shared" si="256"/>
        <v>#N/A</v>
      </c>
      <c r="U853" s="29" t="e">
        <f t="shared" si="257"/>
        <v>#N/A</v>
      </c>
      <c r="V853" s="21" t="e">
        <f t="shared" si="264"/>
        <v>#N/A</v>
      </c>
      <c r="W853" s="28">
        <f t="shared" si="258"/>
        <v>0</v>
      </c>
      <c r="X853" s="28">
        <f t="shared" si="259"/>
        <v>0</v>
      </c>
      <c r="Y853" s="45" t="str">
        <f t="shared" si="265"/>
        <v>pas de surpoids ni d'obésité</v>
      </c>
    </row>
    <row r="854" spans="4:25">
      <c r="D854" s="21"/>
      <c r="F854" s="21"/>
      <c r="G854" s="54">
        <f t="shared" si="260"/>
        <v>0</v>
      </c>
      <c r="H854" s="28">
        <f t="shared" si="247"/>
        <v>0</v>
      </c>
      <c r="I854" s="45">
        <f t="shared" si="261"/>
        <v>0</v>
      </c>
      <c r="J854" s="29">
        <f t="shared" si="248"/>
        <v>3</v>
      </c>
      <c r="K854" s="29">
        <f t="shared" si="249"/>
        <v>0.27</v>
      </c>
      <c r="L854" s="29">
        <f t="shared" si="250"/>
        <v>8.4199999999999997E-2</v>
      </c>
      <c r="M854" s="29">
        <f t="shared" si="251"/>
        <v>12.92</v>
      </c>
      <c r="N854" s="45">
        <f t="shared" si="262"/>
        <v>-43.986979853963227</v>
      </c>
      <c r="O854" s="28">
        <f t="shared" si="252"/>
        <v>10.989169238449415</v>
      </c>
      <c r="P854" s="28">
        <f t="shared" si="253"/>
        <v>15.087458954343088</v>
      </c>
      <c r="Q854" s="45" t="str">
        <f t="shared" si="263"/>
        <v>ins. Pondérale</v>
      </c>
      <c r="R854" s="29">
        <f t="shared" si="254"/>
        <v>3</v>
      </c>
      <c r="S854" s="29" t="e">
        <f t="shared" si="255"/>
        <v>#N/A</v>
      </c>
      <c r="T854" s="29" t="e">
        <f t="shared" si="256"/>
        <v>#N/A</v>
      </c>
      <c r="U854" s="29" t="e">
        <f t="shared" si="257"/>
        <v>#N/A</v>
      </c>
      <c r="V854" s="21" t="e">
        <f t="shared" si="264"/>
        <v>#N/A</v>
      </c>
      <c r="W854" s="28">
        <f t="shared" si="258"/>
        <v>0</v>
      </c>
      <c r="X854" s="28">
        <f t="shared" si="259"/>
        <v>0</v>
      </c>
      <c r="Y854" s="45" t="str">
        <f t="shared" si="265"/>
        <v>pas de surpoids ni d'obésité</v>
      </c>
    </row>
    <row r="855" spans="4:25">
      <c r="D855" s="21"/>
      <c r="F855" s="21"/>
      <c r="G855" s="54">
        <f t="shared" si="260"/>
        <v>0</v>
      </c>
      <c r="H855" s="28">
        <f t="shared" si="247"/>
        <v>0</v>
      </c>
      <c r="I855" s="45">
        <f t="shared" si="261"/>
        <v>0</v>
      </c>
      <c r="J855" s="29">
        <f t="shared" si="248"/>
        <v>3</v>
      </c>
      <c r="K855" s="29">
        <f t="shared" si="249"/>
        <v>0.27</v>
      </c>
      <c r="L855" s="29">
        <f t="shared" si="250"/>
        <v>8.4199999999999997E-2</v>
      </c>
      <c r="M855" s="29">
        <f t="shared" si="251"/>
        <v>12.92</v>
      </c>
      <c r="N855" s="45">
        <f t="shared" si="262"/>
        <v>-43.986979853963227</v>
      </c>
      <c r="O855" s="28">
        <f t="shared" si="252"/>
        <v>10.989169238449415</v>
      </c>
      <c r="P855" s="28">
        <f t="shared" si="253"/>
        <v>15.087458954343088</v>
      </c>
      <c r="Q855" s="45" t="str">
        <f t="shared" si="263"/>
        <v>ins. Pondérale</v>
      </c>
      <c r="R855" s="29">
        <f t="shared" si="254"/>
        <v>3</v>
      </c>
      <c r="S855" s="29" t="e">
        <f t="shared" si="255"/>
        <v>#N/A</v>
      </c>
      <c r="T855" s="29" t="e">
        <f t="shared" si="256"/>
        <v>#N/A</v>
      </c>
      <c r="U855" s="29" t="e">
        <f t="shared" si="257"/>
        <v>#N/A</v>
      </c>
      <c r="V855" s="21" t="e">
        <f t="shared" si="264"/>
        <v>#N/A</v>
      </c>
      <c r="W855" s="28">
        <f t="shared" si="258"/>
        <v>0</v>
      </c>
      <c r="X855" s="28">
        <f t="shared" si="259"/>
        <v>0</v>
      </c>
      <c r="Y855" s="45" t="str">
        <f t="shared" si="265"/>
        <v>pas de surpoids ni d'obésité</v>
      </c>
    </row>
    <row r="856" spans="4:25">
      <c r="D856" s="21"/>
      <c r="F856" s="21"/>
      <c r="G856" s="54">
        <f t="shared" si="260"/>
        <v>0</v>
      </c>
      <c r="H856" s="28">
        <f t="shared" si="247"/>
        <v>0</v>
      </c>
      <c r="I856" s="45">
        <f t="shared" si="261"/>
        <v>0</v>
      </c>
      <c r="J856" s="29">
        <f t="shared" si="248"/>
        <v>3</v>
      </c>
      <c r="K856" s="29">
        <f t="shared" si="249"/>
        <v>0.27</v>
      </c>
      <c r="L856" s="29">
        <f t="shared" si="250"/>
        <v>8.4199999999999997E-2</v>
      </c>
      <c r="M856" s="29">
        <f t="shared" si="251"/>
        <v>12.92</v>
      </c>
      <c r="N856" s="45">
        <f t="shared" si="262"/>
        <v>-43.986979853963227</v>
      </c>
      <c r="O856" s="28">
        <f t="shared" si="252"/>
        <v>10.989169238449415</v>
      </c>
      <c r="P856" s="28">
        <f t="shared" si="253"/>
        <v>15.087458954343088</v>
      </c>
      <c r="Q856" s="45" t="str">
        <f t="shared" si="263"/>
        <v>ins. Pondérale</v>
      </c>
      <c r="R856" s="29">
        <f t="shared" si="254"/>
        <v>3</v>
      </c>
      <c r="S856" s="29" t="e">
        <f t="shared" si="255"/>
        <v>#N/A</v>
      </c>
      <c r="T856" s="29" t="e">
        <f t="shared" si="256"/>
        <v>#N/A</v>
      </c>
      <c r="U856" s="29" t="e">
        <f t="shared" si="257"/>
        <v>#N/A</v>
      </c>
      <c r="V856" s="21" t="e">
        <f t="shared" si="264"/>
        <v>#N/A</v>
      </c>
      <c r="W856" s="28">
        <f t="shared" si="258"/>
        <v>0</v>
      </c>
      <c r="X856" s="28">
        <f t="shared" si="259"/>
        <v>0</v>
      </c>
      <c r="Y856" s="45" t="str">
        <f t="shared" si="265"/>
        <v>pas de surpoids ni d'obésité</v>
      </c>
    </row>
    <row r="857" spans="4:25">
      <c r="D857" s="21"/>
      <c r="F857" s="21"/>
      <c r="G857" s="54">
        <f t="shared" si="260"/>
        <v>0</v>
      </c>
      <c r="H857" s="28">
        <f t="shared" si="247"/>
        <v>0</v>
      </c>
      <c r="I857" s="45">
        <f t="shared" si="261"/>
        <v>0</v>
      </c>
      <c r="J857" s="29">
        <f t="shared" si="248"/>
        <v>3</v>
      </c>
      <c r="K857" s="29">
        <f t="shared" si="249"/>
        <v>0.27</v>
      </c>
      <c r="L857" s="29">
        <f t="shared" si="250"/>
        <v>8.4199999999999997E-2</v>
      </c>
      <c r="M857" s="29">
        <f t="shared" si="251"/>
        <v>12.92</v>
      </c>
      <c r="N857" s="45">
        <f t="shared" si="262"/>
        <v>-43.986979853963227</v>
      </c>
      <c r="O857" s="28">
        <f t="shared" si="252"/>
        <v>10.989169238449415</v>
      </c>
      <c r="P857" s="28">
        <f t="shared" si="253"/>
        <v>15.087458954343088</v>
      </c>
      <c r="Q857" s="45" t="str">
        <f t="shared" si="263"/>
        <v>ins. Pondérale</v>
      </c>
      <c r="R857" s="29">
        <f t="shared" si="254"/>
        <v>3</v>
      </c>
      <c r="S857" s="29" t="e">
        <f t="shared" si="255"/>
        <v>#N/A</v>
      </c>
      <c r="T857" s="29" t="e">
        <f t="shared" si="256"/>
        <v>#N/A</v>
      </c>
      <c r="U857" s="29" t="e">
        <f t="shared" si="257"/>
        <v>#N/A</v>
      </c>
      <c r="V857" s="21" t="e">
        <f t="shared" si="264"/>
        <v>#N/A</v>
      </c>
      <c r="W857" s="28">
        <f t="shared" si="258"/>
        <v>0</v>
      </c>
      <c r="X857" s="28">
        <f t="shared" si="259"/>
        <v>0</v>
      </c>
      <c r="Y857" s="45" t="str">
        <f t="shared" si="265"/>
        <v>pas de surpoids ni d'obésité</v>
      </c>
    </row>
    <row r="858" spans="4:25">
      <c r="D858" s="21"/>
      <c r="F858" s="21"/>
      <c r="G858" s="54">
        <f t="shared" si="260"/>
        <v>0</v>
      </c>
      <c r="H858" s="28">
        <f t="shared" si="247"/>
        <v>0</v>
      </c>
      <c r="I858" s="45">
        <f t="shared" si="261"/>
        <v>0</v>
      </c>
      <c r="J858" s="29">
        <f t="shared" si="248"/>
        <v>3</v>
      </c>
      <c r="K858" s="29">
        <f t="shared" si="249"/>
        <v>0.27</v>
      </c>
      <c r="L858" s="29">
        <f t="shared" si="250"/>
        <v>8.4199999999999997E-2</v>
      </c>
      <c r="M858" s="29">
        <f t="shared" si="251"/>
        <v>12.92</v>
      </c>
      <c r="N858" s="45">
        <f t="shared" si="262"/>
        <v>-43.986979853963227</v>
      </c>
      <c r="O858" s="28">
        <f t="shared" si="252"/>
        <v>10.989169238449415</v>
      </c>
      <c r="P858" s="28">
        <f t="shared" si="253"/>
        <v>15.087458954343088</v>
      </c>
      <c r="Q858" s="45" t="str">
        <f t="shared" si="263"/>
        <v>ins. Pondérale</v>
      </c>
      <c r="R858" s="29">
        <f t="shared" si="254"/>
        <v>3</v>
      </c>
      <c r="S858" s="29" t="e">
        <f t="shared" si="255"/>
        <v>#N/A</v>
      </c>
      <c r="T858" s="29" t="e">
        <f t="shared" si="256"/>
        <v>#N/A</v>
      </c>
      <c r="U858" s="29" t="e">
        <f t="shared" si="257"/>
        <v>#N/A</v>
      </c>
      <c r="V858" s="21" t="e">
        <f t="shared" si="264"/>
        <v>#N/A</v>
      </c>
      <c r="W858" s="28">
        <f t="shared" si="258"/>
        <v>0</v>
      </c>
      <c r="X858" s="28">
        <f t="shared" si="259"/>
        <v>0</v>
      </c>
      <c r="Y858" s="45" t="str">
        <f t="shared" si="265"/>
        <v>pas de surpoids ni d'obésité</v>
      </c>
    </row>
    <row r="859" spans="4:25">
      <c r="D859" s="21"/>
      <c r="F859" s="21"/>
      <c r="G859" s="54">
        <f t="shared" si="260"/>
        <v>0</v>
      </c>
      <c r="H859" s="28">
        <f t="shared" si="247"/>
        <v>0</v>
      </c>
      <c r="I859" s="45">
        <f t="shared" si="261"/>
        <v>0</v>
      </c>
      <c r="J859" s="29">
        <f t="shared" si="248"/>
        <v>3</v>
      </c>
      <c r="K859" s="29">
        <f t="shared" si="249"/>
        <v>0.27</v>
      </c>
      <c r="L859" s="29">
        <f t="shared" si="250"/>
        <v>8.4199999999999997E-2</v>
      </c>
      <c r="M859" s="29">
        <f t="shared" si="251"/>
        <v>12.92</v>
      </c>
      <c r="N859" s="45">
        <f t="shared" si="262"/>
        <v>-43.986979853963227</v>
      </c>
      <c r="O859" s="28">
        <f t="shared" si="252"/>
        <v>10.989169238449415</v>
      </c>
      <c r="P859" s="28">
        <f t="shared" si="253"/>
        <v>15.087458954343088</v>
      </c>
      <c r="Q859" s="45" t="str">
        <f t="shared" si="263"/>
        <v>ins. Pondérale</v>
      </c>
      <c r="R859" s="29">
        <f t="shared" si="254"/>
        <v>3</v>
      </c>
      <c r="S859" s="29" t="e">
        <f t="shared" si="255"/>
        <v>#N/A</v>
      </c>
      <c r="T859" s="29" t="e">
        <f t="shared" si="256"/>
        <v>#N/A</v>
      </c>
      <c r="U859" s="29" t="e">
        <f t="shared" si="257"/>
        <v>#N/A</v>
      </c>
      <c r="V859" s="21" t="e">
        <f t="shared" si="264"/>
        <v>#N/A</v>
      </c>
      <c r="W859" s="28">
        <f t="shared" si="258"/>
        <v>0</v>
      </c>
      <c r="X859" s="28">
        <f t="shared" si="259"/>
        <v>0</v>
      </c>
      <c r="Y859" s="45" t="str">
        <f t="shared" si="265"/>
        <v>pas de surpoids ni d'obésité</v>
      </c>
    </row>
    <row r="860" spans="4:25">
      <c r="D860" s="21"/>
      <c r="F860" s="21"/>
      <c r="G860" s="54">
        <f t="shared" si="260"/>
        <v>0</v>
      </c>
      <c r="H860" s="28">
        <f t="shared" si="247"/>
        <v>0</v>
      </c>
      <c r="I860" s="45">
        <f t="shared" si="261"/>
        <v>0</v>
      </c>
      <c r="J860" s="29">
        <f t="shared" si="248"/>
        <v>3</v>
      </c>
      <c r="K860" s="29">
        <f t="shared" si="249"/>
        <v>0.27</v>
      </c>
      <c r="L860" s="29">
        <f t="shared" si="250"/>
        <v>8.4199999999999997E-2</v>
      </c>
      <c r="M860" s="29">
        <f t="shared" si="251"/>
        <v>12.92</v>
      </c>
      <c r="N860" s="45">
        <f t="shared" si="262"/>
        <v>-43.986979853963227</v>
      </c>
      <c r="O860" s="28">
        <f t="shared" si="252"/>
        <v>10.989169238449415</v>
      </c>
      <c r="P860" s="28">
        <f t="shared" si="253"/>
        <v>15.087458954343088</v>
      </c>
      <c r="Q860" s="45" t="str">
        <f t="shared" si="263"/>
        <v>ins. Pondérale</v>
      </c>
      <c r="R860" s="29">
        <f t="shared" si="254"/>
        <v>3</v>
      </c>
      <c r="S860" s="29" t="e">
        <f t="shared" si="255"/>
        <v>#N/A</v>
      </c>
      <c r="T860" s="29" t="e">
        <f t="shared" si="256"/>
        <v>#N/A</v>
      </c>
      <c r="U860" s="29" t="e">
        <f t="shared" si="257"/>
        <v>#N/A</v>
      </c>
      <c r="V860" s="21" t="e">
        <f t="shared" si="264"/>
        <v>#N/A</v>
      </c>
      <c r="W860" s="28">
        <f t="shared" si="258"/>
        <v>0</v>
      </c>
      <c r="X860" s="28">
        <f t="shared" si="259"/>
        <v>0</v>
      </c>
      <c r="Y860" s="45" t="str">
        <f t="shared" si="265"/>
        <v>pas de surpoids ni d'obésité</v>
      </c>
    </row>
    <row r="861" spans="4:25">
      <c r="D861" s="21"/>
      <c r="F861" s="21"/>
      <c r="G861" s="54">
        <f t="shared" si="260"/>
        <v>0</v>
      </c>
      <c r="H861" s="28">
        <f t="shared" si="247"/>
        <v>0</v>
      </c>
      <c r="I861" s="45">
        <f t="shared" si="261"/>
        <v>0</v>
      </c>
      <c r="J861" s="29">
        <f t="shared" si="248"/>
        <v>3</v>
      </c>
      <c r="K861" s="29">
        <f t="shared" si="249"/>
        <v>0.27</v>
      </c>
      <c r="L861" s="29">
        <f t="shared" si="250"/>
        <v>8.4199999999999997E-2</v>
      </c>
      <c r="M861" s="29">
        <f t="shared" si="251"/>
        <v>12.92</v>
      </c>
      <c r="N861" s="45">
        <f t="shared" si="262"/>
        <v>-43.986979853963227</v>
      </c>
      <c r="O861" s="28">
        <f t="shared" si="252"/>
        <v>10.989169238449415</v>
      </c>
      <c r="P861" s="28">
        <f t="shared" si="253"/>
        <v>15.087458954343088</v>
      </c>
      <c r="Q861" s="45" t="str">
        <f t="shared" si="263"/>
        <v>ins. Pondérale</v>
      </c>
      <c r="R861" s="29">
        <f t="shared" si="254"/>
        <v>3</v>
      </c>
      <c r="S861" s="29" t="e">
        <f t="shared" si="255"/>
        <v>#N/A</v>
      </c>
      <c r="T861" s="29" t="e">
        <f t="shared" si="256"/>
        <v>#N/A</v>
      </c>
      <c r="U861" s="29" t="e">
        <f t="shared" si="257"/>
        <v>#N/A</v>
      </c>
      <c r="V861" s="21" t="e">
        <f t="shared" si="264"/>
        <v>#N/A</v>
      </c>
      <c r="W861" s="28">
        <f t="shared" si="258"/>
        <v>0</v>
      </c>
      <c r="X861" s="28">
        <f t="shared" si="259"/>
        <v>0</v>
      </c>
      <c r="Y861" s="45" t="str">
        <f t="shared" si="265"/>
        <v>pas de surpoids ni d'obésité</v>
      </c>
    </row>
    <row r="862" spans="4:25">
      <c r="D862" s="21"/>
      <c r="F862" s="21"/>
      <c r="G862" s="54">
        <f t="shared" si="260"/>
        <v>0</v>
      </c>
      <c r="H862" s="28">
        <f t="shared" si="247"/>
        <v>0</v>
      </c>
      <c r="I862" s="45">
        <f t="shared" si="261"/>
        <v>0</v>
      </c>
      <c r="J862" s="29">
        <f t="shared" si="248"/>
        <v>3</v>
      </c>
      <c r="K862" s="29">
        <f t="shared" si="249"/>
        <v>0.27</v>
      </c>
      <c r="L862" s="29">
        <f t="shared" si="250"/>
        <v>8.4199999999999997E-2</v>
      </c>
      <c r="M862" s="29">
        <f t="shared" si="251"/>
        <v>12.92</v>
      </c>
      <c r="N862" s="45">
        <f t="shared" si="262"/>
        <v>-43.986979853963227</v>
      </c>
      <c r="O862" s="28">
        <f t="shared" si="252"/>
        <v>10.989169238449415</v>
      </c>
      <c r="P862" s="28">
        <f t="shared" si="253"/>
        <v>15.087458954343088</v>
      </c>
      <c r="Q862" s="45" t="str">
        <f t="shared" si="263"/>
        <v>ins. Pondérale</v>
      </c>
      <c r="R862" s="29">
        <f t="shared" si="254"/>
        <v>3</v>
      </c>
      <c r="S862" s="29" t="e">
        <f t="shared" si="255"/>
        <v>#N/A</v>
      </c>
      <c r="T862" s="29" t="e">
        <f t="shared" si="256"/>
        <v>#N/A</v>
      </c>
      <c r="U862" s="29" t="e">
        <f t="shared" si="257"/>
        <v>#N/A</v>
      </c>
      <c r="V862" s="21" t="e">
        <f t="shared" si="264"/>
        <v>#N/A</v>
      </c>
      <c r="W862" s="28">
        <f t="shared" si="258"/>
        <v>0</v>
      </c>
      <c r="X862" s="28">
        <f t="shared" si="259"/>
        <v>0</v>
      </c>
      <c r="Y862" s="45" t="str">
        <f t="shared" si="265"/>
        <v>pas de surpoids ni d'obésité</v>
      </c>
    </row>
    <row r="863" spans="4:25">
      <c r="D863" s="21"/>
      <c r="F863" s="21"/>
      <c r="G863" s="54">
        <f t="shared" si="260"/>
        <v>0</v>
      </c>
      <c r="H863" s="28">
        <f t="shared" si="247"/>
        <v>0</v>
      </c>
      <c r="I863" s="45">
        <f t="shared" si="261"/>
        <v>0</v>
      </c>
      <c r="J863" s="29">
        <f t="shared" si="248"/>
        <v>3</v>
      </c>
      <c r="K863" s="29">
        <f t="shared" si="249"/>
        <v>0.27</v>
      </c>
      <c r="L863" s="29">
        <f t="shared" si="250"/>
        <v>8.4199999999999997E-2</v>
      </c>
      <c r="M863" s="29">
        <f t="shared" si="251"/>
        <v>12.92</v>
      </c>
      <c r="N863" s="45">
        <f t="shared" si="262"/>
        <v>-43.986979853963227</v>
      </c>
      <c r="O863" s="28">
        <f t="shared" si="252"/>
        <v>10.989169238449415</v>
      </c>
      <c r="P863" s="28">
        <f t="shared" si="253"/>
        <v>15.087458954343088</v>
      </c>
      <c r="Q863" s="45" t="str">
        <f t="shared" si="263"/>
        <v>ins. Pondérale</v>
      </c>
      <c r="R863" s="29">
        <f t="shared" si="254"/>
        <v>3</v>
      </c>
      <c r="S863" s="29" t="e">
        <f t="shared" si="255"/>
        <v>#N/A</v>
      </c>
      <c r="T863" s="29" t="e">
        <f t="shared" si="256"/>
        <v>#N/A</v>
      </c>
      <c r="U863" s="29" t="e">
        <f t="shared" si="257"/>
        <v>#N/A</v>
      </c>
      <c r="V863" s="21" t="e">
        <f t="shared" si="264"/>
        <v>#N/A</v>
      </c>
      <c r="W863" s="28">
        <f t="shared" si="258"/>
        <v>0</v>
      </c>
      <c r="X863" s="28">
        <f t="shared" si="259"/>
        <v>0</v>
      </c>
      <c r="Y863" s="45" t="str">
        <f t="shared" si="265"/>
        <v>pas de surpoids ni d'obésité</v>
      </c>
    </row>
    <row r="864" spans="4:25">
      <c r="D864" s="21"/>
      <c r="F864" s="21"/>
      <c r="G864" s="54">
        <f t="shared" si="260"/>
        <v>0</v>
      </c>
      <c r="H864" s="28">
        <f t="shared" si="247"/>
        <v>0</v>
      </c>
      <c r="I864" s="45">
        <f t="shared" si="261"/>
        <v>0</v>
      </c>
      <c r="J864" s="29">
        <f t="shared" si="248"/>
        <v>3</v>
      </c>
      <c r="K864" s="29">
        <f t="shared" si="249"/>
        <v>0.27</v>
      </c>
      <c r="L864" s="29">
        <f t="shared" si="250"/>
        <v>8.4199999999999997E-2</v>
      </c>
      <c r="M864" s="29">
        <f t="shared" si="251"/>
        <v>12.92</v>
      </c>
      <c r="N864" s="45">
        <f t="shared" si="262"/>
        <v>-43.986979853963227</v>
      </c>
      <c r="O864" s="28">
        <f t="shared" si="252"/>
        <v>10.989169238449415</v>
      </c>
      <c r="P864" s="28">
        <f t="shared" si="253"/>
        <v>15.087458954343088</v>
      </c>
      <c r="Q864" s="45" t="str">
        <f t="shared" si="263"/>
        <v>ins. Pondérale</v>
      </c>
      <c r="R864" s="29">
        <f t="shared" si="254"/>
        <v>3</v>
      </c>
      <c r="S864" s="29" t="e">
        <f t="shared" si="255"/>
        <v>#N/A</v>
      </c>
      <c r="T864" s="29" t="e">
        <f t="shared" si="256"/>
        <v>#N/A</v>
      </c>
      <c r="U864" s="29" t="e">
        <f t="shared" si="257"/>
        <v>#N/A</v>
      </c>
      <c r="V864" s="21" t="e">
        <f t="shared" si="264"/>
        <v>#N/A</v>
      </c>
      <c r="W864" s="28">
        <f t="shared" si="258"/>
        <v>0</v>
      </c>
      <c r="X864" s="28">
        <f t="shared" si="259"/>
        <v>0</v>
      </c>
      <c r="Y864" s="45" t="str">
        <f t="shared" si="265"/>
        <v>pas de surpoids ni d'obésité</v>
      </c>
    </row>
    <row r="865" spans="4:25">
      <c r="D865" s="21"/>
      <c r="F865" s="21"/>
      <c r="G865" s="54">
        <f t="shared" si="260"/>
        <v>0</v>
      </c>
      <c r="H865" s="28">
        <f t="shared" si="247"/>
        <v>0</v>
      </c>
      <c r="I865" s="45">
        <f t="shared" si="261"/>
        <v>0</v>
      </c>
      <c r="J865" s="29">
        <f t="shared" si="248"/>
        <v>3</v>
      </c>
      <c r="K865" s="29">
        <f t="shared" si="249"/>
        <v>0.27</v>
      </c>
      <c r="L865" s="29">
        <f t="shared" si="250"/>
        <v>8.4199999999999997E-2</v>
      </c>
      <c r="M865" s="29">
        <f t="shared" si="251"/>
        <v>12.92</v>
      </c>
      <c r="N865" s="45">
        <f t="shared" si="262"/>
        <v>-43.986979853963227</v>
      </c>
      <c r="O865" s="28">
        <f t="shared" si="252"/>
        <v>10.989169238449415</v>
      </c>
      <c r="P865" s="28">
        <f t="shared" si="253"/>
        <v>15.087458954343088</v>
      </c>
      <c r="Q865" s="45" t="str">
        <f t="shared" si="263"/>
        <v>ins. Pondérale</v>
      </c>
      <c r="R865" s="29">
        <f t="shared" si="254"/>
        <v>3</v>
      </c>
      <c r="S865" s="29" t="e">
        <f t="shared" si="255"/>
        <v>#N/A</v>
      </c>
      <c r="T865" s="29" t="e">
        <f t="shared" si="256"/>
        <v>#N/A</v>
      </c>
      <c r="U865" s="29" t="e">
        <f t="shared" si="257"/>
        <v>#N/A</v>
      </c>
      <c r="V865" s="21" t="e">
        <f t="shared" si="264"/>
        <v>#N/A</v>
      </c>
      <c r="W865" s="28">
        <f t="shared" si="258"/>
        <v>0</v>
      </c>
      <c r="X865" s="28">
        <f t="shared" si="259"/>
        <v>0</v>
      </c>
      <c r="Y865" s="45" t="str">
        <f t="shared" si="265"/>
        <v>pas de surpoids ni d'obésité</v>
      </c>
    </row>
    <row r="866" spans="4:25">
      <c r="D866" s="21"/>
      <c r="F866" s="21"/>
      <c r="G866" s="54">
        <f t="shared" si="260"/>
        <v>0</v>
      </c>
      <c r="H866" s="28">
        <f t="shared" si="247"/>
        <v>0</v>
      </c>
      <c r="I866" s="45">
        <f t="shared" si="261"/>
        <v>0</v>
      </c>
      <c r="J866" s="29">
        <f t="shared" si="248"/>
        <v>3</v>
      </c>
      <c r="K866" s="29">
        <f t="shared" si="249"/>
        <v>0.27</v>
      </c>
      <c r="L866" s="29">
        <f t="shared" si="250"/>
        <v>8.4199999999999997E-2</v>
      </c>
      <c r="M866" s="29">
        <f t="shared" si="251"/>
        <v>12.92</v>
      </c>
      <c r="N866" s="45">
        <f t="shared" si="262"/>
        <v>-43.986979853963227</v>
      </c>
      <c r="O866" s="28">
        <f t="shared" si="252"/>
        <v>10.989169238449415</v>
      </c>
      <c r="P866" s="28">
        <f t="shared" si="253"/>
        <v>15.087458954343088</v>
      </c>
      <c r="Q866" s="45" t="str">
        <f t="shared" si="263"/>
        <v>ins. Pondérale</v>
      </c>
      <c r="R866" s="29">
        <f t="shared" si="254"/>
        <v>3</v>
      </c>
      <c r="S866" s="29" t="e">
        <f t="shared" si="255"/>
        <v>#N/A</v>
      </c>
      <c r="T866" s="29" t="e">
        <f t="shared" si="256"/>
        <v>#N/A</v>
      </c>
      <c r="U866" s="29" t="e">
        <f t="shared" si="257"/>
        <v>#N/A</v>
      </c>
      <c r="V866" s="21" t="e">
        <f t="shared" si="264"/>
        <v>#N/A</v>
      </c>
      <c r="W866" s="28">
        <f t="shared" si="258"/>
        <v>0</v>
      </c>
      <c r="X866" s="28">
        <f t="shared" si="259"/>
        <v>0</v>
      </c>
      <c r="Y866" s="45" t="str">
        <f t="shared" si="265"/>
        <v>pas de surpoids ni d'obésité</v>
      </c>
    </row>
    <row r="867" spans="4:25">
      <c r="D867" s="21"/>
      <c r="F867" s="21"/>
      <c r="G867" s="54">
        <f t="shared" si="260"/>
        <v>0</v>
      </c>
      <c r="H867" s="28">
        <f t="shared" si="247"/>
        <v>0</v>
      </c>
      <c r="I867" s="45">
        <f t="shared" si="261"/>
        <v>0</v>
      </c>
      <c r="J867" s="29">
        <f t="shared" si="248"/>
        <v>3</v>
      </c>
      <c r="K867" s="29">
        <f t="shared" si="249"/>
        <v>0.27</v>
      </c>
      <c r="L867" s="29">
        <f t="shared" si="250"/>
        <v>8.4199999999999997E-2</v>
      </c>
      <c r="M867" s="29">
        <f t="shared" si="251"/>
        <v>12.92</v>
      </c>
      <c r="N867" s="45">
        <f t="shared" si="262"/>
        <v>-43.986979853963227</v>
      </c>
      <c r="O867" s="28">
        <f t="shared" si="252"/>
        <v>10.989169238449415</v>
      </c>
      <c r="P867" s="28">
        <f t="shared" si="253"/>
        <v>15.087458954343088</v>
      </c>
      <c r="Q867" s="45" t="str">
        <f t="shared" si="263"/>
        <v>ins. Pondérale</v>
      </c>
      <c r="R867" s="29">
        <f t="shared" si="254"/>
        <v>3</v>
      </c>
      <c r="S867" s="29" t="e">
        <f t="shared" si="255"/>
        <v>#N/A</v>
      </c>
      <c r="T867" s="29" t="e">
        <f t="shared" si="256"/>
        <v>#N/A</v>
      </c>
      <c r="U867" s="29" t="e">
        <f t="shared" si="257"/>
        <v>#N/A</v>
      </c>
      <c r="V867" s="21" t="e">
        <f t="shared" si="264"/>
        <v>#N/A</v>
      </c>
      <c r="W867" s="28">
        <f t="shared" si="258"/>
        <v>0</v>
      </c>
      <c r="X867" s="28">
        <f t="shared" si="259"/>
        <v>0</v>
      </c>
      <c r="Y867" s="45" t="str">
        <f t="shared" si="265"/>
        <v>pas de surpoids ni d'obésité</v>
      </c>
    </row>
    <row r="868" spans="4:25">
      <c r="D868" s="21"/>
      <c r="F868" s="21"/>
      <c r="G868" s="54">
        <f t="shared" si="260"/>
        <v>0</v>
      </c>
      <c r="H868" s="28">
        <f t="shared" si="247"/>
        <v>0</v>
      </c>
      <c r="I868" s="45">
        <f t="shared" si="261"/>
        <v>0</v>
      </c>
      <c r="J868" s="29">
        <f t="shared" si="248"/>
        <v>3</v>
      </c>
      <c r="K868" s="29">
        <f t="shared" si="249"/>
        <v>0.27</v>
      </c>
      <c r="L868" s="29">
        <f t="shared" si="250"/>
        <v>8.4199999999999997E-2</v>
      </c>
      <c r="M868" s="29">
        <f t="shared" si="251"/>
        <v>12.92</v>
      </c>
      <c r="N868" s="45">
        <f t="shared" si="262"/>
        <v>-43.986979853963227</v>
      </c>
      <c r="O868" s="28">
        <f t="shared" si="252"/>
        <v>10.989169238449415</v>
      </c>
      <c r="P868" s="28">
        <f t="shared" si="253"/>
        <v>15.087458954343088</v>
      </c>
      <c r="Q868" s="45" t="str">
        <f t="shared" si="263"/>
        <v>ins. Pondérale</v>
      </c>
      <c r="R868" s="29">
        <f t="shared" si="254"/>
        <v>3</v>
      </c>
      <c r="S868" s="29" t="e">
        <f t="shared" si="255"/>
        <v>#N/A</v>
      </c>
      <c r="T868" s="29" t="e">
        <f t="shared" si="256"/>
        <v>#N/A</v>
      </c>
      <c r="U868" s="29" t="e">
        <f t="shared" si="257"/>
        <v>#N/A</v>
      </c>
      <c r="V868" s="21" t="e">
        <f t="shared" si="264"/>
        <v>#N/A</v>
      </c>
      <c r="W868" s="28">
        <f t="shared" si="258"/>
        <v>0</v>
      </c>
      <c r="X868" s="28">
        <f t="shared" si="259"/>
        <v>0</v>
      </c>
      <c r="Y868" s="45" t="str">
        <f t="shared" si="265"/>
        <v>pas de surpoids ni d'obésité</v>
      </c>
    </row>
    <row r="869" spans="4:25">
      <c r="D869" s="21"/>
      <c r="F869" s="21"/>
      <c r="G869" s="54">
        <f t="shared" si="260"/>
        <v>0</v>
      </c>
      <c r="H869" s="28">
        <f t="shared" si="247"/>
        <v>0</v>
      </c>
      <c r="I869" s="45">
        <f t="shared" si="261"/>
        <v>0</v>
      </c>
      <c r="J869" s="29">
        <f t="shared" si="248"/>
        <v>3</v>
      </c>
      <c r="K869" s="29">
        <f t="shared" si="249"/>
        <v>0.27</v>
      </c>
      <c r="L869" s="29">
        <f t="shared" si="250"/>
        <v>8.4199999999999997E-2</v>
      </c>
      <c r="M869" s="29">
        <f t="shared" si="251"/>
        <v>12.92</v>
      </c>
      <c r="N869" s="45">
        <f t="shared" si="262"/>
        <v>-43.986979853963227</v>
      </c>
      <c r="O869" s="28">
        <f t="shared" si="252"/>
        <v>10.989169238449415</v>
      </c>
      <c r="P869" s="28">
        <f t="shared" si="253"/>
        <v>15.087458954343088</v>
      </c>
      <c r="Q869" s="45" t="str">
        <f t="shared" si="263"/>
        <v>ins. Pondérale</v>
      </c>
      <c r="R869" s="29">
        <f t="shared" si="254"/>
        <v>3</v>
      </c>
      <c r="S869" s="29" t="e">
        <f t="shared" si="255"/>
        <v>#N/A</v>
      </c>
      <c r="T869" s="29" t="e">
        <f t="shared" si="256"/>
        <v>#N/A</v>
      </c>
      <c r="U869" s="29" t="e">
        <f t="shared" si="257"/>
        <v>#N/A</v>
      </c>
      <c r="V869" s="21" t="e">
        <f t="shared" si="264"/>
        <v>#N/A</v>
      </c>
      <c r="W869" s="28">
        <f t="shared" si="258"/>
        <v>0</v>
      </c>
      <c r="X869" s="28">
        <f t="shared" si="259"/>
        <v>0</v>
      </c>
      <c r="Y869" s="45" t="str">
        <f t="shared" si="265"/>
        <v>pas de surpoids ni d'obésité</v>
      </c>
    </row>
    <row r="870" spans="4:25">
      <c r="D870" s="21"/>
      <c r="F870" s="21"/>
      <c r="G870" s="54">
        <f t="shared" si="260"/>
        <v>0</v>
      </c>
      <c r="H870" s="28">
        <f t="shared" si="247"/>
        <v>0</v>
      </c>
      <c r="I870" s="45">
        <f t="shared" si="261"/>
        <v>0</v>
      </c>
      <c r="J870" s="29">
        <f t="shared" si="248"/>
        <v>3</v>
      </c>
      <c r="K870" s="29">
        <f t="shared" si="249"/>
        <v>0.27</v>
      </c>
      <c r="L870" s="29">
        <f t="shared" si="250"/>
        <v>8.4199999999999997E-2</v>
      </c>
      <c r="M870" s="29">
        <f t="shared" si="251"/>
        <v>12.92</v>
      </c>
      <c r="N870" s="45">
        <f t="shared" si="262"/>
        <v>-43.986979853963227</v>
      </c>
      <c r="O870" s="28">
        <f t="shared" si="252"/>
        <v>10.989169238449415</v>
      </c>
      <c r="P870" s="28">
        <f t="shared" si="253"/>
        <v>15.087458954343088</v>
      </c>
      <c r="Q870" s="45" t="str">
        <f t="shared" si="263"/>
        <v>ins. Pondérale</v>
      </c>
      <c r="R870" s="29">
        <f t="shared" si="254"/>
        <v>3</v>
      </c>
      <c r="S870" s="29" t="e">
        <f t="shared" si="255"/>
        <v>#N/A</v>
      </c>
      <c r="T870" s="29" t="e">
        <f t="shared" si="256"/>
        <v>#N/A</v>
      </c>
      <c r="U870" s="29" t="e">
        <f t="shared" si="257"/>
        <v>#N/A</v>
      </c>
      <c r="V870" s="21" t="e">
        <f t="shared" si="264"/>
        <v>#N/A</v>
      </c>
      <c r="W870" s="28">
        <f t="shared" si="258"/>
        <v>0</v>
      </c>
      <c r="X870" s="28">
        <f t="shared" si="259"/>
        <v>0</v>
      </c>
      <c r="Y870" s="45" t="str">
        <f t="shared" si="265"/>
        <v>pas de surpoids ni d'obésité</v>
      </c>
    </row>
    <row r="871" spans="4:25">
      <c r="D871" s="21"/>
      <c r="F871" s="21"/>
      <c r="G871" s="54">
        <f t="shared" si="260"/>
        <v>0</v>
      </c>
      <c r="H871" s="28">
        <f t="shared" si="247"/>
        <v>0</v>
      </c>
      <c r="I871" s="45">
        <f t="shared" si="261"/>
        <v>0</v>
      </c>
      <c r="J871" s="29">
        <f t="shared" si="248"/>
        <v>3</v>
      </c>
      <c r="K871" s="29">
        <f t="shared" si="249"/>
        <v>0.27</v>
      </c>
      <c r="L871" s="29">
        <f t="shared" si="250"/>
        <v>8.4199999999999997E-2</v>
      </c>
      <c r="M871" s="29">
        <f t="shared" si="251"/>
        <v>12.92</v>
      </c>
      <c r="N871" s="45">
        <f t="shared" si="262"/>
        <v>-43.986979853963227</v>
      </c>
      <c r="O871" s="28">
        <f t="shared" si="252"/>
        <v>10.989169238449415</v>
      </c>
      <c r="P871" s="28">
        <f t="shared" si="253"/>
        <v>15.087458954343088</v>
      </c>
      <c r="Q871" s="45" t="str">
        <f t="shared" si="263"/>
        <v>ins. Pondérale</v>
      </c>
      <c r="R871" s="29">
        <f t="shared" si="254"/>
        <v>3</v>
      </c>
      <c r="S871" s="29" t="e">
        <f t="shared" si="255"/>
        <v>#N/A</v>
      </c>
      <c r="T871" s="29" t="e">
        <f t="shared" si="256"/>
        <v>#N/A</v>
      </c>
      <c r="U871" s="29" t="e">
        <f t="shared" si="257"/>
        <v>#N/A</v>
      </c>
      <c r="V871" s="21" t="e">
        <f t="shared" si="264"/>
        <v>#N/A</v>
      </c>
      <c r="W871" s="28">
        <f t="shared" si="258"/>
        <v>0</v>
      </c>
      <c r="X871" s="28">
        <f t="shared" si="259"/>
        <v>0</v>
      </c>
      <c r="Y871" s="45" t="str">
        <f t="shared" si="265"/>
        <v>pas de surpoids ni d'obésité</v>
      </c>
    </row>
    <row r="872" spans="4:25">
      <c r="D872" s="21"/>
      <c r="F872" s="21"/>
      <c r="G872" s="54">
        <f t="shared" si="260"/>
        <v>0</v>
      </c>
      <c r="H872" s="28">
        <f t="shared" si="247"/>
        <v>0</v>
      </c>
      <c r="I872" s="45">
        <f t="shared" si="261"/>
        <v>0</v>
      </c>
      <c r="J872" s="29">
        <f t="shared" si="248"/>
        <v>3</v>
      </c>
      <c r="K872" s="29">
        <f t="shared" si="249"/>
        <v>0.27</v>
      </c>
      <c r="L872" s="29">
        <f t="shared" si="250"/>
        <v>8.4199999999999997E-2</v>
      </c>
      <c r="M872" s="29">
        <f t="shared" si="251"/>
        <v>12.92</v>
      </c>
      <c r="N872" s="45">
        <f t="shared" si="262"/>
        <v>-43.986979853963227</v>
      </c>
      <c r="O872" s="28">
        <f t="shared" si="252"/>
        <v>10.989169238449415</v>
      </c>
      <c r="P872" s="28">
        <f t="shared" si="253"/>
        <v>15.087458954343088</v>
      </c>
      <c r="Q872" s="45" t="str">
        <f t="shared" si="263"/>
        <v>ins. Pondérale</v>
      </c>
      <c r="R872" s="29">
        <f t="shared" si="254"/>
        <v>3</v>
      </c>
      <c r="S872" s="29" t="e">
        <f t="shared" si="255"/>
        <v>#N/A</v>
      </c>
      <c r="T872" s="29" t="e">
        <f t="shared" si="256"/>
        <v>#N/A</v>
      </c>
      <c r="U872" s="29" t="e">
        <f t="shared" si="257"/>
        <v>#N/A</v>
      </c>
      <c r="V872" s="21" t="e">
        <f t="shared" si="264"/>
        <v>#N/A</v>
      </c>
      <c r="W872" s="28">
        <f t="shared" si="258"/>
        <v>0</v>
      </c>
      <c r="X872" s="28">
        <f t="shared" si="259"/>
        <v>0</v>
      </c>
      <c r="Y872" s="45" t="str">
        <f t="shared" si="265"/>
        <v>pas de surpoids ni d'obésité</v>
      </c>
    </row>
    <row r="873" spans="4:25">
      <c r="D873" s="21"/>
      <c r="F873" s="21"/>
      <c r="G873" s="54">
        <f t="shared" si="260"/>
        <v>0</v>
      </c>
      <c r="H873" s="28">
        <f t="shared" si="247"/>
        <v>0</v>
      </c>
      <c r="I873" s="45">
        <f t="shared" si="261"/>
        <v>0</v>
      </c>
      <c r="J873" s="29">
        <f t="shared" si="248"/>
        <v>3</v>
      </c>
      <c r="K873" s="29">
        <f t="shared" si="249"/>
        <v>0.27</v>
      </c>
      <c r="L873" s="29">
        <f t="shared" si="250"/>
        <v>8.4199999999999997E-2</v>
      </c>
      <c r="M873" s="29">
        <f t="shared" si="251"/>
        <v>12.92</v>
      </c>
      <c r="N873" s="45">
        <f t="shared" si="262"/>
        <v>-43.986979853963227</v>
      </c>
      <c r="O873" s="28">
        <f t="shared" si="252"/>
        <v>10.989169238449415</v>
      </c>
      <c r="P873" s="28">
        <f t="shared" si="253"/>
        <v>15.087458954343088</v>
      </c>
      <c r="Q873" s="45" t="str">
        <f t="shared" si="263"/>
        <v>ins. Pondérale</v>
      </c>
      <c r="R873" s="29">
        <f t="shared" si="254"/>
        <v>3</v>
      </c>
      <c r="S873" s="29" t="e">
        <f t="shared" si="255"/>
        <v>#N/A</v>
      </c>
      <c r="T873" s="29" t="e">
        <f t="shared" si="256"/>
        <v>#N/A</v>
      </c>
      <c r="U873" s="29" t="e">
        <f t="shared" si="257"/>
        <v>#N/A</v>
      </c>
      <c r="V873" s="21" t="e">
        <f t="shared" si="264"/>
        <v>#N/A</v>
      </c>
      <c r="W873" s="28">
        <f t="shared" si="258"/>
        <v>0</v>
      </c>
      <c r="X873" s="28">
        <f t="shared" si="259"/>
        <v>0</v>
      </c>
      <c r="Y873" s="45" t="str">
        <f t="shared" si="265"/>
        <v>pas de surpoids ni d'obésité</v>
      </c>
    </row>
    <row r="874" spans="4:25">
      <c r="D874" s="21"/>
      <c r="F874" s="21"/>
      <c r="G874" s="54">
        <f t="shared" si="260"/>
        <v>0</v>
      </c>
      <c r="H874" s="28">
        <f t="shared" si="247"/>
        <v>0</v>
      </c>
      <c r="I874" s="45">
        <f t="shared" si="261"/>
        <v>0</v>
      </c>
      <c r="J874" s="29">
        <f t="shared" si="248"/>
        <v>3</v>
      </c>
      <c r="K874" s="29">
        <f t="shared" si="249"/>
        <v>0.27</v>
      </c>
      <c r="L874" s="29">
        <f t="shared" si="250"/>
        <v>8.4199999999999997E-2</v>
      </c>
      <c r="M874" s="29">
        <f t="shared" si="251"/>
        <v>12.92</v>
      </c>
      <c r="N874" s="45">
        <f t="shared" si="262"/>
        <v>-43.986979853963227</v>
      </c>
      <c r="O874" s="28">
        <f t="shared" si="252"/>
        <v>10.989169238449415</v>
      </c>
      <c r="P874" s="28">
        <f t="shared" si="253"/>
        <v>15.087458954343088</v>
      </c>
      <c r="Q874" s="45" t="str">
        <f t="shared" si="263"/>
        <v>ins. Pondérale</v>
      </c>
      <c r="R874" s="29">
        <f t="shared" si="254"/>
        <v>3</v>
      </c>
      <c r="S874" s="29" t="e">
        <f t="shared" si="255"/>
        <v>#N/A</v>
      </c>
      <c r="T874" s="29" t="e">
        <f t="shared" si="256"/>
        <v>#N/A</v>
      </c>
      <c r="U874" s="29" t="e">
        <f t="shared" si="257"/>
        <v>#N/A</v>
      </c>
      <c r="V874" s="21" t="e">
        <f t="shared" si="264"/>
        <v>#N/A</v>
      </c>
      <c r="W874" s="28">
        <f t="shared" si="258"/>
        <v>0</v>
      </c>
      <c r="X874" s="28">
        <f t="shared" si="259"/>
        <v>0</v>
      </c>
      <c r="Y874" s="45" t="str">
        <f t="shared" si="265"/>
        <v>pas de surpoids ni d'obésité</v>
      </c>
    </row>
    <row r="875" spans="4:25">
      <c r="D875" s="21"/>
      <c r="F875" s="21"/>
      <c r="G875" s="54">
        <f t="shared" si="260"/>
        <v>0</v>
      </c>
      <c r="H875" s="28">
        <f t="shared" si="247"/>
        <v>0</v>
      </c>
      <c r="I875" s="45">
        <f t="shared" si="261"/>
        <v>0</v>
      </c>
      <c r="J875" s="29">
        <f t="shared" si="248"/>
        <v>3</v>
      </c>
      <c r="K875" s="29">
        <f t="shared" si="249"/>
        <v>0.27</v>
      </c>
      <c r="L875" s="29">
        <f t="shared" si="250"/>
        <v>8.4199999999999997E-2</v>
      </c>
      <c r="M875" s="29">
        <f t="shared" si="251"/>
        <v>12.92</v>
      </c>
      <c r="N875" s="45">
        <f t="shared" si="262"/>
        <v>-43.986979853963227</v>
      </c>
      <c r="O875" s="28">
        <f t="shared" si="252"/>
        <v>10.989169238449415</v>
      </c>
      <c r="P875" s="28">
        <f t="shared" si="253"/>
        <v>15.087458954343088</v>
      </c>
      <c r="Q875" s="45" t="str">
        <f t="shared" si="263"/>
        <v>ins. Pondérale</v>
      </c>
      <c r="R875" s="29">
        <f t="shared" si="254"/>
        <v>3</v>
      </c>
      <c r="S875" s="29" t="e">
        <f t="shared" si="255"/>
        <v>#N/A</v>
      </c>
      <c r="T875" s="29" t="e">
        <f t="shared" si="256"/>
        <v>#N/A</v>
      </c>
      <c r="U875" s="29" t="e">
        <f t="shared" si="257"/>
        <v>#N/A</v>
      </c>
      <c r="V875" s="21" t="e">
        <f t="shared" si="264"/>
        <v>#N/A</v>
      </c>
      <c r="W875" s="28">
        <f t="shared" si="258"/>
        <v>0</v>
      </c>
      <c r="X875" s="28">
        <f t="shared" si="259"/>
        <v>0</v>
      </c>
      <c r="Y875" s="45" t="str">
        <f t="shared" si="265"/>
        <v>pas de surpoids ni d'obésité</v>
      </c>
    </row>
    <row r="876" spans="4:25">
      <c r="D876" s="21"/>
      <c r="F876" s="21"/>
      <c r="G876" s="54">
        <f t="shared" si="260"/>
        <v>0</v>
      </c>
      <c r="H876" s="28">
        <f t="shared" si="247"/>
        <v>0</v>
      </c>
      <c r="I876" s="45">
        <f t="shared" si="261"/>
        <v>0</v>
      </c>
      <c r="J876" s="29">
        <f t="shared" si="248"/>
        <v>3</v>
      </c>
      <c r="K876" s="29">
        <f t="shared" si="249"/>
        <v>0.27</v>
      </c>
      <c r="L876" s="29">
        <f t="shared" si="250"/>
        <v>8.4199999999999997E-2</v>
      </c>
      <c r="M876" s="29">
        <f t="shared" si="251"/>
        <v>12.92</v>
      </c>
      <c r="N876" s="45">
        <f t="shared" si="262"/>
        <v>-43.986979853963227</v>
      </c>
      <c r="O876" s="28">
        <f t="shared" si="252"/>
        <v>10.989169238449415</v>
      </c>
      <c r="P876" s="28">
        <f t="shared" si="253"/>
        <v>15.087458954343088</v>
      </c>
      <c r="Q876" s="45" t="str">
        <f t="shared" si="263"/>
        <v>ins. Pondérale</v>
      </c>
      <c r="R876" s="29">
        <f t="shared" si="254"/>
        <v>3</v>
      </c>
      <c r="S876" s="29" t="e">
        <f t="shared" si="255"/>
        <v>#N/A</v>
      </c>
      <c r="T876" s="29" t="e">
        <f t="shared" si="256"/>
        <v>#N/A</v>
      </c>
      <c r="U876" s="29" t="e">
        <f t="shared" si="257"/>
        <v>#N/A</v>
      </c>
      <c r="V876" s="21" t="e">
        <f t="shared" si="264"/>
        <v>#N/A</v>
      </c>
      <c r="W876" s="28">
        <f t="shared" si="258"/>
        <v>0</v>
      </c>
      <c r="X876" s="28">
        <f t="shared" si="259"/>
        <v>0</v>
      </c>
      <c r="Y876" s="45" t="str">
        <f t="shared" si="265"/>
        <v>pas de surpoids ni d'obésité</v>
      </c>
    </row>
    <row r="877" spans="4:25">
      <c r="D877" s="21"/>
      <c r="F877" s="21"/>
      <c r="G877" s="54">
        <f t="shared" si="260"/>
        <v>0</v>
      </c>
      <c r="H877" s="28">
        <f t="shared" si="247"/>
        <v>0</v>
      </c>
      <c r="I877" s="45">
        <f t="shared" si="261"/>
        <v>0</v>
      </c>
      <c r="J877" s="29">
        <f t="shared" si="248"/>
        <v>3</v>
      </c>
      <c r="K877" s="29">
        <f t="shared" si="249"/>
        <v>0.27</v>
      </c>
      <c r="L877" s="29">
        <f t="shared" si="250"/>
        <v>8.4199999999999997E-2</v>
      </c>
      <c r="M877" s="29">
        <f t="shared" si="251"/>
        <v>12.92</v>
      </c>
      <c r="N877" s="45">
        <f t="shared" si="262"/>
        <v>-43.986979853963227</v>
      </c>
      <c r="O877" s="28">
        <f t="shared" si="252"/>
        <v>10.989169238449415</v>
      </c>
      <c r="P877" s="28">
        <f t="shared" si="253"/>
        <v>15.087458954343088</v>
      </c>
      <c r="Q877" s="45" t="str">
        <f t="shared" si="263"/>
        <v>ins. Pondérale</v>
      </c>
      <c r="R877" s="29">
        <f t="shared" si="254"/>
        <v>3</v>
      </c>
      <c r="S877" s="29" t="e">
        <f t="shared" si="255"/>
        <v>#N/A</v>
      </c>
      <c r="T877" s="29" t="e">
        <f t="shared" si="256"/>
        <v>#N/A</v>
      </c>
      <c r="U877" s="29" t="e">
        <f t="shared" si="257"/>
        <v>#N/A</v>
      </c>
      <c r="V877" s="21" t="e">
        <f t="shared" si="264"/>
        <v>#N/A</v>
      </c>
      <c r="W877" s="28">
        <f t="shared" si="258"/>
        <v>0</v>
      </c>
      <c r="X877" s="28">
        <f t="shared" si="259"/>
        <v>0</v>
      </c>
      <c r="Y877" s="45" t="str">
        <f t="shared" si="265"/>
        <v>pas de surpoids ni d'obésité</v>
      </c>
    </row>
    <row r="878" spans="4:25">
      <c r="D878" s="21"/>
      <c r="F878" s="21"/>
      <c r="G878" s="54">
        <f t="shared" si="260"/>
        <v>0</v>
      </c>
      <c r="H878" s="28">
        <f t="shared" si="247"/>
        <v>0</v>
      </c>
      <c r="I878" s="45">
        <f t="shared" si="261"/>
        <v>0</v>
      </c>
      <c r="J878" s="29">
        <f t="shared" si="248"/>
        <v>3</v>
      </c>
      <c r="K878" s="29">
        <f t="shared" si="249"/>
        <v>0.27</v>
      </c>
      <c r="L878" s="29">
        <f t="shared" si="250"/>
        <v>8.4199999999999997E-2</v>
      </c>
      <c r="M878" s="29">
        <f t="shared" si="251"/>
        <v>12.92</v>
      </c>
      <c r="N878" s="45">
        <f t="shared" si="262"/>
        <v>-43.986979853963227</v>
      </c>
      <c r="O878" s="28">
        <f t="shared" si="252"/>
        <v>10.989169238449415</v>
      </c>
      <c r="P878" s="28">
        <f t="shared" si="253"/>
        <v>15.087458954343088</v>
      </c>
      <c r="Q878" s="45" t="str">
        <f t="shared" si="263"/>
        <v>ins. Pondérale</v>
      </c>
      <c r="R878" s="29">
        <f t="shared" si="254"/>
        <v>3</v>
      </c>
      <c r="S878" s="29" t="e">
        <f t="shared" si="255"/>
        <v>#N/A</v>
      </c>
      <c r="T878" s="29" t="e">
        <f t="shared" si="256"/>
        <v>#N/A</v>
      </c>
      <c r="U878" s="29" t="e">
        <f t="shared" si="257"/>
        <v>#N/A</v>
      </c>
      <c r="V878" s="21" t="e">
        <f t="shared" si="264"/>
        <v>#N/A</v>
      </c>
      <c r="W878" s="28">
        <f t="shared" si="258"/>
        <v>0</v>
      </c>
      <c r="X878" s="28">
        <f t="shared" si="259"/>
        <v>0</v>
      </c>
      <c r="Y878" s="45" t="str">
        <f t="shared" si="265"/>
        <v>pas de surpoids ni d'obésité</v>
      </c>
    </row>
    <row r="879" spans="4:25">
      <c r="D879" s="21"/>
      <c r="F879" s="21"/>
      <c r="G879" s="54">
        <f t="shared" si="260"/>
        <v>0</v>
      </c>
      <c r="H879" s="28">
        <f t="shared" si="247"/>
        <v>0</v>
      </c>
      <c r="I879" s="45">
        <f t="shared" si="261"/>
        <v>0</v>
      </c>
      <c r="J879" s="29">
        <f t="shared" si="248"/>
        <v>3</v>
      </c>
      <c r="K879" s="29">
        <f t="shared" si="249"/>
        <v>0.27</v>
      </c>
      <c r="L879" s="29">
        <f t="shared" si="250"/>
        <v>8.4199999999999997E-2</v>
      </c>
      <c r="M879" s="29">
        <f t="shared" si="251"/>
        <v>12.92</v>
      </c>
      <c r="N879" s="45">
        <f t="shared" si="262"/>
        <v>-43.986979853963227</v>
      </c>
      <c r="O879" s="28">
        <f t="shared" si="252"/>
        <v>10.989169238449415</v>
      </c>
      <c r="P879" s="28">
        <f t="shared" si="253"/>
        <v>15.087458954343088</v>
      </c>
      <c r="Q879" s="45" t="str">
        <f t="shared" si="263"/>
        <v>ins. Pondérale</v>
      </c>
      <c r="R879" s="29">
        <f t="shared" si="254"/>
        <v>3</v>
      </c>
      <c r="S879" s="29" t="e">
        <f t="shared" si="255"/>
        <v>#N/A</v>
      </c>
      <c r="T879" s="29" t="e">
        <f t="shared" si="256"/>
        <v>#N/A</v>
      </c>
      <c r="U879" s="29" t="e">
        <f t="shared" si="257"/>
        <v>#N/A</v>
      </c>
      <c r="V879" s="21" t="e">
        <f t="shared" si="264"/>
        <v>#N/A</v>
      </c>
      <c r="W879" s="28">
        <f t="shared" si="258"/>
        <v>0</v>
      </c>
      <c r="X879" s="28">
        <f t="shared" si="259"/>
        <v>0</v>
      </c>
      <c r="Y879" s="45" t="str">
        <f t="shared" si="265"/>
        <v>pas de surpoids ni d'obésité</v>
      </c>
    </row>
    <row r="880" spans="4:25">
      <c r="D880" s="21"/>
      <c r="F880" s="21"/>
      <c r="G880" s="54">
        <f t="shared" si="260"/>
        <v>0</v>
      </c>
      <c r="H880" s="28">
        <f t="shared" si="247"/>
        <v>0</v>
      </c>
      <c r="I880" s="45">
        <f t="shared" si="261"/>
        <v>0</v>
      </c>
      <c r="J880" s="29">
        <f t="shared" si="248"/>
        <v>3</v>
      </c>
      <c r="K880" s="29">
        <f t="shared" si="249"/>
        <v>0.27</v>
      </c>
      <c r="L880" s="29">
        <f t="shared" si="250"/>
        <v>8.4199999999999997E-2</v>
      </c>
      <c r="M880" s="29">
        <f t="shared" si="251"/>
        <v>12.92</v>
      </c>
      <c r="N880" s="45">
        <f t="shared" si="262"/>
        <v>-43.986979853963227</v>
      </c>
      <c r="O880" s="28">
        <f t="shared" si="252"/>
        <v>10.989169238449415</v>
      </c>
      <c r="P880" s="28">
        <f t="shared" si="253"/>
        <v>15.087458954343088</v>
      </c>
      <c r="Q880" s="45" t="str">
        <f t="shared" si="263"/>
        <v>ins. Pondérale</v>
      </c>
      <c r="R880" s="29">
        <f t="shared" si="254"/>
        <v>3</v>
      </c>
      <c r="S880" s="29" t="e">
        <f t="shared" si="255"/>
        <v>#N/A</v>
      </c>
      <c r="T880" s="29" t="e">
        <f t="shared" si="256"/>
        <v>#N/A</v>
      </c>
      <c r="U880" s="29" t="e">
        <f t="shared" si="257"/>
        <v>#N/A</v>
      </c>
      <c r="V880" s="21" t="e">
        <f t="shared" si="264"/>
        <v>#N/A</v>
      </c>
      <c r="W880" s="28">
        <f t="shared" si="258"/>
        <v>0</v>
      </c>
      <c r="X880" s="28">
        <f t="shared" si="259"/>
        <v>0</v>
      </c>
      <c r="Y880" s="45" t="str">
        <f t="shared" si="265"/>
        <v>pas de surpoids ni d'obésité</v>
      </c>
    </row>
    <row r="881" spans="4:25">
      <c r="D881" s="21"/>
      <c r="F881" s="21"/>
      <c r="G881" s="54">
        <f t="shared" si="260"/>
        <v>0</v>
      </c>
      <c r="H881" s="28">
        <f t="shared" si="247"/>
        <v>0</v>
      </c>
      <c r="I881" s="45">
        <f t="shared" si="261"/>
        <v>0</v>
      </c>
      <c r="J881" s="29">
        <f t="shared" si="248"/>
        <v>3</v>
      </c>
      <c r="K881" s="29">
        <f t="shared" si="249"/>
        <v>0.27</v>
      </c>
      <c r="L881" s="29">
        <f t="shared" si="250"/>
        <v>8.4199999999999997E-2</v>
      </c>
      <c r="M881" s="29">
        <f t="shared" si="251"/>
        <v>12.92</v>
      </c>
      <c r="N881" s="45">
        <f t="shared" si="262"/>
        <v>-43.986979853963227</v>
      </c>
      <c r="O881" s="28">
        <f t="shared" si="252"/>
        <v>10.989169238449415</v>
      </c>
      <c r="P881" s="28">
        <f t="shared" si="253"/>
        <v>15.087458954343088</v>
      </c>
      <c r="Q881" s="45" t="str">
        <f t="shared" si="263"/>
        <v>ins. Pondérale</v>
      </c>
      <c r="R881" s="29">
        <f t="shared" si="254"/>
        <v>3</v>
      </c>
      <c r="S881" s="29" t="e">
        <f t="shared" si="255"/>
        <v>#N/A</v>
      </c>
      <c r="T881" s="29" t="e">
        <f t="shared" si="256"/>
        <v>#N/A</v>
      </c>
      <c r="U881" s="29" t="e">
        <f t="shared" si="257"/>
        <v>#N/A</v>
      </c>
      <c r="V881" s="21" t="e">
        <f t="shared" si="264"/>
        <v>#N/A</v>
      </c>
      <c r="W881" s="28">
        <f t="shared" si="258"/>
        <v>0</v>
      </c>
      <c r="X881" s="28">
        <f t="shared" si="259"/>
        <v>0</v>
      </c>
      <c r="Y881" s="45" t="str">
        <f t="shared" si="265"/>
        <v>pas de surpoids ni d'obésité</v>
      </c>
    </row>
    <row r="882" spans="4:25">
      <c r="D882" s="21"/>
      <c r="F882" s="21"/>
      <c r="G882" s="54">
        <f t="shared" si="260"/>
        <v>0</v>
      </c>
      <c r="H882" s="28">
        <f t="shared" si="247"/>
        <v>0</v>
      </c>
      <c r="I882" s="45">
        <f t="shared" si="261"/>
        <v>0</v>
      </c>
      <c r="J882" s="29">
        <f t="shared" si="248"/>
        <v>3</v>
      </c>
      <c r="K882" s="29">
        <f t="shared" si="249"/>
        <v>0.27</v>
      </c>
      <c r="L882" s="29">
        <f t="shared" si="250"/>
        <v>8.4199999999999997E-2</v>
      </c>
      <c r="M882" s="29">
        <f t="shared" si="251"/>
        <v>12.92</v>
      </c>
      <c r="N882" s="45">
        <f t="shared" si="262"/>
        <v>-43.986979853963227</v>
      </c>
      <c r="O882" s="28">
        <f t="shared" si="252"/>
        <v>10.989169238449415</v>
      </c>
      <c r="P882" s="28">
        <f t="shared" si="253"/>
        <v>15.087458954343088</v>
      </c>
      <c r="Q882" s="45" t="str">
        <f t="shared" si="263"/>
        <v>ins. Pondérale</v>
      </c>
      <c r="R882" s="29">
        <f t="shared" si="254"/>
        <v>3</v>
      </c>
      <c r="S882" s="29" t="e">
        <f t="shared" si="255"/>
        <v>#N/A</v>
      </c>
      <c r="T882" s="29" t="e">
        <f t="shared" si="256"/>
        <v>#N/A</v>
      </c>
      <c r="U882" s="29" t="e">
        <f t="shared" si="257"/>
        <v>#N/A</v>
      </c>
      <c r="V882" s="21" t="e">
        <f t="shared" si="264"/>
        <v>#N/A</v>
      </c>
      <c r="W882" s="28">
        <f t="shared" si="258"/>
        <v>0</v>
      </c>
      <c r="X882" s="28">
        <f t="shared" si="259"/>
        <v>0</v>
      </c>
      <c r="Y882" s="45" t="str">
        <f t="shared" si="265"/>
        <v>pas de surpoids ni d'obésité</v>
      </c>
    </row>
    <row r="883" spans="4:25">
      <c r="D883" s="21"/>
      <c r="F883" s="21"/>
      <c r="G883" s="54">
        <f t="shared" si="260"/>
        <v>0</v>
      </c>
      <c r="H883" s="28">
        <f t="shared" si="247"/>
        <v>0</v>
      </c>
      <c r="I883" s="45">
        <f t="shared" si="261"/>
        <v>0</v>
      </c>
      <c r="J883" s="29">
        <f t="shared" si="248"/>
        <v>3</v>
      </c>
      <c r="K883" s="29">
        <f t="shared" si="249"/>
        <v>0.27</v>
      </c>
      <c r="L883" s="29">
        <f t="shared" si="250"/>
        <v>8.4199999999999997E-2</v>
      </c>
      <c r="M883" s="29">
        <f t="shared" si="251"/>
        <v>12.92</v>
      </c>
      <c r="N883" s="45">
        <f t="shared" si="262"/>
        <v>-43.986979853963227</v>
      </c>
      <c r="O883" s="28">
        <f t="shared" si="252"/>
        <v>10.989169238449415</v>
      </c>
      <c r="P883" s="28">
        <f t="shared" si="253"/>
        <v>15.087458954343088</v>
      </c>
      <c r="Q883" s="45" t="str">
        <f t="shared" si="263"/>
        <v>ins. Pondérale</v>
      </c>
      <c r="R883" s="29">
        <f t="shared" si="254"/>
        <v>3</v>
      </c>
      <c r="S883" s="29" t="e">
        <f t="shared" si="255"/>
        <v>#N/A</v>
      </c>
      <c r="T883" s="29" t="e">
        <f t="shared" si="256"/>
        <v>#N/A</v>
      </c>
      <c r="U883" s="29" t="e">
        <f t="shared" si="257"/>
        <v>#N/A</v>
      </c>
      <c r="V883" s="21" t="e">
        <f t="shared" si="264"/>
        <v>#N/A</v>
      </c>
      <c r="W883" s="28">
        <f t="shared" si="258"/>
        <v>0</v>
      </c>
      <c r="X883" s="28">
        <f t="shared" si="259"/>
        <v>0</v>
      </c>
      <c r="Y883" s="45" t="str">
        <f t="shared" si="265"/>
        <v>pas de surpoids ni d'obésité</v>
      </c>
    </row>
    <row r="884" spans="4:25">
      <c r="D884" s="21"/>
      <c r="F884" s="21"/>
      <c r="G884" s="54">
        <f t="shared" si="260"/>
        <v>0</v>
      </c>
      <c r="H884" s="28">
        <f t="shared" si="247"/>
        <v>0</v>
      </c>
      <c r="I884" s="45">
        <f t="shared" si="261"/>
        <v>0</v>
      </c>
      <c r="J884" s="29">
        <f t="shared" si="248"/>
        <v>3</v>
      </c>
      <c r="K884" s="29">
        <f t="shared" si="249"/>
        <v>0.27</v>
      </c>
      <c r="L884" s="29">
        <f t="shared" si="250"/>
        <v>8.4199999999999997E-2</v>
      </c>
      <c r="M884" s="29">
        <f t="shared" si="251"/>
        <v>12.92</v>
      </c>
      <c r="N884" s="45">
        <f t="shared" si="262"/>
        <v>-43.986979853963227</v>
      </c>
      <c r="O884" s="28">
        <f t="shared" si="252"/>
        <v>10.989169238449415</v>
      </c>
      <c r="P884" s="28">
        <f t="shared" si="253"/>
        <v>15.087458954343088</v>
      </c>
      <c r="Q884" s="45" t="str">
        <f t="shared" si="263"/>
        <v>ins. Pondérale</v>
      </c>
      <c r="R884" s="29">
        <f t="shared" si="254"/>
        <v>3</v>
      </c>
      <c r="S884" s="29" t="e">
        <f t="shared" si="255"/>
        <v>#N/A</v>
      </c>
      <c r="T884" s="29" t="e">
        <f t="shared" si="256"/>
        <v>#N/A</v>
      </c>
      <c r="U884" s="29" t="e">
        <f t="shared" si="257"/>
        <v>#N/A</v>
      </c>
      <c r="V884" s="21" t="e">
        <f t="shared" si="264"/>
        <v>#N/A</v>
      </c>
      <c r="W884" s="28">
        <f t="shared" si="258"/>
        <v>0</v>
      </c>
      <c r="X884" s="28">
        <f t="shared" si="259"/>
        <v>0</v>
      </c>
      <c r="Y884" s="45" t="str">
        <f t="shared" si="265"/>
        <v>pas de surpoids ni d'obésité</v>
      </c>
    </row>
    <row r="885" spans="4:25">
      <c r="D885" s="21"/>
      <c r="F885" s="21"/>
      <c r="G885" s="54">
        <f t="shared" si="260"/>
        <v>0</v>
      </c>
      <c r="H885" s="28">
        <f t="shared" si="247"/>
        <v>0</v>
      </c>
      <c r="I885" s="45">
        <f t="shared" si="261"/>
        <v>0</v>
      </c>
      <c r="J885" s="29">
        <f t="shared" si="248"/>
        <v>3</v>
      </c>
      <c r="K885" s="29">
        <f t="shared" si="249"/>
        <v>0.27</v>
      </c>
      <c r="L885" s="29">
        <f t="shared" si="250"/>
        <v>8.4199999999999997E-2</v>
      </c>
      <c r="M885" s="29">
        <f t="shared" si="251"/>
        <v>12.92</v>
      </c>
      <c r="N885" s="45">
        <f t="shared" si="262"/>
        <v>-43.986979853963227</v>
      </c>
      <c r="O885" s="28">
        <f t="shared" si="252"/>
        <v>10.989169238449415</v>
      </c>
      <c r="P885" s="28">
        <f t="shared" si="253"/>
        <v>15.087458954343088</v>
      </c>
      <c r="Q885" s="45" t="str">
        <f t="shared" si="263"/>
        <v>ins. Pondérale</v>
      </c>
      <c r="R885" s="29">
        <f t="shared" si="254"/>
        <v>3</v>
      </c>
      <c r="S885" s="29" t="e">
        <f t="shared" si="255"/>
        <v>#N/A</v>
      </c>
      <c r="T885" s="29" t="e">
        <f t="shared" si="256"/>
        <v>#N/A</v>
      </c>
      <c r="U885" s="29" t="e">
        <f t="shared" si="257"/>
        <v>#N/A</v>
      </c>
      <c r="V885" s="21" t="e">
        <f t="shared" si="264"/>
        <v>#N/A</v>
      </c>
      <c r="W885" s="28">
        <f t="shared" si="258"/>
        <v>0</v>
      </c>
      <c r="X885" s="28">
        <f t="shared" si="259"/>
        <v>0</v>
      </c>
      <c r="Y885" s="45" t="str">
        <f t="shared" si="265"/>
        <v>pas de surpoids ni d'obésité</v>
      </c>
    </row>
    <row r="886" spans="4:25">
      <c r="D886" s="21"/>
      <c r="F886" s="21"/>
      <c r="G886" s="54">
        <f t="shared" si="260"/>
        <v>0</v>
      </c>
      <c r="H886" s="28">
        <f t="shared" si="247"/>
        <v>0</v>
      </c>
      <c r="I886" s="45">
        <f t="shared" si="261"/>
        <v>0</v>
      </c>
      <c r="J886" s="29">
        <f t="shared" si="248"/>
        <v>3</v>
      </c>
      <c r="K886" s="29">
        <f t="shared" si="249"/>
        <v>0.27</v>
      </c>
      <c r="L886" s="29">
        <f t="shared" si="250"/>
        <v>8.4199999999999997E-2</v>
      </c>
      <c r="M886" s="29">
        <f t="shared" si="251"/>
        <v>12.92</v>
      </c>
      <c r="N886" s="45">
        <f t="shared" si="262"/>
        <v>-43.986979853963227</v>
      </c>
      <c r="O886" s="28">
        <f t="shared" si="252"/>
        <v>10.989169238449415</v>
      </c>
      <c r="P886" s="28">
        <f t="shared" si="253"/>
        <v>15.087458954343088</v>
      </c>
      <c r="Q886" s="45" t="str">
        <f t="shared" si="263"/>
        <v>ins. Pondérale</v>
      </c>
      <c r="R886" s="29">
        <f t="shared" si="254"/>
        <v>3</v>
      </c>
      <c r="S886" s="29" t="e">
        <f t="shared" si="255"/>
        <v>#N/A</v>
      </c>
      <c r="T886" s="29" t="e">
        <f t="shared" si="256"/>
        <v>#N/A</v>
      </c>
      <c r="U886" s="29" t="e">
        <f t="shared" si="257"/>
        <v>#N/A</v>
      </c>
      <c r="V886" s="21" t="e">
        <f t="shared" si="264"/>
        <v>#N/A</v>
      </c>
      <c r="W886" s="28">
        <f t="shared" si="258"/>
        <v>0</v>
      </c>
      <c r="X886" s="28">
        <f t="shared" si="259"/>
        <v>0</v>
      </c>
      <c r="Y886" s="45" t="str">
        <f t="shared" si="265"/>
        <v>pas de surpoids ni d'obésité</v>
      </c>
    </row>
    <row r="887" spans="4:25">
      <c r="D887" s="21"/>
      <c r="F887" s="21"/>
      <c r="G887" s="54">
        <f t="shared" si="260"/>
        <v>0</v>
      </c>
      <c r="H887" s="28">
        <f t="shared" si="247"/>
        <v>0</v>
      </c>
      <c r="I887" s="45">
        <f t="shared" si="261"/>
        <v>0</v>
      </c>
      <c r="J887" s="29">
        <f t="shared" si="248"/>
        <v>3</v>
      </c>
      <c r="K887" s="29">
        <f t="shared" si="249"/>
        <v>0.27</v>
      </c>
      <c r="L887" s="29">
        <f t="shared" si="250"/>
        <v>8.4199999999999997E-2</v>
      </c>
      <c r="M887" s="29">
        <f t="shared" si="251"/>
        <v>12.92</v>
      </c>
      <c r="N887" s="45">
        <f t="shared" si="262"/>
        <v>-43.986979853963227</v>
      </c>
      <c r="O887" s="28">
        <f t="shared" si="252"/>
        <v>10.989169238449415</v>
      </c>
      <c r="P887" s="28">
        <f t="shared" si="253"/>
        <v>15.087458954343088</v>
      </c>
      <c r="Q887" s="45" t="str">
        <f t="shared" si="263"/>
        <v>ins. Pondérale</v>
      </c>
      <c r="R887" s="29">
        <f t="shared" si="254"/>
        <v>3</v>
      </c>
      <c r="S887" s="29" t="e">
        <f t="shared" si="255"/>
        <v>#N/A</v>
      </c>
      <c r="T887" s="29" t="e">
        <f t="shared" si="256"/>
        <v>#N/A</v>
      </c>
      <c r="U887" s="29" t="e">
        <f t="shared" si="257"/>
        <v>#N/A</v>
      </c>
      <c r="V887" s="21" t="e">
        <f t="shared" si="264"/>
        <v>#N/A</v>
      </c>
      <c r="W887" s="28">
        <f t="shared" si="258"/>
        <v>0</v>
      </c>
      <c r="X887" s="28">
        <f t="shared" si="259"/>
        <v>0</v>
      </c>
      <c r="Y887" s="45" t="str">
        <f t="shared" si="265"/>
        <v>pas de surpoids ni d'obésité</v>
      </c>
    </row>
    <row r="888" spans="4:25">
      <c r="D888" s="21"/>
      <c r="F888" s="21"/>
      <c r="G888" s="54">
        <f t="shared" si="260"/>
        <v>0</v>
      </c>
      <c r="H888" s="28">
        <f t="shared" si="247"/>
        <v>0</v>
      </c>
      <c r="I888" s="45">
        <f t="shared" si="261"/>
        <v>0</v>
      </c>
      <c r="J888" s="29">
        <f t="shared" si="248"/>
        <v>3</v>
      </c>
      <c r="K888" s="29">
        <f t="shared" si="249"/>
        <v>0.27</v>
      </c>
      <c r="L888" s="29">
        <f t="shared" si="250"/>
        <v>8.4199999999999997E-2</v>
      </c>
      <c r="M888" s="29">
        <f t="shared" si="251"/>
        <v>12.92</v>
      </c>
      <c r="N888" s="45">
        <f t="shared" si="262"/>
        <v>-43.986979853963227</v>
      </c>
      <c r="O888" s="28">
        <f t="shared" si="252"/>
        <v>10.989169238449415</v>
      </c>
      <c r="P888" s="28">
        <f t="shared" si="253"/>
        <v>15.087458954343088</v>
      </c>
      <c r="Q888" s="45" t="str">
        <f t="shared" si="263"/>
        <v>ins. Pondérale</v>
      </c>
      <c r="R888" s="29">
        <f t="shared" si="254"/>
        <v>3</v>
      </c>
      <c r="S888" s="29" t="e">
        <f t="shared" si="255"/>
        <v>#N/A</v>
      </c>
      <c r="T888" s="29" t="e">
        <f t="shared" si="256"/>
        <v>#N/A</v>
      </c>
      <c r="U888" s="29" t="e">
        <f t="shared" si="257"/>
        <v>#N/A</v>
      </c>
      <c r="V888" s="21" t="e">
        <f t="shared" si="264"/>
        <v>#N/A</v>
      </c>
      <c r="W888" s="28">
        <f t="shared" si="258"/>
        <v>0</v>
      </c>
      <c r="X888" s="28">
        <f t="shared" si="259"/>
        <v>0</v>
      </c>
      <c r="Y888" s="45" t="str">
        <f t="shared" si="265"/>
        <v>pas de surpoids ni d'obésité</v>
      </c>
    </row>
    <row r="889" spans="4:25">
      <c r="D889" s="21"/>
      <c r="F889" s="21"/>
      <c r="G889" s="54">
        <f t="shared" si="260"/>
        <v>0</v>
      </c>
      <c r="H889" s="28">
        <f t="shared" si="247"/>
        <v>0</v>
      </c>
      <c r="I889" s="45">
        <f t="shared" si="261"/>
        <v>0</v>
      </c>
      <c r="J889" s="29">
        <f t="shared" si="248"/>
        <v>3</v>
      </c>
      <c r="K889" s="29">
        <f t="shared" si="249"/>
        <v>0.27</v>
      </c>
      <c r="L889" s="29">
        <f t="shared" si="250"/>
        <v>8.4199999999999997E-2</v>
      </c>
      <c r="M889" s="29">
        <f t="shared" si="251"/>
        <v>12.92</v>
      </c>
      <c r="N889" s="45">
        <f t="shared" si="262"/>
        <v>-43.986979853963227</v>
      </c>
      <c r="O889" s="28">
        <f t="shared" si="252"/>
        <v>10.989169238449415</v>
      </c>
      <c r="P889" s="28">
        <f t="shared" si="253"/>
        <v>15.087458954343088</v>
      </c>
      <c r="Q889" s="45" t="str">
        <f t="shared" si="263"/>
        <v>ins. Pondérale</v>
      </c>
      <c r="R889" s="29">
        <f t="shared" si="254"/>
        <v>3</v>
      </c>
      <c r="S889" s="29" t="e">
        <f t="shared" si="255"/>
        <v>#N/A</v>
      </c>
      <c r="T889" s="29" t="e">
        <f t="shared" si="256"/>
        <v>#N/A</v>
      </c>
      <c r="U889" s="29" t="e">
        <f t="shared" si="257"/>
        <v>#N/A</v>
      </c>
      <c r="V889" s="21" t="e">
        <f t="shared" si="264"/>
        <v>#N/A</v>
      </c>
      <c r="W889" s="28">
        <f t="shared" si="258"/>
        <v>0</v>
      </c>
      <c r="X889" s="28">
        <f t="shared" si="259"/>
        <v>0</v>
      </c>
      <c r="Y889" s="45" t="str">
        <f t="shared" si="265"/>
        <v>pas de surpoids ni d'obésité</v>
      </c>
    </row>
    <row r="890" spans="4:25">
      <c r="D890" s="21"/>
      <c r="F890" s="21"/>
      <c r="G890" s="54">
        <f t="shared" si="260"/>
        <v>0</v>
      </c>
      <c r="H890" s="28">
        <f t="shared" si="247"/>
        <v>0</v>
      </c>
      <c r="I890" s="45">
        <f t="shared" si="261"/>
        <v>0</v>
      </c>
      <c r="J890" s="29">
        <f t="shared" si="248"/>
        <v>3</v>
      </c>
      <c r="K890" s="29">
        <f t="shared" si="249"/>
        <v>0.27</v>
      </c>
      <c r="L890" s="29">
        <f t="shared" si="250"/>
        <v>8.4199999999999997E-2</v>
      </c>
      <c r="M890" s="29">
        <f t="shared" si="251"/>
        <v>12.92</v>
      </c>
      <c r="N890" s="45">
        <f t="shared" si="262"/>
        <v>-43.986979853963227</v>
      </c>
      <c r="O890" s="28">
        <f t="shared" si="252"/>
        <v>10.989169238449415</v>
      </c>
      <c r="P890" s="28">
        <f t="shared" si="253"/>
        <v>15.087458954343088</v>
      </c>
      <c r="Q890" s="45" t="str">
        <f t="shared" si="263"/>
        <v>ins. Pondérale</v>
      </c>
      <c r="R890" s="29">
        <f t="shared" si="254"/>
        <v>3</v>
      </c>
      <c r="S890" s="29" t="e">
        <f t="shared" si="255"/>
        <v>#N/A</v>
      </c>
      <c r="T890" s="29" t="e">
        <f t="shared" si="256"/>
        <v>#N/A</v>
      </c>
      <c r="U890" s="29" t="e">
        <f t="shared" si="257"/>
        <v>#N/A</v>
      </c>
      <c r="V890" s="21" t="e">
        <f t="shared" si="264"/>
        <v>#N/A</v>
      </c>
      <c r="W890" s="28">
        <f t="shared" si="258"/>
        <v>0</v>
      </c>
      <c r="X890" s="28">
        <f t="shared" si="259"/>
        <v>0</v>
      </c>
      <c r="Y890" s="45" t="str">
        <f t="shared" si="265"/>
        <v>pas de surpoids ni d'obésité</v>
      </c>
    </row>
    <row r="891" spans="4:25">
      <c r="D891" s="21"/>
      <c r="F891" s="21"/>
      <c r="G891" s="54">
        <f t="shared" si="260"/>
        <v>0</v>
      </c>
      <c r="H891" s="28">
        <f t="shared" si="247"/>
        <v>0</v>
      </c>
      <c r="I891" s="45">
        <f t="shared" si="261"/>
        <v>0</v>
      </c>
      <c r="J891" s="29">
        <f t="shared" si="248"/>
        <v>3</v>
      </c>
      <c r="K891" s="29">
        <f t="shared" si="249"/>
        <v>0.27</v>
      </c>
      <c r="L891" s="29">
        <f t="shared" si="250"/>
        <v>8.4199999999999997E-2</v>
      </c>
      <c r="M891" s="29">
        <f t="shared" si="251"/>
        <v>12.92</v>
      </c>
      <c r="N891" s="45">
        <f t="shared" si="262"/>
        <v>-43.986979853963227</v>
      </c>
      <c r="O891" s="28">
        <f t="shared" si="252"/>
        <v>10.989169238449415</v>
      </c>
      <c r="P891" s="28">
        <f t="shared" si="253"/>
        <v>15.087458954343088</v>
      </c>
      <c r="Q891" s="45" t="str">
        <f t="shared" si="263"/>
        <v>ins. Pondérale</v>
      </c>
      <c r="R891" s="29">
        <f t="shared" si="254"/>
        <v>3</v>
      </c>
      <c r="S891" s="29" t="e">
        <f t="shared" si="255"/>
        <v>#N/A</v>
      </c>
      <c r="T891" s="29" t="e">
        <f t="shared" si="256"/>
        <v>#N/A</v>
      </c>
      <c r="U891" s="29" t="e">
        <f t="shared" si="257"/>
        <v>#N/A</v>
      </c>
      <c r="V891" s="21" t="e">
        <f t="shared" si="264"/>
        <v>#N/A</v>
      </c>
      <c r="W891" s="28">
        <f t="shared" si="258"/>
        <v>0</v>
      </c>
      <c r="X891" s="28">
        <f t="shared" si="259"/>
        <v>0</v>
      </c>
      <c r="Y891" s="45" t="str">
        <f t="shared" si="265"/>
        <v>pas de surpoids ni d'obésité</v>
      </c>
    </row>
    <row r="892" spans="4:25">
      <c r="D892" s="21"/>
      <c r="F892" s="21"/>
      <c r="G892" s="54">
        <f t="shared" si="260"/>
        <v>0</v>
      </c>
      <c r="H892" s="28">
        <f t="shared" si="247"/>
        <v>0</v>
      </c>
      <c r="I892" s="45">
        <f t="shared" si="261"/>
        <v>0</v>
      </c>
      <c r="J892" s="29">
        <f t="shared" si="248"/>
        <v>3</v>
      </c>
      <c r="K892" s="29">
        <f t="shared" si="249"/>
        <v>0.27</v>
      </c>
      <c r="L892" s="29">
        <f t="shared" si="250"/>
        <v>8.4199999999999997E-2</v>
      </c>
      <c r="M892" s="29">
        <f t="shared" si="251"/>
        <v>12.92</v>
      </c>
      <c r="N892" s="45">
        <f t="shared" si="262"/>
        <v>-43.986979853963227</v>
      </c>
      <c r="O892" s="28">
        <f t="shared" si="252"/>
        <v>10.989169238449415</v>
      </c>
      <c r="P892" s="28">
        <f t="shared" si="253"/>
        <v>15.087458954343088</v>
      </c>
      <c r="Q892" s="45" t="str">
        <f t="shared" si="263"/>
        <v>ins. Pondérale</v>
      </c>
      <c r="R892" s="29">
        <f t="shared" si="254"/>
        <v>3</v>
      </c>
      <c r="S892" s="29" t="e">
        <f t="shared" si="255"/>
        <v>#N/A</v>
      </c>
      <c r="T892" s="29" t="e">
        <f t="shared" si="256"/>
        <v>#N/A</v>
      </c>
      <c r="U892" s="29" t="e">
        <f t="shared" si="257"/>
        <v>#N/A</v>
      </c>
      <c r="V892" s="21" t="e">
        <f t="shared" si="264"/>
        <v>#N/A</v>
      </c>
      <c r="W892" s="28">
        <f t="shared" si="258"/>
        <v>0</v>
      </c>
      <c r="X892" s="28">
        <f t="shared" si="259"/>
        <v>0</v>
      </c>
      <c r="Y892" s="45" t="str">
        <f t="shared" si="265"/>
        <v>pas de surpoids ni d'obésité</v>
      </c>
    </row>
    <row r="893" spans="4:25">
      <c r="D893" s="21"/>
      <c r="F893" s="21"/>
      <c r="G893" s="54">
        <f t="shared" si="260"/>
        <v>0</v>
      </c>
      <c r="H893" s="28">
        <f t="shared" si="247"/>
        <v>0</v>
      </c>
      <c r="I893" s="45">
        <f t="shared" si="261"/>
        <v>0</v>
      </c>
      <c r="J893" s="29">
        <f t="shared" si="248"/>
        <v>3</v>
      </c>
      <c r="K893" s="29">
        <f t="shared" si="249"/>
        <v>0.27</v>
      </c>
      <c r="L893" s="29">
        <f t="shared" si="250"/>
        <v>8.4199999999999997E-2</v>
      </c>
      <c r="M893" s="29">
        <f t="shared" si="251"/>
        <v>12.92</v>
      </c>
      <c r="N893" s="45">
        <f t="shared" si="262"/>
        <v>-43.986979853963227</v>
      </c>
      <c r="O893" s="28">
        <f t="shared" si="252"/>
        <v>10.989169238449415</v>
      </c>
      <c r="P893" s="28">
        <f t="shared" si="253"/>
        <v>15.087458954343088</v>
      </c>
      <c r="Q893" s="45" t="str">
        <f t="shared" si="263"/>
        <v>ins. Pondérale</v>
      </c>
      <c r="R893" s="29">
        <f t="shared" si="254"/>
        <v>3</v>
      </c>
      <c r="S893" s="29" t="e">
        <f t="shared" si="255"/>
        <v>#N/A</v>
      </c>
      <c r="T893" s="29" t="e">
        <f t="shared" si="256"/>
        <v>#N/A</v>
      </c>
      <c r="U893" s="29" t="e">
        <f t="shared" si="257"/>
        <v>#N/A</v>
      </c>
      <c r="V893" s="21" t="e">
        <f t="shared" si="264"/>
        <v>#N/A</v>
      </c>
      <c r="W893" s="28">
        <f t="shared" si="258"/>
        <v>0</v>
      </c>
      <c r="X893" s="28">
        <f t="shared" si="259"/>
        <v>0</v>
      </c>
      <c r="Y893" s="45" t="str">
        <f t="shared" si="265"/>
        <v>pas de surpoids ni d'obésité</v>
      </c>
    </row>
    <row r="894" spans="4:25">
      <c r="D894" s="21"/>
      <c r="F894" s="21"/>
      <c r="G894" s="54">
        <f t="shared" si="260"/>
        <v>0</v>
      </c>
      <c r="H894" s="28">
        <f t="shared" si="247"/>
        <v>0</v>
      </c>
      <c r="I894" s="45">
        <f t="shared" si="261"/>
        <v>0</v>
      </c>
      <c r="J894" s="29">
        <f t="shared" si="248"/>
        <v>3</v>
      </c>
      <c r="K894" s="29">
        <f t="shared" si="249"/>
        <v>0.27</v>
      </c>
      <c r="L894" s="29">
        <f t="shared" si="250"/>
        <v>8.4199999999999997E-2</v>
      </c>
      <c r="M894" s="29">
        <f t="shared" si="251"/>
        <v>12.92</v>
      </c>
      <c r="N894" s="45">
        <f t="shared" si="262"/>
        <v>-43.986979853963227</v>
      </c>
      <c r="O894" s="28">
        <f t="shared" si="252"/>
        <v>10.989169238449415</v>
      </c>
      <c r="P894" s="28">
        <f t="shared" si="253"/>
        <v>15.087458954343088</v>
      </c>
      <c r="Q894" s="45" t="str">
        <f t="shared" si="263"/>
        <v>ins. Pondérale</v>
      </c>
      <c r="R894" s="29">
        <f t="shared" si="254"/>
        <v>3</v>
      </c>
      <c r="S894" s="29" t="e">
        <f t="shared" si="255"/>
        <v>#N/A</v>
      </c>
      <c r="T894" s="29" t="e">
        <f t="shared" si="256"/>
        <v>#N/A</v>
      </c>
      <c r="U894" s="29" t="e">
        <f t="shared" si="257"/>
        <v>#N/A</v>
      </c>
      <c r="V894" s="21" t="e">
        <f t="shared" si="264"/>
        <v>#N/A</v>
      </c>
      <c r="W894" s="28">
        <f t="shared" si="258"/>
        <v>0</v>
      </c>
      <c r="X894" s="28">
        <f t="shared" si="259"/>
        <v>0</v>
      </c>
      <c r="Y894" s="45" t="str">
        <f t="shared" si="265"/>
        <v>pas de surpoids ni d'obésité</v>
      </c>
    </row>
    <row r="895" spans="4:25">
      <c r="D895" s="21"/>
      <c r="F895" s="21"/>
      <c r="G895" s="54">
        <f t="shared" si="260"/>
        <v>0</v>
      </c>
      <c r="H895" s="28">
        <f t="shared" si="247"/>
        <v>0</v>
      </c>
      <c r="I895" s="45">
        <f t="shared" si="261"/>
        <v>0</v>
      </c>
      <c r="J895" s="29">
        <f t="shared" si="248"/>
        <v>3</v>
      </c>
      <c r="K895" s="29">
        <f t="shared" si="249"/>
        <v>0.27</v>
      </c>
      <c r="L895" s="29">
        <f t="shared" si="250"/>
        <v>8.4199999999999997E-2</v>
      </c>
      <c r="M895" s="29">
        <f t="shared" si="251"/>
        <v>12.92</v>
      </c>
      <c r="N895" s="45">
        <f t="shared" si="262"/>
        <v>-43.986979853963227</v>
      </c>
      <c r="O895" s="28">
        <f t="shared" si="252"/>
        <v>10.989169238449415</v>
      </c>
      <c r="P895" s="28">
        <f t="shared" si="253"/>
        <v>15.087458954343088</v>
      </c>
      <c r="Q895" s="45" t="str">
        <f t="shared" si="263"/>
        <v>ins. Pondérale</v>
      </c>
      <c r="R895" s="29">
        <f t="shared" si="254"/>
        <v>3</v>
      </c>
      <c r="S895" s="29" t="e">
        <f t="shared" si="255"/>
        <v>#N/A</v>
      </c>
      <c r="T895" s="29" t="e">
        <f t="shared" si="256"/>
        <v>#N/A</v>
      </c>
      <c r="U895" s="29" t="e">
        <f t="shared" si="257"/>
        <v>#N/A</v>
      </c>
      <c r="V895" s="21" t="e">
        <f t="shared" si="264"/>
        <v>#N/A</v>
      </c>
      <c r="W895" s="28">
        <f t="shared" si="258"/>
        <v>0</v>
      </c>
      <c r="X895" s="28">
        <f t="shared" si="259"/>
        <v>0</v>
      </c>
      <c r="Y895" s="45" t="str">
        <f t="shared" si="265"/>
        <v>pas de surpoids ni d'obésité</v>
      </c>
    </row>
    <row r="896" spans="4:25">
      <c r="D896" s="21"/>
      <c r="F896" s="21"/>
      <c r="G896" s="54">
        <f t="shared" si="260"/>
        <v>0</v>
      </c>
      <c r="H896" s="28">
        <f t="shared" si="247"/>
        <v>0</v>
      </c>
      <c r="I896" s="45">
        <f t="shared" si="261"/>
        <v>0</v>
      </c>
      <c r="J896" s="29">
        <f t="shared" si="248"/>
        <v>3</v>
      </c>
      <c r="K896" s="29">
        <f t="shared" si="249"/>
        <v>0.27</v>
      </c>
      <c r="L896" s="29">
        <f t="shared" si="250"/>
        <v>8.4199999999999997E-2</v>
      </c>
      <c r="M896" s="29">
        <f t="shared" si="251"/>
        <v>12.92</v>
      </c>
      <c r="N896" s="45">
        <f t="shared" si="262"/>
        <v>-43.986979853963227</v>
      </c>
      <c r="O896" s="28">
        <f t="shared" si="252"/>
        <v>10.989169238449415</v>
      </c>
      <c r="P896" s="28">
        <f t="shared" si="253"/>
        <v>15.087458954343088</v>
      </c>
      <c r="Q896" s="45" t="str">
        <f t="shared" si="263"/>
        <v>ins. Pondérale</v>
      </c>
      <c r="R896" s="29">
        <f t="shared" si="254"/>
        <v>3</v>
      </c>
      <c r="S896" s="29" t="e">
        <f t="shared" si="255"/>
        <v>#N/A</v>
      </c>
      <c r="T896" s="29" t="e">
        <f t="shared" si="256"/>
        <v>#N/A</v>
      </c>
      <c r="U896" s="29" t="e">
        <f t="shared" si="257"/>
        <v>#N/A</v>
      </c>
      <c r="V896" s="21" t="e">
        <f t="shared" si="264"/>
        <v>#N/A</v>
      </c>
      <c r="W896" s="28">
        <f t="shared" si="258"/>
        <v>0</v>
      </c>
      <c r="X896" s="28">
        <f t="shared" si="259"/>
        <v>0</v>
      </c>
      <c r="Y896" s="45" t="str">
        <f t="shared" si="265"/>
        <v>pas de surpoids ni d'obésité</v>
      </c>
    </row>
    <row r="897" spans="4:25">
      <c r="D897" s="21"/>
      <c r="F897" s="21"/>
      <c r="G897" s="54">
        <f t="shared" si="260"/>
        <v>0</v>
      </c>
      <c r="H897" s="28">
        <f t="shared" si="247"/>
        <v>0</v>
      </c>
      <c r="I897" s="45">
        <f t="shared" si="261"/>
        <v>0</v>
      </c>
      <c r="J897" s="29">
        <f t="shared" si="248"/>
        <v>3</v>
      </c>
      <c r="K897" s="29">
        <f t="shared" si="249"/>
        <v>0.27</v>
      </c>
      <c r="L897" s="29">
        <f t="shared" si="250"/>
        <v>8.4199999999999997E-2</v>
      </c>
      <c r="M897" s="29">
        <f t="shared" si="251"/>
        <v>12.92</v>
      </c>
      <c r="N897" s="45">
        <f t="shared" si="262"/>
        <v>-43.986979853963227</v>
      </c>
      <c r="O897" s="28">
        <f t="shared" si="252"/>
        <v>10.989169238449415</v>
      </c>
      <c r="P897" s="28">
        <f t="shared" si="253"/>
        <v>15.087458954343088</v>
      </c>
      <c r="Q897" s="45" t="str">
        <f t="shared" si="263"/>
        <v>ins. Pondérale</v>
      </c>
      <c r="R897" s="29">
        <f t="shared" si="254"/>
        <v>3</v>
      </c>
      <c r="S897" s="29" t="e">
        <f t="shared" si="255"/>
        <v>#N/A</v>
      </c>
      <c r="T897" s="29" t="e">
        <f t="shared" si="256"/>
        <v>#N/A</v>
      </c>
      <c r="U897" s="29" t="e">
        <f t="shared" si="257"/>
        <v>#N/A</v>
      </c>
      <c r="V897" s="21" t="e">
        <f t="shared" si="264"/>
        <v>#N/A</v>
      </c>
      <c r="W897" s="28">
        <f t="shared" si="258"/>
        <v>0</v>
      </c>
      <c r="X897" s="28">
        <f t="shared" si="259"/>
        <v>0</v>
      </c>
      <c r="Y897" s="45" t="str">
        <f t="shared" si="265"/>
        <v>pas de surpoids ni d'obésité</v>
      </c>
    </row>
    <row r="898" spans="4:25">
      <c r="D898" s="21"/>
      <c r="F898" s="21"/>
      <c r="G898" s="54">
        <f t="shared" si="260"/>
        <v>0</v>
      </c>
      <c r="H898" s="28">
        <f t="shared" si="247"/>
        <v>0</v>
      </c>
      <c r="I898" s="45">
        <f t="shared" si="261"/>
        <v>0</v>
      </c>
      <c r="J898" s="29">
        <f t="shared" si="248"/>
        <v>3</v>
      </c>
      <c r="K898" s="29">
        <f t="shared" si="249"/>
        <v>0.27</v>
      </c>
      <c r="L898" s="29">
        <f t="shared" si="250"/>
        <v>8.4199999999999997E-2</v>
      </c>
      <c r="M898" s="29">
        <f t="shared" si="251"/>
        <v>12.92</v>
      </c>
      <c r="N898" s="45">
        <f t="shared" si="262"/>
        <v>-43.986979853963227</v>
      </c>
      <c r="O898" s="28">
        <f t="shared" si="252"/>
        <v>10.989169238449415</v>
      </c>
      <c r="P898" s="28">
        <f t="shared" si="253"/>
        <v>15.087458954343088</v>
      </c>
      <c r="Q898" s="45" t="str">
        <f t="shared" si="263"/>
        <v>ins. Pondérale</v>
      </c>
      <c r="R898" s="29">
        <f t="shared" si="254"/>
        <v>3</v>
      </c>
      <c r="S898" s="29" t="e">
        <f t="shared" si="255"/>
        <v>#N/A</v>
      </c>
      <c r="T898" s="29" t="e">
        <f t="shared" si="256"/>
        <v>#N/A</v>
      </c>
      <c r="U898" s="29" t="e">
        <f t="shared" si="257"/>
        <v>#N/A</v>
      </c>
      <c r="V898" s="21" t="e">
        <f t="shared" si="264"/>
        <v>#N/A</v>
      </c>
      <c r="W898" s="28">
        <f t="shared" si="258"/>
        <v>0</v>
      </c>
      <c r="X898" s="28">
        <f t="shared" si="259"/>
        <v>0</v>
      </c>
      <c r="Y898" s="45" t="str">
        <f t="shared" si="265"/>
        <v>pas de surpoids ni d'obésité</v>
      </c>
    </row>
    <row r="899" spans="4:25">
      <c r="D899" s="21"/>
      <c r="F899" s="21"/>
      <c r="G899" s="54">
        <f t="shared" si="260"/>
        <v>0</v>
      </c>
      <c r="H899" s="28">
        <f t="shared" si="247"/>
        <v>0</v>
      </c>
      <c r="I899" s="45">
        <f t="shared" si="261"/>
        <v>0</v>
      </c>
      <c r="J899" s="29">
        <f t="shared" si="248"/>
        <v>3</v>
      </c>
      <c r="K899" s="29">
        <f t="shared" si="249"/>
        <v>0.27</v>
      </c>
      <c r="L899" s="29">
        <f t="shared" si="250"/>
        <v>8.4199999999999997E-2</v>
      </c>
      <c r="M899" s="29">
        <f t="shared" si="251"/>
        <v>12.92</v>
      </c>
      <c r="N899" s="45">
        <f t="shared" si="262"/>
        <v>-43.986979853963227</v>
      </c>
      <c r="O899" s="28">
        <f t="shared" si="252"/>
        <v>10.989169238449415</v>
      </c>
      <c r="P899" s="28">
        <f t="shared" si="253"/>
        <v>15.087458954343088</v>
      </c>
      <c r="Q899" s="45" t="str">
        <f t="shared" si="263"/>
        <v>ins. Pondérale</v>
      </c>
      <c r="R899" s="29">
        <f t="shared" si="254"/>
        <v>3</v>
      </c>
      <c r="S899" s="29" t="e">
        <f t="shared" si="255"/>
        <v>#N/A</v>
      </c>
      <c r="T899" s="29" t="e">
        <f t="shared" si="256"/>
        <v>#N/A</v>
      </c>
      <c r="U899" s="29" t="e">
        <f t="shared" si="257"/>
        <v>#N/A</v>
      </c>
      <c r="V899" s="21" t="e">
        <f t="shared" si="264"/>
        <v>#N/A</v>
      </c>
      <c r="W899" s="28">
        <f t="shared" si="258"/>
        <v>0</v>
      </c>
      <c r="X899" s="28">
        <f t="shared" si="259"/>
        <v>0</v>
      </c>
      <c r="Y899" s="45" t="str">
        <f t="shared" si="265"/>
        <v>pas de surpoids ni d'obésité</v>
      </c>
    </row>
    <row r="900" spans="4:25">
      <c r="D900" s="21"/>
      <c r="F900" s="21"/>
      <c r="G900" s="54">
        <f t="shared" si="260"/>
        <v>0</v>
      </c>
      <c r="H900" s="28">
        <f t="shared" si="247"/>
        <v>0</v>
      </c>
      <c r="I900" s="45">
        <f t="shared" si="261"/>
        <v>0</v>
      </c>
      <c r="J900" s="29">
        <f t="shared" si="248"/>
        <v>3</v>
      </c>
      <c r="K900" s="29">
        <f t="shared" si="249"/>
        <v>0.27</v>
      </c>
      <c r="L900" s="29">
        <f t="shared" si="250"/>
        <v>8.4199999999999997E-2</v>
      </c>
      <c r="M900" s="29">
        <f t="shared" si="251"/>
        <v>12.92</v>
      </c>
      <c r="N900" s="45">
        <f t="shared" si="262"/>
        <v>-43.986979853963227</v>
      </c>
      <c r="O900" s="28">
        <f t="shared" si="252"/>
        <v>10.989169238449415</v>
      </c>
      <c r="P900" s="28">
        <f t="shared" si="253"/>
        <v>15.087458954343088</v>
      </c>
      <c r="Q900" s="45" t="str">
        <f t="shared" si="263"/>
        <v>ins. Pondérale</v>
      </c>
      <c r="R900" s="29">
        <f t="shared" si="254"/>
        <v>3</v>
      </c>
      <c r="S900" s="29" t="e">
        <f t="shared" si="255"/>
        <v>#N/A</v>
      </c>
      <c r="T900" s="29" t="e">
        <f t="shared" si="256"/>
        <v>#N/A</v>
      </c>
      <c r="U900" s="29" t="e">
        <f t="shared" si="257"/>
        <v>#N/A</v>
      </c>
      <c r="V900" s="21" t="e">
        <f t="shared" si="264"/>
        <v>#N/A</v>
      </c>
      <c r="W900" s="28">
        <f t="shared" si="258"/>
        <v>0</v>
      </c>
      <c r="X900" s="28">
        <f t="shared" si="259"/>
        <v>0</v>
      </c>
      <c r="Y900" s="45" t="str">
        <f t="shared" si="265"/>
        <v>pas de surpoids ni d'obésité</v>
      </c>
    </row>
    <row r="901" spans="4:25">
      <c r="D901" s="21"/>
      <c r="F901" s="21"/>
      <c r="G901" s="54">
        <f t="shared" si="260"/>
        <v>0</v>
      </c>
      <c r="H901" s="28">
        <f t="shared" si="247"/>
        <v>0</v>
      </c>
      <c r="I901" s="45">
        <f t="shared" si="261"/>
        <v>0</v>
      </c>
      <c r="J901" s="29">
        <f t="shared" si="248"/>
        <v>3</v>
      </c>
      <c r="K901" s="29">
        <f t="shared" si="249"/>
        <v>0.27</v>
      </c>
      <c r="L901" s="29">
        <f t="shared" si="250"/>
        <v>8.4199999999999997E-2</v>
      </c>
      <c r="M901" s="29">
        <f t="shared" si="251"/>
        <v>12.92</v>
      </c>
      <c r="N901" s="45">
        <f t="shared" si="262"/>
        <v>-43.986979853963227</v>
      </c>
      <c r="O901" s="28">
        <f t="shared" si="252"/>
        <v>10.989169238449415</v>
      </c>
      <c r="P901" s="28">
        <f t="shared" si="253"/>
        <v>15.087458954343088</v>
      </c>
      <c r="Q901" s="45" t="str">
        <f t="shared" si="263"/>
        <v>ins. Pondérale</v>
      </c>
      <c r="R901" s="29">
        <f t="shared" si="254"/>
        <v>3</v>
      </c>
      <c r="S901" s="29" t="e">
        <f t="shared" si="255"/>
        <v>#N/A</v>
      </c>
      <c r="T901" s="29" t="e">
        <f t="shared" si="256"/>
        <v>#N/A</v>
      </c>
      <c r="U901" s="29" t="e">
        <f t="shared" si="257"/>
        <v>#N/A</v>
      </c>
      <c r="V901" s="21" t="e">
        <f t="shared" si="264"/>
        <v>#N/A</v>
      </c>
      <c r="W901" s="28">
        <f t="shared" si="258"/>
        <v>0</v>
      </c>
      <c r="X901" s="28">
        <f t="shared" si="259"/>
        <v>0</v>
      </c>
      <c r="Y901" s="45" t="str">
        <f t="shared" si="265"/>
        <v>pas de surpoids ni d'obésité</v>
      </c>
    </row>
    <row r="902" spans="4:25">
      <c r="D902" s="21"/>
      <c r="F902" s="21"/>
      <c r="G902" s="54">
        <f t="shared" si="260"/>
        <v>0</v>
      </c>
      <c r="H902" s="28">
        <f t="shared" si="247"/>
        <v>0</v>
      </c>
      <c r="I902" s="45">
        <f t="shared" si="261"/>
        <v>0</v>
      </c>
      <c r="J902" s="29">
        <f t="shared" si="248"/>
        <v>3</v>
      </c>
      <c r="K902" s="29">
        <f t="shared" si="249"/>
        <v>0.27</v>
      </c>
      <c r="L902" s="29">
        <f t="shared" si="250"/>
        <v>8.4199999999999997E-2</v>
      </c>
      <c r="M902" s="29">
        <f t="shared" si="251"/>
        <v>12.92</v>
      </c>
      <c r="N902" s="45">
        <f t="shared" si="262"/>
        <v>-43.986979853963227</v>
      </c>
      <c r="O902" s="28">
        <f t="shared" si="252"/>
        <v>10.989169238449415</v>
      </c>
      <c r="P902" s="28">
        <f t="shared" si="253"/>
        <v>15.087458954343088</v>
      </c>
      <c r="Q902" s="45" t="str">
        <f t="shared" si="263"/>
        <v>ins. Pondérale</v>
      </c>
      <c r="R902" s="29">
        <f t="shared" si="254"/>
        <v>3</v>
      </c>
      <c r="S902" s="29" t="e">
        <f t="shared" si="255"/>
        <v>#N/A</v>
      </c>
      <c r="T902" s="29" t="e">
        <f t="shared" si="256"/>
        <v>#N/A</v>
      </c>
      <c r="U902" s="29" t="e">
        <f t="shared" si="257"/>
        <v>#N/A</v>
      </c>
      <c r="V902" s="21" t="e">
        <f t="shared" si="264"/>
        <v>#N/A</v>
      </c>
      <c r="W902" s="28">
        <f t="shared" si="258"/>
        <v>0</v>
      </c>
      <c r="X902" s="28">
        <f t="shared" si="259"/>
        <v>0</v>
      </c>
      <c r="Y902" s="45" t="str">
        <f t="shared" si="265"/>
        <v>pas de surpoids ni d'obésité</v>
      </c>
    </row>
    <row r="903" spans="4:25">
      <c r="D903" s="21"/>
      <c r="F903" s="21"/>
      <c r="G903" s="54">
        <f t="shared" si="260"/>
        <v>0</v>
      </c>
      <c r="H903" s="28">
        <f t="shared" ref="H903:H966" si="266">MROUND(G903,0.5)</f>
        <v>0</v>
      </c>
      <c r="I903" s="45">
        <f t="shared" si="261"/>
        <v>0</v>
      </c>
      <c r="J903" s="29">
        <f t="shared" ref="J903:J966" si="267">IF(OR(C903=1),0,3)</f>
        <v>3</v>
      </c>
      <c r="K903" s="29">
        <f t="shared" ref="K903:K966" si="268">VLOOKUP(H903,TableRefFR,2+J903)</f>
        <v>0.27</v>
      </c>
      <c r="L903" s="29">
        <f t="shared" ref="L903:L966" si="269">VLOOKUP(H903,TableRefFR,3+J903)</f>
        <v>8.4199999999999997E-2</v>
      </c>
      <c r="M903" s="29">
        <f t="shared" ref="M903:M966" si="270">VLOOKUP(H903,TableRefFR,4+J903)</f>
        <v>12.92</v>
      </c>
      <c r="N903" s="45">
        <f t="shared" si="262"/>
        <v>-43.986979853963227</v>
      </c>
      <c r="O903" s="28">
        <f t="shared" ref="O903:O966" si="271">VLOOKUP(H903,CorpFR,2+J903)</f>
        <v>10.989169238449415</v>
      </c>
      <c r="P903" s="28">
        <f t="shared" ref="P903:P966" si="272">VLOOKUP(H903,CorpFR,3+J903)</f>
        <v>15.087458954343088</v>
      </c>
      <c r="Q903" s="45" t="str">
        <f t="shared" si="263"/>
        <v>ins. Pondérale</v>
      </c>
      <c r="R903" s="29">
        <f t="shared" ref="R903:R966" si="273">IF(OR(C903=1),0,3)</f>
        <v>3</v>
      </c>
      <c r="S903" s="29" t="e">
        <f t="shared" ref="S903:S966" si="274">VLOOKUP(H903,TableRefIOTF,2+R903)</f>
        <v>#N/A</v>
      </c>
      <c r="T903" s="29" t="e">
        <f t="shared" ref="T903:T966" si="275">VLOOKUP(H903,TableRefIOTF,3+R903)</f>
        <v>#N/A</v>
      </c>
      <c r="U903" s="29" t="e">
        <f t="shared" ref="U903:U966" si="276">VLOOKUP(H903,TableRefIOTF,4+R903)</f>
        <v>#N/A</v>
      </c>
      <c r="V903" s="21" t="e">
        <f t="shared" si="264"/>
        <v>#N/A</v>
      </c>
      <c r="W903" s="28">
        <f t="shared" ref="W903:W966" si="277">VLOOKUP(H903,CorpIOTF,2+R903)</f>
        <v>0</v>
      </c>
      <c r="X903" s="28">
        <f t="shared" ref="X903:X966" si="278">VLOOKUP(H903,CorpIOTF,3+R903)</f>
        <v>0</v>
      </c>
      <c r="Y903" s="45" t="str">
        <f t="shared" si="265"/>
        <v>pas de surpoids ni d'obésité</v>
      </c>
    </row>
    <row r="904" spans="4:25">
      <c r="D904" s="21"/>
      <c r="F904" s="21"/>
      <c r="G904" s="54">
        <f t="shared" ref="G904:G967" si="279">DATEDIF(B904,E904,"d")/365.25</f>
        <v>0</v>
      </c>
      <c r="H904" s="28">
        <f t="shared" si="266"/>
        <v>0</v>
      </c>
      <c r="I904" s="45">
        <f t="shared" ref="I904:I967" si="280">D904</f>
        <v>0</v>
      </c>
      <c r="J904" s="29">
        <f t="shared" si="267"/>
        <v>3</v>
      </c>
      <c r="K904" s="29">
        <f t="shared" si="268"/>
        <v>0.27</v>
      </c>
      <c r="L904" s="29">
        <f t="shared" si="269"/>
        <v>8.4199999999999997E-2</v>
      </c>
      <c r="M904" s="29">
        <f t="shared" si="270"/>
        <v>12.92</v>
      </c>
      <c r="N904" s="45">
        <f t="shared" ref="N904:N967" si="281">(((I904/M904)^K904)-1)/(K904*L904)</f>
        <v>-43.986979853963227</v>
      </c>
      <c r="O904" s="28">
        <f t="shared" si="271"/>
        <v>10.989169238449415</v>
      </c>
      <c r="P904" s="28">
        <f t="shared" si="272"/>
        <v>15.087458954343088</v>
      </c>
      <c r="Q904" s="45" t="str">
        <f t="shared" ref="Q904:Q967" si="282">IF(I904&gt;P904,"surpoids",IF(I904&lt;O904,"ins. Pondérale","corpulence normale"))</f>
        <v>ins. Pondérale</v>
      </c>
      <c r="R904" s="29">
        <f t="shared" si="273"/>
        <v>3</v>
      </c>
      <c r="S904" s="29" t="e">
        <f t="shared" si="274"/>
        <v>#N/A</v>
      </c>
      <c r="T904" s="29" t="e">
        <f t="shared" si="275"/>
        <v>#N/A</v>
      </c>
      <c r="U904" s="29" t="e">
        <f t="shared" si="276"/>
        <v>#N/A</v>
      </c>
      <c r="V904" s="21" t="e">
        <f t="shared" ref="V904:V967" si="283">(((I904/U904)^S904)-1)/(S904*T904)</f>
        <v>#N/A</v>
      </c>
      <c r="W904" s="28">
        <f t="shared" si="277"/>
        <v>0</v>
      </c>
      <c r="X904" s="28">
        <f t="shared" si="278"/>
        <v>0</v>
      </c>
      <c r="Y904" s="45" t="str">
        <f t="shared" ref="Y904:Y967" si="284">IF(I904&gt;X904,"obésité",IF(I904&gt;W904,"surpoids","pas de surpoids ni d'obésité"))</f>
        <v>pas de surpoids ni d'obésité</v>
      </c>
    </row>
    <row r="905" spans="4:25">
      <c r="D905" s="21"/>
      <c r="F905" s="21"/>
      <c r="G905" s="54">
        <f t="shared" si="279"/>
        <v>0</v>
      </c>
      <c r="H905" s="28">
        <f t="shared" si="266"/>
        <v>0</v>
      </c>
      <c r="I905" s="45">
        <f t="shared" si="280"/>
        <v>0</v>
      </c>
      <c r="J905" s="29">
        <f t="shared" si="267"/>
        <v>3</v>
      </c>
      <c r="K905" s="29">
        <f t="shared" si="268"/>
        <v>0.27</v>
      </c>
      <c r="L905" s="29">
        <f t="shared" si="269"/>
        <v>8.4199999999999997E-2</v>
      </c>
      <c r="M905" s="29">
        <f t="shared" si="270"/>
        <v>12.92</v>
      </c>
      <c r="N905" s="45">
        <f t="shared" si="281"/>
        <v>-43.986979853963227</v>
      </c>
      <c r="O905" s="28">
        <f t="shared" si="271"/>
        <v>10.989169238449415</v>
      </c>
      <c r="P905" s="28">
        <f t="shared" si="272"/>
        <v>15.087458954343088</v>
      </c>
      <c r="Q905" s="45" t="str">
        <f t="shared" si="282"/>
        <v>ins. Pondérale</v>
      </c>
      <c r="R905" s="29">
        <f t="shared" si="273"/>
        <v>3</v>
      </c>
      <c r="S905" s="29" t="e">
        <f t="shared" si="274"/>
        <v>#N/A</v>
      </c>
      <c r="T905" s="29" t="e">
        <f t="shared" si="275"/>
        <v>#N/A</v>
      </c>
      <c r="U905" s="29" t="e">
        <f t="shared" si="276"/>
        <v>#N/A</v>
      </c>
      <c r="V905" s="21" t="e">
        <f t="shared" si="283"/>
        <v>#N/A</v>
      </c>
      <c r="W905" s="28">
        <f t="shared" si="277"/>
        <v>0</v>
      </c>
      <c r="X905" s="28">
        <f t="shared" si="278"/>
        <v>0</v>
      </c>
      <c r="Y905" s="45" t="str">
        <f t="shared" si="284"/>
        <v>pas de surpoids ni d'obésité</v>
      </c>
    </row>
    <row r="906" spans="4:25">
      <c r="D906" s="21"/>
      <c r="F906" s="21"/>
      <c r="G906" s="54">
        <f t="shared" si="279"/>
        <v>0</v>
      </c>
      <c r="H906" s="28">
        <f t="shared" si="266"/>
        <v>0</v>
      </c>
      <c r="I906" s="45">
        <f t="shared" si="280"/>
        <v>0</v>
      </c>
      <c r="J906" s="29">
        <f t="shared" si="267"/>
        <v>3</v>
      </c>
      <c r="K906" s="29">
        <f t="shared" si="268"/>
        <v>0.27</v>
      </c>
      <c r="L906" s="29">
        <f t="shared" si="269"/>
        <v>8.4199999999999997E-2</v>
      </c>
      <c r="M906" s="29">
        <f t="shared" si="270"/>
        <v>12.92</v>
      </c>
      <c r="N906" s="45">
        <f t="shared" si="281"/>
        <v>-43.986979853963227</v>
      </c>
      <c r="O906" s="28">
        <f t="shared" si="271"/>
        <v>10.989169238449415</v>
      </c>
      <c r="P906" s="28">
        <f t="shared" si="272"/>
        <v>15.087458954343088</v>
      </c>
      <c r="Q906" s="45" t="str">
        <f t="shared" si="282"/>
        <v>ins. Pondérale</v>
      </c>
      <c r="R906" s="29">
        <f t="shared" si="273"/>
        <v>3</v>
      </c>
      <c r="S906" s="29" t="e">
        <f t="shared" si="274"/>
        <v>#N/A</v>
      </c>
      <c r="T906" s="29" t="e">
        <f t="shared" si="275"/>
        <v>#N/A</v>
      </c>
      <c r="U906" s="29" t="e">
        <f t="shared" si="276"/>
        <v>#N/A</v>
      </c>
      <c r="V906" s="21" t="e">
        <f t="shared" si="283"/>
        <v>#N/A</v>
      </c>
      <c r="W906" s="28">
        <f t="shared" si="277"/>
        <v>0</v>
      </c>
      <c r="X906" s="28">
        <f t="shared" si="278"/>
        <v>0</v>
      </c>
      <c r="Y906" s="45" t="str">
        <f t="shared" si="284"/>
        <v>pas de surpoids ni d'obésité</v>
      </c>
    </row>
    <row r="907" spans="4:25">
      <c r="D907" s="21"/>
      <c r="F907" s="21"/>
      <c r="G907" s="54">
        <f t="shared" si="279"/>
        <v>0</v>
      </c>
      <c r="H907" s="28">
        <f t="shared" si="266"/>
        <v>0</v>
      </c>
      <c r="I907" s="45">
        <f t="shared" si="280"/>
        <v>0</v>
      </c>
      <c r="J907" s="29">
        <f t="shared" si="267"/>
        <v>3</v>
      </c>
      <c r="K907" s="29">
        <f t="shared" si="268"/>
        <v>0.27</v>
      </c>
      <c r="L907" s="29">
        <f t="shared" si="269"/>
        <v>8.4199999999999997E-2</v>
      </c>
      <c r="M907" s="29">
        <f t="shared" si="270"/>
        <v>12.92</v>
      </c>
      <c r="N907" s="45">
        <f t="shared" si="281"/>
        <v>-43.986979853963227</v>
      </c>
      <c r="O907" s="28">
        <f t="shared" si="271"/>
        <v>10.989169238449415</v>
      </c>
      <c r="P907" s="28">
        <f t="shared" si="272"/>
        <v>15.087458954343088</v>
      </c>
      <c r="Q907" s="45" t="str">
        <f t="shared" si="282"/>
        <v>ins. Pondérale</v>
      </c>
      <c r="R907" s="29">
        <f t="shared" si="273"/>
        <v>3</v>
      </c>
      <c r="S907" s="29" t="e">
        <f t="shared" si="274"/>
        <v>#N/A</v>
      </c>
      <c r="T907" s="29" t="e">
        <f t="shared" si="275"/>
        <v>#N/A</v>
      </c>
      <c r="U907" s="29" t="e">
        <f t="shared" si="276"/>
        <v>#N/A</v>
      </c>
      <c r="V907" s="21" t="e">
        <f t="shared" si="283"/>
        <v>#N/A</v>
      </c>
      <c r="W907" s="28">
        <f t="shared" si="277"/>
        <v>0</v>
      </c>
      <c r="X907" s="28">
        <f t="shared" si="278"/>
        <v>0</v>
      </c>
      <c r="Y907" s="45" t="str">
        <f t="shared" si="284"/>
        <v>pas de surpoids ni d'obésité</v>
      </c>
    </row>
    <row r="908" spans="4:25">
      <c r="D908" s="21"/>
      <c r="F908" s="21"/>
      <c r="G908" s="54">
        <f t="shared" si="279"/>
        <v>0</v>
      </c>
      <c r="H908" s="28">
        <f t="shared" si="266"/>
        <v>0</v>
      </c>
      <c r="I908" s="45">
        <f t="shared" si="280"/>
        <v>0</v>
      </c>
      <c r="J908" s="29">
        <f t="shared" si="267"/>
        <v>3</v>
      </c>
      <c r="K908" s="29">
        <f t="shared" si="268"/>
        <v>0.27</v>
      </c>
      <c r="L908" s="29">
        <f t="shared" si="269"/>
        <v>8.4199999999999997E-2</v>
      </c>
      <c r="M908" s="29">
        <f t="shared" si="270"/>
        <v>12.92</v>
      </c>
      <c r="N908" s="45">
        <f t="shared" si="281"/>
        <v>-43.986979853963227</v>
      </c>
      <c r="O908" s="28">
        <f t="shared" si="271"/>
        <v>10.989169238449415</v>
      </c>
      <c r="P908" s="28">
        <f t="shared" si="272"/>
        <v>15.087458954343088</v>
      </c>
      <c r="Q908" s="45" t="str">
        <f t="shared" si="282"/>
        <v>ins. Pondérale</v>
      </c>
      <c r="R908" s="29">
        <f t="shared" si="273"/>
        <v>3</v>
      </c>
      <c r="S908" s="29" t="e">
        <f t="shared" si="274"/>
        <v>#N/A</v>
      </c>
      <c r="T908" s="29" t="e">
        <f t="shared" si="275"/>
        <v>#N/A</v>
      </c>
      <c r="U908" s="29" t="e">
        <f t="shared" si="276"/>
        <v>#N/A</v>
      </c>
      <c r="V908" s="21" t="e">
        <f t="shared" si="283"/>
        <v>#N/A</v>
      </c>
      <c r="W908" s="28">
        <f t="shared" si="277"/>
        <v>0</v>
      </c>
      <c r="X908" s="28">
        <f t="shared" si="278"/>
        <v>0</v>
      </c>
      <c r="Y908" s="45" t="str">
        <f t="shared" si="284"/>
        <v>pas de surpoids ni d'obésité</v>
      </c>
    </row>
    <row r="909" spans="4:25">
      <c r="D909" s="21"/>
      <c r="F909" s="21"/>
      <c r="G909" s="54">
        <f t="shared" si="279"/>
        <v>0</v>
      </c>
      <c r="H909" s="28">
        <f t="shared" si="266"/>
        <v>0</v>
      </c>
      <c r="I909" s="45">
        <f t="shared" si="280"/>
        <v>0</v>
      </c>
      <c r="J909" s="29">
        <f t="shared" si="267"/>
        <v>3</v>
      </c>
      <c r="K909" s="29">
        <f t="shared" si="268"/>
        <v>0.27</v>
      </c>
      <c r="L909" s="29">
        <f t="shared" si="269"/>
        <v>8.4199999999999997E-2</v>
      </c>
      <c r="M909" s="29">
        <f t="shared" si="270"/>
        <v>12.92</v>
      </c>
      <c r="N909" s="45">
        <f t="shared" si="281"/>
        <v>-43.986979853963227</v>
      </c>
      <c r="O909" s="28">
        <f t="shared" si="271"/>
        <v>10.989169238449415</v>
      </c>
      <c r="P909" s="28">
        <f t="shared" si="272"/>
        <v>15.087458954343088</v>
      </c>
      <c r="Q909" s="45" t="str">
        <f t="shared" si="282"/>
        <v>ins. Pondérale</v>
      </c>
      <c r="R909" s="29">
        <f t="shared" si="273"/>
        <v>3</v>
      </c>
      <c r="S909" s="29" t="e">
        <f t="shared" si="274"/>
        <v>#N/A</v>
      </c>
      <c r="T909" s="29" t="e">
        <f t="shared" si="275"/>
        <v>#N/A</v>
      </c>
      <c r="U909" s="29" t="e">
        <f t="shared" si="276"/>
        <v>#N/A</v>
      </c>
      <c r="V909" s="21" t="e">
        <f t="shared" si="283"/>
        <v>#N/A</v>
      </c>
      <c r="W909" s="28">
        <f t="shared" si="277"/>
        <v>0</v>
      </c>
      <c r="X909" s="28">
        <f t="shared" si="278"/>
        <v>0</v>
      </c>
      <c r="Y909" s="45" t="str">
        <f t="shared" si="284"/>
        <v>pas de surpoids ni d'obésité</v>
      </c>
    </row>
    <row r="910" spans="4:25">
      <c r="D910" s="21"/>
      <c r="F910" s="21"/>
      <c r="G910" s="54">
        <f t="shared" si="279"/>
        <v>0</v>
      </c>
      <c r="H910" s="28">
        <f t="shared" si="266"/>
        <v>0</v>
      </c>
      <c r="I910" s="45">
        <f t="shared" si="280"/>
        <v>0</v>
      </c>
      <c r="J910" s="29">
        <f t="shared" si="267"/>
        <v>3</v>
      </c>
      <c r="K910" s="29">
        <f t="shared" si="268"/>
        <v>0.27</v>
      </c>
      <c r="L910" s="29">
        <f t="shared" si="269"/>
        <v>8.4199999999999997E-2</v>
      </c>
      <c r="M910" s="29">
        <f t="shared" si="270"/>
        <v>12.92</v>
      </c>
      <c r="N910" s="45">
        <f t="shared" si="281"/>
        <v>-43.986979853963227</v>
      </c>
      <c r="O910" s="28">
        <f t="shared" si="271"/>
        <v>10.989169238449415</v>
      </c>
      <c r="P910" s="28">
        <f t="shared" si="272"/>
        <v>15.087458954343088</v>
      </c>
      <c r="Q910" s="45" t="str">
        <f t="shared" si="282"/>
        <v>ins. Pondérale</v>
      </c>
      <c r="R910" s="29">
        <f t="shared" si="273"/>
        <v>3</v>
      </c>
      <c r="S910" s="29" t="e">
        <f t="shared" si="274"/>
        <v>#N/A</v>
      </c>
      <c r="T910" s="29" t="e">
        <f t="shared" si="275"/>
        <v>#N/A</v>
      </c>
      <c r="U910" s="29" t="e">
        <f t="shared" si="276"/>
        <v>#N/A</v>
      </c>
      <c r="V910" s="21" t="e">
        <f t="shared" si="283"/>
        <v>#N/A</v>
      </c>
      <c r="W910" s="28">
        <f t="shared" si="277"/>
        <v>0</v>
      </c>
      <c r="X910" s="28">
        <f t="shared" si="278"/>
        <v>0</v>
      </c>
      <c r="Y910" s="45" t="str">
        <f t="shared" si="284"/>
        <v>pas de surpoids ni d'obésité</v>
      </c>
    </row>
    <row r="911" spans="4:25">
      <c r="D911" s="21"/>
      <c r="F911" s="21"/>
      <c r="G911" s="54">
        <f t="shared" si="279"/>
        <v>0</v>
      </c>
      <c r="H911" s="28">
        <f t="shared" si="266"/>
        <v>0</v>
      </c>
      <c r="I911" s="45">
        <f t="shared" si="280"/>
        <v>0</v>
      </c>
      <c r="J911" s="29">
        <f t="shared" si="267"/>
        <v>3</v>
      </c>
      <c r="K911" s="29">
        <f t="shared" si="268"/>
        <v>0.27</v>
      </c>
      <c r="L911" s="29">
        <f t="shared" si="269"/>
        <v>8.4199999999999997E-2</v>
      </c>
      <c r="M911" s="29">
        <f t="shared" si="270"/>
        <v>12.92</v>
      </c>
      <c r="N911" s="45">
        <f t="shared" si="281"/>
        <v>-43.986979853963227</v>
      </c>
      <c r="O911" s="28">
        <f t="shared" si="271"/>
        <v>10.989169238449415</v>
      </c>
      <c r="P911" s="28">
        <f t="shared" si="272"/>
        <v>15.087458954343088</v>
      </c>
      <c r="Q911" s="45" t="str">
        <f t="shared" si="282"/>
        <v>ins. Pondérale</v>
      </c>
      <c r="R911" s="29">
        <f t="shared" si="273"/>
        <v>3</v>
      </c>
      <c r="S911" s="29" t="e">
        <f t="shared" si="274"/>
        <v>#N/A</v>
      </c>
      <c r="T911" s="29" t="e">
        <f t="shared" si="275"/>
        <v>#N/A</v>
      </c>
      <c r="U911" s="29" t="e">
        <f t="shared" si="276"/>
        <v>#N/A</v>
      </c>
      <c r="V911" s="21" t="e">
        <f t="shared" si="283"/>
        <v>#N/A</v>
      </c>
      <c r="W911" s="28">
        <f t="shared" si="277"/>
        <v>0</v>
      </c>
      <c r="X911" s="28">
        <f t="shared" si="278"/>
        <v>0</v>
      </c>
      <c r="Y911" s="45" t="str">
        <f t="shared" si="284"/>
        <v>pas de surpoids ni d'obésité</v>
      </c>
    </row>
    <row r="912" spans="4:25">
      <c r="D912" s="21"/>
      <c r="F912" s="21"/>
      <c r="G912" s="54">
        <f t="shared" si="279"/>
        <v>0</v>
      </c>
      <c r="H912" s="28">
        <f t="shared" si="266"/>
        <v>0</v>
      </c>
      <c r="I912" s="45">
        <f t="shared" si="280"/>
        <v>0</v>
      </c>
      <c r="J912" s="29">
        <f t="shared" si="267"/>
        <v>3</v>
      </c>
      <c r="K912" s="29">
        <f t="shared" si="268"/>
        <v>0.27</v>
      </c>
      <c r="L912" s="29">
        <f t="shared" si="269"/>
        <v>8.4199999999999997E-2</v>
      </c>
      <c r="M912" s="29">
        <f t="shared" si="270"/>
        <v>12.92</v>
      </c>
      <c r="N912" s="45">
        <f t="shared" si="281"/>
        <v>-43.986979853963227</v>
      </c>
      <c r="O912" s="28">
        <f t="shared" si="271"/>
        <v>10.989169238449415</v>
      </c>
      <c r="P912" s="28">
        <f t="shared" si="272"/>
        <v>15.087458954343088</v>
      </c>
      <c r="Q912" s="45" t="str">
        <f t="shared" si="282"/>
        <v>ins. Pondérale</v>
      </c>
      <c r="R912" s="29">
        <f t="shared" si="273"/>
        <v>3</v>
      </c>
      <c r="S912" s="29" t="e">
        <f t="shared" si="274"/>
        <v>#N/A</v>
      </c>
      <c r="T912" s="29" t="e">
        <f t="shared" si="275"/>
        <v>#N/A</v>
      </c>
      <c r="U912" s="29" t="e">
        <f t="shared" si="276"/>
        <v>#N/A</v>
      </c>
      <c r="V912" s="21" t="e">
        <f t="shared" si="283"/>
        <v>#N/A</v>
      </c>
      <c r="W912" s="28">
        <f t="shared" si="277"/>
        <v>0</v>
      </c>
      <c r="X912" s="28">
        <f t="shared" si="278"/>
        <v>0</v>
      </c>
      <c r="Y912" s="45" t="str">
        <f t="shared" si="284"/>
        <v>pas de surpoids ni d'obésité</v>
      </c>
    </row>
    <row r="913" spans="4:25">
      <c r="D913" s="21"/>
      <c r="F913" s="21"/>
      <c r="G913" s="54">
        <f t="shared" si="279"/>
        <v>0</v>
      </c>
      <c r="H913" s="28">
        <f t="shared" si="266"/>
        <v>0</v>
      </c>
      <c r="I913" s="45">
        <f t="shared" si="280"/>
        <v>0</v>
      </c>
      <c r="J913" s="29">
        <f t="shared" si="267"/>
        <v>3</v>
      </c>
      <c r="K913" s="29">
        <f t="shared" si="268"/>
        <v>0.27</v>
      </c>
      <c r="L913" s="29">
        <f t="shared" si="269"/>
        <v>8.4199999999999997E-2</v>
      </c>
      <c r="M913" s="29">
        <f t="shared" si="270"/>
        <v>12.92</v>
      </c>
      <c r="N913" s="45">
        <f t="shared" si="281"/>
        <v>-43.986979853963227</v>
      </c>
      <c r="O913" s="28">
        <f t="shared" si="271"/>
        <v>10.989169238449415</v>
      </c>
      <c r="P913" s="28">
        <f t="shared" si="272"/>
        <v>15.087458954343088</v>
      </c>
      <c r="Q913" s="45" t="str">
        <f t="shared" si="282"/>
        <v>ins. Pondérale</v>
      </c>
      <c r="R913" s="29">
        <f t="shared" si="273"/>
        <v>3</v>
      </c>
      <c r="S913" s="29" t="e">
        <f t="shared" si="274"/>
        <v>#N/A</v>
      </c>
      <c r="T913" s="29" t="e">
        <f t="shared" si="275"/>
        <v>#N/A</v>
      </c>
      <c r="U913" s="29" t="e">
        <f t="shared" si="276"/>
        <v>#N/A</v>
      </c>
      <c r="V913" s="21" t="e">
        <f t="shared" si="283"/>
        <v>#N/A</v>
      </c>
      <c r="W913" s="28">
        <f t="shared" si="277"/>
        <v>0</v>
      </c>
      <c r="X913" s="28">
        <f t="shared" si="278"/>
        <v>0</v>
      </c>
      <c r="Y913" s="45" t="str">
        <f t="shared" si="284"/>
        <v>pas de surpoids ni d'obésité</v>
      </c>
    </row>
    <row r="914" spans="4:25">
      <c r="D914" s="21"/>
      <c r="F914" s="21"/>
      <c r="G914" s="54">
        <f t="shared" si="279"/>
        <v>0</v>
      </c>
      <c r="H914" s="28">
        <f t="shared" si="266"/>
        <v>0</v>
      </c>
      <c r="I914" s="45">
        <f t="shared" si="280"/>
        <v>0</v>
      </c>
      <c r="J914" s="29">
        <f t="shared" si="267"/>
        <v>3</v>
      </c>
      <c r="K914" s="29">
        <f t="shared" si="268"/>
        <v>0.27</v>
      </c>
      <c r="L914" s="29">
        <f t="shared" si="269"/>
        <v>8.4199999999999997E-2</v>
      </c>
      <c r="M914" s="29">
        <f t="shared" si="270"/>
        <v>12.92</v>
      </c>
      <c r="N914" s="45">
        <f t="shared" si="281"/>
        <v>-43.986979853963227</v>
      </c>
      <c r="O914" s="28">
        <f t="shared" si="271"/>
        <v>10.989169238449415</v>
      </c>
      <c r="P914" s="28">
        <f t="shared" si="272"/>
        <v>15.087458954343088</v>
      </c>
      <c r="Q914" s="45" t="str">
        <f t="shared" si="282"/>
        <v>ins. Pondérale</v>
      </c>
      <c r="R914" s="29">
        <f t="shared" si="273"/>
        <v>3</v>
      </c>
      <c r="S914" s="29" t="e">
        <f t="shared" si="274"/>
        <v>#N/A</v>
      </c>
      <c r="T914" s="29" t="e">
        <f t="shared" si="275"/>
        <v>#N/A</v>
      </c>
      <c r="U914" s="29" t="e">
        <f t="shared" si="276"/>
        <v>#N/A</v>
      </c>
      <c r="V914" s="21" t="e">
        <f t="shared" si="283"/>
        <v>#N/A</v>
      </c>
      <c r="W914" s="28">
        <f t="shared" si="277"/>
        <v>0</v>
      </c>
      <c r="X914" s="28">
        <f t="shared" si="278"/>
        <v>0</v>
      </c>
      <c r="Y914" s="45" t="str">
        <f t="shared" si="284"/>
        <v>pas de surpoids ni d'obésité</v>
      </c>
    </row>
    <row r="915" spans="4:25">
      <c r="D915" s="21"/>
      <c r="F915" s="21"/>
      <c r="G915" s="54">
        <f t="shared" si="279"/>
        <v>0</v>
      </c>
      <c r="H915" s="28">
        <f t="shared" si="266"/>
        <v>0</v>
      </c>
      <c r="I915" s="45">
        <f t="shared" si="280"/>
        <v>0</v>
      </c>
      <c r="J915" s="29">
        <f t="shared" si="267"/>
        <v>3</v>
      </c>
      <c r="K915" s="29">
        <f t="shared" si="268"/>
        <v>0.27</v>
      </c>
      <c r="L915" s="29">
        <f t="shared" si="269"/>
        <v>8.4199999999999997E-2</v>
      </c>
      <c r="M915" s="29">
        <f t="shared" si="270"/>
        <v>12.92</v>
      </c>
      <c r="N915" s="45">
        <f t="shared" si="281"/>
        <v>-43.986979853963227</v>
      </c>
      <c r="O915" s="28">
        <f t="shared" si="271"/>
        <v>10.989169238449415</v>
      </c>
      <c r="P915" s="28">
        <f t="shared" si="272"/>
        <v>15.087458954343088</v>
      </c>
      <c r="Q915" s="45" t="str">
        <f t="shared" si="282"/>
        <v>ins. Pondérale</v>
      </c>
      <c r="R915" s="29">
        <f t="shared" si="273"/>
        <v>3</v>
      </c>
      <c r="S915" s="29" t="e">
        <f t="shared" si="274"/>
        <v>#N/A</v>
      </c>
      <c r="T915" s="29" t="e">
        <f t="shared" si="275"/>
        <v>#N/A</v>
      </c>
      <c r="U915" s="29" t="e">
        <f t="shared" si="276"/>
        <v>#N/A</v>
      </c>
      <c r="V915" s="21" t="e">
        <f t="shared" si="283"/>
        <v>#N/A</v>
      </c>
      <c r="W915" s="28">
        <f t="shared" si="277"/>
        <v>0</v>
      </c>
      <c r="X915" s="28">
        <f t="shared" si="278"/>
        <v>0</v>
      </c>
      <c r="Y915" s="45" t="str">
        <f t="shared" si="284"/>
        <v>pas de surpoids ni d'obésité</v>
      </c>
    </row>
    <row r="916" spans="4:25">
      <c r="D916" s="21"/>
      <c r="F916" s="21"/>
      <c r="G916" s="54">
        <f t="shared" si="279"/>
        <v>0</v>
      </c>
      <c r="H916" s="28">
        <f t="shared" si="266"/>
        <v>0</v>
      </c>
      <c r="I916" s="45">
        <f t="shared" si="280"/>
        <v>0</v>
      </c>
      <c r="J916" s="29">
        <f t="shared" si="267"/>
        <v>3</v>
      </c>
      <c r="K916" s="29">
        <f t="shared" si="268"/>
        <v>0.27</v>
      </c>
      <c r="L916" s="29">
        <f t="shared" si="269"/>
        <v>8.4199999999999997E-2</v>
      </c>
      <c r="M916" s="29">
        <f t="shared" si="270"/>
        <v>12.92</v>
      </c>
      <c r="N916" s="45">
        <f t="shared" si="281"/>
        <v>-43.986979853963227</v>
      </c>
      <c r="O916" s="28">
        <f t="shared" si="271"/>
        <v>10.989169238449415</v>
      </c>
      <c r="P916" s="28">
        <f t="shared" si="272"/>
        <v>15.087458954343088</v>
      </c>
      <c r="Q916" s="45" t="str">
        <f t="shared" si="282"/>
        <v>ins. Pondérale</v>
      </c>
      <c r="R916" s="29">
        <f t="shared" si="273"/>
        <v>3</v>
      </c>
      <c r="S916" s="29" t="e">
        <f t="shared" si="274"/>
        <v>#N/A</v>
      </c>
      <c r="T916" s="29" t="e">
        <f t="shared" si="275"/>
        <v>#N/A</v>
      </c>
      <c r="U916" s="29" t="e">
        <f t="shared" si="276"/>
        <v>#N/A</v>
      </c>
      <c r="V916" s="21" t="e">
        <f t="shared" si="283"/>
        <v>#N/A</v>
      </c>
      <c r="W916" s="28">
        <f t="shared" si="277"/>
        <v>0</v>
      </c>
      <c r="X916" s="28">
        <f t="shared" si="278"/>
        <v>0</v>
      </c>
      <c r="Y916" s="45" t="str">
        <f t="shared" si="284"/>
        <v>pas de surpoids ni d'obésité</v>
      </c>
    </row>
    <row r="917" spans="4:25">
      <c r="D917" s="21"/>
      <c r="F917" s="21"/>
      <c r="G917" s="54">
        <f t="shared" si="279"/>
        <v>0</v>
      </c>
      <c r="H917" s="28">
        <f t="shared" si="266"/>
        <v>0</v>
      </c>
      <c r="I917" s="45">
        <f t="shared" si="280"/>
        <v>0</v>
      </c>
      <c r="J917" s="29">
        <f t="shared" si="267"/>
        <v>3</v>
      </c>
      <c r="K917" s="29">
        <f t="shared" si="268"/>
        <v>0.27</v>
      </c>
      <c r="L917" s="29">
        <f t="shared" si="269"/>
        <v>8.4199999999999997E-2</v>
      </c>
      <c r="M917" s="29">
        <f t="shared" si="270"/>
        <v>12.92</v>
      </c>
      <c r="N917" s="45">
        <f t="shared" si="281"/>
        <v>-43.986979853963227</v>
      </c>
      <c r="O917" s="28">
        <f t="shared" si="271"/>
        <v>10.989169238449415</v>
      </c>
      <c r="P917" s="28">
        <f t="shared" si="272"/>
        <v>15.087458954343088</v>
      </c>
      <c r="Q917" s="45" t="str">
        <f t="shared" si="282"/>
        <v>ins. Pondérale</v>
      </c>
      <c r="R917" s="29">
        <f t="shared" si="273"/>
        <v>3</v>
      </c>
      <c r="S917" s="29" t="e">
        <f t="shared" si="274"/>
        <v>#N/A</v>
      </c>
      <c r="T917" s="29" t="e">
        <f t="shared" si="275"/>
        <v>#N/A</v>
      </c>
      <c r="U917" s="29" t="e">
        <f t="shared" si="276"/>
        <v>#N/A</v>
      </c>
      <c r="V917" s="21" t="e">
        <f t="shared" si="283"/>
        <v>#N/A</v>
      </c>
      <c r="W917" s="28">
        <f t="shared" si="277"/>
        <v>0</v>
      </c>
      <c r="X917" s="28">
        <f t="shared" si="278"/>
        <v>0</v>
      </c>
      <c r="Y917" s="45" t="str">
        <f t="shared" si="284"/>
        <v>pas de surpoids ni d'obésité</v>
      </c>
    </row>
    <row r="918" spans="4:25">
      <c r="D918" s="21"/>
      <c r="F918" s="21"/>
      <c r="G918" s="54">
        <f t="shared" si="279"/>
        <v>0</v>
      </c>
      <c r="H918" s="28">
        <f t="shared" si="266"/>
        <v>0</v>
      </c>
      <c r="I918" s="45">
        <f t="shared" si="280"/>
        <v>0</v>
      </c>
      <c r="J918" s="29">
        <f t="shared" si="267"/>
        <v>3</v>
      </c>
      <c r="K918" s="29">
        <f t="shared" si="268"/>
        <v>0.27</v>
      </c>
      <c r="L918" s="29">
        <f t="shared" si="269"/>
        <v>8.4199999999999997E-2</v>
      </c>
      <c r="M918" s="29">
        <f t="shared" si="270"/>
        <v>12.92</v>
      </c>
      <c r="N918" s="45">
        <f t="shared" si="281"/>
        <v>-43.986979853963227</v>
      </c>
      <c r="O918" s="28">
        <f t="shared" si="271"/>
        <v>10.989169238449415</v>
      </c>
      <c r="P918" s="28">
        <f t="shared" si="272"/>
        <v>15.087458954343088</v>
      </c>
      <c r="Q918" s="45" t="str">
        <f t="shared" si="282"/>
        <v>ins. Pondérale</v>
      </c>
      <c r="R918" s="29">
        <f t="shared" si="273"/>
        <v>3</v>
      </c>
      <c r="S918" s="29" t="e">
        <f t="shared" si="274"/>
        <v>#N/A</v>
      </c>
      <c r="T918" s="29" t="e">
        <f t="shared" si="275"/>
        <v>#N/A</v>
      </c>
      <c r="U918" s="29" t="e">
        <f t="shared" si="276"/>
        <v>#N/A</v>
      </c>
      <c r="V918" s="21" t="e">
        <f t="shared" si="283"/>
        <v>#N/A</v>
      </c>
      <c r="W918" s="28">
        <f t="shared" si="277"/>
        <v>0</v>
      </c>
      <c r="X918" s="28">
        <f t="shared" si="278"/>
        <v>0</v>
      </c>
      <c r="Y918" s="45" t="str">
        <f t="shared" si="284"/>
        <v>pas de surpoids ni d'obésité</v>
      </c>
    </row>
    <row r="919" spans="4:25">
      <c r="D919" s="21"/>
      <c r="F919" s="21"/>
      <c r="G919" s="54">
        <f t="shared" si="279"/>
        <v>0</v>
      </c>
      <c r="H919" s="28">
        <f t="shared" si="266"/>
        <v>0</v>
      </c>
      <c r="I919" s="45">
        <f t="shared" si="280"/>
        <v>0</v>
      </c>
      <c r="J919" s="29">
        <f t="shared" si="267"/>
        <v>3</v>
      </c>
      <c r="K919" s="29">
        <f t="shared" si="268"/>
        <v>0.27</v>
      </c>
      <c r="L919" s="29">
        <f t="shared" si="269"/>
        <v>8.4199999999999997E-2</v>
      </c>
      <c r="M919" s="29">
        <f t="shared" si="270"/>
        <v>12.92</v>
      </c>
      <c r="N919" s="45">
        <f t="shared" si="281"/>
        <v>-43.986979853963227</v>
      </c>
      <c r="O919" s="28">
        <f t="shared" si="271"/>
        <v>10.989169238449415</v>
      </c>
      <c r="P919" s="28">
        <f t="shared" si="272"/>
        <v>15.087458954343088</v>
      </c>
      <c r="Q919" s="45" t="str">
        <f t="shared" si="282"/>
        <v>ins. Pondérale</v>
      </c>
      <c r="R919" s="29">
        <f t="shared" si="273"/>
        <v>3</v>
      </c>
      <c r="S919" s="29" t="e">
        <f t="shared" si="274"/>
        <v>#N/A</v>
      </c>
      <c r="T919" s="29" t="e">
        <f t="shared" si="275"/>
        <v>#N/A</v>
      </c>
      <c r="U919" s="29" t="e">
        <f t="shared" si="276"/>
        <v>#N/A</v>
      </c>
      <c r="V919" s="21" t="e">
        <f t="shared" si="283"/>
        <v>#N/A</v>
      </c>
      <c r="W919" s="28">
        <f t="shared" si="277"/>
        <v>0</v>
      </c>
      <c r="X919" s="28">
        <f t="shared" si="278"/>
        <v>0</v>
      </c>
      <c r="Y919" s="45" t="str">
        <f t="shared" si="284"/>
        <v>pas de surpoids ni d'obésité</v>
      </c>
    </row>
    <row r="920" spans="4:25">
      <c r="D920" s="21"/>
      <c r="F920" s="21"/>
      <c r="G920" s="54">
        <f t="shared" si="279"/>
        <v>0</v>
      </c>
      <c r="H920" s="28">
        <f t="shared" si="266"/>
        <v>0</v>
      </c>
      <c r="I920" s="45">
        <f t="shared" si="280"/>
        <v>0</v>
      </c>
      <c r="J920" s="29">
        <f t="shared" si="267"/>
        <v>3</v>
      </c>
      <c r="K920" s="29">
        <f t="shared" si="268"/>
        <v>0.27</v>
      </c>
      <c r="L920" s="29">
        <f t="shared" si="269"/>
        <v>8.4199999999999997E-2</v>
      </c>
      <c r="M920" s="29">
        <f t="shared" si="270"/>
        <v>12.92</v>
      </c>
      <c r="N920" s="45">
        <f t="shared" si="281"/>
        <v>-43.986979853963227</v>
      </c>
      <c r="O920" s="28">
        <f t="shared" si="271"/>
        <v>10.989169238449415</v>
      </c>
      <c r="P920" s="28">
        <f t="shared" si="272"/>
        <v>15.087458954343088</v>
      </c>
      <c r="Q920" s="45" t="str">
        <f t="shared" si="282"/>
        <v>ins. Pondérale</v>
      </c>
      <c r="R920" s="29">
        <f t="shared" si="273"/>
        <v>3</v>
      </c>
      <c r="S920" s="29" t="e">
        <f t="shared" si="274"/>
        <v>#N/A</v>
      </c>
      <c r="T920" s="29" t="e">
        <f t="shared" si="275"/>
        <v>#N/A</v>
      </c>
      <c r="U920" s="29" t="e">
        <f t="shared" si="276"/>
        <v>#N/A</v>
      </c>
      <c r="V920" s="21" t="e">
        <f t="shared" si="283"/>
        <v>#N/A</v>
      </c>
      <c r="W920" s="28">
        <f t="shared" si="277"/>
        <v>0</v>
      </c>
      <c r="X920" s="28">
        <f t="shared" si="278"/>
        <v>0</v>
      </c>
      <c r="Y920" s="45" t="str">
        <f t="shared" si="284"/>
        <v>pas de surpoids ni d'obésité</v>
      </c>
    </row>
    <row r="921" spans="4:25">
      <c r="D921" s="21"/>
      <c r="F921" s="21"/>
      <c r="G921" s="54">
        <f t="shared" si="279"/>
        <v>0</v>
      </c>
      <c r="H921" s="28">
        <f t="shared" si="266"/>
        <v>0</v>
      </c>
      <c r="I921" s="45">
        <f t="shared" si="280"/>
        <v>0</v>
      </c>
      <c r="J921" s="29">
        <f t="shared" si="267"/>
        <v>3</v>
      </c>
      <c r="K921" s="29">
        <f t="shared" si="268"/>
        <v>0.27</v>
      </c>
      <c r="L921" s="29">
        <f t="shared" si="269"/>
        <v>8.4199999999999997E-2</v>
      </c>
      <c r="M921" s="29">
        <f t="shared" si="270"/>
        <v>12.92</v>
      </c>
      <c r="N921" s="45">
        <f t="shared" si="281"/>
        <v>-43.986979853963227</v>
      </c>
      <c r="O921" s="28">
        <f t="shared" si="271"/>
        <v>10.989169238449415</v>
      </c>
      <c r="P921" s="28">
        <f t="shared" si="272"/>
        <v>15.087458954343088</v>
      </c>
      <c r="Q921" s="45" t="str">
        <f t="shared" si="282"/>
        <v>ins. Pondérale</v>
      </c>
      <c r="R921" s="29">
        <f t="shared" si="273"/>
        <v>3</v>
      </c>
      <c r="S921" s="29" t="e">
        <f t="shared" si="274"/>
        <v>#N/A</v>
      </c>
      <c r="T921" s="29" t="e">
        <f t="shared" si="275"/>
        <v>#N/A</v>
      </c>
      <c r="U921" s="29" t="e">
        <f t="shared" si="276"/>
        <v>#N/A</v>
      </c>
      <c r="V921" s="21" t="e">
        <f t="shared" si="283"/>
        <v>#N/A</v>
      </c>
      <c r="W921" s="28">
        <f t="shared" si="277"/>
        <v>0</v>
      </c>
      <c r="X921" s="28">
        <f t="shared" si="278"/>
        <v>0</v>
      </c>
      <c r="Y921" s="45" t="str">
        <f t="shared" si="284"/>
        <v>pas de surpoids ni d'obésité</v>
      </c>
    </row>
    <row r="922" spans="4:25">
      <c r="D922" s="21"/>
      <c r="F922" s="21"/>
      <c r="G922" s="54">
        <f t="shared" si="279"/>
        <v>0</v>
      </c>
      <c r="H922" s="28">
        <f t="shared" si="266"/>
        <v>0</v>
      </c>
      <c r="I922" s="45">
        <f t="shared" si="280"/>
        <v>0</v>
      </c>
      <c r="J922" s="29">
        <f t="shared" si="267"/>
        <v>3</v>
      </c>
      <c r="K922" s="29">
        <f t="shared" si="268"/>
        <v>0.27</v>
      </c>
      <c r="L922" s="29">
        <f t="shared" si="269"/>
        <v>8.4199999999999997E-2</v>
      </c>
      <c r="M922" s="29">
        <f t="shared" si="270"/>
        <v>12.92</v>
      </c>
      <c r="N922" s="45">
        <f t="shared" si="281"/>
        <v>-43.986979853963227</v>
      </c>
      <c r="O922" s="28">
        <f t="shared" si="271"/>
        <v>10.989169238449415</v>
      </c>
      <c r="P922" s="28">
        <f t="shared" si="272"/>
        <v>15.087458954343088</v>
      </c>
      <c r="Q922" s="45" t="str">
        <f t="shared" si="282"/>
        <v>ins. Pondérale</v>
      </c>
      <c r="R922" s="29">
        <f t="shared" si="273"/>
        <v>3</v>
      </c>
      <c r="S922" s="29" t="e">
        <f t="shared" si="274"/>
        <v>#N/A</v>
      </c>
      <c r="T922" s="29" t="e">
        <f t="shared" si="275"/>
        <v>#N/A</v>
      </c>
      <c r="U922" s="29" t="e">
        <f t="shared" si="276"/>
        <v>#N/A</v>
      </c>
      <c r="V922" s="21" t="e">
        <f t="shared" si="283"/>
        <v>#N/A</v>
      </c>
      <c r="W922" s="28">
        <f t="shared" si="277"/>
        <v>0</v>
      </c>
      <c r="X922" s="28">
        <f t="shared" si="278"/>
        <v>0</v>
      </c>
      <c r="Y922" s="45" t="str">
        <f t="shared" si="284"/>
        <v>pas de surpoids ni d'obésité</v>
      </c>
    </row>
    <row r="923" spans="4:25">
      <c r="D923" s="21"/>
      <c r="F923" s="21"/>
      <c r="G923" s="54">
        <f t="shared" si="279"/>
        <v>0</v>
      </c>
      <c r="H923" s="28">
        <f t="shared" si="266"/>
        <v>0</v>
      </c>
      <c r="I923" s="45">
        <f t="shared" si="280"/>
        <v>0</v>
      </c>
      <c r="J923" s="29">
        <f t="shared" si="267"/>
        <v>3</v>
      </c>
      <c r="K923" s="29">
        <f t="shared" si="268"/>
        <v>0.27</v>
      </c>
      <c r="L923" s="29">
        <f t="shared" si="269"/>
        <v>8.4199999999999997E-2</v>
      </c>
      <c r="M923" s="29">
        <f t="shared" si="270"/>
        <v>12.92</v>
      </c>
      <c r="N923" s="45">
        <f t="shared" si="281"/>
        <v>-43.986979853963227</v>
      </c>
      <c r="O923" s="28">
        <f t="shared" si="271"/>
        <v>10.989169238449415</v>
      </c>
      <c r="P923" s="28">
        <f t="shared" si="272"/>
        <v>15.087458954343088</v>
      </c>
      <c r="Q923" s="45" t="str">
        <f t="shared" si="282"/>
        <v>ins. Pondérale</v>
      </c>
      <c r="R923" s="29">
        <f t="shared" si="273"/>
        <v>3</v>
      </c>
      <c r="S923" s="29" t="e">
        <f t="shared" si="274"/>
        <v>#N/A</v>
      </c>
      <c r="T923" s="29" t="e">
        <f t="shared" si="275"/>
        <v>#N/A</v>
      </c>
      <c r="U923" s="29" t="e">
        <f t="shared" si="276"/>
        <v>#N/A</v>
      </c>
      <c r="V923" s="21" t="e">
        <f t="shared" si="283"/>
        <v>#N/A</v>
      </c>
      <c r="W923" s="28">
        <f t="shared" si="277"/>
        <v>0</v>
      </c>
      <c r="X923" s="28">
        <f t="shared" si="278"/>
        <v>0</v>
      </c>
      <c r="Y923" s="45" t="str">
        <f t="shared" si="284"/>
        <v>pas de surpoids ni d'obésité</v>
      </c>
    </row>
    <row r="924" spans="4:25">
      <c r="D924" s="21"/>
      <c r="F924" s="21"/>
      <c r="G924" s="54">
        <f t="shared" si="279"/>
        <v>0</v>
      </c>
      <c r="H924" s="28">
        <f t="shared" si="266"/>
        <v>0</v>
      </c>
      <c r="I924" s="45">
        <f t="shared" si="280"/>
        <v>0</v>
      </c>
      <c r="J924" s="29">
        <f t="shared" si="267"/>
        <v>3</v>
      </c>
      <c r="K924" s="29">
        <f t="shared" si="268"/>
        <v>0.27</v>
      </c>
      <c r="L924" s="29">
        <f t="shared" si="269"/>
        <v>8.4199999999999997E-2</v>
      </c>
      <c r="M924" s="29">
        <f t="shared" si="270"/>
        <v>12.92</v>
      </c>
      <c r="N924" s="45">
        <f t="shared" si="281"/>
        <v>-43.986979853963227</v>
      </c>
      <c r="O924" s="28">
        <f t="shared" si="271"/>
        <v>10.989169238449415</v>
      </c>
      <c r="P924" s="28">
        <f t="shared" si="272"/>
        <v>15.087458954343088</v>
      </c>
      <c r="Q924" s="45" t="str">
        <f t="shared" si="282"/>
        <v>ins. Pondérale</v>
      </c>
      <c r="R924" s="29">
        <f t="shared" si="273"/>
        <v>3</v>
      </c>
      <c r="S924" s="29" t="e">
        <f t="shared" si="274"/>
        <v>#N/A</v>
      </c>
      <c r="T924" s="29" t="e">
        <f t="shared" si="275"/>
        <v>#N/A</v>
      </c>
      <c r="U924" s="29" t="e">
        <f t="shared" si="276"/>
        <v>#N/A</v>
      </c>
      <c r="V924" s="21" t="e">
        <f t="shared" si="283"/>
        <v>#N/A</v>
      </c>
      <c r="W924" s="28">
        <f t="shared" si="277"/>
        <v>0</v>
      </c>
      <c r="X924" s="28">
        <f t="shared" si="278"/>
        <v>0</v>
      </c>
      <c r="Y924" s="45" t="str">
        <f t="shared" si="284"/>
        <v>pas de surpoids ni d'obésité</v>
      </c>
    </row>
    <row r="925" spans="4:25">
      <c r="D925" s="21"/>
      <c r="F925" s="21"/>
      <c r="G925" s="54">
        <f t="shared" si="279"/>
        <v>0</v>
      </c>
      <c r="H925" s="28">
        <f t="shared" si="266"/>
        <v>0</v>
      </c>
      <c r="I925" s="45">
        <f t="shared" si="280"/>
        <v>0</v>
      </c>
      <c r="J925" s="29">
        <f t="shared" si="267"/>
        <v>3</v>
      </c>
      <c r="K925" s="29">
        <f t="shared" si="268"/>
        <v>0.27</v>
      </c>
      <c r="L925" s="29">
        <f t="shared" si="269"/>
        <v>8.4199999999999997E-2</v>
      </c>
      <c r="M925" s="29">
        <f t="shared" si="270"/>
        <v>12.92</v>
      </c>
      <c r="N925" s="45">
        <f t="shared" si="281"/>
        <v>-43.986979853963227</v>
      </c>
      <c r="O925" s="28">
        <f t="shared" si="271"/>
        <v>10.989169238449415</v>
      </c>
      <c r="P925" s="28">
        <f t="shared" si="272"/>
        <v>15.087458954343088</v>
      </c>
      <c r="Q925" s="45" t="str">
        <f t="shared" si="282"/>
        <v>ins. Pondérale</v>
      </c>
      <c r="R925" s="29">
        <f t="shared" si="273"/>
        <v>3</v>
      </c>
      <c r="S925" s="29" t="e">
        <f t="shared" si="274"/>
        <v>#N/A</v>
      </c>
      <c r="T925" s="29" t="e">
        <f t="shared" si="275"/>
        <v>#N/A</v>
      </c>
      <c r="U925" s="29" t="e">
        <f t="shared" si="276"/>
        <v>#N/A</v>
      </c>
      <c r="V925" s="21" t="e">
        <f t="shared" si="283"/>
        <v>#N/A</v>
      </c>
      <c r="W925" s="28">
        <f t="shared" si="277"/>
        <v>0</v>
      </c>
      <c r="X925" s="28">
        <f t="shared" si="278"/>
        <v>0</v>
      </c>
      <c r="Y925" s="45" t="str">
        <f t="shared" si="284"/>
        <v>pas de surpoids ni d'obésité</v>
      </c>
    </row>
    <row r="926" spans="4:25">
      <c r="D926" s="21"/>
      <c r="F926" s="21"/>
      <c r="G926" s="54">
        <f t="shared" si="279"/>
        <v>0</v>
      </c>
      <c r="H926" s="28">
        <f t="shared" si="266"/>
        <v>0</v>
      </c>
      <c r="I926" s="45">
        <f t="shared" si="280"/>
        <v>0</v>
      </c>
      <c r="J926" s="29">
        <f t="shared" si="267"/>
        <v>3</v>
      </c>
      <c r="K926" s="29">
        <f t="shared" si="268"/>
        <v>0.27</v>
      </c>
      <c r="L926" s="29">
        <f t="shared" si="269"/>
        <v>8.4199999999999997E-2</v>
      </c>
      <c r="M926" s="29">
        <f t="shared" si="270"/>
        <v>12.92</v>
      </c>
      <c r="N926" s="45">
        <f t="shared" si="281"/>
        <v>-43.986979853963227</v>
      </c>
      <c r="O926" s="28">
        <f t="shared" si="271"/>
        <v>10.989169238449415</v>
      </c>
      <c r="P926" s="28">
        <f t="shared" si="272"/>
        <v>15.087458954343088</v>
      </c>
      <c r="Q926" s="45" t="str">
        <f t="shared" si="282"/>
        <v>ins. Pondérale</v>
      </c>
      <c r="R926" s="29">
        <f t="shared" si="273"/>
        <v>3</v>
      </c>
      <c r="S926" s="29" t="e">
        <f t="shared" si="274"/>
        <v>#N/A</v>
      </c>
      <c r="T926" s="29" t="e">
        <f t="shared" si="275"/>
        <v>#N/A</v>
      </c>
      <c r="U926" s="29" t="e">
        <f t="shared" si="276"/>
        <v>#N/A</v>
      </c>
      <c r="V926" s="21" t="e">
        <f t="shared" si="283"/>
        <v>#N/A</v>
      </c>
      <c r="W926" s="28">
        <f t="shared" si="277"/>
        <v>0</v>
      </c>
      <c r="X926" s="28">
        <f t="shared" si="278"/>
        <v>0</v>
      </c>
      <c r="Y926" s="45" t="str">
        <f t="shared" si="284"/>
        <v>pas de surpoids ni d'obésité</v>
      </c>
    </row>
    <row r="927" spans="4:25">
      <c r="D927" s="21"/>
      <c r="F927" s="21"/>
      <c r="G927" s="54">
        <f t="shared" si="279"/>
        <v>0</v>
      </c>
      <c r="H927" s="28">
        <f t="shared" si="266"/>
        <v>0</v>
      </c>
      <c r="I927" s="45">
        <f t="shared" si="280"/>
        <v>0</v>
      </c>
      <c r="J927" s="29">
        <f t="shared" si="267"/>
        <v>3</v>
      </c>
      <c r="K927" s="29">
        <f t="shared" si="268"/>
        <v>0.27</v>
      </c>
      <c r="L927" s="29">
        <f t="shared" si="269"/>
        <v>8.4199999999999997E-2</v>
      </c>
      <c r="M927" s="29">
        <f t="shared" si="270"/>
        <v>12.92</v>
      </c>
      <c r="N927" s="45">
        <f t="shared" si="281"/>
        <v>-43.986979853963227</v>
      </c>
      <c r="O927" s="28">
        <f t="shared" si="271"/>
        <v>10.989169238449415</v>
      </c>
      <c r="P927" s="28">
        <f t="shared" si="272"/>
        <v>15.087458954343088</v>
      </c>
      <c r="Q927" s="45" t="str">
        <f t="shared" si="282"/>
        <v>ins. Pondérale</v>
      </c>
      <c r="R927" s="29">
        <f t="shared" si="273"/>
        <v>3</v>
      </c>
      <c r="S927" s="29" t="e">
        <f t="shared" si="274"/>
        <v>#N/A</v>
      </c>
      <c r="T927" s="29" t="e">
        <f t="shared" si="275"/>
        <v>#N/A</v>
      </c>
      <c r="U927" s="29" t="e">
        <f t="shared" si="276"/>
        <v>#N/A</v>
      </c>
      <c r="V927" s="21" t="e">
        <f t="shared" si="283"/>
        <v>#N/A</v>
      </c>
      <c r="W927" s="28">
        <f t="shared" si="277"/>
        <v>0</v>
      </c>
      <c r="X927" s="28">
        <f t="shared" si="278"/>
        <v>0</v>
      </c>
      <c r="Y927" s="45" t="str">
        <f t="shared" si="284"/>
        <v>pas de surpoids ni d'obésité</v>
      </c>
    </row>
    <row r="928" spans="4:25">
      <c r="D928" s="21"/>
      <c r="F928" s="21"/>
      <c r="G928" s="54">
        <f t="shared" si="279"/>
        <v>0</v>
      </c>
      <c r="H928" s="28">
        <f t="shared" si="266"/>
        <v>0</v>
      </c>
      <c r="I928" s="45">
        <f t="shared" si="280"/>
        <v>0</v>
      </c>
      <c r="J928" s="29">
        <f t="shared" si="267"/>
        <v>3</v>
      </c>
      <c r="K928" s="29">
        <f t="shared" si="268"/>
        <v>0.27</v>
      </c>
      <c r="L928" s="29">
        <f t="shared" si="269"/>
        <v>8.4199999999999997E-2</v>
      </c>
      <c r="M928" s="29">
        <f t="shared" si="270"/>
        <v>12.92</v>
      </c>
      <c r="N928" s="45">
        <f t="shared" si="281"/>
        <v>-43.986979853963227</v>
      </c>
      <c r="O928" s="28">
        <f t="shared" si="271"/>
        <v>10.989169238449415</v>
      </c>
      <c r="P928" s="28">
        <f t="shared" si="272"/>
        <v>15.087458954343088</v>
      </c>
      <c r="Q928" s="45" t="str">
        <f t="shared" si="282"/>
        <v>ins. Pondérale</v>
      </c>
      <c r="R928" s="29">
        <f t="shared" si="273"/>
        <v>3</v>
      </c>
      <c r="S928" s="29" t="e">
        <f t="shared" si="274"/>
        <v>#N/A</v>
      </c>
      <c r="T928" s="29" t="e">
        <f t="shared" si="275"/>
        <v>#N/A</v>
      </c>
      <c r="U928" s="29" t="e">
        <f t="shared" si="276"/>
        <v>#N/A</v>
      </c>
      <c r="V928" s="21" t="e">
        <f t="shared" si="283"/>
        <v>#N/A</v>
      </c>
      <c r="W928" s="28">
        <f t="shared" si="277"/>
        <v>0</v>
      </c>
      <c r="X928" s="28">
        <f t="shared" si="278"/>
        <v>0</v>
      </c>
      <c r="Y928" s="45" t="str">
        <f t="shared" si="284"/>
        <v>pas de surpoids ni d'obésité</v>
      </c>
    </row>
    <row r="929" spans="4:25">
      <c r="D929" s="21"/>
      <c r="F929" s="21"/>
      <c r="G929" s="54">
        <f t="shared" si="279"/>
        <v>0</v>
      </c>
      <c r="H929" s="28">
        <f t="shared" si="266"/>
        <v>0</v>
      </c>
      <c r="I929" s="45">
        <f t="shared" si="280"/>
        <v>0</v>
      </c>
      <c r="J929" s="29">
        <f t="shared" si="267"/>
        <v>3</v>
      </c>
      <c r="K929" s="29">
        <f t="shared" si="268"/>
        <v>0.27</v>
      </c>
      <c r="L929" s="29">
        <f t="shared" si="269"/>
        <v>8.4199999999999997E-2</v>
      </c>
      <c r="M929" s="29">
        <f t="shared" si="270"/>
        <v>12.92</v>
      </c>
      <c r="N929" s="45">
        <f t="shared" si="281"/>
        <v>-43.986979853963227</v>
      </c>
      <c r="O929" s="28">
        <f t="shared" si="271"/>
        <v>10.989169238449415</v>
      </c>
      <c r="P929" s="28">
        <f t="shared" si="272"/>
        <v>15.087458954343088</v>
      </c>
      <c r="Q929" s="45" t="str">
        <f t="shared" si="282"/>
        <v>ins. Pondérale</v>
      </c>
      <c r="R929" s="29">
        <f t="shared" si="273"/>
        <v>3</v>
      </c>
      <c r="S929" s="29" t="e">
        <f t="shared" si="274"/>
        <v>#N/A</v>
      </c>
      <c r="T929" s="29" t="e">
        <f t="shared" si="275"/>
        <v>#N/A</v>
      </c>
      <c r="U929" s="29" t="e">
        <f t="shared" si="276"/>
        <v>#N/A</v>
      </c>
      <c r="V929" s="21" t="e">
        <f t="shared" si="283"/>
        <v>#N/A</v>
      </c>
      <c r="W929" s="28">
        <f t="shared" si="277"/>
        <v>0</v>
      </c>
      <c r="X929" s="28">
        <f t="shared" si="278"/>
        <v>0</v>
      </c>
      <c r="Y929" s="45" t="str">
        <f t="shared" si="284"/>
        <v>pas de surpoids ni d'obésité</v>
      </c>
    </row>
    <row r="930" spans="4:25">
      <c r="D930" s="21"/>
      <c r="F930" s="21"/>
      <c r="G930" s="54">
        <f t="shared" si="279"/>
        <v>0</v>
      </c>
      <c r="H930" s="28">
        <f t="shared" si="266"/>
        <v>0</v>
      </c>
      <c r="I930" s="45">
        <f t="shared" si="280"/>
        <v>0</v>
      </c>
      <c r="J930" s="29">
        <f t="shared" si="267"/>
        <v>3</v>
      </c>
      <c r="K930" s="29">
        <f t="shared" si="268"/>
        <v>0.27</v>
      </c>
      <c r="L930" s="29">
        <f t="shared" si="269"/>
        <v>8.4199999999999997E-2</v>
      </c>
      <c r="M930" s="29">
        <f t="shared" si="270"/>
        <v>12.92</v>
      </c>
      <c r="N930" s="45">
        <f t="shared" si="281"/>
        <v>-43.986979853963227</v>
      </c>
      <c r="O930" s="28">
        <f t="shared" si="271"/>
        <v>10.989169238449415</v>
      </c>
      <c r="P930" s="28">
        <f t="shared" si="272"/>
        <v>15.087458954343088</v>
      </c>
      <c r="Q930" s="45" t="str">
        <f t="shared" si="282"/>
        <v>ins. Pondérale</v>
      </c>
      <c r="R930" s="29">
        <f t="shared" si="273"/>
        <v>3</v>
      </c>
      <c r="S930" s="29" t="e">
        <f t="shared" si="274"/>
        <v>#N/A</v>
      </c>
      <c r="T930" s="29" t="e">
        <f t="shared" si="275"/>
        <v>#N/A</v>
      </c>
      <c r="U930" s="29" t="e">
        <f t="shared" si="276"/>
        <v>#N/A</v>
      </c>
      <c r="V930" s="21" t="e">
        <f t="shared" si="283"/>
        <v>#N/A</v>
      </c>
      <c r="W930" s="28">
        <f t="shared" si="277"/>
        <v>0</v>
      </c>
      <c r="X930" s="28">
        <f t="shared" si="278"/>
        <v>0</v>
      </c>
      <c r="Y930" s="45" t="str">
        <f t="shared" si="284"/>
        <v>pas de surpoids ni d'obésité</v>
      </c>
    </row>
    <row r="931" spans="4:25">
      <c r="D931" s="21"/>
      <c r="F931" s="21"/>
      <c r="G931" s="54">
        <f t="shared" si="279"/>
        <v>0</v>
      </c>
      <c r="H931" s="28">
        <f t="shared" si="266"/>
        <v>0</v>
      </c>
      <c r="I931" s="45">
        <f t="shared" si="280"/>
        <v>0</v>
      </c>
      <c r="J931" s="29">
        <f t="shared" si="267"/>
        <v>3</v>
      </c>
      <c r="K931" s="29">
        <f t="shared" si="268"/>
        <v>0.27</v>
      </c>
      <c r="L931" s="29">
        <f t="shared" si="269"/>
        <v>8.4199999999999997E-2</v>
      </c>
      <c r="M931" s="29">
        <f t="shared" si="270"/>
        <v>12.92</v>
      </c>
      <c r="N931" s="45">
        <f t="shared" si="281"/>
        <v>-43.986979853963227</v>
      </c>
      <c r="O931" s="28">
        <f t="shared" si="271"/>
        <v>10.989169238449415</v>
      </c>
      <c r="P931" s="28">
        <f t="shared" si="272"/>
        <v>15.087458954343088</v>
      </c>
      <c r="Q931" s="45" t="str">
        <f t="shared" si="282"/>
        <v>ins. Pondérale</v>
      </c>
      <c r="R931" s="29">
        <f t="shared" si="273"/>
        <v>3</v>
      </c>
      <c r="S931" s="29" t="e">
        <f t="shared" si="274"/>
        <v>#N/A</v>
      </c>
      <c r="T931" s="29" t="e">
        <f t="shared" si="275"/>
        <v>#N/A</v>
      </c>
      <c r="U931" s="29" t="e">
        <f t="shared" si="276"/>
        <v>#N/A</v>
      </c>
      <c r="V931" s="21" t="e">
        <f t="shared" si="283"/>
        <v>#N/A</v>
      </c>
      <c r="W931" s="28">
        <f t="shared" si="277"/>
        <v>0</v>
      </c>
      <c r="X931" s="28">
        <f t="shared" si="278"/>
        <v>0</v>
      </c>
      <c r="Y931" s="45" t="str">
        <f t="shared" si="284"/>
        <v>pas de surpoids ni d'obésité</v>
      </c>
    </row>
    <row r="932" spans="4:25">
      <c r="D932" s="21"/>
      <c r="F932" s="21"/>
      <c r="G932" s="54">
        <f t="shared" si="279"/>
        <v>0</v>
      </c>
      <c r="H932" s="28">
        <f t="shared" si="266"/>
        <v>0</v>
      </c>
      <c r="I932" s="45">
        <f t="shared" si="280"/>
        <v>0</v>
      </c>
      <c r="J932" s="29">
        <f t="shared" si="267"/>
        <v>3</v>
      </c>
      <c r="K932" s="29">
        <f t="shared" si="268"/>
        <v>0.27</v>
      </c>
      <c r="L932" s="29">
        <f t="shared" si="269"/>
        <v>8.4199999999999997E-2</v>
      </c>
      <c r="M932" s="29">
        <f t="shared" si="270"/>
        <v>12.92</v>
      </c>
      <c r="N932" s="45">
        <f t="shared" si="281"/>
        <v>-43.986979853963227</v>
      </c>
      <c r="O932" s="28">
        <f t="shared" si="271"/>
        <v>10.989169238449415</v>
      </c>
      <c r="P932" s="28">
        <f t="shared" si="272"/>
        <v>15.087458954343088</v>
      </c>
      <c r="Q932" s="45" t="str">
        <f t="shared" si="282"/>
        <v>ins. Pondérale</v>
      </c>
      <c r="R932" s="29">
        <f t="shared" si="273"/>
        <v>3</v>
      </c>
      <c r="S932" s="29" t="e">
        <f t="shared" si="274"/>
        <v>#N/A</v>
      </c>
      <c r="T932" s="29" t="e">
        <f t="shared" si="275"/>
        <v>#N/A</v>
      </c>
      <c r="U932" s="29" t="e">
        <f t="shared" si="276"/>
        <v>#N/A</v>
      </c>
      <c r="V932" s="21" t="e">
        <f t="shared" si="283"/>
        <v>#N/A</v>
      </c>
      <c r="W932" s="28">
        <f t="shared" si="277"/>
        <v>0</v>
      </c>
      <c r="X932" s="28">
        <f t="shared" si="278"/>
        <v>0</v>
      </c>
      <c r="Y932" s="45" t="str">
        <f t="shared" si="284"/>
        <v>pas de surpoids ni d'obésité</v>
      </c>
    </row>
    <row r="933" spans="4:25">
      <c r="D933" s="21"/>
      <c r="F933" s="21"/>
      <c r="G933" s="54">
        <f t="shared" si="279"/>
        <v>0</v>
      </c>
      <c r="H933" s="28">
        <f t="shared" si="266"/>
        <v>0</v>
      </c>
      <c r="I933" s="45">
        <f t="shared" si="280"/>
        <v>0</v>
      </c>
      <c r="J933" s="29">
        <f t="shared" si="267"/>
        <v>3</v>
      </c>
      <c r="K933" s="29">
        <f t="shared" si="268"/>
        <v>0.27</v>
      </c>
      <c r="L933" s="29">
        <f t="shared" si="269"/>
        <v>8.4199999999999997E-2</v>
      </c>
      <c r="M933" s="29">
        <f t="shared" si="270"/>
        <v>12.92</v>
      </c>
      <c r="N933" s="45">
        <f t="shared" si="281"/>
        <v>-43.986979853963227</v>
      </c>
      <c r="O933" s="28">
        <f t="shared" si="271"/>
        <v>10.989169238449415</v>
      </c>
      <c r="P933" s="28">
        <f t="shared" si="272"/>
        <v>15.087458954343088</v>
      </c>
      <c r="Q933" s="45" t="str">
        <f t="shared" si="282"/>
        <v>ins. Pondérale</v>
      </c>
      <c r="R933" s="29">
        <f t="shared" si="273"/>
        <v>3</v>
      </c>
      <c r="S933" s="29" t="e">
        <f t="shared" si="274"/>
        <v>#N/A</v>
      </c>
      <c r="T933" s="29" t="e">
        <f t="shared" si="275"/>
        <v>#N/A</v>
      </c>
      <c r="U933" s="29" t="e">
        <f t="shared" si="276"/>
        <v>#N/A</v>
      </c>
      <c r="V933" s="21" t="e">
        <f t="shared" si="283"/>
        <v>#N/A</v>
      </c>
      <c r="W933" s="28">
        <f t="shared" si="277"/>
        <v>0</v>
      </c>
      <c r="X933" s="28">
        <f t="shared" si="278"/>
        <v>0</v>
      </c>
      <c r="Y933" s="45" t="str">
        <f t="shared" si="284"/>
        <v>pas de surpoids ni d'obésité</v>
      </c>
    </row>
    <row r="934" spans="4:25">
      <c r="D934" s="21"/>
      <c r="F934" s="21"/>
      <c r="G934" s="54">
        <f t="shared" si="279"/>
        <v>0</v>
      </c>
      <c r="H934" s="28">
        <f t="shared" si="266"/>
        <v>0</v>
      </c>
      <c r="I934" s="45">
        <f t="shared" si="280"/>
        <v>0</v>
      </c>
      <c r="J934" s="29">
        <f t="shared" si="267"/>
        <v>3</v>
      </c>
      <c r="K934" s="29">
        <f t="shared" si="268"/>
        <v>0.27</v>
      </c>
      <c r="L934" s="29">
        <f t="shared" si="269"/>
        <v>8.4199999999999997E-2</v>
      </c>
      <c r="M934" s="29">
        <f t="shared" si="270"/>
        <v>12.92</v>
      </c>
      <c r="N934" s="45">
        <f t="shared" si="281"/>
        <v>-43.986979853963227</v>
      </c>
      <c r="O934" s="28">
        <f t="shared" si="271"/>
        <v>10.989169238449415</v>
      </c>
      <c r="P934" s="28">
        <f t="shared" si="272"/>
        <v>15.087458954343088</v>
      </c>
      <c r="Q934" s="45" t="str">
        <f t="shared" si="282"/>
        <v>ins. Pondérale</v>
      </c>
      <c r="R934" s="29">
        <f t="shared" si="273"/>
        <v>3</v>
      </c>
      <c r="S934" s="29" t="e">
        <f t="shared" si="274"/>
        <v>#N/A</v>
      </c>
      <c r="T934" s="29" t="e">
        <f t="shared" si="275"/>
        <v>#N/A</v>
      </c>
      <c r="U934" s="29" t="e">
        <f t="shared" si="276"/>
        <v>#N/A</v>
      </c>
      <c r="V934" s="21" t="e">
        <f t="shared" si="283"/>
        <v>#N/A</v>
      </c>
      <c r="W934" s="28">
        <f t="shared" si="277"/>
        <v>0</v>
      </c>
      <c r="X934" s="28">
        <f t="shared" si="278"/>
        <v>0</v>
      </c>
      <c r="Y934" s="45" t="str">
        <f t="shared" si="284"/>
        <v>pas de surpoids ni d'obésité</v>
      </c>
    </row>
    <row r="935" spans="4:25">
      <c r="D935" s="21"/>
      <c r="F935" s="21"/>
      <c r="G935" s="54">
        <f t="shared" si="279"/>
        <v>0</v>
      </c>
      <c r="H935" s="28">
        <f t="shared" si="266"/>
        <v>0</v>
      </c>
      <c r="I935" s="45">
        <f t="shared" si="280"/>
        <v>0</v>
      </c>
      <c r="J935" s="29">
        <f t="shared" si="267"/>
        <v>3</v>
      </c>
      <c r="K935" s="29">
        <f t="shared" si="268"/>
        <v>0.27</v>
      </c>
      <c r="L935" s="29">
        <f t="shared" si="269"/>
        <v>8.4199999999999997E-2</v>
      </c>
      <c r="M935" s="29">
        <f t="shared" si="270"/>
        <v>12.92</v>
      </c>
      <c r="N935" s="45">
        <f t="shared" si="281"/>
        <v>-43.986979853963227</v>
      </c>
      <c r="O935" s="28">
        <f t="shared" si="271"/>
        <v>10.989169238449415</v>
      </c>
      <c r="P935" s="28">
        <f t="shared" si="272"/>
        <v>15.087458954343088</v>
      </c>
      <c r="Q935" s="45" t="str">
        <f t="shared" si="282"/>
        <v>ins. Pondérale</v>
      </c>
      <c r="R935" s="29">
        <f t="shared" si="273"/>
        <v>3</v>
      </c>
      <c r="S935" s="29" t="e">
        <f t="shared" si="274"/>
        <v>#N/A</v>
      </c>
      <c r="T935" s="29" t="e">
        <f t="shared" si="275"/>
        <v>#N/A</v>
      </c>
      <c r="U935" s="29" t="e">
        <f t="shared" si="276"/>
        <v>#N/A</v>
      </c>
      <c r="V935" s="21" t="e">
        <f t="shared" si="283"/>
        <v>#N/A</v>
      </c>
      <c r="W935" s="28">
        <f t="shared" si="277"/>
        <v>0</v>
      </c>
      <c r="X935" s="28">
        <f t="shared" si="278"/>
        <v>0</v>
      </c>
      <c r="Y935" s="45" t="str">
        <f t="shared" si="284"/>
        <v>pas de surpoids ni d'obésité</v>
      </c>
    </row>
    <row r="936" spans="4:25">
      <c r="D936" s="21"/>
      <c r="F936" s="21"/>
      <c r="G936" s="54">
        <f t="shared" si="279"/>
        <v>0</v>
      </c>
      <c r="H936" s="28">
        <f t="shared" si="266"/>
        <v>0</v>
      </c>
      <c r="I936" s="45">
        <f t="shared" si="280"/>
        <v>0</v>
      </c>
      <c r="J936" s="29">
        <f t="shared" si="267"/>
        <v>3</v>
      </c>
      <c r="K936" s="29">
        <f t="shared" si="268"/>
        <v>0.27</v>
      </c>
      <c r="L936" s="29">
        <f t="shared" si="269"/>
        <v>8.4199999999999997E-2</v>
      </c>
      <c r="M936" s="29">
        <f t="shared" si="270"/>
        <v>12.92</v>
      </c>
      <c r="N936" s="45">
        <f t="shared" si="281"/>
        <v>-43.986979853963227</v>
      </c>
      <c r="O936" s="28">
        <f t="shared" si="271"/>
        <v>10.989169238449415</v>
      </c>
      <c r="P936" s="28">
        <f t="shared" si="272"/>
        <v>15.087458954343088</v>
      </c>
      <c r="Q936" s="45" t="str">
        <f t="shared" si="282"/>
        <v>ins. Pondérale</v>
      </c>
      <c r="R936" s="29">
        <f t="shared" si="273"/>
        <v>3</v>
      </c>
      <c r="S936" s="29" t="e">
        <f t="shared" si="274"/>
        <v>#N/A</v>
      </c>
      <c r="T936" s="29" t="e">
        <f t="shared" si="275"/>
        <v>#N/A</v>
      </c>
      <c r="U936" s="29" t="e">
        <f t="shared" si="276"/>
        <v>#N/A</v>
      </c>
      <c r="V936" s="21" t="e">
        <f t="shared" si="283"/>
        <v>#N/A</v>
      </c>
      <c r="W936" s="28">
        <f t="shared" si="277"/>
        <v>0</v>
      </c>
      <c r="X936" s="28">
        <f t="shared" si="278"/>
        <v>0</v>
      </c>
      <c r="Y936" s="45" t="str">
        <f t="shared" si="284"/>
        <v>pas de surpoids ni d'obésité</v>
      </c>
    </row>
    <row r="937" spans="4:25">
      <c r="D937" s="21"/>
      <c r="F937" s="21"/>
      <c r="G937" s="54">
        <f t="shared" si="279"/>
        <v>0</v>
      </c>
      <c r="H937" s="28">
        <f t="shared" si="266"/>
        <v>0</v>
      </c>
      <c r="I937" s="45">
        <f t="shared" si="280"/>
        <v>0</v>
      </c>
      <c r="J937" s="29">
        <f t="shared" si="267"/>
        <v>3</v>
      </c>
      <c r="K937" s="29">
        <f t="shared" si="268"/>
        <v>0.27</v>
      </c>
      <c r="L937" s="29">
        <f t="shared" si="269"/>
        <v>8.4199999999999997E-2</v>
      </c>
      <c r="M937" s="29">
        <f t="shared" si="270"/>
        <v>12.92</v>
      </c>
      <c r="N937" s="45">
        <f t="shared" si="281"/>
        <v>-43.986979853963227</v>
      </c>
      <c r="O937" s="28">
        <f t="shared" si="271"/>
        <v>10.989169238449415</v>
      </c>
      <c r="P937" s="28">
        <f t="shared" si="272"/>
        <v>15.087458954343088</v>
      </c>
      <c r="Q937" s="45" t="str">
        <f t="shared" si="282"/>
        <v>ins. Pondérale</v>
      </c>
      <c r="R937" s="29">
        <f t="shared" si="273"/>
        <v>3</v>
      </c>
      <c r="S937" s="29" t="e">
        <f t="shared" si="274"/>
        <v>#N/A</v>
      </c>
      <c r="T937" s="29" t="e">
        <f t="shared" si="275"/>
        <v>#N/A</v>
      </c>
      <c r="U937" s="29" t="e">
        <f t="shared" si="276"/>
        <v>#N/A</v>
      </c>
      <c r="V937" s="21" t="e">
        <f t="shared" si="283"/>
        <v>#N/A</v>
      </c>
      <c r="W937" s="28">
        <f t="shared" si="277"/>
        <v>0</v>
      </c>
      <c r="X937" s="28">
        <f t="shared" si="278"/>
        <v>0</v>
      </c>
      <c r="Y937" s="45" t="str">
        <f t="shared" si="284"/>
        <v>pas de surpoids ni d'obésité</v>
      </c>
    </row>
    <row r="938" spans="4:25">
      <c r="D938" s="21"/>
      <c r="F938" s="21"/>
      <c r="G938" s="54">
        <f t="shared" si="279"/>
        <v>0</v>
      </c>
      <c r="H938" s="28">
        <f t="shared" si="266"/>
        <v>0</v>
      </c>
      <c r="I938" s="45">
        <f t="shared" si="280"/>
        <v>0</v>
      </c>
      <c r="J938" s="29">
        <f t="shared" si="267"/>
        <v>3</v>
      </c>
      <c r="K938" s="29">
        <f t="shared" si="268"/>
        <v>0.27</v>
      </c>
      <c r="L938" s="29">
        <f t="shared" si="269"/>
        <v>8.4199999999999997E-2</v>
      </c>
      <c r="M938" s="29">
        <f t="shared" si="270"/>
        <v>12.92</v>
      </c>
      <c r="N938" s="45">
        <f t="shared" si="281"/>
        <v>-43.986979853963227</v>
      </c>
      <c r="O938" s="28">
        <f t="shared" si="271"/>
        <v>10.989169238449415</v>
      </c>
      <c r="P938" s="28">
        <f t="shared" si="272"/>
        <v>15.087458954343088</v>
      </c>
      <c r="Q938" s="45" t="str">
        <f t="shared" si="282"/>
        <v>ins. Pondérale</v>
      </c>
      <c r="R938" s="29">
        <f t="shared" si="273"/>
        <v>3</v>
      </c>
      <c r="S938" s="29" t="e">
        <f t="shared" si="274"/>
        <v>#N/A</v>
      </c>
      <c r="T938" s="29" t="e">
        <f t="shared" si="275"/>
        <v>#N/A</v>
      </c>
      <c r="U938" s="29" t="e">
        <f t="shared" si="276"/>
        <v>#N/A</v>
      </c>
      <c r="V938" s="21" t="e">
        <f t="shared" si="283"/>
        <v>#N/A</v>
      </c>
      <c r="W938" s="28">
        <f t="shared" si="277"/>
        <v>0</v>
      </c>
      <c r="X938" s="28">
        <f t="shared" si="278"/>
        <v>0</v>
      </c>
      <c r="Y938" s="45" t="str">
        <f t="shared" si="284"/>
        <v>pas de surpoids ni d'obésité</v>
      </c>
    </row>
    <row r="939" spans="4:25">
      <c r="D939" s="21"/>
      <c r="F939" s="21"/>
      <c r="G939" s="54">
        <f t="shared" si="279"/>
        <v>0</v>
      </c>
      <c r="H939" s="28">
        <f t="shared" si="266"/>
        <v>0</v>
      </c>
      <c r="I939" s="45">
        <f t="shared" si="280"/>
        <v>0</v>
      </c>
      <c r="J939" s="29">
        <f t="shared" si="267"/>
        <v>3</v>
      </c>
      <c r="K939" s="29">
        <f t="shared" si="268"/>
        <v>0.27</v>
      </c>
      <c r="L939" s="29">
        <f t="shared" si="269"/>
        <v>8.4199999999999997E-2</v>
      </c>
      <c r="M939" s="29">
        <f t="shared" si="270"/>
        <v>12.92</v>
      </c>
      <c r="N939" s="45">
        <f t="shared" si="281"/>
        <v>-43.986979853963227</v>
      </c>
      <c r="O939" s="28">
        <f t="shared" si="271"/>
        <v>10.989169238449415</v>
      </c>
      <c r="P939" s="28">
        <f t="shared" si="272"/>
        <v>15.087458954343088</v>
      </c>
      <c r="Q939" s="45" t="str">
        <f t="shared" si="282"/>
        <v>ins. Pondérale</v>
      </c>
      <c r="R939" s="29">
        <f t="shared" si="273"/>
        <v>3</v>
      </c>
      <c r="S939" s="29" t="e">
        <f t="shared" si="274"/>
        <v>#N/A</v>
      </c>
      <c r="T939" s="29" t="e">
        <f t="shared" si="275"/>
        <v>#N/A</v>
      </c>
      <c r="U939" s="29" t="e">
        <f t="shared" si="276"/>
        <v>#N/A</v>
      </c>
      <c r="V939" s="21" t="e">
        <f t="shared" si="283"/>
        <v>#N/A</v>
      </c>
      <c r="W939" s="28">
        <f t="shared" si="277"/>
        <v>0</v>
      </c>
      <c r="X939" s="28">
        <f t="shared" si="278"/>
        <v>0</v>
      </c>
      <c r="Y939" s="45" t="str">
        <f t="shared" si="284"/>
        <v>pas de surpoids ni d'obésité</v>
      </c>
    </row>
    <row r="940" spans="4:25">
      <c r="D940" s="21"/>
      <c r="F940" s="21"/>
      <c r="G940" s="54">
        <f t="shared" si="279"/>
        <v>0</v>
      </c>
      <c r="H940" s="28">
        <f t="shared" si="266"/>
        <v>0</v>
      </c>
      <c r="I940" s="45">
        <f t="shared" si="280"/>
        <v>0</v>
      </c>
      <c r="J940" s="29">
        <f t="shared" si="267"/>
        <v>3</v>
      </c>
      <c r="K940" s="29">
        <f t="shared" si="268"/>
        <v>0.27</v>
      </c>
      <c r="L940" s="29">
        <f t="shared" si="269"/>
        <v>8.4199999999999997E-2</v>
      </c>
      <c r="M940" s="29">
        <f t="shared" si="270"/>
        <v>12.92</v>
      </c>
      <c r="N940" s="45">
        <f t="shared" si="281"/>
        <v>-43.986979853963227</v>
      </c>
      <c r="O940" s="28">
        <f t="shared" si="271"/>
        <v>10.989169238449415</v>
      </c>
      <c r="P940" s="28">
        <f t="shared" si="272"/>
        <v>15.087458954343088</v>
      </c>
      <c r="Q940" s="45" t="str">
        <f t="shared" si="282"/>
        <v>ins. Pondérale</v>
      </c>
      <c r="R940" s="29">
        <f t="shared" si="273"/>
        <v>3</v>
      </c>
      <c r="S940" s="29" t="e">
        <f t="shared" si="274"/>
        <v>#N/A</v>
      </c>
      <c r="T940" s="29" t="e">
        <f t="shared" si="275"/>
        <v>#N/A</v>
      </c>
      <c r="U940" s="29" t="e">
        <f t="shared" si="276"/>
        <v>#N/A</v>
      </c>
      <c r="V940" s="21" t="e">
        <f t="shared" si="283"/>
        <v>#N/A</v>
      </c>
      <c r="W940" s="28">
        <f t="shared" si="277"/>
        <v>0</v>
      </c>
      <c r="X940" s="28">
        <f t="shared" si="278"/>
        <v>0</v>
      </c>
      <c r="Y940" s="45" t="str">
        <f t="shared" si="284"/>
        <v>pas de surpoids ni d'obésité</v>
      </c>
    </row>
    <row r="941" spans="4:25">
      <c r="D941" s="21"/>
      <c r="F941" s="21"/>
      <c r="G941" s="54">
        <f t="shared" si="279"/>
        <v>0</v>
      </c>
      <c r="H941" s="28">
        <f t="shared" si="266"/>
        <v>0</v>
      </c>
      <c r="I941" s="45">
        <f t="shared" si="280"/>
        <v>0</v>
      </c>
      <c r="J941" s="29">
        <f t="shared" si="267"/>
        <v>3</v>
      </c>
      <c r="K941" s="29">
        <f t="shared" si="268"/>
        <v>0.27</v>
      </c>
      <c r="L941" s="29">
        <f t="shared" si="269"/>
        <v>8.4199999999999997E-2</v>
      </c>
      <c r="M941" s="29">
        <f t="shared" si="270"/>
        <v>12.92</v>
      </c>
      <c r="N941" s="45">
        <f t="shared" si="281"/>
        <v>-43.986979853963227</v>
      </c>
      <c r="O941" s="28">
        <f t="shared" si="271"/>
        <v>10.989169238449415</v>
      </c>
      <c r="P941" s="28">
        <f t="shared" si="272"/>
        <v>15.087458954343088</v>
      </c>
      <c r="Q941" s="45" t="str">
        <f t="shared" si="282"/>
        <v>ins. Pondérale</v>
      </c>
      <c r="R941" s="29">
        <f t="shared" si="273"/>
        <v>3</v>
      </c>
      <c r="S941" s="29" t="e">
        <f t="shared" si="274"/>
        <v>#N/A</v>
      </c>
      <c r="T941" s="29" t="e">
        <f t="shared" si="275"/>
        <v>#N/A</v>
      </c>
      <c r="U941" s="29" t="e">
        <f t="shared" si="276"/>
        <v>#N/A</v>
      </c>
      <c r="V941" s="21" t="e">
        <f t="shared" si="283"/>
        <v>#N/A</v>
      </c>
      <c r="W941" s="28">
        <f t="shared" si="277"/>
        <v>0</v>
      </c>
      <c r="X941" s="28">
        <f t="shared" si="278"/>
        <v>0</v>
      </c>
      <c r="Y941" s="45" t="str">
        <f t="shared" si="284"/>
        <v>pas de surpoids ni d'obésité</v>
      </c>
    </row>
    <row r="942" spans="4:25">
      <c r="D942" s="21"/>
      <c r="F942" s="21"/>
      <c r="G942" s="54">
        <f t="shared" si="279"/>
        <v>0</v>
      </c>
      <c r="H942" s="28">
        <f t="shared" si="266"/>
        <v>0</v>
      </c>
      <c r="I942" s="45">
        <f t="shared" si="280"/>
        <v>0</v>
      </c>
      <c r="J942" s="29">
        <f t="shared" si="267"/>
        <v>3</v>
      </c>
      <c r="K942" s="29">
        <f t="shared" si="268"/>
        <v>0.27</v>
      </c>
      <c r="L942" s="29">
        <f t="shared" si="269"/>
        <v>8.4199999999999997E-2</v>
      </c>
      <c r="M942" s="29">
        <f t="shared" si="270"/>
        <v>12.92</v>
      </c>
      <c r="N942" s="45">
        <f t="shared" si="281"/>
        <v>-43.986979853963227</v>
      </c>
      <c r="O942" s="28">
        <f t="shared" si="271"/>
        <v>10.989169238449415</v>
      </c>
      <c r="P942" s="28">
        <f t="shared" si="272"/>
        <v>15.087458954343088</v>
      </c>
      <c r="Q942" s="45" t="str">
        <f t="shared" si="282"/>
        <v>ins. Pondérale</v>
      </c>
      <c r="R942" s="29">
        <f t="shared" si="273"/>
        <v>3</v>
      </c>
      <c r="S942" s="29" t="e">
        <f t="shared" si="274"/>
        <v>#N/A</v>
      </c>
      <c r="T942" s="29" t="e">
        <f t="shared" si="275"/>
        <v>#N/A</v>
      </c>
      <c r="U942" s="29" t="e">
        <f t="shared" si="276"/>
        <v>#N/A</v>
      </c>
      <c r="V942" s="21" t="e">
        <f t="shared" si="283"/>
        <v>#N/A</v>
      </c>
      <c r="W942" s="28">
        <f t="shared" si="277"/>
        <v>0</v>
      </c>
      <c r="X942" s="28">
        <f t="shared" si="278"/>
        <v>0</v>
      </c>
      <c r="Y942" s="45" t="str">
        <f t="shared" si="284"/>
        <v>pas de surpoids ni d'obésité</v>
      </c>
    </row>
    <row r="943" spans="4:25">
      <c r="D943" s="21"/>
      <c r="F943" s="21"/>
      <c r="G943" s="54">
        <f t="shared" si="279"/>
        <v>0</v>
      </c>
      <c r="H943" s="28">
        <f t="shared" si="266"/>
        <v>0</v>
      </c>
      <c r="I943" s="45">
        <f t="shared" si="280"/>
        <v>0</v>
      </c>
      <c r="J943" s="29">
        <f t="shared" si="267"/>
        <v>3</v>
      </c>
      <c r="K943" s="29">
        <f t="shared" si="268"/>
        <v>0.27</v>
      </c>
      <c r="L943" s="29">
        <f t="shared" si="269"/>
        <v>8.4199999999999997E-2</v>
      </c>
      <c r="M943" s="29">
        <f t="shared" si="270"/>
        <v>12.92</v>
      </c>
      <c r="N943" s="45">
        <f t="shared" si="281"/>
        <v>-43.986979853963227</v>
      </c>
      <c r="O943" s="28">
        <f t="shared" si="271"/>
        <v>10.989169238449415</v>
      </c>
      <c r="P943" s="28">
        <f t="shared" si="272"/>
        <v>15.087458954343088</v>
      </c>
      <c r="Q943" s="45" t="str">
        <f t="shared" si="282"/>
        <v>ins. Pondérale</v>
      </c>
      <c r="R943" s="29">
        <f t="shared" si="273"/>
        <v>3</v>
      </c>
      <c r="S943" s="29" t="e">
        <f t="shared" si="274"/>
        <v>#N/A</v>
      </c>
      <c r="T943" s="29" t="e">
        <f t="shared" si="275"/>
        <v>#N/A</v>
      </c>
      <c r="U943" s="29" t="e">
        <f t="shared" si="276"/>
        <v>#N/A</v>
      </c>
      <c r="V943" s="21" t="e">
        <f t="shared" si="283"/>
        <v>#N/A</v>
      </c>
      <c r="W943" s="28">
        <f t="shared" si="277"/>
        <v>0</v>
      </c>
      <c r="X943" s="28">
        <f t="shared" si="278"/>
        <v>0</v>
      </c>
      <c r="Y943" s="45" t="str">
        <f t="shared" si="284"/>
        <v>pas de surpoids ni d'obésité</v>
      </c>
    </row>
    <row r="944" spans="4:25">
      <c r="D944" s="21"/>
      <c r="F944" s="21"/>
      <c r="G944" s="54">
        <f t="shared" si="279"/>
        <v>0</v>
      </c>
      <c r="H944" s="28">
        <f t="shared" si="266"/>
        <v>0</v>
      </c>
      <c r="I944" s="45">
        <f t="shared" si="280"/>
        <v>0</v>
      </c>
      <c r="J944" s="29">
        <f t="shared" si="267"/>
        <v>3</v>
      </c>
      <c r="K944" s="29">
        <f t="shared" si="268"/>
        <v>0.27</v>
      </c>
      <c r="L944" s="29">
        <f t="shared" si="269"/>
        <v>8.4199999999999997E-2</v>
      </c>
      <c r="M944" s="29">
        <f t="shared" si="270"/>
        <v>12.92</v>
      </c>
      <c r="N944" s="45">
        <f t="shared" si="281"/>
        <v>-43.986979853963227</v>
      </c>
      <c r="O944" s="28">
        <f t="shared" si="271"/>
        <v>10.989169238449415</v>
      </c>
      <c r="P944" s="28">
        <f t="shared" si="272"/>
        <v>15.087458954343088</v>
      </c>
      <c r="Q944" s="45" t="str">
        <f t="shared" si="282"/>
        <v>ins. Pondérale</v>
      </c>
      <c r="R944" s="29">
        <f t="shared" si="273"/>
        <v>3</v>
      </c>
      <c r="S944" s="29" t="e">
        <f t="shared" si="274"/>
        <v>#N/A</v>
      </c>
      <c r="T944" s="29" t="e">
        <f t="shared" si="275"/>
        <v>#N/A</v>
      </c>
      <c r="U944" s="29" t="e">
        <f t="shared" si="276"/>
        <v>#N/A</v>
      </c>
      <c r="V944" s="21" t="e">
        <f t="shared" si="283"/>
        <v>#N/A</v>
      </c>
      <c r="W944" s="28">
        <f t="shared" si="277"/>
        <v>0</v>
      </c>
      <c r="X944" s="28">
        <f t="shared" si="278"/>
        <v>0</v>
      </c>
      <c r="Y944" s="45" t="str">
        <f t="shared" si="284"/>
        <v>pas de surpoids ni d'obésité</v>
      </c>
    </row>
    <row r="945" spans="4:25">
      <c r="D945" s="21"/>
      <c r="F945" s="21"/>
      <c r="G945" s="54">
        <f t="shared" si="279"/>
        <v>0</v>
      </c>
      <c r="H945" s="28">
        <f t="shared" si="266"/>
        <v>0</v>
      </c>
      <c r="I945" s="45">
        <f t="shared" si="280"/>
        <v>0</v>
      </c>
      <c r="J945" s="29">
        <f t="shared" si="267"/>
        <v>3</v>
      </c>
      <c r="K945" s="29">
        <f t="shared" si="268"/>
        <v>0.27</v>
      </c>
      <c r="L945" s="29">
        <f t="shared" si="269"/>
        <v>8.4199999999999997E-2</v>
      </c>
      <c r="M945" s="29">
        <f t="shared" si="270"/>
        <v>12.92</v>
      </c>
      <c r="N945" s="45">
        <f t="shared" si="281"/>
        <v>-43.986979853963227</v>
      </c>
      <c r="O945" s="28">
        <f t="shared" si="271"/>
        <v>10.989169238449415</v>
      </c>
      <c r="P945" s="28">
        <f t="shared" si="272"/>
        <v>15.087458954343088</v>
      </c>
      <c r="Q945" s="45" t="str">
        <f t="shared" si="282"/>
        <v>ins. Pondérale</v>
      </c>
      <c r="R945" s="29">
        <f t="shared" si="273"/>
        <v>3</v>
      </c>
      <c r="S945" s="29" t="e">
        <f t="shared" si="274"/>
        <v>#N/A</v>
      </c>
      <c r="T945" s="29" t="e">
        <f t="shared" si="275"/>
        <v>#N/A</v>
      </c>
      <c r="U945" s="29" t="e">
        <f t="shared" si="276"/>
        <v>#N/A</v>
      </c>
      <c r="V945" s="21" t="e">
        <f t="shared" si="283"/>
        <v>#N/A</v>
      </c>
      <c r="W945" s="28">
        <f t="shared" si="277"/>
        <v>0</v>
      </c>
      <c r="X945" s="28">
        <f t="shared" si="278"/>
        <v>0</v>
      </c>
      <c r="Y945" s="45" t="str">
        <f t="shared" si="284"/>
        <v>pas de surpoids ni d'obésité</v>
      </c>
    </row>
    <row r="946" spans="4:25">
      <c r="D946" s="21"/>
      <c r="F946" s="21"/>
      <c r="G946" s="54">
        <f t="shared" si="279"/>
        <v>0</v>
      </c>
      <c r="H946" s="28">
        <f t="shared" si="266"/>
        <v>0</v>
      </c>
      <c r="I946" s="45">
        <f t="shared" si="280"/>
        <v>0</v>
      </c>
      <c r="J946" s="29">
        <f t="shared" si="267"/>
        <v>3</v>
      </c>
      <c r="K946" s="29">
        <f t="shared" si="268"/>
        <v>0.27</v>
      </c>
      <c r="L946" s="29">
        <f t="shared" si="269"/>
        <v>8.4199999999999997E-2</v>
      </c>
      <c r="M946" s="29">
        <f t="shared" si="270"/>
        <v>12.92</v>
      </c>
      <c r="N946" s="45">
        <f t="shared" si="281"/>
        <v>-43.986979853963227</v>
      </c>
      <c r="O946" s="28">
        <f t="shared" si="271"/>
        <v>10.989169238449415</v>
      </c>
      <c r="P946" s="28">
        <f t="shared" si="272"/>
        <v>15.087458954343088</v>
      </c>
      <c r="Q946" s="45" t="str">
        <f t="shared" si="282"/>
        <v>ins. Pondérale</v>
      </c>
      <c r="R946" s="29">
        <f t="shared" si="273"/>
        <v>3</v>
      </c>
      <c r="S946" s="29" t="e">
        <f t="shared" si="274"/>
        <v>#N/A</v>
      </c>
      <c r="T946" s="29" t="e">
        <f t="shared" si="275"/>
        <v>#N/A</v>
      </c>
      <c r="U946" s="29" t="e">
        <f t="shared" si="276"/>
        <v>#N/A</v>
      </c>
      <c r="V946" s="21" t="e">
        <f t="shared" si="283"/>
        <v>#N/A</v>
      </c>
      <c r="W946" s="28">
        <f t="shared" si="277"/>
        <v>0</v>
      </c>
      <c r="X946" s="28">
        <f t="shared" si="278"/>
        <v>0</v>
      </c>
      <c r="Y946" s="45" t="str">
        <f t="shared" si="284"/>
        <v>pas de surpoids ni d'obésité</v>
      </c>
    </row>
    <row r="947" spans="4:25">
      <c r="D947" s="21"/>
      <c r="F947" s="21"/>
      <c r="G947" s="54">
        <f t="shared" si="279"/>
        <v>0</v>
      </c>
      <c r="H947" s="28">
        <f t="shared" si="266"/>
        <v>0</v>
      </c>
      <c r="I947" s="45">
        <f t="shared" si="280"/>
        <v>0</v>
      </c>
      <c r="J947" s="29">
        <f t="shared" si="267"/>
        <v>3</v>
      </c>
      <c r="K947" s="29">
        <f t="shared" si="268"/>
        <v>0.27</v>
      </c>
      <c r="L947" s="29">
        <f t="shared" si="269"/>
        <v>8.4199999999999997E-2</v>
      </c>
      <c r="M947" s="29">
        <f t="shared" si="270"/>
        <v>12.92</v>
      </c>
      <c r="N947" s="45">
        <f t="shared" si="281"/>
        <v>-43.986979853963227</v>
      </c>
      <c r="O947" s="28">
        <f t="shared" si="271"/>
        <v>10.989169238449415</v>
      </c>
      <c r="P947" s="28">
        <f t="shared" si="272"/>
        <v>15.087458954343088</v>
      </c>
      <c r="Q947" s="45" t="str">
        <f t="shared" si="282"/>
        <v>ins. Pondérale</v>
      </c>
      <c r="R947" s="29">
        <f t="shared" si="273"/>
        <v>3</v>
      </c>
      <c r="S947" s="29" t="e">
        <f t="shared" si="274"/>
        <v>#N/A</v>
      </c>
      <c r="T947" s="29" t="e">
        <f t="shared" si="275"/>
        <v>#N/A</v>
      </c>
      <c r="U947" s="29" t="e">
        <f t="shared" si="276"/>
        <v>#N/A</v>
      </c>
      <c r="V947" s="21" t="e">
        <f t="shared" si="283"/>
        <v>#N/A</v>
      </c>
      <c r="W947" s="28">
        <f t="shared" si="277"/>
        <v>0</v>
      </c>
      <c r="X947" s="28">
        <f t="shared" si="278"/>
        <v>0</v>
      </c>
      <c r="Y947" s="45" t="str">
        <f t="shared" si="284"/>
        <v>pas de surpoids ni d'obésité</v>
      </c>
    </row>
    <row r="948" spans="4:25">
      <c r="D948" s="21"/>
      <c r="F948" s="21"/>
      <c r="G948" s="54">
        <f t="shared" si="279"/>
        <v>0</v>
      </c>
      <c r="H948" s="28">
        <f t="shared" si="266"/>
        <v>0</v>
      </c>
      <c r="I948" s="45">
        <f t="shared" si="280"/>
        <v>0</v>
      </c>
      <c r="J948" s="29">
        <f t="shared" si="267"/>
        <v>3</v>
      </c>
      <c r="K948" s="29">
        <f t="shared" si="268"/>
        <v>0.27</v>
      </c>
      <c r="L948" s="29">
        <f t="shared" si="269"/>
        <v>8.4199999999999997E-2</v>
      </c>
      <c r="M948" s="29">
        <f t="shared" si="270"/>
        <v>12.92</v>
      </c>
      <c r="N948" s="45">
        <f t="shared" si="281"/>
        <v>-43.986979853963227</v>
      </c>
      <c r="O948" s="28">
        <f t="shared" si="271"/>
        <v>10.989169238449415</v>
      </c>
      <c r="P948" s="28">
        <f t="shared" si="272"/>
        <v>15.087458954343088</v>
      </c>
      <c r="Q948" s="45" t="str">
        <f t="shared" si="282"/>
        <v>ins. Pondérale</v>
      </c>
      <c r="R948" s="29">
        <f t="shared" si="273"/>
        <v>3</v>
      </c>
      <c r="S948" s="29" t="e">
        <f t="shared" si="274"/>
        <v>#N/A</v>
      </c>
      <c r="T948" s="29" t="e">
        <f t="shared" si="275"/>
        <v>#N/A</v>
      </c>
      <c r="U948" s="29" t="e">
        <f t="shared" si="276"/>
        <v>#N/A</v>
      </c>
      <c r="V948" s="21" t="e">
        <f t="shared" si="283"/>
        <v>#N/A</v>
      </c>
      <c r="W948" s="28">
        <f t="shared" si="277"/>
        <v>0</v>
      </c>
      <c r="X948" s="28">
        <f t="shared" si="278"/>
        <v>0</v>
      </c>
      <c r="Y948" s="45" t="str">
        <f t="shared" si="284"/>
        <v>pas de surpoids ni d'obésité</v>
      </c>
    </row>
    <row r="949" spans="4:25">
      <c r="D949" s="21"/>
      <c r="F949" s="21"/>
      <c r="G949" s="54">
        <f t="shared" si="279"/>
        <v>0</v>
      </c>
      <c r="H949" s="28">
        <f t="shared" si="266"/>
        <v>0</v>
      </c>
      <c r="I949" s="45">
        <f t="shared" si="280"/>
        <v>0</v>
      </c>
      <c r="J949" s="29">
        <f t="shared" si="267"/>
        <v>3</v>
      </c>
      <c r="K949" s="29">
        <f t="shared" si="268"/>
        <v>0.27</v>
      </c>
      <c r="L949" s="29">
        <f t="shared" si="269"/>
        <v>8.4199999999999997E-2</v>
      </c>
      <c r="M949" s="29">
        <f t="shared" si="270"/>
        <v>12.92</v>
      </c>
      <c r="N949" s="45">
        <f t="shared" si="281"/>
        <v>-43.986979853963227</v>
      </c>
      <c r="O949" s="28">
        <f t="shared" si="271"/>
        <v>10.989169238449415</v>
      </c>
      <c r="P949" s="28">
        <f t="shared" si="272"/>
        <v>15.087458954343088</v>
      </c>
      <c r="Q949" s="45" t="str">
        <f t="shared" si="282"/>
        <v>ins. Pondérale</v>
      </c>
      <c r="R949" s="29">
        <f t="shared" si="273"/>
        <v>3</v>
      </c>
      <c r="S949" s="29" t="e">
        <f t="shared" si="274"/>
        <v>#N/A</v>
      </c>
      <c r="T949" s="29" t="e">
        <f t="shared" si="275"/>
        <v>#N/A</v>
      </c>
      <c r="U949" s="29" t="e">
        <f t="shared" si="276"/>
        <v>#N/A</v>
      </c>
      <c r="V949" s="21" t="e">
        <f t="shared" si="283"/>
        <v>#N/A</v>
      </c>
      <c r="W949" s="28">
        <f t="shared" si="277"/>
        <v>0</v>
      </c>
      <c r="X949" s="28">
        <f t="shared" si="278"/>
        <v>0</v>
      </c>
      <c r="Y949" s="45" t="str">
        <f t="shared" si="284"/>
        <v>pas de surpoids ni d'obésité</v>
      </c>
    </row>
    <row r="950" spans="4:25">
      <c r="D950" s="21"/>
      <c r="F950" s="21"/>
      <c r="G950" s="54">
        <f t="shared" si="279"/>
        <v>0</v>
      </c>
      <c r="H950" s="28">
        <f t="shared" si="266"/>
        <v>0</v>
      </c>
      <c r="I950" s="45">
        <f t="shared" si="280"/>
        <v>0</v>
      </c>
      <c r="J950" s="29">
        <f t="shared" si="267"/>
        <v>3</v>
      </c>
      <c r="K950" s="29">
        <f t="shared" si="268"/>
        <v>0.27</v>
      </c>
      <c r="L950" s="29">
        <f t="shared" si="269"/>
        <v>8.4199999999999997E-2</v>
      </c>
      <c r="M950" s="29">
        <f t="shared" si="270"/>
        <v>12.92</v>
      </c>
      <c r="N950" s="45">
        <f t="shared" si="281"/>
        <v>-43.986979853963227</v>
      </c>
      <c r="O950" s="28">
        <f t="shared" si="271"/>
        <v>10.989169238449415</v>
      </c>
      <c r="P950" s="28">
        <f t="shared" si="272"/>
        <v>15.087458954343088</v>
      </c>
      <c r="Q950" s="45" t="str">
        <f t="shared" si="282"/>
        <v>ins. Pondérale</v>
      </c>
      <c r="R950" s="29">
        <f t="shared" si="273"/>
        <v>3</v>
      </c>
      <c r="S950" s="29" t="e">
        <f t="shared" si="274"/>
        <v>#N/A</v>
      </c>
      <c r="T950" s="29" t="e">
        <f t="shared" si="275"/>
        <v>#N/A</v>
      </c>
      <c r="U950" s="29" t="e">
        <f t="shared" si="276"/>
        <v>#N/A</v>
      </c>
      <c r="V950" s="21" t="e">
        <f t="shared" si="283"/>
        <v>#N/A</v>
      </c>
      <c r="W950" s="28">
        <f t="shared" si="277"/>
        <v>0</v>
      </c>
      <c r="X950" s="28">
        <f t="shared" si="278"/>
        <v>0</v>
      </c>
      <c r="Y950" s="45" t="str">
        <f t="shared" si="284"/>
        <v>pas de surpoids ni d'obésité</v>
      </c>
    </row>
    <row r="951" spans="4:25">
      <c r="D951" s="21"/>
      <c r="F951" s="21"/>
      <c r="G951" s="54">
        <f t="shared" si="279"/>
        <v>0</v>
      </c>
      <c r="H951" s="28">
        <f t="shared" si="266"/>
        <v>0</v>
      </c>
      <c r="I951" s="45">
        <f t="shared" si="280"/>
        <v>0</v>
      </c>
      <c r="J951" s="29">
        <f t="shared" si="267"/>
        <v>3</v>
      </c>
      <c r="K951" s="29">
        <f t="shared" si="268"/>
        <v>0.27</v>
      </c>
      <c r="L951" s="29">
        <f t="shared" si="269"/>
        <v>8.4199999999999997E-2</v>
      </c>
      <c r="M951" s="29">
        <f t="shared" si="270"/>
        <v>12.92</v>
      </c>
      <c r="N951" s="45">
        <f t="shared" si="281"/>
        <v>-43.986979853963227</v>
      </c>
      <c r="O951" s="28">
        <f t="shared" si="271"/>
        <v>10.989169238449415</v>
      </c>
      <c r="P951" s="28">
        <f t="shared" si="272"/>
        <v>15.087458954343088</v>
      </c>
      <c r="Q951" s="45" t="str">
        <f t="shared" si="282"/>
        <v>ins. Pondérale</v>
      </c>
      <c r="R951" s="29">
        <f t="shared" si="273"/>
        <v>3</v>
      </c>
      <c r="S951" s="29" t="e">
        <f t="shared" si="274"/>
        <v>#N/A</v>
      </c>
      <c r="T951" s="29" t="e">
        <f t="shared" si="275"/>
        <v>#N/A</v>
      </c>
      <c r="U951" s="29" t="e">
        <f t="shared" si="276"/>
        <v>#N/A</v>
      </c>
      <c r="V951" s="21" t="e">
        <f t="shared" si="283"/>
        <v>#N/A</v>
      </c>
      <c r="W951" s="28">
        <f t="shared" si="277"/>
        <v>0</v>
      </c>
      <c r="X951" s="28">
        <f t="shared" si="278"/>
        <v>0</v>
      </c>
      <c r="Y951" s="45" t="str">
        <f t="shared" si="284"/>
        <v>pas de surpoids ni d'obésité</v>
      </c>
    </row>
    <row r="952" spans="4:25">
      <c r="D952" s="21"/>
      <c r="F952" s="21"/>
      <c r="G952" s="54">
        <f t="shared" si="279"/>
        <v>0</v>
      </c>
      <c r="H952" s="28">
        <f t="shared" si="266"/>
        <v>0</v>
      </c>
      <c r="I952" s="45">
        <f t="shared" si="280"/>
        <v>0</v>
      </c>
      <c r="J952" s="29">
        <f t="shared" si="267"/>
        <v>3</v>
      </c>
      <c r="K952" s="29">
        <f t="shared" si="268"/>
        <v>0.27</v>
      </c>
      <c r="L952" s="29">
        <f t="shared" si="269"/>
        <v>8.4199999999999997E-2</v>
      </c>
      <c r="M952" s="29">
        <f t="shared" si="270"/>
        <v>12.92</v>
      </c>
      <c r="N952" s="45">
        <f t="shared" si="281"/>
        <v>-43.986979853963227</v>
      </c>
      <c r="O952" s="28">
        <f t="shared" si="271"/>
        <v>10.989169238449415</v>
      </c>
      <c r="P952" s="28">
        <f t="shared" si="272"/>
        <v>15.087458954343088</v>
      </c>
      <c r="Q952" s="45" t="str">
        <f t="shared" si="282"/>
        <v>ins. Pondérale</v>
      </c>
      <c r="R952" s="29">
        <f t="shared" si="273"/>
        <v>3</v>
      </c>
      <c r="S952" s="29" t="e">
        <f t="shared" si="274"/>
        <v>#N/A</v>
      </c>
      <c r="T952" s="29" t="e">
        <f t="shared" si="275"/>
        <v>#N/A</v>
      </c>
      <c r="U952" s="29" t="e">
        <f t="shared" si="276"/>
        <v>#N/A</v>
      </c>
      <c r="V952" s="21" t="e">
        <f t="shared" si="283"/>
        <v>#N/A</v>
      </c>
      <c r="W952" s="28">
        <f t="shared" si="277"/>
        <v>0</v>
      </c>
      <c r="X952" s="28">
        <f t="shared" si="278"/>
        <v>0</v>
      </c>
      <c r="Y952" s="45" t="str">
        <f t="shared" si="284"/>
        <v>pas de surpoids ni d'obésité</v>
      </c>
    </row>
    <row r="953" spans="4:25">
      <c r="D953" s="21"/>
      <c r="F953" s="21"/>
      <c r="G953" s="54">
        <f t="shared" si="279"/>
        <v>0</v>
      </c>
      <c r="H953" s="28">
        <f t="shared" si="266"/>
        <v>0</v>
      </c>
      <c r="I953" s="45">
        <f t="shared" si="280"/>
        <v>0</v>
      </c>
      <c r="J953" s="29">
        <f t="shared" si="267"/>
        <v>3</v>
      </c>
      <c r="K953" s="29">
        <f t="shared" si="268"/>
        <v>0.27</v>
      </c>
      <c r="L953" s="29">
        <f t="shared" si="269"/>
        <v>8.4199999999999997E-2</v>
      </c>
      <c r="M953" s="29">
        <f t="shared" si="270"/>
        <v>12.92</v>
      </c>
      <c r="N953" s="45">
        <f t="shared" si="281"/>
        <v>-43.986979853963227</v>
      </c>
      <c r="O953" s="28">
        <f t="shared" si="271"/>
        <v>10.989169238449415</v>
      </c>
      <c r="P953" s="28">
        <f t="shared" si="272"/>
        <v>15.087458954343088</v>
      </c>
      <c r="Q953" s="45" t="str">
        <f t="shared" si="282"/>
        <v>ins. Pondérale</v>
      </c>
      <c r="R953" s="29">
        <f t="shared" si="273"/>
        <v>3</v>
      </c>
      <c r="S953" s="29" t="e">
        <f t="shared" si="274"/>
        <v>#N/A</v>
      </c>
      <c r="T953" s="29" t="e">
        <f t="shared" si="275"/>
        <v>#N/A</v>
      </c>
      <c r="U953" s="29" t="e">
        <f t="shared" si="276"/>
        <v>#N/A</v>
      </c>
      <c r="V953" s="21" t="e">
        <f t="shared" si="283"/>
        <v>#N/A</v>
      </c>
      <c r="W953" s="28">
        <f t="shared" si="277"/>
        <v>0</v>
      </c>
      <c r="X953" s="28">
        <f t="shared" si="278"/>
        <v>0</v>
      </c>
      <c r="Y953" s="45" t="str">
        <f t="shared" si="284"/>
        <v>pas de surpoids ni d'obésité</v>
      </c>
    </row>
    <row r="954" spans="4:25">
      <c r="D954" s="21"/>
      <c r="F954" s="21"/>
      <c r="G954" s="54">
        <f t="shared" si="279"/>
        <v>0</v>
      </c>
      <c r="H954" s="28">
        <f t="shared" si="266"/>
        <v>0</v>
      </c>
      <c r="I954" s="45">
        <f t="shared" si="280"/>
        <v>0</v>
      </c>
      <c r="J954" s="29">
        <f t="shared" si="267"/>
        <v>3</v>
      </c>
      <c r="K954" s="29">
        <f t="shared" si="268"/>
        <v>0.27</v>
      </c>
      <c r="L954" s="29">
        <f t="shared" si="269"/>
        <v>8.4199999999999997E-2</v>
      </c>
      <c r="M954" s="29">
        <f t="shared" si="270"/>
        <v>12.92</v>
      </c>
      <c r="N954" s="45">
        <f t="shared" si="281"/>
        <v>-43.986979853963227</v>
      </c>
      <c r="O954" s="28">
        <f t="shared" si="271"/>
        <v>10.989169238449415</v>
      </c>
      <c r="P954" s="28">
        <f t="shared" si="272"/>
        <v>15.087458954343088</v>
      </c>
      <c r="Q954" s="45" t="str">
        <f t="shared" si="282"/>
        <v>ins. Pondérale</v>
      </c>
      <c r="R954" s="29">
        <f t="shared" si="273"/>
        <v>3</v>
      </c>
      <c r="S954" s="29" t="e">
        <f t="shared" si="274"/>
        <v>#N/A</v>
      </c>
      <c r="T954" s="29" t="e">
        <f t="shared" si="275"/>
        <v>#N/A</v>
      </c>
      <c r="U954" s="29" t="e">
        <f t="shared" si="276"/>
        <v>#N/A</v>
      </c>
      <c r="V954" s="21" t="e">
        <f t="shared" si="283"/>
        <v>#N/A</v>
      </c>
      <c r="W954" s="28">
        <f t="shared" si="277"/>
        <v>0</v>
      </c>
      <c r="X954" s="28">
        <f t="shared" si="278"/>
        <v>0</v>
      </c>
      <c r="Y954" s="45" t="str">
        <f t="shared" si="284"/>
        <v>pas de surpoids ni d'obésité</v>
      </c>
    </row>
    <row r="955" spans="4:25">
      <c r="D955" s="21"/>
      <c r="F955" s="21"/>
      <c r="G955" s="54">
        <f t="shared" si="279"/>
        <v>0</v>
      </c>
      <c r="H955" s="28">
        <f t="shared" si="266"/>
        <v>0</v>
      </c>
      <c r="I955" s="45">
        <f t="shared" si="280"/>
        <v>0</v>
      </c>
      <c r="J955" s="29">
        <f t="shared" si="267"/>
        <v>3</v>
      </c>
      <c r="K955" s="29">
        <f t="shared" si="268"/>
        <v>0.27</v>
      </c>
      <c r="L955" s="29">
        <f t="shared" si="269"/>
        <v>8.4199999999999997E-2</v>
      </c>
      <c r="M955" s="29">
        <f t="shared" si="270"/>
        <v>12.92</v>
      </c>
      <c r="N955" s="45">
        <f t="shared" si="281"/>
        <v>-43.986979853963227</v>
      </c>
      <c r="O955" s="28">
        <f t="shared" si="271"/>
        <v>10.989169238449415</v>
      </c>
      <c r="P955" s="28">
        <f t="shared" si="272"/>
        <v>15.087458954343088</v>
      </c>
      <c r="Q955" s="45" t="str">
        <f t="shared" si="282"/>
        <v>ins. Pondérale</v>
      </c>
      <c r="R955" s="29">
        <f t="shared" si="273"/>
        <v>3</v>
      </c>
      <c r="S955" s="29" t="e">
        <f t="shared" si="274"/>
        <v>#N/A</v>
      </c>
      <c r="T955" s="29" t="e">
        <f t="shared" si="275"/>
        <v>#N/A</v>
      </c>
      <c r="U955" s="29" t="e">
        <f t="shared" si="276"/>
        <v>#N/A</v>
      </c>
      <c r="V955" s="21" t="e">
        <f t="shared" si="283"/>
        <v>#N/A</v>
      </c>
      <c r="W955" s="28">
        <f t="shared" si="277"/>
        <v>0</v>
      </c>
      <c r="X955" s="28">
        <f t="shared" si="278"/>
        <v>0</v>
      </c>
      <c r="Y955" s="45" t="str">
        <f t="shared" si="284"/>
        <v>pas de surpoids ni d'obésité</v>
      </c>
    </row>
    <row r="956" spans="4:25">
      <c r="D956" s="21"/>
      <c r="F956" s="21"/>
      <c r="G956" s="54">
        <f t="shared" si="279"/>
        <v>0</v>
      </c>
      <c r="H956" s="28">
        <f t="shared" si="266"/>
        <v>0</v>
      </c>
      <c r="I956" s="45">
        <f t="shared" si="280"/>
        <v>0</v>
      </c>
      <c r="J956" s="29">
        <f t="shared" si="267"/>
        <v>3</v>
      </c>
      <c r="K956" s="29">
        <f t="shared" si="268"/>
        <v>0.27</v>
      </c>
      <c r="L956" s="29">
        <f t="shared" si="269"/>
        <v>8.4199999999999997E-2</v>
      </c>
      <c r="M956" s="29">
        <f t="shared" si="270"/>
        <v>12.92</v>
      </c>
      <c r="N956" s="45">
        <f t="shared" si="281"/>
        <v>-43.986979853963227</v>
      </c>
      <c r="O956" s="28">
        <f t="shared" si="271"/>
        <v>10.989169238449415</v>
      </c>
      <c r="P956" s="28">
        <f t="shared" si="272"/>
        <v>15.087458954343088</v>
      </c>
      <c r="Q956" s="45" t="str">
        <f t="shared" si="282"/>
        <v>ins. Pondérale</v>
      </c>
      <c r="R956" s="29">
        <f t="shared" si="273"/>
        <v>3</v>
      </c>
      <c r="S956" s="29" t="e">
        <f t="shared" si="274"/>
        <v>#N/A</v>
      </c>
      <c r="T956" s="29" t="e">
        <f t="shared" si="275"/>
        <v>#N/A</v>
      </c>
      <c r="U956" s="29" t="e">
        <f t="shared" si="276"/>
        <v>#N/A</v>
      </c>
      <c r="V956" s="21" t="e">
        <f t="shared" si="283"/>
        <v>#N/A</v>
      </c>
      <c r="W956" s="28">
        <f t="shared" si="277"/>
        <v>0</v>
      </c>
      <c r="X956" s="28">
        <f t="shared" si="278"/>
        <v>0</v>
      </c>
      <c r="Y956" s="45" t="str">
        <f t="shared" si="284"/>
        <v>pas de surpoids ni d'obésité</v>
      </c>
    </row>
    <row r="957" spans="4:25">
      <c r="D957" s="21"/>
      <c r="F957" s="21"/>
      <c r="G957" s="54">
        <f t="shared" si="279"/>
        <v>0</v>
      </c>
      <c r="H957" s="28">
        <f t="shared" si="266"/>
        <v>0</v>
      </c>
      <c r="I957" s="45">
        <f t="shared" si="280"/>
        <v>0</v>
      </c>
      <c r="J957" s="29">
        <f t="shared" si="267"/>
        <v>3</v>
      </c>
      <c r="K957" s="29">
        <f t="shared" si="268"/>
        <v>0.27</v>
      </c>
      <c r="L957" s="29">
        <f t="shared" si="269"/>
        <v>8.4199999999999997E-2</v>
      </c>
      <c r="M957" s="29">
        <f t="shared" si="270"/>
        <v>12.92</v>
      </c>
      <c r="N957" s="45">
        <f t="shared" si="281"/>
        <v>-43.986979853963227</v>
      </c>
      <c r="O957" s="28">
        <f t="shared" si="271"/>
        <v>10.989169238449415</v>
      </c>
      <c r="P957" s="28">
        <f t="shared" si="272"/>
        <v>15.087458954343088</v>
      </c>
      <c r="Q957" s="45" t="str">
        <f t="shared" si="282"/>
        <v>ins. Pondérale</v>
      </c>
      <c r="R957" s="29">
        <f t="shared" si="273"/>
        <v>3</v>
      </c>
      <c r="S957" s="29" t="e">
        <f t="shared" si="274"/>
        <v>#N/A</v>
      </c>
      <c r="T957" s="29" t="e">
        <f t="shared" si="275"/>
        <v>#N/A</v>
      </c>
      <c r="U957" s="29" t="e">
        <f t="shared" si="276"/>
        <v>#N/A</v>
      </c>
      <c r="V957" s="21" t="e">
        <f t="shared" si="283"/>
        <v>#N/A</v>
      </c>
      <c r="W957" s="28">
        <f t="shared" si="277"/>
        <v>0</v>
      </c>
      <c r="X957" s="28">
        <f t="shared" si="278"/>
        <v>0</v>
      </c>
      <c r="Y957" s="45" t="str">
        <f t="shared" si="284"/>
        <v>pas de surpoids ni d'obésité</v>
      </c>
    </row>
    <row r="958" spans="4:25">
      <c r="D958" s="21"/>
      <c r="F958" s="21"/>
      <c r="G958" s="54">
        <f t="shared" si="279"/>
        <v>0</v>
      </c>
      <c r="H958" s="28">
        <f t="shared" si="266"/>
        <v>0</v>
      </c>
      <c r="I958" s="45">
        <f t="shared" si="280"/>
        <v>0</v>
      </c>
      <c r="J958" s="29">
        <f t="shared" si="267"/>
        <v>3</v>
      </c>
      <c r="K958" s="29">
        <f t="shared" si="268"/>
        <v>0.27</v>
      </c>
      <c r="L958" s="29">
        <f t="shared" si="269"/>
        <v>8.4199999999999997E-2</v>
      </c>
      <c r="M958" s="29">
        <f t="shared" si="270"/>
        <v>12.92</v>
      </c>
      <c r="N958" s="45">
        <f t="shared" si="281"/>
        <v>-43.986979853963227</v>
      </c>
      <c r="O958" s="28">
        <f t="shared" si="271"/>
        <v>10.989169238449415</v>
      </c>
      <c r="P958" s="28">
        <f t="shared" si="272"/>
        <v>15.087458954343088</v>
      </c>
      <c r="Q958" s="45" t="str">
        <f t="shared" si="282"/>
        <v>ins. Pondérale</v>
      </c>
      <c r="R958" s="29">
        <f t="shared" si="273"/>
        <v>3</v>
      </c>
      <c r="S958" s="29" t="e">
        <f t="shared" si="274"/>
        <v>#N/A</v>
      </c>
      <c r="T958" s="29" t="e">
        <f t="shared" si="275"/>
        <v>#N/A</v>
      </c>
      <c r="U958" s="29" t="e">
        <f t="shared" si="276"/>
        <v>#N/A</v>
      </c>
      <c r="V958" s="21" t="e">
        <f t="shared" si="283"/>
        <v>#N/A</v>
      </c>
      <c r="W958" s="28">
        <f t="shared" si="277"/>
        <v>0</v>
      </c>
      <c r="X958" s="28">
        <f t="shared" si="278"/>
        <v>0</v>
      </c>
      <c r="Y958" s="45" t="str">
        <f t="shared" si="284"/>
        <v>pas de surpoids ni d'obésité</v>
      </c>
    </row>
    <row r="959" spans="4:25">
      <c r="D959" s="21"/>
      <c r="F959" s="21"/>
      <c r="G959" s="54">
        <f t="shared" si="279"/>
        <v>0</v>
      </c>
      <c r="H959" s="28">
        <f t="shared" si="266"/>
        <v>0</v>
      </c>
      <c r="I959" s="45">
        <f t="shared" si="280"/>
        <v>0</v>
      </c>
      <c r="J959" s="29">
        <f t="shared" si="267"/>
        <v>3</v>
      </c>
      <c r="K959" s="29">
        <f t="shared" si="268"/>
        <v>0.27</v>
      </c>
      <c r="L959" s="29">
        <f t="shared" si="269"/>
        <v>8.4199999999999997E-2</v>
      </c>
      <c r="M959" s="29">
        <f t="shared" si="270"/>
        <v>12.92</v>
      </c>
      <c r="N959" s="45">
        <f t="shared" si="281"/>
        <v>-43.986979853963227</v>
      </c>
      <c r="O959" s="28">
        <f t="shared" si="271"/>
        <v>10.989169238449415</v>
      </c>
      <c r="P959" s="28">
        <f t="shared" si="272"/>
        <v>15.087458954343088</v>
      </c>
      <c r="Q959" s="45" t="str">
        <f t="shared" si="282"/>
        <v>ins. Pondérale</v>
      </c>
      <c r="R959" s="29">
        <f t="shared" si="273"/>
        <v>3</v>
      </c>
      <c r="S959" s="29" t="e">
        <f t="shared" si="274"/>
        <v>#N/A</v>
      </c>
      <c r="T959" s="29" t="e">
        <f t="shared" si="275"/>
        <v>#N/A</v>
      </c>
      <c r="U959" s="29" t="e">
        <f t="shared" si="276"/>
        <v>#N/A</v>
      </c>
      <c r="V959" s="21" t="e">
        <f t="shared" si="283"/>
        <v>#N/A</v>
      </c>
      <c r="W959" s="28">
        <f t="shared" si="277"/>
        <v>0</v>
      </c>
      <c r="X959" s="28">
        <f t="shared" si="278"/>
        <v>0</v>
      </c>
      <c r="Y959" s="45" t="str">
        <f t="shared" si="284"/>
        <v>pas de surpoids ni d'obésité</v>
      </c>
    </row>
    <row r="960" spans="4:25">
      <c r="D960" s="21"/>
      <c r="F960" s="21"/>
      <c r="G960" s="54">
        <f t="shared" si="279"/>
        <v>0</v>
      </c>
      <c r="H960" s="28">
        <f t="shared" si="266"/>
        <v>0</v>
      </c>
      <c r="I960" s="45">
        <f t="shared" si="280"/>
        <v>0</v>
      </c>
      <c r="J960" s="29">
        <f t="shared" si="267"/>
        <v>3</v>
      </c>
      <c r="K960" s="29">
        <f t="shared" si="268"/>
        <v>0.27</v>
      </c>
      <c r="L960" s="29">
        <f t="shared" si="269"/>
        <v>8.4199999999999997E-2</v>
      </c>
      <c r="M960" s="29">
        <f t="shared" si="270"/>
        <v>12.92</v>
      </c>
      <c r="N960" s="45">
        <f t="shared" si="281"/>
        <v>-43.986979853963227</v>
      </c>
      <c r="O960" s="28">
        <f t="shared" si="271"/>
        <v>10.989169238449415</v>
      </c>
      <c r="P960" s="28">
        <f t="shared" si="272"/>
        <v>15.087458954343088</v>
      </c>
      <c r="Q960" s="45" t="str">
        <f t="shared" si="282"/>
        <v>ins. Pondérale</v>
      </c>
      <c r="R960" s="29">
        <f t="shared" si="273"/>
        <v>3</v>
      </c>
      <c r="S960" s="29" t="e">
        <f t="shared" si="274"/>
        <v>#N/A</v>
      </c>
      <c r="T960" s="29" t="e">
        <f t="shared" si="275"/>
        <v>#N/A</v>
      </c>
      <c r="U960" s="29" t="e">
        <f t="shared" si="276"/>
        <v>#N/A</v>
      </c>
      <c r="V960" s="21" t="e">
        <f t="shared" si="283"/>
        <v>#N/A</v>
      </c>
      <c r="W960" s="28">
        <f t="shared" si="277"/>
        <v>0</v>
      </c>
      <c r="X960" s="28">
        <f t="shared" si="278"/>
        <v>0</v>
      </c>
      <c r="Y960" s="45" t="str">
        <f t="shared" si="284"/>
        <v>pas de surpoids ni d'obésité</v>
      </c>
    </row>
    <row r="961" spans="4:25">
      <c r="D961" s="21"/>
      <c r="F961" s="21"/>
      <c r="G961" s="54">
        <f t="shared" si="279"/>
        <v>0</v>
      </c>
      <c r="H961" s="28">
        <f t="shared" si="266"/>
        <v>0</v>
      </c>
      <c r="I961" s="45">
        <f t="shared" si="280"/>
        <v>0</v>
      </c>
      <c r="J961" s="29">
        <f t="shared" si="267"/>
        <v>3</v>
      </c>
      <c r="K961" s="29">
        <f t="shared" si="268"/>
        <v>0.27</v>
      </c>
      <c r="L961" s="29">
        <f t="shared" si="269"/>
        <v>8.4199999999999997E-2</v>
      </c>
      <c r="M961" s="29">
        <f t="shared" si="270"/>
        <v>12.92</v>
      </c>
      <c r="N961" s="45">
        <f t="shared" si="281"/>
        <v>-43.986979853963227</v>
      </c>
      <c r="O961" s="28">
        <f t="shared" si="271"/>
        <v>10.989169238449415</v>
      </c>
      <c r="P961" s="28">
        <f t="shared" si="272"/>
        <v>15.087458954343088</v>
      </c>
      <c r="Q961" s="45" t="str">
        <f t="shared" si="282"/>
        <v>ins. Pondérale</v>
      </c>
      <c r="R961" s="29">
        <f t="shared" si="273"/>
        <v>3</v>
      </c>
      <c r="S961" s="29" t="e">
        <f t="shared" si="274"/>
        <v>#N/A</v>
      </c>
      <c r="T961" s="29" t="e">
        <f t="shared" si="275"/>
        <v>#N/A</v>
      </c>
      <c r="U961" s="29" t="e">
        <f t="shared" si="276"/>
        <v>#N/A</v>
      </c>
      <c r="V961" s="21" t="e">
        <f t="shared" si="283"/>
        <v>#N/A</v>
      </c>
      <c r="W961" s="28">
        <f t="shared" si="277"/>
        <v>0</v>
      </c>
      <c r="X961" s="28">
        <f t="shared" si="278"/>
        <v>0</v>
      </c>
      <c r="Y961" s="45" t="str">
        <f t="shared" si="284"/>
        <v>pas de surpoids ni d'obésité</v>
      </c>
    </row>
    <row r="962" spans="4:25">
      <c r="D962" s="21"/>
      <c r="F962" s="21"/>
      <c r="G962" s="54">
        <f t="shared" si="279"/>
        <v>0</v>
      </c>
      <c r="H962" s="28">
        <f t="shared" si="266"/>
        <v>0</v>
      </c>
      <c r="I962" s="45">
        <f t="shared" si="280"/>
        <v>0</v>
      </c>
      <c r="J962" s="29">
        <f t="shared" si="267"/>
        <v>3</v>
      </c>
      <c r="K962" s="29">
        <f t="shared" si="268"/>
        <v>0.27</v>
      </c>
      <c r="L962" s="29">
        <f t="shared" si="269"/>
        <v>8.4199999999999997E-2</v>
      </c>
      <c r="M962" s="29">
        <f t="shared" si="270"/>
        <v>12.92</v>
      </c>
      <c r="N962" s="45">
        <f t="shared" si="281"/>
        <v>-43.986979853963227</v>
      </c>
      <c r="O962" s="28">
        <f t="shared" si="271"/>
        <v>10.989169238449415</v>
      </c>
      <c r="P962" s="28">
        <f t="shared" si="272"/>
        <v>15.087458954343088</v>
      </c>
      <c r="Q962" s="45" t="str">
        <f t="shared" si="282"/>
        <v>ins. Pondérale</v>
      </c>
      <c r="R962" s="29">
        <f t="shared" si="273"/>
        <v>3</v>
      </c>
      <c r="S962" s="29" t="e">
        <f t="shared" si="274"/>
        <v>#N/A</v>
      </c>
      <c r="T962" s="29" t="e">
        <f t="shared" si="275"/>
        <v>#N/A</v>
      </c>
      <c r="U962" s="29" t="e">
        <f t="shared" si="276"/>
        <v>#N/A</v>
      </c>
      <c r="V962" s="21" t="e">
        <f t="shared" si="283"/>
        <v>#N/A</v>
      </c>
      <c r="W962" s="28">
        <f t="shared" si="277"/>
        <v>0</v>
      </c>
      <c r="X962" s="28">
        <f t="shared" si="278"/>
        <v>0</v>
      </c>
      <c r="Y962" s="45" t="str">
        <f t="shared" si="284"/>
        <v>pas de surpoids ni d'obésité</v>
      </c>
    </row>
    <row r="963" spans="4:25">
      <c r="D963" s="21"/>
      <c r="F963" s="21"/>
      <c r="G963" s="54">
        <f t="shared" si="279"/>
        <v>0</v>
      </c>
      <c r="H963" s="28">
        <f t="shared" si="266"/>
        <v>0</v>
      </c>
      <c r="I963" s="45">
        <f t="shared" si="280"/>
        <v>0</v>
      </c>
      <c r="J963" s="29">
        <f t="shared" si="267"/>
        <v>3</v>
      </c>
      <c r="K963" s="29">
        <f t="shared" si="268"/>
        <v>0.27</v>
      </c>
      <c r="L963" s="29">
        <f t="shared" si="269"/>
        <v>8.4199999999999997E-2</v>
      </c>
      <c r="M963" s="29">
        <f t="shared" si="270"/>
        <v>12.92</v>
      </c>
      <c r="N963" s="45">
        <f t="shared" si="281"/>
        <v>-43.986979853963227</v>
      </c>
      <c r="O963" s="28">
        <f t="shared" si="271"/>
        <v>10.989169238449415</v>
      </c>
      <c r="P963" s="28">
        <f t="shared" si="272"/>
        <v>15.087458954343088</v>
      </c>
      <c r="Q963" s="45" t="str">
        <f t="shared" si="282"/>
        <v>ins. Pondérale</v>
      </c>
      <c r="R963" s="29">
        <f t="shared" si="273"/>
        <v>3</v>
      </c>
      <c r="S963" s="29" t="e">
        <f t="shared" si="274"/>
        <v>#N/A</v>
      </c>
      <c r="T963" s="29" t="e">
        <f t="shared" si="275"/>
        <v>#N/A</v>
      </c>
      <c r="U963" s="29" t="e">
        <f t="shared" si="276"/>
        <v>#N/A</v>
      </c>
      <c r="V963" s="21" t="e">
        <f t="shared" si="283"/>
        <v>#N/A</v>
      </c>
      <c r="W963" s="28">
        <f t="shared" si="277"/>
        <v>0</v>
      </c>
      <c r="X963" s="28">
        <f t="shared" si="278"/>
        <v>0</v>
      </c>
      <c r="Y963" s="45" t="str">
        <f t="shared" si="284"/>
        <v>pas de surpoids ni d'obésité</v>
      </c>
    </row>
    <row r="964" spans="4:25">
      <c r="D964" s="21"/>
      <c r="F964" s="21"/>
      <c r="G964" s="54">
        <f t="shared" si="279"/>
        <v>0</v>
      </c>
      <c r="H964" s="28">
        <f t="shared" si="266"/>
        <v>0</v>
      </c>
      <c r="I964" s="45">
        <f t="shared" si="280"/>
        <v>0</v>
      </c>
      <c r="J964" s="29">
        <f t="shared" si="267"/>
        <v>3</v>
      </c>
      <c r="K964" s="29">
        <f t="shared" si="268"/>
        <v>0.27</v>
      </c>
      <c r="L964" s="29">
        <f t="shared" si="269"/>
        <v>8.4199999999999997E-2</v>
      </c>
      <c r="M964" s="29">
        <f t="shared" si="270"/>
        <v>12.92</v>
      </c>
      <c r="N964" s="45">
        <f t="shared" si="281"/>
        <v>-43.986979853963227</v>
      </c>
      <c r="O964" s="28">
        <f t="shared" si="271"/>
        <v>10.989169238449415</v>
      </c>
      <c r="P964" s="28">
        <f t="shared" si="272"/>
        <v>15.087458954343088</v>
      </c>
      <c r="Q964" s="45" t="str">
        <f t="shared" si="282"/>
        <v>ins. Pondérale</v>
      </c>
      <c r="R964" s="29">
        <f t="shared" si="273"/>
        <v>3</v>
      </c>
      <c r="S964" s="29" t="e">
        <f t="shared" si="274"/>
        <v>#N/A</v>
      </c>
      <c r="T964" s="29" t="e">
        <f t="shared" si="275"/>
        <v>#N/A</v>
      </c>
      <c r="U964" s="29" t="e">
        <f t="shared" si="276"/>
        <v>#N/A</v>
      </c>
      <c r="V964" s="21" t="e">
        <f t="shared" si="283"/>
        <v>#N/A</v>
      </c>
      <c r="W964" s="28">
        <f t="shared" si="277"/>
        <v>0</v>
      </c>
      <c r="X964" s="28">
        <f t="shared" si="278"/>
        <v>0</v>
      </c>
      <c r="Y964" s="45" t="str">
        <f t="shared" si="284"/>
        <v>pas de surpoids ni d'obésité</v>
      </c>
    </row>
    <row r="965" spans="4:25">
      <c r="D965" s="21"/>
      <c r="F965" s="21"/>
      <c r="G965" s="54">
        <f t="shared" si="279"/>
        <v>0</v>
      </c>
      <c r="H965" s="28">
        <f t="shared" si="266"/>
        <v>0</v>
      </c>
      <c r="I965" s="45">
        <f t="shared" si="280"/>
        <v>0</v>
      </c>
      <c r="J965" s="29">
        <f t="shared" si="267"/>
        <v>3</v>
      </c>
      <c r="K965" s="29">
        <f t="shared" si="268"/>
        <v>0.27</v>
      </c>
      <c r="L965" s="29">
        <f t="shared" si="269"/>
        <v>8.4199999999999997E-2</v>
      </c>
      <c r="M965" s="29">
        <f t="shared" si="270"/>
        <v>12.92</v>
      </c>
      <c r="N965" s="45">
        <f t="shared" si="281"/>
        <v>-43.986979853963227</v>
      </c>
      <c r="O965" s="28">
        <f t="shared" si="271"/>
        <v>10.989169238449415</v>
      </c>
      <c r="P965" s="28">
        <f t="shared" si="272"/>
        <v>15.087458954343088</v>
      </c>
      <c r="Q965" s="45" t="str">
        <f t="shared" si="282"/>
        <v>ins. Pondérale</v>
      </c>
      <c r="R965" s="29">
        <f t="shared" si="273"/>
        <v>3</v>
      </c>
      <c r="S965" s="29" t="e">
        <f t="shared" si="274"/>
        <v>#N/A</v>
      </c>
      <c r="T965" s="29" t="e">
        <f t="shared" si="275"/>
        <v>#N/A</v>
      </c>
      <c r="U965" s="29" t="e">
        <f t="shared" si="276"/>
        <v>#N/A</v>
      </c>
      <c r="V965" s="21" t="e">
        <f t="shared" si="283"/>
        <v>#N/A</v>
      </c>
      <c r="W965" s="28">
        <f t="shared" si="277"/>
        <v>0</v>
      </c>
      <c r="X965" s="28">
        <f t="shared" si="278"/>
        <v>0</v>
      </c>
      <c r="Y965" s="45" t="str">
        <f t="shared" si="284"/>
        <v>pas de surpoids ni d'obésité</v>
      </c>
    </row>
    <row r="966" spans="4:25">
      <c r="D966" s="21"/>
      <c r="F966" s="21"/>
      <c r="G966" s="54">
        <f t="shared" si="279"/>
        <v>0</v>
      </c>
      <c r="H966" s="28">
        <f t="shared" si="266"/>
        <v>0</v>
      </c>
      <c r="I966" s="45">
        <f t="shared" si="280"/>
        <v>0</v>
      </c>
      <c r="J966" s="29">
        <f t="shared" si="267"/>
        <v>3</v>
      </c>
      <c r="K966" s="29">
        <f t="shared" si="268"/>
        <v>0.27</v>
      </c>
      <c r="L966" s="29">
        <f t="shared" si="269"/>
        <v>8.4199999999999997E-2</v>
      </c>
      <c r="M966" s="29">
        <f t="shared" si="270"/>
        <v>12.92</v>
      </c>
      <c r="N966" s="45">
        <f t="shared" si="281"/>
        <v>-43.986979853963227</v>
      </c>
      <c r="O966" s="28">
        <f t="shared" si="271"/>
        <v>10.989169238449415</v>
      </c>
      <c r="P966" s="28">
        <f t="shared" si="272"/>
        <v>15.087458954343088</v>
      </c>
      <c r="Q966" s="45" t="str">
        <f t="shared" si="282"/>
        <v>ins. Pondérale</v>
      </c>
      <c r="R966" s="29">
        <f t="shared" si="273"/>
        <v>3</v>
      </c>
      <c r="S966" s="29" t="e">
        <f t="shared" si="274"/>
        <v>#N/A</v>
      </c>
      <c r="T966" s="29" t="e">
        <f t="shared" si="275"/>
        <v>#N/A</v>
      </c>
      <c r="U966" s="29" t="e">
        <f t="shared" si="276"/>
        <v>#N/A</v>
      </c>
      <c r="V966" s="21" t="e">
        <f t="shared" si="283"/>
        <v>#N/A</v>
      </c>
      <c r="W966" s="28">
        <f t="shared" si="277"/>
        <v>0</v>
      </c>
      <c r="X966" s="28">
        <f t="shared" si="278"/>
        <v>0</v>
      </c>
      <c r="Y966" s="45" t="str">
        <f t="shared" si="284"/>
        <v>pas de surpoids ni d'obésité</v>
      </c>
    </row>
    <row r="967" spans="4:25">
      <c r="D967" s="21"/>
      <c r="F967" s="21"/>
      <c r="G967" s="54">
        <f t="shared" si="279"/>
        <v>0</v>
      </c>
      <c r="H967" s="28">
        <f t="shared" ref="H967:H1030" si="285">MROUND(G967,0.5)</f>
        <v>0</v>
      </c>
      <c r="I967" s="45">
        <f t="shared" si="280"/>
        <v>0</v>
      </c>
      <c r="J967" s="29">
        <f t="shared" ref="J967:J1030" si="286">IF(OR(C967=1),0,3)</f>
        <v>3</v>
      </c>
      <c r="K967" s="29">
        <f t="shared" ref="K967:K1030" si="287">VLOOKUP(H967,TableRefFR,2+J967)</f>
        <v>0.27</v>
      </c>
      <c r="L967" s="29">
        <f t="shared" ref="L967:L1030" si="288">VLOOKUP(H967,TableRefFR,3+J967)</f>
        <v>8.4199999999999997E-2</v>
      </c>
      <c r="M967" s="29">
        <f t="shared" ref="M967:M1030" si="289">VLOOKUP(H967,TableRefFR,4+J967)</f>
        <v>12.92</v>
      </c>
      <c r="N967" s="45">
        <f t="shared" si="281"/>
        <v>-43.986979853963227</v>
      </c>
      <c r="O967" s="28">
        <f t="shared" ref="O967:O1030" si="290">VLOOKUP(H967,CorpFR,2+J967)</f>
        <v>10.989169238449415</v>
      </c>
      <c r="P967" s="28">
        <f t="shared" ref="P967:P1030" si="291">VLOOKUP(H967,CorpFR,3+J967)</f>
        <v>15.087458954343088</v>
      </c>
      <c r="Q967" s="45" t="str">
        <f t="shared" si="282"/>
        <v>ins. Pondérale</v>
      </c>
      <c r="R967" s="29">
        <f t="shared" ref="R967:R1030" si="292">IF(OR(C967=1),0,3)</f>
        <v>3</v>
      </c>
      <c r="S967" s="29" t="e">
        <f t="shared" ref="S967:S1030" si="293">VLOOKUP(H967,TableRefIOTF,2+R967)</f>
        <v>#N/A</v>
      </c>
      <c r="T967" s="29" t="e">
        <f t="shared" ref="T967:T1030" si="294">VLOOKUP(H967,TableRefIOTF,3+R967)</f>
        <v>#N/A</v>
      </c>
      <c r="U967" s="29" t="e">
        <f t="shared" ref="U967:U1030" si="295">VLOOKUP(H967,TableRefIOTF,4+R967)</f>
        <v>#N/A</v>
      </c>
      <c r="V967" s="21" t="e">
        <f t="shared" si="283"/>
        <v>#N/A</v>
      </c>
      <c r="W967" s="28">
        <f t="shared" ref="W967:W1030" si="296">VLOOKUP(H967,CorpIOTF,2+R967)</f>
        <v>0</v>
      </c>
      <c r="X967" s="28">
        <f t="shared" ref="X967:X1030" si="297">VLOOKUP(H967,CorpIOTF,3+R967)</f>
        <v>0</v>
      </c>
      <c r="Y967" s="45" t="str">
        <f t="shared" si="284"/>
        <v>pas de surpoids ni d'obésité</v>
      </c>
    </row>
    <row r="968" spans="4:25">
      <c r="D968" s="21"/>
      <c r="F968" s="21"/>
      <c r="G968" s="54">
        <f t="shared" ref="G968:G1031" si="298">DATEDIF(B968,E968,"d")/365.25</f>
        <v>0</v>
      </c>
      <c r="H968" s="28">
        <f t="shared" si="285"/>
        <v>0</v>
      </c>
      <c r="I968" s="45">
        <f t="shared" ref="I968:I1031" si="299">D968</f>
        <v>0</v>
      </c>
      <c r="J968" s="29">
        <f t="shared" si="286"/>
        <v>3</v>
      </c>
      <c r="K968" s="29">
        <f t="shared" si="287"/>
        <v>0.27</v>
      </c>
      <c r="L968" s="29">
        <f t="shared" si="288"/>
        <v>8.4199999999999997E-2</v>
      </c>
      <c r="M968" s="29">
        <f t="shared" si="289"/>
        <v>12.92</v>
      </c>
      <c r="N968" s="45">
        <f t="shared" ref="N968:N1031" si="300">(((I968/M968)^K968)-1)/(K968*L968)</f>
        <v>-43.986979853963227</v>
      </c>
      <c r="O968" s="28">
        <f t="shared" si="290"/>
        <v>10.989169238449415</v>
      </c>
      <c r="P968" s="28">
        <f t="shared" si="291"/>
        <v>15.087458954343088</v>
      </c>
      <c r="Q968" s="45" t="str">
        <f t="shared" ref="Q968:Q1031" si="301">IF(I968&gt;P968,"surpoids",IF(I968&lt;O968,"ins. Pondérale","corpulence normale"))</f>
        <v>ins. Pondérale</v>
      </c>
      <c r="R968" s="29">
        <f t="shared" si="292"/>
        <v>3</v>
      </c>
      <c r="S968" s="29" t="e">
        <f t="shared" si="293"/>
        <v>#N/A</v>
      </c>
      <c r="T968" s="29" t="e">
        <f t="shared" si="294"/>
        <v>#N/A</v>
      </c>
      <c r="U968" s="29" t="e">
        <f t="shared" si="295"/>
        <v>#N/A</v>
      </c>
      <c r="V968" s="21" t="e">
        <f t="shared" ref="V968:V1031" si="302">(((I968/U968)^S968)-1)/(S968*T968)</f>
        <v>#N/A</v>
      </c>
      <c r="W968" s="28">
        <f t="shared" si="296"/>
        <v>0</v>
      </c>
      <c r="X968" s="28">
        <f t="shared" si="297"/>
        <v>0</v>
      </c>
      <c r="Y968" s="45" t="str">
        <f t="shared" ref="Y968:Y1031" si="303">IF(I968&gt;X968,"obésité",IF(I968&gt;W968,"surpoids","pas de surpoids ni d'obésité"))</f>
        <v>pas de surpoids ni d'obésité</v>
      </c>
    </row>
    <row r="969" spans="4:25" ht="14.4">
      <c r="D969" s="30"/>
      <c r="E969" s="65"/>
      <c r="F969" s="21"/>
      <c r="G969" s="54">
        <f t="shared" si="298"/>
        <v>0</v>
      </c>
      <c r="H969" s="28">
        <f t="shared" si="285"/>
        <v>0</v>
      </c>
      <c r="I969" s="45">
        <f t="shared" si="299"/>
        <v>0</v>
      </c>
      <c r="J969" s="29">
        <f t="shared" si="286"/>
        <v>3</v>
      </c>
      <c r="K969" s="29">
        <f t="shared" si="287"/>
        <v>0.27</v>
      </c>
      <c r="L969" s="29">
        <f t="shared" si="288"/>
        <v>8.4199999999999997E-2</v>
      </c>
      <c r="M969" s="29">
        <f t="shared" si="289"/>
        <v>12.92</v>
      </c>
      <c r="N969" s="45">
        <f t="shared" si="300"/>
        <v>-43.986979853963227</v>
      </c>
      <c r="O969" s="28">
        <f t="shared" si="290"/>
        <v>10.989169238449415</v>
      </c>
      <c r="P969" s="28">
        <f t="shared" si="291"/>
        <v>15.087458954343088</v>
      </c>
      <c r="Q969" s="45" t="str">
        <f t="shared" si="301"/>
        <v>ins. Pondérale</v>
      </c>
      <c r="R969" s="29">
        <f t="shared" si="292"/>
        <v>3</v>
      </c>
      <c r="S969" s="29" t="e">
        <f t="shared" si="293"/>
        <v>#N/A</v>
      </c>
      <c r="T969" s="29" t="e">
        <f t="shared" si="294"/>
        <v>#N/A</v>
      </c>
      <c r="U969" s="29" t="e">
        <f t="shared" si="295"/>
        <v>#N/A</v>
      </c>
      <c r="V969" s="21" t="e">
        <f t="shared" si="302"/>
        <v>#N/A</v>
      </c>
      <c r="W969" s="28">
        <f t="shared" si="296"/>
        <v>0</v>
      </c>
      <c r="X969" s="28">
        <f t="shared" si="297"/>
        <v>0</v>
      </c>
      <c r="Y969" s="45" t="str">
        <f t="shared" si="303"/>
        <v>pas de surpoids ni d'obésité</v>
      </c>
    </row>
    <row r="970" spans="4:25">
      <c r="D970" s="21"/>
      <c r="F970" s="21"/>
      <c r="G970" s="54">
        <f t="shared" si="298"/>
        <v>0</v>
      </c>
      <c r="H970" s="28">
        <f t="shared" si="285"/>
        <v>0</v>
      </c>
      <c r="I970" s="45">
        <f t="shared" si="299"/>
        <v>0</v>
      </c>
      <c r="J970" s="29">
        <f t="shared" si="286"/>
        <v>3</v>
      </c>
      <c r="K970" s="29">
        <f t="shared" si="287"/>
        <v>0.27</v>
      </c>
      <c r="L970" s="29">
        <f t="shared" si="288"/>
        <v>8.4199999999999997E-2</v>
      </c>
      <c r="M970" s="29">
        <f t="shared" si="289"/>
        <v>12.92</v>
      </c>
      <c r="N970" s="45">
        <f t="shared" si="300"/>
        <v>-43.986979853963227</v>
      </c>
      <c r="O970" s="28">
        <f t="shared" si="290"/>
        <v>10.989169238449415</v>
      </c>
      <c r="P970" s="28">
        <f t="shared" si="291"/>
        <v>15.087458954343088</v>
      </c>
      <c r="Q970" s="45" t="str">
        <f t="shared" si="301"/>
        <v>ins. Pondérale</v>
      </c>
      <c r="R970" s="29">
        <f t="shared" si="292"/>
        <v>3</v>
      </c>
      <c r="S970" s="29" t="e">
        <f t="shared" si="293"/>
        <v>#N/A</v>
      </c>
      <c r="T970" s="29" t="e">
        <f t="shared" si="294"/>
        <v>#N/A</v>
      </c>
      <c r="U970" s="29" t="e">
        <f t="shared" si="295"/>
        <v>#N/A</v>
      </c>
      <c r="V970" s="21" t="e">
        <f t="shared" si="302"/>
        <v>#N/A</v>
      </c>
      <c r="W970" s="28">
        <f t="shared" si="296"/>
        <v>0</v>
      </c>
      <c r="X970" s="28">
        <f t="shared" si="297"/>
        <v>0</v>
      </c>
      <c r="Y970" s="45" t="str">
        <f t="shared" si="303"/>
        <v>pas de surpoids ni d'obésité</v>
      </c>
    </row>
    <row r="971" spans="4:25">
      <c r="D971" s="21"/>
      <c r="F971" s="21"/>
      <c r="G971" s="54">
        <f t="shared" si="298"/>
        <v>0</v>
      </c>
      <c r="H971" s="28">
        <f t="shared" si="285"/>
        <v>0</v>
      </c>
      <c r="I971" s="45">
        <f t="shared" si="299"/>
        <v>0</v>
      </c>
      <c r="J971" s="29">
        <f t="shared" si="286"/>
        <v>3</v>
      </c>
      <c r="K971" s="29">
        <f t="shared" si="287"/>
        <v>0.27</v>
      </c>
      <c r="L971" s="29">
        <f t="shared" si="288"/>
        <v>8.4199999999999997E-2</v>
      </c>
      <c r="M971" s="29">
        <f t="shared" si="289"/>
        <v>12.92</v>
      </c>
      <c r="N971" s="45">
        <f t="shared" si="300"/>
        <v>-43.986979853963227</v>
      </c>
      <c r="O971" s="28">
        <f t="shared" si="290"/>
        <v>10.989169238449415</v>
      </c>
      <c r="P971" s="28">
        <f t="shared" si="291"/>
        <v>15.087458954343088</v>
      </c>
      <c r="Q971" s="45" t="str">
        <f t="shared" si="301"/>
        <v>ins. Pondérale</v>
      </c>
      <c r="R971" s="29">
        <f t="shared" si="292"/>
        <v>3</v>
      </c>
      <c r="S971" s="29" t="e">
        <f t="shared" si="293"/>
        <v>#N/A</v>
      </c>
      <c r="T971" s="29" t="e">
        <f t="shared" si="294"/>
        <v>#N/A</v>
      </c>
      <c r="U971" s="29" t="e">
        <f t="shared" si="295"/>
        <v>#N/A</v>
      </c>
      <c r="V971" s="21" t="e">
        <f t="shared" si="302"/>
        <v>#N/A</v>
      </c>
      <c r="W971" s="28">
        <f t="shared" si="296"/>
        <v>0</v>
      </c>
      <c r="X971" s="28">
        <f t="shared" si="297"/>
        <v>0</v>
      </c>
      <c r="Y971" s="45" t="str">
        <f t="shared" si="303"/>
        <v>pas de surpoids ni d'obésité</v>
      </c>
    </row>
    <row r="972" spans="4:25">
      <c r="D972" s="21"/>
      <c r="F972" s="21"/>
      <c r="G972" s="54">
        <f t="shared" si="298"/>
        <v>0</v>
      </c>
      <c r="H972" s="28">
        <f t="shared" si="285"/>
        <v>0</v>
      </c>
      <c r="I972" s="45">
        <f t="shared" si="299"/>
        <v>0</v>
      </c>
      <c r="J972" s="29">
        <f t="shared" si="286"/>
        <v>3</v>
      </c>
      <c r="K972" s="29">
        <f t="shared" si="287"/>
        <v>0.27</v>
      </c>
      <c r="L972" s="29">
        <f t="shared" si="288"/>
        <v>8.4199999999999997E-2</v>
      </c>
      <c r="M972" s="29">
        <f t="shared" si="289"/>
        <v>12.92</v>
      </c>
      <c r="N972" s="45">
        <f t="shared" si="300"/>
        <v>-43.986979853963227</v>
      </c>
      <c r="O972" s="28">
        <f t="shared" si="290"/>
        <v>10.989169238449415</v>
      </c>
      <c r="P972" s="28">
        <f t="shared" si="291"/>
        <v>15.087458954343088</v>
      </c>
      <c r="Q972" s="45" t="str">
        <f t="shared" si="301"/>
        <v>ins. Pondérale</v>
      </c>
      <c r="R972" s="29">
        <f t="shared" si="292"/>
        <v>3</v>
      </c>
      <c r="S972" s="29" t="e">
        <f t="shared" si="293"/>
        <v>#N/A</v>
      </c>
      <c r="T972" s="29" t="e">
        <f t="shared" si="294"/>
        <v>#N/A</v>
      </c>
      <c r="U972" s="29" t="e">
        <f t="shared" si="295"/>
        <v>#N/A</v>
      </c>
      <c r="V972" s="21" t="e">
        <f t="shared" si="302"/>
        <v>#N/A</v>
      </c>
      <c r="W972" s="28">
        <f t="shared" si="296"/>
        <v>0</v>
      </c>
      <c r="X972" s="28">
        <f t="shared" si="297"/>
        <v>0</v>
      </c>
      <c r="Y972" s="45" t="str">
        <f t="shared" si="303"/>
        <v>pas de surpoids ni d'obésité</v>
      </c>
    </row>
    <row r="973" spans="4:25">
      <c r="D973" s="21"/>
      <c r="F973" s="21"/>
      <c r="G973" s="54">
        <f t="shared" si="298"/>
        <v>0</v>
      </c>
      <c r="H973" s="28">
        <f t="shared" si="285"/>
        <v>0</v>
      </c>
      <c r="I973" s="45">
        <f t="shared" si="299"/>
        <v>0</v>
      </c>
      <c r="J973" s="29">
        <f t="shared" si="286"/>
        <v>3</v>
      </c>
      <c r="K973" s="29">
        <f t="shared" si="287"/>
        <v>0.27</v>
      </c>
      <c r="L973" s="29">
        <f t="shared" si="288"/>
        <v>8.4199999999999997E-2</v>
      </c>
      <c r="M973" s="29">
        <f t="shared" si="289"/>
        <v>12.92</v>
      </c>
      <c r="N973" s="45">
        <f t="shared" si="300"/>
        <v>-43.986979853963227</v>
      </c>
      <c r="O973" s="28">
        <f t="shared" si="290"/>
        <v>10.989169238449415</v>
      </c>
      <c r="P973" s="28">
        <f t="shared" si="291"/>
        <v>15.087458954343088</v>
      </c>
      <c r="Q973" s="45" t="str">
        <f t="shared" si="301"/>
        <v>ins. Pondérale</v>
      </c>
      <c r="R973" s="29">
        <f t="shared" si="292"/>
        <v>3</v>
      </c>
      <c r="S973" s="29" t="e">
        <f t="shared" si="293"/>
        <v>#N/A</v>
      </c>
      <c r="T973" s="29" t="e">
        <f t="shared" si="294"/>
        <v>#N/A</v>
      </c>
      <c r="U973" s="29" t="e">
        <f t="shared" si="295"/>
        <v>#N/A</v>
      </c>
      <c r="V973" s="21" t="e">
        <f t="shared" si="302"/>
        <v>#N/A</v>
      </c>
      <c r="W973" s="28">
        <f t="shared" si="296"/>
        <v>0</v>
      </c>
      <c r="X973" s="28">
        <f t="shared" si="297"/>
        <v>0</v>
      </c>
      <c r="Y973" s="45" t="str">
        <f t="shared" si="303"/>
        <v>pas de surpoids ni d'obésité</v>
      </c>
    </row>
    <row r="974" spans="4:25">
      <c r="D974" s="21"/>
      <c r="F974" s="21"/>
      <c r="G974" s="54">
        <f t="shared" si="298"/>
        <v>0</v>
      </c>
      <c r="H974" s="28">
        <f t="shared" si="285"/>
        <v>0</v>
      </c>
      <c r="I974" s="45">
        <f t="shared" si="299"/>
        <v>0</v>
      </c>
      <c r="J974" s="29">
        <f t="shared" si="286"/>
        <v>3</v>
      </c>
      <c r="K974" s="29">
        <f t="shared" si="287"/>
        <v>0.27</v>
      </c>
      <c r="L974" s="29">
        <f t="shared" si="288"/>
        <v>8.4199999999999997E-2</v>
      </c>
      <c r="M974" s="29">
        <f t="shared" si="289"/>
        <v>12.92</v>
      </c>
      <c r="N974" s="45">
        <f t="shared" si="300"/>
        <v>-43.986979853963227</v>
      </c>
      <c r="O974" s="28">
        <f t="shared" si="290"/>
        <v>10.989169238449415</v>
      </c>
      <c r="P974" s="28">
        <f t="shared" si="291"/>
        <v>15.087458954343088</v>
      </c>
      <c r="Q974" s="45" t="str">
        <f t="shared" si="301"/>
        <v>ins. Pondérale</v>
      </c>
      <c r="R974" s="29">
        <f t="shared" si="292"/>
        <v>3</v>
      </c>
      <c r="S974" s="29" t="e">
        <f t="shared" si="293"/>
        <v>#N/A</v>
      </c>
      <c r="T974" s="29" t="e">
        <f t="shared" si="294"/>
        <v>#N/A</v>
      </c>
      <c r="U974" s="29" t="e">
        <f t="shared" si="295"/>
        <v>#N/A</v>
      </c>
      <c r="V974" s="21" t="e">
        <f t="shared" si="302"/>
        <v>#N/A</v>
      </c>
      <c r="W974" s="28">
        <f t="shared" si="296"/>
        <v>0</v>
      </c>
      <c r="X974" s="28">
        <f t="shared" si="297"/>
        <v>0</v>
      </c>
      <c r="Y974" s="45" t="str">
        <f t="shared" si="303"/>
        <v>pas de surpoids ni d'obésité</v>
      </c>
    </row>
    <row r="975" spans="4:25">
      <c r="D975" s="21"/>
      <c r="F975" s="21"/>
      <c r="G975" s="54">
        <f t="shared" si="298"/>
        <v>0</v>
      </c>
      <c r="H975" s="28">
        <f t="shared" si="285"/>
        <v>0</v>
      </c>
      <c r="I975" s="45">
        <f t="shared" si="299"/>
        <v>0</v>
      </c>
      <c r="J975" s="29">
        <f t="shared" si="286"/>
        <v>3</v>
      </c>
      <c r="K975" s="29">
        <f t="shared" si="287"/>
        <v>0.27</v>
      </c>
      <c r="L975" s="29">
        <f t="shared" si="288"/>
        <v>8.4199999999999997E-2</v>
      </c>
      <c r="M975" s="29">
        <f t="shared" si="289"/>
        <v>12.92</v>
      </c>
      <c r="N975" s="45">
        <f t="shared" si="300"/>
        <v>-43.986979853963227</v>
      </c>
      <c r="O975" s="28">
        <f t="shared" si="290"/>
        <v>10.989169238449415</v>
      </c>
      <c r="P975" s="28">
        <f t="shared" si="291"/>
        <v>15.087458954343088</v>
      </c>
      <c r="Q975" s="45" t="str">
        <f t="shared" si="301"/>
        <v>ins. Pondérale</v>
      </c>
      <c r="R975" s="29">
        <f t="shared" si="292"/>
        <v>3</v>
      </c>
      <c r="S975" s="29" t="e">
        <f t="shared" si="293"/>
        <v>#N/A</v>
      </c>
      <c r="T975" s="29" t="e">
        <f t="shared" si="294"/>
        <v>#N/A</v>
      </c>
      <c r="U975" s="29" t="e">
        <f t="shared" si="295"/>
        <v>#N/A</v>
      </c>
      <c r="V975" s="21" t="e">
        <f t="shared" si="302"/>
        <v>#N/A</v>
      </c>
      <c r="W975" s="28">
        <f t="shared" si="296"/>
        <v>0</v>
      </c>
      <c r="X975" s="28">
        <f t="shared" si="297"/>
        <v>0</v>
      </c>
      <c r="Y975" s="45" t="str">
        <f t="shared" si="303"/>
        <v>pas de surpoids ni d'obésité</v>
      </c>
    </row>
    <row r="976" spans="4:25">
      <c r="D976" s="21"/>
      <c r="F976" s="21"/>
      <c r="G976" s="54">
        <f t="shared" si="298"/>
        <v>0</v>
      </c>
      <c r="H976" s="28">
        <f t="shared" si="285"/>
        <v>0</v>
      </c>
      <c r="I976" s="45">
        <f t="shared" si="299"/>
        <v>0</v>
      </c>
      <c r="J976" s="29">
        <f t="shared" si="286"/>
        <v>3</v>
      </c>
      <c r="K976" s="29">
        <f t="shared" si="287"/>
        <v>0.27</v>
      </c>
      <c r="L976" s="29">
        <f t="shared" si="288"/>
        <v>8.4199999999999997E-2</v>
      </c>
      <c r="M976" s="29">
        <f t="shared" si="289"/>
        <v>12.92</v>
      </c>
      <c r="N976" s="45">
        <f t="shared" si="300"/>
        <v>-43.986979853963227</v>
      </c>
      <c r="O976" s="28">
        <f t="shared" si="290"/>
        <v>10.989169238449415</v>
      </c>
      <c r="P976" s="28">
        <f t="shared" si="291"/>
        <v>15.087458954343088</v>
      </c>
      <c r="Q976" s="45" t="str">
        <f t="shared" si="301"/>
        <v>ins. Pondérale</v>
      </c>
      <c r="R976" s="29">
        <f t="shared" si="292"/>
        <v>3</v>
      </c>
      <c r="S976" s="29" t="e">
        <f t="shared" si="293"/>
        <v>#N/A</v>
      </c>
      <c r="T976" s="29" t="e">
        <f t="shared" si="294"/>
        <v>#N/A</v>
      </c>
      <c r="U976" s="29" t="e">
        <f t="shared" si="295"/>
        <v>#N/A</v>
      </c>
      <c r="V976" s="21" t="e">
        <f t="shared" si="302"/>
        <v>#N/A</v>
      </c>
      <c r="W976" s="28">
        <f t="shared" si="296"/>
        <v>0</v>
      </c>
      <c r="X976" s="28">
        <f t="shared" si="297"/>
        <v>0</v>
      </c>
      <c r="Y976" s="45" t="str">
        <f t="shared" si="303"/>
        <v>pas de surpoids ni d'obésité</v>
      </c>
    </row>
    <row r="977" spans="4:25">
      <c r="D977" s="21"/>
      <c r="F977" s="21"/>
      <c r="G977" s="54">
        <f t="shared" si="298"/>
        <v>0</v>
      </c>
      <c r="H977" s="28">
        <f t="shared" si="285"/>
        <v>0</v>
      </c>
      <c r="I977" s="45">
        <f t="shared" si="299"/>
        <v>0</v>
      </c>
      <c r="J977" s="29">
        <f t="shared" si="286"/>
        <v>3</v>
      </c>
      <c r="K977" s="29">
        <f t="shared" si="287"/>
        <v>0.27</v>
      </c>
      <c r="L977" s="29">
        <f t="shared" si="288"/>
        <v>8.4199999999999997E-2</v>
      </c>
      <c r="M977" s="29">
        <f t="shared" si="289"/>
        <v>12.92</v>
      </c>
      <c r="N977" s="45">
        <f t="shared" si="300"/>
        <v>-43.986979853963227</v>
      </c>
      <c r="O977" s="28">
        <f t="shared" si="290"/>
        <v>10.989169238449415</v>
      </c>
      <c r="P977" s="28">
        <f t="shared" si="291"/>
        <v>15.087458954343088</v>
      </c>
      <c r="Q977" s="45" t="str">
        <f t="shared" si="301"/>
        <v>ins. Pondérale</v>
      </c>
      <c r="R977" s="29">
        <f t="shared" si="292"/>
        <v>3</v>
      </c>
      <c r="S977" s="29" t="e">
        <f t="shared" si="293"/>
        <v>#N/A</v>
      </c>
      <c r="T977" s="29" t="e">
        <f t="shared" si="294"/>
        <v>#N/A</v>
      </c>
      <c r="U977" s="29" t="e">
        <f t="shared" si="295"/>
        <v>#N/A</v>
      </c>
      <c r="V977" s="21" t="e">
        <f t="shared" si="302"/>
        <v>#N/A</v>
      </c>
      <c r="W977" s="28">
        <f t="shared" si="296"/>
        <v>0</v>
      </c>
      <c r="X977" s="28">
        <f t="shared" si="297"/>
        <v>0</v>
      </c>
      <c r="Y977" s="45" t="str">
        <f t="shared" si="303"/>
        <v>pas de surpoids ni d'obésité</v>
      </c>
    </row>
    <row r="978" spans="4:25">
      <c r="D978" s="21"/>
      <c r="F978" s="21"/>
      <c r="G978" s="54">
        <f t="shared" si="298"/>
        <v>0</v>
      </c>
      <c r="H978" s="28">
        <f t="shared" si="285"/>
        <v>0</v>
      </c>
      <c r="I978" s="45">
        <f t="shared" si="299"/>
        <v>0</v>
      </c>
      <c r="J978" s="29">
        <f t="shared" si="286"/>
        <v>3</v>
      </c>
      <c r="K978" s="29">
        <f t="shared" si="287"/>
        <v>0.27</v>
      </c>
      <c r="L978" s="29">
        <f t="shared" si="288"/>
        <v>8.4199999999999997E-2</v>
      </c>
      <c r="M978" s="29">
        <f t="shared" si="289"/>
        <v>12.92</v>
      </c>
      <c r="N978" s="45">
        <f t="shared" si="300"/>
        <v>-43.986979853963227</v>
      </c>
      <c r="O978" s="28">
        <f t="shared" si="290"/>
        <v>10.989169238449415</v>
      </c>
      <c r="P978" s="28">
        <f t="shared" si="291"/>
        <v>15.087458954343088</v>
      </c>
      <c r="Q978" s="45" t="str">
        <f t="shared" si="301"/>
        <v>ins. Pondérale</v>
      </c>
      <c r="R978" s="29">
        <f t="shared" si="292"/>
        <v>3</v>
      </c>
      <c r="S978" s="29" t="e">
        <f t="shared" si="293"/>
        <v>#N/A</v>
      </c>
      <c r="T978" s="29" t="e">
        <f t="shared" si="294"/>
        <v>#N/A</v>
      </c>
      <c r="U978" s="29" t="e">
        <f t="shared" si="295"/>
        <v>#N/A</v>
      </c>
      <c r="V978" s="21" t="e">
        <f t="shared" si="302"/>
        <v>#N/A</v>
      </c>
      <c r="W978" s="28">
        <f t="shared" si="296"/>
        <v>0</v>
      </c>
      <c r="X978" s="28">
        <f t="shared" si="297"/>
        <v>0</v>
      </c>
      <c r="Y978" s="45" t="str">
        <f t="shared" si="303"/>
        <v>pas de surpoids ni d'obésité</v>
      </c>
    </row>
    <row r="979" spans="4:25">
      <c r="D979" s="21"/>
      <c r="F979" s="21"/>
      <c r="G979" s="54">
        <f t="shared" si="298"/>
        <v>0</v>
      </c>
      <c r="H979" s="28">
        <f t="shared" si="285"/>
        <v>0</v>
      </c>
      <c r="I979" s="45">
        <f t="shared" si="299"/>
        <v>0</v>
      </c>
      <c r="J979" s="29">
        <f t="shared" si="286"/>
        <v>3</v>
      </c>
      <c r="K979" s="29">
        <f t="shared" si="287"/>
        <v>0.27</v>
      </c>
      <c r="L979" s="29">
        <f t="shared" si="288"/>
        <v>8.4199999999999997E-2</v>
      </c>
      <c r="M979" s="29">
        <f t="shared" si="289"/>
        <v>12.92</v>
      </c>
      <c r="N979" s="45">
        <f t="shared" si="300"/>
        <v>-43.986979853963227</v>
      </c>
      <c r="O979" s="28">
        <f t="shared" si="290"/>
        <v>10.989169238449415</v>
      </c>
      <c r="P979" s="28">
        <f t="shared" si="291"/>
        <v>15.087458954343088</v>
      </c>
      <c r="Q979" s="45" t="str">
        <f t="shared" si="301"/>
        <v>ins. Pondérale</v>
      </c>
      <c r="R979" s="29">
        <f t="shared" si="292"/>
        <v>3</v>
      </c>
      <c r="S979" s="29" t="e">
        <f t="shared" si="293"/>
        <v>#N/A</v>
      </c>
      <c r="T979" s="29" t="e">
        <f t="shared" si="294"/>
        <v>#N/A</v>
      </c>
      <c r="U979" s="29" t="e">
        <f t="shared" si="295"/>
        <v>#N/A</v>
      </c>
      <c r="V979" s="21" t="e">
        <f t="shared" si="302"/>
        <v>#N/A</v>
      </c>
      <c r="W979" s="28">
        <f t="shared" si="296"/>
        <v>0</v>
      </c>
      <c r="X979" s="28">
        <f t="shared" si="297"/>
        <v>0</v>
      </c>
      <c r="Y979" s="45" t="str">
        <f t="shared" si="303"/>
        <v>pas de surpoids ni d'obésité</v>
      </c>
    </row>
    <row r="980" spans="4:25">
      <c r="D980" s="21"/>
      <c r="F980" s="21"/>
      <c r="G980" s="54">
        <f t="shared" si="298"/>
        <v>0</v>
      </c>
      <c r="H980" s="28">
        <f t="shared" si="285"/>
        <v>0</v>
      </c>
      <c r="I980" s="45">
        <f t="shared" si="299"/>
        <v>0</v>
      </c>
      <c r="J980" s="29">
        <f t="shared" si="286"/>
        <v>3</v>
      </c>
      <c r="K980" s="29">
        <f t="shared" si="287"/>
        <v>0.27</v>
      </c>
      <c r="L980" s="29">
        <f t="shared" si="288"/>
        <v>8.4199999999999997E-2</v>
      </c>
      <c r="M980" s="29">
        <f t="shared" si="289"/>
        <v>12.92</v>
      </c>
      <c r="N980" s="45">
        <f t="shared" si="300"/>
        <v>-43.986979853963227</v>
      </c>
      <c r="O980" s="28">
        <f t="shared" si="290"/>
        <v>10.989169238449415</v>
      </c>
      <c r="P980" s="28">
        <f t="shared" si="291"/>
        <v>15.087458954343088</v>
      </c>
      <c r="Q980" s="45" t="str">
        <f t="shared" si="301"/>
        <v>ins. Pondérale</v>
      </c>
      <c r="R980" s="29">
        <f t="shared" si="292"/>
        <v>3</v>
      </c>
      <c r="S980" s="29" t="e">
        <f t="shared" si="293"/>
        <v>#N/A</v>
      </c>
      <c r="T980" s="29" t="e">
        <f t="shared" si="294"/>
        <v>#N/A</v>
      </c>
      <c r="U980" s="29" t="e">
        <f t="shared" si="295"/>
        <v>#N/A</v>
      </c>
      <c r="V980" s="21" t="e">
        <f t="shared" si="302"/>
        <v>#N/A</v>
      </c>
      <c r="W980" s="28">
        <f t="shared" si="296"/>
        <v>0</v>
      </c>
      <c r="X980" s="28">
        <f t="shared" si="297"/>
        <v>0</v>
      </c>
      <c r="Y980" s="45" t="str">
        <f t="shared" si="303"/>
        <v>pas de surpoids ni d'obésité</v>
      </c>
    </row>
    <row r="981" spans="4:25">
      <c r="D981" s="21"/>
      <c r="F981" s="21"/>
      <c r="G981" s="54">
        <f t="shared" si="298"/>
        <v>0</v>
      </c>
      <c r="H981" s="28">
        <f t="shared" si="285"/>
        <v>0</v>
      </c>
      <c r="I981" s="45">
        <f t="shared" si="299"/>
        <v>0</v>
      </c>
      <c r="J981" s="29">
        <f t="shared" si="286"/>
        <v>3</v>
      </c>
      <c r="K981" s="29">
        <f t="shared" si="287"/>
        <v>0.27</v>
      </c>
      <c r="L981" s="29">
        <f t="shared" si="288"/>
        <v>8.4199999999999997E-2</v>
      </c>
      <c r="M981" s="29">
        <f t="shared" si="289"/>
        <v>12.92</v>
      </c>
      <c r="N981" s="45">
        <f t="shared" si="300"/>
        <v>-43.986979853963227</v>
      </c>
      <c r="O981" s="28">
        <f t="shared" si="290"/>
        <v>10.989169238449415</v>
      </c>
      <c r="P981" s="28">
        <f t="shared" si="291"/>
        <v>15.087458954343088</v>
      </c>
      <c r="Q981" s="45" t="str">
        <f t="shared" si="301"/>
        <v>ins. Pondérale</v>
      </c>
      <c r="R981" s="29">
        <f t="shared" si="292"/>
        <v>3</v>
      </c>
      <c r="S981" s="29" t="e">
        <f t="shared" si="293"/>
        <v>#N/A</v>
      </c>
      <c r="T981" s="29" t="e">
        <f t="shared" si="294"/>
        <v>#N/A</v>
      </c>
      <c r="U981" s="29" t="e">
        <f t="shared" si="295"/>
        <v>#N/A</v>
      </c>
      <c r="V981" s="21" t="e">
        <f t="shared" si="302"/>
        <v>#N/A</v>
      </c>
      <c r="W981" s="28">
        <f t="shared" si="296"/>
        <v>0</v>
      </c>
      <c r="X981" s="28">
        <f t="shared" si="297"/>
        <v>0</v>
      </c>
      <c r="Y981" s="45" t="str">
        <f t="shared" si="303"/>
        <v>pas de surpoids ni d'obésité</v>
      </c>
    </row>
    <row r="982" spans="4:25" ht="14.4">
      <c r="D982" s="30"/>
      <c r="E982" s="65"/>
      <c r="F982" s="30"/>
      <c r="G982" s="54">
        <f t="shared" si="298"/>
        <v>0</v>
      </c>
      <c r="H982" s="28">
        <f t="shared" si="285"/>
        <v>0</v>
      </c>
      <c r="I982" s="45">
        <f t="shared" si="299"/>
        <v>0</v>
      </c>
      <c r="J982" s="29">
        <f t="shared" si="286"/>
        <v>3</v>
      </c>
      <c r="K982" s="29">
        <f t="shared" si="287"/>
        <v>0.27</v>
      </c>
      <c r="L982" s="29">
        <f t="shared" si="288"/>
        <v>8.4199999999999997E-2</v>
      </c>
      <c r="M982" s="29">
        <f t="shared" si="289"/>
        <v>12.92</v>
      </c>
      <c r="N982" s="45">
        <f t="shared" si="300"/>
        <v>-43.986979853963227</v>
      </c>
      <c r="O982" s="28">
        <f t="shared" si="290"/>
        <v>10.989169238449415</v>
      </c>
      <c r="P982" s="28">
        <f t="shared" si="291"/>
        <v>15.087458954343088</v>
      </c>
      <c r="Q982" s="45" t="str">
        <f t="shared" si="301"/>
        <v>ins. Pondérale</v>
      </c>
      <c r="R982" s="29">
        <f t="shared" si="292"/>
        <v>3</v>
      </c>
      <c r="S982" s="29" t="e">
        <f t="shared" si="293"/>
        <v>#N/A</v>
      </c>
      <c r="T982" s="29" t="e">
        <f t="shared" si="294"/>
        <v>#N/A</v>
      </c>
      <c r="U982" s="29" t="e">
        <f t="shared" si="295"/>
        <v>#N/A</v>
      </c>
      <c r="V982" s="21" t="e">
        <f t="shared" si="302"/>
        <v>#N/A</v>
      </c>
      <c r="W982" s="28">
        <f t="shared" si="296"/>
        <v>0</v>
      </c>
      <c r="X982" s="28">
        <f t="shared" si="297"/>
        <v>0</v>
      </c>
      <c r="Y982" s="45" t="str">
        <f t="shared" si="303"/>
        <v>pas de surpoids ni d'obésité</v>
      </c>
    </row>
    <row r="983" spans="4:25">
      <c r="D983" s="21"/>
      <c r="F983" s="21"/>
      <c r="G983" s="54">
        <f t="shared" si="298"/>
        <v>0</v>
      </c>
      <c r="H983" s="28">
        <f t="shared" si="285"/>
        <v>0</v>
      </c>
      <c r="I983" s="45">
        <f t="shared" si="299"/>
        <v>0</v>
      </c>
      <c r="J983" s="29">
        <f t="shared" si="286"/>
        <v>3</v>
      </c>
      <c r="K983" s="29">
        <f t="shared" si="287"/>
        <v>0.27</v>
      </c>
      <c r="L983" s="29">
        <f t="shared" si="288"/>
        <v>8.4199999999999997E-2</v>
      </c>
      <c r="M983" s="29">
        <f t="shared" si="289"/>
        <v>12.92</v>
      </c>
      <c r="N983" s="45">
        <f t="shared" si="300"/>
        <v>-43.986979853963227</v>
      </c>
      <c r="O983" s="28">
        <f t="shared" si="290"/>
        <v>10.989169238449415</v>
      </c>
      <c r="P983" s="28">
        <f t="shared" si="291"/>
        <v>15.087458954343088</v>
      </c>
      <c r="Q983" s="45" t="str">
        <f t="shared" si="301"/>
        <v>ins. Pondérale</v>
      </c>
      <c r="R983" s="29">
        <f t="shared" si="292"/>
        <v>3</v>
      </c>
      <c r="S983" s="29" t="e">
        <f t="shared" si="293"/>
        <v>#N/A</v>
      </c>
      <c r="T983" s="29" t="e">
        <f t="shared" si="294"/>
        <v>#N/A</v>
      </c>
      <c r="U983" s="29" t="e">
        <f t="shared" si="295"/>
        <v>#N/A</v>
      </c>
      <c r="V983" s="21" t="e">
        <f t="shared" si="302"/>
        <v>#N/A</v>
      </c>
      <c r="W983" s="28">
        <f t="shared" si="296"/>
        <v>0</v>
      </c>
      <c r="X983" s="28">
        <f t="shared" si="297"/>
        <v>0</v>
      </c>
      <c r="Y983" s="45" t="str">
        <f t="shared" si="303"/>
        <v>pas de surpoids ni d'obésité</v>
      </c>
    </row>
    <row r="984" spans="4:25">
      <c r="D984" s="21"/>
      <c r="F984" s="21"/>
      <c r="G984" s="54">
        <f t="shared" si="298"/>
        <v>0</v>
      </c>
      <c r="H984" s="28">
        <f t="shared" si="285"/>
        <v>0</v>
      </c>
      <c r="I984" s="45">
        <f t="shared" si="299"/>
        <v>0</v>
      </c>
      <c r="J984" s="29">
        <f t="shared" si="286"/>
        <v>3</v>
      </c>
      <c r="K984" s="29">
        <f t="shared" si="287"/>
        <v>0.27</v>
      </c>
      <c r="L984" s="29">
        <f t="shared" si="288"/>
        <v>8.4199999999999997E-2</v>
      </c>
      <c r="M984" s="29">
        <f t="shared" si="289"/>
        <v>12.92</v>
      </c>
      <c r="N984" s="45">
        <f t="shared" si="300"/>
        <v>-43.986979853963227</v>
      </c>
      <c r="O984" s="28">
        <f t="shared" si="290"/>
        <v>10.989169238449415</v>
      </c>
      <c r="P984" s="28">
        <f t="shared" si="291"/>
        <v>15.087458954343088</v>
      </c>
      <c r="Q984" s="45" t="str">
        <f t="shared" si="301"/>
        <v>ins. Pondérale</v>
      </c>
      <c r="R984" s="29">
        <f t="shared" si="292"/>
        <v>3</v>
      </c>
      <c r="S984" s="29" t="e">
        <f t="shared" si="293"/>
        <v>#N/A</v>
      </c>
      <c r="T984" s="29" t="e">
        <f t="shared" si="294"/>
        <v>#N/A</v>
      </c>
      <c r="U984" s="29" t="e">
        <f t="shared" si="295"/>
        <v>#N/A</v>
      </c>
      <c r="V984" s="21" t="e">
        <f t="shared" si="302"/>
        <v>#N/A</v>
      </c>
      <c r="W984" s="28">
        <f t="shared" si="296"/>
        <v>0</v>
      </c>
      <c r="X984" s="28">
        <f t="shared" si="297"/>
        <v>0</v>
      </c>
      <c r="Y984" s="45" t="str">
        <f t="shared" si="303"/>
        <v>pas de surpoids ni d'obésité</v>
      </c>
    </row>
    <row r="985" spans="4:25">
      <c r="D985" s="21"/>
      <c r="F985" s="21"/>
      <c r="G985" s="54">
        <f t="shared" si="298"/>
        <v>0</v>
      </c>
      <c r="H985" s="28">
        <f t="shared" si="285"/>
        <v>0</v>
      </c>
      <c r="I985" s="45">
        <f t="shared" si="299"/>
        <v>0</v>
      </c>
      <c r="J985" s="29">
        <f t="shared" si="286"/>
        <v>3</v>
      </c>
      <c r="K985" s="29">
        <f t="shared" si="287"/>
        <v>0.27</v>
      </c>
      <c r="L985" s="29">
        <f t="shared" si="288"/>
        <v>8.4199999999999997E-2</v>
      </c>
      <c r="M985" s="29">
        <f t="shared" si="289"/>
        <v>12.92</v>
      </c>
      <c r="N985" s="45">
        <f t="shared" si="300"/>
        <v>-43.986979853963227</v>
      </c>
      <c r="O985" s="28">
        <f t="shared" si="290"/>
        <v>10.989169238449415</v>
      </c>
      <c r="P985" s="28">
        <f t="shared" si="291"/>
        <v>15.087458954343088</v>
      </c>
      <c r="Q985" s="45" t="str">
        <f t="shared" si="301"/>
        <v>ins. Pondérale</v>
      </c>
      <c r="R985" s="29">
        <f t="shared" si="292"/>
        <v>3</v>
      </c>
      <c r="S985" s="29" t="e">
        <f t="shared" si="293"/>
        <v>#N/A</v>
      </c>
      <c r="T985" s="29" t="e">
        <f t="shared" si="294"/>
        <v>#N/A</v>
      </c>
      <c r="U985" s="29" t="e">
        <f t="shared" si="295"/>
        <v>#N/A</v>
      </c>
      <c r="V985" s="21" t="e">
        <f t="shared" si="302"/>
        <v>#N/A</v>
      </c>
      <c r="W985" s="28">
        <f t="shared" si="296"/>
        <v>0</v>
      </c>
      <c r="X985" s="28">
        <f t="shared" si="297"/>
        <v>0</v>
      </c>
      <c r="Y985" s="45" t="str">
        <f t="shared" si="303"/>
        <v>pas de surpoids ni d'obésité</v>
      </c>
    </row>
    <row r="986" spans="4:25">
      <c r="D986" s="21"/>
      <c r="F986" s="21"/>
      <c r="G986" s="54">
        <f t="shared" si="298"/>
        <v>0</v>
      </c>
      <c r="H986" s="28">
        <f t="shared" si="285"/>
        <v>0</v>
      </c>
      <c r="I986" s="45">
        <f t="shared" si="299"/>
        <v>0</v>
      </c>
      <c r="J986" s="29">
        <f t="shared" si="286"/>
        <v>3</v>
      </c>
      <c r="K986" s="29">
        <f t="shared" si="287"/>
        <v>0.27</v>
      </c>
      <c r="L986" s="29">
        <f t="shared" si="288"/>
        <v>8.4199999999999997E-2</v>
      </c>
      <c r="M986" s="29">
        <f t="shared" si="289"/>
        <v>12.92</v>
      </c>
      <c r="N986" s="45">
        <f t="shared" si="300"/>
        <v>-43.986979853963227</v>
      </c>
      <c r="O986" s="28">
        <f t="shared" si="290"/>
        <v>10.989169238449415</v>
      </c>
      <c r="P986" s="28">
        <f t="shared" si="291"/>
        <v>15.087458954343088</v>
      </c>
      <c r="Q986" s="45" t="str">
        <f t="shared" si="301"/>
        <v>ins. Pondérale</v>
      </c>
      <c r="R986" s="29">
        <f t="shared" si="292"/>
        <v>3</v>
      </c>
      <c r="S986" s="29" t="e">
        <f t="shared" si="293"/>
        <v>#N/A</v>
      </c>
      <c r="T986" s="29" t="e">
        <f t="shared" si="294"/>
        <v>#N/A</v>
      </c>
      <c r="U986" s="29" t="e">
        <f t="shared" si="295"/>
        <v>#N/A</v>
      </c>
      <c r="V986" s="21" t="e">
        <f t="shared" si="302"/>
        <v>#N/A</v>
      </c>
      <c r="W986" s="28">
        <f t="shared" si="296"/>
        <v>0</v>
      </c>
      <c r="X986" s="28">
        <f t="shared" si="297"/>
        <v>0</v>
      </c>
      <c r="Y986" s="45" t="str">
        <f t="shared" si="303"/>
        <v>pas de surpoids ni d'obésité</v>
      </c>
    </row>
    <row r="987" spans="4:25">
      <c r="D987" s="21"/>
      <c r="F987" s="21"/>
      <c r="G987" s="54">
        <f t="shared" si="298"/>
        <v>0</v>
      </c>
      <c r="H987" s="28">
        <f t="shared" si="285"/>
        <v>0</v>
      </c>
      <c r="I987" s="45">
        <f t="shared" si="299"/>
        <v>0</v>
      </c>
      <c r="J987" s="29">
        <f t="shared" si="286"/>
        <v>3</v>
      </c>
      <c r="K987" s="29">
        <f t="shared" si="287"/>
        <v>0.27</v>
      </c>
      <c r="L987" s="29">
        <f t="shared" si="288"/>
        <v>8.4199999999999997E-2</v>
      </c>
      <c r="M987" s="29">
        <f t="shared" si="289"/>
        <v>12.92</v>
      </c>
      <c r="N987" s="45">
        <f t="shared" si="300"/>
        <v>-43.986979853963227</v>
      </c>
      <c r="O987" s="28">
        <f t="shared" si="290"/>
        <v>10.989169238449415</v>
      </c>
      <c r="P987" s="28">
        <f t="shared" si="291"/>
        <v>15.087458954343088</v>
      </c>
      <c r="Q987" s="45" t="str">
        <f t="shared" si="301"/>
        <v>ins. Pondérale</v>
      </c>
      <c r="R987" s="29">
        <f t="shared" si="292"/>
        <v>3</v>
      </c>
      <c r="S987" s="29" t="e">
        <f t="shared" si="293"/>
        <v>#N/A</v>
      </c>
      <c r="T987" s="29" t="e">
        <f t="shared" si="294"/>
        <v>#N/A</v>
      </c>
      <c r="U987" s="29" t="e">
        <f t="shared" si="295"/>
        <v>#N/A</v>
      </c>
      <c r="V987" s="21" t="e">
        <f t="shared" si="302"/>
        <v>#N/A</v>
      </c>
      <c r="W987" s="28">
        <f t="shared" si="296"/>
        <v>0</v>
      </c>
      <c r="X987" s="28">
        <f t="shared" si="297"/>
        <v>0</v>
      </c>
      <c r="Y987" s="45" t="str">
        <f t="shared" si="303"/>
        <v>pas de surpoids ni d'obésité</v>
      </c>
    </row>
    <row r="988" spans="4:25">
      <c r="D988" s="21"/>
      <c r="F988" s="21"/>
      <c r="G988" s="54">
        <f t="shared" si="298"/>
        <v>0</v>
      </c>
      <c r="H988" s="28">
        <f t="shared" si="285"/>
        <v>0</v>
      </c>
      <c r="I988" s="45">
        <f t="shared" si="299"/>
        <v>0</v>
      </c>
      <c r="J988" s="29">
        <f t="shared" si="286"/>
        <v>3</v>
      </c>
      <c r="K988" s="29">
        <f t="shared" si="287"/>
        <v>0.27</v>
      </c>
      <c r="L988" s="29">
        <f t="shared" si="288"/>
        <v>8.4199999999999997E-2</v>
      </c>
      <c r="M988" s="29">
        <f t="shared" si="289"/>
        <v>12.92</v>
      </c>
      <c r="N988" s="45">
        <f t="shared" si="300"/>
        <v>-43.986979853963227</v>
      </c>
      <c r="O988" s="28">
        <f t="shared" si="290"/>
        <v>10.989169238449415</v>
      </c>
      <c r="P988" s="28">
        <f t="shared" si="291"/>
        <v>15.087458954343088</v>
      </c>
      <c r="Q988" s="45" t="str">
        <f t="shared" si="301"/>
        <v>ins. Pondérale</v>
      </c>
      <c r="R988" s="29">
        <f t="shared" si="292"/>
        <v>3</v>
      </c>
      <c r="S988" s="29" t="e">
        <f t="shared" si="293"/>
        <v>#N/A</v>
      </c>
      <c r="T988" s="29" t="e">
        <f t="shared" si="294"/>
        <v>#N/A</v>
      </c>
      <c r="U988" s="29" t="e">
        <f t="shared" si="295"/>
        <v>#N/A</v>
      </c>
      <c r="V988" s="21" t="e">
        <f t="shared" si="302"/>
        <v>#N/A</v>
      </c>
      <c r="W988" s="28">
        <f t="shared" si="296"/>
        <v>0</v>
      </c>
      <c r="X988" s="28">
        <f t="shared" si="297"/>
        <v>0</v>
      </c>
      <c r="Y988" s="45" t="str">
        <f t="shared" si="303"/>
        <v>pas de surpoids ni d'obésité</v>
      </c>
    </row>
    <row r="989" spans="4:25">
      <c r="D989" s="21"/>
      <c r="F989" s="21"/>
      <c r="G989" s="54">
        <f t="shared" si="298"/>
        <v>0</v>
      </c>
      <c r="H989" s="28">
        <f t="shared" si="285"/>
        <v>0</v>
      </c>
      <c r="I989" s="45">
        <f t="shared" si="299"/>
        <v>0</v>
      </c>
      <c r="J989" s="29">
        <f t="shared" si="286"/>
        <v>3</v>
      </c>
      <c r="K989" s="29">
        <f t="shared" si="287"/>
        <v>0.27</v>
      </c>
      <c r="L989" s="29">
        <f t="shared" si="288"/>
        <v>8.4199999999999997E-2</v>
      </c>
      <c r="M989" s="29">
        <f t="shared" si="289"/>
        <v>12.92</v>
      </c>
      <c r="N989" s="45">
        <f t="shared" si="300"/>
        <v>-43.986979853963227</v>
      </c>
      <c r="O989" s="28">
        <f t="shared" si="290"/>
        <v>10.989169238449415</v>
      </c>
      <c r="P989" s="28">
        <f t="shared" si="291"/>
        <v>15.087458954343088</v>
      </c>
      <c r="Q989" s="45" t="str">
        <f t="shared" si="301"/>
        <v>ins. Pondérale</v>
      </c>
      <c r="R989" s="29">
        <f t="shared" si="292"/>
        <v>3</v>
      </c>
      <c r="S989" s="29" t="e">
        <f t="shared" si="293"/>
        <v>#N/A</v>
      </c>
      <c r="T989" s="29" t="e">
        <f t="shared" si="294"/>
        <v>#N/A</v>
      </c>
      <c r="U989" s="29" t="e">
        <f t="shared" si="295"/>
        <v>#N/A</v>
      </c>
      <c r="V989" s="21" t="e">
        <f t="shared" si="302"/>
        <v>#N/A</v>
      </c>
      <c r="W989" s="28">
        <f t="shared" si="296"/>
        <v>0</v>
      </c>
      <c r="X989" s="28">
        <f t="shared" si="297"/>
        <v>0</v>
      </c>
      <c r="Y989" s="45" t="str">
        <f t="shared" si="303"/>
        <v>pas de surpoids ni d'obésité</v>
      </c>
    </row>
    <row r="990" spans="4:25">
      <c r="D990" s="21"/>
      <c r="F990" s="21"/>
      <c r="G990" s="54">
        <f t="shared" si="298"/>
        <v>0</v>
      </c>
      <c r="H990" s="28">
        <f t="shared" si="285"/>
        <v>0</v>
      </c>
      <c r="I990" s="45">
        <f t="shared" si="299"/>
        <v>0</v>
      </c>
      <c r="J990" s="29">
        <f t="shared" si="286"/>
        <v>3</v>
      </c>
      <c r="K990" s="29">
        <f t="shared" si="287"/>
        <v>0.27</v>
      </c>
      <c r="L990" s="29">
        <f t="shared" si="288"/>
        <v>8.4199999999999997E-2</v>
      </c>
      <c r="M990" s="29">
        <f t="shared" si="289"/>
        <v>12.92</v>
      </c>
      <c r="N990" s="45">
        <f t="shared" si="300"/>
        <v>-43.986979853963227</v>
      </c>
      <c r="O990" s="28">
        <f t="shared" si="290"/>
        <v>10.989169238449415</v>
      </c>
      <c r="P990" s="28">
        <f t="shared" si="291"/>
        <v>15.087458954343088</v>
      </c>
      <c r="Q990" s="45" t="str">
        <f t="shared" si="301"/>
        <v>ins. Pondérale</v>
      </c>
      <c r="R990" s="29">
        <f t="shared" si="292"/>
        <v>3</v>
      </c>
      <c r="S990" s="29" t="e">
        <f t="shared" si="293"/>
        <v>#N/A</v>
      </c>
      <c r="T990" s="29" t="e">
        <f t="shared" si="294"/>
        <v>#N/A</v>
      </c>
      <c r="U990" s="29" t="e">
        <f t="shared" si="295"/>
        <v>#N/A</v>
      </c>
      <c r="V990" s="21" t="e">
        <f t="shared" si="302"/>
        <v>#N/A</v>
      </c>
      <c r="W990" s="28">
        <f t="shared" si="296"/>
        <v>0</v>
      </c>
      <c r="X990" s="28">
        <f t="shared" si="297"/>
        <v>0</v>
      </c>
      <c r="Y990" s="45" t="str">
        <f t="shared" si="303"/>
        <v>pas de surpoids ni d'obésité</v>
      </c>
    </row>
    <row r="991" spans="4:25">
      <c r="D991" s="21"/>
      <c r="F991" s="21"/>
      <c r="G991" s="54">
        <f t="shared" si="298"/>
        <v>0</v>
      </c>
      <c r="H991" s="28">
        <f t="shared" si="285"/>
        <v>0</v>
      </c>
      <c r="I991" s="45">
        <f t="shared" si="299"/>
        <v>0</v>
      </c>
      <c r="J991" s="29">
        <f t="shared" si="286"/>
        <v>3</v>
      </c>
      <c r="K991" s="29">
        <f t="shared" si="287"/>
        <v>0.27</v>
      </c>
      <c r="L991" s="29">
        <f t="shared" si="288"/>
        <v>8.4199999999999997E-2</v>
      </c>
      <c r="M991" s="29">
        <f t="shared" si="289"/>
        <v>12.92</v>
      </c>
      <c r="N991" s="45">
        <f t="shared" si="300"/>
        <v>-43.986979853963227</v>
      </c>
      <c r="O991" s="28">
        <f t="shared" si="290"/>
        <v>10.989169238449415</v>
      </c>
      <c r="P991" s="28">
        <f t="shared" si="291"/>
        <v>15.087458954343088</v>
      </c>
      <c r="Q991" s="45" t="str">
        <f t="shared" si="301"/>
        <v>ins. Pondérale</v>
      </c>
      <c r="R991" s="29">
        <f t="shared" si="292"/>
        <v>3</v>
      </c>
      <c r="S991" s="29" t="e">
        <f t="shared" si="293"/>
        <v>#N/A</v>
      </c>
      <c r="T991" s="29" t="e">
        <f t="shared" si="294"/>
        <v>#N/A</v>
      </c>
      <c r="U991" s="29" t="e">
        <f t="shared" si="295"/>
        <v>#N/A</v>
      </c>
      <c r="V991" s="21" t="e">
        <f t="shared" si="302"/>
        <v>#N/A</v>
      </c>
      <c r="W991" s="28">
        <f t="shared" si="296"/>
        <v>0</v>
      </c>
      <c r="X991" s="28">
        <f t="shared" si="297"/>
        <v>0</v>
      </c>
      <c r="Y991" s="45" t="str">
        <f t="shared" si="303"/>
        <v>pas de surpoids ni d'obésité</v>
      </c>
    </row>
    <row r="992" spans="4:25">
      <c r="D992" s="21"/>
      <c r="F992" s="21"/>
      <c r="G992" s="54">
        <f t="shared" si="298"/>
        <v>0</v>
      </c>
      <c r="H992" s="28">
        <f t="shared" si="285"/>
        <v>0</v>
      </c>
      <c r="I992" s="45">
        <f t="shared" si="299"/>
        <v>0</v>
      </c>
      <c r="J992" s="29">
        <f t="shared" si="286"/>
        <v>3</v>
      </c>
      <c r="K992" s="29">
        <f t="shared" si="287"/>
        <v>0.27</v>
      </c>
      <c r="L992" s="29">
        <f t="shared" si="288"/>
        <v>8.4199999999999997E-2</v>
      </c>
      <c r="M992" s="29">
        <f t="shared" si="289"/>
        <v>12.92</v>
      </c>
      <c r="N992" s="45">
        <f t="shared" si="300"/>
        <v>-43.986979853963227</v>
      </c>
      <c r="O992" s="28">
        <f t="shared" si="290"/>
        <v>10.989169238449415</v>
      </c>
      <c r="P992" s="28">
        <f t="shared" si="291"/>
        <v>15.087458954343088</v>
      </c>
      <c r="Q992" s="45" t="str">
        <f t="shared" si="301"/>
        <v>ins. Pondérale</v>
      </c>
      <c r="R992" s="29">
        <f t="shared" si="292"/>
        <v>3</v>
      </c>
      <c r="S992" s="29" t="e">
        <f t="shared" si="293"/>
        <v>#N/A</v>
      </c>
      <c r="T992" s="29" t="e">
        <f t="shared" si="294"/>
        <v>#N/A</v>
      </c>
      <c r="U992" s="29" t="e">
        <f t="shared" si="295"/>
        <v>#N/A</v>
      </c>
      <c r="V992" s="21" t="e">
        <f t="shared" si="302"/>
        <v>#N/A</v>
      </c>
      <c r="W992" s="28">
        <f t="shared" si="296"/>
        <v>0</v>
      </c>
      <c r="X992" s="28">
        <f t="shared" si="297"/>
        <v>0</v>
      </c>
      <c r="Y992" s="45" t="str">
        <f t="shared" si="303"/>
        <v>pas de surpoids ni d'obésité</v>
      </c>
    </row>
    <row r="993" spans="4:25">
      <c r="D993" s="21"/>
      <c r="F993" s="21"/>
      <c r="G993" s="54">
        <f t="shared" si="298"/>
        <v>0</v>
      </c>
      <c r="H993" s="28">
        <f t="shared" si="285"/>
        <v>0</v>
      </c>
      <c r="I993" s="45">
        <f t="shared" si="299"/>
        <v>0</v>
      </c>
      <c r="J993" s="29">
        <f t="shared" si="286"/>
        <v>3</v>
      </c>
      <c r="K993" s="29">
        <f t="shared" si="287"/>
        <v>0.27</v>
      </c>
      <c r="L993" s="29">
        <f t="shared" si="288"/>
        <v>8.4199999999999997E-2</v>
      </c>
      <c r="M993" s="29">
        <f t="shared" si="289"/>
        <v>12.92</v>
      </c>
      <c r="N993" s="45">
        <f t="shared" si="300"/>
        <v>-43.986979853963227</v>
      </c>
      <c r="O993" s="28">
        <f t="shared" si="290"/>
        <v>10.989169238449415</v>
      </c>
      <c r="P993" s="28">
        <f t="shared" si="291"/>
        <v>15.087458954343088</v>
      </c>
      <c r="Q993" s="45" t="str">
        <f t="shared" si="301"/>
        <v>ins. Pondérale</v>
      </c>
      <c r="R993" s="29">
        <f t="shared" si="292"/>
        <v>3</v>
      </c>
      <c r="S993" s="29" t="e">
        <f t="shared" si="293"/>
        <v>#N/A</v>
      </c>
      <c r="T993" s="29" t="e">
        <f t="shared" si="294"/>
        <v>#N/A</v>
      </c>
      <c r="U993" s="29" t="e">
        <f t="shared" si="295"/>
        <v>#N/A</v>
      </c>
      <c r="V993" s="21" t="e">
        <f t="shared" si="302"/>
        <v>#N/A</v>
      </c>
      <c r="W993" s="28">
        <f t="shared" si="296"/>
        <v>0</v>
      </c>
      <c r="X993" s="28">
        <f t="shared" si="297"/>
        <v>0</v>
      </c>
      <c r="Y993" s="45" t="str">
        <f t="shared" si="303"/>
        <v>pas de surpoids ni d'obésité</v>
      </c>
    </row>
    <row r="994" spans="4:25">
      <c r="D994" s="21"/>
      <c r="F994" s="21"/>
      <c r="G994" s="54">
        <f t="shared" si="298"/>
        <v>0</v>
      </c>
      <c r="H994" s="28">
        <f t="shared" si="285"/>
        <v>0</v>
      </c>
      <c r="I994" s="45">
        <f t="shared" si="299"/>
        <v>0</v>
      </c>
      <c r="J994" s="29">
        <f t="shared" si="286"/>
        <v>3</v>
      </c>
      <c r="K994" s="29">
        <f t="shared" si="287"/>
        <v>0.27</v>
      </c>
      <c r="L994" s="29">
        <f t="shared" si="288"/>
        <v>8.4199999999999997E-2</v>
      </c>
      <c r="M994" s="29">
        <f t="shared" si="289"/>
        <v>12.92</v>
      </c>
      <c r="N994" s="45">
        <f t="shared" si="300"/>
        <v>-43.986979853963227</v>
      </c>
      <c r="O994" s="28">
        <f t="shared" si="290"/>
        <v>10.989169238449415</v>
      </c>
      <c r="P994" s="28">
        <f t="shared" si="291"/>
        <v>15.087458954343088</v>
      </c>
      <c r="Q994" s="45" t="str">
        <f t="shared" si="301"/>
        <v>ins. Pondérale</v>
      </c>
      <c r="R994" s="29">
        <f t="shared" si="292"/>
        <v>3</v>
      </c>
      <c r="S994" s="29" t="e">
        <f t="shared" si="293"/>
        <v>#N/A</v>
      </c>
      <c r="T994" s="29" t="e">
        <f t="shared" si="294"/>
        <v>#N/A</v>
      </c>
      <c r="U994" s="29" t="e">
        <f t="shared" si="295"/>
        <v>#N/A</v>
      </c>
      <c r="V994" s="21" t="e">
        <f t="shared" si="302"/>
        <v>#N/A</v>
      </c>
      <c r="W994" s="28">
        <f t="shared" si="296"/>
        <v>0</v>
      </c>
      <c r="X994" s="28">
        <f t="shared" si="297"/>
        <v>0</v>
      </c>
      <c r="Y994" s="45" t="str">
        <f t="shared" si="303"/>
        <v>pas de surpoids ni d'obésité</v>
      </c>
    </row>
    <row r="995" spans="4:25">
      <c r="D995" s="21"/>
      <c r="F995" s="21"/>
      <c r="G995" s="54">
        <f t="shared" si="298"/>
        <v>0</v>
      </c>
      <c r="H995" s="28">
        <f t="shared" si="285"/>
        <v>0</v>
      </c>
      <c r="I995" s="45">
        <f t="shared" si="299"/>
        <v>0</v>
      </c>
      <c r="J995" s="29">
        <f t="shared" si="286"/>
        <v>3</v>
      </c>
      <c r="K995" s="29">
        <f t="shared" si="287"/>
        <v>0.27</v>
      </c>
      <c r="L995" s="29">
        <f t="shared" si="288"/>
        <v>8.4199999999999997E-2</v>
      </c>
      <c r="M995" s="29">
        <f t="shared" si="289"/>
        <v>12.92</v>
      </c>
      <c r="N995" s="45">
        <f t="shared" si="300"/>
        <v>-43.986979853963227</v>
      </c>
      <c r="O995" s="28">
        <f t="shared" si="290"/>
        <v>10.989169238449415</v>
      </c>
      <c r="P995" s="28">
        <f t="shared" si="291"/>
        <v>15.087458954343088</v>
      </c>
      <c r="Q995" s="45" t="str">
        <f t="shared" si="301"/>
        <v>ins. Pondérale</v>
      </c>
      <c r="R995" s="29">
        <f t="shared" si="292"/>
        <v>3</v>
      </c>
      <c r="S995" s="29" t="e">
        <f t="shared" si="293"/>
        <v>#N/A</v>
      </c>
      <c r="T995" s="29" t="e">
        <f t="shared" si="294"/>
        <v>#N/A</v>
      </c>
      <c r="U995" s="29" t="e">
        <f t="shared" si="295"/>
        <v>#N/A</v>
      </c>
      <c r="V995" s="21" t="e">
        <f t="shared" si="302"/>
        <v>#N/A</v>
      </c>
      <c r="W995" s="28">
        <f t="shared" si="296"/>
        <v>0</v>
      </c>
      <c r="X995" s="28">
        <f t="shared" si="297"/>
        <v>0</v>
      </c>
      <c r="Y995" s="45" t="str">
        <f t="shared" si="303"/>
        <v>pas de surpoids ni d'obésité</v>
      </c>
    </row>
    <row r="996" spans="4:25">
      <c r="D996" s="21"/>
      <c r="F996" s="21"/>
      <c r="G996" s="54">
        <f t="shared" si="298"/>
        <v>0</v>
      </c>
      <c r="H996" s="28">
        <f t="shared" si="285"/>
        <v>0</v>
      </c>
      <c r="I996" s="45">
        <f t="shared" si="299"/>
        <v>0</v>
      </c>
      <c r="J996" s="29">
        <f t="shared" si="286"/>
        <v>3</v>
      </c>
      <c r="K996" s="29">
        <f t="shared" si="287"/>
        <v>0.27</v>
      </c>
      <c r="L996" s="29">
        <f t="shared" si="288"/>
        <v>8.4199999999999997E-2</v>
      </c>
      <c r="M996" s="29">
        <f t="shared" si="289"/>
        <v>12.92</v>
      </c>
      <c r="N996" s="45">
        <f t="shared" si="300"/>
        <v>-43.986979853963227</v>
      </c>
      <c r="O996" s="28">
        <f t="shared" si="290"/>
        <v>10.989169238449415</v>
      </c>
      <c r="P996" s="28">
        <f t="shared" si="291"/>
        <v>15.087458954343088</v>
      </c>
      <c r="Q996" s="45" t="str">
        <f t="shared" si="301"/>
        <v>ins. Pondérale</v>
      </c>
      <c r="R996" s="29">
        <f t="shared" si="292"/>
        <v>3</v>
      </c>
      <c r="S996" s="29" t="e">
        <f t="shared" si="293"/>
        <v>#N/A</v>
      </c>
      <c r="T996" s="29" t="e">
        <f t="shared" si="294"/>
        <v>#N/A</v>
      </c>
      <c r="U996" s="29" t="e">
        <f t="shared" si="295"/>
        <v>#N/A</v>
      </c>
      <c r="V996" s="21" t="e">
        <f t="shared" si="302"/>
        <v>#N/A</v>
      </c>
      <c r="W996" s="28">
        <f t="shared" si="296"/>
        <v>0</v>
      </c>
      <c r="X996" s="28">
        <f t="shared" si="297"/>
        <v>0</v>
      </c>
      <c r="Y996" s="45" t="str">
        <f t="shared" si="303"/>
        <v>pas de surpoids ni d'obésité</v>
      </c>
    </row>
    <row r="997" spans="4:25">
      <c r="D997" s="21"/>
      <c r="F997" s="21"/>
      <c r="G997" s="54">
        <f t="shared" si="298"/>
        <v>0</v>
      </c>
      <c r="H997" s="28">
        <f t="shared" si="285"/>
        <v>0</v>
      </c>
      <c r="I997" s="45">
        <f t="shared" si="299"/>
        <v>0</v>
      </c>
      <c r="J997" s="29">
        <f t="shared" si="286"/>
        <v>3</v>
      </c>
      <c r="K997" s="29">
        <f t="shared" si="287"/>
        <v>0.27</v>
      </c>
      <c r="L997" s="29">
        <f t="shared" si="288"/>
        <v>8.4199999999999997E-2</v>
      </c>
      <c r="M997" s="29">
        <f t="shared" si="289"/>
        <v>12.92</v>
      </c>
      <c r="N997" s="45">
        <f t="shared" si="300"/>
        <v>-43.986979853963227</v>
      </c>
      <c r="O997" s="28">
        <f t="shared" si="290"/>
        <v>10.989169238449415</v>
      </c>
      <c r="P997" s="28">
        <f t="shared" si="291"/>
        <v>15.087458954343088</v>
      </c>
      <c r="Q997" s="45" t="str">
        <f t="shared" si="301"/>
        <v>ins. Pondérale</v>
      </c>
      <c r="R997" s="29">
        <f t="shared" si="292"/>
        <v>3</v>
      </c>
      <c r="S997" s="29" t="e">
        <f t="shared" si="293"/>
        <v>#N/A</v>
      </c>
      <c r="T997" s="29" t="e">
        <f t="shared" si="294"/>
        <v>#N/A</v>
      </c>
      <c r="U997" s="29" t="e">
        <f t="shared" si="295"/>
        <v>#N/A</v>
      </c>
      <c r="V997" s="21" t="e">
        <f t="shared" si="302"/>
        <v>#N/A</v>
      </c>
      <c r="W997" s="28">
        <f t="shared" si="296"/>
        <v>0</v>
      </c>
      <c r="X997" s="28">
        <f t="shared" si="297"/>
        <v>0</v>
      </c>
      <c r="Y997" s="45" t="str">
        <f t="shared" si="303"/>
        <v>pas de surpoids ni d'obésité</v>
      </c>
    </row>
    <row r="998" spans="4:25">
      <c r="D998" s="21"/>
      <c r="F998" s="21"/>
      <c r="G998" s="54">
        <f t="shared" si="298"/>
        <v>0</v>
      </c>
      <c r="H998" s="28">
        <f t="shared" si="285"/>
        <v>0</v>
      </c>
      <c r="I998" s="45">
        <f t="shared" si="299"/>
        <v>0</v>
      </c>
      <c r="J998" s="29">
        <f t="shared" si="286"/>
        <v>3</v>
      </c>
      <c r="K998" s="29">
        <f t="shared" si="287"/>
        <v>0.27</v>
      </c>
      <c r="L998" s="29">
        <f t="shared" si="288"/>
        <v>8.4199999999999997E-2</v>
      </c>
      <c r="M998" s="29">
        <f t="shared" si="289"/>
        <v>12.92</v>
      </c>
      <c r="N998" s="45">
        <f t="shared" si="300"/>
        <v>-43.986979853963227</v>
      </c>
      <c r="O998" s="28">
        <f t="shared" si="290"/>
        <v>10.989169238449415</v>
      </c>
      <c r="P998" s="28">
        <f t="shared" si="291"/>
        <v>15.087458954343088</v>
      </c>
      <c r="Q998" s="45" t="str">
        <f t="shared" si="301"/>
        <v>ins. Pondérale</v>
      </c>
      <c r="R998" s="29">
        <f t="shared" si="292"/>
        <v>3</v>
      </c>
      <c r="S998" s="29" t="e">
        <f t="shared" si="293"/>
        <v>#N/A</v>
      </c>
      <c r="T998" s="29" t="e">
        <f t="shared" si="294"/>
        <v>#N/A</v>
      </c>
      <c r="U998" s="29" t="e">
        <f t="shared" si="295"/>
        <v>#N/A</v>
      </c>
      <c r="V998" s="21" t="e">
        <f t="shared" si="302"/>
        <v>#N/A</v>
      </c>
      <c r="W998" s="28">
        <f t="shared" si="296"/>
        <v>0</v>
      </c>
      <c r="X998" s="28">
        <f t="shared" si="297"/>
        <v>0</v>
      </c>
      <c r="Y998" s="45" t="str">
        <f t="shared" si="303"/>
        <v>pas de surpoids ni d'obésité</v>
      </c>
    </row>
    <row r="999" spans="4:25">
      <c r="D999" s="21"/>
      <c r="F999" s="21"/>
      <c r="G999" s="54">
        <f t="shared" si="298"/>
        <v>0</v>
      </c>
      <c r="H999" s="28">
        <f t="shared" si="285"/>
        <v>0</v>
      </c>
      <c r="I999" s="45">
        <f t="shared" si="299"/>
        <v>0</v>
      </c>
      <c r="J999" s="29">
        <f t="shared" si="286"/>
        <v>3</v>
      </c>
      <c r="K999" s="29">
        <f t="shared" si="287"/>
        <v>0.27</v>
      </c>
      <c r="L999" s="29">
        <f t="shared" si="288"/>
        <v>8.4199999999999997E-2</v>
      </c>
      <c r="M999" s="29">
        <f t="shared" si="289"/>
        <v>12.92</v>
      </c>
      <c r="N999" s="45">
        <f t="shared" si="300"/>
        <v>-43.986979853963227</v>
      </c>
      <c r="O999" s="28">
        <f t="shared" si="290"/>
        <v>10.989169238449415</v>
      </c>
      <c r="P999" s="28">
        <f t="shared" si="291"/>
        <v>15.087458954343088</v>
      </c>
      <c r="Q999" s="45" t="str">
        <f t="shared" si="301"/>
        <v>ins. Pondérale</v>
      </c>
      <c r="R999" s="29">
        <f t="shared" si="292"/>
        <v>3</v>
      </c>
      <c r="S999" s="29" t="e">
        <f t="shared" si="293"/>
        <v>#N/A</v>
      </c>
      <c r="T999" s="29" t="e">
        <f t="shared" si="294"/>
        <v>#N/A</v>
      </c>
      <c r="U999" s="29" t="e">
        <f t="shared" si="295"/>
        <v>#N/A</v>
      </c>
      <c r="V999" s="21" t="e">
        <f t="shared" si="302"/>
        <v>#N/A</v>
      </c>
      <c r="W999" s="28">
        <f t="shared" si="296"/>
        <v>0</v>
      </c>
      <c r="X999" s="28">
        <f t="shared" si="297"/>
        <v>0</v>
      </c>
      <c r="Y999" s="45" t="str">
        <f t="shared" si="303"/>
        <v>pas de surpoids ni d'obésité</v>
      </c>
    </row>
    <row r="1000" spans="4:25">
      <c r="D1000" s="21"/>
      <c r="F1000" s="21"/>
      <c r="G1000" s="54">
        <f t="shared" si="298"/>
        <v>0</v>
      </c>
      <c r="H1000" s="28">
        <f t="shared" si="285"/>
        <v>0</v>
      </c>
      <c r="I1000" s="45">
        <f t="shared" si="299"/>
        <v>0</v>
      </c>
      <c r="J1000" s="29">
        <f t="shared" si="286"/>
        <v>3</v>
      </c>
      <c r="K1000" s="29">
        <f t="shared" si="287"/>
        <v>0.27</v>
      </c>
      <c r="L1000" s="29">
        <f t="shared" si="288"/>
        <v>8.4199999999999997E-2</v>
      </c>
      <c r="M1000" s="29">
        <f t="shared" si="289"/>
        <v>12.92</v>
      </c>
      <c r="N1000" s="45">
        <f t="shared" si="300"/>
        <v>-43.986979853963227</v>
      </c>
      <c r="O1000" s="28">
        <f t="shared" si="290"/>
        <v>10.989169238449415</v>
      </c>
      <c r="P1000" s="28">
        <f t="shared" si="291"/>
        <v>15.087458954343088</v>
      </c>
      <c r="Q1000" s="45" t="str">
        <f t="shared" si="301"/>
        <v>ins. Pondérale</v>
      </c>
      <c r="R1000" s="29">
        <f t="shared" si="292"/>
        <v>3</v>
      </c>
      <c r="S1000" s="29" t="e">
        <f t="shared" si="293"/>
        <v>#N/A</v>
      </c>
      <c r="T1000" s="29" t="e">
        <f t="shared" si="294"/>
        <v>#N/A</v>
      </c>
      <c r="U1000" s="29" t="e">
        <f t="shared" si="295"/>
        <v>#N/A</v>
      </c>
      <c r="V1000" s="21" t="e">
        <f t="shared" si="302"/>
        <v>#N/A</v>
      </c>
      <c r="W1000" s="28">
        <f t="shared" si="296"/>
        <v>0</v>
      </c>
      <c r="X1000" s="28">
        <f t="shared" si="297"/>
        <v>0</v>
      </c>
      <c r="Y1000" s="45" t="str">
        <f t="shared" si="303"/>
        <v>pas de surpoids ni d'obésité</v>
      </c>
    </row>
    <row r="1001" spans="4:25">
      <c r="D1001" s="21"/>
      <c r="F1001" s="21"/>
      <c r="G1001" s="54">
        <f t="shared" si="298"/>
        <v>0</v>
      </c>
      <c r="H1001" s="28">
        <f t="shared" si="285"/>
        <v>0</v>
      </c>
      <c r="I1001" s="45">
        <f t="shared" si="299"/>
        <v>0</v>
      </c>
      <c r="J1001" s="29">
        <f t="shared" si="286"/>
        <v>3</v>
      </c>
      <c r="K1001" s="29">
        <f t="shared" si="287"/>
        <v>0.27</v>
      </c>
      <c r="L1001" s="29">
        <f t="shared" si="288"/>
        <v>8.4199999999999997E-2</v>
      </c>
      <c r="M1001" s="29">
        <f t="shared" si="289"/>
        <v>12.92</v>
      </c>
      <c r="N1001" s="45">
        <f t="shared" si="300"/>
        <v>-43.986979853963227</v>
      </c>
      <c r="O1001" s="28">
        <f t="shared" si="290"/>
        <v>10.989169238449415</v>
      </c>
      <c r="P1001" s="28">
        <f t="shared" si="291"/>
        <v>15.087458954343088</v>
      </c>
      <c r="Q1001" s="45" t="str">
        <f t="shared" si="301"/>
        <v>ins. Pondérale</v>
      </c>
      <c r="R1001" s="29">
        <f t="shared" si="292"/>
        <v>3</v>
      </c>
      <c r="S1001" s="29" t="e">
        <f t="shared" si="293"/>
        <v>#N/A</v>
      </c>
      <c r="T1001" s="29" t="e">
        <f t="shared" si="294"/>
        <v>#N/A</v>
      </c>
      <c r="U1001" s="29" t="e">
        <f t="shared" si="295"/>
        <v>#N/A</v>
      </c>
      <c r="V1001" s="21" t="e">
        <f t="shared" si="302"/>
        <v>#N/A</v>
      </c>
      <c r="W1001" s="28">
        <f t="shared" si="296"/>
        <v>0</v>
      </c>
      <c r="X1001" s="28">
        <f t="shared" si="297"/>
        <v>0</v>
      </c>
      <c r="Y1001" s="45" t="str">
        <f t="shared" si="303"/>
        <v>pas de surpoids ni d'obésité</v>
      </c>
    </row>
    <row r="1002" spans="4:25">
      <c r="D1002" s="21"/>
      <c r="F1002" s="21"/>
      <c r="G1002" s="54">
        <f t="shared" si="298"/>
        <v>0</v>
      </c>
      <c r="H1002" s="28">
        <f t="shared" si="285"/>
        <v>0</v>
      </c>
      <c r="I1002" s="45">
        <f t="shared" si="299"/>
        <v>0</v>
      </c>
      <c r="J1002" s="29">
        <f t="shared" si="286"/>
        <v>3</v>
      </c>
      <c r="K1002" s="29">
        <f t="shared" si="287"/>
        <v>0.27</v>
      </c>
      <c r="L1002" s="29">
        <f t="shared" si="288"/>
        <v>8.4199999999999997E-2</v>
      </c>
      <c r="M1002" s="29">
        <f t="shared" si="289"/>
        <v>12.92</v>
      </c>
      <c r="N1002" s="45">
        <f t="shared" si="300"/>
        <v>-43.986979853963227</v>
      </c>
      <c r="O1002" s="28">
        <f t="shared" si="290"/>
        <v>10.989169238449415</v>
      </c>
      <c r="P1002" s="28">
        <f t="shared" si="291"/>
        <v>15.087458954343088</v>
      </c>
      <c r="Q1002" s="45" t="str">
        <f t="shared" si="301"/>
        <v>ins. Pondérale</v>
      </c>
      <c r="R1002" s="29">
        <f t="shared" si="292"/>
        <v>3</v>
      </c>
      <c r="S1002" s="29" t="e">
        <f t="shared" si="293"/>
        <v>#N/A</v>
      </c>
      <c r="T1002" s="29" t="e">
        <f t="shared" si="294"/>
        <v>#N/A</v>
      </c>
      <c r="U1002" s="29" t="e">
        <f t="shared" si="295"/>
        <v>#N/A</v>
      </c>
      <c r="V1002" s="21" t="e">
        <f t="shared" si="302"/>
        <v>#N/A</v>
      </c>
      <c r="W1002" s="28">
        <f t="shared" si="296"/>
        <v>0</v>
      </c>
      <c r="X1002" s="28">
        <f t="shared" si="297"/>
        <v>0</v>
      </c>
      <c r="Y1002" s="45" t="str">
        <f t="shared" si="303"/>
        <v>pas de surpoids ni d'obésité</v>
      </c>
    </row>
    <row r="1003" spans="4:25">
      <c r="D1003" s="21"/>
      <c r="F1003" s="21"/>
      <c r="G1003" s="54">
        <f t="shared" si="298"/>
        <v>0</v>
      </c>
      <c r="H1003" s="28">
        <f t="shared" si="285"/>
        <v>0</v>
      </c>
      <c r="I1003" s="45">
        <f t="shared" si="299"/>
        <v>0</v>
      </c>
      <c r="J1003" s="29">
        <f t="shared" si="286"/>
        <v>3</v>
      </c>
      <c r="K1003" s="29">
        <f t="shared" si="287"/>
        <v>0.27</v>
      </c>
      <c r="L1003" s="29">
        <f t="shared" si="288"/>
        <v>8.4199999999999997E-2</v>
      </c>
      <c r="M1003" s="29">
        <f t="shared" si="289"/>
        <v>12.92</v>
      </c>
      <c r="N1003" s="45">
        <f t="shared" si="300"/>
        <v>-43.986979853963227</v>
      </c>
      <c r="O1003" s="28">
        <f t="shared" si="290"/>
        <v>10.989169238449415</v>
      </c>
      <c r="P1003" s="28">
        <f t="shared" si="291"/>
        <v>15.087458954343088</v>
      </c>
      <c r="Q1003" s="45" t="str">
        <f t="shared" si="301"/>
        <v>ins. Pondérale</v>
      </c>
      <c r="R1003" s="29">
        <f t="shared" si="292"/>
        <v>3</v>
      </c>
      <c r="S1003" s="29" t="e">
        <f t="shared" si="293"/>
        <v>#N/A</v>
      </c>
      <c r="T1003" s="29" t="e">
        <f t="shared" si="294"/>
        <v>#N/A</v>
      </c>
      <c r="U1003" s="29" t="e">
        <f t="shared" si="295"/>
        <v>#N/A</v>
      </c>
      <c r="V1003" s="21" t="e">
        <f t="shared" si="302"/>
        <v>#N/A</v>
      </c>
      <c r="W1003" s="28">
        <f t="shared" si="296"/>
        <v>0</v>
      </c>
      <c r="X1003" s="28">
        <f t="shared" si="297"/>
        <v>0</v>
      </c>
      <c r="Y1003" s="45" t="str">
        <f t="shared" si="303"/>
        <v>pas de surpoids ni d'obésité</v>
      </c>
    </row>
    <row r="1004" spans="4:25">
      <c r="D1004" s="21"/>
      <c r="F1004" s="21"/>
      <c r="G1004" s="54">
        <f t="shared" si="298"/>
        <v>0</v>
      </c>
      <c r="H1004" s="28">
        <f t="shared" si="285"/>
        <v>0</v>
      </c>
      <c r="I1004" s="45">
        <f t="shared" si="299"/>
        <v>0</v>
      </c>
      <c r="J1004" s="29">
        <f t="shared" si="286"/>
        <v>3</v>
      </c>
      <c r="K1004" s="29">
        <f t="shared" si="287"/>
        <v>0.27</v>
      </c>
      <c r="L1004" s="29">
        <f t="shared" si="288"/>
        <v>8.4199999999999997E-2</v>
      </c>
      <c r="M1004" s="29">
        <f t="shared" si="289"/>
        <v>12.92</v>
      </c>
      <c r="N1004" s="45">
        <f t="shared" si="300"/>
        <v>-43.986979853963227</v>
      </c>
      <c r="O1004" s="28">
        <f t="shared" si="290"/>
        <v>10.989169238449415</v>
      </c>
      <c r="P1004" s="28">
        <f t="shared" si="291"/>
        <v>15.087458954343088</v>
      </c>
      <c r="Q1004" s="45" t="str">
        <f t="shared" si="301"/>
        <v>ins. Pondérale</v>
      </c>
      <c r="R1004" s="29">
        <f t="shared" si="292"/>
        <v>3</v>
      </c>
      <c r="S1004" s="29" t="e">
        <f t="shared" si="293"/>
        <v>#N/A</v>
      </c>
      <c r="T1004" s="29" t="e">
        <f t="shared" si="294"/>
        <v>#N/A</v>
      </c>
      <c r="U1004" s="29" t="e">
        <f t="shared" si="295"/>
        <v>#N/A</v>
      </c>
      <c r="V1004" s="21" t="e">
        <f t="shared" si="302"/>
        <v>#N/A</v>
      </c>
      <c r="W1004" s="28">
        <f t="shared" si="296"/>
        <v>0</v>
      </c>
      <c r="X1004" s="28">
        <f t="shared" si="297"/>
        <v>0</v>
      </c>
      <c r="Y1004" s="45" t="str">
        <f t="shared" si="303"/>
        <v>pas de surpoids ni d'obésité</v>
      </c>
    </row>
    <row r="1005" spans="4:25">
      <c r="D1005" s="21"/>
      <c r="F1005" s="21"/>
      <c r="G1005" s="54">
        <f t="shared" si="298"/>
        <v>0</v>
      </c>
      <c r="H1005" s="28">
        <f t="shared" si="285"/>
        <v>0</v>
      </c>
      <c r="I1005" s="45">
        <f t="shared" si="299"/>
        <v>0</v>
      </c>
      <c r="J1005" s="29">
        <f t="shared" si="286"/>
        <v>3</v>
      </c>
      <c r="K1005" s="29">
        <f t="shared" si="287"/>
        <v>0.27</v>
      </c>
      <c r="L1005" s="29">
        <f t="shared" si="288"/>
        <v>8.4199999999999997E-2</v>
      </c>
      <c r="M1005" s="29">
        <f t="shared" si="289"/>
        <v>12.92</v>
      </c>
      <c r="N1005" s="45">
        <f t="shared" si="300"/>
        <v>-43.986979853963227</v>
      </c>
      <c r="O1005" s="28">
        <f t="shared" si="290"/>
        <v>10.989169238449415</v>
      </c>
      <c r="P1005" s="28">
        <f t="shared" si="291"/>
        <v>15.087458954343088</v>
      </c>
      <c r="Q1005" s="45" t="str">
        <f t="shared" si="301"/>
        <v>ins. Pondérale</v>
      </c>
      <c r="R1005" s="29">
        <f t="shared" si="292"/>
        <v>3</v>
      </c>
      <c r="S1005" s="29" t="e">
        <f t="shared" si="293"/>
        <v>#N/A</v>
      </c>
      <c r="T1005" s="29" t="e">
        <f t="shared" si="294"/>
        <v>#N/A</v>
      </c>
      <c r="U1005" s="29" t="e">
        <f t="shared" si="295"/>
        <v>#N/A</v>
      </c>
      <c r="V1005" s="21" t="e">
        <f t="shared" si="302"/>
        <v>#N/A</v>
      </c>
      <c r="W1005" s="28">
        <f t="shared" si="296"/>
        <v>0</v>
      </c>
      <c r="X1005" s="28">
        <f t="shared" si="297"/>
        <v>0</v>
      </c>
      <c r="Y1005" s="45" t="str">
        <f t="shared" si="303"/>
        <v>pas de surpoids ni d'obésité</v>
      </c>
    </row>
    <row r="1006" spans="4:25">
      <c r="D1006" s="21"/>
      <c r="F1006" s="21"/>
      <c r="G1006" s="54">
        <f t="shared" si="298"/>
        <v>0</v>
      </c>
      <c r="H1006" s="28">
        <f t="shared" si="285"/>
        <v>0</v>
      </c>
      <c r="I1006" s="45">
        <f t="shared" si="299"/>
        <v>0</v>
      </c>
      <c r="J1006" s="29">
        <f t="shared" si="286"/>
        <v>3</v>
      </c>
      <c r="K1006" s="29">
        <f t="shared" si="287"/>
        <v>0.27</v>
      </c>
      <c r="L1006" s="29">
        <f t="shared" si="288"/>
        <v>8.4199999999999997E-2</v>
      </c>
      <c r="M1006" s="29">
        <f t="shared" si="289"/>
        <v>12.92</v>
      </c>
      <c r="N1006" s="45">
        <f t="shared" si="300"/>
        <v>-43.986979853963227</v>
      </c>
      <c r="O1006" s="28">
        <f t="shared" si="290"/>
        <v>10.989169238449415</v>
      </c>
      <c r="P1006" s="28">
        <f t="shared" si="291"/>
        <v>15.087458954343088</v>
      </c>
      <c r="Q1006" s="45" t="str">
        <f t="shared" si="301"/>
        <v>ins. Pondérale</v>
      </c>
      <c r="R1006" s="29">
        <f t="shared" si="292"/>
        <v>3</v>
      </c>
      <c r="S1006" s="29" t="e">
        <f t="shared" si="293"/>
        <v>#N/A</v>
      </c>
      <c r="T1006" s="29" t="e">
        <f t="shared" si="294"/>
        <v>#N/A</v>
      </c>
      <c r="U1006" s="29" t="e">
        <f t="shared" si="295"/>
        <v>#N/A</v>
      </c>
      <c r="V1006" s="21" t="e">
        <f t="shared" si="302"/>
        <v>#N/A</v>
      </c>
      <c r="W1006" s="28">
        <f t="shared" si="296"/>
        <v>0</v>
      </c>
      <c r="X1006" s="28">
        <f t="shared" si="297"/>
        <v>0</v>
      </c>
      <c r="Y1006" s="45" t="str">
        <f t="shared" si="303"/>
        <v>pas de surpoids ni d'obésité</v>
      </c>
    </row>
    <row r="1007" spans="4:25">
      <c r="D1007" s="21"/>
      <c r="F1007" s="21"/>
      <c r="G1007" s="54">
        <f t="shared" si="298"/>
        <v>0</v>
      </c>
      <c r="H1007" s="28">
        <f t="shared" si="285"/>
        <v>0</v>
      </c>
      <c r="I1007" s="45">
        <f t="shared" si="299"/>
        <v>0</v>
      </c>
      <c r="J1007" s="29">
        <f t="shared" si="286"/>
        <v>3</v>
      </c>
      <c r="K1007" s="29">
        <f t="shared" si="287"/>
        <v>0.27</v>
      </c>
      <c r="L1007" s="29">
        <f t="shared" si="288"/>
        <v>8.4199999999999997E-2</v>
      </c>
      <c r="M1007" s="29">
        <f t="shared" si="289"/>
        <v>12.92</v>
      </c>
      <c r="N1007" s="45">
        <f t="shared" si="300"/>
        <v>-43.986979853963227</v>
      </c>
      <c r="O1007" s="28">
        <f t="shared" si="290"/>
        <v>10.989169238449415</v>
      </c>
      <c r="P1007" s="28">
        <f t="shared" si="291"/>
        <v>15.087458954343088</v>
      </c>
      <c r="Q1007" s="45" t="str">
        <f t="shared" si="301"/>
        <v>ins. Pondérale</v>
      </c>
      <c r="R1007" s="29">
        <f t="shared" si="292"/>
        <v>3</v>
      </c>
      <c r="S1007" s="29" t="e">
        <f t="shared" si="293"/>
        <v>#N/A</v>
      </c>
      <c r="T1007" s="29" t="e">
        <f t="shared" si="294"/>
        <v>#N/A</v>
      </c>
      <c r="U1007" s="29" t="e">
        <f t="shared" si="295"/>
        <v>#N/A</v>
      </c>
      <c r="V1007" s="21" t="e">
        <f t="shared" si="302"/>
        <v>#N/A</v>
      </c>
      <c r="W1007" s="28">
        <f t="shared" si="296"/>
        <v>0</v>
      </c>
      <c r="X1007" s="28">
        <f t="shared" si="297"/>
        <v>0</v>
      </c>
      <c r="Y1007" s="45" t="str">
        <f t="shared" si="303"/>
        <v>pas de surpoids ni d'obésité</v>
      </c>
    </row>
    <row r="1008" spans="4:25">
      <c r="D1008" s="21"/>
      <c r="F1008" s="21"/>
      <c r="G1008" s="54">
        <f t="shared" si="298"/>
        <v>0</v>
      </c>
      <c r="H1008" s="28">
        <f t="shared" si="285"/>
        <v>0</v>
      </c>
      <c r="I1008" s="45">
        <f t="shared" si="299"/>
        <v>0</v>
      </c>
      <c r="J1008" s="29">
        <f t="shared" si="286"/>
        <v>3</v>
      </c>
      <c r="K1008" s="29">
        <f t="shared" si="287"/>
        <v>0.27</v>
      </c>
      <c r="L1008" s="29">
        <f t="shared" si="288"/>
        <v>8.4199999999999997E-2</v>
      </c>
      <c r="M1008" s="29">
        <f t="shared" si="289"/>
        <v>12.92</v>
      </c>
      <c r="N1008" s="45">
        <f t="shared" si="300"/>
        <v>-43.986979853963227</v>
      </c>
      <c r="O1008" s="28">
        <f t="shared" si="290"/>
        <v>10.989169238449415</v>
      </c>
      <c r="P1008" s="28">
        <f t="shared" si="291"/>
        <v>15.087458954343088</v>
      </c>
      <c r="Q1008" s="45" t="str">
        <f t="shared" si="301"/>
        <v>ins. Pondérale</v>
      </c>
      <c r="R1008" s="29">
        <f t="shared" si="292"/>
        <v>3</v>
      </c>
      <c r="S1008" s="29" t="e">
        <f t="shared" si="293"/>
        <v>#N/A</v>
      </c>
      <c r="T1008" s="29" t="e">
        <f t="shared" si="294"/>
        <v>#N/A</v>
      </c>
      <c r="U1008" s="29" t="e">
        <f t="shared" si="295"/>
        <v>#N/A</v>
      </c>
      <c r="V1008" s="21" t="e">
        <f t="shared" si="302"/>
        <v>#N/A</v>
      </c>
      <c r="W1008" s="28">
        <f t="shared" si="296"/>
        <v>0</v>
      </c>
      <c r="X1008" s="28">
        <f t="shared" si="297"/>
        <v>0</v>
      </c>
      <c r="Y1008" s="45" t="str">
        <f t="shared" si="303"/>
        <v>pas de surpoids ni d'obésité</v>
      </c>
    </row>
    <row r="1009" spans="4:25">
      <c r="D1009" s="21"/>
      <c r="F1009" s="21"/>
      <c r="G1009" s="54">
        <f t="shared" si="298"/>
        <v>0</v>
      </c>
      <c r="H1009" s="28">
        <f t="shared" si="285"/>
        <v>0</v>
      </c>
      <c r="I1009" s="45">
        <f t="shared" si="299"/>
        <v>0</v>
      </c>
      <c r="J1009" s="29">
        <f t="shared" si="286"/>
        <v>3</v>
      </c>
      <c r="K1009" s="29">
        <f t="shared" si="287"/>
        <v>0.27</v>
      </c>
      <c r="L1009" s="29">
        <f t="shared" si="288"/>
        <v>8.4199999999999997E-2</v>
      </c>
      <c r="M1009" s="29">
        <f t="shared" si="289"/>
        <v>12.92</v>
      </c>
      <c r="N1009" s="45">
        <f t="shared" si="300"/>
        <v>-43.986979853963227</v>
      </c>
      <c r="O1009" s="28">
        <f t="shared" si="290"/>
        <v>10.989169238449415</v>
      </c>
      <c r="P1009" s="28">
        <f t="shared" si="291"/>
        <v>15.087458954343088</v>
      </c>
      <c r="Q1009" s="45" t="str">
        <f t="shared" si="301"/>
        <v>ins. Pondérale</v>
      </c>
      <c r="R1009" s="29">
        <f t="shared" si="292"/>
        <v>3</v>
      </c>
      <c r="S1009" s="29" t="e">
        <f t="shared" si="293"/>
        <v>#N/A</v>
      </c>
      <c r="T1009" s="29" t="e">
        <f t="shared" si="294"/>
        <v>#N/A</v>
      </c>
      <c r="U1009" s="29" t="e">
        <f t="shared" si="295"/>
        <v>#N/A</v>
      </c>
      <c r="V1009" s="21" t="e">
        <f t="shared" si="302"/>
        <v>#N/A</v>
      </c>
      <c r="W1009" s="28">
        <f t="shared" si="296"/>
        <v>0</v>
      </c>
      <c r="X1009" s="28">
        <f t="shared" si="297"/>
        <v>0</v>
      </c>
      <c r="Y1009" s="45" t="str">
        <f t="shared" si="303"/>
        <v>pas de surpoids ni d'obésité</v>
      </c>
    </row>
    <row r="1010" spans="4:25">
      <c r="D1010" s="21"/>
      <c r="F1010" s="21"/>
      <c r="G1010" s="54">
        <f t="shared" si="298"/>
        <v>0</v>
      </c>
      <c r="H1010" s="28">
        <f t="shared" si="285"/>
        <v>0</v>
      </c>
      <c r="I1010" s="45">
        <f t="shared" si="299"/>
        <v>0</v>
      </c>
      <c r="J1010" s="29">
        <f t="shared" si="286"/>
        <v>3</v>
      </c>
      <c r="K1010" s="29">
        <f t="shared" si="287"/>
        <v>0.27</v>
      </c>
      <c r="L1010" s="29">
        <f t="shared" si="288"/>
        <v>8.4199999999999997E-2</v>
      </c>
      <c r="M1010" s="29">
        <f t="shared" si="289"/>
        <v>12.92</v>
      </c>
      <c r="N1010" s="45">
        <f t="shared" si="300"/>
        <v>-43.986979853963227</v>
      </c>
      <c r="O1010" s="28">
        <f t="shared" si="290"/>
        <v>10.989169238449415</v>
      </c>
      <c r="P1010" s="28">
        <f t="shared" si="291"/>
        <v>15.087458954343088</v>
      </c>
      <c r="Q1010" s="45" t="str">
        <f t="shared" si="301"/>
        <v>ins. Pondérale</v>
      </c>
      <c r="R1010" s="29">
        <f t="shared" si="292"/>
        <v>3</v>
      </c>
      <c r="S1010" s="29" t="e">
        <f t="shared" si="293"/>
        <v>#N/A</v>
      </c>
      <c r="T1010" s="29" t="e">
        <f t="shared" si="294"/>
        <v>#N/A</v>
      </c>
      <c r="U1010" s="29" t="e">
        <f t="shared" si="295"/>
        <v>#N/A</v>
      </c>
      <c r="V1010" s="21" t="e">
        <f t="shared" si="302"/>
        <v>#N/A</v>
      </c>
      <c r="W1010" s="28">
        <f t="shared" si="296"/>
        <v>0</v>
      </c>
      <c r="X1010" s="28">
        <f t="shared" si="297"/>
        <v>0</v>
      </c>
      <c r="Y1010" s="45" t="str">
        <f t="shared" si="303"/>
        <v>pas de surpoids ni d'obésité</v>
      </c>
    </row>
    <row r="1011" spans="4:25">
      <c r="D1011" s="21"/>
      <c r="F1011" s="21"/>
      <c r="G1011" s="54">
        <f t="shared" si="298"/>
        <v>0</v>
      </c>
      <c r="H1011" s="28">
        <f t="shared" si="285"/>
        <v>0</v>
      </c>
      <c r="I1011" s="45">
        <f t="shared" si="299"/>
        <v>0</v>
      </c>
      <c r="J1011" s="29">
        <f t="shared" si="286"/>
        <v>3</v>
      </c>
      <c r="K1011" s="29">
        <f t="shared" si="287"/>
        <v>0.27</v>
      </c>
      <c r="L1011" s="29">
        <f t="shared" si="288"/>
        <v>8.4199999999999997E-2</v>
      </c>
      <c r="M1011" s="29">
        <f t="shared" si="289"/>
        <v>12.92</v>
      </c>
      <c r="N1011" s="45">
        <f t="shared" si="300"/>
        <v>-43.986979853963227</v>
      </c>
      <c r="O1011" s="28">
        <f t="shared" si="290"/>
        <v>10.989169238449415</v>
      </c>
      <c r="P1011" s="28">
        <f t="shared" si="291"/>
        <v>15.087458954343088</v>
      </c>
      <c r="Q1011" s="45" t="str">
        <f t="shared" si="301"/>
        <v>ins. Pondérale</v>
      </c>
      <c r="R1011" s="29">
        <f t="shared" si="292"/>
        <v>3</v>
      </c>
      <c r="S1011" s="29" t="e">
        <f t="shared" si="293"/>
        <v>#N/A</v>
      </c>
      <c r="T1011" s="29" t="e">
        <f t="shared" si="294"/>
        <v>#N/A</v>
      </c>
      <c r="U1011" s="29" t="e">
        <f t="shared" si="295"/>
        <v>#N/A</v>
      </c>
      <c r="V1011" s="21" t="e">
        <f t="shared" si="302"/>
        <v>#N/A</v>
      </c>
      <c r="W1011" s="28">
        <f t="shared" si="296"/>
        <v>0</v>
      </c>
      <c r="X1011" s="28">
        <f t="shared" si="297"/>
        <v>0</v>
      </c>
      <c r="Y1011" s="45" t="str">
        <f t="shared" si="303"/>
        <v>pas de surpoids ni d'obésité</v>
      </c>
    </row>
    <row r="1012" spans="4:25">
      <c r="D1012" s="21"/>
      <c r="F1012" s="21"/>
      <c r="G1012" s="54">
        <f t="shared" si="298"/>
        <v>0</v>
      </c>
      <c r="H1012" s="28">
        <f t="shared" si="285"/>
        <v>0</v>
      </c>
      <c r="I1012" s="45">
        <f t="shared" si="299"/>
        <v>0</v>
      </c>
      <c r="J1012" s="29">
        <f t="shared" si="286"/>
        <v>3</v>
      </c>
      <c r="K1012" s="29">
        <f t="shared" si="287"/>
        <v>0.27</v>
      </c>
      <c r="L1012" s="29">
        <f t="shared" si="288"/>
        <v>8.4199999999999997E-2</v>
      </c>
      <c r="M1012" s="29">
        <f t="shared" si="289"/>
        <v>12.92</v>
      </c>
      <c r="N1012" s="45">
        <f t="shared" si="300"/>
        <v>-43.986979853963227</v>
      </c>
      <c r="O1012" s="28">
        <f t="shared" si="290"/>
        <v>10.989169238449415</v>
      </c>
      <c r="P1012" s="28">
        <f t="shared" si="291"/>
        <v>15.087458954343088</v>
      </c>
      <c r="Q1012" s="45" t="str">
        <f t="shared" si="301"/>
        <v>ins. Pondérale</v>
      </c>
      <c r="R1012" s="29">
        <f t="shared" si="292"/>
        <v>3</v>
      </c>
      <c r="S1012" s="29" t="e">
        <f t="shared" si="293"/>
        <v>#N/A</v>
      </c>
      <c r="T1012" s="29" t="e">
        <f t="shared" si="294"/>
        <v>#N/A</v>
      </c>
      <c r="U1012" s="29" t="e">
        <f t="shared" si="295"/>
        <v>#N/A</v>
      </c>
      <c r="V1012" s="21" t="e">
        <f t="shared" si="302"/>
        <v>#N/A</v>
      </c>
      <c r="W1012" s="28">
        <f t="shared" si="296"/>
        <v>0</v>
      </c>
      <c r="X1012" s="28">
        <f t="shared" si="297"/>
        <v>0</v>
      </c>
      <c r="Y1012" s="45" t="str">
        <f t="shared" si="303"/>
        <v>pas de surpoids ni d'obésité</v>
      </c>
    </row>
    <row r="1013" spans="4:25">
      <c r="D1013" s="21"/>
      <c r="F1013" s="21"/>
      <c r="G1013" s="54">
        <f t="shared" si="298"/>
        <v>0</v>
      </c>
      <c r="H1013" s="28">
        <f t="shared" si="285"/>
        <v>0</v>
      </c>
      <c r="I1013" s="45">
        <f t="shared" si="299"/>
        <v>0</v>
      </c>
      <c r="J1013" s="29">
        <f t="shared" si="286"/>
        <v>3</v>
      </c>
      <c r="K1013" s="29">
        <f t="shared" si="287"/>
        <v>0.27</v>
      </c>
      <c r="L1013" s="29">
        <f t="shared" si="288"/>
        <v>8.4199999999999997E-2</v>
      </c>
      <c r="M1013" s="29">
        <f t="shared" si="289"/>
        <v>12.92</v>
      </c>
      <c r="N1013" s="45">
        <f t="shared" si="300"/>
        <v>-43.986979853963227</v>
      </c>
      <c r="O1013" s="28">
        <f t="shared" si="290"/>
        <v>10.989169238449415</v>
      </c>
      <c r="P1013" s="28">
        <f t="shared" si="291"/>
        <v>15.087458954343088</v>
      </c>
      <c r="Q1013" s="45" t="str">
        <f t="shared" si="301"/>
        <v>ins. Pondérale</v>
      </c>
      <c r="R1013" s="29">
        <f t="shared" si="292"/>
        <v>3</v>
      </c>
      <c r="S1013" s="29" t="e">
        <f t="shared" si="293"/>
        <v>#N/A</v>
      </c>
      <c r="T1013" s="29" t="e">
        <f t="shared" si="294"/>
        <v>#N/A</v>
      </c>
      <c r="U1013" s="29" t="e">
        <f t="shared" si="295"/>
        <v>#N/A</v>
      </c>
      <c r="V1013" s="21" t="e">
        <f t="shared" si="302"/>
        <v>#N/A</v>
      </c>
      <c r="W1013" s="28">
        <f t="shared" si="296"/>
        <v>0</v>
      </c>
      <c r="X1013" s="28">
        <f t="shared" si="297"/>
        <v>0</v>
      </c>
      <c r="Y1013" s="45" t="str">
        <f t="shared" si="303"/>
        <v>pas de surpoids ni d'obésité</v>
      </c>
    </row>
    <row r="1014" spans="4:25">
      <c r="D1014" s="21"/>
      <c r="F1014" s="21"/>
      <c r="G1014" s="54">
        <f t="shared" si="298"/>
        <v>0</v>
      </c>
      <c r="H1014" s="28">
        <f t="shared" si="285"/>
        <v>0</v>
      </c>
      <c r="I1014" s="45">
        <f t="shared" si="299"/>
        <v>0</v>
      </c>
      <c r="J1014" s="29">
        <f t="shared" si="286"/>
        <v>3</v>
      </c>
      <c r="K1014" s="29">
        <f t="shared" si="287"/>
        <v>0.27</v>
      </c>
      <c r="L1014" s="29">
        <f t="shared" si="288"/>
        <v>8.4199999999999997E-2</v>
      </c>
      <c r="M1014" s="29">
        <f t="shared" si="289"/>
        <v>12.92</v>
      </c>
      <c r="N1014" s="45">
        <f t="shared" si="300"/>
        <v>-43.986979853963227</v>
      </c>
      <c r="O1014" s="28">
        <f t="shared" si="290"/>
        <v>10.989169238449415</v>
      </c>
      <c r="P1014" s="28">
        <f t="shared" si="291"/>
        <v>15.087458954343088</v>
      </c>
      <c r="Q1014" s="45" t="str">
        <f t="shared" si="301"/>
        <v>ins. Pondérale</v>
      </c>
      <c r="R1014" s="29">
        <f t="shared" si="292"/>
        <v>3</v>
      </c>
      <c r="S1014" s="29" t="e">
        <f t="shared" si="293"/>
        <v>#N/A</v>
      </c>
      <c r="T1014" s="29" t="e">
        <f t="shared" si="294"/>
        <v>#N/A</v>
      </c>
      <c r="U1014" s="29" t="e">
        <f t="shared" si="295"/>
        <v>#N/A</v>
      </c>
      <c r="V1014" s="21" t="e">
        <f t="shared" si="302"/>
        <v>#N/A</v>
      </c>
      <c r="W1014" s="28">
        <f t="shared" si="296"/>
        <v>0</v>
      </c>
      <c r="X1014" s="28">
        <f t="shared" si="297"/>
        <v>0</v>
      </c>
      <c r="Y1014" s="45" t="str">
        <f t="shared" si="303"/>
        <v>pas de surpoids ni d'obésité</v>
      </c>
    </row>
    <row r="1015" spans="4:25">
      <c r="D1015" s="21"/>
      <c r="F1015" s="21"/>
      <c r="G1015" s="54">
        <f t="shared" si="298"/>
        <v>0</v>
      </c>
      <c r="H1015" s="28">
        <f t="shared" si="285"/>
        <v>0</v>
      </c>
      <c r="I1015" s="45">
        <f t="shared" si="299"/>
        <v>0</v>
      </c>
      <c r="J1015" s="29">
        <f t="shared" si="286"/>
        <v>3</v>
      </c>
      <c r="K1015" s="29">
        <f t="shared" si="287"/>
        <v>0.27</v>
      </c>
      <c r="L1015" s="29">
        <f t="shared" si="288"/>
        <v>8.4199999999999997E-2</v>
      </c>
      <c r="M1015" s="29">
        <f t="shared" si="289"/>
        <v>12.92</v>
      </c>
      <c r="N1015" s="45">
        <f t="shared" si="300"/>
        <v>-43.986979853963227</v>
      </c>
      <c r="O1015" s="28">
        <f t="shared" si="290"/>
        <v>10.989169238449415</v>
      </c>
      <c r="P1015" s="28">
        <f t="shared" si="291"/>
        <v>15.087458954343088</v>
      </c>
      <c r="Q1015" s="45" t="str">
        <f t="shared" si="301"/>
        <v>ins. Pondérale</v>
      </c>
      <c r="R1015" s="29">
        <f t="shared" si="292"/>
        <v>3</v>
      </c>
      <c r="S1015" s="29" t="e">
        <f t="shared" si="293"/>
        <v>#N/A</v>
      </c>
      <c r="T1015" s="29" t="e">
        <f t="shared" si="294"/>
        <v>#N/A</v>
      </c>
      <c r="U1015" s="29" t="e">
        <f t="shared" si="295"/>
        <v>#N/A</v>
      </c>
      <c r="V1015" s="21" t="e">
        <f t="shared" si="302"/>
        <v>#N/A</v>
      </c>
      <c r="W1015" s="28">
        <f t="shared" si="296"/>
        <v>0</v>
      </c>
      <c r="X1015" s="28">
        <f t="shared" si="297"/>
        <v>0</v>
      </c>
      <c r="Y1015" s="45" t="str">
        <f t="shared" si="303"/>
        <v>pas de surpoids ni d'obésité</v>
      </c>
    </row>
    <row r="1016" spans="4:25">
      <c r="D1016" s="21"/>
      <c r="F1016" s="21"/>
      <c r="G1016" s="54">
        <f t="shared" si="298"/>
        <v>0</v>
      </c>
      <c r="H1016" s="28">
        <f t="shared" si="285"/>
        <v>0</v>
      </c>
      <c r="I1016" s="45">
        <f t="shared" si="299"/>
        <v>0</v>
      </c>
      <c r="J1016" s="29">
        <f t="shared" si="286"/>
        <v>3</v>
      </c>
      <c r="K1016" s="29">
        <f t="shared" si="287"/>
        <v>0.27</v>
      </c>
      <c r="L1016" s="29">
        <f t="shared" si="288"/>
        <v>8.4199999999999997E-2</v>
      </c>
      <c r="M1016" s="29">
        <f t="shared" si="289"/>
        <v>12.92</v>
      </c>
      <c r="N1016" s="45">
        <f t="shared" si="300"/>
        <v>-43.986979853963227</v>
      </c>
      <c r="O1016" s="28">
        <f t="shared" si="290"/>
        <v>10.989169238449415</v>
      </c>
      <c r="P1016" s="28">
        <f t="shared" si="291"/>
        <v>15.087458954343088</v>
      </c>
      <c r="Q1016" s="45" t="str">
        <f t="shared" si="301"/>
        <v>ins. Pondérale</v>
      </c>
      <c r="R1016" s="29">
        <f t="shared" si="292"/>
        <v>3</v>
      </c>
      <c r="S1016" s="29" t="e">
        <f t="shared" si="293"/>
        <v>#N/A</v>
      </c>
      <c r="T1016" s="29" t="e">
        <f t="shared" si="294"/>
        <v>#N/A</v>
      </c>
      <c r="U1016" s="29" t="e">
        <f t="shared" si="295"/>
        <v>#N/A</v>
      </c>
      <c r="V1016" s="21" t="e">
        <f t="shared" si="302"/>
        <v>#N/A</v>
      </c>
      <c r="W1016" s="28">
        <f t="shared" si="296"/>
        <v>0</v>
      </c>
      <c r="X1016" s="28">
        <f t="shared" si="297"/>
        <v>0</v>
      </c>
      <c r="Y1016" s="45" t="str">
        <f t="shared" si="303"/>
        <v>pas de surpoids ni d'obésité</v>
      </c>
    </row>
    <row r="1017" spans="4:25">
      <c r="D1017" s="21"/>
      <c r="F1017" s="21"/>
      <c r="G1017" s="54">
        <f t="shared" si="298"/>
        <v>0</v>
      </c>
      <c r="H1017" s="28">
        <f t="shared" si="285"/>
        <v>0</v>
      </c>
      <c r="I1017" s="45">
        <f t="shared" si="299"/>
        <v>0</v>
      </c>
      <c r="J1017" s="29">
        <f t="shared" si="286"/>
        <v>3</v>
      </c>
      <c r="K1017" s="29">
        <f t="shared" si="287"/>
        <v>0.27</v>
      </c>
      <c r="L1017" s="29">
        <f t="shared" si="288"/>
        <v>8.4199999999999997E-2</v>
      </c>
      <c r="M1017" s="29">
        <f t="shared" si="289"/>
        <v>12.92</v>
      </c>
      <c r="N1017" s="45">
        <f t="shared" si="300"/>
        <v>-43.986979853963227</v>
      </c>
      <c r="O1017" s="28">
        <f t="shared" si="290"/>
        <v>10.989169238449415</v>
      </c>
      <c r="P1017" s="28">
        <f t="shared" si="291"/>
        <v>15.087458954343088</v>
      </c>
      <c r="Q1017" s="45" t="str">
        <f t="shared" si="301"/>
        <v>ins. Pondérale</v>
      </c>
      <c r="R1017" s="29">
        <f t="shared" si="292"/>
        <v>3</v>
      </c>
      <c r="S1017" s="29" t="e">
        <f t="shared" si="293"/>
        <v>#N/A</v>
      </c>
      <c r="T1017" s="29" t="e">
        <f t="shared" si="294"/>
        <v>#N/A</v>
      </c>
      <c r="U1017" s="29" t="e">
        <f t="shared" si="295"/>
        <v>#N/A</v>
      </c>
      <c r="V1017" s="21" t="e">
        <f t="shared" si="302"/>
        <v>#N/A</v>
      </c>
      <c r="W1017" s="28">
        <f t="shared" si="296"/>
        <v>0</v>
      </c>
      <c r="X1017" s="28">
        <f t="shared" si="297"/>
        <v>0</v>
      </c>
      <c r="Y1017" s="45" t="str">
        <f t="shared" si="303"/>
        <v>pas de surpoids ni d'obésité</v>
      </c>
    </row>
    <row r="1018" spans="4:25">
      <c r="D1018" s="21"/>
      <c r="F1018" s="21"/>
      <c r="G1018" s="54">
        <f t="shared" si="298"/>
        <v>0</v>
      </c>
      <c r="H1018" s="28">
        <f t="shared" si="285"/>
        <v>0</v>
      </c>
      <c r="I1018" s="45">
        <f t="shared" si="299"/>
        <v>0</v>
      </c>
      <c r="J1018" s="29">
        <f t="shared" si="286"/>
        <v>3</v>
      </c>
      <c r="K1018" s="29">
        <f t="shared" si="287"/>
        <v>0.27</v>
      </c>
      <c r="L1018" s="29">
        <f t="shared" si="288"/>
        <v>8.4199999999999997E-2</v>
      </c>
      <c r="M1018" s="29">
        <f t="shared" si="289"/>
        <v>12.92</v>
      </c>
      <c r="N1018" s="45">
        <f t="shared" si="300"/>
        <v>-43.986979853963227</v>
      </c>
      <c r="O1018" s="28">
        <f t="shared" si="290"/>
        <v>10.989169238449415</v>
      </c>
      <c r="P1018" s="28">
        <f t="shared" si="291"/>
        <v>15.087458954343088</v>
      </c>
      <c r="Q1018" s="45" t="str">
        <f t="shared" si="301"/>
        <v>ins. Pondérale</v>
      </c>
      <c r="R1018" s="29">
        <f t="shared" si="292"/>
        <v>3</v>
      </c>
      <c r="S1018" s="29" t="e">
        <f t="shared" si="293"/>
        <v>#N/A</v>
      </c>
      <c r="T1018" s="29" t="e">
        <f t="shared" si="294"/>
        <v>#N/A</v>
      </c>
      <c r="U1018" s="29" t="e">
        <f t="shared" si="295"/>
        <v>#N/A</v>
      </c>
      <c r="V1018" s="21" t="e">
        <f t="shared" si="302"/>
        <v>#N/A</v>
      </c>
      <c r="W1018" s="28">
        <f t="shared" si="296"/>
        <v>0</v>
      </c>
      <c r="X1018" s="28">
        <f t="shared" si="297"/>
        <v>0</v>
      </c>
      <c r="Y1018" s="45" t="str">
        <f t="shared" si="303"/>
        <v>pas de surpoids ni d'obésité</v>
      </c>
    </row>
    <row r="1019" spans="4:25">
      <c r="D1019" s="21"/>
      <c r="F1019" s="21"/>
      <c r="G1019" s="54">
        <f t="shared" si="298"/>
        <v>0</v>
      </c>
      <c r="H1019" s="28">
        <f t="shared" si="285"/>
        <v>0</v>
      </c>
      <c r="I1019" s="45">
        <f t="shared" si="299"/>
        <v>0</v>
      </c>
      <c r="J1019" s="29">
        <f t="shared" si="286"/>
        <v>3</v>
      </c>
      <c r="K1019" s="29">
        <f t="shared" si="287"/>
        <v>0.27</v>
      </c>
      <c r="L1019" s="29">
        <f t="shared" si="288"/>
        <v>8.4199999999999997E-2</v>
      </c>
      <c r="M1019" s="29">
        <f t="shared" si="289"/>
        <v>12.92</v>
      </c>
      <c r="N1019" s="45">
        <f t="shared" si="300"/>
        <v>-43.986979853963227</v>
      </c>
      <c r="O1019" s="28">
        <f t="shared" si="290"/>
        <v>10.989169238449415</v>
      </c>
      <c r="P1019" s="28">
        <f t="shared" si="291"/>
        <v>15.087458954343088</v>
      </c>
      <c r="Q1019" s="45" t="str">
        <f t="shared" si="301"/>
        <v>ins. Pondérale</v>
      </c>
      <c r="R1019" s="29">
        <f t="shared" si="292"/>
        <v>3</v>
      </c>
      <c r="S1019" s="29" t="e">
        <f t="shared" si="293"/>
        <v>#N/A</v>
      </c>
      <c r="T1019" s="29" t="e">
        <f t="shared" si="294"/>
        <v>#N/A</v>
      </c>
      <c r="U1019" s="29" t="e">
        <f t="shared" si="295"/>
        <v>#N/A</v>
      </c>
      <c r="V1019" s="21" t="e">
        <f t="shared" si="302"/>
        <v>#N/A</v>
      </c>
      <c r="W1019" s="28">
        <f t="shared" si="296"/>
        <v>0</v>
      </c>
      <c r="X1019" s="28">
        <f t="shared" si="297"/>
        <v>0</v>
      </c>
      <c r="Y1019" s="45" t="str">
        <f t="shared" si="303"/>
        <v>pas de surpoids ni d'obésité</v>
      </c>
    </row>
    <row r="1020" spans="4:25">
      <c r="D1020" s="21"/>
      <c r="F1020" s="21"/>
      <c r="G1020" s="54">
        <f t="shared" si="298"/>
        <v>0</v>
      </c>
      <c r="H1020" s="28">
        <f t="shared" si="285"/>
        <v>0</v>
      </c>
      <c r="I1020" s="45">
        <f t="shared" si="299"/>
        <v>0</v>
      </c>
      <c r="J1020" s="29">
        <f t="shared" si="286"/>
        <v>3</v>
      </c>
      <c r="K1020" s="29">
        <f t="shared" si="287"/>
        <v>0.27</v>
      </c>
      <c r="L1020" s="29">
        <f t="shared" si="288"/>
        <v>8.4199999999999997E-2</v>
      </c>
      <c r="M1020" s="29">
        <f t="shared" si="289"/>
        <v>12.92</v>
      </c>
      <c r="N1020" s="45">
        <f t="shared" si="300"/>
        <v>-43.986979853963227</v>
      </c>
      <c r="O1020" s="28">
        <f t="shared" si="290"/>
        <v>10.989169238449415</v>
      </c>
      <c r="P1020" s="28">
        <f t="shared" si="291"/>
        <v>15.087458954343088</v>
      </c>
      <c r="Q1020" s="45" t="str">
        <f t="shared" si="301"/>
        <v>ins. Pondérale</v>
      </c>
      <c r="R1020" s="29">
        <f t="shared" si="292"/>
        <v>3</v>
      </c>
      <c r="S1020" s="29" t="e">
        <f t="shared" si="293"/>
        <v>#N/A</v>
      </c>
      <c r="T1020" s="29" t="e">
        <f t="shared" si="294"/>
        <v>#N/A</v>
      </c>
      <c r="U1020" s="29" t="e">
        <f t="shared" si="295"/>
        <v>#N/A</v>
      </c>
      <c r="V1020" s="21" t="e">
        <f t="shared" si="302"/>
        <v>#N/A</v>
      </c>
      <c r="W1020" s="28">
        <f t="shared" si="296"/>
        <v>0</v>
      </c>
      <c r="X1020" s="28">
        <f t="shared" si="297"/>
        <v>0</v>
      </c>
      <c r="Y1020" s="45" t="str">
        <f t="shared" si="303"/>
        <v>pas de surpoids ni d'obésité</v>
      </c>
    </row>
    <row r="1021" spans="4:25">
      <c r="D1021" s="21"/>
      <c r="F1021" s="21"/>
      <c r="G1021" s="54">
        <f t="shared" si="298"/>
        <v>0</v>
      </c>
      <c r="H1021" s="28">
        <f t="shared" si="285"/>
        <v>0</v>
      </c>
      <c r="I1021" s="45">
        <f t="shared" si="299"/>
        <v>0</v>
      </c>
      <c r="J1021" s="29">
        <f t="shared" si="286"/>
        <v>3</v>
      </c>
      <c r="K1021" s="29">
        <f t="shared" si="287"/>
        <v>0.27</v>
      </c>
      <c r="L1021" s="29">
        <f t="shared" si="288"/>
        <v>8.4199999999999997E-2</v>
      </c>
      <c r="M1021" s="29">
        <f t="shared" si="289"/>
        <v>12.92</v>
      </c>
      <c r="N1021" s="45">
        <f t="shared" si="300"/>
        <v>-43.986979853963227</v>
      </c>
      <c r="O1021" s="28">
        <f t="shared" si="290"/>
        <v>10.989169238449415</v>
      </c>
      <c r="P1021" s="28">
        <f t="shared" si="291"/>
        <v>15.087458954343088</v>
      </c>
      <c r="Q1021" s="45" t="str">
        <f t="shared" si="301"/>
        <v>ins. Pondérale</v>
      </c>
      <c r="R1021" s="29">
        <f t="shared" si="292"/>
        <v>3</v>
      </c>
      <c r="S1021" s="29" t="e">
        <f t="shared" si="293"/>
        <v>#N/A</v>
      </c>
      <c r="T1021" s="29" t="e">
        <f t="shared" si="294"/>
        <v>#N/A</v>
      </c>
      <c r="U1021" s="29" t="e">
        <f t="shared" si="295"/>
        <v>#N/A</v>
      </c>
      <c r="V1021" s="21" t="e">
        <f t="shared" si="302"/>
        <v>#N/A</v>
      </c>
      <c r="W1021" s="28">
        <f t="shared" si="296"/>
        <v>0</v>
      </c>
      <c r="X1021" s="28">
        <f t="shared" si="297"/>
        <v>0</v>
      </c>
      <c r="Y1021" s="45" t="str">
        <f t="shared" si="303"/>
        <v>pas de surpoids ni d'obésité</v>
      </c>
    </row>
    <row r="1022" spans="4:25">
      <c r="D1022" s="21"/>
      <c r="F1022" s="21"/>
      <c r="G1022" s="54">
        <f t="shared" si="298"/>
        <v>0</v>
      </c>
      <c r="H1022" s="28">
        <f t="shared" si="285"/>
        <v>0</v>
      </c>
      <c r="I1022" s="45">
        <f t="shared" si="299"/>
        <v>0</v>
      </c>
      <c r="J1022" s="29">
        <f t="shared" si="286"/>
        <v>3</v>
      </c>
      <c r="K1022" s="29">
        <f t="shared" si="287"/>
        <v>0.27</v>
      </c>
      <c r="L1022" s="29">
        <f t="shared" si="288"/>
        <v>8.4199999999999997E-2</v>
      </c>
      <c r="M1022" s="29">
        <f t="shared" si="289"/>
        <v>12.92</v>
      </c>
      <c r="N1022" s="45">
        <f t="shared" si="300"/>
        <v>-43.986979853963227</v>
      </c>
      <c r="O1022" s="28">
        <f t="shared" si="290"/>
        <v>10.989169238449415</v>
      </c>
      <c r="P1022" s="28">
        <f t="shared" si="291"/>
        <v>15.087458954343088</v>
      </c>
      <c r="Q1022" s="45" t="str">
        <f t="shared" si="301"/>
        <v>ins. Pondérale</v>
      </c>
      <c r="R1022" s="29">
        <f t="shared" si="292"/>
        <v>3</v>
      </c>
      <c r="S1022" s="29" t="e">
        <f t="shared" si="293"/>
        <v>#N/A</v>
      </c>
      <c r="T1022" s="29" t="e">
        <f t="shared" si="294"/>
        <v>#N/A</v>
      </c>
      <c r="U1022" s="29" t="e">
        <f t="shared" si="295"/>
        <v>#N/A</v>
      </c>
      <c r="V1022" s="21" t="e">
        <f t="shared" si="302"/>
        <v>#N/A</v>
      </c>
      <c r="W1022" s="28">
        <f t="shared" si="296"/>
        <v>0</v>
      </c>
      <c r="X1022" s="28">
        <f t="shared" si="297"/>
        <v>0</v>
      </c>
      <c r="Y1022" s="45" t="str">
        <f t="shared" si="303"/>
        <v>pas de surpoids ni d'obésité</v>
      </c>
    </row>
    <row r="1023" spans="4:25">
      <c r="D1023" s="21"/>
      <c r="F1023" s="21"/>
      <c r="G1023" s="54">
        <f t="shared" si="298"/>
        <v>0</v>
      </c>
      <c r="H1023" s="28">
        <f t="shared" si="285"/>
        <v>0</v>
      </c>
      <c r="I1023" s="45">
        <f t="shared" si="299"/>
        <v>0</v>
      </c>
      <c r="J1023" s="29">
        <f t="shared" si="286"/>
        <v>3</v>
      </c>
      <c r="K1023" s="29">
        <f t="shared" si="287"/>
        <v>0.27</v>
      </c>
      <c r="L1023" s="29">
        <f t="shared" si="288"/>
        <v>8.4199999999999997E-2</v>
      </c>
      <c r="M1023" s="29">
        <f t="shared" si="289"/>
        <v>12.92</v>
      </c>
      <c r="N1023" s="45">
        <f t="shared" si="300"/>
        <v>-43.986979853963227</v>
      </c>
      <c r="O1023" s="28">
        <f t="shared" si="290"/>
        <v>10.989169238449415</v>
      </c>
      <c r="P1023" s="28">
        <f t="shared" si="291"/>
        <v>15.087458954343088</v>
      </c>
      <c r="Q1023" s="45" t="str">
        <f t="shared" si="301"/>
        <v>ins. Pondérale</v>
      </c>
      <c r="R1023" s="29">
        <f t="shared" si="292"/>
        <v>3</v>
      </c>
      <c r="S1023" s="29" t="e">
        <f t="shared" si="293"/>
        <v>#N/A</v>
      </c>
      <c r="T1023" s="29" t="e">
        <f t="shared" si="294"/>
        <v>#N/A</v>
      </c>
      <c r="U1023" s="29" t="e">
        <f t="shared" si="295"/>
        <v>#N/A</v>
      </c>
      <c r="V1023" s="21" t="e">
        <f t="shared" si="302"/>
        <v>#N/A</v>
      </c>
      <c r="W1023" s="28">
        <f t="shared" si="296"/>
        <v>0</v>
      </c>
      <c r="X1023" s="28">
        <f t="shared" si="297"/>
        <v>0</v>
      </c>
      <c r="Y1023" s="45" t="str">
        <f t="shared" si="303"/>
        <v>pas de surpoids ni d'obésité</v>
      </c>
    </row>
    <row r="1024" spans="4:25">
      <c r="D1024" s="21"/>
      <c r="F1024" s="21"/>
      <c r="G1024" s="54">
        <f t="shared" si="298"/>
        <v>0</v>
      </c>
      <c r="H1024" s="28">
        <f t="shared" si="285"/>
        <v>0</v>
      </c>
      <c r="I1024" s="45">
        <f t="shared" si="299"/>
        <v>0</v>
      </c>
      <c r="J1024" s="29">
        <f t="shared" si="286"/>
        <v>3</v>
      </c>
      <c r="K1024" s="29">
        <f t="shared" si="287"/>
        <v>0.27</v>
      </c>
      <c r="L1024" s="29">
        <f t="shared" si="288"/>
        <v>8.4199999999999997E-2</v>
      </c>
      <c r="M1024" s="29">
        <f t="shared" si="289"/>
        <v>12.92</v>
      </c>
      <c r="N1024" s="45">
        <f t="shared" si="300"/>
        <v>-43.986979853963227</v>
      </c>
      <c r="O1024" s="28">
        <f t="shared" si="290"/>
        <v>10.989169238449415</v>
      </c>
      <c r="P1024" s="28">
        <f t="shared" si="291"/>
        <v>15.087458954343088</v>
      </c>
      <c r="Q1024" s="45" t="str">
        <f t="shared" si="301"/>
        <v>ins. Pondérale</v>
      </c>
      <c r="R1024" s="29">
        <f t="shared" si="292"/>
        <v>3</v>
      </c>
      <c r="S1024" s="29" t="e">
        <f t="shared" si="293"/>
        <v>#N/A</v>
      </c>
      <c r="T1024" s="29" t="e">
        <f t="shared" si="294"/>
        <v>#N/A</v>
      </c>
      <c r="U1024" s="29" t="e">
        <f t="shared" si="295"/>
        <v>#N/A</v>
      </c>
      <c r="V1024" s="21" t="e">
        <f t="shared" si="302"/>
        <v>#N/A</v>
      </c>
      <c r="W1024" s="28">
        <f t="shared" si="296"/>
        <v>0</v>
      </c>
      <c r="X1024" s="28">
        <f t="shared" si="297"/>
        <v>0</v>
      </c>
      <c r="Y1024" s="45" t="str">
        <f t="shared" si="303"/>
        <v>pas de surpoids ni d'obésité</v>
      </c>
    </row>
    <row r="1025" spans="4:25">
      <c r="D1025" s="21"/>
      <c r="F1025" s="21"/>
      <c r="G1025" s="54">
        <f t="shared" si="298"/>
        <v>0</v>
      </c>
      <c r="H1025" s="28">
        <f t="shared" si="285"/>
        <v>0</v>
      </c>
      <c r="I1025" s="45">
        <f t="shared" si="299"/>
        <v>0</v>
      </c>
      <c r="J1025" s="29">
        <f t="shared" si="286"/>
        <v>3</v>
      </c>
      <c r="K1025" s="29">
        <f t="shared" si="287"/>
        <v>0.27</v>
      </c>
      <c r="L1025" s="29">
        <f t="shared" si="288"/>
        <v>8.4199999999999997E-2</v>
      </c>
      <c r="M1025" s="29">
        <f t="shared" si="289"/>
        <v>12.92</v>
      </c>
      <c r="N1025" s="45">
        <f t="shared" si="300"/>
        <v>-43.986979853963227</v>
      </c>
      <c r="O1025" s="28">
        <f t="shared" si="290"/>
        <v>10.989169238449415</v>
      </c>
      <c r="P1025" s="28">
        <f t="shared" si="291"/>
        <v>15.087458954343088</v>
      </c>
      <c r="Q1025" s="45" t="str">
        <f t="shared" si="301"/>
        <v>ins. Pondérale</v>
      </c>
      <c r="R1025" s="29">
        <f t="shared" si="292"/>
        <v>3</v>
      </c>
      <c r="S1025" s="29" t="e">
        <f t="shared" si="293"/>
        <v>#N/A</v>
      </c>
      <c r="T1025" s="29" t="e">
        <f t="shared" si="294"/>
        <v>#N/A</v>
      </c>
      <c r="U1025" s="29" t="e">
        <f t="shared" si="295"/>
        <v>#N/A</v>
      </c>
      <c r="V1025" s="21" t="e">
        <f t="shared" si="302"/>
        <v>#N/A</v>
      </c>
      <c r="W1025" s="28">
        <f t="shared" si="296"/>
        <v>0</v>
      </c>
      <c r="X1025" s="28">
        <f t="shared" si="297"/>
        <v>0</v>
      </c>
      <c r="Y1025" s="45" t="str">
        <f t="shared" si="303"/>
        <v>pas de surpoids ni d'obésité</v>
      </c>
    </row>
    <row r="1026" spans="4:25">
      <c r="D1026" s="21"/>
      <c r="F1026" s="21"/>
      <c r="G1026" s="54">
        <f t="shared" si="298"/>
        <v>0</v>
      </c>
      <c r="H1026" s="28">
        <f t="shared" si="285"/>
        <v>0</v>
      </c>
      <c r="I1026" s="45">
        <f t="shared" si="299"/>
        <v>0</v>
      </c>
      <c r="J1026" s="29">
        <f t="shared" si="286"/>
        <v>3</v>
      </c>
      <c r="K1026" s="29">
        <f t="shared" si="287"/>
        <v>0.27</v>
      </c>
      <c r="L1026" s="29">
        <f t="shared" si="288"/>
        <v>8.4199999999999997E-2</v>
      </c>
      <c r="M1026" s="29">
        <f t="shared" si="289"/>
        <v>12.92</v>
      </c>
      <c r="N1026" s="45">
        <f t="shared" si="300"/>
        <v>-43.986979853963227</v>
      </c>
      <c r="O1026" s="28">
        <f t="shared" si="290"/>
        <v>10.989169238449415</v>
      </c>
      <c r="P1026" s="28">
        <f t="shared" si="291"/>
        <v>15.087458954343088</v>
      </c>
      <c r="Q1026" s="45" t="str">
        <f t="shared" si="301"/>
        <v>ins. Pondérale</v>
      </c>
      <c r="R1026" s="29">
        <f t="shared" si="292"/>
        <v>3</v>
      </c>
      <c r="S1026" s="29" t="e">
        <f t="shared" si="293"/>
        <v>#N/A</v>
      </c>
      <c r="T1026" s="29" t="e">
        <f t="shared" si="294"/>
        <v>#N/A</v>
      </c>
      <c r="U1026" s="29" t="e">
        <f t="shared" si="295"/>
        <v>#N/A</v>
      </c>
      <c r="V1026" s="21" t="e">
        <f t="shared" si="302"/>
        <v>#N/A</v>
      </c>
      <c r="W1026" s="28">
        <f t="shared" si="296"/>
        <v>0</v>
      </c>
      <c r="X1026" s="28">
        <f t="shared" si="297"/>
        <v>0</v>
      </c>
      <c r="Y1026" s="45" t="str">
        <f t="shared" si="303"/>
        <v>pas de surpoids ni d'obésité</v>
      </c>
    </row>
    <row r="1027" spans="4:25">
      <c r="D1027" s="21"/>
      <c r="F1027" s="21"/>
      <c r="G1027" s="54">
        <f t="shared" si="298"/>
        <v>0</v>
      </c>
      <c r="H1027" s="28">
        <f t="shared" si="285"/>
        <v>0</v>
      </c>
      <c r="I1027" s="45">
        <f t="shared" si="299"/>
        <v>0</v>
      </c>
      <c r="J1027" s="29">
        <f t="shared" si="286"/>
        <v>3</v>
      </c>
      <c r="K1027" s="29">
        <f t="shared" si="287"/>
        <v>0.27</v>
      </c>
      <c r="L1027" s="29">
        <f t="shared" si="288"/>
        <v>8.4199999999999997E-2</v>
      </c>
      <c r="M1027" s="29">
        <f t="shared" si="289"/>
        <v>12.92</v>
      </c>
      <c r="N1027" s="45">
        <f t="shared" si="300"/>
        <v>-43.986979853963227</v>
      </c>
      <c r="O1027" s="28">
        <f t="shared" si="290"/>
        <v>10.989169238449415</v>
      </c>
      <c r="P1027" s="28">
        <f t="shared" si="291"/>
        <v>15.087458954343088</v>
      </c>
      <c r="Q1027" s="45" t="str">
        <f t="shared" si="301"/>
        <v>ins. Pondérale</v>
      </c>
      <c r="R1027" s="29">
        <f t="shared" si="292"/>
        <v>3</v>
      </c>
      <c r="S1027" s="29" t="e">
        <f t="shared" si="293"/>
        <v>#N/A</v>
      </c>
      <c r="T1027" s="29" t="e">
        <f t="shared" si="294"/>
        <v>#N/A</v>
      </c>
      <c r="U1027" s="29" t="e">
        <f t="shared" si="295"/>
        <v>#N/A</v>
      </c>
      <c r="V1027" s="21" t="e">
        <f t="shared" si="302"/>
        <v>#N/A</v>
      </c>
      <c r="W1027" s="28">
        <f t="shared" si="296"/>
        <v>0</v>
      </c>
      <c r="X1027" s="28">
        <f t="shared" si="297"/>
        <v>0</v>
      </c>
      <c r="Y1027" s="45" t="str">
        <f t="shared" si="303"/>
        <v>pas de surpoids ni d'obésité</v>
      </c>
    </row>
    <row r="1028" spans="4:25">
      <c r="D1028" s="21"/>
      <c r="F1028" s="21"/>
      <c r="G1028" s="54">
        <f t="shared" si="298"/>
        <v>0</v>
      </c>
      <c r="H1028" s="28">
        <f t="shared" si="285"/>
        <v>0</v>
      </c>
      <c r="I1028" s="45">
        <f t="shared" si="299"/>
        <v>0</v>
      </c>
      <c r="J1028" s="29">
        <f t="shared" si="286"/>
        <v>3</v>
      </c>
      <c r="K1028" s="29">
        <f t="shared" si="287"/>
        <v>0.27</v>
      </c>
      <c r="L1028" s="29">
        <f t="shared" si="288"/>
        <v>8.4199999999999997E-2</v>
      </c>
      <c r="M1028" s="29">
        <f t="shared" si="289"/>
        <v>12.92</v>
      </c>
      <c r="N1028" s="45">
        <f t="shared" si="300"/>
        <v>-43.986979853963227</v>
      </c>
      <c r="O1028" s="28">
        <f t="shared" si="290"/>
        <v>10.989169238449415</v>
      </c>
      <c r="P1028" s="28">
        <f t="shared" si="291"/>
        <v>15.087458954343088</v>
      </c>
      <c r="Q1028" s="45" t="str">
        <f t="shared" si="301"/>
        <v>ins. Pondérale</v>
      </c>
      <c r="R1028" s="29">
        <f t="shared" si="292"/>
        <v>3</v>
      </c>
      <c r="S1028" s="29" t="e">
        <f t="shared" si="293"/>
        <v>#N/A</v>
      </c>
      <c r="T1028" s="29" t="e">
        <f t="shared" si="294"/>
        <v>#N/A</v>
      </c>
      <c r="U1028" s="29" t="e">
        <f t="shared" si="295"/>
        <v>#N/A</v>
      </c>
      <c r="V1028" s="21" t="e">
        <f t="shared" si="302"/>
        <v>#N/A</v>
      </c>
      <c r="W1028" s="28">
        <f t="shared" si="296"/>
        <v>0</v>
      </c>
      <c r="X1028" s="28">
        <f t="shared" si="297"/>
        <v>0</v>
      </c>
      <c r="Y1028" s="45" t="str">
        <f t="shared" si="303"/>
        <v>pas de surpoids ni d'obésité</v>
      </c>
    </row>
    <row r="1029" spans="4:25">
      <c r="D1029" s="21"/>
      <c r="F1029" s="21"/>
      <c r="G1029" s="54">
        <f t="shared" si="298"/>
        <v>0</v>
      </c>
      <c r="H1029" s="28">
        <f t="shared" si="285"/>
        <v>0</v>
      </c>
      <c r="I1029" s="45">
        <f t="shared" si="299"/>
        <v>0</v>
      </c>
      <c r="J1029" s="29">
        <f t="shared" si="286"/>
        <v>3</v>
      </c>
      <c r="K1029" s="29">
        <f t="shared" si="287"/>
        <v>0.27</v>
      </c>
      <c r="L1029" s="29">
        <f t="shared" si="288"/>
        <v>8.4199999999999997E-2</v>
      </c>
      <c r="M1029" s="29">
        <f t="shared" si="289"/>
        <v>12.92</v>
      </c>
      <c r="N1029" s="45">
        <f t="shared" si="300"/>
        <v>-43.986979853963227</v>
      </c>
      <c r="O1029" s="28">
        <f t="shared" si="290"/>
        <v>10.989169238449415</v>
      </c>
      <c r="P1029" s="28">
        <f t="shared" si="291"/>
        <v>15.087458954343088</v>
      </c>
      <c r="Q1029" s="45" t="str">
        <f t="shared" si="301"/>
        <v>ins. Pondérale</v>
      </c>
      <c r="R1029" s="29">
        <f t="shared" si="292"/>
        <v>3</v>
      </c>
      <c r="S1029" s="29" t="e">
        <f t="shared" si="293"/>
        <v>#N/A</v>
      </c>
      <c r="T1029" s="29" t="e">
        <f t="shared" si="294"/>
        <v>#N/A</v>
      </c>
      <c r="U1029" s="29" t="e">
        <f t="shared" si="295"/>
        <v>#N/A</v>
      </c>
      <c r="V1029" s="21" t="e">
        <f t="shared" si="302"/>
        <v>#N/A</v>
      </c>
      <c r="W1029" s="28">
        <f t="shared" si="296"/>
        <v>0</v>
      </c>
      <c r="X1029" s="28">
        <f t="shared" si="297"/>
        <v>0</v>
      </c>
      <c r="Y1029" s="45" t="str">
        <f t="shared" si="303"/>
        <v>pas de surpoids ni d'obésité</v>
      </c>
    </row>
    <row r="1030" spans="4:25">
      <c r="D1030" s="21"/>
      <c r="F1030" s="21"/>
      <c r="G1030" s="54">
        <f t="shared" si="298"/>
        <v>0</v>
      </c>
      <c r="H1030" s="28">
        <f t="shared" si="285"/>
        <v>0</v>
      </c>
      <c r="I1030" s="45">
        <f t="shared" si="299"/>
        <v>0</v>
      </c>
      <c r="J1030" s="29">
        <f t="shared" si="286"/>
        <v>3</v>
      </c>
      <c r="K1030" s="29">
        <f t="shared" si="287"/>
        <v>0.27</v>
      </c>
      <c r="L1030" s="29">
        <f t="shared" si="288"/>
        <v>8.4199999999999997E-2</v>
      </c>
      <c r="M1030" s="29">
        <f t="shared" si="289"/>
        <v>12.92</v>
      </c>
      <c r="N1030" s="45">
        <f t="shared" si="300"/>
        <v>-43.986979853963227</v>
      </c>
      <c r="O1030" s="28">
        <f t="shared" si="290"/>
        <v>10.989169238449415</v>
      </c>
      <c r="P1030" s="28">
        <f t="shared" si="291"/>
        <v>15.087458954343088</v>
      </c>
      <c r="Q1030" s="45" t="str">
        <f t="shared" si="301"/>
        <v>ins. Pondérale</v>
      </c>
      <c r="R1030" s="29">
        <f t="shared" si="292"/>
        <v>3</v>
      </c>
      <c r="S1030" s="29" t="e">
        <f t="shared" si="293"/>
        <v>#N/A</v>
      </c>
      <c r="T1030" s="29" t="e">
        <f t="shared" si="294"/>
        <v>#N/A</v>
      </c>
      <c r="U1030" s="29" t="e">
        <f t="shared" si="295"/>
        <v>#N/A</v>
      </c>
      <c r="V1030" s="21" t="e">
        <f t="shared" si="302"/>
        <v>#N/A</v>
      </c>
      <c r="W1030" s="28">
        <f t="shared" si="296"/>
        <v>0</v>
      </c>
      <c r="X1030" s="28">
        <f t="shared" si="297"/>
        <v>0</v>
      </c>
      <c r="Y1030" s="45" t="str">
        <f t="shared" si="303"/>
        <v>pas de surpoids ni d'obésité</v>
      </c>
    </row>
    <row r="1031" spans="4:25">
      <c r="D1031" s="21"/>
      <c r="G1031" s="54">
        <f t="shared" si="298"/>
        <v>0</v>
      </c>
      <c r="H1031" s="28">
        <f t="shared" ref="H1031:H1094" si="304">MROUND(G1031,0.5)</f>
        <v>0</v>
      </c>
      <c r="I1031" s="45">
        <f t="shared" si="299"/>
        <v>0</v>
      </c>
      <c r="J1031" s="29">
        <f t="shared" ref="J1031:J1094" si="305">IF(OR(C1031=1),0,3)</f>
        <v>3</v>
      </c>
      <c r="K1031" s="29">
        <f t="shared" ref="K1031:K1094" si="306">VLOOKUP(H1031,TableRefFR,2+J1031)</f>
        <v>0.27</v>
      </c>
      <c r="L1031" s="29">
        <f t="shared" ref="L1031:L1094" si="307">VLOOKUP(H1031,TableRefFR,3+J1031)</f>
        <v>8.4199999999999997E-2</v>
      </c>
      <c r="M1031" s="29">
        <f t="shared" ref="M1031:M1094" si="308">VLOOKUP(H1031,TableRefFR,4+J1031)</f>
        <v>12.92</v>
      </c>
      <c r="N1031" s="45">
        <f t="shared" si="300"/>
        <v>-43.986979853963227</v>
      </c>
      <c r="O1031" s="28">
        <f t="shared" ref="O1031:O1094" si="309">VLOOKUP(H1031,CorpFR,2+J1031)</f>
        <v>10.989169238449415</v>
      </c>
      <c r="P1031" s="28">
        <f t="shared" ref="P1031:P1094" si="310">VLOOKUP(H1031,CorpFR,3+J1031)</f>
        <v>15.087458954343088</v>
      </c>
      <c r="Q1031" s="45" t="str">
        <f t="shared" si="301"/>
        <v>ins. Pondérale</v>
      </c>
      <c r="R1031" s="29">
        <f t="shared" ref="R1031:R1094" si="311">IF(OR(C1031=1),0,3)</f>
        <v>3</v>
      </c>
      <c r="S1031" s="29" t="e">
        <f t="shared" ref="S1031:S1094" si="312">VLOOKUP(H1031,TableRefIOTF,2+R1031)</f>
        <v>#N/A</v>
      </c>
      <c r="T1031" s="29" t="e">
        <f t="shared" ref="T1031:T1094" si="313">VLOOKUP(H1031,TableRefIOTF,3+R1031)</f>
        <v>#N/A</v>
      </c>
      <c r="U1031" s="29" t="e">
        <f t="shared" ref="U1031:U1094" si="314">VLOOKUP(H1031,TableRefIOTF,4+R1031)</f>
        <v>#N/A</v>
      </c>
      <c r="V1031" s="21" t="e">
        <f t="shared" si="302"/>
        <v>#N/A</v>
      </c>
      <c r="W1031" s="28">
        <f t="shared" ref="W1031:W1094" si="315">VLOOKUP(H1031,CorpIOTF,2+R1031)</f>
        <v>0</v>
      </c>
      <c r="X1031" s="28">
        <f t="shared" ref="X1031:X1094" si="316">VLOOKUP(H1031,CorpIOTF,3+R1031)</f>
        <v>0</v>
      </c>
      <c r="Y1031" s="45" t="str">
        <f t="shared" si="303"/>
        <v>pas de surpoids ni d'obésité</v>
      </c>
    </row>
    <row r="1032" spans="4:25">
      <c r="D1032" s="21"/>
      <c r="F1032" s="21"/>
      <c r="G1032" s="54">
        <f t="shared" ref="G1032:G1095" si="317">DATEDIF(B1032,E1032,"d")/365.25</f>
        <v>0</v>
      </c>
      <c r="H1032" s="28">
        <f t="shared" si="304"/>
        <v>0</v>
      </c>
      <c r="I1032" s="45">
        <f t="shared" ref="I1032:I1095" si="318">D1032</f>
        <v>0</v>
      </c>
      <c r="J1032" s="29">
        <f t="shared" si="305"/>
        <v>3</v>
      </c>
      <c r="K1032" s="29">
        <f t="shared" si="306"/>
        <v>0.27</v>
      </c>
      <c r="L1032" s="29">
        <f t="shared" si="307"/>
        <v>8.4199999999999997E-2</v>
      </c>
      <c r="M1032" s="29">
        <f t="shared" si="308"/>
        <v>12.92</v>
      </c>
      <c r="N1032" s="45">
        <f t="shared" ref="N1032:N1095" si="319">(((I1032/M1032)^K1032)-1)/(K1032*L1032)</f>
        <v>-43.986979853963227</v>
      </c>
      <c r="O1032" s="28">
        <f t="shared" si="309"/>
        <v>10.989169238449415</v>
      </c>
      <c r="P1032" s="28">
        <f t="shared" si="310"/>
        <v>15.087458954343088</v>
      </c>
      <c r="Q1032" s="45" t="str">
        <f t="shared" ref="Q1032:Q1095" si="320">IF(I1032&gt;P1032,"surpoids",IF(I1032&lt;O1032,"ins. Pondérale","corpulence normale"))</f>
        <v>ins. Pondérale</v>
      </c>
      <c r="R1032" s="29">
        <f t="shared" si="311"/>
        <v>3</v>
      </c>
      <c r="S1032" s="29" t="e">
        <f t="shared" si="312"/>
        <v>#N/A</v>
      </c>
      <c r="T1032" s="29" t="e">
        <f t="shared" si="313"/>
        <v>#N/A</v>
      </c>
      <c r="U1032" s="29" t="e">
        <f t="shared" si="314"/>
        <v>#N/A</v>
      </c>
      <c r="V1032" s="21" t="e">
        <f t="shared" ref="V1032:V1095" si="321">(((I1032/U1032)^S1032)-1)/(S1032*T1032)</f>
        <v>#N/A</v>
      </c>
      <c r="W1032" s="28">
        <f t="shared" si="315"/>
        <v>0</v>
      </c>
      <c r="X1032" s="28">
        <f t="shared" si="316"/>
        <v>0</v>
      </c>
      <c r="Y1032" s="45" t="str">
        <f t="shared" ref="Y1032:Y1095" si="322">IF(I1032&gt;X1032,"obésité",IF(I1032&gt;W1032,"surpoids","pas de surpoids ni d'obésité"))</f>
        <v>pas de surpoids ni d'obésité</v>
      </c>
    </row>
    <row r="1033" spans="4:25">
      <c r="D1033" s="21"/>
      <c r="F1033" s="21"/>
      <c r="G1033" s="54">
        <f t="shared" si="317"/>
        <v>0</v>
      </c>
      <c r="H1033" s="28">
        <f t="shared" si="304"/>
        <v>0</v>
      </c>
      <c r="I1033" s="45">
        <f t="shared" si="318"/>
        <v>0</v>
      </c>
      <c r="J1033" s="29">
        <f t="shared" si="305"/>
        <v>3</v>
      </c>
      <c r="K1033" s="29">
        <f t="shared" si="306"/>
        <v>0.27</v>
      </c>
      <c r="L1033" s="29">
        <f t="shared" si="307"/>
        <v>8.4199999999999997E-2</v>
      </c>
      <c r="M1033" s="29">
        <f t="shared" si="308"/>
        <v>12.92</v>
      </c>
      <c r="N1033" s="45">
        <f t="shared" si="319"/>
        <v>-43.986979853963227</v>
      </c>
      <c r="O1033" s="28">
        <f t="shared" si="309"/>
        <v>10.989169238449415</v>
      </c>
      <c r="P1033" s="28">
        <f t="shared" si="310"/>
        <v>15.087458954343088</v>
      </c>
      <c r="Q1033" s="45" t="str">
        <f t="shared" si="320"/>
        <v>ins. Pondérale</v>
      </c>
      <c r="R1033" s="29">
        <f t="shared" si="311"/>
        <v>3</v>
      </c>
      <c r="S1033" s="29" t="e">
        <f t="shared" si="312"/>
        <v>#N/A</v>
      </c>
      <c r="T1033" s="29" t="e">
        <f t="shared" si="313"/>
        <v>#N/A</v>
      </c>
      <c r="U1033" s="29" t="e">
        <f t="shared" si="314"/>
        <v>#N/A</v>
      </c>
      <c r="V1033" s="21" t="e">
        <f t="shared" si="321"/>
        <v>#N/A</v>
      </c>
      <c r="W1033" s="28">
        <f t="shared" si="315"/>
        <v>0</v>
      </c>
      <c r="X1033" s="28">
        <f t="shared" si="316"/>
        <v>0</v>
      </c>
      <c r="Y1033" s="45" t="str">
        <f t="shared" si="322"/>
        <v>pas de surpoids ni d'obésité</v>
      </c>
    </row>
    <row r="1034" spans="4:25">
      <c r="D1034" s="21"/>
      <c r="F1034" s="21"/>
      <c r="G1034" s="54">
        <f t="shared" si="317"/>
        <v>0</v>
      </c>
      <c r="H1034" s="28">
        <f t="shared" si="304"/>
        <v>0</v>
      </c>
      <c r="I1034" s="45">
        <f t="shared" si="318"/>
        <v>0</v>
      </c>
      <c r="J1034" s="29">
        <f t="shared" si="305"/>
        <v>3</v>
      </c>
      <c r="K1034" s="29">
        <f t="shared" si="306"/>
        <v>0.27</v>
      </c>
      <c r="L1034" s="29">
        <f t="shared" si="307"/>
        <v>8.4199999999999997E-2</v>
      </c>
      <c r="M1034" s="29">
        <f t="shared" si="308"/>
        <v>12.92</v>
      </c>
      <c r="N1034" s="45">
        <f t="shared" si="319"/>
        <v>-43.986979853963227</v>
      </c>
      <c r="O1034" s="28">
        <f t="shared" si="309"/>
        <v>10.989169238449415</v>
      </c>
      <c r="P1034" s="28">
        <f t="shared" si="310"/>
        <v>15.087458954343088</v>
      </c>
      <c r="Q1034" s="45" t="str">
        <f t="shared" si="320"/>
        <v>ins. Pondérale</v>
      </c>
      <c r="R1034" s="29">
        <f t="shared" si="311"/>
        <v>3</v>
      </c>
      <c r="S1034" s="29" t="e">
        <f t="shared" si="312"/>
        <v>#N/A</v>
      </c>
      <c r="T1034" s="29" t="e">
        <f t="shared" si="313"/>
        <v>#N/A</v>
      </c>
      <c r="U1034" s="29" t="e">
        <f t="shared" si="314"/>
        <v>#N/A</v>
      </c>
      <c r="V1034" s="21" t="e">
        <f t="shared" si="321"/>
        <v>#N/A</v>
      </c>
      <c r="W1034" s="28">
        <f t="shared" si="315"/>
        <v>0</v>
      </c>
      <c r="X1034" s="28">
        <f t="shared" si="316"/>
        <v>0</v>
      </c>
      <c r="Y1034" s="45" t="str">
        <f t="shared" si="322"/>
        <v>pas de surpoids ni d'obésité</v>
      </c>
    </row>
    <row r="1035" spans="4:25">
      <c r="D1035" s="21"/>
      <c r="F1035" s="21"/>
      <c r="G1035" s="54">
        <f t="shared" si="317"/>
        <v>0</v>
      </c>
      <c r="H1035" s="28">
        <f t="shared" si="304"/>
        <v>0</v>
      </c>
      <c r="I1035" s="45">
        <f t="shared" si="318"/>
        <v>0</v>
      </c>
      <c r="J1035" s="29">
        <f t="shared" si="305"/>
        <v>3</v>
      </c>
      <c r="K1035" s="29">
        <f t="shared" si="306"/>
        <v>0.27</v>
      </c>
      <c r="L1035" s="29">
        <f t="shared" si="307"/>
        <v>8.4199999999999997E-2</v>
      </c>
      <c r="M1035" s="29">
        <f t="shared" si="308"/>
        <v>12.92</v>
      </c>
      <c r="N1035" s="45">
        <f t="shared" si="319"/>
        <v>-43.986979853963227</v>
      </c>
      <c r="O1035" s="28">
        <f t="shared" si="309"/>
        <v>10.989169238449415</v>
      </c>
      <c r="P1035" s="28">
        <f t="shared" si="310"/>
        <v>15.087458954343088</v>
      </c>
      <c r="Q1035" s="45" t="str">
        <f t="shared" si="320"/>
        <v>ins. Pondérale</v>
      </c>
      <c r="R1035" s="29">
        <f t="shared" si="311"/>
        <v>3</v>
      </c>
      <c r="S1035" s="29" t="e">
        <f t="shared" si="312"/>
        <v>#N/A</v>
      </c>
      <c r="T1035" s="29" t="e">
        <f t="shared" si="313"/>
        <v>#N/A</v>
      </c>
      <c r="U1035" s="29" t="e">
        <f t="shared" si="314"/>
        <v>#N/A</v>
      </c>
      <c r="V1035" s="21" t="e">
        <f t="shared" si="321"/>
        <v>#N/A</v>
      </c>
      <c r="W1035" s="28">
        <f t="shared" si="315"/>
        <v>0</v>
      </c>
      <c r="X1035" s="28">
        <f t="shared" si="316"/>
        <v>0</v>
      </c>
      <c r="Y1035" s="45" t="str">
        <f t="shared" si="322"/>
        <v>pas de surpoids ni d'obésité</v>
      </c>
    </row>
    <row r="1036" spans="4:25">
      <c r="D1036" s="21"/>
      <c r="F1036" s="21"/>
      <c r="G1036" s="54">
        <f t="shared" si="317"/>
        <v>0</v>
      </c>
      <c r="H1036" s="28">
        <f t="shared" si="304"/>
        <v>0</v>
      </c>
      <c r="I1036" s="45">
        <f t="shared" si="318"/>
        <v>0</v>
      </c>
      <c r="J1036" s="29">
        <f t="shared" si="305"/>
        <v>3</v>
      </c>
      <c r="K1036" s="29">
        <f t="shared" si="306"/>
        <v>0.27</v>
      </c>
      <c r="L1036" s="29">
        <f t="shared" si="307"/>
        <v>8.4199999999999997E-2</v>
      </c>
      <c r="M1036" s="29">
        <f t="shared" si="308"/>
        <v>12.92</v>
      </c>
      <c r="N1036" s="45">
        <f t="shared" si="319"/>
        <v>-43.986979853963227</v>
      </c>
      <c r="O1036" s="28">
        <f t="shared" si="309"/>
        <v>10.989169238449415</v>
      </c>
      <c r="P1036" s="28">
        <f t="shared" si="310"/>
        <v>15.087458954343088</v>
      </c>
      <c r="Q1036" s="45" t="str">
        <f t="shared" si="320"/>
        <v>ins. Pondérale</v>
      </c>
      <c r="R1036" s="29">
        <f t="shared" si="311"/>
        <v>3</v>
      </c>
      <c r="S1036" s="29" t="e">
        <f t="shared" si="312"/>
        <v>#N/A</v>
      </c>
      <c r="T1036" s="29" t="e">
        <f t="shared" si="313"/>
        <v>#N/A</v>
      </c>
      <c r="U1036" s="29" t="e">
        <f t="shared" si="314"/>
        <v>#N/A</v>
      </c>
      <c r="V1036" s="21" t="e">
        <f t="shared" si="321"/>
        <v>#N/A</v>
      </c>
      <c r="W1036" s="28">
        <f t="shared" si="315"/>
        <v>0</v>
      </c>
      <c r="X1036" s="28">
        <f t="shared" si="316"/>
        <v>0</v>
      </c>
      <c r="Y1036" s="45" t="str">
        <f t="shared" si="322"/>
        <v>pas de surpoids ni d'obésité</v>
      </c>
    </row>
    <row r="1037" spans="4:25">
      <c r="D1037" s="21"/>
      <c r="F1037" s="21"/>
      <c r="G1037" s="54">
        <f t="shared" si="317"/>
        <v>0</v>
      </c>
      <c r="H1037" s="28">
        <f t="shared" si="304"/>
        <v>0</v>
      </c>
      <c r="I1037" s="45">
        <f t="shared" si="318"/>
        <v>0</v>
      </c>
      <c r="J1037" s="29">
        <f t="shared" si="305"/>
        <v>3</v>
      </c>
      <c r="K1037" s="29">
        <f t="shared" si="306"/>
        <v>0.27</v>
      </c>
      <c r="L1037" s="29">
        <f t="shared" si="307"/>
        <v>8.4199999999999997E-2</v>
      </c>
      <c r="M1037" s="29">
        <f t="shared" si="308"/>
        <v>12.92</v>
      </c>
      <c r="N1037" s="45">
        <f t="shared" si="319"/>
        <v>-43.986979853963227</v>
      </c>
      <c r="O1037" s="28">
        <f t="shared" si="309"/>
        <v>10.989169238449415</v>
      </c>
      <c r="P1037" s="28">
        <f t="shared" si="310"/>
        <v>15.087458954343088</v>
      </c>
      <c r="Q1037" s="45" t="str">
        <f t="shared" si="320"/>
        <v>ins. Pondérale</v>
      </c>
      <c r="R1037" s="29">
        <f t="shared" si="311"/>
        <v>3</v>
      </c>
      <c r="S1037" s="29" t="e">
        <f t="shared" si="312"/>
        <v>#N/A</v>
      </c>
      <c r="T1037" s="29" t="e">
        <f t="shared" si="313"/>
        <v>#N/A</v>
      </c>
      <c r="U1037" s="29" t="e">
        <f t="shared" si="314"/>
        <v>#N/A</v>
      </c>
      <c r="V1037" s="21" t="e">
        <f t="shared" si="321"/>
        <v>#N/A</v>
      </c>
      <c r="W1037" s="28">
        <f t="shared" si="315"/>
        <v>0</v>
      </c>
      <c r="X1037" s="28">
        <f t="shared" si="316"/>
        <v>0</v>
      </c>
      <c r="Y1037" s="45" t="str">
        <f t="shared" si="322"/>
        <v>pas de surpoids ni d'obésité</v>
      </c>
    </row>
    <row r="1038" spans="4:25">
      <c r="D1038" s="21"/>
      <c r="F1038" s="21"/>
      <c r="G1038" s="54">
        <f t="shared" si="317"/>
        <v>0</v>
      </c>
      <c r="H1038" s="28">
        <f t="shared" si="304"/>
        <v>0</v>
      </c>
      <c r="I1038" s="45">
        <f t="shared" si="318"/>
        <v>0</v>
      </c>
      <c r="J1038" s="29">
        <f t="shared" si="305"/>
        <v>3</v>
      </c>
      <c r="K1038" s="29">
        <f t="shared" si="306"/>
        <v>0.27</v>
      </c>
      <c r="L1038" s="29">
        <f t="shared" si="307"/>
        <v>8.4199999999999997E-2</v>
      </c>
      <c r="M1038" s="29">
        <f t="shared" si="308"/>
        <v>12.92</v>
      </c>
      <c r="N1038" s="45">
        <f t="shared" si="319"/>
        <v>-43.986979853963227</v>
      </c>
      <c r="O1038" s="28">
        <f t="shared" si="309"/>
        <v>10.989169238449415</v>
      </c>
      <c r="P1038" s="28">
        <f t="shared" si="310"/>
        <v>15.087458954343088</v>
      </c>
      <c r="Q1038" s="45" t="str">
        <f t="shared" si="320"/>
        <v>ins. Pondérale</v>
      </c>
      <c r="R1038" s="29">
        <f t="shared" si="311"/>
        <v>3</v>
      </c>
      <c r="S1038" s="29" t="e">
        <f t="shared" si="312"/>
        <v>#N/A</v>
      </c>
      <c r="T1038" s="29" t="e">
        <f t="shared" si="313"/>
        <v>#N/A</v>
      </c>
      <c r="U1038" s="29" t="e">
        <f t="shared" si="314"/>
        <v>#N/A</v>
      </c>
      <c r="V1038" s="21" t="e">
        <f t="shared" si="321"/>
        <v>#N/A</v>
      </c>
      <c r="W1038" s="28">
        <f t="shared" si="315"/>
        <v>0</v>
      </c>
      <c r="X1038" s="28">
        <f t="shared" si="316"/>
        <v>0</v>
      </c>
      <c r="Y1038" s="45" t="str">
        <f t="shared" si="322"/>
        <v>pas de surpoids ni d'obésité</v>
      </c>
    </row>
    <row r="1039" spans="4:25">
      <c r="D1039" s="21"/>
      <c r="F1039" s="21"/>
      <c r="G1039" s="54">
        <f t="shared" si="317"/>
        <v>0</v>
      </c>
      <c r="H1039" s="28">
        <f t="shared" si="304"/>
        <v>0</v>
      </c>
      <c r="I1039" s="45">
        <f t="shared" si="318"/>
        <v>0</v>
      </c>
      <c r="J1039" s="29">
        <f t="shared" si="305"/>
        <v>3</v>
      </c>
      <c r="K1039" s="29">
        <f t="shared" si="306"/>
        <v>0.27</v>
      </c>
      <c r="L1039" s="29">
        <f t="shared" si="307"/>
        <v>8.4199999999999997E-2</v>
      </c>
      <c r="M1039" s="29">
        <f t="shared" si="308"/>
        <v>12.92</v>
      </c>
      <c r="N1039" s="45">
        <f t="shared" si="319"/>
        <v>-43.986979853963227</v>
      </c>
      <c r="O1039" s="28">
        <f t="shared" si="309"/>
        <v>10.989169238449415</v>
      </c>
      <c r="P1039" s="28">
        <f t="shared" si="310"/>
        <v>15.087458954343088</v>
      </c>
      <c r="Q1039" s="45" t="str">
        <f t="shared" si="320"/>
        <v>ins. Pondérale</v>
      </c>
      <c r="R1039" s="29">
        <f t="shared" si="311"/>
        <v>3</v>
      </c>
      <c r="S1039" s="29" t="e">
        <f t="shared" si="312"/>
        <v>#N/A</v>
      </c>
      <c r="T1039" s="29" t="e">
        <f t="shared" si="313"/>
        <v>#N/A</v>
      </c>
      <c r="U1039" s="29" t="e">
        <f t="shared" si="314"/>
        <v>#N/A</v>
      </c>
      <c r="V1039" s="21" t="e">
        <f t="shared" si="321"/>
        <v>#N/A</v>
      </c>
      <c r="W1039" s="28">
        <f t="shared" si="315"/>
        <v>0</v>
      </c>
      <c r="X1039" s="28">
        <f t="shared" si="316"/>
        <v>0</v>
      </c>
      <c r="Y1039" s="45" t="str">
        <f t="shared" si="322"/>
        <v>pas de surpoids ni d'obésité</v>
      </c>
    </row>
    <row r="1040" spans="4:25">
      <c r="D1040" s="21"/>
      <c r="F1040" s="21"/>
      <c r="G1040" s="54">
        <f t="shared" si="317"/>
        <v>0</v>
      </c>
      <c r="H1040" s="28">
        <f t="shared" si="304"/>
        <v>0</v>
      </c>
      <c r="I1040" s="45">
        <f t="shared" si="318"/>
        <v>0</v>
      </c>
      <c r="J1040" s="29">
        <f t="shared" si="305"/>
        <v>3</v>
      </c>
      <c r="K1040" s="29">
        <f t="shared" si="306"/>
        <v>0.27</v>
      </c>
      <c r="L1040" s="29">
        <f t="shared" si="307"/>
        <v>8.4199999999999997E-2</v>
      </c>
      <c r="M1040" s="29">
        <f t="shared" si="308"/>
        <v>12.92</v>
      </c>
      <c r="N1040" s="45">
        <f t="shared" si="319"/>
        <v>-43.986979853963227</v>
      </c>
      <c r="O1040" s="28">
        <f t="shared" si="309"/>
        <v>10.989169238449415</v>
      </c>
      <c r="P1040" s="28">
        <f t="shared" si="310"/>
        <v>15.087458954343088</v>
      </c>
      <c r="Q1040" s="45" t="str">
        <f t="shared" si="320"/>
        <v>ins. Pondérale</v>
      </c>
      <c r="R1040" s="29">
        <f t="shared" si="311"/>
        <v>3</v>
      </c>
      <c r="S1040" s="29" t="e">
        <f t="shared" si="312"/>
        <v>#N/A</v>
      </c>
      <c r="T1040" s="29" t="e">
        <f t="shared" si="313"/>
        <v>#N/A</v>
      </c>
      <c r="U1040" s="29" t="e">
        <f t="shared" si="314"/>
        <v>#N/A</v>
      </c>
      <c r="V1040" s="21" t="e">
        <f t="shared" si="321"/>
        <v>#N/A</v>
      </c>
      <c r="W1040" s="28">
        <f t="shared" si="315"/>
        <v>0</v>
      </c>
      <c r="X1040" s="28">
        <f t="shared" si="316"/>
        <v>0</v>
      </c>
      <c r="Y1040" s="45" t="str">
        <f t="shared" si="322"/>
        <v>pas de surpoids ni d'obésité</v>
      </c>
    </row>
    <row r="1041" spans="4:25">
      <c r="D1041" s="21"/>
      <c r="F1041" s="21"/>
      <c r="G1041" s="54">
        <f t="shared" si="317"/>
        <v>0</v>
      </c>
      <c r="H1041" s="28">
        <f t="shared" si="304"/>
        <v>0</v>
      </c>
      <c r="I1041" s="45">
        <f t="shared" si="318"/>
        <v>0</v>
      </c>
      <c r="J1041" s="29">
        <f t="shared" si="305"/>
        <v>3</v>
      </c>
      <c r="K1041" s="29">
        <f t="shared" si="306"/>
        <v>0.27</v>
      </c>
      <c r="L1041" s="29">
        <f t="shared" si="307"/>
        <v>8.4199999999999997E-2</v>
      </c>
      <c r="M1041" s="29">
        <f t="shared" si="308"/>
        <v>12.92</v>
      </c>
      <c r="N1041" s="45">
        <f t="shared" si="319"/>
        <v>-43.986979853963227</v>
      </c>
      <c r="O1041" s="28">
        <f t="shared" si="309"/>
        <v>10.989169238449415</v>
      </c>
      <c r="P1041" s="28">
        <f t="shared" si="310"/>
        <v>15.087458954343088</v>
      </c>
      <c r="Q1041" s="45" t="str">
        <f t="shared" si="320"/>
        <v>ins. Pondérale</v>
      </c>
      <c r="R1041" s="29">
        <f t="shared" si="311"/>
        <v>3</v>
      </c>
      <c r="S1041" s="29" t="e">
        <f t="shared" si="312"/>
        <v>#N/A</v>
      </c>
      <c r="T1041" s="29" t="e">
        <f t="shared" si="313"/>
        <v>#N/A</v>
      </c>
      <c r="U1041" s="29" t="e">
        <f t="shared" si="314"/>
        <v>#N/A</v>
      </c>
      <c r="V1041" s="21" t="e">
        <f t="shared" si="321"/>
        <v>#N/A</v>
      </c>
      <c r="W1041" s="28">
        <f t="shared" si="315"/>
        <v>0</v>
      </c>
      <c r="X1041" s="28">
        <f t="shared" si="316"/>
        <v>0</v>
      </c>
      <c r="Y1041" s="45" t="str">
        <f t="shared" si="322"/>
        <v>pas de surpoids ni d'obésité</v>
      </c>
    </row>
    <row r="1042" spans="4:25">
      <c r="D1042" s="21"/>
      <c r="F1042" s="21"/>
      <c r="G1042" s="54">
        <f t="shared" si="317"/>
        <v>0</v>
      </c>
      <c r="H1042" s="28">
        <f t="shared" si="304"/>
        <v>0</v>
      </c>
      <c r="I1042" s="45">
        <f t="shared" si="318"/>
        <v>0</v>
      </c>
      <c r="J1042" s="29">
        <f t="shared" si="305"/>
        <v>3</v>
      </c>
      <c r="K1042" s="29">
        <f t="shared" si="306"/>
        <v>0.27</v>
      </c>
      <c r="L1042" s="29">
        <f t="shared" si="307"/>
        <v>8.4199999999999997E-2</v>
      </c>
      <c r="M1042" s="29">
        <f t="shared" si="308"/>
        <v>12.92</v>
      </c>
      <c r="N1042" s="45">
        <f t="shared" si="319"/>
        <v>-43.986979853963227</v>
      </c>
      <c r="O1042" s="28">
        <f t="shared" si="309"/>
        <v>10.989169238449415</v>
      </c>
      <c r="P1042" s="28">
        <f t="shared" si="310"/>
        <v>15.087458954343088</v>
      </c>
      <c r="Q1042" s="45" t="str">
        <f t="shared" si="320"/>
        <v>ins. Pondérale</v>
      </c>
      <c r="R1042" s="29">
        <f t="shared" si="311"/>
        <v>3</v>
      </c>
      <c r="S1042" s="29" t="e">
        <f t="shared" si="312"/>
        <v>#N/A</v>
      </c>
      <c r="T1042" s="29" t="e">
        <f t="shared" si="313"/>
        <v>#N/A</v>
      </c>
      <c r="U1042" s="29" t="e">
        <f t="shared" si="314"/>
        <v>#N/A</v>
      </c>
      <c r="V1042" s="21" t="e">
        <f t="shared" si="321"/>
        <v>#N/A</v>
      </c>
      <c r="W1042" s="28">
        <f t="shared" si="315"/>
        <v>0</v>
      </c>
      <c r="X1042" s="28">
        <f t="shared" si="316"/>
        <v>0</v>
      </c>
      <c r="Y1042" s="45" t="str">
        <f t="shared" si="322"/>
        <v>pas de surpoids ni d'obésité</v>
      </c>
    </row>
    <row r="1043" spans="4:25">
      <c r="D1043" s="21"/>
      <c r="F1043" s="21"/>
      <c r="G1043" s="54">
        <f t="shared" si="317"/>
        <v>0</v>
      </c>
      <c r="H1043" s="28">
        <f t="shared" si="304"/>
        <v>0</v>
      </c>
      <c r="I1043" s="45">
        <f t="shared" si="318"/>
        <v>0</v>
      </c>
      <c r="J1043" s="29">
        <f t="shared" si="305"/>
        <v>3</v>
      </c>
      <c r="K1043" s="29">
        <f t="shared" si="306"/>
        <v>0.27</v>
      </c>
      <c r="L1043" s="29">
        <f t="shared" si="307"/>
        <v>8.4199999999999997E-2</v>
      </c>
      <c r="M1043" s="29">
        <f t="shared" si="308"/>
        <v>12.92</v>
      </c>
      <c r="N1043" s="45">
        <f t="shared" si="319"/>
        <v>-43.986979853963227</v>
      </c>
      <c r="O1043" s="28">
        <f t="shared" si="309"/>
        <v>10.989169238449415</v>
      </c>
      <c r="P1043" s="28">
        <f t="shared" si="310"/>
        <v>15.087458954343088</v>
      </c>
      <c r="Q1043" s="45" t="str">
        <f t="shared" si="320"/>
        <v>ins. Pondérale</v>
      </c>
      <c r="R1043" s="29">
        <f t="shared" si="311"/>
        <v>3</v>
      </c>
      <c r="S1043" s="29" t="e">
        <f t="shared" si="312"/>
        <v>#N/A</v>
      </c>
      <c r="T1043" s="29" t="e">
        <f t="shared" si="313"/>
        <v>#N/A</v>
      </c>
      <c r="U1043" s="29" t="e">
        <f t="shared" si="314"/>
        <v>#N/A</v>
      </c>
      <c r="V1043" s="21" t="e">
        <f t="shared" si="321"/>
        <v>#N/A</v>
      </c>
      <c r="W1043" s="28">
        <f t="shared" si="315"/>
        <v>0</v>
      </c>
      <c r="X1043" s="28">
        <f t="shared" si="316"/>
        <v>0</v>
      </c>
      <c r="Y1043" s="45" t="str">
        <f t="shared" si="322"/>
        <v>pas de surpoids ni d'obésité</v>
      </c>
    </row>
    <row r="1044" spans="4:25">
      <c r="D1044" s="21"/>
      <c r="F1044" s="21"/>
      <c r="G1044" s="54">
        <f t="shared" si="317"/>
        <v>0</v>
      </c>
      <c r="H1044" s="28">
        <f t="shared" si="304"/>
        <v>0</v>
      </c>
      <c r="I1044" s="45">
        <f t="shared" si="318"/>
        <v>0</v>
      </c>
      <c r="J1044" s="29">
        <f t="shared" si="305"/>
        <v>3</v>
      </c>
      <c r="K1044" s="29">
        <f t="shared" si="306"/>
        <v>0.27</v>
      </c>
      <c r="L1044" s="29">
        <f t="shared" si="307"/>
        <v>8.4199999999999997E-2</v>
      </c>
      <c r="M1044" s="29">
        <f t="shared" si="308"/>
        <v>12.92</v>
      </c>
      <c r="N1044" s="45">
        <f t="shared" si="319"/>
        <v>-43.986979853963227</v>
      </c>
      <c r="O1044" s="28">
        <f t="shared" si="309"/>
        <v>10.989169238449415</v>
      </c>
      <c r="P1044" s="28">
        <f t="shared" si="310"/>
        <v>15.087458954343088</v>
      </c>
      <c r="Q1044" s="45" t="str">
        <f t="shared" si="320"/>
        <v>ins. Pondérale</v>
      </c>
      <c r="R1044" s="29">
        <f t="shared" si="311"/>
        <v>3</v>
      </c>
      <c r="S1044" s="29" t="e">
        <f t="shared" si="312"/>
        <v>#N/A</v>
      </c>
      <c r="T1044" s="29" t="e">
        <f t="shared" si="313"/>
        <v>#N/A</v>
      </c>
      <c r="U1044" s="29" t="e">
        <f t="shared" si="314"/>
        <v>#N/A</v>
      </c>
      <c r="V1044" s="21" t="e">
        <f t="shared" si="321"/>
        <v>#N/A</v>
      </c>
      <c r="W1044" s="28">
        <f t="shared" si="315"/>
        <v>0</v>
      </c>
      <c r="X1044" s="28">
        <f t="shared" si="316"/>
        <v>0</v>
      </c>
      <c r="Y1044" s="45" t="str">
        <f t="shared" si="322"/>
        <v>pas de surpoids ni d'obésité</v>
      </c>
    </row>
    <row r="1045" spans="4:25">
      <c r="D1045" s="21"/>
      <c r="F1045" s="21"/>
      <c r="G1045" s="54">
        <f t="shared" si="317"/>
        <v>0</v>
      </c>
      <c r="H1045" s="28">
        <f t="shared" si="304"/>
        <v>0</v>
      </c>
      <c r="I1045" s="45">
        <f t="shared" si="318"/>
        <v>0</v>
      </c>
      <c r="J1045" s="29">
        <f t="shared" si="305"/>
        <v>3</v>
      </c>
      <c r="K1045" s="29">
        <f t="shared" si="306"/>
        <v>0.27</v>
      </c>
      <c r="L1045" s="29">
        <f t="shared" si="307"/>
        <v>8.4199999999999997E-2</v>
      </c>
      <c r="M1045" s="29">
        <f t="shared" si="308"/>
        <v>12.92</v>
      </c>
      <c r="N1045" s="45">
        <f t="shared" si="319"/>
        <v>-43.986979853963227</v>
      </c>
      <c r="O1045" s="28">
        <f t="shared" si="309"/>
        <v>10.989169238449415</v>
      </c>
      <c r="P1045" s="28">
        <f t="shared" si="310"/>
        <v>15.087458954343088</v>
      </c>
      <c r="Q1045" s="45" t="str">
        <f t="shared" si="320"/>
        <v>ins. Pondérale</v>
      </c>
      <c r="R1045" s="29">
        <f t="shared" si="311"/>
        <v>3</v>
      </c>
      <c r="S1045" s="29" t="e">
        <f t="shared" si="312"/>
        <v>#N/A</v>
      </c>
      <c r="T1045" s="29" t="e">
        <f t="shared" si="313"/>
        <v>#N/A</v>
      </c>
      <c r="U1045" s="29" t="e">
        <f t="shared" si="314"/>
        <v>#N/A</v>
      </c>
      <c r="V1045" s="21" t="e">
        <f t="shared" si="321"/>
        <v>#N/A</v>
      </c>
      <c r="W1045" s="28">
        <f t="shared" si="315"/>
        <v>0</v>
      </c>
      <c r="X1045" s="28">
        <f t="shared" si="316"/>
        <v>0</v>
      </c>
      <c r="Y1045" s="45" t="str">
        <f t="shared" si="322"/>
        <v>pas de surpoids ni d'obésité</v>
      </c>
    </row>
    <row r="1046" spans="4:25">
      <c r="D1046" s="21"/>
      <c r="F1046" s="21"/>
      <c r="G1046" s="54">
        <f t="shared" si="317"/>
        <v>0</v>
      </c>
      <c r="H1046" s="28">
        <f t="shared" si="304"/>
        <v>0</v>
      </c>
      <c r="I1046" s="45">
        <f t="shared" si="318"/>
        <v>0</v>
      </c>
      <c r="J1046" s="29">
        <f t="shared" si="305"/>
        <v>3</v>
      </c>
      <c r="K1046" s="29">
        <f t="shared" si="306"/>
        <v>0.27</v>
      </c>
      <c r="L1046" s="29">
        <f t="shared" si="307"/>
        <v>8.4199999999999997E-2</v>
      </c>
      <c r="M1046" s="29">
        <f t="shared" si="308"/>
        <v>12.92</v>
      </c>
      <c r="N1046" s="45">
        <f t="shared" si="319"/>
        <v>-43.986979853963227</v>
      </c>
      <c r="O1046" s="28">
        <f t="shared" si="309"/>
        <v>10.989169238449415</v>
      </c>
      <c r="P1046" s="28">
        <f t="shared" si="310"/>
        <v>15.087458954343088</v>
      </c>
      <c r="Q1046" s="45" t="str">
        <f t="shared" si="320"/>
        <v>ins. Pondérale</v>
      </c>
      <c r="R1046" s="29">
        <f t="shared" si="311"/>
        <v>3</v>
      </c>
      <c r="S1046" s="29" t="e">
        <f t="shared" si="312"/>
        <v>#N/A</v>
      </c>
      <c r="T1046" s="29" t="e">
        <f t="shared" si="313"/>
        <v>#N/A</v>
      </c>
      <c r="U1046" s="29" t="e">
        <f t="shared" si="314"/>
        <v>#N/A</v>
      </c>
      <c r="V1046" s="21" t="e">
        <f t="shared" si="321"/>
        <v>#N/A</v>
      </c>
      <c r="W1046" s="28">
        <f t="shared" si="315"/>
        <v>0</v>
      </c>
      <c r="X1046" s="28">
        <f t="shared" si="316"/>
        <v>0</v>
      </c>
      <c r="Y1046" s="45" t="str">
        <f t="shared" si="322"/>
        <v>pas de surpoids ni d'obésité</v>
      </c>
    </row>
    <row r="1047" spans="4:25">
      <c r="D1047" s="21"/>
      <c r="F1047" s="21"/>
      <c r="G1047" s="54">
        <f t="shared" si="317"/>
        <v>0</v>
      </c>
      <c r="H1047" s="28">
        <f t="shared" si="304"/>
        <v>0</v>
      </c>
      <c r="I1047" s="45">
        <f t="shared" si="318"/>
        <v>0</v>
      </c>
      <c r="J1047" s="29">
        <f t="shared" si="305"/>
        <v>3</v>
      </c>
      <c r="K1047" s="29">
        <f t="shared" si="306"/>
        <v>0.27</v>
      </c>
      <c r="L1047" s="29">
        <f t="shared" si="307"/>
        <v>8.4199999999999997E-2</v>
      </c>
      <c r="M1047" s="29">
        <f t="shared" si="308"/>
        <v>12.92</v>
      </c>
      <c r="N1047" s="45">
        <f t="shared" si="319"/>
        <v>-43.986979853963227</v>
      </c>
      <c r="O1047" s="28">
        <f t="shared" si="309"/>
        <v>10.989169238449415</v>
      </c>
      <c r="P1047" s="28">
        <f t="shared" si="310"/>
        <v>15.087458954343088</v>
      </c>
      <c r="Q1047" s="45" t="str">
        <f t="shared" si="320"/>
        <v>ins. Pondérale</v>
      </c>
      <c r="R1047" s="29">
        <f t="shared" si="311"/>
        <v>3</v>
      </c>
      <c r="S1047" s="29" t="e">
        <f t="shared" si="312"/>
        <v>#N/A</v>
      </c>
      <c r="T1047" s="29" t="e">
        <f t="shared" si="313"/>
        <v>#N/A</v>
      </c>
      <c r="U1047" s="29" t="e">
        <f t="shared" si="314"/>
        <v>#N/A</v>
      </c>
      <c r="V1047" s="21" t="e">
        <f t="shared" si="321"/>
        <v>#N/A</v>
      </c>
      <c r="W1047" s="28">
        <f t="shared" si="315"/>
        <v>0</v>
      </c>
      <c r="X1047" s="28">
        <f t="shared" si="316"/>
        <v>0</v>
      </c>
      <c r="Y1047" s="45" t="str">
        <f t="shared" si="322"/>
        <v>pas de surpoids ni d'obésité</v>
      </c>
    </row>
    <row r="1048" spans="4:25">
      <c r="D1048" s="21"/>
      <c r="F1048" s="21"/>
      <c r="G1048" s="54">
        <f t="shared" si="317"/>
        <v>0</v>
      </c>
      <c r="H1048" s="28">
        <f t="shared" si="304"/>
        <v>0</v>
      </c>
      <c r="I1048" s="45">
        <f t="shared" si="318"/>
        <v>0</v>
      </c>
      <c r="J1048" s="29">
        <f t="shared" si="305"/>
        <v>3</v>
      </c>
      <c r="K1048" s="29">
        <f t="shared" si="306"/>
        <v>0.27</v>
      </c>
      <c r="L1048" s="29">
        <f t="shared" si="307"/>
        <v>8.4199999999999997E-2</v>
      </c>
      <c r="M1048" s="29">
        <f t="shared" si="308"/>
        <v>12.92</v>
      </c>
      <c r="N1048" s="45">
        <f t="shared" si="319"/>
        <v>-43.986979853963227</v>
      </c>
      <c r="O1048" s="28">
        <f t="shared" si="309"/>
        <v>10.989169238449415</v>
      </c>
      <c r="P1048" s="28">
        <f t="shared" si="310"/>
        <v>15.087458954343088</v>
      </c>
      <c r="Q1048" s="45" t="str">
        <f t="shared" si="320"/>
        <v>ins. Pondérale</v>
      </c>
      <c r="R1048" s="29">
        <f t="shared" si="311"/>
        <v>3</v>
      </c>
      <c r="S1048" s="29" t="e">
        <f t="shared" si="312"/>
        <v>#N/A</v>
      </c>
      <c r="T1048" s="29" t="e">
        <f t="shared" si="313"/>
        <v>#N/A</v>
      </c>
      <c r="U1048" s="29" t="e">
        <f t="shared" si="314"/>
        <v>#N/A</v>
      </c>
      <c r="V1048" s="21" t="e">
        <f t="shared" si="321"/>
        <v>#N/A</v>
      </c>
      <c r="W1048" s="28">
        <f t="shared" si="315"/>
        <v>0</v>
      </c>
      <c r="X1048" s="28">
        <f t="shared" si="316"/>
        <v>0</v>
      </c>
      <c r="Y1048" s="45" t="str">
        <f t="shared" si="322"/>
        <v>pas de surpoids ni d'obésité</v>
      </c>
    </row>
    <row r="1049" spans="4:25">
      <c r="D1049" s="21"/>
      <c r="F1049" s="21"/>
      <c r="G1049" s="54">
        <f t="shared" si="317"/>
        <v>0</v>
      </c>
      <c r="H1049" s="28">
        <f t="shared" si="304"/>
        <v>0</v>
      </c>
      <c r="I1049" s="45">
        <f t="shared" si="318"/>
        <v>0</v>
      </c>
      <c r="J1049" s="29">
        <f t="shared" si="305"/>
        <v>3</v>
      </c>
      <c r="K1049" s="29">
        <f t="shared" si="306"/>
        <v>0.27</v>
      </c>
      <c r="L1049" s="29">
        <f t="shared" si="307"/>
        <v>8.4199999999999997E-2</v>
      </c>
      <c r="M1049" s="29">
        <f t="shared" si="308"/>
        <v>12.92</v>
      </c>
      <c r="N1049" s="45">
        <f t="shared" si="319"/>
        <v>-43.986979853963227</v>
      </c>
      <c r="O1049" s="28">
        <f t="shared" si="309"/>
        <v>10.989169238449415</v>
      </c>
      <c r="P1049" s="28">
        <f t="shared" si="310"/>
        <v>15.087458954343088</v>
      </c>
      <c r="Q1049" s="45" t="str">
        <f t="shared" si="320"/>
        <v>ins. Pondérale</v>
      </c>
      <c r="R1049" s="29">
        <f t="shared" si="311"/>
        <v>3</v>
      </c>
      <c r="S1049" s="29" t="e">
        <f t="shared" si="312"/>
        <v>#N/A</v>
      </c>
      <c r="T1049" s="29" t="e">
        <f t="shared" si="313"/>
        <v>#N/A</v>
      </c>
      <c r="U1049" s="29" t="e">
        <f t="shared" si="314"/>
        <v>#N/A</v>
      </c>
      <c r="V1049" s="21" t="e">
        <f t="shared" si="321"/>
        <v>#N/A</v>
      </c>
      <c r="W1049" s="28">
        <f t="shared" si="315"/>
        <v>0</v>
      </c>
      <c r="X1049" s="28">
        <f t="shared" si="316"/>
        <v>0</v>
      </c>
      <c r="Y1049" s="45" t="str">
        <f t="shared" si="322"/>
        <v>pas de surpoids ni d'obésité</v>
      </c>
    </row>
    <row r="1050" spans="4:25">
      <c r="D1050" s="21"/>
      <c r="F1050" s="21"/>
      <c r="G1050" s="54">
        <f t="shared" si="317"/>
        <v>0</v>
      </c>
      <c r="H1050" s="28">
        <f t="shared" si="304"/>
        <v>0</v>
      </c>
      <c r="I1050" s="45">
        <f t="shared" si="318"/>
        <v>0</v>
      </c>
      <c r="J1050" s="29">
        <f t="shared" si="305"/>
        <v>3</v>
      </c>
      <c r="K1050" s="29">
        <f t="shared" si="306"/>
        <v>0.27</v>
      </c>
      <c r="L1050" s="29">
        <f t="shared" si="307"/>
        <v>8.4199999999999997E-2</v>
      </c>
      <c r="M1050" s="29">
        <f t="shared" si="308"/>
        <v>12.92</v>
      </c>
      <c r="N1050" s="45">
        <f t="shared" si="319"/>
        <v>-43.986979853963227</v>
      </c>
      <c r="O1050" s="28">
        <f t="shared" si="309"/>
        <v>10.989169238449415</v>
      </c>
      <c r="P1050" s="28">
        <f t="shared" si="310"/>
        <v>15.087458954343088</v>
      </c>
      <c r="Q1050" s="45" t="str">
        <f t="shared" si="320"/>
        <v>ins. Pondérale</v>
      </c>
      <c r="R1050" s="29">
        <f t="shared" si="311"/>
        <v>3</v>
      </c>
      <c r="S1050" s="29" t="e">
        <f t="shared" si="312"/>
        <v>#N/A</v>
      </c>
      <c r="T1050" s="29" t="e">
        <f t="shared" si="313"/>
        <v>#N/A</v>
      </c>
      <c r="U1050" s="29" t="e">
        <f t="shared" si="314"/>
        <v>#N/A</v>
      </c>
      <c r="V1050" s="21" t="e">
        <f t="shared" si="321"/>
        <v>#N/A</v>
      </c>
      <c r="W1050" s="28">
        <f t="shared" si="315"/>
        <v>0</v>
      </c>
      <c r="X1050" s="28">
        <f t="shared" si="316"/>
        <v>0</v>
      </c>
      <c r="Y1050" s="45" t="str">
        <f t="shared" si="322"/>
        <v>pas de surpoids ni d'obésité</v>
      </c>
    </row>
    <row r="1051" spans="4:25">
      <c r="D1051" s="21"/>
      <c r="F1051" s="21"/>
      <c r="G1051" s="54">
        <f t="shared" si="317"/>
        <v>0</v>
      </c>
      <c r="H1051" s="28">
        <f t="shared" si="304"/>
        <v>0</v>
      </c>
      <c r="I1051" s="45">
        <f t="shared" si="318"/>
        <v>0</v>
      </c>
      <c r="J1051" s="29">
        <f t="shared" si="305"/>
        <v>3</v>
      </c>
      <c r="K1051" s="29">
        <f t="shared" si="306"/>
        <v>0.27</v>
      </c>
      <c r="L1051" s="29">
        <f t="shared" si="307"/>
        <v>8.4199999999999997E-2</v>
      </c>
      <c r="M1051" s="29">
        <f t="shared" si="308"/>
        <v>12.92</v>
      </c>
      <c r="N1051" s="45">
        <f t="shared" si="319"/>
        <v>-43.986979853963227</v>
      </c>
      <c r="O1051" s="28">
        <f t="shared" si="309"/>
        <v>10.989169238449415</v>
      </c>
      <c r="P1051" s="28">
        <f t="shared" si="310"/>
        <v>15.087458954343088</v>
      </c>
      <c r="Q1051" s="45" t="str">
        <f t="shared" si="320"/>
        <v>ins. Pondérale</v>
      </c>
      <c r="R1051" s="29">
        <f t="shared" si="311"/>
        <v>3</v>
      </c>
      <c r="S1051" s="29" t="e">
        <f t="shared" si="312"/>
        <v>#N/A</v>
      </c>
      <c r="T1051" s="29" t="e">
        <f t="shared" si="313"/>
        <v>#N/A</v>
      </c>
      <c r="U1051" s="29" t="e">
        <f t="shared" si="314"/>
        <v>#N/A</v>
      </c>
      <c r="V1051" s="21" t="e">
        <f t="shared" si="321"/>
        <v>#N/A</v>
      </c>
      <c r="W1051" s="28">
        <f t="shared" si="315"/>
        <v>0</v>
      </c>
      <c r="X1051" s="28">
        <f t="shared" si="316"/>
        <v>0</v>
      </c>
      <c r="Y1051" s="45" t="str">
        <f t="shared" si="322"/>
        <v>pas de surpoids ni d'obésité</v>
      </c>
    </row>
    <row r="1052" spans="4:25">
      <c r="D1052" s="21"/>
      <c r="F1052" s="21"/>
      <c r="G1052" s="54">
        <f t="shared" si="317"/>
        <v>0</v>
      </c>
      <c r="H1052" s="28">
        <f t="shared" si="304"/>
        <v>0</v>
      </c>
      <c r="I1052" s="45">
        <f t="shared" si="318"/>
        <v>0</v>
      </c>
      <c r="J1052" s="29">
        <f t="shared" si="305"/>
        <v>3</v>
      </c>
      <c r="K1052" s="29">
        <f t="shared" si="306"/>
        <v>0.27</v>
      </c>
      <c r="L1052" s="29">
        <f t="shared" si="307"/>
        <v>8.4199999999999997E-2</v>
      </c>
      <c r="M1052" s="29">
        <f t="shared" si="308"/>
        <v>12.92</v>
      </c>
      <c r="N1052" s="45">
        <f t="shared" si="319"/>
        <v>-43.986979853963227</v>
      </c>
      <c r="O1052" s="28">
        <f t="shared" si="309"/>
        <v>10.989169238449415</v>
      </c>
      <c r="P1052" s="28">
        <f t="shared" si="310"/>
        <v>15.087458954343088</v>
      </c>
      <c r="Q1052" s="45" t="str">
        <f t="shared" si="320"/>
        <v>ins. Pondérale</v>
      </c>
      <c r="R1052" s="29">
        <f t="shared" si="311"/>
        <v>3</v>
      </c>
      <c r="S1052" s="29" t="e">
        <f t="shared" si="312"/>
        <v>#N/A</v>
      </c>
      <c r="T1052" s="29" t="e">
        <f t="shared" si="313"/>
        <v>#N/A</v>
      </c>
      <c r="U1052" s="29" t="e">
        <f t="shared" si="314"/>
        <v>#N/A</v>
      </c>
      <c r="V1052" s="21" t="e">
        <f t="shared" si="321"/>
        <v>#N/A</v>
      </c>
      <c r="W1052" s="28">
        <f t="shared" si="315"/>
        <v>0</v>
      </c>
      <c r="X1052" s="28">
        <f t="shared" si="316"/>
        <v>0</v>
      </c>
      <c r="Y1052" s="45" t="str">
        <f t="shared" si="322"/>
        <v>pas de surpoids ni d'obésité</v>
      </c>
    </row>
    <row r="1053" spans="4:25">
      <c r="D1053" s="21"/>
      <c r="F1053" s="21"/>
      <c r="G1053" s="54">
        <f t="shared" si="317"/>
        <v>0</v>
      </c>
      <c r="H1053" s="28">
        <f t="shared" si="304"/>
        <v>0</v>
      </c>
      <c r="I1053" s="45">
        <f t="shared" si="318"/>
        <v>0</v>
      </c>
      <c r="J1053" s="29">
        <f t="shared" si="305"/>
        <v>3</v>
      </c>
      <c r="K1053" s="29">
        <f t="shared" si="306"/>
        <v>0.27</v>
      </c>
      <c r="L1053" s="29">
        <f t="shared" si="307"/>
        <v>8.4199999999999997E-2</v>
      </c>
      <c r="M1053" s="29">
        <f t="shared" si="308"/>
        <v>12.92</v>
      </c>
      <c r="N1053" s="45">
        <f t="shared" si="319"/>
        <v>-43.986979853963227</v>
      </c>
      <c r="O1053" s="28">
        <f t="shared" si="309"/>
        <v>10.989169238449415</v>
      </c>
      <c r="P1053" s="28">
        <f t="shared" si="310"/>
        <v>15.087458954343088</v>
      </c>
      <c r="Q1053" s="45" t="str">
        <f t="shared" si="320"/>
        <v>ins. Pondérale</v>
      </c>
      <c r="R1053" s="29">
        <f t="shared" si="311"/>
        <v>3</v>
      </c>
      <c r="S1053" s="29" t="e">
        <f t="shared" si="312"/>
        <v>#N/A</v>
      </c>
      <c r="T1053" s="29" t="e">
        <f t="shared" si="313"/>
        <v>#N/A</v>
      </c>
      <c r="U1053" s="29" t="e">
        <f t="shared" si="314"/>
        <v>#N/A</v>
      </c>
      <c r="V1053" s="21" t="e">
        <f t="shared" si="321"/>
        <v>#N/A</v>
      </c>
      <c r="W1053" s="28">
        <f t="shared" si="315"/>
        <v>0</v>
      </c>
      <c r="X1053" s="28">
        <f t="shared" si="316"/>
        <v>0</v>
      </c>
      <c r="Y1053" s="45" t="str">
        <f t="shared" si="322"/>
        <v>pas de surpoids ni d'obésité</v>
      </c>
    </row>
    <row r="1054" spans="4:25">
      <c r="D1054" s="21"/>
      <c r="F1054" s="21"/>
      <c r="G1054" s="54">
        <f t="shared" si="317"/>
        <v>0</v>
      </c>
      <c r="H1054" s="28">
        <f t="shared" si="304"/>
        <v>0</v>
      </c>
      <c r="I1054" s="45">
        <f t="shared" si="318"/>
        <v>0</v>
      </c>
      <c r="J1054" s="29">
        <f t="shared" si="305"/>
        <v>3</v>
      </c>
      <c r="K1054" s="29">
        <f t="shared" si="306"/>
        <v>0.27</v>
      </c>
      <c r="L1054" s="29">
        <f t="shared" si="307"/>
        <v>8.4199999999999997E-2</v>
      </c>
      <c r="M1054" s="29">
        <f t="shared" si="308"/>
        <v>12.92</v>
      </c>
      <c r="N1054" s="45">
        <f t="shared" si="319"/>
        <v>-43.986979853963227</v>
      </c>
      <c r="O1054" s="28">
        <f t="shared" si="309"/>
        <v>10.989169238449415</v>
      </c>
      <c r="P1054" s="28">
        <f t="shared" si="310"/>
        <v>15.087458954343088</v>
      </c>
      <c r="Q1054" s="45" t="str">
        <f t="shared" si="320"/>
        <v>ins. Pondérale</v>
      </c>
      <c r="R1054" s="29">
        <f t="shared" si="311"/>
        <v>3</v>
      </c>
      <c r="S1054" s="29" t="e">
        <f t="shared" si="312"/>
        <v>#N/A</v>
      </c>
      <c r="T1054" s="29" t="e">
        <f t="shared" si="313"/>
        <v>#N/A</v>
      </c>
      <c r="U1054" s="29" t="e">
        <f t="shared" si="314"/>
        <v>#N/A</v>
      </c>
      <c r="V1054" s="21" t="e">
        <f t="shared" si="321"/>
        <v>#N/A</v>
      </c>
      <c r="W1054" s="28">
        <f t="shared" si="315"/>
        <v>0</v>
      </c>
      <c r="X1054" s="28">
        <f t="shared" si="316"/>
        <v>0</v>
      </c>
      <c r="Y1054" s="45" t="str">
        <f t="shared" si="322"/>
        <v>pas de surpoids ni d'obésité</v>
      </c>
    </row>
    <row r="1055" spans="4:25">
      <c r="D1055" s="21"/>
      <c r="F1055" s="21"/>
      <c r="G1055" s="54">
        <f t="shared" si="317"/>
        <v>0</v>
      </c>
      <c r="H1055" s="28">
        <f t="shared" si="304"/>
        <v>0</v>
      </c>
      <c r="I1055" s="45">
        <f t="shared" si="318"/>
        <v>0</v>
      </c>
      <c r="J1055" s="29">
        <f t="shared" si="305"/>
        <v>3</v>
      </c>
      <c r="K1055" s="29">
        <f t="shared" si="306"/>
        <v>0.27</v>
      </c>
      <c r="L1055" s="29">
        <f t="shared" si="307"/>
        <v>8.4199999999999997E-2</v>
      </c>
      <c r="M1055" s="29">
        <f t="shared" si="308"/>
        <v>12.92</v>
      </c>
      <c r="N1055" s="45">
        <f t="shared" si="319"/>
        <v>-43.986979853963227</v>
      </c>
      <c r="O1055" s="28">
        <f t="shared" si="309"/>
        <v>10.989169238449415</v>
      </c>
      <c r="P1055" s="28">
        <f t="shared" si="310"/>
        <v>15.087458954343088</v>
      </c>
      <c r="Q1055" s="45" t="str">
        <f t="shared" si="320"/>
        <v>ins. Pondérale</v>
      </c>
      <c r="R1055" s="29">
        <f t="shared" si="311"/>
        <v>3</v>
      </c>
      <c r="S1055" s="29" t="e">
        <f t="shared" si="312"/>
        <v>#N/A</v>
      </c>
      <c r="T1055" s="29" t="e">
        <f t="shared" si="313"/>
        <v>#N/A</v>
      </c>
      <c r="U1055" s="29" t="e">
        <f t="shared" si="314"/>
        <v>#N/A</v>
      </c>
      <c r="V1055" s="21" t="e">
        <f t="shared" si="321"/>
        <v>#N/A</v>
      </c>
      <c r="W1055" s="28">
        <f t="shared" si="315"/>
        <v>0</v>
      </c>
      <c r="X1055" s="28">
        <f t="shared" si="316"/>
        <v>0</v>
      </c>
      <c r="Y1055" s="45" t="str">
        <f t="shared" si="322"/>
        <v>pas de surpoids ni d'obésité</v>
      </c>
    </row>
    <row r="1056" spans="4:25">
      <c r="D1056" s="21"/>
      <c r="F1056" s="21"/>
      <c r="G1056" s="54">
        <f t="shared" si="317"/>
        <v>0</v>
      </c>
      <c r="H1056" s="28">
        <f t="shared" si="304"/>
        <v>0</v>
      </c>
      <c r="I1056" s="45">
        <f t="shared" si="318"/>
        <v>0</v>
      </c>
      <c r="J1056" s="29">
        <f t="shared" si="305"/>
        <v>3</v>
      </c>
      <c r="K1056" s="29">
        <f t="shared" si="306"/>
        <v>0.27</v>
      </c>
      <c r="L1056" s="29">
        <f t="shared" si="307"/>
        <v>8.4199999999999997E-2</v>
      </c>
      <c r="M1056" s="29">
        <f t="shared" si="308"/>
        <v>12.92</v>
      </c>
      <c r="N1056" s="45">
        <f t="shared" si="319"/>
        <v>-43.986979853963227</v>
      </c>
      <c r="O1056" s="28">
        <f t="shared" si="309"/>
        <v>10.989169238449415</v>
      </c>
      <c r="P1056" s="28">
        <f t="shared" si="310"/>
        <v>15.087458954343088</v>
      </c>
      <c r="Q1056" s="45" t="str">
        <f t="shared" si="320"/>
        <v>ins. Pondérale</v>
      </c>
      <c r="R1056" s="29">
        <f t="shared" si="311"/>
        <v>3</v>
      </c>
      <c r="S1056" s="29" t="e">
        <f t="shared" si="312"/>
        <v>#N/A</v>
      </c>
      <c r="T1056" s="29" t="e">
        <f t="shared" si="313"/>
        <v>#N/A</v>
      </c>
      <c r="U1056" s="29" t="e">
        <f t="shared" si="314"/>
        <v>#N/A</v>
      </c>
      <c r="V1056" s="21" t="e">
        <f t="shared" si="321"/>
        <v>#N/A</v>
      </c>
      <c r="W1056" s="28">
        <f t="shared" si="315"/>
        <v>0</v>
      </c>
      <c r="X1056" s="28">
        <f t="shared" si="316"/>
        <v>0</v>
      </c>
      <c r="Y1056" s="45" t="str">
        <f t="shared" si="322"/>
        <v>pas de surpoids ni d'obésité</v>
      </c>
    </row>
    <row r="1057" spans="4:25">
      <c r="D1057" s="21"/>
      <c r="F1057" s="21"/>
      <c r="G1057" s="54">
        <f t="shared" si="317"/>
        <v>0</v>
      </c>
      <c r="H1057" s="28">
        <f t="shared" si="304"/>
        <v>0</v>
      </c>
      <c r="I1057" s="45">
        <f t="shared" si="318"/>
        <v>0</v>
      </c>
      <c r="J1057" s="29">
        <f t="shared" si="305"/>
        <v>3</v>
      </c>
      <c r="K1057" s="29">
        <f t="shared" si="306"/>
        <v>0.27</v>
      </c>
      <c r="L1057" s="29">
        <f t="shared" si="307"/>
        <v>8.4199999999999997E-2</v>
      </c>
      <c r="M1057" s="29">
        <f t="shared" si="308"/>
        <v>12.92</v>
      </c>
      <c r="N1057" s="45">
        <f t="shared" si="319"/>
        <v>-43.986979853963227</v>
      </c>
      <c r="O1057" s="28">
        <f t="shared" si="309"/>
        <v>10.989169238449415</v>
      </c>
      <c r="P1057" s="28">
        <f t="shared" si="310"/>
        <v>15.087458954343088</v>
      </c>
      <c r="Q1057" s="45" t="str">
        <f t="shared" si="320"/>
        <v>ins. Pondérale</v>
      </c>
      <c r="R1057" s="29">
        <f t="shared" si="311"/>
        <v>3</v>
      </c>
      <c r="S1057" s="29" t="e">
        <f t="shared" si="312"/>
        <v>#N/A</v>
      </c>
      <c r="T1057" s="29" t="e">
        <f t="shared" si="313"/>
        <v>#N/A</v>
      </c>
      <c r="U1057" s="29" t="e">
        <f t="shared" si="314"/>
        <v>#N/A</v>
      </c>
      <c r="V1057" s="21" t="e">
        <f t="shared" si="321"/>
        <v>#N/A</v>
      </c>
      <c r="W1057" s="28">
        <f t="shared" si="315"/>
        <v>0</v>
      </c>
      <c r="X1057" s="28">
        <f t="shared" si="316"/>
        <v>0</v>
      </c>
      <c r="Y1057" s="45" t="str">
        <f t="shared" si="322"/>
        <v>pas de surpoids ni d'obésité</v>
      </c>
    </row>
    <row r="1058" spans="4:25">
      <c r="D1058" s="21"/>
      <c r="F1058" s="21"/>
      <c r="G1058" s="54">
        <f t="shared" si="317"/>
        <v>0</v>
      </c>
      <c r="H1058" s="28">
        <f t="shared" si="304"/>
        <v>0</v>
      </c>
      <c r="I1058" s="45">
        <f t="shared" si="318"/>
        <v>0</v>
      </c>
      <c r="J1058" s="29">
        <f t="shared" si="305"/>
        <v>3</v>
      </c>
      <c r="K1058" s="29">
        <f t="shared" si="306"/>
        <v>0.27</v>
      </c>
      <c r="L1058" s="29">
        <f t="shared" si="307"/>
        <v>8.4199999999999997E-2</v>
      </c>
      <c r="M1058" s="29">
        <f t="shared" si="308"/>
        <v>12.92</v>
      </c>
      <c r="N1058" s="45">
        <f t="shared" si="319"/>
        <v>-43.986979853963227</v>
      </c>
      <c r="O1058" s="28">
        <f t="shared" si="309"/>
        <v>10.989169238449415</v>
      </c>
      <c r="P1058" s="28">
        <f t="shared" si="310"/>
        <v>15.087458954343088</v>
      </c>
      <c r="Q1058" s="45" t="str">
        <f t="shared" si="320"/>
        <v>ins. Pondérale</v>
      </c>
      <c r="R1058" s="29">
        <f t="shared" si="311"/>
        <v>3</v>
      </c>
      <c r="S1058" s="29" t="e">
        <f t="shared" si="312"/>
        <v>#N/A</v>
      </c>
      <c r="T1058" s="29" t="e">
        <f t="shared" si="313"/>
        <v>#N/A</v>
      </c>
      <c r="U1058" s="29" t="e">
        <f t="shared" si="314"/>
        <v>#N/A</v>
      </c>
      <c r="V1058" s="21" t="e">
        <f t="shared" si="321"/>
        <v>#N/A</v>
      </c>
      <c r="W1058" s="28">
        <f t="shared" si="315"/>
        <v>0</v>
      </c>
      <c r="X1058" s="28">
        <f t="shared" si="316"/>
        <v>0</v>
      </c>
      <c r="Y1058" s="45" t="str">
        <f t="shared" si="322"/>
        <v>pas de surpoids ni d'obésité</v>
      </c>
    </row>
    <row r="1059" spans="4:25">
      <c r="D1059" s="21"/>
      <c r="F1059" s="21"/>
      <c r="G1059" s="54">
        <f t="shared" si="317"/>
        <v>0</v>
      </c>
      <c r="H1059" s="28">
        <f t="shared" si="304"/>
        <v>0</v>
      </c>
      <c r="I1059" s="45">
        <f t="shared" si="318"/>
        <v>0</v>
      </c>
      <c r="J1059" s="29">
        <f t="shared" si="305"/>
        <v>3</v>
      </c>
      <c r="K1059" s="29">
        <f t="shared" si="306"/>
        <v>0.27</v>
      </c>
      <c r="L1059" s="29">
        <f t="shared" si="307"/>
        <v>8.4199999999999997E-2</v>
      </c>
      <c r="M1059" s="29">
        <f t="shared" si="308"/>
        <v>12.92</v>
      </c>
      <c r="N1059" s="45">
        <f t="shared" si="319"/>
        <v>-43.986979853963227</v>
      </c>
      <c r="O1059" s="28">
        <f t="shared" si="309"/>
        <v>10.989169238449415</v>
      </c>
      <c r="P1059" s="28">
        <f t="shared" si="310"/>
        <v>15.087458954343088</v>
      </c>
      <c r="Q1059" s="45" t="str">
        <f t="shared" si="320"/>
        <v>ins. Pondérale</v>
      </c>
      <c r="R1059" s="29">
        <f t="shared" si="311"/>
        <v>3</v>
      </c>
      <c r="S1059" s="29" t="e">
        <f t="shared" si="312"/>
        <v>#N/A</v>
      </c>
      <c r="T1059" s="29" t="e">
        <f t="shared" si="313"/>
        <v>#N/A</v>
      </c>
      <c r="U1059" s="29" t="e">
        <f t="shared" si="314"/>
        <v>#N/A</v>
      </c>
      <c r="V1059" s="21" t="e">
        <f t="shared" si="321"/>
        <v>#N/A</v>
      </c>
      <c r="W1059" s="28">
        <f t="shared" si="315"/>
        <v>0</v>
      </c>
      <c r="X1059" s="28">
        <f t="shared" si="316"/>
        <v>0</v>
      </c>
      <c r="Y1059" s="45" t="str">
        <f t="shared" si="322"/>
        <v>pas de surpoids ni d'obésité</v>
      </c>
    </row>
    <row r="1060" spans="4:25">
      <c r="D1060" s="21"/>
      <c r="F1060" s="21"/>
      <c r="G1060" s="54">
        <f t="shared" si="317"/>
        <v>0</v>
      </c>
      <c r="H1060" s="28">
        <f t="shared" si="304"/>
        <v>0</v>
      </c>
      <c r="I1060" s="45">
        <f t="shared" si="318"/>
        <v>0</v>
      </c>
      <c r="J1060" s="29">
        <f t="shared" si="305"/>
        <v>3</v>
      </c>
      <c r="K1060" s="29">
        <f t="shared" si="306"/>
        <v>0.27</v>
      </c>
      <c r="L1060" s="29">
        <f t="shared" si="307"/>
        <v>8.4199999999999997E-2</v>
      </c>
      <c r="M1060" s="29">
        <f t="shared" si="308"/>
        <v>12.92</v>
      </c>
      <c r="N1060" s="45">
        <f t="shared" si="319"/>
        <v>-43.986979853963227</v>
      </c>
      <c r="O1060" s="28">
        <f t="shared" si="309"/>
        <v>10.989169238449415</v>
      </c>
      <c r="P1060" s="28">
        <f t="shared" si="310"/>
        <v>15.087458954343088</v>
      </c>
      <c r="Q1060" s="45" t="str">
        <f t="shared" si="320"/>
        <v>ins. Pondérale</v>
      </c>
      <c r="R1060" s="29">
        <f t="shared" si="311"/>
        <v>3</v>
      </c>
      <c r="S1060" s="29" t="e">
        <f t="shared" si="312"/>
        <v>#N/A</v>
      </c>
      <c r="T1060" s="29" t="e">
        <f t="shared" si="313"/>
        <v>#N/A</v>
      </c>
      <c r="U1060" s="29" t="e">
        <f t="shared" si="314"/>
        <v>#N/A</v>
      </c>
      <c r="V1060" s="21" t="e">
        <f t="shared" si="321"/>
        <v>#N/A</v>
      </c>
      <c r="W1060" s="28">
        <f t="shared" si="315"/>
        <v>0</v>
      </c>
      <c r="X1060" s="28">
        <f t="shared" si="316"/>
        <v>0</v>
      </c>
      <c r="Y1060" s="45" t="str">
        <f t="shared" si="322"/>
        <v>pas de surpoids ni d'obésité</v>
      </c>
    </row>
    <row r="1061" spans="4:25">
      <c r="D1061" s="21"/>
      <c r="F1061" s="21"/>
      <c r="G1061" s="54">
        <f t="shared" si="317"/>
        <v>0</v>
      </c>
      <c r="H1061" s="28">
        <f t="shared" si="304"/>
        <v>0</v>
      </c>
      <c r="I1061" s="45">
        <f t="shared" si="318"/>
        <v>0</v>
      </c>
      <c r="J1061" s="29">
        <f t="shared" si="305"/>
        <v>3</v>
      </c>
      <c r="K1061" s="29">
        <f t="shared" si="306"/>
        <v>0.27</v>
      </c>
      <c r="L1061" s="29">
        <f t="shared" si="307"/>
        <v>8.4199999999999997E-2</v>
      </c>
      <c r="M1061" s="29">
        <f t="shared" si="308"/>
        <v>12.92</v>
      </c>
      <c r="N1061" s="45">
        <f t="shared" si="319"/>
        <v>-43.986979853963227</v>
      </c>
      <c r="O1061" s="28">
        <f t="shared" si="309"/>
        <v>10.989169238449415</v>
      </c>
      <c r="P1061" s="28">
        <f t="shared" si="310"/>
        <v>15.087458954343088</v>
      </c>
      <c r="Q1061" s="45" t="str">
        <f t="shared" si="320"/>
        <v>ins. Pondérale</v>
      </c>
      <c r="R1061" s="29">
        <f t="shared" si="311"/>
        <v>3</v>
      </c>
      <c r="S1061" s="29" t="e">
        <f t="shared" si="312"/>
        <v>#N/A</v>
      </c>
      <c r="T1061" s="29" t="e">
        <f t="shared" si="313"/>
        <v>#N/A</v>
      </c>
      <c r="U1061" s="29" t="e">
        <f t="shared" si="314"/>
        <v>#N/A</v>
      </c>
      <c r="V1061" s="21" t="e">
        <f t="shared" si="321"/>
        <v>#N/A</v>
      </c>
      <c r="W1061" s="28">
        <f t="shared" si="315"/>
        <v>0</v>
      </c>
      <c r="X1061" s="28">
        <f t="shared" si="316"/>
        <v>0</v>
      </c>
      <c r="Y1061" s="45" t="str">
        <f t="shared" si="322"/>
        <v>pas de surpoids ni d'obésité</v>
      </c>
    </row>
    <row r="1062" spans="4:25">
      <c r="D1062" s="21"/>
      <c r="F1062" s="21"/>
      <c r="G1062" s="54">
        <f t="shared" si="317"/>
        <v>0</v>
      </c>
      <c r="H1062" s="28">
        <f t="shared" si="304"/>
        <v>0</v>
      </c>
      <c r="I1062" s="45">
        <f t="shared" si="318"/>
        <v>0</v>
      </c>
      <c r="J1062" s="29">
        <f t="shared" si="305"/>
        <v>3</v>
      </c>
      <c r="K1062" s="29">
        <f t="shared" si="306"/>
        <v>0.27</v>
      </c>
      <c r="L1062" s="29">
        <f t="shared" si="307"/>
        <v>8.4199999999999997E-2</v>
      </c>
      <c r="M1062" s="29">
        <f t="shared" si="308"/>
        <v>12.92</v>
      </c>
      <c r="N1062" s="45">
        <f t="shared" si="319"/>
        <v>-43.986979853963227</v>
      </c>
      <c r="O1062" s="28">
        <f t="shared" si="309"/>
        <v>10.989169238449415</v>
      </c>
      <c r="P1062" s="28">
        <f t="shared" si="310"/>
        <v>15.087458954343088</v>
      </c>
      <c r="Q1062" s="45" t="str">
        <f t="shared" si="320"/>
        <v>ins. Pondérale</v>
      </c>
      <c r="R1062" s="29">
        <f t="shared" si="311"/>
        <v>3</v>
      </c>
      <c r="S1062" s="29" t="e">
        <f t="shared" si="312"/>
        <v>#N/A</v>
      </c>
      <c r="T1062" s="29" t="e">
        <f t="shared" si="313"/>
        <v>#N/A</v>
      </c>
      <c r="U1062" s="29" t="e">
        <f t="shared" si="314"/>
        <v>#N/A</v>
      </c>
      <c r="V1062" s="21" t="e">
        <f t="shared" si="321"/>
        <v>#N/A</v>
      </c>
      <c r="W1062" s="28">
        <f t="shared" si="315"/>
        <v>0</v>
      </c>
      <c r="X1062" s="28">
        <f t="shared" si="316"/>
        <v>0</v>
      </c>
      <c r="Y1062" s="45" t="str">
        <f t="shared" si="322"/>
        <v>pas de surpoids ni d'obésité</v>
      </c>
    </row>
    <row r="1063" spans="4:25">
      <c r="D1063" s="21"/>
      <c r="F1063" s="21"/>
      <c r="G1063" s="54">
        <f t="shared" si="317"/>
        <v>0</v>
      </c>
      <c r="H1063" s="28">
        <f t="shared" si="304"/>
        <v>0</v>
      </c>
      <c r="I1063" s="45">
        <f t="shared" si="318"/>
        <v>0</v>
      </c>
      <c r="J1063" s="29">
        <f t="shared" si="305"/>
        <v>3</v>
      </c>
      <c r="K1063" s="29">
        <f t="shared" si="306"/>
        <v>0.27</v>
      </c>
      <c r="L1063" s="29">
        <f t="shared" si="307"/>
        <v>8.4199999999999997E-2</v>
      </c>
      <c r="M1063" s="29">
        <f t="shared" si="308"/>
        <v>12.92</v>
      </c>
      <c r="N1063" s="45">
        <f t="shared" si="319"/>
        <v>-43.986979853963227</v>
      </c>
      <c r="O1063" s="28">
        <f t="shared" si="309"/>
        <v>10.989169238449415</v>
      </c>
      <c r="P1063" s="28">
        <f t="shared" si="310"/>
        <v>15.087458954343088</v>
      </c>
      <c r="Q1063" s="45" t="str">
        <f t="shared" si="320"/>
        <v>ins. Pondérale</v>
      </c>
      <c r="R1063" s="29">
        <f t="shared" si="311"/>
        <v>3</v>
      </c>
      <c r="S1063" s="29" t="e">
        <f t="shared" si="312"/>
        <v>#N/A</v>
      </c>
      <c r="T1063" s="29" t="e">
        <f t="shared" si="313"/>
        <v>#N/A</v>
      </c>
      <c r="U1063" s="29" t="e">
        <f t="shared" si="314"/>
        <v>#N/A</v>
      </c>
      <c r="V1063" s="21" t="e">
        <f t="shared" si="321"/>
        <v>#N/A</v>
      </c>
      <c r="W1063" s="28">
        <f t="shared" si="315"/>
        <v>0</v>
      </c>
      <c r="X1063" s="28">
        <f t="shared" si="316"/>
        <v>0</v>
      </c>
      <c r="Y1063" s="45" t="str">
        <f t="shared" si="322"/>
        <v>pas de surpoids ni d'obésité</v>
      </c>
    </row>
    <row r="1064" spans="4:25">
      <c r="D1064" s="21"/>
      <c r="F1064" s="21"/>
      <c r="G1064" s="54">
        <f t="shared" si="317"/>
        <v>0</v>
      </c>
      <c r="H1064" s="28">
        <f t="shared" si="304"/>
        <v>0</v>
      </c>
      <c r="I1064" s="45">
        <f t="shared" si="318"/>
        <v>0</v>
      </c>
      <c r="J1064" s="29">
        <f t="shared" si="305"/>
        <v>3</v>
      </c>
      <c r="K1064" s="29">
        <f t="shared" si="306"/>
        <v>0.27</v>
      </c>
      <c r="L1064" s="29">
        <f t="shared" si="307"/>
        <v>8.4199999999999997E-2</v>
      </c>
      <c r="M1064" s="29">
        <f t="shared" si="308"/>
        <v>12.92</v>
      </c>
      <c r="N1064" s="45">
        <f t="shared" si="319"/>
        <v>-43.986979853963227</v>
      </c>
      <c r="O1064" s="28">
        <f t="shared" si="309"/>
        <v>10.989169238449415</v>
      </c>
      <c r="P1064" s="28">
        <f t="shared" si="310"/>
        <v>15.087458954343088</v>
      </c>
      <c r="Q1064" s="45" t="str">
        <f t="shared" si="320"/>
        <v>ins. Pondérale</v>
      </c>
      <c r="R1064" s="29">
        <f t="shared" si="311"/>
        <v>3</v>
      </c>
      <c r="S1064" s="29" t="e">
        <f t="shared" si="312"/>
        <v>#N/A</v>
      </c>
      <c r="T1064" s="29" t="e">
        <f t="shared" si="313"/>
        <v>#N/A</v>
      </c>
      <c r="U1064" s="29" t="e">
        <f t="shared" si="314"/>
        <v>#N/A</v>
      </c>
      <c r="V1064" s="21" t="e">
        <f t="shared" si="321"/>
        <v>#N/A</v>
      </c>
      <c r="W1064" s="28">
        <f t="shared" si="315"/>
        <v>0</v>
      </c>
      <c r="X1064" s="28">
        <f t="shared" si="316"/>
        <v>0</v>
      </c>
      <c r="Y1064" s="45" t="str">
        <f t="shared" si="322"/>
        <v>pas de surpoids ni d'obésité</v>
      </c>
    </row>
    <row r="1065" spans="4:25">
      <c r="D1065" s="21"/>
      <c r="F1065" s="21"/>
      <c r="G1065" s="54">
        <f t="shared" si="317"/>
        <v>0</v>
      </c>
      <c r="H1065" s="28">
        <f t="shared" si="304"/>
        <v>0</v>
      </c>
      <c r="I1065" s="45">
        <f t="shared" si="318"/>
        <v>0</v>
      </c>
      <c r="J1065" s="29">
        <f t="shared" si="305"/>
        <v>3</v>
      </c>
      <c r="K1065" s="29">
        <f t="shared" si="306"/>
        <v>0.27</v>
      </c>
      <c r="L1065" s="29">
        <f t="shared" si="307"/>
        <v>8.4199999999999997E-2</v>
      </c>
      <c r="M1065" s="29">
        <f t="shared" si="308"/>
        <v>12.92</v>
      </c>
      <c r="N1065" s="45">
        <f t="shared" si="319"/>
        <v>-43.986979853963227</v>
      </c>
      <c r="O1065" s="28">
        <f t="shared" si="309"/>
        <v>10.989169238449415</v>
      </c>
      <c r="P1065" s="28">
        <f t="shared" si="310"/>
        <v>15.087458954343088</v>
      </c>
      <c r="Q1065" s="45" t="str">
        <f t="shared" si="320"/>
        <v>ins. Pondérale</v>
      </c>
      <c r="R1065" s="29">
        <f t="shared" si="311"/>
        <v>3</v>
      </c>
      <c r="S1065" s="29" t="e">
        <f t="shared" si="312"/>
        <v>#N/A</v>
      </c>
      <c r="T1065" s="29" t="e">
        <f t="shared" si="313"/>
        <v>#N/A</v>
      </c>
      <c r="U1065" s="29" t="e">
        <f t="shared" si="314"/>
        <v>#N/A</v>
      </c>
      <c r="V1065" s="21" t="e">
        <f t="shared" si="321"/>
        <v>#N/A</v>
      </c>
      <c r="W1065" s="28">
        <f t="shared" si="315"/>
        <v>0</v>
      </c>
      <c r="X1065" s="28">
        <f t="shared" si="316"/>
        <v>0</v>
      </c>
      <c r="Y1065" s="45" t="str">
        <f t="shared" si="322"/>
        <v>pas de surpoids ni d'obésité</v>
      </c>
    </row>
    <row r="1066" spans="4:25">
      <c r="D1066" s="21"/>
      <c r="F1066" s="21"/>
      <c r="G1066" s="54">
        <f t="shared" si="317"/>
        <v>0</v>
      </c>
      <c r="H1066" s="28">
        <f t="shared" si="304"/>
        <v>0</v>
      </c>
      <c r="I1066" s="45">
        <f t="shared" si="318"/>
        <v>0</v>
      </c>
      <c r="J1066" s="29">
        <f t="shared" si="305"/>
        <v>3</v>
      </c>
      <c r="K1066" s="29">
        <f t="shared" si="306"/>
        <v>0.27</v>
      </c>
      <c r="L1066" s="29">
        <f t="shared" si="307"/>
        <v>8.4199999999999997E-2</v>
      </c>
      <c r="M1066" s="29">
        <f t="shared" si="308"/>
        <v>12.92</v>
      </c>
      <c r="N1066" s="45">
        <f t="shared" si="319"/>
        <v>-43.986979853963227</v>
      </c>
      <c r="O1066" s="28">
        <f t="shared" si="309"/>
        <v>10.989169238449415</v>
      </c>
      <c r="P1066" s="28">
        <f t="shared" si="310"/>
        <v>15.087458954343088</v>
      </c>
      <c r="Q1066" s="45" t="str">
        <f t="shared" si="320"/>
        <v>ins. Pondérale</v>
      </c>
      <c r="R1066" s="29">
        <f t="shared" si="311"/>
        <v>3</v>
      </c>
      <c r="S1066" s="29" t="e">
        <f t="shared" si="312"/>
        <v>#N/A</v>
      </c>
      <c r="T1066" s="29" t="e">
        <f t="shared" si="313"/>
        <v>#N/A</v>
      </c>
      <c r="U1066" s="29" t="e">
        <f t="shared" si="314"/>
        <v>#N/A</v>
      </c>
      <c r="V1066" s="21" t="e">
        <f t="shared" si="321"/>
        <v>#N/A</v>
      </c>
      <c r="W1066" s="28">
        <f t="shared" si="315"/>
        <v>0</v>
      </c>
      <c r="X1066" s="28">
        <f t="shared" si="316"/>
        <v>0</v>
      </c>
      <c r="Y1066" s="45" t="str">
        <f t="shared" si="322"/>
        <v>pas de surpoids ni d'obésité</v>
      </c>
    </row>
    <row r="1067" spans="4:25">
      <c r="D1067" s="21"/>
      <c r="F1067" s="21"/>
      <c r="G1067" s="54">
        <f t="shared" si="317"/>
        <v>0</v>
      </c>
      <c r="H1067" s="28">
        <f t="shared" si="304"/>
        <v>0</v>
      </c>
      <c r="I1067" s="45">
        <f t="shared" si="318"/>
        <v>0</v>
      </c>
      <c r="J1067" s="29">
        <f t="shared" si="305"/>
        <v>3</v>
      </c>
      <c r="K1067" s="29">
        <f t="shared" si="306"/>
        <v>0.27</v>
      </c>
      <c r="L1067" s="29">
        <f t="shared" si="307"/>
        <v>8.4199999999999997E-2</v>
      </c>
      <c r="M1067" s="29">
        <f t="shared" si="308"/>
        <v>12.92</v>
      </c>
      <c r="N1067" s="45">
        <f t="shared" si="319"/>
        <v>-43.986979853963227</v>
      </c>
      <c r="O1067" s="28">
        <f t="shared" si="309"/>
        <v>10.989169238449415</v>
      </c>
      <c r="P1067" s="28">
        <f t="shared" si="310"/>
        <v>15.087458954343088</v>
      </c>
      <c r="Q1067" s="45" t="str">
        <f t="shared" si="320"/>
        <v>ins. Pondérale</v>
      </c>
      <c r="R1067" s="29">
        <f t="shared" si="311"/>
        <v>3</v>
      </c>
      <c r="S1067" s="29" t="e">
        <f t="shared" si="312"/>
        <v>#N/A</v>
      </c>
      <c r="T1067" s="29" t="e">
        <f t="shared" si="313"/>
        <v>#N/A</v>
      </c>
      <c r="U1067" s="29" t="e">
        <f t="shared" si="314"/>
        <v>#N/A</v>
      </c>
      <c r="V1067" s="21" t="e">
        <f t="shared" si="321"/>
        <v>#N/A</v>
      </c>
      <c r="W1067" s="28">
        <f t="shared" si="315"/>
        <v>0</v>
      </c>
      <c r="X1067" s="28">
        <f t="shared" si="316"/>
        <v>0</v>
      </c>
      <c r="Y1067" s="45" t="str">
        <f t="shared" si="322"/>
        <v>pas de surpoids ni d'obésité</v>
      </c>
    </row>
    <row r="1068" spans="4:25">
      <c r="D1068" s="21"/>
      <c r="F1068" s="21"/>
      <c r="G1068" s="54">
        <f t="shared" si="317"/>
        <v>0</v>
      </c>
      <c r="H1068" s="28">
        <f t="shared" si="304"/>
        <v>0</v>
      </c>
      <c r="I1068" s="45">
        <f t="shared" si="318"/>
        <v>0</v>
      </c>
      <c r="J1068" s="29">
        <f t="shared" si="305"/>
        <v>3</v>
      </c>
      <c r="K1068" s="29">
        <f t="shared" si="306"/>
        <v>0.27</v>
      </c>
      <c r="L1068" s="29">
        <f t="shared" si="307"/>
        <v>8.4199999999999997E-2</v>
      </c>
      <c r="M1068" s="29">
        <f t="shared" si="308"/>
        <v>12.92</v>
      </c>
      <c r="N1068" s="45">
        <f t="shared" si="319"/>
        <v>-43.986979853963227</v>
      </c>
      <c r="O1068" s="28">
        <f t="shared" si="309"/>
        <v>10.989169238449415</v>
      </c>
      <c r="P1068" s="28">
        <f t="shared" si="310"/>
        <v>15.087458954343088</v>
      </c>
      <c r="Q1068" s="45" t="str">
        <f t="shared" si="320"/>
        <v>ins. Pondérale</v>
      </c>
      <c r="R1068" s="29">
        <f t="shared" si="311"/>
        <v>3</v>
      </c>
      <c r="S1068" s="29" t="e">
        <f t="shared" si="312"/>
        <v>#N/A</v>
      </c>
      <c r="T1068" s="29" t="e">
        <f t="shared" si="313"/>
        <v>#N/A</v>
      </c>
      <c r="U1068" s="29" t="e">
        <f t="shared" si="314"/>
        <v>#N/A</v>
      </c>
      <c r="V1068" s="21" t="e">
        <f t="shared" si="321"/>
        <v>#N/A</v>
      </c>
      <c r="W1068" s="28">
        <f t="shared" si="315"/>
        <v>0</v>
      </c>
      <c r="X1068" s="28">
        <f t="shared" si="316"/>
        <v>0</v>
      </c>
      <c r="Y1068" s="45" t="str">
        <f t="shared" si="322"/>
        <v>pas de surpoids ni d'obésité</v>
      </c>
    </row>
    <row r="1069" spans="4:25">
      <c r="D1069" s="21"/>
      <c r="F1069" s="21"/>
      <c r="G1069" s="54">
        <f t="shared" si="317"/>
        <v>0</v>
      </c>
      <c r="H1069" s="28">
        <f t="shared" si="304"/>
        <v>0</v>
      </c>
      <c r="I1069" s="45">
        <f t="shared" si="318"/>
        <v>0</v>
      </c>
      <c r="J1069" s="29">
        <f t="shared" si="305"/>
        <v>3</v>
      </c>
      <c r="K1069" s="29">
        <f t="shared" si="306"/>
        <v>0.27</v>
      </c>
      <c r="L1069" s="29">
        <f t="shared" si="307"/>
        <v>8.4199999999999997E-2</v>
      </c>
      <c r="M1069" s="29">
        <f t="shared" si="308"/>
        <v>12.92</v>
      </c>
      <c r="N1069" s="45">
        <f t="shared" si="319"/>
        <v>-43.986979853963227</v>
      </c>
      <c r="O1069" s="28">
        <f t="shared" si="309"/>
        <v>10.989169238449415</v>
      </c>
      <c r="P1069" s="28">
        <f t="shared" si="310"/>
        <v>15.087458954343088</v>
      </c>
      <c r="Q1069" s="45" t="str">
        <f t="shared" si="320"/>
        <v>ins. Pondérale</v>
      </c>
      <c r="R1069" s="29">
        <f t="shared" si="311"/>
        <v>3</v>
      </c>
      <c r="S1069" s="29" t="e">
        <f t="shared" si="312"/>
        <v>#N/A</v>
      </c>
      <c r="T1069" s="29" t="e">
        <f t="shared" si="313"/>
        <v>#N/A</v>
      </c>
      <c r="U1069" s="29" t="e">
        <f t="shared" si="314"/>
        <v>#N/A</v>
      </c>
      <c r="V1069" s="21" t="e">
        <f t="shared" si="321"/>
        <v>#N/A</v>
      </c>
      <c r="W1069" s="28">
        <f t="shared" si="315"/>
        <v>0</v>
      </c>
      <c r="X1069" s="28">
        <f t="shared" si="316"/>
        <v>0</v>
      </c>
      <c r="Y1069" s="45" t="str">
        <f t="shared" si="322"/>
        <v>pas de surpoids ni d'obésité</v>
      </c>
    </row>
    <row r="1070" spans="4:25">
      <c r="D1070" s="21"/>
      <c r="F1070" s="21"/>
      <c r="G1070" s="54">
        <f t="shared" si="317"/>
        <v>0</v>
      </c>
      <c r="H1070" s="28">
        <f t="shared" si="304"/>
        <v>0</v>
      </c>
      <c r="I1070" s="45">
        <f t="shared" si="318"/>
        <v>0</v>
      </c>
      <c r="J1070" s="29">
        <f t="shared" si="305"/>
        <v>3</v>
      </c>
      <c r="K1070" s="29">
        <f t="shared" si="306"/>
        <v>0.27</v>
      </c>
      <c r="L1070" s="29">
        <f t="shared" si="307"/>
        <v>8.4199999999999997E-2</v>
      </c>
      <c r="M1070" s="29">
        <f t="shared" si="308"/>
        <v>12.92</v>
      </c>
      <c r="N1070" s="45">
        <f t="shared" si="319"/>
        <v>-43.986979853963227</v>
      </c>
      <c r="O1070" s="28">
        <f t="shared" si="309"/>
        <v>10.989169238449415</v>
      </c>
      <c r="P1070" s="28">
        <f t="shared" si="310"/>
        <v>15.087458954343088</v>
      </c>
      <c r="Q1070" s="45" t="str">
        <f t="shared" si="320"/>
        <v>ins. Pondérale</v>
      </c>
      <c r="R1070" s="29">
        <f t="shared" si="311"/>
        <v>3</v>
      </c>
      <c r="S1070" s="29" t="e">
        <f t="shared" si="312"/>
        <v>#N/A</v>
      </c>
      <c r="T1070" s="29" t="e">
        <f t="shared" si="313"/>
        <v>#N/A</v>
      </c>
      <c r="U1070" s="29" t="e">
        <f t="shared" si="314"/>
        <v>#N/A</v>
      </c>
      <c r="V1070" s="21" t="e">
        <f t="shared" si="321"/>
        <v>#N/A</v>
      </c>
      <c r="W1070" s="28">
        <f t="shared" si="315"/>
        <v>0</v>
      </c>
      <c r="X1070" s="28">
        <f t="shared" si="316"/>
        <v>0</v>
      </c>
      <c r="Y1070" s="45" t="str">
        <f t="shared" si="322"/>
        <v>pas de surpoids ni d'obésité</v>
      </c>
    </row>
    <row r="1071" spans="4:25">
      <c r="D1071" s="21"/>
      <c r="F1071" s="21"/>
      <c r="G1071" s="54">
        <f t="shared" si="317"/>
        <v>0</v>
      </c>
      <c r="H1071" s="28">
        <f t="shared" si="304"/>
        <v>0</v>
      </c>
      <c r="I1071" s="45">
        <f t="shared" si="318"/>
        <v>0</v>
      </c>
      <c r="J1071" s="29">
        <f t="shared" si="305"/>
        <v>3</v>
      </c>
      <c r="K1071" s="29">
        <f t="shared" si="306"/>
        <v>0.27</v>
      </c>
      <c r="L1071" s="29">
        <f t="shared" si="307"/>
        <v>8.4199999999999997E-2</v>
      </c>
      <c r="M1071" s="29">
        <f t="shared" si="308"/>
        <v>12.92</v>
      </c>
      <c r="N1071" s="45">
        <f t="shared" si="319"/>
        <v>-43.986979853963227</v>
      </c>
      <c r="O1071" s="28">
        <f t="shared" si="309"/>
        <v>10.989169238449415</v>
      </c>
      <c r="P1071" s="28">
        <f t="shared" si="310"/>
        <v>15.087458954343088</v>
      </c>
      <c r="Q1071" s="45" t="str">
        <f t="shared" si="320"/>
        <v>ins. Pondérale</v>
      </c>
      <c r="R1071" s="29">
        <f t="shared" si="311"/>
        <v>3</v>
      </c>
      <c r="S1071" s="29" t="e">
        <f t="shared" si="312"/>
        <v>#N/A</v>
      </c>
      <c r="T1071" s="29" t="e">
        <f t="shared" si="313"/>
        <v>#N/A</v>
      </c>
      <c r="U1071" s="29" t="e">
        <f t="shared" si="314"/>
        <v>#N/A</v>
      </c>
      <c r="V1071" s="21" t="e">
        <f t="shared" si="321"/>
        <v>#N/A</v>
      </c>
      <c r="W1071" s="28">
        <f t="shared" si="315"/>
        <v>0</v>
      </c>
      <c r="X1071" s="28">
        <f t="shared" si="316"/>
        <v>0</v>
      </c>
      <c r="Y1071" s="45" t="str">
        <f t="shared" si="322"/>
        <v>pas de surpoids ni d'obésité</v>
      </c>
    </row>
    <row r="1072" spans="4:25">
      <c r="D1072" s="21"/>
      <c r="F1072" s="21"/>
      <c r="G1072" s="54">
        <f t="shared" si="317"/>
        <v>0</v>
      </c>
      <c r="H1072" s="28">
        <f t="shared" si="304"/>
        <v>0</v>
      </c>
      <c r="I1072" s="45">
        <f t="shared" si="318"/>
        <v>0</v>
      </c>
      <c r="J1072" s="29">
        <f t="shared" si="305"/>
        <v>3</v>
      </c>
      <c r="K1072" s="29">
        <f t="shared" si="306"/>
        <v>0.27</v>
      </c>
      <c r="L1072" s="29">
        <f t="shared" si="307"/>
        <v>8.4199999999999997E-2</v>
      </c>
      <c r="M1072" s="29">
        <f t="shared" si="308"/>
        <v>12.92</v>
      </c>
      <c r="N1072" s="45">
        <f t="shared" si="319"/>
        <v>-43.986979853963227</v>
      </c>
      <c r="O1072" s="28">
        <f t="shared" si="309"/>
        <v>10.989169238449415</v>
      </c>
      <c r="P1072" s="28">
        <f t="shared" si="310"/>
        <v>15.087458954343088</v>
      </c>
      <c r="Q1072" s="45" t="str">
        <f t="shared" si="320"/>
        <v>ins. Pondérale</v>
      </c>
      <c r="R1072" s="29">
        <f t="shared" si="311"/>
        <v>3</v>
      </c>
      <c r="S1072" s="29" t="e">
        <f t="shared" si="312"/>
        <v>#N/A</v>
      </c>
      <c r="T1072" s="29" t="e">
        <f t="shared" si="313"/>
        <v>#N/A</v>
      </c>
      <c r="U1072" s="29" t="e">
        <f t="shared" si="314"/>
        <v>#N/A</v>
      </c>
      <c r="V1072" s="21" t="e">
        <f t="shared" si="321"/>
        <v>#N/A</v>
      </c>
      <c r="W1072" s="28">
        <f t="shared" si="315"/>
        <v>0</v>
      </c>
      <c r="X1072" s="28">
        <f t="shared" si="316"/>
        <v>0</v>
      </c>
      <c r="Y1072" s="45" t="str">
        <f t="shared" si="322"/>
        <v>pas de surpoids ni d'obésité</v>
      </c>
    </row>
    <row r="1073" spans="4:25">
      <c r="D1073" s="21"/>
      <c r="F1073" s="21"/>
      <c r="G1073" s="54">
        <f t="shared" si="317"/>
        <v>0</v>
      </c>
      <c r="H1073" s="28">
        <f t="shared" si="304"/>
        <v>0</v>
      </c>
      <c r="I1073" s="45">
        <f t="shared" si="318"/>
        <v>0</v>
      </c>
      <c r="J1073" s="29">
        <f t="shared" si="305"/>
        <v>3</v>
      </c>
      <c r="K1073" s="29">
        <f t="shared" si="306"/>
        <v>0.27</v>
      </c>
      <c r="L1073" s="29">
        <f t="shared" si="307"/>
        <v>8.4199999999999997E-2</v>
      </c>
      <c r="M1073" s="29">
        <f t="shared" si="308"/>
        <v>12.92</v>
      </c>
      <c r="N1073" s="45">
        <f t="shared" si="319"/>
        <v>-43.986979853963227</v>
      </c>
      <c r="O1073" s="28">
        <f t="shared" si="309"/>
        <v>10.989169238449415</v>
      </c>
      <c r="P1073" s="28">
        <f t="shared" si="310"/>
        <v>15.087458954343088</v>
      </c>
      <c r="Q1073" s="45" t="str">
        <f t="shared" si="320"/>
        <v>ins. Pondérale</v>
      </c>
      <c r="R1073" s="29">
        <f t="shared" si="311"/>
        <v>3</v>
      </c>
      <c r="S1073" s="29" t="e">
        <f t="shared" si="312"/>
        <v>#N/A</v>
      </c>
      <c r="T1073" s="29" t="e">
        <f t="shared" si="313"/>
        <v>#N/A</v>
      </c>
      <c r="U1073" s="29" t="e">
        <f t="shared" si="314"/>
        <v>#N/A</v>
      </c>
      <c r="V1073" s="21" t="e">
        <f t="shared" si="321"/>
        <v>#N/A</v>
      </c>
      <c r="W1073" s="28">
        <f t="shared" si="315"/>
        <v>0</v>
      </c>
      <c r="X1073" s="28">
        <f t="shared" si="316"/>
        <v>0</v>
      </c>
      <c r="Y1073" s="45" t="str">
        <f t="shared" si="322"/>
        <v>pas de surpoids ni d'obésité</v>
      </c>
    </row>
    <row r="1074" spans="4:25">
      <c r="D1074" s="21"/>
      <c r="F1074" s="21"/>
      <c r="G1074" s="54">
        <f t="shared" si="317"/>
        <v>0</v>
      </c>
      <c r="H1074" s="28">
        <f t="shared" si="304"/>
        <v>0</v>
      </c>
      <c r="I1074" s="45">
        <f t="shared" si="318"/>
        <v>0</v>
      </c>
      <c r="J1074" s="29">
        <f t="shared" si="305"/>
        <v>3</v>
      </c>
      <c r="K1074" s="29">
        <f t="shared" si="306"/>
        <v>0.27</v>
      </c>
      <c r="L1074" s="29">
        <f t="shared" si="307"/>
        <v>8.4199999999999997E-2</v>
      </c>
      <c r="M1074" s="29">
        <f t="shared" si="308"/>
        <v>12.92</v>
      </c>
      <c r="N1074" s="45">
        <f t="shared" si="319"/>
        <v>-43.986979853963227</v>
      </c>
      <c r="O1074" s="28">
        <f t="shared" si="309"/>
        <v>10.989169238449415</v>
      </c>
      <c r="P1074" s="28">
        <f t="shared" si="310"/>
        <v>15.087458954343088</v>
      </c>
      <c r="Q1074" s="45" t="str">
        <f t="shared" si="320"/>
        <v>ins. Pondérale</v>
      </c>
      <c r="R1074" s="29">
        <f t="shared" si="311"/>
        <v>3</v>
      </c>
      <c r="S1074" s="29" t="e">
        <f t="shared" si="312"/>
        <v>#N/A</v>
      </c>
      <c r="T1074" s="29" t="e">
        <f t="shared" si="313"/>
        <v>#N/A</v>
      </c>
      <c r="U1074" s="29" t="e">
        <f t="shared" si="314"/>
        <v>#N/A</v>
      </c>
      <c r="V1074" s="21" t="e">
        <f t="shared" si="321"/>
        <v>#N/A</v>
      </c>
      <c r="W1074" s="28">
        <f t="shared" si="315"/>
        <v>0</v>
      </c>
      <c r="X1074" s="28">
        <f t="shared" si="316"/>
        <v>0</v>
      </c>
      <c r="Y1074" s="45" t="str">
        <f t="shared" si="322"/>
        <v>pas de surpoids ni d'obésité</v>
      </c>
    </row>
    <row r="1075" spans="4:25">
      <c r="D1075" s="21"/>
      <c r="F1075" s="21"/>
      <c r="G1075" s="54">
        <f t="shared" si="317"/>
        <v>0</v>
      </c>
      <c r="H1075" s="28">
        <f t="shared" si="304"/>
        <v>0</v>
      </c>
      <c r="I1075" s="45">
        <f t="shared" si="318"/>
        <v>0</v>
      </c>
      <c r="J1075" s="29">
        <f t="shared" si="305"/>
        <v>3</v>
      </c>
      <c r="K1075" s="29">
        <f t="shared" si="306"/>
        <v>0.27</v>
      </c>
      <c r="L1075" s="29">
        <f t="shared" si="307"/>
        <v>8.4199999999999997E-2</v>
      </c>
      <c r="M1075" s="29">
        <f t="shared" si="308"/>
        <v>12.92</v>
      </c>
      <c r="N1075" s="45">
        <f t="shared" si="319"/>
        <v>-43.986979853963227</v>
      </c>
      <c r="O1075" s="28">
        <f t="shared" si="309"/>
        <v>10.989169238449415</v>
      </c>
      <c r="P1075" s="28">
        <f t="shared" si="310"/>
        <v>15.087458954343088</v>
      </c>
      <c r="Q1075" s="45" t="str">
        <f t="shared" si="320"/>
        <v>ins. Pondérale</v>
      </c>
      <c r="R1075" s="29">
        <f t="shared" si="311"/>
        <v>3</v>
      </c>
      <c r="S1075" s="29" t="e">
        <f t="shared" si="312"/>
        <v>#N/A</v>
      </c>
      <c r="T1075" s="29" t="e">
        <f t="shared" si="313"/>
        <v>#N/A</v>
      </c>
      <c r="U1075" s="29" t="e">
        <f t="shared" si="314"/>
        <v>#N/A</v>
      </c>
      <c r="V1075" s="21" t="e">
        <f t="shared" si="321"/>
        <v>#N/A</v>
      </c>
      <c r="W1075" s="28">
        <f t="shared" si="315"/>
        <v>0</v>
      </c>
      <c r="X1075" s="28">
        <f t="shared" si="316"/>
        <v>0</v>
      </c>
      <c r="Y1075" s="45" t="str">
        <f t="shared" si="322"/>
        <v>pas de surpoids ni d'obésité</v>
      </c>
    </row>
    <row r="1076" spans="4:25">
      <c r="D1076" s="21"/>
      <c r="F1076" s="21"/>
      <c r="G1076" s="54">
        <f t="shared" si="317"/>
        <v>0</v>
      </c>
      <c r="H1076" s="28">
        <f t="shared" si="304"/>
        <v>0</v>
      </c>
      <c r="I1076" s="45">
        <f t="shared" si="318"/>
        <v>0</v>
      </c>
      <c r="J1076" s="29">
        <f t="shared" si="305"/>
        <v>3</v>
      </c>
      <c r="K1076" s="29">
        <f t="shared" si="306"/>
        <v>0.27</v>
      </c>
      <c r="L1076" s="29">
        <f t="shared" si="307"/>
        <v>8.4199999999999997E-2</v>
      </c>
      <c r="M1076" s="29">
        <f t="shared" si="308"/>
        <v>12.92</v>
      </c>
      <c r="N1076" s="45">
        <f t="shared" si="319"/>
        <v>-43.986979853963227</v>
      </c>
      <c r="O1076" s="28">
        <f t="shared" si="309"/>
        <v>10.989169238449415</v>
      </c>
      <c r="P1076" s="28">
        <f t="shared" si="310"/>
        <v>15.087458954343088</v>
      </c>
      <c r="Q1076" s="45" t="str">
        <f t="shared" si="320"/>
        <v>ins. Pondérale</v>
      </c>
      <c r="R1076" s="29">
        <f t="shared" si="311"/>
        <v>3</v>
      </c>
      <c r="S1076" s="29" t="e">
        <f t="shared" si="312"/>
        <v>#N/A</v>
      </c>
      <c r="T1076" s="29" t="e">
        <f t="shared" si="313"/>
        <v>#N/A</v>
      </c>
      <c r="U1076" s="29" t="e">
        <f t="shared" si="314"/>
        <v>#N/A</v>
      </c>
      <c r="V1076" s="21" t="e">
        <f t="shared" si="321"/>
        <v>#N/A</v>
      </c>
      <c r="W1076" s="28">
        <f t="shared" si="315"/>
        <v>0</v>
      </c>
      <c r="X1076" s="28">
        <f t="shared" si="316"/>
        <v>0</v>
      </c>
      <c r="Y1076" s="45" t="str">
        <f t="shared" si="322"/>
        <v>pas de surpoids ni d'obésité</v>
      </c>
    </row>
    <row r="1077" spans="4:25" ht="14.4">
      <c r="D1077" s="30"/>
      <c r="E1077" s="65"/>
      <c r="F1077" s="30"/>
      <c r="G1077" s="54">
        <f t="shared" si="317"/>
        <v>0</v>
      </c>
      <c r="H1077" s="28">
        <f t="shared" si="304"/>
        <v>0</v>
      </c>
      <c r="I1077" s="45">
        <f t="shared" si="318"/>
        <v>0</v>
      </c>
      <c r="J1077" s="29">
        <f t="shared" si="305"/>
        <v>3</v>
      </c>
      <c r="K1077" s="29">
        <f t="shared" si="306"/>
        <v>0.27</v>
      </c>
      <c r="L1077" s="29">
        <f t="shared" si="307"/>
        <v>8.4199999999999997E-2</v>
      </c>
      <c r="M1077" s="29">
        <f t="shared" si="308"/>
        <v>12.92</v>
      </c>
      <c r="N1077" s="45">
        <f t="shared" si="319"/>
        <v>-43.986979853963227</v>
      </c>
      <c r="O1077" s="28">
        <f t="shared" si="309"/>
        <v>10.989169238449415</v>
      </c>
      <c r="P1077" s="28">
        <f t="shared" si="310"/>
        <v>15.087458954343088</v>
      </c>
      <c r="Q1077" s="45" t="str">
        <f t="shared" si="320"/>
        <v>ins. Pondérale</v>
      </c>
      <c r="R1077" s="29">
        <f t="shared" si="311"/>
        <v>3</v>
      </c>
      <c r="S1077" s="29" t="e">
        <f t="shared" si="312"/>
        <v>#N/A</v>
      </c>
      <c r="T1077" s="29" t="e">
        <f t="shared" si="313"/>
        <v>#N/A</v>
      </c>
      <c r="U1077" s="29" t="e">
        <f t="shared" si="314"/>
        <v>#N/A</v>
      </c>
      <c r="V1077" s="21" t="e">
        <f t="shared" si="321"/>
        <v>#N/A</v>
      </c>
      <c r="W1077" s="28">
        <f t="shared" si="315"/>
        <v>0</v>
      </c>
      <c r="X1077" s="28">
        <f t="shared" si="316"/>
        <v>0</v>
      </c>
      <c r="Y1077" s="45" t="str">
        <f t="shared" si="322"/>
        <v>pas de surpoids ni d'obésité</v>
      </c>
    </row>
    <row r="1078" spans="4:25">
      <c r="D1078" s="21"/>
      <c r="F1078" s="21"/>
      <c r="G1078" s="54">
        <f t="shared" si="317"/>
        <v>0</v>
      </c>
      <c r="H1078" s="28">
        <f t="shared" si="304"/>
        <v>0</v>
      </c>
      <c r="I1078" s="45">
        <f t="shared" si="318"/>
        <v>0</v>
      </c>
      <c r="J1078" s="29">
        <f t="shared" si="305"/>
        <v>3</v>
      </c>
      <c r="K1078" s="29">
        <f t="shared" si="306"/>
        <v>0.27</v>
      </c>
      <c r="L1078" s="29">
        <f t="shared" si="307"/>
        <v>8.4199999999999997E-2</v>
      </c>
      <c r="M1078" s="29">
        <f t="shared" si="308"/>
        <v>12.92</v>
      </c>
      <c r="N1078" s="45">
        <f t="shared" si="319"/>
        <v>-43.986979853963227</v>
      </c>
      <c r="O1078" s="28">
        <f t="shared" si="309"/>
        <v>10.989169238449415</v>
      </c>
      <c r="P1078" s="28">
        <f t="shared" si="310"/>
        <v>15.087458954343088</v>
      </c>
      <c r="Q1078" s="45" t="str">
        <f t="shared" si="320"/>
        <v>ins. Pondérale</v>
      </c>
      <c r="R1078" s="29">
        <f t="shared" si="311"/>
        <v>3</v>
      </c>
      <c r="S1078" s="29" t="e">
        <f t="shared" si="312"/>
        <v>#N/A</v>
      </c>
      <c r="T1078" s="29" t="e">
        <f t="shared" si="313"/>
        <v>#N/A</v>
      </c>
      <c r="U1078" s="29" t="e">
        <f t="shared" si="314"/>
        <v>#N/A</v>
      </c>
      <c r="V1078" s="21" t="e">
        <f t="shared" si="321"/>
        <v>#N/A</v>
      </c>
      <c r="W1078" s="28">
        <f t="shared" si="315"/>
        <v>0</v>
      </c>
      <c r="X1078" s="28">
        <f t="shared" si="316"/>
        <v>0</v>
      </c>
      <c r="Y1078" s="45" t="str">
        <f t="shared" si="322"/>
        <v>pas de surpoids ni d'obésité</v>
      </c>
    </row>
    <row r="1079" spans="4:25">
      <c r="D1079" s="21"/>
      <c r="F1079" s="21"/>
      <c r="G1079" s="54">
        <f t="shared" si="317"/>
        <v>0</v>
      </c>
      <c r="H1079" s="28">
        <f t="shared" si="304"/>
        <v>0</v>
      </c>
      <c r="I1079" s="45">
        <f t="shared" si="318"/>
        <v>0</v>
      </c>
      <c r="J1079" s="29">
        <f t="shared" si="305"/>
        <v>3</v>
      </c>
      <c r="K1079" s="29">
        <f t="shared" si="306"/>
        <v>0.27</v>
      </c>
      <c r="L1079" s="29">
        <f t="shared" si="307"/>
        <v>8.4199999999999997E-2</v>
      </c>
      <c r="M1079" s="29">
        <f t="shared" si="308"/>
        <v>12.92</v>
      </c>
      <c r="N1079" s="45">
        <f t="shared" si="319"/>
        <v>-43.986979853963227</v>
      </c>
      <c r="O1079" s="28">
        <f t="shared" si="309"/>
        <v>10.989169238449415</v>
      </c>
      <c r="P1079" s="28">
        <f t="shared" si="310"/>
        <v>15.087458954343088</v>
      </c>
      <c r="Q1079" s="45" t="str">
        <f t="shared" si="320"/>
        <v>ins. Pondérale</v>
      </c>
      <c r="R1079" s="29">
        <f t="shared" si="311"/>
        <v>3</v>
      </c>
      <c r="S1079" s="29" t="e">
        <f t="shared" si="312"/>
        <v>#N/A</v>
      </c>
      <c r="T1079" s="29" t="e">
        <f t="shared" si="313"/>
        <v>#N/A</v>
      </c>
      <c r="U1079" s="29" t="e">
        <f t="shared" si="314"/>
        <v>#N/A</v>
      </c>
      <c r="V1079" s="21" t="e">
        <f t="shared" si="321"/>
        <v>#N/A</v>
      </c>
      <c r="W1079" s="28">
        <f t="shared" si="315"/>
        <v>0</v>
      </c>
      <c r="X1079" s="28">
        <f t="shared" si="316"/>
        <v>0</v>
      </c>
      <c r="Y1079" s="45" t="str">
        <f t="shared" si="322"/>
        <v>pas de surpoids ni d'obésité</v>
      </c>
    </row>
    <row r="1080" spans="4:25">
      <c r="D1080" s="21"/>
      <c r="F1080" s="21"/>
      <c r="G1080" s="54">
        <f t="shared" si="317"/>
        <v>0</v>
      </c>
      <c r="H1080" s="28">
        <f t="shared" si="304"/>
        <v>0</v>
      </c>
      <c r="I1080" s="45">
        <f t="shared" si="318"/>
        <v>0</v>
      </c>
      <c r="J1080" s="29">
        <f t="shared" si="305"/>
        <v>3</v>
      </c>
      <c r="K1080" s="29">
        <f t="shared" si="306"/>
        <v>0.27</v>
      </c>
      <c r="L1080" s="29">
        <f t="shared" si="307"/>
        <v>8.4199999999999997E-2</v>
      </c>
      <c r="M1080" s="29">
        <f t="shared" si="308"/>
        <v>12.92</v>
      </c>
      <c r="N1080" s="45">
        <f t="shared" si="319"/>
        <v>-43.986979853963227</v>
      </c>
      <c r="O1080" s="28">
        <f t="shared" si="309"/>
        <v>10.989169238449415</v>
      </c>
      <c r="P1080" s="28">
        <f t="shared" si="310"/>
        <v>15.087458954343088</v>
      </c>
      <c r="Q1080" s="45" t="str">
        <f t="shared" si="320"/>
        <v>ins. Pondérale</v>
      </c>
      <c r="R1080" s="29">
        <f t="shared" si="311"/>
        <v>3</v>
      </c>
      <c r="S1080" s="29" t="e">
        <f t="shared" si="312"/>
        <v>#N/A</v>
      </c>
      <c r="T1080" s="29" t="e">
        <f t="shared" si="313"/>
        <v>#N/A</v>
      </c>
      <c r="U1080" s="29" t="e">
        <f t="shared" si="314"/>
        <v>#N/A</v>
      </c>
      <c r="V1080" s="21" t="e">
        <f t="shared" si="321"/>
        <v>#N/A</v>
      </c>
      <c r="W1080" s="28">
        <f t="shared" si="315"/>
        <v>0</v>
      </c>
      <c r="X1080" s="28">
        <f t="shared" si="316"/>
        <v>0</v>
      </c>
      <c r="Y1080" s="45" t="str">
        <f t="shared" si="322"/>
        <v>pas de surpoids ni d'obésité</v>
      </c>
    </row>
    <row r="1081" spans="4:25">
      <c r="D1081" s="21"/>
      <c r="F1081" s="21"/>
      <c r="G1081" s="54">
        <f t="shared" si="317"/>
        <v>0</v>
      </c>
      <c r="H1081" s="28">
        <f t="shared" si="304"/>
        <v>0</v>
      </c>
      <c r="I1081" s="45">
        <f t="shared" si="318"/>
        <v>0</v>
      </c>
      <c r="J1081" s="29">
        <f t="shared" si="305"/>
        <v>3</v>
      </c>
      <c r="K1081" s="29">
        <f t="shared" si="306"/>
        <v>0.27</v>
      </c>
      <c r="L1081" s="29">
        <f t="shared" si="307"/>
        <v>8.4199999999999997E-2</v>
      </c>
      <c r="M1081" s="29">
        <f t="shared" si="308"/>
        <v>12.92</v>
      </c>
      <c r="N1081" s="45">
        <f t="shared" si="319"/>
        <v>-43.986979853963227</v>
      </c>
      <c r="O1081" s="28">
        <f t="shared" si="309"/>
        <v>10.989169238449415</v>
      </c>
      <c r="P1081" s="28">
        <f t="shared" si="310"/>
        <v>15.087458954343088</v>
      </c>
      <c r="Q1081" s="45" t="str">
        <f t="shared" si="320"/>
        <v>ins. Pondérale</v>
      </c>
      <c r="R1081" s="29">
        <f t="shared" si="311"/>
        <v>3</v>
      </c>
      <c r="S1081" s="29" t="e">
        <f t="shared" si="312"/>
        <v>#N/A</v>
      </c>
      <c r="T1081" s="29" t="e">
        <f t="shared" si="313"/>
        <v>#N/A</v>
      </c>
      <c r="U1081" s="29" t="e">
        <f t="shared" si="314"/>
        <v>#N/A</v>
      </c>
      <c r="V1081" s="21" t="e">
        <f t="shared" si="321"/>
        <v>#N/A</v>
      </c>
      <c r="W1081" s="28">
        <f t="shared" si="315"/>
        <v>0</v>
      </c>
      <c r="X1081" s="28">
        <f t="shared" si="316"/>
        <v>0</v>
      </c>
      <c r="Y1081" s="45" t="str">
        <f t="shared" si="322"/>
        <v>pas de surpoids ni d'obésité</v>
      </c>
    </row>
    <row r="1082" spans="4:25">
      <c r="D1082" s="21"/>
      <c r="F1082" s="21"/>
      <c r="G1082" s="54">
        <f t="shared" si="317"/>
        <v>0</v>
      </c>
      <c r="H1082" s="28">
        <f t="shared" si="304"/>
        <v>0</v>
      </c>
      <c r="I1082" s="45">
        <f t="shared" si="318"/>
        <v>0</v>
      </c>
      <c r="J1082" s="29">
        <f t="shared" si="305"/>
        <v>3</v>
      </c>
      <c r="K1082" s="29">
        <f t="shared" si="306"/>
        <v>0.27</v>
      </c>
      <c r="L1082" s="29">
        <f t="shared" si="307"/>
        <v>8.4199999999999997E-2</v>
      </c>
      <c r="M1082" s="29">
        <f t="shared" si="308"/>
        <v>12.92</v>
      </c>
      <c r="N1082" s="45">
        <f t="shared" si="319"/>
        <v>-43.986979853963227</v>
      </c>
      <c r="O1082" s="28">
        <f t="shared" si="309"/>
        <v>10.989169238449415</v>
      </c>
      <c r="P1082" s="28">
        <f t="shared" si="310"/>
        <v>15.087458954343088</v>
      </c>
      <c r="Q1082" s="45" t="str">
        <f t="shared" si="320"/>
        <v>ins. Pondérale</v>
      </c>
      <c r="R1082" s="29">
        <f t="shared" si="311"/>
        <v>3</v>
      </c>
      <c r="S1082" s="29" t="e">
        <f t="shared" si="312"/>
        <v>#N/A</v>
      </c>
      <c r="T1082" s="29" t="e">
        <f t="shared" si="313"/>
        <v>#N/A</v>
      </c>
      <c r="U1082" s="29" t="e">
        <f t="shared" si="314"/>
        <v>#N/A</v>
      </c>
      <c r="V1082" s="21" t="e">
        <f t="shared" si="321"/>
        <v>#N/A</v>
      </c>
      <c r="W1082" s="28">
        <f t="shared" si="315"/>
        <v>0</v>
      </c>
      <c r="X1082" s="28">
        <f t="shared" si="316"/>
        <v>0</v>
      </c>
      <c r="Y1082" s="45" t="str">
        <f t="shared" si="322"/>
        <v>pas de surpoids ni d'obésité</v>
      </c>
    </row>
    <row r="1083" spans="4:25">
      <c r="D1083" s="21"/>
      <c r="F1083" s="21"/>
      <c r="G1083" s="54">
        <f t="shared" si="317"/>
        <v>0</v>
      </c>
      <c r="H1083" s="28">
        <f t="shared" si="304"/>
        <v>0</v>
      </c>
      <c r="I1083" s="45">
        <f t="shared" si="318"/>
        <v>0</v>
      </c>
      <c r="J1083" s="29">
        <f t="shared" si="305"/>
        <v>3</v>
      </c>
      <c r="K1083" s="29">
        <f t="shared" si="306"/>
        <v>0.27</v>
      </c>
      <c r="L1083" s="29">
        <f t="shared" si="307"/>
        <v>8.4199999999999997E-2</v>
      </c>
      <c r="M1083" s="29">
        <f t="shared" si="308"/>
        <v>12.92</v>
      </c>
      <c r="N1083" s="45">
        <f t="shared" si="319"/>
        <v>-43.986979853963227</v>
      </c>
      <c r="O1083" s="28">
        <f t="shared" si="309"/>
        <v>10.989169238449415</v>
      </c>
      <c r="P1083" s="28">
        <f t="shared" si="310"/>
        <v>15.087458954343088</v>
      </c>
      <c r="Q1083" s="45" t="str">
        <f t="shared" si="320"/>
        <v>ins. Pondérale</v>
      </c>
      <c r="R1083" s="29">
        <f t="shared" si="311"/>
        <v>3</v>
      </c>
      <c r="S1083" s="29" t="e">
        <f t="shared" si="312"/>
        <v>#N/A</v>
      </c>
      <c r="T1083" s="29" t="e">
        <f t="shared" si="313"/>
        <v>#N/A</v>
      </c>
      <c r="U1083" s="29" t="e">
        <f t="shared" si="314"/>
        <v>#N/A</v>
      </c>
      <c r="V1083" s="21" t="e">
        <f t="shared" si="321"/>
        <v>#N/A</v>
      </c>
      <c r="W1083" s="28">
        <f t="shared" si="315"/>
        <v>0</v>
      </c>
      <c r="X1083" s="28">
        <f t="shared" si="316"/>
        <v>0</v>
      </c>
      <c r="Y1083" s="45" t="str">
        <f t="shared" si="322"/>
        <v>pas de surpoids ni d'obésité</v>
      </c>
    </row>
    <row r="1084" spans="4:25">
      <c r="D1084" s="21"/>
      <c r="F1084" s="21"/>
      <c r="G1084" s="54">
        <f t="shared" si="317"/>
        <v>0</v>
      </c>
      <c r="H1084" s="28">
        <f t="shared" si="304"/>
        <v>0</v>
      </c>
      <c r="I1084" s="45">
        <f t="shared" si="318"/>
        <v>0</v>
      </c>
      <c r="J1084" s="29">
        <f t="shared" si="305"/>
        <v>3</v>
      </c>
      <c r="K1084" s="29">
        <f t="shared" si="306"/>
        <v>0.27</v>
      </c>
      <c r="L1084" s="29">
        <f t="shared" si="307"/>
        <v>8.4199999999999997E-2</v>
      </c>
      <c r="M1084" s="29">
        <f t="shared" si="308"/>
        <v>12.92</v>
      </c>
      <c r="N1084" s="45">
        <f t="shared" si="319"/>
        <v>-43.986979853963227</v>
      </c>
      <c r="O1084" s="28">
        <f t="shared" si="309"/>
        <v>10.989169238449415</v>
      </c>
      <c r="P1084" s="28">
        <f t="shared" si="310"/>
        <v>15.087458954343088</v>
      </c>
      <c r="Q1084" s="45" t="str">
        <f t="shared" si="320"/>
        <v>ins. Pondérale</v>
      </c>
      <c r="R1084" s="29">
        <f t="shared" si="311"/>
        <v>3</v>
      </c>
      <c r="S1084" s="29" t="e">
        <f t="shared" si="312"/>
        <v>#N/A</v>
      </c>
      <c r="T1084" s="29" t="e">
        <f t="shared" si="313"/>
        <v>#N/A</v>
      </c>
      <c r="U1084" s="29" t="e">
        <f t="shared" si="314"/>
        <v>#N/A</v>
      </c>
      <c r="V1084" s="21" t="e">
        <f t="shared" si="321"/>
        <v>#N/A</v>
      </c>
      <c r="W1084" s="28">
        <f t="shared" si="315"/>
        <v>0</v>
      </c>
      <c r="X1084" s="28">
        <f t="shared" si="316"/>
        <v>0</v>
      </c>
      <c r="Y1084" s="45" t="str">
        <f t="shared" si="322"/>
        <v>pas de surpoids ni d'obésité</v>
      </c>
    </row>
    <row r="1085" spans="4:25">
      <c r="D1085" s="21"/>
      <c r="F1085" s="21"/>
      <c r="G1085" s="54">
        <f t="shared" si="317"/>
        <v>0</v>
      </c>
      <c r="H1085" s="28">
        <f t="shared" si="304"/>
        <v>0</v>
      </c>
      <c r="I1085" s="45">
        <f t="shared" si="318"/>
        <v>0</v>
      </c>
      <c r="J1085" s="29">
        <f t="shared" si="305"/>
        <v>3</v>
      </c>
      <c r="K1085" s="29">
        <f t="shared" si="306"/>
        <v>0.27</v>
      </c>
      <c r="L1085" s="29">
        <f t="shared" si="307"/>
        <v>8.4199999999999997E-2</v>
      </c>
      <c r="M1085" s="29">
        <f t="shared" si="308"/>
        <v>12.92</v>
      </c>
      <c r="N1085" s="45">
        <f t="shared" si="319"/>
        <v>-43.986979853963227</v>
      </c>
      <c r="O1085" s="28">
        <f t="shared" si="309"/>
        <v>10.989169238449415</v>
      </c>
      <c r="P1085" s="28">
        <f t="shared" si="310"/>
        <v>15.087458954343088</v>
      </c>
      <c r="Q1085" s="45" t="str">
        <f t="shared" si="320"/>
        <v>ins. Pondérale</v>
      </c>
      <c r="R1085" s="29">
        <f t="shared" si="311"/>
        <v>3</v>
      </c>
      <c r="S1085" s="29" t="e">
        <f t="shared" si="312"/>
        <v>#N/A</v>
      </c>
      <c r="T1085" s="29" t="e">
        <f t="shared" si="313"/>
        <v>#N/A</v>
      </c>
      <c r="U1085" s="29" t="e">
        <f t="shared" si="314"/>
        <v>#N/A</v>
      </c>
      <c r="V1085" s="21" t="e">
        <f t="shared" si="321"/>
        <v>#N/A</v>
      </c>
      <c r="W1085" s="28">
        <f t="shared" si="315"/>
        <v>0</v>
      </c>
      <c r="X1085" s="28">
        <f t="shared" si="316"/>
        <v>0</v>
      </c>
      <c r="Y1085" s="45" t="str">
        <f t="shared" si="322"/>
        <v>pas de surpoids ni d'obésité</v>
      </c>
    </row>
    <row r="1086" spans="4:25">
      <c r="D1086" s="21"/>
      <c r="F1086" s="21"/>
      <c r="G1086" s="54">
        <f t="shared" si="317"/>
        <v>0</v>
      </c>
      <c r="H1086" s="28">
        <f t="shared" si="304"/>
        <v>0</v>
      </c>
      <c r="I1086" s="45">
        <f t="shared" si="318"/>
        <v>0</v>
      </c>
      <c r="J1086" s="29">
        <f t="shared" si="305"/>
        <v>3</v>
      </c>
      <c r="K1086" s="29">
        <f t="shared" si="306"/>
        <v>0.27</v>
      </c>
      <c r="L1086" s="29">
        <f t="shared" si="307"/>
        <v>8.4199999999999997E-2</v>
      </c>
      <c r="M1086" s="29">
        <f t="shared" si="308"/>
        <v>12.92</v>
      </c>
      <c r="N1086" s="45">
        <f t="shared" si="319"/>
        <v>-43.986979853963227</v>
      </c>
      <c r="O1086" s="28">
        <f t="shared" si="309"/>
        <v>10.989169238449415</v>
      </c>
      <c r="P1086" s="28">
        <f t="shared" si="310"/>
        <v>15.087458954343088</v>
      </c>
      <c r="Q1086" s="45" t="str">
        <f t="shared" si="320"/>
        <v>ins. Pondérale</v>
      </c>
      <c r="R1086" s="29">
        <f t="shared" si="311"/>
        <v>3</v>
      </c>
      <c r="S1086" s="29" t="e">
        <f t="shared" si="312"/>
        <v>#N/A</v>
      </c>
      <c r="T1086" s="29" t="e">
        <f t="shared" si="313"/>
        <v>#N/A</v>
      </c>
      <c r="U1086" s="29" t="e">
        <f t="shared" si="314"/>
        <v>#N/A</v>
      </c>
      <c r="V1086" s="21" t="e">
        <f t="shared" si="321"/>
        <v>#N/A</v>
      </c>
      <c r="W1086" s="28">
        <f t="shared" si="315"/>
        <v>0</v>
      </c>
      <c r="X1086" s="28">
        <f t="shared" si="316"/>
        <v>0</v>
      </c>
      <c r="Y1086" s="45" t="str">
        <f t="shared" si="322"/>
        <v>pas de surpoids ni d'obésité</v>
      </c>
    </row>
    <row r="1087" spans="4:25">
      <c r="D1087" s="21"/>
      <c r="F1087" s="21"/>
      <c r="G1087" s="54">
        <f t="shared" si="317"/>
        <v>0</v>
      </c>
      <c r="H1087" s="28">
        <f t="shared" si="304"/>
        <v>0</v>
      </c>
      <c r="I1087" s="45">
        <f t="shared" si="318"/>
        <v>0</v>
      </c>
      <c r="J1087" s="29">
        <f t="shared" si="305"/>
        <v>3</v>
      </c>
      <c r="K1087" s="29">
        <f t="shared" si="306"/>
        <v>0.27</v>
      </c>
      <c r="L1087" s="29">
        <f t="shared" si="307"/>
        <v>8.4199999999999997E-2</v>
      </c>
      <c r="M1087" s="29">
        <f t="shared" si="308"/>
        <v>12.92</v>
      </c>
      <c r="N1087" s="45">
        <f t="shared" si="319"/>
        <v>-43.986979853963227</v>
      </c>
      <c r="O1087" s="28">
        <f t="shared" si="309"/>
        <v>10.989169238449415</v>
      </c>
      <c r="P1087" s="28">
        <f t="shared" si="310"/>
        <v>15.087458954343088</v>
      </c>
      <c r="Q1087" s="45" t="str">
        <f t="shared" si="320"/>
        <v>ins. Pondérale</v>
      </c>
      <c r="R1087" s="29">
        <f t="shared" si="311"/>
        <v>3</v>
      </c>
      <c r="S1087" s="29" t="e">
        <f t="shared" si="312"/>
        <v>#N/A</v>
      </c>
      <c r="T1087" s="29" t="e">
        <f t="shared" si="313"/>
        <v>#N/A</v>
      </c>
      <c r="U1087" s="29" t="e">
        <f t="shared" si="314"/>
        <v>#N/A</v>
      </c>
      <c r="V1087" s="21" t="e">
        <f t="shared" si="321"/>
        <v>#N/A</v>
      </c>
      <c r="W1087" s="28">
        <f t="shared" si="315"/>
        <v>0</v>
      </c>
      <c r="X1087" s="28">
        <f t="shared" si="316"/>
        <v>0</v>
      </c>
      <c r="Y1087" s="45" t="str">
        <f t="shared" si="322"/>
        <v>pas de surpoids ni d'obésité</v>
      </c>
    </row>
    <row r="1088" spans="4:25">
      <c r="D1088" s="21"/>
      <c r="F1088" s="21"/>
      <c r="G1088" s="54">
        <f t="shared" si="317"/>
        <v>0</v>
      </c>
      <c r="H1088" s="28">
        <f t="shared" si="304"/>
        <v>0</v>
      </c>
      <c r="I1088" s="45">
        <f t="shared" si="318"/>
        <v>0</v>
      </c>
      <c r="J1088" s="29">
        <f t="shared" si="305"/>
        <v>3</v>
      </c>
      <c r="K1088" s="29">
        <f t="shared" si="306"/>
        <v>0.27</v>
      </c>
      <c r="L1088" s="29">
        <f t="shared" si="307"/>
        <v>8.4199999999999997E-2</v>
      </c>
      <c r="M1088" s="29">
        <f t="shared" si="308"/>
        <v>12.92</v>
      </c>
      <c r="N1088" s="45">
        <f t="shared" si="319"/>
        <v>-43.986979853963227</v>
      </c>
      <c r="O1088" s="28">
        <f t="shared" si="309"/>
        <v>10.989169238449415</v>
      </c>
      <c r="P1088" s="28">
        <f t="shared" si="310"/>
        <v>15.087458954343088</v>
      </c>
      <c r="Q1088" s="45" t="str">
        <f t="shared" si="320"/>
        <v>ins. Pondérale</v>
      </c>
      <c r="R1088" s="29">
        <f t="shared" si="311"/>
        <v>3</v>
      </c>
      <c r="S1088" s="29" t="e">
        <f t="shared" si="312"/>
        <v>#N/A</v>
      </c>
      <c r="T1088" s="29" t="e">
        <f t="shared" si="313"/>
        <v>#N/A</v>
      </c>
      <c r="U1088" s="29" t="e">
        <f t="shared" si="314"/>
        <v>#N/A</v>
      </c>
      <c r="V1088" s="21" t="e">
        <f t="shared" si="321"/>
        <v>#N/A</v>
      </c>
      <c r="W1088" s="28">
        <f t="shared" si="315"/>
        <v>0</v>
      </c>
      <c r="X1088" s="28">
        <f t="shared" si="316"/>
        <v>0</v>
      </c>
      <c r="Y1088" s="45" t="str">
        <f t="shared" si="322"/>
        <v>pas de surpoids ni d'obésité</v>
      </c>
    </row>
    <row r="1089" spans="4:25">
      <c r="D1089" s="21"/>
      <c r="F1089" s="21"/>
      <c r="G1089" s="54">
        <f t="shared" si="317"/>
        <v>0</v>
      </c>
      <c r="H1089" s="28">
        <f t="shared" si="304"/>
        <v>0</v>
      </c>
      <c r="I1089" s="45">
        <f t="shared" si="318"/>
        <v>0</v>
      </c>
      <c r="J1089" s="29">
        <f t="shared" si="305"/>
        <v>3</v>
      </c>
      <c r="K1089" s="29">
        <f t="shared" si="306"/>
        <v>0.27</v>
      </c>
      <c r="L1089" s="29">
        <f t="shared" si="307"/>
        <v>8.4199999999999997E-2</v>
      </c>
      <c r="M1089" s="29">
        <f t="shared" si="308"/>
        <v>12.92</v>
      </c>
      <c r="N1089" s="45">
        <f t="shared" si="319"/>
        <v>-43.986979853963227</v>
      </c>
      <c r="O1089" s="28">
        <f t="shared" si="309"/>
        <v>10.989169238449415</v>
      </c>
      <c r="P1089" s="28">
        <f t="shared" si="310"/>
        <v>15.087458954343088</v>
      </c>
      <c r="Q1089" s="45" t="str">
        <f t="shared" si="320"/>
        <v>ins. Pondérale</v>
      </c>
      <c r="R1089" s="29">
        <f t="shared" si="311"/>
        <v>3</v>
      </c>
      <c r="S1089" s="29" t="e">
        <f t="shared" si="312"/>
        <v>#N/A</v>
      </c>
      <c r="T1089" s="29" t="e">
        <f t="shared" si="313"/>
        <v>#N/A</v>
      </c>
      <c r="U1089" s="29" t="e">
        <f t="shared" si="314"/>
        <v>#N/A</v>
      </c>
      <c r="V1089" s="21" t="e">
        <f t="shared" si="321"/>
        <v>#N/A</v>
      </c>
      <c r="W1089" s="28">
        <f t="shared" si="315"/>
        <v>0</v>
      </c>
      <c r="X1089" s="28">
        <f t="shared" si="316"/>
        <v>0</v>
      </c>
      <c r="Y1089" s="45" t="str">
        <f t="shared" si="322"/>
        <v>pas de surpoids ni d'obésité</v>
      </c>
    </row>
    <row r="1090" spans="4:25">
      <c r="D1090" s="21"/>
      <c r="F1090" s="21"/>
      <c r="G1090" s="54">
        <f t="shared" si="317"/>
        <v>0</v>
      </c>
      <c r="H1090" s="28">
        <f t="shared" si="304"/>
        <v>0</v>
      </c>
      <c r="I1090" s="45">
        <f t="shared" si="318"/>
        <v>0</v>
      </c>
      <c r="J1090" s="29">
        <f t="shared" si="305"/>
        <v>3</v>
      </c>
      <c r="K1090" s="29">
        <f t="shared" si="306"/>
        <v>0.27</v>
      </c>
      <c r="L1090" s="29">
        <f t="shared" si="307"/>
        <v>8.4199999999999997E-2</v>
      </c>
      <c r="M1090" s="29">
        <f t="shared" si="308"/>
        <v>12.92</v>
      </c>
      <c r="N1090" s="45">
        <f t="shared" si="319"/>
        <v>-43.986979853963227</v>
      </c>
      <c r="O1090" s="28">
        <f t="shared" si="309"/>
        <v>10.989169238449415</v>
      </c>
      <c r="P1090" s="28">
        <f t="shared" si="310"/>
        <v>15.087458954343088</v>
      </c>
      <c r="Q1090" s="45" t="str">
        <f t="shared" si="320"/>
        <v>ins. Pondérale</v>
      </c>
      <c r="R1090" s="29">
        <f t="shared" si="311"/>
        <v>3</v>
      </c>
      <c r="S1090" s="29" t="e">
        <f t="shared" si="312"/>
        <v>#N/A</v>
      </c>
      <c r="T1090" s="29" t="e">
        <f t="shared" si="313"/>
        <v>#N/A</v>
      </c>
      <c r="U1090" s="29" t="e">
        <f t="shared" si="314"/>
        <v>#N/A</v>
      </c>
      <c r="V1090" s="21" t="e">
        <f t="shared" si="321"/>
        <v>#N/A</v>
      </c>
      <c r="W1090" s="28">
        <f t="shared" si="315"/>
        <v>0</v>
      </c>
      <c r="X1090" s="28">
        <f t="shared" si="316"/>
        <v>0</v>
      </c>
      <c r="Y1090" s="45" t="str">
        <f t="shared" si="322"/>
        <v>pas de surpoids ni d'obésité</v>
      </c>
    </row>
    <row r="1091" spans="4:25">
      <c r="D1091" s="21"/>
      <c r="F1091" s="21"/>
      <c r="G1091" s="54">
        <f t="shared" si="317"/>
        <v>0</v>
      </c>
      <c r="H1091" s="28">
        <f t="shared" si="304"/>
        <v>0</v>
      </c>
      <c r="I1091" s="45">
        <f t="shared" si="318"/>
        <v>0</v>
      </c>
      <c r="J1091" s="29">
        <f t="shared" si="305"/>
        <v>3</v>
      </c>
      <c r="K1091" s="29">
        <f t="shared" si="306"/>
        <v>0.27</v>
      </c>
      <c r="L1091" s="29">
        <f t="shared" si="307"/>
        <v>8.4199999999999997E-2</v>
      </c>
      <c r="M1091" s="29">
        <f t="shared" si="308"/>
        <v>12.92</v>
      </c>
      <c r="N1091" s="45">
        <f t="shared" si="319"/>
        <v>-43.986979853963227</v>
      </c>
      <c r="O1091" s="28">
        <f t="shared" si="309"/>
        <v>10.989169238449415</v>
      </c>
      <c r="P1091" s="28">
        <f t="shared" si="310"/>
        <v>15.087458954343088</v>
      </c>
      <c r="Q1091" s="45" t="str">
        <f t="shared" si="320"/>
        <v>ins. Pondérale</v>
      </c>
      <c r="R1091" s="29">
        <f t="shared" si="311"/>
        <v>3</v>
      </c>
      <c r="S1091" s="29" t="e">
        <f t="shared" si="312"/>
        <v>#N/A</v>
      </c>
      <c r="T1091" s="29" t="e">
        <f t="shared" si="313"/>
        <v>#N/A</v>
      </c>
      <c r="U1091" s="29" t="e">
        <f t="shared" si="314"/>
        <v>#N/A</v>
      </c>
      <c r="V1091" s="21" t="e">
        <f t="shared" si="321"/>
        <v>#N/A</v>
      </c>
      <c r="W1091" s="28">
        <f t="shared" si="315"/>
        <v>0</v>
      </c>
      <c r="X1091" s="28">
        <f t="shared" si="316"/>
        <v>0</v>
      </c>
      <c r="Y1091" s="45" t="str">
        <f t="shared" si="322"/>
        <v>pas de surpoids ni d'obésité</v>
      </c>
    </row>
    <row r="1092" spans="4:25">
      <c r="D1092" s="21"/>
      <c r="F1092" s="21"/>
      <c r="G1092" s="54">
        <f t="shared" si="317"/>
        <v>0</v>
      </c>
      <c r="H1092" s="28">
        <f t="shared" si="304"/>
        <v>0</v>
      </c>
      <c r="I1092" s="45">
        <f t="shared" si="318"/>
        <v>0</v>
      </c>
      <c r="J1092" s="29">
        <f t="shared" si="305"/>
        <v>3</v>
      </c>
      <c r="K1092" s="29">
        <f t="shared" si="306"/>
        <v>0.27</v>
      </c>
      <c r="L1092" s="29">
        <f t="shared" si="307"/>
        <v>8.4199999999999997E-2</v>
      </c>
      <c r="M1092" s="29">
        <f t="shared" si="308"/>
        <v>12.92</v>
      </c>
      <c r="N1092" s="45">
        <f t="shared" si="319"/>
        <v>-43.986979853963227</v>
      </c>
      <c r="O1092" s="28">
        <f t="shared" si="309"/>
        <v>10.989169238449415</v>
      </c>
      <c r="P1092" s="28">
        <f t="shared" si="310"/>
        <v>15.087458954343088</v>
      </c>
      <c r="Q1092" s="45" t="str">
        <f t="shared" si="320"/>
        <v>ins. Pondérale</v>
      </c>
      <c r="R1092" s="29">
        <f t="shared" si="311"/>
        <v>3</v>
      </c>
      <c r="S1092" s="29" t="e">
        <f t="shared" si="312"/>
        <v>#N/A</v>
      </c>
      <c r="T1092" s="29" t="e">
        <f t="shared" si="313"/>
        <v>#N/A</v>
      </c>
      <c r="U1092" s="29" t="e">
        <f t="shared" si="314"/>
        <v>#N/A</v>
      </c>
      <c r="V1092" s="21" t="e">
        <f t="shared" si="321"/>
        <v>#N/A</v>
      </c>
      <c r="W1092" s="28">
        <f t="shared" si="315"/>
        <v>0</v>
      </c>
      <c r="X1092" s="28">
        <f t="shared" si="316"/>
        <v>0</v>
      </c>
      <c r="Y1092" s="45" t="str">
        <f t="shared" si="322"/>
        <v>pas de surpoids ni d'obésité</v>
      </c>
    </row>
    <row r="1093" spans="4:25">
      <c r="D1093" s="21"/>
      <c r="F1093" s="21"/>
      <c r="G1093" s="54">
        <f t="shared" si="317"/>
        <v>0</v>
      </c>
      <c r="H1093" s="28">
        <f t="shared" si="304"/>
        <v>0</v>
      </c>
      <c r="I1093" s="45">
        <f t="shared" si="318"/>
        <v>0</v>
      </c>
      <c r="J1093" s="29">
        <f t="shared" si="305"/>
        <v>3</v>
      </c>
      <c r="K1093" s="29">
        <f t="shared" si="306"/>
        <v>0.27</v>
      </c>
      <c r="L1093" s="29">
        <f t="shared" si="307"/>
        <v>8.4199999999999997E-2</v>
      </c>
      <c r="M1093" s="29">
        <f t="shared" si="308"/>
        <v>12.92</v>
      </c>
      <c r="N1093" s="45">
        <f t="shared" si="319"/>
        <v>-43.986979853963227</v>
      </c>
      <c r="O1093" s="28">
        <f t="shared" si="309"/>
        <v>10.989169238449415</v>
      </c>
      <c r="P1093" s="28">
        <f t="shared" si="310"/>
        <v>15.087458954343088</v>
      </c>
      <c r="Q1093" s="45" t="str">
        <f t="shared" si="320"/>
        <v>ins. Pondérale</v>
      </c>
      <c r="R1093" s="29">
        <f t="shared" si="311"/>
        <v>3</v>
      </c>
      <c r="S1093" s="29" t="e">
        <f t="shared" si="312"/>
        <v>#N/A</v>
      </c>
      <c r="T1093" s="29" t="e">
        <f t="shared" si="313"/>
        <v>#N/A</v>
      </c>
      <c r="U1093" s="29" t="e">
        <f t="shared" si="314"/>
        <v>#N/A</v>
      </c>
      <c r="V1093" s="21" t="e">
        <f t="shared" si="321"/>
        <v>#N/A</v>
      </c>
      <c r="W1093" s="28">
        <f t="shared" si="315"/>
        <v>0</v>
      </c>
      <c r="X1093" s="28">
        <f t="shared" si="316"/>
        <v>0</v>
      </c>
      <c r="Y1093" s="45" t="str">
        <f t="shared" si="322"/>
        <v>pas de surpoids ni d'obésité</v>
      </c>
    </row>
    <row r="1094" spans="4:25">
      <c r="D1094" s="21"/>
      <c r="F1094" s="21"/>
      <c r="G1094" s="54">
        <f t="shared" si="317"/>
        <v>0</v>
      </c>
      <c r="H1094" s="28">
        <f t="shared" si="304"/>
        <v>0</v>
      </c>
      <c r="I1094" s="45">
        <f t="shared" si="318"/>
        <v>0</v>
      </c>
      <c r="J1094" s="29">
        <f t="shared" si="305"/>
        <v>3</v>
      </c>
      <c r="K1094" s="29">
        <f t="shared" si="306"/>
        <v>0.27</v>
      </c>
      <c r="L1094" s="29">
        <f t="shared" si="307"/>
        <v>8.4199999999999997E-2</v>
      </c>
      <c r="M1094" s="29">
        <f t="shared" si="308"/>
        <v>12.92</v>
      </c>
      <c r="N1094" s="45">
        <f t="shared" si="319"/>
        <v>-43.986979853963227</v>
      </c>
      <c r="O1094" s="28">
        <f t="shared" si="309"/>
        <v>10.989169238449415</v>
      </c>
      <c r="P1094" s="28">
        <f t="shared" si="310"/>
        <v>15.087458954343088</v>
      </c>
      <c r="Q1094" s="45" t="str">
        <f t="shared" si="320"/>
        <v>ins. Pondérale</v>
      </c>
      <c r="R1094" s="29">
        <f t="shared" si="311"/>
        <v>3</v>
      </c>
      <c r="S1094" s="29" t="e">
        <f t="shared" si="312"/>
        <v>#N/A</v>
      </c>
      <c r="T1094" s="29" t="e">
        <f t="shared" si="313"/>
        <v>#N/A</v>
      </c>
      <c r="U1094" s="29" t="e">
        <f t="shared" si="314"/>
        <v>#N/A</v>
      </c>
      <c r="V1094" s="21" t="e">
        <f t="shared" si="321"/>
        <v>#N/A</v>
      </c>
      <c r="W1094" s="28">
        <f t="shared" si="315"/>
        <v>0</v>
      </c>
      <c r="X1094" s="28">
        <f t="shared" si="316"/>
        <v>0</v>
      </c>
      <c r="Y1094" s="45" t="str">
        <f t="shared" si="322"/>
        <v>pas de surpoids ni d'obésité</v>
      </c>
    </row>
    <row r="1095" spans="4:25">
      <c r="D1095" s="21"/>
      <c r="F1095" s="21"/>
      <c r="G1095" s="54">
        <f t="shared" si="317"/>
        <v>0</v>
      </c>
      <c r="H1095" s="28">
        <f t="shared" ref="H1095:H1158" si="323">MROUND(G1095,0.5)</f>
        <v>0</v>
      </c>
      <c r="I1095" s="45">
        <f t="shared" si="318"/>
        <v>0</v>
      </c>
      <c r="J1095" s="29">
        <f t="shared" ref="J1095:J1158" si="324">IF(OR(C1095=1),0,3)</f>
        <v>3</v>
      </c>
      <c r="K1095" s="29">
        <f t="shared" ref="K1095:K1158" si="325">VLOOKUP(H1095,TableRefFR,2+J1095)</f>
        <v>0.27</v>
      </c>
      <c r="L1095" s="29">
        <f t="shared" ref="L1095:L1158" si="326">VLOOKUP(H1095,TableRefFR,3+J1095)</f>
        <v>8.4199999999999997E-2</v>
      </c>
      <c r="M1095" s="29">
        <f t="shared" ref="M1095:M1158" si="327">VLOOKUP(H1095,TableRefFR,4+J1095)</f>
        <v>12.92</v>
      </c>
      <c r="N1095" s="45">
        <f t="shared" si="319"/>
        <v>-43.986979853963227</v>
      </c>
      <c r="O1095" s="28">
        <f t="shared" ref="O1095:O1158" si="328">VLOOKUP(H1095,CorpFR,2+J1095)</f>
        <v>10.989169238449415</v>
      </c>
      <c r="P1095" s="28">
        <f t="shared" ref="P1095:P1158" si="329">VLOOKUP(H1095,CorpFR,3+J1095)</f>
        <v>15.087458954343088</v>
      </c>
      <c r="Q1095" s="45" t="str">
        <f t="shared" si="320"/>
        <v>ins. Pondérale</v>
      </c>
      <c r="R1095" s="29">
        <f t="shared" ref="R1095:R1158" si="330">IF(OR(C1095=1),0,3)</f>
        <v>3</v>
      </c>
      <c r="S1095" s="29" t="e">
        <f t="shared" ref="S1095:S1158" si="331">VLOOKUP(H1095,TableRefIOTF,2+R1095)</f>
        <v>#N/A</v>
      </c>
      <c r="T1095" s="29" t="e">
        <f t="shared" ref="T1095:T1158" si="332">VLOOKUP(H1095,TableRefIOTF,3+R1095)</f>
        <v>#N/A</v>
      </c>
      <c r="U1095" s="29" t="e">
        <f t="shared" ref="U1095:U1158" si="333">VLOOKUP(H1095,TableRefIOTF,4+R1095)</f>
        <v>#N/A</v>
      </c>
      <c r="V1095" s="21" t="e">
        <f t="shared" si="321"/>
        <v>#N/A</v>
      </c>
      <c r="W1095" s="28">
        <f t="shared" ref="W1095:W1158" si="334">VLOOKUP(H1095,CorpIOTF,2+R1095)</f>
        <v>0</v>
      </c>
      <c r="X1095" s="28">
        <f t="shared" ref="X1095:X1158" si="335">VLOOKUP(H1095,CorpIOTF,3+R1095)</f>
        <v>0</v>
      </c>
      <c r="Y1095" s="45" t="str">
        <f t="shared" si="322"/>
        <v>pas de surpoids ni d'obésité</v>
      </c>
    </row>
    <row r="1096" spans="4:25">
      <c r="D1096" s="21"/>
      <c r="F1096" s="21"/>
      <c r="G1096" s="54">
        <f t="shared" ref="G1096:G1159" si="336">DATEDIF(B1096,E1096,"d")/365.25</f>
        <v>0</v>
      </c>
      <c r="H1096" s="28">
        <f t="shared" si="323"/>
        <v>0</v>
      </c>
      <c r="I1096" s="45">
        <f t="shared" ref="I1096:I1159" si="337">D1096</f>
        <v>0</v>
      </c>
      <c r="J1096" s="29">
        <f t="shared" si="324"/>
        <v>3</v>
      </c>
      <c r="K1096" s="29">
        <f t="shared" si="325"/>
        <v>0.27</v>
      </c>
      <c r="L1096" s="29">
        <f t="shared" si="326"/>
        <v>8.4199999999999997E-2</v>
      </c>
      <c r="M1096" s="29">
        <f t="shared" si="327"/>
        <v>12.92</v>
      </c>
      <c r="N1096" s="45">
        <f t="shared" ref="N1096:N1159" si="338">(((I1096/M1096)^K1096)-1)/(K1096*L1096)</f>
        <v>-43.986979853963227</v>
      </c>
      <c r="O1096" s="28">
        <f t="shared" si="328"/>
        <v>10.989169238449415</v>
      </c>
      <c r="P1096" s="28">
        <f t="shared" si="329"/>
        <v>15.087458954343088</v>
      </c>
      <c r="Q1096" s="45" t="str">
        <f t="shared" ref="Q1096:Q1159" si="339">IF(I1096&gt;P1096,"surpoids",IF(I1096&lt;O1096,"ins. Pondérale","corpulence normale"))</f>
        <v>ins. Pondérale</v>
      </c>
      <c r="R1096" s="29">
        <f t="shared" si="330"/>
        <v>3</v>
      </c>
      <c r="S1096" s="29" t="e">
        <f t="shared" si="331"/>
        <v>#N/A</v>
      </c>
      <c r="T1096" s="29" t="e">
        <f t="shared" si="332"/>
        <v>#N/A</v>
      </c>
      <c r="U1096" s="29" t="e">
        <f t="shared" si="333"/>
        <v>#N/A</v>
      </c>
      <c r="V1096" s="21" t="e">
        <f t="shared" ref="V1096:V1159" si="340">(((I1096/U1096)^S1096)-1)/(S1096*T1096)</f>
        <v>#N/A</v>
      </c>
      <c r="W1096" s="28">
        <f t="shared" si="334"/>
        <v>0</v>
      </c>
      <c r="X1096" s="28">
        <f t="shared" si="335"/>
        <v>0</v>
      </c>
      <c r="Y1096" s="45" t="str">
        <f t="shared" ref="Y1096:Y1159" si="341">IF(I1096&gt;X1096,"obésité",IF(I1096&gt;W1096,"surpoids","pas de surpoids ni d'obésité"))</f>
        <v>pas de surpoids ni d'obésité</v>
      </c>
    </row>
    <row r="1097" spans="4:25">
      <c r="D1097" s="21"/>
      <c r="F1097" s="21"/>
      <c r="G1097" s="54">
        <f t="shared" si="336"/>
        <v>0</v>
      </c>
      <c r="H1097" s="28">
        <f t="shared" si="323"/>
        <v>0</v>
      </c>
      <c r="I1097" s="45">
        <f t="shared" si="337"/>
        <v>0</v>
      </c>
      <c r="J1097" s="29">
        <f t="shared" si="324"/>
        <v>3</v>
      </c>
      <c r="K1097" s="29">
        <f t="shared" si="325"/>
        <v>0.27</v>
      </c>
      <c r="L1097" s="29">
        <f t="shared" si="326"/>
        <v>8.4199999999999997E-2</v>
      </c>
      <c r="M1097" s="29">
        <f t="shared" si="327"/>
        <v>12.92</v>
      </c>
      <c r="N1097" s="45">
        <f t="shared" si="338"/>
        <v>-43.986979853963227</v>
      </c>
      <c r="O1097" s="28">
        <f t="shared" si="328"/>
        <v>10.989169238449415</v>
      </c>
      <c r="P1097" s="28">
        <f t="shared" si="329"/>
        <v>15.087458954343088</v>
      </c>
      <c r="Q1097" s="45" t="str">
        <f t="shared" si="339"/>
        <v>ins. Pondérale</v>
      </c>
      <c r="R1097" s="29">
        <f t="shared" si="330"/>
        <v>3</v>
      </c>
      <c r="S1097" s="29" t="e">
        <f t="shared" si="331"/>
        <v>#N/A</v>
      </c>
      <c r="T1097" s="29" t="e">
        <f t="shared" si="332"/>
        <v>#N/A</v>
      </c>
      <c r="U1097" s="29" t="e">
        <f t="shared" si="333"/>
        <v>#N/A</v>
      </c>
      <c r="V1097" s="21" t="e">
        <f t="shared" si="340"/>
        <v>#N/A</v>
      </c>
      <c r="W1097" s="28">
        <f t="shared" si="334"/>
        <v>0</v>
      </c>
      <c r="X1097" s="28">
        <f t="shared" si="335"/>
        <v>0</v>
      </c>
      <c r="Y1097" s="45" t="str">
        <f t="shared" si="341"/>
        <v>pas de surpoids ni d'obésité</v>
      </c>
    </row>
    <row r="1098" spans="4:25">
      <c r="D1098" s="21"/>
      <c r="F1098" s="21"/>
      <c r="G1098" s="54">
        <f t="shared" si="336"/>
        <v>0</v>
      </c>
      <c r="H1098" s="28">
        <f t="shared" si="323"/>
        <v>0</v>
      </c>
      <c r="I1098" s="45">
        <f t="shared" si="337"/>
        <v>0</v>
      </c>
      <c r="J1098" s="29">
        <f t="shared" si="324"/>
        <v>3</v>
      </c>
      <c r="K1098" s="29">
        <f t="shared" si="325"/>
        <v>0.27</v>
      </c>
      <c r="L1098" s="29">
        <f t="shared" si="326"/>
        <v>8.4199999999999997E-2</v>
      </c>
      <c r="M1098" s="29">
        <f t="shared" si="327"/>
        <v>12.92</v>
      </c>
      <c r="N1098" s="45">
        <f t="shared" si="338"/>
        <v>-43.986979853963227</v>
      </c>
      <c r="O1098" s="28">
        <f t="shared" si="328"/>
        <v>10.989169238449415</v>
      </c>
      <c r="P1098" s="28">
        <f t="shared" si="329"/>
        <v>15.087458954343088</v>
      </c>
      <c r="Q1098" s="45" t="str">
        <f t="shared" si="339"/>
        <v>ins. Pondérale</v>
      </c>
      <c r="R1098" s="29">
        <f t="shared" si="330"/>
        <v>3</v>
      </c>
      <c r="S1098" s="29" t="e">
        <f t="shared" si="331"/>
        <v>#N/A</v>
      </c>
      <c r="T1098" s="29" t="e">
        <f t="shared" si="332"/>
        <v>#N/A</v>
      </c>
      <c r="U1098" s="29" t="e">
        <f t="shared" si="333"/>
        <v>#N/A</v>
      </c>
      <c r="V1098" s="21" t="e">
        <f t="shared" si="340"/>
        <v>#N/A</v>
      </c>
      <c r="W1098" s="28">
        <f t="shared" si="334"/>
        <v>0</v>
      </c>
      <c r="X1098" s="28">
        <f t="shared" si="335"/>
        <v>0</v>
      </c>
      <c r="Y1098" s="45" t="str">
        <f t="shared" si="341"/>
        <v>pas de surpoids ni d'obésité</v>
      </c>
    </row>
    <row r="1099" spans="4:25">
      <c r="D1099" s="21"/>
      <c r="F1099" s="21"/>
      <c r="G1099" s="54">
        <f t="shared" si="336"/>
        <v>0</v>
      </c>
      <c r="H1099" s="28">
        <f t="shared" si="323"/>
        <v>0</v>
      </c>
      <c r="I1099" s="45">
        <f t="shared" si="337"/>
        <v>0</v>
      </c>
      <c r="J1099" s="29">
        <f t="shared" si="324"/>
        <v>3</v>
      </c>
      <c r="K1099" s="29">
        <f t="shared" si="325"/>
        <v>0.27</v>
      </c>
      <c r="L1099" s="29">
        <f t="shared" si="326"/>
        <v>8.4199999999999997E-2</v>
      </c>
      <c r="M1099" s="29">
        <f t="shared" si="327"/>
        <v>12.92</v>
      </c>
      <c r="N1099" s="45">
        <f t="shared" si="338"/>
        <v>-43.986979853963227</v>
      </c>
      <c r="O1099" s="28">
        <f t="shared" si="328"/>
        <v>10.989169238449415</v>
      </c>
      <c r="P1099" s="28">
        <f t="shared" si="329"/>
        <v>15.087458954343088</v>
      </c>
      <c r="Q1099" s="45" t="str">
        <f t="shared" si="339"/>
        <v>ins. Pondérale</v>
      </c>
      <c r="R1099" s="29">
        <f t="shared" si="330"/>
        <v>3</v>
      </c>
      <c r="S1099" s="29" t="e">
        <f t="shared" si="331"/>
        <v>#N/A</v>
      </c>
      <c r="T1099" s="29" t="e">
        <f t="shared" si="332"/>
        <v>#N/A</v>
      </c>
      <c r="U1099" s="29" t="e">
        <f t="shared" si="333"/>
        <v>#N/A</v>
      </c>
      <c r="V1099" s="21" t="e">
        <f t="shared" si="340"/>
        <v>#N/A</v>
      </c>
      <c r="W1099" s="28">
        <f t="shared" si="334"/>
        <v>0</v>
      </c>
      <c r="X1099" s="28">
        <f t="shared" si="335"/>
        <v>0</v>
      </c>
      <c r="Y1099" s="45" t="str">
        <f t="shared" si="341"/>
        <v>pas de surpoids ni d'obésité</v>
      </c>
    </row>
    <row r="1100" spans="4:25">
      <c r="D1100" s="21"/>
      <c r="F1100" s="21"/>
      <c r="G1100" s="54">
        <f t="shared" si="336"/>
        <v>0</v>
      </c>
      <c r="H1100" s="28">
        <f t="shared" si="323"/>
        <v>0</v>
      </c>
      <c r="I1100" s="45">
        <f t="shared" si="337"/>
        <v>0</v>
      </c>
      <c r="J1100" s="29">
        <f t="shared" si="324"/>
        <v>3</v>
      </c>
      <c r="K1100" s="29">
        <f t="shared" si="325"/>
        <v>0.27</v>
      </c>
      <c r="L1100" s="29">
        <f t="shared" si="326"/>
        <v>8.4199999999999997E-2</v>
      </c>
      <c r="M1100" s="29">
        <f t="shared" si="327"/>
        <v>12.92</v>
      </c>
      <c r="N1100" s="45">
        <f t="shared" si="338"/>
        <v>-43.986979853963227</v>
      </c>
      <c r="O1100" s="28">
        <f t="shared" si="328"/>
        <v>10.989169238449415</v>
      </c>
      <c r="P1100" s="28">
        <f t="shared" si="329"/>
        <v>15.087458954343088</v>
      </c>
      <c r="Q1100" s="45" t="str">
        <f t="shared" si="339"/>
        <v>ins. Pondérale</v>
      </c>
      <c r="R1100" s="29">
        <f t="shared" si="330"/>
        <v>3</v>
      </c>
      <c r="S1100" s="29" t="e">
        <f t="shared" si="331"/>
        <v>#N/A</v>
      </c>
      <c r="T1100" s="29" t="e">
        <f t="shared" si="332"/>
        <v>#N/A</v>
      </c>
      <c r="U1100" s="29" t="e">
        <f t="shared" si="333"/>
        <v>#N/A</v>
      </c>
      <c r="V1100" s="21" t="e">
        <f t="shared" si="340"/>
        <v>#N/A</v>
      </c>
      <c r="W1100" s="28">
        <f t="shared" si="334"/>
        <v>0</v>
      </c>
      <c r="X1100" s="28">
        <f t="shared" si="335"/>
        <v>0</v>
      </c>
      <c r="Y1100" s="45" t="str">
        <f t="shared" si="341"/>
        <v>pas de surpoids ni d'obésité</v>
      </c>
    </row>
    <row r="1101" spans="4:25">
      <c r="D1101" s="21"/>
      <c r="F1101" s="21"/>
      <c r="G1101" s="54">
        <f t="shared" si="336"/>
        <v>0</v>
      </c>
      <c r="H1101" s="28">
        <f t="shared" si="323"/>
        <v>0</v>
      </c>
      <c r="I1101" s="45">
        <f t="shared" si="337"/>
        <v>0</v>
      </c>
      <c r="J1101" s="29">
        <f t="shared" si="324"/>
        <v>3</v>
      </c>
      <c r="K1101" s="29">
        <f t="shared" si="325"/>
        <v>0.27</v>
      </c>
      <c r="L1101" s="29">
        <f t="shared" si="326"/>
        <v>8.4199999999999997E-2</v>
      </c>
      <c r="M1101" s="29">
        <f t="shared" si="327"/>
        <v>12.92</v>
      </c>
      <c r="N1101" s="45">
        <f t="shared" si="338"/>
        <v>-43.986979853963227</v>
      </c>
      <c r="O1101" s="28">
        <f t="shared" si="328"/>
        <v>10.989169238449415</v>
      </c>
      <c r="P1101" s="28">
        <f t="shared" si="329"/>
        <v>15.087458954343088</v>
      </c>
      <c r="Q1101" s="45" t="str">
        <f t="shared" si="339"/>
        <v>ins. Pondérale</v>
      </c>
      <c r="R1101" s="29">
        <f t="shared" si="330"/>
        <v>3</v>
      </c>
      <c r="S1101" s="29" t="e">
        <f t="shared" si="331"/>
        <v>#N/A</v>
      </c>
      <c r="T1101" s="29" t="e">
        <f t="shared" si="332"/>
        <v>#N/A</v>
      </c>
      <c r="U1101" s="29" t="e">
        <f t="shared" si="333"/>
        <v>#N/A</v>
      </c>
      <c r="V1101" s="21" t="e">
        <f t="shared" si="340"/>
        <v>#N/A</v>
      </c>
      <c r="W1101" s="28">
        <f t="shared" si="334"/>
        <v>0</v>
      </c>
      <c r="X1101" s="28">
        <f t="shared" si="335"/>
        <v>0</v>
      </c>
      <c r="Y1101" s="45" t="str">
        <f t="shared" si="341"/>
        <v>pas de surpoids ni d'obésité</v>
      </c>
    </row>
    <row r="1102" spans="4:25">
      <c r="D1102" s="21"/>
      <c r="F1102" s="21"/>
      <c r="G1102" s="54">
        <f t="shared" si="336"/>
        <v>0</v>
      </c>
      <c r="H1102" s="28">
        <f t="shared" si="323"/>
        <v>0</v>
      </c>
      <c r="I1102" s="45">
        <f t="shared" si="337"/>
        <v>0</v>
      </c>
      <c r="J1102" s="29">
        <f t="shared" si="324"/>
        <v>3</v>
      </c>
      <c r="K1102" s="29">
        <f t="shared" si="325"/>
        <v>0.27</v>
      </c>
      <c r="L1102" s="29">
        <f t="shared" si="326"/>
        <v>8.4199999999999997E-2</v>
      </c>
      <c r="M1102" s="29">
        <f t="shared" si="327"/>
        <v>12.92</v>
      </c>
      <c r="N1102" s="45">
        <f t="shared" si="338"/>
        <v>-43.986979853963227</v>
      </c>
      <c r="O1102" s="28">
        <f t="shared" si="328"/>
        <v>10.989169238449415</v>
      </c>
      <c r="P1102" s="28">
        <f t="shared" si="329"/>
        <v>15.087458954343088</v>
      </c>
      <c r="Q1102" s="45" t="str">
        <f t="shared" si="339"/>
        <v>ins. Pondérale</v>
      </c>
      <c r="R1102" s="29">
        <f t="shared" si="330"/>
        <v>3</v>
      </c>
      <c r="S1102" s="29" t="e">
        <f t="shared" si="331"/>
        <v>#N/A</v>
      </c>
      <c r="T1102" s="29" t="e">
        <f t="shared" si="332"/>
        <v>#N/A</v>
      </c>
      <c r="U1102" s="29" t="e">
        <f t="shared" si="333"/>
        <v>#N/A</v>
      </c>
      <c r="V1102" s="21" t="e">
        <f t="shared" si="340"/>
        <v>#N/A</v>
      </c>
      <c r="W1102" s="28">
        <f t="shared" si="334"/>
        <v>0</v>
      </c>
      <c r="X1102" s="28">
        <f t="shared" si="335"/>
        <v>0</v>
      </c>
      <c r="Y1102" s="45" t="str">
        <f t="shared" si="341"/>
        <v>pas de surpoids ni d'obésité</v>
      </c>
    </row>
    <row r="1103" spans="4:25">
      <c r="D1103" s="21"/>
      <c r="F1103" s="21"/>
      <c r="G1103" s="54">
        <f t="shared" si="336"/>
        <v>0</v>
      </c>
      <c r="H1103" s="28">
        <f t="shared" si="323"/>
        <v>0</v>
      </c>
      <c r="I1103" s="45">
        <f t="shared" si="337"/>
        <v>0</v>
      </c>
      <c r="J1103" s="29">
        <f t="shared" si="324"/>
        <v>3</v>
      </c>
      <c r="K1103" s="29">
        <f t="shared" si="325"/>
        <v>0.27</v>
      </c>
      <c r="L1103" s="29">
        <f t="shared" si="326"/>
        <v>8.4199999999999997E-2</v>
      </c>
      <c r="M1103" s="29">
        <f t="shared" si="327"/>
        <v>12.92</v>
      </c>
      <c r="N1103" s="45">
        <f t="shared" si="338"/>
        <v>-43.986979853963227</v>
      </c>
      <c r="O1103" s="28">
        <f t="shared" si="328"/>
        <v>10.989169238449415</v>
      </c>
      <c r="P1103" s="28">
        <f t="shared" si="329"/>
        <v>15.087458954343088</v>
      </c>
      <c r="Q1103" s="45" t="str">
        <f t="shared" si="339"/>
        <v>ins. Pondérale</v>
      </c>
      <c r="R1103" s="29">
        <f t="shared" si="330"/>
        <v>3</v>
      </c>
      <c r="S1103" s="29" t="e">
        <f t="shared" si="331"/>
        <v>#N/A</v>
      </c>
      <c r="T1103" s="29" t="e">
        <f t="shared" si="332"/>
        <v>#N/A</v>
      </c>
      <c r="U1103" s="29" t="e">
        <f t="shared" si="333"/>
        <v>#N/A</v>
      </c>
      <c r="V1103" s="21" t="e">
        <f t="shared" si="340"/>
        <v>#N/A</v>
      </c>
      <c r="W1103" s="28">
        <f t="shared" si="334"/>
        <v>0</v>
      </c>
      <c r="X1103" s="28">
        <f t="shared" si="335"/>
        <v>0</v>
      </c>
      <c r="Y1103" s="45" t="str">
        <f t="shared" si="341"/>
        <v>pas de surpoids ni d'obésité</v>
      </c>
    </row>
    <row r="1104" spans="4:25">
      <c r="D1104" s="21"/>
      <c r="F1104" s="21"/>
      <c r="G1104" s="54">
        <f t="shared" si="336"/>
        <v>0</v>
      </c>
      <c r="H1104" s="28">
        <f t="shared" si="323"/>
        <v>0</v>
      </c>
      <c r="I1104" s="45">
        <f t="shared" si="337"/>
        <v>0</v>
      </c>
      <c r="J1104" s="29">
        <f t="shared" si="324"/>
        <v>3</v>
      </c>
      <c r="K1104" s="29">
        <f t="shared" si="325"/>
        <v>0.27</v>
      </c>
      <c r="L1104" s="29">
        <f t="shared" si="326"/>
        <v>8.4199999999999997E-2</v>
      </c>
      <c r="M1104" s="29">
        <f t="shared" si="327"/>
        <v>12.92</v>
      </c>
      <c r="N1104" s="45">
        <f t="shared" si="338"/>
        <v>-43.986979853963227</v>
      </c>
      <c r="O1104" s="28">
        <f t="shared" si="328"/>
        <v>10.989169238449415</v>
      </c>
      <c r="P1104" s="28">
        <f t="shared" si="329"/>
        <v>15.087458954343088</v>
      </c>
      <c r="Q1104" s="45" t="str">
        <f t="shared" si="339"/>
        <v>ins. Pondérale</v>
      </c>
      <c r="R1104" s="29">
        <f t="shared" si="330"/>
        <v>3</v>
      </c>
      <c r="S1104" s="29" t="e">
        <f t="shared" si="331"/>
        <v>#N/A</v>
      </c>
      <c r="T1104" s="29" t="e">
        <f t="shared" si="332"/>
        <v>#N/A</v>
      </c>
      <c r="U1104" s="29" t="e">
        <f t="shared" si="333"/>
        <v>#N/A</v>
      </c>
      <c r="V1104" s="21" t="e">
        <f t="shared" si="340"/>
        <v>#N/A</v>
      </c>
      <c r="W1104" s="28">
        <f t="shared" si="334"/>
        <v>0</v>
      </c>
      <c r="X1104" s="28">
        <f t="shared" si="335"/>
        <v>0</v>
      </c>
      <c r="Y1104" s="45" t="str">
        <f t="shared" si="341"/>
        <v>pas de surpoids ni d'obésité</v>
      </c>
    </row>
    <row r="1105" spans="4:25">
      <c r="D1105" s="21"/>
      <c r="F1105" s="21"/>
      <c r="G1105" s="54">
        <f t="shared" si="336"/>
        <v>0</v>
      </c>
      <c r="H1105" s="28">
        <f t="shared" si="323"/>
        <v>0</v>
      </c>
      <c r="I1105" s="45">
        <f t="shared" si="337"/>
        <v>0</v>
      </c>
      <c r="J1105" s="29">
        <f t="shared" si="324"/>
        <v>3</v>
      </c>
      <c r="K1105" s="29">
        <f t="shared" si="325"/>
        <v>0.27</v>
      </c>
      <c r="L1105" s="29">
        <f t="shared" si="326"/>
        <v>8.4199999999999997E-2</v>
      </c>
      <c r="M1105" s="29">
        <f t="shared" si="327"/>
        <v>12.92</v>
      </c>
      <c r="N1105" s="45">
        <f t="shared" si="338"/>
        <v>-43.986979853963227</v>
      </c>
      <c r="O1105" s="28">
        <f t="shared" si="328"/>
        <v>10.989169238449415</v>
      </c>
      <c r="P1105" s="28">
        <f t="shared" si="329"/>
        <v>15.087458954343088</v>
      </c>
      <c r="Q1105" s="45" t="str">
        <f t="shared" si="339"/>
        <v>ins. Pondérale</v>
      </c>
      <c r="R1105" s="29">
        <f t="shared" si="330"/>
        <v>3</v>
      </c>
      <c r="S1105" s="29" t="e">
        <f t="shared" si="331"/>
        <v>#N/A</v>
      </c>
      <c r="T1105" s="29" t="e">
        <f t="shared" si="332"/>
        <v>#N/A</v>
      </c>
      <c r="U1105" s="29" t="e">
        <f t="shared" si="333"/>
        <v>#N/A</v>
      </c>
      <c r="V1105" s="21" t="e">
        <f t="shared" si="340"/>
        <v>#N/A</v>
      </c>
      <c r="W1105" s="28">
        <f t="shared" si="334"/>
        <v>0</v>
      </c>
      <c r="X1105" s="28">
        <f t="shared" si="335"/>
        <v>0</v>
      </c>
      <c r="Y1105" s="45" t="str">
        <f t="shared" si="341"/>
        <v>pas de surpoids ni d'obésité</v>
      </c>
    </row>
    <row r="1106" spans="4:25">
      <c r="D1106" s="21"/>
      <c r="F1106" s="21"/>
      <c r="G1106" s="54">
        <f t="shared" si="336"/>
        <v>0</v>
      </c>
      <c r="H1106" s="28">
        <f t="shared" si="323"/>
        <v>0</v>
      </c>
      <c r="I1106" s="45">
        <f t="shared" si="337"/>
        <v>0</v>
      </c>
      <c r="J1106" s="29">
        <f t="shared" si="324"/>
        <v>3</v>
      </c>
      <c r="K1106" s="29">
        <f t="shared" si="325"/>
        <v>0.27</v>
      </c>
      <c r="L1106" s="29">
        <f t="shared" si="326"/>
        <v>8.4199999999999997E-2</v>
      </c>
      <c r="M1106" s="29">
        <f t="shared" si="327"/>
        <v>12.92</v>
      </c>
      <c r="N1106" s="45">
        <f t="shared" si="338"/>
        <v>-43.986979853963227</v>
      </c>
      <c r="O1106" s="28">
        <f t="shared" si="328"/>
        <v>10.989169238449415</v>
      </c>
      <c r="P1106" s="28">
        <f t="shared" si="329"/>
        <v>15.087458954343088</v>
      </c>
      <c r="Q1106" s="45" t="str">
        <f t="shared" si="339"/>
        <v>ins. Pondérale</v>
      </c>
      <c r="R1106" s="29">
        <f t="shared" si="330"/>
        <v>3</v>
      </c>
      <c r="S1106" s="29" t="e">
        <f t="shared" si="331"/>
        <v>#N/A</v>
      </c>
      <c r="T1106" s="29" t="e">
        <f t="shared" si="332"/>
        <v>#N/A</v>
      </c>
      <c r="U1106" s="29" t="e">
        <f t="shared" si="333"/>
        <v>#N/A</v>
      </c>
      <c r="V1106" s="21" t="e">
        <f t="shared" si="340"/>
        <v>#N/A</v>
      </c>
      <c r="W1106" s="28">
        <f t="shared" si="334"/>
        <v>0</v>
      </c>
      <c r="X1106" s="28">
        <f t="shared" si="335"/>
        <v>0</v>
      </c>
      <c r="Y1106" s="45" t="str">
        <f t="shared" si="341"/>
        <v>pas de surpoids ni d'obésité</v>
      </c>
    </row>
    <row r="1107" spans="4:25">
      <c r="D1107" s="21"/>
      <c r="F1107" s="21"/>
      <c r="G1107" s="54">
        <f t="shared" si="336"/>
        <v>0</v>
      </c>
      <c r="H1107" s="28">
        <f t="shared" si="323"/>
        <v>0</v>
      </c>
      <c r="I1107" s="45">
        <f t="shared" si="337"/>
        <v>0</v>
      </c>
      <c r="J1107" s="29">
        <f t="shared" si="324"/>
        <v>3</v>
      </c>
      <c r="K1107" s="29">
        <f t="shared" si="325"/>
        <v>0.27</v>
      </c>
      <c r="L1107" s="29">
        <f t="shared" si="326"/>
        <v>8.4199999999999997E-2</v>
      </c>
      <c r="M1107" s="29">
        <f t="shared" si="327"/>
        <v>12.92</v>
      </c>
      <c r="N1107" s="45">
        <f t="shared" si="338"/>
        <v>-43.986979853963227</v>
      </c>
      <c r="O1107" s="28">
        <f t="shared" si="328"/>
        <v>10.989169238449415</v>
      </c>
      <c r="P1107" s="28">
        <f t="shared" si="329"/>
        <v>15.087458954343088</v>
      </c>
      <c r="Q1107" s="45" t="str">
        <f t="shared" si="339"/>
        <v>ins. Pondérale</v>
      </c>
      <c r="R1107" s="29">
        <f t="shared" si="330"/>
        <v>3</v>
      </c>
      <c r="S1107" s="29" t="e">
        <f t="shared" si="331"/>
        <v>#N/A</v>
      </c>
      <c r="T1107" s="29" t="e">
        <f t="shared" si="332"/>
        <v>#N/A</v>
      </c>
      <c r="U1107" s="29" t="e">
        <f t="shared" si="333"/>
        <v>#N/A</v>
      </c>
      <c r="V1107" s="21" t="e">
        <f t="shared" si="340"/>
        <v>#N/A</v>
      </c>
      <c r="W1107" s="28">
        <f t="shared" si="334"/>
        <v>0</v>
      </c>
      <c r="X1107" s="28">
        <f t="shared" si="335"/>
        <v>0</v>
      </c>
      <c r="Y1107" s="45" t="str">
        <f t="shared" si="341"/>
        <v>pas de surpoids ni d'obésité</v>
      </c>
    </row>
    <row r="1108" spans="4:25">
      <c r="D1108" s="21"/>
      <c r="F1108" s="21"/>
      <c r="G1108" s="54">
        <f t="shared" si="336"/>
        <v>0</v>
      </c>
      <c r="H1108" s="28">
        <f t="shared" si="323"/>
        <v>0</v>
      </c>
      <c r="I1108" s="45">
        <f t="shared" si="337"/>
        <v>0</v>
      </c>
      <c r="J1108" s="29">
        <f t="shared" si="324"/>
        <v>3</v>
      </c>
      <c r="K1108" s="29">
        <f t="shared" si="325"/>
        <v>0.27</v>
      </c>
      <c r="L1108" s="29">
        <f t="shared" si="326"/>
        <v>8.4199999999999997E-2</v>
      </c>
      <c r="M1108" s="29">
        <f t="shared" si="327"/>
        <v>12.92</v>
      </c>
      <c r="N1108" s="45">
        <f t="shared" si="338"/>
        <v>-43.986979853963227</v>
      </c>
      <c r="O1108" s="28">
        <f t="shared" si="328"/>
        <v>10.989169238449415</v>
      </c>
      <c r="P1108" s="28">
        <f t="shared" si="329"/>
        <v>15.087458954343088</v>
      </c>
      <c r="Q1108" s="45" t="str">
        <f t="shared" si="339"/>
        <v>ins. Pondérale</v>
      </c>
      <c r="R1108" s="29">
        <f t="shared" si="330"/>
        <v>3</v>
      </c>
      <c r="S1108" s="29" t="e">
        <f t="shared" si="331"/>
        <v>#N/A</v>
      </c>
      <c r="T1108" s="29" t="e">
        <f t="shared" si="332"/>
        <v>#N/A</v>
      </c>
      <c r="U1108" s="29" t="e">
        <f t="shared" si="333"/>
        <v>#N/A</v>
      </c>
      <c r="V1108" s="21" t="e">
        <f t="shared" si="340"/>
        <v>#N/A</v>
      </c>
      <c r="W1108" s="28">
        <f t="shared" si="334"/>
        <v>0</v>
      </c>
      <c r="X1108" s="28">
        <f t="shared" si="335"/>
        <v>0</v>
      </c>
      <c r="Y1108" s="45" t="str">
        <f t="shared" si="341"/>
        <v>pas de surpoids ni d'obésité</v>
      </c>
    </row>
    <row r="1109" spans="4:25">
      <c r="D1109" s="21"/>
      <c r="F1109" s="21"/>
      <c r="G1109" s="54">
        <f t="shared" si="336"/>
        <v>0</v>
      </c>
      <c r="H1109" s="28">
        <f t="shared" si="323"/>
        <v>0</v>
      </c>
      <c r="I1109" s="45">
        <f t="shared" si="337"/>
        <v>0</v>
      </c>
      <c r="J1109" s="29">
        <f t="shared" si="324"/>
        <v>3</v>
      </c>
      <c r="K1109" s="29">
        <f t="shared" si="325"/>
        <v>0.27</v>
      </c>
      <c r="L1109" s="29">
        <f t="shared" si="326"/>
        <v>8.4199999999999997E-2</v>
      </c>
      <c r="M1109" s="29">
        <f t="shared" si="327"/>
        <v>12.92</v>
      </c>
      <c r="N1109" s="45">
        <f t="shared" si="338"/>
        <v>-43.986979853963227</v>
      </c>
      <c r="O1109" s="28">
        <f t="shared" si="328"/>
        <v>10.989169238449415</v>
      </c>
      <c r="P1109" s="28">
        <f t="shared" si="329"/>
        <v>15.087458954343088</v>
      </c>
      <c r="Q1109" s="45" t="str">
        <f t="shared" si="339"/>
        <v>ins. Pondérale</v>
      </c>
      <c r="R1109" s="29">
        <f t="shared" si="330"/>
        <v>3</v>
      </c>
      <c r="S1109" s="29" t="e">
        <f t="shared" si="331"/>
        <v>#N/A</v>
      </c>
      <c r="T1109" s="29" t="e">
        <f t="shared" si="332"/>
        <v>#N/A</v>
      </c>
      <c r="U1109" s="29" t="e">
        <f t="shared" si="333"/>
        <v>#N/A</v>
      </c>
      <c r="V1109" s="21" t="e">
        <f t="shared" si="340"/>
        <v>#N/A</v>
      </c>
      <c r="W1109" s="28">
        <f t="shared" si="334"/>
        <v>0</v>
      </c>
      <c r="X1109" s="28">
        <f t="shared" si="335"/>
        <v>0</v>
      </c>
      <c r="Y1109" s="45" t="str">
        <f t="shared" si="341"/>
        <v>pas de surpoids ni d'obésité</v>
      </c>
    </row>
    <row r="1110" spans="4:25">
      <c r="D1110" s="21"/>
      <c r="F1110" s="21"/>
      <c r="G1110" s="54">
        <f t="shared" si="336"/>
        <v>0</v>
      </c>
      <c r="H1110" s="28">
        <f t="shared" si="323"/>
        <v>0</v>
      </c>
      <c r="I1110" s="45">
        <f t="shared" si="337"/>
        <v>0</v>
      </c>
      <c r="J1110" s="29">
        <f t="shared" si="324"/>
        <v>3</v>
      </c>
      <c r="K1110" s="29">
        <f t="shared" si="325"/>
        <v>0.27</v>
      </c>
      <c r="L1110" s="29">
        <f t="shared" si="326"/>
        <v>8.4199999999999997E-2</v>
      </c>
      <c r="M1110" s="29">
        <f t="shared" si="327"/>
        <v>12.92</v>
      </c>
      <c r="N1110" s="45">
        <f t="shared" si="338"/>
        <v>-43.986979853963227</v>
      </c>
      <c r="O1110" s="28">
        <f t="shared" si="328"/>
        <v>10.989169238449415</v>
      </c>
      <c r="P1110" s="28">
        <f t="shared" si="329"/>
        <v>15.087458954343088</v>
      </c>
      <c r="Q1110" s="45" t="str">
        <f t="shared" si="339"/>
        <v>ins. Pondérale</v>
      </c>
      <c r="R1110" s="29">
        <f t="shared" si="330"/>
        <v>3</v>
      </c>
      <c r="S1110" s="29" t="e">
        <f t="shared" si="331"/>
        <v>#N/A</v>
      </c>
      <c r="T1110" s="29" t="e">
        <f t="shared" si="332"/>
        <v>#N/A</v>
      </c>
      <c r="U1110" s="29" t="e">
        <f t="shared" si="333"/>
        <v>#N/A</v>
      </c>
      <c r="V1110" s="21" t="e">
        <f t="shared" si="340"/>
        <v>#N/A</v>
      </c>
      <c r="W1110" s="28">
        <f t="shared" si="334"/>
        <v>0</v>
      </c>
      <c r="X1110" s="28">
        <f t="shared" si="335"/>
        <v>0</v>
      </c>
      <c r="Y1110" s="45" t="str">
        <f t="shared" si="341"/>
        <v>pas de surpoids ni d'obésité</v>
      </c>
    </row>
    <row r="1111" spans="4:25">
      <c r="D1111" s="21"/>
      <c r="F1111" s="21"/>
      <c r="G1111" s="54">
        <f t="shared" si="336"/>
        <v>0</v>
      </c>
      <c r="H1111" s="28">
        <f t="shared" si="323"/>
        <v>0</v>
      </c>
      <c r="I1111" s="45">
        <f t="shared" si="337"/>
        <v>0</v>
      </c>
      <c r="J1111" s="29">
        <f t="shared" si="324"/>
        <v>3</v>
      </c>
      <c r="K1111" s="29">
        <f t="shared" si="325"/>
        <v>0.27</v>
      </c>
      <c r="L1111" s="29">
        <f t="shared" si="326"/>
        <v>8.4199999999999997E-2</v>
      </c>
      <c r="M1111" s="29">
        <f t="shared" si="327"/>
        <v>12.92</v>
      </c>
      <c r="N1111" s="45">
        <f t="shared" si="338"/>
        <v>-43.986979853963227</v>
      </c>
      <c r="O1111" s="28">
        <f t="shared" si="328"/>
        <v>10.989169238449415</v>
      </c>
      <c r="P1111" s="28">
        <f t="shared" si="329"/>
        <v>15.087458954343088</v>
      </c>
      <c r="Q1111" s="45" t="str">
        <f t="shared" si="339"/>
        <v>ins. Pondérale</v>
      </c>
      <c r="R1111" s="29">
        <f t="shared" si="330"/>
        <v>3</v>
      </c>
      <c r="S1111" s="29" t="e">
        <f t="shared" si="331"/>
        <v>#N/A</v>
      </c>
      <c r="T1111" s="29" t="e">
        <f t="shared" si="332"/>
        <v>#N/A</v>
      </c>
      <c r="U1111" s="29" t="e">
        <f t="shared" si="333"/>
        <v>#N/A</v>
      </c>
      <c r="V1111" s="21" t="e">
        <f t="shared" si="340"/>
        <v>#N/A</v>
      </c>
      <c r="W1111" s="28">
        <f t="shared" si="334"/>
        <v>0</v>
      </c>
      <c r="X1111" s="28">
        <f t="shared" si="335"/>
        <v>0</v>
      </c>
      <c r="Y1111" s="45" t="str">
        <f t="shared" si="341"/>
        <v>pas de surpoids ni d'obésité</v>
      </c>
    </row>
    <row r="1112" spans="4:25">
      <c r="D1112" s="21"/>
      <c r="F1112" s="21"/>
      <c r="G1112" s="54">
        <f t="shared" si="336"/>
        <v>0</v>
      </c>
      <c r="H1112" s="28">
        <f t="shared" si="323"/>
        <v>0</v>
      </c>
      <c r="I1112" s="45">
        <f t="shared" si="337"/>
        <v>0</v>
      </c>
      <c r="J1112" s="29">
        <f t="shared" si="324"/>
        <v>3</v>
      </c>
      <c r="K1112" s="29">
        <f t="shared" si="325"/>
        <v>0.27</v>
      </c>
      <c r="L1112" s="29">
        <f t="shared" si="326"/>
        <v>8.4199999999999997E-2</v>
      </c>
      <c r="M1112" s="29">
        <f t="shared" si="327"/>
        <v>12.92</v>
      </c>
      <c r="N1112" s="45">
        <f t="shared" si="338"/>
        <v>-43.986979853963227</v>
      </c>
      <c r="O1112" s="28">
        <f t="shared" si="328"/>
        <v>10.989169238449415</v>
      </c>
      <c r="P1112" s="28">
        <f t="shared" si="329"/>
        <v>15.087458954343088</v>
      </c>
      <c r="Q1112" s="45" t="str">
        <f t="shared" si="339"/>
        <v>ins. Pondérale</v>
      </c>
      <c r="R1112" s="29">
        <f t="shared" si="330"/>
        <v>3</v>
      </c>
      <c r="S1112" s="29" t="e">
        <f t="shared" si="331"/>
        <v>#N/A</v>
      </c>
      <c r="T1112" s="29" t="e">
        <f t="shared" si="332"/>
        <v>#N/A</v>
      </c>
      <c r="U1112" s="29" t="e">
        <f t="shared" si="333"/>
        <v>#N/A</v>
      </c>
      <c r="V1112" s="21" t="e">
        <f t="shared" si="340"/>
        <v>#N/A</v>
      </c>
      <c r="W1112" s="28">
        <f t="shared" si="334"/>
        <v>0</v>
      </c>
      <c r="X1112" s="28">
        <f t="shared" si="335"/>
        <v>0</v>
      </c>
      <c r="Y1112" s="45" t="str">
        <f t="shared" si="341"/>
        <v>pas de surpoids ni d'obésité</v>
      </c>
    </row>
    <row r="1113" spans="4:25">
      <c r="D1113" s="21"/>
      <c r="F1113" s="21"/>
      <c r="G1113" s="54">
        <f t="shared" si="336"/>
        <v>0</v>
      </c>
      <c r="H1113" s="28">
        <f t="shared" si="323"/>
        <v>0</v>
      </c>
      <c r="I1113" s="45">
        <f t="shared" si="337"/>
        <v>0</v>
      </c>
      <c r="J1113" s="29">
        <f t="shared" si="324"/>
        <v>3</v>
      </c>
      <c r="K1113" s="29">
        <f t="shared" si="325"/>
        <v>0.27</v>
      </c>
      <c r="L1113" s="29">
        <f t="shared" si="326"/>
        <v>8.4199999999999997E-2</v>
      </c>
      <c r="M1113" s="29">
        <f t="shared" si="327"/>
        <v>12.92</v>
      </c>
      <c r="N1113" s="45">
        <f t="shared" si="338"/>
        <v>-43.986979853963227</v>
      </c>
      <c r="O1113" s="28">
        <f t="shared" si="328"/>
        <v>10.989169238449415</v>
      </c>
      <c r="P1113" s="28">
        <f t="shared" si="329"/>
        <v>15.087458954343088</v>
      </c>
      <c r="Q1113" s="45" t="str">
        <f t="shared" si="339"/>
        <v>ins. Pondérale</v>
      </c>
      <c r="R1113" s="29">
        <f t="shared" si="330"/>
        <v>3</v>
      </c>
      <c r="S1113" s="29" t="e">
        <f t="shared" si="331"/>
        <v>#N/A</v>
      </c>
      <c r="T1113" s="29" t="e">
        <f t="shared" si="332"/>
        <v>#N/A</v>
      </c>
      <c r="U1113" s="29" t="e">
        <f t="shared" si="333"/>
        <v>#N/A</v>
      </c>
      <c r="V1113" s="21" t="e">
        <f t="shared" si="340"/>
        <v>#N/A</v>
      </c>
      <c r="W1113" s="28">
        <f t="shared" si="334"/>
        <v>0</v>
      </c>
      <c r="X1113" s="28">
        <f t="shared" si="335"/>
        <v>0</v>
      </c>
      <c r="Y1113" s="45" t="str">
        <f t="shared" si="341"/>
        <v>pas de surpoids ni d'obésité</v>
      </c>
    </row>
    <row r="1114" spans="4:25">
      <c r="D1114" s="21"/>
      <c r="F1114" s="21"/>
      <c r="G1114" s="54">
        <f t="shared" si="336"/>
        <v>0</v>
      </c>
      <c r="H1114" s="28">
        <f t="shared" si="323"/>
        <v>0</v>
      </c>
      <c r="I1114" s="45">
        <f t="shared" si="337"/>
        <v>0</v>
      </c>
      <c r="J1114" s="29">
        <f t="shared" si="324"/>
        <v>3</v>
      </c>
      <c r="K1114" s="29">
        <f t="shared" si="325"/>
        <v>0.27</v>
      </c>
      <c r="L1114" s="29">
        <f t="shared" si="326"/>
        <v>8.4199999999999997E-2</v>
      </c>
      <c r="M1114" s="29">
        <f t="shared" si="327"/>
        <v>12.92</v>
      </c>
      <c r="N1114" s="45">
        <f t="shared" si="338"/>
        <v>-43.986979853963227</v>
      </c>
      <c r="O1114" s="28">
        <f t="shared" si="328"/>
        <v>10.989169238449415</v>
      </c>
      <c r="P1114" s="28">
        <f t="shared" si="329"/>
        <v>15.087458954343088</v>
      </c>
      <c r="Q1114" s="45" t="str">
        <f t="shared" si="339"/>
        <v>ins. Pondérale</v>
      </c>
      <c r="R1114" s="29">
        <f t="shared" si="330"/>
        <v>3</v>
      </c>
      <c r="S1114" s="29" t="e">
        <f t="shared" si="331"/>
        <v>#N/A</v>
      </c>
      <c r="T1114" s="29" t="e">
        <f t="shared" si="332"/>
        <v>#N/A</v>
      </c>
      <c r="U1114" s="29" t="e">
        <f t="shared" si="333"/>
        <v>#N/A</v>
      </c>
      <c r="V1114" s="21" t="e">
        <f t="shared" si="340"/>
        <v>#N/A</v>
      </c>
      <c r="W1114" s="28">
        <f t="shared" si="334"/>
        <v>0</v>
      </c>
      <c r="X1114" s="28">
        <f t="shared" si="335"/>
        <v>0</v>
      </c>
      <c r="Y1114" s="45" t="str">
        <f t="shared" si="341"/>
        <v>pas de surpoids ni d'obésité</v>
      </c>
    </row>
    <row r="1115" spans="4:25">
      <c r="D1115" s="21"/>
      <c r="F1115" s="21"/>
      <c r="G1115" s="54">
        <f t="shared" si="336"/>
        <v>0</v>
      </c>
      <c r="H1115" s="28">
        <f t="shared" si="323"/>
        <v>0</v>
      </c>
      <c r="I1115" s="45">
        <f t="shared" si="337"/>
        <v>0</v>
      </c>
      <c r="J1115" s="29">
        <f t="shared" si="324"/>
        <v>3</v>
      </c>
      <c r="K1115" s="29">
        <f t="shared" si="325"/>
        <v>0.27</v>
      </c>
      <c r="L1115" s="29">
        <f t="shared" si="326"/>
        <v>8.4199999999999997E-2</v>
      </c>
      <c r="M1115" s="29">
        <f t="shared" si="327"/>
        <v>12.92</v>
      </c>
      <c r="N1115" s="45">
        <f t="shared" si="338"/>
        <v>-43.986979853963227</v>
      </c>
      <c r="O1115" s="28">
        <f t="shared" si="328"/>
        <v>10.989169238449415</v>
      </c>
      <c r="P1115" s="28">
        <f t="shared" si="329"/>
        <v>15.087458954343088</v>
      </c>
      <c r="Q1115" s="45" t="str">
        <f t="shared" si="339"/>
        <v>ins. Pondérale</v>
      </c>
      <c r="R1115" s="29">
        <f t="shared" si="330"/>
        <v>3</v>
      </c>
      <c r="S1115" s="29" t="e">
        <f t="shared" si="331"/>
        <v>#N/A</v>
      </c>
      <c r="T1115" s="29" t="e">
        <f t="shared" si="332"/>
        <v>#N/A</v>
      </c>
      <c r="U1115" s="29" t="e">
        <f t="shared" si="333"/>
        <v>#N/A</v>
      </c>
      <c r="V1115" s="21" t="e">
        <f t="shared" si="340"/>
        <v>#N/A</v>
      </c>
      <c r="W1115" s="28">
        <f t="shared" si="334"/>
        <v>0</v>
      </c>
      <c r="X1115" s="28">
        <f t="shared" si="335"/>
        <v>0</v>
      </c>
      <c r="Y1115" s="45" t="str">
        <f t="shared" si="341"/>
        <v>pas de surpoids ni d'obésité</v>
      </c>
    </row>
    <row r="1116" spans="4:25">
      <c r="D1116" s="21"/>
      <c r="F1116" s="21"/>
      <c r="G1116" s="54">
        <f t="shared" si="336"/>
        <v>0</v>
      </c>
      <c r="H1116" s="28">
        <f t="shared" si="323"/>
        <v>0</v>
      </c>
      <c r="I1116" s="45">
        <f t="shared" si="337"/>
        <v>0</v>
      </c>
      <c r="J1116" s="29">
        <f t="shared" si="324"/>
        <v>3</v>
      </c>
      <c r="K1116" s="29">
        <f t="shared" si="325"/>
        <v>0.27</v>
      </c>
      <c r="L1116" s="29">
        <f t="shared" si="326"/>
        <v>8.4199999999999997E-2</v>
      </c>
      <c r="M1116" s="29">
        <f t="shared" si="327"/>
        <v>12.92</v>
      </c>
      <c r="N1116" s="45">
        <f t="shared" si="338"/>
        <v>-43.986979853963227</v>
      </c>
      <c r="O1116" s="28">
        <f t="shared" si="328"/>
        <v>10.989169238449415</v>
      </c>
      <c r="P1116" s="28">
        <f t="shared" si="329"/>
        <v>15.087458954343088</v>
      </c>
      <c r="Q1116" s="45" t="str">
        <f t="shared" si="339"/>
        <v>ins. Pondérale</v>
      </c>
      <c r="R1116" s="29">
        <f t="shared" si="330"/>
        <v>3</v>
      </c>
      <c r="S1116" s="29" t="e">
        <f t="shared" si="331"/>
        <v>#N/A</v>
      </c>
      <c r="T1116" s="29" t="e">
        <f t="shared" si="332"/>
        <v>#N/A</v>
      </c>
      <c r="U1116" s="29" t="e">
        <f t="shared" si="333"/>
        <v>#N/A</v>
      </c>
      <c r="V1116" s="21" t="e">
        <f t="shared" si="340"/>
        <v>#N/A</v>
      </c>
      <c r="W1116" s="28">
        <f t="shared" si="334"/>
        <v>0</v>
      </c>
      <c r="X1116" s="28">
        <f t="shared" si="335"/>
        <v>0</v>
      </c>
      <c r="Y1116" s="45" t="str">
        <f t="shared" si="341"/>
        <v>pas de surpoids ni d'obésité</v>
      </c>
    </row>
    <row r="1117" spans="4:25">
      <c r="D1117" s="21"/>
      <c r="F1117" s="21"/>
      <c r="G1117" s="54">
        <f t="shared" si="336"/>
        <v>0</v>
      </c>
      <c r="H1117" s="28">
        <f t="shared" si="323"/>
        <v>0</v>
      </c>
      <c r="I1117" s="45">
        <f t="shared" si="337"/>
        <v>0</v>
      </c>
      <c r="J1117" s="29">
        <f t="shared" si="324"/>
        <v>3</v>
      </c>
      <c r="K1117" s="29">
        <f t="shared" si="325"/>
        <v>0.27</v>
      </c>
      <c r="L1117" s="29">
        <f t="shared" si="326"/>
        <v>8.4199999999999997E-2</v>
      </c>
      <c r="M1117" s="29">
        <f t="shared" si="327"/>
        <v>12.92</v>
      </c>
      <c r="N1117" s="45">
        <f t="shared" si="338"/>
        <v>-43.986979853963227</v>
      </c>
      <c r="O1117" s="28">
        <f t="shared" si="328"/>
        <v>10.989169238449415</v>
      </c>
      <c r="P1117" s="28">
        <f t="shared" si="329"/>
        <v>15.087458954343088</v>
      </c>
      <c r="Q1117" s="45" t="str">
        <f t="shared" si="339"/>
        <v>ins. Pondérale</v>
      </c>
      <c r="R1117" s="29">
        <f t="shared" si="330"/>
        <v>3</v>
      </c>
      <c r="S1117" s="29" t="e">
        <f t="shared" si="331"/>
        <v>#N/A</v>
      </c>
      <c r="T1117" s="29" t="e">
        <f t="shared" si="332"/>
        <v>#N/A</v>
      </c>
      <c r="U1117" s="29" t="e">
        <f t="shared" si="333"/>
        <v>#N/A</v>
      </c>
      <c r="V1117" s="21" t="e">
        <f t="shared" si="340"/>
        <v>#N/A</v>
      </c>
      <c r="W1117" s="28">
        <f t="shared" si="334"/>
        <v>0</v>
      </c>
      <c r="X1117" s="28">
        <f t="shared" si="335"/>
        <v>0</v>
      </c>
      <c r="Y1117" s="45" t="str">
        <f t="shared" si="341"/>
        <v>pas de surpoids ni d'obésité</v>
      </c>
    </row>
    <row r="1118" spans="4:25">
      <c r="D1118" s="21"/>
      <c r="F1118" s="21"/>
      <c r="G1118" s="54">
        <f t="shared" si="336"/>
        <v>0</v>
      </c>
      <c r="H1118" s="28">
        <f t="shared" si="323"/>
        <v>0</v>
      </c>
      <c r="I1118" s="45">
        <f t="shared" si="337"/>
        <v>0</v>
      </c>
      <c r="J1118" s="29">
        <f t="shared" si="324"/>
        <v>3</v>
      </c>
      <c r="K1118" s="29">
        <f t="shared" si="325"/>
        <v>0.27</v>
      </c>
      <c r="L1118" s="29">
        <f t="shared" si="326"/>
        <v>8.4199999999999997E-2</v>
      </c>
      <c r="M1118" s="29">
        <f t="shared" si="327"/>
        <v>12.92</v>
      </c>
      <c r="N1118" s="45">
        <f t="shared" si="338"/>
        <v>-43.986979853963227</v>
      </c>
      <c r="O1118" s="28">
        <f t="shared" si="328"/>
        <v>10.989169238449415</v>
      </c>
      <c r="P1118" s="28">
        <f t="shared" si="329"/>
        <v>15.087458954343088</v>
      </c>
      <c r="Q1118" s="45" t="str">
        <f t="shared" si="339"/>
        <v>ins. Pondérale</v>
      </c>
      <c r="R1118" s="29">
        <f t="shared" si="330"/>
        <v>3</v>
      </c>
      <c r="S1118" s="29" t="e">
        <f t="shared" si="331"/>
        <v>#N/A</v>
      </c>
      <c r="T1118" s="29" t="e">
        <f t="shared" si="332"/>
        <v>#N/A</v>
      </c>
      <c r="U1118" s="29" t="e">
        <f t="shared" si="333"/>
        <v>#N/A</v>
      </c>
      <c r="V1118" s="21" t="e">
        <f t="shared" si="340"/>
        <v>#N/A</v>
      </c>
      <c r="W1118" s="28">
        <f t="shared" si="334"/>
        <v>0</v>
      </c>
      <c r="X1118" s="28">
        <f t="shared" si="335"/>
        <v>0</v>
      </c>
      <c r="Y1118" s="45" t="str">
        <f t="shared" si="341"/>
        <v>pas de surpoids ni d'obésité</v>
      </c>
    </row>
    <row r="1119" spans="4:25">
      <c r="D1119" s="21"/>
      <c r="F1119" s="21"/>
      <c r="G1119" s="54">
        <f t="shared" si="336"/>
        <v>0</v>
      </c>
      <c r="H1119" s="28">
        <f t="shared" si="323"/>
        <v>0</v>
      </c>
      <c r="I1119" s="45">
        <f t="shared" si="337"/>
        <v>0</v>
      </c>
      <c r="J1119" s="29">
        <f t="shared" si="324"/>
        <v>3</v>
      </c>
      <c r="K1119" s="29">
        <f t="shared" si="325"/>
        <v>0.27</v>
      </c>
      <c r="L1119" s="29">
        <f t="shared" si="326"/>
        <v>8.4199999999999997E-2</v>
      </c>
      <c r="M1119" s="29">
        <f t="shared" si="327"/>
        <v>12.92</v>
      </c>
      <c r="N1119" s="45">
        <f t="shared" si="338"/>
        <v>-43.986979853963227</v>
      </c>
      <c r="O1119" s="28">
        <f t="shared" si="328"/>
        <v>10.989169238449415</v>
      </c>
      <c r="P1119" s="28">
        <f t="shared" si="329"/>
        <v>15.087458954343088</v>
      </c>
      <c r="Q1119" s="45" t="str">
        <f t="shared" si="339"/>
        <v>ins. Pondérale</v>
      </c>
      <c r="R1119" s="29">
        <f t="shared" si="330"/>
        <v>3</v>
      </c>
      <c r="S1119" s="29" t="e">
        <f t="shared" si="331"/>
        <v>#N/A</v>
      </c>
      <c r="T1119" s="29" t="e">
        <f t="shared" si="332"/>
        <v>#N/A</v>
      </c>
      <c r="U1119" s="29" t="e">
        <f t="shared" si="333"/>
        <v>#N/A</v>
      </c>
      <c r="V1119" s="21" t="e">
        <f t="shared" si="340"/>
        <v>#N/A</v>
      </c>
      <c r="W1119" s="28">
        <f t="shared" si="334"/>
        <v>0</v>
      </c>
      <c r="X1119" s="28">
        <f t="shared" si="335"/>
        <v>0</v>
      </c>
      <c r="Y1119" s="45" t="str">
        <f t="shared" si="341"/>
        <v>pas de surpoids ni d'obésité</v>
      </c>
    </row>
    <row r="1120" spans="4:25">
      <c r="D1120" s="21"/>
      <c r="F1120" s="21"/>
      <c r="G1120" s="54">
        <f t="shared" si="336"/>
        <v>0</v>
      </c>
      <c r="H1120" s="28">
        <f t="shared" si="323"/>
        <v>0</v>
      </c>
      <c r="I1120" s="45">
        <f t="shared" si="337"/>
        <v>0</v>
      </c>
      <c r="J1120" s="29">
        <f t="shared" si="324"/>
        <v>3</v>
      </c>
      <c r="K1120" s="29">
        <f t="shared" si="325"/>
        <v>0.27</v>
      </c>
      <c r="L1120" s="29">
        <f t="shared" si="326"/>
        <v>8.4199999999999997E-2</v>
      </c>
      <c r="M1120" s="29">
        <f t="shared" si="327"/>
        <v>12.92</v>
      </c>
      <c r="N1120" s="45">
        <f t="shared" si="338"/>
        <v>-43.986979853963227</v>
      </c>
      <c r="O1120" s="28">
        <f t="shared" si="328"/>
        <v>10.989169238449415</v>
      </c>
      <c r="P1120" s="28">
        <f t="shared" si="329"/>
        <v>15.087458954343088</v>
      </c>
      <c r="Q1120" s="45" t="str">
        <f t="shared" si="339"/>
        <v>ins. Pondérale</v>
      </c>
      <c r="R1120" s="29">
        <f t="shared" si="330"/>
        <v>3</v>
      </c>
      <c r="S1120" s="29" t="e">
        <f t="shared" si="331"/>
        <v>#N/A</v>
      </c>
      <c r="T1120" s="29" t="e">
        <f t="shared" si="332"/>
        <v>#N/A</v>
      </c>
      <c r="U1120" s="29" t="e">
        <f t="shared" si="333"/>
        <v>#N/A</v>
      </c>
      <c r="V1120" s="21" t="e">
        <f t="shared" si="340"/>
        <v>#N/A</v>
      </c>
      <c r="W1120" s="28">
        <f t="shared" si="334"/>
        <v>0</v>
      </c>
      <c r="X1120" s="28">
        <f t="shared" si="335"/>
        <v>0</v>
      </c>
      <c r="Y1120" s="45" t="str">
        <f t="shared" si="341"/>
        <v>pas de surpoids ni d'obésité</v>
      </c>
    </row>
    <row r="1121" spans="4:25">
      <c r="D1121" s="21"/>
      <c r="F1121" s="21"/>
      <c r="G1121" s="54">
        <f t="shared" si="336"/>
        <v>0</v>
      </c>
      <c r="H1121" s="28">
        <f t="shared" si="323"/>
        <v>0</v>
      </c>
      <c r="I1121" s="45">
        <f t="shared" si="337"/>
        <v>0</v>
      </c>
      <c r="J1121" s="29">
        <f t="shared" si="324"/>
        <v>3</v>
      </c>
      <c r="K1121" s="29">
        <f t="shared" si="325"/>
        <v>0.27</v>
      </c>
      <c r="L1121" s="29">
        <f t="shared" si="326"/>
        <v>8.4199999999999997E-2</v>
      </c>
      <c r="M1121" s="29">
        <f t="shared" si="327"/>
        <v>12.92</v>
      </c>
      <c r="N1121" s="45">
        <f t="shared" si="338"/>
        <v>-43.986979853963227</v>
      </c>
      <c r="O1121" s="28">
        <f t="shared" si="328"/>
        <v>10.989169238449415</v>
      </c>
      <c r="P1121" s="28">
        <f t="shared" si="329"/>
        <v>15.087458954343088</v>
      </c>
      <c r="Q1121" s="45" t="str">
        <f t="shared" si="339"/>
        <v>ins. Pondérale</v>
      </c>
      <c r="R1121" s="29">
        <f t="shared" si="330"/>
        <v>3</v>
      </c>
      <c r="S1121" s="29" t="e">
        <f t="shared" si="331"/>
        <v>#N/A</v>
      </c>
      <c r="T1121" s="29" t="e">
        <f t="shared" si="332"/>
        <v>#N/A</v>
      </c>
      <c r="U1121" s="29" t="e">
        <f t="shared" si="333"/>
        <v>#N/A</v>
      </c>
      <c r="V1121" s="21" t="e">
        <f t="shared" si="340"/>
        <v>#N/A</v>
      </c>
      <c r="W1121" s="28">
        <f t="shared" si="334"/>
        <v>0</v>
      </c>
      <c r="X1121" s="28">
        <f t="shared" si="335"/>
        <v>0</v>
      </c>
      <c r="Y1121" s="45" t="str">
        <f t="shared" si="341"/>
        <v>pas de surpoids ni d'obésité</v>
      </c>
    </row>
    <row r="1122" spans="4:25">
      <c r="D1122" s="21"/>
      <c r="F1122" s="21"/>
      <c r="G1122" s="54">
        <f t="shared" si="336"/>
        <v>0</v>
      </c>
      <c r="H1122" s="28">
        <f t="shared" si="323"/>
        <v>0</v>
      </c>
      <c r="I1122" s="45">
        <f t="shared" si="337"/>
        <v>0</v>
      </c>
      <c r="J1122" s="29">
        <f t="shared" si="324"/>
        <v>3</v>
      </c>
      <c r="K1122" s="29">
        <f t="shared" si="325"/>
        <v>0.27</v>
      </c>
      <c r="L1122" s="29">
        <f t="shared" si="326"/>
        <v>8.4199999999999997E-2</v>
      </c>
      <c r="M1122" s="29">
        <f t="shared" si="327"/>
        <v>12.92</v>
      </c>
      <c r="N1122" s="45">
        <f t="shared" si="338"/>
        <v>-43.986979853963227</v>
      </c>
      <c r="O1122" s="28">
        <f t="shared" si="328"/>
        <v>10.989169238449415</v>
      </c>
      <c r="P1122" s="28">
        <f t="shared" si="329"/>
        <v>15.087458954343088</v>
      </c>
      <c r="Q1122" s="45" t="str">
        <f t="shared" si="339"/>
        <v>ins. Pondérale</v>
      </c>
      <c r="R1122" s="29">
        <f t="shared" si="330"/>
        <v>3</v>
      </c>
      <c r="S1122" s="29" t="e">
        <f t="shared" si="331"/>
        <v>#N/A</v>
      </c>
      <c r="T1122" s="29" t="e">
        <f t="shared" si="332"/>
        <v>#N/A</v>
      </c>
      <c r="U1122" s="29" t="e">
        <f t="shared" si="333"/>
        <v>#N/A</v>
      </c>
      <c r="V1122" s="21" t="e">
        <f t="shared" si="340"/>
        <v>#N/A</v>
      </c>
      <c r="W1122" s="28">
        <f t="shared" si="334"/>
        <v>0</v>
      </c>
      <c r="X1122" s="28">
        <f t="shared" si="335"/>
        <v>0</v>
      </c>
      <c r="Y1122" s="45" t="str">
        <f t="shared" si="341"/>
        <v>pas de surpoids ni d'obésité</v>
      </c>
    </row>
    <row r="1123" spans="4:25">
      <c r="D1123" s="21"/>
      <c r="F1123" s="21"/>
      <c r="G1123" s="54">
        <f t="shared" si="336"/>
        <v>0</v>
      </c>
      <c r="H1123" s="28">
        <f t="shared" si="323"/>
        <v>0</v>
      </c>
      <c r="I1123" s="45">
        <f t="shared" si="337"/>
        <v>0</v>
      </c>
      <c r="J1123" s="29">
        <f t="shared" si="324"/>
        <v>3</v>
      </c>
      <c r="K1123" s="29">
        <f t="shared" si="325"/>
        <v>0.27</v>
      </c>
      <c r="L1123" s="29">
        <f t="shared" si="326"/>
        <v>8.4199999999999997E-2</v>
      </c>
      <c r="M1123" s="29">
        <f t="shared" si="327"/>
        <v>12.92</v>
      </c>
      <c r="N1123" s="45">
        <f t="shared" si="338"/>
        <v>-43.986979853963227</v>
      </c>
      <c r="O1123" s="28">
        <f t="shared" si="328"/>
        <v>10.989169238449415</v>
      </c>
      <c r="P1123" s="28">
        <f t="shared" si="329"/>
        <v>15.087458954343088</v>
      </c>
      <c r="Q1123" s="45" t="str">
        <f t="shared" si="339"/>
        <v>ins. Pondérale</v>
      </c>
      <c r="R1123" s="29">
        <f t="shared" si="330"/>
        <v>3</v>
      </c>
      <c r="S1123" s="29" t="e">
        <f t="shared" si="331"/>
        <v>#N/A</v>
      </c>
      <c r="T1123" s="29" t="e">
        <f t="shared" si="332"/>
        <v>#N/A</v>
      </c>
      <c r="U1123" s="29" t="e">
        <f t="shared" si="333"/>
        <v>#N/A</v>
      </c>
      <c r="V1123" s="21" t="e">
        <f t="shared" si="340"/>
        <v>#N/A</v>
      </c>
      <c r="W1123" s="28">
        <f t="shared" si="334"/>
        <v>0</v>
      </c>
      <c r="X1123" s="28">
        <f t="shared" si="335"/>
        <v>0</v>
      </c>
      <c r="Y1123" s="45" t="str">
        <f t="shared" si="341"/>
        <v>pas de surpoids ni d'obésité</v>
      </c>
    </row>
    <row r="1124" spans="4:25">
      <c r="D1124" s="21"/>
      <c r="F1124" s="21"/>
      <c r="G1124" s="54">
        <f t="shared" si="336"/>
        <v>0</v>
      </c>
      <c r="H1124" s="28">
        <f t="shared" si="323"/>
        <v>0</v>
      </c>
      <c r="I1124" s="45">
        <f t="shared" si="337"/>
        <v>0</v>
      </c>
      <c r="J1124" s="29">
        <f t="shared" si="324"/>
        <v>3</v>
      </c>
      <c r="K1124" s="29">
        <f t="shared" si="325"/>
        <v>0.27</v>
      </c>
      <c r="L1124" s="29">
        <f t="shared" si="326"/>
        <v>8.4199999999999997E-2</v>
      </c>
      <c r="M1124" s="29">
        <f t="shared" si="327"/>
        <v>12.92</v>
      </c>
      <c r="N1124" s="45">
        <f t="shared" si="338"/>
        <v>-43.986979853963227</v>
      </c>
      <c r="O1124" s="28">
        <f t="shared" si="328"/>
        <v>10.989169238449415</v>
      </c>
      <c r="P1124" s="28">
        <f t="shared" si="329"/>
        <v>15.087458954343088</v>
      </c>
      <c r="Q1124" s="45" t="str">
        <f t="shared" si="339"/>
        <v>ins. Pondérale</v>
      </c>
      <c r="R1124" s="29">
        <f t="shared" si="330"/>
        <v>3</v>
      </c>
      <c r="S1124" s="29" t="e">
        <f t="shared" si="331"/>
        <v>#N/A</v>
      </c>
      <c r="T1124" s="29" t="e">
        <f t="shared" si="332"/>
        <v>#N/A</v>
      </c>
      <c r="U1124" s="29" t="e">
        <f t="shared" si="333"/>
        <v>#N/A</v>
      </c>
      <c r="V1124" s="21" t="e">
        <f t="shared" si="340"/>
        <v>#N/A</v>
      </c>
      <c r="W1124" s="28">
        <f t="shared" si="334"/>
        <v>0</v>
      </c>
      <c r="X1124" s="28">
        <f t="shared" si="335"/>
        <v>0</v>
      </c>
      <c r="Y1124" s="45" t="str">
        <f t="shared" si="341"/>
        <v>pas de surpoids ni d'obésité</v>
      </c>
    </row>
    <row r="1125" spans="4:25">
      <c r="D1125" s="21"/>
      <c r="F1125" s="21"/>
      <c r="G1125" s="54">
        <f t="shared" si="336"/>
        <v>0</v>
      </c>
      <c r="H1125" s="28">
        <f t="shared" si="323"/>
        <v>0</v>
      </c>
      <c r="I1125" s="45">
        <f t="shared" si="337"/>
        <v>0</v>
      </c>
      <c r="J1125" s="29">
        <f t="shared" si="324"/>
        <v>3</v>
      </c>
      <c r="K1125" s="29">
        <f t="shared" si="325"/>
        <v>0.27</v>
      </c>
      <c r="L1125" s="29">
        <f t="shared" si="326"/>
        <v>8.4199999999999997E-2</v>
      </c>
      <c r="M1125" s="29">
        <f t="shared" si="327"/>
        <v>12.92</v>
      </c>
      <c r="N1125" s="45">
        <f t="shared" si="338"/>
        <v>-43.986979853963227</v>
      </c>
      <c r="O1125" s="28">
        <f t="shared" si="328"/>
        <v>10.989169238449415</v>
      </c>
      <c r="P1125" s="28">
        <f t="shared" si="329"/>
        <v>15.087458954343088</v>
      </c>
      <c r="Q1125" s="45" t="str">
        <f t="shared" si="339"/>
        <v>ins. Pondérale</v>
      </c>
      <c r="R1125" s="29">
        <f t="shared" si="330"/>
        <v>3</v>
      </c>
      <c r="S1125" s="29" t="e">
        <f t="shared" si="331"/>
        <v>#N/A</v>
      </c>
      <c r="T1125" s="29" t="e">
        <f t="shared" si="332"/>
        <v>#N/A</v>
      </c>
      <c r="U1125" s="29" t="e">
        <f t="shared" si="333"/>
        <v>#N/A</v>
      </c>
      <c r="V1125" s="21" t="e">
        <f t="shared" si="340"/>
        <v>#N/A</v>
      </c>
      <c r="W1125" s="28">
        <f t="shared" si="334"/>
        <v>0</v>
      </c>
      <c r="X1125" s="28">
        <f t="shared" si="335"/>
        <v>0</v>
      </c>
      <c r="Y1125" s="45" t="str">
        <f t="shared" si="341"/>
        <v>pas de surpoids ni d'obésité</v>
      </c>
    </row>
    <row r="1126" spans="4:25">
      <c r="D1126" s="21"/>
      <c r="F1126" s="21"/>
      <c r="G1126" s="54">
        <f t="shared" si="336"/>
        <v>0</v>
      </c>
      <c r="H1126" s="28">
        <f t="shared" si="323"/>
        <v>0</v>
      </c>
      <c r="I1126" s="45">
        <f t="shared" si="337"/>
        <v>0</v>
      </c>
      <c r="J1126" s="29">
        <f t="shared" si="324"/>
        <v>3</v>
      </c>
      <c r="K1126" s="29">
        <f t="shared" si="325"/>
        <v>0.27</v>
      </c>
      <c r="L1126" s="29">
        <f t="shared" si="326"/>
        <v>8.4199999999999997E-2</v>
      </c>
      <c r="M1126" s="29">
        <f t="shared" si="327"/>
        <v>12.92</v>
      </c>
      <c r="N1126" s="45">
        <f t="shared" si="338"/>
        <v>-43.986979853963227</v>
      </c>
      <c r="O1126" s="28">
        <f t="shared" si="328"/>
        <v>10.989169238449415</v>
      </c>
      <c r="P1126" s="28">
        <f t="shared" si="329"/>
        <v>15.087458954343088</v>
      </c>
      <c r="Q1126" s="45" t="str">
        <f t="shared" si="339"/>
        <v>ins. Pondérale</v>
      </c>
      <c r="R1126" s="29">
        <f t="shared" si="330"/>
        <v>3</v>
      </c>
      <c r="S1126" s="29" t="e">
        <f t="shared" si="331"/>
        <v>#N/A</v>
      </c>
      <c r="T1126" s="29" t="e">
        <f t="shared" si="332"/>
        <v>#N/A</v>
      </c>
      <c r="U1126" s="29" t="e">
        <f t="shared" si="333"/>
        <v>#N/A</v>
      </c>
      <c r="V1126" s="21" t="e">
        <f t="shared" si="340"/>
        <v>#N/A</v>
      </c>
      <c r="W1126" s="28">
        <f t="shared" si="334"/>
        <v>0</v>
      </c>
      <c r="X1126" s="28">
        <f t="shared" si="335"/>
        <v>0</v>
      </c>
      <c r="Y1126" s="45" t="str">
        <f t="shared" si="341"/>
        <v>pas de surpoids ni d'obésité</v>
      </c>
    </row>
    <row r="1127" spans="4:25">
      <c r="D1127" s="21"/>
      <c r="F1127" s="21"/>
      <c r="G1127" s="54">
        <f t="shared" si="336"/>
        <v>0</v>
      </c>
      <c r="H1127" s="28">
        <f t="shared" si="323"/>
        <v>0</v>
      </c>
      <c r="I1127" s="45">
        <f t="shared" si="337"/>
        <v>0</v>
      </c>
      <c r="J1127" s="29">
        <f t="shared" si="324"/>
        <v>3</v>
      </c>
      <c r="K1127" s="29">
        <f t="shared" si="325"/>
        <v>0.27</v>
      </c>
      <c r="L1127" s="29">
        <f t="shared" si="326"/>
        <v>8.4199999999999997E-2</v>
      </c>
      <c r="M1127" s="29">
        <f t="shared" si="327"/>
        <v>12.92</v>
      </c>
      <c r="N1127" s="45">
        <f t="shared" si="338"/>
        <v>-43.986979853963227</v>
      </c>
      <c r="O1127" s="28">
        <f t="shared" si="328"/>
        <v>10.989169238449415</v>
      </c>
      <c r="P1127" s="28">
        <f t="shared" si="329"/>
        <v>15.087458954343088</v>
      </c>
      <c r="Q1127" s="45" t="str">
        <f t="shared" si="339"/>
        <v>ins. Pondérale</v>
      </c>
      <c r="R1127" s="29">
        <f t="shared" si="330"/>
        <v>3</v>
      </c>
      <c r="S1127" s="29" t="e">
        <f t="shared" si="331"/>
        <v>#N/A</v>
      </c>
      <c r="T1127" s="29" t="e">
        <f t="shared" si="332"/>
        <v>#N/A</v>
      </c>
      <c r="U1127" s="29" t="e">
        <f t="shared" si="333"/>
        <v>#N/A</v>
      </c>
      <c r="V1127" s="21" t="e">
        <f t="shared" si="340"/>
        <v>#N/A</v>
      </c>
      <c r="W1127" s="28">
        <f t="shared" si="334"/>
        <v>0</v>
      </c>
      <c r="X1127" s="28">
        <f t="shared" si="335"/>
        <v>0</v>
      </c>
      <c r="Y1127" s="45" t="str">
        <f t="shared" si="341"/>
        <v>pas de surpoids ni d'obésité</v>
      </c>
    </row>
    <row r="1128" spans="4:25">
      <c r="D1128" s="21"/>
      <c r="F1128" s="21"/>
      <c r="G1128" s="54">
        <f t="shared" si="336"/>
        <v>0</v>
      </c>
      <c r="H1128" s="28">
        <f t="shared" si="323"/>
        <v>0</v>
      </c>
      <c r="I1128" s="45">
        <f t="shared" si="337"/>
        <v>0</v>
      </c>
      <c r="J1128" s="29">
        <f t="shared" si="324"/>
        <v>3</v>
      </c>
      <c r="K1128" s="29">
        <f t="shared" si="325"/>
        <v>0.27</v>
      </c>
      <c r="L1128" s="29">
        <f t="shared" si="326"/>
        <v>8.4199999999999997E-2</v>
      </c>
      <c r="M1128" s="29">
        <f t="shared" si="327"/>
        <v>12.92</v>
      </c>
      <c r="N1128" s="45">
        <f t="shared" si="338"/>
        <v>-43.986979853963227</v>
      </c>
      <c r="O1128" s="28">
        <f t="shared" si="328"/>
        <v>10.989169238449415</v>
      </c>
      <c r="P1128" s="28">
        <f t="shared" si="329"/>
        <v>15.087458954343088</v>
      </c>
      <c r="Q1128" s="45" t="str">
        <f t="shared" si="339"/>
        <v>ins. Pondérale</v>
      </c>
      <c r="R1128" s="29">
        <f t="shared" si="330"/>
        <v>3</v>
      </c>
      <c r="S1128" s="29" t="e">
        <f t="shared" si="331"/>
        <v>#N/A</v>
      </c>
      <c r="T1128" s="29" t="e">
        <f t="shared" si="332"/>
        <v>#N/A</v>
      </c>
      <c r="U1128" s="29" t="e">
        <f t="shared" si="333"/>
        <v>#N/A</v>
      </c>
      <c r="V1128" s="21" t="e">
        <f t="shared" si="340"/>
        <v>#N/A</v>
      </c>
      <c r="W1128" s="28">
        <f t="shared" si="334"/>
        <v>0</v>
      </c>
      <c r="X1128" s="28">
        <f t="shared" si="335"/>
        <v>0</v>
      </c>
      <c r="Y1128" s="45" t="str">
        <f t="shared" si="341"/>
        <v>pas de surpoids ni d'obésité</v>
      </c>
    </row>
    <row r="1129" spans="4:25">
      <c r="D1129" s="21"/>
      <c r="F1129" s="21"/>
      <c r="G1129" s="54">
        <f t="shared" si="336"/>
        <v>0</v>
      </c>
      <c r="H1129" s="28">
        <f t="shared" si="323"/>
        <v>0</v>
      </c>
      <c r="I1129" s="45">
        <f t="shared" si="337"/>
        <v>0</v>
      </c>
      <c r="J1129" s="29">
        <f t="shared" si="324"/>
        <v>3</v>
      </c>
      <c r="K1129" s="29">
        <f t="shared" si="325"/>
        <v>0.27</v>
      </c>
      <c r="L1129" s="29">
        <f t="shared" si="326"/>
        <v>8.4199999999999997E-2</v>
      </c>
      <c r="M1129" s="29">
        <f t="shared" si="327"/>
        <v>12.92</v>
      </c>
      <c r="N1129" s="45">
        <f t="shared" si="338"/>
        <v>-43.986979853963227</v>
      </c>
      <c r="O1129" s="28">
        <f t="shared" si="328"/>
        <v>10.989169238449415</v>
      </c>
      <c r="P1129" s="28">
        <f t="shared" si="329"/>
        <v>15.087458954343088</v>
      </c>
      <c r="Q1129" s="45" t="str">
        <f t="shared" si="339"/>
        <v>ins. Pondérale</v>
      </c>
      <c r="R1129" s="29">
        <f t="shared" si="330"/>
        <v>3</v>
      </c>
      <c r="S1129" s="29" t="e">
        <f t="shared" si="331"/>
        <v>#N/A</v>
      </c>
      <c r="T1129" s="29" t="e">
        <f t="shared" si="332"/>
        <v>#N/A</v>
      </c>
      <c r="U1129" s="29" t="e">
        <f t="shared" si="333"/>
        <v>#N/A</v>
      </c>
      <c r="V1129" s="21" t="e">
        <f t="shared" si="340"/>
        <v>#N/A</v>
      </c>
      <c r="W1129" s="28">
        <f t="shared" si="334"/>
        <v>0</v>
      </c>
      <c r="X1129" s="28">
        <f t="shared" si="335"/>
        <v>0</v>
      </c>
      <c r="Y1129" s="45" t="str">
        <f t="shared" si="341"/>
        <v>pas de surpoids ni d'obésité</v>
      </c>
    </row>
    <row r="1130" spans="4:25">
      <c r="D1130" s="21"/>
      <c r="F1130" s="21"/>
      <c r="G1130" s="54">
        <f t="shared" si="336"/>
        <v>0</v>
      </c>
      <c r="H1130" s="28">
        <f t="shared" si="323"/>
        <v>0</v>
      </c>
      <c r="I1130" s="45">
        <f t="shared" si="337"/>
        <v>0</v>
      </c>
      <c r="J1130" s="29">
        <f t="shared" si="324"/>
        <v>3</v>
      </c>
      <c r="K1130" s="29">
        <f t="shared" si="325"/>
        <v>0.27</v>
      </c>
      <c r="L1130" s="29">
        <f t="shared" si="326"/>
        <v>8.4199999999999997E-2</v>
      </c>
      <c r="M1130" s="29">
        <f t="shared" si="327"/>
        <v>12.92</v>
      </c>
      <c r="N1130" s="45">
        <f t="shared" si="338"/>
        <v>-43.986979853963227</v>
      </c>
      <c r="O1130" s="28">
        <f t="shared" si="328"/>
        <v>10.989169238449415</v>
      </c>
      <c r="P1130" s="28">
        <f t="shared" si="329"/>
        <v>15.087458954343088</v>
      </c>
      <c r="Q1130" s="45" t="str">
        <f t="shared" si="339"/>
        <v>ins. Pondérale</v>
      </c>
      <c r="R1130" s="29">
        <f t="shared" si="330"/>
        <v>3</v>
      </c>
      <c r="S1130" s="29" t="e">
        <f t="shared" si="331"/>
        <v>#N/A</v>
      </c>
      <c r="T1130" s="29" t="e">
        <f t="shared" si="332"/>
        <v>#N/A</v>
      </c>
      <c r="U1130" s="29" t="e">
        <f t="shared" si="333"/>
        <v>#N/A</v>
      </c>
      <c r="V1130" s="21" t="e">
        <f t="shared" si="340"/>
        <v>#N/A</v>
      </c>
      <c r="W1130" s="28">
        <f t="shared" si="334"/>
        <v>0</v>
      </c>
      <c r="X1130" s="28">
        <f t="shared" si="335"/>
        <v>0</v>
      </c>
      <c r="Y1130" s="45" t="str">
        <f t="shared" si="341"/>
        <v>pas de surpoids ni d'obésité</v>
      </c>
    </row>
    <row r="1131" spans="4:25">
      <c r="D1131" s="21"/>
      <c r="F1131" s="21"/>
      <c r="G1131" s="54">
        <f t="shared" si="336"/>
        <v>0</v>
      </c>
      <c r="H1131" s="28">
        <f t="shared" si="323"/>
        <v>0</v>
      </c>
      <c r="I1131" s="45">
        <f t="shared" si="337"/>
        <v>0</v>
      </c>
      <c r="J1131" s="29">
        <f t="shared" si="324"/>
        <v>3</v>
      </c>
      <c r="K1131" s="29">
        <f t="shared" si="325"/>
        <v>0.27</v>
      </c>
      <c r="L1131" s="29">
        <f t="shared" si="326"/>
        <v>8.4199999999999997E-2</v>
      </c>
      <c r="M1131" s="29">
        <f t="shared" si="327"/>
        <v>12.92</v>
      </c>
      <c r="N1131" s="45">
        <f t="shared" si="338"/>
        <v>-43.986979853963227</v>
      </c>
      <c r="O1131" s="28">
        <f t="shared" si="328"/>
        <v>10.989169238449415</v>
      </c>
      <c r="P1131" s="28">
        <f t="shared" si="329"/>
        <v>15.087458954343088</v>
      </c>
      <c r="Q1131" s="45" t="str">
        <f t="shared" si="339"/>
        <v>ins. Pondérale</v>
      </c>
      <c r="R1131" s="29">
        <f t="shared" si="330"/>
        <v>3</v>
      </c>
      <c r="S1131" s="29" t="e">
        <f t="shared" si="331"/>
        <v>#N/A</v>
      </c>
      <c r="T1131" s="29" t="e">
        <f t="shared" si="332"/>
        <v>#N/A</v>
      </c>
      <c r="U1131" s="29" t="e">
        <f t="shared" si="333"/>
        <v>#N/A</v>
      </c>
      <c r="V1131" s="21" t="e">
        <f t="shared" si="340"/>
        <v>#N/A</v>
      </c>
      <c r="W1131" s="28">
        <f t="shared" si="334"/>
        <v>0</v>
      </c>
      <c r="X1131" s="28">
        <f t="shared" si="335"/>
        <v>0</v>
      </c>
      <c r="Y1131" s="45" t="str">
        <f t="shared" si="341"/>
        <v>pas de surpoids ni d'obésité</v>
      </c>
    </row>
    <row r="1132" spans="4:25">
      <c r="D1132" s="21"/>
      <c r="F1132" s="21"/>
      <c r="G1132" s="54">
        <f t="shared" si="336"/>
        <v>0</v>
      </c>
      <c r="H1132" s="28">
        <f t="shared" si="323"/>
        <v>0</v>
      </c>
      <c r="I1132" s="45">
        <f t="shared" si="337"/>
        <v>0</v>
      </c>
      <c r="J1132" s="29">
        <f t="shared" si="324"/>
        <v>3</v>
      </c>
      <c r="K1132" s="29">
        <f t="shared" si="325"/>
        <v>0.27</v>
      </c>
      <c r="L1132" s="29">
        <f t="shared" si="326"/>
        <v>8.4199999999999997E-2</v>
      </c>
      <c r="M1132" s="29">
        <f t="shared" si="327"/>
        <v>12.92</v>
      </c>
      <c r="N1132" s="45">
        <f t="shared" si="338"/>
        <v>-43.986979853963227</v>
      </c>
      <c r="O1132" s="28">
        <f t="shared" si="328"/>
        <v>10.989169238449415</v>
      </c>
      <c r="P1132" s="28">
        <f t="shared" si="329"/>
        <v>15.087458954343088</v>
      </c>
      <c r="Q1132" s="45" t="str">
        <f t="shared" si="339"/>
        <v>ins. Pondérale</v>
      </c>
      <c r="R1132" s="29">
        <f t="shared" si="330"/>
        <v>3</v>
      </c>
      <c r="S1132" s="29" t="e">
        <f t="shared" si="331"/>
        <v>#N/A</v>
      </c>
      <c r="T1132" s="29" t="e">
        <f t="shared" si="332"/>
        <v>#N/A</v>
      </c>
      <c r="U1132" s="29" t="e">
        <f t="shared" si="333"/>
        <v>#N/A</v>
      </c>
      <c r="V1132" s="21" t="e">
        <f t="shared" si="340"/>
        <v>#N/A</v>
      </c>
      <c r="W1132" s="28">
        <f t="shared" si="334"/>
        <v>0</v>
      </c>
      <c r="X1132" s="28">
        <f t="shared" si="335"/>
        <v>0</v>
      </c>
      <c r="Y1132" s="45" t="str">
        <f t="shared" si="341"/>
        <v>pas de surpoids ni d'obésité</v>
      </c>
    </row>
    <row r="1133" spans="4:25">
      <c r="D1133" s="21"/>
      <c r="F1133" s="21"/>
      <c r="G1133" s="54">
        <f t="shared" si="336"/>
        <v>0</v>
      </c>
      <c r="H1133" s="28">
        <f t="shared" si="323"/>
        <v>0</v>
      </c>
      <c r="I1133" s="45">
        <f t="shared" si="337"/>
        <v>0</v>
      </c>
      <c r="J1133" s="29">
        <f t="shared" si="324"/>
        <v>3</v>
      </c>
      <c r="K1133" s="29">
        <f t="shared" si="325"/>
        <v>0.27</v>
      </c>
      <c r="L1133" s="29">
        <f t="shared" si="326"/>
        <v>8.4199999999999997E-2</v>
      </c>
      <c r="M1133" s="29">
        <f t="shared" si="327"/>
        <v>12.92</v>
      </c>
      <c r="N1133" s="45">
        <f t="shared" si="338"/>
        <v>-43.986979853963227</v>
      </c>
      <c r="O1133" s="28">
        <f t="shared" si="328"/>
        <v>10.989169238449415</v>
      </c>
      <c r="P1133" s="28">
        <f t="shared" si="329"/>
        <v>15.087458954343088</v>
      </c>
      <c r="Q1133" s="45" t="str">
        <f t="shared" si="339"/>
        <v>ins. Pondérale</v>
      </c>
      <c r="R1133" s="29">
        <f t="shared" si="330"/>
        <v>3</v>
      </c>
      <c r="S1133" s="29" t="e">
        <f t="shared" si="331"/>
        <v>#N/A</v>
      </c>
      <c r="T1133" s="29" t="e">
        <f t="shared" si="332"/>
        <v>#N/A</v>
      </c>
      <c r="U1133" s="29" t="e">
        <f t="shared" si="333"/>
        <v>#N/A</v>
      </c>
      <c r="V1133" s="21" t="e">
        <f t="shared" si="340"/>
        <v>#N/A</v>
      </c>
      <c r="W1133" s="28">
        <f t="shared" si="334"/>
        <v>0</v>
      </c>
      <c r="X1133" s="28">
        <f t="shared" si="335"/>
        <v>0</v>
      </c>
      <c r="Y1133" s="45" t="str">
        <f t="shared" si="341"/>
        <v>pas de surpoids ni d'obésité</v>
      </c>
    </row>
    <row r="1134" spans="4:25">
      <c r="D1134" s="21"/>
      <c r="F1134" s="21"/>
      <c r="G1134" s="54">
        <f t="shared" si="336"/>
        <v>0</v>
      </c>
      <c r="H1134" s="28">
        <f t="shared" si="323"/>
        <v>0</v>
      </c>
      <c r="I1134" s="45">
        <f t="shared" si="337"/>
        <v>0</v>
      </c>
      <c r="J1134" s="29">
        <f t="shared" si="324"/>
        <v>3</v>
      </c>
      <c r="K1134" s="29">
        <f t="shared" si="325"/>
        <v>0.27</v>
      </c>
      <c r="L1134" s="29">
        <f t="shared" si="326"/>
        <v>8.4199999999999997E-2</v>
      </c>
      <c r="M1134" s="29">
        <f t="shared" si="327"/>
        <v>12.92</v>
      </c>
      <c r="N1134" s="45">
        <f t="shared" si="338"/>
        <v>-43.986979853963227</v>
      </c>
      <c r="O1134" s="28">
        <f t="shared" si="328"/>
        <v>10.989169238449415</v>
      </c>
      <c r="P1134" s="28">
        <f t="shared" si="329"/>
        <v>15.087458954343088</v>
      </c>
      <c r="Q1134" s="45" t="str">
        <f t="shared" si="339"/>
        <v>ins. Pondérale</v>
      </c>
      <c r="R1134" s="29">
        <f t="shared" si="330"/>
        <v>3</v>
      </c>
      <c r="S1134" s="29" t="e">
        <f t="shared" si="331"/>
        <v>#N/A</v>
      </c>
      <c r="T1134" s="29" t="e">
        <f t="shared" si="332"/>
        <v>#N/A</v>
      </c>
      <c r="U1134" s="29" t="e">
        <f t="shared" si="333"/>
        <v>#N/A</v>
      </c>
      <c r="V1134" s="21" t="e">
        <f t="shared" si="340"/>
        <v>#N/A</v>
      </c>
      <c r="W1134" s="28">
        <f t="shared" si="334"/>
        <v>0</v>
      </c>
      <c r="X1134" s="28">
        <f t="shared" si="335"/>
        <v>0</v>
      </c>
      <c r="Y1134" s="45" t="str">
        <f t="shared" si="341"/>
        <v>pas de surpoids ni d'obésité</v>
      </c>
    </row>
    <row r="1135" spans="4:25">
      <c r="D1135" s="21"/>
      <c r="F1135" s="21"/>
      <c r="G1135" s="54">
        <f t="shared" si="336"/>
        <v>0</v>
      </c>
      <c r="H1135" s="28">
        <f t="shared" si="323"/>
        <v>0</v>
      </c>
      <c r="I1135" s="45">
        <f t="shared" si="337"/>
        <v>0</v>
      </c>
      <c r="J1135" s="29">
        <f t="shared" si="324"/>
        <v>3</v>
      </c>
      <c r="K1135" s="29">
        <f t="shared" si="325"/>
        <v>0.27</v>
      </c>
      <c r="L1135" s="29">
        <f t="shared" si="326"/>
        <v>8.4199999999999997E-2</v>
      </c>
      <c r="M1135" s="29">
        <f t="shared" si="327"/>
        <v>12.92</v>
      </c>
      <c r="N1135" s="45">
        <f t="shared" si="338"/>
        <v>-43.986979853963227</v>
      </c>
      <c r="O1135" s="28">
        <f t="shared" si="328"/>
        <v>10.989169238449415</v>
      </c>
      <c r="P1135" s="28">
        <f t="shared" si="329"/>
        <v>15.087458954343088</v>
      </c>
      <c r="Q1135" s="45" t="str">
        <f t="shared" si="339"/>
        <v>ins. Pondérale</v>
      </c>
      <c r="R1135" s="29">
        <f t="shared" si="330"/>
        <v>3</v>
      </c>
      <c r="S1135" s="29" t="e">
        <f t="shared" si="331"/>
        <v>#N/A</v>
      </c>
      <c r="T1135" s="29" t="e">
        <f t="shared" si="332"/>
        <v>#N/A</v>
      </c>
      <c r="U1135" s="29" t="e">
        <f t="shared" si="333"/>
        <v>#N/A</v>
      </c>
      <c r="V1135" s="21" t="e">
        <f t="shared" si="340"/>
        <v>#N/A</v>
      </c>
      <c r="W1135" s="28">
        <f t="shared" si="334"/>
        <v>0</v>
      </c>
      <c r="X1135" s="28">
        <f t="shared" si="335"/>
        <v>0</v>
      </c>
      <c r="Y1135" s="45" t="str">
        <f t="shared" si="341"/>
        <v>pas de surpoids ni d'obésité</v>
      </c>
    </row>
    <row r="1136" spans="4:25">
      <c r="D1136" s="21"/>
      <c r="F1136" s="21"/>
      <c r="G1136" s="54">
        <f t="shared" si="336"/>
        <v>0</v>
      </c>
      <c r="H1136" s="28">
        <f t="shared" si="323"/>
        <v>0</v>
      </c>
      <c r="I1136" s="45">
        <f t="shared" si="337"/>
        <v>0</v>
      </c>
      <c r="J1136" s="29">
        <f t="shared" si="324"/>
        <v>3</v>
      </c>
      <c r="K1136" s="29">
        <f t="shared" si="325"/>
        <v>0.27</v>
      </c>
      <c r="L1136" s="29">
        <f t="shared" si="326"/>
        <v>8.4199999999999997E-2</v>
      </c>
      <c r="M1136" s="29">
        <f t="shared" si="327"/>
        <v>12.92</v>
      </c>
      <c r="N1136" s="45">
        <f t="shared" si="338"/>
        <v>-43.986979853963227</v>
      </c>
      <c r="O1136" s="28">
        <f t="shared" si="328"/>
        <v>10.989169238449415</v>
      </c>
      <c r="P1136" s="28">
        <f t="shared" si="329"/>
        <v>15.087458954343088</v>
      </c>
      <c r="Q1136" s="45" t="str">
        <f t="shared" si="339"/>
        <v>ins. Pondérale</v>
      </c>
      <c r="R1136" s="29">
        <f t="shared" si="330"/>
        <v>3</v>
      </c>
      <c r="S1136" s="29" t="e">
        <f t="shared" si="331"/>
        <v>#N/A</v>
      </c>
      <c r="T1136" s="29" t="e">
        <f t="shared" si="332"/>
        <v>#N/A</v>
      </c>
      <c r="U1136" s="29" t="e">
        <f t="shared" si="333"/>
        <v>#N/A</v>
      </c>
      <c r="V1136" s="21" t="e">
        <f t="shared" si="340"/>
        <v>#N/A</v>
      </c>
      <c r="W1136" s="28">
        <f t="shared" si="334"/>
        <v>0</v>
      </c>
      <c r="X1136" s="28">
        <f t="shared" si="335"/>
        <v>0</v>
      </c>
      <c r="Y1136" s="45" t="str">
        <f t="shared" si="341"/>
        <v>pas de surpoids ni d'obésité</v>
      </c>
    </row>
    <row r="1137" spans="4:25">
      <c r="D1137" s="21"/>
      <c r="F1137" s="21"/>
      <c r="G1137" s="54">
        <f t="shared" si="336"/>
        <v>0</v>
      </c>
      <c r="H1137" s="28">
        <f t="shared" si="323"/>
        <v>0</v>
      </c>
      <c r="I1137" s="45">
        <f t="shared" si="337"/>
        <v>0</v>
      </c>
      <c r="J1137" s="29">
        <f t="shared" si="324"/>
        <v>3</v>
      </c>
      <c r="K1137" s="29">
        <f t="shared" si="325"/>
        <v>0.27</v>
      </c>
      <c r="L1137" s="29">
        <f t="shared" si="326"/>
        <v>8.4199999999999997E-2</v>
      </c>
      <c r="M1137" s="29">
        <f t="shared" si="327"/>
        <v>12.92</v>
      </c>
      <c r="N1137" s="45">
        <f t="shared" si="338"/>
        <v>-43.986979853963227</v>
      </c>
      <c r="O1137" s="28">
        <f t="shared" si="328"/>
        <v>10.989169238449415</v>
      </c>
      <c r="P1137" s="28">
        <f t="shared" si="329"/>
        <v>15.087458954343088</v>
      </c>
      <c r="Q1137" s="45" t="str">
        <f t="shared" si="339"/>
        <v>ins. Pondérale</v>
      </c>
      <c r="R1137" s="29">
        <f t="shared" si="330"/>
        <v>3</v>
      </c>
      <c r="S1137" s="29" t="e">
        <f t="shared" si="331"/>
        <v>#N/A</v>
      </c>
      <c r="T1137" s="29" t="e">
        <f t="shared" si="332"/>
        <v>#N/A</v>
      </c>
      <c r="U1137" s="29" t="e">
        <f t="shared" si="333"/>
        <v>#N/A</v>
      </c>
      <c r="V1137" s="21" t="e">
        <f t="shared" si="340"/>
        <v>#N/A</v>
      </c>
      <c r="W1137" s="28">
        <f t="shared" si="334"/>
        <v>0</v>
      </c>
      <c r="X1137" s="28">
        <f t="shared" si="335"/>
        <v>0</v>
      </c>
      <c r="Y1137" s="45" t="str">
        <f t="shared" si="341"/>
        <v>pas de surpoids ni d'obésité</v>
      </c>
    </row>
    <row r="1138" spans="4:25">
      <c r="D1138" s="21"/>
      <c r="F1138" s="21"/>
      <c r="G1138" s="54">
        <f t="shared" si="336"/>
        <v>0</v>
      </c>
      <c r="H1138" s="28">
        <f t="shared" si="323"/>
        <v>0</v>
      </c>
      <c r="I1138" s="45">
        <f t="shared" si="337"/>
        <v>0</v>
      </c>
      <c r="J1138" s="29">
        <f t="shared" si="324"/>
        <v>3</v>
      </c>
      <c r="K1138" s="29">
        <f t="shared" si="325"/>
        <v>0.27</v>
      </c>
      <c r="L1138" s="29">
        <f t="shared" si="326"/>
        <v>8.4199999999999997E-2</v>
      </c>
      <c r="M1138" s="29">
        <f t="shared" si="327"/>
        <v>12.92</v>
      </c>
      <c r="N1138" s="45">
        <f t="shared" si="338"/>
        <v>-43.986979853963227</v>
      </c>
      <c r="O1138" s="28">
        <f t="shared" si="328"/>
        <v>10.989169238449415</v>
      </c>
      <c r="P1138" s="28">
        <f t="shared" si="329"/>
        <v>15.087458954343088</v>
      </c>
      <c r="Q1138" s="45" t="str">
        <f t="shared" si="339"/>
        <v>ins. Pondérale</v>
      </c>
      <c r="R1138" s="29">
        <f t="shared" si="330"/>
        <v>3</v>
      </c>
      <c r="S1138" s="29" t="e">
        <f t="shared" si="331"/>
        <v>#N/A</v>
      </c>
      <c r="T1138" s="29" t="e">
        <f t="shared" si="332"/>
        <v>#N/A</v>
      </c>
      <c r="U1138" s="29" t="e">
        <f t="shared" si="333"/>
        <v>#N/A</v>
      </c>
      <c r="V1138" s="21" t="e">
        <f t="shared" si="340"/>
        <v>#N/A</v>
      </c>
      <c r="W1138" s="28">
        <f t="shared" si="334"/>
        <v>0</v>
      </c>
      <c r="X1138" s="28">
        <f t="shared" si="335"/>
        <v>0</v>
      </c>
      <c r="Y1138" s="45" t="str">
        <f t="shared" si="341"/>
        <v>pas de surpoids ni d'obésité</v>
      </c>
    </row>
    <row r="1139" spans="4:25">
      <c r="D1139" s="21"/>
      <c r="F1139" s="21"/>
      <c r="G1139" s="54">
        <f t="shared" si="336"/>
        <v>0</v>
      </c>
      <c r="H1139" s="28">
        <f t="shared" si="323"/>
        <v>0</v>
      </c>
      <c r="I1139" s="45">
        <f t="shared" si="337"/>
        <v>0</v>
      </c>
      <c r="J1139" s="29">
        <f t="shared" si="324"/>
        <v>3</v>
      </c>
      <c r="K1139" s="29">
        <f t="shared" si="325"/>
        <v>0.27</v>
      </c>
      <c r="L1139" s="29">
        <f t="shared" si="326"/>
        <v>8.4199999999999997E-2</v>
      </c>
      <c r="M1139" s="29">
        <f t="shared" si="327"/>
        <v>12.92</v>
      </c>
      <c r="N1139" s="45">
        <f t="shared" si="338"/>
        <v>-43.986979853963227</v>
      </c>
      <c r="O1139" s="28">
        <f t="shared" si="328"/>
        <v>10.989169238449415</v>
      </c>
      <c r="P1139" s="28">
        <f t="shared" si="329"/>
        <v>15.087458954343088</v>
      </c>
      <c r="Q1139" s="45" t="str">
        <f t="shared" si="339"/>
        <v>ins. Pondérale</v>
      </c>
      <c r="R1139" s="29">
        <f t="shared" si="330"/>
        <v>3</v>
      </c>
      <c r="S1139" s="29" t="e">
        <f t="shared" si="331"/>
        <v>#N/A</v>
      </c>
      <c r="T1139" s="29" t="e">
        <f t="shared" si="332"/>
        <v>#N/A</v>
      </c>
      <c r="U1139" s="29" t="e">
        <f t="shared" si="333"/>
        <v>#N/A</v>
      </c>
      <c r="V1139" s="21" t="e">
        <f t="shared" si="340"/>
        <v>#N/A</v>
      </c>
      <c r="W1139" s="28">
        <f t="shared" si="334"/>
        <v>0</v>
      </c>
      <c r="X1139" s="28">
        <f t="shared" si="335"/>
        <v>0</v>
      </c>
      <c r="Y1139" s="45" t="str">
        <f t="shared" si="341"/>
        <v>pas de surpoids ni d'obésité</v>
      </c>
    </row>
    <row r="1140" spans="4:25">
      <c r="D1140" s="21"/>
      <c r="F1140" s="21"/>
      <c r="G1140" s="54">
        <f t="shared" si="336"/>
        <v>0</v>
      </c>
      <c r="H1140" s="28">
        <f t="shared" si="323"/>
        <v>0</v>
      </c>
      <c r="I1140" s="45">
        <f t="shared" si="337"/>
        <v>0</v>
      </c>
      <c r="J1140" s="29">
        <f t="shared" si="324"/>
        <v>3</v>
      </c>
      <c r="K1140" s="29">
        <f t="shared" si="325"/>
        <v>0.27</v>
      </c>
      <c r="L1140" s="29">
        <f t="shared" si="326"/>
        <v>8.4199999999999997E-2</v>
      </c>
      <c r="M1140" s="29">
        <f t="shared" si="327"/>
        <v>12.92</v>
      </c>
      <c r="N1140" s="45">
        <f t="shared" si="338"/>
        <v>-43.986979853963227</v>
      </c>
      <c r="O1140" s="28">
        <f t="shared" si="328"/>
        <v>10.989169238449415</v>
      </c>
      <c r="P1140" s="28">
        <f t="shared" si="329"/>
        <v>15.087458954343088</v>
      </c>
      <c r="Q1140" s="45" t="str">
        <f t="shared" si="339"/>
        <v>ins. Pondérale</v>
      </c>
      <c r="R1140" s="29">
        <f t="shared" si="330"/>
        <v>3</v>
      </c>
      <c r="S1140" s="29" t="e">
        <f t="shared" si="331"/>
        <v>#N/A</v>
      </c>
      <c r="T1140" s="29" t="e">
        <f t="shared" si="332"/>
        <v>#N/A</v>
      </c>
      <c r="U1140" s="29" t="e">
        <f t="shared" si="333"/>
        <v>#N/A</v>
      </c>
      <c r="V1140" s="21" t="e">
        <f t="shared" si="340"/>
        <v>#N/A</v>
      </c>
      <c r="W1140" s="28">
        <f t="shared" si="334"/>
        <v>0</v>
      </c>
      <c r="X1140" s="28">
        <f t="shared" si="335"/>
        <v>0</v>
      </c>
      <c r="Y1140" s="45" t="str">
        <f t="shared" si="341"/>
        <v>pas de surpoids ni d'obésité</v>
      </c>
    </row>
    <row r="1141" spans="4:25">
      <c r="D1141" s="21"/>
      <c r="F1141" s="21"/>
      <c r="G1141" s="54">
        <f t="shared" si="336"/>
        <v>0</v>
      </c>
      <c r="H1141" s="28">
        <f t="shared" si="323"/>
        <v>0</v>
      </c>
      <c r="I1141" s="45">
        <f t="shared" si="337"/>
        <v>0</v>
      </c>
      <c r="J1141" s="29">
        <f t="shared" si="324"/>
        <v>3</v>
      </c>
      <c r="K1141" s="29">
        <f t="shared" si="325"/>
        <v>0.27</v>
      </c>
      <c r="L1141" s="29">
        <f t="shared" si="326"/>
        <v>8.4199999999999997E-2</v>
      </c>
      <c r="M1141" s="29">
        <f t="shared" si="327"/>
        <v>12.92</v>
      </c>
      <c r="N1141" s="45">
        <f t="shared" si="338"/>
        <v>-43.986979853963227</v>
      </c>
      <c r="O1141" s="28">
        <f t="shared" si="328"/>
        <v>10.989169238449415</v>
      </c>
      <c r="P1141" s="28">
        <f t="shared" si="329"/>
        <v>15.087458954343088</v>
      </c>
      <c r="Q1141" s="45" t="str">
        <f t="shared" si="339"/>
        <v>ins. Pondérale</v>
      </c>
      <c r="R1141" s="29">
        <f t="shared" si="330"/>
        <v>3</v>
      </c>
      <c r="S1141" s="29" t="e">
        <f t="shared" si="331"/>
        <v>#N/A</v>
      </c>
      <c r="T1141" s="29" t="e">
        <f t="shared" si="332"/>
        <v>#N/A</v>
      </c>
      <c r="U1141" s="29" t="e">
        <f t="shared" si="333"/>
        <v>#N/A</v>
      </c>
      <c r="V1141" s="21" t="e">
        <f t="shared" si="340"/>
        <v>#N/A</v>
      </c>
      <c r="W1141" s="28">
        <f t="shared" si="334"/>
        <v>0</v>
      </c>
      <c r="X1141" s="28">
        <f t="shared" si="335"/>
        <v>0</v>
      </c>
      <c r="Y1141" s="45" t="str">
        <f t="shared" si="341"/>
        <v>pas de surpoids ni d'obésité</v>
      </c>
    </row>
    <row r="1142" spans="4:25">
      <c r="D1142" s="21"/>
      <c r="F1142" s="21"/>
      <c r="G1142" s="54">
        <f t="shared" si="336"/>
        <v>0</v>
      </c>
      <c r="H1142" s="28">
        <f t="shared" si="323"/>
        <v>0</v>
      </c>
      <c r="I1142" s="45">
        <f t="shared" si="337"/>
        <v>0</v>
      </c>
      <c r="J1142" s="29">
        <f t="shared" si="324"/>
        <v>3</v>
      </c>
      <c r="K1142" s="29">
        <f t="shared" si="325"/>
        <v>0.27</v>
      </c>
      <c r="L1142" s="29">
        <f t="shared" si="326"/>
        <v>8.4199999999999997E-2</v>
      </c>
      <c r="M1142" s="29">
        <f t="shared" si="327"/>
        <v>12.92</v>
      </c>
      <c r="N1142" s="45">
        <f t="shared" si="338"/>
        <v>-43.986979853963227</v>
      </c>
      <c r="O1142" s="28">
        <f t="shared" si="328"/>
        <v>10.989169238449415</v>
      </c>
      <c r="P1142" s="28">
        <f t="shared" si="329"/>
        <v>15.087458954343088</v>
      </c>
      <c r="Q1142" s="45" t="str">
        <f t="shared" si="339"/>
        <v>ins. Pondérale</v>
      </c>
      <c r="R1142" s="29">
        <f t="shared" si="330"/>
        <v>3</v>
      </c>
      <c r="S1142" s="29" t="e">
        <f t="shared" si="331"/>
        <v>#N/A</v>
      </c>
      <c r="T1142" s="29" t="e">
        <f t="shared" si="332"/>
        <v>#N/A</v>
      </c>
      <c r="U1142" s="29" t="e">
        <f t="shared" si="333"/>
        <v>#N/A</v>
      </c>
      <c r="V1142" s="21" t="e">
        <f t="shared" si="340"/>
        <v>#N/A</v>
      </c>
      <c r="W1142" s="28">
        <f t="shared" si="334"/>
        <v>0</v>
      </c>
      <c r="X1142" s="28">
        <f t="shared" si="335"/>
        <v>0</v>
      </c>
      <c r="Y1142" s="45" t="str">
        <f t="shared" si="341"/>
        <v>pas de surpoids ni d'obésité</v>
      </c>
    </row>
    <row r="1143" spans="4:25">
      <c r="D1143" s="21"/>
      <c r="F1143" s="21"/>
      <c r="G1143" s="54">
        <f t="shared" si="336"/>
        <v>0</v>
      </c>
      <c r="H1143" s="28">
        <f t="shared" si="323"/>
        <v>0</v>
      </c>
      <c r="I1143" s="45">
        <f t="shared" si="337"/>
        <v>0</v>
      </c>
      <c r="J1143" s="29">
        <f t="shared" si="324"/>
        <v>3</v>
      </c>
      <c r="K1143" s="29">
        <f t="shared" si="325"/>
        <v>0.27</v>
      </c>
      <c r="L1143" s="29">
        <f t="shared" si="326"/>
        <v>8.4199999999999997E-2</v>
      </c>
      <c r="M1143" s="29">
        <f t="shared" si="327"/>
        <v>12.92</v>
      </c>
      <c r="N1143" s="45">
        <f t="shared" si="338"/>
        <v>-43.986979853963227</v>
      </c>
      <c r="O1143" s="28">
        <f t="shared" si="328"/>
        <v>10.989169238449415</v>
      </c>
      <c r="P1143" s="28">
        <f t="shared" si="329"/>
        <v>15.087458954343088</v>
      </c>
      <c r="Q1143" s="45" t="str">
        <f t="shared" si="339"/>
        <v>ins. Pondérale</v>
      </c>
      <c r="R1143" s="29">
        <f t="shared" si="330"/>
        <v>3</v>
      </c>
      <c r="S1143" s="29" t="e">
        <f t="shared" si="331"/>
        <v>#N/A</v>
      </c>
      <c r="T1143" s="29" t="e">
        <f t="shared" si="332"/>
        <v>#N/A</v>
      </c>
      <c r="U1143" s="29" t="e">
        <f t="shared" si="333"/>
        <v>#N/A</v>
      </c>
      <c r="V1143" s="21" t="e">
        <f t="shared" si="340"/>
        <v>#N/A</v>
      </c>
      <c r="W1143" s="28">
        <f t="shared" si="334"/>
        <v>0</v>
      </c>
      <c r="X1143" s="28">
        <f t="shared" si="335"/>
        <v>0</v>
      </c>
      <c r="Y1143" s="45" t="str">
        <f t="shared" si="341"/>
        <v>pas de surpoids ni d'obésité</v>
      </c>
    </row>
    <row r="1144" spans="4:25">
      <c r="D1144" s="21"/>
      <c r="F1144" s="21"/>
      <c r="G1144" s="54">
        <f t="shared" si="336"/>
        <v>0</v>
      </c>
      <c r="H1144" s="28">
        <f t="shared" si="323"/>
        <v>0</v>
      </c>
      <c r="I1144" s="45">
        <f t="shared" si="337"/>
        <v>0</v>
      </c>
      <c r="J1144" s="29">
        <f t="shared" si="324"/>
        <v>3</v>
      </c>
      <c r="K1144" s="29">
        <f t="shared" si="325"/>
        <v>0.27</v>
      </c>
      <c r="L1144" s="29">
        <f t="shared" si="326"/>
        <v>8.4199999999999997E-2</v>
      </c>
      <c r="M1144" s="29">
        <f t="shared" si="327"/>
        <v>12.92</v>
      </c>
      <c r="N1144" s="45">
        <f t="shared" si="338"/>
        <v>-43.986979853963227</v>
      </c>
      <c r="O1144" s="28">
        <f t="shared" si="328"/>
        <v>10.989169238449415</v>
      </c>
      <c r="P1144" s="28">
        <f t="shared" si="329"/>
        <v>15.087458954343088</v>
      </c>
      <c r="Q1144" s="45" t="str">
        <f t="shared" si="339"/>
        <v>ins. Pondérale</v>
      </c>
      <c r="R1144" s="29">
        <f t="shared" si="330"/>
        <v>3</v>
      </c>
      <c r="S1144" s="29" t="e">
        <f t="shared" si="331"/>
        <v>#N/A</v>
      </c>
      <c r="T1144" s="29" t="e">
        <f t="shared" si="332"/>
        <v>#N/A</v>
      </c>
      <c r="U1144" s="29" t="e">
        <f t="shared" si="333"/>
        <v>#N/A</v>
      </c>
      <c r="V1144" s="21" t="e">
        <f t="shared" si="340"/>
        <v>#N/A</v>
      </c>
      <c r="W1144" s="28">
        <f t="shared" si="334"/>
        <v>0</v>
      </c>
      <c r="X1144" s="28">
        <f t="shared" si="335"/>
        <v>0</v>
      </c>
      <c r="Y1144" s="45" t="str">
        <f t="shared" si="341"/>
        <v>pas de surpoids ni d'obésité</v>
      </c>
    </row>
    <row r="1145" spans="4:25">
      <c r="D1145" s="21"/>
      <c r="F1145" s="21"/>
      <c r="G1145" s="54">
        <f t="shared" si="336"/>
        <v>0</v>
      </c>
      <c r="H1145" s="28">
        <f t="shared" si="323"/>
        <v>0</v>
      </c>
      <c r="I1145" s="45">
        <f t="shared" si="337"/>
        <v>0</v>
      </c>
      <c r="J1145" s="29">
        <f t="shared" si="324"/>
        <v>3</v>
      </c>
      <c r="K1145" s="29">
        <f t="shared" si="325"/>
        <v>0.27</v>
      </c>
      <c r="L1145" s="29">
        <f t="shared" si="326"/>
        <v>8.4199999999999997E-2</v>
      </c>
      <c r="M1145" s="29">
        <f t="shared" si="327"/>
        <v>12.92</v>
      </c>
      <c r="N1145" s="45">
        <f t="shared" si="338"/>
        <v>-43.986979853963227</v>
      </c>
      <c r="O1145" s="28">
        <f t="shared" si="328"/>
        <v>10.989169238449415</v>
      </c>
      <c r="P1145" s="28">
        <f t="shared" si="329"/>
        <v>15.087458954343088</v>
      </c>
      <c r="Q1145" s="45" t="str">
        <f t="shared" si="339"/>
        <v>ins. Pondérale</v>
      </c>
      <c r="R1145" s="29">
        <f t="shared" si="330"/>
        <v>3</v>
      </c>
      <c r="S1145" s="29" t="e">
        <f t="shared" si="331"/>
        <v>#N/A</v>
      </c>
      <c r="T1145" s="29" t="e">
        <f t="shared" si="332"/>
        <v>#N/A</v>
      </c>
      <c r="U1145" s="29" t="e">
        <f t="shared" si="333"/>
        <v>#N/A</v>
      </c>
      <c r="V1145" s="21" t="e">
        <f t="shared" si="340"/>
        <v>#N/A</v>
      </c>
      <c r="W1145" s="28">
        <f t="shared" si="334"/>
        <v>0</v>
      </c>
      <c r="X1145" s="28">
        <f t="shared" si="335"/>
        <v>0</v>
      </c>
      <c r="Y1145" s="45" t="str">
        <f t="shared" si="341"/>
        <v>pas de surpoids ni d'obésité</v>
      </c>
    </row>
    <row r="1146" spans="4:25">
      <c r="D1146" s="21"/>
      <c r="F1146" s="21"/>
      <c r="G1146" s="54">
        <f t="shared" si="336"/>
        <v>0</v>
      </c>
      <c r="H1146" s="28">
        <f t="shared" si="323"/>
        <v>0</v>
      </c>
      <c r="I1146" s="45">
        <f t="shared" si="337"/>
        <v>0</v>
      </c>
      <c r="J1146" s="29">
        <f t="shared" si="324"/>
        <v>3</v>
      </c>
      <c r="K1146" s="29">
        <f t="shared" si="325"/>
        <v>0.27</v>
      </c>
      <c r="L1146" s="29">
        <f t="shared" si="326"/>
        <v>8.4199999999999997E-2</v>
      </c>
      <c r="M1146" s="29">
        <f t="shared" si="327"/>
        <v>12.92</v>
      </c>
      <c r="N1146" s="45">
        <f t="shared" si="338"/>
        <v>-43.986979853963227</v>
      </c>
      <c r="O1146" s="28">
        <f t="shared" si="328"/>
        <v>10.989169238449415</v>
      </c>
      <c r="P1146" s="28">
        <f t="shared" si="329"/>
        <v>15.087458954343088</v>
      </c>
      <c r="Q1146" s="45" t="str">
        <f t="shared" si="339"/>
        <v>ins. Pondérale</v>
      </c>
      <c r="R1146" s="29">
        <f t="shared" si="330"/>
        <v>3</v>
      </c>
      <c r="S1146" s="29" t="e">
        <f t="shared" si="331"/>
        <v>#N/A</v>
      </c>
      <c r="T1146" s="29" t="e">
        <f t="shared" si="332"/>
        <v>#N/A</v>
      </c>
      <c r="U1146" s="29" t="e">
        <f t="shared" si="333"/>
        <v>#N/A</v>
      </c>
      <c r="V1146" s="21" t="e">
        <f t="shared" si="340"/>
        <v>#N/A</v>
      </c>
      <c r="W1146" s="28">
        <f t="shared" si="334"/>
        <v>0</v>
      </c>
      <c r="X1146" s="28">
        <f t="shared" si="335"/>
        <v>0</v>
      </c>
      <c r="Y1146" s="45" t="str">
        <f t="shared" si="341"/>
        <v>pas de surpoids ni d'obésité</v>
      </c>
    </row>
    <row r="1147" spans="4:25">
      <c r="D1147" s="21"/>
      <c r="F1147" s="21"/>
      <c r="G1147" s="54">
        <f t="shared" si="336"/>
        <v>0</v>
      </c>
      <c r="H1147" s="28">
        <f t="shared" si="323"/>
        <v>0</v>
      </c>
      <c r="I1147" s="45">
        <f t="shared" si="337"/>
        <v>0</v>
      </c>
      <c r="J1147" s="29">
        <f t="shared" si="324"/>
        <v>3</v>
      </c>
      <c r="K1147" s="29">
        <f t="shared" si="325"/>
        <v>0.27</v>
      </c>
      <c r="L1147" s="29">
        <f t="shared" si="326"/>
        <v>8.4199999999999997E-2</v>
      </c>
      <c r="M1147" s="29">
        <f t="shared" si="327"/>
        <v>12.92</v>
      </c>
      <c r="N1147" s="45">
        <f t="shared" si="338"/>
        <v>-43.986979853963227</v>
      </c>
      <c r="O1147" s="28">
        <f t="shared" si="328"/>
        <v>10.989169238449415</v>
      </c>
      <c r="P1147" s="28">
        <f t="shared" si="329"/>
        <v>15.087458954343088</v>
      </c>
      <c r="Q1147" s="45" t="str">
        <f t="shared" si="339"/>
        <v>ins. Pondérale</v>
      </c>
      <c r="R1147" s="29">
        <f t="shared" si="330"/>
        <v>3</v>
      </c>
      <c r="S1147" s="29" t="e">
        <f t="shared" si="331"/>
        <v>#N/A</v>
      </c>
      <c r="T1147" s="29" t="e">
        <f t="shared" si="332"/>
        <v>#N/A</v>
      </c>
      <c r="U1147" s="29" t="e">
        <f t="shared" si="333"/>
        <v>#N/A</v>
      </c>
      <c r="V1147" s="21" t="e">
        <f t="shared" si="340"/>
        <v>#N/A</v>
      </c>
      <c r="W1147" s="28">
        <f t="shared" si="334"/>
        <v>0</v>
      </c>
      <c r="X1147" s="28">
        <f t="shared" si="335"/>
        <v>0</v>
      </c>
      <c r="Y1147" s="45" t="str">
        <f t="shared" si="341"/>
        <v>pas de surpoids ni d'obésité</v>
      </c>
    </row>
    <row r="1148" spans="4:25">
      <c r="D1148" s="21"/>
      <c r="F1148" s="21"/>
      <c r="G1148" s="54">
        <f t="shared" si="336"/>
        <v>0</v>
      </c>
      <c r="H1148" s="28">
        <f t="shared" si="323"/>
        <v>0</v>
      </c>
      <c r="I1148" s="45">
        <f t="shared" si="337"/>
        <v>0</v>
      </c>
      <c r="J1148" s="29">
        <f t="shared" si="324"/>
        <v>3</v>
      </c>
      <c r="K1148" s="29">
        <f t="shared" si="325"/>
        <v>0.27</v>
      </c>
      <c r="L1148" s="29">
        <f t="shared" si="326"/>
        <v>8.4199999999999997E-2</v>
      </c>
      <c r="M1148" s="29">
        <f t="shared" si="327"/>
        <v>12.92</v>
      </c>
      <c r="N1148" s="45">
        <f t="shared" si="338"/>
        <v>-43.986979853963227</v>
      </c>
      <c r="O1148" s="28">
        <f t="shared" si="328"/>
        <v>10.989169238449415</v>
      </c>
      <c r="P1148" s="28">
        <f t="shared" si="329"/>
        <v>15.087458954343088</v>
      </c>
      <c r="Q1148" s="45" t="str">
        <f t="shared" si="339"/>
        <v>ins. Pondérale</v>
      </c>
      <c r="R1148" s="29">
        <f t="shared" si="330"/>
        <v>3</v>
      </c>
      <c r="S1148" s="29" t="e">
        <f t="shared" si="331"/>
        <v>#N/A</v>
      </c>
      <c r="T1148" s="29" t="e">
        <f t="shared" si="332"/>
        <v>#N/A</v>
      </c>
      <c r="U1148" s="29" t="e">
        <f t="shared" si="333"/>
        <v>#N/A</v>
      </c>
      <c r="V1148" s="21" t="e">
        <f t="shared" si="340"/>
        <v>#N/A</v>
      </c>
      <c r="W1148" s="28">
        <f t="shared" si="334"/>
        <v>0</v>
      </c>
      <c r="X1148" s="28">
        <f t="shared" si="335"/>
        <v>0</v>
      </c>
      <c r="Y1148" s="45" t="str">
        <f t="shared" si="341"/>
        <v>pas de surpoids ni d'obésité</v>
      </c>
    </row>
    <row r="1149" spans="4:25">
      <c r="D1149" s="21"/>
      <c r="F1149" s="21"/>
      <c r="G1149" s="54">
        <f t="shared" si="336"/>
        <v>0</v>
      </c>
      <c r="H1149" s="28">
        <f t="shared" si="323"/>
        <v>0</v>
      </c>
      <c r="I1149" s="45">
        <f t="shared" si="337"/>
        <v>0</v>
      </c>
      <c r="J1149" s="29">
        <f t="shared" si="324"/>
        <v>3</v>
      </c>
      <c r="K1149" s="29">
        <f t="shared" si="325"/>
        <v>0.27</v>
      </c>
      <c r="L1149" s="29">
        <f t="shared" si="326"/>
        <v>8.4199999999999997E-2</v>
      </c>
      <c r="M1149" s="29">
        <f t="shared" si="327"/>
        <v>12.92</v>
      </c>
      <c r="N1149" s="45">
        <f t="shared" si="338"/>
        <v>-43.986979853963227</v>
      </c>
      <c r="O1149" s="28">
        <f t="shared" si="328"/>
        <v>10.989169238449415</v>
      </c>
      <c r="P1149" s="28">
        <f t="shared" si="329"/>
        <v>15.087458954343088</v>
      </c>
      <c r="Q1149" s="45" t="str">
        <f t="shared" si="339"/>
        <v>ins. Pondérale</v>
      </c>
      <c r="R1149" s="29">
        <f t="shared" si="330"/>
        <v>3</v>
      </c>
      <c r="S1149" s="29" t="e">
        <f t="shared" si="331"/>
        <v>#N/A</v>
      </c>
      <c r="T1149" s="29" t="e">
        <f t="shared" si="332"/>
        <v>#N/A</v>
      </c>
      <c r="U1149" s="29" t="e">
        <f t="shared" si="333"/>
        <v>#N/A</v>
      </c>
      <c r="V1149" s="21" t="e">
        <f t="shared" si="340"/>
        <v>#N/A</v>
      </c>
      <c r="W1149" s="28">
        <f t="shared" si="334"/>
        <v>0</v>
      </c>
      <c r="X1149" s="28">
        <f t="shared" si="335"/>
        <v>0</v>
      </c>
      <c r="Y1149" s="45" t="str">
        <f t="shared" si="341"/>
        <v>pas de surpoids ni d'obésité</v>
      </c>
    </row>
    <row r="1150" spans="4:25">
      <c r="D1150" s="21"/>
      <c r="F1150" s="21"/>
      <c r="G1150" s="54">
        <f t="shared" si="336"/>
        <v>0</v>
      </c>
      <c r="H1150" s="28">
        <f t="shared" si="323"/>
        <v>0</v>
      </c>
      <c r="I1150" s="45">
        <f t="shared" si="337"/>
        <v>0</v>
      </c>
      <c r="J1150" s="29">
        <f t="shared" si="324"/>
        <v>3</v>
      </c>
      <c r="K1150" s="29">
        <f t="shared" si="325"/>
        <v>0.27</v>
      </c>
      <c r="L1150" s="29">
        <f t="shared" si="326"/>
        <v>8.4199999999999997E-2</v>
      </c>
      <c r="M1150" s="29">
        <f t="shared" si="327"/>
        <v>12.92</v>
      </c>
      <c r="N1150" s="45">
        <f t="shared" si="338"/>
        <v>-43.986979853963227</v>
      </c>
      <c r="O1150" s="28">
        <f t="shared" si="328"/>
        <v>10.989169238449415</v>
      </c>
      <c r="P1150" s="28">
        <f t="shared" si="329"/>
        <v>15.087458954343088</v>
      </c>
      <c r="Q1150" s="45" t="str">
        <f t="shared" si="339"/>
        <v>ins. Pondérale</v>
      </c>
      <c r="R1150" s="29">
        <f t="shared" si="330"/>
        <v>3</v>
      </c>
      <c r="S1150" s="29" t="e">
        <f t="shared" si="331"/>
        <v>#N/A</v>
      </c>
      <c r="T1150" s="29" t="e">
        <f t="shared" si="332"/>
        <v>#N/A</v>
      </c>
      <c r="U1150" s="29" t="e">
        <f t="shared" si="333"/>
        <v>#N/A</v>
      </c>
      <c r="V1150" s="21" t="e">
        <f t="shared" si="340"/>
        <v>#N/A</v>
      </c>
      <c r="W1150" s="28">
        <f t="shared" si="334"/>
        <v>0</v>
      </c>
      <c r="X1150" s="28">
        <f t="shared" si="335"/>
        <v>0</v>
      </c>
      <c r="Y1150" s="45" t="str">
        <f t="shared" si="341"/>
        <v>pas de surpoids ni d'obésité</v>
      </c>
    </row>
    <row r="1151" spans="4:25">
      <c r="D1151" s="21"/>
      <c r="F1151" s="21"/>
      <c r="G1151" s="54">
        <f t="shared" si="336"/>
        <v>0</v>
      </c>
      <c r="H1151" s="28">
        <f t="shared" si="323"/>
        <v>0</v>
      </c>
      <c r="I1151" s="45">
        <f t="shared" si="337"/>
        <v>0</v>
      </c>
      <c r="J1151" s="29">
        <f t="shared" si="324"/>
        <v>3</v>
      </c>
      <c r="K1151" s="29">
        <f t="shared" si="325"/>
        <v>0.27</v>
      </c>
      <c r="L1151" s="29">
        <f t="shared" si="326"/>
        <v>8.4199999999999997E-2</v>
      </c>
      <c r="M1151" s="29">
        <f t="shared" si="327"/>
        <v>12.92</v>
      </c>
      <c r="N1151" s="45">
        <f t="shared" si="338"/>
        <v>-43.986979853963227</v>
      </c>
      <c r="O1151" s="28">
        <f t="shared" si="328"/>
        <v>10.989169238449415</v>
      </c>
      <c r="P1151" s="28">
        <f t="shared" si="329"/>
        <v>15.087458954343088</v>
      </c>
      <c r="Q1151" s="45" t="str">
        <f t="shared" si="339"/>
        <v>ins. Pondérale</v>
      </c>
      <c r="R1151" s="29">
        <f t="shared" si="330"/>
        <v>3</v>
      </c>
      <c r="S1151" s="29" t="e">
        <f t="shared" si="331"/>
        <v>#N/A</v>
      </c>
      <c r="T1151" s="29" t="e">
        <f t="shared" si="332"/>
        <v>#N/A</v>
      </c>
      <c r="U1151" s="29" t="e">
        <f t="shared" si="333"/>
        <v>#N/A</v>
      </c>
      <c r="V1151" s="21" t="e">
        <f t="shared" si="340"/>
        <v>#N/A</v>
      </c>
      <c r="W1151" s="28">
        <f t="shared" si="334"/>
        <v>0</v>
      </c>
      <c r="X1151" s="28">
        <f t="shared" si="335"/>
        <v>0</v>
      </c>
      <c r="Y1151" s="45" t="str">
        <f t="shared" si="341"/>
        <v>pas de surpoids ni d'obésité</v>
      </c>
    </row>
    <row r="1152" spans="4:25">
      <c r="D1152" s="21"/>
      <c r="F1152" s="21"/>
      <c r="G1152" s="54">
        <f t="shared" si="336"/>
        <v>0</v>
      </c>
      <c r="H1152" s="28">
        <f t="shared" si="323"/>
        <v>0</v>
      </c>
      <c r="I1152" s="45">
        <f t="shared" si="337"/>
        <v>0</v>
      </c>
      <c r="J1152" s="29">
        <f t="shared" si="324"/>
        <v>3</v>
      </c>
      <c r="K1152" s="29">
        <f t="shared" si="325"/>
        <v>0.27</v>
      </c>
      <c r="L1152" s="29">
        <f t="shared" si="326"/>
        <v>8.4199999999999997E-2</v>
      </c>
      <c r="M1152" s="29">
        <f t="shared" si="327"/>
        <v>12.92</v>
      </c>
      <c r="N1152" s="45">
        <f t="shared" si="338"/>
        <v>-43.986979853963227</v>
      </c>
      <c r="O1152" s="28">
        <f t="shared" si="328"/>
        <v>10.989169238449415</v>
      </c>
      <c r="P1152" s="28">
        <f t="shared" si="329"/>
        <v>15.087458954343088</v>
      </c>
      <c r="Q1152" s="45" t="str">
        <f t="shared" si="339"/>
        <v>ins. Pondérale</v>
      </c>
      <c r="R1152" s="29">
        <f t="shared" si="330"/>
        <v>3</v>
      </c>
      <c r="S1152" s="29" t="e">
        <f t="shared" si="331"/>
        <v>#N/A</v>
      </c>
      <c r="T1152" s="29" t="e">
        <f t="shared" si="332"/>
        <v>#N/A</v>
      </c>
      <c r="U1152" s="29" t="e">
        <f t="shared" si="333"/>
        <v>#N/A</v>
      </c>
      <c r="V1152" s="21" t="e">
        <f t="shared" si="340"/>
        <v>#N/A</v>
      </c>
      <c r="W1152" s="28">
        <f t="shared" si="334"/>
        <v>0</v>
      </c>
      <c r="X1152" s="28">
        <f t="shared" si="335"/>
        <v>0</v>
      </c>
      <c r="Y1152" s="45" t="str">
        <f t="shared" si="341"/>
        <v>pas de surpoids ni d'obésité</v>
      </c>
    </row>
    <row r="1153" spans="4:25">
      <c r="D1153" s="21"/>
      <c r="F1153" s="21"/>
      <c r="G1153" s="54">
        <f t="shared" si="336"/>
        <v>0</v>
      </c>
      <c r="H1153" s="28">
        <f t="shared" si="323"/>
        <v>0</v>
      </c>
      <c r="I1153" s="45">
        <f t="shared" si="337"/>
        <v>0</v>
      </c>
      <c r="J1153" s="29">
        <f t="shared" si="324"/>
        <v>3</v>
      </c>
      <c r="K1153" s="29">
        <f t="shared" si="325"/>
        <v>0.27</v>
      </c>
      <c r="L1153" s="29">
        <f t="shared" si="326"/>
        <v>8.4199999999999997E-2</v>
      </c>
      <c r="M1153" s="29">
        <f t="shared" si="327"/>
        <v>12.92</v>
      </c>
      <c r="N1153" s="45">
        <f t="shared" si="338"/>
        <v>-43.986979853963227</v>
      </c>
      <c r="O1153" s="28">
        <f t="shared" si="328"/>
        <v>10.989169238449415</v>
      </c>
      <c r="P1153" s="28">
        <f t="shared" si="329"/>
        <v>15.087458954343088</v>
      </c>
      <c r="Q1153" s="45" t="str">
        <f t="shared" si="339"/>
        <v>ins. Pondérale</v>
      </c>
      <c r="R1153" s="29">
        <f t="shared" si="330"/>
        <v>3</v>
      </c>
      <c r="S1153" s="29" t="e">
        <f t="shared" si="331"/>
        <v>#N/A</v>
      </c>
      <c r="T1153" s="29" t="e">
        <f t="shared" si="332"/>
        <v>#N/A</v>
      </c>
      <c r="U1153" s="29" t="e">
        <f t="shared" si="333"/>
        <v>#N/A</v>
      </c>
      <c r="V1153" s="21" t="e">
        <f t="shared" si="340"/>
        <v>#N/A</v>
      </c>
      <c r="W1153" s="28">
        <f t="shared" si="334"/>
        <v>0</v>
      </c>
      <c r="X1153" s="28">
        <f t="shared" si="335"/>
        <v>0</v>
      </c>
      <c r="Y1153" s="45" t="str">
        <f t="shared" si="341"/>
        <v>pas de surpoids ni d'obésité</v>
      </c>
    </row>
    <row r="1154" spans="4:25">
      <c r="D1154" s="21"/>
      <c r="F1154" s="21"/>
      <c r="G1154" s="54">
        <f t="shared" si="336"/>
        <v>0</v>
      </c>
      <c r="H1154" s="28">
        <f t="shared" si="323"/>
        <v>0</v>
      </c>
      <c r="I1154" s="45">
        <f t="shared" si="337"/>
        <v>0</v>
      </c>
      <c r="J1154" s="29">
        <f t="shared" si="324"/>
        <v>3</v>
      </c>
      <c r="K1154" s="29">
        <f t="shared" si="325"/>
        <v>0.27</v>
      </c>
      <c r="L1154" s="29">
        <f t="shared" si="326"/>
        <v>8.4199999999999997E-2</v>
      </c>
      <c r="M1154" s="29">
        <f t="shared" si="327"/>
        <v>12.92</v>
      </c>
      <c r="N1154" s="45">
        <f t="shared" si="338"/>
        <v>-43.986979853963227</v>
      </c>
      <c r="O1154" s="28">
        <f t="shared" si="328"/>
        <v>10.989169238449415</v>
      </c>
      <c r="P1154" s="28">
        <f t="shared" si="329"/>
        <v>15.087458954343088</v>
      </c>
      <c r="Q1154" s="45" t="str">
        <f t="shared" si="339"/>
        <v>ins. Pondérale</v>
      </c>
      <c r="R1154" s="29">
        <f t="shared" si="330"/>
        <v>3</v>
      </c>
      <c r="S1154" s="29" t="e">
        <f t="shared" si="331"/>
        <v>#N/A</v>
      </c>
      <c r="T1154" s="29" t="e">
        <f t="shared" si="332"/>
        <v>#N/A</v>
      </c>
      <c r="U1154" s="29" t="e">
        <f t="shared" si="333"/>
        <v>#N/A</v>
      </c>
      <c r="V1154" s="21" t="e">
        <f t="shared" si="340"/>
        <v>#N/A</v>
      </c>
      <c r="W1154" s="28">
        <f t="shared" si="334"/>
        <v>0</v>
      </c>
      <c r="X1154" s="28">
        <f t="shared" si="335"/>
        <v>0</v>
      </c>
      <c r="Y1154" s="45" t="str">
        <f t="shared" si="341"/>
        <v>pas de surpoids ni d'obésité</v>
      </c>
    </row>
    <row r="1155" spans="4:25">
      <c r="D1155" s="21"/>
      <c r="F1155" s="21"/>
      <c r="G1155" s="54">
        <f t="shared" si="336"/>
        <v>0</v>
      </c>
      <c r="H1155" s="28">
        <f t="shared" si="323"/>
        <v>0</v>
      </c>
      <c r="I1155" s="45">
        <f t="shared" si="337"/>
        <v>0</v>
      </c>
      <c r="J1155" s="29">
        <f t="shared" si="324"/>
        <v>3</v>
      </c>
      <c r="K1155" s="29">
        <f t="shared" si="325"/>
        <v>0.27</v>
      </c>
      <c r="L1155" s="29">
        <f t="shared" si="326"/>
        <v>8.4199999999999997E-2</v>
      </c>
      <c r="M1155" s="29">
        <f t="shared" si="327"/>
        <v>12.92</v>
      </c>
      <c r="N1155" s="45">
        <f t="shared" si="338"/>
        <v>-43.986979853963227</v>
      </c>
      <c r="O1155" s="28">
        <f t="shared" si="328"/>
        <v>10.989169238449415</v>
      </c>
      <c r="P1155" s="28">
        <f t="shared" si="329"/>
        <v>15.087458954343088</v>
      </c>
      <c r="Q1155" s="45" t="str">
        <f t="shared" si="339"/>
        <v>ins. Pondérale</v>
      </c>
      <c r="R1155" s="29">
        <f t="shared" si="330"/>
        <v>3</v>
      </c>
      <c r="S1155" s="29" t="e">
        <f t="shared" si="331"/>
        <v>#N/A</v>
      </c>
      <c r="T1155" s="29" t="e">
        <f t="shared" si="332"/>
        <v>#N/A</v>
      </c>
      <c r="U1155" s="29" t="e">
        <f t="shared" si="333"/>
        <v>#N/A</v>
      </c>
      <c r="V1155" s="21" t="e">
        <f t="shared" si="340"/>
        <v>#N/A</v>
      </c>
      <c r="W1155" s="28">
        <f t="shared" si="334"/>
        <v>0</v>
      </c>
      <c r="X1155" s="28">
        <f t="shared" si="335"/>
        <v>0</v>
      </c>
      <c r="Y1155" s="45" t="str">
        <f t="shared" si="341"/>
        <v>pas de surpoids ni d'obésité</v>
      </c>
    </row>
    <row r="1156" spans="4:25">
      <c r="D1156" s="21"/>
      <c r="F1156" s="21"/>
      <c r="G1156" s="54">
        <f t="shared" si="336"/>
        <v>0</v>
      </c>
      <c r="H1156" s="28">
        <f t="shared" si="323"/>
        <v>0</v>
      </c>
      <c r="I1156" s="45">
        <f t="shared" si="337"/>
        <v>0</v>
      </c>
      <c r="J1156" s="29">
        <f t="shared" si="324"/>
        <v>3</v>
      </c>
      <c r="K1156" s="29">
        <f t="shared" si="325"/>
        <v>0.27</v>
      </c>
      <c r="L1156" s="29">
        <f t="shared" si="326"/>
        <v>8.4199999999999997E-2</v>
      </c>
      <c r="M1156" s="29">
        <f t="shared" si="327"/>
        <v>12.92</v>
      </c>
      <c r="N1156" s="45">
        <f t="shared" si="338"/>
        <v>-43.986979853963227</v>
      </c>
      <c r="O1156" s="28">
        <f t="shared" si="328"/>
        <v>10.989169238449415</v>
      </c>
      <c r="P1156" s="28">
        <f t="shared" si="329"/>
        <v>15.087458954343088</v>
      </c>
      <c r="Q1156" s="45" t="str">
        <f t="shared" si="339"/>
        <v>ins. Pondérale</v>
      </c>
      <c r="R1156" s="29">
        <f t="shared" si="330"/>
        <v>3</v>
      </c>
      <c r="S1156" s="29" t="e">
        <f t="shared" si="331"/>
        <v>#N/A</v>
      </c>
      <c r="T1156" s="29" t="e">
        <f t="shared" si="332"/>
        <v>#N/A</v>
      </c>
      <c r="U1156" s="29" t="e">
        <f t="shared" si="333"/>
        <v>#N/A</v>
      </c>
      <c r="V1156" s="21" t="e">
        <f t="shared" si="340"/>
        <v>#N/A</v>
      </c>
      <c r="W1156" s="28">
        <f t="shared" si="334"/>
        <v>0</v>
      </c>
      <c r="X1156" s="28">
        <f t="shared" si="335"/>
        <v>0</v>
      </c>
      <c r="Y1156" s="45" t="str">
        <f t="shared" si="341"/>
        <v>pas de surpoids ni d'obésité</v>
      </c>
    </row>
    <row r="1157" spans="4:25">
      <c r="D1157" s="21"/>
      <c r="F1157" s="21"/>
      <c r="G1157" s="54">
        <f t="shared" si="336"/>
        <v>0</v>
      </c>
      <c r="H1157" s="28">
        <f t="shared" si="323"/>
        <v>0</v>
      </c>
      <c r="I1157" s="45">
        <f t="shared" si="337"/>
        <v>0</v>
      </c>
      <c r="J1157" s="29">
        <f t="shared" si="324"/>
        <v>3</v>
      </c>
      <c r="K1157" s="29">
        <f t="shared" si="325"/>
        <v>0.27</v>
      </c>
      <c r="L1157" s="29">
        <f t="shared" si="326"/>
        <v>8.4199999999999997E-2</v>
      </c>
      <c r="M1157" s="29">
        <f t="shared" si="327"/>
        <v>12.92</v>
      </c>
      <c r="N1157" s="45">
        <f t="shared" si="338"/>
        <v>-43.986979853963227</v>
      </c>
      <c r="O1157" s="28">
        <f t="shared" si="328"/>
        <v>10.989169238449415</v>
      </c>
      <c r="P1157" s="28">
        <f t="shared" si="329"/>
        <v>15.087458954343088</v>
      </c>
      <c r="Q1157" s="45" t="str">
        <f t="shared" si="339"/>
        <v>ins. Pondérale</v>
      </c>
      <c r="R1157" s="29">
        <f t="shared" si="330"/>
        <v>3</v>
      </c>
      <c r="S1157" s="29" t="e">
        <f t="shared" si="331"/>
        <v>#N/A</v>
      </c>
      <c r="T1157" s="29" t="e">
        <f t="shared" si="332"/>
        <v>#N/A</v>
      </c>
      <c r="U1157" s="29" t="e">
        <f t="shared" si="333"/>
        <v>#N/A</v>
      </c>
      <c r="V1157" s="21" t="e">
        <f t="shared" si="340"/>
        <v>#N/A</v>
      </c>
      <c r="W1157" s="28">
        <f t="shared" si="334"/>
        <v>0</v>
      </c>
      <c r="X1157" s="28">
        <f t="shared" si="335"/>
        <v>0</v>
      </c>
      <c r="Y1157" s="45" t="str">
        <f t="shared" si="341"/>
        <v>pas de surpoids ni d'obésité</v>
      </c>
    </row>
    <row r="1158" spans="4:25">
      <c r="D1158" s="21"/>
      <c r="F1158" s="21"/>
      <c r="G1158" s="54">
        <f t="shared" si="336"/>
        <v>0</v>
      </c>
      <c r="H1158" s="28">
        <f t="shared" si="323"/>
        <v>0</v>
      </c>
      <c r="I1158" s="45">
        <f t="shared" si="337"/>
        <v>0</v>
      </c>
      <c r="J1158" s="29">
        <f t="shared" si="324"/>
        <v>3</v>
      </c>
      <c r="K1158" s="29">
        <f t="shared" si="325"/>
        <v>0.27</v>
      </c>
      <c r="L1158" s="29">
        <f t="shared" si="326"/>
        <v>8.4199999999999997E-2</v>
      </c>
      <c r="M1158" s="29">
        <f t="shared" si="327"/>
        <v>12.92</v>
      </c>
      <c r="N1158" s="45">
        <f t="shared" si="338"/>
        <v>-43.986979853963227</v>
      </c>
      <c r="O1158" s="28">
        <f t="shared" si="328"/>
        <v>10.989169238449415</v>
      </c>
      <c r="P1158" s="28">
        <f t="shared" si="329"/>
        <v>15.087458954343088</v>
      </c>
      <c r="Q1158" s="45" t="str">
        <f t="shared" si="339"/>
        <v>ins. Pondérale</v>
      </c>
      <c r="R1158" s="29">
        <f t="shared" si="330"/>
        <v>3</v>
      </c>
      <c r="S1158" s="29" t="e">
        <f t="shared" si="331"/>
        <v>#N/A</v>
      </c>
      <c r="T1158" s="29" t="e">
        <f t="shared" si="332"/>
        <v>#N/A</v>
      </c>
      <c r="U1158" s="29" t="e">
        <f t="shared" si="333"/>
        <v>#N/A</v>
      </c>
      <c r="V1158" s="21" t="e">
        <f t="shared" si="340"/>
        <v>#N/A</v>
      </c>
      <c r="W1158" s="28">
        <f t="shared" si="334"/>
        <v>0</v>
      </c>
      <c r="X1158" s="28">
        <f t="shared" si="335"/>
        <v>0</v>
      </c>
      <c r="Y1158" s="45" t="str">
        <f t="shared" si="341"/>
        <v>pas de surpoids ni d'obésité</v>
      </c>
    </row>
    <row r="1159" spans="4:25">
      <c r="D1159" s="21"/>
      <c r="F1159" s="21"/>
      <c r="G1159" s="54">
        <f t="shared" si="336"/>
        <v>0</v>
      </c>
      <c r="H1159" s="28">
        <f t="shared" ref="H1159:H1222" si="342">MROUND(G1159,0.5)</f>
        <v>0</v>
      </c>
      <c r="I1159" s="45">
        <f t="shared" si="337"/>
        <v>0</v>
      </c>
      <c r="J1159" s="29">
        <f t="shared" ref="J1159:J1222" si="343">IF(OR(C1159=1),0,3)</f>
        <v>3</v>
      </c>
      <c r="K1159" s="29">
        <f t="shared" ref="K1159:K1222" si="344">VLOOKUP(H1159,TableRefFR,2+J1159)</f>
        <v>0.27</v>
      </c>
      <c r="L1159" s="29">
        <f t="shared" ref="L1159:L1222" si="345">VLOOKUP(H1159,TableRefFR,3+J1159)</f>
        <v>8.4199999999999997E-2</v>
      </c>
      <c r="M1159" s="29">
        <f t="shared" ref="M1159:M1222" si="346">VLOOKUP(H1159,TableRefFR,4+J1159)</f>
        <v>12.92</v>
      </c>
      <c r="N1159" s="45">
        <f t="shared" si="338"/>
        <v>-43.986979853963227</v>
      </c>
      <c r="O1159" s="28">
        <f t="shared" ref="O1159:O1222" si="347">VLOOKUP(H1159,CorpFR,2+J1159)</f>
        <v>10.989169238449415</v>
      </c>
      <c r="P1159" s="28">
        <f t="shared" ref="P1159:P1222" si="348">VLOOKUP(H1159,CorpFR,3+J1159)</f>
        <v>15.087458954343088</v>
      </c>
      <c r="Q1159" s="45" t="str">
        <f t="shared" si="339"/>
        <v>ins. Pondérale</v>
      </c>
      <c r="R1159" s="29">
        <f t="shared" ref="R1159:R1222" si="349">IF(OR(C1159=1),0,3)</f>
        <v>3</v>
      </c>
      <c r="S1159" s="29" t="e">
        <f t="shared" ref="S1159:S1222" si="350">VLOOKUP(H1159,TableRefIOTF,2+R1159)</f>
        <v>#N/A</v>
      </c>
      <c r="T1159" s="29" t="e">
        <f t="shared" ref="T1159:T1222" si="351">VLOOKUP(H1159,TableRefIOTF,3+R1159)</f>
        <v>#N/A</v>
      </c>
      <c r="U1159" s="29" t="e">
        <f t="shared" ref="U1159:U1222" si="352">VLOOKUP(H1159,TableRefIOTF,4+R1159)</f>
        <v>#N/A</v>
      </c>
      <c r="V1159" s="21" t="e">
        <f t="shared" si="340"/>
        <v>#N/A</v>
      </c>
      <c r="W1159" s="28">
        <f t="shared" ref="W1159:W1222" si="353">VLOOKUP(H1159,CorpIOTF,2+R1159)</f>
        <v>0</v>
      </c>
      <c r="X1159" s="28">
        <f t="shared" ref="X1159:X1222" si="354">VLOOKUP(H1159,CorpIOTF,3+R1159)</f>
        <v>0</v>
      </c>
      <c r="Y1159" s="45" t="str">
        <f t="shared" si="341"/>
        <v>pas de surpoids ni d'obésité</v>
      </c>
    </row>
    <row r="1160" spans="4:25">
      <c r="D1160" s="21"/>
      <c r="F1160" s="21"/>
      <c r="G1160" s="54">
        <f t="shared" ref="G1160:G1223" si="355">DATEDIF(B1160,E1160,"d")/365.25</f>
        <v>0</v>
      </c>
      <c r="H1160" s="28">
        <f t="shared" si="342"/>
        <v>0</v>
      </c>
      <c r="I1160" s="45">
        <f t="shared" ref="I1160:I1223" si="356">D1160</f>
        <v>0</v>
      </c>
      <c r="J1160" s="29">
        <f t="shared" si="343"/>
        <v>3</v>
      </c>
      <c r="K1160" s="29">
        <f t="shared" si="344"/>
        <v>0.27</v>
      </c>
      <c r="L1160" s="29">
        <f t="shared" si="345"/>
        <v>8.4199999999999997E-2</v>
      </c>
      <c r="M1160" s="29">
        <f t="shared" si="346"/>
        <v>12.92</v>
      </c>
      <c r="N1160" s="45">
        <f t="shared" ref="N1160:N1223" si="357">(((I1160/M1160)^K1160)-1)/(K1160*L1160)</f>
        <v>-43.986979853963227</v>
      </c>
      <c r="O1160" s="28">
        <f t="shared" si="347"/>
        <v>10.989169238449415</v>
      </c>
      <c r="P1160" s="28">
        <f t="shared" si="348"/>
        <v>15.087458954343088</v>
      </c>
      <c r="Q1160" s="45" t="str">
        <f t="shared" ref="Q1160:Q1223" si="358">IF(I1160&gt;P1160,"surpoids",IF(I1160&lt;O1160,"ins. Pondérale","corpulence normale"))</f>
        <v>ins. Pondérale</v>
      </c>
      <c r="R1160" s="29">
        <f t="shared" si="349"/>
        <v>3</v>
      </c>
      <c r="S1160" s="29" t="e">
        <f t="shared" si="350"/>
        <v>#N/A</v>
      </c>
      <c r="T1160" s="29" t="e">
        <f t="shared" si="351"/>
        <v>#N/A</v>
      </c>
      <c r="U1160" s="29" t="e">
        <f t="shared" si="352"/>
        <v>#N/A</v>
      </c>
      <c r="V1160" s="21" t="e">
        <f t="shared" ref="V1160:V1223" si="359">(((I1160/U1160)^S1160)-1)/(S1160*T1160)</f>
        <v>#N/A</v>
      </c>
      <c r="W1160" s="28">
        <f t="shared" si="353"/>
        <v>0</v>
      </c>
      <c r="X1160" s="28">
        <f t="shared" si="354"/>
        <v>0</v>
      </c>
      <c r="Y1160" s="45" t="str">
        <f t="shared" ref="Y1160:Y1223" si="360">IF(I1160&gt;X1160,"obésité",IF(I1160&gt;W1160,"surpoids","pas de surpoids ni d'obésité"))</f>
        <v>pas de surpoids ni d'obésité</v>
      </c>
    </row>
    <row r="1161" spans="4:25">
      <c r="D1161" s="21"/>
      <c r="F1161" s="21"/>
      <c r="G1161" s="54">
        <f t="shared" si="355"/>
        <v>0</v>
      </c>
      <c r="H1161" s="28">
        <f t="shared" si="342"/>
        <v>0</v>
      </c>
      <c r="I1161" s="45">
        <f t="shared" si="356"/>
        <v>0</v>
      </c>
      <c r="J1161" s="29">
        <f t="shared" si="343"/>
        <v>3</v>
      </c>
      <c r="K1161" s="29">
        <f t="shared" si="344"/>
        <v>0.27</v>
      </c>
      <c r="L1161" s="29">
        <f t="shared" si="345"/>
        <v>8.4199999999999997E-2</v>
      </c>
      <c r="M1161" s="29">
        <f t="shared" si="346"/>
        <v>12.92</v>
      </c>
      <c r="N1161" s="45">
        <f t="shared" si="357"/>
        <v>-43.986979853963227</v>
      </c>
      <c r="O1161" s="28">
        <f t="shared" si="347"/>
        <v>10.989169238449415</v>
      </c>
      <c r="P1161" s="28">
        <f t="shared" si="348"/>
        <v>15.087458954343088</v>
      </c>
      <c r="Q1161" s="45" t="str">
        <f t="shared" si="358"/>
        <v>ins. Pondérale</v>
      </c>
      <c r="R1161" s="29">
        <f t="shared" si="349"/>
        <v>3</v>
      </c>
      <c r="S1161" s="29" t="e">
        <f t="shared" si="350"/>
        <v>#N/A</v>
      </c>
      <c r="T1161" s="29" t="e">
        <f t="shared" si="351"/>
        <v>#N/A</v>
      </c>
      <c r="U1161" s="29" t="e">
        <f t="shared" si="352"/>
        <v>#N/A</v>
      </c>
      <c r="V1161" s="21" t="e">
        <f t="shared" si="359"/>
        <v>#N/A</v>
      </c>
      <c r="W1161" s="28">
        <f t="shared" si="353"/>
        <v>0</v>
      </c>
      <c r="X1161" s="28">
        <f t="shared" si="354"/>
        <v>0</v>
      </c>
      <c r="Y1161" s="45" t="str">
        <f t="shared" si="360"/>
        <v>pas de surpoids ni d'obésité</v>
      </c>
    </row>
    <row r="1162" spans="4:25">
      <c r="D1162" s="21"/>
      <c r="F1162" s="21"/>
      <c r="G1162" s="54">
        <f t="shared" si="355"/>
        <v>0</v>
      </c>
      <c r="H1162" s="28">
        <f t="shared" si="342"/>
        <v>0</v>
      </c>
      <c r="I1162" s="45">
        <f t="shared" si="356"/>
        <v>0</v>
      </c>
      <c r="J1162" s="29">
        <f t="shared" si="343"/>
        <v>3</v>
      </c>
      <c r="K1162" s="29">
        <f t="shared" si="344"/>
        <v>0.27</v>
      </c>
      <c r="L1162" s="29">
        <f t="shared" si="345"/>
        <v>8.4199999999999997E-2</v>
      </c>
      <c r="M1162" s="29">
        <f t="shared" si="346"/>
        <v>12.92</v>
      </c>
      <c r="N1162" s="45">
        <f t="shared" si="357"/>
        <v>-43.986979853963227</v>
      </c>
      <c r="O1162" s="28">
        <f t="shared" si="347"/>
        <v>10.989169238449415</v>
      </c>
      <c r="P1162" s="28">
        <f t="shared" si="348"/>
        <v>15.087458954343088</v>
      </c>
      <c r="Q1162" s="45" t="str">
        <f t="shared" si="358"/>
        <v>ins. Pondérale</v>
      </c>
      <c r="R1162" s="29">
        <f t="shared" si="349"/>
        <v>3</v>
      </c>
      <c r="S1162" s="29" t="e">
        <f t="shared" si="350"/>
        <v>#N/A</v>
      </c>
      <c r="T1162" s="29" t="e">
        <f t="shared" si="351"/>
        <v>#N/A</v>
      </c>
      <c r="U1162" s="29" t="e">
        <f t="shared" si="352"/>
        <v>#N/A</v>
      </c>
      <c r="V1162" s="21" t="e">
        <f t="shared" si="359"/>
        <v>#N/A</v>
      </c>
      <c r="W1162" s="28">
        <f t="shared" si="353"/>
        <v>0</v>
      </c>
      <c r="X1162" s="28">
        <f t="shared" si="354"/>
        <v>0</v>
      </c>
      <c r="Y1162" s="45" t="str">
        <f t="shared" si="360"/>
        <v>pas de surpoids ni d'obésité</v>
      </c>
    </row>
    <row r="1163" spans="4:25" ht="14.4">
      <c r="D1163" s="30"/>
      <c r="E1163" s="65"/>
      <c r="F1163" s="30"/>
      <c r="G1163" s="54">
        <f t="shared" si="355"/>
        <v>0</v>
      </c>
      <c r="H1163" s="28">
        <f t="shared" si="342"/>
        <v>0</v>
      </c>
      <c r="I1163" s="45">
        <f t="shared" si="356"/>
        <v>0</v>
      </c>
      <c r="J1163" s="29">
        <f t="shared" si="343"/>
        <v>3</v>
      </c>
      <c r="K1163" s="29">
        <f t="shared" si="344"/>
        <v>0.27</v>
      </c>
      <c r="L1163" s="29">
        <f t="shared" si="345"/>
        <v>8.4199999999999997E-2</v>
      </c>
      <c r="M1163" s="29">
        <f t="shared" si="346"/>
        <v>12.92</v>
      </c>
      <c r="N1163" s="45">
        <f t="shared" si="357"/>
        <v>-43.986979853963227</v>
      </c>
      <c r="O1163" s="28">
        <f t="shared" si="347"/>
        <v>10.989169238449415</v>
      </c>
      <c r="P1163" s="28">
        <f t="shared" si="348"/>
        <v>15.087458954343088</v>
      </c>
      <c r="Q1163" s="45" t="str">
        <f t="shared" si="358"/>
        <v>ins. Pondérale</v>
      </c>
      <c r="R1163" s="29">
        <f t="shared" si="349"/>
        <v>3</v>
      </c>
      <c r="S1163" s="29" t="e">
        <f t="shared" si="350"/>
        <v>#N/A</v>
      </c>
      <c r="T1163" s="29" t="e">
        <f t="shared" si="351"/>
        <v>#N/A</v>
      </c>
      <c r="U1163" s="29" t="e">
        <f t="shared" si="352"/>
        <v>#N/A</v>
      </c>
      <c r="V1163" s="21" t="e">
        <f t="shared" si="359"/>
        <v>#N/A</v>
      </c>
      <c r="W1163" s="28">
        <f t="shared" si="353"/>
        <v>0</v>
      </c>
      <c r="X1163" s="28">
        <f t="shared" si="354"/>
        <v>0</v>
      </c>
      <c r="Y1163" s="45" t="str">
        <f t="shared" si="360"/>
        <v>pas de surpoids ni d'obésité</v>
      </c>
    </row>
    <row r="1164" spans="4:25">
      <c r="D1164" s="21"/>
      <c r="F1164" s="21"/>
      <c r="G1164" s="54">
        <f t="shared" si="355"/>
        <v>0</v>
      </c>
      <c r="H1164" s="28">
        <f t="shared" si="342"/>
        <v>0</v>
      </c>
      <c r="I1164" s="45">
        <f t="shared" si="356"/>
        <v>0</v>
      </c>
      <c r="J1164" s="29">
        <f t="shared" si="343"/>
        <v>3</v>
      </c>
      <c r="K1164" s="29">
        <f t="shared" si="344"/>
        <v>0.27</v>
      </c>
      <c r="L1164" s="29">
        <f t="shared" si="345"/>
        <v>8.4199999999999997E-2</v>
      </c>
      <c r="M1164" s="29">
        <f t="shared" si="346"/>
        <v>12.92</v>
      </c>
      <c r="N1164" s="45">
        <f t="shared" si="357"/>
        <v>-43.986979853963227</v>
      </c>
      <c r="O1164" s="28">
        <f t="shared" si="347"/>
        <v>10.989169238449415</v>
      </c>
      <c r="P1164" s="28">
        <f t="shared" si="348"/>
        <v>15.087458954343088</v>
      </c>
      <c r="Q1164" s="45" t="str">
        <f t="shared" si="358"/>
        <v>ins. Pondérale</v>
      </c>
      <c r="R1164" s="29">
        <f t="shared" si="349"/>
        <v>3</v>
      </c>
      <c r="S1164" s="29" t="e">
        <f t="shared" si="350"/>
        <v>#N/A</v>
      </c>
      <c r="T1164" s="29" t="e">
        <f t="shared" si="351"/>
        <v>#N/A</v>
      </c>
      <c r="U1164" s="29" t="e">
        <f t="shared" si="352"/>
        <v>#N/A</v>
      </c>
      <c r="V1164" s="21" t="e">
        <f t="shared" si="359"/>
        <v>#N/A</v>
      </c>
      <c r="W1164" s="28">
        <f t="shared" si="353"/>
        <v>0</v>
      </c>
      <c r="X1164" s="28">
        <f t="shared" si="354"/>
        <v>0</v>
      </c>
      <c r="Y1164" s="45" t="str">
        <f t="shared" si="360"/>
        <v>pas de surpoids ni d'obésité</v>
      </c>
    </row>
    <row r="1165" spans="4:25">
      <c r="D1165" s="21"/>
      <c r="F1165" s="21"/>
      <c r="G1165" s="54">
        <f t="shared" si="355"/>
        <v>0</v>
      </c>
      <c r="H1165" s="28">
        <f t="shared" si="342"/>
        <v>0</v>
      </c>
      <c r="I1165" s="45">
        <f t="shared" si="356"/>
        <v>0</v>
      </c>
      <c r="J1165" s="29">
        <f t="shared" si="343"/>
        <v>3</v>
      </c>
      <c r="K1165" s="29">
        <f t="shared" si="344"/>
        <v>0.27</v>
      </c>
      <c r="L1165" s="29">
        <f t="shared" si="345"/>
        <v>8.4199999999999997E-2</v>
      </c>
      <c r="M1165" s="29">
        <f t="shared" si="346"/>
        <v>12.92</v>
      </c>
      <c r="N1165" s="45">
        <f t="shared" si="357"/>
        <v>-43.986979853963227</v>
      </c>
      <c r="O1165" s="28">
        <f t="shared" si="347"/>
        <v>10.989169238449415</v>
      </c>
      <c r="P1165" s="28">
        <f t="shared" si="348"/>
        <v>15.087458954343088</v>
      </c>
      <c r="Q1165" s="45" t="str">
        <f t="shared" si="358"/>
        <v>ins. Pondérale</v>
      </c>
      <c r="R1165" s="29">
        <f t="shared" si="349"/>
        <v>3</v>
      </c>
      <c r="S1165" s="29" t="e">
        <f t="shared" si="350"/>
        <v>#N/A</v>
      </c>
      <c r="T1165" s="29" t="e">
        <f t="shared" si="351"/>
        <v>#N/A</v>
      </c>
      <c r="U1165" s="29" t="e">
        <f t="shared" si="352"/>
        <v>#N/A</v>
      </c>
      <c r="V1165" s="21" t="e">
        <f t="shared" si="359"/>
        <v>#N/A</v>
      </c>
      <c r="W1165" s="28">
        <f t="shared" si="353"/>
        <v>0</v>
      </c>
      <c r="X1165" s="28">
        <f t="shared" si="354"/>
        <v>0</v>
      </c>
      <c r="Y1165" s="45" t="str">
        <f t="shared" si="360"/>
        <v>pas de surpoids ni d'obésité</v>
      </c>
    </row>
    <row r="1166" spans="4:25">
      <c r="D1166" s="21"/>
      <c r="F1166" s="21"/>
      <c r="G1166" s="54">
        <f t="shared" si="355"/>
        <v>0</v>
      </c>
      <c r="H1166" s="28">
        <f t="shared" si="342"/>
        <v>0</v>
      </c>
      <c r="I1166" s="45">
        <f t="shared" si="356"/>
        <v>0</v>
      </c>
      <c r="J1166" s="29">
        <f t="shared" si="343"/>
        <v>3</v>
      </c>
      <c r="K1166" s="29">
        <f t="shared" si="344"/>
        <v>0.27</v>
      </c>
      <c r="L1166" s="29">
        <f t="shared" si="345"/>
        <v>8.4199999999999997E-2</v>
      </c>
      <c r="M1166" s="29">
        <f t="shared" si="346"/>
        <v>12.92</v>
      </c>
      <c r="N1166" s="45">
        <f t="shared" si="357"/>
        <v>-43.986979853963227</v>
      </c>
      <c r="O1166" s="28">
        <f t="shared" si="347"/>
        <v>10.989169238449415</v>
      </c>
      <c r="P1166" s="28">
        <f t="shared" si="348"/>
        <v>15.087458954343088</v>
      </c>
      <c r="Q1166" s="45" t="str">
        <f t="shared" si="358"/>
        <v>ins. Pondérale</v>
      </c>
      <c r="R1166" s="29">
        <f t="shared" si="349"/>
        <v>3</v>
      </c>
      <c r="S1166" s="29" t="e">
        <f t="shared" si="350"/>
        <v>#N/A</v>
      </c>
      <c r="T1166" s="29" t="e">
        <f t="shared" si="351"/>
        <v>#N/A</v>
      </c>
      <c r="U1166" s="29" t="e">
        <f t="shared" si="352"/>
        <v>#N/A</v>
      </c>
      <c r="V1166" s="21" t="e">
        <f t="shared" si="359"/>
        <v>#N/A</v>
      </c>
      <c r="W1166" s="28">
        <f t="shared" si="353"/>
        <v>0</v>
      </c>
      <c r="X1166" s="28">
        <f t="shared" si="354"/>
        <v>0</v>
      </c>
      <c r="Y1166" s="45" t="str">
        <f t="shared" si="360"/>
        <v>pas de surpoids ni d'obésité</v>
      </c>
    </row>
    <row r="1167" spans="4:25" ht="14.4">
      <c r="D1167" s="30"/>
      <c r="E1167" s="65"/>
      <c r="F1167" s="30"/>
      <c r="G1167" s="54">
        <f t="shared" si="355"/>
        <v>0</v>
      </c>
      <c r="H1167" s="28">
        <f t="shared" si="342"/>
        <v>0</v>
      </c>
      <c r="I1167" s="45">
        <f t="shared" si="356"/>
        <v>0</v>
      </c>
      <c r="J1167" s="29">
        <f t="shared" si="343"/>
        <v>3</v>
      </c>
      <c r="K1167" s="29">
        <f t="shared" si="344"/>
        <v>0.27</v>
      </c>
      <c r="L1167" s="29">
        <f t="shared" si="345"/>
        <v>8.4199999999999997E-2</v>
      </c>
      <c r="M1167" s="29">
        <f t="shared" si="346"/>
        <v>12.92</v>
      </c>
      <c r="N1167" s="45">
        <f t="shared" si="357"/>
        <v>-43.986979853963227</v>
      </c>
      <c r="O1167" s="28">
        <f t="shared" si="347"/>
        <v>10.989169238449415</v>
      </c>
      <c r="P1167" s="28">
        <f t="shared" si="348"/>
        <v>15.087458954343088</v>
      </c>
      <c r="Q1167" s="45" t="str">
        <f t="shared" si="358"/>
        <v>ins. Pondérale</v>
      </c>
      <c r="R1167" s="29">
        <f t="shared" si="349"/>
        <v>3</v>
      </c>
      <c r="S1167" s="29" t="e">
        <f t="shared" si="350"/>
        <v>#N/A</v>
      </c>
      <c r="T1167" s="29" t="e">
        <f t="shared" si="351"/>
        <v>#N/A</v>
      </c>
      <c r="U1167" s="29" t="e">
        <f t="shared" si="352"/>
        <v>#N/A</v>
      </c>
      <c r="V1167" s="21" t="e">
        <f t="shared" si="359"/>
        <v>#N/A</v>
      </c>
      <c r="W1167" s="28">
        <f t="shared" si="353"/>
        <v>0</v>
      </c>
      <c r="X1167" s="28">
        <f t="shared" si="354"/>
        <v>0</v>
      </c>
      <c r="Y1167" s="45" t="str">
        <f t="shared" si="360"/>
        <v>pas de surpoids ni d'obésité</v>
      </c>
    </row>
    <row r="1168" spans="4:25" ht="14.4">
      <c r="D1168" s="30"/>
      <c r="E1168" s="65"/>
      <c r="F1168" s="30"/>
      <c r="G1168" s="54">
        <f t="shared" si="355"/>
        <v>0</v>
      </c>
      <c r="H1168" s="28">
        <f t="shared" si="342"/>
        <v>0</v>
      </c>
      <c r="I1168" s="45">
        <f t="shared" si="356"/>
        <v>0</v>
      </c>
      <c r="J1168" s="29">
        <f t="shared" si="343"/>
        <v>3</v>
      </c>
      <c r="K1168" s="29">
        <f t="shared" si="344"/>
        <v>0.27</v>
      </c>
      <c r="L1168" s="29">
        <f t="shared" si="345"/>
        <v>8.4199999999999997E-2</v>
      </c>
      <c r="M1168" s="29">
        <f t="shared" si="346"/>
        <v>12.92</v>
      </c>
      <c r="N1168" s="45">
        <f t="shared" si="357"/>
        <v>-43.986979853963227</v>
      </c>
      <c r="O1168" s="28">
        <f t="shared" si="347"/>
        <v>10.989169238449415</v>
      </c>
      <c r="P1168" s="28">
        <f t="shared" si="348"/>
        <v>15.087458954343088</v>
      </c>
      <c r="Q1168" s="45" t="str">
        <f t="shared" si="358"/>
        <v>ins. Pondérale</v>
      </c>
      <c r="R1168" s="29">
        <f t="shared" si="349"/>
        <v>3</v>
      </c>
      <c r="S1168" s="29" t="e">
        <f t="shared" si="350"/>
        <v>#N/A</v>
      </c>
      <c r="T1168" s="29" t="e">
        <f t="shared" si="351"/>
        <v>#N/A</v>
      </c>
      <c r="U1168" s="29" t="e">
        <f t="shared" si="352"/>
        <v>#N/A</v>
      </c>
      <c r="V1168" s="21" t="e">
        <f t="shared" si="359"/>
        <v>#N/A</v>
      </c>
      <c r="W1168" s="28">
        <f t="shared" si="353"/>
        <v>0</v>
      </c>
      <c r="X1168" s="28">
        <f t="shared" si="354"/>
        <v>0</v>
      </c>
      <c r="Y1168" s="45" t="str">
        <f t="shared" si="360"/>
        <v>pas de surpoids ni d'obésité</v>
      </c>
    </row>
    <row r="1169" spans="4:25" ht="14.4">
      <c r="D1169" s="30"/>
      <c r="E1169" s="65"/>
      <c r="F1169" s="30"/>
      <c r="G1169" s="54">
        <f t="shared" si="355"/>
        <v>0</v>
      </c>
      <c r="H1169" s="28">
        <f t="shared" si="342"/>
        <v>0</v>
      </c>
      <c r="I1169" s="45">
        <f t="shared" si="356"/>
        <v>0</v>
      </c>
      <c r="J1169" s="29">
        <f t="shared" si="343"/>
        <v>3</v>
      </c>
      <c r="K1169" s="29">
        <f t="shared" si="344"/>
        <v>0.27</v>
      </c>
      <c r="L1169" s="29">
        <f t="shared" si="345"/>
        <v>8.4199999999999997E-2</v>
      </c>
      <c r="M1169" s="29">
        <f t="shared" si="346"/>
        <v>12.92</v>
      </c>
      <c r="N1169" s="45">
        <f t="shared" si="357"/>
        <v>-43.986979853963227</v>
      </c>
      <c r="O1169" s="28">
        <f t="shared" si="347"/>
        <v>10.989169238449415</v>
      </c>
      <c r="P1169" s="28">
        <f t="shared" si="348"/>
        <v>15.087458954343088</v>
      </c>
      <c r="Q1169" s="45" t="str">
        <f t="shared" si="358"/>
        <v>ins. Pondérale</v>
      </c>
      <c r="R1169" s="29">
        <f t="shared" si="349"/>
        <v>3</v>
      </c>
      <c r="S1169" s="29" t="e">
        <f t="shared" si="350"/>
        <v>#N/A</v>
      </c>
      <c r="T1169" s="29" t="e">
        <f t="shared" si="351"/>
        <v>#N/A</v>
      </c>
      <c r="U1169" s="29" t="e">
        <f t="shared" si="352"/>
        <v>#N/A</v>
      </c>
      <c r="V1169" s="21" t="e">
        <f t="shared" si="359"/>
        <v>#N/A</v>
      </c>
      <c r="W1169" s="28">
        <f t="shared" si="353"/>
        <v>0</v>
      </c>
      <c r="X1169" s="28">
        <f t="shared" si="354"/>
        <v>0</v>
      </c>
      <c r="Y1169" s="45" t="str">
        <f t="shared" si="360"/>
        <v>pas de surpoids ni d'obésité</v>
      </c>
    </row>
    <row r="1170" spans="4:25" ht="14.4">
      <c r="D1170" s="30"/>
      <c r="E1170" s="65"/>
      <c r="F1170" s="30"/>
      <c r="G1170" s="54">
        <f t="shared" si="355"/>
        <v>0</v>
      </c>
      <c r="H1170" s="28">
        <f t="shared" si="342"/>
        <v>0</v>
      </c>
      <c r="I1170" s="45">
        <f t="shared" si="356"/>
        <v>0</v>
      </c>
      <c r="J1170" s="29">
        <f t="shared" si="343"/>
        <v>3</v>
      </c>
      <c r="K1170" s="29">
        <f t="shared" si="344"/>
        <v>0.27</v>
      </c>
      <c r="L1170" s="29">
        <f t="shared" si="345"/>
        <v>8.4199999999999997E-2</v>
      </c>
      <c r="M1170" s="29">
        <f t="shared" si="346"/>
        <v>12.92</v>
      </c>
      <c r="N1170" s="45">
        <f t="shared" si="357"/>
        <v>-43.986979853963227</v>
      </c>
      <c r="O1170" s="28">
        <f t="shared" si="347"/>
        <v>10.989169238449415</v>
      </c>
      <c r="P1170" s="28">
        <f t="shared" si="348"/>
        <v>15.087458954343088</v>
      </c>
      <c r="Q1170" s="45" t="str">
        <f t="shared" si="358"/>
        <v>ins. Pondérale</v>
      </c>
      <c r="R1170" s="29">
        <f t="shared" si="349"/>
        <v>3</v>
      </c>
      <c r="S1170" s="29" t="e">
        <f t="shared" si="350"/>
        <v>#N/A</v>
      </c>
      <c r="T1170" s="29" t="e">
        <f t="shared" si="351"/>
        <v>#N/A</v>
      </c>
      <c r="U1170" s="29" t="e">
        <f t="shared" si="352"/>
        <v>#N/A</v>
      </c>
      <c r="V1170" s="21" t="e">
        <f t="shared" si="359"/>
        <v>#N/A</v>
      </c>
      <c r="W1170" s="28">
        <f t="shared" si="353"/>
        <v>0</v>
      </c>
      <c r="X1170" s="28">
        <f t="shared" si="354"/>
        <v>0</v>
      </c>
      <c r="Y1170" s="45" t="str">
        <f t="shared" si="360"/>
        <v>pas de surpoids ni d'obésité</v>
      </c>
    </row>
    <row r="1171" spans="4:25" ht="14.4">
      <c r="D1171" s="30"/>
      <c r="E1171" s="65"/>
      <c r="F1171" s="30"/>
      <c r="G1171" s="54">
        <f t="shared" si="355"/>
        <v>0</v>
      </c>
      <c r="H1171" s="28">
        <f t="shared" si="342"/>
        <v>0</v>
      </c>
      <c r="I1171" s="45">
        <f t="shared" si="356"/>
        <v>0</v>
      </c>
      <c r="J1171" s="29">
        <f t="shared" si="343"/>
        <v>3</v>
      </c>
      <c r="K1171" s="29">
        <f t="shared" si="344"/>
        <v>0.27</v>
      </c>
      <c r="L1171" s="29">
        <f t="shared" si="345"/>
        <v>8.4199999999999997E-2</v>
      </c>
      <c r="M1171" s="29">
        <f t="shared" si="346"/>
        <v>12.92</v>
      </c>
      <c r="N1171" s="45">
        <f t="shared" si="357"/>
        <v>-43.986979853963227</v>
      </c>
      <c r="O1171" s="28">
        <f t="shared" si="347"/>
        <v>10.989169238449415</v>
      </c>
      <c r="P1171" s="28">
        <f t="shared" si="348"/>
        <v>15.087458954343088</v>
      </c>
      <c r="Q1171" s="45" t="str">
        <f t="shared" si="358"/>
        <v>ins. Pondérale</v>
      </c>
      <c r="R1171" s="29">
        <f t="shared" si="349"/>
        <v>3</v>
      </c>
      <c r="S1171" s="29" t="e">
        <f t="shared" si="350"/>
        <v>#N/A</v>
      </c>
      <c r="T1171" s="29" t="e">
        <f t="shared" si="351"/>
        <v>#N/A</v>
      </c>
      <c r="U1171" s="29" t="e">
        <f t="shared" si="352"/>
        <v>#N/A</v>
      </c>
      <c r="V1171" s="21" t="e">
        <f t="shared" si="359"/>
        <v>#N/A</v>
      </c>
      <c r="W1171" s="28">
        <f t="shared" si="353"/>
        <v>0</v>
      </c>
      <c r="X1171" s="28">
        <f t="shared" si="354"/>
        <v>0</v>
      </c>
      <c r="Y1171" s="45" t="str">
        <f t="shared" si="360"/>
        <v>pas de surpoids ni d'obésité</v>
      </c>
    </row>
    <row r="1172" spans="4:25">
      <c r="D1172" s="21"/>
      <c r="F1172" s="21"/>
      <c r="G1172" s="54">
        <f t="shared" si="355"/>
        <v>0</v>
      </c>
      <c r="H1172" s="28">
        <f t="shared" si="342"/>
        <v>0</v>
      </c>
      <c r="I1172" s="45">
        <f t="shared" si="356"/>
        <v>0</v>
      </c>
      <c r="J1172" s="29">
        <f t="shared" si="343"/>
        <v>3</v>
      </c>
      <c r="K1172" s="29">
        <f t="shared" si="344"/>
        <v>0.27</v>
      </c>
      <c r="L1172" s="29">
        <f t="shared" si="345"/>
        <v>8.4199999999999997E-2</v>
      </c>
      <c r="M1172" s="29">
        <f t="shared" si="346"/>
        <v>12.92</v>
      </c>
      <c r="N1172" s="45">
        <f t="shared" si="357"/>
        <v>-43.986979853963227</v>
      </c>
      <c r="O1172" s="28">
        <f t="shared" si="347"/>
        <v>10.989169238449415</v>
      </c>
      <c r="P1172" s="28">
        <f t="shared" si="348"/>
        <v>15.087458954343088</v>
      </c>
      <c r="Q1172" s="45" t="str">
        <f t="shared" si="358"/>
        <v>ins. Pondérale</v>
      </c>
      <c r="R1172" s="29">
        <f t="shared" si="349"/>
        <v>3</v>
      </c>
      <c r="S1172" s="29" t="e">
        <f t="shared" si="350"/>
        <v>#N/A</v>
      </c>
      <c r="T1172" s="29" t="e">
        <f t="shared" si="351"/>
        <v>#N/A</v>
      </c>
      <c r="U1172" s="29" t="e">
        <f t="shared" si="352"/>
        <v>#N/A</v>
      </c>
      <c r="V1172" s="21" t="e">
        <f t="shared" si="359"/>
        <v>#N/A</v>
      </c>
      <c r="W1172" s="28">
        <f t="shared" si="353"/>
        <v>0</v>
      </c>
      <c r="X1172" s="28">
        <f t="shared" si="354"/>
        <v>0</v>
      </c>
      <c r="Y1172" s="45" t="str">
        <f t="shared" si="360"/>
        <v>pas de surpoids ni d'obésité</v>
      </c>
    </row>
    <row r="1173" spans="4:25">
      <c r="D1173" s="21"/>
      <c r="F1173" s="21"/>
      <c r="G1173" s="54">
        <f t="shared" si="355"/>
        <v>0</v>
      </c>
      <c r="H1173" s="28">
        <f t="shared" si="342"/>
        <v>0</v>
      </c>
      <c r="I1173" s="45">
        <f t="shared" si="356"/>
        <v>0</v>
      </c>
      <c r="J1173" s="29">
        <f t="shared" si="343"/>
        <v>3</v>
      </c>
      <c r="K1173" s="29">
        <f t="shared" si="344"/>
        <v>0.27</v>
      </c>
      <c r="L1173" s="29">
        <f t="shared" si="345"/>
        <v>8.4199999999999997E-2</v>
      </c>
      <c r="M1173" s="29">
        <f t="shared" si="346"/>
        <v>12.92</v>
      </c>
      <c r="N1173" s="45">
        <f t="shared" si="357"/>
        <v>-43.986979853963227</v>
      </c>
      <c r="O1173" s="28">
        <f t="shared" si="347"/>
        <v>10.989169238449415</v>
      </c>
      <c r="P1173" s="28">
        <f t="shared" si="348"/>
        <v>15.087458954343088</v>
      </c>
      <c r="Q1173" s="45" t="str">
        <f t="shared" si="358"/>
        <v>ins. Pondérale</v>
      </c>
      <c r="R1173" s="29">
        <f t="shared" si="349"/>
        <v>3</v>
      </c>
      <c r="S1173" s="29" t="e">
        <f t="shared" si="350"/>
        <v>#N/A</v>
      </c>
      <c r="T1173" s="29" t="e">
        <f t="shared" si="351"/>
        <v>#N/A</v>
      </c>
      <c r="U1173" s="29" t="e">
        <f t="shared" si="352"/>
        <v>#N/A</v>
      </c>
      <c r="V1173" s="21" t="e">
        <f t="shared" si="359"/>
        <v>#N/A</v>
      </c>
      <c r="W1173" s="28">
        <f t="shared" si="353"/>
        <v>0</v>
      </c>
      <c r="X1173" s="28">
        <f t="shared" si="354"/>
        <v>0</v>
      </c>
      <c r="Y1173" s="45" t="str">
        <f t="shared" si="360"/>
        <v>pas de surpoids ni d'obésité</v>
      </c>
    </row>
    <row r="1174" spans="4:25">
      <c r="D1174" s="21"/>
      <c r="F1174" s="21"/>
      <c r="G1174" s="54">
        <f t="shared" si="355"/>
        <v>0</v>
      </c>
      <c r="H1174" s="28">
        <f t="shared" si="342"/>
        <v>0</v>
      </c>
      <c r="I1174" s="45">
        <f t="shared" si="356"/>
        <v>0</v>
      </c>
      <c r="J1174" s="29">
        <f t="shared" si="343"/>
        <v>3</v>
      </c>
      <c r="K1174" s="29">
        <f t="shared" si="344"/>
        <v>0.27</v>
      </c>
      <c r="L1174" s="29">
        <f t="shared" si="345"/>
        <v>8.4199999999999997E-2</v>
      </c>
      <c r="M1174" s="29">
        <f t="shared" si="346"/>
        <v>12.92</v>
      </c>
      <c r="N1174" s="45">
        <f t="shared" si="357"/>
        <v>-43.986979853963227</v>
      </c>
      <c r="O1174" s="28">
        <f t="shared" si="347"/>
        <v>10.989169238449415</v>
      </c>
      <c r="P1174" s="28">
        <f t="shared" si="348"/>
        <v>15.087458954343088</v>
      </c>
      <c r="Q1174" s="45" t="str">
        <f t="shared" si="358"/>
        <v>ins. Pondérale</v>
      </c>
      <c r="R1174" s="29">
        <f t="shared" si="349"/>
        <v>3</v>
      </c>
      <c r="S1174" s="29" t="e">
        <f t="shared" si="350"/>
        <v>#N/A</v>
      </c>
      <c r="T1174" s="29" t="e">
        <f t="shared" si="351"/>
        <v>#N/A</v>
      </c>
      <c r="U1174" s="29" t="e">
        <f t="shared" si="352"/>
        <v>#N/A</v>
      </c>
      <c r="V1174" s="21" t="e">
        <f t="shared" si="359"/>
        <v>#N/A</v>
      </c>
      <c r="W1174" s="28">
        <f t="shared" si="353"/>
        <v>0</v>
      </c>
      <c r="X1174" s="28">
        <f t="shared" si="354"/>
        <v>0</v>
      </c>
      <c r="Y1174" s="45" t="str">
        <f t="shared" si="360"/>
        <v>pas de surpoids ni d'obésité</v>
      </c>
    </row>
    <row r="1175" spans="4:25" ht="14.4">
      <c r="D1175" s="21"/>
      <c r="F1175" s="30"/>
      <c r="G1175" s="54">
        <f t="shared" si="355"/>
        <v>0</v>
      </c>
      <c r="H1175" s="28">
        <f t="shared" si="342"/>
        <v>0</v>
      </c>
      <c r="I1175" s="45">
        <f t="shared" si="356"/>
        <v>0</v>
      </c>
      <c r="J1175" s="29">
        <f t="shared" si="343"/>
        <v>3</v>
      </c>
      <c r="K1175" s="29">
        <f t="shared" si="344"/>
        <v>0.27</v>
      </c>
      <c r="L1175" s="29">
        <f t="shared" si="345"/>
        <v>8.4199999999999997E-2</v>
      </c>
      <c r="M1175" s="29">
        <f t="shared" si="346"/>
        <v>12.92</v>
      </c>
      <c r="N1175" s="45">
        <f t="shared" si="357"/>
        <v>-43.986979853963227</v>
      </c>
      <c r="O1175" s="28">
        <f t="shared" si="347"/>
        <v>10.989169238449415</v>
      </c>
      <c r="P1175" s="28">
        <f t="shared" si="348"/>
        <v>15.087458954343088</v>
      </c>
      <c r="Q1175" s="45" t="str">
        <f t="shared" si="358"/>
        <v>ins. Pondérale</v>
      </c>
      <c r="R1175" s="29">
        <f t="shared" si="349"/>
        <v>3</v>
      </c>
      <c r="S1175" s="29" t="e">
        <f t="shared" si="350"/>
        <v>#N/A</v>
      </c>
      <c r="T1175" s="29" t="e">
        <f t="shared" si="351"/>
        <v>#N/A</v>
      </c>
      <c r="U1175" s="29" t="e">
        <f t="shared" si="352"/>
        <v>#N/A</v>
      </c>
      <c r="V1175" s="21" t="e">
        <f t="shared" si="359"/>
        <v>#N/A</v>
      </c>
      <c r="W1175" s="28">
        <f t="shared" si="353"/>
        <v>0</v>
      </c>
      <c r="X1175" s="28">
        <f t="shared" si="354"/>
        <v>0</v>
      </c>
      <c r="Y1175" s="45" t="str">
        <f t="shared" si="360"/>
        <v>pas de surpoids ni d'obésité</v>
      </c>
    </row>
    <row r="1176" spans="4:25">
      <c r="D1176" s="21"/>
      <c r="F1176" s="21"/>
      <c r="G1176" s="54">
        <f t="shared" si="355"/>
        <v>0</v>
      </c>
      <c r="H1176" s="28">
        <f t="shared" si="342"/>
        <v>0</v>
      </c>
      <c r="I1176" s="45">
        <f t="shared" si="356"/>
        <v>0</v>
      </c>
      <c r="J1176" s="29">
        <f t="shared" si="343"/>
        <v>3</v>
      </c>
      <c r="K1176" s="29">
        <f t="shared" si="344"/>
        <v>0.27</v>
      </c>
      <c r="L1176" s="29">
        <f t="shared" si="345"/>
        <v>8.4199999999999997E-2</v>
      </c>
      <c r="M1176" s="29">
        <f t="shared" si="346"/>
        <v>12.92</v>
      </c>
      <c r="N1176" s="45">
        <f t="shared" si="357"/>
        <v>-43.986979853963227</v>
      </c>
      <c r="O1176" s="28">
        <f t="shared" si="347"/>
        <v>10.989169238449415</v>
      </c>
      <c r="P1176" s="28">
        <f t="shared" si="348"/>
        <v>15.087458954343088</v>
      </c>
      <c r="Q1176" s="45" t="str">
        <f t="shared" si="358"/>
        <v>ins. Pondérale</v>
      </c>
      <c r="R1176" s="29">
        <f t="shared" si="349"/>
        <v>3</v>
      </c>
      <c r="S1176" s="29" t="e">
        <f t="shared" si="350"/>
        <v>#N/A</v>
      </c>
      <c r="T1176" s="29" t="e">
        <f t="shared" si="351"/>
        <v>#N/A</v>
      </c>
      <c r="U1176" s="29" t="e">
        <f t="shared" si="352"/>
        <v>#N/A</v>
      </c>
      <c r="V1176" s="21" t="e">
        <f t="shared" si="359"/>
        <v>#N/A</v>
      </c>
      <c r="W1176" s="28">
        <f t="shared" si="353"/>
        <v>0</v>
      </c>
      <c r="X1176" s="28">
        <f t="shared" si="354"/>
        <v>0</v>
      </c>
      <c r="Y1176" s="45" t="str">
        <f t="shared" si="360"/>
        <v>pas de surpoids ni d'obésité</v>
      </c>
    </row>
    <row r="1177" spans="4:25">
      <c r="D1177" s="21"/>
      <c r="F1177" s="21"/>
      <c r="G1177" s="54">
        <f t="shared" si="355"/>
        <v>0</v>
      </c>
      <c r="H1177" s="28">
        <f t="shared" si="342"/>
        <v>0</v>
      </c>
      <c r="I1177" s="45">
        <f t="shared" si="356"/>
        <v>0</v>
      </c>
      <c r="J1177" s="29">
        <f t="shared" si="343"/>
        <v>3</v>
      </c>
      <c r="K1177" s="29">
        <f t="shared" si="344"/>
        <v>0.27</v>
      </c>
      <c r="L1177" s="29">
        <f t="shared" si="345"/>
        <v>8.4199999999999997E-2</v>
      </c>
      <c r="M1177" s="29">
        <f t="shared" si="346"/>
        <v>12.92</v>
      </c>
      <c r="N1177" s="45">
        <f t="shared" si="357"/>
        <v>-43.986979853963227</v>
      </c>
      <c r="O1177" s="28">
        <f t="shared" si="347"/>
        <v>10.989169238449415</v>
      </c>
      <c r="P1177" s="28">
        <f t="shared" si="348"/>
        <v>15.087458954343088</v>
      </c>
      <c r="Q1177" s="45" t="str">
        <f t="shared" si="358"/>
        <v>ins. Pondérale</v>
      </c>
      <c r="R1177" s="29">
        <f t="shared" si="349"/>
        <v>3</v>
      </c>
      <c r="S1177" s="29" t="e">
        <f t="shared" si="350"/>
        <v>#N/A</v>
      </c>
      <c r="T1177" s="29" t="e">
        <f t="shared" si="351"/>
        <v>#N/A</v>
      </c>
      <c r="U1177" s="29" t="e">
        <f t="shared" si="352"/>
        <v>#N/A</v>
      </c>
      <c r="V1177" s="21" t="e">
        <f t="shared" si="359"/>
        <v>#N/A</v>
      </c>
      <c r="W1177" s="28">
        <f t="shared" si="353"/>
        <v>0</v>
      </c>
      <c r="X1177" s="28">
        <f t="shared" si="354"/>
        <v>0</v>
      </c>
      <c r="Y1177" s="45" t="str">
        <f t="shared" si="360"/>
        <v>pas de surpoids ni d'obésité</v>
      </c>
    </row>
    <row r="1178" spans="4:25">
      <c r="D1178" s="21"/>
      <c r="F1178" s="21"/>
      <c r="G1178" s="54">
        <f t="shared" si="355"/>
        <v>0</v>
      </c>
      <c r="H1178" s="28">
        <f t="shared" si="342"/>
        <v>0</v>
      </c>
      <c r="I1178" s="45">
        <f t="shared" si="356"/>
        <v>0</v>
      </c>
      <c r="J1178" s="29">
        <f t="shared" si="343"/>
        <v>3</v>
      </c>
      <c r="K1178" s="29">
        <f t="shared" si="344"/>
        <v>0.27</v>
      </c>
      <c r="L1178" s="29">
        <f t="shared" si="345"/>
        <v>8.4199999999999997E-2</v>
      </c>
      <c r="M1178" s="29">
        <f t="shared" si="346"/>
        <v>12.92</v>
      </c>
      <c r="N1178" s="45">
        <f t="shared" si="357"/>
        <v>-43.986979853963227</v>
      </c>
      <c r="O1178" s="28">
        <f t="shared" si="347"/>
        <v>10.989169238449415</v>
      </c>
      <c r="P1178" s="28">
        <f t="shared" si="348"/>
        <v>15.087458954343088</v>
      </c>
      <c r="Q1178" s="45" t="str">
        <f t="shared" si="358"/>
        <v>ins. Pondérale</v>
      </c>
      <c r="R1178" s="29">
        <f t="shared" si="349"/>
        <v>3</v>
      </c>
      <c r="S1178" s="29" t="e">
        <f t="shared" si="350"/>
        <v>#N/A</v>
      </c>
      <c r="T1178" s="29" t="e">
        <f t="shared" si="351"/>
        <v>#N/A</v>
      </c>
      <c r="U1178" s="29" t="e">
        <f t="shared" si="352"/>
        <v>#N/A</v>
      </c>
      <c r="V1178" s="21" t="e">
        <f t="shared" si="359"/>
        <v>#N/A</v>
      </c>
      <c r="W1178" s="28">
        <f t="shared" si="353"/>
        <v>0</v>
      </c>
      <c r="X1178" s="28">
        <f t="shared" si="354"/>
        <v>0</v>
      </c>
      <c r="Y1178" s="45" t="str">
        <f t="shared" si="360"/>
        <v>pas de surpoids ni d'obésité</v>
      </c>
    </row>
    <row r="1179" spans="4:25">
      <c r="D1179" s="21"/>
      <c r="F1179" s="21"/>
      <c r="G1179" s="54">
        <f t="shared" si="355"/>
        <v>0</v>
      </c>
      <c r="H1179" s="28">
        <f t="shared" si="342"/>
        <v>0</v>
      </c>
      <c r="I1179" s="45">
        <f t="shared" si="356"/>
        <v>0</v>
      </c>
      <c r="J1179" s="29">
        <f t="shared" si="343"/>
        <v>3</v>
      </c>
      <c r="K1179" s="29">
        <f t="shared" si="344"/>
        <v>0.27</v>
      </c>
      <c r="L1179" s="29">
        <f t="shared" si="345"/>
        <v>8.4199999999999997E-2</v>
      </c>
      <c r="M1179" s="29">
        <f t="shared" si="346"/>
        <v>12.92</v>
      </c>
      <c r="N1179" s="45">
        <f t="shared" si="357"/>
        <v>-43.986979853963227</v>
      </c>
      <c r="O1179" s="28">
        <f t="shared" si="347"/>
        <v>10.989169238449415</v>
      </c>
      <c r="P1179" s="28">
        <f t="shared" si="348"/>
        <v>15.087458954343088</v>
      </c>
      <c r="Q1179" s="45" t="str">
        <f t="shared" si="358"/>
        <v>ins. Pondérale</v>
      </c>
      <c r="R1179" s="29">
        <f t="shared" si="349"/>
        <v>3</v>
      </c>
      <c r="S1179" s="29" t="e">
        <f t="shared" si="350"/>
        <v>#N/A</v>
      </c>
      <c r="T1179" s="29" t="e">
        <f t="shared" si="351"/>
        <v>#N/A</v>
      </c>
      <c r="U1179" s="29" t="e">
        <f t="shared" si="352"/>
        <v>#N/A</v>
      </c>
      <c r="V1179" s="21" t="e">
        <f t="shared" si="359"/>
        <v>#N/A</v>
      </c>
      <c r="W1179" s="28">
        <f t="shared" si="353"/>
        <v>0</v>
      </c>
      <c r="X1179" s="28">
        <f t="shared" si="354"/>
        <v>0</v>
      </c>
      <c r="Y1179" s="45" t="str">
        <f t="shared" si="360"/>
        <v>pas de surpoids ni d'obésité</v>
      </c>
    </row>
    <row r="1180" spans="4:25">
      <c r="D1180" s="21"/>
      <c r="F1180" s="21"/>
      <c r="G1180" s="54">
        <f t="shared" si="355"/>
        <v>0</v>
      </c>
      <c r="H1180" s="28">
        <f t="shared" si="342"/>
        <v>0</v>
      </c>
      <c r="I1180" s="45">
        <f t="shared" si="356"/>
        <v>0</v>
      </c>
      <c r="J1180" s="29">
        <f t="shared" si="343"/>
        <v>3</v>
      </c>
      <c r="K1180" s="29">
        <f t="shared" si="344"/>
        <v>0.27</v>
      </c>
      <c r="L1180" s="29">
        <f t="shared" si="345"/>
        <v>8.4199999999999997E-2</v>
      </c>
      <c r="M1180" s="29">
        <f t="shared" si="346"/>
        <v>12.92</v>
      </c>
      <c r="N1180" s="45">
        <f t="shared" si="357"/>
        <v>-43.986979853963227</v>
      </c>
      <c r="O1180" s="28">
        <f t="shared" si="347"/>
        <v>10.989169238449415</v>
      </c>
      <c r="P1180" s="28">
        <f t="shared" si="348"/>
        <v>15.087458954343088</v>
      </c>
      <c r="Q1180" s="45" t="str">
        <f t="shared" si="358"/>
        <v>ins. Pondérale</v>
      </c>
      <c r="R1180" s="29">
        <f t="shared" si="349"/>
        <v>3</v>
      </c>
      <c r="S1180" s="29" t="e">
        <f t="shared" si="350"/>
        <v>#N/A</v>
      </c>
      <c r="T1180" s="29" t="e">
        <f t="shared" si="351"/>
        <v>#N/A</v>
      </c>
      <c r="U1180" s="29" t="e">
        <f t="shared" si="352"/>
        <v>#N/A</v>
      </c>
      <c r="V1180" s="21" t="e">
        <f t="shared" si="359"/>
        <v>#N/A</v>
      </c>
      <c r="W1180" s="28">
        <f t="shared" si="353"/>
        <v>0</v>
      </c>
      <c r="X1180" s="28">
        <f t="shared" si="354"/>
        <v>0</v>
      </c>
      <c r="Y1180" s="45" t="str">
        <f t="shared" si="360"/>
        <v>pas de surpoids ni d'obésité</v>
      </c>
    </row>
    <row r="1181" spans="4:25">
      <c r="D1181" s="21"/>
      <c r="F1181" s="21"/>
      <c r="G1181" s="54">
        <f t="shared" si="355"/>
        <v>0</v>
      </c>
      <c r="H1181" s="28">
        <f t="shared" si="342"/>
        <v>0</v>
      </c>
      <c r="I1181" s="45">
        <f t="shared" si="356"/>
        <v>0</v>
      </c>
      <c r="J1181" s="29">
        <f t="shared" si="343"/>
        <v>3</v>
      </c>
      <c r="K1181" s="29">
        <f t="shared" si="344"/>
        <v>0.27</v>
      </c>
      <c r="L1181" s="29">
        <f t="shared" si="345"/>
        <v>8.4199999999999997E-2</v>
      </c>
      <c r="M1181" s="29">
        <f t="shared" si="346"/>
        <v>12.92</v>
      </c>
      <c r="N1181" s="45">
        <f t="shared" si="357"/>
        <v>-43.986979853963227</v>
      </c>
      <c r="O1181" s="28">
        <f t="shared" si="347"/>
        <v>10.989169238449415</v>
      </c>
      <c r="P1181" s="28">
        <f t="shared" si="348"/>
        <v>15.087458954343088</v>
      </c>
      <c r="Q1181" s="45" t="str">
        <f t="shared" si="358"/>
        <v>ins. Pondérale</v>
      </c>
      <c r="R1181" s="29">
        <f t="shared" si="349"/>
        <v>3</v>
      </c>
      <c r="S1181" s="29" t="e">
        <f t="shared" si="350"/>
        <v>#N/A</v>
      </c>
      <c r="T1181" s="29" t="e">
        <f t="shared" si="351"/>
        <v>#N/A</v>
      </c>
      <c r="U1181" s="29" t="e">
        <f t="shared" si="352"/>
        <v>#N/A</v>
      </c>
      <c r="V1181" s="21" t="e">
        <f t="shared" si="359"/>
        <v>#N/A</v>
      </c>
      <c r="W1181" s="28">
        <f t="shared" si="353"/>
        <v>0</v>
      </c>
      <c r="X1181" s="28">
        <f t="shared" si="354"/>
        <v>0</v>
      </c>
      <c r="Y1181" s="45" t="str">
        <f t="shared" si="360"/>
        <v>pas de surpoids ni d'obésité</v>
      </c>
    </row>
    <row r="1182" spans="4:25">
      <c r="D1182" s="21"/>
      <c r="F1182" s="21"/>
      <c r="G1182" s="54">
        <f t="shared" si="355"/>
        <v>0</v>
      </c>
      <c r="H1182" s="28">
        <f t="shared" si="342"/>
        <v>0</v>
      </c>
      <c r="I1182" s="45">
        <f t="shared" si="356"/>
        <v>0</v>
      </c>
      <c r="J1182" s="29">
        <f t="shared" si="343"/>
        <v>3</v>
      </c>
      <c r="K1182" s="29">
        <f t="shared" si="344"/>
        <v>0.27</v>
      </c>
      <c r="L1182" s="29">
        <f t="shared" si="345"/>
        <v>8.4199999999999997E-2</v>
      </c>
      <c r="M1182" s="29">
        <f t="shared" si="346"/>
        <v>12.92</v>
      </c>
      <c r="N1182" s="45">
        <f t="shared" si="357"/>
        <v>-43.986979853963227</v>
      </c>
      <c r="O1182" s="28">
        <f t="shared" si="347"/>
        <v>10.989169238449415</v>
      </c>
      <c r="P1182" s="28">
        <f t="shared" si="348"/>
        <v>15.087458954343088</v>
      </c>
      <c r="Q1182" s="45" t="str">
        <f t="shared" si="358"/>
        <v>ins. Pondérale</v>
      </c>
      <c r="R1182" s="29">
        <f t="shared" si="349"/>
        <v>3</v>
      </c>
      <c r="S1182" s="29" t="e">
        <f t="shared" si="350"/>
        <v>#N/A</v>
      </c>
      <c r="T1182" s="29" t="e">
        <f t="shared" si="351"/>
        <v>#N/A</v>
      </c>
      <c r="U1182" s="29" t="e">
        <f t="shared" si="352"/>
        <v>#N/A</v>
      </c>
      <c r="V1182" s="21" t="e">
        <f t="shared" si="359"/>
        <v>#N/A</v>
      </c>
      <c r="W1182" s="28">
        <f t="shared" si="353"/>
        <v>0</v>
      </c>
      <c r="X1182" s="28">
        <f t="shared" si="354"/>
        <v>0</v>
      </c>
      <c r="Y1182" s="45" t="str">
        <f t="shared" si="360"/>
        <v>pas de surpoids ni d'obésité</v>
      </c>
    </row>
    <row r="1183" spans="4:25">
      <c r="D1183" s="21"/>
      <c r="F1183" s="21"/>
      <c r="G1183" s="54">
        <f t="shared" si="355"/>
        <v>0</v>
      </c>
      <c r="H1183" s="28">
        <f t="shared" si="342"/>
        <v>0</v>
      </c>
      <c r="I1183" s="45">
        <f t="shared" si="356"/>
        <v>0</v>
      </c>
      <c r="J1183" s="29">
        <f t="shared" si="343"/>
        <v>3</v>
      </c>
      <c r="K1183" s="29">
        <f t="shared" si="344"/>
        <v>0.27</v>
      </c>
      <c r="L1183" s="29">
        <f t="shared" si="345"/>
        <v>8.4199999999999997E-2</v>
      </c>
      <c r="M1183" s="29">
        <f t="shared" si="346"/>
        <v>12.92</v>
      </c>
      <c r="N1183" s="45">
        <f t="shared" si="357"/>
        <v>-43.986979853963227</v>
      </c>
      <c r="O1183" s="28">
        <f t="shared" si="347"/>
        <v>10.989169238449415</v>
      </c>
      <c r="P1183" s="28">
        <f t="shared" si="348"/>
        <v>15.087458954343088</v>
      </c>
      <c r="Q1183" s="45" t="str">
        <f t="shared" si="358"/>
        <v>ins. Pondérale</v>
      </c>
      <c r="R1183" s="29">
        <f t="shared" si="349"/>
        <v>3</v>
      </c>
      <c r="S1183" s="29" t="e">
        <f t="shared" si="350"/>
        <v>#N/A</v>
      </c>
      <c r="T1183" s="29" t="e">
        <f t="shared" si="351"/>
        <v>#N/A</v>
      </c>
      <c r="U1183" s="29" t="e">
        <f t="shared" si="352"/>
        <v>#N/A</v>
      </c>
      <c r="V1183" s="21" t="e">
        <f t="shared" si="359"/>
        <v>#N/A</v>
      </c>
      <c r="W1183" s="28">
        <f t="shared" si="353"/>
        <v>0</v>
      </c>
      <c r="X1183" s="28">
        <f t="shared" si="354"/>
        <v>0</v>
      </c>
      <c r="Y1183" s="45" t="str">
        <f t="shared" si="360"/>
        <v>pas de surpoids ni d'obésité</v>
      </c>
    </row>
    <row r="1184" spans="4:25">
      <c r="D1184" s="21"/>
      <c r="F1184" s="21"/>
      <c r="G1184" s="54">
        <f t="shared" si="355"/>
        <v>0</v>
      </c>
      <c r="H1184" s="28">
        <f t="shared" si="342"/>
        <v>0</v>
      </c>
      <c r="I1184" s="45">
        <f t="shared" si="356"/>
        <v>0</v>
      </c>
      <c r="J1184" s="29">
        <f t="shared" si="343"/>
        <v>3</v>
      </c>
      <c r="K1184" s="29">
        <f t="shared" si="344"/>
        <v>0.27</v>
      </c>
      <c r="L1184" s="29">
        <f t="shared" si="345"/>
        <v>8.4199999999999997E-2</v>
      </c>
      <c r="M1184" s="29">
        <f t="shared" si="346"/>
        <v>12.92</v>
      </c>
      <c r="N1184" s="45">
        <f t="shared" si="357"/>
        <v>-43.986979853963227</v>
      </c>
      <c r="O1184" s="28">
        <f t="shared" si="347"/>
        <v>10.989169238449415</v>
      </c>
      <c r="P1184" s="28">
        <f t="shared" si="348"/>
        <v>15.087458954343088</v>
      </c>
      <c r="Q1184" s="45" t="str">
        <f t="shared" si="358"/>
        <v>ins. Pondérale</v>
      </c>
      <c r="R1184" s="29">
        <f t="shared" si="349"/>
        <v>3</v>
      </c>
      <c r="S1184" s="29" t="e">
        <f t="shared" si="350"/>
        <v>#N/A</v>
      </c>
      <c r="T1184" s="29" t="e">
        <f t="shared" si="351"/>
        <v>#N/A</v>
      </c>
      <c r="U1184" s="29" t="e">
        <f t="shared" si="352"/>
        <v>#N/A</v>
      </c>
      <c r="V1184" s="21" t="e">
        <f t="shared" si="359"/>
        <v>#N/A</v>
      </c>
      <c r="W1184" s="28">
        <f t="shared" si="353"/>
        <v>0</v>
      </c>
      <c r="X1184" s="28">
        <f t="shared" si="354"/>
        <v>0</v>
      </c>
      <c r="Y1184" s="45" t="str">
        <f t="shared" si="360"/>
        <v>pas de surpoids ni d'obésité</v>
      </c>
    </row>
    <row r="1185" spans="4:25">
      <c r="D1185" s="21"/>
      <c r="F1185" s="21"/>
      <c r="G1185" s="54">
        <f t="shared" si="355"/>
        <v>0</v>
      </c>
      <c r="H1185" s="28">
        <f t="shared" si="342"/>
        <v>0</v>
      </c>
      <c r="I1185" s="45">
        <f t="shared" si="356"/>
        <v>0</v>
      </c>
      <c r="J1185" s="29">
        <f t="shared" si="343"/>
        <v>3</v>
      </c>
      <c r="K1185" s="29">
        <f t="shared" si="344"/>
        <v>0.27</v>
      </c>
      <c r="L1185" s="29">
        <f t="shared" si="345"/>
        <v>8.4199999999999997E-2</v>
      </c>
      <c r="M1185" s="29">
        <f t="shared" si="346"/>
        <v>12.92</v>
      </c>
      <c r="N1185" s="45">
        <f t="shared" si="357"/>
        <v>-43.986979853963227</v>
      </c>
      <c r="O1185" s="28">
        <f t="shared" si="347"/>
        <v>10.989169238449415</v>
      </c>
      <c r="P1185" s="28">
        <f t="shared" si="348"/>
        <v>15.087458954343088</v>
      </c>
      <c r="Q1185" s="45" t="str">
        <f t="shared" si="358"/>
        <v>ins. Pondérale</v>
      </c>
      <c r="R1185" s="29">
        <f t="shared" si="349"/>
        <v>3</v>
      </c>
      <c r="S1185" s="29" t="e">
        <f t="shared" si="350"/>
        <v>#N/A</v>
      </c>
      <c r="T1185" s="29" t="e">
        <f t="shared" si="351"/>
        <v>#N/A</v>
      </c>
      <c r="U1185" s="29" t="e">
        <f t="shared" si="352"/>
        <v>#N/A</v>
      </c>
      <c r="V1185" s="21" t="e">
        <f t="shared" si="359"/>
        <v>#N/A</v>
      </c>
      <c r="W1185" s="28">
        <f t="shared" si="353"/>
        <v>0</v>
      </c>
      <c r="X1185" s="28">
        <f t="shared" si="354"/>
        <v>0</v>
      </c>
      <c r="Y1185" s="45" t="str">
        <f t="shared" si="360"/>
        <v>pas de surpoids ni d'obésité</v>
      </c>
    </row>
    <row r="1186" spans="4:25" ht="14.4">
      <c r="D1186" s="30"/>
      <c r="E1186" s="65"/>
      <c r="F1186" s="30"/>
      <c r="G1186" s="54">
        <f t="shared" si="355"/>
        <v>0</v>
      </c>
      <c r="H1186" s="28">
        <f t="shared" si="342"/>
        <v>0</v>
      </c>
      <c r="I1186" s="45">
        <f t="shared" si="356"/>
        <v>0</v>
      </c>
      <c r="J1186" s="29">
        <f t="shared" si="343"/>
        <v>3</v>
      </c>
      <c r="K1186" s="29">
        <f t="shared" si="344"/>
        <v>0.27</v>
      </c>
      <c r="L1186" s="29">
        <f t="shared" si="345"/>
        <v>8.4199999999999997E-2</v>
      </c>
      <c r="M1186" s="29">
        <f t="shared" si="346"/>
        <v>12.92</v>
      </c>
      <c r="N1186" s="45">
        <f t="shared" si="357"/>
        <v>-43.986979853963227</v>
      </c>
      <c r="O1186" s="28">
        <f t="shared" si="347"/>
        <v>10.989169238449415</v>
      </c>
      <c r="P1186" s="28">
        <f t="shared" si="348"/>
        <v>15.087458954343088</v>
      </c>
      <c r="Q1186" s="45" t="str">
        <f t="shared" si="358"/>
        <v>ins. Pondérale</v>
      </c>
      <c r="R1186" s="29">
        <f t="shared" si="349"/>
        <v>3</v>
      </c>
      <c r="S1186" s="29" t="e">
        <f t="shared" si="350"/>
        <v>#N/A</v>
      </c>
      <c r="T1186" s="29" t="e">
        <f t="shared" si="351"/>
        <v>#N/A</v>
      </c>
      <c r="U1186" s="29" t="e">
        <f t="shared" si="352"/>
        <v>#N/A</v>
      </c>
      <c r="V1186" s="21" t="e">
        <f t="shared" si="359"/>
        <v>#N/A</v>
      </c>
      <c r="W1186" s="28">
        <f t="shared" si="353"/>
        <v>0</v>
      </c>
      <c r="X1186" s="28">
        <f t="shared" si="354"/>
        <v>0</v>
      </c>
      <c r="Y1186" s="45" t="str">
        <f t="shared" si="360"/>
        <v>pas de surpoids ni d'obésité</v>
      </c>
    </row>
    <row r="1187" spans="4:25">
      <c r="D1187" s="21"/>
      <c r="F1187" s="21"/>
      <c r="G1187" s="54">
        <f t="shared" si="355"/>
        <v>0</v>
      </c>
      <c r="H1187" s="28">
        <f t="shared" si="342"/>
        <v>0</v>
      </c>
      <c r="I1187" s="45">
        <f t="shared" si="356"/>
        <v>0</v>
      </c>
      <c r="J1187" s="29">
        <f t="shared" si="343"/>
        <v>3</v>
      </c>
      <c r="K1187" s="29">
        <f t="shared" si="344"/>
        <v>0.27</v>
      </c>
      <c r="L1187" s="29">
        <f t="shared" si="345"/>
        <v>8.4199999999999997E-2</v>
      </c>
      <c r="M1187" s="29">
        <f t="shared" si="346"/>
        <v>12.92</v>
      </c>
      <c r="N1187" s="45">
        <f t="shared" si="357"/>
        <v>-43.986979853963227</v>
      </c>
      <c r="O1187" s="28">
        <f t="shared" si="347"/>
        <v>10.989169238449415</v>
      </c>
      <c r="P1187" s="28">
        <f t="shared" si="348"/>
        <v>15.087458954343088</v>
      </c>
      <c r="Q1187" s="45" t="str">
        <f t="shared" si="358"/>
        <v>ins. Pondérale</v>
      </c>
      <c r="R1187" s="29">
        <f t="shared" si="349"/>
        <v>3</v>
      </c>
      <c r="S1187" s="29" t="e">
        <f t="shared" si="350"/>
        <v>#N/A</v>
      </c>
      <c r="T1187" s="29" t="e">
        <f t="shared" si="351"/>
        <v>#N/A</v>
      </c>
      <c r="U1187" s="29" t="e">
        <f t="shared" si="352"/>
        <v>#N/A</v>
      </c>
      <c r="V1187" s="21" t="e">
        <f t="shared" si="359"/>
        <v>#N/A</v>
      </c>
      <c r="W1187" s="28">
        <f t="shared" si="353"/>
        <v>0</v>
      </c>
      <c r="X1187" s="28">
        <f t="shared" si="354"/>
        <v>0</v>
      </c>
      <c r="Y1187" s="45" t="str">
        <f t="shared" si="360"/>
        <v>pas de surpoids ni d'obésité</v>
      </c>
    </row>
    <row r="1188" spans="4:25">
      <c r="D1188" s="21"/>
      <c r="F1188" s="21"/>
      <c r="G1188" s="54">
        <f t="shared" si="355"/>
        <v>0</v>
      </c>
      <c r="H1188" s="28">
        <f t="shared" si="342"/>
        <v>0</v>
      </c>
      <c r="I1188" s="45">
        <f t="shared" si="356"/>
        <v>0</v>
      </c>
      <c r="J1188" s="29">
        <f t="shared" si="343"/>
        <v>3</v>
      </c>
      <c r="K1188" s="29">
        <f t="shared" si="344"/>
        <v>0.27</v>
      </c>
      <c r="L1188" s="29">
        <f t="shared" si="345"/>
        <v>8.4199999999999997E-2</v>
      </c>
      <c r="M1188" s="29">
        <f t="shared" si="346"/>
        <v>12.92</v>
      </c>
      <c r="N1188" s="45">
        <f t="shared" si="357"/>
        <v>-43.986979853963227</v>
      </c>
      <c r="O1188" s="28">
        <f t="shared" si="347"/>
        <v>10.989169238449415</v>
      </c>
      <c r="P1188" s="28">
        <f t="shared" si="348"/>
        <v>15.087458954343088</v>
      </c>
      <c r="Q1188" s="45" t="str">
        <f t="shared" si="358"/>
        <v>ins. Pondérale</v>
      </c>
      <c r="R1188" s="29">
        <f t="shared" si="349"/>
        <v>3</v>
      </c>
      <c r="S1188" s="29" t="e">
        <f t="shared" si="350"/>
        <v>#N/A</v>
      </c>
      <c r="T1188" s="29" t="e">
        <f t="shared" si="351"/>
        <v>#N/A</v>
      </c>
      <c r="U1188" s="29" t="e">
        <f t="shared" si="352"/>
        <v>#N/A</v>
      </c>
      <c r="V1188" s="21" t="e">
        <f t="shared" si="359"/>
        <v>#N/A</v>
      </c>
      <c r="W1188" s="28">
        <f t="shared" si="353"/>
        <v>0</v>
      </c>
      <c r="X1188" s="28">
        <f t="shared" si="354"/>
        <v>0</v>
      </c>
      <c r="Y1188" s="45" t="str">
        <f t="shared" si="360"/>
        <v>pas de surpoids ni d'obésité</v>
      </c>
    </row>
    <row r="1189" spans="4:25">
      <c r="D1189" s="21"/>
      <c r="F1189" s="21"/>
      <c r="G1189" s="54">
        <f t="shared" si="355"/>
        <v>0</v>
      </c>
      <c r="H1189" s="28">
        <f t="shared" si="342"/>
        <v>0</v>
      </c>
      <c r="I1189" s="45">
        <f t="shared" si="356"/>
        <v>0</v>
      </c>
      <c r="J1189" s="29">
        <f t="shared" si="343"/>
        <v>3</v>
      </c>
      <c r="K1189" s="29">
        <f t="shared" si="344"/>
        <v>0.27</v>
      </c>
      <c r="L1189" s="29">
        <f t="shared" si="345"/>
        <v>8.4199999999999997E-2</v>
      </c>
      <c r="M1189" s="29">
        <f t="shared" si="346"/>
        <v>12.92</v>
      </c>
      <c r="N1189" s="45">
        <f t="shared" si="357"/>
        <v>-43.986979853963227</v>
      </c>
      <c r="O1189" s="28">
        <f t="shared" si="347"/>
        <v>10.989169238449415</v>
      </c>
      <c r="P1189" s="28">
        <f t="shared" si="348"/>
        <v>15.087458954343088</v>
      </c>
      <c r="Q1189" s="45" t="str">
        <f t="shared" si="358"/>
        <v>ins. Pondérale</v>
      </c>
      <c r="R1189" s="29">
        <f t="shared" si="349"/>
        <v>3</v>
      </c>
      <c r="S1189" s="29" t="e">
        <f t="shared" si="350"/>
        <v>#N/A</v>
      </c>
      <c r="T1189" s="29" t="e">
        <f t="shared" si="351"/>
        <v>#N/A</v>
      </c>
      <c r="U1189" s="29" t="e">
        <f t="shared" si="352"/>
        <v>#N/A</v>
      </c>
      <c r="V1189" s="21" t="e">
        <f t="shared" si="359"/>
        <v>#N/A</v>
      </c>
      <c r="W1189" s="28">
        <f t="shared" si="353"/>
        <v>0</v>
      </c>
      <c r="X1189" s="28">
        <f t="shared" si="354"/>
        <v>0</v>
      </c>
      <c r="Y1189" s="45" t="str">
        <f t="shared" si="360"/>
        <v>pas de surpoids ni d'obésité</v>
      </c>
    </row>
    <row r="1190" spans="4:25">
      <c r="D1190" s="21"/>
      <c r="F1190" s="21"/>
      <c r="G1190" s="54">
        <f t="shared" si="355"/>
        <v>0</v>
      </c>
      <c r="H1190" s="28">
        <f t="shared" si="342"/>
        <v>0</v>
      </c>
      <c r="I1190" s="45">
        <f t="shared" si="356"/>
        <v>0</v>
      </c>
      <c r="J1190" s="29">
        <f t="shared" si="343"/>
        <v>3</v>
      </c>
      <c r="K1190" s="29">
        <f t="shared" si="344"/>
        <v>0.27</v>
      </c>
      <c r="L1190" s="29">
        <f t="shared" si="345"/>
        <v>8.4199999999999997E-2</v>
      </c>
      <c r="M1190" s="29">
        <f t="shared" si="346"/>
        <v>12.92</v>
      </c>
      <c r="N1190" s="45">
        <f t="shared" si="357"/>
        <v>-43.986979853963227</v>
      </c>
      <c r="O1190" s="28">
        <f t="shared" si="347"/>
        <v>10.989169238449415</v>
      </c>
      <c r="P1190" s="28">
        <f t="shared" si="348"/>
        <v>15.087458954343088</v>
      </c>
      <c r="Q1190" s="45" t="str">
        <f t="shared" si="358"/>
        <v>ins. Pondérale</v>
      </c>
      <c r="R1190" s="29">
        <f t="shared" si="349"/>
        <v>3</v>
      </c>
      <c r="S1190" s="29" t="e">
        <f t="shared" si="350"/>
        <v>#N/A</v>
      </c>
      <c r="T1190" s="29" t="e">
        <f t="shared" si="351"/>
        <v>#N/A</v>
      </c>
      <c r="U1190" s="29" t="e">
        <f t="shared" si="352"/>
        <v>#N/A</v>
      </c>
      <c r="V1190" s="21" t="e">
        <f t="shared" si="359"/>
        <v>#N/A</v>
      </c>
      <c r="W1190" s="28">
        <f t="shared" si="353"/>
        <v>0</v>
      </c>
      <c r="X1190" s="28">
        <f t="shared" si="354"/>
        <v>0</v>
      </c>
      <c r="Y1190" s="45" t="str">
        <f t="shared" si="360"/>
        <v>pas de surpoids ni d'obésité</v>
      </c>
    </row>
    <row r="1191" spans="4:25">
      <c r="D1191" s="21"/>
      <c r="F1191" s="21"/>
      <c r="G1191" s="54">
        <f t="shared" si="355"/>
        <v>0</v>
      </c>
      <c r="H1191" s="28">
        <f t="shared" si="342"/>
        <v>0</v>
      </c>
      <c r="I1191" s="45">
        <f t="shared" si="356"/>
        <v>0</v>
      </c>
      <c r="J1191" s="29">
        <f t="shared" si="343"/>
        <v>3</v>
      </c>
      <c r="K1191" s="29">
        <f t="shared" si="344"/>
        <v>0.27</v>
      </c>
      <c r="L1191" s="29">
        <f t="shared" si="345"/>
        <v>8.4199999999999997E-2</v>
      </c>
      <c r="M1191" s="29">
        <f t="shared" si="346"/>
        <v>12.92</v>
      </c>
      <c r="N1191" s="45">
        <f t="shared" si="357"/>
        <v>-43.986979853963227</v>
      </c>
      <c r="O1191" s="28">
        <f t="shared" si="347"/>
        <v>10.989169238449415</v>
      </c>
      <c r="P1191" s="28">
        <f t="shared" si="348"/>
        <v>15.087458954343088</v>
      </c>
      <c r="Q1191" s="45" t="str">
        <f t="shared" si="358"/>
        <v>ins. Pondérale</v>
      </c>
      <c r="R1191" s="29">
        <f t="shared" si="349"/>
        <v>3</v>
      </c>
      <c r="S1191" s="29" t="e">
        <f t="shared" si="350"/>
        <v>#N/A</v>
      </c>
      <c r="T1191" s="29" t="e">
        <f t="shared" si="351"/>
        <v>#N/A</v>
      </c>
      <c r="U1191" s="29" t="e">
        <f t="shared" si="352"/>
        <v>#N/A</v>
      </c>
      <c r="V1191" s="21" t="e">
        <f t="shared" si="359"/>
        <v>#N/A</v>
      </c>
      <c r="W1191" s="28">
        <f t="shared" si="353"/>
        <v>0</v>
      </c>
      <c r="X1191" s="28">
        <f t="shared" si="354"/>
        <v>0</v>
      </c>
      <c r="Y1191" s="45" t="str">
        <f t="shared" si="360"/>
        <v>pas de surpoids ni d'obésité</v>
      </c>
    </row>
    <row r="1192" spans="4:25">
      <c r="D1192" s="21"/>
      <c r="F1192" s="21"/>
      <c r="G1192" s="54">
        <f t="shared" si="355"/>
        <v>0</v>
      </c>
      <c r="H1192" s="28">
        <f t="shared" si="342"/>
        <v>0</v>
      </c>
      <c r="I1192" s="45">
        <f t="shared" si="356"/>
        <v>0</v>
      </c>
      <c r="J1192" s="29">
        <f t="shared" si="343"/>
        <v>3</v>
      </c>
      <c r="K1192" s="29">
        <f t="shared" si="344"/>
        <v>0.27</v>
      </c>
      <c r="L1192" s="29">
        <f t="shared" si="345"/>
        <v>8.4199999999999997E-2</v>
      </c>
      <c r="M1192" s="29">
        <f t="shared" si="346"/>
        <v>12.92</v>
      </c>
      <c r="N1192" s="45">
        <f t="shared" si="357"/>
        <v>-43.986979853963227</v>
      </c>
      <c r="O1192" s="28">
        <f t="shared" si="347"/>
        <v>10.989169238449415</v>
      </c>
      <c r="P1192" s="28">
        <f t="shared" si="348"/>
        <v>15.087458954343088</v>
      </c>
      <c r="Q1192" s="45" t="str">
        <f t="shared" si="358"/>
        <v>ins. Pondérale</v>
      </c>
      <c r="R1192" s="29">
        <f t="shared" si="349"/>
        <v>3</v>
      </c>
      <c r="S1192" s="29" t="e">
        <f t="shared" si="350"/>
        <v>#N/A</v>
      </c>
      <c r="T1192" s="29" t="e">
        <f t="shared" si="351"/>
        <v>#N/A</v>
      </c>
      <c r="U1192" s="29" t="e">
        <f t="shared" si="352"/>
        <v>#N/A</v>
      </c>
      <c r="V1192" s="21" t="e">
        <f t="shared" si="359"/>
        <v>#N/A</v>
      </c>
      <c r="W1192" s="28">
        <f t="shared" si="353"/>
        <v>0</v>
      </c>
      <c r="X1192" s="28">
        <f t="shared" si="354"/>
        <v>0</v>
      </c>
      <c r="Y1192" s="45" t="str">
        <f t="shared" si="360"/>
        <v>pas de surpoids ni d'obésité</v>
      </c>
    </row>
    <row r="1193" spans="4:25">
      <c r="D1193" s="21"/>
      <c r="F1193" s="21"/>
      <c r="G1193" s="54">
        <f t="shared" si="355"/>
        <v>0</v>
      </c>
      <c r="H1193" s="28">
        <f t="shared" si="342"/>
        <v>0</v>
      </c>
      <c r="I1193" s="45">
        <f t="shared" si="356"/>
        <v>0</v>
      </c>
      <c r="J1193" s="29">
        <f t="shared" si="343"/>
        <v>3</v>
      </c>
      <c r="K1193" s="29">
        <f t="shared" si="344"/>
        <v>0.27</v>
      </c>
      <c r="L1193" s="29">
        <f t="shared" si="345"/>
        <v>8.4199999999999997E-2</v>
      </c>
      <c r="M1193" s="29">
        <f t="shared" si="346"/>
        <v>12.92</v>
      </c>
      <c r="N1193" s="45">
        <f t="shared" si="357"/>
        <v>-43.986979853963227</v>
      </c>
      <c r="O1193" s="28">
        <f t="shared" si="347"/>
        <v>10.989169238449415</v>
      </c>
      <c r="P1193" s="28">
        <f t="shared" si="348"/>
        <v>15.087458954343088</v>
      </c>
      <c r="Q1193" s="45" t="str">
        <f t="shared" si="358"/>
        <v>ins. Pondérale</v>
      </c>
      <c r="R1193" s="29">
        <f t="shared" si="349"/>
        <v>3</v>
      </c>
      <c r="S1193" s="29" t="e">
        <f t="shared" si="350"/>
        <v>#N/A</v>
      </c>
      <c r="T1193" s="29" t="e">
        <f t="shared" si="351"/>
        <v>#N/A</v>
      </c>
      <c r="U1193" s="29" t="e">
        <f t="shared" si="352"/>
        <v>#N/A</v>
      </c>
      <c r="V1193" s="21" t="e">
        <f t="shared" si="359"/>
        <v>#N/A</v>
      </c>
      <c r="W1193" s="28">
        <f t="shared" si="353"/>
        <v>0</v>
      </c>
      <c r="X1193" s="28">
        <f t="shared" si="354"/>
        <v>0</v>
      </c>
      <c r="Y1193" s="45" t="str">
        <f t="shared" si="360"/>
        <v>pas de surpoids ni d'obésité</v>
      </c>
    </row>
    <row r="1194" spans="4:25">
      <c r="D1194" s="21"/>
      <c r="F1194" s="21"/>
      <c r="G1194" s="54">
        <f t="shared" si="355"/>
        <v>0</v>
      </c>
      <c r="H1194" s="28">
        <f t="shared" si="342"/>
        <v>0</v>
      </c>
      <c r="I1194" s="45">
        <f t="shared" si="356"/>
        <v>0</v>
      </c>
      <c r="J1194" s="29">
        <f t="shared" si="343"/>
        <v>3</v>
      </c>
      <c r="K1194" s="29">
        <f t="shared" si="344"/>
        <v>0.27</v>
      </c>
      <c r="L1194" s="29">
        <f t="shared" si="345"/>
        <v>8.4199999999999997E-2</v>
      </c>
      <c r="M1194" s="29">
        <f t="shared" si="346"/>
        <v>12.92</v>
      </c>
      <c r="N1194" s="45">
        <f t="shared" si="357"/>
        <v>-43.986979853963227</v>
      </c>
      <c r="O1194" s="28">
        <f t="shared" si="347"/>
        <v>10.989169238449415</v>
      </c>
      <c r="P1194" s="28">
        <f t="shared" si="348"/>
        <v>15.087458954343088</v>
      </c>
      <c r="Q1194" s="45" t="str">
        <f t="shared" si="358"/>
        <v>ins. Pondérale</v>
      </c>
      <c r="R1194" s="29">
        <f t="shared" si="349"/>
        <v>3</v>
      </c>
      <c r="S1194" s="29" t="e">
        <f t="shared" si="350"/>
        <v>#N/A</v>
      </c>
      <c r="T1194" s="29" t="e">
        <f t="shared" si="351"/>
        <v>#N/A</v>
      </c>
      <c r="U1194" s="29" t="e">
        <f t="shared" si="352"/>
        <v>#N/A</v>
      </c>
      <c r="V1194" s="21" t="e">
        <f t="shared" si="359"/>
        <v>#N/A</v>
      </c>
      <c r="W1194" s="28">
        <f t="shared" si="353"/>
        <v>0</v>
      </c>
      <c r="X1194" s="28">
        <f t="shared" si="354"/>
        <v>0</v>
      </c>
      <c r="Y1194" s="45" t="str">
        <f t="shared" si="360"/>
        <v>pas de surpoids ni d'obésité</v>
      </c>
    </row>
    <row r="1195" spans="4:25">
      <c r="D1195" s="21"/>
      <c r="F1195" s="21"/>
      <c r="G1195" s="54">
        <f t="shared" si="355"/>
        <v>0</v>
      </c>
      <c r="H1195" s="28">
        <f t="shared" si="342"/>
        <v>0</v>
      </c>
      <c r="I1195" s="45">
        <f t="shared" si="356"/>
        <v>0</v>
      </c>
      <c r="J1195" s="29">
        <f t="shared" si="343"/>
        <v>3</v>
      </c>
      <c r="K1195" s="29">
        <f t="shared" si="344"/>
        <v>0.27</v>
      </c>
      <c r="L1195" s="29">
        <f t="shared" si="345"/>
        <v>8.4199999999999997E-2</v>
      </c>
      <c r="M1195" s="29">
        <f t="shared" si="346"/>
        <v>12.92</v>
      </c>
      <c r="N1195" s="45">
        <f t="shared" si="357"/>
        <v>-43.986979853963227</v>
      </c>
      <c r="O1195" s="28">
        <f t="shared" si="347"/>
        <v>10.989169238449415</v>
      </c>
      <c r="P1195" s="28">
        <f t="shared" si="348"/>
        <v>15.087458954343088</v>
      </c>
      <c r="Q1195" s="45" t="str">
        <f t="shared" si="358"/>
        <v>ins. Pondérale</v>
      </c>
      <c r="R1195" s="29">
        <f t="shared" si="349"/>
        <v>3</v>
      </c>
      <c r="S1195" s="29" t="e">
        <f t="shared" si="350"/>
        <v>#N/A</v>
      </c>
      <c r="T1195" s="29" t="e">
        <f t="shared" si="351"/>
        <v>#N/A</v>
      </c>
      <c r="U1195" s="29" t="e">
        <f t="shared" si="352"/>
        <v>#N/A</v>
      </c>
      <c r="V1195" s="21" t="e">
        <f t="shared" si="359"/>
        <v>#N/A</v>
      </c>
      <c r="W1195" s="28">
        <f t="shared" si="353"/>
        <v>0</v>
      </c>
      <c r="X1195" s="28">
        <f t="shared" si="354"/>
        <v>0</v>
      </c>
      <c r="Y1195" s="45" t="str">
        <f t="shared" si="360"/>
        <v>pas de surpoids ni d'obésité</v>
      </c>
    </row>
    <row r="1196" spans="4:25">
      <c r="D1196" s="21"/>
      <c r="F1196" s="21"/>
      <c r="G1196" s="54">
        <f t="shared" si="355"/>
        <v>0</v>
      </c>
      <c r="H1196" s="28">
        <f t="shared" si="342"/>
        <v>0</v>
      </c>
      <c r="I1196" s="45">
        <f t="shared" si="356"/>
        <v>0</v>
      </c>
      <c r="J1196" s="29">
        <f t="shared" si="343"/>
        <v>3</v>
      </c>
      <c r="K1196" s="29">
        <f t="shared" si="344"/>
        <v>0.27</v>
      </c>
      <c r="L1196" s="29">
        <f t="shared" si="345"/>
        <v>8.4199999999999997E-2</v>
      </c>
      <c r="M1196" s="29">
        <f t="shared" si="346"/>
        <v>12.92</v>
      </c>
      <c r="N1196" s="45">
        <f t="shared" si="357"/>
        <v>-43.986979853963227</v>
      </c>
      <c r="O1196" s="28">
        <f t="shared" si="347"/>
        <v>10.989169238449415</v>
      </c>
      <c r="P1196" s="28">
        <f t="shared" si="348"/>
        <v>15.087458954343088</v>
      </c>
      <c r="Q1196" s="45" t="str">
        <f t="shared" si="358"/>
        <v>ins. Pondérale</v>
      </c>
      <c r="R1196" s="29">
        <f t="shared" si="349"/>
        <v>3</v>
      </c>
      <c r="S1196" s="29" t="e">
        <f t="shared" si="350"/>
        <v>#N/A</v>
      </c>
      <c r="T1196" s="29" t="e">
        <f t="shared" si="351"/>
        <v>#N/A</v>
      </c>
      <c r="U1196" s="29" t="e">
        <f t="shared" si="352"/>
        <v>#N/A</v>
      </c>
      <c r="V1196" s="21" t="e">
        <f t="shared" si="359"/>
        <v>#N/A</v>
      </c>
      <c r="W1196" s="28">
        <f t="shared" si="353"/>
        <v>0</v>
      </c>
      <c r="X1196" s="28">
        <f t="shared" si="354"/>
        <v>0</v>
      </c>
      <c r="Y1196" s="45" t="str">
        <f t="shared" si="360"/>
        <v>pas de surpoids ni d'obésité</v>
      </c>
    </row>
    <row r="1197" spans="4:25">
      <c r="D1197" s="21"/>
      <c r="F1197" s="21"/>
      <c r="G1197" s="54">
        <f t="shared" si="355"/>
        <v>0</v>
      </c>
      <c r="H1197" s="28">
        <f t="shared" si="342"/>
        <v>0</v>
      </c>
      <c r="I1197" s="45">
        <f t="shared" si="356"/>
        <v>0</v>
      </c>
      <c r="J1197" s="29">
        <f t="shared" si="343"/>
        <v>3</v>
      </c>
      <c r="K1197" s="29">
        <f t="shared" si="344"/>
        <v>0.27</v>
      </c>
      <c r="L1197" s="29">
        <f t="shared" si="345"/>
        <v>8.4199999999999997E-2</v>
      </c>
      <c r="M1197" s="29">
        <f t="shared" si="346"/>
        <v>12.92</v>
      </c>
      <c r="N1197" s="45">
        <f t="shared" si="357"/>
        <v>-43.986979853963227</v>
      </c>
      <c r="O1197" s="28">
        <f t="shared" si="347"/>
        <v>10.989169238449415</v>
      </c>
      <c r="P1197" s="28">
        <f t="shared" si="348"/>
        <v>15.087458954343088</v>
      </c>
      <c r="Q1197" s="45" t="str">
        <f t="shared" si="358"/>
        <v>ins. Pondérale</v>
      </c>
      <c r="R1197" s="29">
        <f t="shared" si="349"/>
        <v>3</v>
      </c>
      <c r="S1197" s="29" t="e">
        <f t="shared" si="350"/>
        <v>#N/A</v>
      </c>
      <c r="T1197" s="29" t="e">
        <f t="shared" si="351"/>
        <v>#N/A</v>
      </c>
      <c r="U1197" s="29" t="e">
        <f t="shared" si="352"/>
        <v>#N/A</v>
      </c>
      <c r="V1197" s="21" t="e">
        <f t="shared" si="359"/>
        <v>#N/A</v>
      </c>
      <c r="W1197" s="28">
        <f t="shared" si="353"/>
        <v>0</v>
      </c>
      <c r="X1197" s="28">
        <f t="shared" si="354"/>
        <v>0</v>
      </c>
      <c r="Y1197" s="45" t="str">
        <f t="shared" si="360"/>
        <v>pas de surpoids ni d'obésité</v>
      </c>
    </row>
    <row r="1198" spans="4:25">
      <c r="D1198" s="21"/>
      <c r="F1198" s="21"/>
      <c r="G1198" s="54">
        <f t="shared" si="355"/>
        <v>0</v>
      </c>
      <c r="H1198" s="28">
        <f t="shared" si="342"/>
        <v>0</v>
      </c>
      <c r="I1198" s="45">
        <f t="shared" si="356"/>
        <v>0</v>
      </c>
      <c r="J1198" s="29">
        <f t="shared" si="343"/>
        <v>3</v>
      </c>
      <c r="K1198" s="29">
        <f t="shared" si="344"/>
        <v>0.27</v>
      </c>
      <c r="L1198" s="29">
        <f t="shared" si="345"/>
        <v>8.4199999999999997E-2</v>
      </c>
      <c r="M1198" s="29">
        <f t="shared" si="346"/>
        <v>12.92</v>
      </c>
      <c r="N1198" s="45">
        <f t="shared" si="357"/>
        <v>-43.986979853963227</v>
      </c>
      <c r="O1198" s="28">
        <f t="shared" si="347"/>
        <v>10.989169238449415</v>
      </c>
      <c r="P1198" s="28">
        <f t="shared" si="348"/>
        <v>15.087458954343088</v>
      </c>
      <c r="Q1198" s="45" t="str">
        <f t="shared" si="358"/>
        <v>ins. Pondérale</v>
      </c>
      <c r="R1198" s="29">
        <f t="shared" si="349"/>
        <v>3</v>
      </c>
      <c r="S1198" s="29" t="e">
        <f t="shared" si="350"/>
        <v>#N/A</v>
      </c>
      <c r="T1198" s="29" t="e">
        <f t="shared" si="351"/>
        <v>#N/A</v>
      </c>
      <c r="U1198" s="29" t="e">
        <f t="shared" si="352"/>
        <v>#N/A</v>
      </c>
      <c r="V1198" s="21" t="e">
        <f t="shared" si="359"/>
        <v>#N/A</v>
      </c>
      <c r="W1198" s="28">
        <f t="shared" si="353"/>
        <v>0</v>
      </c>
      <c r="X1198" s="28">
        <f t="shared" si="354"/>
        <v>0</v>
      </c>
      <c r="Y1198" s="45" t="str">
        <f t="shared" si="360"/>
        <v>pas de surpoids ni d'obésité</v>
      </c>
    </row>
    <row r="1199" spans="4:25">
      <c r="D1199" s="21"/>
      <c r="F1199" s="21"/>
      <c r="G1199" s="54">
        <f t="shared" si="355"/>
        <v>0</v>
      </c>
      <c r="H1199" s="28">
        <f t="shared" si="342"/>
        <v>0</v>
      </c>
      <c r="I1199" s="45">
        <f t="shared" si="356"/>
        <v>0</v>
      </c>
      <c r="J1199" s="29">
        <f t="shared" si="343"/>
        <v>3</v>
      </c>
      <c r="K1199" s="29">
        <f t="shared" si="344"/>
        <v>0.27</v>
      </c>
      <c r="L1199" s="29">
        <f t="shared" si="345"/>
        <v>8.4199999999999997E-2</v>
      </c>
      <c r="M1199" s="29">
        <f t="shared" si="346"/>
        <v>12.92</v>
      </c>
      <c r="N1199" s="45">
        <f t="shared" si="357"/>
        <v>-43.986979853963227</v>
      </c>
      <c r="O1199" s="28">
        <f t="shared" si="347"/>
        <v>10.989169238449415</v>
      </c>
      <c r="P1199" s="28">
        <f t="shared" si="348"/>
        <v>15.087458954343088</v>
      </c>
      <c r="Q1199" s="45" t="str">
        <f t="shared" si="358"/>
        <v>ins. Pondérale</v>
      </c>
      <c r="R1199" s="29">
        <f t="shared" si="349"/>
        <v>3</v>
      </c>
      <c r="S1199" s="29" t="e">
        <f t="shared" si="350"/>
        <v>#N/A</v>
      </c>
      <c r="T1199" s="29" t="e">
        <f t="shared" si="351"/>
        <v>#N/A</v>
      </c>
      <c r="U1199" s="29" t="e">
        <f t="shared" si="352"/>
        <v>#N/A</v>
      </c>
      <c r="V1199" s="21" t="e">
        <f t="shared" si="359"/>
        <v>#N/A</v>
      </c>
      <c r="W1199" s="28">
        <f t="shared" si="353"/>
        <v>0</v>
      </c>
      <c r="X1199" s="28">
        <f t="shared" si="354"/>
        <v>0</v>
      </c>
      <c r="Y1199" s="45" t="str">
        <f t="shared" si="360"/>
        <v>pas de surpoids ni d'obésité</v>
      </c>
    </row>
    <row r="1200" spans="4:25">
      <c r="D1200" s="21"/>
      <c r="F1200" s="21"/>
      <c r="G1200" s="54">
        <f t="shared" si="355"/>
        <v>0</v>
      </c>
      <c r="H1200" s="28">
        <f t="shared" si="342"/>
        <v>0</v>
      </c>
      <c r="I1200" s="45">
        <f t="shared" si="356"/>
        <v>0</v>
      </c>
      <c r="J1200" s="29">
        <f t="shared" si="343"/>
        <v>3</v>
      </c>
      <c r="K1200" s="29">
        <f t="shared" si="344"/>
        <v>0.27</v>
      </c>
      <c r="L1200" s="29">
        <f t="shared" si="345"/>
        <v>8.4199999999999997E-2</v>
      </c>
      <c r="M1200" s="29">
        <f t="shared" si="346"/>
        <v>12.92</v>
      </c>
      <c r="N1200" s="45">
        <f t="shared" si="357"/>
        <v>-43.986979853963227</v>
      </c>
      <c r="O1200" s="28">
        <f t="shared" si="347"/>
        <v>10.989169238449415</v>
      </c>
      <c r="P1200" s="28">
        <f t="shared" si="348"/>
        <v>15.087458954343088</v>
      </c>
      <c r="Q1200" s="45" t="str">
        <f t="shared" si="358"/>
        <v>ins. Pondérale</v>
      </c>
      <c r="R1200" s="29">
        <f t="shared" si="349"/>
        <v>3</v>
      </c>
      <c r="S1200" s="29" t="e">
        <f t="shared" si="350"/>
        <v>#N/A</v>
      </c>
      <c r="T1200" s="29" t="e">
        <f t="shared" si="351"/>
        <v>#N/A</v>
      </c>
      <c r="U1200" s="29" t="e">
        <f t="shared" si="352"/>
        <v>#N/A</v>
      </c>
      <c r="V1200" s="21" t="e">
        <f t="shared" si="359"/>
        <v>#N/A</v>
      </c>
      <c r="W1200" s="28">
        <f t="shared" si="353"/>
        <v>0</v>
      </c>
      <c r="X1200" s="28">
        <f t="shared" si="354"/>
        <v>0</v>
      </c>
      <c r="Y1200" s="45" t="str">
        <f t="shared" si="360"/>
        <v>pas de surpoids ni d'obésité</v>
      </c>
    </row>
    <row r="1201" spans="4:25">
      <c r="D1201" s="21"/>
      <c r="F1201" s="21"/>
      <c r="G1201" s="54">
        <f t="shared" si="355"/>
        <v>0</v>
      </c>
      <c r="H1201" s="28">
        <f t="shared" si="342"/>
        <v>0</v>
      </c>
      <c r="I1201" s="45">
        <f t="shared" si="356"/>
        <v>0</v>
      </c>
      <c r="J1201" s="29">
        <f t="shared" si="343"/>
        <v>3</v>
      </c>
      <c r="K1201" s="29">
        <f t="shared" si="344"/>
        <v>0.27</v>
      </c>
      <c r="L1201" s="29">
        <f t="shared" si="345"/>
        <v>8.4199999999999997E-2</v>
      </c>
      <c r="M1201" s="29">
        <f t="shared" si="346"/>
        <v>12.92</v>
      </c>
      <c r="N1201" s="45">
        <f t="shared" si="357"/>
        <v>-43.986979853963227</v>
      </c>
      <c r="O1201" s="28">
        <f t="shared" si="347"/>
        <v>10.989169238449415</v>
      </c>
      <c r="P1201" s="28">
        <f t="shared" si="348"/>
        <v>15.087458954343088</v>
      </c>
      <c r="Q1201" s="45" t="str">
        <f t="shared" si="358"/>
        <v>ins. Pondérale</v>
      </c>
      <c r="R1201" s="29">
        <f t="shared" si="349"/>
        <v>3</v>
      </c>
      <c r="S1201" s="29" t="e">
        <f t="shared" si="350"/>
        <v>#N/A</v>
      </c>
      <c r="T1201" s="29" t="e">
        <f t="shared" si="351"/>
        <v>#N/A</v>
      </c>
      <c r="U1201" s="29" t="e">
        <f t="shared" si="352"/>
        <v>#N/A</v>
      </c>
      <c r="V1201" s="21" t="e">
        <f t="shared" si="359"/>
        <v>#N/A</v>
      </c>
      <c r="W1201" s="28">
        <f t="shared" si="353"/>
        <v>0</v>
      </c>
      <c r="X1201" s="28">
        <f t="shared" si="354"/>
        <v>0</v>
      </c>
      <c r="Y1201" s="45" t="str">
        <f t="shared" si="360"/>
        <v>pas de surpoids ni d'obésité</v>
      </c>
    </row>
    <row r="1202" spans="4:25">
      <c r="D1202" s="21"/>
      <c r="F1202" s="21"/>
      <c r="G1202" s="54">
        <f t="shared" si="355"/>
        <v>0</v>
      </c>
      <c r="H1202" s="28">
        <f t="shared" si="342"/>
        <v>0</v>
      </c>
      <c r="I1202" s="45">
        <f t="shared" si="356"/>
        <v>0</v>
      </c>
      <c r="J1202" s="29">
        <f t="shared" si="343"/>
        <v>3</v>
      </c>
      <c r="K1202" s="29">
        <f t="shared" si="344"/>
        <v>0.27</v>
      </c>
      <c r="L1202" s="29">
        <f t="shared" si="345"/>
        <v>8.4199999999999997E-2</v>
      </c>
      <c r="M1202" s="29">
        <f t="shared" si="346"/>
        <v>12.92</v>
      </c>
      <c r="N1202" s="45">
        <f t="shared" si="357"/>
        <v>-43.986979853963227</v>
      </c>
      <c r="O1202" s="28">
        <f t="shared" si="347"/>
        <v>10.989169238449415</v>
      </c>
      <c r="P1202" s="28">
        <f t="shared" si="348"/>
        <v>15.087458954343088</v>
      </c>
      <c r="Q1202" s="45" t="str">
        <f t="shared" si="358"/>
        <v>ins. Pondérale</v>
      </c>
      <c r="R1202" s="29">
        <f t="shared" si="349"/>
        <v>3</v>
      </c>
      <c r="S1202" s="29" t="e">
        <f t="shared" si="350"/>
        <v>#N/A</v>
      </c>
      <c r="T1202" s="29" t="e">
        <f t="shared" si="351"/>
        <v>#N/A</v>
      </c>
      <c r="U1202" s="29" t="e">
        <f t="shared" si="352"/>
        <v>#N/A</v>
      </c>
      <c r="V1202" s="21" t="e">
        <f t="shared" si="359"/>
        <v>#N/A</v>
      </c>
      <c r="W1202" s="28">
        <f t="shared" si="353"/>
        <v>0</v>
      </c>
      <c r="X1202" s="28">
        <f t="shared" si="354"/>
        <v>0</v>
      </c>
      <c r="Y1202" s="45" t="str">
        <f t="shared" si="360"/>
        <v>pas de surpoids ni d'obésité</v>
      </c>
    </row>
    <row r="1203" spans="4:25">
      <c r="D1203" s="21"/>
      <c r="F1203" s="21"/>
      <c r="G1203" s="54">
        <f t="shared" si="355"/>
        <v>0</v>
      </c>
      <c r="H1203" s="28">
        <f t="shared" si="342"/>
        <v>0</v>
      </c>
      <c r="I1203" s="45">
        <f t="shared" si="356"/>
        <v>0</v>
      </c>
      <c r="J1203" s="29">
        <f t="shared" si="343"/>
        <v>3</v>
      </c>
      <c r="K1203" s="29">
        <f t="shared" si="344"/>
        <v>0.27</v>
      </c>
      <c r="L1203" s="29">
        <f t="shared" si="345"/>
        <v>8.4199999999999997E-2</v>
      </c>
      <c r="M1203" s="29">
        <f t="shared" si="346"/>
        <v>12.92</v>
      </c>
      <c r="N1203" s="45">
        <f t="shared" si="357"/>
        <v>-43.986979853963227</v>
      </c>
      <c r="O1203" s="28">
        <f t="shared" si="347"/>
        <v>10.989169238449415</v>
      </c>
      <c r="P1203" s="28">
        <f t="shared" si="348"/>
        <v>15.087458954343088</v>
      </c>
      <c r="Q1203" s="45" t="str">
        <f t="shared" si="358"/>
        <v>ins. Pondérale</v>
      </c>
      <c r="R1203" s="29">
        <f t="shared" si="349"/>
        <v>3</v>
      </c>
      <c r="S1203" s="29" t="e">
        <f t="shared" si="350"/>
        <v>#N/A</v>
      </c>
      <c r="T1203" s="29" t="e">
        <f t="shared" si="351"/>
        <v>#N/A</v>
      </c>
      <c r="U1203" s="29" t="e">
        <f t="shared" si="352"/>
        <v>#N/A</v>
      </c>
      <c r="V1203" s="21" t="e">
        <f t="shared" si="359"/>
        <v>#N/A</v>
      </c>
      <c r="W1203" s="28">
        <f t="shared" si="353"/>
        <v>0</v>
      </c>
      <c r="X1203" s="28">
        <f t="shared" si="354"/>
        <v>0</v>
      </c>
      <c r="Y1203" s="45" t="str">
        <f t="shared" si="360"/>
        <v>pas de surpoids ni d'obésité</v>
      </c>
    </row>
    <row r="1204" spans="4:25">
      <c r="D1204" s="21"/>
      <c r="F1204" s="21"/>
      <c r="G1204" s="54">
        <f t="shared" si="355"/>
        <v>0</v>
      </c>
      <c r="H1204" s="28">
        <f t="shared" si="342"/>
        <v>0</v>
      </c>
      <c r="I1204" s="45">
        <f t="shared" si="356"/>
        <v>0</v>
      </c>
      <c r="J1204" s="29">
        <f t="shared" si="343"/>
        <v>3</v>
      </c>
      <c r="K1204" s="29">
        <f t="shared" si="344"/>
        <v>0.27</v>
      </c>
      <c r="L1204" s="29">
        <f t="shared" si="345"/>
        <v>8.4199999999999997E-2</v>
      </c>
      <c r="M1204" s="29">
        <f t="shared" si="346"/>
        <v>12.92</v>
      </c>
      <c r="N1204" s="45">
        <f t="shared" si="357"/>
        <v>-43.986979853963227</v>
      </c>
      <c r="O1204" s="28">
        <f t="shared" si="347"/>
        <v>10.989169238449415</v>
      </c>
      <c r="P1204" s="28">
        <f t="shared" si="348"/>
        <v>15.087458954343088</v>
      </c>
      <c r="Q1204" s="45" t="str">
        <f t="shared" si="358"/>
        <v>ins. Pondérale</v>
      </c>
      <c r="R1204" s="29">
        <f t="shared" si="349"/>
        <v>3</v>
      </c>
      <c r="S1204" s="29" t="e">
        <f t="shared" si="350"/>
        <v>#N/A</v>
      </c>
      <c r="T1204" s="29" t="e">
        <f t="shared" si="351"/>
        <v>#N/A</v>
      </c>
      <c r="U1204" s="29" t="e">
        <f t="shared" si="352"/>
        <v>#N/A</v>
      </c>
      <c r="V1204" s="21" t="e">
        <f t="shared" si="359"/>
        <v>#N/A</v>
      </c>
      <c r="W1204" s="28">
        <f t="shared" si="353"/>
        <v>0</v>
      </c>
      <c r="X1204" s="28">
        <f t="shared" si="354"/>
        <v>0</v>
      </c>
      <c r="Y1204" s="45" t="str">
        <f t="shared" si="360"/>
        <v>pas de surpoids ni d'obésité</v>
      </c>
    </row>
    <row r="1205" spans="4:25">
      <c r="D1205" s="21"/>
      <c r="F1205" s="21"/>
      <c r="G1205" s="54">
        <f t="shared" si="355"/>
        <v>0</v>
      </c>
      <c r="H1205" s="28">
        <f t="shared" si="342"/>
        <v>0</v>
      </c>
      <c r="I1205" s="45">
        <f t="shared" si="356"/>
        <v>0</v>
      </c>
      <c r="J1205" s="29">
        <f t="shared" si="343"/>
        <v>3</v>
      </c>
      <c r="K1205" s="29">
        <f t="shared" si="344"/>
        <v>0.27</v>
      </c>
      <c r="L1205" s="29">
        <f t="shared" si="345"/>
        <v>8.4199999999999997E-2</v>
      </c>
      <c r="M1205" s="29">
        <f t="shared" si="346"/>
        <v>12.92</v>
      </c>
      <c r="N1205" s="45">
        <f t="shared" si="357"/>
        <v>-43.986979853963227</v>
      </c>
      <c r="O1205" s="28">
        <f t="shared" si="347"/>
        <v>10.989169238449415</v>
      </c>
      <c r="P1205" s="28">
        <f t="shared" si="348"/>
        <v>15.087458954343088</v>
      </c>
      <c r="Q1205" s="45" t="str">
        <f t="shared" si="358"/>
        <v>ins. Pondérale</v>
      </c>
      <c r="R1205" s="29">
        <f t="shared" si="349"/>
        <v>3</v>
      </c>
      <c r="S1205" s="29" t="e">
        <f t="shared" si="350"/>
        <v>#N/A</v>
      </c>
      <c r="T1205" s="29" t="e">
        <f t="shared" si="351"/>
        <v>#N/A</v>
      </c>
      <c r="U1205" s="29" t="e">
        <f t="shared" si="352"/>
        <v>#N/A</v>
      </c>
      <c r="V1205" s="21" t="e">
        <f t="shared" si="359"/>
        <v>#N/A</v>
      </c>
      <c r="W1205" s="28">
        <f t="shared" si="353"/>
        <v>0</v>
      </c>
      <c r="X1205" s="28">
        <f t="shared" si="354"/>
        <v>0</v>
      </c>
      <c r="Y1205" s="45" t="str">
        <f t="shared" si="360"/>
        <v>pas de surpoids ni d'obésité</v>
      </c>
    </row>
    <row r="1206" spans="4:25">
      <c r="D1206" s="21"/>
      <c r="F1206" s="21"/>
      <c r="G1206" s="54">
        <f t="shared" si="355"/>
        <v>0</v>
      </c>
      <c r="H1206" s="28">
        <f t="shared" si="342"/>
        <v>0</v>
      </c>
      <c r="I1206" s="45">
        <f t="shared" si="356"/>
        <v>0</v>
      </c>
      <c r="J1206" s="29">
        <f t="shared" si="343"/>
        <v>3</v>
      </c>
      <c r="K1206" s="29">
        <f t="shared" si="344"/>
        <v>0.27</v>
      </c>
      <c r="L1206" s="29">
        <f t="shared" si="345"/>
        <v>8.4199999999999997E-2</v>
      </c>
      <c r="M1206" s="29">
        <f t="shared" si="346"/>
        <v>12.92</v>
      </c>
      <c r="N1206" s="45">
        <f t="shared" si="357"/>
        <v>-43.986979853963227</v>
      </c>
      <c r="O1206" s="28">
        <f t="shared" si="347"/>
        <v>10.989169238449415</v>
      </c>
      <c r="P1206" s="28">
        <f t="shared" si="348"/>
        <v>15.087458954343088</v>
      </c>
      <c r="Q1206" s="45" t="str">
        <f t="shared" si="358"/>
        <v>ins. Pondérale</v>
      </c>
      <c r="R1206" s="29">
        <f t="shared" si="349"/>
        <v>3</v>
      </c>
      <c r="S1206" s="29" t="e">
        <f t="shared" si="350"/>
        <v>#N/A</v>
      </c>
      <c r="T1206" s="29" t="e">
        <f t="shared" si="351"/>
        <v>#N/A</v>
      </c>
      <c r="U1206" s="29" t="e">
        <f t="shared" si="352"/>
        <v>#N/A</v>
      </c>
      <c r="V1206" s="21" t="e">
        <f t="shared" si="359"/>
        <v>#N/A</v>
      </c>
      <c r="W1206" s="28">
        <f t="shared" si="353"/>
        <v>0</v>
      </c>
      <c r="X1206" s="28">
        <f t="shared" si="354"/>
        <v>0</v>
      </c>
      <c r="Y1206" s="45" t="str">
        <f t="shared" si="360"/>
        <v>pas de surpoids ni d'obésité</v>
      </c>
    </row>
    <row r="1207" spans="4:25">
      <c r="D1207" s="21"/>
      <c r="F1207" s="21"/>
      <c r="G1207" s="54">
        <f t="shared" si="355"/>
        <v>0</v>
      </c>
      <c r="H1207" s="28">
        <f t="shared" si="342"/>
        <v>0</v>
      </c>
      <c r="I1207" s="45">
        <f t="shared" si="356"/>
        <v>0</v>
      </c>
      <c r="J1207" s="29">
        <f t="shared" si="343"/>
        <v>3</v>
      </c>
      <c r="K1207" s="29">
        <f t="shared" si="344"/>
        <v>0.27</v>
      </c>
      <c r="L1207" s="29">
        <f t="shared" si="345"/>
        <v>8.4199999999999997E-2</v>
      </c>
      <c r="M1207" s="29">
        <f t="shared" si="346"/>
        <v>12.92</v>
      </c>
      <c r="N1207" s="45">
        <f t="shared" si="357"/>
        <v>-43.986979853963227</v>
      </c>
      <c r="O1207" s="28">
        <f t="shared" si="347"/>
        <v>10.989169238449415</v>
      </c>
      <c r="P1207" s="28">
        <f t="shared" si="348"/>
        <v>15.087458954343088</v>
      </c>
      <c r="Q1207" s="45" t="str">
        <f t="shared" si="358"/>
        <v>ins. Pondérale</v>
      </c>
      <c r="R1207" s="29">
        <f t="shared" si="349"/>
        <v>3</v>
      </c>
      <c r="S1207" s="29" t="e">
        <f t="shared" si="350"/>
        <v>#N/A</v>
      </c>
      <c r="T1207" s="29" t="e">
        <f t="shared" si="351"/>
        <v>#N/A</v>
      </c>
      <c r="U1207" s="29" t="e">
        <f t="shared" si="352"/>
        <v>#N/A</v>
      </c>
      <c r="V1207" s="21" t="e">
        <f t="shared" si="359"/>
        <v>#N/A</v>
      </c>
      <c r="W1207" s="28">
        <f t="shared" si="353"/>
        <v>0</v>
      </c>
      <c r="X1207" s="28">
        <f t="shared" si="354"/>
        <v>0</v>
      </c>
      <c r="Y1207" s="45" t="str">
        <f t="shared" si="360"/>
        <v>pas de surpoids ni d'obésité</v>
      </c>
    </row>
    <row r="1208" spans="4:25">
      <c r="D1208" s="21"/>
      <c r="F1208" s="21"/>
      <c r="G1208" s="54">
        <f t="shared" si="355"/>
        <v>0</v>
      </c>
      <c r="H1208" s="28">
        <f t="shared" si="342"/>
        <v>0</v>
      </c>
      <c r="I1208" s="45">
        <f t="shared" si="356"/>
        <v>0</v>
      </c>
      <c r="J1208" s="29">
        <f t="shared" si="343"/>
        <v>3</v>
      </c>
      <c r="K1208" s="29">
        <f t="shared" si="344"/>
        <v>0.27</v>
      </c>
      <c r="L1208" s="29">
        <f t="shared" si="345"/>
        <v>8.4199999999999997E-2</v>
      </c>
      <c r="M1208" s="29">
        <f t="shared" si="346"/>
        <v>12.92</v>
      </c>
      <c r="N1208" s="45">
        <f t="shared" si="357"/>
        <v>-43.986979853963227</v>
      </c>
      <c r="O1208" s="28">
        <f t="shared" si="347"/>
        <v>10.989169238449415</v>
      </c>
      <c r="P1208" s="28">
        <f t="shared" si="348"/>
        <v>15.087458954343088</v>
      </c>
      <c r="Q1208" s="45" t="str">
        <f t="shared" si="358"/>
        <v>ins. Pondérale</v>
      </c>
      <c r="R1208" s="29">
        <f t="shared" si="349"/>
        <v>3</v>
      </c>
      <c r="S1208" s="29" t="e">
        <f t="shared" si="350"/>
        <v>#N/A</v>
      </c>
      <c r="T1208" s="29" t="e">
        <f t="shared" si="351"/>
        <v>#N/A</v>
      </c>
      <c r="U1208" s="29" t="e">
        <f t="shared" si="352"/>
        <v>#N/A</v>
      </c>
      <c r="V1208" s="21" t="e">
        <f t="shared" si="359"/>
        <v>#N/A</v>
      </c>
      <c r="W1208" s="28">
        <f t="shared" si="353"/>
        <v>0</v>
      </c>
      <c r="X1208" s="28">
        <f t="shared" si="354"/>
        <v>0</v>
      </c>
      <c r="Y1208" s="45" t="str">
        <f t="shared" si="360"/>
        <v>pas de surpoids ni d'obésité</v>
      </c>
    </row>
    <row r="1209" spans="4:25">
      <c r="D1209" s="21"/>
      <c r="F1209" s="21"/>
      <c r="G1209" s="54">
        <f t="shared" si="355"/>
        <v>0</v>
      </c>
      <c r="H1209" s="28">
        <f t="shared" si="342"/>
        <v>0</v>
      </c>
      <c r="I1209" s="45">
        <f t="shared" si="356"/>
        <v>0</v>
      </c>
      <c r="J1209" s="29">
        <f t="shared" si="343"/>
        <v>3</v>
      </c>
      <c r="K1209" s="29">
        <f t="shared" si="344"/>
        <v>0.27</v>
      </c>
      <c r="L1209" s="29">
        <f t="shared" si="345"/>
        <v>8.4199999999999997E-2</v>
      </c>
      <c r="M1209" s="29">
        <f t="shared" si="346"/>
        <v>12.92</v>
      </c>
      <c r="N1209" s="45">
        <f t="shared" si="357"/>
        <v>-43.986979853963227</v>
      </c>
      <c r="O1209" s="28">
        <f t="shared" si="347"/>
        <v>10.989169238449415</v>
      </c>
      <c r="P1209" s="28">
        <f t="shared" si="348"/>
        <v>15.087458954343088</v>
      </c>
      <c r="Q1209" s="45" t="str">
        <f t="shared" si="358"/>
        <v>ins. Pondérale</v>
      </c>
      <c r="R1209" s="29">
        <f t="shared" si="349"/>
        <v>3</v>
      </c>
      <c r="S1209" s="29" t="e">
        <f t="shared" si="350"/>
        <v>#N/A</v>
      </c>
      <c r="T1209" s="29" t="e">
        <f t="shared" si="351"/>
        <v>#N/A</v>
      </c>
      <c r="U1209" s="29" t="e">
        <f t="shared" si="352"/>
        <v>#N/A</v>
      </c>
      <c r="V1209" s="21" t="e">
        <f t="shared" si="359"/>
        <v>#N/A</v>
      </c>
      <c r="W1209" s="28">
        <f t="shared" si="353"/>
        <v>0</v>
      </c>
      <c r="X1209" s="28">
        <f t="shared" si="354"/>
        <v>0</v>
      </c>
      <c r="Y1209" s="45" t="str">
        <f t="shared" si="360"/>
        <v>pas de surpoids ni d'obésité</v>
      </c>
    </row>
    <row r="1210" spans="4:25">
      <c r="D1210" s="21"/>
      <c r="F1210" s="21"/>
      <c r="G1210" s="54">
        <f t="shared" si="355"/>
        <v>0</v>
      </c>
      <c r="H1210" s="28">
        <f t="shared" si="342"/>
        <v>0</v>
      </c>
      <c r="I1210" s="45">
        <f t="shared" si="356"/>
        <v>0</v>
      </c>
      <c r="J1210" s="29">
        <f t="shared" si="343"/>
        <v>3</v>
      </c>
      <c r="K1210" s="29">
        <f t="shared" si="344"/>
        <v>0.27</v>
      </c>
      <c r="L1210" s="29">
        <f t="shared" si="345"/>
        <v>8.4199999999999997E-2</v>
      </c>
      <c r="M1210" s="29">
        <f t="shared" si="346"/>
        <v>12.92</v>
      </c>
      <c r="N1210" s="45">
        <f t="shared" si="357"/>
        <v>-43.986979853963227</v>
      </c>
      <c r="O1210" s="28">
        <f t="shared" si="347"/>
        <v>10.989169238449415</v>
      </c>
      <c r="P1210" s="28">
        <f t="shared" si="348"/>
        <v>15.087458954343088</v>
      </c>
      <c r="Q1210" s="45" t="str">
        <f t="shared" si="358"/>
        <v>ins. Pondérale</v>
      </c>
      <c r="R1210" s="29">
        <f t="shared" si="349"/>
        <v>3</v>
      </c>
      <c r="S1210" s="29" t="e">
        <f t="shared" si="350"/>
        <v>#N/A</v>
      </c>
      <c r="T1210" s="29" t="e">
        <f t="shared" si="351"/>
        <v>#N/A</v>
      </c>
      <c r="U1210" s="29" t="e">
        <f t="shared" si="352"/>
        <v>#N/A</v>
      </c>
      <c r="V1210" s="21" t="e">
        <f t="shared" si="359"/>
        <v>#N/A</v>
      </c>
      <c r="W1210" s="28">
        <f t="shared" si="353"/>
        <v>0</v>
      </c>
      <c r="X1210" s="28">
        <f t="shared" si="354"/>
        <v>0</v>
      </c>
      <c r="Y1210" s="45" t="str">
        <f t="shared" si="360"/>
        <v>pas de surpoids ni d'obésité</v>
      </c>
    </row>
    <row r="1211" spans="4:25">
      <c r="D1211" s="21"/>
      <c r="F1211" s="21"/>
      <c r="G1211" s="54">
        <f t="shared" si="355"/>
        <v>0</v>
      </c>
      <c r="H1211" s="28">
        <f t="shared" si="342"/>
        <v>0</v>
      </c>
      <c r="I1211" s="45">
        <f t="shared" si="356"/>
        <v>0</v>
      </c>
      <c r="J1211" s="29">
        <f t="shared" si="343"/>
        <v>3</v>
      </c>
      <c r="K1211" s="29">
        <f t="shared" si="344"/>
        <v>0.27</v>
      </c>
      <c r="L1211" s="29">
        <f t="shared" si="345"/>
        <v>8.4199999999999997E-2</v>
      </c>
      <c r="M1211" s="29">
        <f t="shared" si="346"/>
        <v>12.92</v>
      </c>
      <c r="N1211" s="45">
        <f t="shared" si="357"/>
        <v>-43.986979853963227</v>
      </c>
      <c r="O1211" s="28">
        <f t="shared" si="347"/>
        <v>10.989169238449415</v>
      </c>
      <c r="P1211" s="28">
        <f t="shared" si="348"/>
        <v>15.087458954343088</v>
      </c>
      <c r="Q1211" s="45" t="str">
        <f t="shared" si="358"/>
        <v>ins. Pondérale</v>
      </c>
      <c r="R1211" s="29">
        <f t="shared" si="349"/>
        <v>3</v>
      </c>
      <c r="S1211" s="29" t="e">
        <f t="shared" si="350"/>
        <v>#N/A</v>
      </c>
      <c r="T1211" s="29" t="e">
        <f t="shared" si="351"/>
        <v>#N/A</v>
      </c>
      <c r="U1211" s="29" t="e">
        <f t="shared" si="352"/>
        <v>#N/A</v>
      </c>
      <c r="V1211" s="21" t="e">
        <f t="shared" si="359"/>
        <v>#N/A</v>
      </c>
      <c r="W1211" s="28">
        <f t="shared" si="353"/>
        <v>0</v>
      </c>
      <c r="X1211" s="28">
        <f t="shared" si="354"/>
        <v>0</v>
      </c>
      <c r="Y1211" s="45" t="str">
        <f t="shared" si="360"/>
        <v>pas de surpoids ni d'obésité</v>
      </c>
    </row>
    <row r="1212" spans="4:25">
      <c r="D1212" s="21"/>
      <c r="F1212" s="21"/>
      <c r="G1212" s="54">
        <f t="shared" si="355"/>
        <v>0</v>
      </c>
      <c r="H1212" s="28">
        <f t="shared" si="342"/>
        <v>0</v>
      </c>
      <c r="I1212" s="45">
        <f t="shared" si="356"/>
        <v>0</v>
      </c>
      <c r="J1212" s="29">
        <f t="shared" si="343"/>
        <v>3</v>
      </c>
      <c r="K1212" s="29">
        <f t="shared" si="344"/>
        <v>0.27</v>
      </c>
      <c r="L1212" s="29">
        <f t="shared" si="345"/>
        <v>8.4199999999999997E-2</v>
      </c>
      <c r="M1212" s="29">
        <f t="shared" si="346"/>
        <v>12.92</v>
      </c>
      <c r="N1212" s="45">
        <f t="shared" si="357"/>
        <v>-43.986979853963227</v>
      </c>
      <c r="O1212" s="28">
        <f t="shared" si="347"/>
        <v>10.989169238449415</v>
      </c>
      <c r="P1212" s="28">
        <f t="shared" si="348"/>
        <v>15.087458954343088</v>
      </c>
      <c r="Q1212" s="45" t="str">
        <f t="shared" si="358"/>
        <v>ins. Pondérale</v>
      </c>
      <c r="R1212" s="29">
        <f t="shared" si="349"/>
        <v>3</v>
      </c>
      <c r="S1212" s="29" t="e">
        <f t="shared" si="350"/>
        <v>#N/A</v>
      </c>
      <c r="T1212" s="29" t="e">
        <f t="shared" si="351"/>
        <v>#N/A</v>
      </c>
      <c r="U1212" s="29" t="e">
        <f t="shared" si="352"/>
        <v>#N/A</v>
      </c>
      <c r="V1212" s="21" t="e">
        <f t="shared" si="359"/>
        <v>#N/A</v>
      </c>
      <c r="W1212" s="28">
        <f t="shared" si="353"/>
        <v>0</v>
      </c>
      <c r="X1212" s="28">
        <f t="shared" si="354"/>
        <v>0</v>
      </c>
      <c r="Y1212" s="45" t="str">
        <f t="shared" si="360"/>
        <v>pas de surpoids ni d'obésité</v>
      </c>
    </row>
    <row r="1213" spans="4:25">
      <c r="D1213" s="21"/>
      <c r="F1213" s="21"/>
      <c r="G1213" s="54">
        <f t="shared" si="355"/>
        <v>0</v>
      </c>
      <c r="H1213" s="28">
        <f t="shared" si="342"/>
        <v>0</v>
      </c>
      <c r="I1213" s="45">
        <f t="shared" si="356"/>
        <v>0</v>
      </c>
      <c r="J1213" s="29">
        <f t="shared" si="343"/>
        <v>3</v>
      </c>
      <c r="K1213" s="29">
        <f t="shared" si="344"/>
        <v>0.27</v>
      </c>
      <c r="L1213" s="29">
        <f t="shared" si="345"/>
        <v>8.4199999999999997E-2</v>
      </c>
      <c r="M1213" s="29">
        <f t="shared" si="346"/>
        <v>12.92</v>
      </c>
      <c r="N1213" s="45">
        <f t="shared" si="357"/>
        <v>-43.986979853963227</v>
      </c>
      <c r="O1213" s="28">
        <f t="shared" si="347"/>
        <v>10.989169238449415</v>
      </c>
      <c r="P1213" s="28">
        <f t="shared" si="348"/>
        <v>15.087458954343088</v>
      </c>
      <c r="Q1213" s="45" t="str">
        <f t="shared" si="358"/>
        <v>ins. Pondérale</v>
      </c>
      <c r="R1213" s="29">
        <f t="shared" si="349"/>
        <v>3</v>
      </c>
      <c r="S1213" s="29" t="e">
        <f t="shared" si="350"/>
        <v>#N/A</v>
      </c>
      <c r="T1213" s="29" t="e">
        <f t="shared" si="351"/>
        <v>#N/A</v>
      </c>
      <c r="U1213" s="29" t="e">
        <f t="shared" si="352"/>
        <v>#N/A</v>
      </c>
      <c r="V1213" s="21" t="e">
        <f t="shared" si="359"/>
        <v>#N/A</v>
      </c>
      <c r="W1213" s="28">
        <f t="shared" si="353"/>
        <v>0</v>
      </c>
      <c r="X1213" s="28">
        <f t="shared" si="354"/>
        <v>0</v>
      </c>
      <c r="Y1213" s="45" t="str">
        <f t="shared" si="360"/>
        <v>pas de surpoids ni d'obésité</v>
      </c>
    </row>
    <row r="1214" spans="4:25">
      <c r="D1214" s="21"/>
      <c r="F1214" s="21"/>
      <c r="G1214" s="54">
        <f t="shared" si="355"/>
        <v>0</v>
      </c>
      <c r="H1214" s="28">
        <f t="shared" si="342"/>
        <v>0</v>
      </c>
      <c r="I1214" s="45">
        <f t="shared" si="356"/>
        <v>0</v>
      </c>
      <c r="J1214" s="29">
        <f t="shared" si="343"/>
        <v>3</v>
      </c>
      <c r="K1214" s="29">
        <f t="shared" si="344"/>
        <v>0.27</v>
      </c>
      <c r="L1214" s="29">
        <f t="shared" si="345"/>
        <v>8.4199999999999997E-2</v>
      </c>
      <c r="M1214" s="29">
        <f t="shared" si="346"/>
        <v>12.92</v>
      </c>
      <c r="N1214" s="45">
        <f t="shared" si="357"/>
        <v>-43.986979853963227</v>
      </c>
      <c r="O1214" s="28">
        <f t="shared" si="347"/>
        <v>10.989169238449415</v>
      </c>
      <c r="P1214" s="28">
        <f t="shared" si="348"/>
        <v>15.087458954343088</v>
      </c>
      <c r="Q1214" s="45" t="str">
        <f t="shared" si="358"/>
        <v>ins. Pondérale</v>
      </c>
      <c r="R1214" s="29">
        <f t="shared" si="349"/>
        <v>3</v>
      </c>
      <c r="S1214" s="29" t="e">
        <f t="shared" si="350"/>
        <v>#N/A</v>
      </c>
      <c r="T1214" s="29" t="e">
        <f t="shared" si="351"/>
        <v>#N/A</v>
      </c>
      <c r="U1214" s="29" t="e">
        <f t="shared" si="352"/>
        <v>#N/A</v>
      </c>
      <c r="V1214" s="21" t="e">
        <f t="shared" si="359"/>
        <v>#N/A</v>
      </c>
      <c r="W1214" s="28">
        <f t="shared" si="353"/>
        <v>0</v>
      </c>
      <c r="X1214" s="28">
        <f t="shared" si="354"/>
        <v>0</v>
      </c>
      <c r="Y1214" s="45" t="str">
        <f t="shared" si="360"/>
        <v>pas de surpoids ni d'obésité</v>
      </c>
    </row>
    <row r="1215" spans="4:25">
      <c r="D1215" s="21"/>
      <c r="F1215" s="21"/>
      <c r="G1215" s="54">
        <f t="shared" si="355"/>
        <v>0</v>
      </c>
      <c r="H1215" s="28">
        <f t="shared" si="342"/>
        <v>0</v>
      </c>
      <c r="I1215" s="45">
        <f t="shared" si="356"/>
        <v>0</v>
      </c>
      <c r="J1215" s="29">
        <f t="shared" si="343"/>
        <v>3</v>
      </c>
      <c r="K1215" s="29">
        <f t="shared" si="344"/>
        <v>0.27</v>
      </c>
      <c r="L1215" s="29">
        <f t="shared" si="345"/>
        <v>8.4199999999999997E-2</v>
      </c>
      <c r="M1215" s="29">
        <f t="shared" si="346"/>
        <v>12.92</v>
      </c>
      <c r="N1215" s="45">
        <f t="shared" si="357"/>
        <v>-43.986979853963227</v>
      </c>
      <c r="O1215" s="28">
        <f t="shared" si="347"/>
        <v>10.989169238449415</v>
      </c>
      <c r="P1215" s="28">
        <f t="shared" si="348"/>
        <v>15.087458954343088</v>
      </c>
      <c r="Q1215" s="45" t="str">
        <f t="shared" si="358"/>
        <v>ins. Pondérale</v>
      </c>
      <c r="R1215" s="29">
        <f t="shared" si="349"/>
        <v>3</v>
      </c>
      <c r="S1215" s="29" t="e">
        <f t="shared" si="350"/>
        <v>#N/A</v>
      </c>
      <c r="T1215" s="29" t="e">
        <f t="shared" si="351"/>
        <v>#N/A</v>
      </c>
      <c r="U1215" s="29" t="e">
        <f t="shared" si="352"/>
        <v>#N/A</v>
      </c>
      <c r="V1215" s="21" t="e">
        <f t="shared" si="359"/>
        <v>#N/A</v>
      </c>
      <c r="W1215" s="28">
        <f t="shared" si="353"/>
        <v>0</v>
      </c>
      <c r="X1215" s="28">
        <f t="shared" si="354"/>
        <v>0</v>
      </c>
      <c r="Y1215" s="45" t="str">
        <f t="shared" si="360"/>
        <v>pas de surpoids ni d'obésité</v>
      </c>
    </row>
    <row r="1216" spans="4:25">
      <c r="D1216" s="21"/>
      <c r="F1216" s="21"/>
      <c r="G1216" s="54">
        <f t="shared" si="355"/>
        <v>0</v>
      </c>
      <c r="H1216" s="28">
        <f t="shared" si="342"/>
        <v>0</v>
      </c>
      <c r="I1216" s="45">
        <f t="shared" si="356"/>
        <v>0</v>
      </c>
      <c r="J1216" s="29">
        <f t="shared" si="343"/>
        <v>3</v>
      </c>
      <c r="K1216" s="29">
        <f t="shared" si="344"/>
        <v>0.27</v>
      </c>
      <c r="L1216" s="29">
        <f t="shared" si="345"/>
        <v>8.4199999999999997E-2</v>
      </c>
      <c r="M1216" s="29">
        <f t="shared" si="346"/>
        <v>12.92</v>
      </c>
      <c r="N1216" s="45">
        <f t="shared" si="357"/>
        <v>-43.986979853963227</v>
      </c>
      <c r="O1216" s="28">
        <f t="shared" si="347"/>
        <v>10.989169238449415</v>
      </c>
      <c r="P1216" s="28">
        <f t="shared" si="348"/>
        <v>15.087458954343088</v>
      </c>
      <c r="Q1216" s="45" t="str">
        <f t="shared" si="358"/>
        <v>ins. Pondérale</v>
      </c>
      <c r="R1216" s="29">
        <f t="shared" si="349"/>
        <v>3</v>
      </c>
      <c r="S1216" s="29" t="e">
        <f t="shared" si="350"/>
        <v>#N/A</v>
      </c>
      <c r="T1216" s="29" t="e">
        <f t="shared" si="351"/>
        <v>#N/A</v>
      </c>
      <c r="U1216" s="29" t="e">
        <f t="shared" si="352"/>
        <v>#N/A</v>
      </c>
      <c r="V1216" s="21" t="e">
        <f t="shared" si="359"/>
        <v>#N/A</v>
      </c>
      <c r="W1216" s="28">
        <f t="shared" si="353"/>
        <v>0</v>
      </c>
      <c r="X1216" s="28">
        <f t="shared" si="354"/>
        <v>0</v>
      </c>
      <c r="Y1216" s="45" t="str">
        <f t="shared" si="360"/>
        <v>pas de surpoids ni d'obésité</v>
      </c>
    </row>
    <row r="1217" spans="4:25">
      <c r="D1217" s="21"/>
      <c r="F1217" s="21"/>
      <c r="G1217" s="54">
        <f t="shared" si="355"/>
        <v>0</v>
      </c>
      <c r="H1217" s="28">
        <f t="shared" si="342"/>
        <v>0</v>
      </c>
      <c r="I1217" s="45">
        <f t="shared" si="356"/>
        <v>0</v>
      </c>
      <c r="J1217" s="29">
        <f t="shared" si="343"/>
        <v>3</v>
      </c>
      <c r="K1217" s="29">
        <f t="shared" si="344"/>
        <v>0.27</v>
      </c>
      <c r="L1217" s="29">
        <f t="shared" si="345"/>
        <v>8.4199999999999997E-2</v>
      </c>
      <c r="M1217" s="29">
        <f t="shared" si="346"/>
        <v>12.92</v>
      </c>
      <c r="N1217" s="45">
        <f t="shared" si="357"/>
        <v>-43.986979853963227</v>
      </c>
      <c r="O1217" s="28">
        <f t="shared" si="347"/>
        <v>10.989169238449415</v>
      </c>
      <c r="P1217" s="28">
        <f t="shared" si="348"/>
        <v>15.087458954343088</v>
      </c>
      <c r="Q1217" s="45" t="str">
        <f t="shared" si="358"/>
        <v>ins. Pondérale</v>
      </c>
      <c r="R1217" s="29">
        <f t="shared" si="349"/>
        <v>3</v>
      </c>
      <c r="S1217" s="29" t="e">
        <f t="shared" si="350"/>
        <v>#N/A</v>
      </c>
      <c r="T1217" s="29" t="e">
        <f t="shared" si="351"/>
        <v>#N/A</v>
      </c>
      <c r="U1217" s="29" t="e">
        <f t="shared" si="352"/>
        <v>#N/A</v>
      </c>
      <c r="V1217" s="21" t="e">
        <f t="shared" si="359"/>
        <v>#N/A</v>
      </c>
      <c r="W1217" s="28">
        <f t="shared" si="353"/>
        <v>0</v>
      </c>
      <c r="X1217" s="28">
        <f t="shared" si="354"/>
        <v>0</v>
      </c>
      <c r="Y1217" s="45" t="str">
        <f t="shared" si="360"/>
        <v>pas de surpoids ni d'obésité</v>
      </c>
    </row>
    <row r="1218" spans="4:25">
      <c r="D1218" s="21"/>
      <c r="F1218" s="21"/>
      <c r="G1218" s="54">
        <f t="shared" si="355"/>
        <v>0</v>
      </c>
      <c r="H1218" s="28">
        <f t="shared" si="342"/>
        <v>0</v>
      </c>
      <c r="I1218" s="45">
        <f t="shared" si="356"/>
        <v>0</v>
      </c>
      <c r="J1218" s="29">
        <f t="shared" si="343"/>
        <v>3</v>
      </c>
      <c r="K1218" s="29">
        <f t="shared" si="344"/>
        <v>0.27</v>
      </c>
      <c r="L1218" s="29">
        <f t="shared" si="345"/>
        <v>8.4199999999999997E-2</v>
      </c>
      <c r="M1218" s="29">
        <f t="shared" si="346"/>
        <v>12.92</v>
      </c>
      <c r="N1218" s="45">
        <f t="shared" si="357"/>
        <v>-43.986979853963227</v>
      </c>
      <c r="O1218" s="28">
        <f t="shared" si="347"/>
        <v>10.989169238449415</v>
      </c>
      <c r="P1218" s="28">
        <f t="shared" si="348"/>
        <v>15.087458954343088</v>
      </c>
      <c r="Q1218" s="45" t="str">
        <f t="shared" si="358"/>
        <v>ins. Pondérale</v>
      </c>
      <c r="R1218" s="29">
        <f t="shared" si="349"/>
        <v>3</v>
      </c>
      <c r="S1218" s="29" t="e">
        <f t="shared" si="350"/>
        <v>#N/A</v>
      </c>
      <c r="T1218" s="29" t="e">
        <f t="shared" si="351"/>
        <v>#N/A</v>
      </c>
      <c r="U1218" s="29" t="e">
        <f t="shared" si="352"/>
        <v>#N/A</v>
      </c>
      <c r="V1218" s="21" t="e">
        <f t="shared" si="359"/>
        <v>#N/A</v>
      </c>
      <c r="W1218" s="28">
        <f t="shared" si="353"/>
        <v>0</v>
      </c>
      <c r="X1218" s="28">
        <f t="shared" si="354"/>
        <v>0</v>
      </c>
      <c r="Y1218" s="45" t="str">
        <f t="shared" si="360"/>
        <v>pas de surpoids ni d'obésité</v>
      </c>
    </row>
    <row r="1219" spans="4:25">
      <c r="D1219" s="21"/>
      <c r="F1219" s="21"/>
      <c r="G1219" s="54">
        <f t="shared" si="355"/>
        <v>0</v>
      </c>
      <c r="H1219" s="28">
        <f t="shared" si="342"/>
        <v>0</v>
      </c>
      <c r="I1219" s="45">
        <f t="shared" si="356"/>
        <v>0</v>
      </c>
      <c r="J1219" s="29">
        <f t="shared" si="343"/>
        <v>3</v>
      </c>
      <c r="K1219" s="29">
        <f t="shared" si="344"/>
        <v>0.27</v>
      </c>
      <c r="L1219" s="29">
        <f t="shared" si="345"/>
        <v>8.4199999999999997E-2</v>
      </c>
      <c r="M1219" s="29">
        <f t="shared" si="346"/>
        <v>12.92</v>
      </c>
      <c r="N1219" s="45">
        <f t="shared" si="357"/>
        <v>-43.986979853963227</v>
      </c>
      <c r="O1219" s="28">
        <f t="shared" si="347"/>
        <v>10.989169238449415</v>
      </c>
      <c r="P1219" s="28">
        <f t="shared" si="348"/>
        <v>15.087458954343088</v>
      </c>
      <c r="Q1219" s="45" t="str">
        <f t="shared" si="358"/>
        <v>ins. Pondérale</v>
      </c>
      <c r="R1219" s="29">
        <f t="shared" si="349"/>
        <v>3</v>
      </c>
      <c r="S1219" s="29" t="e">
        <f t="shared" si="350"/>
        <v>#N/A</v>
      </c>
      <c r="T1219" s="29" t="e">
        <f t="shared" si="351"/>
        <v>#N/A</v>
      </c>
      <c r="U1219" s="29" t="e">
        <f t="shared" si="352"/>
        <v>#N/A</v>
      </c>
      <c r="V1219" s="21" t="e">
        <f t="shared" si="359"/>
        <v>#N/A</v>
      </c>
      <c r="W1219" s="28">
        <f t="shared" si="353"/>
        <v>0</v>
      </c>
      <c r="X1219" s="28">
        <f t="shared" si="354"/>
        <v>0</v>
      </c>
      <c r="Y1219" s="45" t="str">
        <f t="shared" si="360"/>
        <v>pas de surpoids ni d'obésité</v>
      </c>
    </row>
    <row r="1220" spans="4:25">
      <c r="D1220" s="21"/>
      <c r="F1220" s="21"/>
      <c r="G1220" s="54">
        <f t="shared" si="355"/>
        <v>0</v>
      </c>
      <c r="H1220" s="28">
        <f t="shared" si="342"/>
        <v>0</v>
      </c>
      <c r="I1220" s="45">
        <f t="shared" si="356"/>
        <v>0</v>
      </c>
      <c r="J1220" s="29">
        <f t="shared" si="343"/>
        <v>3</v>
      </c>
      <c r="K1220" s="29">
        <f t="shared" si="344"/>
        <v>0.27</v>
      </c>
      <c r="L1220" s="29">
        <f t="shared" si="345"/>
        <v>8.4199999999999997E-2</v>
      </c>
      <c r="M1220" s="29">
        <f t="shared" si="346"/>
        <v>12.92</v>
      </c>
      <c r="N1220" s="45">
        <f t="shared" si="357"/>
        <v>-43.986979853963227</v>
      </c>
      <c r="O1220" s="28">
        <f t="shared" si="347"/>
        <v>10.989169238449415</v>
      </c>
      <c r="P1220" s="28">
        <f t="shared" si="348"/>
        <v>15.087458954343088</v>
      </c>
      <c r="Q1220" s="45" t="str">
        <f t="shared" si="358"/>
        <v>ins. Pondérale</v>
      </c>
      <c r="R1220" s="29">
        <f t="shared" si="349"/>
        <v>3</v>
      </c>
      <c r="S1220" s="29" t="e">
        <f t="shared" si="350"/>
        <v>#N/A</v>
      </c>
      <c r="T1220" s="29" t="e">
        <f t="shared" si="351"/>
        <v>#N/A</v>
      </c>
      <c r="U1220" s="29" t="e">
        <f t="shared" si="352"/>
        <v>#N/A</v>
      </c>
      <c r="V1220" s="21" t="e">
        <f t="shared" si="359"/>
        <v>#N/A</v>
      </c>
      <c r="W1220" s="28">
        <f t="shared" si="353"/>
        <v>0</v>
      </c>
      <c r="X1220" s="28">
        <f t="shared" si="354"/>
        <v>0</v>
      </c>
      <c r="Y1220" s="45" t="str">
        <f t="shared" si="360"/>
        <v>pas de surpoids ni d'obésité</v>
      </c>
    </row>
    <row r="1221" spans="4:25">
      <c r="D1221" s="21"/>
      <c r="F1221" s="21"/>
      <c r="G1221" s="54">
        <f t="shared" si="355"/>
        <v>0</v>
      </c>
      <c r="H1221" s="28">
        <f t="shared" si="342"/>
        <v>0</v>
      </c>
      <c r="I1221" s="45">
        <f t="shared" si="356"/>
        <v>0</v>
      </c>
      <c r="J1221" s="29">
        <f t="shared" si="343"/>
        <v>3</v>
      </c>
      <c r="K1221" s="29">
        <f t="shared" si="344"/>
        <v>0.27</v>
      </c>
      <c r="L1221" s="29">
        <f t="shared" si="345"/>
        <v>8.4199999999999997E-2</v>
      </c>
      <c r="M1221" s="29">
        <f t="shared" si="346"/>
        <v>12.92</v>
      </c>
      <c r="N1221" s="45">
        <f t="shared" si="357"/>
        <v>-43.986979853963227</v>
      </c>
      <c r="O1221" s="28">
        <f t="shared" si="347"/>
        <v>10.989169238449415</v>
      </c>
      <c r="P1221" s="28">
        <f t="shared" si="348"/>
        <v>15.087458954343088</v>
      </c>
      <c r="Q1221" s="45" t="str">
        <f t="shared" si="358"/>
        <v>ins. Pondérale</v>
      </c>
      <c r="R1221" s="29">
        <f t="shared" si="349"/>
        <v>3</v>
      </c>
      <c r="S1221" s="29" t="e">
        <f t="shared" si="350"/>
        <v>#N/A</v>
      </c>
      <c r="T1221" s="29" t="e">
        <f t="shared" si="351"/>
        <v>#N/A</v>
      </c>
      <c r="U1221" s="29" t="e">
        <f t="shared" si="352"/>
        <v>#N/A</v>
      </c>
      <c r="V1221" s="21" t="e">
        <f t="shared" si="359"/>
        <v>#N/A</v>
      </c>
      <c r="W1221" s="28">
        <f t="shared" si="353"/>
        <v>0</v>
      </c>
      <c r="X1221" s="28">
        <f t="shared" si="354"/>
        <v>0</v>
      </c>
      <c r="Y1221" s="45" t="str">
        <f t="shared" si="360"/>
        <v>pas de surpoids ni d'obésité</v>
      </c>
    </row>
    <row r="1222" spans="4:25">
      <c r="D1222" s="21"/>
      <c r="F1222" s="21"/>
      <c r="G1222" s="54">
        <f t="shared" si="355"/>
        <v>0</v>
      </c>
      <c r="H1222" s="28">
        <f t="shared" si="342"/>
        <v>0</v>
      </c>
      <c r="I1222" s="45">
        <f t="shared" si="356"/>
        <v>0</v>
      </c>
      <c r="J1222" s="29">
        <f t="shared" si="343"/>
        <v>3</v>
      </c>
      <c r="K1222" s="29">
        <f t="shared" si="344"/>
        <v>0.27</v>
      </c>
      <c r="L1222" s="29">
        <f t="shared" si="345"/>
        <v>8.4199999999999997E-2</v>
      </c>
      <c r="M1222" s="29">
        <f t="shared" si="346"/>
        <v>12.92</v>
      </c>
      <c r="N1222" s="45">
        <f t="shared" si="357"/>
        <v>-43.986979853963227</v>
      </c>
      <c r="O1222" s="28">
        <f t="shared" si="347"/>
        <v>10.989169238449415</v>
      </c>
      <c r="P1222" s="28">
        <f t="shared" si="348"/>
        <v>15.087458954343088</v>
      </c>
      <c r="Q1222" s="45" t="str">
        <f t="shared" si="358"/>
        <v>ins. Pondérale</v>
      </c>
      <c r="R1222" s="29">
        <f t="shared" si="349"/>
        <v>3</v>
      </c>
      <c r="S1222" s="29" t="e">
        <f t="shared" si="350"/>
        <v>#N/A</v>
      </c>
      <c r="T1222" s="29" t="e">
        <f t="shared" si="351"/>
        <v>#N/A</v>
      </c>
      <c r="U1222" s="29" t="e">
        <f t="shared" si="352"/>
        <v>#N/A</v>
      </c>
      <c r="V1222" s="21" t="e">
        <f t="shared" si="359"/>
        <v>#N/A</v>
      </c>
      <c r="W1222" s="28">
        <f t="shared" si="353"/>
        <v>0</v>
      </c>
      <c r="X1222" s="28">
        <f t="shared" si="354"/>
        <v>0</v>
      </c>
      <c r="Y1222" s="45" t="str">
        <f t="shared" si="360"/>
        <v>pas de surpoids ni d'obésité</v>
      </c>
    </row>
    <row r="1223" spans="4:25">
      <c r="D1223" s="21"/>
      <c r="F1223" s="21"/>
      <c r="G1223" s="54">
        <f t="shared" si="355"/>
        <v>0</v>
      </c>
      <c r="H1223" s="28">
        <f t="shared" ref="H1223:H1286" si="361">MROUND(G1223,0.5)</f>
        <v>0</v>
      </c>
      <c r="I1223" s="45">
        <f t="shared" si="356"/>
        <v>0</v>
      </c>
      <c r="J1223" s="29">
        <f t="shared" ref="J1223:J1286" si="362">IF(OR(C1223=1),0,3)</f>
        <v>3</v>
      </c>
      <c r="K1223" s="29">
        <f t="shared" ref="K1223:K1286" si="363">VLOOKUP(H1223,TableRefFR,2+J1223)</f>
        <v>0.27</v>
      </c>
      <c r="L1223" s="29">
        <f t="shared" ref="L1223:L1286" si="364">VLOOKUP(H1223,TableRefFR,3+J1223)</f>
        <v>8.4199999999999997E-2</v>
      </c>
      <c r="M1223" s="29">
        <f t="shared" ref="M1223:M1286" si="365">VLOOKUP(H1223,TableRefFR,4+J1223)</f>
        <v>12.92</v>
      </c>
      <c r="N1223" s="45">
        <f t="shared" si="357"/>
        <v>-43.986979853963227</v>
      </c>
      <c r="O1223" s="28">
        <f t="shared" ref="O1223:O1286" si="366">VLOOKUP(H1223,CorpFR,2+J1223)</f>
        <v>10.989169238449415</v>
      </c>
      <c r="P1223" s="28">
        <f t="shared" ref="P1223:P1286" si="367">VLOOKUP(H1223,CorpFR,3+J1223)</f>
        <v>15.087458954343088</v>
      </c>
      <c r="Q1223" s="45" t="str">
        <f t="shared" si="358"/>
        <v>ins. Pondérale</v>
      </c>
      <c r="R1223" s="29">
        <f t="shared" ref="R1223:R1286" si="368">IF(OR(C1223=1),0,3)</f>
        <v>3</v>
      </c>
      <c r="S1223" s="29" t="e">
        <f t="shared" ref="S1223:S1286" si="369">VLOOKUP(H1223,TableRefIOTF,2+R1223)</f>
        <v>#N/A</v>
      </c>
      <c r="T1223" s="29" t="e">
        <f t="shared" ref="T1223:T1286" si="370">VLOOKUP(H1223,TableRefIOTF,3+R1223)</f>
        <v>#N/A</v>
      </c>
      <c r="U1223" s="29" t="e">
        <f t="shared" ref="U1223:U1286" si="371">VLOOKUP(H1223,TableRefIOTF,4+R1223)</f>
        <v>#N/A</v>
      </c>
      <c r="V1223" s="21" t="e">
        <f t="shared" si="359"/>
        <v>#N/A</v>
      </c>
      <c r="W1223" s="28">
        <f t="shared" ref="W1223:W1286" si="372">VLOOKUP(H1223,CorpIOTF,2+R1223)</f>
        <v>0</v>
      </c>
      <c r="X1223" s="28">
        <f t="shared" ref="X1223:X1286" si="373">VLOOKUP(H1223,CorpIOTF,3+R1223)</f>
        <v>0</v>
      </c>
      <c r="Y1223" s="45" t="str">
        <f t="shared" si="360"/>
        <v>pas de surpoids ni d'obésité</v>
      </c>
    </row>
    <row r="1224" spans="4:25">
      <c r="D1224" s="21"/>
      <c r="F1224" s="21"/>
      <c r="G1224" s="54">
        <f t="shared" ref="G1224:G1287" si="374">DATEDIF(B1224,E1224,"d")/365.25</f>
        <v>0</v>
      </c>
      <c r="H1224" s="28">
        <f t="shared" si="361"/>
        <v>0</v>
      </c>
      <c r="I1224" s="45">
        <f t="shared" ref="I1224:I1287" si="375">D1224</f>
        <v>0</v>
      </c>
      <c r="J1224" s="29">
        <f t="shared" si="362"/>
        <v>3</v>
      </c>
      <c r="K1224" s="29">
        <f t="shared" si="363"/>
        <v>0.27</v>
      </c>
      <c r="L1224" s="29">
        <f t="shared" si="364"/>
        <v>8.4199999999999997E-2</v>
      </c>
      <c r="M1224" s="29">
        <f t="shared" si="365"/>
        <v>12.92</v>
      </c>
      <c r="N1224" s="45">
        <f t="shared" ref="N1224:N1287" si="376">(((I1224/M1224)^K1224)-1)/(K1224*L1224)</f>
        <v>-43.986979853963227</v>
      </c>
      <c r="O1224" s="28">
        <f t="shared" si="366"/>
        <v>10.989169238449415</v>
      </c>
      <c r="P1224" s="28">
        <f t="shared" si="367"/>
        <v>15.087458954343088</v>
      </c>
      <c r="Q1224" s="45" t="str">
        <f t="shared" ref="Q1224:Q1287" si="377">IF(I1224&gt;P1224,"surpoids",IF(I1224&lt;O1224,"ins. Pondérale","corpulence normale"))</f>
        <v>ins. Pondérale</v>
      </c>
      <c r="R1224" s="29">
        <f t="shared" si="368"/>
        <v>3</v>
      </c>
      <c r="S1224" s="29" t="e">
        <f t="shared" si="369"/>
        <v>#N/A</v>
      </c>
      <c r="T1224" s="29" t="e">
        <f t="shared" si="370"/>
        <v>#N/A</v>
      </c>
      <c r="U1224" s="29" t="e">
        <f t="shared" si="371"/>
        <v>#N/A</v>
      </c>
      <c r="V1224" s="21" t="e">
        <f t="shared" ref="V1224:V1287" si="378">(((I1224/U1224)^S1224)-1)/(S1224*T1224)</f>
        <v>#N/A</v>
      </c>
      <c r="W1224" s="28">
        <f t="shared" si="372"/>
        <v>0</v>
      </c>
      <c r="X1224" s="28">
        <f t="shared" si="373"/>
        <v>0</v>
      </c>
      <c r="Y1224" s="45" t="str">
        <f t="shared" ref="Y1224:Y1287" si="379">IF(I1224&gt;X1224,"obésité",IF(I1224&gt;W1224,"surpoids","pas de surpoids ni d'obésité"))</f>
        <v>pas de surpoids ni d'obésité</v>
      </c>
    </row>
    <row r="1225" spans="4:25">
      <c r="D1225" s="21"/>
      <c r="F1225" s="21"/>
      <c r="G1225" s="54">
        <f t="shared" si="374"/>
        <v>0</v>
      </c>
      <c r="H1225" s="28">
        <f t="shared" si="361"/>
        <v>0</v>
      </c>
      <c r="I1225" s="45">
        <f t="shared" si="375"/>
        <v>0</v>
      </c>
      <c r="J1225" s="29">
        <f t="shared" si="362"/>
        <v>3</v>
      </c>
      <c r="K1225" s="29">
        <f t="shared" si="363"/>
        <v>0.27</v>
      </c>
      <c r="L1225" s="29">
        <f t="shared" si="364"/>
        <v>8.4199999999999997E-2</v>
      </c>
      <c r="M1225" s="29">
        <f t="shared" si="365"/>
        <v>12.92</v>
      </c>
      <c r="N1225" s="45">
        <f t="shared" si="376"/>
        <v>-43.986979853963227</v>
      </c>
      <c r="O1225" s="28">
        <f t="shared" si="366"/>
        <v>10.989169238449415</v>
      </c>
      <c r="P1225" s="28">
        <f t="shared" si="367"/>
        <v>15.087458954343088</v>
      </c>
      <c r="Q1225" s="45" t="str">
        <f t="shared" si="377"/>
        <v>ins. Pondérale</v>
      </c>
      <c r="R1225" s="29">
        <f t="shared" si="368"/>
        <v>3</v>
      </c>
      <c r="S1225" s="29" t="e">
        <f t="shared" si="369"/>
        <v>#N/A</v>
      </c>
      <c r="T1225" s="29" t="e">
        <f t="shared" si="370"/>
        <v>#N/A</v>
      </c>
      <c r="U1225" s="29" t="e">
        <f t="shared" si="371"/>
        <v>#N/A</v>
      </c>
      <c r="V1225" s="21" t="e">
        <f t="shared" si="378"/>
        <v>#N/A</v>
      </c>
      <c r="W1225" s="28">
        <f t="shared" si="372"/>
        <v>0</v>
      </c>
      <c r="X1225" s="28">
        <f t="shared" si="373"/>
        <v>0</v>
      </c>
      <c r="Y1225" s="45" t="str">
        <f t="shared" si="379"/>
        <v>pas de surpoids ni d'obésité</v>
      </c>
    </row>
    <row r="1226" spans="4:25">
      <c r="D1226" s="21"/>
      <c r="F1226" s="21"/>
      <c r="G1226" s="54">
        <f t="shared" si="374"/>
        <v>0</v>
      </c>
      <c r="H1226" s="28">
        <f t="shared" si="361"/>
        <v>0</v>
      </c>
      <c r="I1226" s="45">
        <f t="shared" si="375"/>
        <v>0</v>
      </c>
      <c r="J1226" s="29">
        <f t="shared" si="362"/>
        <v>3</v>
      </c>
      <c r="K1226" s="29">
        <f t="shared" si="363"/>
        <v>0.27</v>
      </c>
      <c r="L1226" s="29">
        <f t="shared" si="364"/>
        <v>8.4199999999999997E-2</v>
      </c>
      <c r="M1226" s="29">
        <f t="shared" si="365"/>
        <v>12.92</v>
      </c>
      <c r="N1226" s="45">
        <f t="shared" si="376"/>
        <v>-43.986979853963227</v>
      </c>
      <c r="O1226" s="28">
        <f t="shared" si="366"/>
        <v>10.989169238449415</v>
      </c>
      <c r="P1226" s="28">
        <f t="shared" si="367"/>
        <v>15.087458954343088</v>
      </c>
      <c r="Q1226" s="45" t="str">
        <f t="shared" si="377"/>
        <v>ins. Pondérale</v>
      </c>
      <c r="R1226" s="29">
        <f t="shared" si="368"/>
        <v>3</v>
      </c>
      <c r="S1226" s="29" t="e">
        <f t="shared" si="369"/>
        <v>#N/A</v>
      </c>
      <c r="T1226" s="29" t="e">
        <f t="shared" si="370"/>
        <v>#N/A</v>
      </c>
      <c r="U1226" s="29" t="e">
        <f t="shared" si="371"/>
        <v>#N/A</v>
      </c>
      <c r="V1226" s="21" t="e">
        <f t="shared" si="378"/>
        <v>#N/A</v>
      </c>
      <c r="W1226" s="28">
        <f t="shared" si="372"/>
        <v>0</v>
      </c>
      <c r="X1226" s="28">
        <f t="shared" si="373"/>
        <v>0</v>
      </c>
      <c r="Y1226" s="45" t="str">
        <f t="shared" si="379"/>
        <v>pas de surpoids ni d'obésité</v>
      </c>
    </row>
    <row r="1227" spans="4:25">
      <c r="D1227" s="21"/>
      <c r="F1227" s="21"/>
      <c r="G1227" s="54">
        <f t="shared" si="374"/>
        <v>0</v>
      </c>
      <c r="H1227" s="28">
        <f t="shared" si="361"/>
        <v>0</v>
      </c>
      <c r="I1227" s="45">
        <f t="shared" si="375"/>
        <v>0</v>
      </c>
      <c r="J1227" s="29">
        <f t="shared" si="362"/>
        <v>3</v>
      </c>
      <c r="K1227" s="29">
        <f t="shared" si="363"/>
        <v>0.27</v>
      </c>
      <c r="L1227" s="29">
        <f t="shared" si="364"/>
        <v>8.4199999999999997E-2</v>
      </c>
      <c r="M1227" s="29">
        <f t="shared" si="365"/>
        <v>12.92</v>
      </c>
      <c r="N1227" s="45">
        <f t="shared" si="376"/>
        <v>-43.986979853963227</v>
      </c>
      <c r="O1227" s="28">
        <f t="shared" si="366"/>
        <v>10.989169238449415</v>
      </c>
      <c r="P1227" s="28">
        <f t="shared" si="367"/>
        <v>15.087458954343088</v>
      </c>
      <c r="Q1227" s="45" t="str">
        <f t="shared" si="377"/>
        <v>ins. Pondérale</v>
      </c>
      <c r="R1227" s="29">
        <f t="shared" si="368"/>
        <v>3</v>
      </c>
      <c r="S1227" s="29" t="e">
        <f t="shared" si="369"/>
        <v>#N/A</v>
      </c>
      <c r="T1227" s="29" t="e">
        <f t="shared" si="370"/>
        <v>#N/A</v>
      </c>
      <c r="U1227" s="29" t="e">
        <f t="shared" si="371"/>
        <v>#N/A</v>
      </c>
      <c r="V1227" s="21" t="e">
        <f t="shared" si="378"/>
        <v>#N/A</v>
      </c>
      <c r="W1227" s="28">
        <f t="shared" si="372"/>
        <v>0</v>
      </c>
      <c r="X1227" s="28">
        <f t="shared" si="373"/>
        <v>0</v>
      </c>
      <c r="Y1227" s="45" t="str">
        <f t="shared" si="379"/>
        <v>pas de surpoids ni d'obésité</v>
      </c>
    </row>
    <row r="1228" spans="4:25">
      <c r="D1228" s="21"/>
      <c r="F1228" s="21"/>
      <c r="G1228" s="54">
        <f t="shared" si="374"/>
        <v>0</v>
      </c>
      <c r="H1228" s="28">
        <f t="shared" si="361"/>
        <v>0</v>
      </c>
      <c r="I1228" s="45">
        <f t="shared" si="375"/>
        <v>0</v>
      </c>
      <c r="J1228" s="29">
        <f t="shared" si="362"/>
        <v>3</v>
      </c>
      <c r="K1228" s="29">
        <f t="shared" si="363"/>
        <v>0.27</v>
      </c>
      <c r="L1228" s="29">
        <f t="shared" si="364"/>
        <v>8.4199999999999997E-2</v>
      </c>
      <c r="M1228" s="29">
        <f t="shared" si="365"/>
        <v>12.92</v>
      </c>
      <c r="N1228" s="45">
        <f t="shared" si="376"/>
        <v>-43.986979853963227</v>
      </c>
      <c r="O1228" s="28">
        <f t="shared" si="366"/>
        <v>10.989169238449415</v>
      </c>
      <c r="P1228" s="28">
        <f t="shared" si="367"/>
        <v>15.087458954343088</v>
      </c>
      <c r="Q1228" s="45" t="str">
        <f t="shared" si="377"/>
        <v>ins. Pondérale</v>
      </c>
      <c r="R1228" s="29">
        <f t="shared" si="368"/>
        <v>3</v>
      </c>
      <c r="S1228" s="29" t="e">
        <f t="shared" si="369"/>
        <v>#N/A</v>
      </c>
      <c r="T1228" s="29" t="e">
        <f t="shared" si="370"/>
        <v>#N/A</v>
      </c>
      <c r="U1228" s="29" t="e">
        <f t="shared" si="371"/>
        <v>#N/A</v>
      </c>
      <c r="V1228" s="21" t="e">
        <f t="shared" si="378"/>
        <v>#N/A</v>
      </c>
      <c r="W1228" s="28">
        <f t="shared" si="372"/>
        <v>0</v>
      </c>
      <c r="X1228" s="28">
        <f t="shared" si="373"/>
        <v>0</v>
      </c>
      <c r="Y1228" s="45" t="str">
        <f t="shared" si="379"/>
        <v>pas de surpoids ni d'obésité</v>
      </c>
    </row>
    <row r="1229" spans="4:25">
      <c r="D1229" s="21"/>
      <c r="F1229" s="21"/>
      <c r="G1229" s="54">
        <f t="shared" si="374"/>
        <v>0</v>
      </c>
      <c r="H1229" s="28">
        <f t="shared" si="361"/>
        <v>0</v>
      </c>
      <c r="I1229" s="45">
        <f t="shared" si="375"/>
        <v>0</v>
      </c>
      <c r="J1229" s="29">
        <f t="shared" si="362"/>
        <v>3</v>
      </c>
      <c r="K1229" s="29">
        <f t="shared" si="363"/>
        <v>0.27</v>
      </c>
      <c r="L1229" s="29">
        <f t="shared" si="364"/>
        <v>8.4199999999999997E-2</v>
      </c>
      <c r="M1229" s="29">
        <f t="shared" si="365"/>
        <v>12.92</v>
      </c>
      <c r="N1229" s="45">
        <f t="shared" si="376"/>
        <v>-43.986979853963227</v>
      </c>
      <c r="O1229" s="28">
        <f t="shared" si="366"/>
        <v>10.989169238449415</v>
      </c>
      <c r="P1229" s="28">
        <f t="shared" si="367"/>
        <v>15.087458954343088</v>
      </c>
      <c r="Q1229" s="45" t="str">
        <f t="shared" si="377"/>
        <v>ins. Pondérale</v>
      </c>
      <c r="R1229" s="29">
        <f t="shared" si="368"/>
        <v>3</v>
      </c>
      <c r="S1229" s="29" t="e">
        <f t="shared" si="369"/>
        <v>#N/A</v>
      </c>
      <c r="T1229" s="29" t="e">
        <f t="shared" si="370"/>
        <v>#N/A</v>
      </c>
      <c r="U1229" s="29" t="e">
        <f t="shared" si="371"/>
        <v>#N/A</v>
      </c>
      <c r="V1229" s="21" t="e">
        <f t="shared" si="378"/>
        <v>#N/A</v>
      </c>
      <c r="W1229" s="28">
        <f t="shared" si="372"/>
        <v>0</v>
      </c>
      <c r="X1229" s="28">
        <f t="shared" si="373"/>
        <v>0</v>
      </c>
      <c r="Y1229" s="45" t="str">
        <f t="shared" si="379"/>
        <v>pas de surpoids ni d'obésité</v>
      </c>
    </row>
    <row r="1230" spans="4:25">
      <c r="D1230" s="21"/>
      <c r="F1230" s="21"/>
      <c r="G1230" s="54">
        <f t="shared" si="374"/>
        <v>0</v>
      </c>
      <c r="H1230" s="28">
        <f t="shared" si="361"/>
        <v>0</v>
      </c>
      <c r="I1230" s="45">
        <f t="shared" si="375"/>
        <v>0</v>
      </c>
      <c r="J1230" s="29">
        <f t="shared" si="362"/>
        <v>3</v>
      </c>
      <c r="K1230" s="29">
        <f t="shared" si="363"/>
        <v>0.27</v>
      </c>
      <c r="L1230" s="29">
        <f t="shared" si="364"/>
        <v>8.4199999999999997E-2</v>
      </c>
      <c r="M1230" s="29">
        <f t="shared" si="365"/>
        <v>12.92</v>
      </c>
      <c r="N1230" s="45">
        <f t="shared" si="376"/>
        <v>-43.986979853963227</v>
      </c>
      <c r="O1230" s="28">
        <f t="shared" si="366"/>
        <v>10.989169238449415</v>
      </c>
      <c r="P1230" s="28">
        <f t="shared" si="367"/>
        <v>15.087458954343088</v>
      </c>
      <c r="Q1230" s="45" t="str">
        <f t="shared" si="377"/>
        <v>ins. Pondérale</v>
      </c>
      <c r="R1230" s="29">
        <f t="shared" si="368"/>
        <v>3</v>
      </c>
      <c r="S1230" s="29" t="e">
        <f t="shared" si="369"/>
        <v>#N/A</v>
      </c>
      <c r="T1230" s="29" t="e">
        <f t="shared" si="370"/>
        <v>#N/A</v>
      </c>
      <c r="U1230" s="29" t="e">
        <f t="shared" si="371"/>
        <v>#N/A</v>
      </c>
      <c r="V1230" s="21" t="e">
        <f t="shared" si="378"/>
        <v>#N/A</v>
      </c>
      <c r="W1230" s="28">
        <f t="shared" si="372"/>
        <v>0</v>
      </c>
      <c r="X1230" s="28">
        <f t="shared" si="373"/>
        <v>0</v>
      </c>
      <c r="Y1230" s="45" t="str">
        <f t="shared" si="379"/>
        <v>pas de surpoids ni d'obésité</v>
      </c>
    </row>
    <row r="1231" spans="4:25">
      <c r="D1231" s="21"/>
      <c r="F1231" s="21"/>
      <c r="G1231" s="54">
        <f t="shared" si="374"/>
        <v>0</v>
      </c>
      <c r="H1231" s="28">
        <f t="shared" si="361"/>
        <v>0</v>
      </c>
      <c r="I1231" s="45">
        <f t="shared" si="375"/>
        <v>0</v>
      </c>
      <c r="J1231" s="29">
        <f t="shared" si="362"/>
        <v>3</v>
      </c>
      <c r="K1231" s="29">
        <f t="shared" si="363"/>
        <v>0.27</v>
      </c>
      <c r="L1231" s="29">
        <f t="shared" si="364"/>
        <v>8.4199999999999997E-2</v>
      </c>
      <c r="M1231" s="29">
        <f t="shared" si="365"/>
        <v>12.92</v>
      </c>
      <c r="N1231" s="45">
        <f t="shared" si="376"/>
        <v>-43.986979853963227</v>
      </c>
      <c r="O1231" s="28">
        <f t="shared" si="366"/>
        <v>10.989169238449415</v>
      </c>
      <c r="P1231" s="28">
        <f t="shared" si="367"/>
        <v>15.087458954343088</v>
      </c>
      <c r="Q1231" s="45" t="str">
        <f t="shared" si="377"/>
        <v>ins. Pondérale</v>
      </c>
      <c r="R1231" s="29">
        <f t="shared" si="368"/>
        <v>3</v>
      </c>
      <c r="S1231" s="29" t="e">
        <f t="shared" si="369"/>
        <v>#N/A</v>
      </c>
      <c r="T1231" s="29" t="e">
        <f t="shared" si="370"/>
        <v>#N/A</v>
      </c>
      <c r="U1231" s="29" t="e">
        <f t="shared" si="371"/>
        <v>#N/A</v>
      </c>
      <c r="V1231" s="21" t="e">
        <f t="shared" si="378"/>
        <v>#N/A</v>
      </c>
      <c r="W1231" s="28">
        <f t="shared" si="372"/>
        <v>0</v>
      </c>
      <c r="X1231" s="28">
        <f t="shared" si="373"/>
        <v>0</v>
      </c>
      <c r="Y1231" s="45" t="str">
        <f t="shared" si="379"/>
        <v>pas de surpoids ni d'obésité</v>
      </c>
    </row>
    <row r="1232" spans="4:25">
      <c r="D1232" s="21"/>
      <c r="F1232" s="21"/>
      <c r="G1232" s="54">
        <f t="shared" si="374"/>
        <v>0</v>
      </c>
      <c r="H1232" s="28">
        <f t="shared" si="361"/>
        <v>0</v>
      </c>
      <c r="I1232" s="45">
        <f t="shared" si="375"/>
        <v>0</v>
      </c>
      <c r="J1232" s="29">
        <f t="shared" si="362"/>
        <v>3</v>
      </c>
      <c r="K1232" s="29">
        <f t="shared" si="363"/>
        <v>0.27</v>
      </c>
      <c r="L1232" s="29">
        <f t="shared" si="364"/>
        <v>8.4199999999999997E-2</v>
      </c>
      <c r="M1232" s="29">
        <f t="shared" si="365"/>
        <v>12.92</v>
      </c>
      <c r="N1232" s="45">
        <f t="shared" si="376"/>
        <v>-43.986979853963227</v>
      </c>
      <c r="O1232" s="28">
        <f t="shared" si="366"/>
        <v>10.989169238449415</v>
      </c>
      <c r="P1232" s="28">
        <f t="shared" si="367"/>
        <v>15.087458954343088</v>
      </c>
      <c r="Q1232" s="45" t="str">
        <f t="shared" si="377"/>
        <v>ins. Pondérale</v>
      </c>
      <c r="R1232" s="29">
        <f t="shared" si="368"/>
        <v>3</v>
      </c>
      <c r="S1232" s="29" t="e">
        <f t="shared" si="369"/>
        <v>#N/A</v>
      </c>
      <c r="T1232" s="29" t="e">
        <f t="shared" si="370"/>
        <v>#N/A</v>
      </c>
      <c r="U1232" s="29" t="e">
        <f t="shared" si="371"/>
        <v>#N/A</v>
      </c>
      <c r="V1232" s="21" t="e">
        <f t="shared" si="378"/>
        <v>#N/A</v>
      </c>
      <c r="W1232" s="28">
        <f t="shared" si="372"/>
        <v>0</v>
      </c>
      <c r="X1232" s="28">
        <f t="shared" si="373"/>
        <v>0</v>
      </c>
      <c r="Y1232" s="45" t="str">
        <f t="shared" si="379"/>
        <v>pas de surpoids ni d'obésité</v>
      </c>
    </row>
    <row r="1233" spans="4:25">
      <c r="D1233" s="21"/>
      <c r="F1233" s="21"/>
      <c r="G1233" s="54">
        <f t="shared" si="374"/>
        <v>0</v>
      </c>
      <c r="H1233" s="28">
        <f t="shared" si="361"/>
        <v>0</v>
      </c>
      <c r="I1233" s="45">
        <f t="shared" si="375"/>
        <v>0</v>
      </c>
      <c r="J1233" s="29">
        <f t="shared" si="362"/>
        <v>3</v>
      </c>
      <c r="K1233" s="29">
        <f t="shared" si="363"/>
        <v>0.27</v>
      </c>
      <c r="L1233" s="29">
        <f t="shared" si="364"/>
        <v>8.4199999999999997E-2</v>
      </c>
      <c r="M1233" s="29">
        <f t="shared" si="365"/>
        <v>12.92</v>
      </c>
      <c r="N1233" s="45">
        <f t="shared" si="376"/>
        <v>-43.986979853963227</v>
      </c>
      <c r="O1233" s="28">
        <f t="shared" si="366"/>
        <v>10.989169238449415</v>
      </c>
      <c r="P1233" s="28">
        <f t="shared" si="367"/>
        <v>15.087458954343088</v>
      </c>
      <c r="Q1233" s="45" t="str">
        <f t="shared" si="377"/>
        <v>ins. Pondérale</v>
      </c>
      <c r="R1233" s="29">
        <f t="shared" si="368"/>
        <v>3</v>
      </c>
      <c r="S1233" s="29" t="e">
        <f t="shared" si="369"/>
        <v>#N/A</v>
      </c>
      <c r="T1233" s="29" t="e">
        <f t="shared" si="370"/>
        <v>#N/A</v>
      </c>
      <c r="U1233" s="29" t="e">
        <f t="shared" si="371"/>
        <v>#N/A</v>
      </c>
      <c r="V1233" s="21" t="e">
        <f t="shared" si="378"/>
        <v>#N/A</v>
      </c>
      <c r="W1233" s="28">
        <f t="shared" si="372"/>
        <v>0</v>
      </c>
      <c r="X1233" s="28">
        <f t="shared" si="373"/>
        <v>0</v>
      </c>
      <c r="Y1233" s="45" t="str">
        <f t="shared" si="379"/>
        <v>pas de surpoids ni d'obésité</v>
      </c>
    </row>
    <row r="1234" spans="4:25">
      <c r="D1234" s="21"/>
      <c r="F1234" s="21"/>
      <c r="G1234" s="54">
        <f t="shared" si="374"/>
        <v>0</v>
      </c>
      <c r="H1234" s="28">
        <f t="shared" si="361"/>
        <v>0</v>
      </c>
      <c r="I1234" s="45">
        <f t="shared" si="375"/>
        <v>0</v>
      </c>
      <c r="J1234" s="29">
        <f t="shared" si="362"/>
        <v>3</v>
      </c>
      <c r="K1234" s="29">
        <f t="shared" si="363"/>
        <v>0.27</v>
      </c>
      <c r="L1234" s="29">
        <f t="shared" si="364"/>
        <v>8.4199999999999997E-2</v>
      </c>
      <c r="M1234" s="29">
        <f t="shared" si="365"/>
        <v>12.92</v>
      </c>
      <c r="N1234" s="45">
        <f t="shared" si="376"/>
        <v>-43.986979853963227</v>
      </c>
      <c r="O1234" s="28">
        <f t="shared" si="366"/>
        <v>10.989169238449415</v>
      </c>
      <c r="P1234" s="28">
        <f t="shared" si="367"/>
        <v>15.087458954343088</v>
      </c>
      <c r="Q1234" s="45" t="str">
        <f t="shared" si="377"/>
        <v>ins. Pondérale</v>
      </c>
      <c r="R1234" s="29">
        <f t="shared" si="368"/>
        <v>3</v>
      </c>
      <c r="S1234" s="29" t="e">
        <f t="shared" si="369"/>
        <v>#N/A</v>
      </c>
      <c r="T1234" s="29" t="e">
        <f t="shared" si="370"/>
        <v>#N/A</v>
      </c>
      <c r="U1234" s="29" t="e">
        <f t="shared" si="371"/>
        <v>#N/A</v>
      </c>
      <c r="V1234" s="21" t="e">
        <f t="shared" si="378"/>
        <v>#N/A</v>
      </c>
      <c r="W1234" s="28">
        <f t="shared" si="372"/>
        <v>0</v>
      </c>
      <c r="X1234" s="28">
        <f t="shared" si="373"/>
        <v>0</v>
      </c>
      <c r="Y1234" s="45" t="str">
        <f t="shared" si="379"/>
        <v>pas de surpoids ni d'obésité</v>
      </c>
    </row>
    <row r="1235" spans="4:25">
      <c r="D1235" s="21"/>
      <c r="F1235" s="21"/>
      <c r="G1235" s="54">
        <f t="shared" si="374"/>
        <v>0</v>
      </c>
      <c r="H1235" s="28">
        <f t="shared" si="361"/>
        <v>0</v>
      </c>
      <c r="I1235" s="45">
        <f t="shared" si="375"/>
        <v>0</v>
      </c>
      <c r="J1235" s="29">
        <f t="shared" si="362"/>
        <v>3</v>
      </c>
      <c r="K1235" s="29">
        <f t="shared" si="363"/>
        <v>0.27</v>
      </c>
      <c r="L1235" s="29">
        <f t="shared" si="364"/>
        <v>8.4199999999999997E-2</v>
      </c>
      <c r="M1235" s="29">
        <f t="shared" si="365"/>
        <v>12.92</v>
      </c>
      <c r="N1235" s="45">
        <f t="shared" si="376"/>
        <v>-43.986979853963227</v>
      </c>
      <c r="O1235" s="28">
        <f t="shared" si="366"/>
        <v>10.989169238449415</v>
      </c>
      <c r="P1235" s="28">
        <f t="shared" si="367"/>
        <v>15.087458954343088</v>
      </c>
      <c r="Q1235" s="45" t="str">
        <f t="shared" si="377"/>
        <v>ins. Pondérale</v>
      </c>
      <c r="R1235" s="29">
        <f t="shared" si="368"/>
        <v>3</v>
      </c>
      <c r="S1235" s="29" t="e">
        <f t="shared" si="369"/>
        <v>#N/A</v>
      </c>
      <c r="T1235" s="29" t="e">
        <f t="shared" si="370"/>
        <v>#N/A</v>
      </c>
      <c r="U1235" s="29" t="e">
        <f t="shared" si="371"/>
        <v>#N/A</v>
      </c>
      <c r="V1235" s="21" t="e">
        <f t="shared" si="378"/>
        <v>#N/A</v>
      </c>
      <c r="W1235" s="28">
        <f t="shared" si="372"/>
        <v>0</v>
      </c>
      <c r="X1235" s="28">
        <f t="shared" si="373"/>
        <v>0</v>
      </c>
      <c r="Y1235" s="45" t="str">
        <f t="shared" si="379"/>
        <v>pas de surpoids ni d'obésité</v>
      </c>
    </row>
    <row r="1236" spans="4:25" ht="14.4">
      <c r="D1236" s="30"/>
      <c r="E1236" s="65"/>
      <c r="F1236" s="21"/>
      <c r="G1236" s="54">
        <f t="shared" si="374"/>
        <v>0</v>
      </c>
      <c r="H1236" s="28">
        <f t="shared" si="361"/>
        <v>0</v>
      </c>
      <c r="I1236" s="45">
        <f t="shared" si="375"/>
        <v>0</v>
      </c>
      <c r="J1236" s="29">
        <f t="shared" si="362"/>
        <v>3</v>
      </c>
      <c r="K1236" s="29">
        <f t="shared" si="363"/>
        <v>0.27</v>
      </c>
      <c r="L1236" s="29">
        <f t="shared" si="364"/>
        <v>8.4199999999999997E-2</v>
      </c>
      <c r="M1236" s="29">
        <f t="shared" si="365"/>
        <v>12.92</v>
      </c>
      <c r="N1236" s="45">
        <f t="shared" si="376"/>
        <v>-43.986979853963227</v>
      </c>
      <c r="O1236" s="28">
        <f t="shared" si="366"/>
        <v>10.989169238449415</v>
      </c>
      <c r="P1236" s="28">
        <f t="shared" si="367"/>
        <v>15.087458954343088</v>
      </c>
      <c r="Q1236" s="45" t="str">
        <f t="shared" si="377"/>
        <v>ins. Pondérale</v>
      </c>
      <c r="R1236" s="29">
        <f t="shared" si="368"/>
        <v>3</v>
      </c>
      <c r="S1236" s="29" t="e">
        <f t="shared" si="369"/>
        <v>#N/A</v>
      </c>
      <c r="T1236" s="29" t="e">
        <f t="shared" si="370"/>
        <v>#N/A</v>
      </c>
      <c r="U1236" s="29" t="e">
        <f t="shared" si="371"/>
        <v>#N/A</v>
      </c>
      <c r="V1236" s="21" t="e">
        <f t="shared" si="378"/>
        <v>#N/A</v>
      </c>
      <c r="W1236" s="28">
        <f t="shared" si="372"/>
        <v>0</v>
      </c>
      <c r="X1236" s="28">
        <f t="shared" si="373"/>
        <v>0</v>
      </c>
      <c r="Y1236" s="45" t="str">
        <f t="shared" si="379"/>
        <v>pas de surpoids ni d'obésité</v>
      </c>
    </row>
    <row r="1237" spans="4:25">
      <c r="D1237" s="21"/>
      <c r="F1237" s="21"/>
      <c r="G1237" s="54">
        <f t="shared" si="374"/>
        <v>0</v>
      </c>
      <c r="H1237" s="28">
        <f t="shared" si="361"/>
        <v>0</v>
      </c>
      <c r="I1237" s="45">
        <f t="shared" si="375"/>
        <v>0</v>
      </c>
      <c r="J1237" s="29">
        <f t="shared" si="362"/>
        <v>3</v>
      </c>
      <c r="K1237" s="29">
        <f t="shared" si="363"/>
        <v>0.27</v>
      </c>
      <c r="L1237" s="29">
        <f t="shared" si="364"/>
        <v>8.4199999999999997E-2</v>
      </c>
      <c r="M1237" s="29">
        <f t="shared" si="365"/>
        <v>12.92</v>
      </c>
      <c r="N1237" s="45">
        <f t="shared" si="376"/>
        <v>-43.986979853963227</v>
      </c>
      <c r="O1237" s="28">
        <f t="shared" si="366"/>
        <v>10.989169238449415</v>
      </c>
      <c r="P1237" s="28">
        <f t="shared" si="367"/>
        <v>15.087458954343088</v>
      </c>
      <c r="Q1237" s="45" t="str">
        <f t="shared" si="377"/>
        <v>ins. Pondérale</v>
      </c>
      <c r="R1237" s="29">
        <f t="shared" si="368"/>
        <v>3</v>
      </c>
      <c r="S1237" s="29" t="e">
        <f t="shared" si="369"/>
        <v>#N/A</v>
      </c>
      <c r="T1237" s="29" t="e">
        <f t="shared" si="370"/>
        <v>#N/A</v>
      </c>
      <c r="U1237" s="29" t="e">
        <f t="shared" si="371"/>
        <v>#N/A</v>
      </c>
      <c r="V1237" s="21" t="e">
        <f t="shared" si="378"/>
        <v>#N/A</v>
      </c>
      <c r="W1237" s="28">
        <f t="shared" si="372"/>
        <v>0</v>
      </c>
      <c r="X1237" s="28">
        <f t="shared" si="373"/>
        <v>0</v>
      </c>
      <c r="Y1237" s="45" t="str">
        <f t="shared" si="379"/>
        <v>pas de surpoids ni d'obésité</v>
      </c>
    </row>
    <row r="1238" spans="4:25">
      <c r="D1238" s="21"/>
      <c r="F1238" s="21"/>
      <c r="G1238" s="54">
        <f t="shared" si="374"/>
        <v>0</v>
      </c>
      <c r="H1238" s="28">
        <f t="shared" si="361"/>
        <v>0</v>
      </c>
      <c r="I1238" s="45">
        <f t="shared" si="375"/>
        <v>0</v>
      </c>
      <c r="J1238" s="29">
        <f t="shared" si="362"/>
        <v>3</v>
      </c>
      <c r="K1238" s="29">
        <f t="shared" si="363"/>
        <v>0.27</v>
      </c>
      <c r="L1238" s="29">
        <f t="shared" si="364"/>
        <v>8.4199999999999997E-2</v>
      </c>
      <c r="M1238" s="29">
        <f t="shared" si="365"/>
        <v>12.92</v>
      </c>
      <c r="N1238" s="45">
        <f t="shared" si="376"/>
        <v>-43.986979853963227</v>
      </c>
      <c r="O1238" s="28">
        <f t="shared" si="366"/>
        <v>10.989169238449415</v>
      </c>
      <c r="P1238" s="28">
        <f t="shared" si="367"/>
        <v>15.087458954343088</v>
      </c>
      <c r="Q1238" s="45" t="str">
        <f t="shared" si="377"/>
        <v>ins. Pondérale</v>
      </c>
      <c r="R1238" s="29">
        <f t="shared" si="368"/>
        <v>3</v>
      </c>
      <c r="S1238" s="29" t="e">
        <f t="shared" si="369"/>
        <v>#N/A</v>
      </c>
      <c r="T1238" s="29" t="e">
        <f t="shared" si="370"/>
        <v>#N/A</v>
      </c>
      <c r="U1238" s="29" t="e">
        <f t="shared" si="371"/>
        <v>#N/A</v>
      </c>
      <c r="V1238" s="21" t="e">
        <f t="shared" si="378"/>
        <v>#N/A</v>
      </c>
      <c r="W1238" s="28">
        <f t="shared" si="372"/>
        <v>0</v>
      </c>
      <c r="X1238" s="28">
        <f t="shared" si="373"/>
        <v>0</v>
      </c>
      <c r="Y1238" s="45" t="str">
        <f t="shared" si="379"/>
        <v>pas de surpoids ni d'obésité</v>
      </c>
    </row>
    <row r="1239" spans="4:25" ht="14.4">
      <c r="D1239" s="30"/>
      <c r="E1239" s="65"/>
      <c r="F1239" s="21"/>
      <c r="G1239" s="54">
        <f t="shared" si="374"/>
        <v>0</v>
      </c>
      <c r="H1239" s="28">
        <f t="shared" si="361"/>
        <v>0</v>
      </c>
      <c r="I1239" s="45">
        <f t="shared" si="375"/>
        <v>0</v>
      </c>
      <c r="J1239" s="29">
        <f t="shared" si="362"/>
        <v>3</v>
      </c>
      <c r="K1239" s="29">
        <f t="shared" si="363"/>
        <v>0.27</v>
      </c>
      <c r="L1239" s="29">
        <f t="shared" si="364"/>
        <v>8.4199999999999997E-2</v>
      </c>
      <c r="M1239" s="29">
        <f t="shared" si="365"/>
        <v>12.92</v>
      </c>
      <c r="N1239" s="45">
        <f t="shared" si="376"/>
        <v>-43.986979853963227</v>
      </c>
      <c r="O1239" s="28">
        <f t="shared" si="366"/>
        <v>10.989169238449415</v>
      </c>
      <c r="P1239" s="28">
        <f t="shared" si="367"/>
        <v>15.087458954343088</v>
      </c>
      <c r="Q1239" s="45" t="str">
        <f t="shared" si="377"/>
        <v>ins. Pondérale</v>
      </c>
      <c r="R1239" s="29">
        <f t="shared" si="368"/>
        <v>3</v>
      </c>
      <c r="S1239" s="29" t="e">
        <f t="shared" si="369"/>
        <v>#N/A</v>
      </c>
      <c r="T1239" s="29" t="e">
        <f t="shared" si="370"/>
        <v>#N/A</v>
      </c>
      <c r="U1239" s="29" t="e">
        <f t="shared" si="371"/>
        <v>#N/A</v>
      </c>
      <c r="V1239" s="21" t="e">
        <f t="shared" si="378"/>
        <v>#N/A</v>
      </c>
      <c r="W1239" s="28">
        <f t="shared" si="372"/>
        <v>0</v>
      </c>
      <c r="X1239" s="28">
        <f t="shared" si="373"/>
        <v>0</v>
      </c>
      <c r="Y1239" s="45" t="str">
        <f t="shared" si="379"/>
        <v>pas de surpoids ni d'obésité</v>
      </c>
    </row>
    <row r="1240" spans="4:25">
      <c r="D1240" s="21"/>
      <c r="F1240" s="21"/>
      <c r="G1240" s="54">
        <f t="shared" si="374"/>
        <v>0</v>
      </c>
      <c r="H1240" s="28">
        <f t="shared" si="361"/>
        <v>0</v>
      </c>
      <c r="I1240" s="45">
        <f t="shared" si="375"/>
        <v>0</v>
      </c>
      <c r="J1240" s="29">
        <f t="shared" si="362"/>
        <v>3</v>
      </c>
      <c r="K1240" s="29">
        <f t="shared" si="363"/>
        <v>0.27</v>
      </c>
      <c r="L1240" s="29">
        <f t="shared" si="364"/>
        <v>8.4199999999999997E-2</v>
      </c>
      <c r="M1240" s="29">
        <f t="shared" si="365"/>
        <v>12.92</v>
      </c>
      <c r="N1240" s="45">
        <f t="shared" si="376"/>
        <v>-43.986979853963227</v>
      </c>
      <c r="O1240" s="28">
        <f t="shared" si="366"/>
        <v>10.989169238449415</v>
      </c>
      <c r="P1240" s="28">
        <f t="shared" si="367"/>
        <v>15.087458954343088</v>
      </c>
      <c r="Q1240" s="45" t="str">
        <f t="shared" si="377"/>
        <v>ins. Pondérale</v>
      </c>
      <c r="R1240" s="29">
        <f t="shared" si="368"/>
        <v>3</v>
      </c>
      <c r="S1240" s="29" t="e">
        <f t="shared" si="369"/>
        <v>#N/A</v>
      </c>
      <c r="T1240" s="29" t="e">
        <f t="shared" si="370"/>
        <v>#N/A</v>
      </c>
      <c r="U1240" s="29" t="e">
        <f t="shared" si="371"/>
        <v>#N/A</v>
      </c>
      <c r="V1240" s="21" t="e">
        <f t="shared" si="378"/>
        <v>#N/A</v>
      </c>
      <c r="W1240" s="28">
        <f t="shared" si="372"/>
        <v>0</v>
      </c>
      <c r="X1240" s="28">
        <f t="shared" si="373"/>
        <v>0</v>
      </c>
      <c r="Y1240" s="45" t="str">
        <f t="shared" si="379"/>
        <v>pas de surpoids ni d'obésité</v>
      </c>
    </row>
    <row r="1241" spans="4:25">
      <c r="D1241" s="21"/>
      <c r="F1241" s="21"/>
      <c r="G1241" s="54">
        <f t="shared" si="374"/>
        <v>0</v>
      </c>
      <c r="H1241" s="28">
        <f t="shared" si="361"/>
        <v>0</v>
      </c>
      <c r="I1241" s="45">
        <f t="shared" si="375"/>
        <v>0</v>
      </c>
      <c r="J1241" s="29">
        <f t="shared" si="362"/>
        <v>3</v>
      </c>
      <c r="K1241" s="29">
        <f t="shared" si="363"/>
        <v>0.27</v>
      </c>
      <c r="L1241" s="29">
        <f t="shared" si="364"/>
        <v>8.4199999999999997E-2</v>
      </c>
      <c r="M1241" s="29">
        <f t="shared" si="365"/>
        <v>12.92</v>
      </c>
      <c r="N1241" s="45">
        <f t="shared" si="376"/>
        <v>-43.986979853963227</v>
      </c>
      <c r="O1241" s="28">
        <f t="shared" si="366"/>
        <v>10.989169238449415</v>
      </c>
      <c r="P1241" s="28">
        <f t="shared" si="367"/>
        <v>15.087458954343088</v>
      </c>
      <c r="Q1241" s="45" t="str">
        <f t="shared" si="377"/>
        <v>ins. Pondérale</v>
      </c>
      <c r="R1241" s="29">
        <f t="shared" si="368"/>
        <v>3</v>
      </c>
      <c r="S1241" s="29" t="e">
        <f t="shared" si="369"/>
        <v>#N/A</v>
      </c>
      <c r="T1241" s="29" t="e">
        <f t="shared" si="370"/>
        <v>#N/A</v>
      </c>
      <c r="U1241" s="29" t="e">
        <f t="shared" si="371"/>
        <v>#N/A</v>
      </c>
      <c r="V1241" s="21" t="e">
        <f t="shared" si="378"/>
        <v>#N/A</v>
      </c>
      <c r="W1241" s="28">
        <f t="shared" si="372"/>
        <v>0</v>
      </c>
      <c r="X1241" s="28">
        <f t="shared" si="373"/>
        <v>0</v>
      </c>
      <c r="Y1241" s="45" t="str">
        <f t="shared" si="379"/>
        <v>pas de surpoids ni d'obésité</v>
      </c>
    </row>
    <row r="1242" spans="4:25">
      <c r="D1242" s="21"/>
      <c r="F1242" s="21"/>
      <c r="G1242" s="54">
        <f t="shared" si="374"/>
        <v>0</v>
      </c>
      <c r="H1242" s="28">
        <f t="shared" si="361"/>
        <v>0</v>
      </c>
      <c r="I1242" s="45">
        <f t="shared" si="375"/>
        <v>0</v>
      </c>
      <c r="J1242" s="29">
        <f t="shared" si="362"/>
        <v>3</v>
      </c>
      <c r="K1242" s="29">
        <f t="shared" si="363"/>
        <v>0.27</v>
      </c>
      <c r="L1242" s="29">
        <f t="shared" si="364"/>
        <v>8.4199999999999997E-2</v>
      </c>
      <c r="M1242" s="29">
        <f t="shared" si="365"/>
        <v>12.92</v>
      </c>
      <c r="N1242" s="45">
        <f t="shared" si="376"/>
        <v>-43.986979853963227</v>
      </c>
      <c r="O1242" s="28">
        <f t="shared" si="366"/>
        <v>10.989169238449415</v>
      </c>
      <c r="P1242" s="28">
        <f t="shared" si="367"/>
        <v>15.087458954343088</v>
      </c>
      <c r="Q1242" s="45" t="str">
        <f t="shared" si="377"/>
        <v>ins. Pondérale</v>
      </c>
      <c r="R1242" s="29">
        <f t="shared" si="368"/>
        <v>3</v>
      </c>
      <c r="S1242" s="29" t="e">
        <f t="shared" si="369"/>
        <v>#N/A</v>
      </c>
      <c r="T1242" s="29" t="e">
        <f t="shared" si="370"/>
        <v>#N/A</v>
      </c>
      <c r="U1242" s="29" t="e">
        <f t="shared" si="371"/>
        <v>#N/A</v>
      </c>
      <c r="V1242" s="21" t="e">
        <f t="shared" si="378"/>
        <v>#N/A</v>
      </c>
      <c r="W1242" s="28">
        <f t="shared" si="372"/>
        <v>0</v>
      </c>
      <c r="X1242" s="28">
        <f t="shared" si="373"/>
        <v>0</v>
      </c>
      <c r="Y1242" s="45" t="str">
        <f t="shared" si="379"/>
        <v>pas de surpoids ni d'obésité</v>
      </c>
    </row>
    <row r="1243" spans="4:25">
      <c r="D1243" s="21"/>
      <c r="G1243" s="54">
        <f t="shared" si="374"/>
        <v>0</v>
      </c>
      <c r="H1243" s="28">
        <f t="shared" si="361"/>
        <v>0</v>
      </c>
      <c r="I1243" s="45">
        <f t="shared" si="375"/>
        <v>0</v>
      </c>
      <c r="J1243" s="29">
        <f t="shared" si="362"/>
        <v>3</v>
      </c>
      <c r="K1243" s="29">
        <f t="shared" si="363"/>
        <v>0.27</v>
      </c>
      <c r="L1243" s="29">
        <f t="shared" si="364"/>
        <v>8.4199999999999997E-2</v>
      </c>
      <c r="M1243" s="29">
        <f t="shared" si="365"/>
        <v>12.92</v>
      </c>
      <c r="N1243" s="45">
        <f t="shared" si="376"/>
        <v>-43.986979853963227</v>
      </c>
      <c r="O1243" s="28">
        <f t="shared" si="366"/>
        <v>10.989169238449415</v>
      </c>
      <c r="P1243" s="28">
        <f t="shared" si="367"/>
        <v>15.087458954343088</v>
      </c>
      <c r="Q1243" s="45" t="str">
        <f t="shared" si="377"/>
        <v>ins. Pondérale</v>
      </c>
      <c r="R1243" s="29">
        <f t="shared" si="368"/>
        <v>3</v>
      </c>
      <c r="S1243" s="29" t="e">
        <f t="shared" si="369"/>
        <v>#N/A</v>
      </c>
      <c r="T1243" s="29" t="e">
        <f t="shared" si="370"/>
        <v>#N/A</v>
      </c>
      <c r="U1243" s="29" t="e">
        <f t="shared" si="371"/>
        <v>#N/A</v>
      </c>
      <c r="V1243" s="21" t="e">
        <f t="shared" si="378"/>
        <v>#N/A</v>
      </c>
      <c r="W1243" s="28">
        <f t="shared" si="372"/>
        <v>0</v>
      </c>
      <c r="X1243" s="28">
        <f t="shared" si="373"/>
        <v>0</v>
      </c>
      <c r="Y1243" s="45" t="str">
        <f t="shared" si="379"/>
        <v>pas de surpoids ni d'obésité</v>
      </c>
    </row>
    <row r="1244" spans="4:25">
      <c r="D1244" s="21"/>
      <c r="F1244" s="21"/>
      <c r="G1244" s="54">
        <f t="shared" si="374"/>
        <v>0</v>
      </c>
      <c r="H1244" s="28">
        <f t="shared" si="361"/>
        <v>0</v>
      </c>
      <c r="I1244" s="45">
        <f t="shared" si="375"/>
        <v>0</v>
      </c>
      <c r="J1244" s="29">
        <f t="shared" si="362"/>
        <v>3</v>
      </c>
      <c r="K1244" s="29">
        <f t="shared" si="363"/>
        <v>0.27</v>
      </c>
      <c r="L1244" s="29">
        <f t="shared" si="364"/>
        <v>8.4199999999999997E-2</v>
      </c>
      <c r="M1244" s="29">
        <f t="shared" si="365"/>
        <v>12.92</v>
      </c>
      <c r="N1244" s="45">
        <f t="shared" si="376"/>
        <v>-43.986979853963227</v>
      </c>
      <c r="O1244" s="28">
        <f t="shared" si="366"/>
        <v>10.989169238449415</v>
      </c>
      <c r="P1244" s="28">
        <f t="shared" si="367"/>
        <v>15.087458954343088</v>
      </c>
      <c r="Q1244" s="45" t="str">
        <f t="shared" si="377"/>
        <v>ins. Pondérale</v>
      </c>
      <c r="R1244" s="29">
        <f t="shared" si="368"/>
        <v>3</v>
      </c>
      <c r="S1244" s="29" t="e">
        <f t="shared" si="369"/>
        <v>#N/A</v>
      </c>
      <c r="T1244" s="29" t="e">
        <f t="shared" si="370"/>
        <v>#N/A</v>
      </c>
      <c r="U1244" s="29" t="e">
        <f t="shared" si="371"/>
        <v>#N/A</v>
      </c>
      <c r="V1244" s="21" t="e">
        <f t="shared" si="378"/>
        <v>#N/A</v>
      </c>
      <c r="W1244" s="28">
        <f t="shared" si="372"/>
        <v>0</v>
      </c>
      <c r="X1244" s="28">
        <f t="shared" si="373"/>
        <v>0</v>
      </c>
      <c r="Y1244" s="45" t="str">
        <f t="shared" si="379"/>
        <v>pas de surpoids ni d'obésité</v>
      </c>
    </row>
    <row r="1245" spans="4:25">
      <c r="D1245" s="21"/>
      <c r="F1245" s="21"/>
      <c r="G1245" s="54">
        <f t="shared" si="374"/>
        <v>0</v>
      </c>
      <c r="H1245" s="28">
        <f t="shared" si="361"/>
        <v>0</v>
      </c>
      <c r="I1245" s="45">
        <f t="shared" si="375"/>
        <v>0</v>
      </c>
      <c r="J1245" s="29">
        <f t="shared" si="362"/>
        <v>3</v>
      </c>
      <c r="K1245" s="29">
        <f t="shared" si="363"/>
        <v>0.27</v>
      </c>
      <c r="L1245" s="29">
        <f t="shared" si="364"/>
        <v>8.4199999999999997E-2</v>
      </c>
      <c r="M1245" s="29">
        <f t="shared" si="365"/>
        <v>12.92</v>
      </c>
      <c r="N1245" s="45">
        <f t="shared" si="376"/>
        <v>-43.986979853963227</v>
      </c>
      <c r="O1245" s="28">
        <f t="shared" si="366"/>
        <v>10.989169238449415</v>
      </c>
      <c r="P1245" s="28">
        <f t="shared" si="367"/>
        <v>15.087458954343088</v>
      </c>
      <c r="Q1245" s="45" t="str">
        <f t="shared" si="377"/>
        <v>ins. Pondérale</v>
      </c>
      <c r="R1245" s="29">
        <f t="shared" si="368"/>
        <v>3</v>
      </c>
      <c r="S1245" s="29" t="e">
        <f t="shared" si="369"/>
        <v>#N/A</v>
      </c>
      <c r="T1245" s="29" t="e">
        <f t="shared" si="370"/>
        <v>#N/A</v>
      </c>
      <c r="U1245" s="29" t="e">
        <f t="shared" si="371"/>
        <v>#N/A</v>
      </c>
      <c r="V1245" s="21" t="e">
        <f t="shared" si="378"/>
        <v>#N/A</v>
      </c>
      <c r="W1245" s="28">
        <f t="shared" si="372"/>
        <v>0</v>
      </c>
      <c r="X1245" s="28">
        <f t="shared" si="373"/>
        <v>0</v>
      </c>
      <c r="Y1245" s="45" t="str">
        <f t="shared" si="379"/>
        <v>pas de surpoids ni d'obésité</v>
      </c>
    </row>
    <row r="1246" spans="4:25">
      <c r="D1246" s="21"/>
      <c r="F1246" s="21"/>
      <c r="G1246" s="54">
        <f t="shared" si="374"/>
        <v>0</v>
      </c>
      <c r="H1246" s="28">
        <f t="shared" si="361"/>
        <v>0</v>
      </c>
      <c r="I1246" s="45">
        <f t="shared" si="375"/>
        <v>0</v>
      </c>
      <c r="J1246" s="29">
        <f t="shared" si="362"/>
        <v>3</v>
      </c>
      <c r="K1246" s="29">
        <f t="shared" si="363"/>
        <v>0.27</v>
      </c>
      <c r="L1246" s="29">
        <f t="shared" si="364"/>
        <v>8.4199999999999997E-2</v>
      </c>
      <c r="M1246" s="29">
        <f t="shared" si="365"/>
        <v>12.92</v>
      </c>
      <c r="N1246" s="45">
        <f t="shared" si="376"/>
        <v>-43.986979853963227</v>
      </c>
      <c r="O1246" s="28">
        <f t="shared" si="366"/>
        <v>10.989169238449415</v>
      </c>
      <c r="P1246" s="28">
        <f t="shared" si="367"/>
        <v>15.087458954343088</v>
      </c>
      <c r="Q1246" s="45" t="str">
        <f t="shared" si="377"/>
        <v>ins. Pondérale</v>
      </c>
      <c r="R1246" s="29">
        <f t="shared" si="368"/>
        <v>3</v>
      </c>
      <c r="S1246" s="29" t="e">
        <f t="shared" si="369"/>
        <v>#N/A</v>
      </c>
      <c r="T1246" s="29" t="e">
        <f t="shared" si="370"/>
        <v>#N/A</v>
      </c>
      <c r="U1246" s="29" t="e">
        <f t="shared" si="371"/>
        <v>#N/A</v>
      </c>
      <c r="V1246" s="21" t="e">
        <f t="shared" si="378"/>
        <v>#N/A</v>
      </c>
      <c r="W1246" s="28">
        <f t="shared" si="372"/>
        <v>0</v>
      </c>
      <c r="X1246" s="28">
        <f t="shared" si="373"/>
        <v>0</v>
      </c>
      <c r="Y1246" s="45" t="str">
        <f t="shared" si="379"/>
        <v>pas de surpoids ni d'obésité</v>
      </c>
    </row>
    <row r="1247" spans="4:25">
      <c r="D1247" s="21"/>
      <c r="F1247" s="21"/>
      <c r="G1247" s="54">
        <f t="shared" si="374"/>
        <v>0</v>
      </c>
      <c r="H1247" s="28">
        <f t="shared" si="361"/>
        <v>0</v>
      </c>
      <c r="I1247" s="45">
        <f t="shared" si="375"/>
        <v>0</v>
      </c>
      <c r="J1247" s="29">
        <f t="shared" si="362"/>
        <v>3</v>
      </c>
      <c r="K1247" s="29">
        <f t="shared" si="363"/>
        <v>0.27</v>
      </c>
      <c r="L1247" s="29">
        <f t="shared" si="364"/>
        <v>8.4199999999999997E-2</v>
      </c>
      <c r="M1247" s="29">
        <f t="shared" si="365"/>
        <v>12.92</v>
      </c>
      <c r="N1247" s="45">
        <f t="shared" si="376"/>
        <v>-43.986979853963227</v>
      </c>
      <c r="O1247" s="28">
        <f t="shared" si="366"/>
        <v>10.989169238449415</v>
      </c>
      <c r="P1247" s="28">
        <f t="shared" si="367"/>
        <v>15.087458954343088</v>
      </c>
      <c r="Q1247" s="45" t="str">
        <f t="shared" si="377"/>
        <v>ins. Pondérale</v>
      </c>
      <c r="R1247" s="29">
        <f t="shared" si="368"/>
        <v>3</v>
      </c>
      <c r="S1247" s="29" t="e">
        <f t="shared" si="369"/>
        <v>#N/A</v>
      </c>
      <c r="T1247" s="29" t="e">
        <f t="shared" si="370"/>
        <v>#N/A</v>
      </c>
      <c r="U1247" s="29" t="e">
        <f t="shared" si="371"/>
        <v>#N/A</v>
      </c>
      <c r="V1247" s="21" t="e">
        <f t="shared" si="378"/>
        <v>#N/A</v>
      </c>
      <c r="W1247" s="28">
        <f t="shared" si="372"/>
        <v>0</v>
      </c>
      <c r="X1247" s="28">
        <f t="shared" si="373"/>
        <v>0</v>
      </c>
      <c r="Y1247" s="45" t="str">
        <f t="shared" si="379"/>
        <v>pas de surpoids ni d'obésité</v>
      </c>
    </row>
    <row r="1248" spans="4:25">
      <c r="D1248" s="21"/>
      <c r="F1248" s="21"/>
      <c r="G1248" s="54">
        <f t="shared" si="374"/>
        <v>0</v>
      </c>
      <c r="H1248" s="28">
        <f t="shared" si="361"/>
        <v>0</v>
      </c>
      <c r="I1248" s="45">
        <f t="shared" si="375"/>
        <v>0</v>
      </c>
      <c r="J1248" s="29">
        <f t="shared" si="362"/>
        <v>3</v>
      </c>
      <c r="K1248" s="29">
        <f t="shared" si="363"/>
        <v>0.27</v>
      </c>
      <c r="L1248" s="29">
        <f t="shared" si="364"/>
        <v>8.4199999999999997E-2</v>
      </c>
      <c r="M1248" s="29">
        <f t="shared" si="365"/>
        <v>12.92</v>
      </c>
      <c r="N1248" s="45">
        <f t="shared" si="376"/>
        <v>-43.986979853963227</v>
      </c>
      <c r="O1248" s="28">
        <f t="shared" si="366"/>
        <v>10.989169238449415</v>
      </c>
      <c r="P1248" s="28">
        <f t="shared" si="367"/>
        <v>15.087458954343088</v>
      </c>
      <c r="Q1248" s="45" t="str">
        <f t="shared" si="377"/>
        <v>ins. Pondérale</v>
      </c>
      <c r="R1248" s="29">
        <f t="shared" si="368"/>
        <v>3</v>
      </c>
      <c r="S1248" s="29" t="e">
        <f t="shared" si="369"/>
        <v>#N/A</v>
      </c>
      <c r="T1248" s="29" t="e">
        <f t="shared" si="370"/>
        <v>#N/A</v>
      </c>
      <c r="U1248" s="29" t="e">
        <f t="shared" si="371"/>
        <v>#N/A</v>
      </c>
      <c r="V1248" s="21" t="e">
        <f t="shared" si="378"/>
        <v>#N/A</v>
      </c>
      <c r="W1248" s="28">
        <f t="shared" si="372"/>
        <v>0</v>
      </c>
      <c r="X1248" s="28">
        <f t="shared" si="373"/>
        <v>0</v>
      </c>
      <c r="Y1248" s="45" t="str">
        <f t="shared" si="379"/>
        <v>pas de surpoids ni d'obésité</v>
      </c>
    </row>
    <row r="1249" spans="4:25">
      <c r="D1249" s="21"/>
      <c r="F1249" s="21"/>
      <c r="G1249" s="54">
        <f t="shared" si="374"/>
        <v>0</v>
      </c>
      <c r="H1249" s="28">
        <f t="shared" si="361"/>
        <v>0</v>
      </c>
      <c r="I1249" s="45">
        <f t="shared" si="375"/>
        <v>0</v>
      </c>
      <c r="J1249" s="29">
        <f t="shared" si="362"/>
        <v>3</v>
      </c>
      <c r="K1249" s="29">
        <f t="shared" si="363"/>
        <v>0.27</v>
      </c>
      <c r="L1249" s="29">
        <f t="shared" si="364"/>
        <v>8.4199999999999997E-2</v>
      </c>
      <c r="M1249" s="29">
        <f t="shared" si="365"/>
        <v>12.92</v>
      </c>
      <c r="N1249" s="45">
        <f t="shared" si="376"/>
        <v>-43.986979853963227</v>
      </c>
      <c r="O1249" s="28">
        <f t="shared" si="366"/>
        <v>10.989169238449415</v>
      </c>
      <c r="P1249" s="28">
        <f t="shared" si="367"/>
        <v>15.087458954343088</v>
      </c>
      <c r="Q1249" s="45" t="str">
        <f t="shared" si="377"/>
        <v>ins. Pondérale</v>
      </c>
      <c r="R1249" s="29">
        <f t="shared" si="368"/>
        <v>3</v>
      </c>
      <c r="S1249" s="29" t="e">
        <f t="shared" si="369"/>
        <v>#N/A</v>
      </c>
      <c r="T1249" s="29" t="e">
        <f t="shared" si="370"/>
        <v>#N/A</v>
      </c>
      <c r="U1249" s="29" t="e">
        <f t="shared" si="371"/>
        <v>#N/A</v>
      </c>
      <c r="V1249" s="21" t="e">
        <f t="shared" si="378"/>
        <v>#N/A</v>
      </c>
      <c r="W1249" s="28">
        <f t="shared" si="372"/>
        <v>0</v>
      </c>
      <c r="X1249" s="28">
        <f t="shared" si="373"/>
        <v>0</v>
      </c>
      <c r="Y1249" s="45" t="str">
        <f t="shared" si="379"/>
        <v>pas de surpoids ni d'obésité</v>
      </c>
    </row>
    <row r="1250" spans="4:25">
      <c r="D1250" s="21"/>
      <c r="F1250" s="21"/>
      <c r="G1250" s="54">
        <f t="shared" si="374"/>
        <v>0</v>
      </c>
      <c r="H1250" s="28">
        <f t="shared" si="361"/>
        <v>0</v>
      </c>
      <c r="I1250" s="45">
        <f t="shared" si="375"/>
        <v>0</v>
      </c>
      <c r="J1250" s="29">
        <f t="shared" si="362"/>
        <v>3</v>
      </c>
      <c r="K1250" s="29">
        <f t="shared" si="363"/>
        <v>0.27</v>
      </c>
      <c r="L1250" s="29">
        <f t="shared" si="364"/>
        <v>8.4199999999999997E-2</v>
      </c>
      <c r="M1250" s="29">
        <f t="shared" si="365"/>
        <v>12.92</v>
      </c>
      <c r="N1250" s="45">
        <f t="shared" si="376"/>
        <v>-43.986979853963227</v>
      </c>
      <c r="O1250" s="28">
        <f t="shared" si="366"/>
        <v>10.989169238449415</v>
      </c>
      <c r="P1250" s="28">
        <f t="shared" si="367"/>
        <v>15.087458954343088</v>
      </c>
      <c r="Q1250" s="45" t="str">
        <f t="shared" si="377"/>
        <v>ins. Pondérale</v>
      </c>
      <c r="R1250" s="29">
        <f t="shared" si="368"/>
        <v>3</v>
      </c>
      <c r="S1250" s="29" t="e">
        <f t="shared" si="369"/>
        <v>#N/A</v>
      </c>
      <c r="T1250" s="29" t="e">
        <f t="shared" si="370"/>
        <v>#N/A</v>
      </c>
      <c r="U1250" s="29" t="e">
        <f t="shared" si="371"/>
        <v>#N/A</v>
      </c>
      <c r="V1250" s="21" t="e">
        <f t="shared" si="378"/>
        <v>#N/A</v>
      </c>
      <c r="W1250" s="28">
        <f t="shared" si="372"/>
        <v>0</v>
      </c>
      <c r="X1250" s="28">
        <f t="shared" si="373"/>
        <v>0</v>
      </c>
      <c r="Y1250" s="45" t="str">
        <f t="shared" si="379"/>
        <v>pas de surpoids ni d'obésité</v>
      </c>
    </row>
    <row r="1251" spans="4:25">
      <c r="D1251" s="21"/>
      <c r="F1251" s="21"/>
      <c r="G1251" s="54">
        <f t="shared" si="374"/>
        <v>0</v>
      </c>
      <c r="H1251" s="28">
        <f t="shared" si="361"/>
        <v>0</v>
      </c>
      <c r="I1251" s="45">
        <f t="shared" si="375"/>
        <v>0</v>
      </c>
      <c r="J1251" s="29">
        <f t="shared" si="362"/>
        <v>3</v>
      </c>
      <c r="K1251" s="29">
        <f t="shared" si="363"/>
        <v>0.27</v>
      </c>
      <c r="L1251" s="29">
        <f t="shared" si="364"/>
        <v>8.4199999999999997E-2</v>
      </c>
      <c r="M1251" s="29">
        <f t="shared" si="365"/>
        <v>12.92</v>
      </c>
      <c r="N1251" s="45">
        <f t="shared" si="376"/>
        <v>-43.986979853963227</v>
      </c>
      <c r="O1251" s="28">
        <f t="shared" si="366"/>
        <v>10.989169238449415</v>
      </c>
      <c r="P1251" s="28">
        <f t="shared" si="367"/>
        <v>15.087458954343088</v>
      </c>
      <c r="Q1251" s="45" t="str">
        <f t="shared" si="377"/>
        <v>ins. Pondérale</v>
      </c>
      <c r="R1251" s="29">
        <f t="shared" si="368"/>
        <v>3</v>
      </c>
      <c r="S1251" s="29" t="e">
        <f t="shared" si="369"/>
        <v>#N/A</v>
      </c>
      <c r="T1251" s="29" t="e">
        <f t="shared" si="370"/>
        <v>#N/A</v>
      </c>
      <c r="U1251" s="29" t="e">
        <f t="shared" si="371"/>
        <v>#N/A</v>
      </c>
      <c r="V1251" s="21" t="e">
        <f t="shared" si="378"/>
        <v>#N/A</v>
      </c>
      <c r="W1251" s="28">
        <f t="shared" si="372"/>
        <v>0</v>
      </c>
      <c r="X1251" s="28">
        <f t="shared" si="373"/>
        <v>0</v>
      </c>
      <c r="Y1251" s="45" t="str">
        <f t="shared" si="379"/>
        <v>pas de surpoids ni d'obésité</v>
      </c>
    </row>
    <row r="1252" spans="4:25">
      <c r="D1252" s="21"/>
      <c r="F1252" s="21"/>
      <c r="G1252" s="54">
        <f t="shared" si="374"/>
        <v>0</v>
      </c>
      <c r="H1252" s="28">
        <f t="shared" si="361"/>
        <v>0</v>
      </c>
      <c r="I1252" s="45">
        <f t="shared" si="375"/>
        <v>0</v>
      </c>
      <c r="J1252" s="29">
        <f t="shared" si="362"/>
        <v>3</v>
      </c>
      <c r="K1252" s="29">
        <f t="shared" si="363"/>
        <v>0.27</v>
      </c>
      <c r="L1252" s="29">
        <f t="shared" si="364"/>
        <v>8.4199999999999997E-2</v>
      </c>
      <c r="M1252" s="29">
        <f t="shared" si="365"/>
        <v>12.92</v>
      </c>
      <c r="N1252" s="45">
        <f t="shared" si="376"/>
        <v>-43.986979853963227</v>
      </c>
      <c r="O1252" s="28">
        <f t="shared" si="366"/>
        <v>10.989169238449415</v>
      </c>
      <c r="P1252" s="28">
        <f t="shared" si="367"/>
        <v>15.087458954343088</v>
      </c>
      <c r="Q1252" s="45" t="str">
        <f t="shared" si="377"/>
        <v>ins. Pondérale</v>
      </c>
      <c r="R1252" s="29">
        <f t="shared" si="368"/>
        <v>3</v>
      </c>
      <c r="S1252" s="29" t="e">
        <f t="shared" si="369"/>
        <v>#N/A</v>
      </c>
      <c r="T1252" s="29" t="e">
        <f t="shared" si="370"/>
        <v>#N/A</v>
      </c>
      <c r="U1252" s="29" t="e">
        <f t="shared" si="371"/>
        <v>#N/A</v>
      </c>
      <c r="V1252" s="21" t="e">
        <f t="shared" si="378"/>
        <v>#N/A</v>
      </c>
      <c r="W1252" s="28">
        <f t="shared" si="372"/>
        <v>0</v>
      </c>
      <c r="X1252" s="28">
        <f t="shared" si="373"/>
        <v>0</v>
      </c>
      <c r="Y1252" s="45" t="str">
        <f t="shared" si="379"/>
        <v>pas de surpoids ni d'obésité</v>
      </c>
    </row>
    <row r="1253" spans="4:25">
      <c r="D1253" s="21"/>
      <c r="F1253" s="21"/>
      <c r="G1253" s="54">
        <f t="shared" si="374"/>
        <v>0</v>
      </c>
      <c r="H1253" s="28">
        <f t="shared" si="361"/>
        <v>0</v>
      </c>
      <c r="I1253" s="45">
        <f t="shared" si="375"/>
        <v>0</v>
      </c>
      <c r="J1253" s="29">
        <f t="shared" si="362"/>
        <v>3</v>
      </c>
      <c r="K1253" s="29">
        <f t="shared" si="363"/>
        <v>0.27</v>
      </c>
      <c r="L1253" s="29">
        <f t="shared" si="364"/>
        <v>8.4199999999999997E-2</v>
      </c>
      <c r="M1253" s="29">
        <f t="shared" si="365"/>
        <v>12.92</v>
      </c>
      <c r="N1253" s="45">
        <f t="shared" si="376"/>
        <v>-43.986979853963227</v>
      </c>
      <c r="O1253" s="28">
        <f t="shared" si="366"/>
        <v>10.989169238449415</v>
      </c>
      <c r="P1253" s="28">
        <f t="shared" si="367"/>
        <v>15.087458954343088</v>
      </c>
      <c r="Q1253" s="45" t="str">
        <f t="shared" si="377"/>
        <v>ins. Pondérale</v>
      </c>
      <c r="R1253" s="29">
        <f t="shared" si="368"/>
        <v>3</v>
      </c>
      <c r="S1253" s="29" t="e">
        <f t="shared" si="369"/>
        <v>#N/A</v>
      </c>
      <c r="T1253" s="29" t="e">
        <f t="shared" si="370"/>
        <v>#N/A</v>
      </c>
      <c r="U1253" s="29" t="e">
        <f t="shared" si="371"/>
        <v>#N/A</v>
      </c>
      <c r="V1253" s="21" t="e">
        <f t="shared" si="378"/>
        <v>#N/A</v>
      </c>
      <c r="W1253" s="28">
        <f t="shared" si="372"/>
        <v>0</v>
      </c>
      <c r="X1253" s="28">
        <f t="shared" si="373"/>
        <v>0</v>
      </c>
      <c r="Y1253" s="45" t="str">
        <f t="shared" si="379"/>
        <v>pas de surpoids ni d'obésité</v>
      </c>
    </row>
    <row r="1254" spans="4:25">
      <c r="D1254" s="21"/>
      <c r="F1254" s="21"/>
      <c r="G1254" s="54">
        <f t="shared" si="374"/>
        <v>0</v>
      </c>
      <c r="H1254" s="28">
        <f t="shared" si="361"/>
        <v>0</v>
      </c>
      <c r="I1254" s="45">
        <f t="shared" si="375"/>
        <v>0</v>
      </c>
      <c r="J1254" s="29">
        <f t="shared" si="362"/>
        <v>3</v>
      </c>
      <c r="K1254" s="29">
        <f t="shared" si="363"/>
        <v>0.27</v>
      </c>
      <c r="L1254" s="29">
        <f t="shared" si="364"/>
        <v>8.4199999999999997E-2</v>
      </c>
      <c r="M1254" s="29">
        <f t="shared" si="365"/>
        <v>12.92</v>
      </c>
      <c r="N1254" s="45">
        <f t="shared" si="376"/>
        <v>-43.986979853963227</v>
      </c>
      <c r="O1254" s="28">
        <f t="shared" si="366"/>
        <v>10.989169238449415</v>
      </c>
      <c r="P1254" s="28">
        <f t="shared" si="367"/>
        <v>15.087458954343088</v>
      </c>
      <c r="Q1254" s="45" t="str">
        <f t="shared" si="377"/>
        <v>ins. Pondérale</v>
      </c>
      <c r="R1254" s="29">
        <f t="shared" si="368"/>
        <v>3</v>
      </c>
      <c r="S1254" s="29" t="e">
        <f t="shared" si="369"/>
        <v>#N/A</v>
      </c>
      <c r="T1254" s="29" t="e">
        <f t="shared" si="370"/>
        <v>#N/A</v>
      </c>
      <c r="U1254" s="29" t="e">
        <f t="shared" si="371"/>
        <v>#N/A</v>
      </c>
      <c r="V1254" s="21" t="e">
        <f t="shared" si="378"/>
        <v>#N/A</v>
      </c>
      <c r="W1254" s="28">
        <f t="shared" si="372"/>
        <v>0</v>
      </c>
      <c r="X1254" s="28">
        <f t="shared" si="373"/>
        <v>0</v>
      </c>
      <c r="Y1254" s="45" t="str">
        <f t="shared" si="379"/>
        <v>pas de surpoids ni d'obésité</v>
      </c>
    </row>
    <row r="1255" spans="4:25">
      <c r="D1255" s="21"/>
      <c r="F1255" s="21"/>
      <c r="G1255" s="54">
        <f t="shared" si="374"/>
        <v>0</v>
      </c>
      <c r="H1255" s="28">
        <f t="shared" si="361"/>
        <v>0</v>
      </c>
      <c r="I1255" s="45">
        <f t="shared" si="375"/>
        <v>0</v>
      </c>
      <c r="J1255" s="29">
        <f t="shared" si="362"/>
        <v>3</v>
      </c>
      <c r="K1255" s="29">
        <f t="shared" si="363"/>
        <v>0.27</v>
      </c>
      <c r="L1255" s="29">
        <f t="shared" si="364"/>
        <v>8.4199999999999997E-2</v>
      </c>
      <c r="M1255" s="29">
        <f t="shared" si="365"/>
        <v>12.92</v>
      </c>
      <c r="N1255" s="45">
        <f t="shared" si="376"/>
        <v>-43.986979853963227</v>
      </c>
      <c r="O1255" s="28">
        <f t="shared" si="366"/>
        <v>10.989169238449415</v>
      </c>
      <c r="P1255" s="28">
        <f t="shared" si="367"/>
        <v>15.087458954343088</v>
      </c>
      <c r="Q1255" s="45" t="str">
        <f t="shared" si="377"/>
        <v>ins. Pondérale</v>
      </c>
      <c r="R1255" s="29">
        <f t="shared" si="368"/>
        <v>3</v>
      </c>
      <c r="S1255" s="29" t="e">
        <f t="shared" si="369"/>
        <v>#N/A</v>
      </c>
      <c r="T1255" s="29" t="e">
        <f t="shared" si="370"/>
        <v>#N/A</v>
      </c>
      <c r="U1255" s="29" t="e">
        <f t="shared" si="371"/>
        <v>#N/A</v>
      </c>
      <c r="V1255" s="21" t="e">
        <f t="shared" si="378"/>
        <v>#N/A</v>
      </c>
      <c r="W1255" s="28">
        <f t="shared" si="372"/>
        <v>0</v>
      </c>
      <c r="X1255" s="28">
        <f t="shared" si="373"/>
        <v>0</v>
      </c>
      <c r="Y1255" s="45" t="str">
        <f t="shared" si="379"/>
        <v>pas de surpoids ni d'obésité</v>
      </c>
    </row>
    <row r="1256" spans="4:25">
      <c r="D1256" s="21"/>
      <c r="F1256" s="21"/>
      <c r="G1256" s="54">
        <f t="shared" si="374"/>
        <v>0</v>
      </c>
      <c r="H1256" s="28">
        <f t="shared" si="361"/>
        <v>0</v>
      </c>
      <c r="I1256" s="45">
        <f t="shared" si="375"/>
        <v>0</v>
      </c>
      <c r="J1256" s="29">
        <f t="shared" si="362"/>
        <v>3</v>
      </c>
      <c r="K1256" s="29">
        <f t="shared" si="363"/>
        <v>0.27</v>
      </c>
      <c r="L1256" s="29">
        <f t="shared" si="364"/>
        <v>8.4199999999999997E-2</v>
      </c>
      <c r="M1256" s="29">
        <f t="shared" si="365"/>
        <v>12.92</v>
      </c>
      <c r="N1256" s="45">
        <f t="shared" si="376"/>
        <v>-43.986979853963227</v>
      </c>
      <c r="O1256" s="28">
        <f t="shared" si="366"/>
        <v>10.989169238449415</v>
      </c>
      <c r="P1256" s="28">
        <f t="shared" si="367"/>
        <v>15.087458954343088</v>
      </c>
      <c r="Q1256" s="45" t="str">
        <f t="shared" si="377"/>
        <v>ins. Pondérale</v>
      </c>
      <c r="R1256" s="29">
        <f t="shared" si="368"/>
        <v>3</v>
      </c>
      <c r="S1256" s="29" t="e">
        <f t="shared" si="369"/>
        <v>#N/A</v>
      </c>
      <c r="T1256" s="29" t="e">
        <f t="shared" si="370"/>
        <v>#N/A</v>
      </c>
      <c r="U1256" s="29" t="e">
        <f t="shared" si="371"/>
        <v>#N/A</v>
      </c>
      <c r="V1256" s="21" t="e">
        <f t="shared" si="378"/>
        <v>#N/A</v>
      </c>
      <c r="W1256" s="28">
        <f t="shared" si="372"/>
        <v>0</v>
      </c>
      <c r="X1256" s="28">
        <f t="shared" si="373"/>
        <v>0</v>
      </c>
      <c r="Y1256" s="45" t="str">
        <f t="shared" si="379"/>
        <v>pas de surpoids ni d'obésité</v>
      </c>
    </row>
    <row r="1257" spans="4:25">
      <c r="D1257" s="21"/>
      <c r="F1257" s="21"/>
      <c r="G1257" s="54">
        <f t="shared" si="374"/>
        <v>0</v>
      </c>
      <c r="H1257" s="28">
        <f t="shared" si="361"/>
        <v>0</v>
      </c>
      <c r="I1257" s="45">
        <f t="shared" si="375"/>
        <v>0</v>
      </c>
      <c r="J1257" s="29">
        <f t="shared" si="362"/>
        <v>3</v>
      </c>
      <c r="K1257" s="29">
        <f t="shared" si="363"/>
        <v>0.27</v>
      </c>
      <c r="L1257" s="29">
        <f t="shared" si="364"/>
        <v>8.4199999999999997E-2</v>
      </c>
      <c r="M1257" s="29">
        <f t="shared" si="365"/>
        <v>12.92</v>
      </c>
      <c r="N1257" s="45">
        <f t="shared" si="376"/>
        <v>-43.986979853963227</v>
      </c>
      <c r="O1257" s="28">
        <f t="shared" si="366"/>
        <v>10.989169238449415</v>
      </c>
      <c r="P1257" s="28">
        <f t="shared" si="367"/>
        <v>15.087458954343088</v>
      </c>
      <c r="Q1257" s="45" t="str">
        <f t="shared" si="377"/>
        <v>ins. Pondérale</v>
      </c>
      <c r="R1257" s="29">
        <f t="shared" si="368"/>
        <v>3</v>
      </c>
      <c r="S1257" s="29" t="e">
        <f t="shared" si="369"/>
        <v>#N/A</v>
      </c>
      <c r="T1257" s="29" t="e">
        <f t="shared" si="370"/>
        <v>#N/A</v>
      </c>
      <c r="U1257" s="29" t="e">
        <f t="shared" si="371"/>
        <v>#N/A</v>
      </c>
      <c r="V1257" s="21" t="e">
        <f t="shared" si="378"/>
        <v>#N/A</v>
      </c>
      <c r="W1257" s="28">
        <f t="shared" si="372"/>
        <v>0</v>
      </c>
      <c r="X1257" s="28">
        <f t="shared" si="373"/>
        <v>0</v>
      </c>
      <c r="Y1257" s="45" t="str">
        <f t="shared" si="379"/>
        <v>pas de surpoids ni d'obésité</v>
      </c>
    </row>
    <row r="1258" spans="4:25">
      <c r="D1258" s="21"/>
      <c r="F1258" s="21"/>
      <c r="G1258" s="54">
        <f t="shared" si="374"/>
        <v>0</v>
      </c>
      <c r="H1258" s="28">
        <f t="shared" si="361"/>
        <v>0</v>
      </c>
      <c r="I1258" s="45">
        <f t="shared" si="375"/>
        <v>0</v>
      </c>
      <c r="J1258" s="29">
        <f t="shared" si="362"/>
        <v>3</v>
      </c>
      <c r="K1258" s="29">
        <f t="shared" si="363"/>
        <v>0.27</v>
      </c>
      <c r="L1258" s="29">
        <f t="shared" si="364"/>
        <v>8.4199999999999997E-2</v>
      </c>
      <c r="M1258" s="29">
        <f t="shared" si="365"/>
        <v>12.92</v>
      </c>
      <c r="N1258" s="45">
        <f t="shared" si="376"/>
        <v>-43.986979853963227</v>
      </c>
      <c r="O1258" s="28">
        <f t="shared" si="366"/>
        <v>10.989169238449415</v>
      </c>
      <c r="P1258" s="28">
        <f t="shared" si="367"/>
        <v>15.087458954343088</v>
      </c>
      <c r="Q1258" s="45" t="str">
        <f t="shared" si="377"/>
        <v>ins. Pondérale</v>
      </c>
      <c r="R1258" s="29">
        <f t="shared" si="368"/>
        <v>3</v>
      </c>
      <c r="S1258" s="29" t="e">
        <f t="shared" si="369"/>
        <v>#N/A</v>
      </c>
      <c r="T1258" s="29" t="e">
        <f t="shared" si="370"/>
        <v>#N/A</v>
      </c>
      <c r="U1258" s="29" t="e">
        <f t="shared" si="371"/>
        <v>#N/A</v>
      </c>
      <c r="V1258" s="21" t="e">
        <f t="shared" si="378"/>
        <v>#N/A</v>
      </c>
      <c r="W1258" s="28">
        <f t="shared" si="372"/>
        <v>0</v>
      </c>
      <c r="X1258" s="28">
        <f t="shared" si="373"/>
        <v>0</v>
      </c>
      <c r="Y1258" s="45" t="str">
        <f t="shared" si="379"/>
        <v>pas de surpoids ni d'obésité</v>
      </c>
    </row>
    <row r="1259" spans="4:25">
      <c r="D1259" s="21"/>
      <c r="F1259" s="21"/>
      <c r="G1259" s="54">
        <f t="shared" si="374"/>
        <v>0</v>
      </c>
      <c r="H1259" s="28">
        <f t="shared" si="361"/>
        <v>0</v>
      </c>
      <c r="I1259" s="45">
        <f t="shared" si="375"/>
        <v>0</v>
      </c>
      <c r="J1259" s="29">
        <f t="shared" si="362"/>
        <v>3</v>
      </c>
      <c r="K1259" s="29">
        <f t="shared" si="363"/>
        <v>0.27</v>
      </c>
      <c r="L1259" s="29">
        <f t="shared" si="364"/>
        <v>8.4199999999999997E-2</v>
      </c>
      <c r="M1259" s="29">
        <f t="shared" si="365"/>
        <v>12.92</v>
      </c>
      <c r="N1259" s="45">
        <f t="shared" si="376"/>
        <v>-43.986979853963227</v>
      </c>
      <c r="O1259" s="28">
        <f t="shared" si="366"/>
        <v>10.989169238449415</v>
      </c>
      <c r="P1259" s="28">
        <f t="shared" si="367"/>
        <v>15.087458954343088</v>
      </c>
      <c r="Q1259" s="45" t="str">
        <f t="shared" si="377"/>
        <v>ins. Pondérale</v>
      </c>
      <c r="R1259" s="29">
        <f t="shared" si="368"/>
        <v>3</v>
      </c>
      <c r="S1259" s="29" t="e">
        <f t="shared" si="369"/>
        <v>#N/A</v>
      </c>
      <c r="T1259" s="29" t="e">
        <f t="shared" si="370"/>
        <v>#N/A</v>
      </c>
      <c r="U1259" s="29" t="e">
        <f t="shared" si="371"/>
        <v>#N/A</v>
      </c>
      <c r="V1259" s="21" t="e">
        <f t="shared" si="378"/>
        <v>#N/A</v>
      </c>
      <c r="W1259" s="28">
        <f t="shared" si="372"/>
        <v>0</v>
      </c>
      <c r="X1259" s="28">
        <f t="shared" si="373"/>
        <v>0</v>
      </c>
      <c r="Y1259" s="45" t="str">
        <f t="shared" si="379"/>
        <v>pas de surpoids ni d'obésité</v>
      </c>
    </row>
    <row r="1260" spans="4:25">
      <c r="D1260" s="21"/>
      <c r="F1260" s="21"/>
      <c r="G1260" s="54">
        <f t="shared" si="374"/>
        <v>0</v>
      </c>
      <c r="H1260" s="28">
        <f t="shared" si="361"/>
        <v>0</v>
      </c>
      <c r="I1260" s="45">
        <f t="shared" si="375"/>
        <v>0</v>
      </c>
      <c r="J1260" s="29">
        <f t="shared" si="362"/>
        <v>3</v>
      </c>
      <c r="K1260" s="29">
        <f t="shared" si="363"/>
        <v>0.27</v>
      </c>
      <c r="L1260" s="29">
        <f t="shared" si="364"/>
        <v>8.4199999999999997E-2</v>
      </c>
      <c r="M1260" s="29">
        <f t="shared" si="365"/>
        <v>12.92</v>
      </c>
      <c r="N1260" s="45">
        <f t="shared" si="376"/>
        <v>-43.986979853963227</v>
      </c>
      <c r="O1260" s="28">
        <f t="shared" si="366"/>
        <v>10.989169238449415</v>
      </c>
      <c r="P1260" s="28">
        <f t="shared" si="367"/>
        <v>15.087458954343088</v>
      </c>
      <c r="Q1260" s="45" t="str">
        <f t="shared" si="377"/>
        <v>ins. Pondérale</v>
      </c>
      <c r="R1260" s="29">
        <f t="shared" si="368"/>
        <v>3</v>
      </c>
      <c r="S1260" s="29" t="e">
        <f t="shared" si="369"/>
        <v>#N/A</v>
      </c>
      <c r="T1260" s="29" t="e">
        <f t="shared" si="370"/>
        <v>#N/A</v>
      </c>
      <c r="U1260" s="29" t="e">
        <f t="shared" si="371"/>
        <v>#N/A</v>
      </c>
      <c r="V1260" s="21" t="e">
        <f t="shared" si="378"/>
        <v>#N/A</v>
      </c>
      <c r="W1260" s="28">
        <f t="shared" si="372"/>
        <v>0</v>
      </c>
      <c r="X1260" s="28">
        <f t="shared" si="373"/>
        <v>0</v>
      </c>
      <c r="Y1260" s="45" t="str">
        <f t="shared" si="379"/>
        <v>pas de surpoids ni d'obésité</v>
      </c>
    </row>
    <row r="1261" spans="4:25">
      <c r="D1261" s="21"/>
      <c r="F1261" s="21"/>
      <c r="G1261" s="54">
        <f t="shared" si="374"/>
        <v>0</v>
      </c>
      <c r="H1261" s="28">
        <f t="shared" si="361"/>
        <v>0</v>
      </c>
      <c r="I1261" s="45">
        <f t="shared" si="375"/>
        <v>0</v>
      </c>
      <c r="J1261" s="29">
        <f t="shared" si="362"/>
        <v>3</v>
      </c>
      <c r="K1261" s="29">
        <f t="shared" si="363"/>
        <v>0.27</v>
      </c>
      <c r="L1261" s="29">
        <f t="shared" si="364"/>
        <v>8.4199999999999997E-2</v>
      </c>
      <c r="M1261" s="29">
        <f t="shared" si="365"/>
        <v>12.92</v>
      </c>
      <c r="N1261" s="45">
        <f t="shared" si="376"/>
        <v>-43.986979853963227</v>
      </c>
      <c r="O1261" s="28">
        <f t="shared" si="366"/>
        <v>10.989169238449415</v>
      </c>
      <c r="P1261" s="28">
        <f t="shared" si="367"/>
        <v>15.087458954343088</v>
      </c>
      <c r="Q1261" s="45" t="str">
        <f t="shared" si="377"/>
        <v>ins. Pondérale</v>
      </c>
      <c r="R1261" s="29">
        <f t="shared" si="368"/>
        <v>3</v>
      </c>
      <c r="S1261" s="29" t="e">
        <f t="shared" si="369"/>
        <v>#N/A</v>
      </c>
      <c r="T1261" s="29" t="e">
        <f t="shared" si="370"/>
        <v>#N/A</v>
      </c>
      <c r="U1261" s="29" t="e">
        <f t="shared" si="371"/>
        <v>#N/A</v>
      </c>
      <c r="V1261" s="21" t="e">
        <f t="shared" si="378"/>
        <v>#N/A</v>
      </c>
      <c r="W1261" s="28">
        <f t="shared" si="372"/>
        <v>0</v>
      </c>
      <c r="X1261" s="28">
        <f t="shared" si="373"/>
        <v>0</v>
      </c>
      <c r="Y1261" s="45" t="str">
        <f t="shared" si="379"/>
        <v>pas de surpoids ni d'obésité</v>
      </c>
    </row>
    <row r="1262" spans="4:25">
      <c r="D1262" s="21"/>
      <c r="F1262" s="21"/>
      <c r="G1262" s="54">
        <f t="shared" si="374"/>
        <v>0</v>
      </c>
      <c r="H1262" s="28">
        <f t="shared" si="361"/>
        <v>0</v>
      </c>
      <c r="I1262" s="45">
        <f t="shared" si="375"/>
        <v>0</v>
      </c>
      <c r="J1262" s="29">
        <f t="shared" si="362"/>
        <v>3</v>
      </c>
      <c r="K1262" s="29">
        <f t="shared" si="363"/>
        <v>0.27</v>
      </c>
      <c r="L1262" s="29">
        <f t="shared" si="364"/>
        <v>8.4199999999999997E-2</v>
      </c>
      <c r="M1262" s="29">
        <f t="shared" si="365"/>
        <v>12.92</v>
      </c>
      <c r="N1262" s="45">
        <f t="shared" si="376"/>
        <v>-43.986979853963227</v>
      </c>
      <c r="O1262" s="28">
        <f t="shared" si="366"/>
        <v>10.989169238449415</v>
      </c>
      <c r="P1262" s="28">
        <f t="shared" si="367"/>
        <v>15.087458954343088</v>
      </c>
      <c r="Q1262" s="45" t="str">
        <f t="shared" si="377"/>
        <v>ins. Pondérale</v>
      </c>
      <c r="R1262" s="29">
        <f t="shared" si="368"/>
        <v>3</v>
      </c>
      <c r="S1262" s="29" t="e">
        <f t="shared" si="369"/>
        <v>#N/A</v>
      </c>
      <c r="T1262" s="29" t="e">
        <f t="shared" si="370"/>
        <v>#N/A</v>
      </c>
      <c r="U1262" s="29" t="e">
        <f t="shared" si="371"/>
        <v>#N/A</v>
      </c>
      <c r="V1262" s="21" t="e">
        <f t="shared" si="378"/>
        <v>#N/A</v>
      </c>
      <c r="W1262" s="28">
        <f t="shared" si="372"/>
        <v>0</v>
      </c>
      <c r="X1262" s="28">
        <f t="shared" si="373"/>
        <v>0</v>
      </c>
      <c r="Y1262" s="45" t="str">
        <f t="shared" si="379"/>
        <v>pas de surpoids ni d'obésité</v>
      </c>
    </row>
    <row r="1263" spans="4:25">
      <c r="D1263" s="21"/>
      <c r="F1263" s="21"/>
      <c r="G1263" s="54">
        <f t="shared" si="374"/>
        <v>0</v>
      </c>
      <c r="H1263" s="28">
        <f t="shared" si="361"/>
        <v>0</v>
      </c>
      <c r="I1263" s="45">
        <f t="shared" si="375"/>
        <v>0</v>
      </c>
      <c r="J1263" s="29">
        <f t="shared" si="362"/>
        <v>3</v>
      </c>
      <c r="K1263" s="29">
        <f t="shared" si="363"/>
        <v>0.27</v>
      </c>
      <c r="L1263" s="29">
        <f t="shared" si="364"/>
        <v>8.4199999999999997E-2</v>
      </c>
      <c r="M1263" s="29">
        <f t="shared" si="365"/>
        <v>12.92</v>
      </c>
      <c r="N1263" s="45">
        <f t="shared" si="376"/>
        <v>-43.986979853963227</v>
      </c>
      <c r="O1263" s="28">
        <f t="shared" si="366"/>
        <v>10.989169238449415</v>
      </c>
      <c r="P1263" s="28">
        <f t="shared" si="367"/>
        <v>15.087458954343088</v>
      </c>
      <c r="Q1263" s="45" t="str">
        <f t="shared" si="377"/>
        <v>ins. Pondérale</v>
      </c>
      <c r="R1263" s="29">
        <f t="shared" si="368"/>
        <v>3</v>
      </c>
      <c r="S1263" s="29" t="e">
        <f t="shared" si="369"/>
        <v>#N/A</v>
      </c>
      <c r="T1263" s="29" t="e">
        <f t="shared" si="370"/>
        <v>#N/A</v>
      </c>
      <c r="U1263" s="29" t="e">
        <f t="shared" si="371"/>
        <v>#N/A</v>
      </c>
      <c r="V1263" s="21" t="e">
        <f t="shared" si="378"/>
        <v>#N/A</v>
      </c>
      <c r="W1263" s="28">
        <f t="shared" si="372"/>
        <v>0</v>
      </c>
      <c r="X1263" s="28">
        <f t="shared" si="373"/>
        <v>0</v>
      </c>
      <c r="Y1263" s="45" t="str">
        <f t="shared" si="379"/>
        <v>pas de surpoids ni d'obésité</v>
      </c>
    </row>
    <row r="1264" spans="4:25">
      <c r="D1264" s="21"/>
      <c r="F1264" s="21"/>
      <c r="G1264" s="54">
        <f t="shared" si="374"/>
        <v>0</v>
      </c>
      <c r="H1264" s="28">
        <f t="shared" si="361"/>
        <v>0</v>
      </c>
      <c r="I1264" s="45">
        <f t="shared" si="375"/>
        <v>0</v>
      </c>
      <c r="J1264" s="29">
        <f t="shared" si="362"/>
        <v>3</v>
      </c>
      <c r="K1264" s="29">
        <f t="shared" si="363"/>
        <v>0.27</v>
      </c>
      <c r="L1264" s="29">
        <f t="shared" si="364"/>
        <v>8.4199999999999997E-2</v>
      </c>
      <c r="M1264" s="29">
        <f t="shared" si="365"/>
        <v>12.92</v>
      </c>
      <c r="N1264" s="45">
        <f t="shared" si="376"/>
        <v>-43.986979853963227</v>
      </c>
      <c r="O1264" s="28">
        <f t="shared" si="366"/>
        <v>10.989169238449415</v>
      </c>
      <c r="P1264" s="28">
        <f t="shared" si="367"/>
        <v>15.087458954343088</v>
      </c>
      <c r="Q1264" s="45" t="str">
        <f t="shared" si="377"/>
        <v>ins. Pondérale</v>
      </c>
      <c r="R1264" s="29">
        <f t="shared" si="368"/>
        <v>3</v>
      </c>
      <c r="S1264" s="29" t="e">
        <f t="shared" si="369"/>
        <v>#N/A</v>
      </c>
      <c r="T1264" s="29" t="e">
        <f t="shared" si="370"/>
        <v>#N/A</v>
      </c>
      <c r="U1264" s="29" t="e">
        <f t="shared" si="371"/>
        <v>#N/A</v>
      </c>
      <c r="V1264" s="21" t="e">
        <f t="shared" si="378"/>
        <v>#N/A</v>
      </c>
      <c r="W1264" s="28">
        <f t="shared" si="372"/>
        <v>0</v>
      </c>
      <c r="X1264" s="28">
        <f t="shared" si="373"/>
        <v>0</v>
      </c>
      <c r="Y1264" s="45" t="str">
        <f t="shared" si="379"/>
        <v>pas de surpoids ni d'obésité</v>
      </c>
    </row>
    <row r="1265" spans="4:25">
      <c r="D1265" s="21"/>
      <c r="F1265" s="21"/>
      <c r="G1265" s="54">
        <f t="shared" si="374"/>
        <v>0</v>
      </c>
      <c r="H1265" s="28">
        <f t="shared" si="361"/>
        <v>0</v>
      </c>
      <c r="I1265" s="45">
        <f t="shared" si="375"/>
        <v>0</v>
      </c>
      <c r="J1265" s="29">
        <f t="shared" si="362"/>
        <v>3</v>
      </c>
      <c r="K1265" s="29">
        <f t="shared" si="363"/>
        <v>0.27</v>
      </c>
      <c r="L1265" s="29">
        <f t="shared" si="364"/>
        <v>8.4199999999999997E-2</v>
      </c>
      <c r="M1265" s="29">
        <f t="shared" si="365"/>
        <v>12.92</v>
      </c>
      <c r="N1265" s="45">
        <f t="shared" si="376"/>
        <v>-43.986979853963227</v>
      </c>
      <c r="O1265" s="28">
        <f t="shared" si="366"/>
        <v>10.989169238449415</v>
      </c>
      <c r="P1265" s="28">
        <f t="shared" si="367"/>
        <v>15.087458954343088</v>
      </c>
      <c r="Q1265" s="45" t="str">
        <f t="shared" si="377"/>
        <v>ins. Pondérale</v>
      </c>
      <c r="R1265" s="29">
        <f t="shared" si="368"/>
        <v>3</v>
      </c>
      <c r="S1265" s="29" t="e">
        <f t="shared" si="369"/>
        <v>#N/A</v>
      </c>
      <c r="T1265" s="29" t="e">
        <f t="shared" si="370"/>
        <v>#N/A</v>
      </c>
      <c r="U1265" s="29" t="e">
        <f t="shared" si="371"/>
        <v>#N/A</v>
      </c>
      <c r="V1265" s="21" t="e">
        <f t="shared" si="378"/>
        <v>#N/A</v>
      </c>
      <c r="W1265" s="28">
        <f t="shared" si="372"/>
        <v>0</v>
      </c>
      <c r="X1265" s="28">
        <f t="shared" si="373"/>
        <v>0</v>
      </c>
      <c r="Y1265" s="45" t="str">
        <f t="shared" si="379"/>
        <v>pas de surpoids ni d'obésité</v>
      </c>
    </row>
    <row r="1266" spans="4:25">
      <c r="D1266" s="21"/>
      <c r="F1266" s="21"/>
      <c r="G1266" s="54">
        <f t="shared" si="374"/>
        <v>0</v>
      </c>
      <c r="H1266" s="28">
        <f t="shared" si="361"/>
        <v>0</v>
      </c>
      <c r="I1266" s="45">
        <f t="shared" si="375"/>
        <v>0</v>
      </c>
      <c r="J1266" s="29">
        <f t="shared" si="362"/>
        <v>3</v>
      </c>
      <c r="K1266" s="29">
        <f t="shared" si="363"/>
        <v>0.27</v>
      </c>
      <c r="L1266" s="29">
        <f t="shared" si="364"/>
        <v>8.4199999999999997E-2</v>
      </c>
      <c r="M1266" s="29">
        <f t="shared" si="365"/>
        <v>12.92</v>
      </c>
      <c r="N1266" s="45">
        <f t="shared" si="376"/>
        <v>-43.986979853963227</v>
      </c>
      <c r="O1266" s="28">
        <f t="shared" si="366"/>
        <v>10.989169238449415</v>
      </c>
      <c r="P1266" s="28">
        <f t="shared" si="367"/>
        <v>15.087458954343088</v>
      </c>
      <c r="Q1266" s="45" t="str">
        <f t="shared" si="377"/>
        <v>ins. Pondérale</v>
      </c>
      <c r="R1266" s="29">
        <f t="shared" si="368"/>
        <v>3</v>
      </c>
      <c r="S1266" s="29" t="e">
        <f t="shared" si="369"/>
        <v>#N/A</v>
      </c>
      <c r="T1266" s="29" t="e">
        <f t="shared" si="370"/>
        <v>#N/A</v>
      </c>
      <c r="U1266" s="29" t="e">
        <f t="shared" si="371"/>
        <v>#N/A</v>
      </c>
      <c r="V1266" s="21" t="e">
        <f t="shared" si="378"/>
        <v>#N/A</v>
      </c>
      <c r="W1266" s="28">
        <f t="shared" si="372"/>
        <v>0</v>
      </c>
      <c r="X1266" s="28">
        <f t="shared" si="373"/>
        <v>0</v>
      </c>
      <c r="Y1266" s="45" t="str">
        <f t="shared" si="379"/>
        <v>pas de surpoids ni d'obésité</v>
      </c>
    </row>
    <row r="1267" spans="4:25">
      <c r="D1267" s="21"/>
      <c r="F1267" s="21"/>
      <c r="G1267" s="54">
        <f t="shared" si="374"/>
        <v>0</v>
      </c>
      <c r="H1267" s="28">
        <f t="shared" si="361"/>
        <v>0</v>
      </c>
      <c r="I1267" s="45">
        <f t="shared" si="375"/>
        <v>0</v>
      </c>
      <c r="J1267" s="29">
        <f t="shared" si="362"/>
        <v>3</v>
      </c>
      <c r="K1267" s="29">
        <f t="shared" si="363"/>
        <v>0.27</v>
      </c>
      <c r="L1267" s="29">
        <f t="shared" si="364"/>
        <v>8.4199999999999997E-2</v>
      </c>
      <c r="M1267" s="29">
        <f t="shared" si="365"/>
        <v>12.92</v>
      </c>
      <c r="N1267" s="45">
        <f t="shared" si="376"/>
        <v>-43.986979853963227</v>
      </c>
      <c r="O1267" s="28">
        <f t="shared" si="366"/>
        <v>10.989169238449415</v>
      </c>
      <c r="P1267" s="28">
        <f t="shared" si="367"/>
        <v>15.087458954343088</v>
      </c>
      <c r="Q1267" s="45" t="str">
        <f t="shared" si="377"/>
        <v>ins. Pondérale</v>
      </c>
      <c r="R1267" s="29">
        <f t="shared" si="368"/>
        <v>3</v>
      </c>
      <c r="S1267" s="29" t="e">
        <f t="shared" si="369"/>
        <v>#N/A</v>
      </c>
      <c r="T1267" s="29" t="e">
        <f t="shared" si="370"/>
        <v>#N/A</v>
      </c>
      <c r="U1267" s="29" t="e">
        <f t="shared" si="371"/>
        <v>#N/A</v>
      </c>
      <c r="V1267" s="21" t="e">
        <f t="shared" si="378"/>
        <v>#N/A</v>
      </c>
      <c r="W1267" s="28">
        <f t="shared" si="372"/>
        <v>0</v>
      </c>
      <c r="X1267" s="28">
        <f t="shared" si="373"/>
        <v>0</v>
      </c>
      <c r="Y1267" s="45" t="str">
        <f t="shared" si="379"/>
        <v>pas de surpoids ni d'obésité</v>
      </c>
    </row>
    <row r="1268" spans="4:25">
      <c r="D1268" s="21"/>
      <c r="F1268" s="21"/>
      <c r="G1268" s="54">
        <f t="shared" si="374"/>
        <v>0</v>
      </c>
      <c r="H1268" s="28">
        <f t="shared" si="361"/>
        <v>0</v>
      </c>
      <c r="I1268" s="45">
        <f t="shared" si="375"/>
        <v>0</v>
      </c>
      <c r="J1268" s="29">
        <f t="shared" si="362"/>
        <v>3</v>
      </c>
      <c r="K1268" s="29">
        <f t="shared" si="363"/>
        <v>0.27</v>
      </c>
      <c r="L1268" s="29">
        <f t="shared" si="364"/>
        <v>8.4199999999999997E-2</v>
      </c>
      <c r="M1268" s="29">
        <f t="shared" si="365"/>
        <v>12.92</v>
      </c>
      <c r="N1268" s="45">
        <f t="shared" si="376"/>
        <v>-43.986979853963227</v>
      </c>
      <c r="O1268" s="28">
        <f t="shared" si="366"/>
        <v>10.989169238449415</v>
      </c>
      <c r="P1268" s="28">
        <f t="shared" si="367"/>
        <v>15.087458954343088</v>
      </c>
      <c r="Q1268" s="45" t="str">
        <f t="shared" si="377"/>
        <v>ins. Pondérale</v>
      </c>
      <c r="R1268" s="29">
        <f t="shared" si="368"/>
        <v>3</v>
      </c>
      <c r="S1268" s="29" t="e">
        <f t="shared" si="369"/>
        <v>#N/A</v>
      </c>
      <c r="T1268" s="29" t="e">
        <f t="shared" si="370"/>
        <v>#N/A</v>
      </c>
      <c r="U1268" s="29" t="e">
        <f t="shared" si="371"/>
        <v>#N/A</v>
      </c>
      <c r="V1268" s="21" t="e">
        <f t="shared" si="378"/>
        <v>#N/A</v>
      </c>
      <c r="W1268" s="28">
        <f t="shared" si="372"/>
        <v>0</v>
      </c>
      <c r="X1268" s="28">
        <f t="shared" si="373"/>
        <v>0</v>
      </c>
      <c r="Y1268" s="45" t="str">
        <f t="shared" si="379"/>
        <v>pas de surpoids ni d'obésité</v>
      </c>
    </row>
    <row r="1269" spans="4:25">
      <c r="D1269" s="21"/>
      <c r="F1269" s="21"/>
      <c r="G1269" s="54">
        <f t="shared" si="374"/>
        <v>0</v>
      </c>
      <c r="H1269" s="28">
        <f t="shared" si="361"/>
        <v>0</v>
      </c>
      <c r="I1269" s="45">
        <f t="shared" si="375"/>
        <v>0</v>
      </c>
      <c r="J1269" s="29">
        <f t="shared" si="362"/>
        <v>3</v>
      </c>
      <c r="K1269" s="29">
        <f t="shared" si="363"/>
        <v>0.27</v>
      </c>
      <c r="L1269" s="29">
        <f t="shared" si="364"/>
        <v>8.4199999999999997E-2</v>
      </c>
      <c r="M1269" s="29">
        <f t="shared" si="365"/>
        <v>12.92</v>
      </c>
      <c r="N1269" s="45">
        <f t="shared" si="376"/>
        <v>-43.986979853963227</v>
      </c>
      <c r="O1269" s="28">
        <f t="shared" si="366"/>
        <v>10.989169238449415</v>
      </c>
      <c r="P1269" s="28">
        <f t="shared" si="367"/>
        <v>15.087458954343088</v>
      </c>
      <c r="Q1269" s="45" t="str">
        <f t="shared" si="377"/>
        <v>ins. Pondérale</v>
      </c>
      <c r="R1269" s="29">
        <f t="shared" si="368"/>
        <v>3</v>
      </c>
      <c r="S1269" s="29" t="e">
        <f t="shared" si="369"/>
        <v>#N/A</v>
      </c>
      <c r="T1269" s="29" t="e">
        <f t="shared" si="370"/>
        <v>#N/A</v>
      </c>
      <c r="U1269" s="29" t="e">
        <f t="shared" si="371"/>
        <v>#N/A</v>
      </c>
      <c r="V1269" s="21" t="e">
        <f t="shared" si="378"/>
        <v>#N/A</v>
      </c>
      <c r="W1269" s="28">
        <f t="shared" si="372"/>
        <v>0</v>
      </c>
      <c r="X1269" s="28">
        <f t="shared" si="373"/>
        <v>0</v>
      </c>
      <c r="Y1269" s="45" t="str">
        <f t="shared" si="379"/>
        <v>pas de surpoids ni d'obésité</v>
      </c>
    </row>
    <row r="1270" spans="4:25">
      <c r="D1270" s="21"/>
      <c r="F1270" s="21"/>
      <c r="G1270" s="54">
        <f t="shared" si="374"/>
        <v>0</v>
      </c>
      <c r="H1270" s="28">
        <f t="shared" si="361"/>
        <v>0</v>
      </c>
      <c r="I1270" s="45">
        <f t="shared" si="375"/>
        <v>0</v>
      </c>
      <c r="J1270" s="29">
        <f t="shared" si="362"/>
        <v>3</v>
      </c>
      <c r="K1270" s="29">
        <f t="shared" si="363"/>
        <v>0.27</v>
      </c>
      <c r="L1270" s="29">
        <f t="shared" si="364"/>
        <v>8.4199999999999997E-2</v>
      </c>
      <c r="M1270" s="29">
        <f t="shared" si="365"/>
        <v>12.92</v>
      </c>
      <c r="N1270" s="45">
        <f t="shared" si="376"/>
        <v>-43.986979853963227</v>
      </c>
      <c r="O1270" s="28">
        <f t="shared" si="366"/>
        <v>10.989169238449415</v>
      </c>
      <c r="P1270" s="28">
        <f t="shared" si="367"/>
        <v>15.087458954343088</v>
      </c>
      <c r="Q1270" s="45" t="str">
        <f t="shared" si="377"/>
        <v>ins. Pondérale</v>
      </c>
      <c r="R1270" s="29">
        <f t="shared" si="368"/>
        <v>3</v>
      </c>
      <c r="S1270" s="29" t="e">
        <f t="shared" si="369"/>
        <v>#N/A</v>
      </c>
      <c r="T1270" s="29" t="e">
        <f t="shared" si="370"/>
        <v>#N/A</v>
      </c>
      <c r="U1270" s="29" t="e">
        <f t="shared" si="371"/>
        <v>#N/A</v>
      </c>
      <c r="V1270" s="21" t="e">
        <f t="shared" si="378"/>
        <v>#N/A</v>
      </c>
      <c r="W1270" s="28">
        <f t="shared" si="372"/>
        <v>0</v>
      </c>
      <c r="X1270" s="28">
        <f t="shared" si="373"/>
        <v>0</v>
      </c>
      <c r="Y1270" s="45" t="str">
        <f t="shared" si="379"/>
        <v>pas de surpoids ni d'obésité</v>
      </c>
    </row>
    <row r="1271" spans="4:25">
      <c r="D1271" s="21"/>
      <c r="F1271" s="21"/>
      <c r="G1271" s="54">
        <f t="shared" si="374"/>
        <v>0</v>
      </c>
      <c r="H1271" s="28">
        <f t="shared" si="361"/>
        <v>0</v>
      </c>
      <c r="I1271" s="45">
        <f t="shared" si="375"/>
        <v>0</v>
      </c>
      <c r="J1271" s="29">
        <f t="shared" si="362"/>
        <v>3</v>
      </c>
      <c r="K1271" s="29">
        <f t="shared" si="363"/>
        <v>0.27</v>
      </c>
      <c r="L1271" s="29">
        <f t="shared" si="364"/>
        <v>8.4199999999999997E-2</v>
      </c>
      <c r="M1271" s="29">
        <f t="shared" si="365"/>
        <v>12.92</v>
      </c>
      <c r="N1271" s="45">
        <f t="shared" si="376"/>
        <v>-43.986979853963227</v>
      </c>
      <c r="O1271" s="28">
        <f t="shared" si="366"/>
        <v>10.989169238449415</v>
      </c>
      <c r="P1271" s="28">
        <f t="shared" si="367"/>
        <v>15.087458954343088</v>
      </c>
      <c r="Q1271" s="45" t="str">
        <f t="shared" si="377"/>
        <v>ins. Pondérale</v>
      </c>
      <c r="R1271" s="29">
        <f t="shared" si="368"/>
        <v>3</v>
      </c>
      <c r="S1271" s="29" t="e">
        <f t="shared" si="369"/>
        <v>#N/A</v>
      </c>
      <c r="T1271" s="29" t="e">
        <f t="shared" si="370"/>
        <v>#N/A</v>
      </c>
      <c r="U1271" s="29" t="e">
        <f t="shared" si="371"/>
        <v>#N/A</v>
      </c>
      <c r="V1271" s="21" t="e">
        <f t="shared" si="378"/>
        <v>#N/A</v>
      </c>
      <c r="W1271" s="28">
        <f t="shared" si="372"/>
        <v>0</v>
      </c>
      <c r="X1271" s="28">
        <f t="shared" si="373"/>
        <v>0</v>
      </c>
      <c r="Y1271" s="45" t="str">
        <f t="shared" si="379"/>
        <v>pas de surpoids ni d'obésité</v>
      </c>
    </row>
    <row r="1272" spans="4:25">
      <c r="D1272" s="21"/>
      <c r="F1272" s="21"/>
      <c r="G1272" s="54">
        <f t="shared" si="374"/>
        <v>0</v>
      </c>
      <c r="H1272" s="28">
        <f t="shared" si="361"/>
        <v>0</v>
      </c>
      <c r="I1272" s="45">
        <f t="shared" si="375"/>
        <v>0</v>
      </c>
      <c r="J1272" s="29">
        <f t="shared" si="362"/>
        <v>3</v>
      </c>
      <c r="K1272" s="29">
        <f t="shared" si="363"/>
        <v>0.27</v>
      </c>
      <c r="L1272" s="29">
        <f t="shared" si="364"/>
        <v>8.4199999999999997E-2</v>
      </c>
      <c r="M1272" s="29">
        <f t="shared" si="365"/>
        <v>12.92</v>
      </c>
      <c r="N1272" s="45">
        <f t="shared" si="376"/>
        <v>-43.986979853963227</v>
      </c>
      <c r="O1272" s="28">
        <f t="shared" si="366"/>
        <v>10.989169238449415</v>
      </c>
      <c r="P1272" s="28">
        <f t="shared" si="367"/>
        <v>15.087458954343088</v>
      </c>
      <c r="Q1272" s="45" t="str">
        <f t="shared" si="377"/>
        <v>ins. Pondérale</v>
      </c>
      <c r="R1272" s="29">
        <f t="shared" si="368"/>
        <v>3</v>
      </c>
      <c r="S1272" s="29" t="e">
        <f t="shared" si="369"/>
        <v>#N/A</v>
      </c>
      <c r="T1272" s="29" t="e">
        <f t="shared" si="370"/>
        <v>#N/A</v>
      </c>
      <c r="U1272" s="29" t="e">
        <f t="shared" si="371"/>
        <v>#N/A</v>
      </c>
      <c r="V1272" s="21" t="e">
        <f t="shared" si="378"/>
        <v>#N/A</v>
      </c>
      <c r="W1272" s="28">
        <f t="shared" si="372"/>
        <v>0</v>
      </c>
      <c r="X1272" s="28">
        <f t="shared" si="373"/>
        <v>0</v>
      </c>
      <c r="Y1272" s="45" t="str">
        <f t="shared" si="379"/>
        <v>pas de surpoids ni d'obésité</v>
      </c>
    </row>
    <row r="1273" spans="4:25">
      <c r="D1273" s="21"/>
      <c r="F1273" s="21"/>
      <c r="G1273" s="54">
        <f t="shared" si="374"/>
        <v>0</v>
      </c>
      <c r="H1273" s="28">
        <f t="shared" si="361"/>
        <v>0</v>
      </c>
      <c r="I1273" s="45">
        <f t="shared" si="375"/>
        <v>0</v>
      </c>
      <c r="J1273" s="29">
        <f t="shared" si="362"/>
        <v>3</v>
      </c>
      <c r="K1273" s="29">
        <f t="shared" si="363"/>
        <v>0.27</v>
      </c>
      <c r="L1273" s="29">
        <f t="shared" si="364"/>
        <v>8.4199999999999997E-2</v>
      </c>
      <c r="M1273" s="29">
        <f t="shared" si="365"/>
        <v>12.92</v>
      </c>
      <c r="N1273" s="45">
        <f t="shared" si="376"/>
        <v>-43.986979853963227</v>
      </c>
      <c r="O1273" s="28">
        <f t="shared" si="366"/>
        <v>10.989169238449415</v>
      </c>
      <c r="P1273" s="28">
        <f t="shared" si="367"/>
        <v>15.087458954343088</v>
      </c>
      <c r="Q1273" s="45" t="str">
        <f t="shared" si="377"/>
        <v>ins. Pondérale</v>
      </c>
      <c r="R1273" s="29">
        <f t="shared" si="368"/>
        <v>3</v>
      </c>
      <c r="S1273" s="29" t="e">
        <f t="shared" si="369"/>
        <v>#N/A</v>
      </c>
      <c r="T1273" s="29" t="e">
        <f t="shared" si="370"/>
        <v>#N/A</v>
      </c>
      <c r="U1273" s="29" t="e">
        <f t="shared" si="371"/>
        <v>#N/A</v>
      </c>
      <c r="V1273" s="21" t="e">
        <f t="shared" si="378"/>
        <v>#N/A</v>
      </c>
      <c r="W1273" s="28">
        <f t="shared" si="372"/>
        <v>0</v>
      </c>
      <c r="X1273" s="28">
        <f t="shared" si="373"/>
        <v>0</v>
      </c>
      <c r="Y1273" s="45" t="str">
        <f t="shared" si="379"/>
        <v>pas de surpoids ni d'obésité</v>
      </c>
    </row>
    <row r="1274" spans="4:25">
      <c r="D1274" s="21"/>
      <c r="F1274" s="21"/>
      <c r="G1274" s="54">
        <f t="shared" si="374"/>
        <v>0</v>
      </c>
      <c r="H1274" s="28">
        <f t="shared" si="361"/>
        <v>0</v>
      </c>
      <c r="I1274" s="45">
        <f t="shared" si="375"/>
        <v>0</v>
      </c>
      <c r="J1274" s="29">
        <f t="shared" si="362"/>
        <v>3</v>
      </c>
      <c r="K1274" s="29">
        <f t="shared" si="363"/>
        <v>0.27</v>
      </c>
      <c r="L1274" s="29">
        <f t="shared" si="364"/>
        <v>8.4199999999999997E-2</v>
      </c>
      <c r="M1274" s="29">
        <f t="shared" si="365"/>
        <v>12.92</v>
      </c>
      <c r="N1274" s="45">
        <f t="shared" si="376"/>
        <v>-43.986979853963227</v>
      </c>
      <c r="O1274" s="28">
        <f t="shared" si="366"/>
        <v>10.989169238449415</v>
      </c>
      <c r="P1274" s="28">
        <f t="shared" si="367"/>
        <v>15.087458954343088</v>
      </c>
      <c r="Q1274" s="45" t="str">
        <f t="shared" si="377"/>
        <v>ins. Pondérale</v>
      </c>
      <c r="R1274" s="29">
        <f t="shared" si="368"/>
        <v>3</v>
      </c>
      <c r="S1274" s="29" t="e">
        <f t="shared" si="369"/>
        <v>#N/A</v>
      </c>
      <c r="T1274" s="29" t="e">
        <f t="shared" si="370"/>
        <v>#N/A</v>
      </c>
      <c r="U1274" s="29" t="e">
        <f t="shared" si="371"/>
        <v>#N/A</v>
      </c>
      <c r="V1274" s="21" t="e">
        <f t="shared" si="378"/>
        <v>#N/A</v>
      </c>
      <c r="W1274" s="28">
        <f t="shared" si="372"/>
        <v>0</v>
      </c>
      <c r="X1274" s="28">
        <f t="shared" si="373"/>
        <v>0</v>
      </c>
      <c r="Y1274" s="45" t="str">
        <f t="shared" si="379"/>
        <v>pas de surpoids ni d'obésité</v>
      </c>
    </row>
    <row r="1275" spans="4:25">
      <c r="D1275" s="21"/>
      <c r="F1275" s="21"/>
      <c r="G1275" s="54">
        <f t="shared" si="374"/>
        <v>0</v>
      </c>
      <c r="H1275" s="28">
        <f t="shared" si="361"/>
        <v>0</v>
      </c>
      <c r="I1275" s="45">
        <f t="shared" si="375"/>
        <v>0</v>
      </c>
      <c r="J1275" s="29">
        <f t="shared" si="362"/>
        <v>3</v>
      </c>
      <c r="K1275" s="29">
        <f t="shared" si="363"/>
        <v>0.27</v>
      </c>
      <c r="L1275" s="29">
        <f t="shared" si="364"/>
        <v>8.4199999999999997E-2</v>
      </c>
      <c r="M1275" s="29">
        <f t="shared" si="365"/>
        <v>12.92</v>
      </c>
      <c r="N1275" s="45">
        <f t="shared" si="376"/>
        <v>-43.986979853963227</v>
      </c>
      <c r="O1275" s="28">
        <f t="shared" si="366"/>
        <v>10.989169238449415</v>
      </c>
      <c r="P1275" s="28">
        <f t="shared" si="367"/>
        <v>15.087458954343088</v>
      </c>
      <c r="Q1275" s="45" t="str">
        <f t="shared" si="377"/>
        <v>ins. Pondérale</v>
      </c>
      <c r="R1275" s="29">
        <f t="shared" si="368"/>
        <v>3</v>
      </c>
      <c r="S1275" s="29" t="e">
        <f t="shared" si="369"/>
        <v>#N/A</v>
      </c>
      <c r="T1275" s="29" t="e">
        <f t="shared" si="370"/>
        <v>#N/A</v>
      </c>
      <c r="U1275" s="29" t="e">
        <f t="shared" si="371"/>
        <v>#N/A</v>
      </c>
      <c r="V1275" s="21" t="e">
        <f t="shared" si="378"/>
        <v>#N/A</v>
      </c>
      <c r="W1275" s="28">
        <f t="shared" si="372"/>
        <v>0</v>
      </c>
      <c r="X1275" s="28">
        <f t="shared" si="373"/>
        <v>0</v>
      </c>
      <c r="Y1275" s="45" t="str">
        <f t="shared" si="379"/>
        <v>pas de surpoids ni d'obésité</v>
      </c>
    </row>
    <row r="1276" spans="4:25">
      <c r="D1276" s="21"/>
      <c r="F1276" s="21"/>
      <c r="G1276" s="54">
        <f t="shared" si="374"/>
        <v>0</v>
      </c>
      <c r="H1276" s="28">
        <f t="shared" si="361"/>
        <v>0</v>
      </c>
      <c r="I1276" s="45">
        <f t="shared" si="375"/>
        <v>0</v>
      </c>
      <c r="J1276" s="29">
        <f t="shared" si="362"/>
        <v>3</v>
      </c>
      <c r="K1276" s="29">
        <f t="shared" si="363"/>
        <v>0.27</v>
      </c>
      <c r="L1276" s="29">
        <f t="shared" si="364"/>
        <v>8.4199999999999997E-2</v>
      </c>
      <c r="M1276" s="29">
        <f t="shared" si="365"/>
        <v>12.92</v>
      </c>
      <c r="N1276" s="45">
        <f t="shared" si="376"/>
        <v>-43.986979853963227</v>
      </c>
      <c r="O1276" s="28">
        <f t="shared" si="366"/>
        <v>10.989169238449415</v>
      </c>
      <c r="P1276" s="28">
        <f t="shared" si="367"/>
        <v>15.087458954343088</v>
      </c>
      <c r="Q1276" s="45" t="str">
        <f t="shared" si="377"/>
        <v>ins. Pondérale</v>
      </c>
      <c r="R1276" s="29">
        <f t="shared" si="368"/>
        <v>3</v>
      </c>
      <c r="S1276" s="29" t="e">
        <f t="shared" si="369"/>
        <v>#N/A</v>
      </c>
      <c r="T1276" s="29" t="e">
        <f t="shared" si="370"/>
        <v>#N/A</v>
      </c>
      <c r="U1276" s="29" t="e">
        <f t="shared" si="371"/>
        <v>#N/A</v>
      </c>
      <c r="V1276" s="21" t="e">
        <f t="shared" si="378"/>
        <v>#N/A</v>
      </c>
      <c r="W1276" s="28">
        <f t="shared" si="372"/>
        <v>0</v>
      </c>
      <c r="X1276" s="28">
        <f t="shared" si="373"/>
        <v>0</v>
      </c>
      <c r="Y1276" s="45" t="str">
        <f t="shared" si="379"/>
        <v>pas de surpoids ni d'obésité</v>
      </c>
    </row>
    <row r="1277" spans="4:25">
      <c r="D1277" s="21"/>
      <c r="F1277" s="21"/>
      <c r="G1277" s="54">
        <f t="shared" si="374"/>
        <v>0</v>
      </c>
      <c r="H1277" s="28">
        <f t="shared" si="361"/>
        <v>0</v>
      </c>
      <c r="I1277" s="45">
        <f t="shared" si="375"/>
        <v>0</v>
      </c>
      <c r="J1277" s="29">
        <f t="shared" si="362"/>
        <v>3</v>
      </c>
      <c r="K1277" s="29">
        <f t="shared" si="363"/>
        <v>0.27</v>
      </c>
      <c r="L1277" s="29">
        <f t="shared" si="364"/>
        <v>8.4199999999999997E-2</v>
      </c>
      <c r="M1277" s="29">
        <f t="shared" si="365"/>
        <v>12.92</v>
      </c>
      <c r="N1277" s="45">
        <f t="shared" si="376"/>
        <v>-43.986979853963227</v>
      </c>
      <c r="O1277" s="28">
        <f t="shared" si="366"/>
        <v>10.989169238449415</v>
      </c>
      <c r="P1277" s="28">
        <f t="shared" si="367"/>
        <v>15.087458954343088</v>
      </c>
      <c r="Q1277" s="45" t="str">
        <f t="shared" si="377"/>
        <v>ins. Pondérale</v>
      </c>
      <c r="R1277" s="29">
        <f t="shared" si="368"/>
        <v>3</v>
      </c>
      <c r="S1277" s="29" t="e">
        <f t="shared" si="369"/>
        <v>#N/A</v>
      </c>
      <c r="T1277" s="29" t="e">
        <f t="shared" si="370"/>
        <v>#N/A</v>
      </c>
      <c r="U1277" s="29" t="e">
        <f t="shared" si="371"/>
        <v>#N/A</v>
      </c>
      <c r="V1277" s="21" t="e">
        <f t="shared" si="378"/>
        <v>#N/A</v>
      </c>
      <c r="W1277" s="28">
        <f t="shared" si="372"/>
        <v>0</v>
      </c>
      <c r="X1277" s="28">
        <f t="shared" si="373"/>
        <v>0</v>
      </c>
      <c r="Y1277" s="45" t="str">
        <f t="shared" si="379"/>
        <v>pas de surpoids ni d'obésité</v>
      </c>
    </row>
    <row r="1278" spans="4:25">
      <c r="D1278" s="21"/>
      <c r="F1278" s="21"/>
      <c r="G1278" s="54">
        <f t="shared" si="374"/>
        <v>0</v>
      </c>
      <c r="H1278" s="28">
        <f t="shared" si="361"/>
        <v>0</v>
      </c>
      <c r="I1278" s="45">
        <f t="shared" si="375"/>
        <v>0</v>
      </c>
      <c r="J1278" s="29">
        <f t="shared" si="362"/>
        <v>3</v>
      </c>
      <c r="K1278" s="29">
        <f t="shared" si="363"/>
        <v>0.27</v>
      </c>
      <c r="L1278" s="29">
        <f t="shared" si="364"/>
        <v>8.4199999999999997E-2</v>
      </c>
      <c r="M1278" s="29">
        <f t="shared" si="365"/>
        <v>12.92</v>
      </c>
      <c r="N1278" s="45">
        <f t="shared" si="376"/>
        <v>-43.986979853963227</v>
      </c>
      <c r="O1278" s="28">
        <f t="shared" si="366"/>
        <v>10.989169238449415</v>
      </c>
      <c r="P1278" s="28">
        <f t="shared" si="367"/>
        <v>15.087458954343088</v>
      </c>
      <c r="Q1278" s="45" t="str">
        <f t="shared" si="377"/>
        <v>ins. Pondérale</v>
      </c>
      <c r="R1278" s="29">
        <f t="shared" si="368"/>
        <v>3</v>
      </c>
      <c r="S1278" s="29" t="e">
        <f t="shared" si="369"/>
        <v>#N/A</v>
      </c>
      <c r="T1278" s="29" t="e">
        <f t="shared" si="370"/>
        <v>#N/A</v>
      </c>
      <c r="U1278" s="29" t="e">
        <f t="shared" si="371"/>
        <v>#N/A</v>
      </c>
      <c r="V1278" s="21" t="e">
        <f t="shared" si="378"/>
        <v>#N/A</v>
      </c>
      <c r="W1278" s="28">
        <f t="shared" si="372"/>
        <v>0</v>
      </c>
      <c r="X1278" s="28">
        <f t="shared" si="373"/>
        <v>0</v>
      </c>
      <c r="Y1278" s="45" t="str">
        <f t="shared" si="379"/>
        <v>pas de surpoids ni d'obésité</v>
      </c>
    </row>
    <row r="1279" spans="4:25">
      <c r="D1279" s="21"/>
      <c r="F1279" s="21"/>
      <c r="G1279" s="54">
        <f t="shared" si="374"/>
        <v>0</v>
      </c>
      <c r="H1279" s="28">
        <f t="shared" si="361"/>
        <v>0</v>
      </c>
      <c r="I1279" s="45">
        <f t="shared" si="375"/>
        <v>0</v>
      </c>
      <c r="J1279" s="29">
        <f t="shared" si="362"/>
        <v>3</v>
      </c>
      <c r="K1279" s="29">
        <f t="shared" si="363"/>
        <v>0.27</v>
      </c>
      <c r="L1279" s="29">
        <f t="shared" si="364"/>
        <v>8.4199999999999997E-2</v>
      </c>
      <c r="M1279" s="29">
        <f t="shared" si="365"/>
        <v>12.92</v>
      </c>
      <c r="N1279" s="45">
        <f t="shared" si="376"/>
        <v>-43.986979853963227</v>
      </c>
      <c r="O1279" s="28">
        <f t="shared" si="366"/>
        <v>10.989169238449415</v>
      </c>
      <c r="P1279" s="28">
        <f t="shared" si="367"/>
        <v>15.087458954343088</v>
      </c>
      <c r="Q1279" s="45" t="str">
        <f t="shared" si="377"/>
        <v>ins. Pondérale</v>
      </c>
      <c r="R1279" s="29">
        <f t="shared" si="368"/>
        <v>3</v>
      </c>
      <c r="S1279" s="29" t="e">
        <f t="shared" si="369"/>
        <v>#N/A</v>
      </c>
      <c r="T1279" s="29" t="e">
        <f t="shared" si="370"/>
        <v>#N/A</v>
      </c>
      <c r="U1279" s="29" t="e">
        <f t="shared" si="371"/>
        <v>#N/A</v>
      </c>
      <c r="V1279" s="21" t="e">
        <f t="shared" si="378"/>
        <v>#N/A</v>
      </c>
      <c r="W1279" s="28">
        <f t="shared" si="372"/>
        <v>0</v>
      </c>
      <c r="X1279" s="28">
        <f t="shared" si="373"/>
        <v>0</v>
      </c>
      <c r="Y1279" s="45" t="str">
        <f t="shared" si="379"/>
        <v>pas de surpoids ni d'obésité</v>
      </c>
    </row>
    <row r="1280" spans="4:25">
      <c r="D1280" s="21"/>
      <c r="F1280" s="21"/>
      <c r="G1280" s="54">
        <f t="shared" si="374"/>
        <v>0</v>
      </c>
      <c r="H1280" s="28">
        <f t="shared" si="361"/>
        <v>0</v>
      </c>
      <c r="I1280" s="45">
        <f t="shared" si="375"/>
        <v>0</v>
      </c>
      <c r="J1280" s="29">
        <f t="shared" si="362"/>
        <v>3</v>
      </c>
      <c r="K1280" s="29">
        <f t="shared" si="363"/>
        <v>0.27</v>
      </c>
      <c r="L1280" s="29">
        <f t="shared" si="364"/>
        <v>8.4199999999999997E-2</v>
      </c>
      <c r="M1280" s="29">
        <f t="shared" si="365"/>
        <v>12.92</v>
      </c>
      <c r="N1280" s="45">
        <f t="shared" si="376"/>
        <v>-43.986979853963227</v>
      </c>
      <c r="O1280" s="28">
        <f t="shared" si="366"/>
        <v>10.989169238449415</v>
      </c>
      <c r="P1280" s="28">
        <f t="shared" si="367"/>
        <v>15.087458954343088</v>
      </c>
      <c r="Q1280" s="45" t="str">
        <f t="shared" si="377"/>
        <v>ins. Pondérale</v>
      </c>
      <c r="R1280" s="29">
        <f t="shared" si="368"/>
        <v>3</v>
      </c>
      <c r="S1280" s="29" t="e">
        <f t="shared" si="369"/>
        <v>#N/A</v>
      </c>
      <c r="T1280" s="29" t="e">
        <f t="shared" si="370"/>
        <v>#N/A</v>
      </c>
      <c r="U1280" s="29" t="e">
        <f t="shared" si="371"/>
        <v>#N/A</v>
      </c>
      <c r="V1280" s="21" t="e">
        <f t="shared" si="378"/>
        <v>#N/A</v>
      </c>
      <c r="W1280" s="28">
        <f t="shared" si="372"/>
        <v>0</v>
      </c>
      <c r="X1280" s="28">
        <f t="shared" si="373"/>
        <v>0</v>
      </c>
      <c r="Y1280" s="45" t="str">
        <f t="shared" si="379"/>
        <v>pas de surpoids ni d'obésité</v>
      </c>
    </row>
    <row r="1281" spans="4:25">
      <c r="D1281" s="21"/>
      <c r="F1281" s="21"/>
      <c r="G1281" s="54">
        <f t="shared" si="374"/>
        <v>0</v>
      </c>
      <c r="H1281" s="28">
        <f t="shared" si="361"/>
        <v>0</v>
      </c>
      <c r="I1281" s="45">
        <f t="shared" si="375"/>
        <v>0</v>
      </c>
      <c r="J1281" s="29">
        <f t="shared" si="362"/>
        <v>3</v>
      </c>
      <c r="K1281" s="29">
        <f t="shared" si="363"/>
        <v>0.27</v>
      </c>
      <c r="L1281" s="29">
        <f t="shared" si="364"/>
        <v>8.4199999999999997E-2</v>
      </c>
      <c r="M1281" s="29">
        <f t="shared" si="365"/>
        <v>12.92</v>
      </c>
      <c r="N1281" s="45">
        <f t="shared" si="376"/>
        <v>-43.986979853963227</v>
      </c>
      <c r="O1281" s="28">
        <f t="shared" si="366"/>
        <v>10.989169238449415</v>
      </c>
      <c r="P1281" s="28">
        <f t="shared" si="367"/>
        <v>15.087458954343088</v>
      </c>
      <c r="Q1281" s="45" t="str">
        <f t="shared" si="377"/>
        <v>ins. Pondérale</v>
      </c>
      <c r="R1281" s="29">
        <f t="shared" si="368"/>
        <v>3</v>
      </c>
      <c r="S1281" s="29" t="e">
        <f t="shared" si="369"/>
        <v>#N/A</v>
      </c>
      <c r="T1281" s="29" t="e">
        <f t="shared" si="370"/>
        <v>#N/A</v>
      </c>
      <c r="U1281" s="29" t="e">
        <f t="shared" si="371"/>
        <v>#N/A</v>
      </c>
      <c r="V1281" s="21" t="e">
        <f t="shared" si="378"/>
        <v>#N/A</v>
      </c>
      <c r="W1281" s="28">
        <f t="shared" si="372"/>
        <v>0</v>
      </c>
      <c r="X1281" s="28">
        <f t="shared" si="373"/>
        <v>0</v>
      </c>
      <c r="Y1281" s="45" t="str">
        <f t="shared" si="379"/>
        <v>pas de surpoids ni d'obésité</v>
      </c>
    </row>
    <row r="1282" spans="4:25">
      <c r="D1282" s="21"/>
      <c r="F1282" s="21"/>
      <c r="G1282" s="54">
        <f t="shared" si="374"/>
        <v>0</v>
      </c>
      <c r="H1282" s="28">
        <f t="shared" si="361"/>
        <v>0</v>
      </c>
      <c r="I1282" s="45">
        <f t="shared" si="375"/>
        <v>0</v>
      </c>
      <c r="J1282" s="29">
        <f t="shared" si="362"/>
        <v>3</v>
      </c>
      <c r="K1282" s="29">
        <f t="shared" si="363"/>
        <v>0.27</v>
      </c>
      <c r="L1282" s="29">
        <f t="shared" si="364"/>
        <v>8.4199999999999997E-2</v>
      </c>
      <c r="M1282" s="29">
        <f t="shared" si="365"/>
        <v>12.92</v>
      </c>
      <c r="N1282" s="45">
        <f t="shared" si="376"/>
        <v>-43.986979853963227</v>
      </c>
      <c r="O1282" s="28">
        <f t="shared" si="366"/>
        <v>10.989169238449415</v>
      </c>
      <c r="P1282" s="28">
        <f t="shared" si="367"/>
        <v>15.087458954343088</v>
      </c>
      <c r="Q1282" s="45" t="str">
        <f t="shared" si="377"/>
        <v>ins. Pondérale</v>
      </c>
      <c r="R1282" s="29">
        <f t="shared" si="368"/>
        <v>3</v>
      </c>
      <c r="S1282" s="29" t="e">
        <f t="shared" si="369"/>
        <v>#N/A</v>
      </c>
      <c r="T1282" s="29" t="e">
        <f t="shared" si="370"/>
        <v>#N/A</v>
      </c>
      <c r="U1282" s="29" t="e">
        <f t="shared" si="371"/>
        <v>#N/A</v>
      </c>
      <c r="V1282" s="21" t="e">
        <f t="shared" si="378"/>
        <v>#N/A</v>
      </c>
      <c r="W1282" s="28">
        <f t="shared" si="372"/>
        <v>0</v>
      </c>
      <c r="X1282" s="28">
        <f t="shared" si="373"/>
        <v>0</v>
      </c>
      <c r="Y1282" s="45" t="str">
        <f t="shared" si="379"/>
        <v>pas de surpoids ni d'obésité</v>
      </c>
    </row>
    <row r="1283" spans="4:25">
      <c r="D1283" s="21"/>
      <c r="F1283" s="21"/>
      <c r="G1283" s="54">
        <f t="shared" si="374"/>
        <v>0</v>
      </c>
      <c r="H1283" s="28">
        <f t="shared" si="361"/>
        <v>0</v>
      </c>
      <c r="I1283" s="45">
        <f t="shared" si="375"/>
        <v>0</v>
      </c>
      <c r="J1283" s="29">
        <f t="shared" si="362"/>
        <v>3</v>
      </c>
      <c r="K1283" s="29">
        <f t="shared" si="363"/>
        <v>0.27</v>
      </c>
      <c r="L1283" s="29">
        <f t="shared" si="364"/>
        <v>8.4199999999999997E-2</v>
      </c>
      <c r="M1283" s="29">
        <f t="shared" si="365"/>
        <v>12.92</v>
      </c>
      <c r="N1283" s="45">
        <f t="shared" si="376"/>
        <v>-43.986979853963227</v>
      </c>
      <c r="O1283" s="28">
        <f t="shared" si="366"/>
        <v>10.989169238449415</v>
      </c>
      <c r="P1283" s="28">
        <f t="shared" si="367"/>
        <v>15.087458954343088</v>
      </c>
      <c r="Q1283" s="45" t="str">
        <f t="shared" si="377"/>
        <v>ins. Pondérale</v>
      </c>
      <c r="R1283" s="29">
        <f t="shared" si="368"/>
        <v>3</v>
      </c>
      <c r="S1283" s="29" t="e">
        <f t="shared" si="369"/>
        <v>#N/A</v>
      </c>
      <c r="T1283" s="29" t="e">
        <f t="shared" si="370"/>
        <v>#N/A</v>
      </c>
      <c r="U1283" s="29" t="e">
        <f t="shared" si="371"/>
        <v>#N/A</v>
      </c>
      <c r="V1283" s="21" t="e">
        <f t="shared" si="378"/>
        <v>#N/A</v>
      </c>
      <c r="W1283" s="28">
        <f t="shared" si="372"/>
        <v>0</v>
      </c>
      <c r="X1283" s="28">
        <f t="shared" si="373"/>
        <v>0</v>
      </c>
      <c r="Y1283" s="45" t="str">
        <f t="shared" si="379"/>
        <v>pas de surpoids ni d'obésité</v>
      </c>
    </row>
    <row r="1284" spans="4:25">
      <c r="D1284" s="21"/>
      <c r="F1284" s="21"/>
      <c r="G1284" s="54">
        <f t="shared" si="374"/>
        <v>0</v>
      </c>
      <c r="H1284" s="28">
        <f t="shared" si="361"/>
        <v>0</v>
      </c>
      <c r="I1284" s="45">
        <f t="shared" si="375"/>
        <v>0</v>
      </c>
      <c r="J1284" s="29">
        <f t="shared" si="362"/>
        <v>3</v>
      </c>
      <c r="K1284" s="29">
        <f t="shared" si="363"/>
        <v>0.27</v>
      </c>
      <c r="L1284" s="29">
        <f t="shared" si="364"/>
        <v>8.4199999999999997E-2</v>
      </c>
      <c r="M1284" s="29">
        <f t="shared" si="365"/>
        <v>12.92</v>
      </c>
      <c r="N1284" s="45">
        <f t="shared" si="376"/>
        <v>-43.986979853963227</v>
      </c>
      <c r="O1284" s="28">
        <f t="shared" si="366"/>
        <v>10.989169238449415</v>
      </c>
      <c r="P1284" s="28">
        <f t="shared" si="367"/>
        <v>15.087458954343088</v>
      </c>
      <c r="Q1284" s="45" t="str">
        <f t="shared" si="377"/>
        <v>ins. Pondérale</v>
      </c>
      <c r="R1284" s="29">
        <f t="shared" si="368"/>
        <v>3</v>
      </c>
      <c r="S1284" s="29" t="e">
        <f t="shared" si="369"/>
        <v>#N/A</v>
      </c>
      <c r="T1284" s="29" t="e">
        <f t="shared" si="370"/>
        <v>#N/A</v>
      </c>
      <c r="U1284" s="29" t="e">
        <f t="shared" si="371"/>
        <v>#N/A</v>
      </c>
      <c r="V1284" s="21" t="e">
        <f t="shared" si="378"/>
        <v>#N/A</v>
      </c>
      <c r="W1284" s="28">
        <f t="shared" si="372"/>
        <v>0</v>
      </c>
      <c r="X1284" s="28">
        <f t="shared" si="373"/>
        <v>0</v>
      </c>
      <c r="Y1284" s="45" t="str">
        <f t="shared" si="379"/>
        <v>pas de surpoids ni d'obésité</v>
      </c>
    </row>
    <row r="1285" spans="4:25">
      <c r="D1285" s="21"/>
      <c r="F1285" s="21"/>
      <c r="G1285" s="54">
        <f t="shared" si="374"/>
        <v>0</v>
      </c>
      <c r="H1285" s="28">
        <f t="shared" si="361"/>
        <v>0</v>
      </c>
      <c r="I1285" s="45">
        <f t="shared" si="375"/>
        <v>0</v>
      </c>
      <c r="J1285" s="29">
        <f t="shared" si="362"/>
        <v>3</v>
      </c>
      <c r="K1285" s="29">
        <f t="shared" si="363"/>
        <v>0.27</v>
      </c>
      <c r="L1285" s="29">
        <f t="shared" si="364"/>
        <v>8.4199999999999997E-2</v>
      </c>
      <c r="M1285" s="29">
        <f t="shared" si="365"/>
        <v>12.92</v>
      </c>
      <c r="N1285" s="45">
        <f t="shared" si="376"/>
        <v>-43.986979853963227</v>
      </c>
      <c r="O1285" s="28">
        <f t="shared" si="366"/>
        <v>10.989169238449415</v>
      </c>
      <c r="P1285" s="28">
        <f t="shared" si="367"/>
        <v>15.087458954343088</v>
      </c>
      <c r="Q1285" s="45" t="str">
        <f t="shared" si="377"/>
        <v>ins. Pondérale</v>
      </c>
      <c r="R1285" s="29">
        <f t="shared" si="368"/>
        <v>3</v>
      </c>
      <c r="S1285" s="29" t="e">
        <f t="shared" si="369"/>
        <v>#N/A</v>
      </c>
      <c r="T1285" s="29" t="e">
        <f t="shared" si="370"/>
        <v>#N/A</v>
      </c>
      <c r="U1285" s="29" t="e">
        <f t="shared" si="371"/>
        <v>#N/A</v>
      </c>
      <c r="V1285" s="21" t="e">
        <f t="shared" si="378"/>
        <v>#N/A</v>
      </c>
      <c r="W1285" s="28">
        <f t="shared" si="372"/>
        <v>0</v>
      </c>
      <c r="X1285" s="28">
        <f t="shared" si="373"/>
        <v>0</v>
      </c>
      <c r="Y1285" s="45" t="str">
        <f t="shared" si="379"/>
        <v>pas de surpoids ni d'obésité</v>
      </c>
    </row>
    <row r="1286" spans="4:25">
      <c r="D1286" s="21"/>
      <c r="F1286" s="21"/>
      <c r="G1286" s="54">
        <f t="shared" si="374"/>
        <v>0</v>
      </c>
      <c r="H1286" s="28">
        <f t="shared" si="361"/>
        <v>0</v>
      </c>
      <c r="I1286" s="45">
        <f t="shared" si="375"/>
        <v>0</v>
      </c>
      <c r="J1286" s="29">
        <f t="shared" si="362"/>
        <v>3</v>
      </c>
      <c r="K1286" s="29">
        <f t="shared" si="363"/>
        <v>0.27</v>
      </c>
      <c r="L1286" s="29">
        <f t="shared" si="364"/>
        <v>8.4199999999999997E-2</v>
      </c>
      <c r="M1286" s="29">
        <f t="shared" si="365"/>
        <v>12.92</v>
      </c>
      <c r="N1286" s="45">
        <f t="shared" si="376"/>
        <v>-43.986979853963227</v>
      </c>
      <c r="O1286" s="28">
        <f t="shared" si="366"/>
        <v>10.989169238449415</v>
      </c>
      <c r="P1286" s="28">
        <f t="shared" si="367"/>
        <v>15.087458954343088</v>
      </c>
      <c r="Q1286" s="45" t="str">
        <f t="shared" si="377"/>
        <v>ins. Pondérale</v>
      </c>
      <c r="R1286" s="29">
        <f t="shared" si="368"/>
        <v>3</v>
      </c>
      <c r="S1286" s="29" t="e">
        <f t="shared" si="369"/>
        <v>#N/A</v>
      </c>
      <c r="T1286" s="29" t="e">
        <f t="shared" si="370"/>
        <v>#N/A</v>
      </c>
      <c r="U1286" s="29" t="e">
        <f t="shared" si="371"/>
        <v>#N/A</v>
      </c>
      <c r="V1286" s="21" t="e">
        <f t="shared" si="378"/>
        <v>#N/A</v>
      </c>
      <c r="W1286" s="28">
        <f t="shared" si="372"/>
        <v>0</v>
      </c>
      <c r="X1286" s="28">
        <f t="shared" si="373"/>
        <v>0</v>
      </c>
      <c r="Y1286" s="45" t="str">
        <f t="shared" si="379"/>
        <v>pas de surpoids ni d'obésité</v>
      </c>
    </row>
    <row r="1287" spans="4:25">
      <c r="D1287" s="21"/>
      <c r="F1287" s="21"/>
      <c r="G1287" s="54">
        <f t="shared" si="374"/>
        <v>0</v>
      </c>
      <c r="H1287" s="28">
        <f t="shared" ref="H1287:H1350" si="380">MROUND(G1287,0.5)</f>
        <v>0</v>
      </c>
      <c r="I1287" s="45">
        <f t="shared" si="375"/>
        <v>0</v>
      </c>
      <c r="J1287" s="29">
        <f t="shared" ref="J1287:J1350" si="381">IF(OR(C1287=1),0,3)</f>
        <v>3</v>
      </c>
      <c r="K1287" s="29">
        <f t="shared" ref="K1287:K1350" si="382">VLOOKUP(H1287,TableRefFR,2+J1287)</f>
        <v>0.27</v>
      </c>
      <c r="L1287" s="29">
        <f t="shared" ref="L1287:L1350" si="383">VLOOKUP(H1287,TableRefFR,3+J1287)</f>
        <v>8.4199999999999997E-2</v>
      </c>
      <c r="M1287" s="29">
        <f t="shared" ref="M1287:M1350" si="384">VLOOKUP(H1287,TableRefFR,4+J1287)</f>
        <v>12.92</v>
      </c>
      <c r="N1287" s="45">
        <f t="shared" si="376"/>
        <v>-43.986979853963227</v>
      </c>
      <c r="O1287" s="28">
        <f t="shared" ref="O1287:O1350" si="385">VLOOKUP(H1287,CorpFR,2+J1287)</f>
        <v>10.989169238449415</v>
      </c>
      <c r="P1287" s="28">
        <f t="shared" ref="P1287:P1350" si="386">VLOOKUP(H1287,CorpFR,3+J1287)</f>
        <v>15.087458954343088</v>
      </c>
      <c r="Q1287" s="45" t="str">
        <f t="shared" si="377"/>
        <v>ins. Pondérale</v>
      </c>
      <c r="R1287" s="29">
        <f t="shared" ref="R1287:R1350" si="387">IF(OR(C1287=1),0,3)</f>
        <v>3</v>
      </c>
      <c r="S1287" s="29" t="e">
        <f t="shared" ref="S1287:S1350" si="388">VLOOKUP(H1287,TableRefIOTF,2+R1287)</f>
        <v>#N/A</v>
      </c>
      <c r="T1287" s="29" t="e">
        <f t="shared" ref="T1287:T1350" si="389">VLOOKUP(H1287,TableRefIOTF,3+R1287)</f>
        <v>#N/A</v>
      </c>
      <c r="U1287" s="29" t="e">
        <f t="shared" ref="U1287:U1350" si="390">VLOOKUP(H1287,TableRefIOTF,4+R1287)</f>
        <v>#N/A</v>
      </c>
      <c r="V1287" s="21" t="e">
        <f t="shared" si="378"/>
        <v>#N/A</v>
      </c>
      <c r="W1287" s="28">
        <f t="shared" ref="W1287:W1350" si="391">VLOOKUP(H1287,CorpIOTF,2+R1287)</f>
        <v>0</v>
      </c>
      <c r="X1287" s="28">
        <f t="shared" ref="X1287:X1350" si="392">VLOOKUP(H1287,CorpIOTF,3+R1287)</f>
        <v>0</v>
      </c>
      <c r="Y1287" s="45" t="str">
        <f t="shared" si="379"/>
        <v>pas de surpoids ni d'obésité</v>
      </c>
    </row>
    <row r="1288" spans="4:25">
      <c r="D1288" s="21"/>
      <c r="F1288" s="21"/>
      <c r="G1288" s="54">
        <f t="shared" ref="G1288:G1351" si="393">DATEDIF(B1288,E1288,"d")/365.25</f>
        <v>0</v>
      </c>
      <c r="H1288" s="28">
        <f t="shared" si="380"/>
        <v>0</v>
      </c>
      <c r="I1288" s="45">
        <f t="shared" ref="I1288:I1351" si="394">D1288</f>
        <v>0</v>
      </c>
      <c r="J1288" s="29">
        <f t="shared" si="381"/>
        <v>3</v>
      </c>
      <c r="K1288" s="29">
        <f t="shared" si="382"/>
        <v>0.27</v>
      </c>
      <c r="L1288" s="29">
        <f t="shared" si="383"/>
        <v>8.4199999999999997E-2</v>
      </c>
      <c r="M1288" s="29">
        <f t="shared" si="384"/>
        <v>12.92</v>
      </c>
      <c r="N1288" s="45">
        <f t="shared" ref="N1288:N1351" si="395">(((I1288/M1288)^K1288)-1)/(K1288*L1288)</f>
        <v>-43.986979853963227</v>
      </c>
      <c r="O1288" s="28">
        <f t="shared" si="385"/>
        <v>10.989169238449415</v>
      </c>
      <c r="P1288" s="28">
        <f t="shared" si="386"/>
        <v>15.087458954343088</v>
      </c>
      <c r="Q1288" s="45" t="str">
        <f t="shared" ref="Q1288:Q1351" si="396">IF(I1288&gt;P1288,"surpoids",IF(I1288&lt;O1288,"ins. Pondérale","corpulence normale"))</f>
        <v>ins. Pondérale</v>
      </c>
      <c r="R1288" s="29">
        <f t="shared" si="387"/>
        <v>3</v>
      </c>
      <c r="S1288" s="29" t="e">
        <f t="shared" si="388"/>
        <v>#N/A</v>
      </c>
      <c r="T1288" s="29" t="e">
        <f t="shared" si="389"/>
        <v>#N/A</v>
      </c>
      <c r="U1288" s="29" t="e">
        <f t="shared" si="390"/>
        <v>#N/A</v>
      </c>
      <c r="V1288" s="21" t="e">
        <f t="shared" ref="V1288:V1351" si="397">(((I1288/U1288)^S1288)-1)/(S1288*T1288)</f>
        <v>#N/A</v>
      </c>
      <c r="W1288" s="28">
        <f t="shared" si="391"/>
        <v>0</v>
      </c>
      <c r="X1288" s="28">
        <f t="shared" si="392"/>
        <v>0</v>
      </c>
      <c r="Y1288" s="45" t="str">
        <f t="shared" ref="Y1288:Y1351" si="398">IF(I1288&gt;X1288,"obésité",IF(I1288&gt;W1288,"surpoids","pas de surpoids ni d'obésité"))</f>
        <v>pas de surpoids ni d'obésité</v>
      </c>
    </row>
    <row r="1289" spans="4:25">
      <c r="D1289" s="21"/>
      <c r="F1289" s="21"/>
      <c r="G1289" s="54">
        <f t="shared" si="393"/>
        <v>0</v>
      </c>
      <c r="H1289" s="28">
        <f t="shared" si="380"/>
        <v>0</v>
      </c>
      <c r="I1289" s="45">
        <f t="shared" si="394"/>
        <v>0</v>
      </c>
      <c r="J1289" s="29">
        <f t="shared" si="381"/>
        <v>3</v>
      </c>
      <c r="K1289" s="29">
        <f t="shared" si="382"/>
        <v>0.27</v>
      </c>
      <c r="L1289" s="29">
        <f t="shared" si="383"/>
        <v>8.4199999999999997E-2</v>
      </c>
      <c r="M1289" s="29">
        <f t="shared" si="384"/>
        <v>12.92</v>
      </c>
      <c r="N1289" s="45">
        <f t="shared" si="395"/>
        <v>-43.986979853963227</v>
      </c>
      <c r="O1289" s="28">
        <f t="shared" si="385"/>
        <v>10.989169238449415</v>
      </c>
      <c r="P1289" s="28">
        <f t="shared" si="386"/>
        <v>15.087458954343088</v>
      </c>
      <c r="Q1289" s="45" t="str">
        <f t="shared" si="396"/>
        <v>ins. Pondérale</v>
      </c>
      <c r="R1289" s="29">
        <f t="shared" si="387"/>
        <v>3</v>
      </c>
      <c r="S1289" s="29" t="e">
        <f t="shared" si="388"/>
        <v>#N/A</v>
      </c>
      <c r="T1289" s="29" t="e">
        <f t="shared" si="389"/>
        <v>#N/A</v>
      </c>
      <c r="U1289" s="29" t="e">
        <f t="shared" si="390"/>
        <v>#N/A</v>
      </c>
      <c r="V1289" s="21" t="e">
        <f t="shared" si="397"/>
        <v>#N/A</v>
      </c>
      <c r="W1289" s="28">
        <f t="shared" si="391"/>
        <v>0</v>
      </c>
      <c r="X1289" s="28">
        <f t="shared" si="392"/>
        <v>0</v>
      </c>
      <c r="Y1289" s="45" t="str">
        <f t="shared" si="398"/>
        <v>pas de surpoids ni d'obésité</v>
      </c>
    </row>
    <row r="1290" spans="4:25">
      <c r="D1290" s="21"/>
      <c r="F1290" s="21"/>
      <c r="G1290" s="54">
        <f t="shared" si="393"/>
        <v>0</v>
      </c>
      <c r="H1290" s="28">
        <f t="shared" si="380"/>
        <v>0</v>
      </c>
      <c r="I1290" s="45">
        <f t="shared" si="394"/>
        <v>0</v>
      </c>
      <c r="J1290" s="29">
        <f t="shared" si="381"/>
        <v>3</v>
      </c>
      <c r="K1290" s="29">
        <f t="shared" si="382"/>
        <v>0.27</v>
      </c>
      <c r="L1290" s="29">
        <f t="shared" si="383"/>
        <v>8.4199999999999997E-2</v>
      </c>
      <c r="M1290" s="29">
        <f t="shared" si="384"/>
        <v>12.92</v>
      </c>
      <c r="N1290" s="45">
        <f t="shared" si="395"/>
        <v>-43.986979853963227</v>
      </c>
      <c r="O1290" s="28">
        <f t="shared" si="385"/>
        <v>10.989169238449415</v>
      </c>
      <c r="P1290" s="28">
        <f t="shared" si="386"/>
        <v>15.087458954343088</v>
      </c>
      <c r="Q1290" s="45" t="str">
        <f t="shared" si="396"/>
        <v>ins. Pondérale</v>
      </c>
      <c r="R1290" s="29">
        <f t="shared" si="387"/>
        <v>3</v>
      </c>
      <c r="S1290" s="29" t="e">
        <f t="shared" si="388"/>
        <v>#N/A</v>
      </c>
      <c r="T1290" s="29" t="e">
        <f t="shared" si="389"/>
        <v>#N/A</v>
      </c>
      <c r="U1290" s="29" t="e">
        <f t="shared" si="390"/>
        <v>#N/A</v>
      </c>
      <c r="V1290" s="21" t="e">
        <f t="shared" si="397"/>
        <v>#N/A</v>
      </c>
      <c r="W1290" s="28">
        <f t="shared" si="391"/>
        <v>0</v>
      </c>
      <c r="X1290" s="28">
        <f t="shared" si="392"/>
        <v>0</v>
      </c>
      <c r="Y1290" s="45" t="str">
        <f t="shared" si="398"/>
        <v>pas de surpoids ni d'obésité</v>
      </c>
    </row>
    <row r="1291" spans="4:25">
      <c r="D1291" s="21"/>
      <c r="F1291" s="21"/>
      <c r="G1291" s="54">
        <f t="shared" si="393"/>
        <v>0</v>
      </c>
      <c r="H1291" s="28">
        <f t="shared" si="380"/>
        <v>0</v>
      </c>
      <c r="I1291" s="45">
        <f t="shared" si="394"/>
        <v>0</v>
      </c>
      <c r="J1291" s="29">
        <f t="shared" si="381"/>
        <v>3</v>
      </c>
      <c r="K1291" s="29">
        <f t="shared" si="382"/>
        <v>0.27</v>
      </c>
      <c r="L1291" s="29">
        <f t="shared" si="383"/>
        <v>8.4199999999999997E-2</v>
      </c>
      <c r="M1291" s="29">
        <f t="shared" si="384"/>
        <v>12.92</v>
      </c>
      <c r="N1291" s="45">
        <f t="shared" si="395"/>
        <v>-43.986979853963227</v>
      </c>
      <c r="O1291" s="28">
        <f t="shared" si="385"/>
        <v>10.989169238449415</v>
      </c>
      <c r="P1291" s="28">
        <f t="shared" si="386"/>
        <v>15.087458954343088</v>
      </c>
      <c r="Q1291" s="45" t="str">
        <f t="shared" si="396"/>
        <v>ins. Pondérale</v>
      </c>
      <c r="R1291" s="29">
        <f t="shared" si="387"/>
        <v>3</v>
      </c>
      <c r="S1291" s="29" t="e">
        <f t="shared" si="388"/>
        <v>#N/A</v>
      </c>
      <c r="T1291" s="29" t="e">
        <f t="shared" si="389"/>
        <v>#N/A</v>
      </c>
      <c r="U1291" s="29" t="e">
        <f t="shared" si="390"/>
        <v>#N/A</v>
      </c>
      <c r="V1291" s="21" t="e">
        <f t="shared" si="397"/>
        <v>#N/A</v>
      </c>
      <c r="W1291" s="28">
        <f t="shared" si="391"/>
        <v>0</v>
      </c>
      <c r="X1291" s="28">
        <f t="shared" si="392"/>
        <v>0</v>
      </c>
      <c r="Y1291" s="45" t="str">
        <f t="shared" si="398"/>
        <v>pas de surpoids ni d'obésité</v>
      </c>
    </row>
    <row r="1292" spans="4:25">
      <c r="D1292" s="21"/>
      <c r="F1292" s="21"/>
      <c r="G1292" s="54">
        <f t="shared" si="393"/>
        <v>0</v>
      </c>
      <c r="H1292" s="28">
        <f t="shared" si="380"/>
        <v>0</v>
      </c>
      <c r="I1292" s="45">
        <f t="shared" si="394"/>
        <v>0</v>
      </c>
      <c r="J1292" s="29">
        <f t="shared" si="381"/>
        <v>3</v>
      </c>
      <c r="K1292" s="29">
        <f t="shared" si="382"/>
        <v>0.27</v>
      </c>
      <c r="L1292" s="29">
        <f t="shared" si="383"/>
        <v>8.4199999999999997E-2</v>
      </c>
      <c r="M1292" s="29">
        <f t="shared" si="384"/>
        <v>12.92</v>
      </c>
      <c r="N1292" s="45">
        <f t="shared" si="395"/>
        <v>-43.986979853963227</v>
      </c>
      <c r="O1292" s="28">
        <f t="shared" si="385"/>
        <v>10.989169238449415</v>
      </c>
      <c r="P1292" s="28">
        <f t="shared" si="386"/>
        <v>15.087458954343088</v>
      </c>
      <c r="Q1292" s="45" t="str">
        <f t="shared" si="396"/>
        <v>ins. Pondérale</v>
      </c>
      <c r="R1292" s="29">
        <f t="shared" si="387"/>
        <v>3</v>
      </c>
      <c r="S1292" s="29" t="e">
        <f t="shared" si="388"/>
        <v>#N/A</v>
      </c>
      <c r="T1292" s="29" t="e">
        <f t="shared" si="389"/>
        <v>#N/A</v>
      </c>
      <c r="U1292" s="29" t="e">
        <f t="shared" si="390"/>
        <v>#N/A</v>
      </c>
      <c r="V1292" s="21" t="e">
        <f t="shared" si="397"/>
        <v>#N/A</v>
      </c>
      <c r="W1292" s="28">
        <f t="shared" si="391"/>
        <v>0</v>
      </c>
      <c r="X1292" s="28">
        <f t="shared" si="392"/>
        <v>0</v>
      </c>
      <c r="Y1292" s="45" t="str">
        <f t="shared" si="398"/>
        <v>pas de surpoids ni d'obésité</v>
      </c>
    </row>
    <row r="1293" spans="4:25">
      <c r="D1293" s="21"/>
      <c r="F1293" s="21"/>
      <c r="G1293" s="54">
        <f t="shared" si="393"/>
        <v>0</v>
      </c>
      <c r="H1293" s="28">
        <f t="shared" si="380"/>
        <v>0</v>
      </c>
      <c r="I1293" s="45">
        <f t="shared" si="394"/>
        <v>0</v>
      </c>
      <c r="J1293" s="29">
        <f t="shared" si="381"/>
        <v>3</v>
      </c>
      <c r="K1293" s="29">
        <f t="shared" si="382"/>
        <v>0.27</v>
      </c>
      <c r="L1293" s="29">
        <f t="shared" si="383"/>
        <v>8.4199999999999997E-2</v>
      </c>
      <c r="M1293" s="29">
        <f t="shared" si="384"/>
        <v>12.92</v>
      </c>
      <c r="N1293" s="45">
        <f t="shared" si="395"/>
        <v>-43.986979853963227</v>
      </c>
      <c r="O1293" s="28">
        <f t="shared" si="385"/>
        <v>10.989169238449415</v>
      </c>
      <c r="P1293" s="28">
        <f t="shared" si="386"/>
        <v>15.087458954343088</v>
      </c>
      <c r="Q1293" s="45" t="str">
        <f t="shared" si="396"/>
        <v>ins. Pondérale</v>
      </c>
      <c r="R1293" s="29">
        <f t="shared" si="387"/>
        <v>3</v>
      </c>
      <c r="S1293" s="29" t="e">
        <f t="shared" si="388"/>
        <v>#N/A</v>
      </c>
      <c r="T1293" s="29" t="e">
        <f t="shared" si="389"/>
        <v>#N/A</v>
      </c>
      <c r="U1293" s="29" t="e">
        <f t="shared" si="390"/>
        <v>#N/A</v>
      </c>
      <c r="V1293" s="21" t="e">
        <f t="shared" si="397"/>
        <v>#N/A</v>
      </c>
      <c r="W1293" s="28">
        <f t="shared" si="391"/>
        <v>0</v>
      </c>
      <c r="X1293" s="28">
        <f t="shared" si="392"/>
        <v>0</v>
      </c>
      <c r="Y1293" s="45" t="str">
        <f t="shared" si="398"/>
        <v>pas de surpoids ni d'obésité</v>
      </c>
    </row>
    <row r="1294" spans="4:25">
      <c r="D1294" s="21"/>
      <c r="F1294" s="21"/>
      <c r="G1294" s="54">
        <f t="shared" si="393"/>
        <v>0</v>
      </c>
      <c r="H1294" s="28">
        <f t="shared" si="380"/>
        <v>0</v>
      </c>
      <c r="I1294" s="45">
        <f t="shared" si="394"/>
        <v>0</v>
      </c>
      <c r="J1294" s="29">
        <f t="shared" si="381"/>
        <v>3</v>
      </c>
      <c r="K1294" s="29">
        <f t="shared" si="382"/>
        <v>0.27</v>
      </c>
      <c r="L1294" s="29">
        <f t="shared" si="383"/>
        <v>8.4199999999999997E-2</v>
      </c>
      <c r="M1294" s="29">
        <f t="shared" si="384"/>
        <v>12.92</v>
      </c>
      <c r="N1294" s="45">
        <f t="shared" si="395"/>
        <v>-43.986979853963227</v>
      </c>
      <c r="O1294" s="28">
        <f t="shared" si="385"/>
        <v>10.989169238449415</v>
      </c>
      <c r="P1294" s="28">
        <f t="shared" si="386"/>
        <v>15.087458954343088</v>
      </c>
      <c r="Q1294" s="45" t="str">
        <f t="shared" si="396"/>
        <v>ins. Pondérale</v>
      </c>
      <c r="R1294" s="29">
        <f t="shared" si="387"/>
        <v>3</v>
      </c>
      <c r="S1294" s="29" t="e">
        <f t="shared" si="388"/>
        <v>#N/A</v>
      </c>
      <c r="T1294" s="29" t="e">
        <f t="shared" si="389"/>
        <v>#N/A</v>
      </c>
      <c r="U1294" s="29" t="e">
        <f t="shared" si="390"/>
        <v>#N/A</v>
      </c>
      <c r="V1294" s="21" t="e">
        <f t="shared" si="397"/>
        <v>#N/A</v>
      </c>
      <c r="W1294" s="28">
        <f t="shared" si="391"/>
        <v>0</v>
      </c>
      <c r="X1294" s="28">
        <f t="shared" si="392"/>
        <v>0</v>
      </c>
      <c r="Y1294" s="45" t="str">
        <f t="shared" si="398"/>
        <v>pas de surpoids ni d'obésité</v>
      </c>
    </row>
    <row r="1295" spans="4:25">
      <c r="D1295" s="21"/>
      <c r="F1295" s="21"/>
      <c r="G1295" s="54">
        <f t="shared" si="393"/>
        <v>0</v>
      </c>
      <c r="H1295" s="28">
        <f t="shared" si="380"/>
        <v>0</v>
      </c>
      <c r="I1295" s="45">
        <f t="shared" si="394"/>
        <v>0</v>
      </c>
      <c r="J1295" s="29">
        <f t="shared" si="381"/>
        <v>3</v>
      </c>
      <c r="K1295" s="29">
        <f t="shared" si="382"/>
        <v>0.27</v>
      </c>
      <c r="L1295" s="29">
        <f t="shared" si="383"/>
        <v>8.4199999999999997E-2</v>
      </c>
      <c r="M1295" s="29">
        <f t="shared" si="384"/>
        <v>12.92</v>
      </c>
      <c r="N1295" s="45">
        <f t="shared" si="395"/>
        <v>-43.986979853963227</v>
      </c>
      <c r="O1295" s="28">
        <f t="shared" si="385"/>
        <v>10.989169238449415</v>
      </c>
      <c r="P1295" s="28">
        <f t="shared" si="386"/>
        <v>15.087458954343088</v>
      </c>
      <c r="Q1295" s="45" t="str">
        <f t="shared" si="396"/>
        <v>ins. Pondérale</v>
      </c>
      <c r="R1295" s="29">
        <f t="shared" si="387"/>
        <v>3</v>
      </c>
      <c r="S1295" s="29" t="e">
        <f t="shared" si="388"/>
        <v>#N/A</v>
      </c>
      <c r="T1295" s="29" t="e">
        <f t="shared" si="389"/>
        <v>#N/A</v>
      </c>
      <c r="U1295" s="29" t="e">
        <f t="shared" si="390"/>
        <v>#N/A</v>
      </c>
      <c r="V1295" s="21" t="e">
        <f t="shared" si="397"/>
        <v>#N/A</v>
      </c>
      <c r="W1295" s="28">
        <f t="shared" si="391"/>
        <v>0</v>
      </c>
      <c r="X1295" s="28">
        <f t="shared" si="392"/>
        <v>0</v>
      </c>
      <c r="Y1295" s="45" t="str">
        <f t="shared" si="398"/>
        <v>pas de surpoids ni d'obésité</v>
      </c>
    </row>
    <row r="1296" spans="4:25">
      <c r="D1296" s="21"/>
      <c r="F1296" s="21"/>
      <c r="G1296" s="54">
        <f t="shared" si="393"/>
        <v>0</v>
      </c>
      <c r="H1296" s="28">
        <f t="shared" si="380"/>
        <v>0</v>
      </c>
      <c r="I1296" s="45">
        <f t="shared" si="394"/>
        <v>0</v>
      </c>
      <c r="J1296" s="29">
        <f t="shared" si="381"/>
        <v>3</v>
      </c>
      <c r="K1296" s="29">
        <f t="shared" si="382"/>
        <v>0.27</v>
      </c>
      <c r="L1296" s="29">
        <f t="shared" si="383"/>
        <v>8.4199999999999997E-2</v>
      </c>
      <c r="M1296" s="29">
        <f t="shared" si="384"/>
        <v>12.92</v>
      </c>
      <c r="N1296" s="45">
        <f t="shared" si="395"/>
        <v>-43.986979853963227</v>
      </c>
      <c r="O1296" s="28">
        <f t="shared" si="385"/>
        <v>10.989169238449415</v>
      </c>
      <c r="P1296" s="28">
        <f t="shared" si="386"/>
        <v>15.087458954343088</v>
      </c>
      <c r="Q1296" s="45" t="str">
        <f t="shared" si="396"/>
        <v>ins. Pondérale</v>
      </c>
      <c r="R1296" s="29">
        <f t="shared" si="387"/>
        <v>3</v>
      </c>
      <c r="S1296" s="29" t="e">
        <f t="shared" si="388"/>
        <v>#N/A</v>
      </c>
      <c r="T1296" s="29" t="e">
        <f t="shared" si="389"/>
        <v>#N/A</v>
      </c>
      <c r="U1296" s="29" t="e">
        <f t="shared" si="390"/>
        <v>#N/A</v>
      </c>
      <c r="V1296" s="21" t="e">
        <f t="shared" si="397"/>
        <v>#N/A</v>
      </c>
      <c r="W1296" s="28">
        <f t="shared" si="391"/>
        <v>0</v>
      </c>
      <c r="X1296" s="28">
        <f t="shared" si="392"/>
        <v>0</v>
      </c>
      <c r="Y1296" s="45" t="str">
        <f t="shared" si="398"/>
        <v>pas de surpoids ni d'obésité</v>
      </c>
    </row>
    <row r="1297" spans="4:25">
      <c r="D1297" s="21"/>
      <c r="F1297" s="21"/>
      <c r="G1297" s="54">
        <f t="shared" si="393"/>
        <v>0</v>
      </c>
      <c r="H1297" s="28">
        <f t="shared" si="380"/>
        <v>0</v>
      </c>
      <c r="I1297" s="45">
        <f t="shared" si="394"/>
        <v>0</v>
      </c>
      <c r="J1297" s="29">
        <f t="shared" si="381"/>
        <v>3</v>
      </c>
      <c r="K1297" s="29">
        <f t="shared" si="382"/>
        <v>0.27</v>
      </c>
      <c r="L1297" s="29">
        <f t="shared" si="383"/>
        <v>8.4199999999999997E-2</v>
      </c>
      <c r="M1297" s="29">
        <f t="shared" si="384"/>
        <v>12.92</v>
      </c>
      <c r="N1297" s="45">
        <f t="shared" si="395"/>
        <v>-43.986979853963227</v>
      </c>
      <c r="O1297" s="28">
        <f t="shared" si="385"/>
        <v>10.989169238449415</v>
      </c>
      <c r="P1297" s="28">
        <f t="shared" si="386"/>
        <v>15.087458954343088</v>
      </c>
      <c r="Q1297" s="45" t="str">
        <f t="shared" si="396"/>
        <v>ins. Pondérale</v>
      </c>
      <c r="R1297" s="29">
        <f t="shared" si="387"/>
        <v>3</v>
      </c>
      <c r="S1297" s="29" t="e">
        <f t="shared" si="388"/>
        <v>#N/A</v>
      </c>
      <c r="T1297" s="29" t="e">
        <f t="shared" si="389"/>
        <v>#N/A</v>
      </c>
      <c r="U1297" s="29" t="e">
        <f t="shared" si="390"/>
        <v>#N/A</v>
      </c>
      <c r="V1297" s="21" t="e">
        <f t="shared" si="397"/>
        <v>#N/A</v>
      </c>
      <c r="W1297" s="28">
        <f t="shared" si="391"/>
        <v>0</v>
      </c>
      <c r="X1297" s="28">
        <f t="shared" si="392"/>
        <v>0</v>
      </c>
      <c r="Y1297" s="45" t="str">
        <f t="shared" si="398"/>
        <v>pas de surpoids ni d'obésité</v>
      </c>
    </row>
    <row r="1298" spans="4:25">
      <c r="D1298" s="21"/>
      <c r="F1298" s="21"/>
      <c r="G1298" s="54">
        <f t="shared" si="393"/>
        <v>0</v>
      </c>
      <c r="H1298" s="28">
        <f t="shared" si="380"/>
        <v>0</v>
      </c>
      <c r="I1298" s="45">
        <f t="shared" si="394"/>
        <v>0</v>
      </c>
      <c r="J1298" s="29">
        <f t="shared" si="381"/>
        <v>3</v>
      </c>
      <c r="K1298" s="29">
        <f t="shared" si="382"/>
        <v>0.27</v>
      </c>
      <c r="L1298" s="29">
        <f t="shared" si="383"/>
        <v>8.4199999999999997E-2</v>
      </c>
      <c r="M1298" s="29">
        <f t="shared" si="384"/>
        <v>12.92</v>
      </c>
      <c r="N1298" s="45">
        <f t="shared" si="395"/>
        <v>-43.986979853963227</v>
      </c>
      <c r="O1298" s="28">
        <f t="shared" si="385"/>
        <v>10.989169238449415</v>
      </c>
      <c r="P1298" s="28">
        <f t="shared" si="386"/>
        <v>15.087458954343088</v>
      </c>
      <c r="Q1298" s="45" t="str">
        <f t="shared" si="396"/>
        <v>ins. Pondérale</v>
      </c>
      <c r="R1298" s="29">
        <f t="shared" si="387"/>
        <v>3</v>
      </c>
      <c r="S1298" s="29" t="e">
        <f t="shared" si="388"/>
        <v>#N/A</v>
      </c>
      <c r="T1298" s="29" t="e">
        <f t="shared" si="389"/>
        <v>#N/A</v>
      </c>
      <c r="U1298" s="29" t="e">
        <f t="shared" si="390"/>
        <v>#N/A</v>
      </c>
      <c r="V1298" s="21" t="e">
        <f t="shared" si="397"/>
        <v>#N/A</v>
      </c>
      <c r="W1298" s="28">
        <f t="shared" si="391"/>
        <v>0</v>
      </c>
      <c r="X1298" s="28">
        <f t="shared" si="392"/>
        <v>0</v>
      </c>
      <c r="Y1298" s="45" t="str">
        <f t="shared" si="398"/>
        <v>pas de surpoids ni d'obésité</v>
      </c>
    </row>
    <row r="1299" spans="4:25">
      <c r="D1299" s="21"/>
      <c r="F1299" s="21"/>
      <c r="G1299" s="54">
        <f t="shared" si="393"/>
        <v>0</v>
      </c>
      <c r="H1299" s="28">
        <f t="shared" si="380"/>
        <v>0</v>
      </c>
      <c r="I1299" s="45">
        <f t="shared" si="394"/>
        <v>0</v>
      </c>
      <c r="J1299" s="29">
        <f t="shared" si="381"/>
        <v>3</v>
      </c>
      <c r="K1299" s="29">
        <f t="shared" si="382"/>
        <v>0.27</v>
      </c>
      <c r="L1299" s="29">
        <f t="shared" si="383"/>
        <v>8.4199999999999997E-2</v>
      </c>
      <c r="M1299" s="29">
        <f t="shared" si="384"/>
        <v>12.92</v>
      </c>
      <c r="N1299" s="45">
        <f t="shared" si="395"/>
        <v>-43.986979853963227</v>
      </c>
      <c r="O1299" s="28">
        <f t="shared" si="385"/>
        <v>10.989169238449415</v>
      </c>
      <c r="P1299" s="28">
        <f t="shared" si="386"/>
        <v>15.087458954343088</v>
      </c>
      <c r="Q1299" s="45" t="str">
        <f t="shared" si="396"/>
        <v>ins. Pondérale</v>
      </c>
      <c r="R1299" s="29">
        <f t="shared" si="387"/>
        <v>3</v>
      </c>
      <c r="S1299" s="29" t="e">
        <f t="shared" si="388"/>
        <v>#N/A</v>
      </c>
      <c r="T1299" s="29" t="e">
        <f t="shared" si="389"/>
        <v>#N/A</v>
      </c>
      <c r="U1299" s="29" t="e">
        <f t="shared" si="390"/>
        <v>#N/A</v>
      </c>
      <c r="V1299" s="21" t="e">
        <f t="shared" si="397"/>
        <v>#N/A</v>
      </c>
      <c r="W1299" s="28">
        <f t="shared" si="391"/>
        <v>0</v>
      </c>
      <c r="X1299" s="28">
        <f t="shared" si="392"/>
        <v>0</v>
      </c>
      <c r="Y1299" s="45" t="str">
        <f t="shared" si="398"/>
        <v>pas de surpoids ni d'obésité</v>
      </c>
    </row>
    <row r="1300" spans="4:25">
      <c r="D1300" s="21"/>
      <c r="F1300" s="21"/>
      <c r="G1300" s="54">
        <f t="shared" si="393"/>
        <v>0</v>
      </c>
      <c r="H1300" s="28">
        <f t="shared" si="380"/>
        <v>0</v>
      </c>
      <c r="I1300" s="45">
        <f t="shared" si="394"/>
        <v>0</v>
      </c>
      <c r="J1300" s="29">
        <f t="shared" si="381"/>
        <v>3</v>
      </c>
      <c r="K1300" s="29">
        <f t="shared" si="382"/>
        <v>0.27</v>
      </c>
      <c r="L1300" s="29">
        <f t="shared" si="383"/>
        <v>8.4199999999999997E-2</v>
      </c>
      <c r="M1300" s="29">
        <f t="shared" si="384"/>
        <v>12.92</v>
      </c>
      <c r="N1300" s="45">
        <f t="shared" si="395"/>
        <v>-43.986979853963227</v>
      </c>
      <c r="O1300" s="28">
        <f t="shared" si="385"/>
        <v>10.989169238449415</v>
      </c>
      <c r="P1300" s="28">
        <f t="shared" si="386"/>
        <v>15.087458954343088</v>
      </c>
      <c r="Q1300" s="45" t="str">
        <f t="shared" si="396"/>
        <v>ins. Pondérale</v>
      </c>
      <c r="R1300" s="29">
        <f t="shared" si="387"/>
        <v>3</v>
      </c>
      <c r="S1300" s="29" t="e">
        <f t="shared" si="388"/>
        <v>#N/A</v>
      </c>
      <c r="T1300" s="29" t="e">
        <f t="shared" si="389"/>
        <v>#N/A</v>
      </c>
      <c r="U1300" s="29" t="e">
        <f t="shared" si="390"/>
        <v>#N/A</v>
      </c>
      <c r="V1300" s="21" t="e">
        <f t="shared" si="397"/>
        <v>#N/A</v>
      </c>
      <c r="W1300" s="28">
        <f t="shared" si="391"/>
        <v>0</v>
      </c>
      <c r="X1300" s="28">
        <f t="shared" si="392"/>
        <v>0</v>
      </c>
      <c r="Y1300" s="45" t="str">
        <f t="shared" si="398"/>
        <v>pas de surpoids ni d'obésité</v>
      </c>
    </row>
    <row r="1301" spans="4:25">
      <c r="D1301" s="21"/>
      <c r="F1301" s="21"/>
      <c r="G1301" s="54">
        <f t="shared" si="393"/>
        <v>0</v>
      </c>
      <c r="H1301" s="28">
        <f t="shared" si="380"/>
        <v>0</v>
      </c>
      <c r="I1301" s="45">
        <f t="shared" si="394"/>
        <v>0</v>
      </c>
      <c r="J1301" s="29">
        <f t="shared" si="381"/>
        <v>3</v>
      </c>
      <c r="K1301" s="29">
        <f t="shared" si="382"/>
        <v>0.27</v>
      </c>
      <c r="L1301" s="29">
        <f t="shared" si="383"/>
        <v>8.4199999999999997E-2</v>
      </c>
      <c r="M1301" s="29">
        <f t="shared" si="384"/>
        <v>12.92</v>
      </c>
      <c r="N1301" s="45">
        <f t="shared" si="395"/>
        <v>-43.986979853963227</v>
      </c>
      <c r="O1301" s="28">
        <f t="shared" si="385"/>
        <v>10.989169238449415</v>
      </c>
      <c r="P1301" s="28">
        <f t="shared" si="386"/>
        <v>15.087458954343088</v>
      </c>
      <c r="Q1301" s="45" t="str">
        <f t="shared" si="396"/>
        <v>ins. Pondérale</v>
      </c>
      <c r="R1301" s="29">
        <f t="shared" si="387"/>
        <v>3</v>
      </c>
      <c r="S1301" s="29" t="e">
        <f t="shared" si="388"/>
        <v>#N/A</v>
      </c>
      <c r="T1301" s="29" t="e">
        <f t="shared" si="389"/>
        <v>#N/A</v>
      </c>
      <c r="U1301" s="29" t="e">
        <f t="shared" si="390"/>
        <v>#N/A</v>
      </c>
      <c r="V1301" s="21" t="e">
        <f t="shared" si="397"/>
        <v>#N/A</v>
      </c>
      <c r="W1301" s="28">
        <f t="shared" si="391"/>
        <v>0</v>
      </c>
      <c r="X1301" s="28">
        <f t="shared" si="392"/>
        <v>0</v>
      </c>
      <c r="Y1301" s="45" t="str">
        <f t="shared" si="398"/>
        <v>pas de surpoids ni d'obésité</v>
      </c>
    </row>
    <row r="1302" spans="4:25">
      <c r="D1302" s="21"/>
      <c r="F1302" s="21"/>
      <c r="G1302" s="54">
        <f t="shared" si="393"/>
        <v>0</v>
      </c>
      <c r="H1302" s="28">
        <f t="shared" si="380"/>
        <v>0</v>
      </c>
      <c r="I1302" s="45">
        <f t="shared" si="394"/>
        <v>0</v>
      </c>
      <c r="J1302" s="29">
        <f t="shared" si="381"/>
        <v>3</v>
      </c>
      <c r="K1302" s="29">
        <f t="shared" si="382"/>
        <v>0.27</v>
      </c>
      <c r="L1302" s="29">
        <f t="shared" si="383"/>
        <v>8.4199999999999997E-2</v>
      </c>
      <c r="M1302" s="29">
        <f t="shared" si="384"/>
        <v>12.92</v>
      </c>
      <c r="N1302" s="45">
        <f t="shared" si="395"/>
        <v>-43.986979853963227</v>
      </c>
      <c r="O1302" s="28">
        <f t="shared" si="385"/>
        <v>10.989169238449415</v>
      </c>
      <c r="P1302" s="28">
        <f t="shared" si="386"/>
        <v>15.087458954343088</v>
      </c>
      <c r="Q1302" s="45" t="str">
        <f t="shared" si="396"/>
        <v>ins. Pondérale</v>
      </c>
      <c r="R1302" s="29">
        <f t="shared" si="387"/>
        <v>3</v>
      </c>
      <c r="S1302" s="29" t="e">
        <f t="shared" si="388"/>
        <v>#N/A</v>
      </c>
      <c r="T1302" s="29" t="e">
        <f t="shared" si="389"/>
        <v>#N/A</v>
      </c>
      <c r="U1302" s="29" t="e">
        <f t="shared" si="390"/>
        <v>#N/A</v>
      </c>
      <c r="V1302" s="21" t="e">
        <f t="shared" si="397"/>
        <v>#N/A</v>
      </c>
      <c r="W1302" s="28">
        <f t="shared" si="391"/>
        <v>0</v>
      </c>
      <c r="X1302" s="28">
        <f t="shared" si="392"/>
        <v>0</v>
      </c>
      <c r="Y1302" s="45" t="str">
        <f t="shared" si="398"/>
        <v>pas de surpoids ni d'obésité</v>
      </c>
    </row>
    <row r="1303" spans="4:25">
      <c r="D1303" s="21"/>
      <c r="F1303" s="21"/>
      <c r="G1303" s="54">
        <f t="shared" si="393"/>
        <v>0</v>
      </c>
      <c r="H1303" s="28">
        <f t="shared" si="380"/>
        <v>0</v>
      </c>
      <c r="I1303" s="45">
        <f t="shared" si="394"/>
        <v>0</v>
      </c>
      <c r="J1303" s="29">
        <f t="shared" si="381"/>
        <v>3</v>
      </c>
      <c r="K1303" s="29">
        <f t="shared" si="382"/>
        <v>0.27</v>
      </c>
      <c r="L1303" s="29">
        <f t="shared" si="383"/>
        <v>8.4199999999999997E-2</v>
      </c>
      <c r="M1303" s="29">
        <f t="shared" si="384"/>
        <v>12.92</v>
      </c>
      <c r="N1303" s="45">
        <f t="shared" si="395"/>
        <v>-43.986979853963227</v>
      </c>
      <c r="O1303" s="28">
        <f t="shared" si="385"/>
        <v>10.989169238449415</v>
      </c>
      <c r="P1303" s="28">
        <f t="shared" si="386"/>
        <v>15.087458954343088</v>
      </c>
      <c r="Q1303" s="45" t="str">
        <f t="shared" si="396"/>
        <v>ins. Pondérale</v>
      </c>
      <c r="R1303" s="29">
        <f t="shared" si="387"/>
        <v>3</v>
      </c>
      <c r="S1303" s="29" t="e">
        <f t="shared" si="388"/>
        <v>#N/A</v>
      </c>
      <c r="T1303" s="29" t="e">
        <f t="shared" si="389"/>
        <v>#N/A</v>
      </c>
      <c r="U1303" s="29" t="e">
        <f t="shared" si="390"/>
        <v>#N/A</v>
      </c>
      <c r="V1303" s="21" t="e">
        <f t="shared" si="397"/>
        <v>#N/A</v>
      </c>
      <c r="W1303" s="28">
        <f t="shared" si="391"/>
        <v>0</v>
      </c>
      <c r="X1303" s="28">
        <f t="shared" si="392"/>
        <v>0</v>
      </c>
      <c r="Y1303" s="45" t="str">
        <f t="shared" si="398"/>
        <v>pas de surpoids ni d'obésité</v>
      </c>
    </row>
    <row r="1304" spans="4:25">
      <c r="D1304" s="21"/>
      <c r="F1304" s="21"/>
      <c r="G1304" s="54">
        <f t="shared" si="393"/>
        <v>0</v>
      </c>
      <c r="H1304" s="28">
        <f t="shared" si="380"/>
        <v>0</v>
      </c>
      <c r="I1304" s="45">
        <f t="shared" si="394"/>
        <v>0</v>
      </c>
      <c r="J1304" s="29">
        <f t="shared" si="381"/>
        <v>3</v>
      </c>
      <c r="K1304" s="29">
        <f t="shared" si="382"/>
        <v>0.27</v>
      </c>
      <c r="L1304" s="29">
        <f t="shared" si="383"/>
        <v>8.4199999999999997E-2</v>
      </c>
      <c r="M1304" s="29">
        <f t="shared" si="384"/>
        <v>12.92</v>
      </c>
      <c r="N1304" s="45">
        <f t="shared" si="395"/>
        <v>-43.986979853963227</v>
      </c>
      <c r="O1304" s="28">
        <f t="shared" si="385"/>
        <v>10.989169238449415</v>
      </c>
      <c r="P1304" s="28">
        <f t="shared" si="386"/>
        <v>15.087458954343088</v>
      </c>
      <c r="Q1304" s="45" t="str">
        <f t="shared" si="396"/>
        <v>ins. Pondérale</v>
      </c>
      <c r="R1304" s="29">
        <f t="shared" si="387"/>
        <v>3</v>
      </c>
      <c r="S1304" s="29" t="e">
        <f t="shared" si="388"/>
        <v>#N/A</v>
      </c>
      <c r="T1304" s="29" t="e">
        <f t="shared" si="389"/>
        <v>#N/A</v>
      </c>
      <c r="U1304" s="29" t="e">
        <f t="shared" si="390"/>
        <v>#N/A</v>
      </c>
      <c r="V1304" s="21" t="e">
        <f t="shared" si="397"/>
        <v>#N/A</v>
      </c>
      <c r="W1304" s="28">
        <f t="shared" si="391"/>
        <v>0</v>
      </c>
      <c r="X1304" s="28">
        <f t="shared" si="392"/>
        <v>0</v>
      </c>
      <c r="Y1304" s="45" t="str">
        <f t="shared" si="398"/>
        <v>pas de surpoids ni d'obésité</v>
      </c>
    </row>
    <row r="1305" spans="4:25">
      <c r="D1305" s="21"/>
      <c r="F1305" s="21"/>
      <c r="G1305" s="54">
        <f t="shared" si="393"/>
        <v>0</v>
      </c>
      <c r="H1305" s="28">
        <f t="shared" si="380"/>
        <v>0</v>
      </c>
      <c r="I1305" s="45">
        <f t="shared" si="394"/>
        <v>0</v>
      </c>
      <c r="J1305" s="29">
        <f t="shared" si="381"/>
        <v>3</v>
      </c>
      <c r="K1305" s="29">
        <f t="shared" si="382"/>
        <v>0.27</v>
      </c>
      <c r="L1305" s="29">
        <f t="shared" si="383"/>
        <v>8.4199999999999997E-2</v>
      </c>
      <c r="M1305" s="29">
        <f t="shared" si="384"/>
        <v>12.92</v>
      </c>
      <c r="N1305" s="45">
        <f t="shared" si="395"/>
        <v>-43.986979853963227</v>
      </c>
      <c r="O1305" s="28">
        <f t="shared" si="385"/>
        <v>10.989169238449415</v>
      </c>
      <c r="P1305" s="28">
        <f t="shared" si="386"/>
        <v>15.087458954343088</v>
      </c>
      <c r="Q1305" s="45" t="str">
        <f t="shared" si="396"/>
        <v>ins. Pondérale</v>
      </c>
      <c r="R1305" s="29">
        <f t="shared" si="387"/>
        <v>3</v>
      </c>
      <c r="S1305" s="29" t="e">
        <f t="shared" si="388"/>
        <v>#N/A</v>
      </c>
      <c r="T1305" s="29" t="e">
        <f t="shared" si="389"/>
        <v>#N/A</v>
      </c>
      <c r="U1305" s="29" t="e">
        <f t="shared" si="390"/>
        <v>#N/A</v>
      </c>
      <c r="V1305" s="21" t="e">
        <f t="shared" si="397"/>
        <v>#N/A</v>
      </c>
      <c r="W1305" s="28">
        <f t="shared" si="391"/>
        <v>0</v>
      </c>
      <c r="X1305" s="28">
        <f t="shared" si="392"/>
        <v>0</v>
      </c>
      <c r="Y1305" s="45" t="str">
        <f t="shared" si="398"/>
        <v>pas de surpoids ni d'obésité</v>
      </c>
    </row>
    <row r="1306" spans="4:25" ht="14.4">
      <c r="D1306" s="30"/>
      <c r="E1306" s="65"/>
      <c r="F1306" s="30"/>
      <c r="G1306" s="54">
        <f t="shared" si="393"/>
        <v>0</v>
      </c>
      <c r="H1306" s="28">
        <f t="shared" si="380"/>
        <v>0</v>
      </c>
      <c r="I1306" s="45">
        <f t="shared" si="394"/>
        <v>0</v>
      </c>
      <c r="J1306" s="29">
        <f t="shared" si="381"/>
        <v>3</v>
      </c>
      <c r="K1306" s="29">
        <f t="shared" si="382"/>
        <v>0.27</v>
      </c>
      <c r="L1306" s="29">
        <f t="shared" si="383"/>
        <v>8.4199999999999997E-2</v>
      </c>
      <c r="M1306" s="29">
        <f t="shared" si="384"/>
        <v>12.92</v>
      </c>
      <c r="N1306" s="45">
        <f t="shared" si="395"/>
        <v>-43.986979853963227</v>
      </c>
      <c r="O1306" s="28">
        <f t="shared" si="385"/>
        <v>10.989169238449415</v>
      </c>
      <c r="P1306" s="28">
        <f t="shared" si="386"/>
        <v>15.087458954343088</v>
      </c>
      <c r="Q1306" s="45" t="str">
        <f t="shared" si="396"/>
        <v>ins. Pondérale</v>
      </c>
      <c r="R1306" s="29">
        <f t="shared" si="387"/>
        <v>3</v>
      </c>
      <c r="S1306" s="29" t="e">
        <f t="shared" si="388"/>
        <v>#N/A</v>
      </c>
      <c r="T1306" s="29" t="e">
        <f t="shared" si="389"/>
        <v>#N/A</v>
      </c>
      <c r="U1306" s="29" t="e">
        <f t="shared" si="390"/>
        <v>#N/A</v>
      </c>
      <c r="V1306" s="21" t="e">
        <f t="shared" si="397"/>
        <v>#N/A</v>
      </c>
      <c r="W1306" s="28">
        <f t="shared" si="391"/>
        <v>0</v>
      </c>
      <c r="X1306" s="28">
        <f t="shared" si="392"/>
        <v>0</v>
      </c>
      <c r="Y1306" s="45" t="str">
        <f t="shared" si="398"/>
        <v>pas de surpoids ni d'obésité</v>
      </c>
    </row>
    <row r="1307" spans="4:25">
      <c r="D1307" s="21"/>
      <c r="F1307" s="21"/>
      <c r="G1307" s="54">
        <f t="shared" si="393"/>
        <v>0</v>
      </c>
      <c r="H1307" s="28">
        <f t="shared" si="380"/>
        <v>0</v>
      </c>
      <c r="I1307" s="45">
        <f t="shared" si="394"/>
        <v>0</v>
      </c>
      <c r="J1307" s="29">
        <f t="shared" si="381"/>
        <v>3</v>
      </c>
      <c r="K1307" s="29">
        <f t="shared" si="382"/>
        <v>0.27</v>
      </c>
      <c r="L1307" s="29">
        <f t="shared" si="383"/>
        <v>8.4199999999999997E-2</v>
      </c>
      <c r="M1307" s="29">
        <f t="shared" si="384"/>
        <v>12.92</v>
      </c>
      <c r="N1307" s="45">
        <f t="shared" si="395"/>
        <v>-43.986979853963227</v>
      </c>
      <c r="O1307" s="28">
        <f t="shared" si="385"/>
        <v>10.989169238449415</v>
      </c>
      <c r="P1307" s="28">
        <f t="shared" si="386"/>
        <v>15.087458954343088</v>
      </c>
      <c r="Q1307" s="45" t="str">
        <f t="shared" si="396"/>
        <v>ins. Pondérale</v>
      </c>
      <c r="R1307" s="29">
        <f t="shared" si="387"/>
        <v>3</v>
      </c>
      <c r="S1307" s="29" t="e">
        <f t="shared" si="388"/>
        <v>#N/A</v>
      </c>
      <c r="T1307" s="29" t="e">
        <f t="shared" si="389"/>
        <v>#N/A</v>
      </c>
      <c r="U1307" s="29" t="e">
        <f t="shared" si="390"/>
        <v>#N/A</v>
      </c>
      <c r="V1307" s="21" t="e">
        <f t="shared" si="397"/>
        <v>#N/A</v>
      </c>
      <c r="W1307" s="28">
        <f t="shared" si="391"/>
        <v>0</v>
      </c>
      <c r="X1307" s="28">
        <f t="shared" si="392"/>
        <v>0</v>
      </c>
      <c r="Y1307" s="45" t="str">
        <f t="shared" si="398"/>
        <v>pas de surpoids ni d'obésité</v>
      </c>
    </row>
    <row r="1308" spans="4:25">
      <c r="D1308" s="21"/>
      <c r="F1308" s="21"/>
      <c r="G1308" s="54">
        <f t="shared" si="393"/>
        <v>0</v>
      </c>
      <c r="H1308" s="28">
        <f t="shared" si="380"/>
        <v>0</v>
      </c>
      <c r="I1308" s="45">
        <f t="shared" si="394"/>
        <v>0</v>
      </c>
      <c r="J1308" s="29">
        <f t="shared" si="381"/>
        <v>3</v>
      </c>
      <c r="K1308" s="29">
        <f t="shared" si="382"/>
        <v>0.27</v>
      </c>
      <c r="L1308" s="29">
        <f t="shared" si="383"/>
        <v>8.4199999999999997E-2</v>
      </c>
      <c r="M1308" s="29">
        <f t="shared" si="384"/>
        <v>12.92</v>
      </c>
      <c r="N1308" s="45">
        <f t="shared" si="395"/>
        <v>-43.986979853963227</v>
      </c>
      <c r="O1308" s="28">
        <f t="shared" si="385"/>
        <v>10.989169238449415</v>
      </c>
      <c r="P1308" s="28">
        <f t="shared" si="386"/>
        <v>15.087458954343088</v>
      </c>
      <c r="Q1308" s="45" t="str">
        <f t="shared" si="396"/>
        <v>ins. Pondérale</v>
      </c>
      <c r="R1308" s="29">
        <f t="shared" si="387"/>
        <v>3</v>
      </c>
      <c r="S1308" s="29" t="e">
        <f t="shared" si="388"/>
        <v>#N/A</v>
      </c>
      <c r="T1308" s="29" t="e">
        <f t="shared" si="389"/>
        <v>#N/A</v>
      </c>
      <c r="U1308" s="29" t="e">
        <f t="shared" si="390"/>
        <v>#N/A</v>
      </c>
      <c r="V1308" s="21" t="e">
        <f t="shared" si="397"/>
        <v>#N/A</v>
      </c>
      <c r="W1308" s="28">
        <f t="shared" si="391"/>
        <v>0</v>
      </c>
      <c r="X1308" s="28">
        <f t="shared" si="392"/>
        <v>0</v>
      </c>
      <c r="Y1308" s="45" t="str">
        <f t="shared" si="398"/>
        <v>pas de surpoids ni d'obésité</v>
      </c>
    </row>
    <row r="1309" spans="4:25">
      <c r="D1309" s="21"/>
      <c r="F1309" s="21"/>
      <c r="G1309" s="54">
        <f t="shared" si="393"/>
        <v>0</v>
      </c>
      <c r="H1309" s="28">
        <f t="shared" si="380"/>
        <v>0</v>
      </c>
      <c r="I1309" s="45">
        <f t="shared" si="394"/>
        <v>0</v>
      </c>
      <c r="J1309" s="29">
        <f t="shared" si="381"/>
        <v>3</v>
      </c>
      <c r="K1309" s="29">
        <f t="shared" si="382"/>
        <v>0.27</v>
      </c>
      <c r="L1309" s="29">
        <f t="shared" si="383"/>
        <v>8.4199999999999997E-2</v>
      </c>
      <c r="M1309" s="29">
        <f t="shared" si="384"/>
        <v>12.92</v>
      </c>
      <c r="N1309" s="45">
        <f t="shared" si="395"/>
        <v>-43.986979853963227</v>
      </c>
      <c r="O1309" s="28">
        <f t="shared" si="385"/>
        <v>10.989169238449415</v>
      </c>
      <c r="P1309" s="28">
        <f t="shared" si="386"/>
        <v>15.087458954343088</v>
      </c>
      <c r="Q1309" s="45" t="str">
        <f t="shared" si="396"/>
        <v>ins. Pondérale</v>
      </c>
      <c r="R1309" s="29">
        <f t="shared" si="387"/>
        <v>3</v>
      </c>
      <c r="S1309" s="29" t="e">
        <f t="shared" si="388"/>
        <v>#N/A</v>
      </c>
      <c r="T1309" s="29" t="e">
        <f t="shared" si="389"/>
        <v>#N/A</v>
      </c>
      <c r="U1309" s="29" t="e">
        <f t="shared" si="390"/>
        <v>#N/A</v>
      </c>
      <c r="V1309" s="21" t="e">
        <f t="shared" si="397"/>
        <v>#N/A</v>
      </c>
      <c r="W1309" s="28">
        <f t="shared" si="391"/>
        <v>0</v>
      </c>
      <c r="X1309" s="28">
        <f t="shared" si="392"/>
        <v>0</v>
      </c>
      <c r="Y1309" s="45" t="str">
        <f t="shared" si="398"/>
        <v>pas de surpoids ni d'obésité</v>
      </c>
    </row>
    <row r="1310" spans="4:25">
      <c r="D1310" s="21"/>
      <c r="F1310" s="21"/>
      <c r="G1310" s="54">
        <f t="shared" si="393"/>
        <v>0</v>
      </c>
      <c r="H1310" s="28">
        <f t="shared" si="380"/>
        <v>0</v>
      </c>
      <c r="I1310" s="45">
        <f t="shared" si="394"/>
        <v>0</v>
      </c>
      <c r="J1310" s="29">
        <f t="shared" si="381"/>
        <v>3</v>
      </c>
      <c r="K1310" s="29">
        <f t="shared" si="382"/>
        <v>0.27</v>
      </c>
      <c r="L1310" s="29">
        <f t="shared" si="383"/>
        <v>8.4199999999999997E-2</v>
      </c>
      <c r="M1310" s="29">
        <f t="shared" si="384"/>
        <v>12.92</v>
      </c>
      <c r="N1310" s="45">
        <f t="shared" si="395"/>
        <v>-43.986979853963227</v>
      </c>
      <c r="O1310" s="28">
        <f t="shared" si="385"/>
        <v>10.989169238449415</v>
      </c>
      <c r="P1310" s="28">
        <f t="shared" si="386"/>
        <v>15.087458954343088</v>
      </c>
      <c r="Q1310" s="45" t="str">
        <f t="shared" si="396"/>
        <v>ins. Pondérale</v>
      </c>
      <c r="R1310" s="29">
        <f t="shared" si="387"/>
        <v>3</v>
      </c>
      <c r="S1310" s="29" t="e">
        <f t="shared" si="388"/>
        <v>#N/A</v>
      </c>
      <c r="T1310" s="29" t="e">
        <f t="shared" si="389"/>
        <v>#N/A</v>
      </c>
      <c r="U1310" s="29" t="e">
        <f t="shared" si="390"/>
        <v>#N/A</v>
      </c>
      <c r="V1310" s="21" t="e">
        <f t="shared" si="397"/>
        <v>#N/A</v>
      </c>
      <c r="W1310" s="28">
        <f t="shared" si="391"/>
        <v>0</v>
      </c>
      <c r="X1310" s="28">
        <f t="shared" si="392"/>
        <v>0</v>
      </c>
      <c r="Y1310" s="45" t="str">
        <f t="shared" si="398"/>
        <v>pas de surpoids ni d'obésité</v>
      </c>
    </row>
    <row r="1311" spans="4:25">
      <c r="D1311" s="21"/>
      <c r="F1311" s="21"/>
      <c r="G1311" s="54">
        <f t="shared" si="393"/>
        <v>0</v>
      </c>
      <c r="H1311" s="28">
        <f t="shared" si="380"/>
        <v>0</v>
      </c>
      <c r="I1311" s="45">
        <f t="shared" si="394"/>
        <v>0</v>
      </c>
      <c r="J1311" s="29">
        <f t="shared" si="381"/>
        <v>3</v>
      </c>
      <c r="K1311" s="29">
        <f t="shared" si="382"/>
        <v>0.27</v>
      </c>
      <c r="L1311" s="29">
        <f t="shared" si="383"/>
        <v>8.4199999999999997E-2</v>
      </c>
      <c r="M1311" s="29">
        <f t="shared" si="384"/>
        <v>12.92</v>
      </c>
      <c r="N1311" s="45">
        <f t="shared" si="395"/>
        <v>-43.986979853963227</v>
      </c>
      <c r="O1311" s="28">
        <f t="shared" si="385"/>
        <v>10.989169238449415</v>
      </c>
      <c r="P1311" s="28">
        <f t="shared" si="386"/>
        <v>15.087458954343088</v>
      </c>
      <c r="Q1311" s="45" t="str">
        <f t="shared" si="396"/>
        <v>ins. Pondérale</v>
      </c>
      <c r="R1311" s="29">
        <f t="shared" si="387"/>
        <v>3</v>
      </c>
      <c r="S1311" s="29" t="e">
        <f t="shared" si="388"/>
        <v>#N/A</v>
      </c>
      <c r="T1311" s="29" t="e">
        <f t="shared" si="389"/>
        <v>#N/A</v>
      </c>
      <c r="U1311" s="29" t="e">
        <f t="shared" si="390"/>
        <v>#N/A</v>
      </c>
      <c r="V1311" s="21" t="e">
        <f t="shared" si="397"/>
        <v>#N/A</v>
      </c>
      <c r="W1311" s="28">
        <f t="shared" si="391"/>
        <v>0</v>
      </c>
      <c r="X1311" s="28">
        <f t="shared" si="392"/>
        <v>0</v>
      </c>
      <c r="Y1311" s="45" t="str">
        <f t="shared" si="398"/>
        <v>pas de surpoids ni d'obésité</v>
      </c>
    </row>
    <row r="1312" spans="4:25">
      <c r="D1312" s="21"/>
      <c r="F1312" s="21"/>
      <c r="G1312" s="54">
        <f t="shared" si="393"/>
        <v>0</v>
      </c>
      <c r="H1312" s="28">
        <f t="shared" si="380"/>
        <v>0</v>
      </c>
      <c r="I1312" s="45">
        <f t="shared" si="394"/>
        <v>0</v>
      </c>
      <c r="J1312" s="29">
        <f t="shared" si="381"/>
        <v>3</v>
      </c>
      <c r="K1312" s="29">
        <f t="shared" si="382"/>
        <v>0.27</v>
      </c>
      <c r="L1312" s="29">
        <f t="shared" si="383"/>
        <v>8.4199999999999997E-2</v>
      </c>
      <c r="M1312" s="29">
        <f t="shared" si="384"/>
        <v>12.92</v>
      </c>
      <c r="N1312" s="45">
        <f t="shared" si="395"/>
        <v>-43.986979853963227</v>
      </c>
      <c r="O1312" s="28">
        <f t="shared" si="385"/>
        <v>10.989169238449415</v>
      </c>
      <c r="P1312" s="28">
        <f t="shared" si="386"/>
        <v>15.087458954343088</v>
      </c>
      <c r="Q1312" s="45" t="str">
        <f t="shared" si="396"/>
        <v>ins. Pondérale</v>
      </c>
      <c r="R1312" s="29">
        <f t="shared" si="387"/>
        <v>3</v>
      </c>
      <c r="S1312" s="29" t="e">
        <f t="shared" si="388"/>
        <v>#N/A</v>
      </c>
      <c r="T1312" s="29" t="e">
        <f t="shared" si="389"/>
        <v>#N/A</v>
      </c>
      <c r="U1312" s="29" t="e">
        <f t="shared" si="390"/>
        <v>#N/A</v>
      </c>
      <c r="V1312" s="21" t="e">
        <f t="shared" si="397"/>
        <v>#N/A</v>
      </c>
      <c r="W1312" s="28">
        <f t="shared" si="391"/>
        <v>0</v>
      </c>
      <c r="X1312" s="28">
        <f t="shared" si="392"/>
        <v>0</v>
      </c>
      <c r="Y1312" s="45" t="str">
        <f t="shared" si="398"/>
        <v>pas de surpoids ni d'obésité</v>
      </c>
    </row>
    <row r="1313" spans="4:25">
      <c r="D1313" s="21"/>
      <c r="F1313" s="21"/>
      <c r="G1313" s="54">
        <f t="shared" si="393"/>
        <v>0</v>
      </c>
      <c r="H1313" s="28">
        <f t="shared" si="380"/>
        <v>0</v>
      </c>
      <c r="I1313" s="45">
        <f t="shared" si="394"/>
        <v>0</v>
      </c>
      <c r="J1313" s="29">
        <f t="shared" si="381"/>
        <v>3</v>
      </c>
      <c r="K1313" s="29">
        <f t="shared" si="382"/>
        <v>0.27</v>
      </c>
      <c r="L1313" s="29">
        <f t="shared" si="383"/>
        <v>8.4199999999999997E-2</v>
      </c>
      <c r="M1313" s="29">
        <f t="shared" si="384"/>
        <v>12.92</v>
      </c>
      <c r="N1313" s="45">
        <f t="shared" si="395"/>
        <v>-43.986979853963227</v>
      </c>
      <c r="O1313" s="28">
        <f t="shared" si="385"/>
        <v>10.989169238449415</v>
      </c>
      <c r="P1313" s="28">
        <f t="shared" si="386"/>
        <v>15.087458954343088</v>
      </c>
      <c r="Q1313" s="45" t="str">
        <f t="shared" si="396"/>
        <v>ins. Pondérale</v>
      </c>
      <c r="R1313" s="29">
        <f t="shared" si="387"/>
        <v>3</v>
      </c>
      <c r="S1313" s="29" t="e">
        <f t="shared" si="388"/>
        <v>#N/A</v>
      </c>
      <c r="T1313" s="29" t="e">
        <f t="shared" si="389"/>
        <v>#N/A</v>
      </c>
      <c r="U1313" s="29" t="e">
        <f t="shared" si="390"/>
        <v>#N/A</v>
      </c>
      <c r="V1313" s="21" t="e">
        <f t="shared" si="397"/>
        <v>#N/A</v>
      </c>
      <c r="W1313" s="28">
        <f t="shared" si="391"/>
        <v>0</v>
      </c>
      <c r="X1313" s="28">
        <f t="shared" si="392"/>
        <v>0</v>
      </c>
      <c r="Y1313" s="45" t="str">
        <f t="shared" si="398"/>
        <v>pas de surpoids ni d'obésité</v>
      </c>
    </row>
    <row r="1314" spans="4:25">
      <c r="D1314" s="21"/>
      <c r="F1314" s="21"/>
      <c r="G1314" s="54">
        <f t="shared" si="393"/>
        <v>0</v>
      </c>
      <c r="H1314" s="28">
        <f t="shared" si="380"/>
        <v>0</v>
      </c>
      <c r="I1314" s="45">
        <f t="shared" si="394"/>
        <v>0</v>
      </c>
      <c r="J1314" s="29">
        <f t="shared" si="381"/>
        <v>3</v>
      </c>
      <c r="K1314" s="29">
        <f t="shared" si="382"/>
        <v>0.27</v>
      </c>
      <c r="L1314" s="29">
        <f t="shared" si="383"/>
        <v>8.4199999999999997E-2</v>
      </c>
      <c r="M1314" s="29">
        <f t="shared" si="384"/>
        <v>12.92</v>
      </c>
      <c r="N1314" s="45">
        <f t="shared" si="395"/>
        <v>-43.986979853963227</v>
      </c>
      <c r="O1314" s="28">
        <f t="shared" si="385"/>
        <v>10.989169238449415</v>
      </c>
      <c r="P1314" s="28">
        <f t="shared" si="386"/>
        <v>15.087458954343088</v>
      </c>
      <c r="Q1314" s="45" t="str">
        <f t="shared" si="396"/>
        <v>ins. Pondérale</v>
      </c>
      <c r="R1314" s="29">
        <f t="shared" si="387"/>
        <v>3</v>
      </c>
      <c r="S1314" s="29" t="e">
        <f t="shared" si="388"/>
        <v>#N/A</v>
      </c>
      <c r="T1314" s="29" t="e">
        <f t="shared" si="389"/>
        <v>#N/A</v>
      </c>
      <c r="U1314" s="29" t="e">
        <f t="shared" si="390"/>
        <v>#N/A</v>
      </c>
      <c r="V1314" s="21" t="e">
        <f t="shared" si="397"/>
        <v>#N/A</v>
      </c>
      <c r="W1314" s="28">
        <f t="shared" si="391"/>
        <v>0</v>
      </c>
      <c r="X1314" s="28">
        <f t="shared" si="392"/>
        <v>0</v>
      </c>
      <c r="Y1314" s="45" t="str">
        <f t="shared" si="398"/>
        <v>pas de surpoids ni d'obésité</v>
      </c>
    </row>
    <row r="1315" spans="4:25">
      <c r="D1315" s="21"/>
      <c r="F1315" s="21"/>
      <c r="G1315" s="54">
        <f t="shared" si="393"/>
        <v>0</v>
      </c>
      <c r="H1315" s="28">
        <f t="shared" si="380"/>
        <v>0</v>
      </c>
      <c r="I1315" s="45">
        <f t="shared" si="394"/>
        <v>0</v>
      </c>
      <c r="J1315" s="29">
        <f t="shared" si="381"/>
        <v>3</v>
      </c>
      <c r="K1315" s="29">
        <f t="shared" si="382"/>
        <v>0.27</v>
      </c>
      <c r="L1315" s="29">
        <f t="shared" si="383"/>
        <v>8.4199999999999997E-2</v>
      </c>
      <c r="M1315" s="29">
        <f t="shared" si="384"/>
        <v>12.92</v>
      </c>
      <c r="N1315" s="45">
        <f t="shared" si="395"/>
        <v>-43.986979853963227</v>
      </c>
      <c r="O1315" s="28">
        <f t="shared" si="385"/>
        <v>10.989169238449415</v>
      </c>
      <c r="P1315" s="28">
        <f t="shared" si="386"/>
        <v>15.087458954343088</v>
      </c>
      <c r="Q1315" s="45" t="str">
        <f t="shared" si="396"/>
        <v>ins. Pondérale</v>
      </c>
      <c r="R1315" s="29">
        <f t="shared" si="387"/>
        <v>3</v>
      </c>
      <c r="S1315" s="29" t="e">
        <f t="shared" si="388"/>
        <v>#N/A</v>
      </c>
      <c r="T1315" s="29" t="e">
        <f t="shared" si="389"/>
        <v>#N/A</v>
      </c>
      <c r="U1315" s="29" t="e">
        <f t="shared" si="390"/>
        <v>#N/A</v>
      </c>
      <c r="V1315" s="21" t="e">
        <f t="shared" si="397"/>
        <v>#N/A</v>
      </c>
      <c r="W1315" s="28">
        <f t="shared" si="391"/>
        <v>0</v>
      </c>
      <c r="X1315" s="28">
        <f t="shared" si="392"/>
        <v>0</v>
      </c>
      <c r="Y1315" s="45" t="str">
        <f t="shared" si="398"/>
        <v>pas de surpoids ni d'obésité</v>
      </c>
    </row>
    <row r="1316" spans="4:25">
      <c r="D1316" s="21"/>
      <c r="F1316" s="21"/>
      <c r="G1316" s="54">
        <f t="shared" si="393"/>
        <v>0</v>
      </c>
      <c r="H1316" s="28">
        <f t="shared" si="380"/>
        <v>0</v>
      </c>
      <c r="I1316" s="45">
        <f t="shared" si="394"/>
        <v>0</v>
      </c>
      <c r="J1316" s="29">
        <f t="shared" si="381"/>
        <v>3</v>
      </c>
      <c r="K1316" s="29">
        <f t="shared" si="382"/>
        <v>0.27</v>
      </c>
      <c r="L1316" s="29">
        <f t="shared" si="383"/>
        <v>8.4199999999999997E-2</v>
      </c>
      <c r="M1316" s="29">
        <f t="shared" si="384"/>
        <v>12.92</v>
      </c>
      <c r="N1316" s="45">
        <f t="shared" si="395"/>
        <v>-43.986979853963227</v>
      </c>
      <c r="O1316" s="28">
        <f t="shared" si="385"/>
        <v>10.989169238449415</v>
      </c>
      <c r="P1316" s="28">
        <f t="shared" si="386"/>
        <v>15.087458954343088</v>
      </c>
      <c r="Q1316" s="45" t="str">
        <f t="shared" si="396"/>
        <v>ins. Pondérale</v>
      </c>
      <c r="R1316" s="29">
        <f t="shared" si="387"/>
        <v>3</v>
      </c>
      <c r="S1316" s="29" t="e">
        <f t="shared" si="388"/>
        <v>#N/A</v>
      </c>
      <c r="T1316" s="29" t="e">
        <f t="shared" si="389"/>
        <v>#N/A</v>
      </c>
      <c r="U1316" s="29" t="e">
        <f t="shared" si="390"/>
        <v>#N/A</v>
      </c>
      <c r="V1316" s="21" t="e">
        <f t="shared" si="397"/>
        <v>#N/A</v>
      </c>
      <c r="W1316" s="28">
        <f t="shared" si="391"/>
        <v>0</v>
      </c>
      <c r="X1316" s="28">
        <f t="shared" si="392"/>
        <v>0</v>
      </c>
      <c r="Y1316" s="45" t="str">
        <f t="shared" si="398"/>
        <v>pas de surpoids ni d'obésité</v>
      </c>
    </row>
    <row r="1317" spans="4:25">
      <c r="D1317" s="21"/>
      <c r="F1317" s="21"/>
      <c r="G1317" s="54">
        <f t="shared" si="393"/>
        <v>0</v>
      </c>
      <c r="H1317" s="28">
        <f t="shared" si="380"/>
        <v>0</v>
      </c>
      <c r="I1317" s="45">
        <f t="shared" si="394"/>
        <v>0</v>
      </c>
      <c r="J1317" s="29">
        <f t="shared" si="381"/>
        <v>3</v>
      </c>
      <c r="K1317" s="29">
        <f t="shared" si="382"/>
        <v>0.27</v>
      </c>
      <c r="L1317" s="29">
        <f t="shared" si="383"/>
        <v>8.4199999999999997E-2</v>
      </c>
      <c r="M1317" s="29">
        <f t="shared" si="384"/>
        <v>12.92</v>
      </c>
      <c r="N1317" s="45">
        <f t="shared" si="395"/>
        <v>-43.986979853963227</v>
      </c>
      <c r="O1317" s="28">
        <f t="shared" si="385"/>
        <v>10.989169238449415</v>
      </c>
      <c r="P1317" s="28">
        <f t="shared" si="386"/>
        <v>15.087458954343088</v>
      </c>
      <c r="Q1317" s="45" t="str">
        <f t="shared" si="396"/>
        <v>ins. Pondérale</v>
      </c>
      <c r="R1317" s="29">
        <f t="shared" si="387"/>
        <v>3</v>
      </c>
      <c r="S1317" s="29" t="e">
        <f t="shared" si="388"/>
        <v>#N/A</v>
      </c>
      <c r="T1317" s="29" t="e">
        <f t="shared" si="389"/>
        <v>#N/A</v>
      </c>
      <c r="U1317" s="29" t="e">
        <f t="shared" si="390"/>
        <v>#N/A</v>
      </c>
      <c r="V1317" s="21" t="e">
        <f t="shared" si="397"/>
        <v>#N/A</v>
      </c>
      <c r="W1317" s="28">
        <f t="shared" si="391"/>
        <v>0</v>
      </c>
      <c r="X1317" s="28">
        <f t="shared" si="392"/>
        <v>0</v>
      </c>
      <c r="Y1317" s="45" t="str">
        <f t="shared" si="398"/>
        <v>pas de surpoids ni d'obésité</v>
      </c>
    </row>
    <row r="1318" spans="4:25">
      <c r="D1318" s="21"/>
      <c r="F1318" s="21"/>
      <c r="G1318" s="54">
        <f t="shared" si="393"/>
        <v>0</v>
      </c>
      <c r="H1318" s="28">
        <f t="shared" si="380"/>
        <v>0</v>
      </c>
      <c r="I1318" s="45">
        <f t="shared" si="394"/>
        <v>0</v>
      </c>
      <c r="J1318" s="29">
        <f t="shared" si="381"/>
        <v>3</v>
      </c>
      <c r="K1318" s="29">
        <f t="shared" si="382"/>
        <v>0.27</v>
      </c>
      <c r="L1318" s="29">
        <f t="shared" si="383"/>
        <v>8.4199999999999997E-2</v>
      </c>
      <c r="M1318" s="29">
        <f t="shared" si="384"/>
        <v>12.92</v>
      </c>
      <c r="N1318" s="45">
        <f t="shared" si="395"/>
        <v>-43.986979853963227</v>
      </c>
      <c r="O1318" s="28">
        <f t="shared" si="385"/>
        <v>10.989169238449415</v>
      </c>
      <c r="P1318" s="28">
        <f t="shared" si="386"/>
        <v>15.087458954343088</v>
      </c>
      <c r="Q1318" s="45" t="str">
        <f t="shared" si="396"/>
        <v>ins. Pondérale</v>
      </c>
      <c r="R1318" s="29">
        <f t="shared" si="387"/>
        <v>3</v>
      </c>
      <c r="S1318" s="29" t="e">
        <f t="shared" si="388"/>
        <v>#N/A</v>
      </c>
      <c r="T1318" s="29" t="e">
        <f t="shared" si="389"/>
        <v>#N/A</v>
      </c>
      <c r="U1318" s="29" t="e">
        <f t="shared" si="390"/>
        <v>#N/A</v>
      </c>
      <c r="V1318" s="21" t="e">
        <f t="shared" si="397"/>
        <v>#N/A</v>
      </c>
      <c r="W1318" s="28">
        <f t="shared" si="391"/>
        <v>0</v>
      </c>
      <c r="X1318" s="28">
        <f t="shared" si="392"/>
        <v>0</v>
      </c>
      <c r="Y1318" s="45" t="str">
        <f t="shared" si="398"/>
        <v>pas de surpoids ni d'obésité</v>
      </c>
    </row>
    <row r="1319" spans="4:25">
      <c r="D1319" s="21"/>
      <c r="F1319" s="21"/>
      <c r="G1319" s="54">
        <f t="shared" si="393"/>
        <v>0</v>
      </c>
      <c r="H1319" s="28">
        <f t="shared" si="380"/>
        <v>0</v>
      </c>
      <c r="I1319" s="45">
        <f t="shared" si="394"/>
        <v>0</v>
      </c>
      <c r="J1319" s="29">
        <f t="shared" si="381"/>
        <v>3</v>
      </c>
      <c r="K1319" s="29">
        <f t="shared" si="382"/>
        <v>0.27</v>
      </c>
      <c r="L1319" s="29">
        <f t="shared" si="383"/>
        <v>8.4199999999999997E-2</v>
      </c>
      <c r="M1319" s="29">
        <f t="shared" si="384"/>
        <v>12.92</v>
      </c>
      <c r="N1319" s="45">
        <f t="shared" si="395"/>
        <v>-43.986979853963227</v>
      </c>
      <c r="O1319" s="28">
        <f t="shared" si="385"/>
        <v>10.989169238449415</v>
      </c>
      <c r="P1319" s="28">
        <f t="shared" si="386"/>
        <v>15.087458954343088</v>
      </c>
      <c r="Q1319" s="45" t="str">
        <f t="shared" si="396"/>
        <v>ins. Pondérale</v>
      </c>
      <c r="R1319" s="29">
        <f t="shared" si="387"/>
        <v>3</v>
      </c>
      <c r="S1319" s="29" t="e">
        <f t="shared" si="388"/>
        <v>#N/A</v>
      </c>
      <c r="T1319" s="29" t="e">
        <f t="shared" si="389"/>
        <v>#N/A</v>
      </c>
      <c r="U1319" s="29" t="e">
        <f t="shared" si="390"/>
        <v>#N/A</v>
      </c>
      <c r="V1319" s="21" t="e">
        <f t="shared" si="397"/>
        <v>#N/A</v>
      </c>
      <c r="W1319" s="28">
        <f t="shared" si="391"/>
        <v>0</v>
      </c>
      <c r="X1319" s="28">
        <f t="shared" si="392"/>
        <v>0</v>
      </c>
      <c r="Y1319" s="45" t="str">
        <f t="shared" si="398"/>
        <v>pas de surpoids ni d'obésité</v>
      </c>
    </row>
    <row r="1320" spans="4:25">
      <c r="D1320" s="21"/>
      <c r="F1320" s="21"/>
      <c r="G1320" s="54">
        <f t="shared" si="393"/>
        <v>0</v>
      </c>
      <c r="H1320" s="28">
        <f t="shared" si="380"/>
        <v>0</v>
      </c>
      <c r="I1320" s="45">
        <f t="shared" si="394"/>
        <v>0</v>
      </c>
      <c r="J1320" s="29">
        <f t="shared" si="381"/>
        <v>3</v>
      </c>
      <c r="K1320" s="29">
        <f t="shared" si="382"/>
        <v>0.27</v>
      </c>
      <c r="L1320" s="29">
        <f t="shared" si="383"/>
        <v>8.4199999999999997E-2</v>
      </c>
      <c r="M1320" s="29">
        <f t="shared" si="384"/>
        <v>12.92</v>
      </c>
      <c r="N1320" s="45">
        <f t="shared" si="395"/>
        <v>-43.986979853963227</v>
      </c>
      <c r="O1320" s="28">
        <f t="shared" si="385"/>
        <v>10.989169238449415</v>
      </c>
      <c r="P1320" s="28">
        <f t="shared" si="386"/>
        <v>15.087458954343088</v>
      </c>
      <c r="Q1320" s="45" t="str">
        <f t="shared" si="396"/>
        <v>ins. Pondérale</v>
      </c>
      <c r="R1320" s="29">
        <f t="shared" si="387"/>
        <v>3</v>
      </c>
      <c r="S1320" s="29" t="e">
        <f t="shared" si="388"/>
        <v>#N/A</v>
      </c>
      <c r="T1320" s="29" t="e">
        <f t="shared" si="389"/>
        <v>#N/A</v>
      </c>
      <c r="U1320" s="29" t="e">
        <f t="shared" si="390"/>
        <v>#N/A</v>
      </c>
      <c r="V1320" s="21" t="e">
        <f t="shared" si="397"/>
        <v>#N/A</v>
      </c>
      <c r="W1320" s="28">
        <f t="shared" si="391"/>
        <v>0</v>
      </c>
      <c r="X1320" s="28">
        <f t="shared" si="392"/>
        <v>0</v>
      </c>
      <c r="Y1320" s="45" t="str">
        <f t="shared" si="398"/>
        <v>pas de surpoids ni d'obésité</v>
      </c>
    </row>
    <row r="1321" spans="4:25">
      <c r="D1321" s="21"/>
      <c r="F1321" s="21"/>
      <c r="G1321" s="54">
        <f t="shared" si="393"/>
        <v>0</v>
      </c>
      <c r="H1321" s="28">
        <f t="shared" si="380"/>
        <v>0</v>
      </c>
      <c r="I1321" s="45">
        <f t="shared" si="394"/>
        <v>0</v>
      </c>
      <c r="J1321" s="29">
        <f t="shared" si="381"/>
        <v>3</v>
      </c>
      <c r="K1321" s="29">
        <f t="shared" si="382"/>
        <v>0.27</v>
      </c>
      <c r="L1321" s="29">
        <f t="shared" si="383"/>
        <v>8.4199999999999997E-2</v>
      </c>
      <c r="M1321" s="29">
        <f t="shared" si="384"/>
        <v>12.92</v>
      </c>
      <c r="N1321" s="45">
        <f t="shared" si="395"/>
        <v>-43.986979853963227</v>
      </c>
      <c r="O1321" s="28">
        <f t="shared" si="385"/>
        <v>10.989169238449415</v>
      </c>
      <c r="P1321" s="28">
        <f t="shared" si="386"/>
        <v>15.087458954343088</v>
      </c>
      <c r="Q1321" s="45" t="str">
        <f t="shared" si="396"/>
        <v>ins. Pondérale</v>
      </c>
      <c r="R1321" s="29">
        <f t="shared" si="387"/>
        <v>3</v>
      </c>
      <c r="S1321" s="29" t="e">
        <f t="shared" si="388"/>
        <v>#N/A</v>
      </c>
      <c r="T1321" s="29" t="e">
        <f t="shared" si="389"/>
        <v>#N/A</v>
      </c>
      <c r="U1321" s="29" t="e">
        <f t="shared" si="390"/>
        <v>#N/A</v>
      </c>
      <c r="V1321" s="21" t="e">
        <f t="shared" si="397"/>
        <v>#N/A</v>
      </c>
      <c r="W1321" s="28">
        <f t="shared" si="391"/>
        <v>0</v>
      </c>
      <c r="X1321" s="28">
        <f t="shared" si="392"/>
        <v>0</v>
      </c>
      <c r="Y1321" s="45" t="str">
        <f t="shared" si="398"/>
        <v>pas de surpoids ni d'obésité</v>
      </c>
    </row>
    <row r="1322" spans="4:25">
      <c r="D1322" s="21"/>
      <c r="F1322" s="21"/>
      <c r="G1322" s="54">
        <f t="shared" si="393"/>
        <v>0</v>
      </c>
      <c r="H1322" s="28">
        <f t="shared" si="380"/>
        <v>0</v>
      </c>
      <c r="I1322" s="45">
        <f t="shared" si="394"/>
        <v>0</v>
      </c>
      <c r="J1322" s="29">
        <f t="shared" si="381"/>
        <v>3</v>
      </c>
      <c r="K1322" s="29">
        <f t="shared" si="382"/>
        <v>0.27</v>
      </c>
      <c r="L1322" s="29">
        <f t="shared" si="383"/>
        <v>8.4199999999999997E-2</v>
      </c>
      <c r="M1322" s="29">
        <f t="shared" si="384"/>
        <v>12.92</v>
      </c>
      <c r="N1322" s="45">
        <f t="shared" si="395"/>
        <v>-43.986979853963227</v>
      </c>
      <c r="O1322" s="28">
        <f t="shared" si="385"/>
        <v>10.989169238449415</v>
      </c>
      <c r="P1322" s="28">
        <f t="shared" si="386"/>
        <v>15.087458954343088</v>
      </c>
      <c r="Q1322" s="45" t="str">
        <f t="shared" si="396"/>
        <v>ins. Pondérale</v>
      </c>
      <c r="R1322" s="29">
        <f t="shared" si="387"/>
        <v>3</v>
      </c>
      <c r="S1322" s="29" t="e">
        <f t="shared" si="388"/>
        <v>#N/A</v>
      </c>
      <c r="T1322" s="29" t="e">
        <f t="shared" si="389"/>
        <v>#N/A</v>
      </c>
      <c r="U1322" s="29" t="e">
        <f t="shared" si="390"/>
        <v>#N/A</v>
      </c>
      <c r="V1322" s="21" t="e">
        <f t="shared" si="397"/>
        <v>#N/A</v>
      </c>
      <c r="W1322" s="28">
        <f t="shared" si="391"/>
        <v>0</v>
      </c>
      <c r="X1322" s="28">
        <f t="shared" si="392"/>
        <v>0</v>
      </c>
      <c r="Y1322" s="45" t="str">
        <f t="shared" si="398"/>
        <v>pas de surpoids ni d'obésité</v>
      </c>
    </row>
    <row r="1323" spans="4:25">
      <c r="D1323" s="21"/>
      <c r="F1323" s="21"/>
      <c r="G1323" s="54">
        <f t="shared" si="393"/>
        <v>0</v>
      </c>
      <c r="H1323" s="28">
        <f t="shared" si="380"/>
        <v>0</v>
      </c>
      <c r="I1323" s="45">
        <f t="shared" si="394"/>
        <v>0</v>
      </c>
      <c r="J1323" s="29">
        <f t="shared" si="381"/>
        <v>3</v>
      </c>
      <c r="K1323" s="29">
        <f t="shared" si="382"/>
        <v>0.27</v>
      </c>
      <c r="L1323" s="29">
        <f t="shared" si="383"/>
        <v>8.4199999999999997E-2</v>
      </c>
      <c r="M1323" s="29">
        <f t="shared" si="384"/>
        <v>12.92</v>
      </c>
      <c r="N1323" s="45">
        <f t="shared" si="395"/>
        <v>-43.986979853963227</v>
      </c>
      <c r="O1323" s="28">
        <f t="shared" si="385"/>
        <v>10.989169238449415</v>
      </c>
      <c r="P1323" s="28">
        <f t="shared" si="386"/>
        <v>15.087458954343088</v>
      </c>
      <c r="Q1323" s="45" t="str">
        <f t="shared" si="396"/>
        <v>ins. Pondérale</v>
      </c>
      <c r="R1323" s="29">
        <f t="shared" si="387"/>
        <v>3</v>
      </c>
      <c r="S1323" s="29" t="e">
        <f t="shared" si="388"/>
        <v>#N/A</v>
      </c>
      <c r="T1323" s="29" t="e">
        <f t="shared" si="389"/>
        <v>#N/A</v>
      </c>
      <c r="U1323" s="29" t="e">
        <f t="shared" si="390"/>
        <v>#N/A</v>
      </c>
      <c r="V1323" s="21" t="e">
        <f t="shared" si="397"/>
        <v>#N/A</v>
      </c>
      <c r="W1323" s="28">
        <f t="shared" si="391"/>
        <v>0</v>
      </c>
      <c r="X1323" s="28">
        <f t="shared" si="392"/>
        <v>0</v>
      </c>
      <c r="Y1323" s="45" t="str">
        <f t="shared" si="398"/>
        <v>pas de surpoids ni d'obésité</v>
      </c>
    </row>
    <row r="1324" spans="4:25">
      <c r="D1324" s="21"/>
      <c r="F1324" s="21"/>
      <c r="G1324" s="54">
        <f t="shared" si="393"/>
        <v>0</v>
      </c>
      <c r="H1324" s="28">
        <f t="shared" si="380"/>
        <v>0</v>
      </c>
      <c r="I1324" s="45">
        <f t="shared" si="394"/>
        <v>0</v>
      </c>
      <c r="J1324" s="29">
        <f t="shared" si="381"/>
        <v>3</v>
      </c>
      <c r="K1324" s="29">
        <f t="shared" si="382"/>
        <v>0.27</v>
      </c>
      <c r="L1324" s="29">
        <f t="shared" si="383"/>
        <v>8.4199999999999997E-2</v>
      </c>
      <c r="M1324" s="29">
        <f t="shared" si="384"/>
        <v>12.92</v>
      </c>
      <c r="N1324" s="45">
        <f t="shared" si="395"/>
        <v>-43.986979853963227</v>
      </c>
      <c r="O1324" s="28">
        <f t="shared" si="385"/>
        <v>10.989169238449415</v>
      </c>
      <c r="P1324" s="28">
        <f t="shared" si="386"/>
        <v>15.087458954343088</v>
      </c>
      <c r="Q1324" s="45" t="str">
        <f t="shared" si="396"/>
        <v>ins. Pondérale</v>
      </c>
      <c r="R1324" s="29">
        <f t="shared" si="387"/>
        <v>3</v>
      </c>
      <c r="S1324" s="29" t="e">
        <f t="shared" si="388"/>
        <v>#N/A</v>
      </c>
      <c r="T1324" s="29" t="e">
        <f t="shared" si="389"/>
        <v>#N/A</v>
      </c>
      <c r="U1324" s="29" t="e">
        <f t="shared" si="390"/>
        <v>#N/A</v>
      </c>
      <c r="V1324" s="21" t="e">
        <f t="shared" si="397"/>
        <v>#N/A</v>
      </c>
      <c r="W1324" s="28">
        <f t="shared" si="391"/>
        <v>0</v>
      </c>
      <c r="X1324" s="28">
        <f t="shared" si="392"/>
        <v>0</v>
      </c>
      <c r="Y1324" s="45" t="str">
        <f t="shared" si="398"/>
        <v>pas de surpoids ni d'obésité</v>
      </c>
    </row>
    <row r="1325" spans="4:25">
      <c r="D1325" s="21"/>
      <c r="F1325" s="21"/>
      <c r="G1325" s="54">
        <f t="shared" si="393"/>
        <v>0</v>
      </c>
      <c r="H1325" s="28">
        <f t="shared" si="380"/>
        <v>0</v>
      </c>
      <c r="I1325" s="45">
        <f t="shared" si="394"/>
        <v>0</v>
      </c>
      <c r="J1325" s="29">
        <f t="shared" si="381"/>
        <v>3</v>
      </c>
      <c r="K1325" s="29">
        <f t="shared" si="382"/>
        <v>0.27</v>
      </c>
      <c r="L1325" s="29">
        <f t="shared" si="383"/>
        <v>8.4199999999999997E-2</v>
      </c>
      <c r="M1325" s="29">
        <f t="shared" si="384"/>
        <v>12.92</v>
      </c>
      <c r="N1325" s="45">
        <f t="shared" si="395"/>
        <v>-43.986979853963227</v>
      </c>
      <c r="O1325" s="28">
        <f t="shared" si="385"/>
        <v>10.989169238449415</v>
      </c>
      <c r="P1325" s="28">
        <f t="shared" si="386"/>
        <v>15.087458954343088</v>
      </c>
      <c r="Q1325" s="45" t="str">
        <f t="shared" si="396"/>
        <v>ins. Pondérale</v>
      </c>
      <c r="R1325" s="29">
        <f t="shared" si="387"/>
        <v>3</v>
      </c>
      <c r="S1325" s="29" t="e">
        <f t="shared" si="388"/>
        <v>#N/A</v>
      </c>
      <c r="T1325" s="29" t="e">
        <f t="shared" si="389"/>
        <v>#N/A</v>
      </c>
      <c r="U1325" s="29" t="e">
        <f t="shared" si="390"/>
        <v>#N/A</v>
      </c>
      <c r="V1325" s="21" t="e">
        <f t="shared" si="397"/>
        <v>#N/A</v>
      </c>
      <c r="W1325" s="28">
        <f t="shared" si="391"/>
        <v>0</v>
      </c>
      <c r="X1325" s="28">
        <f t="shared" si="392"/>
        <v>0</v>
      </c>
      <c r="Y1325" s="45" t="str">
        <f t="shared" si="398"/>
        <v>pas de surpoids ni d'obésité</v>
      </c>
    </row>
    <row r="1326" spans="4:25">
      <c r="D1326" s="21"/>
      <c r="F1326" s="21"/>
      <c r="G1326" s="54">
        <f t="shared" si="393"/>
        <v>0</v>
      </c>
      <c r="H1326" s="28">
        <f t="shared" si="380"/>
        <v>0</v>
      </c>
      <c r="I1326" s="45">
        <f t="shared" si="394"/>
        <v>0</v>
      </c>
      <c r="J1326" s="29">
        <f t="shared" si="381"/>
        <v>3</v>
      </c>
      <c r="K1326" s="29">
        <f t="shared" si="382"/>
        <v>0.27</v>
      </c>
      <c r="L1326" s="29">
        <f t="shared" si="383"/>
        <v>8.4199999999999997E-2</v>
      </c>
      <c r="M1326" s="29">
        <f t="shared" si="384"/>
        <v>12.92</v>
      </c>
      <c r="N1326" s="45">
        <f t="shared" si="395"/>
        <v>-43.986979853963227</v>
      </c>
      <c r="O1326" s="28">
        <f t="shared" si="385"/>
        <v>10.989169238449415</v>
      </c>
      <c r="P1326" s="28">
        <f t="shared" si="386"/>
        <v>15.087458954343088</v>
      </c>
      <c r="Q1326" s="45" t="str">
        <f t="shared" si="396"/>
        <v>ins. Pondérale</v>
      </c>
      <c r="R1326" s="29">
        <f t="shared" si="387"/>
        <v>3</v>
      </c>
      <c r="S1326" s="29" t="e">
        <f t="shared" si="388"/>
        <v>#N/A</v>
      </c>
      <c r="T1326" s="29" t="e">
        <f t="shared" si="389"/>
        <v>#N/A</v>
      </c>
      <c r="U1326" s="29" t="e">
        <f t="shared" si="390"/>
        <v>#N/A</v>
      </c>
      <c r="V1326" s="21" t="e">
        <f t="shared" si="397"/>
        <v>#N/A</v>
      </c>
      <c r="W1326" s="28">
        <f t="shared" si="391"/>
        <v>0</v>
      </c>
      <c r="X1326" s="28">
        <f t="shared" si="392"/>
        <v>0</v>
      </c>
      <c r="Y1326" s="45" t="str">
        <f t="shared" si="398"/>
        <v>pas de surpoids ni d'obésité</v>
      </c>
    </row>
    <row r="1327" spans="4:25">
      <c r="D1327" s="21"/>
      <c r="F1327" s="21"/>
      <c r="G1327" s="54">
        <f t="shared" si="393"/>
        <v>0</v>
      </c>
      <c r="H1327" s="28">
        <f t="shared" si="380"/>
        <v>0</v>
      </c>
      <c r="I1327" s="45">
        <f t="shared" si="394"/>
        <v>0</v>
      </c>
      <c r="J1327" s="29">
        <f t="shared" si="381"/>
        <v>3</v>
      </c>
      <c r="K1327" s="29">
        <f t="shared" si="382"/>
        <v>0.27</v>
      </c>
      <c r="L1327" s="29">
        <f t="shared" si="383"/>
        <v>8.4199999999999997E-2</v>
      </c>
      <c r="M1327" s="29">
        <f t="shared" si="384"/>
        <v>12.92</v>
      </c>
      <c r="N1327" s="45">
        <f t="shared" si="395"/>
        <v>-43.986979853963227</v>
      </c>
      <c r="O1327" s="28">
        <f t="shared" si="385"/>
        <v>10.989169238449415</v>
      </c>
      <c r="P1327" s="28">
        <f t="shared" si="386"/>
        <v>15.087458954343088</v>
      </c>
      <c r="Q1327" s="45" t="str">
        <f t="shared" si="396"/>
        <v>ins. Pondérale</v>
      </c>
      <c r="R1327" s="29">
        <f t="shared" si="387"/>
        <v>3</v>
      </c>
      <c r="S1327" s="29" t="e">
        <f t="shared" si="388"/>
        <v>#N/A</v>
      </c>
      <c r="T1327" s="29" t="e">
        <f t="shared" si="389"/>
        <v>#N/A</v>
      </c>
      <c r="U1327" s="29" t="e">
        <f t="shared" si="390"/>
        <v>#N/A</v>
      </c>
      <c r="V1327" s="21" t="e">
        <f t="shared" si="397"/>
        <v>#N/A</v>
      </c>
      <c r="W1327" s="28">
        <f t="shared" si="391"/>
        <v>0</v>
      </c>
      <c r="X1327" s="28">
        <f t="shared" si="392"/>
        <v>0</v>
      </c>
      <c r="Y1327" s="45" t="str">
        <f t="shared" si="398"/>
        <v>pas de surpoids ni d'obésité</v>
      </c>
    </row>
    <row r="1328" spans="4:25">
      <c r="D1328" s="21"/>
      <c r="F1328" s="21"/>
      <c r="G1328" s="54">
        <f t="shared" si="393"/>
        <v>0</v>
      </c>
      <c r="H1328" s="28">
        <f t="shared" si="380"/>
        <v>0</v>
      </c>
      <c r="I1328" s="45">
        <f t="shared" si="394"/>
        <v>0</v>
      </c>
      <c r="J1328" s="29">
        <f t="shared" si="381"/>
        <v>3</v>
      </c>
      <c r="K1328" s="29">
        <f t="shared" si="382"/>
        <v>0.27</v>
      </c>
      <c r="L1328" s="29">
        <f t="shared" si="383"/>
        <v>8.4199999999999997E-2</v>
      </c>
      <c r="M1328" s="29">
        <f t="shared" si="384"/>
        <v>12.92</v>
      </c>
      <c r="N1328" s="45">
        <f t="shared" si="395"/>
        <v>-43.986979853963227</v>
      </c>
      <c r="O1328" s="28">
        <f t="shared" si="385"/>
        <v>10.989169238449415</v>
      </c>
      <c r="P1328" s="28">
        <f t="shared" si="386"/>
        <v>15.087458954343088</v>
      </c>
      <c r="Q1328" s="45" t="str">
        <f t="shared" si="396"/>
        <v>ins. Pondérale</v>
      </c>
      <c r="R1328" s="29">
        <f t="shared" si="387"/>
        <v>3</v>
      </c>
      <c r="S1328" s="29" t="e">
        <f t="shared" si="388"/>
        <v>#N/A</v>
      </c>
      <c r="T1328" s="29" t="e">
        <f t="shared" si="389"/>
        <v>#N/A</v>
      </c>
      <c r="U1328" s="29" t="e">
        <f t="shared" si="390"/>
        <v>#N/A</v>
      </c>
      <c r="V1328" s="21" t="e">
        <f t="shared" si="397"/>
        <v>#N/A</v>
      </c>
      <c r="W1328" s="28">
        <f t="shared" si="391"/>
        <v>0</v>
      </c>
      <c r="X1328" s="28">
        <f t="shared" si="392"/>
        <v>0</v>
      </c>
      <c r="Y1328" s="45" t="str">
        <f t="shared" si="398"/>
        <v>pas de surpoids ni d'obésité</v>
      </c>
    </row>
    <row r="1329" spans="4:25">
      <c r="D1329" s="21"/>
      <c r="F1329" s="21"/>
      <c r="G1329" s="54">
        <f t="shared" si="393"/>
        <v>0</v>
      </c>
      <c r="H1329" s="28">
        <f t="shared" si="380"/>
        <v>0</v>
      </c>
      <c r="I1329" s="45">
        <f t="shared" si="394"/>
        <v>0</v>
      </c>
      <c r="J1329" s="29">
        <f t="shared" si="381"/>
        <v>3</v>
      </c>
      <c r="K1329" s="29">
        <f t="shared" si="382"/>
        <v>0.27</v>
      </c>
      <c r="L1329" s="29">
        <f t="shared" si="383"/>
        <v>8.4199999999999997E-2</v>
      </c>
      <c r="M1329" s="29">
        <f t="shared" si="384"/>
        <v>12.92</v>
      </c>
      <c r="N1329" s="45">
        <f t="shared" si="395"/>
        <v>-43.986979853963227</v>
      </c>
      <c r="O1329" s="28">
        <f t="shared" si="385"/>
        <v>10.989169238449415</v>
      </c>
      <c r="P1329" s="28">
        <f t="shared" si="386"/>
        <v>15.087458954343088</v>
      </c>
      <c r="Q1329" s="45" t="str">
        <f t="shared" si="396"/>
        <v>ins. Pondérale</v>
      </c>
      <c r="R1329" s="29">
        <f t="shared" si="387"/>
        <v>3</v>
      </c>
      <c r="S1329" s="29" t="e">
        <f t="shared" si="388"/>
        <v>#N/A</v>
      </c>
      <c r="T1329" s="29" t="e">
        <f t="shared" si="389"/>
        <v>#N/A</v>
      </c>
      <c r="U1329" s="29" t="e">
        <f t="shared" si="390"/>
        <v>#N/A</v>
      </c>
      <c r="V1329" s="21" t="e">
        <f t="shared" si="397"/>
        <v>#N/A</v>
      </c>
      <c r="W1329" s="28">
        <f t="shared" si="391"/>
        <v>0</v>
      </c>
      <c r="X1329" s="28">
        <f t="shared" si="392"/>
        <v>0</v>
      </c>
      <c r="Y1329" s="45" t="str">
        <f t="shared" si="398"/>
        <v>pas de surpoids ni d'obésité</v>
      </c>
    </row>
    <row r="1330" spans="4:25">
      <c r="D1330" s="21"/>
      <c r="F1330" s="21"/>
      <c r="G1330" s="54">
        <f t="shared" si="393"/>
        <v>0</v>
      </c>
      <c r="H1330" s="28">
        <f t="shared" si="380"/>
        <v>0</v>
      </c>
      <c r="I1330" s="45">
        <f t="shared" si="394"/>
        <v>0</v>
      </c>
      <c r="J1330" s="29">
        <f t="shared" si="381"/>
        <v>3</v>
      </c>
      <c r="K1330" s="29">
        <f t="shared" si="382"/>
        <v>0.27</v>
      </c>
      <c r="L1330" s="29">
        <f t="shared" si="383"/>
        <v>8.4199999999999997E-2</v>
      </c>
      <c r="M1330" s="29">
        <f t="shared" si="384"/>
        <v>12.92</v>
      </c>
      <c r="N1330" s="45">
        <f t="shared" si="395"/>
        <v>-43.986979853963227</v>
      </c>
      <c r="O1330" s="28">
        <f t="shared" si="385"/>
        <v>10.989169238449415</v>
      </c>
      <c r="P1330" s="28">
        <f t="shared" si="386"/>
        <v>15.087458954343088</v>
      </c>
      <c r="Q1330" s="45" t="str">
        <f t="shared" si="396"/>
        <v>ins. Pondérale</v>
      </c>
      <c r="R1330" s="29">
        <f t="shared" si="387"/>
        <v>3</v>
      </c>
      <c r="S1330" s="29" t="e">
        <f t="shared" si="388"/>
        <v>#N/A</v>
      </c>
      <c r="T1330" s="29" t="e">
        <f t="shared" si="389"/>
        <v>#N/A</v>
      </c>
      <c r="U1330" s="29" t="e">
        <f t="shared" si="390"/>
        <v>#N/A</v>
      </c>
      <c r="V1330" s="21" t="e">
        <f t="shared" si="397"/>
        <v>#N/A</v>
      </c>
      <c r="W1330" s="28">
        <f t="shared" si="391"/>
        <v>0</v>
      </c>
      <c r="X1330" s="28">
        <f t="shared" si="392"/>
        <v>0</v>
      </c>
      <c r="Y1330" s="45" t="str">
        <f t="shared" si="398"/>
        <v>pas de surpoids ni d'obésité</v>
      </c>
    </row>
    <row r="1331" spans="4:25">
      <c r="D1331" s="21"/>
      <c r="F1331" s="21"/>
      <c r="G1331" s="54">
        <f t="shared" si="393"/>
        <v>0</v>
      </c>
      <c r="H1331" s="28">
        <f t="shared" si="380"/>
        <v>0</v>
      </c>
      <c r="I1331" s="45">
        <f t="shared" si="394"/>
        <v>0</v>
      </c>
      <c r="J1331" s="29">
        <f t="shared" si="381"/>
        <v>3</v>
      </c>
      <c r="K1331" s="29">
        <f t="shared" si="382"/>
        <v>0.27</v>
      </c>
      <c r="L1331" s="29">
        <f t="shared" si="383"/>
        <v>8.4199999999999997E-2</v>
      </c>
      <c r="M1331" s="29">
        <f t="shared" si="384"/>
        <v>12.92</v>
      </c>
      <c r="N1331" s="45">
        <f t="shared" si="395"/>
        <v>-43.986979853963227</v>
      </c>
      <c r="O1331" s="28">
        <f t="shared" si="385"/>
        <v>10.989169238449415</v>
      </c>
      <c r="P1331" s="28">
        <f t="shared" si="386"/>
        <v>15.087458954343088</v>
      </c>
      <c r="Q1331" s="45" t="str">
        <f t="shared" si="396"/>
        <v>ins. Pondérale</v>
      </c>
      <c r="R1331" s="29">
        <f t="shared" si="387"/>
        <v>3</v>
      </c>
      <c r="S1331" s="29" t="e">
        <f t="shared" si="388"/>
        <v>#N/A</v>
      </c>
      <c r="T1331" s="29" t="e">
        <f t="shared" si="389"/>
        <v>#N/A</v>
      </c>
      <c r="U1331" s="29" t="e">
        <f t="shared" si="390"/>
        <v>#N/A</v>
      </c>
      <c r="V1331" s="21" t="e">
        <f t="shared" si="397"/>
        <v>#N/A</v>
      </c>
      <c r="W1331" s="28">
        <f t="shared" si="391"/>
        <v>0</v>
      </c>
      <c r="X1331" s="28">
        <f t="shared" si="392"/>
        <v>0</v>
      </c>
      <c r="Y1331" s="45" t="str">
        <f t="shared" si="398"/>
        <v>pas de surpoids ni d'obésité</v>
      </c>
    </row>
    <row r="1332" spans="4:25">
      <c r="D1332" s="21"/>
      <c r="F1332" s="21"/>
      <c r="G1332" s="54">
        <f t="shared" si="393"/>
        <v>0</v>
      </c>
      <c r="H1332" s="28">
        <f t="shared" si="380"/>
        <v>0</v>
      </c>
      <c r="I1332" s="45">
        <f t="shared" si="394"/>
        <v>0</v>
      </c>
      <c r="J1332" s="29">
        <f t="shared" si="381"/>
        <v>3</v>
      </c>
      <c r="K1332" s="29">
        <f t="shared" si="382"/>
        <v>0.27</v>
      </c>
      <c r="L1332" s="29">
        <f t="shared" si="383"/>
        <v>8.4199999999999997E-2</v>
      </c>
      <c r="M1332" s="29">
        <f t="shared" si="384"/>
        <v>12.92</v>
      </c>
      <c r="N1332" s="45">
        <f t="shared" si="395"/>
        <v>-43.986979853963227</v>
      </c>
      <c r="O1332" s="28">
        <f t="shared" si="385"/>
        <v>10.989169238449415</v>
      </c>
      <c r="P1332" s="28">
        <f t="shared" si="386"/>
        <v>15.087458954343088</v>
      </c>
      <c r="Q1332" s="45" t="str">
        <f t="shared" si="396"/>
        <v>ins. Pondérale</v>
      </c>
      <c r="R1332" s="29">
        <f t="shared" si="387"/>
        <v>3</v>
      </c>
      <c r="S1332" s="29" t="e">
        <f t="shared" si="388"/>
        <v>#N/A</v>
      </c>
      <c r="T1332" s="29" t="e">
        <f t="shared" si="389"/>
        <v>#N/A</v>
      </c>
      <c r="U1332" s="29" t="e">
        <f t="shared" si="390"/>
        <v>#N/A</v>
      </c>
      <c r="V1332" s="21" t="e">
        <f t="shared" si="397"/>
        <v>#N/A</v>
      </c>
      <c r="W1332" s="28">
        <f t="shared" si="391"/>
        <v>0</v>
      </c>
      <c r="X1332" s="28">
        <f t="shared" si="392"/>
        <v>0</v>
      </c>
      <c r="Y1332" s="45" t="str">
        <f t="shared" si="398"/>
        <v>pas de surpoids ni d'obésité</v>
      </c>
    </row>
    <row r="1333" spans="4:25">
      <c r="D1333" s="21"/>
      <c r="F1333" s="21"/>
      <c r="G1333" s="54">
        <f t="shared" si="393"/>
        <v>0</v>
      </c>
      <c r="H1333" s="28">
        <f t="shared" si="380"/>
        <v>0</v>
      </c>
      <c r="I1333" s="45">
        <f t="shared" si="394"/>
        <v>0</v>
      </c>
      <c r="J1333" s="29">
        <f t="shared" si="381"/>
        <v>3</v>
      </c>
      <c r="K1333" s="29">
        <f t="shared" si="382"/>
        <v>0.27</v>
      </c>
      <c r="L1333" s="29">
        <f t="shared" si="383"/>
        <v>8.4199999999999997E-2</v>
      </c>
      <c r="M1333" s="29">
        <f t="shared" si="384"/>
        <v>12.92</v>
      </c>
      <c r="N1333" s="45">
        <f t="shared" si="395"/>
        <v>-43.986979853963227</v>
      </c>
      <c r="O1333" s="28">
        <f t="shared" si="385"/>
        <v>10.989169238449415</v>
      </c>
      <c r="P1333" s="28">
        <f t="shared" si="386"/>
        <v>15.087458954343088</v>
      </c>
      <c r="Q1333" s="45" t="str">
        <f t="shared" si="396"/>
        <v>ins. Pondérale</v>
      </c>
      <c r="R1333" s="29">
        <f t="shared" si="387"/>
        <v>3</v>
      </c>
      <c r="S1333" s="29" t="e">
        <f t="shared" si="388"/>
        <v>#N/A</v>
      </c>
      <c r="T1333" s="29" t="e">
        <f t="shared" si="389"/>
        <v>#N/A</v>
      </c>
      <c r="U1333" s="29" t="e">
        <f t="shared" si="390"/>
        <v>#N/A</v>
      </c>
      <c r="V1333" s="21" t="e">
        <f t="shared" si="397"/>
        <v>#N/A</v>
      </c>
      <c r="W1333" s="28">
        <f t="shared" si="391"/>
        <v>0</v>
      </c>
      <c r="X1333" s="28">
        <f t="shared" si="392"/>
        <v>0</v>
      </c>
      <c r="Y1333" s="45" t="str">
        <f t="shared" si="398"/>
        <v>pas de surpoids ni d'obésité</v>
      </c>
    </row>
    <row r="1334" spans="4:25">
      <c r="D1334" s="21"/>
      <c r="F1334" s="21"/>
      <c r="G1334" s="54">
        <f t="shared" si="393"/>
        <v>0</v>
      </c>
      <c r="H1334" s="28">
        <f t="shared" si="380"/>
        <v>0</v>
      </c>
      <c r="I1334" s="45">
        <f t="shared" si="394"/>
        <v>0</v>
      </c>
      <c r="J1334" s="29">
        <f t="shared" si="381"/>
        <v>3</v>
      </c>
      <c r="K1334" s="29">
        <f t="shared" si="382"/>
        <v>0.27</v>
      </c>
      <c r="L1334" s="29">
        <f t="shared" si="383"/>
        <v>8.4199999999999997E-2</v>
      </c>
      <c r="M1334" s="29">
        <f t="shared" si="384"/>
        <v>12.92</v>
      </c>
      <c r="N1334" s="45">
        <f t="shared" si="395"/>
        <v>-43.986979853963227</v>
      </c>
      <c r="O1334" s="28">
        <f t="shared" si="385"/>
        <v>10.989169238449415</v>
      </c>
      <c r="P1334" s="28">
        <f t="shared" si="386"/>
        <v>15.087458954343088</v>
      </c>
      <c r="Q1334" s="45" t="str">
        <f t="shared" si="396"/>
        <v>ins. Pondérale</v>
      </c>
      <c r="R1334" s="29">
        <f t="shared" si="387"/>
        <v>3</v>
      </c>
      <c r="S1334" s="29" t="e">
        <f t="shared" si="388"/>
        <v>#N/A</v>
      </c>
      <c r="T1334" s="29" t="e">
        <f t="shared" si="389"/>
        <v>#N/A</v>
      </c>
      <c r="U1334" s="29" t="e">
        <f t="shared" si="390"/>
        <v>#N/A</v>
      </c>
      <c r="V1334" s="21" t="e">
        <f t="shared" si="397"/>
        <v>#N/A</v>
      </c>
      <c r="W1334" s="28">
        <f t="shared" si="391"/>
        <v>0</v>
      </c>
      <c r="X1334" s="28">
        <f t="shared" si="392"/>
        <v>0</v>
      </c>
      <c r="Y1334" s="45" t="str">
        <f t="shared" si="398"/>
        <v>pas de surpoids ni d'obésité</v>
      </c>
    </row>
    <row r="1335" spans="4:25">
      <c r="D1335" s="21"/>
      <c r="F1335" s="21"/>
      <c r="G1335" s="54">
        <f t="shared" si="393"/>
        <v>0</v>
      </c>
      <c r="H1335" s="28">
        <f t="shared" si="380"/>
        <v>0</v>
      </c>
      <c r="I1335" s="45">
        <f t="shared" si="394"/>
        <v>0</v>
      </c>
      <c r="J1335" s="29">
        <f t="shared" si="381"/>
        <v>3</v>
      </c>
      <c r="K1335" s="29">
        <f t="shared" si="382"/>
        <v>0.27</v>
      </c>
      <c r="L1335" s="29">
        <f t="shared" si="383"/>
        <v>8.4199999999999997E-2</v>
      </c>
      <c r="M1335" s="29">
        <f t="shared" si="384"/>
        <v>12.92</v>
      </c>
      <c r="N1335" s="45">
        <f t="shared" si="395"/>
        <v>-43.986979853963227</v>
      </c>
      <c r="O1335" s="28">
        <f t="shared" si="385"/>
        <v>10.989169238449415</v>
      </c>
      <c r="P1335" s="28">
        <f t="shared" si="386"/>
        <v>15.087458954343088</v>
      </c>
      <c r="Q1335" s="45" t="str">
        <f t="shared" si="396"/>
        <v>ins. Pondérale</v>
      </c>
      <c r="R1335" s="29">
        <f t="shared" si="387"/>
        <v>3</v>
      </c>
      <c r="S1335" s="29" t="e">
        <f t="shared" si="388"/>
        <v>#N/A</v>
      </c>
      <c r="T1335" s="29" t="e">
        <f t="shared" si="389"/>
        <v>#N/A</v>
      </c>
      <c r="U1335" s="29" t="e">
        <f t="shared" si="390"/>
        <v>#N/A</v>
      </c>
      <c r="V1335" s="21" t="e">
        <f t="shared" si="397"/>
        <v>#N/A</v>
      </c>
      <c r="W1335" s="28">
        <f t="shared" si="391"/>
        <v>0</v>
      </c>
      <c r="X1335" s="28">
        <f t="shared" si="392"/>
        <v>0</v>
      </c>
      <c r="Y1335" s="45" t="str">
        <f t="shared" si="398"/>
        <v>pas de surpoids ni d'obésité</v>
      </c>
    </row>
    <row r="1336" spans="4:25">
      <c r="D1336" s="21"/>
      <c r="F1336" s="21"/>
      <c r="G1336" s="54">
        <f t="shared" si="393"/>
        <v>0</v>
      </c>
      <c r="H1336" s="28">
        <f t="shared" si="380"/>
        <v>0</v>
      </c>
      <c r="I1336" s="45">
        <f t="shared" si="394"/>
        <v>0</v>
      </c>
      <c r="J1336" s="29">
        <f t="shared" si="381"/>
        <v>3</v>
      </c>
      <c r="K1336" s="29">
        <f t="shared" si="382"/>
        <v>0.27</v>
      </c>
      <c r="L1336" s="29">
        <f t="shared" si="383"/>
        <v>8.4199999999999997E-2</v>
      </c>
      <c r="M1336" s="29">
        <f t="shared" si="384"/>
        <v>12.92</v>
      </c>
      <c r="N1336" s="45">
        <f t="shared" si="395"/>
        <v>-43.986979853963227</v>
      </c>
      <c r="O1336" s="28">
        <f t="shared" si="385"/>
        <v>10.989169238449415</v>
      </c>
      <c r="P1336" s="28">
        <f t="shared" si="386"/>
        <v>15.087458954343088</v>
      </c>
      <c r="Q1336" s="45" t="str">
        <f t="shared" si="396"/>
        <v>ins. Pondérale</v>
      </c>
      <c r="R1336" s="29">
        <f t="shared" si="387"/>
        <v>3</v>
      </c>
      <c r="S1336" s="29" t="e">
        <f t="shared" si="388"/>
        <v>#N/A</v>
      </c>
      <c r="T1336" s="29" t="e">
        <f t="shared" si="389"/>
        <v>#N/A</v>
      </c>
      <c r="U1336" s="29" t="e">
        <f t="shared" si="390"/>
        <v>#N/A</v>
      </c>
      <c r="V1336" s="21" t="e">
        <f t="shared" si="397"/>
        <v>#N/A</v>
      </c>
      <c r="W1336" s="28">
        <f t="shared" si="391"/>
        <v>0</v>
      </c>
      <c r="X1336" s="28">
        <f t="shared" si="392"/>
        <v>0</v>
      </c>
      <c r="Y1336" s="45" t="str">
        <f t="shared" si="398"/>
        <v>pas de surpoids ni d'obésité</v>
      </c>
    </row>
    <row r="1337" spans="4:25">
      <c r="D1337" s="21"/>
      <c r="F1337" s="21"/>
      <c r="G1337" s="54">
        <f t="shared" si="393"/>
        <v>0</v>
      </c>
      <c r="H1337" s="28">
        <f t="shared" si="380"/>
        <v>0</v>
      </c>
      <c r="I1337" s="45">
        <f t="shared" si="394"/>
        <v>0</v>
      </c>
      <c r="J1337" s="29">
        <f t="shared" si="381"/>
        <v>3</v>
      </c>
      <c r="K1337" s="29">
        <f t="shared" si="382"/>
        <v>0.27</v>
      </c>
      <c r="L1337" s="29">
        <f t="shared" si="383"/>
        <v>8.4199999999999997E-2</v>
      </c>
      <c r="M1337" s="29">
        <f t="shared" si="384"/>
        <v>12.92</v>
      </c>
      <c r="N1337" s="45">
        <f t="shared" si="395"/>
        <v>-43.986979853963227</v>
      </c>
      <c r="O1337" s="28">
        <f t="shared" si="385"/>
        <v>10.989169238449415</v>
      </c>
      <c r="P1337" s="28">
        <f t="shared" si="386"/>
        <v>15.087458954343088</v>
      </c>
      <c r="Q1337" s="45" t="str">
        <f t="shared" si="396"/>
        <v>ins. Pondérale</v>
      </c>
      <c r="R1337" s="29">
        <f t="shared" si="387"/>
        <v>3</v>
      </c>
      <c r="S1337" s="29" t="e">
        <f t="shared" si="388"/>
        <v>#N/A</v>
      </c>
      <c r="T1337" s="29" t="e">
        <f t="shared" si="389"/>
        <v>#N/A</v>
      </c>
      <c r="U1337" s="29" t="e">
        <f t="shared" si="390"/>
        <v>#N/A</v>
      </c>
      <c r="V1337" s="21" t="e">
        <f t="shared" si="397"/>
        <v>#N/A</v>
      </c>
      <c r="W1337" s="28">
        <f t="shared" si="391"/>
        <v>0</v>
      </c>
      <c r="X1337" s="28">
        <f t="shared" si="392"/>
        <v>0</v>
      </c>
      <c r="Y1337" s="45" t="str">
        <f t="shared" si="398"/>
        <v>pas de surpoids ni d'obésité</v>
      </c>
    </row>
    <row r="1338" spans="4:25">
      <c r="D1338" s="21"/>
      <c r="F1338" s="21"/>
      <c r="G1338" s="54">
        <f t="shared" si="393"/>
        <v>0</v>
      </c>
      <c r="H1338" s="28">
        <f t="shared" si="380"/>
        <v>0</v>
      </c>
      <c r="I1338" s="45">
        <f t="shared" si="394"/>
        <v>0</v>
      </c>
      <c r="J1338" s="29">
        <f t="shared" si="381"/>
        <v>3</v>
      </c>
      <c r="K1338" s="29">
        <f t="shared" si="382"/>
        <v>0.27</v>
      </c>
      <c r="L1338" s="29">
        <f t="shared" si="383"/>
        <v>8.4199999999999997E-2</v>
      </c>
      <c r="M1338" s="29">
        <f t="shared" si="384"/>
        <v>12.92</v>
      </c>
      <c r="N1338" s="45">
        <f t="shared" si="395"/>
        <v>-43.986979853963227</v>
      </c>
      <c r="O1338" s="28">
        <f t="shared" si="385"/>
        <v>10.989169238449415</v>
      </c>
      <c r="P1338" s="28">
        <f t="shared" si="386"/>
        <v>15.087458954343088</v>
      </c>
      <c r="Q1338" s="45" t="str">
        <f t="shared" si="396"/>
        <v>ins. Pondérale</v>
      </c>
      <c r="R1338" s="29">
        <f t="shared" si="387"/>
        <v>3</v>
      </c>
      <c r="S1338" s="29" t="e">
        <f t="shared" si="388"/>
        <v>#N/A</v>
      </c>
      <c r="T1338" s="29" t="e">
        <f t="shared" si="389"/>
        <v>#N/A</v>
      </c>
      <c r="U1338" s="29" t="e">
        <f t="shared" si="390"/>
        <v>#N/A</v>
      </c>
      <c r="V1338" s="21" t="e">
        <f t="shared" si="397"/>
        <v>#N/A</v>
      </c>
      <c r="W1338" s="28">
        <f t="shared" si="391"/>
        <v>0</v>
      </c>
      <c r="X1338" s="28">
        <f t="shared" si="392"/>
        <v>0</v>
      </c>
      <c r="Y1338" s="45" t="str">
        <f t="shared" si="398"/>
        <v>pas de surpoids ni d'obésité</v>
      </c>
    </row>
    <row r="1339" spans="4:25">
      <c r="D1339" s="21"/>
      <c r="F1339" s="21"/>
      <c r="G1339" s="54">
        <f t="shared" si="393"/>
        <v>0</v>
      </c>
      <c r="H1339" s="28">
        <f t="shared" si="380"/>
        <v>0</v>
      </c>
      <c r="I1339" s="45">
        <f t="shared" si="394"/>
        <v>0</v>
      </c>
      <c r="J1339" s="29">
        <f t="shared" si="381"/>
        <v>3</v>
      </c>
      <c r="K1339" s="29">
        <f t="shared" si="382"/>
        <v>0.27</v>
      </c>
      <c r="L1339" s="29">
        <f t="shared" si="383"/>
        <v>8.4199999999999997E-2</v>
      </c>
      <c r="M1339" s="29">
        <f t="shared" si="384"/>
        <v>12.92</v>
      </c>
      <c r="N1339" s="45">
        <f t="shared" si="395"/>
        <v>-43.986979853963227</v>
      </c>
      <c r="O1339" s="28">
        <f t="shared" si="385"/>
        <v>10.989169238449415</v>
      </c>
      <c r="P1339" s="28">
        <f t="shared" si="386"/>
        <v>15.087458954343088</v>
      </c>
      <c r="Q1339" s="45" t="str">
        <f t="shared" si="396"/>
        <v>ins. Pondérale</v>
      </c>
      <c r="R1339" s="29">
        <f t="shared" si="387"/>
        <v>3</v>
      </c>
      <c r="S1339" s="29" t="e">
        <f t="shared" si="388"/>
        <v>#N/A</v>
      </c>
      <c r="T1339" s="29" t="e">
        <f t="shared" si="389"/>
        <v>#N/A</v>
      </c>
      <c r="U1339" s="29" t="e">
        <f t="shared" si="390"/>
        <v>#N/A</v>
      </c>
      <c r="V1339" s="21" t="e">
        <f t="shared" si="397"/>
        <v>#N/A</v>
      </c>
      <c r="W1339" s="28">
        <f t="shared" si="391"/>
        <v>0</v>
      </c>
      <c r="X1339" s="28">
        <f t="shared" si="392"/>
        <v>0</v>
      </c>
      <c r="Y1339" s="45" t="str">
        <f t="shared" si="398"/>
        <v>pas de surpoids ni d'obésité</v>
      </c>
    </row>
    <row r="1340" spans="4:25">
      <c r="D1340" s="21"/>
      <c r="F1340" s="21"/>
      <c r="G1340" s="54">
        <f t="shared" si="393"/>
        <v>0</v>
      </c>
      <c r="H1340" s="28">
        <f t="shared" si="380"/>
        <v>0</v>
      </c>
      <c r="I1340" s="45">
        <f t="shared" si="394"/>
        <v>0</v>
      </c>
      <c r="J1340" s="29">
        <f t="shared" si="381"/>
        <v>3</v>
      </c>
      <c r="K1340" s="29">
        <f t="shared" si="382"/>
        <v>0.27</v>
      </c>
      <c r="L1340" s="29">
        <f t="shared" si="383"/>
        <v>8.4199999999999997E-2</v>
      </c>
      <c r="M1340" s="29">
        <f t="shared" si="384"/>
        <v>12.92</v>
      </c>
      <c r="N1340" s="45">
        <f t="shared" si="395"/>
        <v>-43.986979853963227</v>
      </c>
      <c r="O1340" s="28">
        <f t="shared" si="385"/>
        <v>10.989169238449415</v>
      </c>
      <c r="P1340" s="28">
        <f t="shared" si="386"/>
        <v>15.087458954343088</v>
      </c>
      <c r="Q1340" s="45" t="str">
        <f t="shared" si="396"/>
        <v>ins. Pondérale</v>
      </c>
      <c r="R1340" s="29">
        <f t="shared" si="387"/>
        <v>3</v>
      </c>
      <c r="S1340" s="29" t="e">
        <f t="shared" si="388"/>
        <v>#N/A</v>
      </c>
      <c r="T1340" s="29" t="e">
        <f t="shared" si="389"/>
        <v>#N/A</v>
      </c>
      <c r="U1340" s="29" t="e">
        <f t="shared" si="390"/>
        <v>#N/A</v>
      </c>
      <c r="V1340" s="21" t="e">
        <f t="shared" si="397"/>
        <v>#N/A</v>
      </c>
      <c r="W1340" s="28">
        <f t="shared" si="391"/>
        <v>0</v>
      </c>
      <c r="X1340" s="28">
        <f t="shared" si="392"/>
        <v>0</v>
      </c>
      <c r="Y1340" s="45" t="str">
        <f t="shared" si="398"/>
        <v>pas de surpoids ni d'obésité</v>
      </c>
    </row>
    <row r="1341" spans="4:25">
      <c r="D1341" s="21"/>
      <c r="F1341" s="21"/>
      <c r="G1341" s="54">
        <f t="shared" si="393"/>
        <v>0</v>
      </c>
      <c r="H1341" s="28">
        <f t="shared" si="380"/>
        <v>0</v>
      </c>
      <c r="I1341" s="45">
        <f t="shared" si="394"/>
        <v>0</v>
      </c>
      <c r="J1341" s="29">
        <f t="shared" si="381"/>
        <v>3</v>
      </c>
      <c r="K1341" s="29">
        <f t="shared" si="382"/>
        <v>0.27</v>
      </c>
      <c r="L1341" s="29">
        <f t="shared" si="383"/>
        <v>8.4199999999999997E-2</v>
      </c>
      <c r="M1341" s="29">
        <f t="shared" si="384"/>
        <v>12.92</v>
      </c>
      <c r="N1341" s="45">
        <f t="shared" si="395"/>
        <v>-43.986979853963227</v>
      </c>
      <c r="O1341" s="28">
        <f t="shared" si="385"/>
        <v>10.989169238449415</v>
      </c>
      <c r="P1341" s="28">
        <f t="shared" si="386"/>
        <v>15.087458954343088</v>
      </c>
      <c r="Q1341" s="45" t="str">
        <f t="shared" si="396"/>
        <v>ins. Pondérale</v>
      </c>
      <c r="R1341" s="29">
        <f t="shared" si="387"/>
        <v>3</v>
      </c>
      <c r="S1341" s="29" t="e">
        <f t="shared" si="388"/>
        <v>#N/A</v>
      </c>
      <c r="T1341" s="29" t="e">
        <f t="shared" si="389"/>
        <v>#N/A</v>
      </c>
      <c r="U1341" s="29" t="e">
        <f t="shared" si="390"/>
        <v>#N/A</v>
      </c>
      <c r="V1341" s="21" t="e">
        <f t="shared" si="397"/>
        <v>#N/A</v>
      </c>
      <c r="W1341" s="28">
        <f t="shared" si="391"/>
        <v>0</v>
      </c>
      <c r="X1341" s="28">
        <f t="shared" si="392"/>
        <v>0</v>
      </c>
      <c r="Y1341" s="45" t="str">
        <f t="shared" si="398"/>
        <v>pas de surpoids ni d'obésité</v>
      </c>
    </row>
    <row r="1342" spans="4:25">
      <c r="D1342" s="21"/>
      <c r="F1342" s="21"/>
      <c r="G1342" s="54">
        <f t="shared" si="393"/>
        <v>0</v>
      </c>
      <c r="H1342" s="28">
        <f t="shared" si="380"/>
        <v>0</v>
      </c>
      <c r="I1342" s="45">
        <f t="shared" si="394"/>
        <v>0</v>
      </c>
      <c r="J1342" s="29">
        <f t="shared" si="381"/>
        <v>3</v>
      </c>
      <c r="K1342" s="29">
        <f t="shared" si="382"/>
        <v>0.27</v>
      </c>
      <c r="L1342" s="29">
        <f t="shared" si="383"/>
        <v>8.4199999999999997E-2</v>
      </c>
      <c r="M1342" s="29">
        <f t="shared" si="384"/>
        <v>12.92</v>
      </c>
      <c r="N1342" s="45">
        <f t="shared" si="395"/>
        <v>-43.986979853963227</v>
      </c>
      <c r="O1342" s="28">
        <f t="shared" si="385"/>
        <v>10.989169238449415</v>
      </c>
      <c r="P1342" s="28">
        <f t="shared" si="386"/>
        <v>15.087458954343088</v>
      </c>
      <c r="Q1342" s="45" t="str">
        <f t="shared" si="396"/>
        <v>ins. Pondérale</v>
      </c>
      <c r="R1342" s="29">
        <f t="shared" si="387"/>
        <v>3</v>
      </c>
      <c r="S1342" s="29" t="e">
        <f t="shared" si="388"/>
        <v>#N/A</v>
      </c>
      <c r="T1342" s="29" t="e">
        <f t="shared" si="389"/>
        <v>#N/A</v>
      </c>
      <c r="U1342" s="29" t="e">
        <f t="shared" si="390"/>
        <v>#N/A</v>
      </c>
      <c r="V1342" s="21" t="e">
        <f t="shared" si="397"/>
        <v>#N/A</v>
      </c>
      <c r="W1342" s="28">
        <f t="shared" si="391"/>
        <v>0</v>
      </c>
      <c r="X1342" s="28">
        <f t="shared" si="392"/>
        <v>0</v>
      </c>
      <c r="Y1342" s="45" t="str">
        <f t="shared" si="398"/>
        <v>pas de surpoids ni d'obésité</v>
      </c>
    </row>
    <row r="1343" spans="4:25">
      <c r="D1343" s="21"/>
      <c r="F1343" s="21"/>
      <c r="G1343" s="54">
        <f t="shared" si="393"/>
        <v>0</v>
      </c>
      <c r="H1343" s="28">
        <f t="shared" si="380"/>
        <v>0</v>
      </c>
      <c r="I1343" s="45">
        <f t="shared" si="394"/>
        <v>0</v>
      </c>
      <c r="J1343" s="29">
        <f t="shared" si="381"/>
        <v>3</v>
      </c>
      <c r="K1343" s="29">
        <f t="shared" si="382"/>
        <v>0.27</v>
      </c>
      <c r="L1343" s="29">
        <f t="shared" si="383"/>
        <v>8.4199999999999997E-2</v>
      </c>
      <c r="M1343" s="29">
        <f t="shared" si="384"/>
        <v>12.92</v>
      </c>
      <c r="N1343" s="45">
        <f t="shared" si="395"/>
        <v>-43.986979853963227</v>
      </c>
      <c r="O1343" s="28">
        <f t="shared" si="385"/>
        <v>10.989169238449415</v>
      </c>
      <c r="P1343" s="28">
        <f t="shared" si="386"/>
        <v>15.087458954343088</v>
      </c>
      <c r="Q1343" s="45" t="str">
        <f t="shared" si="396"/>
        <v>ins. Pondérale</v>
      </c>
      <c r="R1343" s="29">
        <f t="shared" si="387"/>
        <v>3</v>
      </c>
      <c r="S1343" s="29" t="e">
        <f t="shared" si="388"/>
        <v>#N/A</v>
      </c>
      <c r="T1343" s="29" t="e">
        <f t="shared" si="389"/>
        <v>#N/A</v>
      </c>
      <c r="U1343" s="29" t="e">
        <f t="shared" si="390"/>
        <v>#N/A</v>
      </c>
      <c r="V1343" s="21" t="e">
        <f t="shared" si="397"/>
        <v>#N/A</v>
      </c>
      <c r="W1343" s="28">
        <f t="shared" si="391"/>
        <v>0</v>
      </c>
      <c r="X1343" s="28">
        <f t="shared" si="392"/>
        <v>0</v>
      </c>
      <c r="Y1343" s="45" t="str">
        <f t="shared" si="398"/>
        <v>pas de surpoids ni d'obésité</v>
      </c>
    </row>
    <row r="1344" spans="4:25">
      <c r="D1344" s="21"/>
      <c r="F1344" s="21"/>
      <c r="G1344" s="54">
        <f t="shared" si="393"/>
        <v>0</v>
      </c>
      <c r="H1344" s="28">
        <f t="shared" si="380"/>
        <v>0</v>
      </c>
      <c r="I1344" s="45">
        <f t="shared" si="394"/>
        <v>0</v>
      </c>
      <c r="J1344" s="29">
        <f t="shared" si="381"/>
        <v>3</v>
      </c>
      <c r="K1344" s="29">
        <f t="shared" si="382"/>
        <v>0.27</v>
      </c>
      <c r="L1344" s="29">
        <f t="shared" si="383"/>
        <v>8.4199999999999997E-2</v>
      </c>
      <c r="M1344" s="29">
        <f t="shared" si="384"/>
        <v>12.92</v>
      </c>
      <c r="N1344" s="45">
        <f t="shared" si="395"/>
        <v>-43.986979853963227</v>
      </c>
      <c r="O1344" s="28">
        <f t="shared" si="385"/>
        <v>10.989169238449415</v>
      </c>
      <c r="P1344" s="28">
        <f t="shared" si="386"/>
        <v>15.087458954343088</v>
      </c>
      <c r="Q1344" s="45" t="str">
        <f t="shared" si="396"/>
        <v>ins. Pondérale</v>
      </c>
      <c r="R1344" s="29">
        <f t="shared" si="387"/>
        <v>3</v>
      </c>
      <c r="S1344" s="29" t="e">
        <f t="shared" si="388"/>
        <v>#N/A</v>
      </c>
      <c r="T1344" s="29" t="e">
        <f t="shared" si="389"/>
        <v>#N/A</v>
      </c>
      <c r="U1344" s="29" t="e">
        <f t="shared" si="390"/>
        <v>#N/A</v>
      </c>
      <c r="V1344" s="21" t="e">
        <f t="shared" si="397"/>
        <v>#N/A</v>
      </c>
      <c r="W1344" s="28">
        <f t="shared" si="391"/>
        <v>0</v>
      </c>
      <c r="X1344" s="28">
        <f t="shared" si="392"/>
        <v>0</v>
      </c>
      <c r="Y1344" s="45" t="str">
        <f t="shared" si="398"/>
        <v>pas de surpoids ni d'obésité</v>
      </c>
    </row>
    <row r="1345" spans="4:25">
      <c r="D1345" s="21"/>
      <c r="F1345" s="21"/>
      <c r="G1345" s="54">
        <f t="shared" si="393"/>
        <v>0</v>
      </c>
      <c r="H1345" s="28">
        <f t="shared" si="380"/>
        <v>0</v>
      </c>
      <c r="I1345" s="45">
        <f t="shared" si="394"/>
        <v>0</v>
      </c>
      <c r="J1345" s="29">
        <f t="shared" si="381"/>
        <v>3</v>
      </c>
      <c r="K1345" s="29">
        <f t="shared" si="382"/>
        <v>0.27</v>
      </c>
      <c r="L1345" s="29">
        <f t="shared" si="383"/>
        <v>8.4199999999999997E-2</v>
      </c>
      <c r="M1345" s="29">
        <f t="shared" si="384"/>
        <v>12.92</v>
      </c>
      <c r="N1345" s="45">
        <f t="shared" si="395"/>
        <v>-43.986979853963227</v>
      </c>
      <c r="O1345" s="28">
        <f t="shared" si="385"/>
        <v>10.989169238449415</v>
      </c>
      <c r="P1345" s="28">
        <f t="shared" si="386"/>
        <v>15.087458954343088</v>
      </c>
      <c r="Q1345" s="45" t="str">
        <f t="shared" si="396"/>
        <v>ins. Pondérale</v>
      </c>
      <c r="R1345" s="29">
        <f t="shared" si="387"/>
        <v>3</v>
      </c>
      <c r="S1345" s="29" t="e">
        <f t="shared" si="388"/>
        <v>#N/A</v>
      </c>
      <c r="T1345" s="29" t="e">
        <f t="shared" si="389"/>
        <v>#N/A</v>
      </c>
      <c r="U1345" s="29" t="e">
        <f t="shared" si="390"/>
        <v>#N/A</v>
      </c>
      <c r="V1345" s="21" t="e">
        <f t="shared" si="397"/>
        <v>#N/A</v>
      </c>
      <c r="W1345" s="28">
        <f t="shared" si="391"/>
        <v>0</v>
      </c>
      <c r="X1345" s="28">
        <f t="shared" si="392"/>
        <v>0</v>
      </c>
      <c r="Y1345" s="45" t="str">
        <f t="shared" si="398"/>
        <v>pas de surpoids ni d'obésité</v>
      </c>
    </row>
    <row r="1346" spans="4:25">
      <c r="D1346" s="21"/>
      <c r="F1346" s="21"/>
      <c r="G1346" s="54">
        <f t="shared" si="393"/>
        <v>0</v>
      </c>
      <c r="H1346" s="28">
        <f t="shared" si="380"/>
        <v>0</v>
      </c>
      <c r="I1346" s="45">
        <f t="shared" si="394"/>
        <v>0</v>
      </c>
      <c r="J1346" s="29">
        <f t="shared" si="381"/>
        <v>3</v>
      </c>
      <c r="K1346" s="29">
        <f t="shared" si="382"/>
        <v>0.27</v>
      </c>
      <c r="L1346" s="29">
        <f t="shared" si="383"/>
        <v>8.4199999999999997E-2</v>
      </c>
      <c r="M1346" s="29">
        <f t="shared" si="384"/>
        <v>12.92</v>
      </c>
      <c r="N1346" s="45">
        <f t="shared" si="395"/>
        <v>-43.986979853963227</v>
      </c>
      <c r="O1346" s="28">
        <f t="shared" si="385"/>
        <v>10.989169238449415</v>
      </c>
      <c r="P1346" s="28">
        <f t="shared" si="386"/>
        <v>15.087458954343088</v>
      </c>
      <c r="Q1346" s="45" t="str">
        <f t="shared" si="396"/>
        <v>ins. Pondérale</v>
      </c>
      <c r="R1346" s="29">
        <f t="shared" si="387"/>
        <v>3</v>
      </c>
      <c r="S1346" s="29" t="e">
        <f t="shared" si="388"/>
        <v>#N/A</v>
      </c>
      <c r="T1346" s="29" t="e">
        <f t="shared" si="389"/>
        <v>#N/A</v>
      </c>
      <c r="U1346" s="29" t="e">
        <f t="shared" si="390"/>
        <v>#N/A</v>
      </c>
      <c r="V1346" s="21" t="e">
        <f t="shared" si="397"/>
        <v>#N/A</v>
      </c>
      <c r="W1346" s="28">
        <f t="shared" si="391"/>
        <v>0</v>
      </c>
      <c r="X1346" s="28">
        <f t="shared" si="392"/>
        <v>0</v>
      </c>
      <c r="Y1346" s="45" t="str">
        <f t="shared" si="398"/>
        <v>pas de surpoids ni d'obésité</v>
      </c>
    </row>
    <row r="1347" spans="4:25">
      <c r="D1347" s="21"/>
      <c r="F1347" s="21"/>
      <c r="G1347" s="54">
        <f t="shared" si="393"/>
        <v>0</v>
      </c>
      <c r="H1347" s="28">
        <f t="shared" si="380"/>
        <v>0</v>
      </c>
      <c r="I1347" s="45">
        <f t="shared" si="394"/>
        <v>0</v>
      </c>
      <c r="J1347" s="29">
        <f t="shared" si="381"/>
        <v>3</v>
      </c>
      <c r="K1347" s="29">
        <f t="shared" si="382"/>
        <v>0.27</v>
      </c>
      <c r="L1347" s="29">
        <f t="shared" si="383"/>
        <v>8.4199999999999997E-2</v>
      </c>
      <c r="M1347" s="29">
        <f t="shared" si="384"/>
        <v>12.92</v>
      </c>
      <c r="N1347" s="45">
        <f t="shared" si="395"/>
        <v>-43.986979853963227</v>
      </c>
      <c r="O1347" s="28">
        <f t="shared" si="385"/>
        <v>10.989169238449415</v>
      </c>
      <c r="P1347" s="28">
        <f t="shared" si="386"/>
        <v>15.087458954343088</v>
      </c>
      <c r="Q1347" s="45" t="str">
        <f t="shared" si="396"/>
        <v>ins. Pondérale</v>
      </c>
      <c r="R1347" s="29">
        <f t="shared" si="387"/>
        <v>3</v>
      </c>
      <c r="S1347" s="29" t="e">
        <f t="shared" si="388"/>
        <v>#N/A</v>
      </c>
      <c r="T1347" s="29" t="e">
        <f t="shared" si="389"/>
        <v>#N/A</v>
      </c>
      <c r="U1347" s="29" t="e">
        <f t="shared" si="390"/>
        <v>#N/A</v>
      </c>
      <c r="V1347" s="21" t="e">
        <f t="shared" si="397"/>
        <v>#N/A</v>
      </c>
      <c r="W1347" s="28">
        <f t="shared" si="391"/>
        <v>0</v>
      </c>
      <c r="X1347" s="28">
        <f t="shared" si="392"/>
        <v>0</v>
      </c>
      <c r="Y1347" s="45" t="str">
        <f t="shared" si="398"/>
        <v>pas de surpoids ni d'obésité</v>
      </c>
    </row>
    <row r="1348" spans="4:25">
      <c r="D1348" s="21"/>
      <c r="F1348" s="21"/>
      <c r="G1348" s="54">
        <f t="shared" si="393"/>
        <v>0</v>
      </c>
      <c r="H1348" s="28">
        <f t="shared" si="380"/>
        <v>0</v>
      </c>
      <c r="I1348" s="45">
        <f t="shared" si="394"/>
        <v>0</v>
      </c>
      <c r="J1348" s="29">
        <f t="shared" si="381"/>
        <v>3</v>
      </c>
      <c r="K1348" s="29">
        <f t="shared" si="382"/>
        <v>0.27</v>
      </c>
      <c r="L1348" s="29">
        <f t="shared" si="383"/>
        <v>8.4199999999999997E-2</v>
      </c>
      <c r="M1348" s="29">
        <f t="shared" si="384"/>
        <v>12.92</v>
      </c>
      <c r="N1348" s="45">
        <f t="shared" si="395"/>
        <v>-43.986979853963227</v>
      </c>
      <c r="O1348" s="28">
        <f t="shared" si="385"/>
        <v>10.989169238449415</v>
      </c>
      <c r="P1348" s="28">
        <f t="shared" si="386"/>
        <v>15.087458954343088</v>
      </c>
      <c r="Q1348" s="45" t="str">
        <f t="shared" si="396"/>
        <v>ins. Pondérale</v>
      </c>
      <c r="R1348" s="29">
        <f t="shared" si="387"/>
        <v>3</v>
      </c>
      <c r="S1348" s="29" t="e">
        <f t="shared" si="388"/>
        <v>#N/A</v>
      </c>
      <c r="T1348" s="29" t="e">
        <f t="shared" si="389"/>
        <v>#N/A</v>
      </c>
      <c r="U1348" s="29" t="e">
        <f t="shared" si="390"/>
        <v>#N/A</v>
      </c>
      <c r="V1348" s="21" t="e">
        <f t="shared" si="397"/>
        <v>#N/A</v>
      </c>
      <c r="W1348" s="28">
        <f t="shared" si="391"/>
        <v>0</v>
      </c>
      <c r="X1348" s="28">
        <f t="shared" si="392"/>
        <v>0</v>
      </c>
      <c r="Y1348" s="45" t="str">
        <f t="shared" si="398"/>
        <v>pas de surpoids ni d'obésité</v>
      </c>
    </row>
    <row r="1349" spans="4:25">
      <c r="D1349" s="21"/>
      <c r="F1349" s="21"/>
      <c r="G1349" s="54">
        <f t="shared" si="393"/>
        <v>0</v>
      </c>
      <c r="H1349" s="28">
        <f t="shared" si="380"/>
        <v>0</v>
      </c>
      <c r="I1349" s="45">
        <f t="shared" si="394"/>
        <v>0</v>
      </c>
      <c r="J1349" s="29">
        <f t="shared" si="381"/>
        <v>3</v>
      </c>
      <c r="K1349" s="29">
        <f t="shared" si="382"/>
        <v>0.27</v>
      </c>
      <c r="L1349" s="29">
        <f t="shared" si="383"/>
        <v>8.4199999999999997E-2</v>
      </c>
      <c r="M1349" s="29">
        <f t="shared" si="384"/>
        <v>12.92</v>
      </c>
      <c r="N1349" s="45">
        <f t="shared" si="395"/>
        <v>-43.986979853963227</v>
      </c>
      <c r="O1349" s="28">
        <f t="shared" si="385"/>
        <v>10.989169238449415</v>
      </c>
      <c r="P1349" s="28">
        <f t="shared" si="386"/>
        <v>15.087458954343088</v>
      </c>
      <c r="Q1349" s="45" t="str">
        <f t="shared" si="396"/>
        <v>ins. Pondérale</v>
      </c>
      <c r="R1349" s="29">
        <f t="shared" si="387"/>
        <v>3</v>
      </c>
      <c r="S1349" s="29" t="e">
        <f t="shared" si="388"/>
        <v>#N/A</v>
      </c>
      <c r="T1349" s="29" t="e">
        <f t="shared" si="389"/>
        <v>#N/A</v>
      </c>
      <c r="U1349" s="29" t="e">
        <f t="shared" si="390"/>
        <v>#N/A</v>
      </c>
      <c r="V1349" s="21" t="e">
        <f t="shared" si="397"/>
        <v>#N/A</v>
      </c>
      <c r="W1349" s="28">
        <f t="shared" si="391"/>
        <v>0</v>
      </c>
      <c r="X1349" s="28">
        <f t="shared" si="392"/>
        <v>0</v>
      </c>
      <c r="Y1349" s="45" t="str">
        <f t="shared" si="398"/>
        <v>pas de surpoids ni d'obésité</v>
      </c>
    </row>
    <row r="1350" spans="4:25">
      <c r="D1350" s="21"/>
      <c r="F1350" s="21"/>
      <c r="G1350" s="54">
        <f t="shared" si="393"/>
        <v>0</v>
      </c>
      <c r="H1350" s="28">
        <f t="shared" si="380"/>
        <v>0</v>
      </c>
      <c r="I1350" s="45">
        <f t="shared" si="394"/>
        <v>0</v>
      </c>
      <c r="J1350" s="29">
        <f t="shared" si="381"/>
        <v>3</v>
      </c>
      <c r="K1350" s="29">
        <f t="shared" si="382"/>
        <v>0.27</v>
      </c>
      <c r="L1350" s="29">
        <f t="shared" si="383"/>
        <v>8.4199999999999997E-2</v>
      </c>
      <c r="M1350" s="29">
        <f t="shared" si="384"/>
        <v>12.92</v>
      </c>
      <c r="N1350" s="45">
        <f t="shared" si="395"/>
        <v>-43.986979853963227</v>
      </c>
      <c r="O1350" s="28">
        <f t="shared" si="385"/>
        <v>10.989169238449415</v>
      </c>
      <c r="P1350" s="28">
        <f t="shared" si="386"/>
        <v>15.087458954343088</v>
      </c>
      <c r="Q1350" s="45" t="str">
        <f t="shared" si="396"/>
        <v>ins. Pondérale</v>
      </c>
      <c r="R1350" s="29">
        <f t="shared" si="387"/>
        <v>3</v>
      </c>
      <c r="S1350" s="29" t="e">
        <f t="shared" si="388"/>
        <v>#N/A</v>
      </c>
      <c r="T1350" s="29" t="e">
        <f t="shared" si="389"/>
        <v>#N/A</v>
      </c>
      <c r="U1350" s="29" t="e">
        <f t="shared" si="390"/>
        <v>#N/A</v>
      </c>
      <c r="V1350" s="21" t="e">
        <f t="shared" si="397"/>
        <v>#N/A</v>
      </c>
      <c r="W1350" s="28">
        <f t="shared" si="391"/>
        <v>0</v>
      </c>
      <c r="X1350" s="28">
        <f t="shared" si="392"/>
        <v>0</v>
      </c>
      <c r="Y1350" s="45" t="str">
        <f t="shared" si="398"/>
        <v>pas de surpoids ni d'obésité</v>
      </c>
    </row>
    <row r="1351" spans="4:25">
      <c r="D1351" s="21"/>
      <c r="F1351" s="21"/>
      <c r="G1351" s="54">
        <f t="shared" si="393"/>
        <v>0</v>
      </c>
      <c r="H1351" s="28">
        <f t="shared" ref="H1351:H1414" si="399">MROUND(G1351,0.5)</f>
        <v>0</v>
      </c>
      <c r="I1351" s="45">
        <f t="shared" si="394"/>
        <v>0</v>
      </c>
      <c r="J1351" s="29">
        <f t="shared" ref="J1351:J1414" si="400">IF(OR(C1351=1),0,3)</f>
        <v>3</v>
      </c>
      <c r="K1351" s="29">
        <f t="shared" ref="K1351:K1414" si="401">VLOOKUP(H1351,TableRefFR,2+J1351)</f>
        <v>0.27</v>
      </c>
      <c r="L1351" s="29">
        <f t="shared" ref="L1351:L1414" si="402">VLOOKUP(H1351,TableRefFR,3+J1351)</f>
        <v>8.4199999999999997E-2</v>
      </c>
      <c r="M1351" s="29">
        <f t="shared" ref="M1351:M1414" si="403">VLOOKUP(H1351,TableRefFR,4+J1351)</f>
        <v>12.92</v>
      </c>
      <c r="N1351" s="45">
        <f t="shared" si="395"/>
        <v>-43.986979853963227</v>
      </c>
      <c r="O1351" s="28">
        <f t="shared" ref="O1351:O1414" si="404">VLOOKUP(H1351,CorpFR,2+J1351)</f>
        <v>10.989169238449415</v>
      </c>
      <c r="P1351" s="28">
        <f t="shared" ref="P1351:P1414" si="405">VLOOKUP(H1351,CorpFR,3+J1351)</f>
        <v>15.087458954343088</v>
      </c>
      <c r="Q1351" s="45" t="str">
        <f t="shared" si="396"/>
        <v>ins. Pondérale</v>
      </c>
      <c r="R1351" s="29">
        <f t="shared" ref="R1351:R1414" si="406">IF(OR(C1351=1),0,3)</f>
        <v>3</v>
      </c>
      <c r="S1351" s="29" t="e">
        <f t="shared" ref="S1351:S1414" si="407">VLOOKUP(H1351,TableRefIOTF,2+R1351)</f>
        <v>#N/A</v>
      </c>
      <c r="T1351" s="29" t="e">
        <f t="shared" ref="T1351:T1414" si="408">VLOOKUP(H1351,TableRefIOTF,3+R1351)</f>
        <v>#N/A</v>
      </c>
      <c r="U1351" s="29" t="e">
        <f t="shared" ref="U1351:U1414" si="409">VLOOKUP(H1351,TableRefIOTF,4+R1351)</f>
        <v>#N/A</v>
      </c>
      <c r="V1351" s="21" t="e">
        <f t="shared" si="397"/>
        <v>#N/A</v>
      </c>
      <c r="W1351" s="28">
        <f t="shared" ref="W1351:W1414" si="410">VLOOKUP(H1351,CorpIOTF,2+R1351)</f>
        <v>0</v>
      </c>
      <c r="X1351" s="28">
        <f t="shared" ref="X1351:X1414" si="411">VLOOKUP(H1351,CorpIOTF,3+R1351)</f>
        <v>0</v>
      </c>
      <c r="Y1351" s="45" t="str">
        <f t="shared" si="398"/>
        <v>pas de surpoids ni d'obésité</v>
      </c>
    </row>
    <row r="1352" spans="4:25" ht="14.4">
      <c r="D1352" s="30"/>
      <c r="E1352" s="65"/>
      <c r="F1352" s="21"/>
      <c r="G1352" s="54">
        <f t="shared" ref="G1352:G1415" si="412">DATEDIF(B1352,E1352,"d")/365.25</f>
        <v>0</v>
      </c>
      <c r="H1352" s="28">
        <f t="shared" si="399"/>
        <v>0</v>
      </c>
      <c r="I1352" s="45">
        <f t="shared" ref="I1352:I1415" si="413">D1352</f>
        <v>0</v>
      </c>
      <c r="J1352" s="29">
        <f t="shared" si="400"/>
        <v>3</v>
      </c>
      <c r="K1352" s="29">
        <f t="shared" si="401"/>
        <v>0.27</v>
      </c>
      <c r="L1352" s="29">
        <f t="shared" si="402"/>
        <v>8.4199999999999997E-2</v>
      </c>
      <c r="M1352" s="29">
        <f t="shared" si="403"/>
        <v>12.92</v>
      </c>
      <c r="N1352" s="45">
        <f t="shared" ref="N1352:N1415" si="414">(((I1352/M1352)^K1352)-1)/(K1352*L1352)</f>
        <v>-43.986979853963227</v>
      </c>
      <c r="O1352" s="28">
        <f t="shared" si="404"/>
        <v>10.989169238449415</v>
      </c>
      <c r="P1352" s="28">
        <f t="shared" si="405"/>
        <v>15.087458954343088</v>
      </c>
      <c r="Q1352" s="45" t="str">
        <f t="shared" ref="Q1352:Q1415" si="415">IF(I1352&gt;P1352,"surpoids",IF(I1352&lt;O1352,"ins. Pondérale","corpulence normale"))</f>
        <v>ins. Pondérale</v>
      </c>
      <c r="R1352" s="29">
        <f t="shared" si="406"/>
        <v>3</v>
      </c>
      <c r="S1352" s="29" t="e">
        <f t="shared" si="407"/>
        <v>#N/A</v>
      </c>
      <c r="T1352" s="29" t="e">
        <f t="shared" si="408"/>
        <v>#N/A</v>
      </c>
      <c r="U1352" s="29" t="e">
        <f t="shared" si="409"/>
        <v>#N/A</v>
      </c>
      <c r="V1352" s="21" t="e">
        <f t="shared" ref="V1352:V1415" si="416">(((I1352/U1352)^S1352)-1)/(S1352*T1352)</f>
        <v>#N/A</v>
      </c>
      <c r="W1352" s="28">
        <f t="shared" si="410"/>
        <v>0</v>
      </c>
      <c r="X1352" s="28">
        <f t="shared" si="411"/>
        <v>0</v>
      </c>
      <c r="Y1352" s="45" t="str">
        <f t="shared" ref="Y1352:Y1415" si="417">IF(I1352&gt;X1352,"obésité",IF(I1352&gt;W1352,"surpoids","pas de surpoids ni d'obésité"))</f>
        <v>pas de surpoids ni d'obésité</v>
      </c>
    </row>
    <row r="1353" spans="4:25">
      <c r="D1353" s="21"/>
      <c r="F1353" s="21"/>
      <c r="G1353" s="54">
        <f t="shared" si="412"/>
        <v>0</v>
      </c>
      <c r="H1353" s="28">
        <f t="shared" si="399"/>
        <v>0</v>
      </c>
      <c r="I1353" s="45">
        <f t="shared" si="413"/>
        <v>0</v>
      </c>
      <c r="J1353" s="29">
        <f t="shared" si="400"/>
        <v>3</v>
      </c>
      <c r="K1353" s="29">
        <f t="shared" si="401"/>
        <v>0.27</v>
      </c>
      <c r="L1353" s="29">
        <f t="shared" si="402"/>
        <v>8.4199999999999997E-2</v>
      </c>
      <c r="M1353" s="29">
        <f t="shared" si="403"/>
        <v>12.92</v>
      </c>
      <c r="N1353" s="45">
        <f t="shared" si="414"/>
        <v>-43.986979853963227</v>
      </c>
      <c r="O1353" s="28">
        <f t="shared" si="404"/>
        <v>10.989169238449415</v>
      </c>
      <c r="P1353" s="28">
        <f t="shared" si="405"/>
        <v>15.087458954343088</v>
      </c>
      <c r="Q1353" s="45" t="str">
        <f t="shared" si="415"/>
        <v>ins. Pondérale</v>
      </c>
      <c r="R1353" s="29">
        <f t="shared" si="406"/>
        <v>3</v>
      </c>
      <c r="S1353" s="29" t="e">
        <f t="shared" si="407"/>
        <v>#N/A</v>
      </c>
      <c r="T1353" s="29" t="e">
        <f t="shared" si="408"/>
        <v>#N/A</v>
      </c>
      <c r="U1353" s="29" t="e">
        <f t="shared" si="409"/>
        <v>#N/A</v>
      </c>
      <c r="V1353" s="21" t="e">
        <f t="shared" si="416"/>
        <v>#N/A</v>
      </c>
      <c r="W1353" s="28">
        <f t="shared" si="410"/>
        <v>0</v>
      </c>
      <c r="X1353" s="28">
        <f t="shared" si="411"/>
        <v>0</v>
      </c>
      <c r="Y1353" s="45" t="str">
        <f t="shared" si="417"/>
        <v>pas de surpoids ni d'obésité</v>
      </c>
    </row>
    <row r="1354" spans="4:25">
      <c r="D1354" s="21"/>
      <c r="F1354" s="21"/>
      <c r="G1354" s="54">
        <f t="shared" si="412"/>
        <v>0</v>
      </c>
      <c r="H1354" s="28">
        <f t="shared" si="399"/>
        <v>0</v>
      </c>
      <c r="I1354" s="45">
        <f t="shared" si="413"/>
        <v>0</v>
      </c>
      <c r="J1354" s="29">
        <f t="shared" si="400"/>
        <v>3</v>
      </c>
      <c r="K1354" s="29">
        <f t="shared" si="401"/>
        <v>0.27</v>
      </c>
      <c r="L1354" s="29">
        <f t="shared" si="402"/>
        <v>8.4199999999999997E-2</v>
      </c>
      <c r="M1354" s="29">
        <f t="shared" si="403"/>
        <v>12.92</v>
      </c>
      <c r="N1354" s="45">
        <f t="shared" si="414"/>
        <v>-43.986979853963227</v>
      </c>
      <c r="O1354" s="28">
        <f t="shared" si="404"/>
        <v>10.989169238449415</v>
      </c>
      <c r="P1354" s="28">
        <f t="shared" si="405"/>
        <v>15.087458954343088</v>
      </c>
      <c r="Q1354" s="45" t="str">
        <f t="shared" si="415"/>
        <v>ins. Pondérale</v>
      </c>
      <c r="R1354" s="29">
        <f t="shared" si="406"/>
        <v>3</v>
      </c>
      <c r="S1354" s="29" t="e">
        <f t="shared" si="407"/>
        <v>#N/A</v>
      </c>
      <c r="T1354" s="29" t="e">
        <f t="shared" si="408"/>
        <v>#N/A</v>
      </c>
      <c r="U1354" s="29" t="e">
        <f t="shared" si="409"/>
        <v>#N/A</v>
      </c>
      <c r="V1354" s="21" t="e">
        <f t="shared" si="416"/>
        <v>#N/A</v>
      </c>
      <c r="W1354" s="28">
        <f t="shared" si="410"/>
        <v>0</v>
      </c>
      <c r="X1354" s="28">
        <f t="shared" si="411"/>
        <v>0</v>
      </c>
      <c r="Y1354" s="45" t="str">
        <f t="shared" si="417"/>
        <v>pas de surpoids ni d'obésité</v>
      </c>
    </row>
    <row r="1355" spans="4:25">
      <c r="D1355" s="21"/>
      <c r="F1355" s="21"/>
      <c r="G1355" s="54">
        <f t="shared" si="412"/>
        <v>0</v>
      </c>
      <c r="H1355" s="28">
        <f t="shared" si="399"/>
        <v>0</v>
      </c>
      <c r="I1355" s="45">
        <f t="shared" si="413"/>
        <v>0</v>
      </c>
      <c r="J1355" s="29">
        <f t="shared" si="400"/>
        <v>3</v>
      </c>
      <c r="K1355" s="29">
        <f t="shared" si="401"/>
        <v>0.27</v>
      </c>
      <c r="L1355" s="29">
        <f t="shared" si="402"/>
        <v>8.4199999999999997E-2</v>
      </c>
      <c r="M1355" s="29">
        <f t="shared" si="403"/>
        <v>12.92</v>
      </c>
      <c r="N1355" s="45">
        <f t="shared" si="414"/>
        <v>-43.986979853963227</v>
      </c>
      <c r="O1355" s="28">
        <f t="shared" si="404"/>
        <v>10.989169238449415</v>
      </c>
      <c r="P1355" s="28">
        <f t="shared" si="405"/>
        <v>15.087458954343088</v>
      </c>
      <c r="Q1355" s="45" t="str">
        <f t="shared" si="415"/>
        <v>ins. Pondérale</v>
      </c>
      <c r="R1355" s="29">
        <f t="shared" si="406"/>
        <v>3</v>
      </c>
      <c r="S1355" s="29" t="e">
        <f t="shared" si="407"/>
        <v>#N/A</v>
      </c>
      <c r="T1355" s="29" t="e">
        <f t="shared" si="408"/>
        <v>#N/A</v>
      </c>
      <c r="U1355" s="29" t="e">
        <f t="shared" si="409"/>
        <v>#N/A</v>
      </c>
      <c r="V1355" s="21" t="e">
        <f t="shared" si="416"/>
        <v>#N/A</v>
      </c>
      <c r="W1355" s="28">
        <f t="shared" si="410"/>
        <v>0</v>
      </c>
      <c r="X1355" s="28">
        <f t="shared" si="411"/>
        <v>0</v>
      </c>
      <c r="Y1355" s="45" t="str">
        <f t="shared" si="417"/>
        <v>pas de surpoids ni d'obésité</v>
      </c>
    </row>
    <row r="1356" spans="4:25">
      <c r="D1356" s="21"/>
      <c r="F1356" s="21"/>
      <c r="G1356" s="54">
        <f t="shared" si="412"/>
        <v>0</v>
      </c>
      <c r="H1356" s="28">
        <f t="shared" si="399"/>
        <v>0</v>
      </c>
      <c r="I1356" s="45">
        <f t="shared" si="413"/>
        <v>0</v>
      </c>
      <c r="J1356" s="29">
        <f t="shared" si="400"/>
        <v>3</v>
      </c>
      <c r="K1356" s="29">
        <f t="shared" si="401"/>
        <v>0.27</v>
      </c>
      <c r="L1356" s="29">
        <f t="shared" si="402"/>
        <v>8.4199999999999997E-2</v>
      </c>
      <c r="M1356" s="29">
        <f t="shared" si="403"/>
        <v>12.92</v>
      </c>
      <c r="N1356" s="45">
        <f t="shared" si="414"/>
        <v>-43.986979853963227</v>
      </c>
      <c r="O1356" s="28">
        <f t="shared" si="404"/>
        <v>10.989169238449415</v>
      </c>
      <c r="P1356" s="28">
        <f t="shared" si="405"/>
        <v>15.087458954343088</v>
      </c>
      <c r="Q1356" s="45" t="str">
        <f t="shared" si="415"/>
        <v>ins. Pondérale</v>
      </c>
      <c r="R1356" s="29">
        <f t="shared" si="406"/>
        <v>3</v>
      </c>
      <c r="S1356" s="29" t="e">
        <f t="shared" si="407"/>
        <v>#N/A</v>
      </c>
      <c r="T1356" s="29" t="e">
        <f t="shared" si="408"/>
        <v>#N/A</v>
      </c>
      <c r="U1356" s="29" t="e">
        <f t="shared" si="409"/>
        <v>#N/A</v>
      </c>
      <c r="V1356" s="21" t="e">
        <f t="shared" si="416"/>
        <v>#N/A</v>
      </c>
      <c r="W1356" s="28">
        <f t="shared" si="410"/>
        <v>0</v>
      </c>
      <c r="X1356" s="28">
        <f t="shared" si="411"/>
        <v>0</v>
      </c>
      <c r="Y1356" s="45" t="str">
        <f t="shared" si="417"/>
        <v>pas de surpoids ni d'obésité</v>
      </c>
    </row>
    <row r="1357" spans="4:25">
      <c r="D1357" s="21"/>
      <c r="F1357" s="21"/>
      <c r="G1357" s="54">
        <f t="shared" si="412"/>
        <v>0</v>
      </c>
      <c r="H1357" s="28">
        <f t="shared" si="399"/>
        <v>0</v>
      </c>
      <c r="I1357" s="45">
        <f t="shared" si="413"/>
        <v>0</v>
      </c>
      <c r="J1357" s="29">
        <f t="shared" si="400"/>
        <v>3</v>
      </c>
      <c r="K1357" s="29">
        <f t="shared" si="401"/>
        <v>0.27</v>
      </c>
      <c r="L1357" s="29">
        <f t="shared" si="402"/>
        <v>8.4199999999999997E-2</v>
      </c>
      <c r="M1357" s="29">
        <f t="shared" si="403"/>
        <v>12.92</v>
      </c>
      <c r="N1357" s="45">
        <f t="shared" si="414"/>
        <v>-43.986979853963227</v>
      </c>
      <c r="O1357" s="28">
        <f t="shared" si="404"/>
        <v>10.989169238449415</v>
      </c>
      <c r="P1357" s="28">
        <f t="shared" si="405"/>
        <v>15.087458954343088</v>
      </c>
      <c r="Q1357" s="45" t="str">
        <f t="shared" si="415"/>
        <v>ins. Pondérale</v>
      </c>
      <c r="R1357" s="29">
        <f t="shared" si="406"/>
        <v>3</v>
      </c>
      <c r="S1357" s="29" t="e">
        <f t="shared" si="407"/>
        <v>#N/A</v>
      </c>
      <c r="T1357" s="29" t="e">
        <f t="shared" si="408"/>
        <v>#N/A</v>
      </c>
      <c r="U1357" s="29" t="e">
        <f t="shared" si="409"/>
        <v>#N/A</v>
      </c>
      <c r="V1357" s="21" t="e">
        <f t="shared" si="416"/>
        <v>#N/A</v>
      </c>
      <c r="W1357" s="28">
        <f t="shared" si="410"/>
        <v>0</v>
      </c>
      <c r="X1357" s="28">
        <f t="shared" si="411"/>
        <v>0</v>
      </c>
      <c r="Y1357" s="45" t="str">
        <f t="shared" si="417"/>
        <v>pas de surpoids ni d'obésité</v>
      </c>
    </row>
    <row r="1358" spans="4:25">
      <c r="D1358" s="21"/>
      <c r="F1358" s="21"/>
      <c r="G1358" s="54">
        <f t="shared" si="412"/>
        <v>0</v>
      </c>
      <c r="H1358" s="28">
        <f t="shared" si="399"/>
        <v>0</v>
      </c>
      <c r="I1358" s="45">
        <f t="shared" si="413"/>
        <v>0</v>
      </c>
      <c r="J1358" s="29">
        <f t="shared" si="400"/>
        <v>3</v>
      </c>
      <c r="K1358" s="29">
        <f t="shared" si="401"/>
        <v>0.27</v>
      </c>
      <c r="L1358" s="29">
        <f t="shared" si="402"/>
        <v>8.4199999999999997E-2</v>
      </c>
      <c r="M1358" s="29">
        <f t="shared" si="403"/>
        <v>12.92</v>
      </c>
      <c r="N1358" s="45">
        <f t="shared" si="414"/>
        <v>-43.986979853963227</v>
      </c>
      <c r="O1358" s="28">
        <f t="shared" si="404"/>
        <v>10.989169238449415</v>
      </c>
      <c r="P1358" s="28">
        <f t="shared" si="405"/>
        <v>15.087458954343088</v>
      </c>
      <c r="Q1358" s="45" t="str">
        <f t="shared" si="415"/>
        <v>ins. Pondérale</v>
      </c>
      <c r="R1358" s="29">
        <f t="shared" si="406"/>
        <v>3</v>
      </c>
      <c r="S1358" s="29" t="e">
        <f t="shared" si="407"/>
        <v>#N/A</v>
      </c>
      <c r="T1358" s="29" t="e">
        <f t="shared" si="408"/>
        <v>#N/A</v>
      </c>
      <c r="U1358" s="29" t="e">
        <f t="shared" si="409"/>
        <v>#N/A</v>
      </c>
      <c r="V1358" s="21" t="e">
        <f t="shared" si="416"/>
        <v>#N/A</v>
      </c>
      <c r="W1358" s="28">
        <f t="shared" si="410"/>
        <v>0</v>
      </c>
      <c r="X1358" s="28">
        <f t="shared" si="411"/>
        <v>0</v>
      </c>
      <c r="Y1358" s="45" t="str">
        <f t="shared" si="417"/>
        <v>pas de surpoids ni d'obésité</v>
      </c>
    </row>
    <row r="1359" spans="4:25">
      <c r="D1359" s="21"/>
      <c r="F1359" s="21"/>
      <c r="G1359" s="54">
        <f t="shared" si="412"/>
        <v>0</v>
      </c>
      <c r="H1359" s="28">
        <f t="shared" si="399"/>
        <v>0</v>
      </c>
      <c r="I1359" s="45">
        <f t="shared" si="413"/>
        <v>0</v>
      </c>
      <c r="J1359" s="29">
        <f t="shared" si="400"/>
        <v>3</v>
      </c>
      <c r="K1359" s="29">
        <f t="shared" si="401"/>
        <v>0.27</v>
      </c>
      <c r="L1359" s="29">
        <f t="shared" si="402"/>
        <v>8.4199999999999997E-2</v>
      </c>
      <c r="M1359" s="29">
        <f t="shared" si="403"/>
        <v>12.92</v>
      </c>
      <c r="N1359" s="45">
        <f t="shared" si="414"/>
        <v>-43.986979853963227</v>
      </c>
      <c r="O1359" s="28">
        <f t="shared" si="404"/>
        <v>10.989169238449415</v>
      </c>
      <c r="P1359" s="28">
        <f t="shared" si="405"/>
        <v>15.087458954343088</v>
      </c>
      <c r="Q1359" s="45" t="str">
        <f t="shared" si="415"/>
        <v>ins. Pondérale</v>
      </c>
      <c r="R1359" s="29">
        <f t="shared" si="406"/>
        <v>3</v>
      </c>
      <c r="S1359" s="29" t="e">
        <f t="shared" si="407"/>
        <v>#N/A</v>
      </c>
      <c r="T1359" s="29" t="e">
        <f t="shared" si="408"/>
        <v>#N/A</v>
      </c>
      <c r="U1359" s="29" t="e">
        <f t="shared" si="409"/>
        <v>#N/A</v>
      </c>
      <c r="V1359" s="21" t="e">
        <f t="shared" si="416"/>
        <v>#N/A</v>
      </c>
      <c r="W1359" s="28">
        <f t="shared" si="410"/>
        <v>0</v>
      </c>
      <c r="X1359" s="28">
        <f t="shared" si="411"/>
        <v>0</v>
      </c>
      <c r="Y1359" s="45" t="str">
        <f t="shared" si="417"/>
        <v>pas de surpoids ni d'obésité</v>
      </c>
    </row>
    <row r="1360" spans="4:25">
      <c r="D1360" s="21"/>
      <c r="F1360" s="21"/>
      <c r="G1360" s="54">
        <f t="shared" si="412"/>
        <v>0</v>
      </c>
      <c r="H1360" s="28">
        <f t="shared" si="399"/>
        <v>0</v>
      </c>
      <c r="I1360" s="45">
        <f t="shared" si="413"/>
        <v>0</v>
      </c>
      <c r="J1360" s="29">
        <f t="shared" si="400"/>
        <v>3</v>
      </c>
      <c r="K1360" s="29">
        <f t="shared" si="401"/>
        <v>0.27</v>
      </c>
      <c r="L1360" s="29">
        <f t="shared" si="402"/>
        <v>8.4199999999999997E-2</v>
      </c>
      <c r="M1360" s="29">
        <f t="shared" si="403"/>
        <v>12.92</v>
      </c>
      <c r="N1360" s="45">
        <f t="shared" si="414"/>
        <v>-43.986979853963227</v>
      </c>
      <c r="O1360" s="28">
        <f t="shared" si="404"/>
        <v>10.989169238449415</v>
      </c>
      <c r="P1360" s="28">
        <f t="shared" si="405"/>
        <v>15.087458954343088</v>
      </c>
      <c r="Q1360" s="45" t="str">
        <f t="shared" si="415"/>
        <v>ins. Pondérale</v>
      </c>
      <c r="R1360" s="29">
        <f t="shared" si="406"/>
        <v>3</v>
      </c>
      <c r="S1360" s="29" t="e">
        <f t="shared" si="407"/>
        <v>#N/A</v>
      </c>
      <c r="T1360" s="29" t="e">
        <f t="shared" si="408"/>
        <v>#N/A</v>
      </c>
      <c r="U1360" s="29" t="e">
        <f t="shared" si="409"/>
        <v>#N/A</v>
      </c>
      <c r="V1360" s="21" t="e">
        <f t="shared" si="416"/>
        <v>#N/A</v>
      </c>
      <c r="W1360" s="28">
        <f t="shared" si="410"/>
        <v>0</v>
      </c>
      <c r="X1360" s="28">
        <f t="shared" si="411"/>
        <v>0</v>
      </c>
      <c r="Y1360" s="45" t="str">
        <f t="shared" si="417"/>
        <v>pas de surpoids ni d'obésité</v>
      </c>
    </row>
    <row r="1361" spans="4:25">
      <c r="D1361" s="21"/>
      <c r="F1361" s="21"/>
      <c r="G1361" s="54">
        <f t="shared" si="412"/>
        <v>0</v>
      </c>
      <c r="H1361" s="28">
        <f t="shared" si="399"/>
        <v>0</v>
      </c>
      <c r="I1361" s="45">
        <f t="shared" si="413"/>
        <v>0</v>
      </c>
      <c r="J1361" s="29">
        <f t="shared" si="400"/>
        <v>3</v>
      </c>
      <c r="K1361" s="29">
        <f t="shared" si="401"/>
        <v>0.27</v>
      </c>
      <c r="L1361" s="29">
        <f t="shared" si="402"/>
        <v>8.4199999999999997E-2</v>
      </c>
      <c r="M1361" s="29">
        <f t="shared" si="403"/>
        <v>12.92</v>
      </c>
      <c r="N1361" s="45">
        <f t="shared" si="414"/>
        <v>-43.986979853963227</v>
      </c>
      <c r="O1361" s="28">
        <f t="shared" si="404"/>
        <v>10.989169238449415</v>
      </c>
      <c r="P1361" s="28">
        <f t="shared" si="405"/>
        <v>15.087458954343088</v>
      </c>
      <c r="Q1361" s="45" t="str">
        <f t="shared" si="415"/>
        <v>ins. Pondérale</v>
      </c>
      <c r="R1361" s="29">
        <f t="shared" si="406"/>
        <v>3</v>
      </c>
      <c r="S1361" s="29" t="e">
        <f t="shared" si="407"/>
        <v>#N/A</v>
      </c>
      <c r="T1361" s="29" t="e">
        <f t="shared" si="408"/>
        <v>#N/A</v>
      </c>
      <c r="U1361" s="29" t="e">
        <f t="shared" si="409"/>
        <v>#N/A</v>
      </c>
      <c r="V1361" s="21" t="e">
        <f t="shared" si="416"/>
        <v>#N/A</v>
      </c>
      <c r="W1361" s="28">
        <f t="shared" si="410"/>
        <v>0</v>
      </c>
      <c r="X1361" s="28">
        <f t="shared" si="411"/>
        <v>0</v>
      </c>
      <c r="Y1361" s="45" t="str">
        <f t="shared" si="417"/>
        <v>pas de surpoids ni d'obésité</v>
      </c>
    </row>
    <row r="1362" spans="4:25">
      <c r="D1362" s="21"/>
      <c r="F1362" s="21"/>
      <c r="G1362" s="54">
        <f t="shared" si="412"/>
        <v>0</v>
      </c>
      <c r="H1362" s="28">
        <f t="shared" si="399"/>
        <v>0</v>
      </c>
      <c r="I1362" s="45">
        <f t="shared" si="413"/>
        <v>0</v>
      </c>
      <c r="J1362" s="29">
        <f t="shared" si="400"/>
        <v>3</v>
      </c>
      <c r="K1362" s="29">
        <f t="shared" si="401"/>
        <v>0.27</v>
      </c>
      <c r="L1362" s="29">
        <f t="shared" si="402"/>
        <v>8.4199999999999997E-2</v>
      </c>
      <c r="M1362" s="29">
        <f t="shared" si="403"/>
        <v>12.92</v>
      </c>
      <c r="N1362" s="45">
        <f t="shared" si="414"/>
        <v>-43.986979853963227</v>
      </c>
      <c r="O1362" s="28">
        <f t="shared" si="404"/>
        <v>10.989169238449415</v>
      </c>
      <c r="P1362" s="28">
        <f t="shared" si="405"/>
        <v>15.087458954343088</v>
      </c>
      <c r="Q1362" s="45" t="str">
        <f t="shared" si="415"/>
        <v>ins. Pondérale</v>
      </c>
      <c r="R1362" s="29">
        <f t="shared" si="406"/>
        <v>3</v>
      </c>
      <c r="S1362" s="29" t="e">
        <f t="shared" si="407"/>
        <v>#N/A</v>
      </c>
      <c r="T1362" s="29" t="e">
        <f t="shared" si="408"/>
        <v>#N/A</v>
      </c>
      <c r="U1362" s="29" t="e">
        <f t="shared" si="409"/>
        <v>#N/A</v>
      </c>
      <c r="V1362" s="21" t="e">
        <f t="shared" si="416"/>
        <v>#N/A</v>
      </c>
      <c r="W1362" s="28">
        <f t="shared" si="410"/>
        <v>0</v>
      </c>
      <c r="X1362" s="28">
        <f t="shared" si="411"/>
        <v>0</v>
      </c>
      <c r="Y1362" s="45" t="str">
        <f t="shared" si="417"/>
        <v>pas de surpoids ni d'obésité</v>
      </c>
    </row>
    <row r="1363" spans="4:25">
      <c r="D1363" s="21"/>
      <c r="F1363" s="21"/>
      <c r="G1363" s="54">
        <f t="shared" si="412"/>
        <v>0</v>
      </c>
      <c r="H1363" s="28">
        <f t="shared" si="399"/>
        <v>0</v>
      </c>
      <c r="I1363" s="45">
        <f t="shared" si="413"/>
        <v>0</v>
      </c>
      <c r="J1363" s="29">
        <f t="shared" si="400"/>
        <v>3</v>
      </c>
      <c r="K1363" s="29">
        <f t="shared" si="401"/>
        <v>0.27</v>
      </c>
      <c r="L1363" s="29">
        <f t="shared" si="402"/>
        <v>8.4199999999999997E-2</v>
      </c>
      <c r="M1363" s="29">
        <f t="shared" si="403"/>
        <v>12.92</v>
      </c>
      <c r="N1363" s="45">
        <f t="shared" si="414"/>
        <v>-43.986979853963227</v>
      </c>
      <c r="O1363" s="28">
        <f t="shared" si="404"/>
        <v>10.989169238449415</v>
      </c>
      <c r="P1363" s="28">
        <f t="shared" si="405"/>
        <v>15.087458954343088</v>
      </c>
      <c r="Q1363" s="45" t="str">
        <f t="shared" si="415"/>
        <v>ins. Pondérale</v>
      </c>
      <c r="R1363" s="29">
        <f t="shared" si="406"/>
        <v>3</v>
      </c>
      <c r="S1363" s="29" t="e">
        <f t="shared" si="407"/>
        <v>#N/A</v>
      </c>
      <c r="T1363" s="29" t="e">
        <f t="shared" si="408"/>
        <v>#N/A</v>
      </c>
      <c r="U1363" s="29" t="e">
        <f t="shared" si="409"/>
        <v>#N/A</v>
      </c>
      <c r="V1363" s="21" t="e">
        <f t="shared" si="416"/>
        <v>#N/A</v>
      </c>
      <c r="W1363" s="28">
        <f t="shared" si="410"/>
        <v>0</v>
      </c>
      <c r="X1363" s="28">
        <f t="shared" si="411"/>
        <v>0</v>
      </c>
      <c r="Y1363" s="45" t="str">
        <f t="shared" si="417"/>
        <v>pas de surpoids ni d'obésité</v>
      </c>
    </row>
    <row r="1364" spans="4:25">
      <c r="D1364" s="21"/>
      <c r="F1364" s="21"/>
      <c r="G1364" s="54">
        <f t="shared" si="412"/>
        <v>0</v>
      </c>
      <c r="H1364" s="28">
        <f t="shared" si="399"/>
        <v>0</v>
      </c>
      <c r="I1364" s="45">
        <f t="shared" si="413"/>
        <v>0</v>
      </c>
      <c r="J1364" s="29">
        <f t="shared" si="400"/>
        <v>3</v>
      </c>
      <c r="K1364" s="29">
        <f t="shared" si="401"/>
        <v>0.27</v>
      </c>
      <c r="L1364" s="29">
        <f t="shared" si="402"/>
        <v>8.4199999999999997E-2</v>
      </c>
      <c r="M1364" s="29">
        <f t="shared" si="403"/>
        <v>12.92</v>
      </c>
      <c r="N1364" s="45">
        <f t="shared" si="414"/>
        <v>-43.986979853963227</v>
      </c>
      <c r="O1364" s="28">
        <f t="shared" si="404"/>
        <v>10.989169238449415</v>
      </c>
      <c r="P1364" s="28">
        <f t="shared" si="405"/>
        <v>15.087458954343088</v>
      </c>
      <c r="Q1364" s="45" t="str">
        <f t="shared" si="415"/>
        <v>ins. Pondérale</v>
      </c>
      <c r="R1364" s="29">
        <f t="shared" si="406"/>
        <v>3</v>
      </c>
      <c r="S1364" s="29" t="e">
        <f t="shared" si="407"/>
        <v>#N/A</v>
      </c>
      <c r="T1364" s="29" t="e">
        <f t="shared" si="408"/>
        <v>#N/A</v>
      </c>
      <c r="U1364" s="29" t="e">
        <f t="shared" si="409"/>
        <v>#N/A</v>
      </c>
      <c r="V1364" s="21" t="e">
        <f t="shared" si="416"/>
        <v>#N/A</v>
      </c>
      <c r="W1364" s="28">
        <f t="shared" si="410"/>
        <v>0</v>
      </c>
      <c r="X1364" s="28">
        <f t="shared" si="411"/>
        <v>0</v>
      </c>
      <c r="Y1364" s="45" t="str">
        <f t="shared" si="417"/>
        <v>pas de surpoids ni d'obésité</v>
      </c>
    </row>
    <row r="1365" spans="4:25">
      <c r="D1365" s="21"/>
      <c r="F1365" s="21"/>
      <c r="G1365" s="54">
        <f t="shared" si="412"/>
        <v>0</v>
      </c>
      <c r="H1365" s="28">
        <f t="shared" si="399"/>
        <v>0</v>
      </c>
      <c r="I1365" s="45">
        <f t="shared" si="413"/>
        <v>0</v>
      </c>
      <c r="J1365" s="29">
        <f t="shared" si="400"/>
        <v>3</v>
      </c>
      <c r="K1365" s="29">
        <f t="shared" si="401"/>
        <v>0.27</v>
      </c>
      <c r="L1365" s="29">
        <f t="shared" si="402"/>
        <v>8.4199999999999997E-2</v>
      </c>
      <c r="M1365" s="29">
        <f t="shared" si="403"/>
        <v>12.92</v>
      </c>
      <c r="N1365" s="45">
        <f t="shared" si="414"/>
        <v>-43.986979853963227</v>
      </c>
      <c r="O1365" s="28">
        <f t="shared" si="404"/>
        <v>10.989169238449415</v>
      </c>
      <c r="P1365" s="28">
        <f t="shared" si="405"/>
        <v>15.087458954343088</v>
      </c>
      <c r="Q1365" s="45" t="str">
        <f t="shared" si="415"/>
        <v>ins. Pondérale</v>
      </c>
      <c r="R1365" s="29">
        <f t="shared" si="406"/>
        <v>3</v>
      </c>
      <c r="S1365" s="29" t="e">
        <f t="shared" si="407"/>
        <v>#N/A</v>
      </c>
      <c r="T1365" s="29" t="e">
        <f t="shared" si="408"/>
        <v>#N/A</v>
      </c>
      <c r="U1365" s="29" t="e">
        <f t="shared" si="409"/>
        <v>#N/A</v>
      </c>
      <c r="V1365" s="21" t="e">
        <f t="shared" si="416"/>
        <v>#N/A</v>
      </c>
      <c r="W1365" s="28">
        <f t="shared" si="410"/>
        <v>0</v>
      </c>
      <c r="X1365" s="28">
        <f t="shared" si="411"/>
        <v>0</v>
      </c>
      <c r="Y1365" s="45" t="str">
        <f t="shared" si="417"/>
        <v>pas de surpoids ni d'obésité</v>
      </c>
    </row>
    <row r="1366" spans="4:25">
      <c r="D1366" s="21"/>
      <c r="F1366" s="21"/>
      <c r="G1366" s="54">
        <f t="shared" si="412"/>
        <v>0</v>
      </c>
      <c r="H1366" s="28">
        <f t="shared" si="399"/>
        <v>0</v>
      </c>
      <c r="I1366" s="45">
        <f t="shared" si="413"/>
        <v>0</v>
      </c>
      <c r="J1366" s="29">
        <f t="shared" si="400"/>
        <v>3</v>
      </c>
      <c r="K1366" s="29">
        <f t="shared" si="401"/>
        <v>0.27</v>
      </c>
      <c r="L1366" s="29">
        <f t="shared" si="402"/>
        <v>8.4199999999999997E-2</v>
      </c>
      <c r="M1366" s="29">
        <f t="shared" si="403"/>
        <v>12.92</v>
      </c>
      <c r="N1366" s="45">
        <f t="shared" si="414"/>
        <v>-43.986979853963227</v>
      </c>
      <c r="O1366" s="28">
        <f t="shared" si="404"/>
        <v>10.989169238449415</v>
      </c>
      <c r="P1366" s="28">
        <f t="shared" si="405"/>
        <v>15.087458954343088</v>
      </c>
      <c r="Q1366" s="45" t="str">
        <f t="shared" si="415"/>
        <v>ins. Pondérale</v>
      </c>
      <c r="R1366" s="29">
        <f t="shared" si="406"/>
        <v>3</v>
      </c>
      <c r="S1366" s="29" t="e">
        <f t="shared" si="407"/>
        <v>#N/A</v>
      </c>
      <c r="T1366" s="29" t="e">
        <f t="shared" si="408"/>
        <v>#N/A</v>
      </c>
      <c r="U1366" s="29" t="e">
        <f t="shared" si="409"/>
        <v>#N/A</v>
      </c>
      <c r="V1366" s="21" t="e">
        <f t="shared" si="416"/>
        <v>#N/A</v>
      </c>
      <c r="W1366" s="28">
        <f t="shared" si="410"/>
        <v>0</v>
      </c>
      <c r="X1366" s="28">
        <f t="shared" si="411"/>
        <v>0</v>
      </c>
      <c r="Y1366" s="45" t="str">
        <f t="shared" si="417"/>
        <v>pas de surpoids ni d'obésité</v>
      </c>
    </row>
    <row r="1367" spans="4:25">
      <c r="D1367" s="21"/>
      <c r="F1367" s="21"/>
      <c r="G1367" s="54">
        <f t="shared" si="412"/>
        <v>0</v>
      </c>
      <c r="H1367" s="28">
        <f t="shared" si="399"/>
        <v>0</v>
      </c>
      <c r="I1367" s="45">
        <f t="shared" si="413"/>
        <v>0</v>
      </c>
      <c r="J1367" s="29">
        <f t="shared" si="400"/>
        <v>3</v>
      </c>
      <c r="K1367" s="29">
        <f t="shared" si="401"/>
        <v>0.27</v>
      </c>
      <c r="L1367" s="29">
        <f t="shared" si="402"/>
        <v>8.4199999999999997E-2</v>
      </c>
      <c r="M1367" s="29">
        <f t="shared" si="403"/>
        <v>12.92</v>
      </c>
      <c r="N1367" s="45">
        <f t="shared" si="414"/>
        <v>-43.986979853963227</v>
      </c>
      <c r="O1367" s="28">
        <f t="shared" si="404"/>
        <v>10.989169238449415</v>
      </c>
      <c r="P1367" s="28">
        <f t="shared" si="405"/>
        <v>15.087458954343088</v>
      </c>
      <c r="Q1367" s="45" t="str">
        <f t="shared" si="415"/>
        <v>ins. Pondérale</v>
      </c>
      <c r="R1367" s="29">
        <f t="shared" si="406"/>
        <v>3</v>
      </c>
      <c r="S1367" s="29" t="e">
        <f t="shared" si="407"/>
        <v>#N/A</v>
      </c>
      <c r="T1367" s="29" t="e">
        <f t="shared" si="408"/>
        <v>#N/A</v>
      </c>
      <c r="U1367" s="29" t="e">
        <f t="shared" si="409"/>
        <v>#N/A</v>
      </c>
      <c r="V1367" s="21" t="e">
        <f t="shared" si="416"/>
        <v>#N/A</v>
      </c>
      <c r="W1367" s="28">
        <f t="shared" si="410"/>
        <v>0</v>
      </c>
      <c r="X1367" s="28">
        <f t="shared" si="411"/>
        <v>0</v>
      </c>
      <c r="Y1367" s="45" t="str">
        <f t="shared" si="417"/>
        <v>pas de surpoids ni d'obésité</v>
      </c>
    </row>
    <row r="1368" spans="4:25">
      <c r="D1368" s="21"/>
      <c r="F1368" s="21"/>
      <c r="G1368" s="54">
        <f t="shared" si="412"/>
        <v>0</v>
      </c>
      <c r="H1368" s="28">
        <f t="shared" si="399"/>
        <v>0</v>
      </c>
      <c r="I1368" s="45">
        <f t="shared" si="413"/>
        <v>0</v>
      </c>
      <c r="J1368" s="29">
        <f t="shared" si="400"/>
        <v>3</v>
      </c>
      <c r="K1368" s="29">
        <f t="shared" si="401"/>
        <v>0.27</v>
      </c>
      <c r="L1368" s="29">
        <f t="shared" si="402"/>
        <v>8.4199999999999997E-2</v>
      </c>
      <c r="M1368" s="29">
        <f t="shared" si="403"/>
        <v>12.92</v>
      </c>
      <c r="N1368" s="45">
        <f t="shared" si="414"/>
        <v>-43.986979853963227</v>
      </c>
      <c r="O1368" s="28">
        <f t="shared" si="404"/>
        <v>10.989169238449415</v>
      </c>
      <c r="P1368" s="28">
        <f t="shared" si="405"/>
        <v>15.087458954343088</v>
      </c>
      <c r="Q1368" s="45" t="str">
        <f t="shared" si="415"/>
        <v>ins. Pondérale</v>
      </c>
      <c r="R1368" s="29">
        <f t="shared" si="406"/>
        <v>3</v>
      </c>
      <c r="S1368" s="29" t="e">
        <f t="shared" si="407"/>
        <v>#N/A</v>
      </c>
      <c r="T1368" s="29" t="e">
        <f t="shared" si="408"/>
        <v>#N/A</v>
      </c>
      <c r="U1368" s="29" t="e">
        <f t="shared" si="409"/>
        <v>#N/A</v>
      </c>
      <c r="V1368" s="21" t="e">
        <f t="shared" si="416"/>
        <v>#N/A</v>
      </c>
      <c r="W1368" s="28">
        <f t="shared" si="410"/>
        <v>0</v>
      </c>
      <c r="X1368" s="28">
        <f t="shared" si="411"/>
        <v>0</v>
      </c>
      <c r="Y1368" s="45" t="str">
        <f t="shared" si="417"/>
        <v>pas de surpoids ni d'obésité</v>
      </c>
    </row>
    <row r="1369" spans="4:25">
      <c r="D1369" s="21"/>
      <c r="F1369" s="21"/>
      <c r="G1369" s="54">
        <f t="shared" si="412"/>
        <v>0</v>
      </c>
      <c r="H1369" s="28">
        <f t="shared" si="399"/>
        <v>0</v>
      </c>
      <c r="I1369" s="45">
        <f t="shared" si="413"/>
        <v>0</v>
      </c>
      <c r="J1369" s="29">
        <f t="shared" si="400"/>
        <v>3</v>
      </c>
      <c r="K1369" s="29">
        <f t="shared" si="401"/>
        <v>0.27</v>
      </c>
      <c r="L1369" s="29">
        <f t="shared" si="402"/>
        <v>8.4199999999999997E-2</v>
      </c>
      <c r="M1369" s="29">
        <f t="shared" si="403"/>
        <v>12.92</v>
      </c>
      <c r="N1369" s="45">
        <f t="shared" si="414"/>
        <v>-43.986979853963227</v>
      </c>
      <c r="O1369" s="28">
        <f t="shared" si="404"/>
        <v>10.989169238449415</v>
      </c>
      <c r="P1369" s="28">
        <f t="shared" si="405"/>
        <v>15.087458954343088</v>
      </c>
      <c r="Q1369" s="45" t="str">
        <f t="shared" si="415"/>
        <v>ins. Pondérale</v>
      </c>
      <c r="R1369" s="29">
        <f t="shared" si="406"/>
        <v>3</v>
      </c>
      <c r="S1369" s="29" t="e">
        <f t="shared" si="407"/>
        <v>#N/A</v>
      </c>
      <c r="T1369" s="29" t="e">
        <f t="shared" si="408"/>
        <v>#N/A</v>
      </c>
      <c r="U1369" s="29" t="e">
        <f t="shared" si="409"/>
        <v>#N/A</v>
      </c>
      <c r="V1369" s="21" t="e">
        <f t="shared" si="416"/>
        <v>#N/A</v>
      </c>
      <c r="W1369" s="28">
        <f t="shared" si="410"/>
        <v>0</v>
      </c>
      <c r="X1369" s="28">
        <f t="shared" si="411"/>
        <v>0</v>
      </c>
      <c r="Y1369" s="45" t="str">
        <f t="shared" si="417"/>
        <v>pas de surpoids ni d'obésité</v>
      </c>
    </row>
    <row r="1370" spans="4:25">
      <c r="D1370" s="21"/>
      <c r="F1370" s="21"/>
      <c r="G1370" s="54">
        <f t="shared" si="412"/>
        <v>0</v>
      </c>
      <c r="H1370" s="28">
        <f t="shared" si="399"/>
        <v>0</v>
      </c>
      <c r="I1370" s="45">
        <f t="shared" si="413"/>
        <v>0</v>
      </c>
      <c r="J1370" s="29">
        <f t="shared" si="400"/>
        <v>3</v>
      </c>
      <c r="K1370" s="29">
        <f t="shared" si="401"/>
        <v>0.27</v>
      </c>
      <c r="L1370" s="29">
        <f t="shared" si="402"/>
        <v>8.4199999999999997E-2</v>
      </c>
      <c r="M1370" s="29">
        <f t="shared" si="403"/>
        <v>12.92</v>
      </c>
      <c r="N1370" s="45">
        <f t="shared" si="414"/>
        <v>-43.986979853963227</v>
      </c>
      <c r="O1370" s="28">
        <f t="shared" si="404"/>
        <v>10.989169238449415</v>
      </c>
      <c r="P1370" s="28">
        <f t="shared" si="405"/>
        <v>15.087458954343088</v>
      </c>
      <c r="Q1370" s="45" t="str">
        <f t="shared" si="415"/>
        <v>ins. Pondérale</v>
      </c>
      <c r="R1370" s="29">
        <f t="shared" si="406"/>
        <v>3</v>
      </c>
      <c r="S1370" s="29" t="e">
        <f t="shared" si="407"/>
        <v>#N/A</v>
      </c>
      <c r="T1370" s="29" t="e">
        <f t="shared" si="408"/>
        <v>#N/A</v>
      </c>
      <c r="U1370" s="29" t="e">
        <f t="shared" si="409"/>
        <v>#N/A</v>
      </c>
      <c r="V1370" s="21" t="e">
        <f t="shared" si="416"/>
        <v>#N/A</v>
      </c>
      <c r="W1370" s="28">
        <f t="shared" si="410"/>
        <v>0</v>
      </c>
      <c r="X1370" s="28">
        <f t="shared" si="411"/>
        <v>0</v>
      </c>
      <c r="Y1370" s="45" t="str">
        <f t="shared" si="417"/>
        <v>pas de surpoids ni d'obésité</v>
      </c>
    </row>
    <row r="1371" spans="4:25">
      <c r="D1371" s="21"/>
      <c r="F1371" s="21"/>
      <c r="G1371" s="54">
        <f t="shared" si="412"/>
        <v>0</v>
      </c>
      <c r="H1371" s="28">
        <f t="shared" si="399"/>
        <v>0</v>
      </c>
      <c r="I1371" s="45">
        <f t="shared" si="413"/>
        <v>0</v>
      </c>
      <c r="J1371" s="29">
        <f t="shared" si="400"/>
        <v>3</v>
      </c>
      <c r="K1371" s="29">
        <f t="shared" si="401"/>
        <v>0.27</v>
      </c>
      <c r="L1371" s="29">
        <f t="shared" si="402"/>
        <v>8.4199999999999997E-2</v>
      </c>
      <c r="M1371" s="29">
        <f t="shared" si="403"/>
        <v>12.92</v>
      </c>
      <c r="N1371" s="45">
        <f t="shared" si="414"/>
        <v>-43.986979853963227</v>
      </c>
      <c r="O1371" s="28">
        <f t="shared" si="404"/>
        <v>10.989169238449415</v>
      </c>
      <c r="P1371" s="28">
        <f t="shared" si="405"/>
        <v>15.087458954343088</v>
      </c>
      <c r="Q1371" s="45" t="str">
        <f t="shared" si="415"/>
        <v>ins. Pondérale</v>
      </c>
      <c r="R1371" s="29">
        <f t="shared" si="406"/>
        <v>3</v>
      </c>
      <c r="S1371" s="29" t="e">
        <f t="shared" si="407"/>
        <v>#N/A</v>
      </c>
      <c r="T1371" s="29" t="e">
        <f t="shared" si="408"/>
        <v>#N/A</v>
      </c>
      <c r="U1371" s="29" t="e">
        <f t="shared" si="409"/>
        <v>#N/A</v>
      </c>
      <c r="V1371" s="21" t="e">
        <f t="shared" si="416"/>
        <v>#N/A</v>
      </c>
      <c r="W1371" s="28">
        <f t="shared" si="410"/>
        <v>0</v>
      </c>
      <c r="X1371" s="28">
        <f t="shared" si="411"/>
        <v>0</v>
      </c>
      <c r="Y1371" s="45" t="str">
        <f t="shared" si="417"/>
        <v>pas de surpoids ni d'obésité</v>
      </c>
    </row>
    <row r="1372" spans="4:25">
      <c r="D1372" s="21"/>
      <c r="F1372" s="21"/>
      <c r="G1372" s="54">
        <f t="shared" si="412"/>
        <v>0</v>
      </c>
      <c r="H1372" s="28">
        <f t="shared" si="399"/>
        <v>0</v>
      </c>
      <c r="I1372" s="45">
        <f t="shared" si="413"/>
        <v>0</v>
      </c>
      <c r="J1372" s="29">
        <f t="shared" si="400"/>
        <v>3</v>
      </c>
      <c r="K1372" s="29">
        <f t="shared" si="401"/>
        <v>0.27</v>
      </c>
      <c r="L1372" s="29">
        <f t="shared" si="402"/>
        <v>8.4199999999999997E-2</v>
      </c>
      <c r="M1372" s="29">
        <f t="shared" si="403"/>
        <v>12.92</v>
      </c>
      <c r="N1372" s="45">
        <f t="shared" si="414"/>
        <v>-43.986979853963227</v>
      </c>
      <c r="O1372" s="28">
        <f t="shared" si="404"/>
        <v>10.989169238449415</v>
      </c>
      <c r="P1372" s="28">
        <f t="shared" si="405"/>
        <v>15.087458954343088</v>
      </c>
      <c r="Q1372" s="45" t="str">
        <f t="shared" si="415"/>
        <v>ins. Pondérale</v>
      </c>
      <c r="R1372" s="29">
        <f t="shared" si="406"/>
        <v>3</v>
      </c>
      <c r="S1372" s="29" t="e">
        <f t="shared" si="407"/>
        <v>#N/A</v>
      </c>
      <c r="T1372" s="29" t="e">
        <f t="shared" si="408"/>
        <v>#N/A</v>
      </c>
      <c r="U1372" s="29" t="e">
        <f t="shared" si="409"/>
        <v>#N/A</v>
      </c>
      <c r="V1372" s="21" t="e">
        <f t="shared" si="416"/>
        <v>#N/A</v>
      </c>
      <c r="W1372" s="28">
        <f t="shared" si="410"/>
        <v>0</v>
      </c>
      <c r="X1372" s="28">
        <f t="shared" si="411"/>
        <v>0</v>
      </c>
      <c r="Y1372" s="45" t="str">
        <f t="shared" si="417"/>
        <v>pas de surpoids ni d'obésité</v>
      </c>
    </row>
    <row r="1373" spans="4:25">
      <c r="D1373" s="21"/>
      <c r="F1373" s="21"/>
      <c r="G1373" s="54">
        <f t="shared" si="412"/>
        <v>0</v>
      </c>
      <c r="H1373" s="28">
        <f t="shared" si="399"/>
        <v>0</v>
      </c>
      <c r="I1373" s="45">
        <f t="shared" si="413"/>
        <v>0</v>
      </c>
      <c r="J1373" s="29">
        <f t="shared" si="400"/>
        <v>3</v>
      </c>
      <c r="K1373" s="29">
        <f t="shared" si="401"/>
        <v>0.27</v>
      </c>
      <c r="L1373" s="29">
        <f t="shared" si="402"/>
        <v>8.4199999999999997E-2</v>
      </c>
      <c r="M1373" s="29">
        <f t="shared" si="403"/>
        <v>12.92</v>
      </c>
      <c r="N1373" s="45">
        <f t="shared" si="414"/>
        <v>-43.986979853963227</v>
      </c>
      <c r="O1373" s="28">
        <f t="shared" si="404"/>
        <v>10.989169238449415</v>
      </c>
      <c r="P1373" s="28">
        <f t="shared" si="405"/>
        <v>15.087458954343088</v>
      </c>
      <c r="Q1373" s="45" t="str">
        <f t="shared" si="415"/>
        <v>ins. Pondérale</v>
      </c>
      <c r="R1373" s="29">
        <f t="shared" si="406"/>
        <v>3</v>
      </c>
      <c r="S1373" s="29" t="e">
        <f t="shared" si="407"/>
        <v>#N/A</v>
      </c>
      <c r="T1373" s="29" t="e">
        <f t="shared" si="408"/>
        <v>#N/A</v>
      </c>
      <c r="U1373" s="29" t="e">
        <f t="shared" si="409"/>
        <v>#N/A</v>
      </c>
      <c r="V1373" s="21" t="e">
        <f t="shared" si="416"/>
        <v>#N/A</v>
      </c>
      <c r="W1373" s="28">
        <f t="shared" si="410"/>
        <v>0</v>
      </c>
      <c r="X1373" s="28">
        <f t="shared" si="411"/>
        <v>0</v>
      </c>
      <c r="Y1373" s="45" t="str">
        <f t="shared" si="417"/>
        <v>pas de surpoids ni d'obésité</v>
      </c>
    </row>
    <row r="1374" spans="4:25">
      <c r="D1374" s="21"/>
      <c r="F1374" s="21"/>
      <c r="G1374" s="54">
        <f t="shared" si="412"/>
        <v>0</v>
      </c>
      <c r="H1374" s="28">
        <f t="shared" si="399"/>
        <v>0</v>
      </c>
      <c r="I1374" s="45">
        <f t="shared" si="413"/>
        <v>0</v>
      </c>
      <c r="J1374" s="29">
        <f t="shared" si="400"/>
        <v>3</v>
      </c>
      <c r="K1374" s="29">
        <f t="shared" si="401"/>
        <v>0.27</v>
      </c>
      <c r="L1374" s="29">
        <f t="shared" si="402"/>
        <v>8.4199999999999997E-2</v>
      </c>
      <c r="M1374" s="29">
        <f t="shared" si="403"/>
        <v>12.92</v>
      </c>
      <c r="N1374" s="45">
        <f t="shared" si="414"/>
        <v>-43.986979853963227</v>
      </c>
      <c r="O1374" s="28">
        <f t="shared" si="404"/>
        <v>10.989169238449415</v>
      </c>
      <c r="P1374" s="28">
        <f t="shared" si="405"/>
        <v>15.087458954343088</v>
      </c>
      <c r="Q1374" s="45" t="str">
        <f t="shared" si="415"/>
        <v>ins. Pondérale</v>
      </c>
      <c r="R1374" s="29">
        <f t="shared" si="406"/>
        <v>3</v>
      </c>
      <c r="S1374" s="29" t="e">
        <f t="shared" si="407"/>
        <v>#N/A</v>
      </c>
      <c r="T1374" s="29" t="e">
        <f t="shared" si="408"/>
        <v>#N/A</v>
      </c>
      <c r="U1374" s="29" t="e">
        <f t="shared" si="409"/>
        <v>#N/A</v>
      </c>
      <c r="V1374" s="21" t="e">
        <f t="shared" si="416"/>
        <v>#N/A</v>
      </c>
      <c r="W1374" s="28">
        <f t="shared" si="410"/>
        <v>0</v>
      </c>
      <c r="X1374" s="28">
        <f t="shared" si="411"/>
        <v>0</v>
      </c>
      <c r="Y1374" s="45" t="str">
        <f t="shared" si="417"/>
        <v>pas de surpoids ni d'obésité</v>
      </c>
    </row>
    <row r="1375" spans="4:25">
      <c r="D1375" s="21"/>
      <c r="F1375" s="21"/>
      <c r="G1375" s="54">
        <f t="shared" si="412"/>
        <v>0</v>
      </c>
      <c r="H1375" s="28">
        <f t="shared" si="399"/>
        <v>0</v>
      </c>
      <c r="I1375" s="45">
        <f t="shared" si="413"/>
        <v>0</v>
      </c>
      <c r="J1375" s="29">
        <f t="shared" si="400"/>
        <v>3</v>
      </c>
      <c r="K1375" s="29">
        <f t="shared" si="401"/>
        <v>0.27</v>
      </c>
      <c r="L1375" s="29">
        <f t="shared" si="402"/>
        <v>8.4199999999999997E-2</v>
      </c>
      <c r="M1375" s="29">
        <f t="shared" si="403"/>
        <v>12.92</v>
      </c>
      <c r="N1375" s="45">
        <f t="shared" si="414"/>
        <v>-43.986979853963227</v>
      </c>
      <c r="O1375" s="28">
        <f t="shared" si="404"/>
        <v>10.989169238449415</v>
      </c>
      <c r="P1375" s="28">
        <f t="shared" si="405"/>
        <v>15.087458954343088</v>
      </c>
      <c r="Q1375" s="45" t="str">
        <f t="shared" si="415"/>
        <v>ins. Pondérale</v>
      </c>
      <c r="R1375" s="29">
        <f t="shared" si="406"/>
        <v>3</v>
      </c>
      <c r="S1375" s="29" t="e">
        <f t="shared" si="407"/>
        <v>#N/A</v>
      </c>
      <c r="T1375" s="29" t="e">
        <f t="shared" si="408"/>
        <v>#N/A</v>
      </c>
      <c r="U1375" s="29" t="e">
        <f t="shared" si="409"/>
        <v>#N/A</v>
      </c>
      <c r="V1375" s="21" t="e">
        <f t="shared" si="416"/>
        <v>#N/A</v>
      </c>
      <c r="W1375" s="28">
        <f t="shared" si="410"/>
        <v>0</v>
      </c>
      <c r="X1375" s="28">
        <f t="shared" si="411"/>
        <v>0</v>
      </c>
      <c r="Y1375" s="45" t="str">
        <f t="shared" si="417"/>
        <v>pas de surpoids ni d'obésité</v>
      </c>
    </row>
    <row r="1376" spans="4:25">
      <c r="D1376" s="21"/>
      <c r="F1376" s="21"/>
      <c r="G1376" s="54">
        <f t="shared" si="412"/>
        <v>0</v>
      </c>
      <c r="H1376" s="28">
        <f t="shared" si="399"/>
        <v>0</v>
      </c>
      <c r="I1376" s="45">
        <f t="shared" si="413"/>
        <v>0</v>
      </c>
      <c r="J1376" s="29">
        <f t="shared" si="400"/>
        <v>3</v>
      </c>
      <c r="K1376" s="29">
        <f t="shared" si="401"/>
        <v>0.27</v>
      </c>
      <c r="L1376" s="29">
        <f t="shared" si="402"/>
        <v>8.4199999999999997E-2</v>
      </c>
      <c r="M1376" s="29">
        <f t="shared" si="403"/>
        <v>12.92</v>
      </c>
      <c r="N1376" s="45">
        <f t="shared" si="414"/>
        <v>-43.986979853963227</v>
      </c>
      <c r="O1376" s="28">
        <f t="shared" si="404"/>
        <v>10.989169238449415</v>
      </c>
      <c r="P1376" s="28">
        <f t="shared" si="405"/>
        <v>15.087458954343088</v>
      </c>
      <c r="Q1376" s="45" t="str">
        <f t="shared" si="415"/>
        <v>ins. Pondérale</v>
      </c>
      <c r="R1376" s="29">
        <f t="shared" si="406"/>
        <v>3</v>
      </c>
      <c r="S1376" s="29" t="e">
        <f t="shared" si="407"/>
        <v>#N/A</v>
      </c>
      <c r="T1376" s="29" t="e">
        <f t="shared" si="408"/>
        <v>#N/A</v>
      </c>
      <c r="U1376" s="29" t="e">
        <f t="shared" si="409"/>
        <v>#N/A</v>
      </c>
      <c r="V1376" s="21" t="e">
        <f t="shared" si="416"/>
        <v>#N/A</v>
      </c>
      <c r="W1376" s="28">
        <f t="shared" si="410"/>
        <v>0</v>
      </c>
      <c r="X1376" s="28">
        <f t="shared" si="411"/>
        <v>0</v>
      </c>
      <c r="Y1376" s="45" t="str">
        <f t="shared" si="417"/>
        <v>pas de surpoids ni d'obésité</v>
      </c>
    </row>
    <row r="1377" spans="4:25">
      <c r="D1377" s="21"/>
      <c r="F1377" s="21"/>
      <c r="G1377" s="54">
        <f t="shared" si="412"/>
        <v>0</v>
      </c>
      <c r="H1377" s="28">
        <f t="shared" si="399"/>
        <v>0</v>
      </c>
      <c r="I1377" s="45">
        <f t="shared" si="413"/>
        <v>0</v>
      </c>
      <c r="J1377" s="29">
        <f t="shared" si="400"/>
        <v>3</v>
      </c>
      <c r="K1377" s="29">
        <f t="shared" si="401"/>
        <v>0.27</v>
      </c>
      <c r="L1377" s="29">
        <f t="shared" si="402"/>
        <v>8.4199999999999997E-2</v>
      </c>
      <c r="M1377" s="29">
        <f t="shared" si="403"/>
        <v>12.92</v>
      </c>
      <c r="N1377" s="45">
        <f t="shared" si="414"/>
        <v>-43.986979853963227</v>
      </c>
      <c r="O1377" s="28">
        <f t="shared" si="404"/>
        <v>10.989169238449415</v>
      </c>
      <c r="P1377" s="28">
        <f t="shared" si="405"/>
        <v>15.087458954343088</v>
      </c>
      <c r="Q1377" s="45" t="str">
        <f t="shared" si="415"/>
        <v>ins. Pondérale</v>
      </c>
      <c r="R1377" s="29">
        <f t="shared" si="406"/>
        <v>3</v>
      </c>
      <c r="S1377" s="29" t="e">
        <f t="shared" si="407"/>
        <v>#N/A</v>
      </c>
      <c r="T1377" s="29" t="e">
        <f t="shared" si="408"/>
        <v>#N/A</v>
      </c>
      <c r="U1377" s="29" t="e">
        <f t="shared" si="409"/>
        <v>#N/A</v>
      </c>
      <c r="V1377" s="21" t="e">
        <f t="shared" si="416"/>
        <v>#N/A</v>
      </c>
      <c r="W1377" s="28">
        <f t="shared" si="410"/>
        <v>0</v>
      </c>
      <c r="X1377" s="28">
        <f t="shared" si="411"/>
        <v>0</v>
      </c>
      <c r="Y1377" s="45" t="str">
        <f t="shared" si="417"/>
        <v>pas de surpoids ni d'obésité</v>
      </c>
    </row>
    <row r="1378" spans="4:25">
      <c r="D1378" s="21"/>
      <c r="F1378" s="21"/>
      <c r="G1378" s="54">
        <f t="shared" si="412"/>
        <v>0</v>
      </c>
      <c r="H1378" s="28">
        <f t="shared" si="399"/>
        <v>0</v>
      </c>
      <c r="I1378" s="45">
        <f t="shared" si="413"/>
        <v>0</v>
      </c>
      <c r="J1378" s="29">
        <f t="shared" si="400"/>
        <v>3</v>
      </c>
      <c r="K1378" s="29">
        <f t="shared" si="401"/>
        <v>0.27</v>
      </c>
      <c r="L1378" s="29">
        <f t="shared" si="402"/>
        <v>8.4199999999999997E-2</v>
      </c>
      <c r="M1378" s="29">
        <f t="shared" si="403"/>
        <v>12.92</v>
      </c>
      <c r="N1378" s="45">
        <f t="shared" si="414"/>
        <v>-43.986979853963227</v>
      </c>
      <c r="O1378" s="28">
        <f t="shared" si="404"/>
        <v>10.989169238449415</v>
      </c>
      <c r="P1378" s="28">
        <f t="shared" si="405"/>
        <v>15.087458954343088</v>
      </c>
      <c r="Q1378" s="45" t="str">
        <f t="shared" si="415"/>
        <v>ins. Pondérale</v>
      </c>
      <c r="R1378" s="29">
        <f t="shared" si="406"/>
        <v>3</v>
      </c>
      <c r="S1378" s="29" t="e">
        <f t="shared" si="407"/>
        <v>#N/A</v>
      </c>
      <c r="T1378" s="29" t="e">
        <f t="shared" si="408"/>
        <v>#N/A</v>
      </c>
      <c r="U1378" s="29" t="e">
        <f t="shared" si="409"/>
        <v>#N/A</v>
      </c>
      <c r="V1378" s="21" t="e">
        <f t="shared" si="416"/>
        <v>#N/A</v>
      </c>
      <c r="W1378" s="28">
        <f t="shared" si="410"/>
        <v>0</v>
      </c>
      <c r="X1378" s="28">
        <f t="shared" si="411"/>
        <v>0</v>
      </c>
      <c r="Y1378" s="45" t="str">
        <f t="shared" si="417"/>
        <v>pas de surpoids ni d'obésité</v>
      </c>
    </row>
    <row r="1379" spans="4:25">
      <c r="D1379" s="21"/>
      <c r="F1379" s="21"/>
      <c r="G1379" s="54">
        <f t="shared" si="412"/>
        <v>0</v>
      </c>
      <c r="H1379" s="28">
        <f t="shared" si="399"/>
        <v>0</v>
      </c>
      <c r="I1379" s="45">
        <f t="shared" si="413"/>
        <v>0</v>
      </c>
      <c r="J1379" s="29">
        <f t="shared" si="400"/>
        <v>3</v>
      </c>
      <c r="K1379" s="29">
        <f t="shared" si="401"/>
        <v>0.27</v>
      </c>
      <c r="L1379" s="29">
        <f t="shared" si="402"/>
        <v>8.4199999999999997E-2</v>
      </c>
      <c r="M1379" s="29">
        <f t="shared" si="403"/>
        <v>12.92</v>
      </c>
      <c r="N1379" s="45">
        <f t="shared" si="414"/>
        <v>-43.986979853963227</v>
      </c>
      <c r="O1379" s="28">
        <f t="shared" si="404"/>
        <v>10.989169238449415</v>
      </c>
      <c r="P1379" s="28">
        <f t="shared" si="405"/>
        <v>15.087458954343088</v>
      </c>
      <c r="Q1379" s="45" t="str">
        <f t="shared" si="415"/>
        <v>ins. Pondérale</v>
      </c>
      <c r="R1379" s="29">
        <f t="shared" si="406"/>
        <v>3</v>
      </c>
      <c r="S1379" s="29" t="e">
        <f t="shared" si="407"/>
        <v>#N/A</v>
      </c>
      <c r="T1379" s="29" t="e">
        <f t="shared" si="408"/>
        <v>#N/A</v>
      </c>
      <c r="U1379" s="29" t="e">
        <f t="shared" si="409"/>
        <v>#N/A</v>
      </c>
      <c r="V1379" s="21" t="e">
        <f t="shared" si="416"/>
        <v>#N/A</v>
      </c>
      <c r="W1379" s="28">
        <f t="shared" si="410"/>
        <v>0</v>
      </c>
      <c r="X1379" s="28">
        <f t="shared" si="411"/>
        <v>0</v>
      </c>
      <c r="Y1379" s="45" t="str">
        <f t="shared" si="417"/>
        <v>pas de surpoids ni d'obésité</v>
      </c>
    </row>
    <row r="1380" spans="4:25">
      <c r="D1380" s="21"/>
      <c r="F1380" s="21"/>
      <c r="G1380" s="54">
        <f t="shared" si="412"/>
        <v>0</v>
      </c>
      <c r="H1380" s="28">
        <f t="shared" si="399"/>
        <v>0</v>
      </c>
      <c r="I1380" s="45">
        <f t="shared" si="413"/>
        <v>0</v>
      </c>
      <c r="J1380" s="29">
        <f t="shared" si="400"/>
        <v>3</v>
      </c>
      <c r="K1380" s="29">
        <f t="shared" si="401"/>
        <v>0.27</v>
      </c>
      <c r="L1380" s="29">
        <f t="shared" si="402"/>
        <v>8.4199999999999997E-2</v>
      </c>
      <c r="M1380" s="29">
        <f t="shared" si="403"/>
        <v>12.92</v>
      </c>
      <c r="N1380" s="45">
        <f t="shared" si="414"/>
        <v>-43.986979853963227</v>
      </c>
      <c r="O1380" s="28">
        <f t="shared" si="404"/>
        <v>10.989169238449415</v>
      </c>
      <c r="P1380" s="28">
        <f t="shared" si="405"/>
        <v>15.087458954343088</v>
      </c>
      <c r="Q1380" s="45" t="str">
        <f t="shared" si="415"/>
        <v>ins. Pondérale</v>
      </c>
      <c r="R1380" s="29">
        <f t="shared" si="406"/>
        <v>3</v>
      </c>
      <c r="S1380" s="29" t="e">
        <f t="shared" si="407"/>
        <v>#N/A</v>
      </c>
      <c r="T1380" s="29" t="e">
        <f t="shared" si="408"/>
        <v>#N/A</v>
      </c>
      <c r="U1380" s="29" t="e">
        <f t="shared" si="409"/>
        <v>#N/A</v>
      </c>
      <c r="V1380" s="21" t="e">
        <f t="shared" si="416"/>
        <v>#N/A</v>
      </c>
      <c r="W1380" s="28">
        <f t="shared" si="410"/>
        <v>0</v>
      </c>
      <c r="X1380" s="28">
        <f t="shared" si="411"/>
        <v>0</v>
      </c>
      <c r="Y1380" s="45" t="str">
        <f t="shared" si="417"/>
        <v>pas de surpoids ni d'obésité</v>
      </c>
    </row>
    <row r="1381" spans="4:25" ht="14.4">
      <c r="D1381" s="30"/>
      <c r="E1381" s="65"/>
      <c r="F1381" s="30"/>
      <c r="G1381" s="54">
        <f t="shared" si="412"/>
        <v>0</v>
      </c>
      <c r="H1381" s="28">
        <f t="shared" si="399"/>
        <v>0</v>
      </c>
      <c r="I1381" s="45">
        <f t="shared" si="413"/>
        <v>0</v>
      </c>
      <c r="J1381" s="29">
        <f t="shared" si="400"/>
        <v>3</v>
      </c>
      <c r="K1381" s="29">
        <f t="shared" si="401"/>
        <v>0.27</v>
      </c>
      <c r="L1381" s="29">
        <f t="shared" si="402"/>
        <v>8.4199999999999997E-2</v>
      </c>
      <c r="M1381" s="29">
        <f t="shared" si="403"/>
        <v>12.92</v>
      </c>
      <c r="N1381" s="45">
        <f t="shared" si="414"/>
        <v>-43.986979853963227</v>
      </c>
      <c r="O1381" s="28">
        <f t="shared" si="404"/>
        <v>10.989169238449415</v>
      </c>
      <c r="P1381" s="28">
        <f t="shared" si="405"/>
        <v>15.087458954343088</v>
      </c>
      <c r="Q1381" s="45" t="str">
        <f t="shared" si="415"/>
        <v>ins. Pondérale</v>
      </c>
      <c r="R1381" s="29">
        <f t="shared" si="406"/>
        <v>3</v>
      </c>
      <c r="S1381" s="29" t="e">
        <f t="shared" si="407"/>
        <v>#N/A</v>
      </c>
      <c r="T1381" s="29" t="e">
        <f t="shared" si="408"/>
        <v>#N/A</v>
      </c>
      <c r="U1381" s="29" t="e">
        <f t="shared" si="409"/>
        <v>#N/A</v>
      </c>
      <c r="V1381" s="21" t="e">
        <f t="shared" si="416"/>
        <v>#N/A</v>
      </c>
      <c r="W1381" s="28">
        <f t="shared" si="410"/>
        <v>0</v>
      </c>
      <c r="X1381" s="28">
        <f t="shared" si="411"/>
        <v>0</v>
      </c>
      <c r="Y1381" s="45" t="str">
        <f t="shared" si="417"/>
        <v>pas de surpoids ni d'obésité</v>
      </c>
    </row>
    <row r="1382" spans="4:25">
      <c r="D1382" s="21"/>
      <c r="F1382" s="21"/>
      <c r="G1382" s="54">
        <f t="shared" si="412"/>
        <v>0</v>
      </c>
      <c r="H1382" s="28">
        <f t="shared" si="399"/>
        <v>0</v>
      </c>
      <c r="I1382" s="45">
        <f t="shared" si="413"/>
        <v>0</v>
      </c>
      <c r="J1382" s="29">
        <f t="shared" si="400"/>
        <v>3</v>
      </c>
      <c r="K1382" s="29">
        <f t="shared" si="401"/>
        <v>0.27</v>
      </c>
      <c r="L1382" s="29">
        <f t="shared" si="402"/>
        <v>8.4199999999999997E-2</v>
      </c>
      <c r="M1382" s="29">
        <f t="shared" si="403"/>
        <v>12.92</v>
      </c>
      <c r="N1382" s="45">
        <f t="shared" si="414"/>
        <v>-43.986979853963227</v>
      </c>
      <c r="O1382" s="28">
        <f t="shared" si="404"/>
        <v>10.989169238449415</v>
      </c>
      <c r="P1382" s="28">
        <f t="shared" si="405"/>
        <v>15.087458954343088</v>
      </c>
      <c r="Q1382" s="45" t="str">
        <f t="shared" si="415"/>
        <v>ins. Pondérale</v>
      </c>
      <c r="R1382" s="29">
        <f t="shared" si="406"/>
        <v>3</v>
      </c>
      <c r="S1382" s="29" t="e">
        <f t="shared" si="407"/>
        <v>#N/A</v>
      </c>
      <c r="T1382" s="29" t="e">
        <f t="shared" si="408"/>
        <v>#N/A</v>
      </c>
      <c r="U1382" s="29" t="e">
        <f t="shared" si="409"/>
        <v>#N/A</v>
      </c>
      <c r="V1382" s="21" t="e">
        <f t="shared" si="416"/>
        <v>#N/A</v>
      </c>
      <c r="W1382" s="28">
        <f t="shared" si="410"/>
        <v>0</v>
      </c>
      <c r="X1382" s="28">
        <f t="shared" si="411"/>
        <v>0</v>
      </c>
      <c r="Y1382" s="45" t="str">
        <f t="shared" si="417"/>
        <v>pas de surpoids ni d'obésité</v>
      </c>
    </row>
    <row r="1383" spans="4:25">
      <c r="D1383" s="21"/>
      <c r="F1383" s="21"/>
      <c r="G1383" s="54">
        <f t="shared" si="412"/>
        <v>0</v>
      </c>
      <c r="H1383" s="28">
        <f t="shared" si="399"/>
        <v>0</v>
      </c>
      <c r="I1383" s="45">
        <f t="shared" si="413"/>
        <v>0</v>
      </c>
      <c r="J1383" s="29">
        <f t="shared" si="400"/>
        <v>3</v>
      </c>
      <c r="K1383" s="29">
        <f t="shared" si="401"/>
        <v>0.27</v>
      </c>
      <c r="L1383" s="29">
        <f t="shared" si="402"/>
        <v>8.4199999999999997E-2</v>
      </c>
      <c r="M1383" s="29">
        <f t="shared" si="403"/>
        <v>12.92</v>
      </c>
      <c r="N1383" s="45">
        <f t="shared" si="414"/>
        <v>-43.986979853963227</v>
      </c>
      <c r="O1383" s="28">
        <f t="shared" si="404"/>
        <v>10.989169238449415</v>
      </c>
      <c r="P1383" s="28">
        <f t="shared" si="405"/>
        <v>15.087458954343088</v>
      </c>
      <c r="Q1383" s="45" t="str">
        <f t="shared" si="415"/>
        <v>ins. Pondérale</v>
      </c>
      <c r="R1383" s="29">
        <f t="shared" si="406"/>
        <v>3</v>
      </c>
      <c r="S1383" s="29" t="e">
        <f t="shared" si="407"/>
        <v>#N/A</v>
      </c>
      <c r="T1383" s="29" t="e">
        <f t="shared" si="408"/>
        <v>#N/A</v>
      </c>
      <c r="U1383" s="29" t="e">
        <f t="shared" si="409"/>
        <v>#N/A</v>
      </c>
      <c r="V1383" s="21" t="e">
        <f t="shared" si="416"/>
        <v>#N/A</v>
      </c>
      <c r="W1383" s="28">
        <f t="shared" si="410"/>
        <v>0</v>
      </c>
      <c r="X1383" s="28">
        <f t="shared" si="411"/>
        <v>0</v>
      </c>
      <c r="Y1383" s="45" t="str">
        <f t="shared" si="417"/>
        <v>pas de surpoids ni d'obésité</v>
      </c>
    </row>
    <row r="1384" spans="4:25">
      <c r="D1384" s="21"/>
      <c r="F1384" s="21"/>
      <c r="G1384" s="54">
        <f t="shared" si="412"/>
        <v>0</v>
      </c>
      <c r="H1384" s="28">
        <f t="shared" si="399"/>
        <v>0</v>
      </c>
      <c r="I1384" s="45">
        <f t="shared" si="413"/>
        <v>0</v>
      </c>
      <c r="J1384" s="29">
        <f t="shared" si="400"/>
        <v>3</v>
      </c>
      <c r="K1384" s="29">
        <f t="shared" si="401"/>
        <v>0.27</v>
      </c>
      <c r="L1384" s="29">
        <f t="shared" si="402"/>
        <v>8.4199999999999997E-2</v>
      </c>
      <c r="M1384" s="29">
        <f t="shared" si="403"/>
        <v>12.92</v>
      </c>
      <c r="N1384" s="45">
        <f t="shared" si="414"/>
        <v>-43.986979853963227</v>
      </c>
      <c r="O1384" s="28">
        <f t="shared" si="404"/>
        <v>10.989169238449415</v>
      </c>
      <c r="P1384" s="28">
        <f t="shared" si="405"/>
        <v>15.087458954343088</v>
      </c>
      <c r="Q1384" s="45" t="str">
        <f t="shared" si="415"/>
        <v>ins. Pondérale</v>
      </c>
      <c r="R1384" s="29">
        <f t="shared" si="406"/>
        <v>3</v>
      </c>
      <c r="S1384" s="29" t="e">
        <f t="shared" si="407"/>
        <v>#N/A</v>
      </c>
      <c r="T1384" s="29" t="e">
        <f t="shared" si="408"/>
        <v>#N/A</v>
      </c>
      <c r="U1384" s="29" t="e">
        <f t="shared" si="409"/>
        <v>#N/A</v>
      </c>
      <c r="V1384" s="21" t="e">
        <f t="shared" si="416"/>
        <v>#N/A</v>
      </c>
      <c r="W1384" s="28">
        <f t="shared" si="410"/>
        <v>0</v>
      </c>
      <c r="X1384" s="28">
        <f t="shared" si="411"/>
        <v>0</v>
      </c>
      <c r="Y1384" s="45" t="str">
        <f t="shared" si="417"/>
        <v>pas de surpoids ni d'obésité</v>
      </c>
    </row>
    <row r="1385" spans="4:25">
      <c r="D1385" s="21"/>
      <c r="F1385" s="21"/>
      <c r="G1385" s="54">
        <f t="shared" si="412"/>
        <v>0</v>
      </c>
      <c r="H1385" s="28">
        <f t="shared" si="399"/>
        <v>0</v>
      </c>
      <c r="I1385" s="45">
        <f t="shared" si="413"/>
        <v>0</v>
      </c>
      <c r="J1385" s="29">
        <f t="shared" si="400"/>
        <v>3</v>
      </c>
      <c r="K1385" s="29">
        <f t="shared" si="401"/>
        <v>0.27</v>
      </c>
      <c r="L1385" s="29">
        <f t="shared" si="402"/>
        <v>8.4199999999999997E-2</v>
      </c>
      <c r="M1385" s="29">
        <f t="shared" si="403"/>
        <v>12.92</v>
      </c>
      <c r="N1385" s="45">
        <f t="shared" si="414"/>
        <v>-43.986979853963227</v>
      </c>
      <c r="O1385" s="28">
        <f t="shared" si="404"/>
        <v>10.989169238449415</v>
      </c>
      <c r="P1385" s="28">
        <f t="shared" si="405"/>
        <v>15.087458954343088</v>
      </c>
      <c r="Q1385" s="45" t="str">
        <f t="shared" si="415"/>
        <v>ins. Pondérale</v>
      </c>
      <c r="R1385" s="29">
        <f t="shared" si="406"/>
        <v>3</v>
      </c>
      <c r="S1385" s="29" t="e">
        <f t="shared" si="407"/>
        <v>#N/A</v>
      </c>
      <c r="T1385" s="29" t="e">
        <f t="shared" si="408"/>
        <v>#N/A</v>
      </c>
      <c r="U1385" s="29" t="e">
        <f t="shared" si="409"/>
        <v>#N/A</v>
      </c>
      <c r="V1385" s="21" t="e">
        <f t="shared" si="416"/>
        <v>#N/A</v>
      </c>
      <c r="W1385" s="28">
        <f t="shared" si="410"/>
        <v>0</v>
      </c>
      <c r="X1385" s="28">
        <f t="shared" si="411"/>
        <v>0</v>
      </c>
      <c r="Y1385" s="45" t="str">
        <f t="shared" si="417"/>
        <v>pas de surpoids ni d'obésité</v>
      </c>
    </row>
    <row r="1386" spans="4:25">
      <c r="D1386" s="21"/>
      <c r="F1386" s="21"/>
      <c r="G1386" s="54">
        <f t="shared" si="412"/>
        <v>0</v>
      </c>
      <c r="H1386" s="28">
        <f t="shared" si="399"/>
        <v>0</v>
      </c>
      <c r="I1386" s="45">
        <f t="shared" si="413"/>
        <v>0</v>
      </c>
      <c r="J1386" s="29">
        <f t="shared" si="400"/>
        <v>3</v>
      </c>
      <c r="K1386" s="29">
        <f t="shared" si="401"/>
        <v>0.27</v>
      </c>
      <c r="L1386" s="29">
        <f t="shared" si="402"/>
        <v>8.4199999999999997E-2</v>
      </c>
      <c r="M1386" s="29">
        <f t="shared" si="403"/>
        <v>12.92</v>
      </c>
      <c r="N1386" s="45">
        <f t="shared" si="414"/>
        <v>-43.986979853963227</v>
      </c>
      <c r="O1386" s="28">
        <f t="shared" si="404"/>
        <v>10.989169238449415</v>
      </c>
      <c r="P1386" s="28">
        <f t="shared" si="405"/>
        <v>15.087458954343088</v>
      </c>
      <c r="Q1386" s="45" t="str">
        <f t="shared" si="415"/>
        <v>ins. Pondérale</v>
      </c>
      <c r="R1386" s="29">
        <f t="shared" si="406"/>
        <v>3</v>
      </c>
      <c r="S1386" s="29" t="e">
        <f t="shared" si="407"/>
        <v>#N/A</v>
      </c>
      <c r="T1386" s="29" t="e">
        <f t="shared" si="408"/>
        <v>#N/A</v>
      </c>
      <c r="U1386" s="29" t="e">
        <f t="shared" si="409"/>
        <v>#N/A</v>
      </c>
      <c r="V1386" s="21" t="e">
        <f t="shared" si="416"/>
        <v>#N/A</v>
      </c>
      <c r="W1386" s="28">
        <f t="shared" si="410"/>
        <v>0</v>
      </c>
      <c r="X1386" s="28">
        <f t="shared" si="411"/>
        <v>0</v>
      </c>
      <c r="Y1386" s="45" t="str">
        <f t="shared" si="417"/>
        <v>pas de surpoids ni d'obésité</v>
      </c>
    </row>
    <row r="1387" spans="4:25">
      <c r="D1387" s="21"/>
      <c r="F1387" s="21"/>
      <c r="G1387" s="54">
        <f t="shared" si="412"/>
        <v>0</v>
      </c>
      <c r="H1387" s="28">
        <f t="shared" si="399"/>
        <v>0</v>
      </c>
      <c r="I1387" s="45">
        <f t="shared" si="413"/>
        <v>0</v>
      </c>
      <c r="J1387" s="29">
        <f t="shared" si="400"/>
        <v>3</v>
      </c>
      <c r="K1387" s="29">
        <f t="shared" si="401"/>
        <v>0.27</v>
      </c>
      <c r="L1387" s="29">
        <f t="shared" si="402"/>
        <v>8.4199999999999997E-2</v>
      </c>
      <c r="M1387" s="29">
        <f t="shared" si="403"/>
        <v>12.92</v>
      </c>
      <c r="N1387" s="45">
        <f t="shared" si="414"/>
        <v>-43.986979853963227</v>
      </c>
      <c r="O1387" s="28">
        <f t="shared" si="404"/>
        <v>10.989169238449415</v>
      </c>
      <c r="P1387" s="28">
        <f t="shared" si="405"/>
        <v>15.087458954343088</v>
      </c>
      <c r="Q1387" s="45" t="str">
        <f t="shared" si="415"/>
        <v>ins. Pondérale</v>
      </c>
      <c r="R1387" s="29">
        <f t="shared" si="406"/>
        <v>3</v>
      </c>
      <c r="S1387" s="29" t="e">
        <f t="shared" si="407"/>
        <v>#N/A</v>
      </c>
      <c r="T1387" s="29" t="e">
        <f t="shared" si="408"/>
        <v>#N/A</v>
      </c>
      <c r="U1387" s="29" t="e">
        <f t="shared" si="409"/>
        <v>#N/A</v>
      </c>
      <c r="V1387" s="21" t="e">
        <f t="shared" si="416"/>
        <v>#N/A</v>
      </c>
      <c r="W1387" s="28">
        <f t="shared" si="410"/>
        <v>0</v>
      </c>
      <c r="X1387" s="28">
        <f t="shared" si="411"/>
        <v>0</v>
      </c>
      <c r="Y1387" s="45" t="str">
        <f t="shared" si="417"/>
        <v>pas de surpoids ni d'obésité</v>
      </c>
    </row>
    <row r="1388" spans="4:25">
      <c r="D1388" s="21"/>
      <c r="F1388" s="21"/>
      <c r="G1388" s="54">
        <f t="shared" si="412"/>
        <v>0</v>
      </c>
      <c r="H1388" s="28">
        <f t="shared" si="399"/>
        <v>0</v>
      </c>
      <c r="I1388" s="45">
        <f t="shared" si="413"/>
        <v>0</v>
      </c>
      <c r="J1388" s="29">
        <f t="shared" si="400"/>
        <v>3</v>
      </c>
      <c r="K1388" s="29">
        <f t="shared" si="401"/>
        <v>0.27</v>
      </c>
      <c r="L1388" s="29">
        <f t="shared" si="402"/>
        <v>8.4199999999999997E-2</v>
      </c>
      <c r="M1388" s="29">
        <f t="shared" si="403"/>
        <v>12.92</v>
      </c>
      <c r="N1388" s="45">
        <f t="shared" si="414"/>
        <v>-43.986979853963227</v>
      </c>
      <c r="O1388" s="28">
        <f t="shared" si="404"/>
        <v>10.989169238449415</v>
      </c>
      <c r="P1388" s="28">
        <f t="shared" si="405"/>
        <v>15.087458954343088</v>
      </c>
      <c r="Q1388" s="45" t="str">
        <f t="shared" si="415"/>
        <v>ins. Pondérale</v>
      </c>
      <c r="R1388" s="29">
        <f t="shared" si="406"/>
        <v>3</v>
      </c>
      <c r="S1388" s="29" t="e">
        <f t="shared" si="407"/>
        <v>#N/A</v>
      </c>
      <c r="T1388" s="29" t="e">
        <f t="shared" si="408"/>
        <v>#N/A</v>
      </c>
      <c r="U1388" s="29" t="e">
        <f t="shared" si="409"/>
        <v>#N/A</v>
      </c>
      <c r="V1388" s="21" t="e">
        <f t="shared" si="416"/>
        <v>#N/A</v>
      </c>
      <c r="W1388" s="28">
        <f t="shared" si="410"/>
        <v>0</v>
      </c>
      <c r="X1388" s="28">
        <f t="shared" si="411"/>
        <v>0</v>
      </c>
      <c r="Y1388" s="45" t="str">
        <f t="shared" si="417"/>
        <v>pas de surpoids ni d'obésité</v>
      </c>
    </row>
    <row r="1389" spans="4:25">
      <c r="D1389" s="21"/>
      <c r="F1389" s="21"/>
      <c r="G1389" s="54">
        <f t="shared" si="412"/>
        <v>0</v>
      </c>
      <c r="H1389" s="28">
        <f t="shared" si="399"/>
        <v>0</v>
      </c>
      <c r="I1389" s="45">
        <f t="shared" si="413"/>
        <v>0</v>
      </c>
      <c r="J1389" s="29">
        <f t="shared" si="400"/>
        <v>3</v>
      </c>
      <c r="K1389" s="29">
        <f t="shared" si="401"/>
        <v>0.27</v>
      </c>
      <c r="L1389" s="29">
        <f t="shared" si="402"/>
        <v>8.4199999999999997E-2</v>
      </c>
      <c r="M1389" s="29">
        <f t="shared" si="403"/>
        <v>12.92</v>
      </c>
      <c r="N1389" s="45">
        <f t="shared" si="414"/>
        <v>-43.986979853963227</v>
      </c>
      <c r="O1389" s="28">
        <f t="shared" si="404"/>
        <v>10.989169238449415</v>
      </c>
      <c r="P1389" s="28">
        <f t="shared" si="405"/>
        <v>15.087458954343088</v>
      </c>
      <c r="Q1389" s="45" t="str">
        <f t="shared" si="415"/>
        <v>ins. Pondérale</v>
      </c>
      <c r="R1389" s="29">
        <f t="shared" si="406"/>
        <v>3</v>
      </c>
      <c r="S1389" s="29" t="e">
        <f t="shared" si="407"/>
        <v>#N/A</v>
      </c>
      <c r="T1389" s="29" t="e">
        <f t="shared" si="408"/>
        <v>#N/A</v>
      </c>
      <c r="U1389" s="29" t="e">
        <f t="shared" si="409"/>
        <v>#N/A</v>
      </c>
      <c r="V1389" s="21" t="e">
        <f t="shared" si="416"/>
        <v>#N/A</v>
      </c>
      <c r="W1389" s="28">
        <f t="shared" si="410"/>
        <v>0</v>
      </c>
      <c r="X1389" s="28">
        <f t="shared" si="411"/>
        <v>0</v>
      </c>
      <c r="Y1389" s="45" t="str">
        <f t="shared" si="417"/>
        <v>pas de surpoids ni d'obésité</v>
      </c>
    </row>
    <row r="1390" spans="4:25">
      <c r="D1390" s="21"/>
      <c r="F1390" s="21"/>
      <c r="G1390" s="54">
        <f t="shared" si="412"/>
        <v>0</v>
      </c>
      <c r="H1390" s="28">
        <f t="shared" si="399"/>
        <v>0</v>
      </c>
      <c r="I1390" s="45">
        <f t="shared" si="413"/>
        <v>0</v>
      </c>
      <c r="J1390" s="29">
        <f t="shared" si="400"/>
        <v>3</v>
      </c>
      <c r="K1390" s="29">
        <f t="shared" si="401"/>
        <v>0.27</v>
      </c>
      <c r="L1390" s="29">
        <f t="shared" si="402"/>
        <v>8.4199999999999997E-2</v>
      </c>
      <c r="M1390" s="29">
        <f t="shared" si="403"/>
        <v>12.92</v>
      </c>
      <c r="N1390" s="45">
        <f t="shared" si="414"/>
        <v>-43.986979853963227</v>
      </c>
      <c r="O1390" s="28">
        <f t="shared" si="404"/>
        <v>10.989169238449415</v>
      </c>
      <c r="P1390" s="28">
        <f t="shared" si="405"/>
        <v>15.087458954343088</v>
      </c>
      <c r="Q1390" s="45" t="str">
        <f t="shared" si="415"/>
        <v>ins. Pondérale</v>
      </c>
      <c r="R1390" s="29">
        <f t="shared" si="406"/>
        <v>3</v>
      </c>
      <c r="S1390" s="29" t="e">
        <f t="shared" si="407"/>
        <v>#N/A</v>
      </c>
      <c r="T1390" s="29" t="e">
        <f t="shared" si="408"/>
        <v>#N/A</v>
      </c>
      <c r="U1390" s="29" t="e">
        <f t="shared" si="409"/>
        <v>#N/A</v>
      </c>
      <c r="V1390" s="21" t="e">
        <f t="shared" si="416"/>
        <v>#N/A</v>
      </c>
      <c r="W1390" s="28">
        <f t="shared" si="410"/>
        <v>0</v>
      </c>
      <c r="X1390" s="28">
        <f t="shared" si="411"/>
        <v>0</v>
      </c>
      <c r="Y1390" s="45" t="str">
        <f t="shared" si="417"/>
        <v>pas de surpoids ni d'obésité</v>
      </c>
    </row>
    <row r="1391" spans="4:25">
      <c r="D1391" s="21"/>
      <c r="F1391" s="21"/>
      <c r="G1391" s="54">
        <f t="shared" si="412"/>
        <v>0</v>
      </c>
      <c r="H1391" s="28">
        <f t="shared" si="399"/>
        <v>0</v>
      </c>
      <c r="I1391" s="45">
        <f t="shared" si="413"/>
        <v>0</v>
      </c>
      <c r="J1391" s="29">
        <f t="shared" si="400"/>
        <v>3</v>
      </c>
      <c r="K1391" s="29">
        <f t="shared" si="401"/>
        <v>0.27</v>
      </c>
      <c r="L1391" s="29">
        <f t="shared" si="402"/>
        <v>8.4199999999999997E-2</v>
      </c>
      <c r="M1391" s="29">
        <f t="shared" si="403"/>
        <v>12.92</v>
      </c>
      <c r="N1391" s="45">
        <f t="shared" si="414"/>
        <v>-43.986979853963227</v>
      </c>
      <c r="O1391" s="28">
        <f t="shared" si="404"/>
        <v>10.989169238449415</v>
      </c>
      <c r="P1391" s="28">
        <f t="shared" si="405"/>
        <v>15.087458954343088</v>
      </c>
      <c r="Q1391" s="45" t="str">
        <f t="shared" si="415"/>
        <v>ins. Pondérale</v>
      </c>
      <c r="R1391" s="29">
        <f t="shared" si="406"/>
        <v>3</v>
      </c>
      <c r="S1391" s="29" t="e">
        <f t="shared" si="407"/>
        <v>#N/A</v>
      </c>
      <c r="T1391" s="29" t="e">
        <f t="shared" si="408"/>
        <v>#N/A</v>
      </c>
      <c r="U1391" s="29" t="e">
        <f t="shared" si="409"/>
        <v>#N/A</v>
      </c>
      <c r="V1391" s="21" t="e">
        <f t="shared" si="416"/>
        <v>#N/A</v>
      </c>
      <c r="W1391" s="28">
        <f t="shared" si="410"/>
        <v>0</v>
      </c>
      <c r="X1391" s="28">
        <f t="shared" si="411"/>
        <v>0</v>
      </c>
      <c r="Y1391" s="45" t="str">
        <f t="shared" si="417"/>
        <v>pas de surpoids ni d'obésité</v>
      </c>
    </row>
    <row r="1392" spans="4:25">
      <c r="D1392" s="21"/>
      <c r="F1392" s="21"/>
      <c r="G1392" s="54">
        <f t="shared" si="412"/>
        <v>0</v>
      </c>
      <c r="H1392" s="28">
        <f t="shared" si="399"/>
        <v>0</v>
      </c>
      <c r="I1392" s="45">
        <f t="shared" si="413"/>
        <v>0</v>
      </c>
      <c r="J1392" s="29">
        <f t="shared" si="400"/>
        <v>3</v>
      </c>
      <c r="K1392" s="29">
        <f t="shared" si="401"/>
        <v>0.27</v>
      </c>
      <c r="L1392" s="29">
        <f t="shared" si="402"/>
        <v>8.4199999999999997E-2</v>
      </c>
      <c r="M1392" s="29">
        <f t="shared" si="403"/>
        <v>12.92</v>
      </c>
      <c r="N1392" s="45">
        <f t="shared" si="414"/>
        <v>-43.986979853963227</v>
      </c>
      <c r="O1392" s="28">
        <f t="shared" si="404"/>
        <v>10.989169238449415</v>
      </c>
      <c r="P1392" s="28">
        <f t="shared" si="405"/>
        <v>15.087458954343088</v>
      </c>
      <c r="Q1392" s="45" t="str">
        <f t="shared" si="415"/>
        <v>ins. Pondérale</v>
      </c>
      <c r="R1392" s="29">
        <f t="shared" si="406"/>
        <v>3</v>
      </c>
      <c r="S1392" s="29" t="e">
        <f t="shared" si="407"/>
        <v>#N/A</v>
      </c>
      <c r="T1392" s="29" t="e">
        <f t="shared" si="408"/>
        <v>#N/A</v>
      </c>
      <c r="U1392" s="29" t="e">
        <f t="shared" si="409"/>
        <v>#N/A</v>
      </c>
      <c r="V1392" s="21" t="e">
        <f t="shared" si="416"/>
        <v>#N/A</v>
      </c>
      <c r="W1392" s="28">
        <f t="shared" si="410"/>
        <v>0</v>
      </c>
      <c r="X1392" s="28">
        <f t="shared" si="411"/>
        <v>0</v>
      </c>
      <c r="Y1392" s="45" t="str">
        <f t="shared" si="417"/>
        <v>pas de surpoids ni d'obésité</v>
      </c>
    </row>
    <row r="1393" spans="4:25">
      <c r="D1393" s="21"/>
      <c r="F1393" s="21"/>
      <c r="G1393" s="54">
        <f t="shared" si="412"/>
        <v>0</v>
      </c>
      <c r="H1393" s="28">
        <f t="shared" si="399"/>
        <v>0</v>
      </c>
      <c r="I1393" s="45">
        <f t="shared" si="413"/>
        <v>0</v>
      </c>
      <c r="J1393" s="29">
        <f t="shared" si="400"/>
        <v>3</v>
      </c>
      <c r="K1393" s="29">
        <f t="shared" si="401"/>
        <v>0.27</v>
      </c>
      <c r="L1393" s="29">
        <f t="shared" si="402"/>
        <v>8.4199999999999997E-2</v>
      </c>
      <c r="M1393" s="29">
        <f t="shared" si="403"/>
        <v>12.92</v>
      </c>
      <c r="N1393" s="45">
        <f t="shared" si="414"/>
        <v>-43.986979853963227</v>
      </c>
      <c r="O1393" s="28">
        <f t="shared" si="404"/>
        <v>10.989169238449415</v>
      </c>
      <c r="P1393" s="28">
        <f t="shared" si="405"/>
        <v>15.087458954343088</v>
      </c>
      <c r="Q1393" s="45" t="str">
        <f t="shared" si="415"/>
        <v>ins. Pondérale</v>
      </c>
      <c r="R1393" s="29">
        <f t="shared" si="406"/>
        <v>3</v>
      </c>
      <c r="S1393" s="29" t="e">
        <f t="shared" si="407"/>
        <v>#N/A</v>
      </c>
      <c r="T1393" s="29" t="e">
        <f t="shared" si="408"/>
        <v>#N/A</v>
      </c>
      <c r="U1393" s="29" t="e">
        <f t="shared" si="409"/>
        <v>#N/A</v>
      </c>
      <c r="V1393" s="21" t="e">
        <f t="shared" si="416"/>
        <v>#N/A</v>
      </c>
      <c r="W1393" s="28">
        <f t="shared" si="410"/>
        <v>0</v>
      </c>
      <c r="X1393" s="28">
        <f t="shared" si="411"/>
        <v>0</v>
      </c>
      <c r="Y1393" s="45" t="str">
        <f t="shared" si="417"/>
        <v>pas de surpoids ni d'obésité</v>
      </c>
    </row>
    <row r="1394" spans="4:25">
      <c r="D1394" s="21"/>
      <c r="F1394" s="21"/>
      <c r="G1394" s="54">
        <f t="shared" si="412"/>
        <v>0</v>
      </c>
      <c r="H1394" s="28">
        <f t="shared" si="399"/>
        <v>0</v>
      </c>
      <c r="I1394" s="45">
        <f t="shared" si="413"/>
        <v>0</v>
      </c>
      <c r="J1394" s="29">
        <f t="shared" si="400"/>
        <v>3</v>
      </c>
      <c r="K1394" s="29">
        <f t="shared" si="401"/>
        <v>0.27</v>
      </c>
      <c r="L1394" s="29">
        <f t="shared" si="402"/>
        <v>8.4199999999999997E-2</v>
      </c>
      <c r="M1394" s="29">
        <f t="shared" si="403"/>
        <v>12.92</v>
      </c>
      <c r="N1394" s="45">
        <f t="shared" si="414"/>
        <v>-43.986979853963227</v>
      </c>
      <c r="O1394" s="28">
        <f t="shared" si="404"/>
        <v>10.989169238449415</v>
      </c>
      <c r="P1394" s="28">
        <f t="shared" si="405"/>
        <v>15.087458954343088</v>
      </c>
      <c r="Q1394" s="45" t="str">
        <f t="shared" si="415"/>
        <v>ins. Pondérale</v>
      </c>
      <c r="R1394" s="29">
        <f t="shared" si="406"/>
        <v>3</v>
      </c>
      <c r="S1394" s="29" t="e">
        <f t="shared" si="407"/>
        <v>#N/A</v>
      </c>
      <c r="T1394" s="29" t="e">
        <f t="shared" si="408"/>
        <v>#N/A</v>
      </c>
      <c r="U1394" s="29" t="e">
        <f t="shared" si="409"/>
        <v>#N/A</v>
      </c>
      <c r="V1394" s="21" t="e">
        <f t="shared" si="416"/>
        <v>#N/A</v>
      </c>
      <c r="W1394" s="28">
        <f t="shared" si="410"/>
        <v>0</v>
      </c>
      <c r="X1394" s="28">
        <f t="shared" si="411"/>
        <v>0</v>
      </c>
      <c r="Y1394" s="45" t="str">
        <f t="shared" si="417"/>
        <v>pas de surpoids ni d'obésité</v>
      </c>
    </row>
    <row r="1395" spans="4:25">
      <c r="D1395" s="21"/>
      <c r="F1395" s="21"/>
      <c r="G1395" s="54">
        <f t="shared" si="412"/>
        <v>0</v>
      </c>
      <c r="H1395" s="28">
        <f t="shared" si="399"/>
        <v>0</v>
      </c>
      <c r="I1395" s="45">
        <f t="shared" si="413"/>
        <v>0</v>
      </c>
      <c r="J1395" s="29">
        <f t="shared" si="400"/>
        <v>3</v>
      </c>
      <c r="K1395" s="29">
        <f t="shared" si="401"/>
        <v>0.27</v>
      </c>
      <c r="L1395" s="29">
        <f t="shared" si="402"/>
        <v>8.4199999999999997E-2</v>
      </c>
      <c r="M1395" s="29">
        <f t="shared" si="403"/>
        <v>12.92</v>
      </c>
      <c r="N1395" s="45">
        <f t="shared" si="414"/>
        <v>-43.986979853963227</v>
      </c>
      <c r="O1395" s="28">
        <f t="shared" si="404"/>
        <v>10.989169238449415</v>
      </c>
      <c r="P1395" s="28">
        <f t="shared" si="405"/>
        <v>15.087458954343088</v>
      </c>
      <c r="Q1395" s="45" t="str">
        <f t="shared" si="415"/>
        <v>ins. Pondérale</v>
      </c>
      <c r="R1395" s="29">
        <f t="shared" si="406"/>
        <v>3</v>
      </c>
      <c r="S1395" s="29" t="e">
        <f t="shared" si="407"/>
        <v>#N/A</v>
      </c>
      <c r="T1395" s="29" t="e">
        <f t="shared" si="408"/>
        <v>#N/A</v>
      </c>
      <c r="U1395" s="29" t="e">
        <f t="shared" si="409"/>
        <v>#N/A</v>
      </c>
      <c r="V1395" s="21" t="e">
        <f t="shared" si="416"/>
        <v>#N/A</v>
      </c>
      <c r="W1395" s="28">
        <f t="shared" si="410"/>
        <v>0</v>
      </c>
      <c r="X1395" s="28">
        <f t="shared" si="411"/>
        <v>0</v>
      </c>
      <c r="Y1395" s="45" t="str">
        <f t="shared" si="417"/>
        <v>pas de surpoids ni d'obésité</v>
      </c>
    </row>
    <row r="1396" spans="4:25" ht="14.4">
      <c r="D1396" s="30"/>
      <c r="E1396" s="65"/>
      <c r="F1396" s="30"/>
      <c r="G1396" s="54">
        <f t="shared" si="412"/>
        <v>0</v>
      </c>
      <c r="H1396" s="28">
        <f t="shared" si="399"/>
        <v>0</v>
      </c>
      <c r="I1396" s="45">
        <f t="shared" si="413"/>
        <v>0</v>
      </c>
      <c r="J1396" s="29">
        <f t="shared" si="400"/>
        <v>3</v>
      </c>
      <c r="K1396" s="29">
        <f t="shared" si="401"/>
        <v>0.27</v>
      </c>
      <c r="L1396" s="29">
        <f t="shared" si="402"/>
        <v>8.4199999999999997E-2</v>
      </c>
      <c r="M1396" s="29">
        <f t="shared" si="403"/>
        <v>12.92</v>
      </c>
      <c r="N1396" s="45">
        <f t="shared" si="414"/>
        <v>-43.986979853963227</v>
      </c>
      <c r="O1396" s="28">
        <f t="shared" si="404"/>
        <v>10.989169238449415</v>
      </c>
      <c r="P1396" s="28">
        <f t="shared" si="405"/>
        <v>15.087458954343088</v>
      </c>
      <c r="Q1396" s="45" t="str">
        <f t="shared" si="415"/>
        <v>ins. Pondérale</v>
      </c>
      <c r="R1396" s="29">
        <f t="shared" si="406"/>
        <v>3</v>
      </c>
      <c r="S1396" s="29" t="e">
        <f t="shared" si="407"/>
        <v>#N/A</v>
      </c>
      <c r="T1396" s="29" t="e">
        <f t="shared" si="408"/>
        <v>#N/A</v>
      </c>
      <c r="U1396" s="29" t="e">
        <f t="shared" si="409"/>
        <v>#N/A</v>
      </c>
      <c r="V1396" s="21" t="e">
        <f t="shared" si="416"/>
        <v>#N/A</v>
      </c>
      <c r="W1396" s="28">
        <f t="shared" si="410"/>
        <v>0</v>
      </c>
      <c r="X1396" s="28">
        <f t="shared" si="411"/>
        <v>0</v>
      </c>
      <c r="Y1396" s="45" t="str">
        <f t="shared" si="417"/>
        <v>pas de surpoids ni d'obésité</v>
      </c>
    </row>
    <row r="1397" spans="4:25">
      <c r="D1397" s="21"/>
      <c r="F1397" s="21"/>
      <c r="G1397" s="54">
        <f t="shared" si="412"/>
        <v>0</v>
      </c>
      <c r="H1397" s="28">
        <f t="shared" si="399"/>
        <v>0</v>
      </c>
      <c r="I1397" s="45">
        <f t="shared" si="413"/>
        <v>0</v>
      </c>
      <c r="J1397" s="29">
        <f t="shared" si="400"/>
        <v>3</v>
      </c>
      <c r="K1397" s="29">
        <f t="shared" si="401"/>
        <v>0.27</v>
      </c>
      <c r="L1397" s="29">
        <f t="shared" si="402"/>
        <v>8.4199999999999997E-2</v>
      </c>
      <c r="M1397" s="29">
        <f t="shared" si="403"/>
        <v>12.92</v>
      </c>
      <c r="N1397" s="45">
        <f t="shared" si="414"/>
        <v>-43.986979853963227</v>
      </c>
      <c r="O1397" s="28">
        <f t="shared" si="404"/>
        <v>10.989169238449415</v>
      </c>
      <c r="P1397" s="28">
        <f t="shared" si="405"/>
        <v>15.087458954343088</v>
      </c>
      <c r="Q1397" s="45" t="str">
        <f t="shared" si="415"/>
        <v>ins. Pondérale</v>
      </c>
      <c r="R1397" s="29">
        <f t="shared" si="406"/>
        <v>3</v>
      </c>
      <c r="S1397" s="29" t="e">
        <f t="shared" si="407"/>
        <v>#N/A</v>
      </c>
      <c r="T1397" s="29" t="e">
        <f t="shared" si="408"/>
        <v>#N/A</v>
      </c>
      <c r="U1397" s="29" t="e">
        <f t="shared" si="409"/>
        <v>#N/A</v>
      </c>
      <c r="V1397" s="21" t="e">
        <f t="shared" si="416"/>
        <v>#N/A</v>
      </c>
      <c r="W1397" s="28">
        <f t="shared" si="410"/>
        <v>0</v>
      </c>
      <c r="X1397" s="28">
        <f t="shared" si="411"/>
        <v>0</v>
      </c>
      <c r="Y1397" s="45" t="str">
        <f t="shared" si="417"/>
        <v>pas de surpoids ni d'obésité</v>
      </c>
    </row>
    <row r="1398" spans="4:25">
      <c r="D1398" s="21"/>
      <c r="F1398" s="21"/>
      <c r="G1398" s="54">
        <f t="shared" si="412"/>
        <v>0</v>
      </c>
      <c r="H1398" s="28">
        <f t="shared" si="399"/>
        <v>0</v>
      </c>
      <c r="I1398" s="45">
        <f t="shared" si="413"/>
        <v>0</v>
      </c>
      <c r="J1398" s="29">
        <f t="shared" si="400"/>
        <v>3</v>
      </c>
      <c r="K1398" s="29">
        <f t="shared" si="401"/>
        <v>0.27</v>
      </c>
      <c r="L1398" s="29">
        <f t="shared" si="402"/>
        <v>8.4199999999999997E-2</v>
      </c>
      <c r="M1398" s="29">
        <f t="shared" si="403"/>
        <v>12.92</v>
      </c>
      <c r="N1398" s="45">
        <f t="shared" si="414"/>
        <v>-43.986979853963227</v>
      </c>
      <c r="O1398" s="28">
        <f t="shared" si="404"/>
        <v>10.989169238449415</v>
      </c>
      <c r="P1398" s="28">
        <f t="shared" si="405"/>
        <v>15.087458954343088</v>
      </c>
      <c r="Q1398" s="45" t="str">
        <f t="shared" si="415"/>
        <v>ins. Pondérale</v>
      </c>
      <c r="R1398" s="29">
        <f t="shared" si="406"/>
        <v>3</v>
      </c>
      <c r="S1398" s="29" t="e">
        <f t="shared" si="407"/>
        <v>#N/A</v>
      </c>
      <c r="T1398" s="29" t="e">
        <f t="shared" si="408"/>
        <v>#N/A</v>
      </c>
      <c r="U1398" s="29" t="e">
        <f t="shared" si="409"/>
        <v>#N/A</v>
      </c>
      <c r="V1398" s="21" t="e">
        <f t="shared" si="416"/>
        <v>#N/A</v>
      </c>
      <c r="W1398" s="28">
        <f t="shared" si="410"/>
        <v>0</v>
      </c>
      <c r="X1398" s="28">
        <f t="shared" si="411"/>
        <v>0</v>
      </c>
      <c r="Y1398" s="45" t="str">
        <f t="shared" si="417"/>
        <v>pas de surpoids ni d'obésité</v>
      </c>
    </row>
    <row r="1399" spans="4:25">
      <c r="D1399" s="21"/>
      <c r="F1399" s="21"/>
      <c r="G1399" s="54">
        <f t="shared" si="412"/>
        <v>0</v>
      </c>
      <c r="H1399" s="28">
        <f t="shared" si="399"/>
        <v>0</v>
      </c>
      <c r="I1399" s="45">
        <f t="shared" si="413"/>
        <v>0</v>
      </c>
      <c r="J1399" s="29">
        <f t="shared" si="400"/>
        <v>3</v>
      </c>
      <c r="K1399" s="29">
        <f t="shared" si="401"/>
        <v>0.27</v>
      </c>
      <c r="L1399" s="29">
        <f t="shared" si="402"/>
        <v>8.4199999999999997E-2</v>
      </c>
      <c r="M1399" s="29">
        <f t="shared" si="403"/>
        <v>12.92</v>
      </c>
      <c r="N1399" s="45">
        <f t="shared" si="414"/>
        <v>-43.986979853963227</v>
      </c>
      <c r="O1399" s="28">
        <f t="shared" si="404"/>
        <v>10.989169238449415</v>
      </c>
      <c r="P1399" s="28">
        <f t="shared" si="405"/>
        <v>15.087458954343088</v>
      </c>
      <c r="Q1399" s="45" t="str">
        <f t="shared" si="415"/>
        <v>ins. Pondérale</v>
      </c>
      <c r="R1399" s="29">
        <f t="shared" si="406"/>
        <v>3</v>
      </c>
      <c r="S1399" s="29" t="e">
        <f t="shared" si="407"/>
        <v>#N/A</v>
      </c>
      <c r="T1399" s="29" t="e">
        <f t="shared" si="408"/>
        <v>#N/A</v>
      </c>
      <c r="U1399" s="29" t="e">
        <f t="shared" si="409"/>
        <v>#N/A</v>
      </c>
      <c r="V1399" s="21" t="e">
        <f t="shared" si="416"/>
        <v>#N/A</v>
      </c>
      <c r="W1399" s="28">
        <f t="shared" si="410"/>
        <v>0</v>
      </c>
      <c r="X1399" s="28">
        <f t="shared" si="411"/>
        <v>0</v>
      </c>
      <c r="Y1399" s="45" t="str">
        <f t="shared" si="417"/>
        <v>pas de surpoids ni d'obésité</v>
      </c>
    </row>
    <row r="1400" spans="4:25">
      <c r="D1400" s="21"/>
      <c r="F1400" s="21"/>
      <c r="G1400" s="54">
        <f t="shared" si="412"/>
        <v>0</v>
      </c>
      <c r="H1400" s="28">
        <f t="shared" si="399"/>
        <v>0</v>
      </c>
      <c r="I1400" s="45">
        <f t="shared" si="413"/>
        <v>0</v>
      </c>
      <c r="J1400" s="29">
        <f t="shared" si="400"/>
        <v>3</v>
      </c>
      <c r="K1400" s="29">
        <f t="shared" si="401"/>
        <v>0.27</v>
      </c>
      <c r="L1400" s="29">
        <f t="shared" si="402"/>
        <v>8.4199999999999997E-2</v>
      </c>
      <c r="M1400" s="29">
        <f t="shared" si="403"/>
        <v>12.92</v>
      </c>
      <c r="N1400" s="45">
        <f t="shared" si="414"/>
        <v>-43.986979853963227</v>
      </c>
      <c r="O1400" s="28">
        <f t="shared" si="404"/>
        <v>10.989169238449415</v>
      </c>
      <c r="P1400" s="28">
        <f t="shared" si="405"/>
        <v>15.087458954343088</v>
      </c>
      <c r="Q1400" s="45" t="str">
        <f t="shared" si="415"/>
        <v>ins. Pondérale</v>
      </c>
      <c r="R1400" s="29">
        <f t="shared" si="406"/>
        <v>3</v>
      </c>
      <c r="S1400" s="29" t="e">
        <f t="shared" si="407"/>
        <v>#N/A</v>
      </c>
      <c r="T1400" s="29" t="e">
        <f t="shared" si="408"/>
        <v>#N/A</v>
      </c>
      <c r="U1400" s="29" t="e">
        <f t="shared" si="409"/>
        <v>#N/A</v>
      </c>
      <c r="V1400" s="21" t="e">
        <f t="shared" si="416"/>
        <v>#N/A</v>
      </c>
      <c r="W1400" s="28">
        <f t="shared" si="410"/>
        <v>0</v>
      </c>
      <c r="X1400" s="28">
        <f t="shared" si="411"/>
        <v>0</v>
      </c>
      <c r="Y1400" s="45" t="str">
        <f t="shared" si="417"/>
        <v>pas de surpoids ni d'obésité</v>
      </c>
    </row>
    <row r="1401" spans="4:25">
      <c r="D1401" s="21"/>
      <c r="F1401" s="21"/>
      <c r="G1401" s="54">
        <f t="shared" si="412"/>
        <v>0</v>
      </c>
      <c r="H1401" s="28">
        <f t="shared" si="399"/>
        <v>0</v>
      </c>
      <c r="I1401" s="45">
        <f t="shared" si="413"/>
        <v>0</v>
      </c>
      <c r="J1401" s="29">
        <f t="shared" si="400"/>
        <v>3</v>
      </c>
      <c r="K1401" s="29">
        <f t="shared" si="401"/>
        <v>0.27</v>
      </c>
      <c r="L1401" s="29">
        <f t="shared" si="402"/>
        <v>8.4199999999999997E-2</v>
      </c>
      <c r="M1401" s="29">
        <f t="shared" si="403"/>
        <v>12.92</v>
      </c>
      <c r="N1401" s="45">
        <f t="shared" si="414"/>
        <v>-43.986979853963227</v>
      </c>
      <c r="O1401" s="28">
        <f t="shared" si="404"/>
        <v>10.989169238449415</v>
      </c>
      <c r="P1401" s="28">
        <f t="shared" si="405"/>
        <v>15.087458954343088</v>
      </c>
      <c r="Q1401" s="45" t="str">
        <f t="shared" si="415"/>
        <v>ins. Pondérale</v>
      </c>
      <c r="R1401" s="29">
        <f t="shared" si="406"/>
        <v>3</v>
      </c>
      <c r="S1401" s="29" t="e">
        <f t="shared" si="407"/>
        <v>#N/A</v>
      </c>
      <c r="T1401" s="29" t="e">
        <f t="shared" si="408"/>
        <v>#N/A</v>
      </c>
      <c r="U1401" s="29" t="e">
        <f t="shared" si="409"/>
        <v>#N/A</v>
      </c>
      <c r="V1401" s="21" t="e">
        <f t="shared" si="416"/>
        <v>#N/A</v>
      </c>
      <c r="W1401" s="28">
        <f t="shared" si="410"/>
        <v>0</v>
      </c>
      <c r="X1401" s="28">
        <f t="shared" si="411"/>
        <v>0</v>
      </c>
      <c r="Y1401" s="45" t="str">
        <f t="shared" si="417"/>
        <v>pas de surpoids ni d'obésité</v>
      </c>
    </row>
    <row r="1402" spans="4:25">
      <c r="D1402" s="21"/>
      <c r="F1402" s="21"/>
      <c r="G1402" s="54">
        <f t="shared" si="412"/>
        <v>0</v>
      </c>
      <c r="H1402" s="28">
        <f t="shared" si="399"/>
        <v>0</v>
      </c>
      <c r="I1402" s="45">
        <f t="shared" si="413"/>
        <v>0</v>
      </c>
      <c r="J1402" s="29">
        <f t="shared" si="400"/>
        <v>3</v>
      </c>
      <c r="K1402" s="29">
        <f t="shared" si="401"/>
        <v>0.27</v>
      </c>
      <c r="L1402" s="29">
        <f t="shared" si="402"/>
        <v>8.4199999999999997E-2</v>
      </c>
      <c r="M1402" s="29">
        <f t="shared" si="403"/>
        <v>12.92</v>
      </c>
      <c r="N1402" s="45">
        <f t="shared" si="414"/>
        <v>-43.986979853963227</v>
      </c>
      <c r="O1402" s="28">
        <f t="shared" si="404"/>
        <v>10.989169238449415</v>
      </c>
      <c r="P1402" s="28">
        <f t="shared" si="405"/>
        <v>15.087458954343088</v>
      </c>
      <c r="Q1402" s="45" t="str">
        <f t="shared" si="415"/>
        <v>ins. Pondérale</v>
      </c>
      <c r="R1402" s="29">
        <f t="shared" si="406"/>
        <v>3</v>
      </c>
      <c r="S1402" s="29" t="e">
        <f t="shared" si="407"/>
        <v>#N/A</v>
      </c>
      <c r="T1402" s="29" t="e">
        <f t="shared" si="408"/>
        <v>#N/A</v>
      </c>
      <c r="U1402" s="29" t="e">
        <f t="shared" si="409"/>
        <v>#N/A</v>
      </c>
      <c r="V1402" s="21" t="e">
        <f t="shared" si="416"/>
        <v>#N/A</v>
      </c>
      <c r="W1402" s="28">
        <f t="shared" si="410"/>
        <v>0</v>
      </c>
      <c r="X1402" s="28">
        <f t="shared" si="411"/>
        <v>0</v>
      </c>
      <c r="Y1402" s="45" t="str">
        <f t="shared" si="417"/>
        <v>pas de surpoids ni d'obésité</v>
      </c>
    </row>
    <row r="1403" spans="4:25">
      <c r="D1403" s="21"/>
      <c r="F1403" s="21"/>
      <c r="G1403" s="54">
        <f t="shared" si="412"/>
        <v>0</v>
      </c>
      <c r="H1403" s="28">
        <f t="shared" si="399"/>
        <v>0</v>
      </c>
      <c r="I1403" s="45">
        <f t="shared" si="413"/>
        <v>0</v>
      </c>
      <c r="J1403" s="29">
        <f t="shared" si="400"/>
        <v>3</v>
      </c>
      <c r="K1403" s="29">
        <f t="shared" si="401"/>
        <v>0.27</v>
      </c>
      <c r="L1403" s="29">
        <f t="shared" si="402"/>
        <v>8.4199999999999997E-2</v>
      </c>
      <c r="M1403" s="29">
        <f t="shared" si="403"/>
        <v>12.92</v>
      </c>
      <c r="N1403" s="45">
        <f t="shared" si="414"/>
        <v>-43.986979853963227</v>
      </c>
      <c r="O1403" s="28">
        <f t="shared" si="404"/>
        <v>10.989169238449415</v>
      </c>
      <c r="P1403" s="28">
        <f t="shared" si="405"/>
        <v>15.087458954343088</v>
      </c>
      <c r="Q1403" s="45" t="str">
        <f t="shared" si="415"/>
        <v>ins. Pondérale</v>
      </c>
      <c r="R1403" s="29">
        <f t="shared" si="406"/>
        <v>3</v>
      </c>
      <c r="S1403" s="29" t="e">
        <f t="shared" si="407"/>
        <v>#N/A</v>
      </c>
      <c r="T1403" s="29" t="e">
        <f t="shared" si="408"/>
        <v>#N/A</v>
      </c>
      <c r="U1403" s="29" t="e">
        <f t="shared" si="409"/>
        <v>#N/A</v>
      </c>
      <c r="V1403" s="21" t="e">
        <f t="shared" si="416"/>
        <v>#N/A</v>
      </c>
      <c r="W1403" s="28">
        <f t="shared" si="410"/>
        <v>0</v>
      </c>
      <c r="X1403" s="28">
        <f t="shared" si="411"/>
        <v>0</v>
      </c>
      <c r="Y1403" s="45" t="str">
        <f t="shared" si="417"/>
        <v>pas de surpoids ni d'obésité</v>
      </c>
    </row>
    <row r="1404" spans="4:25">
      <c r="D1404" s="21"/>
      <c r="F1404" s="21"/>
      <c r="G1404" s="54">
        <f t="shared" si="412"/>
        <v>0</v>
      </c>
      <c r="H1404" s="28">
        <f t="shared" si="399"/>
        <v>0</v>
      </c>
      <c r="I1404" s="45">
        <f t="shared" si="413"/>
        <v>0</v>
      </c>
      <c r="J1404" s="29">
        <f t="shared" si="400"/>
        <v>3</v>
      </c>
      <c r="K1404" s="29">
        <f t="shared" si="401"/>
        <v>0.27</v>
      </c>
      <c r="L1404" s="29">
        <f t="shared" si="402"/>
        <v>8.4199999999999997E-2</v>
      </c>
      <c r="M1404" s="29">
        <f t="shared" si="403"/>
        <v>12.92</v>
      </c>
      <c r="N1404" s="45">
        <f t="shared" si="414"/>
        <v>-43.986979853963227</v>
      </c>
      <c r="O1404" s="28">
        <f t="shared" si="404"/>
        <v>10.989169238449415</v>
      </c>
      <c r="P1404" s="28">
        <f t="shared" si="405"/>
        <v>15.087458954343088</v>
      </c>
      <c r="Q1404" s="45" t="str">
        <f t="shared" si="415"/>
        <v>ins. Pondérale</v>
      </c>
      <c r="R1404" s="29">
        <f t="shared" si="406"/>
        <v>3</v>
      </c>
      <c r="S1404" s="29" t="e">
        <f t="shared" si="407"/>
        <v>#N/A</v>
      </c>
      <c r="T1404" s="29" t="e">
        <f t="shared" si="408"/>
        <v>#N/A</v>
      </c>
      <c r="U1404" s="29" t="e">
        <f t="shared" si="409"/>
        <v>#N/A</v>
      </c>
      <c r="V1404" s="21" t="e">
        <f t="shared" si="416"/>
        <v>#N/A</v>
      </c>
      <c r="W1404" s="28">
        <f t="shared" si="410"/>
        <v>0</v>
      </c>
      <c r="X1404" s="28">
        <f t="shared" si="411"/>
        <v>0</v>
      </c>
      <c r="Y1404" s="45" t="str">
        <f t="shared" si="417"/>
        <v>pas de surpoids ni d'obésité</v>
      </c>
    </row>
    <row r="1405" spans="4:25" ht="14.4">
      <c r="D1405" s="30"/>
      <c r="E1405" s="65"/>
      <c r="F1405" s="21"/>
      <c r="G1405" s="54">
        <f t="shared" si="412"/>
        <v>0</v>
      </c>
      <c r="H1405" s="28">
        <f t="shared" si="399"/>
        <v>0</v>
      </c>
      <c r="I1405" s="45">
        <f t="shared" si="413"/>
        <v>0</v>
      </c>
      <c r="J1405" s="29">
        <f t="shared" si="400"/>
        <v>3</v>
      </c>
      <c r="K1405" s="29">
        <f t="shared" si="401"/>
        <v>0.27</v>
      </c>
      <c r="L1405" s="29">
        <f t="shared" si="402"/>
        <v>8.4199999999999997E-2</v>
      </c>
      <c r="M1405" s="29">
        <f t="shared" si="403"/>
        <v>12.92</v>
      </c>
      <c r="N1405" s="45">
        <f t="shared" si="414"/>
        <v>-43.986979853963227</v>
      </c>
      <c r="O1405" s="28">
        <f t="shared" si="404"/>
        <v>10.989169238449415</v>
      </c>
      <c r="P1405" s="28">
        <f t="shared" si="405"/>
        <v>15.087458954343088</v>
      </c>
      <c r="Q1405" s="45" t="str">
        <f t="shared" si="415"/>
        <v>ins. Pondérale</v>
      </c>
      <c r="R1405" s="29">
        <f t="shared" si="406"/>
        <v>3</v>
      </c>
      <c r="S1405" s="29" t="e">
        <f t="shared" si="407"/>
        <v>#N/A</v>
      </c>
      <c r="T1405" s="29" t="e">
        <f t="shared" si="408"/>
        <v>#N/A</v>
      </c>
      <c r="U1405" s="29" t="e">
        <f t="shared" si="409"/>
        <v>#N/A</v>
      </c>
      <c r="V1405" s="21" t="e">
        <f t="shared" si="416"/>
        <v>#N/A</v>
      </c>
      <c r="W1405" s="28">
        <f t="shared" si="410"/>
        <v>0</v>
      </c>
      <c r="X1405" s="28">
        <f t="shared" si="411"/>
        <v>0</v>
      </c>
      <c r="Y1405" s="45" t="str">
        <f t="shared" si="417"/>
        <v>pas de surpoids ni d'obésité</v>
      </c>
    </row>
    <row r="1406" spans="4:25">
      <c r="D1406" s="21"/>
      <c r="F1406" s="21"/>
      <c r="G1406" s="54">
        <f t="shared" si="412"/>
        <v>0</v>
      </c>
      <c r="H1406" s="28">
        <f t="shared" si="399"/>
        <v>0</v>
      </c>
      <c r="I1406" s="45">
        <f t="shared" si="413"/>
        <v>0</v>
      </c>
      <c r="J1406" s="29">
        <f t="shared" si="400"/>
        <v>3</v>
      </c>
      <c r="K1406" s="29">
        <f t="shared" si="401"/>
        <v>0.27</v>
      </c>
      <c r="L1406" s="29">
        <f t="shared" si="402"/>
        <v>8.4199999999999997E-2</v>
      </c>
      <c r="M1406" s="29">
        <f t="shared" si="403"/>
        <v>12.92</v>
      </c>
      <c r="N1406" s="45">
        <f t="shared" si="414"/>
        <v>-43.986979853963227</v>
      </c>
      <c r="O1406" s="28">
        <f t="shared" si="404"/>
        <v>10.989169238449415</v>
      </c>
      <c r="P1406" s="28">
        <f t="shared" si="405"/>
        <v>15.087458954343088</v>
      </c>
      <c r="Q1406" s="45" t="str">
        <f t="shared" si="415"/>
        <v>ins. Pondérale</v>
      </c>
      <c r="R1406" s="29">
        <f t="shared" si="406"/>
        <v>3</v>
      </c>
      <c r="S1406" s="29" t="e">
        <f t="shared" si="407"/>
        <v>#N/A</v>
      </c>
      <c r="T1406" s="29" t="e">
        <f t="shared" si="408"/>
        <v>#N/A</v>
      </c>
      <c r="U1406" s="29" t="e">
        <f t="shared" si="409"/>
        <v>#N/A</v>
      </c>
      <c r="V1406" s="21" t="e">
        <f t="shared" si="416"/>
        <v>#N/A</v>
      </c>
      <c r="W1406" s="28">
        <f t="shared" si="410"/>
        <v>0</v>
      </c>
      <c r="X1406" s="28">
        <f t="shared" si="411"/>
        <v>0</v>
      </c>
      <c r="Y1406" s="45" t="str">
        <f t="shared" si="417"/>
        <v>pas de surpoids ni d'obésité</v>
      </c>
    </row>
    <row r="1407" spans="4:25">
      <c r="D1407" s="21"/>
      <c r="F1407" s="21"/>
      <c r="G1407" s="54">
        <f t="shared" si="412"/>
        <v>0</v>
      </c>
      <c r="H1407" s="28">
        <f t="shared" si="399"/>
        <v>0</v>
      </c>
      <c r="I1407" s="45">
        <f t="shared" si="413"/>
        <v>0</v>
      </c>
      <c r="J1407" s="29">
        <f t="shared" si="400"/>
        <v>3</v>
      </c>
      <c r="K1407" s="29">
        <f t="shared" si="401"/>
        <v>0.27</v>
      </c>
      <c r="L1407" s="29">
        <f t="shared" si="402"/>
        <v>8.4199999999999997E-2</v>
      </c>
      <c r="M1407" s="29">
        <f t="shared" si="403"/>
        <v>12.92</v>
      </c>
      <c r="N1407" s="45">
        <f t="shared" si="414"/>
        <v>-43.986979853963227</v>
      </c>
      <c r="O1407" s="28">
        <f t="shared" si="404"/>
        <v>10.989169238449415</v>
      </c>
      <c r="P1407" s="28">
        <f t="shared" si="405"/>
        <v>15.087458954343088</v>
      </c>
      <c r="Q1407" s="45" t="str">
        <f t="shared" si="415"/>
        <v>ins. Pondérale</v>
      </c>
      <c r="R1407" s="29">
        <f t="shared" si="406"/>
        <v>3</v>
      </c>
      <c r="S1407" s="29" t="e">
        <f t="shared" si="407"/>
        <v>#N/A</v>
      </c>
      <c r="T1407" s="29" t="e">
        <f t="shared" si="408"/>
        <v>#N/A</v>
      </c>
      <c r="U1407" s="29" t="e">
        <f t="shared" si="409"/>
        <v>#N/A</v>
      </c>
      <c r="V1407" s="21" t="e">
        <f t="shared" si="416"/>
        <v>#N/A</v>
      </c>
      <c r="W1407" s="28">
        <f t="shared" si="410"/>
        <v>0</v>
      </c>
      <c r="X1407" s="28">
        <f t="shared" si="411"/>
        <v>0</v>
      </c>
      <c r="Y1407" s="45" t="str">
        <f t="shared" si="417"/>
        <v>pas de surpoids ni d'obésité</v>
      </c>
    </row>
    <row r="1408" spans="4:25">
      <c r="D1408" s="21"/>
      <c r="F1408" s="21"/>
      <c r="G1408" s="54">
        <f t="shared" si="412"/>
        <v>0</v>
      </c>
      <c r="H1408" s="28">
        <f t="shared" si="399"/>
        <v>0</v>
      </c>
      <c r="I1408" s="45">
        <f t="shared" si="413"/>
        <v>0</v>
      </c>
      <c r="J1408" s="29">
        <f t="shared" si="400"/>
        <v>3</v>
      </c>
      <c r="K1408" s="29">
        <f t="shared" si="401"/>
        <v>0.27</v>
      </c>
      <c r="L1408" s="29">
        <f t="shared" si="402"/>
        <v>8.4199999999999997E-2</v>
      </c>
      <c r="M1408" s="29">
        <f t="shared" si="403"/>
        <v>12.92</v>
      </c>
      <c r="N1408" s="45">
        <f t="shared" si="414"/>
        <v>-43.986979853963227</v>
      </c>
      <c r="O1408" s="28">
        <f t="shared" si="404"/>
        <v>10.989169238449415</v>
      </c>
      <c r="P1408" s="28">
        <f t="shared" si="405"/>
        <v>15.087458954343088</v>
      </c>
      <c r="Q1408" s="45" t="str">
        <f t="shared" si="415"/>
        <v>ins. Pondérale</v>
      </c>
      <c r="R1408" s="29">
        <f t="shared" si="406"/>
        <v>3</v>
      </c>
      <c r="S1408" s="29" t="e">
        <f t="shared" si="407"/>
        <v>#N/A</v>
      </c>
      <c r="T1408" s="29" t="e">
        <f t="shared" si="408"/>
        <v>#N/A</v>
      </c>
      <c r="U1408" s="29" t="e">
        <f t="shared" si="409"/>
        <v>#N/A</v>
      </c>
      <c r="V1408" s="21" t="e">
        <f t="shared" si="416"/>
        <v>#N/A</v>
      </c>
      <c r="W1408" s="28">
        <f t="shared" si="410"/>
        <v>0</v>
      </c>
      <c r="X1408" s="28">
        <f t="shared" si="411"/>
        <v>0</v>
      </c>
      <c r="Y1408" s="45" t="str">
        <f t="shared" si="417"/>
        <v>pas de surpoids ni d'obésité</v>
      </c>
    </row>
    <row r="1409" spans="4:25">
      <c r="D1409" s="21"/>
      <c r="F1409" s="21"/>
      <c r="G1409" s="54">
        <f t="shared" si="412"/>
        <v>0</v>
      </c>
      <c r="H1409" s="28">
        <f t="shared" si="399"/>
        <v>0</v>
      </c>
      <c r="I1409" s="45">
        <f t="shared" si="413"/>
        <v>0</v>
      </c>
      <c r="J1409" s="29">
        <f t="shared" si="400"/>
        <v>3</v>
      </c>
      <c r="K1409" s="29">
        <f t="shared" si="401"/>
        <v>0.27</v>
      </c>
      <c r="L1409" s="29">
        <f t="shared" si="402"/>
        <v>8.4199999999999997E-2</v>
      </c>
      <c r="M1409" s="29">
        <f t="shared" si="403"/>
        <v>12.92</v>
      </c>
      <c r="N1409" s="45">
        <f t="shared" si="414"/>
        <v>-43.986979853963227</v>
      </c>
      <c r="O1409" s="28">
        <f t="shared" si="404"/>
        <v>10.989169238449415</v>
      </c>
      <c r="P1409" s="28">
        <f t="shared" si="405"/>
        <v>15.087458954343088</v>
      </c>
      <c r="Q1409" s="45" t="str">
        <f t="shared" si="415"/>
        <v>ins. Pondérale</v>
      </c>
      <c r="R1409" s="29">
        <f t="shared" si="406"/>
        <v>3</v>
      </c>
      <c r="S1409" s="29" t="e">
        <f t="shared" si="407"/>
        <v>#N/A</v>
      </c>
      <c r="T1409" s="29" t="e">
        <f t="shared" si="408"/>
        <v>#N/A</v>
      </c>
      <c r="U1409" s="29" t="e">
        <f t="shared" si="409"/>
        <v>#N/A</v>
      </c>
      <c r="V1409" s="21" t="e">
        <f t="shared" si="416"/>
        <v>#N/A</v>
      </c>
      <c r="W1409" s="28">
        <f t="shared" si="410"/>
        <v>0</v>
      </c>
      <c r="X1409" s="28">
        <f t="shared" si="411"/>
        <v>0</v>
      </c>
      <c r="Y1409" s="45" t="str">
        <f t="shared" si="417"/>
        <v>pas de surpoids ni d'obésité</v>
      </c>
    </row>
    <row r="1410" spans="4:25">
      <c r="D1410" s="21"/>
      <c r="F1410" s="21"/>
      <c r="G1410" s="54">
        <f t="shared" si="412"/>
        <v>0</v>
      </c>
      <c r="H1410" s="28">
        <f t="shared" si="399"/>
        <v>0</v>
      </c>
      <c r="I1410" s="45">
        <f t="shared" si="413"/>
        <v>0</v>
      </c>
      <c r="J1410" s="29">
        <f t="shared" si="400"/>
        <v>3</v>
      </c>
      <c r="K1410" s="29">
        <f t="shared" si="401"/>
        <v>0.27</v>
      </c>
      <c r="L1410" s="29">
        <f t="shared" si="402"/>
        <v>8.4199999999999997E-2</v>
      </c>
      <c r="M1410" s="29">
        <f t="shared" si="403"/>
        <v>12.92</v>
      </c>
      <c r="N1410" s="45">
        <f t="shared" si="414"/>
        <v>-43.986979853963227</v>
      </c>
      <c r="O1410" s="28">
        <f t="shared" si="404"/>
        <v>10.989169238449415</v>
      </c>
      <c r="P1410" s="28">
        <f t="shared" si="405"/>
        <v>15.087458954343088</v>
      </c>
      <c r="Q1410" s="45" t="str">
        <f t="shared" si="415"/>
        <v>ins. Pondérale</v>
      </c>
      <c r="R1410" s="29">
        <f t="shared" si="406"/>
        <v>3</v>
      </c>
      <c r="S1410" s="29" t="e">
        <f t="shared" si="407"/>
        <v>#N/A</v>
      </c>
      <c r="T1410" s="29" t="e">
        <f t="shared" si="408"/>
        <v>#N/A</v>
      </c>
      <c r="U1410" s="29" t="e">
        <f t="shared" si="409"/>
        <v>#N/A</v>
      </c>
      <c r="V1410" s="21" t="e">
        <f t="shared" si="416"/>
        <v>#N/A</v>
      </c>
      <c r="W1410" s="28">
        <f t="shared" si="410"/>
        <v>0</v>
      </c>
      <c r="X1410" s="28">
        <f t="shared" si="411"/>
        <v>0</v>
      </c>
      <c r="Y1410" s="45" t="str">
        <f t="shared" si="417"/>
        <v>pas de surpoids ni d'obésité</v>
      </c>
    </row>
    <row r="1411" spans="4:25">
      <c r="D1411" s="21"/>
      <c r="F1411" s="21"/>
      <c r="G1411" s="54">
        <f t="shared" si="412"/>
        <v>0</v>
      </c>
      <c r="H1411" s="28">
        <f t="shared" si="399"/>
        <v>0</v>
      </c>
      <c r="I1411" s="45">
        <f t="shared" si="413"/>
        <v>0</v>
      </c>
      <c r="J1411" s="29">
        <f t="shared" si="400"/>
        <v>3</v>
      </c>
      <c r="K1411" s="29">
        <f t="shared" si="401"/>
        <v>0.27</v>
      </c>
      <c r="L1411" s="29">
        <f t="shared" si="402"/>
        <v>8.4199999999999997E-2</v>
      </c>
      <c r="M1411" s="29">
        <f t="shared" si="403"/>
        <v>12.92</v>
      </c>
      <c r="N1411" s="45">
        <f t="shared" si="414"/>
        <v>-43.986979853963227</v>
      </c>
      <c r="O1411" s="28">
        <f t="shared" si="404"/>
        <v>10.989169238449415</v>
      </c>
      <c r="P1411" s="28">
        <f t="shared" si="405"/>
        <v>15.087458954343088</v>
      </c>
      <c r="Q1411" s="45" t="str">
        <f t="shared" si="415"/>
        <v>ins. Pondérale</v>
      </c>
      <c r="R1411" s="29">
        <f t="shared" si="406"/>
        <v>3</v>
      </c>
      <c r="S1411" s="29" t="e">
        <f t="shared" si="407"/>
        <v>#N/A</v>
      </c>
      <c r="T1411" s="29" t="e">
        <f t="shared" si="408"/>
        <v>#N/A</v>
      </c>
      <c r="U1411" s="29" t="e">
        <f t="shared" si="409"/>
        <v>#N/A</v>
      </c>
      <c r="V1411" s="21" t="e">
        <f t="shared" si="416"/>
        <v>#N/A</v>
      </c>
      <c r="W1411" s="28">
        <f t="shared" si="410"/>
        <v>0</v>
      </c>
      <c r="X1411" s="28">
        <f t="shared" si="411"/>
        <v>0</v>
      </c>
      <c r="Y1411" s="45" t="str">
        <f t="shared" si="417"/>
        <v>pas de surpoids ni d'obésité</v>
      </c>
    </row>
    <row r="1412" spans="4:25">
      <c r="D1412" s="21"/>
      <c r="F1412" s="21"/>
      <c r="G1412" s="54">
        <f t="shared" si="412"/>
        <v>0</v>
      </c>
      <c r="H1412" s="28">
        <f t="shared" si="399"/>
        <v>0</v>
      </c>
      <c r="I1412" s="45">
        <f t="shared" si="413"/>
        <v>0</v>
      </c>
      <c r="J1412" s="29">
        <f t="shared" si="400"/>
        <v>3</v>
      </c>
      <c r="K1412" s="29">
        <f t="shared" si="401"/>
        <v>0.27</v>
      </c>
      <c r="L1412" s="29">
        <f t="shared" si="402"/>
        <v>8.4199999999999997E-2</v>
      </c>
      <c r="M1412" s="29">
        <f t="shared" si="403"/>
        <v>12.92</v>
      </c>
      <c r="N1412" s="45">
        <f t="shared" si="414"/>
        <v>-43.986979853963227</v>
      </c>
      <c r="O1412" s="28">
        <f t="shared" si="404"/>
        <v>10.989169238449415</v>
      </c>
      <c r="P1412" s="28">
        <f t="shared" si="405"/>
        <v>15.087458954343088</v>
      </c>
      <c r="Q1412" s="45" t="str">
        <f t="shared" si="415"/>
        <v>ins. Pondérale</v>
      </c>
      <c r="R1412" s="29">
        <f t="shared" si="406"/>
        <v>3</v>
      </c>
      <c r="S1412" s="29" t="e">
        <f t="shared" si="407"/>
        <v>#N/A</v>
      </c>
      <c r="T1412" s="29" t="e">
        <f t="shared" si="408"/>
        <v>#N/A</v>
      </c>
      <c r="U1412" s="29" t="e">
        <f t="shared" si="409"/>
        <v>#N/A</v>
      </c>
      <c r="V1412" s="21" t="e">
        <f t="shared" si="416"/>
        <v>#N/A</v>
      </c>
      <c r="W1412" s="28">
        <f t="shared" si="410"/>
        <v>0</v>
      </c>
      <c r="X1412" s="28">
        <f t="shared" si="411"/>
        <v>0</v>
      </c>
      <c r="Y1412" s="45" t="str">
        <f t="shared" si="417"/>
        <v>pas de surpoids ni d'obésité</v>
      </c>
    </row>
    <row r="1413" spans="4:25">
      <c r="D1413" s="21"/>
      <c r="F1413" s="21"/>
      <c r="G1413" s="54">
        <f t="shared" si="412"/>
        <v>0</v>
      </c>
      <c r="H1413" s="28">
        <f t="shared" si="399"/>
        <v>0</v>
      </c>
      <c r="I1413" s="45">
        <f t="shared" si="413"/>
        <v>0</v>
      </c>
      <c r="J1413" s="29">
        <f t="shared" si="400"/>
        <v>3</v>
      </c>
      <c r="K1413" s="29">
        <f t="shared" si="401"/>
        <v>0.27</v>
      </c>
      <c r="L1413" s="29">
        <f t="shared" si="402"/>
        <v>8.4199999999999997E-2</v>
      </c>
      <c r="M1413" s="29">
        <f t="shared" si="403"/>
        <v>12.92</v>
      </c>
      <c r="N1413" s="45">
        <f t="shared" si="414"/>
        <v>-43.986979853963227</v>
      </c>
      <c r="O1413" s="28">
        <f t="shared" si="404"/>
        <v>10.989169238449415</v>
      </c>
      <c r="P1413" s="28">
        <f t="shared" si="405"/>
        <v>15.087458954343088</v>
      </c>
      <c r="Q1413" s="45" t="str">
        <f t="shared" si="415"/>
        <v>ins. Pondérale</v>
      </c>
      <c r="R1413" s="29">
        <f t="shared" si="406"/>
        <v>3</v>
      </c>
      <c r="S1413" s="29" t="e">
        <f t="shared" si="407"/>
        <v>#N/A</v>
      </c>
      <c r="T1413" s="29" t="e">
        <f t="shared" si="408"/>
        <v>#N/A</v>
      </c>
      <c r="U1413" s="29" t="e">
        <f t="shared" si="409"/>
        <v>#N/A</v>
      </c>
      <c r="V1413" s="21" t="e">
        <f t="shared" si="416"/>
        <v>#N/A</v>
      </c>
      <c r="W1413" s="28">
        <f t="shared" si="410"/>
        <v>0</v>
      </c>
      <c r="X1413" s="28">
        <f t="shared" si="411"/>
        <v>0</v>
      </c>
      <c r="Y1413" s="45" t="str">
        <f t="shared" si="417"/>
        <v>pas de surpoids ni d'obésité</v>
      </c>
    </row>
    <row r="1414" spans="4:25">
      <c r="D1414" s="21"/>
      <c r="F1414" s="21"/>
      <c r="G1414" s="54">
        <f t="shared" si="412"/>
        <v>0</v>
      </c>
      <c r="H1414" s="28">
        <f t="shared" si="399"/>
        <v>0</v>
      </c>
      <c r="I1414" s="45">
        <f t="shared" si="413"/>
        <v>0</v>
      </c>
      <c r="J1414" s="29">
        <f t="shared" si="400"/>
        <v>3</v>
      </c>
      <c r="K1414" s="29">
        <f t="shared" si="401"/>
        <v>0.27</v>
      </c>
      <c r="L1414" s="29">
        <f t="shared" si="402"/>
        <v>8.4199999999999997E-2</v>
      </c>
      <c r="M1414" s="29">
        <f t="shared" si="403"/>
        <v>12.92</v>
      </c>
      <c r="N1414" s="45">
        <f t="shared" si="414"/>
        <v>-43.986979853963227</v>
      </c>
      <c r="O1414" s="28">
        <f t="shared" si="404"/>
        <v>10.989169238449415</v>
      </c>
      <c r="P1414" s="28">
        <f t="shared" si="405"/>
        <v>15.087458954343088</v>
      </c>
      <c r="Q1414" s="45" t="str">
        <f t="shared" si="415"/>
        <v>ins. Pondérale</v>
      </c>
      <c r="R1414" s="29">
        <f t="shared" si="406"/>
        <v>3</v>
      </c>
      <c r="S1414" s="29" t="e">
        <f t="shared" si="407"/>
        <v>#N/A</v>
      </c>
      <c r="T1414" s="29" t="e">
        <f t="shared" si="408"/>
        <v>#N/A</v>
      </c>
      <c r="U1414" s="29" t="e">
        <f t="shared" si="409"/>
        <v>#N/A</v>
      </c>
      <c r="V1414" s="21" t="e">
        <f t="shared" si="416"/>
        <v>#N/A</v>
      </c>
      <c r="W1414" s="28">
        <f t="shared" si="410"/>
        <v>0</v>
      </c>
      <c r="X1414" s="28">
        <f t="shared" si="411"/>
        <v>0</v>
      </c>
      <c r="Y1414" s="45" t="str">
        <f t="shared" si="417"/>
        <v>pas de surpoids ni d'obésité</v>
      </c>
    </row>
    <row r="1415" spans="4:25">
      <c r="D1415" s="21"/>
      <c r="F1415" s="21"/>
      <c r="G1415" s="54">
        <f t="shared" si="412"/>
        <v>0</v>
      </c>
      <c r="H1415" s="28">
        <f t="shared" ref="H1415:H1478" si="418">MROUND(G1415,0.5)</f>
        <v>0</v>
      </c>
      <c r="I1415" s="45">
        <f t="shared" si="413"/>
        <v>0</v>
      </c>
      <c r="J1415" s="29">
        <f t="shared" ref="J1415:J1478" si="419">IF(OR(C1415=1),0,3)</f>
        <v>3</v>
      </c>
      <c r="K1415" s="29">
        <f t="shared" ref="K1415:K1478" si="420">VLOOKUP(H1415,TableRefFR,2+J1415)</f>
        <v>0.27</v>
      </c>
      <c r="L1415" s="29">
        <f t="shared" ref="L1415:L1478" si="421">VLOOKUP(H1415,TableRefFR,3+J1415)</f>
        <v>8.4199999999999997E-2</v>
      </c>
      <c r="M1415" s="29">
        <f t="shared" ref="M1415:M1478" si="422">VLOOKUP(H1415,TableRefFR,4+J1415)</f>
        <v>12.92</v>
      </c>
      <c r="N1415" s="45">
        <f t="shared" si="414"/>
        <v>-43.986979853963227</v>
      </c>
      <c r="O1415" s="28">
        <f t="shared" ref="O1415:O1478" si="423">VLOOKUP(H1415,CorpFR,2+J1415)</f>
        <v>10.989169238449415</v>
      </c>
      <c r="P1415" s="28">
        <f t="shared" ref="P1415:P1478" si="424">VLOOKUP(H1415,CorpFR,3+J1415)</f>
        <v>15.087458954343088</v>
      </c>
      <c r="Q1415" s="45" t="str">
        <f t="shared" si="415"/>
        <v>ins. Pondérale</v>
      </c>
      <c r="R1415" s="29">
        <f t="shared" ref="R1415:R1478" si="425">IF(OR(C1415=1),0,3)</f>
        <v>3</v>
      </c>
      <c r="S1415" s="29" t="e">
        <f t="shared" ref="S1415:S1478" si="426">VLOOKUP(H1415,TableRefIOTF,2+R1415)</f>
        <v>#N/A</v>
      </c>
      <c r="T1415" s="29" t="e">
        <f t="shared" ref="T1415:T1478" si="427">VLOOKUP(H1415,TableRefIOTF,3+R1415)</f>
        <v>#N/A</v>
      </c>
      <c r="U1415" s="29" t="e">
        <f t="shared" ref="U1415:U1478" si="428">VLOOKUP(H1415,TableRefIOTF,4+R1415)</f>
        <v>#N/A</v>
      </c>
      <c r="V1415" s="21" t="e">
        <f t="shared" si="416"/>
        <v>#N/A</v>
      </c>
      <c r="W1415" s="28">
        <f t="shared" ref="W1415:W1478" si="429">VLOOKUP(H1415,CorpIOTF,2+R1415)</f>
        <v>0</v>
      </c>
      <c r="X1415" s="28">
        <f t="shared" ref="X1415:X1478" si="430">VLOOKUP(H1415,CorpIOTF,3+R1415)</f>
        <v>0</v>
      </c>
      <c r="Y1415" s="45" t="str">
        <f t="shared" si="417"/>
        <v>pas de surpoids ni d'obésité</v>
      </c>
    </row>
    <row r="1416" spans="4:25">
      <c r="D1416" s="21"/>
      <c r="F1416" s="21"/>
      <c r="G1416" s="54">
        <f t="shared" ref="G1416:G1479" si="431">DATEDIF(B1416,E1416,"d")/365.25</f>
        <v>0</v>
      </c>
      <c r="H1416" s="28">
        <f t="shared" si="418"/>
        <v>0</v>
      </c>
      <c r="I1416" s="45">
        <f t="shared" ref="I1416:I1479" si="432">D1416</f>
        <v>0</v>
      </c>
      <c r="J1416" s="29">
        <f t="shared" si="419"/>
        <v>3</v>
      </c>
      <c r="K1416" s="29">
        <f t="shared" si="420"/>
        <v>0.27</v>
      </c>
      <c r="L1416" s="29">
        <f t="shared" si="421"/>
        <v>8.4199999999999997E-2</v>
      </c>
      <c r="M1416" s="29">
        <f t="shared" si="422"/>
        <v>12.92</v>
      </c>
      <c r="N1416" s="45">
        <f t="shared" ref="N1416:N1479" si="433">(((I1416/M1416)^K1416)-1)/(K1416*L1416)</f>
        <v>-43.986979853963227</v>
      </c>
      <c r="O1416" s="28">
        <f t="shared" si="423"/>
        <v>10.989169238449415</v>
      </c>
      <c r="P1416" s="28">
        <f t="shared" si="424"/>
        <v>15.087458954343088</v>
      </c>
      <c r="Q1416" s="45" t="str">
        <f t="shared" ref="Q1416:Q1479" si="434">IF(I1416&gt;P1416,"surpoids",IF(I1416&lt;O1416,"ins. Pondérale","corpulence normale"))</f>
        <v>ins. Pondérale</v>
      </c>
      <c r="R1416" s="29">
        <f t="shared" si="425"/>
        <v>3</v>
      </c>
      <c r="S1416" s="29" t="e">
        <f t="shared" si="426"/>
        <v>#N/A</v>
      </c>
      <c r="T1416" s="29" t="e">
        <f t="shared" si="427"/>
        <v>#N/A</v>
      </c>
      <c r="U1416" s="29" t="e">
        <f t="shared" si="428"/>
        <v>#N/A</v>
      </c>
      <c r="V1416" s="21" t="e">
        <f t="shared" ref="V1416:V1479" si="435">(((I1416/U1416)^S1416)-1)/(S1416*T1416)</f>
        <v>#N/A</v>
      </c>
      <c r="W1416" s="28">
        <f t="shared" si="429"/>
        <v>0</v>
      </c>
      <c r="X1416" s="28">
        <f t="shared" si="430"/>
        <v>0</v>
      </c>
      <c r="Y1416" s="45" t="str">
        <f t="shared" ref="Y1416:Y1479" si="436">IF(I1416&gt;X1416,"obésité",IF(I1416&gt;W1416,"surpoids","pas de surpoids ni d'obésité"))</f>
        <v>pas de surpoids ni d'obésité</v>
      </c>
    </row>
    <row r="1417" spans="4:25">
      <c r="D1417" s="21"/>
      <c r="F1417" s="21"/>
      <c r="G1417" s="54">
        <f t="shared" si="431"/>
        <v>0</v>
      </c>
      <c r="H1417" s="28">
        <f t="shared" si="418"/>
        <v>0</v>
      </c>
      <c r="I1417" s="45">
        <f t="shared" si="432"/>
        <v>0</v>
      </c>
      <c r="J1417" s="29">
        <f t="shared" si="419"/>
        <v>3</v>
      </c>
      <c r="K1417" s="29">
        <f t="shared" si="420"/>
        <v>0.27</v>
      </c>
      <c r="L1417" s="29">
        <f t="shared" si="421"/>
        <v>8.4199999999999997E-2</v>
      </c>
      <c r="M1417" s="29">
        <f t="shared" si="422"/>
        <v>12.92</v>
      </c>
      <c r="N1417" s="45">
        <f t="shared" si="433"/>
        <v>-43.986979853963227</v>
      </c>
      <c r="O1417" s="28">
        <f t="shared" si="423"/>
        <v>10.989169238449415</v>
      </c>
      <c r="P1417" s="28">
        <f t="shared" si="424"/>
        <v>15.087458954343088</v>
      </c>
      <c r="Q1417" s="45" t="str">
        <f t="shared" si="434"/>
        <v>ins. Pondérale</v>
      </c>
      <c r="R1417" s="29">
        <f t="shared" si="425"/>
        <v>3</v>
      </c>
      <c r="S1417" s="29" t="e">
        <f t="shared" si="426"/>
        <v>#N/A</v>
      </c>
      <c r="T1417" s="29" t="e">
        <f t="shared" si="427"/>
        <v>#N/A</v>
      </c>
      <c r="U1417" s="29" t="e">
        <f t="shared" si="428"/>
        <v>#N/A</v>
      </c>
      <c r="V1417" s="21" t="e">
        <f t="shared" si="435"/>
        <v>#N/A</v>
      </c>
      <c r="W1417" s="28">
        <f t="shared" si="429"/>
        <v>0</v>
      </c>
      <c r="X1417" s="28">
        <f t="shared" si="430"/>
        <v>0</v>
      </c>
      <c r="Y1417" s="45" t="str">
        <f t="shared" si="436"/>
        <v>pas de surpoids ni d'obésité</v>
      </c>
    </row>
    <row r="1418" spans="4:25" ht="14.4">
      <c r="D1418" s="30"/>
      <c r="E1418" s="65"/>
      <c r="F1418" s="30"/>
      <c r="G1418" s="54">
        <f t="shared" si="431"/>
        <v>0</v>
      </c>
      <c r="H1418" s="28">
        <f t="shared" si="418"/>
        <v>0</v>
      </c>
      <c r="I1418" s="45">
        <f t="shared" si="432"/>
        <v>0</v>
      </c>
      <c r="J1418" s="29">
        <f t="shared" si="419"/>
        <v>3</v>
      </c>
      <c r="K1418" s="29">
        <f t="shared" si="420"/>
        <v>0.27</v>
      </c>
      <c r="L1418" s="29">
        <f t="shared" si="421"/>
        <v>8.4199999999999997E-2</v>
      </c>
      <c r="M1418" s="29">
        <f t="shared" si="422"/>
        <v>12.92</v>
      </c>
      <c r="N1418" s="45">
        <f t="shared" si="433"/>
        <v>-43.986979853963227</v>
      </c>
      <c r="O1418" s="28">
        <f t="shared" si="423"/>
        <v>10.989169238449415</v>
      </c>
      <c r="P1418" s="28">
        <f t="shared" si="424"/>
        <v>15.087458954343088</v>
      </c>
      <c r="Q1418" s="45" t="str">
        <f t="shared" si="434"/>
        <v>ins. Pondérale</v>
      </c>
      <c r="R1418" s="29">
        <f t="shared" si="425"/>
        <v>3</v>
      </c>
      <c r="S1418" s="29" t="e">
        <f t="shared" si="426"/>
        <v>#N/A</v>
      </c>
      <c r="T1418" s="29" t="e">
        <f t="shared" si="427"/>
        <v>#N/A</v>
      </c>
      <c r="U1418" s="29" t="e">
        <f t="shared" si="428"/>
        <v>#N/A</v>
      </c>
      <c r="V1418" s="21" t="e">
        <f t="shared" si="435"/>
        <v>#N/A</v>
      </c>
      <c r="W1418" s="28">
        <f t="shared" si="429"/>
        <v>0</v>
      </c>
      <c r="X1418" s="28">
        <f t="shared" si="430"/>
        <v>0</v>
      </c>
      <c r="Y1418" s="45" t="str">
        <f t="shared" si="436"/>
        <v>pas de surpoids ni d'obésité</v>
      </c>
    </row>
    <row r="1419" spans="4:25">
      <c r="D1419" s="21"/>
      <c r="F1419" s="21"/>
      <c r="G1419" s="54">
        <f t="shared" si="431"/>
        <v>0</v>
      </c>
      <c r="H1419" s="28">
        <f t="shared" si="418"/>
        <v>0</v>
      </c>
      <c r="I1419" s="45">
        <f t="shared" si="432"/>
        <v>0</v>
      </c>
      <c r="J1419" s="29">
        <f t="shared" si="419"/>
        <v>3</v>
      </c>
      <c r="K1419" s="29">
        <f t="shared" si="420"/>
        <v>0.27</v>
      </c>
      <c r="L1419" s="29">
        <f t="shared" si="421"/>
        <v>8.4199999999999997E-2</v>
      </c>
      <c r="M1419" s="29">
        <f t="shared" si="422"/>
        <v>12.92</v>
      </c>
      <c r="N1419" s="45">
        <f t="shared" si="433"/>
        <v>-43.986979853963227</v>
      </c>
      <c r="O1419" s="28">
        <f t="shared" si="423"/>
        <v>10.989169238449415</v>
      </c>
      <c r="P1419" s="28">
        <f t="shared" si="424"/>
        <v>15.087458954343088</v>
      </c>
      <c r="Q1419" s="45" t="str">
        <f t="shared" si="434"/>
        <v>ins. Pondérale</v>
      </c>
      <c r="R1419" s="29">
        <f t="shared" si="425"/>
        <v>3</v>
      </c>
      <c r="S1419" s="29" t="e">
        <f t="shared" si="426"/>
        <v>#N/A</v>
      </c>
      <c r="T1419" s="29" t="e">
        <f t="shared" si="427"/>
        <v>#N/A</v>
      </c>
      <c r="U1419" s="29" t="e">
        <f t="shared" si="428"/>
        <v>#N/A</v>
      </c>
      <c r="V1419" s="21" t="e">
        <f t="shared" si="435"/>
        <v>#N/A</v>
      </c>
      <c r="W1419" s="28">
        <f t="shared" si="429"/>
        <v>0</v>
      </c>
      <c r="X1419" s="28">
        <f t="shared" si="430"/>
        <v>0</v>
      </c>
      <c r="Y1419" s="45" t="str">
        <f t="shared" si="436"/>
        <v>pas de surpoids ni d'obésité</v>
      </c>
    </row>
    <row r="1420" spans="4:25">
      <c r="D1420" s="21"/>
      <c r="F1420" s="21"/>
      <c r="G1420" s="54">
        <f t="shared" si="431"/>
        <v>0</v>
      </c>
      <c r="H1420" s="28">
        <f t="shared" si="418"/>
        <v>0</v>
      </c>
      <c r="I1420" s="45">
        <f t="shared" si="432"/>
        <v>0</v>
      </c>
      <c r="J1420" s="29">
        <f t="shared" si="419"/>
        <v>3</v>
      </c>
      <c r="K1420" s="29">
        <f t="shared" si="420"/>
        <v>0.27</v>
      </c>
      <c r="L1420" s="29">
        <f t="shared" si="421"/>
        <v>8.4199999999999997E-2</v>
      </c>
      <c r="M1420" s="29">
        <f t="shared" si="422"/>
        <v>12.92</v>
      </c>
      <c r="N1420" s="45">
        <f t="shared" si="433"/>
        <v>-43.986979853963227</v>
      </c>
      <c r="O1420" s="28">
        <f t="shared" si="423"/>
        <v>10.989169238449415</v>
      </c>
      <c r="P1420" s="28">
        <f t="shared" si="424"/>
        <v>15.087458954343088</v>
      </c>
      <c r="Q1420" s="45" t="str">
        <f t="shared" si="434"/>
        <v>ins. Pondérale</v>
      </c>
      <c r="R1420" s="29">
        <f t="shared" si="425"/>
        <v>3</v>
      </c>
      <c r="S1420" s="29" t="e">
        <f t="shared" si="426"/>
        <v>#N/A</v>
      </c>
      <c r="T1420" s="29" t="e">
        <f t="shared" si="427"/>
        <v>#N/A</v>
      </c>
      <c r="U1420" s="29" t="e">
        <f t="shared" si="428"/>
        <v>#N/A</v>
      </c>
      <c r="V1420" s="21" t="e">
        <f t="shared" si="435"/>
        <v>#N/A</v>
      </c>
      <c r="W1420" s="28">
        <f t="shared" si="429"/>
        <v>0</v>
      </c>
      <c r="X1420" s="28">
        <f t="shared" si="430"/>
        <v>0</v>
      </c>
      <c r="Y1420" s="45" t="str">
        <f t="shared" si="436"/>
        <v>pas de surpoids ni d'obésité</v>
      </c>
    </row>
    <row r="1421" spans="4:25">
      <c r="D1421" s="21"/>
      <c r="F1421" s="21"/>
      <c r="G1421" s="54">
        <f t="shared" si="431"/>
        <v>0</v>
      </c>
      <c r="H1421" s="28">
        <f t="shared" si="418"/>
        <v>0</v>
      </c>
      <c r="I1421" s="45">
        <f t="shared" si="432"/>
        <v>0</v>
      </c>
      <c r="J1421" s="29">
        <f t="shared" si="419"/>
        <v>3</v>
      </c>
      <c r="K1421" s="29">
        <f t="shared" si="420"/>
        <v>0.27</v>
      </c>
      <c r="L1421" s="29">
        <f t="shared" si="421"/>
        <v>8.4199999999999997E-2</v>
      </c>
      <c r="M1421" s="29">
        <f t="shared" si="422"/>
        <v>12.92</v>
      </c>
      <c r="N1421" s="45">
        <f t="shared" si="433"/>
        <v>-43.986979853963227</v>
      </c>
      <c r="O1421" s="28">
        <f t="shared" si="423"/>
        <v>10.989169238449415</v>
      </c>
      <c r="P1421" s="28">
        <f t="shared" si="424"/>
        <v>15.087458954343088</v>
      </c>
      <c r="Q1421" s="45" t="str">
        <f t="shared" si="434"/>
        <v>ins. Pondérale</v>
      </c>
      <c r="R1421" s="29">
        <f t="shared" si="425"/>
        <v>3</v>
      </c>
      <c r="S1421" s="29" t="e">
        <f t="shared" si="426"/>
        <v>#N/A</v>
      </c>
      <c r="T1421" s="29" t="e">
        <f t="shared" si="427"/>
        <v>#N/A</v>
      </c>
      <c r="U1421" s="29" t="e">
        <f t="shared" si="428"/>
        <v>#N/A</v>
      </c>
      <c r="V1421" s="21" t="e">
        <f t="shared" si="435"/>
        <v>#N/A</v>
      </c>
      <c r="W1421" s="28">
        <f t="shared" si="429"/>
        <v>0</v>
      </c>
      <c r="X1421" s="28">
        <f t="shared" si="430"/>
        <v>0</v>
      </c>
      <c r="Y1421" s="45" t="str">
        <f t="shared" si="436"/>
        <v>pas de surpoids ni d'obésité</v>
      </c>
    </row>
    <row r="1422" spans="4:25" ht="14.4">
      <c r="D1422" s="30"/>
      <c r="E1422" s="65"/>
      <c r="F1422" s="21"/>
      <c r="G1422" s="54">
        <f t="shared" si="431"/>
        <v>0</v>
      </c>
      <c r="H1422" s="28">
        <f t="shared" si="418"/>
        <v>0</v>
      </c>
      <c r="I1422" s="45">
        <f t="shared" si="432"/>
        <v>0</v>
      </c>
      <c r="J1422" s="29">
        <f t="shared" si="419"/>
        <v>3</v>
      </c>
      <c r="K1422" s="29">
        <f t="shared" si="420"/>
        <v>0.27</v>
      </c>
      <c r="L1422" s="29">
        <f t="shared" si="421"/>
        <v>8.4199999999999997E-2</v>
      </c>
      <c r="M1422" s="29">
        <f t="shared" si="422"/>
        <v>12.92</v>
      </c>
      <c r="N1422" s="45">
        <f t="shared" si="433"/>
        <v>-43.986979853963227</v>
      </c>
      <c r="O1422" s="28">
        <f t="shared" si="423"/>
        <v>10.989169238449415</v>
      </c>
      <c r="P1422" s="28">
        <f t="shared" si="424"/>
        <v>15.087458954343088</v>
      </c>
      <c r="Q1422" s="45" t="str">
        <f t="shared" si="434"/>
        <v>ins. Pondérale</v>
      </c>
      <c r="R1422" s="29">
        <f t="shared" si="425"/>
        <v>3</v>
      </c>
      <c r="S1422" s="29" t="e">
        <f t="shared" si="426"/>
        <v>#N/A</v>
      </c>
      <c r="T1422" s="29" t="e">
        <f t="shared" si="427"/>
        <v>#N/A</v>
      </c>
      <c r="U1422" s="29" t="e">
        <f t="shared" si="428"/>
        <v>#N/A</v>
      </c>
      <c r="V1422" s="21" t="e">
        <f t="shared" si="435"/>
        <v>#N/A</v>
      </c>
      <c r="W1422" s="28">
        <f t="shared" si="429"/>
        <v>0</v>
      </c>
      <c r="X1422" s="28">
        <f t="shared" si="430"/>
        <v>0</v>
      </c>
      <c r="Y1422" s="45" t="str">
        <f t="shared" si="436"/>
        <v>pas de surpoids ni d'obésité</v>
      </c>
    </row>
    <row r="1423" spans="4:25">
      <c r="D1423" s="21"/>
      <c r="F1423" s="21"/>
      <c r="G1423" s="54">
        <f t="shared" si="431"/>
        <v>0</v>
      </c>
      <c r="H1423" s="28">
        <f t="shared" si="418"/>
        <v>0</v>
      </c>
      <c r="I1423" s="45">
        <f t="shared" si="432"/>
        <v>0</v>
      </c>
      <c r="J1423" s="29">
        <f t="shared" si="419"/>
        <v>3</v>
      </c>
      <c r="K1423" s="29">
        <f t="shared" si="420"/>
        <v>0.27</v>
      </c>
      <c r="L1423" s="29">
        <f t="shared" si="421"/>
        <v>8.4199999999999997E-2</v>
      </c>
      <c r="M1423" s="29">
        <f t="shared" si="422"/>
        <v>12.92</v>
      </c>
      <c r="N1423" s="45">
        <f t="shared" si="433"/>
        <v>-43.986979853963227</v>
      </c>
      <c r="O1423" s="28">
        <f t="shared" si="423"/>
        <v>10.989169238449415</v>
      </c>
      <c r="P1423" s="28">
        <f t="shared" si="424"/>
        <v>15.087458954343088</v>
      </c>
      <c r="Q1423" s="45" t="str">
        <f t="shared" si="434"/>
        <v>ins. Pondérale</v>
      </c>
      <c r="R1423" s="29">
        <f t="shared" si="425"/>
        <v>3</v>
      </c>
      <c r="S1423" s="29" t="e">
        <f t="shared" si="426"/>
        <v>#N/A</v>
      </c>
      <c r="T1423" s="29" t="e">
        <f t="shared" si="427"/>
        <v>#N/A</v>
      </c>
      <c r="U1423" s="29" t="e">
        <f t="shared" si="428"/>
        <v>#N/A</v>
      </c>
      <c r="V1423" s="21" t="e">
        <f t="shared" si="435"/>
        <v>#N/A</v>
      </c>
      <c r="W1423" s="28">
        <f t="shared" si="429"/>
        <v>0</v>
      </c>
      <c r="X1423" s="28">
        <f t="shared" si="430"/>
        <v>0</v>
      </c>
      <c r="Y1423" s="45" t="str">
        <f t="shared" si="436"/>
        <v>pas de surpoids ni d'obésité</v>
      </c>
    </row>
    <row r="1424" spans="4:25">
      <c r="D1424" s="21"/>
      <c r="F1424" s="21"/>
      <c r="G1424" s="54">
        <f t="shared" si="431"/>
        <v>0</v>
      </c>
      <c r="H1424" s="28">
        <f t="shared" si="418"/>
        <v>0</v>
      </c>
      <c r="I1424" s="45">
        <f t="shared" si="432"/>
        <v>0</v>
      </c>
      <c r="J1424" s="29">
        <f t="shared" si="419"/>
        <v>3</v>
      </c>
      <c r="K1424" s="29">
        <f t="shared" si="420"/>
        <v>0.27</v>
      </c>
      <c r="L1424" s="29">
        <f t="shared" si="421"/>
        <v>8.4199999999999997E-2</v>
      </c>
      <c r="M1424" s="29">
        <f t="shared" si="422"/>
        <v>12.92</v>
      </c>
      <c r="N1424" s="45">
        <f t="shared" si="433"/>
        <v>-43.986979853963227</v>
      </c>
      <c r="O1424" s="28">
        <f t="shared" si="423"/>
        <v>10.989169238449415</v>
      </c>
      <c r="P1424" s="28">
        <f t="shared" si="424"/>
        <v>15.087458954343088</v>
      </c>
      <c r="Q1424" s="45" t="str">
        <f t="shared" si="434"/>
        <v>ins. Pondérale</v>
      </c>
      <c r="R1424" s="29">
        <f t="shared" si="425"/>
        <v>3</v>
      </c>
      <c r="S1424" s="29" t="e">
        <f t="shared" si="426"/>
        <v>#N/A</v>
      </c>
      <c r="T1424" s="29" t="e">
        <f t="shared" si="427"/>
        <v>#N/A</v>
      </c>
      <c r="U1424" s="29" t="e">
        <f t="shared" si="428"/>
        <v>#N/A</v>
      </c>
      <c r="V1424" s="21" t="e">
        <f t="shared" si="435"/>
        <v>#N/A</v>
      </c>
      <c r="W1424" s="28">
        <f t="shared" si="429"/>
        <v>0</v>
      </c>
      <c r="X1424" s="28">
        <f t="shared" si="430"/>
        <v>0</v>
      </c>
      <c r="Y1424" s="45" t="str">
        <f t="shared" si="436"/>
        <v>pas de surpoids ni d'obésité</v>
      </c>
    </row>
    <row r="1425" spans="4:25">
      <c r="D1425" s="21"/>
      <c r="F1425" s="21"/>
      <c r="G1425" s="54">
        <f t="shared" si="431"/>
        <v>0</v>
      </c>
      <c r="H1425" s="28">
        <f t="shared" si="418"/>
        <v>0</v>
      </c>
      <c r="I1425" s="45">
        <f t="shared" si="432"/>
        <v>0</v>
      </c>
      <c r="J1425" s="29">
        <f t="shared" si="419"/>
        <v>3</v>
      </c>
      <c r="K1425" s="29">
        <f t="shared" si="420"/>
        <v>0.27</v>
      </c>
      <c r="L1425" s="29">
        <f t="shared" si="421"/>
        <v>8.4199999999999997E-2</v>
      </c>
      <c r="M1425" s="29">
        <f t="shared" si="422"/>
        <v>12.92</v>
      </c>
      <c r="N1425" s="45">
        <f t="shared" si="433"/>
        <v>-43.986979853963227</v>
      </c>
      <c r="O1425" s="28">
        <f t="shared" si="423"/>
        <v>10.989169238449415</v>
      </c>
      <c r="P1425" s="28">
        <f t="shared" si="424"/>
        <v>15.087458954343088</v>
      </c>
      <c r="Q1425" s="45" t="str">
        <f t="shared" si="434"/>
        <v>ins. Pondérale</v>
      </c>
      <c r="R1425" s="29">
        <f t="shared" si="425"/>
        <v>3</v>
      </c>
      <c r="S1425" s="29" t="e">
        <f t="shared" si="426"/>
        <v>#N/A</v>
      </c>
      <c r="T1425" s="29" t="e">
        <f t="shared" si="427"/>
        <v>#N/A</v>
      </c>
      <c r="U1425" s="29" t="e">
        <f t="shared" si="428"/>
        <v>#N/A</v>
      </c>
      <c r="V1425" s="21" t="e">
        <f t="shared" si="435"/>
        <v>#N/A</v>
      </c>
      <c r="W1425" s="28">
        <f t="shared" si="429"/>
        <v>0</v>
      </c>
      <c r="X1425" s="28">
        <f t="shared" si="430"/>
        <v>0</v>
      </c>
      <c r="Y1425" s="45" t="str">
        <f t="shared" si="436"/>
        <v>pas de surpoids ni d'obésité</v>
      </c>
    </row>
    <row r="1426" spans="4:25">
      <c r="D1426" s="21"/>
      <c r="F1426" s="21"/>
      <c r="G1426" s="54">
        <f t="shared" si="431"/>
        <v>0</v>
      </c>
      <c r="H1426" s="28">
        <f t="shared" si="418"/>
        <v>0</v>
      </c>
      <c r="I1426" s="45">
        <f t="shared" si="432"/>
        <v>0</v>
      </c>
      <c r="J1426" s="29">
        <f t="shared" si="419"/>
        <v>3</v>
      </c>
      <c r="K1426" s="29">
        <f t="shared" si="420"/>
        <v>0.27</v>
      </c>
      <c r="L1426" s="29">
        <f t="shared" si="421"/>
        <v>8.4199999999999997E-2</v>
      </c>
      <c r="M1426" s="29">
        <f t="shared" si="422"/>
        <v>12.92</v>
      </c>
      <c r="N1426" s="45">
        <f t="shared" si="433"/>
        <v>-43.986979853963227</v>
      </c>
      <c r="O1426" s="28">
        <f t="shared" si="423"/>
        <v>10.989169238449415</v>
      </c>
      <c r="P1426" s="28">
        <f t="shared" si="424"/>
        <v>15.087458954343088</v>
      </c>
      <c r="Q1426" s="45" t="str">
        <f t="shared" si="434"/>
        <v>ins. Pondérale</v>
      </c>
      <c r="R1426" s="29">
        <f t="shared" si="425"/>
        <v>3</v>
      </c>
      <c r="S1426" s="29" t="e">
        <f t="shared" si="426"/>
        <v>#N/A</v>
      </c>
      <c r="T1426" s="29" t="e">
        <f t="shared" si="427"/>
        <v>#N/A</v>
      </c>
      <c r="U1426" s="29" t="e">
        <f t="shared" si="428"/>
        <v>#N/A</v>
      </c>
      <c r="V1426" s="21" t="e">
        <f t="shared" si="435"/>
        <v>#N/A</v>
      </c>
      <c r="W1426" s="28">
        <f t="shared" si="429"/>
        <v>0</v>
      </c>
      <c r="X1426" s="28">
        <f t="shared" si="430"/>
        <v>0</v>
      </c>
      <c r="Y1426" s="45" t="str">
        <f t="shared" si="436"/>
        <v>pas de surpoids ni d'obésité</v>
      </c>
    </row>
    <row r="1427" spans="4:25">
      <c r="D1427" s="21"/>
      <c r="F1427" s="21"/>
      <c r="G1427" s="54">
        <f t="shared" si="431"/>
        <v>0</v>
      </c>
      <c r="H1427" s="28">
        <f t="shared" si="418"/>
        <v>0</v>
      </c>
      <c r="I1427" s="45">
        <f t="shared" si="432"/>
        <v>0</v>
      </c>
      <c r="J1427" s="29">
        <f t="shared" si="419"/>
        <v>3</v>
      </c>
      <c r="K1427" s="29">
        <f t="shared" si="420"/>
        <v>0.27</v>
      </c>
      <c r="L1427" s="29">
        <f t="shared" si="421"/>
        <v>8.4199999999999997E-2</v>
      </c>
      <c r="M1427" s="29">
        <f t="shared" si="422"/>
        <v>12.92</v>
      </c>
      <c r="N1427" s="45">
        <f t="shared" si="433"/>
        <v>-43.986979853963227</v>
      </c>
      <c r="O1427" s="28">
        <f t="shared" si="423"/>
        <v>10.989169238449415</v>
      </c>
      <c r="P1427" s="28">
        <f t="shared" si="424"/>
        <v>15.087458954343088</v>
      </c>
      <c r="Q1427" s="45" t="str">
        <f t="shared" si="434"/>
        <v>ins. Pondérale</v>
      </c>
      <c r="R1427" s="29">
        <f t="shared" si="425"/>
        <v>3</v>
      </c>
      <c r="S1427" s="29" t="e">
        <f t="shared" si="426"/>
        <v>#N/A</v>
      </c>
      <c r="T1427" s="29" t="e">
        <f t="shared" si="427"/>
        <v>#N/A</v>
      </c>
      <c r="U1427" s="29" t="e">
        <f t="shared" si="428"/>
        <v>#N/A</v>
      </c>
      <c r="V1427" s="21" t="e">
        <f t="shared" si="435"/>
        <v>#N/A</v>
      </c>
      <c r="W1427" s="28">
        <f t="shared" si="429"/>
        <v>0</v>
      </c>
      <c r="X1427" s="28">
        <f t="shared" si="430"/>
        <v>0</v>
      </c>
      <c r="Y1427" s="45" t="str">
        <f t="shared" si="436"/>
        <v>pas de surpoids ni d'obésité</v>
      </c>
    </row>
    <row r="1428" spans="4:25">
      <c r="D1428" s="21"/>
      <c r="F1428" s="21"/>
      <c r="G1428" s="54">
        <f t="shared" si="431"/>
        <v>0</v>
      </c>
      <c r="H1428" s="28">
        <f t="shared" si="418"/>
        <v>0</v>
      </c>
      <c r="I1428" s="45">
        <f t="shared" si="432"/>
        <v>0</v>
      </c>
      <c r="J1428" s="29">
        <f t="shared" si="419"/>
        <v>3</v>
      </c>
      <c r="K1428" s="29">
        <f t="shared" si="420"/>
        <v>0.27</v>
      </c>
      <c r="L1428" s="29">
        <f t="shared" si="421"/>
        <v>8.4199999999999997E-2</v>
      </c>
      <c r="M1428" s="29">
        <f t="shared" si="422"/>
        <v>12.92</v>
      </c>
      <c r="N1428" s="45">
        <f t="shared" si="433"/>
        <v>-43.986979853963227</v>
      </c>
      <c r="O1428" s="28">
        <f t="shared" si="423"/>
        <v>10.989169238449415</v>
      </c>
      <c r="P1428" s="28">
        <f t="shared" si="424"/>
        <v>15.087458954343088</v>
      </c>
      <c r="Q1428" s="45" t="str">
        <f t="shared" si="434"/>
        <v>ins. Pondérale</v>
      </c>
      <c r="R1428" s="29">
        <f t="shared" si="425"/>
        <v>3</v>
      </c>
      <c r="S1428" s="29" t="e">
        <f t="shared" si="426"/>
        <v>#N/A</v>
      </c>
      <c r="T1428" s="29" t="e">
        <f t="shared" si="427"/>
        <v>#N/A</v>
      </c>
      <c r="U1428" s="29" t="e">
        <f t="shared" si="428"/>
        <v>#N/A</v>
      </c>
      <c r="V1428" s="21" t="e">
        <f t="shared" si="435"/>
        <v>#N/A</v>
      </c>
      <c r="W1428" s="28">
        <f t="shared" si="429"/>
        <v>0</v>
      </c>
      <c r="X1428" s="28">
        <f t="shared" si="430"/>
        <v>0</v>
      </c>
      <c r="Y1428" s="45" t="str">
        <f t="shared" si="436"/>
        <v>pas de surpoids ni d'obésité</v>
      </c>
    </row>
    <row r="1429" spans="4:25">
      <c r="D1429" s="21"/>
      <c r="F1429" s="21"/>
      <c r="G1429" s="54">
        <f t="shared" si="431"/>
        <v>0</v>
      </c>
      <c r="H1429" s="28">
        <f t="shared" si="418"/>
        <v>0</v>
      </c>
      <c r="I1429" s="45">
        <f t="shared" si="432"/>
        <v>0</v>
      </c>
      <c r="J1429" s="29">
        <f t="shared" si="419"/>
        <v>3</v>
      </c>
      <c r="K1429" s="29">
        <f t="shared" si="420"/>
        <v>0.27</v>
      </c>
      <c r="L1429" s="29">
        <f t="shared" si="421"/>
        <v>8.4199999999999997E-2</v>
      </c>
      <c r="M1429" s="29">
        <f t="shared" si="422"/>
        <v>12.92</v>
      </c>
      <c r="N1429" s="45">
        <f t="shared" si="433"/>
        <v>-43.986979853963227</v>
      </c>
      <c r="O1429" s="28">
        <f t="shared" si="423"/>
        <v>10.989169238449415</v>
      </c>
      <c r="P1429" s="28">
        <f t="shared" si="424"/>
        <v>15.087458954343088</v>
      </c>
      <c r="Q1429" s="45" t="str">
        <f t="shared" si="434"/>
        <v>ins. Pondérale</v>
      </c>
      <c r="R1429" s="29">
        <f t="shared" si="425"/>
        <v>3</v>
      </c>
      <c r="S1429" s="29" t="e">
        <f t="shared" si="426"/>
        <v>#N/A</v>
      </c>
      <c r="T1429" s="29" t="e">
        <f t="shared" si="427"/>
        <v>#N/A</v>
      </c>
      <c r="U1429" s="29" t="e">
        <f t="shared" si="428"/>
        <v>#N/A</v>
      </c>
      <c r="V1429" s="21" t="e">
        <f t="shared" si="435"/>
        <v>#N/A</v>
      </c>
      <c r="W1429" s="28">
        <f t="shared" si="429"/>
        <v>0</v>
      </c>
      <c r="X1429" s="28">
        <f t="shared" si="430"/>
        <v>0</v>
      </c>
      <c r="Y1429" s="45" t="str">
        <f t="shared" si="436"/>
        <v>pas de surpoids ni d'obésité</v>
      </c>
    </row>
    <row r="1430" spans="4:25">
      <c r="D1430" s="21"/>
      <c r="F1430" s="21"/>
      <c r="G1430" s="54">
        <f t="shared" si="431"/>
        <v>0</v>
      </c>
      <c r="H1430" s="28">
        <f t="shared" si="418"/>
        <v>0</v>
      </c>
      <c r="I1430" s="45">
        <f t="shared" si="432"/>
        <v>0</v>
      </c>
      <c r="J1430" s="29">
        <f t="shared" si="419"/>
        <v>3</v>
      </c>
      <c r="K1430" s="29">
        <f t="shared" si="420"/>
        <v>0.27</v>
      </c>
      <c r="L1430" s="29">
        <f t="shared" si="421"/>
        <v>8.4199999999999997E-2</v>
      </c>
      <c r="M1430" s="29">
        <f t="shared" si="422"/>
        <v>12.92</v>
      </c>
      <c r="N1430" s="45">
        <f t="shared" si="433"/>
        <v>-43.986979853963227</v>
      </c>
      <c r="O1430" s="28">
        <f t="shared" si="423"/>
        <v>10.989169238449415</v>
      </c>
      <c r="P1430" s="28">
        <f t="shared" si="424"/>
        <v>15.087458954343088</v>
      </c>
      <c r="Q1430" s="45" t="str">
        <f t="shared" si="434"/>
        <v>ins. Pondérale</v>
      </c>
      <c r="R1430" s="29">
        <f t="shared" si="425"/>
        <v>3</v>
      </c>
      <c r="S1430" s="29" t="e">
        <f t="shared" si="426"/>
        <v>#N/A</v>
      </c>
      <c r="T1430" s="29" t="e">
        <f t="shared" si="427"/>
        <v>#N/A</v>
      </c>
      <c r="U1430" s="29" t="e">
        <f t="shared" si="428"/>
        <v>#N/A</v>
      </c>
      <c r="V1430" s="21" t="e">
        <f t="shared" si="435"/>
        <v>#N/A</v>
      </c>
      <c r="W1430" s="28">
        <f t="shared" si="429"/>
        <v>0</v>
      </c>
      <c r="X1430" s="28">
        <f t="shared" si="430"/>
        <v>0</v>
      </c>
      <c r="Y1430" s="45" t="str">
        <f t="shared" si="436"/>
        <v>pas de surpoids ni d'obésité</v>
      </c>
    </row>
    <row r="1431" spans="4:25" ht="14.4">
      <c r="D1431" s="30"/>
      <c r="E1431" s="65"/>
      <c r="F1431" s="21"/>
      <c r="G1431" s="54">
        <f t="shared" si="431"/>
        <v>0</v>
      </c>
      <c r="H1431" s="28">
        <f t="shared" si="418"/>
        <v>0</v>
      </c>
      <c r="I1431" s="45">
        <f t="shared" si="432"/>
        <v>0</v>
      </c>
      <c r="J1431" s="29">
        <f t="shared" si="419"/>
        <v>3</v>
      </c>
      <c r="K1431" s="29">
        <f t="shared" si="420"/>
        <v>0.27</v>
      </c>
      <c r="L1431" s="29">
        <f t="shared" si="421"/>
        <v>8.4199999999999997E-2</v>
      </c>
      <c r="M1431" s="29">
        <f t="shared" si="422"/>
        <v>12.92</v>
      </c>
      <c r="N1431" s="45">
        <f t="shared" si="433"/>
        <v>-43.986979853963227</v>
      </c>
      <c r="O1431" s="28">
        <f t="shared" si="423"/>
        <v>10.989169238449415</v>
      </c>
      <c r="P1431" s="28">
        <f t="shared" si="424"/>
        <v>15.087458954343088</v>
      </c>
      <c r="Q1431" s="45" t="str">
        <f t="shared" si="434"/>
        <v>ins. Pondérale</v>
      </c>
      <c r="R1431" s="29">
        <f t="shared" si="425"/>
        <v>3</v>
      </c>
      <c r="S1431" s="29" t="e">
        <f t="shared" si="426"/>
        <v>#N/A</v>
      </c>
      <c r="T1431" s="29" t="e">
        <f t="shared" si="427"/>
        <v>#N/A</v>
      </c>
      <c r="U1431" s="29" t="e">
        <f t="shared" si="428"/>
        <v>#N/A</v>
      </c>
      <c r="V1431" s="21" t="e">
        <f t="shared" si="435"/>
        <v>#N/A</v>
      </c>
      <c r="W1431" s="28">
        <f t="shared" si="429"/>
        <v>0</v>
      </c>
      <c r="X1431" s="28">
        <f t="shared" si="430"/>
        <v>0</v>
      </c>
      <c r="Y1431" s="45" t="str">
        <f t="shared" si="436"/>
        <v>pas de surpoids ni d'obésité</v>
      </c>
    </row>
    <row r="1432" spans="4:25">
      <c r="D1432" s="21"/>
      <c r="F1432" s="21"/>
      <c r="G1432" s="54">
        <f t="shared" si="431"/>
        <v>0</v>
      </c>
      <c r="H1432" s="28">
        <f t="shared" si="418"/>
        <v>0</v>
      </c>
      <c r="I1432" s="45">
        <f t="shared" si="432"/>
        <v>0</v>
      </c>
      <c r="J1432" s="29">
        <f t="shared" si="419"/>
        <v>3</v>
      </c>
      <c r="K1432" s="29">
        <f t="shared" si="420"/>
        <v>0.27</v>
      </c>
      <c r="L1432" s="29">
        <f t="shared" si="421"/>
        <v>8.4199999999999997E-2</v>
      </c>
      <c r="M1432" s="29">
        <f t="shared" si="422"/>
        <v>12.92</v>
      </c>
      <c r="N1432" s="45">
        <f t="shared" si="433"/>
        <v>-43.986979853963227</v>
      </c>
      <c r="O1432" s="28">
        <f t="shared" si="423"/>
        <v>10.989169238449415</v>
      </c>
      <c r="P1432" s="28">
        <f t="shared" si="424"/>
        <v>15.087458954343088</v>
      </c>
      <c r="Q1432" s="45" t="str">
        <f t="shared" si="434"/>
        <v>ins. Pondérale</v>
      </c>
      <c r="R1432" s="29">
        <f t="shared" si="425"/>
        <v>3</v>
      </c>
      <c r="S1432" s="29" t="e">
        <f t="shared" si="426"/>
        <v>#N/A</v>
      </c>
      <c r="T1432" s="29" t="e">
        <f t="shared" si="427"/>
        <v>#N/A</v>
      </c>
      <c r="U1432" s="29" t="e">
        <f t="shared" si="428"/>
        <v>#N/A</v>
      </c>
      <c r="V1432" s="21" t="e">
        <f t="shared" si="435"/>
        <v>#N/A</v>
      </c>
      <c r="W1432" s="28">
        <f t="shared" si="429"/>
        <v>0</v>
      </c>
      <c r="X1432" s="28">
        <f t="shared" si="430"/>
        <v>0</v>
      </c>
      <c r="Y1432" s="45" t="str">
        <f t="shared" si="436"/>
        <v>pas de surpoids ni d'obésité</v>
      </c>
    </row>
    <row r="1433" spans="4:25">
      <c r="D1433" s="21"/>
      <c r="F1433" s="21"/>
      <c r="G1433" s="54">
        <f t="shared" si="431"/>
        <v>0</v>
      </c>
      <c r="H1433" s="28">
        <f t="shared" si="418"/>
        <v>0</v>
      </c>
      <c r="I1433" s="45">
        <f t="shared" si="432"/>
        <v>0</v>
      </c>
      <c r="J1433" s="29">
        <f t="shared" si="419"/>
        <v>3</v>
      </c>
      <c r="K1433" s="29">
        <f t="shared" si="420"/>
        <v>0.27</v>
      </c>
      <c r="L1433" s="29">
        <f t="shared" si="421"/>
        <v>8.4199999999999997E-2</v>
      </c>
      <c r="M1433" s="29">
        <f t="shared" si="422"/>
        <v>12.92</v>
      </c>
      <c r="N1433" s="45">
        <f t="shared" si="433"/>
        <v>-43.986979853963227</v>
      </c>
      <c r="O1433" s="28">
        <f t="shared" si="423"/>
        <v>10.989169238449415</v>
      </c>
      <c r="P1433" s="28">
        <f t="shared" si="424"/>
        <v>15.087458954343088</v>
      </c>
      <c r="Q1433" s="45" t="str">
        <f t="shared" si="434"/>
        <v>ins. Pondérale</v>
      </c>
      <c r="R1433" s="29">
        <f t="shared" si="425"/>
        <v>3</v>
      </c>
      <c r="S1433" s="29" t="e">
        <f t="shared" si="426"/>
        <v>#N/A</v>
      </c>
      <c r="T1433" s="29" t="e">
        <f t="shared" si="427"/>
        <v>#N/A</v>
      </c>
      <c r="U1433" s="29" t="e">
        <f t="shared" si="428"/>
        <v>#N/A</v>
      </c>
      <c r="V1433" s="21" t="e">
        <f t="shared" si="435"/>
        <v>#N/A</v>
      </c>
      <c r="W1433" s="28">
        <f t="shared" si="429"/>
        <v>0</v>
      </c>
      <c r="X1433" s="28">
        <f t="shared" si="430"/>
        <v>0</v>
      </c>
      <c r="Y1433" s="45" t="str">
        <f t="shared" si="436"/>
        <v>pas de surpoids ni d'obésité</v>
      </c>
    </row>
    <row r="1434" spans="4:25">
      <c r="D1434" s="21"/>
      <c r="F1434" s="21"/>
      <c r="G1434" s="54">
        <f t="shared" si="431"/>
        <v>0</v>
      </c>
      <c r="H1434" s="28">
        <f t="shared" si="418"/>
        <v>0</v>
      </c>
      <c r="I1434" s="45">
        <f t="shared" si="432"/>
        <v>0</v>
      </c>
      <c r="J1434" s="29">
        <f t="shared" si="419"/>
        <v>3</v>
      </c>
      <c r="K1434" s="29">
        <f t="shared" si="420"/>
        <v>0.27</v>
      </c>
      <c r="L1434" s="29">
        <f t="shared" si="421"/>
        <v>8.4199999999999997E-2</v>
      </c>
      <c r="M1434" s="29">
        <f t="shared" si="422"/>
        <v>12.92</v>
      </c>
      <c r="N1434" s="45">
        <f t="shared" si="433"/>
        <v>-43.986979853963227</v>
      </c>
      <c r="O1434" s="28">
        <f t="shared" si="423"/>
        <v>10.989169238449415</v>
      </c>
      <c r="P1434" s="28">
        <f t="shared" si="424"/>
        <v>15.087458954343088</v>
      </c>
      <c r="Q1434" s="45" t="str">
        <f t="shared" si="434"/>
        <v>ins. Pondérale</v>
      </c>
      <c r="R1434" s="29">
        <f t="shared" si="425"/>
        <v>3</v>
      </c>
      <c r="S1434" s="29" t="e">
        <f t="shared" si="426"/>
        <v>#N/A</v>
      </c>
      <c r="T1434" s="29" t="e">
        <f t="shared" si="427"/>
        <v>#N/A</v>
      </c>
      <c r="U1434" s="29" t="e">
        <f t="shared" si="428"/>
        <v>#N/A</v>
      </c>
      <c r="V1434" s="21" t="e">
        <f t="shared" si="435"/>
        <v>#N/A</v>
      </c>
      <c r="W1434" s="28">
        <f t="shared" si="429"/>
        <v>0</v>
      </c>
      <c r="X1434" s="28">
        <f t="shared" si="430"/>
        <v>0</v>
      </c>
      <c r="Y1434" s="45" t="str">
        <f t="shared" si="436"/>
        <v>pas de surpoids ni d'obésité</v>
      </c>
    </row>
    <row r="1435" spans="4:25">
      <c r="D1435" s="21"/>
      <c r="F1435" s="21"/>
      <c r="G1435" s="54">
        <f t="shared" si="431"/>
        <v>0</v>
      </c>
      <c r="H1435" s="28">
        <f t="shared" si="418"/>
        <v>0</v>
      </c>
      <c r="I1435" s="45">
        <f t="shared" si="432"/>
        <v>0</v>
      </c>
      <c r="J1435" s="29">
        <f t="shared" si="419"/>
        <v>3</v>
      </c>
      <c r="K1435" s="29">
        <f t="shared" si="420"/>
        <v>0.27</v>
      </c>
      <c r="L1435" s="29">
        <f t="shared" si="421"/>
        <v>8.4199999999999997E-2</v>
      </c>
      <c r="M1435" s="29">
        <f t="shared" si="422"/>
        <v>12.92</v>
      </c>
      <c r="N1435" s="45">
        <f t="shared" si="433"/>
        <v>-43.986979853963227</v>
      </c>
      <c r="O1435" s="28">
        <f t="shared" si="423"/>
        <v>10.989169238449415</v>
      </c>
      <c r="P1435" s="28">
        <f t="shared" si="424"/>
        <v>15.087458954343088</v>
      </c>
      <c r="Q1435" s="45" t="str">
        <f t="shared" si="434"/>
        <v>ins. Pondérale</v>
      </c>
      <c r="R1435" s="29">
        <f t="shared" si="425"/>
        <v>3</v>
      </c>
      <c r="S1435" s="29" t="e">
        <f t="shared" si="426"/>
        <v>#N/A</v>
      </c>
      <c r="T1435" s="29" t="e">
        <f t="shared" si="427"/>
        <v>#N/A</v>
      </c>
      <c r="U1435" s="29" t="e">
        <f t="shared" si="428"/>
        <v>#N/A</v>
      </c>
      <c r="V1435" s="21" t="e">
        <f t="shared" si="435"/>
        <v>#N/A</v>
      </c>
      <c r="W1435" s="28">
        <f t="shared" si="429"/>
        <v>0</v>
      </c>
      <c r="X1435" s="28">
        <f t="shared" si="430"/>
        <v>0</v>
      </c>
      <c r="Y1435" s="45" t="str">
        <f t="shared" si="436"/>
        <v>pas de surpoids ni d'obésité</v>
      </c>
    </row>
    <row r="1436" spans="4:25">
      <c r="D1436" s="21"/>
      <c r="F1436" s="21"/>
      <c r="G1436" s="54">
        <f t="shared" si="431"/>
        <v>0</v>
      </c>
      <c r="H1436" s="28">
        <f t="shared" si="418"/>
        <v>0</v>
      </c>
      <c r="I1436" s="45">
        <f t="shared" si="432"/>
        <v>0</v>
      </c>
      <c r="J1436" s="29">
        <f t="shared" si="419"/>
        <v>3</v>
      </c>
      <c r="K1436" s="29">
        <f t="shared" si="420"/>
        <v>0.27</v>
      </c>
      <c r="L1436" s="29">
        <f t="shared" si="421"/>
        <v>8.4199999999999997E-2</v>
      </c>
      <c r="M1436" s="29">
        <f t="shared" si="422"/>
        <v>12.92</v>
      </c>
      <c r="N1436" s="45">
        <f t="shared" si="433"/>
        <v>-43.986979853963227</v>
      </c>
      <c r="O1436" s="28">
        <f t="shared" si="423"/>
        <v>10.989169238449415</v>
      </c>
      <c r="P1436" s="28">
        <f t="shared" si="424"/>
        <v>15.087458954343088</v>
      </c>
      <c r="Q1436" s="45" t="str">
        <f t="shared" si="434"/>
        <v>ins. Pondérale</v>
      </c>
      <c r="R1436" s="29">
        <f t="shared" si="425"/>
        <v>3</v>
      </c>
      <c r="S1436" s="29" t="e">
        <f t="shared" si="426"/>
        <v>#N/A</v>
      </c>
      <c r="T1436" s="29" t="e">
        <f t="shared" si="427"/>
        <v>#N/A</v>
      </c>
      <c r="U1436" s="29" t="e">
        <f t="shared" si="428"/>
        <v>#N/A</v>
      </c>
      <c r="V1436" s="21" t="e">
        <f t="shared" si="435"/>
        <v>#N/A</v>
      </c>
      <c r="W1436" s="28">
        <f t="shared" si="429"/>
        <v>0</v>
      </c>
      <c r="X1436" s="28">
        <f t="shared" si="430"/>
        <v>0</v>
      </c>
      <c r="Y1436" s="45" t="str">
        <f t="shared" si="436"/>
        <v>pas de surpoids ni d'obésité</v>
      </c>
    </row>
    <row r="1437" spans="4:25">
      <c r="D1437" s="21"/>
      <c r="F1437" s="21"/>
      <c r="G1437" s="54">
        <f t="shared" si="431"/>
        <v>0</v>
      </c>
      <c r="H1437" s="28">
        <f t="shared" si="418"/>
        <v>0</v>
      </c>
      <c r="I1437" s="45">
        <f t="shared" si="432"/>
        <v>0</v>
      </c>
      <c r="J1437" s="29">
        <f t="shared" si="419"/>
        <v>3</v>
      </c>
      <c r="K1437" s="29">
        <f t="shared" si="420"/>
        <v>0.27</v>
      </c>
      <c r="L1437" s="29">
        <f t="shared" si="421"/>
        <v>8.4199999999999997E-2</v>
      </c>
      <c r="M1437" s="29">
        <f t="shared" si="422"/>
        <v>12.92</v>
      </c>
      <c r="N1437" s="45">
        <f t="shared" si="433"/>
        <v>-43.986979853963227</v>
      </c>
      <c r="O1437" s="28">
        <f t="shared" si="423"/>
        <v>10.989169238449415</v>
      </c>
      <c r="P1437" s="28">
        <f t="shared" si="424"/>
        <v>15.087458954343088</v>
      </c>
      <c r="Q1437" s="45" t="str">
        <f t="shared" si="434"/>
        <v>ins. Pondérale</v>
      </c>
      <c r="R1437" s="29">
        <f t="shared" si="425"/>
        <v>3</v>
      </c>
      <c r="S1437" s="29" t="e">
        <f t="shared" si="426"/>
        <v>#N/A</v>
      </c>
      <c r="T1437" s="29" t="e">
        <f t="shared" si="427"/>
        <v>#N/A</v>
      </c>
      <c r="U1437" s="29" t="e">
        <f t="shared" si="428"/>
        <v>#N/A</v>
      </c>
      <c r="V1437" s="21" t="e">
        <f t="shared" si="435"/>
        <v>#N/A</v>
      </c>
      <c r="W1437" s="28">
        <f t="shared" si="429"/>
        <v>0</v>
      </c>
      <c r="X1437" s="28">
        <f t="shared" si="430"/>
        <v>0</v>
      </c>
      <c r="Y1437" s="45" t="str">
        <f t="shared" si="436"/>
        <v>pas de surpoids ni d'obésité</v>
      </c>
    </row>
    <row r="1438" spans="4:25">
      <c r="D1438" s="21"/>
      <c r="F1438" s="21"/>
      <c r="G1438" s="54">
        <f t="shared" si="431"/>
        <v>0</v>
      </c>
      <c r="H1438" s="28">
        <f t="shared" si="418"/>
        <v>0</v>
      </c>
      <c r="I1438" s="45">
        <f t="shared" si="432"/>
        <v>0</v>
      </c>
      <c r="J1438" s="29">
        <f t="shared" si="419"/>
        <v>3</v>
      </c>
      <c r="K1438" s="29">
        <f t="shared" si="420"/>
        <v>0.27</v>
      </c>
      <c r="L1438" s="29">
        <f t="shared" si="421"/>
        <v>8.4199999999999997E-2</v>
      </c>
      <c r="M1438" s="29">
        <f t="shared" si="422"/>
        <v>12.92</v>
      </c>
      <c r="N1438" s="45">
        <f t="shared" si="433"/>
        <v>-43.986979853963227</v>
      </c>
      <c r="O1438" s="28">
        <f t="shared" si="423"/>
        <v>10.989169238449415</v>
      </c>
      <c r="P1438" s="28">
        <f t="shared" si="424"/>
        <v>15.087458954343088</v>
      </c>
      <c r="Q1438" s="45" t="str">
        <f t="shared" si="434"/>
        <v>ins. Pondérale</v>
      </c>
      <c r="R1438" s="29">
        <f t="shared" si="425"/>
        <v>3</v>
      </c>
      <c r="S1438" s="29" t="e">
        <f t="shared" si="426"/>
        <v>#N/A</v>
      </c>
      <c r="T1438" s="29" t="e">
        <f t="shared" si="427"/>
        <v>#N/A</v>
      </c>
      <c r="U1438" s="29" t="e">
        <f t="shared" si="428"/>
        <v>#N/A</v>
      </c>
      <c r="V1438" s="21" t="e">
        <f t="shared" si="435"/>
        <v>#N/A</v>
      </c>
      <c r="W1438" s="28">
        <f t="shared" si="429"/>
        <v>0</v>
      </c>
      <c r="X1438" s="28">
        <f t="shared" si="430"/>
        <v>0</v>
      </c>
      <c r="Y1438" s="45" t="str">
        <f t="shared" si="436"/>
        <v>pas de surpoids ni d'obésité</v>
      </c>
    </row>
    <row r="1439" spans="4:25">
      <c r="D1439" s="21"/>
      <c r="F1439" s="21"/>
      <c r="G1439" s="54">
        <f t="shared" si="431"/>
        <v>0</v>
      </c>
      <c r="H1439" s="28">
        <f t="shared" si="418"/>
        <v>0</v>
      </c>
      <c r="I1439" s="45">
        <f t="shared" si="432"/>
        <v>0</v>
      </c>
      <c r="J1439" s="29">
        <f t="shared" si="419"/>
        <v>3</v>
      </c>
      <c r="K1439" s="29">
        <f t="shared" si="420"/>
        <v>0.27</v>
      </c>
      <c r="L1439" s="29">
        <f t="shared" si="421"/>
        <v>8.4199999999999997E-2</v>
      </c>
      <c r="M1439" s="29">
        <f t="shared" si="422"/>
        <v>12.92</v>
      </c>
      <c r="N1439" s="45">
        <f t="shared" si="433"/>
        <v>-43.986979853963227</v>
      </c>
      <c r="O1439" s="28">
        <f t="shared" si="423"/>
        <v>10.989169238449415</v>
      </c>
      <c r="P1439" s="28">
        <f t="shared" si="424"/>
        <v>15.087458954343088</v>
      </c>
      <c r="Q1439" s="45" t="str">
        <f t="shared" si="434"/>
        <v>ins. Pondérale</v>
      </c>
      <c r="R1439" s="29">
        <f t="shared" si="425"/>
        <v>3</v>
      </c>
      <c r="S1439" s="29" t="e">
        <f t="shared" si="426"/>
        <v>#N/A</v>
      </c>
      <c r="T1439" s="29" t="e">
        <f t="shared" si="427"/>
        <v>#N/A</v>
      </c>
      <c r="U1439" s="29" t="e">
        <f t="shared" si="428"/>
        <v>#N/A</v>
      </c>
      <c r="V1439" s="21" t="e">
        <f t="shared" si="435"/>
        <v>#N/A</v>
      </c>
      <c r="W1439" s="28">
        <f t="shared" si="429"/>
        <v>0</v>
      </c>
      <c r="X1439" s="28">
        <f t="shared" si="430"/>
        <v>0</v>
      </c>
      <c r="Y1439" s="45" t="str">
        <f t="shared" si="436"/>
        <v>pas de surpoids ni d'obésité</v>
      </c>
    </row>
    <row r="1440" spans="4:25" ht="14.4">
      <c r="D1440" s="30"/>
      <c r="E1440" s="65"/>
      <c r="F1440" s="21"/>
      <c r="G1440" s="54">
        <f t="shared" si="431"/>
        <v>0</v>
      </c>
      <c r="H1440" s="28">
        <f t="shared" si="418"/>
        <v>0</v>
      </c>
      <c r="I1440" s="45">
        <f t="shared" si="432"/>
        <v>0</v>
      </c>
      <c r="J1440" s="29">
        <f t="shared" si="419"/>
        <v>3</v>
      </c>
      <c r="K1440" s="29">
        <f t="shared" si="420"/>
        <v>0.27</v>
      </c>
      <c r="L1440" s="29">
        <f t="shared" si="421"/>
        <v>8.4199999999999997E-2</v>
      </c>
      <c r="M1440" s="29">
        <f t="shared" si="422"/>
        <v>12.92</v>
      </c>
      <c r="N1440" s="45">
        <f t="shared" si="433"/>
        <v>-43.986979853963227</v>
      </c>
      <c r="O1440" s="28">
        <f t="shared" si="423"/>
        <v>10.989169238449415</v>
      </c>
      <c r="P1440" s="28">
        <f t="shared" si="424"/>
        <v>15.087458954343088</v>
      </c>
      <c r="Q1440" s="45" t="str">
        <f t="shared" si="434"/>
        <v>ins. Pondérale</v>
      </c>
      <c r="R1440" s="29">
        <f t="shared" si="425"/>
        <v>3</v>
      </c>
      <c r="S1440" s="29" t="e">
        <f t="shared" si="426"/>
        <v>#N/A</v>
      </c>
      <c r="T1440" s="29" t="e">
        <f t="shared" si="427"/>
        <v>#N/A</v>
      </c>
      <c r="U1440" s="29" t="e">
        <f t="shared" si="428"/>
        <v>#N/A</v>
      </c>
      <c r="V1440" s="21" t="e">
        <f t="shared" si="435"/>
        <v>#N/A</v>
      </c>
      <c r="W1440" s="28">
        <f t="shared" si="429"/>
        <v>0</v>
      </c>
      <c r="X1440" s="28">
        <f t="shared" si="430"/>
        <v>0</v>
      </c>
      <c r="Y1440" s="45" t="str">
        <f t="shared" si="436"/>
        <v>pas de surpoids ni d'obésité</v>
      </c>
    </row>
    <row r="1441" spans="4:25">
      <c r="D1441" s="21"/>
      <c r="F1441" s="21"/>
      <c r="G1441" s="54">
        <f t="shared" si="431"/>
        <v>0</v>
      </c>
      <c r="H1441" s="28">
        <f t="shared" si="418"/>
        <v>0</v>
      </c>
      <c r="I1441" s="45">
        <f t="shared" si="432"/>
        <v>0</v>
      </c>
      <c r="J1441" s="29">
        <f t="shared" si="419"/>
        <v>3</v>
      </c>
      <c r="K1441" s="29">
        <f t="shared" si="420"/>
        <v>0.27</v>
      </c>
      <c r="L1441" s="29">
        <f t="shared" si="421"/>
        <v>8.4199999999999997E-2</v>
      </c>
      <c r="M1441" s="29">
        <f t="shared" si="422"/>
        <v>12.92</v>
      </c>
      <c r="N1441" s="45">
        <f t="shared" si="433"/>
        <v>-43.986979853963227</v>
      </c>
      <c r="O1441" s="28">
        <f t="shared" si="423"/>
        <v>10.989169238449415</v>
      </c>
      <c r="P1441" s="28">
        <f t="shared" si="424"/>
        <v>15.087458954343088</v>
      </c>
      <c r="Q1441" s="45" t="str">
        <f t="shared" si="434"/>
        <v>ins. Pondérale</v>
      </c>
      <c r="R1441" s="29">
        <f t="shared" si="425"/>
        <v>3</v>
      </c>
      <c r="S1441" s="29" t="e">
        <f t="shared" si="426"/>
        <v>#N/A</v>
      </c>
      <c r="T1441" s="29" t="e">
        <f t="shared" si="427"/>
        <v>#N/A</v>
      </c>
      <c r="U1441" s="29" t="e">
        <f t="shared" si="428"/>
        <v>#N/A</v>
      </c>
      <c r="V1441" s="21" t="e">
        <f t="shared" si="435"/>
        <v>#N/A</v>
      </c>
      <c r="W1441" s="28">
        <f t="shared" si="429"/>
        <v>0</v>
      </c>
      <c r="X1441" s="28">
        <f t="shared" si="430"/>
        <v>0</v>
      </c>
      <c r="Y1441" s="45" t="str">
        <f t="shared" si="436"/>
        <v>pas de surpoids ni d'obésité</v>
      </c>
    </row>
    <row r="1442" spans="4:25">
      <c r="D1442" s="21"/>
      <c r="G1442" s="54">
        <f t="shared" si="431"/>
        <v>0</v>
      </c>
      <c r="H1442" s="28">
        <f t="shared" si="418"/>
        <v>0</v>
      </c>
      <c r="I1442" s="45">
        <f t="shared" si="432"/>
        <v>0</v>
      </c>
      <c r="J1442" s="29">
        <f t="shared" si="419"/>
        <v>3</v>
      </c>
      <c r="K1442" s="29">
        <f t="shared" si="420"/>
        <v>0.27</v>
      </c>
      <c r="L1442" s="29">
        <f t="shared" si="421"/>
        <v>8.4199999999999997E-2</v>
      </c>
      <c r="M1442" s="29">
        <f t="shared" si="422"/>
        <v>12.92</v>
      </c>
      <c r="N1442" s="45">
        <f t="shared" si="433"/>
        <v>-43.986979853963227</v>
      </c>
      <c r="O1442" s="28">
        <f t="shared" si="423"/>
        <v>10.989169238449415</v>
      </c>
      <c r="P1442" s="28">
        <f t="shared" si="424"/>
        <v>15.087458954343088</v>
      </c>
      <c r="Q1442" s="45" t="str">
        <f t="shared" si="434"/>
        <v>ins. Pondérale</v>
      </c>
      <c r="R1442" s="29">
        <f t="shared" si="425"/>
        <v>3</v>
      </c>
      <c r="S1442" s="29" t="e">
        <f t="shared" si="426"/>
        <v>#N/A</v>
      </c>
      <c r="T1442" s="29" t="e">
        <f t="shared" si="427"/>
        <v>#N/A</v>
      </c>
      <c r="U1442" s="29" t="e">
        <f t="shared" si="428"/>
        <v>#N/A</v>
      </c>
      <c r="V1442" s="21" t="e">
        <f t="shared" si="435"/>
        <v>#N/A</v>
      </c>
      <c r="W1442" s="28">
        <f t="shared" si="429"/>
        <v>0</v>
      </c>
      <c r="X1442" s="28">
        <f t="shared" si="430"/>
        <v>0</v>
      </c>
      <c r="Y1442" s="45" t="str">
        <f t="shared" si="436"/>
        <v>pas de surpoids ni d'obésité</v>
      </c>
    </row>
    <row r="1443" spans="4:25">
      <c r="D1443" s="21"/>
      <c r="F1443" s="21"/>
      <c r="G1443" s="54">
        <f t="shared" si="431"/>
        <v>0</v>
      </c>
      <c r="H1443" s="28">
        <f t="shared" si="418"/>
        <v>0</v>
      </c>
      <c r="I1443" s="45">
        <f t="shared" si="432"/>
        <v>0</v>
      </c>
      <c r="J1443" s="29">
        <f t="shared" si="419"/>
        <v>3</v>
      </c>
      <c r="K1443" s="29">
        <f t="shared" si="420"/>
        <v>0.27</v>
      </c>
      <c r="L1443" s="29">
        <f t="shared" si="421"/>
        <v>8.4199999999999997E-2</v>
      </c>
      <c r="M1443" s="29">
        <f t="shared" si="422"/>
        <v>12.92</v>
      </c>
      <c r="N1443" s="45">
        <f t="shared" si="433"/>
        <v>-43.986979853963227</v>
      </c>
      <c r="O1443" s="28">
        <f t="shared" si="423"/>
        <v>10.989169238449415</v>
      </c>
      <c r="P1443" s="28">
        <f t="shared" si="424"/>
        <v>15.087458954343088</v>
      </c>
      <c r="Q1443" s="45" t="str">
        <f t="shared" si="434"/>
        <v>ins. Pondérale</v>
      </c>
      <c r="R1443" s="29">
        <f t="shared" si="425"/>
        <v>3</v>
      </c>
      <c r="S1443" s="29" t="e">
        <f t="shared" si="426"/>
        <v>#N/A</v>
      </c>
      <c r="T1443" s="29" t="e">
        <f t="shared" si="427"/>
        <v>#N/A</v>
      </c>
      <c r="U1443" s="29" t="e">
        <f t="shared" si="428"/>
        <v>#N/A</v>
      </c>
      <c r="V1443" s="21" t="e">
        <f t="shared" si="435"/>
        <v>#N/A</v>
      </c>
      <c r="W1443" s="28">
        <f t="shared" si="429"/>
        <v>0</v>
      </c>
      <c r="X1443" s="28">
        <f t="shared" si="430"/>
        <v>0</v>
      </c>
      <c r="Y1443" s="45" t="str">
        <f t="shared" si="436"/>
        <v>pas de surpoids ni d'obésité</v>
      </c>
    </row>
    <row r="1444" spans="4:25">
      <c r="D1444" s="21"/>
      <c r="F1444" s="21"/>
      <c r="G1444" s="54">
        <f t="shared" si="431"/>
        <v>0</v>
      </c>
      <c r="H1444" s="28">
        <f t="shared" si="418"/>
        <v>0</v>
      </c>
      <c r="I1444" s="45">
        <f t="shared" si="432"/>
        <v>0</v>
      </c>
      <c r="J1444" s="29">
        <f t="shared" si="419"/>
        <v>3</v>
      </c>
      <c r="K1444" s="29">
        <f t="shared" si="420"/>
        <v>0.27</v>
      </c>
      <c r="L1444" s="29">
        <f t="shared" si="421"/>
        <v>8.4199999999999997E-2</v>
      </c>
      <c r="M1444" s="29">
        <f t="shared" si="422"/>
        <v>12.92</v>
      </c>
      <c r="N1444" s="45">
        <f t="shared" si="433"/>
        <v>-43.986979853963227</v>
      </c>
      <c r="O1444" s="28">
        <f t="shared" si="423"/>
        <v>10.989169238449415</v>
      </c>
      <c r="P1444" s="28">
        <f t="shared" si="424"/>
        <v>15.087458954343088</v>
      </c>
      <c r="Q1444" s="45" t="str">
        <f t="shared" si="434"/>
        <v>ins. Pondérale</v>
      </c>
      <c r="R1444" s="29">
        <f t="shared" si="425"/>
        <v>3</v>
      </c>
      <c r="S1444" s="29" t="e">
        <f t="shared" si="426"/>
        <v>#N/A</v>
      </c>
      <c r="T1444" s="29" t="e">
        <f t="shared" si="427"/>
        <v>#N/A</v>
      </c>
      <c r="U1444" s="29" t="e">
        <f t="shared" si="428"/>
        <v>#N/A</v>
      </c>
      <c r="V1444" s="21" t="e">
        <f t="shared" si="435"/>
        <v>#N/A</v>
      </c>
      <c r="W1444" s="28">
        <f t="shared" si="429"/>
        <v>0</v>
      </c>
      <c r="X1444" s="28">
        <f t="shared" si="430"/>
        <v>0</v>
      </c>
      <c r="Y1444" s="45" t="str">
        <f t="shared" si="436"/>
        <v>pas de surpoids ni d'obésité</v>
      </c>
    </row>
    <row r="1445" spans="4:25">
      <c r="D1445" s="21"/>
      <c r="F1445" s="21"/>
      <c r="G1445" s="54">
        <f t="shared" si="431"/>
        <v>0</v>
      </c>
      <c r="H1445" s="28">
        <f t="shared" si="418"/>
        <v>0</v>
      </c>
      <c r="I1445" s="45">
        <f t="shared" si="432"/>
        <v>0</v>
      </c>
      <c r="J1445" s="29">
        <f t="shared" si="419"/>
        <v>3</v>
      </c>
      <c r="K1445" s="29">
        <f t="shared" si="420"/>
        <v>0.27</v>
      </c>
      <c r="L1445" s="29">
        <f t="shared" si="421"/>
        <v>8.4199999999999997E-2</v>
      </c>
      <c r="M1445" s="29">
        <f t="shared" si="422"/>
        <v>12.92</v>
      </c>
      <c r="N1445" s="45">
        <f t="shared" si="433"/>
        <v>-43.986979853963227</v>
      </c>
      <c r="O1445" s="28">
        <f t="shared" si="423"/>
        <v>10.989169238449415</v>
      </c>
      <c r="P1445" s="28">
        <f t="shared" si="424"/>
        <v>15.087458954343088</v>
      </c>
      <c r="Q1445" s="45" t="str">
        <f t="shared" si="434"/>
        <v>ins. Pondérale</v>
      </c>
      <c r="R1445" s="29">
        <f t="shared" si="425"/>
        <v>3</v>
      </c>
      <c r="S1445" s="29" t="e">
        <f t="shared" si="426"/>
        <v>#N/A</v>
      </c>
      <c r="T1445" s="29" t="e">
        <f t="shared" si="427"/>
        <v>#N/A</v>
      </c>
      <c r="U1445" s="29" t="e">
        <f t="shared" si="428"/>
        <v>#N/A</v>
      </c>
      <c r="V1445" s="21" t="e">
        <f t="shared" si="435"/>
        <v>#N/A</v>
      </c>
      <c r="W1445" s="28">
        <f t="shared" si="429"/>
        <v>0</v>
      </c>
      <c r="X1445" s="28">
        <f t="shared" si="430"/>
        <v>0</v>
      </c>
      <c r="Y1445" s="45" t="str">
        <f t="shared" si="436"/>
        <v>pas de surpoids ni d'obésité</v>
      </c>
    </row>
    <row r="1446" spans="4:25">
      <c r="D1446" s="21"/>
      <c r="F1446" s="21"/>
      <c r="G1446" s="54">
        <f t="shared" si="431"/>
        <v>0</v>
      </c>
      <c r="H1446" s="28">
        <f t="shared" si="418"/>
        <v>0</v>
      </c>
      <c r="I1446" s="45">
        <f t="shared" si="432"/>
        <v>0</v>
      </c>
      <c r="J1446" s="29">
        <f t="shared" si="419"/>
        <v>3</v>
      </c>
      <c r="K1446" s="29">
        <f t="shared" si="420"/>
        <v>0.27</v>
      </c>
      <c r="L1446" s="29">
        <f t="shared" si="421"/>
        <v>8.4199999999999997E-2</v>
      </c>
      <c r="M1446" s="29">
        <f t="shared" si="422"/>
        <v>12.92</v>
      </c>
      <c r="N1446" s="45">
        <f t="shared" si="433"/>
        <v>-43.986979853963227</v>
      </c>
      <c r="O1446" s="28">
        <f t="shared" si="423"/>
        <v>10.989169238449415</v>
      </c>
      <c r="P1446" s="28">
        <f t="shared" si="424"/>
        <v>15.087458954343088</v>
      </c>
      <c r="Q1446" s="45" t="str">
        <f t="shared" si="434"/>
        <v>ins. Pondérale</v>
      </c>
      <c r="R1446" s="29">
        <f t="shared" si="425"/>
        <v>3</v>
      </c>
      <c r="S1446" s="29" t="e">
        <f t="shared" si="426"/>
        <v>#N/A</v>
      </c>
      <c r="T1446" s="29" t="e">
        <f t="shared" si="427"/>
        <v>#N/A</v>
      </c>
      <c r="U1446" s="29" t="e">
        <f t="shared" si="428"/>
        <v>#N/A</v>
      </c>
      <c r="V1446" s="21" t="e">
        <f t="shared" si="435"/>
        <v>#N/A</v>
      </c>
      <c r="W1446" s="28">
        <f t="shared" si="429"/>
        <v>0</v>
      </c>
      <c r="X1446" s="28">
        <f t="shared" si="430"/>
        <v>0</v>
      </c>
      <c r="Y1446" s="45" t="str">
        <f t="shared" si="436"/>
        <v>pas de surpoids ni d'obésité</v>
      </c>
    </row>
    <row r="1447" spans="4:25">
      <c r="D1447" s="21"/>
      <c r="F1447" s="21"/>
      <c r="G1447" s="54">
        <f t="shared" si="431"/>
        <v>0</v>
      </c>
      <c r="H1447" s="28">
        <f t="shared" si="418"/>
        <v>0</v>
      </c>
      <c r="I1447" s="45">
        <f t="shared" si="432"/>
        <v>0</v>
      </c>
      <c r="J1447" s="29">
        <f t="shared" si="419"/>
        <v>3</v>
      </c>
      <c r="K1447" s="29">
        <f t="shared" si="420"/>
        <v>0.27</v>
      </c>
      <c r="L1447" s="29">
        <f t="shared" si="421"/>
        <v>8.4199999999999997E-2</v>
      </c>
      <c r="M1447" s="29">
        <f t="shared" si="422"/>
        <v>12.92</v>
      </c>
      <c r="N1447" s="45">
        <f t="shared" si="433"/>
        <v>-43.986979853963227</v>
      </c>
      <c r="O1447" s="28">
        <f t="shared" si="423"/>
        <v>10.989169238449415</v>
      </c>
      <c r="P1447" s="28">
        <f t="shared" si="424"/>
        <v>15.087458954343088</v>
      </c>
      <c r="Q1447" s="45" t="str">
        <f t="shared" si="434"/>
        <v>ins. Pondérale</v>
      </c>
      <c r="R1447" s="29">
        <f t="shared" si="425"/>
        <v>3</v>
      </c>
      <c r="S1447" s="29" t="e">
        <f t="shared" si="426"/>
        <v>#N/A</v>
      </c>
      <c r="T1447" s="29" t="e">
        <f t="shared" si="427"/>
        <v>#N/A</v>
      </c>
      <c r="U1447" s="29" t="e">
        <f t="shared" si="428"/>
        <v>#N/A</v>
      </c>
      <c r="V1447" s="21" t="e">
        <f t="shared" si="435"/>
        <v>#N/A</v>
      </c>
      <c r="W1447" s="28">
        <f t="shared" si="429"/>
        <v>0</v>
      </c>
      <c r="X1447" s="28">
        <f t="shared" si="430"/>
        <v>0</v>
      </c>
      <c r="Y1447" s="45" t="str">
        <f t="shared" si="436"/>
        <v>pas de surpoids ni d'obésité</v>
      </c>
    </row>
    <row r="1448" spans="4:25">
      <c r="D1448" s="21"/>
      <c r="F1448" s="21"/>
      <c r="G1448" s="54">
        <f t="shared" si="431"/>
        <v>0</v>
      </c>
      <c r="H1448" s="28">
        <f t="shared" si="418"/>
        <v>0</v>
      </c>
      <c r="I1448" s="45">
        <f t="shared" si="432"/>
        <v>0</v>
      </c>
      <c r="J1448" s="29">
        <f t="shared" si="419"/>
        <v>3</v>
      </c>
      <c r="K1448" s="29">
        <f t="shared" si="420"/>
        <v>0.27</v>
      </c>
      <c r="L1448" s="29">
        <f t="shared" si="421"/>
        <v>8.4199999999999997E-2</v>
      </c>
      <c r="M1448" s="29">
        <f t="shared" si="422"/>
        <v>12.92</v>
      </c>
      <c r="N1448" s="45">
        <f t="shared" si="433"/>
        <v>-43.986979853963227</v>
      </c>
      <c r="O1448" s="28">
        <f t="shared" si="423"/>
        <v>10.989169238449415</v>
      </c>
      <c r="P1448" s="28">
        <f t="shared" si="424"/>
        <v>15.087458954343088</v>
      </c>
      <c r="Q1448" s="45" t="str">
        <f t="shared" si="434"/>
        <v>ins. Pondérale</v>
      </c>
      <c r="R1448" s="29">
        <f t="shared" si="425"/>
        <v>3</v>
      </c>
      <c r="S1448" s="29" t="e">
        <f t="shared" si="426"/>
        <v>#N/A</v>
      </c>
      <c r="T1448" s="29" t="e">
        <f t="shared" si="427"/>
        <v>#N/A</v>
      </c>
      <c r="U1448" s="29" t="e">
        <f t="shared" si="428"/>
        <v>#N/A</v>
      </c>
      <c r="V1448" s="21" t="e">
        <f t="shared" si="435"/>
        <v>#N/A</v>
      </c>
      <c r="W1448" s="28">
        <f t="shared" si="429"/>
        <v>0</v>
      </c>
      <c r="X1448" s="28">
        <f t="shared" si="430"/>
        <v>0</v>
      </c>
      <c r="Y1448" s="45" t="str">
        <f t="shared" si="436"/>
        <v>pas de surpoids ni d'obésité</v>
      </c>
    </row>
    <row r="1449" spans="4:25">
      <c r="D1449" s="21"/>
      <c r="F1449" s="21"/>
      <c r="G1449" s="54">
        <f t="shared" si="431"/>
        <v>0</v>
      </c>
      <c r="H1449" s="28">
        <f t="shared" si="418"/>
        <v>0</v>
      </c>
      <c r="I1449" s="45">
        <f t="shared" si="432"/>
        <v>0</v>
      </c>
      <c r="J1449" s="29">
        <f t="shared" si="419"/>
        <v>3</v>
      </c>
      <c r="K1449" s="29">
        <f t="shared" si="420"/>
        <v>0.27</v>
      </c>
      <c r="L1449" s="29">
        <f t="shared" si="421"/>
        <v>8.4199999999999997E-2</v>
      </c>
      <c r="M1449" s="29">
        <f t="shared" si="422"/>
        <v>12.92</v>
      </c>
      <c r="N1449" s="45">
        <f t="shared" si="433"/>
        <v>-43.986979853963227</v>
      </c>
      <c r="O1449" s="28">
        <f t="shared" si="423"/>
        <v>10.989169238449415</v>
      </c>
      <c r="P1449" s="28">
        <f t="shared" si="424"/>
        <v>15.087458954343088</v>
      </c>
      <c r="Q1449" s="45" t="str">
        <f t="shared" si="434"/>
        <v>ins. Pondérale</v>
      </c>
      <c r="R1449" s="29">
        <f t="shared" si="425"/>
        <v>3</v>
      </c>
      <c r="S1449" s="29" t="e">
        <f t="shared" si="426"/>
        <v>#N/A</v>
      </c>
      <c r="T1449" s="29" t="e">
        <f t="shared" si="427"/>
        <v>#N/A</v>
      </c>
      <c r="U1449" s="29" t="e">
        <f t="shared" si="428"/>
        <v>#N/A</v>
      </c>
      <c r="V1449" s="21" t="e">
        <f t="shared" si="435"/>
        <v>#N/A</v>
      </c>
      <c r="W1449" s="28">
        <f t="shared" si="429"/>
        <v>0</v>
      </c>
      <c r="X1449" s="28">
        <f t="shared" si="430"/>
        <v>0</v>
      </c>
      <c r="Y1449" s="45" t="str">
        <f t="shared" si="436"/>
        <v>pas de surpoids ni d'obésité</v>
      </c>
    </row>
    <row r="1450" spans="4:25">
      <c r="D1450" s="21"/>
      <c r="F1450" s="21"/>
      <c r="G1450" s="54">
        <f t="shared" si="431"/>
        <v>0</v>
      </c>
      <c r="H1450" s="28">
        <f t="shared" si="418"/>
        <v>0</v>
      </c>
      <c r="I1450" s="45">
        <f t="shared" si="432"/>
        <v>0</v>
      </c>
      <c r="J1450" s="29">
        <f t="shared" si="419"/>
        <v>3</v>
      </c>
      <c r="K1450" s="29">
        <f t="shared" si="420"/>
        <v>0.27</v>
      </c>
      <c r="L1450" s="29">
        <f t="shared" si="421"/>
        <v>8.4199999999999997E-2</v>
      </c>
      <c r="M1450" s="29">
        <f t="shared" si="422"/>
        <v>12.92</v>
      </c>
      <c r="N1450" s="45">
        <f t="shared" si="433"/>
        <v>-43.986979853963227</v>
      </c>
      <c r="O1450" s="28">
        <f t="shared" si="423"/>
        <v>10.989169238449415</v>
      </c>
      <c r="P1450" s="28">
        <f t="shared" si="424"/>
        <v>15.087458954343088</v>
      </c>
      <c r="Q1450" s="45" t="str">
        <f t="shared" si="434"/>
        <v>ins. Pondérale</v>
      </c>
      <c r="R1450" s="29">
        <f t="shared" si="425"/>
        <v>3</v>
      </c>
      <c r="S1450" s="29" t="e">
        <f t="shared" si="426"/>
        <v>#N/A</v>
      </c>
      <c r="T1450" s="29" t="e">
        <f t="shared" si="427"/>
        <v>#N/A</v>
      </c>
      <c r="U1450" s="29" t="e">
        <f t="shared" si="428"/>
        <v>#N/A</v>
      </c>
      <c r="V1450" s="21" t="e">
        <f t="shared" si="435"/>
        <v>#N/A</v>
      </c>
      <c r="W1450" s="28">
        <f t="shared" si="429"/>
        <v>0</v>
      </c>
      <c r="X1450" s="28">
        <f t="shared" si="430"/>
        <v>0</v>
      </c>
      <c r="Y1450" s="45" t="str">
        <f t="shared" si="436"/>
        <v>pas de surpoids ni d'obésité</v>
      </c>
    </row>
    <row r="1451" spans="4:25">
      <c r="D1451" s="21"/>
      <c r="F1451" s="21"/>
      <c r="G1451" s="54">
        <f t="shared" si="431"/>
        <v>0</v>
      </c>
      <c r="H1451" s="28">
        <f t="shared" si="418"/>
        <v>0</v>
      </c>
      <c r="I1451" s="45">
        <f t="shared" si="432"/>
        <v>0</v>
      </c>
      <c r="J1451" s="29">
        <f t="shared" si="419"/>
        <v>3</v>
      </c>
      <c r="K1451" s="29">
        <f t="shared" si="420"/>
        <v>0.27</v>
      </c>
      <c r="L1451" s="29">
        <f t="shared" si="421"/>
        <v>8.4199999999999997E-2</v>
      </c>
      <c r="M1451" s="29">
        <f t="shared" si="422"/>
        <v>12.92</v>
      </c>
      <c r="N1451" s="45">
        <f t="shared" si="433"/>
        <v>-43.986979853963227</v>
      </c>
      <c r="O1451" s="28">
        <f t="shared" si="423"/>
        <v>10.989169238449415</v>
      </c>
      <c r="P1451" s="28">
        <f t="shared" si="424"/>
        <v>15.087458954343088</v>
      </c>
      <c r="Q1451" s="45" t="str">
        <f t="shared" si="434"/>
        <v>ins. Pondérale</v>
      </c>
      <c r="R1451" s="29">
        <f t="shared" si="425"/>
        <v>3</v>
      </c>
      <c r="S1451" s="29" t="e">
        <f t="shared" si="426"/>
        <v>#N/A</v>
      </c>
      <c r="T1451" s="29" t="e">
        <f t="shared" si="427"/>
        <v>#N/A</v>
      </c>
      <c r="U1451" s="29" t="e">
        <f t="shared" si="428"/>
        <v>#N/A</v>
      </c>
      <c r="V1451" s="21" t="e">
        <f t="shared" si="435"/>
        <v>#N/A</v>
      </c>
      <c r="W1451" s="28">
        <f t="shared" si="429"/>
        <v>0</v>
      </c>
      <c r="X1451" s="28">
        <f t="shared" si="430"/>
        <v>0</v>
      </c>
      <c r="Y1451" s="45" t="str">
        <f t="shared" si="436"/>
        <v>pas de surpoids ni d'obésité</v>
      </c>
    </row>
    <row r="1452" spans="4:25">
      <c r="D1452" s="21"/>
      <c r="F1452" s="21"/>
      <c r="G1452" s="54">
        <f t="shared" si="431"/>
        <v>0</v>
      </c>
      <c r="H1452" s="28">
        <f t="shared" si="418"/>
        <v>0</v>
      </c>
      <c r="I1452" s="45">
        <f t="shared" si="432"/>
        <v>0</v>
      </c>
      <c r="J1452" s="29">
        <f t="shared" si="419"/>
        <v>3</v>
      </c>
      <c r="K1452" s="29">
        <f t="shared" si="420"/>
        <v>0.27</v>
      </c>
      <c r="L1452" s="29">
        <f t="shared" si="421"/>
        <v>8.4199999999999997E-2</v>
      </c>
      <c r="M1452" s="29">
        <f t="shared" si="422"/>
        <v>12.92</v>
      </c>
      <c r="N1452" s="45">
        <f t="shared" si="433"/>
        <v>-43.986979853963227</v>
      </c>
      <c r="O1452" s="28">
        <f t="shared" si="423"/>
        <v>10.989169238449415</v>
      </c>
      <c r="P1452" s="28">
        <f t="shared" si="424"/>
        <v>15.087458954343088</v>
      </c>
      <c r="Q1452" s="45" t="str">
        <f t="shared" si="434"/>
        <v>ins. Pondérale</v>
      </c>
      <c r="R1452" s="29">
        <f t="shared" si="425"/>
        <v>3</v>
      </c>
      <c r="S1452" s="29" t="e">
        <f t="shared" si="426"/>
        <v>#N/A</v>
      </c>
      <c r="T1452" s="29" t="e">
        <f t="shared" si="427"/>
        <v>#N/A</v>
      </c>
      <c r="U1452" s="29" t="e">
        <f t="shared" si="428"/>
        <v>#N/A</v>
      </c>
      <c r="V1452" s="21" t="e">
        <f t="shared" si="435"/>
        <v>#N/A</v>
      </c>
      <c r="W1452" s="28">
        <f t="shared" si="429"/>
        <v>0</v>
      </c>
      <c r="X1452" s="28">
        <f t="shared" si="430"/>
        <v>0</v>
      </c>
      <c r="Y1452" s="45" t="str">
        <f t="shared" si="436"/>
        <v>pas de surpoids ni d'obésité</v>
      </c>
    </row>
    <row r="1453" spans="4:25">
      <c r="D1453" s="21"/>
      <c r="F1453" s="21"/>
      <c r="G1453" s="54">
        <f t="shared" si="431"/>
        <v>0</v>
      </c>
      <c r="H1453" s="28">
        <f t="shared" si="418"/>
        <v>0</v>
      </c>
      <c r="I1453" s="45">
        <f t="shared" si="432"/>
        <v>0</v>
      </c>
      <c r="J1453" s="29">
        <f t="shared" si="419"/>
        <v>3</v>
      </c>
      <c r="K1453" s="29">
        <f t="shared" si="420"/>
        <v>0.27</v>
      </c>
      <c r="L1453" s="29">
        <f t="shared" si="421"/>
        <v>8.4199999999999997E-2</v>
      </c>
      <c r="M1453" s="29">
        <f t="shared" si="422"/>
        <v>12.92</v>
      </c>
      <c r="N1453" s="45">
        <f t="shared" si="433"/>
        <v>-43.986979853963227</v>
      </c>
      <c r="O1453" s="28">
        <f t="shared" si="423"/>
        <v>10.989169238449415</v>
      </c>
      <c r="P1453" s="28">
        <f t="shared" si="424"/>
        <v>15.087458954343088</v>
      </c>
      <c r="Q1453" s="45" t="str">
        <f t="shared" si="434"/>
        <v>ins. Pondérale</v>
      </c>
      <c r="R1453" s="29">
        <f t="shared" si="425"/>
        <v>3</v>
      </c>
      <c r="S1453" s="29" t="e">
        <f t="shared" si="426"/>
        <v>#N/A</v>
      </c>
      <c r="T1453" s="29" t="e">
        <f t="shared" si="427"/>
        <v>#N/A</v>
      </c>
      <c r="U1453" s="29" t="e">
        <f t="shared" si="428"/>
        <v>#N/A</v>
      </c>
      <c r="V1453" s="21" t="e">
        <f t="shared" si="435"/>
        <v>#N/A</v>
      </c>
      <c r="W1453" s="28">
        <f t="shared" si="429"/>
        <v>0</v>
      </c>
      <c r="X1453" s="28">
        <f t="shared" si="430"/>
        <v>0</v>
      </c>
      <c r="Y1453" s="45" t="str">
        <f t="shared" si="436"/>
        <v>pas de surpoids ni d'obésité</v>
      </c>
    </row>
    <row r="1454" spans="4:25">
      <c r="D1454" s="21"/>
      <c r="F1454" s="21"/>
      <c r="G1454" s="54">
        <f t="shared" si="431"/>
        <v>0</v>
      </c>
      <c r="H1454" s="28">
        <f t="shared" si="418"/>
        <v>0</v>
      </c>
      <c r="I1454" s="45">
        <f t="shared" si="432"/>
        <v>0</v>
      </c>
      <c r="J1454" s="29">
        <f t="shared" si="419"/>
        <v>3</v>
      </c>
      <c r="K1454" s="29">
        <f t="shared" si="420"/>
        <v>0.27</v>
      </c>
      <c r="L1454" s="29">
        <f t="shared" si="421"/>
        <v>8.4199999999999997E-2</v>
      </c>
      <c r="M1454" s="29">
        <f t="shared" si="422"/>
        <v>12.92</v>
      </c>
      <c r="N1454" s="45">
        <f t="shared" si="433"/>
        <v>-43.986979853963227</v>
      </c>
      <c r="O1454" s="28">
        <f t="shared" si="423"/>
        <v>10.989169238449415</v>
      </c>
      <c r="P1454" s="28">
        <f t="shared" si="424"/>
        <v>15.087458954343088</v>
      </c>
      <c r="Q1454" s="45" t="str">
        <f t="shared" si="434"/>
        <v>ins. Pondérale</v>
      </c>
      <c r="R1454" s="29">
        <f t="shared" si="425"/>
        <v>3</v>
      </c>
      <c r="S1454" s="29" t="e">
        <f t="shared" si="426"/>
        <v>#N/A</v>
      </c>
      <c r="T1454" s="29" t="e">
        <f t="shared" si="427"/>
        <v>#N/A</v>
      </c>
      <c r="U1454" s="29" t="e">
        <f t="shared" si="428"/>
        <v>#N/A</v>
      </c>
      <c r="V1454" s="21" t="e">
        <f t="shared" si="435"/>
        <v>#N/A</v>
      </c>
      <c r="W1454" s="28">
        <f t="shared" si="429"/>
        <v>0</v>
      </c>
      <c r="X1454" s="28">
        <f t="shared" si="430"/>
        <v>0</v>
      </c>
      <c r="Y1454" s="45" t="str">
        <f t="shared" si="436"/>
        <v>pas de surpoids ni d'obésité</v>
      </c>
    </row>
    <row r="1455" spans="4:25">
      <c r="D1455" s="21"/>
      <c r="F1455" s="21"/>
      <c r="G1455" s="54">
        <f t="shared" si="431"/>
        <v>0</v>
      </c>
      <c r="H1455" s="28">
        <f t="shared" si="418"/>
        <v>0</v>
      </c>
      <c r="I1455" s="45">
        <f t="shared" si="432"/>
        <v>0</v>
      </c>
      <c r="J1455" s="29">
        <f t="shared" si="419"/>
        <v>3</v>
      </c>
      <c r="K1455" s="29">
        <f t="shared" si="420"/>
        <v>0.27</v>
      </c>
      <c r="L1455" s="29">
        <f t="shared" si="421"/>
        <v>8.4199999999999997E-2</v>
      </c>
      <c r="M1455" s="29">
        <f t="shared" si="422"/>
        <v>12.92</v>
      </c>
      <c r="N1455" s="45">
        <f t="shared" si="433"/>
        <v>-43.986979853963227</v>
      </c>
      <c r="O1455" s="28">
        <f t="shared" si="423"/>
        <v>10.989169238449415</v>
      </c>
      <c r="P1455" s="28">
        <f t="shared" si="424"/>
        <v>15.087458954343088</v>
      </c>
      <c r="Q1455" s="45" t="str">
        <f t="shared" si="434"/>
        <v>ins. Pondérale</v>
      </c>
      <c r="R1455" s="29">
        <f t="shared" si="425"/>
        <v>3</v>
      </c>
      <c r="S1455" s="29" t="e">
        <f t="shared" si="426"/>
        <v>#N/A</v>
      </c>
      <c r="T1455" s="29" t="e">
        <f t="shared" si="427"/>
        <v>#N/A</v>
      </c>
      <c r="U1455" s="29" t="e">
        <f t="shared" si="428"/>
        <v>#N/A</v>
      </c>
      <c r="V1455" s="21" t="e">
        <f t="shared" si="435"/>
        <v>#N/A</v>
      </c>
      <c r="W1455" s="28">
        <f t="shared" si="429"/>
        <v>0</v>
      </c>
      <c r="X1455" s="28">
        <f t="shared" si="430"/>
        <v>0</v>
      </c>
      <c r="Y1455" s="45" t="str">
        <f t="shared" si="436"/>
        <v>pas de surpoids ni d'obésité</v>
      </c>
    </row>
    <row r="1456" spans="4:25">
      <c r="D1456" s="21"/>
      <c r="F1456" s="21"/>
      <c r="G1456" s="54">
        <f t="shared" si="431"/>
        <v>0</v>
      </c>
      <c r="H1456" s="28">
        <f t="shared" si="418"/>
        <v>0</v>
      </c>
      <c r="I1456" s="45">
        <f t="shared" si="432"/>
        <v>0</v>
      </c>
      <c r="J1456" s="29">
        <f t="shared" si="419"/>
        <v>3</v>
      </c>
      <c r="K1456" s="29">
        <f t="shared" si="420"/>
        <v>0.27</v>
      </c>
      <c r="L1456" s="29">
        <f t="shared" si="421"/>
        <v>8.4199999999999997E-2</v>
      </c>
      <c r="M1456" s="29">
        <f t="shared" si="422"/>
        <v>12.92</v>
      </c>
      <c r="N1456" s="45">
        <f t="shared" si="433"/>
        <v>-43.986979853963227</v>
      </c>
      <c r="O1456" s="28">
        <f t="shared" si="423"/>
        <v>10.989169238449415</v>
      </c>
      <c r="P1456" s="28">
        <f t="shared" si="424"/>
        <v>15.087458954343088</v>
      </c>
      <c r="Q1456" s="45" t="str">
        <f t="shared" si="434"/>
        <v>ins. Pondérale</v>
      </c>
      <c r="R1456" s="29">
        <f t="shared" si="425"/>
        <v>3</v>
      </c>
      <c r="S1456" s="29" t="e">
        <f t="shared" si="426"/>
        <v>#N/A</v>
      </c>
      <c r="T1456" s="29" t="e">
        <f t="shared" si="427"/>
        <v>#N/A</v>
      </c>
      <c r="U1456" s="29" t="e">
        <f t="shared" si="428"/>
        <v>#N/A</v>
      </c>
      <c r="V1456" s="21" t="e">
        <f t="shared" si="435"/>
        <v>#N/A</v>
      </c>
      <c r="W1456" s="28">
        <f t="shared" si="429"/>
        <v>0</v>
      </c>
      <c r="X1456" s="28">
        <f t="shared" si="430"/>
        <v>0</v>
      </c>
      <c r="Y1456" s="45" t="str">
        <f t="shared" si="436"/>
        <v>pas de surpoids ni d'obésité</v>
      </c>
    </row>
    <row r="1457" spans="4:25" ht="14.4">
      <c r="D1457" s="30"/>
      <c r="E1457" s="65"/>
      <c r="F1457" s="21"/>
      <c r="G1457" s="54">
        <f t="shared" si="431"/>
        <v>0</v>
      </c>
      <c r="H1457" s="28">
        <f t="shared" si="418"/>
        <v>0</v>
      </c>
      <c r="I1457" s="45">
        <f t="shared" si="432"/>
        <v>0</v>
      </c>
      <c r="J1457" s="29">
        <f t="shared" si="419"/>
        <v>3</v>
      </c>
      <c r="K1457" s="29">
        <f t="shared" si="420"/>
        <v>0.27</v>
      </c>
      <c r="L1457" s="29">
        <f t="shared" si="421"/>
        <v>8.4199999999999997E-2</v>
      </c>
      <c r="M1457" s="29">
        <f t="shared" si="422"/>
        <v>12.92</v>
      </c>
      <c r="N1457" s="45">
        <f t="shared" si="433"/>
        <v>-43.986979853963227</v>
      </c>
      <c r="O1457" s="28">
        <f t="shared" si="423"/>
        <v>10.989169238449415</v>
      </c>
      <c r="P1457" s="28">
        <f t="shared" si="424"/>
        <v>15.087458954343088</v>
      </c>
      <c r="Q1457" s="45" t="str">
        <f t="shared" si="434"/>
        <v>ins. Pondérale</v>
      </c>
      <c r="R1457" s="29">
        <f t="shared" si="425"/>
        <v>3</v>
      </c>
      <c r="S1457" s="29" t="e">
        <f t="shared" si="426"/>
        <v>#N/A</v>
      </c>
      <c r="T1457" s="29" t="e">
        <f t="shared" si="427"/>
        <v>#N/A</v>
      </c>
      <c r="U1457" s="29" t="e">
        <f t="shared" si="428"/>
        <v>#N/A</v>
      </c>
      <c r="V1457" s="21" t="e">
        <f t="shared" si="435"/>
        <v>#N/A</v>
      </c>
      <c r="W1457" s="28">
        <f t="shared" si="429"/>
        <v>0</v>
      </c>
      <c r="X1457" s="28">
        <f t="shared" si="430"/>
        <v>0</v>
      </c>
      <c r="Y1457" s="45" t="str">
        <f t="shared" si="436"/>
        <v>pas de surpoids ni d'obésité</v>
      </c>
    </row>
    <row r="1458" spans="4:25">
      <c r="D1458" s="21"/>
      <c r="F1458" s="21"/>
      <c r="G1458" s="54">
        <f t="shared" si="431"/>
        <v>0</v>
      </c>
      <c r="H1458" s="28">
        <f t="shared" si="418"/>
        <v>0</v>
      </c>
      <c r="I1458" s="45">
        <f t="shared" si="432"/>
        <v>0</v>
      </c>
      <c r="J1458" s="29">
        <f t="shared" si="419"/>
        <v>3</v>
      </c>
      <c r="K1458" s="29">
        <f t="shared" si="420"/>
        <v>0.27</v>
      </c>
      <c r="L1458" s="29">
        <f t="shared" si="421"/>
        <v>8.4199999999999997E-2</v>
      </c>
      <c r="M1458" s="29">
        <f t="shared" si="422"/>
        <v>12.92</v>
      </c>
      <c r="N1458" s="45">
        <f t="shared" si="433"/>
        <v>-43.986979853963227</v>
      </c>
      <c r="O1458" s="28">
        <f t="shared" si="423"/>
        <v>10.989169238449415</v>
      </c>
      <c r="P1458" s="28">
        <f t="shared" si="424"/>
        <v>15.087458954343088</v>
      </c>
      <c r="Q1458" s="45" t="str">
        <f t="shared" si="434"/>
        <v>ins. Pondérale</v>
      </c>
      <c r="R1458" s="29">
        <f t="shared" si="425"/>
        <v>3</v>
      </c>
      <c r="S1458" s="29" t="e">
        <f t="shared" si="426"/>
        <v>#N/A</v>
      </c>
      <c r="T1458" s="29" t="e">
        <f t="shared" si="427"/>
        <v>#N/A</v>
      </c>
      <c r="U1458" s="29" t="e">
        <f t="shared" si="428"/>
        <v>#N/A</v>
      </c>
      <c r="V1458" s="21" t="e">
        <f t="shared" si="435"/>
        <v>#N/A</v>
      </c>
      <c r="W1458" s="28">
        <f t="shared" si="429"/>
        <v>0</v>
      </c>
      <c r="X1458" s="28">
        <f t="shared" si="430"/>
        <v>0</v>
      </c>
      <c r="Y1458" s="45" t="str">
        <f t="shared" si="436"/>
        <v>pas de surpoids ni d'obésité</v>
      </c>
    </row>
    <row r="1459" spans="4:25" ht="14.4">
      <c r="D1459" s="30"/>
      <c r="E1459" s="65"/>
      <c r="F1459" s="21"/>
      <c r="G1459" s="54">
        <f t="shared" si="431"/>
        <v>0</v>
      </c>
      <c r="H1459" s="28">
        <f t="shared" si="418"/>
        <v>0</v>
      </c>
      <c r="I1459" s="45">
        <f t="shared" si="432"/>
        <v>0</v>
      </c>
      <c r="J1459" s="29">
        <f t="shared" si="419"/>
        <v>3</v>
      </c>
      <c r="K1459" s="29">
        <f t="shared" si="420"/>
        <v>0.27</v>
      </c>
      <c r="L1459" s="29">
        <f t="shared" si="421"/>
        <v>8.4199999999999997E-2</v>
      </c>
      <c r="M1459" s="29">
        <f t="shared" si="422"/>
        <v>12.92</v>
      </c>
      <c r="N1459" s="45">
        <f t="shared" si="433"/>
        <v>-43.986979853963227</v>
      </c>
      <c r="O1459" s="28">
        <f t="shared" si="423"/>
        <v>10.989169238449415</v>
      </c>
      <c r="P1459" s="28">
        <f t="shared" si="424"/>
        <v>15.087458954343088</v>
      </c>
      <c r="Q1459" s="45" t="str">
        <f t="shared" si="434"/>
        <v>ins. Pondérale</v>
      </c>
      <c r="R1459" s="29">
        <f t="shared" si="425"/>
        <v>3</v>
      </c>
      <c r="S1459" s="29" t="e">
        <f t="shared" si="426"/>
        <v>#N/A</v>
      </c>
      <c r="T1459" s="29" t="e">
        <f t="shared" si="427"/>
        <v>#N/A</v>
      </c>
      <c r="U1459" s="29" t="e">
        <f t="shared" si="428"/>
        <v>#N/A</v>
      </c>
      <c r="V1459" s="21" t="e">
        <f t="shared" si="435"/>
        <v>#N/A</v>
      </c>
      <c r="W1459" s="28">
        <f t="shared" si="429"/>
        <v>0</v>
      </c>
      <c r="X1459" s="28">
        <f t="shared" si="430"/>
        <v>0</v>
      </c>
      <c r="Y1459" s="45" t="str">
        <f t="shared" si="436"/>
        <v>pas de surpoids ni d'obésité</v>
      </c>
    </row>
    <row r="1460" spans="4:25">
      <c r="D1460" s="21"/>
      <c r="F1460" s="21"/>
      <c r="G1460" s="54">
        <f t="shared" si="431"/>
        <v>0</v>
      </c>
      <c r="H1460" s="28">
        <f t="shared" si="418"/>
        <v>0</v>
      </c>
      <c r="I1460" s="45">
        <f t="shared" si="432"/>
        <v>0</v>
      </c>
      <c r="J1460" s="29">
        <f t="shared" si="419"/>
        <v>3</v>
      </c>
      <c r="K1460" s="29">
        <f t="shared" si="420"/>
        <v>0.27</v>
      </c>
      <c r="L1460" s="29">
        <f t="shared" si="421"/>
        <v>8.4199999999999997E-2</v>
      </c>
      <c r="M1460" s="29">
        <f t="shared" si="422"/>
        <v>12.92</v>
      </c>
      <c r="N1460" s="45">
        <f t="shared" si="433"/>
        <v>-43.986979853963227</v>
      </c>
      <c r="O1460" s="28">
        <f t="shared" si="423"/>
        <v>10.989169238449415</v>
      </c>
      <c r="P1460" s="28">
        <f t="shared" si="424"/>
        <v>15.087458954343088</v>
      </c>
      <c r="Q1460" s="45" t="str">
        <f t="shared" si="434"/>
        <v>ins. Pondérale</v>
      </c>
      <c r="R1460" s="29">
        <f t="shared" si="425"/>
        <v>3</v>
      </c>
      <c r="S1460" s="29" t="e">
        <f t="shared" si="426"/>
        <v>#N/A</v>
      </c>
      <c r="T1460" s="29" t="e">
        <f t="shared" si="427"/>
        <v>#N/A</v>
      </c>
      <c r="U1460" s="29" t="e">
        <f t="shared" si="428"/>
        <v>#N/A</v>
      </c>
      <c r="V1460" s="21" t="e">
        <f t="shared" si="435"/>
        <v>#N/A</v>
      </c>
      <c r="W1460" s="28">
        <f t="shared" si="429"/>
        <v>0</v>
      </c>
      <c r="X1460" s="28">
        <f t="shared" si="430"/>
        <v>0</v>
      </c>
      <c r="Y1460" s="45" t="str">
        <f t="shared" si="436"/>
        <v>pas de surpoids ni d'obésité</v>
      </c>
    </row>
    <row r="1461" spans="4:25">
      <c r="D1461" s="21"/>
      <c r="F1461" s="21"/>
      <c r="G1461" s="54">
        <f t="shared" si="431"/>
        <v>0</v>
      </c>
      <c r="H1461" s="28">
        <f t="shared" si="418"/>
        <v>0</v>
      </c>
      <c r="I1461" s="45">
        <f t="shared" si="432"/>
        <v>0</v>
      </c>
      <c r="J1461" s="29">
        <f t="shared" si="419"/>
        <v>3</v>
      </c>
      <c r="K1461" s="29">
        <f t="shared" si="420"/>
        <v>0.27</v>
      </c>
      <c r="L1461" s="29">
        <f t="shared" si="421"/>
        <v>8.4199999999999997E-2</v>
      </c>
      <c r="M1461" s="29">
        <f t="shared" si="422"/>
        <v>12.92</v>
      </c>
      <c r="N1461" s="45">
        <f t="shared" si="433"/>
        <v>-43.986979853963227</v>
      </c>
      <c r="O1461" s="28">
        <f t="shared" si="423"/>
        <v>10.989169238449415</v>
      </c>
      <c r="P1461" s="28">
        <f t="shared" si="424"/>
        <v>15.087458954343088</v>
      </c>
      <c r="Q1461" s="45" t="str">
        <f t="shared" si="434"/>
        <v>ins. Pondérale</v>
      </c>
      <c r="R1461" s="29">
        <f t="shared" si="425"/>
        <v>3</v>
      </c>
      <c r="S1461" s="29" t="e">
        <f t="shared" si="426"/>
        <v>#N/A</v>
      </c>
      <c r="T1461" s="29" t="e">
        <f t="shared" si="427"/>
        <v>#N/A</v>
      </c>
      <c r="U1461" s="29" t="e">
        <f t="shared" si="428"/>
        <v>#N/A</v>
      </c>
      <c r="V1461" s="21" t="e">
        <f t="shared" si="435"/>
        <v>#N/A</v>
      </c>
      <c r="W1461" s="28">
        <f t="shared" si="429"/>
        <v>0</v>
      </c>
      <c r="X1461" s="28">
        <f t="shared" si="430"/>
        <v>0</v>
      </c>
      <c r="Y1461" s="45" t="str">
        <f t="shared" si="436"/>
        <v>pas de surpoids ni d'obésité</v>
      </c>
    </row>
    <row r="1462" spans="4:25">
      <c r="D1462" s="21"/>
      <c r="F1462" s="21"/>
      <c r="G1462" s="54">
        <f t="shared" si="431"/>
        <v>0</v>
      </c>
      <c r="H1462" s="28">
        <f t="shared" si="418"/>
        <v>0</v>
      </c>
      <c r="I1462" s="45">
        <f t="shared" si="432"/>
        <v>0</v>
      </c>
      <c r="J1462" s="29">
        <f t="shared" si="419"/>
        <v>3</v>
      </c>
      <c r="K1462" s="29">
        <f t="shared" si="420"/>
        <v>0.27</v>
      </c>
      <c r="L1462" s="29">
        <f t="shared" si="421"/>
        <v>8.4199999999999997E-2</v>
      </c>
      <c r="M1462" s="29">
        <f t="shared" si="422"/>
        <v>12.92</v>
      </c>
      <c r="N1462" s="45">
        <f t="shared" si="433"/>
        <v>-43.986979853963227</v>
      </c>
      <c r="O1462" s="28">
        <f t="shared" si="423"/>
        <v>10.989169238449415</v>
      </c>
      <c r="P1462" s="28">
        <f t="shared" si="424"/>
        <v>15.087458954343088</v>
      </c>
      <c r="Q1462" s="45" t="str">
        <f t="shared" si="434"/>
        <v>ins. Pondérale</v>
      </c>
      <c r="R1462" s="29">
        <f t="shared" si="425"/>
        <v>3</v>
      </c>
      <c r="S1462" s="29" t="e">
        <f t="shared" si="426"/>
        <v>#N/A</v>
      </c>
      <c r="T1462" s="29" t="e">
        <f t="shared" si="427"/>
        <v>#N/A</v>
      </c>
      <c r="U1462" s="29" t="e">
        <f t="shared" si="428"/>
        <v>#N/A</v>
      </c>
      <c r="V1462" s="21" t="e">
        <f t="shared" si="435"/>
        <v>#N/A</v>
      </c>
      <c r="W1462" s="28">
        <f t="shared" si="429"/>
        <v>0</v>
      </c>
      <c r="X1462" s="28">
        <f t="shared" si="430"/>
        <v>0</v>
      </c>
      <c r="Y1462" s="45" t="str">
        <f t="shared" si="436"/>
        <v>pas de surpoids ni d'obésité</v>
      </c>
    </row>
    <row r="1463" spans="4:25">
      <c r="D1463" s="21"/>
      <c r="F1463" s="21"/>
      <c r="G1463" s="54">
        <f t="shared" si="431"/>
        <v>0</v>
      </c>
      <c r="H1463" s="28">
        <f t="shared" si="418"/>
        <v>0</v>
      </c>
      <c r="I1463" s="45">
        <f t="shared" si="432"/>
        <v>0</v>
      </c>
      <c r="J1463" s="29">
        <f t="shared" si="419"/>
        <v>3</v>
      </c>
      <c r="K1463" s="29">
        <f t="shared" si="420"/>
        <v>0.27</v>
      </c>
      <c r="L1463" s="29">
        <f t="shared" si="421"/>
        <v>8.4199999999999997E-2</v>
      </c>
      <c r="M1463" s="29">
        <f t="shared" si="422"/>
        <v>12.92</v>
      </c>
      <c r="N1463" s="45">
        <f t="shared" si="433"/>
        <v>-43.986979853963227</v>
      </c>
      <c r="O1463" s="28">
        <f t="shared" si="423"/>
        <v>10.989169238449415</v>
      </c>
      <c r="P1463" s="28">
        <f t="shared" si="424"/>
        <v>15.087458954343088</v>
      </c>
      <c r="Q1463" s="45" t="str">
        <f t="shared" si="434"/>
        <v>ins. Pondérale</v>
      </c>
      <c r="R1463" s="29">
        <f t="shared" si="425"/>
        <v>3</v>
      </c>
      <c r="S1463" s="29" t="e">
        <f t="shared" si="426"/>
        <v>#N/A</v>
      </c>
      <c r="T1463" s="29" t="e">
        <f t="shared" si="427"/>
        <v>#N/A</v>
      </c>
      <c r="U1463" s="29" t="e">
        <f t="shared" si="428"/>
        <v>#N/A</v>
      </c>
      <c r="V1463" s="21" t="e">
        <f t="shared" si="435"/>
        <v>#N/A</v>
      </c>
      <c r="W1463" s="28">
        <f t="shared" si="429"/>
        <v>0</v>
      </c>
      <c r="X1463" s="28">
        <f t="shared" si="430"/>
        <v>0</v>
      </c>
      <c r="Y1463" s="45" t="str">
        <f t="shared" si="436"/>
        <v>pas de surpoids ni d'obésité</v>
      </c>
    </row>
    <row r="1464" spans="4:25">
      <c r="D1464" s="21"/>
      <c r="F1464" s="21"/>
      <c r="G1464" s="54">
        <f t="shared" si="431"/>
        <v>0</v>
      </c>
      <c r="H1464" s="28">
        <f t="shared" si="418"/>
        <v>0</v>
      </c>
      <c r="I1464" s="45">
        <f t="shared" si="432"/>
        <v>0</v>
      </c>
      <c r="J1464" s="29">
        <f t="shared" si="419"/>
        <v>3</v>
      </c>
      <c r="K1464" s="29">
        <f t="shared" si="420"/>
        <v>0.27</v>
      </c>
      <c r="L1464" s="29">
        <f t="shared" si="421"/>
        <v>8.4199999999999997E-2</v>
      </c>
      <c r="M1464" s="29">
        <f t="shared" si="422"/>
        <v>12.92</v>
      </c>
      <c r="N1464" s="45">
        <f t="shared" si="433"/>
        <v>-43.986979853963227</v>
      </c>
      <c r="O1464" s="28">
        <f t="shared" si="423"/>
        <v>10.989169238449415</v>
      </c>
      <c r="P1464" s="28">
        <f t="shared" si="424"/>
        <v>15.087458954343088</v>
      </c>
      <c r="Q1464" s="45" t="str">
        <f t="shared" si="434"/>
        <v>ins. Pondérale</v>
      </c>
      <c r="R1464" s="29">
        <f t="shared" si="425"/>
        <v>3</v>
      </c>
      <c r="S1464" s="29" t="e">
        <f t="shared" si="426"/>
        <v>#N/A</v>
      </c>
      <c r="T1464" s="29" t="e">
        <f t="shared" si="427"/>
        <v>#N/A</v>
      </c>
      <c r="U1464" s="29" t="e">
        <f t="shared" si="428"/>
        <v>#N/A</v>
      </c>
      <c r="V1464" s="21" t="e">
        <f t="shared" si="435"/>
        <v>#N/A</v>
      </c>
      <c r="W1464" s="28">
        <f t="shared" si="429"/>
        <v>0</v>
      </c>
      <c r="X1464" s="28">
        <f t="shared" si="430"/>
        <v>0</v>
      </c>
      <c r="Y1464" s="45" t="str">
        <f t="shared" si="436"/>
        <v>pas de surpoids ni d'obésité</v>
      </c>
    </row>
    <row r="1465" spans="4:25">
      <c r="D1465" s="21"/>
      <c r="F1465" s="21"/>
      <c r="G1465" s="54">
        <f t="shared" si="431"/>
        <v>0</v>
      </c>
      <c r="H1465" s="28">
        <f t="shared" si="418"/>
        <v>0</v>
      </c>
      <c r="I1465" s="45">
        <f t="shared" si="432"/>
        <v>0</v>
      </c>
      <c r="J1465" s="29">
        <f t="shared" si="419"/>
        <v>3</v>
      </c>
      <c r="K1465" s="29">
        <f t="shared" si="420"/>
        <v>0.27</v>
      </c>
      <c r="L1465" s="29">
        <f t="shared" si="421"/>
        <v>8.4199999999999997E-2</v>
      </c>
      <c r="M1465" s="29">
        <f t="shared" si="422"/>
        <v>12.92</v>
      </c>
      <c r="N1465" s="45">
        <f t="shared" si="433"/>
        <v>-43.986979853963227</v>
      </c>
      <c r="O1465" s="28">
        <f t="shared" si="423"/>
        <v>10.989169238449415</v>
      </c>
      <c r="P1465" s="28">
        <f t="shared" si="424"/>
        <v>15.087458954343088</v>
      </c>
      <c r="Q1465" s="45" t="str">
        <f t="shared" si="434"/>
        <v>ins. Pondérale</v>
      </c>
      <c r="R1465" s="29">
        <f t="shared" si="425"/>
        <v>3</v>
      </c>
      <c r="S1465" s="29" t="e">
        <f t="shared" si="426"/>
        <v>#N/A</v>
      </c>
      <c r="T1465" s="29" t="e">
        <f t="shared" si="427"/>
        <v>#N/A</v>
      </c>
      <c r="U1465" s="29" t="e">
        <f t="shared" si="428"/>
        <v>#N/A</v>
      </c>
      <c r="V1465" s="21" t="e">
        <f t="shared" si="435"/>
        <v>#N/A</v>
      </c>
      <c r="W1465" s="28">
        <f t="shared" si="429"/>
        <v>0</v>
      </c>
      <c r="X1465" s="28">
        <f t="shared" si="430"/>
        <v>0</v>
      </c>
      <c r="Y1465" s="45" t="str">
        <f t="shared" si="436"/>
        <v>pas de surpoids ni d'obésité</v>
      </c>
    </row>
    <row r="1466" spans="4:25">
      <c r="D1466" s="21"/>
      <c r="F1466" s="21"/>
      <c r="G1466" s="54">
        <f t="shared" si="431"/>
        <v>0</v>
      </c>
      <c r="H1466" s="28">
        <f t="shared" si="418"/>
        <v>0</v>
      </c>
      <c r="I1466" s="45">
        <f t="shared" si="432"/>
        <v>0</v>
      </c>
      <c r="J1466" s="29">
        <f t="shared" si="419"/>
        <v>3</v>
      </c>
      <c r="K1466" s="29">
        <f t="shared" si="420"/>
        <v>0.27</v>
      </c>
      <c r="L1466" s="29">
        <f t="shared" si="421"/>
        <v>8.4199999999999997E-2</v>
      </c>
      <c r="M1466" s="29">
        <f t="shared" si="422"/>
        <v>12.92</v>
      </c>
      <c r="N1466" s="45">
        <f t="shared" si="433"/>
        <v>-43.986979853963227</v>
      </c>
      <c r="O1466" s="28">
        <f t="shared" si="423"/>
        <v>10.989169238449415</v>
      </c>
      <c r="P1466" s="28">
        <f t="shared" si="424"/>
        <v>15.087458954343088</v>
      </c>
      <c r="Q1466" s="45" t="str">
        <f t="shared" si="434"/>
        <v>ins. Pondérale</v>
      </c>
      <c r="R1466" s="29">
        <f t="shared" si="425"/>
        <v>3</v>
      </c>
      <c r="S1466" s="29" t="e">
        <f t="shared" si="426"/>
        <v>#N/A</v>
      </c>
      <c r="T1466" s="29" t="e">
        <f t="shared" si="427"/>
        <v>#N/A</v>
      </c>
      <c r="U1466" s="29" t="e">
        <f t="shared" si="428"/>
        <v>#N/A</v>
      </c>
      <c r="V1466" s="21" t="e">
        <f t="shared" si="435"/>
        <v>#N/A</v>
      </c>
      <c r="W1466" s="28">
        <f t="shared" si="429"/>
        <v>0</v>
      </c>
      <c r="X1466" s="28">
        <f t="shared" si="430"/>
        <v>0</v>
      </c>
      <c r="Y1466" s="45" t="str">
        <f t="shared" si="436"/>
        <v>pas de surpoids ni d'obésité</v>
      </c>
    </row>
    <row r="1467" spans="4:25">
      <c r="D1467" s="21"/>
      <c r="F1467" s="21"/>
      <c r="G1467" s="54">
        <f t="shared" si="431"/>
        <v>0</v>
      </c>
      <c r="H1467" s="28">
        <f t="shared" si="418"/>
        <v>0</v>
      </c>
      <c r="I1467" s="45">
        <f t="shared" si="432"/>
        <v>0</v>
      </c>
      <c r="J1467" s="29">
        <f t="shared" si="419"/>
        <v>3</v>
      </c>
      <c r="K1467" s="29">
        <f t="shared" si="420"/>
        <v>0.27</v>
      </c>
      <c r="L1467" s="29">
        <f t="shared" si="421"/>
        <v>8.4199999999999997E-2</v>
      </c>
      <c r="M1467" s="29">
        <f t="shared" si="422"/>
        <v>12.92</v>
      </c>
      <c r="N1467" s="45">
        <f t="shared" si="433"/>
        <v>-43.986979853963227</v>
      </c>
      <c r="O1467" s="28">
        <f t="shared" si="423"/>
        <v>10.989169238449415</v>
      </c>
      <c r="P1467" s="28">
        <f t="shared" si="424"/>
        <v>15.087458954343088</v>
      </c>
      <c r="Q1467" s="45" t="str">
        <f t="shared" si="434"/>
        <v>ins. Pondérale</v>
      </c>
      <c r="R1467" s="29">
        <f t="shared" si="425"/>
        <v>3</v>
      </c>
      <c r="S1467" s="29" t="e">
        <f t="shared" si="426"/>
        <v>#N/A</v>
      </c>
      <c r="T1467" s="29" t="e">
        <f t="shared" si="427"/>
        <v>#N/A</v>
      </c>
      <c r="U1467" s="29" t="e">
        <f t="shared" si="428"/>
        <v>#N/A</v>
      </c>
      <c r="V1467" s="21" t="e">
        <f t="shared" si="435"/>
        <v>#N/A</v>
      </c>
      <c r="W1467" s="28">
        <f t="shared" si="429"/>
        <v>0</v>
      </c>
      <c r="X1467" s="28">
        <f t="shared" si="430"/>
        <v>0</v>
      </c>
      <c r="Y1467" s="45" t="str">
        <f t="shared" si="436"/>
        <v>pas de surpoids ni d'obésité</v>
      </c>
    </row>
    <row r="1468" spans="4:25">
      <c r="D1468" s="21"/>
      <c r="F1468" s="21"/>
      <c r="G1468" s="54">
        <f t="shared" si="431"/>
        <v>0</v>
      </c>
      <c r="H1468" s="28">
        <f t="shared" si="418"/>
        <v>0</v>
      </c>
      <c r="I1468" s="45">
        <f t="shared" si="432"/>
        <v>0</v>
      </c>
      <c r="J1468" s="29">
        <f t="shared" si="419"/>
        <v>3</v>
      </c>
      <c r="K1468" s="29">
        <f t="shared" si="420"/>
        <v>0.27</v>
      </c>
      <c r="L1468" s="29">
        <f t="shared" si="421"/>
        <v>8.4199999999999997E-2</v>
      </c>
      <c r="M1468" s="29">
        <f t="shared" si="422"/>
        <v>12.92</v>
      </c>
      <c r="N1468" s="45">
        <f t="shared" si="433"/>
        <v>-43.986979853963227</v>
      </c>
      <c r="O1468" s="28">
        <f t="shared" si="423"/>
        <v>10.989169238449415</v>
      </c>
      <c r="P1468" s="28">
        <f t="shared" si="424"/>
        <v>15.087458954343088</v>
      </c>
      <c r="Q1468" s="45" t="str">
        <f t="shared" si="434"/>
        <v>ins. Pondérale</v>
      </c>
      <c r="R1468" s="29">
        <f t="shared" si="425"/>
        <v>3</v>
      </c>
      <c r="S1468" s="29" t="e">
        <f t="shared" si="426"/>
        <v>#N/A</v>
      </c>
      <c r="T1468" s="29" t="e">
        <f t="shared" si="427"/>
        <v>#N/A</v>
      </c>
      <c r="U1468" s="29" t="e">
        <f t="shared" si="428"/>
        <v>#N/A</v>
      </c>
      <c r="V1468" s="21" t="e">
        <f t="shared" si="435"/>
        <v>#N/A</v>
      </c>
      <c r="W1468" s="28">
        <f t="shared" si="429"/>
        <v>0</v>
      </c>
      <c r="X1468" s="28">
        <f t="shared" si="430"/>
        <v>0</v>
      </c>
      <c r="Y1468" s="45" t="str">
        <f t="shared" si="436"/>
        <v>pas de surpoids ni d'obésité</v>
      </c>
    </row>
    <row r="1469" spans="4:25">
      <c r="D1469" s="21"/>
      <c r="F1469" s="21"/>
      <c r="G1469" s="54">
        <f t="shared" si="431"/>
        <v>0</v>
      </c>
      <c r="H1469" s="28">
        <f t="shared" si="418"/>
        <v>0</v>
      </c>
      <c r="I1469" s="45">
        <f t="shared" si="432"/>
        <v>0</v>
      </c>
      <c r="J1469" s="29">
        <f t="shared" si="419"/>
        <v>3</v>
      </c>
      <c r="K1469" s="29">
        <f t="shared" si="420"/>
        <v>0.27</v>
      </c>
      <c r="L1469" s="29">
        <f t="shared" si="421"/>
        <v>8.4199999999999997E-2</v>
      </c>
      <c r="M1469" s="29">
        <f t="shared" si="422"/>
        <v>12.92</v>
      </c>
      <c r="N1469" s="45">
        <f t="shared" si="433"/>
        <v>-43.986979853963227</v>
      </c>
      <c r="O1469" s="28">
        <f t="shared" si="423"/>
        <v>10.989169238449415</v>
      </c>
      <c r="P1469" s="28">
        <f t="shared" si="424"/>
        <v>15.087458954343088</v>
      </c>
      <c r="Q1469" s="45" t="str">
        <f t="shared" si="434"/>
        <v>ins. Pondérale</v>
      </c>
      <c r="R1469" s="29">
        <f t="shared" si="425"/>
        <v>3</v>
      </c>
      <c r="S1469" s="29" t="e">
        <f t="shared" si="426"/>
        <v>#N/A</v>
      </c>
      <c r="T1469" s="29" t="e">
        <f t="shared" si="427"/>
        <v>#N/A</v>
      </c>
      <c r="U1469" s="29" t="e">
        <f t="shared" si="428"/>
        <v>#N/A</v>
      </c>
      <c r="V1469" s="21" t="e">
        <f t="shared" si="435"/>
        <v>#N/A</v>
      </c>
      <c r="W1469" s="28">
        <f t="shared" si="429"/>
        <v>0</v>
      </c>
      <c r="X1469" s="28">
        <f t="shared" si="430"/>
        <v>0</v>
      </c>
      <c r="Y1469" s="45" t="str">
        <f t="shared" si="436"/>
        <v>pas de surpoids ni d'obésité</v>
      </c>
    </row>
    <row r="1470" spans="4:25">
      <c r="D1470" s="21"/>
      <c r="F1470" s="21"/>
      <c r="G1470" s="54">
        <f t="shared" si="431"/>
        <v>0</v>
      </c>
      <c r="H1470" s="28">
        <f t="shared" si="418"/>
        <v>0</v>
      </c>
      <c r="I1470" s="45">
        <f t="shared" si="432"/>
        <v>0</v>
      </c>
      <c r="J1470" s="29">
        <f t="shared" si="419"/>
        <v>3</v>
      </c>
      <c r="K1470" s="29">
        <f t="shared" si="420"/>
        <v>0.27</v>
      </c>
      <c r="L1470" s="29">
        <f t="shared" si="421"/>
        <v>8.4199999999999997E-2</v>
      </c>
      <c r="M1470" s="29">
        <f t="shared" si="422"/>
        <v>12.92</v>
      </c>
      <c r="N1470" s="45">
        <f t="shared" si="433"/>
        <v>-43.986979853963227</v>
      </c>
      <c r="O1470" s="28">
        <f t="shared" si="423"/>
        <v>10.989169238449415</v>
      </c>
      <c r="P1470" s="28">
        <f t="shared" si="424"/>
        <v>15.087458954343088</v>
      </c>
      <c r="Q1470" s="45" t="str">
        <f t="shared" si="434"/>
        <v>ins. Pondérale</v>
      </c>
      <c r="R1470" s="29">
        <f t="shared" si="425"/>
        <v>3</v>
      </c>
      <c r="S1470" s="29" t="e">
        <f t="shared" si="426"/>
        <v>#N/A</v>
      </c>
      <c r="T1470" s="29" t="e">
        <f t="shared" si="427"/>
        <v>#N/A</v>
      </c>
      <c r="U1470" s="29" t="e">
        <f t="shared" si="428"/>
        <v>#N/A</v>
      </c>
      <c r="V1470" s="21" t="e">
        <f t="shared" si="435"/>
        <v>#N/A</v>
      </c>
      <c r="W1470" s="28">
        <f t="shared" si="429"/>
        <v>0</v>
      </c>
      <c r="X1470" s="28">
        <f t="shared" si="430"/>
        <v>0</v>
      </c>
      <c r="Y1470" s="45" t="str">
        <f t="shared" si="436"/>
        <v>pas de surpoids ni d'obésité</v>
      </c>
    </row>
    <row r="1471" spans="4:25">
      <c r="D1471" s="21"/>
      <c r="F1471" s="21"/>
      <c r="G1471" s="54">
        <f t="shared" si="431"/>
        <v>0</v>
      </c>
      <c r="H1471" s="28">
        <f t="shared" si="418"/>
        <v>0</v>
      </c>
      <c r="I1471" s="45">
        <f t="shared" si="432"/>
        <v>0</v>
      </c>
      <c r="J1471" s="29">
        <f t="shared" si="419"/>
        <v>3</v>
      </c>
      <c r="K1471" s="29">
        <f t="shared" si="420"/>
        <v>0.27</v>
      </c>
      <c r="L1471" s="29">
        <f t="shared" si="421"/>
        <v>8.4199999999999997E-2</v>
      </c>
      <c r="M1471" s="29">
        <f t="shared" si="422"/>
        <v>12.92</v>
      </c>
      <c r="N1471" s="45">
        <f t="shared" si="433"/>
        <v>-43.986979853963227</v>
      </c>
      <c r="O1471" s="28">
        <f t="shared" si="423"/>
        <v>10.989169238449415</v>
      </c>
      <c r="P1471" s="28">
        <f t="shared" si="424"/>
        <v>15.087458954343088</v>
      </c>
      <c r="Q1471" s="45" t="str">
        <f t="shared" si="434"/>
        <v>ins. Pondérale</v>
      </c>
      <c r="R1471" s="29">
        <f t="shared" si="425"/>
        <v>3</v>
      </c>
      <c r="S1471" s="29" t="e">
        <f t="shared" si="426"/>
        <v>#N/A</v>
      </c>
      <c r="T1471" s="29" t="e">
        <f t="shared" si="427"/>
        <v>#N/A</v>
      </c>
      <c r="U1471" s="29" t="e">
        <f t="shared" si="428"/>
        <v>#N/A</v>
      </c>
      <c r="V1471" s="21" t="e">
        <f t="shared" si="435"/>
        <v>#N/A</v>
      </c>
      <c r="W1471" s="28">
        <f t="shared" si="429"/>
        <v>0</v>
      </c>
      <c r="X1471" s="28">
        <f t="shared" si="430"/>
        <v>0</v>
      </c>
      <c r="Y1471" s="45" t="str">
        <f t="shared" si="436"/>
        <v>pas de surpoids ni d'obésité</v>
      </c>
    </row>
    <row r="1472" spans="4:25">
      <c r="D1472" s="21"/>
      <c r="F1472" s="21"/>
      <c r="G1472" s="54">
        <f t="shared" si="431"/>
        <v>0</v>
      </c>
      <c r="H1472" s="28">
        <f t="shared" si="418"/>
        <v>0</v>
      </c>
      <c r="I1472" s="45">
        <f t="shared" si="432"/>
        <v>0</v>
      </c>
      <c r="J1472" s="29">
        <f t="shared" si="419"/>
        <v>3</v>
      </c>
      <c r="K1472" s="29">
        <f t="shared" si="420"/>
        <v>0.27</v>
      </c>
      <c r="L1472" s="29">
        <f t="shared" si="421"/>
        <v>8.4199999999999997E-2</v>
      </c>
      <c r="M1472" s="29">
        <f t="shared" si="422"/>
        <v>12.92</v>
      </c>
      <c r="N1472" s="45">
        <f t="shared" si="433"/>
        <v>-43.986979853963227</v>
      </c>
      <c r="O1472" s="28">
        <f t="shared" si="423"/>
        <v>10.989169238449415</v>
      </c>
      <c r="P1472" s="28">
        <f t="shared" si="424"/>
        <v>15.087458954343088</v>
      </c>
      <c r="Q1472" s="45" t="str">
        <f t="shared" si="434"/>
        <v>ins. Pondérale</v>
      </c>
      <c r="R1472" s="29">
        <f t="shared" si="425"/>
        <v>3</v>
      </c>
      <c r="S1472" s="29" t="e">
        <f t="shared" si="426"/>
        <v>#N/A</v>
      </c>
      <c r="T1472" s="29" t="e">
        <f t="shared" si="427"/>
        <v>#N/A</v>
      </c>
      <c r="U1472" s="29" t="e">
        <f t="shared" si="428"/>
        <v>#N/A</v>
      </c>
      <c r="V1472" s="21" t="e">
        <f t="shared" si="435"/>
        <v>#N/A</v>
      </c>
      <c r="W1472" s="28">
        <f t="shared" si="429"/>
        <v>0</v>
      </c>
      <c r="X1472" s="28">
        <f t="shared" si="430"/>
        <v>0</v>
      </c>
      <c r="Y1472" s="45" t="str">
        <f t="shared" si="436"/>
        <v>pas de surpoids ni d'obésité</v>
      </c>
    </row>
    <row r="1473" spans="4:25">
      <c r="D1473" s="21"/>
      <c r="F1473" s="21"/>
      <c r="G1473" s="54">
        <f t="shared" si="431"/>
        <v>0</v>
      </c>
      <c r="H1473" s="28">
        <f t="shared" si="418"/>
        <v>0</v>
      </c>
      <c r="I1473" s="45">
        <f t="shared" si="432"/>
        <v>0</v>
      </c>
      <c r="J1473" s="29">
        <f t="shared" si="419"/>
        <v>3</v>
      </c>
      <c r="K1473" s="29">
        <f t="shared" si="420"/>
        <v>0.27</v>
      </c>
      <c r="L1473" s="29">
        <f t="shared" si="421"/>
        <v>8.4199999999999997E-2</v>
      </c>
      <c r="M1473" s="29">
        <f t="shared" si="422"/>
        <v>12.92</v>
      </c>
      <c r="N1473" s="45">
        <f t="shared" si="433"/>
        <v>-43.986979853963227</v>
      </c>
      <c r="O1473" s="28">
        <f t="shared" si="423"/>
        <v>10.989169238449415</v>
      </c>
      <c r="P1473" s="28">
        <f t="shared" si="424"/>
        <v>15.087458954343088</v>
      </c>
      <c r="Q1473" s="45" t="str">
        <f t="shared" si="434"/>
        <v>ins. Pondérale</v>
      </c>
      <c r="R1473" s="29">
        <f t="shared" si="425"/>
        <v>3</v>
      </c>
      <c r="S1473" s="29" t="e">
        <f t="shared" si="426"/>
        <v>#N/A</v>
      </c>
      <c r="T1473" s="29" t="e">
        <f t="shared" si="427"/>
        <v>#N/A</v>
      </c>
      <c r="U1473" s="29" t="e">
        <f t="shared" si="428"/>
        <v>#N/A</v>
      </c>
      <c r="V1473" s="21" t="e">
        <f t="shared" si="435"/>
        <v>#N/A</v>
      </c>
      <c r="W1473" s="28">
        <f t="shared" si="429"/>
        <v>0</v>
      </c>
      <c r="X1473" s="28">
        <f t="shared" si="430"/>
        <v>0</v>
      </c>
      <c r="Y1473" s="45" t="str">
        <f t="shared" si="436"/>
        <v>pas de surpoids ni d'obésité</v>
      </c>
    </row>
    <row r="1474" spans="4:25">
      <c r="D1474" s="21"/>
      <c r="F1474" s="21"/>
      <c r="G1474" s="54">
        <f t="shared" si="431"/>
        <v>0</v>
      </c>
      <c r="H1474" s="28">
        <f t="shared" si="418"/>
        <v>0</v>
      </c>
      <c r="I1474" s="45">
        <f t="shared" si="432"/>
        <v>0</v>
      </c>
      <c r="J1474" s="29">
        <f t="shared" si="419"/>
        <v>3</v>
      </c>
      <c r="K1474" s="29">
        <f t="shared" si="420"/>
        <v>0.27</v>
      </c>
      <c r="L1474" s="29">
        <f t="shared" si="421"/>
        <v>8.4199999999999997E-2</v>
      </c>
      <c r="M1474" s="29">
        <f t="shared" si="422"/>
        <v>12.92</v>
      </c>
      <c r="N1474" s="45">
        <f t="shared" si="433"/>
        <v>-43.986979853963227</v>
      </c>
      <c r="O1474" s="28">
        <f t="shared" si="423"/>
        <v>10.989169238449415</v>
      </c>
      <c r="P1474" s="28">
        <f t="shared" si="424"/>
        <v>15.087458954343088</v>
      </c>
      <c r="Q1474" s="45" t="str">
        <f t="shared" si="434"/>
        <v>ins. Pondérale</v>
      </c>
      <c r="R1474" s="29">
        <f t="shared" si="425"/>
        <v>3</v>
      </c>
      <c r="S1474" s="29" t="e">
        <f t="shared" si="426"/>
        <v>#N/A</v>
      </c>
      <c r="T1474" s="29" t="e">
        <f t="shared" si="427"/>
        <v>#N/A</v>
      </c>
      <c r="U1474" s="29" t="e">
        <f t="shared" si="428"/>
        <v>#N/A</v>
      </c>
      <c r="V1474" s="21" t="e">
        <f t="shared" si="435"/>
        <v>#N/A</v>
      </c>
      <c r="W1474" s="28">
        <f t="shared" si="429"/>
        <v>0</v>
      </c>
      <c r="X1474" s="28">
        <f t="shared" si="430"/>
        <v>0</v>
      </c>
      <c r="Y1474" s="45" t="str">
        <f t="shared" si="436"/>
        <v>pas de surpoids ni d'obésité</v>
      </c>
    </row>
    <row r="1475" spans="4:25" ht="14.4">
      <c r="D1475" s="30"/>
      <c r="E1475" s="65"/>
      <c r="F1475" s="30"/>
      <c r="G1475" s="54">
        <f t="shared" si="431"/>
        <v>0</v>
      </c>
      <c r="H1475" s="28">
        <f t="shared" si="418"/>
        <v>0</v>
      </c>
      <c r="I1475" s="45">
        <f t="shared" si="432"/>
        <v>0</v>
      </c>
      <c r="J1475" s="29">
        <f t="shared" si="419"/>
        <v>3</v>
      </c>
      <c r="K1475" s="29">
        <f t="shared" si="420"/>
        <v>0.27</v>
      </c>
      <c r="L1475" s="29">
        <f t="shared" si="421"/>
        <v>8.4199999999999997E-2</v>
      </c>
      <c r="M1475" s="29">
        <f t="shared" si="422"/>
        <v>12.92</v>
      </c>
      <c r="N1475" s="45">
        <f t="shared" si="433"/>
        <v>-43.986979853963227</v>
      </c>
      <c r="O1475" s="28">
        <f t="shared" si="423"/>
        <v>10.989169238449415</v>
      </c>
      <c r="P1475" s="28">
        <f t="shared" si="424"/>
        <v>15.087458954343088</v>
      </c>
      <c r="Q1475" s="45" t="str">
        <f t="shared" si="434"/>
        <v>ins. Pondérale</v>
      </c>
      <c r="R1475" s="29">
        <f t="shared" si="425"/>
        <v>3</v>
      </c>
      <c r="S1475" s="29" t="e">
        <f t="shared" si="426"/>
        <v>#N/A</v>
      </c>
      <c r="T1475" s="29" t="e">
        <f t="shared" si="427"/>
        <v>#N/A</v>
      </c>
      <c r="U1475" s="29" t="e">
        <f t="shared" si="428"/>
        <v>#N/A</v>
      </c>
      <c r="V1475" s="21" t="e">
        <f t="shared" si="435"/>
        <v>#N/A</v>
      </c>
      <c r="W1475" s="28">
        <f t="shared" si="429"/>
        <v>0</v>
      </c>
      <c r="X1475" s="28">
        <f t="shared" si="430"/>
        <v>0</v>
      </c>
      <c r="Y1475" s="45" t="str">
        <f t="shared" si="436"/>
        <v>pas de surpoids ni d'obésité</v>
      </c>
    </row>
    <row r="1476" spans="4:25">
      <c r="D1476" s="21"/>
      <c r="F1476" s="21"/>
      <c r="G1476" s="54">
        <f t="shared" si="431"/>
        <v>0</v>
      </c>
      <c r="H1476" s="28">
        <f t="shared" si="418"/>
        <v>0</v>
      </c>
      <c r="I1476" s="45">
        <f t="shared" si="432"/>
        <v>0</v>
      </c>
      <c r="J1476" s="29">
        <f t="shared" si="419"/>
        <v>3</v>
      </c>
      <c r="K1476" s="29">
        <f t="shared" si="420"/>
        <v>0.27</v>
      </c>
      <c r="L1476" s="29">
        <f t="shared" si="421"/>
        <v>8.4199999999999997E-2</v>
      </c>
      <c r="M1476" s="29">
        <f t="shared" si="422"/>
        <v>12.92</v>
      </c>
      <c r="N1476" s="45">
        <f t="shared" si="433"/>
        <v>-43.986979853963227</v>
      </c>
      <c r="O1476" s="28">
        <f t="shared" si="423"/>
        <v>10.989169238449415</v>
      </c>
      <c r="P1476" s="28">
        <f t="shared" si="424"/>
        <v>15.087458954343088</v>
      </c>
      <c r="Q1476" s="45" t="str">
        <f t="shared" si="434"/>
        <v>ins. Pondérale</v>
      </c>
      <c r="R1476" s="29">
        <f t="shared" si="425"/>
        <v>3</v>
      </c>
      <c r="S1476" s="29" t="e">
        <f t="shared" si="426"/>
        <v>#N/A</v>
      </c>
      <c r="T1476" s="29" t="e">
        <f t="shared" si="427"/>
        <v>#N/A</v>
      </c>
      <c r="U1476" s="29" t="e">
        <f t="shared" si="428"/>
        <v>#N/A</v>
      </c>
      <c r="V1476" s="21" t="e">
        <f t="shared" si="435"/>
        <v>#N/A</v>
      </c>
      <c r="W1476" s="28">
        <f t="shared" si="429"/>
        <v>0</v>
      </c>
      <c r="X1476" s="28">
        <f t="shared" si="430"/>
        <v>0</v>
      </c>
      <c r="Y1476" s="45" t="str">
        <f t="shared" si="436"/>
        <v>pas de surpoids ni d'obésité</v>
      </c>
    </row>
    <row r="1477" spans="4:25">
      <c r="D1477" s="21"/>
      <c r="F1477" s="21"/>
      <c r="G1477" s="54">
        <f t="shared" si="431"/>
        <v>0</v>
      </c>
      <c r="H1477" s="28">
        <f t="shared" si="418"/>
        <v>0</v>
      </c>
      <c r="I1477" s="45">
        <f t="shared" si="432"/>
        <v>0</v>
      </c>
      <c r="J1477" s="29">
        <f t="shared" si="419"/>
        <v>3</v>
      </c>
      <c r="K1477" s="29">
        <f t="shared" si="420"/>
        <v>0.27</v>
      </c>
      <c r="L1477" s="29">
        <f t="shared" si="421"/>
        <v>8.4199999999999997E-2</v>
      </c>
      <c r="M1477" s="29">
        <f t="shared" si="422"/>
        <v>12.92</v>
      </c>
      <c r="N1477" s="45">
        <f t="shared" si="433"/>
        <v>-43.986979853963227</v>
      </c>
      <c r="O1477" s="28">
        <f t="shared" si="423"/>
        <v>10.989169238449415</v>
      </c>
      <c r="P1477" s="28">
        <f t="shared" si="424"/>
        <v>15.087458954343088</v>
      </c>
      <c r="Q1477" s="45" t="str">
        <f t="shared" si="434"/>
        <v>ins. Pondérale</v>
      </c>
      <c r="R1477" s="29">
        <f t="shared" si="425"/>
        <v>3</v>
      </c>
      <c r="S1477" s="29" t="e">
        <f t="shared" si="426"/>
        <v>#N/A</v>
      </c>
      <c r="T1477" s="29" t="e">
        <f t="shared" si="427"/>
        <v>#N/A</v>
      </c>
      <c r="U1477" s="29" t="e">
        <f t="shared" si="428"/>
        <v>#N/A</v>
      </c>
      <c r="V1477" s="21" t="e">
        <f t="shared" si="435"/>
        <v>#N/A</v>
      </c>
      <c r="W1477" s="28">
        <f t="shared" si="429"/>
        <v>0</v>
      </c>
      <c r="X1477" s="28">
        <f t="shared" si="430"/>
        <v>0</v>
      </c>
      <c r="Y1477" s="45" t="str">
        <f t="shared" si="436"/>
        <v>pas de surpoids ni d'obésité</v>
      </c>
    </row>
    <row r="1478" spans="4:25">
      <c r="D1478" s="21"/>
      <c r="F1478" s="21"/>
      <c r="G1478" s="54">
        <f t="shared" si="431"/>
        <v>0</v>
      </c>
      <c r="H1478" s="28">
        <f t="shared" si="418"/>
        <v>0</v>
      </c>
      <c r="I1478" s="45">
        <f t="shared" si="432"/>
        <v>0</v>
      </c>
      <c r="J1478" s="29">
        <f t="shared" si="419"/>
        <v>3</v>
      </c>
      <c r="K1478" s="29">
        <f t="shared" si="420"/>
        <v>0.27</v>
      </c>
      <c r="L1478" s="29">
        <f t="shared" si="421"/>
        <v>8.4199999999999997E-2</v>
      </c>
      <c r="M1478" s="29">
        <f t="shared" si="422"/>
        <v>12.92</v>
      </c>
      <c r="N1478" s="45">
        <f t="shared" si="433"/>
        <v>-43.986979853963227</v>
      </c>
      <c r="O1478" s="28">
        <f t="shared" si="423"/>
        <v>10.989169238449415</v>
      </c>
      <c r="P1478" s="28">
        <f t="shared" si="424"/>
        <v>15.087458954343088</v>
      </c>
      <c r="Q1478" s="45" t="str">
        <f t="shared" si="434"/>
        <v>ins. Pondérale</v>
      </c>
      <c r="R1478" s="29">
        <f t="shared" si="425"/>
        <v>3</v>
      </c>
      <c r="S1478" s="29" t="e">
        <f t="shared" si="426"/>
        <v>#N/A</v>
      </c>
      <c r="T1478" s="29" t="e">
        <f t="shared" si="427"/>
        <v>#N/A</v>
      </c>
      <c r="U1478" s="29" t="e">
        <f t="shared" si="428"/>
        <v>#N/A</v>
      </c>
      <c r="V1478" s="21" t="e">
        <f t="shared" si="435"/>
        <v>#N/A</v>
      </c>
      <c r="W1478" s="28">
        <f t="shared" si="429"/>
        <v>0</v>
      </c>
      <c r="X1478" s="28">
        <f t="shared" si="430"/>
        <v>0</v>
      </c>
      <c r="Y1478" s="45" t="str">
        <f t="shared" si="436"/>
        <v>pas de surpoids ni d'obésité</v>
      </c>
    </row>
    <row r="1479" spans="4:25">
      <c r="D1479" s="21"/>
      <c r="F1479" s="21"/>
      <c r="G1479" s="54">
        <f t="shared" si="431"/>
        <v>0</v>
      </c>
      <c r="H1479" s="28">
        <f t="shared" ref="H1479:H1542" si="437">MROUND(G1479,0.5)</f>
        <v>0</v>
      </c>
      <c r="I1479" s="45">
        <f t="shared" si="432"/>
        <v>0</v>
      </c>
      <c r="J1479" s="29">
        <f t="shared" ref="J1479:J1542" si="438">IF(OR(C1479=1),0,3)</f>
        <v>3</v>
      </c>
      <c r="K1479" s="29">
        <f t="shared" ref="K1479:K1542" si="439">VLOOKUP(H1479,TableRefFR,2+J1479)</f>
        <v>0.27</v>
      </c>
      <c r="L1479" s="29">
        <f t="shared" ref="L1479:L1542" si="440">VLOOKUP(H1479,TableRefFR,3+J1479)</f>
        <v>8.4199999999999997E-2</v>
      </c>
      <c r="M1479" s="29">
        <f t="shared" ref="M1479:M1542" si="441">VLOOKUP(H1479,TableRefFR,4+J1479)</f>
        <v>12.92</v>
      </c>
      <c r="N1479" s="45">
        <f t="shared" si="433"/>
        <v>-43.986979853963227</v>
      </c>
      <c r="O1479" s="28">
        <f t="shared" ref="O1479:O1542" si="442">VLOOKUP(H1479,CorpFR,2+J1479)</f>
        <v>10.989169238449415</v>
      </c>
      <c r="P1479" s="28">
        <f t="shared" ref="P1479:P1542" si="443">VLOOKUP(H1479,CorpFR,3+J1479)</f>
        <v>15.087458954343088</v>
      </c>
      <c r="Q1479" s="45" t="str">
        <f t="shared" si="434"/>
        <v>ins. Pondérale</v>
      </c>
      <c r="R1479" s="29">
        <f t="shared" ref="R1479:R1542" si="444">IF(OR(C1479=1),0,3)</f>
        <v>3</v>
      </c>
      <c r="S1479" s="29" t="e">
        <f t="shared" ref="S1479:S1542" si="445">VLOOKUP(H1479,TableRefIOTF,2+R1479)</f>
        <v>#N/A</v>
      </c>
      <c r="T1479" s="29" t="e">
        <f t="shared" ref="T1479:T1542" si="446">VLOOKUP(H1479,TableRefIOTF,3+R1479)</f>
        <v>#N/A</v>
      </c>
      <c r="U1479" s="29" t="e">
        <f t="shared" ref="U1479:U1542" si="447">VLOOKUP(H1479,TableRefIOTF,4+R1479)</f>
        <v>#N/A</v>
      </c>
      <c r="V1479" s="21" t="e">
        <f t="shared" si="435"/>
        <v>#N/A</v>
      </c>
      <c r="W1479" s="28">
        <f t="shared" ref="W1479:W1542" si="448">VLOOKUP(H1479,CorpIOTF,2+R1479)</f>
        <v>0</v>
      </c>
      <c r="X1479" s="28">
        <f t="shared" ref="X1479:X1542" si="449">VLOOKUP(H1479,CorpIOTF,3+R1479)</f>
        <v>0</v>
      </c>
      <c r="Y1479" s="45" t="str">
        <f t="shared" si="436"/>
        <v>pas de surpoids ni d'obésité</v>
      </c>
    </row>
    <row r="1480" spans="4:25">
      <c r="D1480" s="21"/>
      <c r="F1480" s="21"/>
      <c r="G1480" s="54">
        <f t="shared" ref="G1480:G1543" si="450">DATEDIF(B1480,E1480,"d")/365.25</f>
        <v>0</v>
      </c>
      <c r="H1480" s="28">
        <f t="shared" si="437"/>
        <v>0</v>
      </c>
      <c r="I1480" s="45">
        <f t="shared" ref="I1480:I1543" si="451">D1480</f>
        <v>0</v>
      </c>
      <c r="J1480" s="29">
        <f t="shared" si="438"/>
        <v>3</v>
      </c>
      <c r="K1480" s="29">
        <f t="shared" si="439"/>
        <v>0.27</v>
      </c>
      <c r="L1480" s="29">
        <f t="shared" si="440"/>
        <v>8.4199999999999997E-2</v>
      </c>
      <c r="M1480" s="29">
        <f t="shared" si="441"/>
        <v>12.92</v>
      </c>
      <c r="N1480" s="45">
        <f t="shared" ref="N1480:N1543" si="452">(((I1480/M1480)^K1480)-1)/(K1480*L1480)</f>
        <v>-43.986979853963227</v>
      </c>
      <c r="O1480" s="28">
        <f t="shared" si="442"/>
        <v>10.989169238449415</v>
      </c>
      <c r="P1480" s="28">
        <f t="shared" si="443"/>
        <v>15.087458954343088</v>
      </c>
      <c r="Q1480" s="45" t="str">
        <f t="shared" ref="Q1480:Q1543" si="453">IF(I1480&gt;P1480,"surpoids",IF(I1480&lt;O1480,"ins. Pondérale","corpulence normale"))</f>
        <v>ins. Pondérale</v>
      </c>
      <c r="R1480" s="29">
        <f t="shared" si="444"/>
        <v>3</v>
      </c>
      <c r="S1480" s="29" t="e">
        <f t="shared" si="445"/>
        <v>#N/A</v>
      </c>
      <c r="T1480" s="29" t="e">
        <f t="shared" si="446"/>
        <v>#N/A</v>
      </c>
      <c r="U1480" s="29" t="e">
        <f t="shared" si="447"/>
        <v>#N/A</v>
      </c>
      <c r="V1480" s="21" t="e">
        <f t="shared" ref="V1480:V1543" si="454">(((I1480/U1480)^S1480)-1)/(S1480*T1480)</f>
        <v>#N/A</v>
      </c>
      <c r="W1480" s="28">
        <f t="shared" si="448"/>
        <v>0</v>
      </c>
      <c r="X1480" s="28">
        <f t="shared" si="449"/>
        <v>0</v>
      </c>
      <c r="Y1480" s="45" t="str">
        <f t="shared" ref="Y1480:Y1543" si="455">IF(I1480&gt;X1480,"obésité",IF(I1480&gt;W1480,"surpoids","pas de surpoids ni d'obésité"))</f>
        <v>pas de surpoids ni d'obésité</v>
      </c>
    </row>
    <row r="1481" spans="4:25">
      <c r="D1481" s="21"/>
      <c r="F1481" s="21"/>
      <c r="G1481" s="54">
        <f t="shared" si="450"/>
        <v>0</v>
      </c>
      <c r="H1481" s="28">
        <f t="shared" si="437"/>
        <v>0</v>
      </c>
      <c r="I1481" s="45">
        <f t="shared" si="451"/>
        <v>0</v>
      </c>
      <c r="J1481" s="29">
        <f t="shared" si="438"/>
        <v>3</v>
      </c>
      <c r="K1481" s="29">
        <f t="shared" si="439"/>
        <v>0.27</v>
      </c>
      <c r="L1481" s="29">
        <f t="shared" si="440"/>
        <v>8.4199999999999997E-2</v>
      </c>
      <c r="M1481" s="29">
        <f t="shared" si="441"/>
        <v>12.92</v>
      </c>
      <c r="N1481" s="45">
        <f t="shared" si="452"/>
        <v>-43.986979853963227</v>
      </c>
      <c r="O1481" s="28">
        <f t="shared" si="442"/>
        <v>10.989169238449415</v>
      </c>
      <c r="P1481" s="28">
        <f t="shared" si="443"/>
        <v>15.087458954343088</v>
      </c>
      <c r="Q1481" s="45" t="str">
        <f t="shared" si="453"/>
        <v>ins. Pondérale</v>
      </c>
      <c r="R1481" s="29">
        <f t="shared" si="444"/>
        <v>3</v>
      </c>
      <c r="S1481" s="29" t="e">
        <f t="shared" si="445"/>
        <v>#N/A</v>
      </c>
      <c r="T1481" s="29" t="e">
        <f t="shared" si="446"/>
        <v>#N/A</v>
      </c>
      <c r="U1481" s="29" t="e">
        <f t="shared" si="447"/>
        <v>#N/A</v>
      </c>
      <c r="V1481" s="21" t="e">
        <f t="shared" si="454"/>
        <v>#N/A</v>
      </c>
      <c r="W1481" s="28">
        <f t="shared" si="448"/>
        <v>0</v>
      </c>
      <c r="X1481" s="28">
        <f t="shared" si="449"/>
        <v>0</v>
      </c>
      <c r="Y1481" s="45" t="str">
        <f t="shared" si="455"/>
        <v>pas de surpoids ni d'obésité</v>
      </c>
    </row>
    <row r="1482" spans="4:25">
      <c r="D1482" s="21"/>
      <c r="F1482" s="21"/>
      <c r="G1482" s="54">
        <f t="shared" si="450"/>
        <v>0</v>
      </c>
      <c r="H1482" s="28">
        <f t="shared" si="437"/>
        <v>0</v>
      </c>
      <c r="I1482" s="45">
        <f t="shared" si="451"/>
        <v>0</v>
      </c>
      <c r="J1482" s="29">
        <f t="shared" si="438"/>
        <v>3</v>
      </c>
      <c r="K1482" s="29">
        <f t="shared" si="439"/>
        <v>0.27</v>
      </c>
      <c r="L1482" s="29">
        <f t="shared" si="440"/>
        <v>8.4199999999999997E-2</v>
      </c>
      <c r="M1482" s="29">
        <f t="shared" si="441"/>
        <v>12.92</v>
      </c>
      <c r="N1482" s="45">
        <f t="shared" si="452"/>
        <v>-43.986979853963227</v>
      </c>
      <c r="O1482" s="28">
        <f t="shared" si="442"/>
        <v>10.989169238449415</v>
      </c>
      <c r="P1482" s="28">
        <f t="shared" si="443"/>
        <v>15.087458954343088</v>
      </c>
      <c r="Q1482" s="45" t="str">
        <f t="shared" si="453"/>
        <v>ins. Pondérale</v>
      </c>
      <c r="R1482" s="29">
        <f t="shared" si="444"/>
        <v>3</v>
      </c>
      <c r="S1482" s="29" t="e">
        <f t="shared" si="445"/>
        <v>#N/A</v>
      </c>
      <c r="T1482" s="29" t="e">
        <f t="shared" si="446"/>
        <v>#N/A</v>
      </c>
      <c r="U1482" s="29" t="e">
        <f t="shared" si="447"/>
        <v>#N/A</v>
      </c>
      <c r="V1482" s="21" t="e">
        <f t="shared" si="454"/>
        <v>#N/A</v>
      </c>
      <c r="W1482" s="28">
        <f t="shared" si="448"/>
        <v>0</v>
      </c>
      <c r="X1482" s="28">
        <f t="shared" si="449"/>
        <v>0</v>
      </c>
      <c r="Y1482" s="45" t="str">
        <f t="shared" si="455"/>
        <v>pas de surpoids ni d'obésité</v>
      </c>
    </row>
    <row r="1483" spans="4:25">
      <c r="D1483" s="21"/>
      <c r="F1483" s="21"/>
      <c r="G1483" s="54">
        <f t="shared" si="450"/>
        <v>0</v>
      </c>
      <c r="H1483" s="28">
        <f t="shared" si="437"/>
        <v>0</v>
      </c>
      <c r="I1483" s="45">
        <f t="shared" si="451"/>
        <v>0</v>
      </c>
      <c r="J1483" s="29">
        <f t="shared" si="438"/>
        <v>3</v>
      </c>
      <c r="K1483" s="29">
        <f t="shared" si="439"/>
        <v>0.27</v>
      </c>
      <c r="L1483" s="29">
        <f t="shared" si="440"/>
        <v>8.4199999999999997E-2</v>
      </c>
      <c r="M1483" s="29">
        <f t="shared" si="441"/>
        <v>12.92</v>
      </c>
      <c r="N1483" s="45">
        <f t="shared" si="452"/>
        <v>-43.986979853963227</v>
      </c>
      <c r="O1483" s="28">
        <f t="shared" si="442"/>
        <v>10.989169238449415</v>
      </c>
      <c r="P1483" s="28">
        <f t="shared" si="443"/>
        <v>15.087458954343088</v>
      </c>
      <c r="Q1483" s="45" t="str">
        <f t="shared" si="453"/>
        <v>ins. Pondérale</v>
      </c>
      <c r="R1483" s="29">
        <f t="shared" si="444"/>
        <v>3</v>
      </c>
      <c r="S1483" s="29" t="e">
        <f t="shared" si="445"/>
        <v>#N/A</v>
      </c>
      <c r="T1483" s="29" t="e">
        <f t="shared" si="446"/>
        <v>#N/A</v>
      </c>
      <c r="U1483" s="29" t="e">
        <f t="shared" si="447"/>
        <v>#N/A</v>
      </c>
      <c r="V1483" s="21" t="e">
        <f t="shared" si="454"/>
        <v>#N/A</v>
      </c>
      <c r="W1483" s="28">
        <f t="shared" si="448"/>
        <v>0</v>
      </c>
      <c r="X1483" s="28">
        <f t="shared" si="449"/>
        <v>0</v>
      </c>
      <c r="Y1483" s="45" t="str">
        <f t="shared" si="455"/>
        <v>pas de surpoids ni d'obésité</v>
      </c>
    </row>
    <row r="1484" spans="4:25">
      <c r="D1484" s="21"/>
      <c r="F1484" s="21"/>
      <c r="G1484" s="54">
        <f t="shared" si="450"/>
        <v>0</v>
      </c>
      <c r="H1484" s="28">
        <f t="shared" si="437"/>
        <v>0</v>
      </c>
      <c r="I1484" s="45">
        <f t="shared" si="451"/>
        <v>0</v>
      </c>
      <c r="J1484" s="29">
        <f t="shared" si="438"/>
        <v>3</v>
      </c>
      <c r="K1484" s="29">
        <f t="shared" si="439"/>
        <v>0.27</v>
      </c>
      <c r="L1484" s="29">
        <f t="shared" si="440"/>
        <v>8.4199999999999997E-2</v>
      </c>
      <c r="M1484" s="29">
        <f t="shared" si="441"/>
        <v>12.92</v>
      </c>
      <c r="N1484" s="45">
        <f t="shared" si="452"/>
        <v>-43.986979853963227</v>
      </c>
      <c r="O1484" s="28">
        <f t="shared" si="442"/>
        <v>10.989169238449415</v>
      </c>
      <c r="P1484" s="28">
        <f t="shared" si="443"/>
        <v>15.087458954343088</v>
      </c>
      <c r="Q1484" s="45" t="str">
        <f t="shared" si="453"/>
        <v>ins. Pondérale</v>
      </c>
      <c r="R1484" s="29">
        <f t="shared" si="444"/>
        <v>3</v>
      </c>
      <c r="S1484" s="29" t="e">
        <f t="shared" si="445"/>
        <v>#N/A</v>
      </c>
      <c r="T1484" s="29" t="e">
        <f t="shared" si="446"/>
        <v>#N/A</v>
      </c>
      <c r="U1484" s="29" t="e">
        <f t="shared" si="447"/>
        <v>#N/A</v>
      </c>
      <c r="V1484" s="21" t="e">
        <f t="shared" si="454"/>
        <v>#N/A</v>
      </c>
      <c r="W1484" s="28">
        <f t="shared" si="448"/>
        <v>0</v>
      </c>
      <c r="X1484" s="28">
        <f t="shared" si="449"/>
        <v>0</v>
      </c>
      <c r="Y1484" s="45" t="str">
        <f t="shared" si="455"/>
        <v>pas de surpoids ni d'obésité</v>
      </c>
    </row>
    <row r="1485" spans="4:25">
      <c r="D1485" s="21"/>
      <c r="F1485" s="21"/>
      <c r="G1485" s="54">
        <f t="shared" si="450"/>
        <v>0</v>
      </c>
      <c r="H1485" s="28">
        <f t="shared" si="437"/>
        <v>0</v>
      </c>
      <c r="I1485" s="45">
        <f t="shared" si="451"/>
        <v>0</v>
      </c>
      <c r="J1485" s="29">
        <f t="shared" si="438"/>
        <v>3</v>
      </c>
      <c r="K1485" s="29">
        <f t="shared" si="439"/>
        <v>0.27</v>
      </c>
      <c r="L1485" s="29">
        <f t="shared" si="440"/>
        <v>8.4199999999999997E-2</v>
      </c>
      <c r="M1485" s="29">
        <f t="shared" si="441"/>
        <v>12.92</v>
      </c>
      <c r="N1485" s="45">
        <f t="shared" si="452"/>
        <v>-43.986979853963227</v>
      </c>
      <c r="O1485" s="28">
        <f t="shared" si="442"/>
        <v>10.989169238449415</v>
      </c>
      <c r="P1485" s="28">
        <f t="shared" si="443"/>
        <v>15.087458954343088</v>
      </c>
      <c r="Q1485" s="45" t="str">
        <f t="shared" si="453"/>
        <v>ins. Pondérale</v>
      </c>
      <c r="R1485" s="29">
        <f t="shared" si="444"/>
        <v>3</v>
      </c>
      <c r="S1485" s="29" t="e">
        <f t="shared" si="445"/>
        <v>#N/A</v>
      </c>
      <c r="T1485" s="29" t="e">
        <f t="shared" si="446"/>
        <v>#N/A</v>
      </c>
      <c r="U1485" s="29" t="e">
        <f t="shared" si="447"/>
        <v>#N/A</v>
      </c>
      <c r="V1485" s="21" t="e">
        <f t="shared" si="454"/>
        <v>#N/A</v>
      </c>
      <c r="W1485" s="28">
        <f t="shared" si="448"/>
        <v>0</v>
      </c>
      <c r="X1485" s="28">
        <f t="shared" si="449"/>
        <v>0</v>
      </c>
      <c r="Y1485" s="45" t="str">
        <f t="shared" si="455"/>
        <v>pas de surpoids ni d'obésité</v>
      </c>
    </row>
    <row r="1486" spans="4:25">
      <c r="D1486" s="21"/>
      <c r="F1486" s="21"/>
      <c r="G1486" s="54">
        <f t="shared" si="450"/>
        <v>0</v>
      </c>
      <c r="H1486" s="28">
        <f t="shared" si="437"/>
        <v>0</v>
      </c>
      <c r="I1486" s="45">
        <f t="shared" si="451"/>
        <v>0</v>
      </c>
      <c r="J1486" s="29">
        <f t="shared" si="438"/>
        <v>3</v>
      </c>
      <c r="K1486" s="29">
        <f t="shared" si="439"/>
        <v>0.27</v>
      </c>
      <c r="L1486" s="29">
        <f t="shared" si="440"/>
        <v>8.4199999999999997E-2</v>
      </c>
      <c r="M1486" s="29">
        <f t="shared" si="441"/>
        <v>12.92</v>
      </c>
      <c r="N1486" s="45">
        <f t="shared" si="452"/>
        <v>-43.986979853963227</v>
      </c>
      <c r="O1486" s="28">
        <f t="shared" si="442"/>
        <v>10.989169238449415</v>
      </c>
      <c r="P1486" s="28">
        <f t="shared" si="443"/>
        <v>15.087458954343088</v>
      </c>
      <c r="Q1486" s="45" t="str">
        <f t="shared" si="453"/>
        <v>ins. Pondérale</v>
      </c>
      <c r="R1486" s="29">
        <f t="shared" si="444"/>
        <v>3</v>
      </c>
      <c r="S1486" s="29" t="e">
        <f t="shared" si="445"/>
        <v>#N/A</v>
      </c>
      <c r="T1486" s="29" t="e">
        <f t="shared" si="446"/>
        <v>#N/A</v>
      </c>
      <c r="U1486" s="29" t="e">
        <f t="shared" si="447"/>
        <v>#N/A</v>
      </c>
      <c r="V1486" s="21" t="e">
        <f t="shared" si="454"/>
        <v>#N/A</v>
      </c>
      <c r="W1486" s="28">
        <f t="shared" si="448"/>
        <v>0</v>
      </c>
      <c r="X1486" s="28">
        <f t="shared" si="449"/>
        <v>0</v>
      </c>
      <c r="Y1486" s="45" t="str">
        <f t="shared" si="455"/>
        <v>pas de surpoids ni d'obésité</v>
      </c>
    </row>
    <row r="1487" spans="4:25">
      <c r="D1487" s="21"/>
      <c r="F1487" s="21"/>
      <c r="G1487" s="54">
        <f t="shared" si="450"/>
        <v>0</v>
      </c>
      <c r="H1487" s="28">
        <f t="shared" si="437"/>
        <v>0</v>
      </c>
      <c r="I1487" s="45">
        <f t="shared" si="451"/>
        <v>0</v>
      </c>
      <c r="J1487" s="29">
        <f t="shared" si="438"/>
        <v>3</v>
      </c>
      <c r="K1487" s="29">
        <f t="shared" si="439"/>
        <v>0.27</v>
      </c>
      <c r="L1487" s="29">
        <f t="shared" si="440"/>
        <v>8.4199999999999997E-2</v>
      </c>
      <c r="M1487" s="29">
        <f t="shared" si="441"/>
        <v>12.92</v>
      </c>
      <c r="N1487" s="45">
        <f t="shared" si="452"/>
        <v>-43.986979853963227</v>
      </c>
      <c r="O1487" s="28">
        <f t="shared" si="442"/>
        <v>10.989169238449415</v>
      </c>
      <c r="P1487" s="28">
        <f t="shared" si="443"/>
        <v>15.087458954343088</v>
      </c>
      <c r="Q1487" s="45" t="str">
        <f t="shared" si="453"/>
        <v>ins. Pondérale</v>
      </c>
      <c r="R1487" s="29">
        <f t="shared" si="444"/>
        <v>3</v>
      </c>
      <c r="S1487" s="29" t="e">
        <f t="shared" si="445"/>
        <v>#N/A</v>
      </c>
      <c r="T1487" s="29" t="e">
        <f t="shared" si="446"/>
        <v>#N/A</v>
      </c>
      <c r="U1487" s="29" t="e">
        <f t="shared" si="447"/>
        <v>#N/A</v>
      </c>
      <c r="V1487" s="21" t="e">
        <f t="shared" si="454"/>
        <v>#N/A</v>
      </c>
      <c r="W1487" s="28">
        <f t="shared" si="448"/>
        <v>0</v>
      </c>
      <c r="X1487" s="28">
        <f t="shared" si="449"/>
        <v>0</v>
      </c>
      <c r="Y1487" s="45" t="str">
        <f t="shared" si="455"/>
        <v>pas de surpoids ni d'obésité</v>
      </c>
    </row>
    <row r="1488" spans="4:25">
      <c r="D1488" s="21"/>
      <c r="F1488" s="21"/>
      <c r="G1488" s="54">
        <f t="shared" si="450"/>
        <v>0</v>
      </c>
      <c r="H1488" s="28">
        <f t="shared" si="437"/>
        <v>0</v>
      </c>
      <c r="I1488" s="45">
        <f t="shared" si="451"/>
        <v>0</v>
      </c>
      <c r="J1488" s="29">
        <f t="shared" si="438"/>
        <v>3</v>
      </c>
      <c r="K1488" s="29">
        <f t="shared" si="439"/>
        <v>0.27</v>
      </c>
      <c r="L1488" s="29">
        <f t="shared" si="440"/>
        <v>8.4199999999999997E-2</v>
      </c>
      <c r="M1488" s="29">
        <f t="shared" si="441"/>
        <v>12.92</v>
      </c>
      <c r="N1488" s="45">
        <f t="shared" si="452"/>
        <v>-43.986979853963227</v>
      </c>
      <c r="O1488" s="28">
        <f t="shared" si="442"/>
        <v>10.989169238449415</v>
      </c>
      <c r="P1488" s="28">
        <f t="shared" si="443"/>
        <v>15.087458954343088</v>
      </c>
      <c r="Q1488" s="45" t="str">
        <f t="shared" si="453"/>
        <v>ins. Pondérale</v>
      </c>
      <c r="R1488" s="29">
        <f t="shared" si="444"/>
        <v>3</v>
      </c>
      <c r="S1488" s="29" t="e">
        <f t="shared" si="445"/>
        <v>#N/A</v>
      </c>
      <c r="T1488" s="29" t="e">
        <f t="shared" si="446"/>
        <v>#N/A</v>
      </c>
      <c r="U1488" s="29" t="e">
        <f t="shared" si="447"/>
        <v>#N/A</v>
      </c>
      <c r="V1488" s="21" t="e">
        <f t="shared" si="454"/>
        <v>#N/A</v>
      </c>
      <c r="W1488" s="28">
        <f t="shared" si="448"/>
        <v>0</v>
      </c>
      <c r="X1488" s="28">
        <f t="shared" si="449"/>
        <v>0</v>
      </c>
      <c r="Y1488" s="45" t="str">
        <f t="shared" si="455"/>
        <v>pas de surpoids ni d'obésité</v>
      </c>
    </row>
    <row r="1489" spans="4:25" ht="14.4">
      <c r="D1489" s="30"/>
      <c r="E1489" s="65"/>
      <c r="F1489" s="30"/>
      <c r="G1489" s="54">
        <f t="shared" si="450"/>
        <v>0</v>
      </c>
      <c r="H1489" s="28">
        <f t="shared" si="437"/>
        <v>0</v>
      </c>
      <c r="I1489" s="45">
        <f t="shared" si="451"/>
        <v>0</v>
      </c>
      <c r="J1489" s="29">
        <f t="shared" si="438"/>
        <v>3</v>
      </c>
      <c r="K1489" s="29">
        <f t="shared" si="439"/>
        <v>0.27</v>
      </c>
      <c r="L1489" s="29">
        <f t="shared" si="440"/>
        <v>8.4199999999999997E-2</v>
      </c>
      <c r="M1489" s="29">
        <f t="shared" si="441"/>
        <v>12.92</v>
      </c>
      <c r="N1489" s="45">
        <f t="shared" si="452"/>
        <v>-43.986979853963227</v>
      </c>
      <c r="O1489" s="28">
        <f t="shared" si="442"/>
        <v>10.989169238449415</v>
      </c>
      <c r="P1489" s="28">
        <f t="shared" si="443"/>
        <v>15.087458954343088</v>
      </c>
      <c r="Q1489" s="45" t="str">
        <f t="shared" si="453"/>
        <v>ins. Pondérale</v>
      </c>
      <c r="R1489" s="29">
        <f t="shared" si="444"/>
        <v>3</v>
      </c>
      <c r="S1489" s="29" t="e">
        <f t="shared" si="445"/>
        <v>#N/A</v>
      </c>
      <c r="T1489" s="29" t="e">
        <f t="shared" si="446"/>
        <v>#N/A</v>
      </c>
      <c r="U1489" s="29" t="e">
        <f t="shared" si="447"/>
        <v>#N/A</v>
      </c>
      <c r="V1489" s="21" t="e">
        <f t="shared" si="454"/>
        <v>#N/A</v>
      </c>
      <c r="W1489" s="28">
        <f t="shared" si="448"/>
        <v>0</v>
      </c>
      <c r="X1489" s="28">
        <f t="shared" si="449"/>
        <v>0</v>
      </c>
      <c r="Y1489" s="45" t="str">
        <f t="shared" si="455"/>
        <v>pas de surpoids ni d'obésité</v>
      </c>
    </row>
    <row r="1490" spans="4:25">
      <c r="D1490" s="21"/>
      <c r="F1490" s="21"/>
      <c r="G1490" s="54">
        <f t="shared" si="450"/>
        <v>0</v>
      </c>
      <c r="H1490" s="28">
        <f t="shared" si="437"/>
        <v>0</v>
      </c>
      <c r="I1490" s="45">
        <f t="shared" si="451"/>
        <v>0</v>
      </c>
      <c r="J1490" s="29">
        <f t="shared" si="438"/>
        <v>3</v>
      </c>
      <c r="K1490" s="29">
        <f t="shared" si="439"/>
        <v>0.27</v>
      </c>
      <c r="L1490" s="29">
        <f t="shared" si="440"/>
        <v>8.4199999999999997E-2</v>
      </c>
      <c r="M1490" s="29">
        <f t="shared" si="441"/>
        <v>12.92</v>
      </c>
      <c r="N1490" s="45">
        <f t="shared" si="452"/>
        <v>-43.986979853963227</v>
      </c>
      <c r="O1490" s="28">
        <f t="shared" si="442"/>
        <v>10.989169238449415</v>
      </c>
      <c r="P1490" s="28">
        <f t="shared" si="443"/>
        <v>15.087458954343088</v>
      </c>
      <c r="Q1490" s="45" t="str">
        <f t="shared" si="453"/>
        <v>ins. Pondérale</v>
      </c>
      <c r="R1490" s="29">
        <f t="shared" si="444"/>
        <v>3</v>
      </c>
      <c r="S1490" s="29" t="e">
        <f t="shared" si="445"/>
        <v>#N/A</v>
      </c>
      <c r="T1490" s="29" t="e">
        <f t="shared" si="446"/>
        <v>#N/A</v>
      </c>
      <c r="U1490" s="29" t="e">
        <f t="shared" si="447"/>
        <v>#N/A</v>
      </c>
      <c r="V1490" s="21" t="e">
        <f t="shared" si="454"/>
        <v>#N/A</v>
      </c>
      <c r="W1490" s="28">
        <f t="shared" si="448"/>
        <v>0</v>
      </c>
      <c r="X1490" s="28">
        <f t="shared" si="449"/>
        <v>0</v>
      </c>
      <c r="Y1490" s="45" t="str">
        <f t="shared" si="455"/>
        <v>pas de surpoids ni d'obésité</v>
      </c>
    </row>
    <row r="1491" spans="4:25">
      <c r="D1491" s="21"/>
      <c r="F1491" s="21"/>
      <c r="G1491" s="54">
        <f t="shared" si="450"/>
        <v>0</v>
      </c>
      <c r="H1491" s="28">
        <f t="shared" si="437"/>
        <v>0</v>
      </c>
      <c r="I1491" s="45">
        <f t="shared" si="451"/>
        <v>0</v>
      </c>
      <c r="J1491" s="29">
        <f t="shared" si="438"/>
        <v>3</v>
      </c>
      <c r="K1491" s="29">
        <f t="shared" si="439"/>
        <v>0.27</v>
      </c>
      <c r="L1491" s="29">
        <f t="shared" si="440"/>
        <v>8.4199999999999997E-2</v>
      </c>
      <c r="M1491" s="29">
        <f t="shared" si="441"/>
        <v>12.92</v>
      </c>
      <c r="N1491" s="45">
        <f t="shared" si="452"/>
        <v>-43.986979853963227</v>
      </c>
      <c r="O1491" s="28">
        <f t="shared" si="442"/>
        <v>10.989169238449415</v>
      </c>
      <c r="P1491" s="28">
        <f t="shared" si="443"/>
        <v>15.087458954343088</v>
      </c>
      <c r="Q1491" s="45" t="str">
        <f t="shared" si="453"/>
        <v>ins. Pondérale</v>
      </c>
      <c r="R1491" s="29">
        <f t="shared" si="444"/>
        <v>3</v>
      </c>
      <c r="S1491" s="29" t="e">
        <f t="shared" si="445"/>
        <v>#N/A</v>
      </c>
      <c r="T1491" s="29" t="e">
        <f t="shared" si="446"/>
        <v>#N/A</v>
      </c>
      <c r="U1491" s="29" t="e">
        <f t="shared" si="447"/>
        <v>#N/A</v>
      </c>
      <c r="V1491" s="21" t="e">
        <f t="shared" si="454"/>
        <v>#N/A</v>
      </c>
      <c r="W1491" s="28">
        <f t="shared" si="448"/>
        <v>0</v>
      </c>
      <c r="X1491" s="28">
        <f t="shared" si="449"/>
        <v>0</v>
      </c>
      <c r="Y1491" s="45" t="str">
        <f t="shared" si="455"/>
        <v>pas de surpoids ni d'obésité</v>
      </c>
    </row>
    <row r="1492" spans="4:25">
      <c r="D1492" s="21"/>
      <c r="F1492" s="21"/>
      <c r="G1492" s="54">
        <f t="shared" si="450"/>
        <v>0</v>
      </c>
      <c r="H1492" s="28">
        <f t="shared" si="437"/>
        <v>0</v>
      </c>
      <c r="I1492" s="45">
        <f t="shared" si="451"/>
        <v>0</v>
      </c>
      <c r="J1492" s="29">
        <f t="shared" si="438"/>
        <v>3</v>
      </c>
      <c r="K1492" s="29">
        <f t="shared" si="439"/>
        <v>0.27</v>
      </c>
      <c r="L1492" s="29">
        <f t="shared" si="440"/>
        <v>8.4199999999999997E-2</v>
      </c>
      <c r="M1492" s="29">
        <f t="shared" si="441"/>
        <v>12.92</v>
      </c>
      <c r="N1492" s="45">
        <f t="shared" si="452"/>
        <v>-43.986979853963227</v>
      </c>
      <c r="O1492" s="28">
        <f t="shared" si="442"/>
        <v>10.989169238449415</v>
      </c>
      <c r="P1492" s="28">
        <f t="shared" si="443"/>
        <v>15.087458954343088</v>
      </c>
      <c r="Q1492" s="45" t="str">
        <f t="shared" si="453"/>
        <v>ins. Pondérale</v>
      </c>
      <c r="R1492" s="29">
        <f t="shared" si="444"/>
        <v>3</v>
      </c>
      <c r="S1492" s="29" t="e">
        <f t="shared" si="445"/>
        <v>#N/A</v>
      </c>
      <c r="T1492" s="29" t="e">
        <f t="shared" si="446"/>
        <v>#N/A</v>
      </c>
      <c r="U1492" s="29" t="e">
        <f t="shared" si="447"/>
        <v>#N/A</v>
      </c>
      <c r="V1492" s="21" t="e">
        <f t="shared" si="454"/>
        <v>#N/A</v>
      </c>
      <c r="W1492" s="28">
        <f t="shared" si="448"/>
        <v>0</v>
      </c>
      <c r="X1492" s="28">
        <f t="shared" si="449"/>
        <v>0</v>
      </c>
      <c r="Y1492" s="45" t="str">
        <f t="shared" si="455"/>
        <v>pas de surpoids ni d'obésité</v>
      </c>
    </row>
    <row r="1493" spans="4:25" ht="14.4">
      <c r="D1493" s="30"/>
      <c r="E1493" s="65"/>
      <c r="F1493" s="30"/>
      <c r="G1493" s="54">
        <f t="shared" si="450"/>
        <v>0</v>
      </c>
      <c r="H1493" s="28">
        <f t="shared" si="437"/>
        <v>0</v>
      </c>
      <c r="I1493" s="45">
        <f t="shared" si="451"/>
        <v>0</v>
      </c>
      <c r="J1493" s="29">
        <f t="shared" si="438"/>
        <v>3</v>
      </c>
      <c r="K1493" s="29">
        <f t="shared" si="439"/>
        <v>0.27</v>
      </c>
      <c r="L1493" s="29">
        <f t="shared" si="440"/>
        <v>8.4199999999999997E-2</v>
      </c>
      <c r="M1493" s="29">
        <f t="shared" si="441"/>
        <v>12.92</v>
      </c>
      <c r="N1493" s="45">
        <f t="shared" si="452"/>
        <v>-43.986979853963227</v>
      </c>
      <c r="O1493" s="28">
        <f t="shared" si="442"/>
        <v>10.989169238449415</v>
      </c>
      <c r="P1493" s="28">
        <f t="shared" si="443"/>
        <v>15.087458954343088</v>
      </c>
      <c r="Q1493" s="45" t="str">
        <f t="shared" si="453"/>
        <v>ins. Pondérale</v>
      </c>
      <c r="R1493" s="29">
        <f t="shared" si="444"/>
        <v>3</v>
      </c>
      <c r="S1493" s="29" t="e">
        <f t="shared" si="445"/>
        <v>#N/A</v>
      </c>
      <c r="T1493" s="29" t="e">
        <f t="shared" si="446"/>
        <v>#N/A</v>
      </c>
      <c r="U1493" s="29" t="e">
        <f t="shared" si="447"/>
        <v>#N/A</v>
      </c>
      <c r="V1493" s="21" t="e">
        <f t="shared" si="454"/>
        <v>#N/A</v>
      </c>
      <c r="W1493" s="28">
        <f t="shared" si="448"/>
        <v>0</v>
      </c>
      <c r="X1493" s="28">
        <f t="shared" si="449"/>
        <v>0</v>
      </c>
      <c r="Y1493" s="45" t="str">
        <f t="shared" si="455"/>
        <v>pas de surpoids ni d'obésité</v>
      </c>
    </row>
    <row r="1494" spans="4:25">
      <c r="D1494" s="21"/>
      <c r="F1494" s="21"/>
      <c r="G1494" s="54">
        <f t="shared" si="450"/>
        <v>0</v>
      </c>
      <c r="H1494" s="28">
        <f t="shared" si="437"/>
        <v>0</v>
      </c>
      <c r="I1494" s="45">
        <f t="shared" si="451"/>
        <v>0</v>
      </c>
      <c r="J1494" s="29">
        <f t="shared" si="438"/>
        <v>3</v>
      </c>
      <c r="K1494" s="29">
        <f t="shared" si="439"/>
        <v>0.27</v>
      </c>
      <c r="L1494" s="29">
        <f t="shared" si="440"/>
        <v>8.4199999999999997E-2</v>
      </c>
      <c r="M1494" s="29">
        <f t="shared" si="441"/>
        <v>12.92</v>
      </c>
      <c r="N1494" s="45">
        <f t="shared" si="452"/>
        <v>-43.986979853963227</v>
      </c>
      <c r="O1494" s="28">
        <f t="shared" si="442"/>
        <v>10.989169238449415</v>
      </c>
      <c r="P1494" s="28">
        <f t="shared" si="443"/>
        <v>15.087458954343088</v>
      </c>
      <c r="Q1494" s="45" t="str">
        <f t="shared" si="453"/>
        <v>ins. Pondérale</v>
      </c>
      <c r="R1494" s="29">
        <f t="shared" si="444"/>
        <v>3</v>
      </c>
      <c r="S1494" s="29" t="e">
        <f t="shared" si="445"/>
        <v>#N/A</v>
      </c>
      <c r="T1494" s="29" t="e">
        <f t="shared" si="446"/>
        <v>#N/A</v>
      </c>
      <c r="U1494" s="29" t="e">
        <f t="shared" si="447"/>
        <v>#N/A</v>
      </c>
      <c r="V1494" s="21" t="e">
        <f t="shared" si="454"/>
        <v>#N/A</v>
      </c>
      <c r="W1494" s="28">
        <f t="shared" si="448"/>
        <v>0</v>
      </c>
      <c r="X1494" s="28">
        <f t="shared" si="449"/>
        <v>0</v>
      </c>
      <c r="Y1494" s="45" t="str">
        <f t="shared" si="455"/>
        <v>pas de surpoids ni d'obésité</v>
      </c>
    </row>
    <row r="1495" spans="4:25">
      <c r="D1495" s="21"/>
      <c r="F1495" s="21"/>
      <c r="G1495" s="54">
        <f t="shared" si="450"/>
        <v>0</v>
      </c>
      <c r="H1495" s="28">
        <f t="shared" si="437"/>
        <v>0</v>
      </c>
      <c r="I1495" s="45">
        <f t="shared" si="451"/>
        <v>0</v>
      </c>
      <c r="J1495" s="29">
        <f t="shared" si="438"/>
        <v>3</v>
      </c>
      <c r="K1495" s="29">
        <f t="shared" si="439"/>
        <v>0.27</v>
      </c>
      <c r="L1495" s="29">
        <f t="shared" si="440"/>
        <v>8.4199999999999997E-2</v>
      </c>
      <c r="M1495" s="29">
        <f t="shared" si="441"/>
        <v>12.92</v>
      </c>
      <c r="N1495" s="45">
        <f t="shared" si="452"/>
        <v>-43.986979853963227</v>
      </c>
      <c r="O1495" s="28">
        <f t="shared" si="442"/>
        <v>10.989169238449415</v>
      </c>
      <c r="P1495" s="28">
        <f t="shared" si="443"/>
        <v>15.087458954343088</v>
      </c>
      <c r="Q1495" s="45" t="str">
        <f t="shared" si="453"/>
        <v>ins. Pondérale</v>
      </c>
      <c r="R1495" s="29">
        <f t="shared" si="444"/>
        <v>3</v>
      </c>
      <c r="S1495" s="29" t="e">
        <f t="shared" si="445"/>
        <v>#N/A</v>
      </c>
      <c r="T1495" s="29" t="e">
        <f t="shared" si="446"/>
        <v>#N/A</v>
      </c>
      <c r="U1495" s="29" t="e">
        <f t="shared" si="447"/>
        <v>#N/A</v>
      </c>
      <c r="V1495" s="21" t="e">
        <f t="shared" si="454"/>
        <v>#N/A</v>
      </c>
      <c r="W1495" s="28">
        <f t="shared" si="448"/>
        <v>0</v>
      </c>
      <c r="X1495" s="28">
        <f t="shared" si="449"/>
        <v>0</v>
      </c>
      <c r="Y1495" s="45" t="str">
        <f t="shared" si="455"/>
        <v>pas de surpoids ni d'obésité</v>
      </c>
    </row>
    <row r="1496" spans="4:25">
      <c r="D1496" s="21"/>
      <c r="F1496" s="21"/>
      <c r="G1496" s="54">
        <f t="shared" si="450"/>
        <v>0</v>
      </c>
      <c r="H1496" s="28">
        <f t="shared" si="437"/>
        <v>0</v>
      </c>
      <c r="I1496" s="45">
        <f t="shared" si="451"/>
        <v>0</v>
      </c>
      <c r="J1496" s="29">
        <f t="shared" si="438"/>
        <v>3</v>
      </c>
      <c r="K1496" s="29">
        <f t="shared" si="439"/>
        <v>0.27</v>
      </c>
      <c r="L1496" s="29">
        <f t="shared" si="440"/>
        <v>8.4199999999999997E-2</v>
      </c>
      <c r="M1496" s="29">
        <f t="shared" si="441"/>
        <v>12.92</v>
      </c>
      <c r="N1496" s="45">
        <f t="shared" si="452"/>
        <v>-43.986979853963227</v>
      </c>
      <c r="O1496" s="28">
        <f t="shared" si="442"/>
        <v>10.989169238449415</v>
      </c>
      <c r="P1496" s="28">
        <f t="shared" si="443"/>
        <v>15.087458954343088</v>
      </c>
      <c r="Q1496" s="45" t="str">
        <f t="shared" si="453"/>
        <v>ins. Pondérale</v>
      </c>
      <c r="R1496" s="29">
        <f t="shared" si="444"/>
        <v>3</v>
      </c>
      <c r="S1496" s="29" t="e">
        <f t="shared" si="445"/>
        <v>#N/A</v>
      </c>
      <c r="T1496" s="29" t="e">
        <f t="shared" si="446"/>
        <v>#N/A</v>
      </c>
      <c r="U1496" s="29" t="e">
        <f t="shared" si="447"/>
        <v>#N/A</v>
      </c>
      <c r="V1496" s="21" t="e">
        <f t="shared" si="454"/>
        <v>#N/A</v>
      </c>
      <c r="W1496" s="28">
        <f t="shared" si="448"/>
        <v>0</v>
      </c>
      <c r="X1496" s="28">
        <f t="shared" si="449"/>
        <v>0</v>
      </c>
      <c r="Y1496" s="45" t="str">
        <f t="shared" si="455"/>
        <v>pas de surpoids ni d'obésité</v>
      </c>
    </row>
    <row r="1497" spans="4:25">
      <c r="D1497" s="21"/>
      <c r="F1497" s="21"/>
      <c r="G1497" s="54">
        <f t="shared" si="450"/>
        <v>0</v>
      </c>
      <c r="H1497" s="28">
        <f t="shared" si="437"/>
        <v>0</v>
      </c>
      <c r="I1497" s="45">
        <f t="shared" si="451"/>
        <v>0</v>
      </c>
      <c r="J1497" s="29">
        <f t="shared" si="438"/>
        <v>3</v>
      </c>
      <c r="K1497" s="29">
        <f t="shared" si="439"/>
        <v>0.27</v>
      </c>
      <c r="L1497" s="29">
        <f t="shared" si="440"/>
        <v>8.4199999999999997E-2</v>
      </c>
      <c r="M1497" s="29">
        <f t="shared" si="441"/>
        <v>12.92</v>
      </c>
      <c r="N1497" s="45">
        <f t="shared" si="452"/>
        <v>-43.986979853963227</v>
      </c>
      <c r="O1497" s="28">
        <f t="shared" si="442"/>
        <v>10.989169238449415</v>
      </c>
      <c r="P1497" s="28">
        <f t="shared" si="443"/>
        <v>15.087458954343088</v>
      </c>
      <c r="Q1497" s="45" t="str">
        <f t="shared" si="453"/>
        <v>ins. Pondérale</v>
      </c>
      <c r="R1497" s="29">
        <f t="shared" si="444"/>
        <v>3</v>
      </c>
      <c r="S1497" s="29" t="e">
        <f t="shared" si="445"/>
        <v>#N/A</v>
      </c>
      <c r="T1497" s="29" t="e">
        <f t="shared" si="446"/>
        <v>#N/A</v>
      </c>
      <c r="U1497" s="29" t="e">
        <f t="shared" si="447"/>
        <v>#N/A</v>
      </c>
      <c r="V1497" s="21" t="e">
        <f t="shared" si="454"/>
        <v>#N/A</v>
      </c>
      <c r="W1497" s="28">
        <f t="shared" si="448"/>
        <v>0</v>
      </c>
      <c r="X1497" s="28">
        <f t="shared" si="449"/>
        <v>0</v>
      </c>
      <c r="Y1497" s="45" t="str">
        <f t="shared" si="455"/>
        <v>pas de surpoids ni d'obésité</v>
      </c>
    </row>
    <row r="1498" spans="4:25">
      <c r="D1498" s="21"/>
      <c r="F1498" s="21"/>
      <c r="G1498" s="54">
        <f t="shared" si="450"/>
        <v>0</v>
      </c>
      <c r="H1498" s="28">
        <f t="shared" si="437"/>
        <v>0</v>
      </c>
      <c r="I1498" s="45">
        <f t="shared" si="451"/>
        <v>0</v>
      </c>
      <c r="J1498" s="29">
        <f t="shared" si="438"/>
        <v>3</v>
      </c>
      <c r="K1498" s="29">
        <f t="shared" si="439"/>
        <v>0.27</v>
      </c>
      <c r="L1498" s="29">
        <f t="shared" si="440"/>
        <v>8.4199999999999997E-2</v>
      </c>
      <c r="M1498" s="29">
        <f t="shared" si="441"/>
        <v>12.92</v>
      </c>
      <c r="N1498" s="45">
        <f t="shared" si="452"/>
        <v>-43.986979853963227</v>
      </c>
      <c r="O1498" s="28">
        <f t="shared" si="442"/>
        <v>10.989169238449415</v>
      </c>
      <c r="P1498" s="28">
        <f t="shared" si="443"/>
        <v>15.087458954343088</v>
      </c>
      <c r="Q1498" s="45" t="str">
        <f t="shared" si="453"/>
        <v>ins. Pondérale</v>
      </c>
      <c r="R1498" s="29">
        <f t="shared" si="444"/>
        <v>3</v>
      </c>
      <c r="S1498" s="29" t="e">
        <f t="shared" si="445"/>
        <v>#N/A</v>
      </c>
      <c r="T1498" s="29" t="e">
        <f t="shared" si="446"/>
        <v>#N/A</v>
      </c>
      <c r="U1498" s="29" t="e">
        <f t="shared" si="447"/>
        <v>#N/A</v>
      </c>
      <c r="V1498" s="21" t="e">
        <f t="shared" si="454"/>
        <v>#N/A</v>
      </c>
      <c r="W1498" s="28">
        <f t="shared" si="448"/>
        <v>0</v>
      </c>
      <c r="X1498" s="28">
        <f t="shared" si="449"/>
        <v>0</v>
      </c>
      <c r="Y1498" s="45" t="str">
        <f t="shared" si="455"/>
        <v>pas de surpoids ni d'obésité</v>
      </c>
    </row>
    <row r="1499" spans="4:25">
      <c r="D1499" s="21"/>
      <c r="F1499" s="21"/>
      <c r="G1499" s="54">
        <f t="shared" si="450"/>
        <v>0</v>
      </c>
      <c r="H1499" s="28">
        <f t="shared" si="437"/>
        <v>0</v>
      </c>
      <c r="I1499" s="45">
        <f t="shared" si="451"/>
        <v>0</v>
      </c>
      <c r="J1499" s="29">
        <f t="shared" si="438"/>
        <v>3</v>
      </c>
      <c r="K1499" s="29">
        <f t="shared" si="439"/>
        <v>0.27</v>
      </c>
      <c r="L1499" s="29">
        <f t="shared" si="440"/>
        <v>8.4199999999999997E-2</v>
      </c>
      <c r="M1499" s="29">
        <f t="shared" si="441"/>
        <v>12.92</v>
      </c>
      <c r="N1499" s="45">
        <f t="shared" si="452"/>
        <v>-43.986979853963227</v>
      </c>
      <c r="O1499" s="28">
        <f t="shared" si="442"/>
        <v>10.989169238449415</v>
      </c>
      <c r="P1499" s="28">
        <f t="shared" si="443"/>
        <v>15.087458954343088</v>
      </c>
      <c r="Q1499" s="45" t="str">
        <f t="shared" si="453"/>
        <v>ins. Pondérale</v>
      </c>
      <c r="R1499" s="29">
        <f t="shared" si="444"/>
        <v>3</v>
      </c>
      <c r="S1499" s="29" t="e">
        <f t="shared" si="445"/>
        <v>#N/A</v>
      </c>
      <c r="T1499" s="29" t="e">
        <f t="shared" si="446"/>
        <v>#N/A</v>
      </c>
      <c r="U1499" s="29" t="e">
        <f t="shared" si="447"/>
        <v>#N/A</v>
      </c>
      <c r="V1499" s="21" t="e">
        <f t="shared" si="454"/>
        <v>#N/A</v>
      </c>
      <c r="W1499" s="28">
        <f t="shared" si="448"/>
        <v>0</v>
      </c>
      <c r="X1499" s="28">
        <f t="shared" si="449"/>
        <v>0</v>
      </c>
      <c r="Y1499" s="45" t="str">
        <f t="shared" si="455"/>
        <v>pas de surpoids ni d'obésité</v>
      </c>
    </row>
    <row r="1500" spans="4:25" ht="14.4">
      <c r="D1500" s="30"/>
      <c r="E1500" s="65"/>
      <c r="F1500" s="21"/>
      <c r="G1500" s="54">
        <f t="shared" si="450"/>
        <v>0</v>
      </c>
      <c r="H1500" s="28">
        <f t="shared" si="437"/>
        <v>0</v>
      </c>
      <c r="I1500" s="45">
        <f t="shared" si="451"/>
        <v>0</v>
      </c>
      <c r="J1500" s="29">
        <f t="shared" si="438"/>
        <v>3</v>
      </c>
      <c r="K1500" s="29">
        <f t="shared" si="439"/>
        <v>0.27</v>
      </c>
      <c r="L1500" s="29">
        <f t="shared" si="440"/>
        <v>8.4199999999999997E-2</v>
      </c>
      <c r="M1500" s="29">
        <f t="shared" si="441"/>
        <v>12.92</v>
      </c>
      <c r="N1500" s="45">
        <f t="shared" si="452"/>
        <v>-43.986979853963227</v>
      </c>
      <c r="O1500" s="28">
        <f t="shared" si="442"/>
        <v>10.989169238449415</v>
      </c>
      <c r="P1500" s="28">
        <f t="shared" si="443"/>
        <v>15.087458954343088</v>
      </c>
      <c r="Q1500" s="45" t="str">
        <f t="shared" si="453"/>
        <v>ins. Pondérale</v>
      </c>
      <c r="R1500" s="29">
        <f t="shared" si="444"/>
        <v>3</v>
      </c>
      <c r="S1500" s="29" t="e">
        <f t="shared" si="445"/>
        <v>#N/A</v>
      </c>
      <c r="T1500" s="29" t="e">
        <f t="shared" si="446"/>
        <v>#N/A</v>
      </c>
      <c r="U1500" s="29" t="e">
        <f t="shared" si="447"/>
        <v>#N/A</v>
      </c>
      <c r="V1500" s="21" t="e">
        <f t="shared" si="454"/>
        <v>#N/A</v>
      </c>
      <c r="W1500" s="28">
        <f t="shared" si="448"/>
        <v>0</v>
      </c>
      <c r="X1500" s="28">
        <f t="shared" si="449"/>
        <v>0</v>
      </c>
      <c r="Y1500" s="45" t="str">
        <f t="shared" si="455"/>
        <v>pas de surpoids ni d'obésité</v>
      </c>
    </row>
    <row r="1501" spans="4:25">
      <c r="D1501" s="21"/>
      <c r="F1501" s="21"/>
      <c r="G1501" s="54">
        <f t="shared" si="450"/>
        <v>0</v>
      </c>
      <c r="H1501" s="28">
        <f t="shared" si="437"/>
        <v>0</v>
      </c>
      <c r="I1501" s="45">
        <f t="shared" si="451"/>
        <v>0</v>
      </c>
      <c r="J1501" s="29">
        <f t="shared" si="438"/>
        <v>3</v>
      </c>
      <c r="K1501" s="29">
        <f t="shared" si="439"/>
        <v>0.27</v>
      </c>
      <c r="L1501" s="29">
        <f t="shared" si="440"/>
        <v>8.4199999999999997E-2</v>
      </c>
      <c r="M1501" s="29">
        <f t="shared" si="441"/>
        <v>12.92</v>
      </c>
      <c r="N1501" s="45">
        <f t="shared" si="452"/>
        <v>-43.986979853963227</v>
      </c>
      <c r="O1501" s="28">
        <f t="shared" si="442"/>
        <v>10.989169238449415</v>
      </c>
      <c r="P1501" s="28">
        <f t="shared" si="443"/>
        <v>15.087458954343088</v>
      </c>
      <c r="Q1501" s="45" t="str">
        <f t="shared" si="453"/>
        <v>ins. Pondérale</v>
      </c>
      <c r="R1501" s="29">
        <f t="shared" si="444"/>
        <v>3</v>
      </c>
      <c r="S1501" s="29" t="e">
        <f t="shared" si="445"/>
        <v>#N/A</v>
      </c>
      <c r="T1501" s="29" t="e">
        <f t="shared" si="446"/>
        <v>#N/A</v>
      </c>
      <c r="U1501" s="29" t="e">
        <f t="shared" si="447"/>
        <v>#N/A</v>
      </c>
      <c r="V1501" s="21" t="e">
        <f t="shared" si="454"/>
        <v>#N/A</v>
      </c>
      <c r="W1501" s="28">
        <f t="shared" si="448"/>
        <v>0</v>
      </c>
      <c r="X1501" s="28">
        <f t="shared" si="449"/>
        <v>0</v>
      </c>
      <c r="Y1501" s="45" t="str">
        <f t="shared" si="455"/>
        <v>pas de surpoids ni d'obésité</v>
      </c>
    </row>
    <row r="1502" spans="4:25">
      <c r="D1502" s="21"/>
      <c r="F1502" s="21"/>
      <c r="G1502" s="54">
        <f t="shared" si="450"/>
        <v>0</v>
      </c>
      <c r="H1502" s="28">
        <f t="shared" si="437"/>
        <v>0</v>
      </c>
      <c r="I1502" s="45">
        <f t="shared" si="451"/>
        <v>0</v>
      </c>
      <c r="J1502" s="29">
        <f t="shared" si="438"/>
        <v>3</v>
      </c>
      <c r="K1502" s="29">
        <f t="shared" si="439"/>
        <v>0.27</v>
      </c>
      <c r="L1502" s="29">
        <f t="shared" si="440"/>
        <v>8.4199999999999997E-2</v>
      </c>
      <c r="M1502" s="29">
        <f t="shared" si="441"/>
        <v>12.92</v>
      </c>
      <c r="N1502" s="45">
        <f t="shared" si="452"/>
        <v>-43.986979853963227</v>
      </c>
      <c r="O1502" s="28">
        <f t="shared" si="442"/>
        <v>10.989169238449415</v>
      </c>
      <c r="P1502" s="28">
        <f t="shared" si="443"/>
        <v>15.087458954343088</v>
      </c>
      <c r="Q1502" s="45" t="str">
        <f t="shared" si="453"/>
        <v>ins. Pondérale</v>
      </c>
      <c r="R1502" s="29">
        <f t="shared" si="444"/>
        <v>3</v>
      </c>
      <c r="S1502" s="29" t="e">
        <f t="shared" si="445"/>
        <v>#N/A</v>
      </c>
      <c r="T1502" s="29" t="e">
        <f t="shared" si="446"/>
        <v>#N/A</v>
      </c>
      <c r="U1502" s="29" t="e">
        <f t="shared" si="447"/>
        <v>#N/A</v>
      </c>
      <c r="V1502" s="21" t="e">
        <f t="shared" si="454"/>
        <v>#N/A</v>
      </c>
      <c r="W1502" s="28">
        <f t="shared" si="448"/>
        <v>0</v>
      </c>
      <c r="X1502" s="28">
        <f t="shared" si="449"/>
        <v>0</v>
      </c>
      <c r="Y1502" s="45" t="str">
        <f t="shared" si="455"/>
        <v>pas de surpoids ni d'obésité</v>
      </c>
    </row>
    <row r="1503" spans="4:25">
      <c r="D1503" s="21"/>
      <c r="F1503" s="21"/>
      <c r="G1503" s="54">
        <f t="shared" si="450"/>
        <v>0</v>
      </c>
      <c r="H1503" s="28">
        <f t="shared" si="437"/>
        <v>0</v>
      </c>
      <c r="I1503" s="45">
        <f t="shared" si="451"/>
        <v>0</v>
      </c>
      <c r="J1503" s="29">
        <f t="shared" si="438"/>
        <v>3</v>
      </c>
      <c r="K1503" s="29">
        <f t="shared" si="439"/>
        <v>0.27</v>
      </c>
      <c r="L1503" s="29">
        <f t="shared" si="440"/>
        <v>8.4199999999999997E-2</v>
      </c>
      <c r="M1503" s="29">
        <f t="shared" si="441"/>
        <v>12.92</v>
      </c>
      <c r="N1503" s="45">
        <f t="shared" si="452"/>
        <v>-43.986979853963227</v>
      </c>
      <c r="O1503" s="28">
        <f t="shared" si="442"/>
        <v>10.989169238449415</v>
      </c>
      <c r="P1503" s="28">
        <f t="shared" si="443"/>
        <v>15.087458954343088</v>
      </c>
      <c r="Q1503" s="45" t="str">
        <f t="shared" si="453"/>
        <v>ins. Pondérale</v>
      </c>
      <c r="R1503" s="29">
        <f t="shared" si="444"/>
        <v>3</v>
      </c>
      <c r="S1503" s="29" t="e">
        <f t="shared" si="445"/>
        <v>#N/A</v>
      </c>
      <c r="T1503" s="29" t="e">
        <f t="shared" si="446"/>
        <v>#N/A</v>
      </c>
      <c r="U1503" s="29" t="e">
        <f t="shared" si="447"/>
        <v>#N/A</v>
      </c>
      <c r="V1503" s="21" t="e">
        <f t="shared" si="454"/>
        <v>#N/A</v>
      </c>
      <c r="W1503" s="28">
        <f t="shared" si="448"/>
        <v>0</v>
      </c>
      <c r="X1503" s="28">
        <f t="shared" si="449"/>
        <v>0</v>
      </c>
      <c r="Y1503" s="45" t="str">
        <f t="shared" si="455"/>
        <v>pas de surpoids ni d'obésité</v>
      </c>
    </row>
    <row r="1504" spans="4:25">
      <c r="D1504" s="21"/>
      <c r="F1504" s="21"/>
      <c r="G1504" s="54">
        <f t="shared" si="450"/>
        <v>0</v>
      </c>
      <c r="H1504" s="28">
        <f t="shared" si="437"/>
        <v>0</v>
      </c>
      <c r="I1504" s="45">
        <f t="shared" si="451"/>
        <v>0</v>
      </c>
      <c r="J1504" s="29">
        <f t="shared" si="438"/>
        <v>3</v>
      </c>
      <c r="K1504" s="29">
        <f t="shared" si="439"/>
        <v>0.27</v>
      </c>
      <c r="L1504" s="29">
        <f t="shared" si="440"/>
        <v>8.4199999999999997E-2</v>
      </c>
      <c r="M1504" s="29">
        <f t="shared" si="441"/>
        <v>12.92</v>
      </c>
      <c r="N1504" s="45">
        <f t="shared" si="452"/>
        <v>-43.986979853963227</v>
      </c>
      <c r="O1504" s="28">
        <f t="shared" si="442"/>
        <v>10.989169238449415</v>
      </c>
      <c r="P1504" s="28">
        <f t="shared" si="443"/>
        <v>15.087458954343088</v>
      </c>
      <c r="Q1504" s="45" t="str">
        <f t="shared" si="453"/>
        <v>ins. Pondérale</v>
      </c>
      <c r="R1504" s="29">
        <f t="shared" si="444"/>
        <v>3</v>
      </c>
      <c r="S1504" s="29" t="e">
        <f t="shared" si="445"/>
        <v>#N/A</v>
      </c>
      <c r="T1504" s="29" t="e">
        <f t="shared" si="446"/>
        <v>#N/A</v>
      </c>
      <c r="U1504" s="29" t="e">
        <f t="shared" si="447"/>
        <v>#N/A</v>
      </c>
      <c r="V1504" s="21" t="e">
        <f t="shared" si="454"/>
        <v>#N/A</v>
      </c>
      <c r="W1504" s="28">
        <f t="shared" si="448"/>
        <v>0</v>
      </c>
      <c r="X1504" s="28">
        <f t="shared" si="449"/>
        <v>0</v>
      </c>
      <c r="Y1504" s="45" t="str">
        <f t="shared" si="455"/>
        <v>pas de surpoids ni d'obésité</v>
      </c>
    </row>
    <row r="1505" spans="4:25">
      <c r="D1505" s="21"/>
      <c r="F1505" s="21"/>
      <c r="G1505" s="54">
        <f t="shared" si="450"/>
        <v>0</v>
      </c>
      <c r="H1505" s="28">
        <f t="shared" si="437"/>
        <v>0</v>
      </c>
      <c r="I1505" s="45">
        <f t="shared" si="451"/>
        <v>0</v>
      </c>
      <c r="J1505" s="29">
        <f t="shared" si="438"/>
        <v>3</v>
      </c>
      <c r="K1505" s="29">
        <f t="shared" si="439"/>
        <v>0.27</v>
      </c>
      <c r="L1505" s="29">
        <f t="shared" si="440"/>
        <v>8.4199999999999997E-2</v>
      </c>
      <c r="M1505" s="29">
        <f t="shared" si="441"/>
        <v>12.92</v>
      </c>
      <c r="N1505" s="45">
        <f t="shared" si="452"/>
        <v>-43.986979853963227</v>
      </c>
      <c r="O1505" s="28">
        <f t="shared" si="442"/>
        <v>10.989169238449415</v>
      </c>
      <c r="P1505" s="28">
        <f t="shared" si="443"/>
        <v>15.087458954343088</v>
      </c>
      <c r="Q1505" s="45" t="str">
        <f t="shared" si="453"/>
        <v>ins. Pondérale</v>
      </c>
      <c r="R1505" s="29">
        <f t="shared" si="444"/>
        <v>3</v>
      </c>
      <c r="S1505" s="29" t="e">
        <f t="shared" si="445"/>
        <v>#N/A</v>
      </c>
      <c r="T1505" s="29" t="e">
        <f t="shared" si="446"/>
        <v>#N/A</v>
      </c>
      <c r="U1505" s="29" t="e">
        <f t="shared" si="447"/>
        <v>#N/A</v>
      </c>
      <c r="V1505" s="21" t="e">
        <f t="shared" si="454"/>
        <v>#N/A</v>
      </c>
      <c r="W1505" s="28">
        <f t="shared" si="448"/>
        <v>0</v>
      </c>
      <c r="X1505" s="28">
        <f t="shared" si="449"/>
        <v>0</v>
      </c>
      <c r="Y1505" s="45" t="str">
        <f t="shared" si="455"/>
        <v>pas de surpoids ni d'obésité</v>
      </c>
    </row>
    <row r="1506" spans="4:25">
      <c r="D1506" s="21"/>
      <c r="F1506" s="21"/>
      <c r="G1506" s="54">
        <f t="shared" si="450"/>
        <v>0</v>
      </c>
      <c r="H1506" s="28">
        <f t="shared" si="437"/>
        <v>0</v>
      </c>
      <c r="I1506" s="45">
        <f t="shared" si="451"/>
        <v>0</v>
      </c>
      <c r="J1506" s="29">
        <f t="shared" si="438"/>
        <v>3</v>
      </c>
      <c r="K1506" s="29">
        <f t="shared" si="439"/>
        <v>0.27</v>
      </c>
      <c r="L1506" s="29">
        <f t="shared" si="440"/>
        <v>8.4199999999999997E-2</v>
      </c>
      <c r="M1506" s="29">
        <f t="shared" si="441"/>
        <v>12.92</v>
      </c>
      <c r="N1506" s="45">
        <f t="shared" si="452"/>
        <v>-43.986979853963227</v>
      </c>
      <c r="O1506" s="28">
        <f t="shared" si="442"/>
        <v>10.989169238449415</v>
      </c>
      <c r="P1506" s="28">
        <f t="shared" si="443"/>
        <v>15.087458954343088</v>
      </c>
      <c r="Q1506" s="45" t="str">
        <f t="shared" si="453"/>
        <v>ins. Pondérale</v>
      </c>
      <c r="R1506" s="29">
        <f t="shared" si="444"/>
        <v>3</v>
      </c>
      <c r="S1506" s="29" t="e">
        <f t="shared" si="445"/>
        <v>#N/A</v>
      </c>
      <c r="T1506" s="29" t="e">
        <f t="shared" si="446"/>
        <v>#N/A</v>
      </c>
      <c r="U1506" s="29" t="e">
        <f t="shared" si="447"/>
        <v>#N/A</v>
      </c>
      <c r="V1506" s="21" t="e">
        <f t="shared" si="454"/>
        <v>#N/A</v>
      </c>
      <c r="W1506" s="28">
        <f t="shared" si="448"/>
        <v>0</v>
      </c>
      <c r="X1506" s="28">
        <f t="shared" si="449"/>
        <v>0</v>
      </c>
      <c r="Y1506" s="45" t="str">
        <f t="shared" si="455"/>
        <v>pas de surpoids ni d'obésité</v>
      </c>
    </row>
    <row r="1507" spans="4:25" ht="14.4">
      <c r="D1507" s="30"/>
      <c r="E1507" s="65"/>
      <c r="F1507" s="30"/>
      <c r="G1507" s="54">
        <f t="shared" si="450"/>
        <v>0</v>
      </c>
      <c r="H1507" s="28">
        <f t="shared" si="437"/>
        <v>0</v>
      </c>
      <c r="I1507" s="45">
        <f t="shared" si="451"/>
        <v>0</v>
      </c>
      <c r="J1507" s="29">
        <f t="shared" si="438"/>
        <v>3</v>
      </c>
      <c r="K1507" s="29">
        <f t="shared" si="439"/>
        <v>0.27</v>
      </c>
      <c r="L1507" s="29">
        <f t="shared" si="440"/>
        <v>8.4199999999999997E-2</v>
      </c>
      <c r="M1507" s="29">
        <f t="shared" si="441"/>
        <v>12.92</v>
      </c>
      <c r="N1507" s="45">
        <f t="shared" si="452"/>
        <v>-43.986979853963227</v>
      </c>
      <c r="O1507" s="28">
        <f t="shared" si="442"/>
        <v>10.989169238449415</v>
      </c>
      <c r="P1507" s="28">
        <f t="shared" si="443"/>
        <v>15.087458954343088</v>
      </c>
      <c r="Q1507" s="45" t="str">
        <f t="shared" si="453"/>
        <v>ins. Pondérale</v>
      </c>
      <c r="R1507" s="29">
        <f t="shared" si="444"/>
        <v>3</v>
      </c>
      <c r="S1507" s="29" t="e">
        <f t="shared" si="445"/>
        <v>#N/A</v>
      </c>
      <c r="T1507" s="29" t="e">
        <f t="shared" si="446"/>
        <v>#N/A</v>
      </c>
      <c r="U1507" s="29" t="e">
        <f t="shared" si="447"/>
        <v>#N/A</v>
      </c>
      <c r="V1507" s="21" t="e">
        <f t="shared" si="454"/>
        <v>#N/A</v>
      </c>
      <c r="W1507" s="28">
        <f t="shared" si="448"/>
        <v>0</v>
      </c>
      <c r="X1507" s="28">
        <f t="shared" si="449"/>
        <v>0</v>
      </c>
      <c r="Y1507" s="45" t="str">
        <f t="shared" si="455"/>
        <v>pas de surpoids ni d'obésité</v>
      </c>
    </row>
    <row r="1508" spans="4:25">
      <c r="D1508" s="21"/>
      <c r="F1508" s="21"/>
      <c r="G1508" s="54">
        <f t="shared" si="450"/>
        <v>0</v>
      </c>
      <c r="H1508" s="28">
        <f t="shared" si="437"/>
        <v>0</v>
      </c>
      <c r="I1508" s="45">
        <f t="shared" si="451"/>
        <v>0</v>
      </c>
      <c r="J1508" s="29">
        <f t="shared" si="438"/>
        <v>3</v>
      </c>
      <c r="K1508" s="29">
        <f t="shared" si="439"/>
        <v>0.27</v>
      </c>
      <c r="L1508" s="29">
        <f t="shared" si="440"/>
        <v>8.4199999999999997E-2</v>
      </c>
      <c r="M1508" s="29">
        <f t="shared" si="441"/>
        <v>12.92</v>
      </c>
      <c r="N1508" s="45">
        <f t="shared" si="452"/>
        <v>-43.986979853963227</v>
      </c>
      <c r="O1508" s="28">
        <f t="shared" si="442"/>
        <v>10.989169238449415</v>
      </c>
      <c r="P1508" s="28">
        <f t="shared" si="443"/>
        <v>15.087458954343088</v>
      </c>
      <c r="Q1508" s="45" t="str">
        <f t="shared" si="453"/>
        <v>ins. Pondérale</v>
      </c>
      <c r="R1508" s="29">
        <f t="shared" si="444"/>
        <v>3</v>
      </c>
      <c r="S1508" s="29" t="e">
        <f t="shared" si="445"/>
        <v>#N/A</v>
      </c>
      <c r="T1508" s="29" t="e">
        <f t="shared" si="446"/>
        <v>#N/A</v>
      </c>
      <c r="U1508" s="29" t="e">
        <f t="shared" si="447"/>
        <v>#N/A</v>
      </c>
      <c r="V1508" s="21" t="e">
        <f t="shared" si="454"/>
        <v>#N/A</v>
      </c>
      <c r="W1508" s="28">
        <f t="shared" si="448"/>
        <v>0</v>
      </c>
      <c r="X1508" s="28">
        <f t="shared" si="449"/>
        <v>0</v>
      </c>
      <c r="Y1508" s="45" t="str">
        <f t="shared" si="455"/>
        <v>pas de surpoids ni d'obésité</v>
      </c>
    </row>
    <row r="1509" spans="4:25">
      <c r="D1509" s="21"/>
      <c r="F1509" s="21"/>
      <c r="G1509" s="54">
        <f t="shared" si="450"/>
        <v>0</v>
      </c>
      <c r="H1509" s="28">
        <f t="shared" si="437"/>
        <v>0</v>
      </c>
      <c r="I1509" s="45">
        <f t="shared" si="451"/>
        <v>0</v>
      </c>
      <c r="J1509" s="29">
        <f t="shared" si="438"/>
        <v>3</v>
      </c>
      <c r="K1509" s="29">
        <f t="shared" si="439"/>
        <v>0.27</v>
      </c>
      <c r="L1509" s="29">
        <f t="shared" si="440"/>
        <v>8.4199999999999997E-2</v>
      </c>
      <c r="M1509" s="29">
        <f t="shared" si="441"/>
        <v>12.92</v>
      </c>
      <c r="N1509" s="45">
        <f t="shared" si="452"/>
        <v>-43.986979853963227</v>
      </c>
      <c r="O1509" s="28">
        <f t="shared" si="442"/>
        <v>10.989169238449415</v>
      </c>
      <c r="P1509" s="28">
        <f t="shared" si="443"/>
        <v>15.087458954343088</v>
      </c>
      <c r="Q1509" s="45" t="str">
        <f t="shared" si="453"/>
        <v>ins. Pondérale</v>
      </c>
      <c r="R1509" s="29">
        <f t="shared" si="444"/>
        <v>3</v>
      </c>
      <c r="S1509" s="29" t="e">
        <f t="shared" si="445"/>
        <v>#N/A</v>
      </c>
      <c r="T1509" s="29" t="e">
        <f t="shared" si="446"/>
        <v>#N/A</v>
      </c>
      <c r="U1509" s="29" t="e">
        <f t="shared" si="447"/>
        <v>#N/A</v>
      </c>
      <c r="V1509" s="21" t="e">
        <f t="shared" si="454"/>
        <v>#N/A</v>
      </c>
      <c r="W1509" s="28">
        <f t="shared" si="448"/>
        <v>0</v>
      </c>
      <c r="X1509" s="28">
        <f t="shared" si="449"/>
        <v>0</v>
      </c>
      <c r="Y1509" s="45" t="str">
        <f t="shared" si="455"/>
        <v>pas de surpoids ni d'obésité</v>
      </c>
    </row>
    <row r="1510" spans="4:25" ht="14.4">
      <c r="D1510" s="30"/>
      <c r="E1510" s="65"/>
      <c r="F1510" s="30"/>
      <c r="G1510" s="54">
        <f t="shared" si="450"/>
        <v>0</v>
      </c>
      <c r="H1510" s="28">
        <f t="shared" si="437"/>
        <v>0</v>
      </c>
      <c r="I1510" s="45">
        <f t="shared" si="451"/>
        <v>0</v>
      </c>
      <c r="J1510" s="29">
        <f t="shared" si="438"/>
        <v>3</v>
      </c>
      <c r="K1510" s="29">
        <f t="shared" si="439"/>
        <v>0.27</v>
      </c>
      <c r="L1510" s="29">
        <f t="shared" si="440"/>
        <v>8.4199999999999997E-2</v>
      </c>
      <c r="M1510" s="29">
        <f t="shared" si="441"/>
        <v>12.92</v>
      </c>
      <c r="N1510" s="45">
        <f t="shared" si="452"/>
        <v>-43.986979853963227</v>
      </c>
      <c r="O1510" s="28">
        <f t="shared" si="442"/>
        <v>10.989169238449415</v>
      </c>
      <c r="P1510" s="28">
        <f t="shared" si="443"/>
        <v>15.087458954343088</v>
      </c>
      <c r="Q1510" s="45" t="str">
        <f t="shared" si="453"/>
        <v>ins. Pondérale</v>
      </c>
      <c r="R1510" s="29">
        <f t="shared" si="444"/>
        <v>3</v>
      </c>
      <c r="S1510" s="29" t="e">
        <f t="shared" si="445"/>
        <v>#N/A</v>
      </c>
      <c r="T1510" s="29" t="e">
        <f t="shared" si="446"/>
        <v>#N/A</v>
      </c>
      <c r="U1510" s="29" t="e">
        <f t="shared" si="447"/>
        <v>#N/A</v>
      </c>
      <c r="V1510" s="21" t="e">
        <f t="shared" si="454"/>
        <v>#N/A</v>
      </c>
      <c r="W1510" s="28">
        <f t="shared" si="448"/>
        <v>0</v>
      </c>
      <c r="X1510" s="28">
        <f t="shared" si="449"/>
        <v>0</v>
      </c>
      <c r="Y1510" s="45" t="str">
        <f t="shared" si="455"/>
        <v>pas de surpoids ni d'obésité</v>
      </c>
    </row>
    <row r="1511" spans="4:25">
      <c r="D1511" s="21"/>
      <c r="F1511" s="21"/>
      <c r="G1511" s="54">
        <f t="shared" si="450"/>
        <v>0</v>
      </c>
      <c r="H1511" s="28">
        <f t="shared" si="437"/>
        <v>0</v>
      </c>
      <c r="I1511" s="45">
        <f t="shared" si="451"/>
        <v>0</v>
      </c>
      <c r="J1511" s="29">
        <f t="shared" si="438"/>
        <v>3</v>
      </c>
      <c r="K1511" s="29">
        <f t="shared" si="439"/>
        <v>0.27</v>
      </c>
      <c r="L1511" s="29">
        <f t="shared" si="440"/>
        <v>8.4199999999999997E-2</v>
      </c>
      <c r="M1511" s="29">
        <f t="shared" si="441"/>
        <v>12.92</v>
      </c>
      <c r="N1511" s="45">
        <f t="shared" si="452"/>
        <v>-43.986979853963227</v>
      </c>
      <c r="O1511" s="28">
        <f t="shared" si="442"/>
        <v>10.989169238449415</v>
      </c>
      <c r="P1511" s="28">
        <f t="shared" si="443"/>
        <v>15.087458954343088</v>
      </c>
      <c r="Q1511" s="45" t="str">
        <f t="shared" si="453"/>
        <v>ins. Pondérale</v>
      </c>
      <c r="R1511" s="29">
        <f t="shared" si="444"/>
        <v>3</v>
      </c>
      <c r="S1511" s="29" t="e">
        <f t="shared" si="445"/>
        <v>#N/A</v>
      </c>
      <c r="T1511" s="29" t="e">
        <f t="shared" si="446"/>
        <v>#N/A</v>
      </c>
      <c r="U1511" s="29" t="e">
        <f t="shared" si="447"/>
        <v>#N/A</v>
      </c>
      <c r="V1511" s="21" t="e">
        <f t="shared" si="454"/>
        <v>#N/A</v>
      </c>
      <c r="W1511" s="28">
        <f t="shared" si="448"/>
        <v>0</v>
      </c>
      <c r="X1511" s="28">
        <f t="shared" si="449"/>
        <v>0</v>
      </c>
      <c r="Y1511" s="45" t="str">
        <f t="shared" si="455"/>
        <v>pas de surpoids ni d'obésité</v>
      </c>
    </row>
    <row r="1512" spans="4:25">
      <c r="D1512" s="21"/>
      <c r="F1512" s="21"/>
      <c r="G1512" s="54">
        <f t="shared" si="450"/>
        <v>0</v>
      </c>
      <c r="H1512" s="28">
        <f t="shared" si="437"/>
        <v>0</v>
      </c>
      <c r="I1512" s="45">
        <f t="shared" si="451"/>
        <v>0</v>
      </c>
      <c r="J1512" s="29">
        <f t="shared" si="438"/>
        <v>3</v>
      </c>
      <c r="K1512" s="29">
        <f t="shared" si="439"/>
        <v>0.27</v>
      </c>
      <c r="L1512" s="29">
        <f t="shared" si="440"/>
        <v>8.4199999999999997E-2</v>
      </c>
      <c r="M1512" s="29">
        <f t="shared" si="441"/>
        <v>12.92</v>
      </c>
      <c r="N1512" s="45">
        <f t="shared" si="452"/>
        <v>-43.986979853963227</v>
      </c>
      <c r="O1512" s="28">
        <f t="shared" si="442"/>
        <v>10.989169238449415</v>
      </c>
      <c r="P1512" s="28">
        <f t="shared" si="443"/>
        <v>15.087458954343088</v>
      </c>
      <c r="Q1512" s="45" t="str">
        <f t="shared" si="453"/>
        <v>ins. Pondérale</v>
      </c>
      <c r="R1512" s="29">
        <f t="shared" si="444"/>
        <v>3</v>
      </c>
      <c r="S1512" s="29" t="e">
        <f t="shared" si="445"/>
        <v>#N/A</v>
      </c>
      <c r="T1512" s="29" t="e">
        <f t="shared" si="446"/>
        <v>#N/A</v>
      </c>
      <c r="U1512" s="29" t="e">
        <f t="shared" si="447"/>
        <v>#N/A</v>
      </c>
      <c r="V1512" s="21" t="e">
        <f t="shared" si="454"/>
        <v>#N/A</v>
      </c>
      <c r="W1512" s="28">
        <f t="shared" si="448"/>
        <v>0</v>
      </c>
      <c r="X1512" s="28">
        <f t="shared" si="449"/>
        <v>0</v>
      </c>
      <c r="Y1512" s="45" t="str">
        <f t="shared" si="455"/>
        <v>pas de surpoids ni d'obésité</v>
      </c>
    </row>
    <row r="1513" spans="4:25">
      <c r="D1513" s="21"/>
      <c r="F1513" s="21"/>
      <c r="G1513" s="54">
        <f t="shared" si="450"/>
        <v>0</v>
      </c>
      <c r="H1513" s="28">
        <f t="shared" si="437"/>
        <v>0</v>
      </c>
      <c r="I1513" s="45">
        <f t="shared" si="451"/>
        <v>0</v>
      </c>
      <c r="J1513" s="29">
        <f t="shared" si="438"/>
        <v>3</v>
      </c>
      <c r="K1513" s="29">
        <f t="shared" si="439"/>
        <v>0.27</v>
      </c>
      <c r="L1513" s="29">
        <f t="shared" si="440"/>
        <v>8.4199999999999997E-2</v>
      </c>
      <c r="M1513" s="29">
        <f t="shared" si="441"/>
        <v>12.92</v>
      </c>
      <c r="N1513" s="45">
        <f t="shared" si="452"/>
        <v>-43.986979853963227</v>
      </c>
      <c r="O1513" s="28">
        <f t="shared" si="442"/>
        <v>10.989169238449415</v>
      </c>
      <c r="P1513" s="28">
        <f t="shared" si="443"/>
        <v>15.087458954343088</v>
      </c>
      <c r="Q1513" s="45" t="str">
        <f t="shared" si="453"/>
        <v>ins. Pondérale</v>
      </c>
      <c r="R1513" s="29">
        <f t="shared" si="444"/>
        <v>3</v>
      </c>
      <c r="S1513" s="29" t="e">
        <f t="shared" si="445"/>
        <v>#N/A</v>
      </c>
      <c r="T1513" s="29" t="e">
        <f t="shared" si="446"/>
        <v>#N/A</v>
      </c>
      <c r="U1513" s="29" t="e">
        <f t="shared" si="447"/>
        <v>#N/A</v>
      </c>
      <c r="V1513" s="21" t="e">
        <f t="shared" si="454"/>
        <v>#N/A</v>
      </c>
      <c r="W1513" s="28">
        <f t="shared" si="448"/>
        <v>0</v>
      </c>
      <c r="X1513" s="28">
        <f t="shared" si="449"/>
        <v>0</v>
      </c>
      <c r="Y1513" s="45" t="str">
        <f t="shared" si="455"/>
        <v>pas de surpoids ni d'obésité</v>
      </c>
    </row>
    <row r="1514" spans="4:25">
      <c r="D1514" s="21"/>
      <c r="F1514" s="21"/>
      <c r="G1514" s="54">
        <f t="shared" si="450"/>
        <v>0</v>
      </c>
      <c r="H1514" s="28">
        <f t="shared" si="437"/>
        <v>0</v>
      </c>
      <c r="I1514" s="45">
        <f t="shared" si="451"/>
        <v>0</v>
      </c>
      <c r="J1514" s="29">
        <f t="shared" si="438"/>
        <v>3</v>
      </c>
      <c r="K1514" s="29">
        <f t="shared" si="439"/>
        <v>0.27</v>
      </c>
      <c r="L1514" s="29">
        <f t="shared" si="440"/>
        <v>8.4199999999999997E-2</v>
      </c>
      <c r="M1514" s="29">
        <f t="shared" si="441"/>
        <v>12.92</v>
      </c>
      <c r="N1514" s="45">
        <f t="shared" si="452"/>
        <v>-43.986979853963227</v>
      </c>
      <c r="O1514" s="28">
        <f t="shared" si="442"/>
        <v>10.989169238449415</v>
      </c>
      <c r="P1514" s="28">
        <f t="shared" si="443"/>
        <v>15.087458954343088</v>
      </c>
      <c r="Q1514" s="45" t="str">
        <f t="shared" si="453"/>
        <v>ins. Pondérale</v>
      </c>
      <c r="R1514" s="29">
        <f t="shared" si="444"/>
        <v>3</v>
      </c>
      <c r="S1514" s="29" t="e">
        <f t="shared" si="445"/>
        <v>#N/A</v>
      </c>
      <c r="T1514" s="29" t="e">
        <f t="shared" si="446"/>
        <v>#N/A</v>
      </c>
      <c r="U1514" s="29" t="e">
        <f t="shared" si="447"/>
        <v>#N/A</v>
      </c>
      <c r="V1514" s="21" t="e">
        <f t="shared" si="454"/>
        <v>#N/A</v>
      </c>
      <c r="W1514" s="28">
        <f t="shared" si="448"/>
        <v>0</v>
      </c>
      <c r="X1514" s="28">
        <f t="shared" si="449"/>
        <v>0</v>
      </c>
      <c r="Y1514" s="45" t="str">
        <f t="shared" si="455"/>
        <v>pas de surpoids ni d'obésité</v>
      </c>
    </row>
    <row r="1515" spans="4:25">
      <c r="D1515" s="21"/>
      <c r="F1515" s="21"/>
      <c r="G1515" s="54">
        <f t="shared" si="450"/>
        <v>0</v>
      </c>
      <c r="H1515" s="28">
        <f t="shared" si="437"/>
        <v>0</v>
      </c>
      <c r="I1515" s="45">
        <f t="shared" si="451"/>
        <v>0</v>
      </c>
      <c r="J1515" s="29">
        <f t="shared" si="438"/>
        <v>3</v>
      </c>
      <c r="K1515" s="29">
        <f t="shared" si="439"/>
        <v>0.27</v>
      </c>
      <c r="L1515" s="29">
        <f t="shared" si="440"/>
        <v>8.4199999999999997E-2</v>
      </c>
      <c r="M1515" s="29">
        <f t="shared" si="441"/>
        <v>12.92</v>
      </c>
      <c r="N1515" s="45">
        <f t="shared" si="452"/>
        <v>-43.986979853963227</v>
      </c>
      <c r="O1515" s="28">
        <f t="shared" si="442"/>
        <v>10.989169238449415</v>
      </c>
      <c r="P1515" s="28">
        <f t="shared" si="443"/>
        <v>15.087458954343088</v>
      </c>
      <c r="Q1515" s="45" t="str">
        <f t="shared" si="453"/>
        <v>ins. Pondérale</v>
      </c>
      <c r="R1515" s="29">
        <f t="shared" si="444"/>
        <v>3</v>
      </c>
      <c r="S1515" s="29" t="e">
        <f t="shared" si="445"/>
        <v>#N/A</v>
      </c>
      <c r="T1515" s="29" t="e">
        <f t="shared" si="446"/>
        <v>#N/A</v>
      </c>
      <c r="U1515" s="29" t="e">
        <f t="shared" si="447"/>
        <v>#N/A</v>
      </c>
      <c r="V1515" s="21" t="e">
        <f t="shared" si="454"/>
        <v>#N/A</v>
      </c>
      <c r="W1515" s="28">
        <f t="shared" si="448"/>
        <v>0</v>
      </c>
      <c r="X1515" s="28">
        <f t="shared" si="449"/>
        <v>0</v>
      </c>
      <c r="Y1515" s="45" t="str">
        <f t="shared" si="455"/>
        <v>pas de surpoids ni d'obésité</v>
      </c>
    </row>
    <row r="1516" spans="4:25">
      <c r="D1516" s="21"/>
      <c r="F1516" s="21"/>
      <c r="G1516" s="54">
        <f t="shared" si="450"/>
        <v>0</v>
      </c>
      <c r="H1516" s="28">
        <f t="shared" si="437"/>
        <v>0</v>
      </c>
      <c r="I1516" s="45">
        <f t="shared" si="451"/>
        <v>0</v>
      </c>
      <c r="J1516" s="29">
        <f t="shared" si="438"/>
        <v>3</v>
      </c>
      <c r="K1516" s="29">
        <f t="shared" si="439"/>
        <v>0.27</v>
      </c>
      <c r="L1516" s="29">
        <f t="shared" si="440"/>
        <v>8.4199999999999997E-2</v>
      </c>
      <c r="M1516" s="29">
        <f t="shared" si="441"/>
        <v>12.92</v>
      </c>
      <c r="N1516" s="45">
        <f t="shared" si="452"/>
        <v>-43.986979853963227</v>
      </c>
      <c r="O1516" s="28">
        <f t="shared" si="442"/>
        <v>10.989169238449415</v>
      </c>
      <c r="P1516" s="28">
        <f t="shared" si="443"/>
        <v>15.087458954343088</v>
      </c>
      <c r="Q1516" s="45" t="str">
        <f t="shared" si="453"/>
        <v>ins. Pondérale</v>
      </c>
      <c r="R1516" s="29">
        <f t="shared" si="444"/>
        <v>3</v>
      </c>
      <c r="S1516" s="29" t="e">
        <f t="shared" si="445"/>
        <v>#N/A</v>
      </c>
      <c r="T1516" s="29" t="e">
        <f t="shared" si="446"/>
        <v>#N/A</v>
      </c>
      <c r="U1516" s="29" t="e">
        <f t="shared" si="447"/>
        <v>#N/A</v>
      </c>
      <c r="V1516" s="21" t="e">
        <f t="shared" si="454"/>
        <v>#N/A</v>
      </c>
      <c r="W1516" s="28">
        <f t="shared" si="448"/>
        <v>0</v>
      </c>
      <c r="X1516" s="28">
        <f t="shared" si="449"/>
        <v>0</v>
      </c>
      <c r="Y1516" s="45" t="str">
        <f t="shared" si="455"/>
        <v>pas de surpoids ni d'obésité</v>
      </c>
    </row>
    <row r="1517" spans="4:25">
      <c r="D1517" s="21"/>
      <c r="F1517" s="21"/>
      <c r="G1517" s="54">
        <f t="shared" si="450"/>
        <v>0</v>
      </c>
      <c r="H1517" s="28">
        <f t="shared" si="437"/>
        <v>0</v>
      </c>
      <c r="I1517" s="45">
        <f t="shared" si="451"/>
        <v>0</v>
      </c>
      <c r="J1517" s="29">
        <f t="shared" si="438"/>
        <v>3</v>
      </c>
      <c r="K1517" s="29">
        <f t="shared" si="439"/>
        <v>0.27</v>
      </c>
      <c r="L1517" s="29">
        <f t="shared" si="440"/>
        <v>8.4199999999999997E-2</v>
      </c>
      <c r="M1517" s="29">
        <f t="shared" si="441"/>
        <v>12.92</v>
      </c>
      <c r="N1517" s="45">
        <f t="shared" si="452"/>
        <v>-43.986979853963227</v>
      </c>
      <c r="O1517" s="28">
        <f t="shared" si="442"/>
        <v>10.989169238449415</v>
      </c>
      <c r="P1517" s="28">
        <f t="shared" si="443"/>
        <v>15.087458954343088</v>
      </c>
      <c r="Q1517" s="45" t="str">
        <f t="shared" si="453"/>
        <v>ins. Pondérale</v>
      </c>
      <c r="R1517" s="29">
        <f t="shared" si="444"/>
        <v>3</v>
      </c>
      <c r="S1517" s="29" t="e">
        <f t="shared" si="445"/>
        <v>#N/A</v>
      </c>
      <c r="T1517" s="29" t="e">
        <f t="shared" si="446"/>
        <v>#N/A</v>
      </c>
      <c r="U1517" s="29" t="e">
        <f t="shared" si="447"/>
        <v>#N/A</v>
      </c>
      <c r="V1517" s="21" t="e">
        <f t="shared" si="454"/>
        <v>#N/A</v>
      </c>
      <c r="W1517" s="28">
        <f t="shared" si="448"/>
        <v>0</v>
      </c>
      <c r="X1517" s="28">
        <f t="shared" si="449"/>
        <v>0</v>
      </c>
      <c r="Y1517" s="45" t="str">
        <f t="shared" si="455"/>
        <v>pas de surpoids ni d'obésité</v>
      </c>
    </row>
    <row r="1518" spans="4:25">
      <c r="D1518" s="21"/>
      <c r="F1518" s="21"/>
      <c r="G1518" s="54">
        <f t="shared" si="450"/>
        <v>0</v>
      </c>
      <c r="H1518" s="28">
        <f t="shared" si="437"/>
        <v>0</v>
      </c>
      <c r="I1518" s="45">
        <f t="shared" si="451"/>
        <v>0</v>
      </c>
      <c r="J1518" s="29">
        <f t="shared" si="438"/>
        <v>3</v>
      </c>
      <c r="K1518" s="29">
        <f t="shared" si="439"/>
        <v>0.27</v>
      </c>
      <c r="L1518" s="29">
        <f t="shared" si="440"/>
        <v>8.4199999999999997E-2</v>
      </c>
      <c r="M1518" s="29">
        <f t="shared" si="441"/>
        <v>12.92</v>
      </c>
      <c r="N1518" s="45">
        <f t="shared" si="452"/>
        <v>-43.986979853963227</v>
      </c>
      <c r="O1518" s="28">
        <f t="shared" si="442"/>
        <v>10.989169238449415</v>
      </c>
      <c r="P1518" s="28">
        <f t="shared" si="443"/>
        <v>15.087458954343088</v>
      </c>
      <c r="Q1518" s="45" t="str">
        <f t="shared" si="453"/>
        <v>ins. Pondérale</v>
      </c>
      <c r="R1518" s="29">
        <f t="shared" si="444"/>
        <v>3</v>
      </c>
      <c r="S1518" s="29" t="e">
        <f t="shared" si="445"/>
        <v>#N/A</v>
      </c>
      <c r="T1518" s="29" t="e">
        <f t="shared" si="446"/>
        <v>#N/A</v>
      </c>
      <c r="U1518" s="29" t="e">
        <f t="shared" si="447"/>
        <v>#N/A</v>
      </c>
      <c r="V1518" s="21" t="e">
        <f t="shared" si="454"/>
        <v>#N/A</v>
      </c>
      <c r="W1518" s="28">
        <f t="shared" si="448"/>
        <v>0</v>
      </c>
      <c r="X1518" s="28">
        <f t="shared" si="449"/>
        <v>0</v>
      </c>
      <c r="Y1518" s="45" t="str">
        <f t="shared" si="455"/>
        <v>pas de surpoids ni d'obésité</v>
      </c>
    </row>
    <row r="1519" spans="4:25" ht="14.4">
      <c r="D1519" s="30"/>
      <c r="E1519" s="65"/>
      <c r="F1519" s="30"/>
      <c r="G1519" s="54">
        <f t="shared" si="450"/>
        <v>0</v>
      </c>
      <c r="H1519" s="28">
        <f t="shared" si="437"/>
        <v>0</v>
      </c>
      <c r="I1519" s="45">
        <f t="shared" si="451"/>
        <v>0</v>
      </c>
      <c r="J1519" s="29">
        <f t="shared" si="438"/>
        <v>3</v>
      </c>
      <c r="K1519" s="29">
        <f t="shared" si="439"/>
        <v>0.27</v>
      </c>
      <c r="L1519" s="29">
        <f t="shared" si="440"/>
        <v>8.4199999999999997E-2</v>
      </c>
      <c r="M1519" s="29">
        <f t="shared" si="441"/>
        <v>12.92</v>
      </c>
      <c r="N1519" s="45">
        <f t="shared" si="452"/>
        <v>-43.986979853963227</v>
      </c>
      <c r="O1519" s="28">
        <f t="shared" si="442"/>
        <v>10.989169238449415</v>
      </c>
      <c r="P1519" s="28">
        <f t="shared" si="443"/>
        <v>15.087458954343088</v>
      </c>
      <c r="Q1519" s="45" t="str">
        <f t="shared" si="453"/>
        <v>ins. Pondérale</v>
      </c>
      <c r="R1519" s="29">
        <f t="shared" si="444"/>
        <v>3</v>
      </c>
      <c r="S1519" s="29" t="e">
        <f t="shared" si="445"/>
        <v>#N/A</v>
      </c>
      <c r="T1519" s="29" t="e">
        <f t="shared" si="446"/>
        <v>#N/A</v>
      </c>
      <c r="U1519" s="29" t="e">
        <f t="shared" si="447"/>
        <v>#N/A</v>
      </c>
      <c r="V1519" s="21" t="e">
        <f t="shared" si="454"/>
        <v>#N/A</v>
      </c>
      <c r="W1519" s="28">
        <f t="shared" si="448"/>
        <v>0</v>
      </c>
      <c r="X1519" s="28">
        <f t="shared" si="449"/>
        <v>0</v>
      </c>
      <c r="Y1519" s="45" t="str">
        <f t="shared" si="455"/>
        <v>pas de surpoids ni d'obésité</v>
      </c>
    </row>
    <row r="1520" spans="4:25" ht="14.4">
      <c r="D1520" s="30"/>
      <c r="E1520" s="65"/>
      <c r="F1520" s="30"/>
      <c r="G1520" s="54">
        <f t="shared" si="450"/>
        <v>0</v>
      </c>
      <c r="H1520" s="28">
        <f t="shared" si="437"/>
        <v>0</v>
      </c>
      <c r="I1520" s="45">
        <f t="shared" si="451"/>
        <v>0</v>
      </c>
      <c r="J1520" s="29">
        <f t="shared" si="438"/>
        <v>3</v>
      </c>
      <c r="K1520" s="29">
        <f t="shared" si="439"/>
        <v>0.27</v>
      </c>
      <c r="L1520" s="29">
        <f t="shared" si="440"/>
        <v>8.4199999999999997E-2</v>
      </c>
      <c r="M1520" s="29">
        <f t="shared" si="441"/>
        <v>12.92</v>
      </c>
      <c r="N1520" s="45">
        <f t="shared" si="452"/>
        <v>-43.986979853963227</v>
      </c>
      <c r="O1520" s="28">
        <f t="shared" si="442"/>
        <v>10.989169238449415</v>
      </c>
      <c r="P1520" s="28">
        <f t="shared" si="443"/>
        <v>15.087458954343088</v>
      </c>
      <c r="Q1520" s="45" t="str">
        <f t="shared" si="453"/>
        <v>ins. Pondérale</v>
      </c>
      <c r="R1520" s="29">
        <f t="shared" si="444"/>
        <v>3</v>
      </c>
      <c r="S1520" s="29" t="e">
        <f t="shared" si="445"/>
        <v>#N/A</v>
      </c>
      <c r="T1520" s="29" t="e">
        <f t="shared" si="446"/>
        <v>#N/A</v>
      </c>
      <c r="U1520" s="29" t="e">
        <f t="shared" si="447"/>
        <v>#N/A</v>
      </c>
      <c r="V1520" s="21" t="e">
        <f t="shared" si="454"/>
        <v>#N/A</v>
      </c>
      <c r="W1520" s="28">
        <f t="shared" si="448"/>
        <v>0</v>
      </c>
      <c r="X1520" s="28">
        <f t="shared" si="449"/>
        <v>0</v>
      </c>
      <c r="Y1520" s="45" t="str">
        <f t="shared" si="455"/>
        <v>pas de surpoids ni d'obésité</v>
      </c>
    </row>
    <row r="1521" spans="4:25">
      <c r="D1521" s="21"/>
      <c r="F1521" s="21"/>
      <c r="G1521" s="54">
        <f t="shared" si="450"/>
        <v>0</v>
      </c>
      <c r="H1521" s="28">
        <f t="shared" si="437"/>
        <v>0</v>
      </c>
      <c r="I1521" s="45">
        <f t="shared" si="451"/>
        <v>0</v>
      </c>
      <c r="J1521" s="29">
        <f t="shared" si="438"/>
        <v>3</v>
      </c>
      <c r="K1521" s="29">
        <f t="shared" si="439"/>
        <v>0.27</v>
      </c>
      <c r="L1521" s="29">
        <f t="shared" si="440"/>
        <v>8.4199999999999997E-2</v>
      </c>
      <c r="M1521" s="29">
        <f t="shared" si="441"/>
        <v>12.92</v>
      </c>
      <c r="N1521" s="45">
        <f t="shared" si="452"/>
        <v>-43.986979853963227</v>
      </c>
      <c r="O1521" s="28">
        <f t="shared" si="442"/>
        <v>10.989169238449415</v>
      </c>
      <c r="P1521" s="28">
        <f t="shared" si="443"/>
        <v>15.087458954343088</v>
      </c>
      <c r="Q1521" s="45" t="str">
        <f t="shared" si="453"/>
        <v>ins. Pondérale</v>
      </c>
      <c r="R1521" s="29">
        <f t="shared" si="444"/>
        <v>3</v>
      </c>
      <c r="S1521" s="29" t="e">
        <f t="shared" si="445"/>
        <v>#N/A</v>
      </c>
      <c r="T1521" s="29" t="e">
        <f t="shared" si="446"/>
        <v>#N/A</v>
      </c>
      <c r="U1521" s="29" t="e">
        <f t="shared" si="447"/>
        <v>#N/A</v>
      </c>
      <c r="V1521" s="21" t="e">
        <f t="shared" si="454"/>
        <v>#N/A</v>
      </c>
      <c r="W1521" s="28">
        <f t="shared" si="448"/>
        <v>0</v>
      </c>
      <c r="X1521" s="28">
        <f t="shared" si="449"/>
        <v>0</v>
      </c>
      <c r="Y1521" s="45" t="str">
        <f t="shared" si="455"/>
        <v>pas de surpoids ni d'obésité</v>
      </c>
    </row>
    <row r="1522" spans="4:25">
      <c r="D1522" s="21"/>
      <c r="F1522" s="21"/>
      <c r="G1522" s="54">
        <f t="shared" si="450"/>
        <v>0</v>
      </c>
      <c r="H1522" s="28">
        <f t="shared" si="437"/>
        <v>0</v>
      </c>
      <c r="I1522" s="45">
        <f t="shared" si="451"/>
        <v>0</v>
      </c>
      <c r="J1522" s="29">
        <f t="shared" si="438"/>
        <v>3</v>
      </c>
      <c r="K1522" s="29">
        <f t="shared" si="439"/>
        <v>0.27</v>
      </c>
      <c r="L1522" s="29">
        <f t="shared" si="440"/>
        <v>8.4199999999999997E-2</v>
      </c>
      <c r="M1522" s="29">
        <f t="shared" si="441"/>
        <v>12.92</v>
      </c>
      <c r="N1522" s="45">
        <f t="shared" si="452"/>
        <v>-43.986979853963227</v>
      </c>
      <c r="O1522" s="28">
        <f t="shared" si="442"/>
        <v>10.989169238449415</v>
      </c>
      <c r="P1522" s="28">
        <f t="shared" si="443"/>
        <v>15.087458954343088</v>
      </c>
      <c r="Q1522" s="45" t="str">
        <f t="shared" si="453"/>
        <v>ins. Pondérale</v>
      </c>
      <c r="R1522" s="29">
        <f t="shared" si="444"/>
        <v>3</v>
      </c>
      <c r="S1522" s="29" t="e">
        <f t="shared" si="445"/>
        <v>#N/A</v>
      </c>
      <c r="T1522" s="29" t="e">
        <f t="shared" si="446"/>
        <v>#N/A</v>
      </c>
      <c r="U1522" s="29" t="e">
        <f t="shared" si="447"/>
        <v>#N/A</v>
      </c>
      <c r="V1522" s="21" t="e">
        <f t="shared" si="454"/>
        <v>#N/A</v>
      </c>
      <c r="W1522" s="28">
        <f t="shared" si="448"/>
        <v>0</v>
      </c>
      <c r="X1522" s="28">
        <f t="shared" si="449"/>
        <v>0</v>
      </c>
      <c r="Y1522" s="45" t="str">
        <f t="shared" si="455"/>
        <v>pas de surpoids ni d'obésité</v>
      </c>
    </row>
    <row r="1523" spans="4:25">
      <c r="D1523" s="21"/>
      <c r="F1523" s="21"/>
      <c r="G1523" s="54">
        <f t="shared" si="450"/>
        <v>0</v>
      </c>
      <c r="H1523" s="28">
        <f t="shared" si="437"/>
        <v>0</v>
      </c>
      <c r="I1523" s="45">
        <f t="shared" si="451"/>
        <v>0</v>
      </c>
      <c r="J1523" s="29">
        <f t="shared" si="438"/>
        <v>3</v>
      </c>
      <c r="K1523" s="29">
        <f t="shared" si="439"/>
        <v>0.27</v>
      </c>
      <c r="L1523" s="29">
        <f t="shared" si="440"/>
        <v>8.4199999999999997E-2</v>
      </c>
      <c r="M1523" s="29">
        <f t="shared" si="441"/>
        <v>12.92</v>
      </c>
      <c r="N1523" s="45">
        <f t="shared" si="452"/>
        <v>-43.986979853963227</v>
      </c>
      <c r="O1523" s="28">
        <f t="shared" si="442"/>
        <v>10.989169238449415</v>
      </c>
      <c r="P1523" s="28">
        <f t="shared" si="443"/>
        <v>15.087458954343088</v>
      </c>
      <c r="Q1523" s="45" t="str">
        <f t="shared" si="453"/>
        <v>ins. Pondérale</v>
      </c>
      <c r="R1523" s="29">
        <f t="shared" si="444"/>
        <v>3</v>
      </c>
      <c r="S1523" s="29" t="e">
        <f t="shared" si="445"/>
        <v>#N/A</v>
      </c>
      <c r="T1523" s="29" t="e">
        <f t="shared" si="446"/>
        <v>#N/A</v>
      </c>
      <c r="U1523" s="29" t="e">
        <f t="shared" si="447"/>
        <v>#N/A</v>
      </c>
      <c r="V1523" s="21" t="e">
        <f t="shared" si="454"/>
        <v>#N/A</v>
      </c>
      <c r="W1523" s="28">
        <f t="shared" si="448"/>
        <v>0</v>
      </c>
      <c r="X1523" s="28">
        <f t="shared" si="449"/>
        <v>0</v>
      </c>
      <c r="Y1523" s="45" t="str">
        <f t="shared" si="455"/>
        <v>pas de surpoids ni d'obésité</v>
      </c>
    </row>
    <row r="1524" spans="4:25">
      <c r="D1524" s="21"/>
      <c r="F1524" s="21"/>
      <c r="G1524" s="54">
        <f t="shared" si="450"/>
        <v>0</v>
      </c>
      <c r="H1524" s="28">
        <f t="shared" si="437"/>
        <v>0</v>
      </c>
      <c r="I1524" s="45">
        <f t="shared" si="451"/>
        <v>0</v>
      </c>
      <c r="J1524" s="29">
        <f t="shared" si="438"/>
        <v>3</v>
      </c>
      <c r="K1524" s="29">
        <f t="shared" si="439"/>
        <v>0.27</v>
      </c>
      <c r="L1524" s="29">
        <f t="shared" si="440"/>
        <v>8.4199999999999997E-2</v>
      </c>
      <c r="M1524" s="29">
        <f t="shared" si="441"/>
        <v>12.92</v>
      </c>
      <c r="N1524" s="45">
        <f t="shared" si="452"/>
        <v>-43.986979853963227</v>
      </c>
      <c r="O1524" s="28">
        <f t="shared" si="442"/>
        <v>10.989169238449415</v>
      </c>
      <c r="P1524" s="28">
        <f t="shared" si="443"/>
        <v>15.087458954343088</v>
      </c>
      <c r="Q1524" s="45" t="str">
        <f t="shared" si="453"/>
        <v>ins. Pondérale</v>
      </c>
      <c r="R1524" s="29">
        <f t="shared" si="444"/>
        <v>3</v>
      </c>
      <c r="S1524" s="29" t="e">
        <f t="shared" si="445"/>
        <v>#N/A</v>
      </c>
      <c r="T1524" s="29" t="e">
        <f t="shared" si="446"/>
        <v>#N/A</v>
      </c>
      <c r="U1524" s="29" t="e">
        <f t="shared" si="447"/>
        <v>#N/A</v>
      </c>
      <c r="V1524" s="21" t="e">
        <f t="shared" si="454"/>
        <v>#N/A</v>
      </c>
      <c r="W1524" s="28">
        <f t="shared" si="448"/>
        <v>0</v>
      </c>
      <c r="X1524" s="28">
        <f t="shared" si="449"/>
        <v>0</v>
      </c>
      <c r="Y1524" s="45" t="str">
        <f t="shared" si="455"/>
        <v>pas de surpoids ni d'obésité</v>
      </c>
    </row>
    <row r="1525" spans="4:25">
      <c r="D1525" s="21"/>
      <c r="F1525" s="21"/>
      <c r="G1525" s="54">
        <f t="shared" si="450"/>
        <v>0</v>
      </c>
      <c r="H1525" s="28">
        <f t="shared" si="437"/>
        <v>0</v>
      </c>
      <c r="I1525" s="45">
        <f t="shared" si="451"/>
        <v>0</v>
      </c>
      <c r="J1525" s="29">
        <f t="shared" si="438"/>
        <v>3</v>
      </c>
      <c r="K1525" s="29">
        <f t="shared" si="439"/>
        <v>0.27</v>
      </c>
      <c r="L1525" s="29">
        <f t="shared" si="440"/>
        <v>8.4199999999999997E-2</v>
      </c>
      <c r="M1525" s="29">
        <f t="shared" si="441"/>
        <v>12.92</v>
      </c>
      <c r="N1525" s="45">
        <f t="shared" si="452"/>
        <v>-43.986979853963227</v>
      </c>
      <c r="O1525" s="28">
        <f t="shared" si="442"/>
        <v>10.989169238449415</v>
      </c>
      <c r="P1525" s="28">
        <f t="shared" si="443"/>
        <v>15.087458954343088</v>
      </c>
      <c r="Q1525" s="45" t="str">
        <f t="shared" si="453"/>
        <v>ins. Pondérale</v>
      </c>
      <c r="R1525" s="29">
        <f t="shared" si="444"/>
        <v>3</v>
      </c>
      <c r="S1525" s="29" t="e">
        <f t="shared" si="445"/>
        <v>#N/A</v>
      </c>
      <c r="T1525" s="29" t="e">
        <f t="shared" si="446"/>
        <v>#N/A</v>
      </c>
      <c r="U1525" s="29" t="e">
        <f t="shared" si="447"/>
        <v>#N/A</v>
      </c>
      <c r="V1525" s="21" t="e">
        <f t="shared" si="454"/>
        <v>#N/A</v>
      </c>
      <c r="W1525" s="28">
        <f t="shared" si="448"/>
        <v>0</v>
      </c>
      <c r="X1525" s="28">
        <f t="shared" si="449"/>
        <v>0</v>
      </c>
      <c r="Y1525" s="45" t="str">
        <f t="shared" si="455"/>
        <v>pas de surpoids ni d'obésité</v>
      </c>
    </row>
    <row r="1526" spans="4:25">
      <c r="D1526" s="21"/>
      <c r="F1526" s="21"/>
      <c r="G1526" s="54">
        <f t="shared" si="450"/>
        <v>0</v>
      </c>
      <c r="H1526" s="28">
        <f t="shared" si="437"/>
        <v>0</v>
      </c>
      <c r="I1526" s="45">
        <f t="shared" si="451"/>
        <v>0</v>
      </c>
      <c r="J1526" s="29">
        <f t="shared" si="438"/>
        <v>3</v>
      </c>
      <c r="K1526" s="29">
        <f t="shared" si="439"/>
        <v>0.27</v>
      </c>
      <c r="L1526" s="29">
        <f t="shared" si="440"/>
        <v>8.4199999999999997E-2</v>
      </c>
      <c r="M1526" s="29">
        <f t="shared" si="441"/>
        <v>12.92</v>
      </c>
      <c r="N1526" s="45">
        <f t="shared" si="452"/>
        <v>-43.986979853963227</v>
      </c>
      <c r="O1526" s="28">
        <f t="shared" si="442"/>
        <v>10.989169238449415</v>
      </c>
      <c r="P1526" s="28">
        <f t="shared" si="443"/>
        <v>15.087458954343088</v>
      </c>
      <c r="Q1526" s="45" t="str">
        <f t="shared" si="453"/>
        <v>ins. Pondérale</v>
      </c>
      <c r="R1526" s="29">
        <f t="shared" si="444"/>
        <v>3</v>
      </c>
      <c r="S1526" s="29" t="e">
        <f t="shared" si="445"/>
        <v>#N/A</v>
      </c>
      <c r="T1526" s="29" t="e">
        <f t="shared" si="446"/>
        <v>#N/A</v>
      </c>
      <c r="U1526" s="29" t="e">
        <f t="shared" si="447"/>
        <v>#N/A</v>
      </c>
      <c r="V1526" s="21" t="e">
        <f t="shared" si="454"/>
        <v>#N/A</v>
      </c>
      <c r="W1526" s="28">
        <f t="shared" si="448"/>
        <v>0</v>
      </c>
      <c r="X1526" s="28">
        <f t="shared" si="449"/>
        <v>0</v>
      </c>
      <c r="Y1526" s="45" t="str">
        <f t="shared" si="455"/>
        <v>pas de surpoids ni d'obésité</v>
      </c>
    </row>
    <row r="1527" spans="4:25">
      <c r="D1527" s="21"/>
      <c r="F1527" s="21"/>
      <c r="G1527" s="54">
        <f t="shared" si="450"/>
        <v>0</v>
      </c>
      <c r="H1527" s="28">
        <f t="shared" si="437"/>
        <v>0</v>
      </c>
      <c r="I1527" s="45">
        <f t="shared" si="451"/>
        <v>0</v>
      </c>
      <c r="J1527" s="29">
        <f t="shared" si="438"/>
        <v>3</v>
      </c>
      <c r="K1527" s="29">
        <f t="shared" si="439"/>
        <v>0.27</v>
      </c>
      <c r="L1527" s="29">
        <f t="shared" si="440"/>
        <v>8.4199999999999997E-2</v>
      </c>
      <c r="M1527" s="29">
        <f t="shared" si="441"/>
        <v>12.92</v>
      </c>
      <c r="N1527" s="45">
        <f t="shared" si="452"/>
        <v>-43.986979853963227</v>
      </c>
      <c r="O1527" s="28">
        <f t="shared" si="442"/>
        <v>10.989169238449415</v>
      </c>
      <c r="P1527" s="28">
        <f t="shared" si="443"/>
        <v>15.087458954343088</v>
      </c>
      <c r="Q1527" s="45" t="str">
        <f t="shared" si="453"/>
        <v>ins. Pondérale</v>
      </c>
      <c r="R1527" s="29">
        <f t="shared" si="444"/>
        <v>3</v>
      </c>
      <c r="S1527" s="29" t="e">
        <f t="shared" si="445"/>
        <v>#N/A</v>
      </c>
      <c r="T1527" s="29" t="e">
        <f t="shared" si="446"/>
        <v>#N/A</v>
      </c>
      <c r="U1527" s="29" t="e">
        <f t="shared" si="447"/>
        <v>#N/A</v>
      </c>
      <c r="V1527" s="21" t="e">
        <f t="shared" si="454"/>
        <v>#N/A</v>
      </c>
      <c r="W1527" s="28">
        <f t="shared" si="448"/>
        <v>0</v>
      </c>
      <c r="X1527" s="28">
        <f t="shared" si="449"/>
        <v>0</v>
      </c>
      <c r="Y1527" s="45" t="str">
        <f t="shared" si="455"/>
        <v>pas de surpoids ni d'obésité</v>
      </c>
    </row>
    <row r="1528" spans="4:25" ht="14.4">
      <c r="D1528" s="30"/>
      <c r="E1528" s="65"/>
      <c r="F1528" s="21"/>
      <c r="G1528" s="54">
        <f t="shared" si="450"/>
        <v>0</v>
      </c>
      <c r="H1528" s="28">
        <f t="shared" si="437"/>
        <v>0</v>
      </c>
      <c r="I1528" s="45">
        <f t="shared" si="451"/>
        <v>0</v>
      </c>
      <c r="J1528" s="29">
        <f t="shared" si="438"/>
        <v>3</v>
      </c>
      <c r="K1528" s="29">
        <f t="shared" si="439"/>
        <v>0.27</v>
      </c>
      <c r="L1528" s="29">
        <f t="shared" si="440"/>
        <v>8.4199999999999997E-2</v>
      </c>
      <c r="M1528" s="29">
        <f t="shared" si="441"/>
        <v>12.92</v>
      </c>
      <c r="N1528" s="45">
        <f t="shared" si="452"/>
        <v>-43.986979853963227</v>
      </c>
      <c r="O1528" s="28">
        <f t="shared" si="442"/>
        <v>10.989169238449415</v>
      </c>
      <c r="P1528" s="28">
        <f t="shared" si="443"/>
        <v>15.087458954343088</v>
      </c>
      <c r="Q1528" s="45" t="str">
        <f t="shared" si="453"/>
        <v>ins. Pondérale</v>
      </c>
      <c r="R1528" s="29">
        <f t="shared" si="444"/>
        <v>3</v>
      </c>
      <c r="S1528" s="29" t="e">
        <f t="shared" si="445"/>
        <v>#N/A</v>
      </c>
      <c r="T1528" s="29" t="e">
        <f t="shared" si="446"/>
        <v>#N/A</v>
      </c>
      <c r="U1528" s="29" t="e">
        <f t="shared" si="447"/>
        <v>#N/A</v>
      </c>
      <c r="V1528" s="21" t="e">
        <f t="shared" si="454"/>
        <v>#N/A</v>
      </c>
      <c r="W1528" s="28">
        <f t="shared" si="448"/>
        <v>0</v>
      </c>
      <c r="X1528" s="28">
        <f t="shared" si="449"/>
        <v>0</v>
      </c>
      <c r="Y1528" s="45" t="str">
        <f t="shared" si="455"/>
        <v>pas de surpoids ni d'obésité</v>
      </c>
    </row>
    <row r="1529" spans="4:25">
      <c r="D1529" s="21"/>
      <c r="F1529" s="21"/>
      <c r="G1529" s="54">
        <f t="shared" si="450"/>
        <v>0</v>
      </c>
      <c r="H1529" s="28">
        <f t="shared" si="437"/>
        <v>0</v>
      </c>
      <c r="I1529" s="45">
        <f t="shared" si="451"/>
        <v>0</v>
      </c>
      <c r="J1529" s="29">
        <f t="shared" si="438"/>
        <v>3</v>
      </c>
      <c r="K1529" s="29">
        <f t="shared" si="439"/>
        <v>0.27</v>
      </c>
      <c r="L1529" s="29">
        <f t="shared" si="440"/>
        <v>8.4199999999999997E-2</v>
      </c>
      <c r="M1529" s="29">
        <f t="shared" si="441"/>
        <v>12.92</v>
      </c>
      <c r="N1529" s="45">
        <f t="shared" si="452"/>
        <v>-43.986979853963227</v>
      </c>
      <c r="O1529" s="28">
        <f t="shared" si="442"/>
        <v>10.989169238449415</v>
      </c>
      <c r="P1529" s="28">
        <f t="shared" si="443"/>
        <v>15.087458954343088</v>
      </c>
      <c r="Q1529" s="45" t="str">
        <f t="shared" si="453"/>
        <v>ins. Pondérale</v>
      </c>
      <c r="R1529" s="29">
        <f t="shared" si="444"/>
        <v>3</v>
      </c>
      <c r="S1529" s="29" t="e">
        <f t="shared" si="445"/>
        <v>#N/A</v>
      </c>
      <c r="T1529" s="29" t="e">
        <f t="shared" si="446"/>
        <v>#N/A</v>
      </c>
      <c r="U1529" s="29" t="e">
        <f t="shared" si="447"/>
        <v>#N/A</v>
      </c>
      <c r="V1529" s="21" t="e">
        <f t="shared" si="454"/>
        <v>#N/A</v>
      </c>
      <c r="W1529" s="28">
        <f t="shared" si="448"/>
        <v>0</v>
      </c>
      <c r="X1529" s="28">
        <f t="shared" si="449"/>
        <v>0</v>
      </c>
      <c r="Y1529" s="45" t="str">
        <f t="shared" si="455"/>
        <v>pas de surpoids ni d'obésité</v>
      </c>
    </row>
    <row r="1530" spans="4:25">
      <c r="D1530" s="21"/>
      <c r="F1530" s="21"/>
      <c r="G1530" s="54">
        <f t="shared" si="450"/>
        <v>0</v>
      </c>
      <c r="H1530" s="28">
        <f t="shared" si="437"/>
        <v>0</v>
      </c>
      <c r="I1530" s="45">
        <f t="shared" si="451"/>
        <v>0</v>
      </c>
      <c r="J1530" s="29">
        <f t="shared" si="438"/>
        <v>3</v>
      </c>
      <c r="K1530" s="29">
        <f t="shared" si="439"/>
        <v>0.27</v>
      </c>
      <c r="L1530" s="29">
        <f t="shared" si="440"/>
        <v>8.4199999999999997E-2</v>
      </c>
      <c r="M1530" s="29">
        <f t="shared" si="441"/>
        <v>12.92</v>
      </c>
      <c r="N1530" s="45">
        <f t="shared" si="452"/>
        <v>-43.986979853963227</v>
      </c>
      <c r="O1530" s="28">
        <f t="shared" si="442"/>
        <v>10.989169238449415</v>
      </c>
      <c r="P1530" s="28">
        <f t="shared" si="443"/>
        <v>15.087458954343088</v>
      </c>
      <c r="Q1530" s="45" t="str">
        <f t="shared" si="453"/>
        <v>ins. Pondérale</v>
      </c>
      <c r="R1530" s="29">
        <f t="shared" si="444"/>
        <v>3</v>
      </c>
      <c r="S1530" s="29" t="e">
        <f t="shared" si="445"/>
        <v>#N/A</v>
      </c>
      <c r="T1530" s="29" t="e">
        <f t="shared" si="446"/>
        <v>#N/A</v>
      </c>
      <c r="U1530" s="29" t="e">
        <f t="shared" si="447"/>
        <v>#N/A</v>
      </c>
      <c r="V1530" s="21" t="e">
        <f t="shared" si="454"/>
        <v>#N/A</v>
      </c>
      <c r="W1530" s="28">
        <f t="shared" si="448"/>
        <v>0</v>
      </c>
      <c r="X1530" s="28">
        <f t="shared" si="449"/>
        <v>0</v>
      </c>
      <c r="Y1530" s="45" t="str">
        <f t="shared" si="455"/>
        <v>pas de surpoids ni d'obésité</v>
      </c>
    </row>
    <row r="1531" spans="4:25">
      <c r="D1531" s="21"/>
      <c r="F1531" s="21"/>
      <c r="G1531" s="54">
        <f t="shared" si="450"/>
        <v>0</v>
      </c>
      <c r="H1531" s="28">
        <f t="shared" si="437"/>
        <v>0</v>
      </c>
      <c r="I1531" s="45">
        <f t="shared" si="451"/>
        <v>0</v>
      </c>
      <c r="J1531" s="29">
        <f t="shared" si="438"/>
        <v>3</v>
      </c>
      <c r="K1531" s="29">
        <f t="shared" si="439"/>
        <v>0.27</v>
      </c>
      <c r="L1531" s="29">
        <f t="shared" si="440"/>
        <v>8.4199999999999997E-2</v>
      </c>
      <c r="M1531" s="29">
        <f t="shared" si="441"/>
        <v>12.92</v>
      </c>
      <c r="N1531" s="45">
        <f t="shared" si="452"/>
        <v>-43.986979853963227</v>
      </c>
      <c r="O1531" s="28">
        <f t="shared" si="442"/>
        <v>10.989169238449415</v>
      </c>
      <c r="P1531" s="28">
        <f t="shared" si="443"/>
        <v>15.087458954343088</v>
      </c>
      <c r="Q1531" s="45" t="str">
        <f t="shared" si="453"/>
        <v>ins. Pondérale</v>
      </c>
      <c r="R1531" s="29">
        <f t="shared" si="444"/>
        <v>3</v>
      </c>
      <c r="S1531" s="29" t="e">
        <f t="shared" si="445"/>
        <v>#N/A</v>
      </c>
      <c r="T1531" s="29" t="e">
        <f t="shared" si="446"/>
        <v>#N/A</v>
      </c>
      <c r="U1531" s="29" t="e">
        <f t="shared" si="447"/>
        <v>#N/A</v>
      </c>
      <c r="V1531" s="21" t="e">
        <f t="shared" si="454"/>
        <v>#N/A</v>
      </c>
      <c r="W1531" s="28">
        <f t="shared" si="448"/>
        <v>0</v>
      </c>
      <c r="X1531" s="28">
        <f t="shared" si="449"/>
        <v>0</v>
      </c>
      <c r="Y1531" s="45" t="str">
        <f t="shared" si="455"/>
        <v>pas de surpoids ni d'obésité</v>
      </c>
    </row>
    <row r="1532" spans="4:25">
      <c r="D1532" s="21"/>
      <c r="F1532" s="21"/>
      <c r="G1532" s="54">
        <f t="shared" si="450"/>
        <v>0</v>
      </c>
      <c r="H1532" s="28">
        <f t="shared" si="437"/>
        <v>0</v>
      </c>
      <c r="I1532" s="45">
        <f t="shared" si="451"/>
        <v>0</v>
      </c>
      <c r="J1532" s="29">
        <f t="shared" si="438"/>
        <v>3</v>
      </c>
      <c r="K1532" s="29">
        <f t="shared" si="439"/>
        <v>0.27</v>
      </c>
      <c r="L1532" s="29">
        <f t="shared" si="440"/>
        <v>8.4199999999999997E-2</v>
      </c>
      <c r="M1532" s="29">
        <f t="shared" si="441"/>
        <v>12.92</v>
      </c>
      <c r="N1532" s="45">
        <f t="shared" si="452"/>
        <v>-43.986979853963227</v>
      </c>
      <c r="O1532" s="28">
        <f t="shared" si="442"/>
        <v>10.989169238449415</v>
      </c>
      <c r="P1532" s="28">
        <f t="shared" si="443"/>
        <v>15.087458954343088</v>
      </c>
      <c r="Q1532" s="45" t="str">
        <f t="shared" si="453"/>
        <v>ins. Pondérale</v>
      </c>
      <c r="R1532" s="29">
        <f t="shared" si="444"/>
        <v>3</v>
      </c>
      <c r="S1532" s="29" t="e">
        <f t="shared" si="445"/>
        <v>#N/A</v>
      </c>
      <c r="T1532" s="29" t="e">
        <f t="shared" si="446"/>
        <v>#N/A</v>
      </c>
      <c r="U1532" s="29" t="e">
        <f t="shared" si="447"/>
        <v>#N/A</v>
      </c>
      <c r="V1532" s="21" t="e">
        <f t="shared" si="454"/>
        <v>#N/A</v>
      </c>
      <c r="W1532" s="28">
        <f t="shared" si="448"/>
        <v>0</v>
      </c>
      <c r="X1532" s="28">
        <f t="shared" si="449"/>
        <v>0</v>
      </c>
      <c r="Y1532" s="45" t="str">
        <f t="shared" si="455"/>
        <v>pas de surpoids ni d'obésité</v>
      </c>
    </row>
    <row r="1533" spans="4:25">
      <c r="D1533" s="21"/>
      <c r="F1533" s="21"/>
      <c r="G1533" s="54">
        <f t="shared" si="450"/>
        <v>0</v>
      </c>
      <c r="H1533" s="28">
        <f t="shared" si="437"/>
        <v>0</v>
      </c>
      <c r="I1533" s="45">
        <f t="shared" si="451"/>
        <v>0</v>
      </c>
      <c r="J1533" s="29">
        <f t="shared" si="438"/>
        <v>3</v>
      </c>
      <c r="K1533" s="29">
        <f t="shared" si="439"/>
        <v>0.27</v>
      </c>
      <c r="L1533" s="29">
        <f t="shared" si="440"/>
        <v>8.4199999999999997E-2</v>
      </c>
      <c r="M1533" s="29">
        <f t="shared" si="441"/>
        <v>12.92</v>
      </c>
      <c r="N1533" s="45">
        <f t="shared" si="452"/>
        <v>-43.986979853963227</v>
      </c>
      <c r="O1533" s="28">
        <f t="shared" si="442"/>
        <v>10.989169238449415</v>
      </c>
      <c r="P1533" s="28">
        <f t="shared" si="443"/>
        <v>15.087458954343088</v>
      </c>
      <c r="Q1533" s="45" t="str">
        <f t="shared" si="453"/>
        <v>ins. Pondérale</v>
      </c>
      <c r="R1533" s="29">
        <f t="shared" si="444"/>
        <v>3</v>
      </c>
      <c r="S1533" s="29" t="e">
        <f t="shared" si="445"/>
        <v>#N/A</v>
      </c>
      <c r="T1533" s="29" t="e">
        <f t="shared" si="446"/>
        <v>#N/A</v>
      </c>
      <c r="U1533" s="29" t="e">
        <f t="shared" si="447"/>
        <v>#N/A</v>
      </c>
      <c r="V1533" s="21" t="e">
        <f t="shared" si="454"/>
        <v>#N/A</v>
      </c>
      <c r="W1533" s="28">
        <f t="shared" si="448"/>
        <v>0</v>
      </c>
      <c r="X1533" s="28">
        <f t="shared" si="449"/>
        <v>0</v>
      </c>
      <c r="Y1533" s="45" t="str">
        <f t="shared" si="455"/>
        <v>pas de surpoids ni d'obésité</v>
      </c>
    </row>
    <row r="1534" spans="4:25">
      <c r="D1534" s="21"/>
      <c r="F1534" s="21"/>
      <c r="G1534" s="54">
        <f t="shared" si="450"/>
        <v>0</v>
      </c>
      <c r="H1534" s="28">
        <f t="shared" si="437"/>
        <v>0</v>
      </c>
      <c r="I1534" s="45">
        <f t="shared" si="451"/>
        <v>0</v>
      </c>
      <c r="J1534" s="29">
        <f t="shared" si="438"/>
        <v>3</v>
      </c>
      <c r="K1534" s="29">
        <f t="shared" si="439"/>
        <v>0.27</v>
      </c>
      <c r="L1534" s="29">
        <f t="shared" si="440"/>
        <v>8.4199999999999997E-2</v>
      </c>
      <c r="M1534" s="29">
        <f t="shared" si="441"/>
        <v>12.92</v>
      </c>
      <c r="N1534" s="45">
        <f t="shared" si="452"/>
        <v>-43.986979853963227</v>
      </c>
      <c r="O1534" s="28">
        <f t="shared" si="442"/>
        <v>10.989169238449415</v>
      </c>
      <c r="P1534" s="28">
        <f t="shared" si="443"/>
        <v>15.087458954343088</v>
      </c>
      <c r="Q1534" s="45" t="str">
        <f t="shared" si="453"/>
        <v>ins. Pondérale</v>
      </c>
      <c r="R1534" s="29">
        <f t="shared" si="444"/>
        <v>3</v>
      </c>
      <c r="S1534" s="29" t="e">
        <f t="shared" si="445"/>
        <v>#N/A</v>
      </c>
      <c r="T1534" s="29" t="e">
        <f t="shared" si="446"/>
        <v>#N/A</v>
      </c>
      <c r="U1534" s="29" t="e">
        <f t="shared" si="447"/>
        <v>#N/A</v>
      </c>
      <c r="V1534" s="21" t="e">
        <f t="shared" si="454"/>
        <v>#N/A</v>
      </c>
      <c r="W1534" s="28">
        <f t="shared" si="448"/>
        <v>0</v>
      </c>
      <c r="X1534" s="28">
        <f t="shared" si="449"/>
        <v>0</v>
      </c>
      <c r="Y1534" s="45" t="str">
        <f t="shared" si="455"/>
        <v>pas de surpoids ni d'obésité</v>
      </c>
    </row>
    <row r="1535" spans="4:25">
      <c r="D1535" s="21"/>
      <c r="F1535" s="21"/>
      <c r="G1535" s="54">
        <f t="shared" si="450"/>
        <v>0</v>
      </c>
      <c r="H1535" s="28">
        <f t="shared" si="437"/>
        <v>0</v>
      </c>
      <c r="I1535" s="45">
        <f t="shared" si="451"/>
        <v>0</v>
      </c>
      <c r="J1535" s="29">
        <f t="shared" si="438"/>
        <v>3</v>
      </c>
      <c r="K1535" s="29">
        <f t="shared" si="439"/>
        <v>0.27</v>
      </c>
      <c r="L1535" s="29">
        <f t="shared" si="440"/>
        <v>8.4199999999999997E-2</v>
      </c>
      <c r="M1535" s="29">
        <f t="shared" si="441"/>
        <v>12.92</v>
      </c>
      <c r="N1535" s="45">
        <f t="shared" si="452"/>
        <v>-43.986979853963227</v>
      </c>
      <c r="O1535" s="28">
        <f t="shared" si="442"/>
        <v>10.989169238449415</v>
      </c>
      <c r="P1535" s="28">
        <f t="shared" si="443"/>
        <v>15.087458954343088</v>
      </c>
      <c r="Q1535" s="45" t="str">
        <f t="shared" si="453"/>
        <v>ins. Pondérale</v>
      </c>
      <c r="R1535" s="29">
        <f t="shared" si="444"/>
        <v>3</v>
      </c>
      <c r="S1535" s="29" t="e">
        <f t="shared" si="445"/>
        <v>#N/A</v>
      </c>
      <c r="T1535" s="29" t="e">
        <f t="shared" si="446"/>
        <v>#N/A</v>
      </c>
      <c r="U1535" s="29" t="e">
        <f t="shared" si="447"/>
        <v>#N/A</v>
      </c>
      <c r="V1535" s="21" t="e">
        <f t="shared" si="454"/>
        <v>#N/A</v>
      </c>
      <c r="W1535" s="28">
        <f t="shared" si="448"/>
        <v>0</v>
      </c>
      <c r="X1535" s="28">
        <f t="shared" si="449"/>
        <v>0</v>
      </c>
      <c r="Y1535" s="45" t="str">
        <f t="shared" si="455"/>
        <v>pas de surpoids ni d'obésité</v>
      </c>
    </row>
    <row r="1536" spans="4:25">
      <c r="D1536" s="21"/>
      <c r="F1536" s="21"/>
      <c r="G1536" s="54">
        <f t="shared" si="450"/>
        <v>0</v>
      </c>
      <c r="H1536" s="28">
        <f t="shared" si="437"/>
        <v>0</v>
      </c>
      <c r="I1536" s="45">
        <f t="shared" si="451"/>
        <v>0</v>
      </c>
      <c r="J1536" s="29">
        <f t="shared" si="438"/>
        <v>3</v>
      </c>
      <c r="K1536" s="29">
        <f t="shared" si="439"/>
        <v>0.27</v>
      </c>
      <c r="L1536" s="29">
        <f t="shared" si="440"/>
        <v>8.4199999999999997E-2</v>
      </c>
      <c r="M1536" s="29">
        <f t="shared" si="441"/>
        <v>12.92</v>
      </c>
      <c r="N1536" s="45">
        <f t="shared" si="452"/>
        <v>-43.986979853963227</v>
      </c>
      <c r="O1536" s="28">
        <f t="shared" si="442"/>
        <v>10.989169238449415</v>
      </c>
      <c r="P1536" s="28">
        <f t="shared" si="443"/>
        <v>15.087458954343088</v>
      </c>
      <c r="Q1536" s="45" t="str">
        <f t="shared" si="453"/>
        <v>ins. Pondérale</v>
      </c>
      <c r="R1536" s="29">
        <f t="shared" si="444"/>
        <v>3</v>
      </c>
      <c r="S1536" s="29" t="e">
        <f t="shared" si="445"/>
        <v>#N/A</v>
      </c>
      <c r="T1536" s="29" t="e">
        <f t="shared" si="446"/>
        <v>#N/A</v>
      </c>
      <c r="U1536" s="29" t="e">
        <f t="shared" si="447"/>
        <v>#N/A</v>
      </c>
      <c r="V1536" s="21" t="e">
        <f t="shared" si="454"/>
        <v>#N/A</v>
      </c>
      <c r="W1536" s="28">
        <f t="shared" si="448"/>
        <v>0</v>
      </c>
      <c r="X1536" s="28">
        <f t="shared" si="449"/>
        <v>0</v>
      </c>
      <c r="Y1536" s="45" t="str">
        <f t="shared" si="455"/>
        <v>pas de surpoids ni d'obésité</v>
      </c>
    </row>
    <row r="1537" spans="4:25">
      <c r="D1537" s="21"/>
      <c r="F1537" s="21"/>
      <c r="G1537" s="54">
        <f t="shared" si="450"/>
        <v>0</v>
      </c>
      <c r="H1537" s="28">
        <f t="shared" si="437"/>
        <v>0</v>
      </c>
      <c r="I1537" s="45">
        <f t="shared" si="451"/>
        <v>0</v>
      </c>
      <c r="J1537" s="29">
        <f t="shared" si="438"/>
        <v>3</v>
      </c>
      <c r="K1537" s="29">
        <f t="shared" si="439"/>
        <v>0.27</v>
      </c>
      <c r="L1537" s="29">
        <f t="shared" si="440"/>
        <v>8.4199999999999997E-2</v>
      </c>
      <c r="M1537" s="29">
        <f t="shared" si="441"/>
        <v>12.92</v>
      </c>
      <c r="N1537" s="45">
        <f t="shared" si="452"/>
        <v>-43.986979853963227</v>
      </c>
      <c r="O1537" s="28">
        <f t="shared" si="442"/>
        <v>10.989169238449415</v>
      </c>
      <c r="P1537" s="28">
        <f t="shared" si="443"/>
        <v>15.087458954343088</v>
      </c>
      <c r="Q1537" s="45" t="str">
        <f t="shared" si="453"/>
        <v>ins. Pondérale</v>
      </c>
      <c r="R1537" s="29">
        <f t="shared" si="444"/>
        <v>3</v>
      </c>
      <c r="S1537" s="29" t="e">
        <f t="shared" si="445"/>
        <v>#N/A</v>
      </c>
      <c r="T1537" s="29" t="e">
        <f t="shared" si="446"/>
        <v>#N/A</v>
      </c>
      <c r="U1537" s="29" t="e">
        <f t="shared" si="447"/>
        <v>#N/A</v>
      </c>
      <c r="V1537" s="21" t="e">
        <f t="shared" si="454"/>
        <v>#N/A</v>
      </c>
      <c r="W1537" s="28">
        <f t="shared" si="448"/>
        <v>0</v>
      </c>
      <c r="X1537" s="28">
        <f t="shared" si="449"/>
        <v>0</v>
      </c>
      <c r="Y1537" s="45" t="str">
        <f t="shared" si="455"/>
        <v>pas de surpoids ni d'obésité</v>
      </c>
    </row>
    <row r="1538" spans="4:25">
      <c r="D1538" s="21"/>
      <c r="F1538" s="21"/>
      <c r="G1538" s="54">
        <f t="shared" si="450"/>
        <v>0</v>
      </c>
      <c r="H1538" s="28">
        <f t="shared" si="437"/>
        <v>0</v>
      </c>
      <c r="I1538" s="45">
        <f t="shared" si="451"/>
        <v>0</v>
      </c>
      <c r="J1538" s="29">
        <f t="shared" si="438"/>
        <v>3</v>
      </c>
      <c r="K1538" s="29">
        <f t="shared" si="439"/>
        <v>0.27</v>
      </c>
      <c r="L1538" s="29">
        <f t="shared" si="440"/>
        <v>8.4199999999999997E-2</v>
      </c>
      <c r="M1538" s="29">
        <f t="shared" si="441"/>
        <v>12.92</v>
      </c>
      <c r="N1538" s="45">
        <f t="shared" si="452"/>
        <v>-43.986979853963227</v>
      </c>
      <c r="O1538" s="28">
        <f t="shared" si="442"/>
        <v>10.989169238449415</v>
      </c>
      <c r="P1538" s="28">
        <f t="shared" si="443"/>
        <v>15.087458954343088</v>
      </c>
      <c r="Q1538" s="45" t="str">
        <f t="shared" si="453"/>
        <v>ins. Pondérale</v>
      </c>
      <c r="R1538" s="29">
        <f t="shared" si="444"/>
        <v>3</v>
      </c>
      <c r="S1538" s="29" t="e">
        <f t="shared" si="445"/>
        <v>#N/A</v>
      </c>
      <c r="T1538" s="29" t="e">
        <f t="shared" si="446"/>
        <v>#N/A</v>
      </c>
      <c r="U1538" s="29" t="e">
        <f t="shared" si="447"/>
        <v>#N/A</v>
      </c>
      <c r="V1538" s="21" t="e">
        <f t="shared" si="454"/>
        <v>#N/A</v>
      </c>
      <c r="W1538" s="28">
        <f t="shared" si="448"/>
        <v>0</v>
      </c>
      <c r="X1538" s="28">
        <f t="shared" si="449"/>
        <v>0</v>
      </c>
      <c r="Y1538" s="45" t="str">
        <f t="shared" si="455"/>
        <v>pas de surpoids ni d'obésité</v>
      </c>
    </row>
    <row r="1539" spans="4:25">
      <c r="D1539" s="21"/>
      <c r="F1539" s="21"/>
      <c r="G1539" s="54">
        <f t="shared" si="450"/>
        <v>0</v>
      </c>
      <c r="H1539" s="28">
        <f t="shared" si="437"/>
        <v>0</v>
      </c>
      <c r="I1539" s="45">
        <f t="shared" si="451"/>
        <v>0</v>
      </c>
      <c r="J1539" s="29">
        <f t="shared" si="438"/>
        <v>3</v>
      </c>
      <c r="K1539" s="29">
        <f t="shared" si="439"/>
        <v>0.27</v>
      </c>
      <c r="L1539" s="29">
        <f t="shared" si="440"/>
        <v>8.4199999999999997E-2</v>
      </c>
      <c r="M1539" s="29">
        <f t="shared" si="441"/>
        <v>12.92</v>
      </c>
      <c r="N1539" s="45">
        <f t="shared" si="452"/>
        <v>-43.986979853963227</v>
      </c>
      <c r="O1539" s="28">
        <f t="shared" si="442"/>
        <v>10.989169238449415</v>
      </c>
      <c r="P1539" s="28">
        <f t="shared" si="443"/>
        <v>15.087458954343088</v>
      </c>
      <c r="Q1539" s="45" t="str">
        <f t="shared" si="453"/>
        <v>ins. Pondérale</v>
      </c>
      <c r="R1539" s="29">
        <f t="shared" si="444"/>
        <v>3</v>
      </c>
      <c r="S1539" s="29" t="e">
        <f t="shared" si="445"/>
        <v>#N/A</v>
      </c>
      <c r="T1539" s="29" t="e">
        <f t="shared" si="446"/>
        <v>#N/A</v>
      </c>
      <c r="U1539" s="29" t="e">
        <f t="shared" si="447"/>
        <v>#N/A</v>
      </c>
      <c r="V1539" s="21" t="e">
        <f t="shared" si="454"/>
        <v>#N/A</v>
      </c>
      <c r="W1539" s="28">
        <f t="shared" si="448"/>
        <v>0</v>
      </c>
      <c r="X1539" s="28">
        <f t="shared" si="449"/>
        <v>0</v>
      </c>
      <c r="Y1539" s="45" t="str">
        <f t="shared" si="455"/>
        <v>pas de surpoids ni d'obésité</v>
      </c>
    </row>
    <row r="1540" spans="4:25">
      <c r="D1540" s="21"/>
      <c r="F1540" s="21"/>
      <c r="G1540" s="54">
        <f t="shared" si="450"/>
        <v>0</v>
      </c>
      <c r="H1540" s="28">
        <f t="shared" si="437"/>
        <v>0</v>
      </c>
      <c r="I1540" s="45">
        <f t="shared" si="451"/>
        <v>0</v>
      </c>
      <c r="J1540" s="29">
        <f t="shared" si="438"/>
        <v>3</v>
      </c>
      <c r="K1540" s="29">
        <f t="shared" si="439"/>
        <v>0.27</v>
      </c>
      <c r="L1540" s="29">
        <f t="shared" si="440"/>
        <v>8.4199999999999997E-2</v>
      </c>
      <c r="M1540" s="29">
        <f t="shared" si="441"/>
        <v>12.92</v>
      </c>
      <c r="N1540" s="45">
        <f t="shared" si="452"/>
        <v>-43.986979853963227</v>
      </c>
      <c r="O1540" s="28">
        <f t="shared" si="442"/>
        <v>10.989169238449415</v>
      </c>
      <c r="P1540" s="28">
        <f t="shared" si="443"/>
        <v>15.087458954343088</v>
      </c>
      <c r="Q1540" s="45" t="str">
        <f t="shared" si="453"/>
        <v>ins. Pondérale</v>
      </c>
      <c r="R1540" s="29">
        <f t="shared" si="444"/>
        <v>3</v>
      </c>
      <c r="S1540" s="29" t="e">
        <f t="shared" si="445"/>
        <v>#N/A</v>
      </c>
      <c r="T1540" s="29" t="e">
        <f t="shared" si="446"/>
        <v>#N/A</v>
      </c>
      <c r="U1540" s="29" t="e">
        <f t="shared" si="447"/>
        <v>#N/A</v>
      </c>
      <c r="V1540" s="21" t="e">
        <f t="shared" si="454"/>
        <v>#N/A</v>
      </c>
      <c r="W1540" s="28">
        <f t="shared" si="448"/>
        <v>0</v>
      </c>
      <c r="X1540" s="28">
        <f t="shared" si="449"/>
        <v>0</v>
      </c>
      <c r="Y1540" s="45" t="str">
        <f t="shared" si="455"/>
        <v>pas de surpoids ni d'obésité</v>
      </c>
    </row>
    <row r="1541" spans="4:25">
      <c r="D1541" s="21"/>
      <c r="F1541" s="21"/>
      <c r="G1541" s="54">
        <f t="shared" si="450"/>
        <v>0</v>
      </c>
      <c r="H1541" s="28">
        <f t="shared" si="437"/>
        <v>0</v>
      </c>
      <c r="I1541" s="45">
        <f t="shared" si="451"/>
        <v>0</v>
      </c>
      <c r="J1541" s="29">
        <f t="shared" si="438"/>
        <v>3</v>
      </c>
      <c r="K1541" s="29">
        <f t="shared" si="439"/>
        <v>0.27</v>
      </c>
      <c r="L1541" s="29">
        <f t="shared" si="440"/>
        <v>8.4199999999999997E-2</v>
      </c>
      <c r="M1541" s="29">
        <f t="shared" si="441"/>
        <v>12.92</v>
      </c>
      <c r="N1541" s="45">
        <f t="shared" si="452"/>
        <v>-43.986979853963227</v>
      </c>
      <c r="O1541" s="28">
        <f t="shared" si="442"/>
        <v>10.989169238449415</v>
      </c>
      <c r="P1541" s="28">
        <f t="shared" si="443"/>
        <v>15.087458954343088</v>
      </c>
      <c r="Q1541" s="45" t="str">
        <f t="shared" si="453"/>
        <v>ins. Pondérale</v>
      </c>
      <c r="R1541" s="29">
        <f t="shared" si="444"/>
        <v>3</v>
      </c>
      <c r="S1541" s="29" t="e">
        <f t="shared" si="445"/>
        <v>#N/A</v>
      </c>
      <c r="T1541" s="29" t="e">
        <f t="shared" si="446"/>
        <v>#N/A</v>
      </c>
      <c r="U1541" s="29" t="e">
        <f t="shared" si="447"/>
        <v>#N/A</v>
      </c>
      <c r="V1541" s="21" t="e">
        <f t="shared" si="454"/>
        <v>#N/A</v>
      </c>
      <c r="W1541" s="28">
        <f t="shared" si="448"/>
        <v>0</v>
      </c>
      <c r="X1541" s="28">
        <f t="shared" si="449"/>
        <v>0</v>
      </c>
      <c r="Y1541" s="45" t="str">
        <f t="shared" si="455"/>
        <v>pas de surpoids ni d'obésité</v>
      </c>
    </row>
    <row r="1542" spans="4:25">
      <c r="D1542" s="21"/>
      <c r="F1542" s="21"/>
      <c r="G1542" s="54">
        <f t="shared" si="450"/>
        <v>0</v>
      </c>
      <c r="H1542" s="28">
        <f t="shared" si="437"/>
        <v>0</v>
      </c>
      <c r="I1542" s="45">
        <f t="shared" si="451"/>
        <v>0</v>
      </c>
      <c r="J1542" s="29">
        <f t="shared" si="438"/>
        <v>3</v>
      </c>
      <c r="K1542" s="29">
        <f t="shared" si="439"/>
        <v>0.27</v>
      </c>
      <c r="L1542" s="29">
        <f t="shared" si="440"/>
        <v>8.4199999999999997E-2</v>
      </c>
      <c r="M1542" s="29">
        <f t="shared" si="441"/>
        <v>12.92</v>
      </c>
      <c r="N1542" s="45">
        <f t="shared" si="452"/>
        <v>-43.986979853963227</v>
      </c>
      <c r="O1542" s="28">
        <f t="shared" si="442"/>
        <v>10.989169238449415</v>
      </c>
      <c r="P1542" s="28">
        <f t="shared" si="443"/>
        <v>15.087458954343088</v>
      </c>
      <c r="Q1542" s="45" t="str">
        <f t="shared" si="453"/>
        <v>ins. Pondérale</v>
      </c>
      <c r="R1542" s="29">
        <f t="shared" si="444"/>
        <v>3</v>
      </c>
      <c r="S1542" s="29" t="e">
        <f t="shared" si="445"/>
        <v>#N/A</v>
      </c>
      <c r="T1542" s="29" t="e">
        <f t="shared" si="446"/>
        <v>#N/A</v>
      </c>
      <c r="U1542" s="29" t="e">
        <f t="shared" si="447"/>
        <v>#N/A</v>
      </c>
      <c r="V1542" s="21" t="e">
        <f t="shared" si="454"/>
        <v>#N/A</v>
      </c>
      <c r="W1542" s="28">
        <f t="shared" si="448"/>
        <v>0</v>
      </c>
      <c r="X1542" s="28">
        <f t="shared" si="449"/>
        <v>0</v>
      </c>
      <c r="Y1542" s="45" t="str">
        <f t="shared" si="455"/>
        <v>pas de surpoids ni d'obésité</v>
      </c>
    </row>
    <row r="1543" spans="4:25">
      <c r="D1543" s="21"/>
      <c r="F1543" s="21"/>
      <c r="G1543" s="54">
        <f t="shared" si="450"/>
        <v>0</v>
      </c>
      <c r="H1543" s="28">
        <f t="shared" ref="H1543:H1606" si="456">MROUND(G1543,0.5)</f>
        <v>0</v>
      </c>
      <c r="I1543" s="45">
        <f t="shared" si="451"/>
        <v>0</v>
      </c>
      <c r="J1543" s="29">
        <f t="shared" ref="J1543:J1606" si="457">IF(OR(C1543=1),0,3)</f>
        <v>3</v>
      </c>
      <c r="K1543" s="29">
        <f t="shared" ref="K1543:K1606" si="458">VLOOKUP(H1543,TableRefFR,2+J1543)</f>
        <v>0.27</v>
      </c>
      <c r="L1543" s="29">
        <f t="shared" ref="L1543:L1606" si="459">VLOOKUP(H1543,TableRefFR,3+J1543)</f>
        <v>8.4199999999999997E-2</v>
      </c>
      <c r="M1543" s="29">
        <f t="shared" ref="M1543:M1606" si="460">VLOOKUP(H1543,TableRefFR,4+J1543)</f>
        <v>12.92</v>
      </c>
      <c r="N1543" s="45">
        <f t="shared" si="452"/>
        <v>-43.986979853963227</v>
      </c>
      <c r="O1543" s="28">
        <f t="shared" ref="O1543:O1606" si="461">VLOOKUP(H1543,CorpFR,2+J1543)</f>
        <v>10.989169238449415</v>
      </c>
      <c r="P1543" s="28">
        <f t="shared" ref="P1543:P1606" si="462">VLOOKUP(H1543,CorpFR,3+J1543)</f>
        <v>15.087458954343088</v>
      </c>
      <c r="Q1543" s="45" t="str">
        <f t="shared" si="453"/>
        <v>ins. Pondérale</v>
      </c>
      <c r="R1543" s="29">
        <f t="shared" ref="R1543:R1606" si="463">IF(OR(C1543=1),0,3)</f>
        <v>3</v>
      </c>
      <c r="S1543" s="29" t="e">
        <f t="shared" ref="S1543:S1606" si="464">VLOOKUP(H1543,TableRefIOTF,2+R1543)</f>
        <v>#N/A</v>
      </c>
      <c r="T1543" s="29" t="e">
        <f t="shared" ref="T1543:T1606" si="465">VLOOKUP(H1543,TableRefIOTF,3+R1543)</f>
        <v>#N/A</v>
      </c>
      <c r="U1543" s="29" t="e">
        <f t="shared" ref="U1543:U1606" si="466">VLOOKUP(H1543,TableRefIOTF,4+R1543)</f>
        <v>#N/A</v>
      </c>
      <c r="V1543" s="21" t="e">
        <f t="shared" si="454"/>
        <v>#N/A</v>
      </c>
      <c r="W1543" s="28">
        <f t="shared" ref="W1543:W1606" si="467">VLOOKUP(H1543,CorpIOTF,2+R1543)</f>
        <v>0</v>
      </c>
      <c r="X1543" s="28">
        <f t="shared" ref="X1543:X1606" si="468">VLOOKUP(H1543,CorpIOTF,3+R1543)</f>
        <v>0</v>
      </c>
      <c r="Y1543" s="45" t="str">
        <f t="shared" si="455"/>
        <v>pas de surpoids ni d'obésité</v>
      </c>
    </row>
    <row r="1544" spans="4:25">
      <c r="D1544" s="21"/>
      <c r="F1544" s="21"/>
      <c r="G1544" s="54">
        <f t="shared" ref="G1544:G1607" si="469">DATEDIF(B1544,E1544,"d")/365.25</f>
        <v>0</v>
      </c>
      <c r="H1544" s="28">
        <f t="shared" si="456"/>
        <v>0</v>
      </c>
      <c r="I1544" s="45">
        <f t="shared" ref="I1544:I1607" si="470">D1544</f>
        <v>0</v>
      </c>
      <c r="J1544" s="29">
        <f t="shared" si="457"/>
        <v>3</v>
      </c>
      <c r="K1544" s="29">
        <f t="shared" si="458"/>
        <v>0.27</v>
      </c>
      <c r="L1544" s="29">
        <f t="shared" si="459"/>
        <v>8.4199999999999997E-2</v>
      </c>
      <c r="M1544" s="29">
        <f t="shared" si="460"/>
        <v>12.92</v>
      </c>
      <c r="N1544" s="45">
        <f t="shared" ref="N1544:N1607" si="471">(((I1544/M1544)^K1544)-1)/(K1544*L1544)</f>
        <v>-43.986979853963227</v>
      </c>
      <c r="O1544" s="28">
        <f t="shared" si="461"/>
        <v>10.989169238449415</v>
      </c>
      <c r="P1544" s="28">
        <f t="shared" si="462"/>
        <v>15.087458954343088</v>
      </c>
      <c r="Q1544" s="45" t="str">
        <f t="shared" ref="Q1544:Q1607" si="472">IF(I1544&gt;P1544,"surpoids",IF(I1544&lt;O1544,"ins. Pondérale","corpulence normale"))</f>
        <v>ins. Pondérale</v>
      </c>
      <c r="R1544" s="29">
        <f t="shared" si="463"/>
        <v>3</v>
      </c>
      <c r="S1544" s="29" t="e">
        <f t="shared" si="464"/>
        <v>#N/A</v>
      </c>
      <c r="T1544" s="29" t="e">
        <f t="shared" si="465"/>
        <v>#N/A</v>
      </c>
      <c r="U1544" s="29" t="e">
        <f t="shared" si="466"/>
        <v>#N/A</v>
      </c>
      <c r="V1544" s="21" t="e">
        <f t="shared" ref="V1544:V1607" si="473">(((I1544/U1544)^S1544)-1)/(S1544*T1544)</f>
        <v>#N/A</v>
      </c>
      <c r="W1544" s="28">
        <f t="shared" si="467"/>
        <v>0</v>
      </c>
      <c r="X1544" s="28">
        <f t="shared" si="468"/>
        <v>0</v>
      </c>
      <c r="Y1544" s="45" t="str">
        <f t="shared" ref="Y1544:Y1607" si="474">IF(I1544&gt;X1544,"obésité",IF(I1544&gt;W1544,"surpoids","pas de surpoids ni d'obésité"))</f>
        <v>pas de surpoids ni d'obésité</v>
      </c>
    </row>
    <row r="1545" spans="4:25">
      <c r="D1545" s="21"/>
      <c r="F1545" s="21"/>
      <c r="G1545" s="54">
        <f t="shared" si="469"/>
        <v>0</v>
      </c>
      <c r="H1545" s="28">
        <f t="shared" si="456"/>
        <v>0</v>
      </c>
      <c r="I1545" s="45">
        <f t="shared" si="470"/>
        <v>0</v>
      </c>
      <c r="J1545" s="29">
        <f t="shared" si="457"/>
        <v>3</v>
      </c>
      <c r="K1545" s="29">
        <f t="shared" si="458"/>
        <v>0.27</v>
      </c>
      <c r="L1545" s="29">
        <f t="shared" si="459"/>
        <v>8.4199999999999997E-2</v>
      </c>
      <c r="M1545" s="29">
        <f t="shared" si="460"/>
        <v>12.92</v>
      </c>
      <c r="N1545" s="45">
        <f t="shared" si="471"/>
        <v>-43.986979853963227</v>
      </c>
      <c r="O1545" s="28">
        <f t="shared" si="461"/>
        <v>10.989169238449415</v>
      </c>
      <c r="P1545" s="28">
        <f t="shared" si="462"/>
        <v>15.087458954343088</v>
      </c>
      <c r="Q1545" s="45" t="str">
        <f t="shared" si="472"/>
        <v>ins. Pondérale</v>
      </c>
      <c r="R1545" s="29">
        <f t="shared" si="463"/>
        <v>3</v>
      </c>
      <c r="S1545" s="29" t="e">
        <f t="shared" si="464"/>
        <v>#N/A</v>
      </c>
      <c r="T1545" s="29" t="e">
        <f t="shared" si="465"/>
        <v>#N/A</v>
      </c>
      <c r="U1545" s="29" t="e">
        <f t="shared" si="466"/>
        <v>#N/A</v>
      </c>
      <c r="V1545" s="21" t="e">
        <f t="shared" si="473"/>
        <v>#N/A</v>
      </c>
      <c r="W1545" s="28">
        <f t="shared" si="467"/>
        <v>0</v>
      </c>
      <c r="X1545" s="28">
        <f t="shared" si="468"/>
        <v>0</v>
      </c>
      <c r="Y1545" s="45" t="str">
        <f t="shared" si="474"/>
        <v>pas de surpoids ni d'obésité</v>
      </c>
    </row>
    <row r="1546" spans="4:25">
      <c r="D1546" s="21"/>
      <c r="F1546" s="21"/>
      <c r="G1546" s="54">
        <f t="shared" si="469"/>
        <v>0</v>
      </c>
      <c r="H1546" s="28">
        <f t="shared" si="456"/>
        <v>0</v>
      </c>
      <c r="I1546" s="45">
        <f t="shared" si="470"/>
        <v>0</v>
      </c>
      <c r="J1546" s="29">
        <f t="shared" si="457"/>
        <v>3</v>
      </c>
      <c r="K1546" s="29">
        <f t="shared" si="458"/>
        <v>0.27</v>
      </c>
      <c r="L1546" s="29">
        <f t="shared" si="459"/>
        <v>8.4199999999999997E-2</v>
      </c>
      <c r="M1546" s="29">
        <f t="shared" si="460"/>
        <v>12.92</v>
      </c>
      <c r="N1546" s="45">
        <f t="shared" si="471"/>
        <v>-43.986979853963227</v>
      </c>
      <c r="O1546" s="28">
        <f t="shared" si="461"/>
        <v>10.989169238449415</v>
      </c>
      <c r="P1546" s="28">
        <f t="shared" si="462"/>
        <v>15.087458954343088</v>
      </c>
      <c r="Q1546" s="45" t="str">
        <f t="shared" si="472"/>
        <v>ins. Pondérale</v>
      </c>
      <c r="R1546" s="29">
        <f t="shared" si="463"/>
        <v>3</v>
      </c>
      <c r="S1546" s="29" t="e">
        <f t="shared" si="464"/>
        <v>#N/A</v>
      </c>
      <c r="T1546" s="29" t="e">
        <f t="shared" si="465"/>
        <v>#N/A</v>
      </c>
      <c r="U1546" s="29" t="e">
        <f t="shared" si="466"/>
        <v>#N/A</v>
      </c>
      <c r="V1546" s="21" t="e">
        <f t="shared" si="473"/>
        <v>#N/A</v>
      </c>
      <c r="W1546" s="28">
        <f t="shared" si="467"/>
        <v>0</v>
      </c>
      <c r="X1546" s="28">
        <f t="shared" si="468"/>
        <v>0</v>
      </c>
      <c r="Y1546" s="45" t="str">
        <f t="shared" si="474"/>
        <v>pas de surpoids ni d'obésité</v>
      </c>
    </row>
    <row r="1547" spans="4:25">
      <c r="D1547" s="21"/>
      <c r="F1547" s="21"/>
      <c r="G1547" s="54">
        <f t="shared" si="469"/>
        <v>0</v>
      </c>
      <c r="H1547" s="28">
        <f t="shared" si="456"/>
        <v>0</v>
      </c>
      <c r="I1547" s="45">
        <f t="shared" si="470"/>
        <v>0</v>
      </c>
      <c r="J1547" s="29">
        <f t="shared" si="457"/>
        <v>3</v>
      </c>
      <c r="K1547" s="29">
        <f t="shared" si="458"/>
        <v>0.27</v>
      </c>
      <c r="L1547" s="29">
        <f t="shared" si="459"/>
        <v>8.4199999999999997E-2</v>
      </c>
      <c r="M1547" s="29">
        <f t="shared" si="460"/>
        <v>12.92</v>
      </c>
      <c r="N1547" s="45">
        <f t="shared" si="471"/>
        <v>-43.986979853963227</v>
      </c>
      <c r="O1547" s="28">
        <f t="shared" si="461"/>
        <v>10.989169238449415</v>
      </c>
      <c r="P1547" s="28">
        <f t="shared" si="462"/>
        <v>15.087458954343088</v>
      </c>
      <c r="Q1547" s="45" t="str">
        <f t="shared" si="472"/>
        <v>ins. Pondérale</v>
      </c>
      <c r="R1547" s="29">
        <f t="shared" si="463"/>
        <v>3</v>
      </c>
      <c r="S1547" s="29" t="e">
        <f t="shared" si="464"/>
        <v>#N/A</v>
      </c>
      <c r="T1547" s="29" t="e">
        <f t="shared" si="465"/>
        <v>#N/A</v>
      </c>
      <c r="U1547" s="29" t="e">
        <f t="shared" si="466"/>
        <v>#N/A</v>
      </c>
      <c r="V1547" s="21" t="e">
        <f t="shared" si="473"/>
        <v>#N/A</v>
      </c>
      <c r="W1547" s="28">
        <f t="shared" si="467"/>
        <v>0</v>
      </c>
      <c r="X1547" s="28">
        <f t="shared" si="468"/>
        <v>0</v>
      </c>
      <c r="Y1547" s="45" t="str">
        <f t="shared" si="474"/>
        <v>pas de surpoids ni d'obésité</v>
      </c>
    </row>
    <row r="1548" spans="4:25">
      <c r="D1548" s="21"/>
      <c r="F1548" s="21"/>
      <c r="G1548" s="54">
        <f t="shared" si="469"/>
        <v>0</v>
      </c>
      <c r="H1548" s="28">
        <f t="shared" si="456"/>
        <v>0</v>
      </c>
      <c r="I1548" s="45">
        <f t="shared" si="470"/>
        <v>0</v>
      </c>
      <c r="J1548" s="29">
        <f t="shared" si="457"/>
        <v>3</v>
      </c>
      <c r="K1548" s="29">
        <f t="shared" si="458"/>
        <v>0.27</v>
      </c>
      <c r="L1548" s="29">
        <f t="shared" si="459"/>
        <v>8.4199999999999997E-2</v>
      </c>
      <c r="M1548" s="29">
        <f t="shared" si="460"/>
        <v>12.92</v>
      </c>
      <c r="N1548" s="45">
        <f t="shared" si="471"/>
        <v>-43.986979853963227</v>
      </c>
      <c r="O1548" s="28">
        <f t="shared" si="461"/>
        <v>10.989169238449415</v>
      </c>
      <c r="P1548" s="28">
        <f t="shared" si="462"/>
        <v>15.087458954343088</v>
      </c>
      <c r="Q1548" s="45" t="str">
        <f t="shared" si="472"/>
        <v>ins. Pondérale</v>
      </c>
      <c r="R1548" s="29">
        <f t="shared" si="463"/>
        <v>3</v>
      </c>
      <c r="S1548" s="29" t="e">
        <f t="shared" si="464"/>
        <v>#N/A</v>
      </c>
      <c r="T1548" s="29" t="e">
        <f t="shared" si="465"/>
        <v>#N/A</v>
      </c>
      <c r="U1548" s="29" t="e">
        <f t="shared" si="466"/>
        <v>#N/A</v>
      </c>
      <c r="V1548" s="21" t="e">
        <f t="shared" si="473"/>
        <v>#N/A</v>
      </c>
      <c r="W1548" s="28">
        <f t="shared" si="467"/>
        <v>0</v>
      </c>
      <c r="X1548" s="28">
        <f t="shared" si="468"/>
        <v>0</v>
      </c>
      <c r="Y1548" s="45" t="str">
        <f t="shared" si="474"/>
        <v>pas de surpoids ni d'obésité</v>
      </c>
    </row>
    <row r="1549" spans="4:25">
      <c r="D1549" s="21"/>
      <c r="F1549" s="21"/>
      <c r="G1549" s="54">
        <f t="shared" si="469"/>
        <v>0</v>
      </c>
      <c r="H1549" s="28">
        <f t="shared" si="456"/>
        <v>0</v>
      </c>
      <c r="I1549" s="45">
        <f t="shared" si="470"/>
        <v>0</v>
      </c>
      <c r="J1549" s="29">
        <f t="shared" si="457"/>
        <v>3</v>
      </c>
      <c r="K1549" s="29">
        <f t="shared" si="458"/>
        <v>0.27</v>
      </c>
      <c r="L1549" s="29">
        <f t="shared" si="459"/>
        <v>8.4199999999999997E-2</v>
      </c>
      <c r="M1549" s="29">
        <f t="shared" si="460"/>
        <v>12.92</v>
      </c>
      <c r="N1549" s="45">
        <f t="shared" si="471"/>
        <v>-43.986979853963227</v>
      </c>
      <c r="O1549" s="28">
        <f t="shared" si="461"/>
        <v>10.989169238449415</v>
      </c>
      <c r="P1549" s="28">
        <f t="shared" si="462"/>
        <v>15.087458954343088</v>
      </c>
      <c r="Q1549" s="45" t="str">
        <f t="shared" si="472"/>
        <v>ins. Pondérale</v>
      </c>
      <c r="R1549" s="29">
        <f t="shared" si="463"/>
        <v>3</v>
      </c>
      <c r="S1549" s="29" t="e">
        <f t="shared" si="464"/>
        <v>#N/A</v>
      </c>
      <c r="T1549" s="29" t="e">
        <f t="shared" si="465"/>
        <v>#N/A</v>
      </c>
      <c r="U1549" s="29" t="e">
        <f t="shared" si="466"/>
        <v>#N/A</v>
      </c>
      <c r="V1549" s="21" t="e">
        <f t="shared" si="473"/>
        <v>#N/A</v>
      </c>
      <c r="W1549" s="28">
        <f t="shared" si="467"/>
        <v>0</v>
      </c>
      <c r="X1549" s="28">
        <f t="shared" si="468"/>
        <v>0</v>
      </c>
      <c r="Y1549" s="45" t="str">
        <f t="shared" si="474"/>
        <v>pas de surpoids ni d'obésité</v>
      </c>
    </row>
    <row r="1550" spans="4:25">
      <c r="D1550" s="21"/>
      <c r="F1550" s="21"/>
      <c r="G1550" s="54">
        <f t="shared" si="469"/>
        <v>0</v>
      </c>
      <c r="H1550" s="28">
        <f t="shared" si="456"/>
        <v>0</v>
      </c>
      <c r="I1550" s="45">
        <f t="shared" si="470"/>
        <v>0</v>
      </c>
      <c r="J1550" s="29">
        <f t="shared" si="457"/>
        <v>3</v>
      </c>
      <c r="K1550" s="29">
        <f t="shared" si="458"/>
        <v>0.27</v>
      </c>
      <c r="L1550" s="29">
        <f t="shared" si="459"/>
        <v>8.4199999999999997E-2</v>
      </c>
      <c r="M1550" s="29">
        <f t="shared" si="460"/>
        <v>12.92</v>
      </c>
      <c r="N1550" s="45">
        <f t="shared" si="471"/>
        <v>-43.986979853963227</v>
      </c>
      <c r="O1550" s="28">
        <f t="shared" si="461"/>
        <v>10.989169238449415</v>
      </c>
      <c r="P1550" s="28">
        <f t="shared" si="462"/>
        <v>15.087458954343088</v>
      </c>
      <c r="Q1550" s="45" t="str">
        <f t="shared" si="472"/>
        <v>ins. Pondérale</v>
      </c>
      <c r="R1550" s="29">
        <f t="shared" si="463"/>
        <v>3</v>
      </c>
      <c r="S1550" s="29" t="e">
        <f t="shared" si="464"/>
        <v>#N/A</v>
      </c>
      <c r="T1550" s="29" t="e">
        <f t="shared" si="465"/>
        <v>#N/A</v>
      </c>
      <c r="U1550" s="29" t="e">
        <f t="shared" si="466"/>
        <v>#N/A</v>
      </c>
      <c r="V1550" s="21" t="e">
        <f t="shared" si="473"/>
        <v>#N/A</v>
      </c>
      <c r="W1550" s="28">
        <f t="shared" si="467"/>
        <v>0</v>
      </c>
      <c r="X1550" s="28">
        <f t="shared" si="468"/>
        <v>0</v>
      </c>
      <c r="Y1550" s="45" t="str">
        <f t="shared" si="474"/>
        <v>pas de surpoids ni d'obésité</v>
      </c>
    </row>
    <row r="1551" spans="4:25">
      <c r="D1551" s="21"/>
      <c r="F1551" s="21"/>
      <c r="G1551" s="54">
        <f t="shared" si="469"/>
        <v>0</v>
      </c>
      <c r="H1551" s="28">
        <f t="shared" si="456"/>
        <v>0</v>
      </c>
      <c r="I1551" s="45">
        <f t="shared" si="470"/>
        <v>0</v>
      </c>
      <c r="J1551" s="29">
        <f t="shared" si="457"/>
        <v>3</v>
      </c>
      <c r="K1551" s="29">
        <f t="shared" si="458"/>
        <v>0.27</v>
      </c>
      <c r="L1551" s="29">
        <f t="shared" si="459"/>
        <v>8.4199999999999997E-2</v>
      </c>
      <c r="M1551" s="29">
        <f t="shared" si="460"/>
        <v>12.92</v>
      </c>
      <c r="N1551" s="45">
        <f t="shared" si="471"/>
        <v>-43.986979853963227</v>
      </c>
      <c r="O1551" s="28">
        <f t="shared" si="461"/>
        <v>10.989169238449415</v>
      </c>
      <c r="P1551" s="28">
        <f t="shared" si="462"/>
        <v>15.087458954343088</v>
      </c>
      <c r="Q1551" s="45" t="str">
        <f t="shared" si="472"/>
        <v>ins. Pondérale</v>
      </c>
      <c r="R1551" s="29">
        <f t="shared" si="463"/>
        <v>3</v>
      </c>
      <c r="S1551" s="29" t="e">
        <f t="shared" si="464"/>
        <v>#N/A</v>
      </c>
      <c r="T1551" s="29" t="e">
        <f t="shared" si="465"/>
        <v>#N/A</v>
      </c>
      <c r="U1551" s="29" t="e">
        <f t="shared" si="466"/>
        <v>#N/A</v>
      </c>
      <c r="V1551" s="21" t="e">
        <f t="shared" si="473"/>
        <v>#N/A</v>
      </c>
      <c r="W1551" s="28">
        <f t="shared" si="467"/>
        <v>0</v>
      </c>
      <c r="X1551" s="28">
        <f t="shared" si="468"/>
        <v>0</v>
      </c>
      <c r="Y1551" s="45" t="str">
        <f t="shared" si="474"/>
        <v>pas de surpoids ni d'obésité</v>
      </c>
    </row>
    <row r="1552" spans="4:25">
      <c r="D1552" s="21"/>
      <c r="F1552" s="21"/>
      <c r="G1552" s="54">
        <f t="shared" si="469"/>
        <v>0</v>
      </c>
      <c r="H1552" s="28">
        <f t="shared" si="456"/>
        <v>0</v>
      </c>
      <c r="I1552" s="45">
        <f t="shared" si="470"/>
        <v>0</v>
      </c>
      <c r="J1552" s="29">
        <f t="shared" si="457"/>
        <v>3</v>
      </c>
      <c r="K1552" s="29">
        <f t="shared" si="458"/>
        <v>0.27</v>
      </c>
      <c r="L1552" s="29">
        <f t="shared" si="459"/>
        <v>8.4199999999999997E-2</v>
      </c>
      <c r="M1552" s="29">
        <f t="shared" si="460"/>
        <v>12.92</v>
      </c>
      <c r="N1552" s="45">
        <f t="shared" si="471"/>
        <v>-43.986979853963227</v>
      </c>
      <c r="O1552" s="28">
        <f t="shared" si="461"/>
        <v>10.989169238449415</v>
      </c>
      <c r="P1552" s="28">
        <f t="shared" si="462"/>
        <v>15.087458954343088</v>
      </c>
      <c r="Q1552" s="45" t="str">
        <f t="shared" si="472"/>
        <v>ins. Pondérale</v>
      </c>
      <c r="R1552" s="29">
        <f t="shared" si="463"/>
        <v>3</v>
      </c>
      <c r="S1552" s="29" t="e">
        <f t="shared" si="464"/>
        <v>#N/A</v>
      </c>
      <c r="T1552" s="29" t="e">
        <f t="shared" si="465"/>
        <v>#N/A</v>
      </c>
      <c r="U1552" s="29" t="e">
        <f t="shared" si="466"/>
        <v>#N/A</v>
      </c>
      <c r="V1552" s="21" t="e">
        <f t="shared" si="473"/>
        <v>#N/A</v>
      </c>
      <c r="W1552" s="28">
        <f t="shared" si="467"/>
        <v>0</v>
      </c>
      <c r="X1552" s="28">
        <f t="shared" si="468"/>
        <v>0</v>
      </c>
      <c r="Y1552" s="45" t="str">
        <f t="shared" si="474"/>
        <v>pas de surpoids ni d'obésité</v>
      </c>
    </row>
    <row r="1553" spans="4:25">
      <c r="D1553" s="21"/>
      <c r="F1553" s="21"/>
      <c r="G1553" s="54">
        <f t="shared" si="469"/>
        <v>0</v>
      </c>
      <c r="H1553" s="28">
        <f t="shared" si="456"/>
        <v>0</v>
      </c>
      <c r="I1553" s="45">
        <f t="shared" si="470"/>
        <v>0</v>
      </c>
      <c r="J1553" s="29">
        <f t="shared" si="457"/>
        <v>3</v>
      </c>
      <c r="K1553" s="29">
        <f t="shared" si="458"/>
        <v>0.27</v>
      </c>
      <c r="L1553" s="29">
        <f t="shared" si="459"/>
        <v>8.4199999999999997E-2</v>
      </c>
      <c r="M1553" s="29">
        <f t="shared" si="460"/>
        <v>12.92</v>
      </c>
      <c r="N1553" s="45">
        <f t="shared" si="471"/>
        <v>-43.986979853963227</v>
      </c>
      <c r="O1553" s="28">
        <f t="shared" si="461"/>
        <v>10.989169238449415</v>
      </c>
      <c r="P1553" s="28">
        <f t="shared" si="462"/>
        <v>15.087458954343088</v>
      </c>
      <c r="Q1553" s="45" t="str">
        <f t="shared" si="472"/>
        <v>ins. Pondérale</v>
      </c>
      <c r="R1553" s="29">
        <f t="shared" si="463"/>
        <v>3</v>
      </c>
      <c r="S1553" s="29" t="e">
        <f t="shared" si="464"/>
        <v>#N/A</v>
      </c>
      <c r="T1553" s="29" t="e">
        <f t="shared" si="465"/>
        <v>#N/A</v>
      </c>
      <c r="U1553" s="29" t="e">
        <f t="shared" si="466"/>
        <v>#N/A</v>
      </c>
      <c r="V1553" s="21" t="e">
        <f t="shared" si="473"/>
        <v>#N/A</v>
      </c>
      <c r="W1553" s="28">
        <f t="shared" si="467"/>
        <v>0</v>
      </c>
      <c r="X1553" s="28">
        <f t="shared" si="468"/>
        <v>0</v>
      </c>
      <c r="Y1553" s="45" t="str">
        <f t="shared" si="474"/>
        <v>pas de surpoids ni d'obésité</v>
      </c>
    </row>
    <row r="1554" spans="4:25">
      <c r="D1554" s="21"/>
      <c r="F1554" s="21"/>
      <c r="G1554" s="54">
        <f t="shared" si="469"/>
        <v>0</v>
      </c>
      <c r="H1554" s="28">
        <f t="shared" si="456"/>
        <v>0</v>
      </c>
      <c r="I1554" s="45">
        <f t="shared" si="470"/>
        <v>0</v>
      </c>
      <c r="J1554" s="29">
        <f t="shared" si="457"/>
        <v>3</v>
      </c>
      <c r="K1554" s="29">
        <f t="shared" si="458"/>
        <v>0.27</v>
      </c>
      <c r="L1554" s="29">
        <f t="shared" si="459"/>
        <v>8.4199999999999997E-2</v>
      </c>
      <c r="M1554" s="29">
        <f t="shared" si="460"/>
        <v>12.92</v>
      </c>
      <c r="N1554" s="45">
        <f t="shared" si="471"/>
        <v>-43.986979853963227</v>
      </c>
      <c r="O1554" s="28">
        <f t="shared" si="461"/>
        <v>10.989169238449415</v>
      </c>
      <c r="P1554" s="28">
        <f t="shared" si="462"/>
        <v>15.087458954343088</v>
      </c>
      <c r="Q1554" s="45" t="str">
        <f t="shared" si="472"/>
        <v>ins. Pondérale</v>
      </c>
      <c r="R1554" s="29">
        <f t="shared" si="463"/>
        <v>3</v>
      </c>
      <c r="S1554" s="29" t="e">
        <f t="shared" si="464"/>
        <v>#N/A</v>
      </c>
      <c r="T1554" s="29" t="e">
        <f t="shared" si="465"/>
        <v>#N/A</v>
      </c>
      <c r="U1554" s="29" t="e">
        <f t="shared" si="466"/>
        <v>#N/A</v>
      </c>
      <c r="V1554" s="21" t="e">
        <f t="shared" si="473"/>
        <v>#N/A</v>
      </c>
      <c r="W1554" s="28">
        <f t="shared" si="467"/>
        <v>0</v>
      </c>
      <c r="X1554" s="28">
        <f t="shared" si="468"/>
        <v>0</v>
      </c>
      <c r="Y1554" s="45" t="str">
        <f t="shared" si="474"/>
        <v>pas de surpoids ni d'obésité</v>
      </c>
    </row>
    <row r="1555" spans="4:25">
      <c r="D1555" s="21"/>
      <c r="F1555" s="21"/>
      <c r="G1555" s="54">
        <f t="shared" si="469"/>
        <v>0</v>
      </c>
      <c r="H1555" s="28">
        <f t="shared" si="456"/>
        <v>0</v>
      </c>
      <c r="I1555" s="45">
        <f t="shared" si="470"/>
        <v>0</v>
      </c>
      <c r="J1555" s="29">
        <f t="shared" si="457"/>
        <v>3</v>
      </c>
      <c r="K1555" s="29">
        <f t="shared" si="458"/>
        <v>0.27</v>
      </c>
      <c r="L1555" s="29">
        <f t="shared" si="459"/>
        <v>8.4199999999999997E-2</v>
      </c>
      <c r="M1555" s="29">
        <f t="shared" si="460"/>
        <v>12.92</v>
      </c>
      <c r="N1555" s="45">
        <f t="shared" si="471"/>
        <v>-43.986979853963227</v>
      </c>
      <c r="O1555" s="28">
        <f t="shared" si="461"/>
        <v>10.989169238449415</v>
      </c>
      <c r="P1555" s="28">
        <f t="shared" si="462"/>
        <v>15.087458954343088</v>
      </c>
      <c r="Q1555" s="45" t="str">
        <f t="shared" si="472"/>
        <v>ins. Pondérale</v>
      </c>
      <c r="R1555" s="29">
        <f t="shared" si="463"/>
        <v>3</v>
      </c>
      <c r="S1555" s="29" t="e">
        <f t="shared" si="464"/>
        <v>#N/A</v>
      </c>
      <c r="T1555" s="29" t="e">
        <f t="shared" si="465"/>
        <v>#N/A</v>
      </c>
      <c r="U1555" s="29" t="e">
        <f t="shared" si="466"/>
        <v>#N/A</v>
      </c>
      <c r="V1555" s="21" t="e">
        <f t="shared" si="473"/>
        <v>#N/A</v>
      </c>
      <c r="W1555" s="28">
        <f t="shared" si="467"/>
        <v>0</v>
      </c>
      <c r="X1555" s="28">
        <f t="shared" si="468"/>
        <v>0</v>
      </c>
      <c r="Y1555" s="45" t="str">
        <f t="shared" si="474"/>
        <v>pas de surpoids ni d'obésité</v>
      </c>
    </row>
    <row r="1556" spans="4:25">
      <c r="D1556" s="21"/>
      <c r="F1556" s="21"/>
      <c r="G1556" s="54">
        <f t="shared" si="469"/>
        <v>0</v>
      </c>
      <c r="H1556" s="28">
        <f t="shared" si="456"/>
        <v>0</v>
      </c>
      <c r="I1556" s="45">
        <f t="shared" si="470"/>
        <v>0</v>
      </c>
      <c r="J1556" s="29">
        <f t="shared" si="457"/>
        <v>3</v>
      </c>
      <c r="K1556" s="29">
        <f t="shared" si="458"/>
        <v>0.27</v>
      </c>
      <c r="L1556" s="29">
        <f t="shared" si="459"/>
        <v>8.4199999999999997E-2</v>
      </c>
      <c r="M1556" s="29">
        <f t="shared" si="460"/>
        <v>12.92</v>
      </c>
      <c r="N1556" s="45">
        <f t="shared" si="471"/>
        <v>-43.986979853963227</v>
      </c>
      <c r="O1556" s="28">
        <f t="shared" si="461"/>
        <v>10.989169238449415</v>
      </c>
      <c r="P1556" s="28">
        <f t="shared" si="462"/>
        <v>15.087458954343088</v>
      </c>
      <c r="Q1556" s="45" t="str">
        <f t="shared" si="472"/>
        <v>ins. Pondérale</v>
      </c>
      <c r="R1556" s="29">
        <f t="shared" si="463"/>
        <v>3</v>
      </c>
      <c r="S1556" s="29" t="e">
        <f t="shared" si="464"/>
        <v>#N/A</v>
      </c>
      <c r="T1556" s="29" t="e">
        <f t="shared" si="465"/>
        <v>#N/A</v>
      </c>
      <c r="U1556" s="29" t="e">
        <f t="shared" si="466"/>
        <v>#N/A</v>
      </c>
      <c r="V1556" s="21" t="e">
        <f t="shared" si="473"/>
        <v>#N/A</v>
      </c>
      <c r="W1556" s="28">
        <f t="shared" si="467"/>
        <v>0</v>
      </c>
      <c r="X1556" s="28">
        <f t="shared" si="468"/>
        <v>0</v>
      </c>
      <c r="Y1556" s="45" t="str">
        <f t="shared" si="474"/>
        <v>pas de surpoids ni d'obésité</v>
      </c>
    </row>
    <row r="1557" spans="4:25">
      <c r="D1557" s="21"/>
      <c r="F1557" s="21"/>
      <c r="G1557" s="54">
        <f t="shared" si="469"/>
        <v>0</v>
      </c>
      <c r="H1557" s="28">
        <f t="shared" si="456"/>
        <v>0</v>
      </c>
      <c r="I1557" s="45">
        <f t="shared" si="470"/>
        <v>0</v>
      </c>
      <c r="J1557" s="29">
        <f t="shared" si="457"/>
        <v>3</v>
      </c>
      <c r="K1557" s="29">
        <f t="shared" si="458"/>
        <v>0.27</v>
      </c>
      <c r="L1557" s="29">
        <f t="shared" si="459"/>
        <v>8.4199999999999997E-2</v>
      </c>
      <c r="M1557" s="29">
        <f t="shared" si="460"/>
        <v>12.92</v>
      </c>
      <c r="N1557" s="45">
        <f t="shared" si="471"/>
        <v>-43.986979853963227</v>
      </c>
      <c r="O1557" s="28">
        <f t="shared" si="461"/>
        <v>10.989169238449415</v>
      </c>
      <c r="P1557" s="28">
        <f t="shared" si="462"/>
        <v>15.087458954343088</v>
      </c>
      <c r="Q1557" s="45" t="str">
        <f t="shared" si="472"/>
        <v>ins. Pondérale</v>
      </c>
      <c r="R1557" s="29">
        <f t="shared" si="463"/>
        <v>3</v>
      </c>
      <c r="S1557" s="29" t="e">
        <f t="shared" si="464"/>
        <v>#N/A</v>
      </c>
      <c r="T1557" s="29" t="e">
        <f t="shared" si="465"/>
        <v>#N/A</v>
      </c>
      <c r="U1557" s="29" t="e">
        <f t="shared" si="466"/>
        <v>#N/A</v>
      </c>
      <c r="V1557" s="21" t="e">
        <f t="shared" si="473"/>
        <v>#N/A</v>
      </c>
      <c r="W1557" s="28">
        <f t="shared" si="467"/>
        <v>0</v>
      </c>
      <c r="X1557" s="28">
        <f t="shared" si="468"/>
        <v>0</v>
      </c>
      <c r="Y1557" s="45" t="str">
        <f t="shared" si="474"/>
        <v>pas de surpoids ni d'obésité</v>
      </c>
    </row>
    <row r="1558" spans="4:25">
      <c r="D1558" s="21"/>
      <c r="F1558" s="21"/>
      <c r="G1558" s="54">
        <f t="shared" si="469"/>
        <v>0</v>
      </c>
      <c r="H1558" s="28">
        <f t="shared" si="456"/>
        <v>0</v>
      </c>
      <c r="I1558" s="45">
        <f t="shared" si="470"/>
        <v>0</v>
      </c>
      <c r="J1558" s="29">
        <f t="shared" si="457"/>
        <v>3</v>
      </c>
      <c r="K1558" s="29">
        <f t="shared" si="458"/>
        <v>0.27</v>
      </c>
      <c r="L1558" s="29">
        <f t="shared" si="459"/>
        <v>8.4199999999999997E-2</v>
      </c>
      <c r="M1558" s="29">
        <f t="shared" si="460"/>
        <v>12.92</v>
      </c>
      <c r="N1558" s="45">
        <f t="shared" si="471"/>
        <v>-43.986979853963227</v>
      </c>
      <c r="O1558" s="28">
        <f t="shared" si="461"/>
        <v>10.989169238449415</v>
      </c>
      <c r="P1558" s="28">
        <f t="shared" si="462"/>
        <v>15.087458954343088</v>
      </c>
      <c r="Q1558" s="45" t="str">
        <f t="shared" si="472"/>
        <v>ins. Pondérale</v>
      </c>
      <c r="R1558" s="29">
        <f t="shared" si="463"/>
        <v>3</v>
      </c>
      <c r="S1558" s="29" t="e">
        <f t="shared" si="464"/>
        <v>#N/A</v>
      </c>
      <c r="T1558" s="29" t="e">
        <f t="shared" si="465"/>
        <v>#N/A</v>
      </c>
      <c r="U1558" s="29" t="e">
        <f t="shared" si="466"/>
        <v>#N/A</v>
      </c>
      <c r="V1558" s="21" t="e">
        <f t="shared" si="473"/>
        <v>#N/A</v>
      </c>
      <c r="W1558" s="28">
        <f t="shared" si="467"/>
        <v>0</v>
      </c>
      <c r="X1558" s="28">
        <f t="shared" si="468"/>
        <v>0</v>
      </c>
      <c r="Y1558" s="45" t="str">
        <f t="shared" si="474"/>
        <v>pas de surpoids ni d'obésité</v>
      </c>
    </row>
    <row r="1559" spans="4:25">
      <c r="D1559" s="21"/>
      <c r="F1559" s="21"/>
      <c r="G1559" s="54">
        <f t="shared" si="469"/>
        <v>0</v>
      </c>
      <c r="H1559" s="28">
        <f t="shared" si="456"/>
        <v>0</v>
      </c>
      <c r="I1559" s="45">
        <f t="shared" si="470"/>
        <v>0</v>
      </c>
      <c r="J1559" s="29">
        <f t="shared" si="457"/>
        <v>3</v>
      </c>
      <c r="K1559" s="29">
        <f t="shared" si="458"/>
        <v>0.27</v>
      </c>
      <c r="L1559" s="29">
        <f t="shared" si="459"/>
        <v>8.4199999999999997E-2</v>
      </c>
      <c r="M1559" s="29">
        <f t="shared" si="460"/>
        <v>12.92</v>
      </c>
      <c r="N1559" s="45">
        <f t="shared" si="471"/>
        <v>-43.986979853963227</v>
      </c>
      <c r="O1559" s="28">
        <f t="shared" si="461"/>
        <v>10.989169238449415</v>
      </c>
      <c r="P1559" s="28">
        <f t="shared" si="462"/>
        <v>15.087458954343088</v>
      </c>
      <c r="Q1559" s="45" t="str">
        <f t="shared" si="472"/>
        <v>ins. Pondérale</v>
      </c>
      <c r="R1559" s="29">
        <f t="shared" si="463"/>
        <v>3</v>
      </c>
      <c r="S1559" s="29" t="e">
        <f t="shared" si="464"/>
        <v>#N/A</v>
      </c>
      <c r="T1559" s="29" t="e">
        <f t="shared" si="465"/>
        <v>#N/A</v>
      </c>
      <c r="U1559" s="29" t="e">
        <f t="shared" si="466"/>
        <v>#N/A</v>
      </c>
      <c r="V1559" s="21" t="e">
        <f t="shared" si="473"/>
        <v>#N/A</v>
      </c>
      <c r="W1559" s="28">
        <f t="shared" si="467"/>
        <v>0</v>
      </c>
      <c r="X1559" s="28">
        <f t="shared" si="468"/>
        <v>0</v>
      </c>
      <c r="Y1559" s="45" t="str">
        <f t="shared" si="474"/>
        <v>pas de surpoids ni d'obésité</v>
      </c>
    </row>
    <row r="1560" spans="4:25">
      <c r="D1560" s="21"/>
      <c r="F1560" s="21"/>
      <c r="G1560" s="54">
        <f t="shared" si="469"/>
        <v>0</v>
      </c>
      <c r="H1560" s="28">
        <f t="shared" si="456"/>
        <v>0</v>
      </c>
      <c r="I1560" s="45">
        <f t="shared" si="470"/>
        <v>0</v>
      </c>
      <c r="J1560" s="29">
        <f t="shared" si="457"/>
        <v>3</v>
      </c>
      <c r="K1560" s="29">
        <f t="shared" si="458"/>
        <v>0.27</v>
      </c>
      <c r="L1560" s="29">
        <f t="shared" si="459"/>
        <v>8.4199999999999997E-2</v>
      </c>
      <c r="M1560" s="29">
        <f t="shared" si="460"/>
        <v>12.92</v>
      </c>
      <c r="N1560" s="45">
        <f t="shared" si="471"/>
        <v>-43.986979853963227</v>
      </c>
      <c r="O1560" s="28">
        <f t="shared" si="461"/>
        <v>10.989169238449415</v>
      </c>
      <c r="P1560" s="28">
        <f t="shared" si="462"/>
        <v>15.087458954343088</v>
      </c>
      <c r="Q1560" s="45" t="str">
        <f t="shared" si="472"/>
        <v>ins. Pondérale</v>
      </c>
      <c r="R1560" s="29">
        <f t="shared" si="463"/>
        <v>3</v>
      </c>
      <c r="S1560" s="29" t="e">
        <f t="shared" si="464"/>
        <v>#N/A</v>
      </c>
      <c r="T1560" s="29" t="e">
        <f t="shared" si="465"/>
        <v>#N/A</v>
      </c>
      <c r="U1560" s="29" t="e">
        <f t="shared" si="466"/>
        <v>#N/A</v>
      </c>
      <c r="V1560" s="21" t="e">
        <f t="shared" si="473"/>
        <v>#N/A</v>
      </c>
      <c r="W1560" s="28">
        <f t="shared" si="467"/>
        <v>0</v>
      </c>
      <c r="X1560" s="28">
        <f t="shared" si="468"/>
        <v>0</v>
      </c>
      <c r="Y1560" s="45" t="str">
        <f t="shared" si="474"/>
        <v>pas de surpoids ni d'obésité</v>
      </c>
    </row>
    <row r="1561" spans="4:25">
      <c r="D1561" s="21"/>
      <c r="F1561" s="21"/>
      <c r="G1561" s="54">
        <f t="shared" si="469"/>
        <v>0</v>
      </c>
      <c r="H1561" s="28">
        <f t="shared" si="456"/>
        <v>0</v>
      </c>
      <c r="I1561" s="45">
        <f t="shared" si="470"/>
        <v>0</v>
      </c>
      <c r="J1561" s="29">
        <f t="shared" si="457"/>
        <v>3</v>
      </c>
      <c r="K1561" s="29">
        <f t="shared" si="458"/>
        <v>0.27</v>
      </c>
      <c r="L1561" s="29">
        <f t="shared" si="459"/>
        <v>8.4199999999999997E-2</v>
      </c>
      <c r="M1561" s="29">
        <f t="shared" si="460"/>
        <v>12.92</v>
      </c>
      <c r="N1561" s="45">
        <f t="shared" si="471"/>
        <v>-43.986979853963227</v>
      </c>
      <c r="O1561" s="28">
        <f t="shared" si="461"/>
        <v>10.989169238449415</v>
      </c>
      <c r="P1561" s="28">
        <f t="shared" si="462"/>
        <v>15.087458954343088</v>
      </c>
      <c r="Q1561" s="45" t="str">
        <f t="shared" si="472"/>
        <v>ins. Pondérale</v>
      </c>
      <c r="R1561" s="29">
        <f t="shared" si="463"/>
        <v>3</v>
      </c>
      <c r="S1561" s="29" t="e">
        <f t="shared" si="464"/>
        <v>#N/A</v>
      </c>
      <c r="T1561" s="29" t="e">
        <f t="shared" si="465"/>
        <v>#N/A</v>
      </c>
      <c r="U1561" s="29" t="e">
        <f t="shared" si="466"/>
        <v>#N/A</v>
      </c>
      <c r="V1561" s="21" t="e">
        <f t="shared" si="473"/>
        <v>#N/A</v>
      </c>
      <c r="W1561" s="28">
        <f t="shared" si="467"/>
        <v>0</v>
      </c>
      <c r="X1561" s="28">
        <f t="shared" si="468"/>
        <v>0</v>
      </c>
      <c r="Y1561" s="45" t="str">
        <f t="shared" si="474"/>
        <v>pas de surpoids ni d'obésité</v>
      </c>
    </row>
    <row r="1562" spans="4:25">
      <c r="D1562" s="21"/>
      <c r="F1562" s="21"/>
      <c r="G1562" s="54">
        <f t="shared" si="469"/>
        <v>0</v>
      </c>
      <c r="H1562" s="28">
        <f t="shared" si="456"/>
        <v>0</v>
      </c>
      <c r="I1562" s="45">
        <f t="shared" si="470"/>
        <v>0</v>
      </c>
      <c r="J1562" s="29">
        <f t="shared" si="457"/>
        <v>3</v>
      </c>
      <c r="K1562" s="29">
        <f t="shared" si="458"/>
        <v>0.27</v>
      </c>
      <c r="L1562" s="29">
        <f t="shared" si="459"/>
        <v>8.4199999999999997E-2</v>
      </c>
      <c r="M1562" s="29">
        <f t="shared" si="460"/>
        <v>12.92</v>
      </c>
      <c r="N1562" s="45">
        <f t="shared" si="471"/>
        <v>-43.986979853963227</v>
      </c>
      <c r="O1562" s="28">
        <f t="shared" si="461"/>
        <v>10.989169238449415</v>
      </c>
      <c r="P1562" s="28">
        <f t="shared" si="462"/>
        <v>15.087458954343088</v>
      </c>
      <c r="Q1562" s="45" t="str">
        <f t="shared" si="472"/>
        <v>ins. Pondérale</v>
      </c>
      <c r="R1562" s="29">
        <f t="shared" si="463"/>
        <v>3</v>
      </c>
      <c r="S1562" s="29" t="e">
        <f t="shared" si="464"/>
        <v>#N/A</v>
      </c>
      <c r="T1562" s="29" t="e">
        <f t="shared" si="465"/>
        <v>#N/A</v>
      </c>
      <c r="U1562" s="29" t="e">
        <f t="shared" si="466"/>
        <v>#N/A</v>
      </c>
      <c r="V1562" s="21" t="e">
        <f t="shared" si="473"/>
        <v>#N/A</v>
      </c>
      <c r="W1562" s="28">
        <f t="shared" si="467"/>
        <v>0</v>
      </c>
      <c r="X1562" s="28">
        <f t="shared" si="468"/>
        <v>0</v>
      </c>
      <c r="Y1562" s="45" t="str">
        <f t="shared" si="474"/>
        <v>pas de surpoids ni d'obésité</v>
      </c>
    </row>
    <row r="1563" spans="4:25">
      <c r="D1563" s="21"/>
      <c r="F1563" s="21"/>
      <c r="G1563" s="54">
        <f t="shared" si="469"/>
        <v>0</v>
      </c>
      <c r="H1563" s="28">
        <f t="shared" si="456"/>
        <v>0</v>
      </c>
      <c r="I1563" s="45">
        <f t="shared" si="470"/>
        <v>0</v>
      </c>
      <c r="J1563" s="29">
        <f t="shared" si="457"/>
        <v>3</v>
      </c>
      <c r="K1563" s="29">
        <f t="shared" si="458"/>
        <v>0.27</v>
      </c>
      <c r="L1563" s="29">
        <f t="shared" si="459"/>
        <v>8.4199999999999997E-2</v>
      </c>
      <c r="M1563" s="29">
        <f t="shared" si="460"/>
        <v>12.92</v>
      </c>
      <c r="N1563" s="45">
        <f t="shared" si="471"/>
        <v>-43.986979853963227</v>
      </c>
      <c r="O1563" s="28">
        <f t="shared" si="461"/>
        <v>10.989169238449415</v>
      </c>
      <c r="P1563" s="28">
        <f t="shared" si="462"/>
        <v>15.087458954343088</v>
      </c>
      <c r="Q1563" s="45" t="str">
        <f t="shared" si="472"/>
        <v>ins. Pondérale</v>
      </c>
      <c r="R1563" s="29">
        <f t="shared" si="463"/>
        <v>3</v>
      </c>
      <c r="S1563" s="29" t="e">
        <f t="shared" si="464"/>
        <v>#N/A</v>
      </c>
      <c r="T1563" s="29" t="e">
        <f t="shared" si="465"/>
        <v>#N/A</v>
      </c>
      <c r="U1563" s="29" t="e">
        <f t="shared" si="466"/>
        <v>#N/A</v>
      </c>
      <c r="V1563" s="21" t="e">
        <f t="shared" si="473"/>
        <v>#N/A</v>
      </c>
      <c r="W1563" s="28">
        <f t="shared" si="467"/>
        <v>0</v>
      </c>
      <c r="X1563" s="28">
        <f t="shared" si="468"/>
        <v>0</v>
      </c>
      <c r="Y1563" s="45" t="str">
        <f t="shared" si="474"/>
        <v>pas de surpoids ni d'obésité</v>
      </c>
    </row>
    <row r="1564" spans="4:25">
      <c r="D1564" s="21"/>
      <c r="F1564" s="21"/>
      <c r="G1564" s="54">
        <f t="shared" si="469"/>
        <v>0</v>
      </c>
      <c r="H1564" s="28">
        <f t="shared" si="456"/>
        <v>0</v>
      </c>
      <c r="I1564" s="45">
        <f t="shared" si="470"/>
        <v>0</v>
      </c>
      <c r="J1564" s="29">
        <f t="shared" si="457"/>
        <v>3</v>
      </c>
      <c r="K1564" s="29">
        <f t="shared" si="458"/>
        <v>0.27</v>
      </c>
      <c r="L1564" s="29">
        <f t="shared" si="459"/>
        <v>8.4199999999999997E-2</v>
      </c>
      <c r="M1564" s="29">
        <f t="shared" si="460"/>
        <v>12.92</v>
      </c>
      <c r="N1564" s="45">
        <f t="shared" si="471"/>
        <v>-43.986979853963227</v>
      </c>
      <c r="O1564" s="28">
        <f t="shared" si="461"/>
        <v>10.989169238449415</v>
      </c>
      <c r="P1564" s="28">
        <f t="shared" si="462"/>
        <v>15.087458954343088</v>
      </c>
      <c r="Q1564" s="45" t="str">
        <f t="shared" si="472"/>
        <v>ins. Pondérale</v>
      </c>
      <c r="R1564" s="29">
        <f t="shared" si="463"/>
        <v>3</v>
      </c>
      <c r="S1564" s="29" t="e">
        <f t="shared" si="464"/>
        <v>#N/A</v>
      </c>
      <c r="T1564" s="29" t="e">
        <f t="shared" si="465"/>
        <v>#N/A</v>
      </c>
      <c r="U1564" s="29" t="e">
        <f t="shared" si="466"/>
        <v>#N/A</v>
      </c>
      <c r="V1564" s="21" t="e">
        <f t="shared" si="473"/>
        <v>#N/A</v>
      </c>
      <c r="W1564" s="28">
        <f t="shared" si="467"/>
        <v>0</v>
      </c>
      <c r="X1564" s="28">
        <f t="shared" si="468"/>
        <v>0</v>
      </c>
      <c r="Y1564" s="45" t="str">
        <f t="shared" si="474"/>
        <v>pas de surpoids ni d'obésité</v>
      </c>
    </row>
    <row r="1565" spans="4:25">
      <c r="D1565" s="21"/>
      <c r="F1565" s="21"/>
      <c r="G1565" s="54">
        <f t="shared" si="469"/>
        <v>0</v>
      </c>
      <c r="H1565" s="28">
        <f t="shared" si="456"/>
        <v>0</v>
      </c>
      <c r="I1565" s="45">
        <f t="shared" si="470"/>
        <v>0</v>
      </c>
      <c r="J1565" s="29">
        <f t="shared" si="457"/>
        <v>3</v>
      </c>
      <c r="K1565" s="29">
        <f t="shared" si="458"/>
        <v>0.27</v>
      </c>
      <c r="L1565" s="29">
        <f t="shared" si="459"/>
        <v>8.4199999999999997E-2</v>
      </c>
      <c r="M1565" s="29">
        <f t="shared" si="460"/>
        <v>12.92</v>
      </c>
      <c r="N1565" s="45">
        <f t="shared" si="471"/>
        <v>-43.986979853963227</v>
      </c>
      <c r="O1565" s="28">
        <f t="shared" si="461"/>
        <v>10.989169238449415</v>
      </c>
      <c r="P1565" s="28">
        <f t="shared" si="462"/>
        <v>15.087458954343088</v>
      </c>
      <c r="Q1565" s="45" t="str">
        <f t="shared" si="472"/>
        <v>ins. Pondérale</v>
      </c>
      <c r="R1565" s="29">
        <f t="shared" si="463"/>
        <v>3</v>
      </c>
      <c r="S1565" s="29" t="e">
        <f t="shared" si="464"/>
        <v>#N/A</v>
      </c>
      <c r="T1565" s="29" t="e">
        <f t="shared" si="465"/>
        <v>#N/A</v>
      </c>
      <c r="U1565" s="29" t="e">
        <f t="shared" si="466"/>
        <v>#N/A</v>
      </c>
      <c r="V1565" s="21" t="e">
        <f t="shared" si="473"/>
        <v>#N/A</v>
      </c>
      <c r="W1565" s="28">
        <f t="shared" si="467"/>
        <v>0</v>
      </c>
      <c r="X1565" s="28">
        <f t="shared" si="468"/>
        <v>0</v>
      </c>
      <c r="Y1565" s="45" t="str">
        <f t="shared" si="474"/>
        <v>pas de surpoids ni d'obésité</v>
      </c>
    </row>
    <row r="1566" spans="4:25">
      <c r="D1566" s="21"/>
      <c r="F1566" s="21"/>
      <c r="G1566" s="54">
        <f t="shared" si="469"/>
        <v>0</v>
      </c>
      <c r="H1566" s="28">
        <f t="shared" si="456"/>
        <v>0</v>
      </c>
      <c r="I1566" s="45">
        <f t="shared" si="470"/>
        <v>0</v>
      </c>
      <c r="J1566" s="29">
        <f t="shared" si="457"/>
        <v>3</v>
      </c>
      <c r="K1566" s="29">
        <f t="shared" si="458"/>
        <v>0.27</v>
      </c>
      <c r="L1566" s="29">
        <f t="shared" si="459"/>
        <v>8.4199999999999997E-2</v>
      </c>
      <c r="M1566" s="29">
        <f t="shared" si="460"/>
        <v>12.92</v>
      </c>
      <c r="N1566" s="45">
        <f t="shared" si="471"/>
        <v>-43.986979853963227</v>
      </c>
      <c r="O1566" s="28">
        <f t="shared" si="461"/>
        <v>10.989169238449415</v>
      </c>
      <c r="P1566" s="28">
        <f t="shared" si="462"/>
        <v>15.087458954343088</v>
      </c>
      <c r="Q1566" s="45" t="str">
        <f t="shared" si="472"/>
        <v>ins. Pondérale</v>
      </c>
      <c r="R1566" s="29">
        <f t="shared" si="463"/>
        <v>3</v>
      </c>
      <c r="S1566" s="29" t="e">
        <f t="shared" si="464"/>
        <v>#N/A</v>
      </c>
      <c r="T1566" s="29" t="e">
        <f t="shared" si="465"/>
        <v>#N/A</v>
      </c>
      <c r="U1566" s="29" t="e">
        <f t="shared" si="466"/>
        <v>#N/A</v>
      </c>
      <c r="V1566" s="21" t="e">
        <f t="shared" si="473"/>
        <v>#N/A</v>
      </c>
      <c r="W1566" s="28">
        <f t="shared" si="467"/>
        <v>0</v>
      </c>
      <c r="X1566" s="28">
        <f t="shared" si="468"/>
        <v>0</v>
      </c>
      <c r="Y1566" s="45" t="str">
        <f t="shared" si="474"/>
        <v>pas de surpoids ni d'obésité</v>
      </c>
    </row>
    <row r="1567" spans="4:25">
      <c r="D1567" s="21"/>
      <c r="F1567" s="21"/>
      <c r="G1567" s="54">
        <f t="shared" si="469"/>
        <v>0</v>
      </c>
      <c r="H1567" s="28">
        <f t="shared" si="456"/>
        <v>0</v>
      </c>
      <c r="I1567" s="45">
        <f t="shared" si="470"/>
        <v>0</v>
      </c>
      <c r="J1567" s="29">
        <f t="shared" si="457"/>
        <v>3</v>
      </c>
      <c r="K1567" s="29">
        <f t="shared" si="458"/>
        <v>0.27</v>
      </c>
      <c r="L1567" s="29">
        <f t="shared" si="459"/>
        <v>8.4199999999999997E-2</v>
      </c>
      <c r="M1567" s="29">
        <f t="shared" si="460"/>
        <v>12.92</v>
      </c>
      <c r="N1567" s="45">
        <f t="shared" si="471"/>
        <v>-43.986979853963227</v>
      </c>
      <c r="O1567" s="28">
        <f t="shared" si="461"/>
        <v>10.989169238449415</v>
      </c>
      <c r="P1567" s="28">
        <f t="shared" si="462"/>
        <v>15.087458954343088</v>
      </c>
      <c r="Q1567" s="45" t="str">
        <f t="shared" si="472"/>
        <v>ins. Pondérale</v>
      </c>
      <c r="R1567" s="29">
        <f t="shared" si="463"/>
        <v>3</v>
      </c>
      <c r="S1567" s="29" t="e">
        <f t="shared" si="464"/>
        <v>#N/A</v>
      </c>
      <c r="T1567" s="29" t="e">
        <f t="shared" si="465"/>
        <v>#N/A</v>
      </c>
      <c r="U1567" s="29" t="e">
        <f t="shared" si="466"/>
        <v>#N/A</v>
      </c>
      <c r="V1567" s="21" t="e">
        <f t="shared" si="473"/>
        <v>#N/A</v>
      </c>
      <c r="W1567" s="28">
        <f t="shared" si="467"/>
        <v>0</v>
      </c>
      <c r="X1567" s="28">
        <f t="shared" si="468"/>
        <v>0</v>
      </c>
      <c r="Y1567" s="45" t="str">
        <f t="shared" si="474"/>
        <v>pas de surpoids ni d'obésité</v>
      </c>
    </row>
    <row r="1568" spans="4:25">
      <c r="D1568" s="21"/>
      <c r="F1568" s="21"/>
      <c r="G1568" s="54">
        <f t="shared" si="469"/>
        <v>0</v>
      </c>
      <c r="H1568" s="28">
        <f t="shared" si="456"/>
        <v>0</v>
      </c>
      <c r="I1568" s="45">
        <f t="shared" si="470"/>
        <v>0</v>
      </c>
      <c r="J1568" s="29">
        <f t="shared" si="457"/>
        <v>3</v>
      </c>
      <c r="K1568" s="29">
        <f t="shared" si="458"/>
        <v>0.27</v>
      </c>
      <c r="L1568" s="29">
        <f t="shared" si="459"/>
        <v>8.4199999999999997E-2</v>
      </c>
      <c r="M1568" s="29">
        <f t="shared" si="460"/>
        <v>12.92</v>
      </c>
      <c r="N1568" s="45">
        <f t="shared" si="471"/>
        <v>-43.986979853963227</v>
      </c>
      <c r="O1568" s="28">
        <f t="shared" si="461"/>
        <v>10.989169238449415</v>
      </c>
      <c r="P1568" s="28">
        <f t="shared" si="462"/>
        <v>15.087458954343088</v>
      </c>
      <c r="Q1568" s="45" t="str">
        <f t="shared" si="472"/>
        <v>ins. Pondérale</v>
      </c>
      <c r="R1568" s="29">
        <f t="shared" si="463"/>
        <v>3</v>
      </c>
      <c r="S1568" s="29" t="e">
        <f t="shared" si="464"/>
        <v>#N/A</v>
      </c>
      <c r="T1568" s="29" t="e">
        <f t="shared" si="465"/>
        <v>#N/A</v>
      </c>
      <c r="U1568" s="29" t="e">
        <f t="shared" si="466"/>
        <v>#N/A</v>
      </c>
      <c r="V1568" s="21" t="e">
        <f t="shared" si="473"/>
        <v>#N/A</v>
      </c>
      <c r="W1568" s="28">
        <f t="shared" si="467"/>
        <v>0</v>
      </c>
      <c r="X1568" s="28">
        <f t="shared" si="468"/>
        <v>0</v>
      </c>
      <c r="Y1568" s="45" t="str">
        <f t="shared" si="474"/>
        <v>pas de surpoids ni d'obésité</v>
      </c>
    </row>
    <row r="1569" spans="4:25">
      <c r="D1569" s="21"/>
      <c r="F1569" s="21"/>
      <c r="G1569" s="54">
        <f t="shared" si="469"/>
        <v>0</v>
      </c>
      <c r="H1569" s="28">
        <f t="shared" si="456"/>
        <v>0</v>
      </c>
      <c r="I1569" s="45">
        <f t="shared" si="470"/>
        <v>0</v>
      </c>
      <c r="J1569" s="29">
        <f t="shared" si="457"/>
        <v>3</v>
      </c>
      <c r="K1569" s="29">
        <f t="shared" si="458"/>
        <v>0.27</v>
      </c>
      <c r="L1569" s="29">
        <f t="shared" si="459"/>
        <v>8.4199999999999997E-2</v>
      </c>
      <c r="M1569" s="29">
        <f t="shared" si="460"/>
        <v>12.92</v>
      </c>
      <c r="N1569" s="45">
        <f t="shared" si="471"/>
        <v>-43.986979853963227</v>
      </c>
      <c r="O1569" s="28">
        <f t="shared" si="461"/>
        <v>10.989169238449415</v>
      </c>
      <c r="P1569" s="28">
        <f t="shared" si="462"/>
        <v>15.087458954343088</v>
      </c>
      <c r="Q1569" s="45" t="str">
        <f t="shared" si="472"/>
        <v>ins. Pondérale</v>
      </c>
      <c r="R1569" s="29">
        <f t="shared" si="463"/>
        <v>3</v>
      </c>
      <c r="S1569" s="29" t="e">
        <f t="shared" si="464"/>
        <v>#N/A</v>
      </c>
      <c r="T1569" s="29" t="e">
        <f t="shared" si="465"/>
        <v>#N/A</v>
      </c>
      <c r="U1569" s="29" t="e">
        <f t="shared" si="466"/>
        <v>#N/A</v>
      </c>
      <c r="V1569" s="21" t="e">
        <f t="shared" si="473"/>
        <v>#N/A</v>
      </c>
      <c r="W1569" s="28">
        <f t="shared" si="467"/>
        <v>0</v>
      </c>
      <c r="X1569" s="28">
        <f t="shared" si="468"/>
        <v>0</v>
      </c>
      <c r="Y1569" s="45" t="str">
        <f t="shared" si="474"/>
        <v>pas de surpoids ni d'obésité</v>
      </c>
    </row>
    <row r="1570" spans="4:25">
      <c r="D1570" s="21"/>
      <c r="F1570" s="21"/>
      <c r="G1570" s="54">
        <f t="shared" si="469"/>
        <v>0</v>
      </c>
      <c r="H1570" s="28">
        <f t="shared" si="456"/>
        <v>0</v>
      </c>
      <c r="I1570" s="45">
        <f t="shared" si="470"/>
        <v>0</v>
      </c>
      <c r="J1570" s="29">
        <f t="shared" si="457"/>
        <v>3</v>
      </c>
      <c r="K1570" s="29">
        <f t="shared" si="458"/>
        <v>0.27</v>
      </c>
      <c r="L1570" s="29">
        <f t="shared" si="459"/>
        <v>8.4199999999999997E-2</v>
      </c>
      <c r="M1570" s="29">
        <f t="shared" si="460"/>
        <v>12.92</v>
      </c>
      <c r="N1570" s="45">
        <f t="shared" si="471"/>
        <v>-43.986979853963227</v>
      </c>
      <c r="O1570" s="28">
        <f t="shared" si="461"/>
        <v>10.989169238449415</v>
      </c>
      <c r="P1570" s="28">
        <f t="shared" si="462"/>
        <v>15.087458954343088</v>
      </c>
      <c r="Q1570" s="45" t="str">
        <f t="shared" si="472"/>
        <v>ins. Pondérale</v>
      </c>
      <c r="R1570" s="29">
        <f t="shared" si="463"/>
        <v>3</v>
      </c>
      <c r="S1570" s="29" t="e">
        <f t="shared" si="464"/>
        <v>#N/A</v>
      </c>
      <c r="T1570" s="29" t="e">
        <f t="shared" si="465"/>
        <v>#N/A</v>
      </c>
      <c r="U1570" s="29" t="e">
        <f t="shared" si="466"/>
        <v>#N/A</v>
      </c>
      <c r="V1570" s="21" t="e">
        <f t="shared" si="473"/>
        <v>#N/A</v>
      </c>
      <c r="W1570" s="28">
        <f t="shared" si="467"/>
        <v>0</v>
      </c>
      <c r="X1570" s="28">
        <f t="shared" si="468"/>
        <v>0</v>
      </c>
      <c r="Y1570" s="45" t="str">
        <f t="shared" si="474"/>
        <v>pas de surpoids ni d'obésité</v>
      </c>
    </row>
    <row r="1571" spans="4:25">
      <c r="D1571" s="21"/>
      <c r="F1571" s="21"/>
      <c r="G1571" s="54">
        <f t="shared" si="469"/>
        <v>0</v>
      </c>
      <c r="H1571" s="28">
        <f t="shared" si="456"/>
        <v>0</v>
      </c>
      <c r="I1571" s="45">
        <f t="shared" si="470"/>
        <v>0</v>
      </c>
      <c r="J1571" s="29">
        <f t="shared" si="457"/>
        <v>3</v>
      </c>
      <c r="K1571" s="29">
        <f t="shared" si="458"/>
        <v>0.27</v>
      </c>
      <c r="L1571" s="29">
        <f t="shared" si="459"/>
        <v>8.4199999999999997E-2</v>
      </c>
      <c r="M1571" s="29">
        <f t="shared" si="460"/>
        <v>12.92</v>
      </c>
      <c r="N1571" s="45">
        <f t="shared" si="471"/>
        <v>-43.986979853963227</v>
      </c>
      <c r="O1571" s="28">
        <f t="shared" si="461"/>
        <v>10.989169238449415</v>
      </c>
      <c r="P1571" s="28">
        <f t="shared" si="462"/>
        <v>15.087458954343088</v>
      </c>
      <c r="Q1571" s="45" t="str">
        <f t="shared" si="472"/>
        <v>ins. Pondérale</v>
      </c>
      <c r="R1571" s="29">
        <f t="shared" si="463"/>
        <v>3</v>
      </c>
      <c r="S1571" s="29" t="e">
        <f t="shared" si="464"/>
        <v>#N/A</v>
      </c>
      <c r="T1571" s="29" t="e">
        <f t="shared" si="465"/>
        <v>#N/A</v>
      </c>
      <c r="U1571" s="29" t="e">
        <f t="shared" si="466"/>
        <v>#N/A</v>
      </c>
      <c r="V1571" s="21" t="e">
        <f t="shared" si="473"/>
        <v>#N/A</v>
      </c>
      <c r="W1571" s="28">
        <f t="shared" si="467"/>
        <v>0</v>
      </c>
      <c r="X1571" s="28">
        <f t="shared" si="468"/>
        <v>0</v>
      </c>
      <c r="Y1571" s="45" t="str">
        <f t="shared" si="474"/>
        <v>pas de surpoids ni d'obésité</v>
      </c>
    </row>
    <row r="1572" spans="4:25">
      <c r="D1572" s="21"/>
      <c r="G1572" s="54">
        <f t="shared" si="469"/>
        <v>0</v>
      </c>
      <c r="H1572" s="28">
        <f t="shared" si="456"/>
        <v>0</v>
      </c>
      <c r="I1572" s="45">
        <f t="shared" si="470"/>
        <v>0</v>
      </c>
      <c r="J1572" s="29">
        <f t="shared" si="457"/>
        <v>3</v>
      </c>
      <c r="K1572" s="29">
        <f t="shared" si="458"/>
        <v>0.27</v>
      </c>
      <c r="L1572" s="29">
        <f t="shared" si="459"/>
        <v>8.4199999999999997E-2</v>
      </c>
      <c r="M1572" s="29">
        <f t="shared" si="460"/>
        <v>12.92</v>
      </c>
      <c r="N1572" s="45">
        <f t="shared" si="471"/>
        <v>-43.986979853963227</v>
      </c>
      <c r="O1572" s="28">
        <f t="shared" si="461"/>
        <v>10.989169238449415</v>
      </c>
      <c r="P1572" s="28">
        <f t="shared" si="462"/>
        <v>15.087458954343088</v>
      </c>
      <c r="Q1572" s="45" t="str">
        <f t="shared" si="472"/>
        <v>ins. Pondérale</v>
      </c>
      <c r="R1572" s="29">
        <f t="shared" si="463"/>
        <v>3</v>
      </c>
      <c r="S1572" s="29" t="e">
        <f t="shared" si="464"/>
        <v>#N/A</v>
      </c>
      <c r="T1572" s="29" t="e">
        <f t="shared" si="465"/>
        <v>#N/A</v>
      </c>
      <c r="U1572" s="29" t="e">
        <f t="shared" si="466"/>
        <v>#N/A</v>
      </c>
      <c r="V1572" s="21" t="e">
        <f t="shared" si="473"/>
        <v>#N/A</v>
      </c>
      <c r="W1572" s="28">
        <f t="shared" si="467"/>
        <v>0</v>
      </c>
      <c r="X1572" s="28">
        <f t="shared" si="468"/>
        <v>0</v>
      </c>
      <c r="Y1572" s="45" t="str">
        <f t="shared" si="474"/>
        <v>pas de surpoids ni d'obésité</v>
      </c>
    </row>
    <row r="1573" spans="4:25">
      <c r="D1573" s="21"/>
      <c r="G1573" s="54">
        <f t="shared" si="469"/>
        <v>0</v>
      </c>
      <c r="H1573" s="28">
        <f t="shared" si="456"/>
        <v>0</v>
      </c>
      <c r="I1573" s="45">
        <f t="shared" si="470"/>
        <v>0</v>
      </c>
      <c r="J1573" s="29">
        <f t="shared" si="457"/>
        <v>3</v>
      </c>
      <c r="K1573" s="29">
        <f t="shared" si="458"/>
        <v>0.27</v>
      </c>
      <c r="L1573" s="29">
        <f t="shared" si="459"/>
        <v>8.4199999999999997E-2</v>
      </c>
      <c r="M1573" s="29">
        <f t="shared" si="460"/>
        <v>12.92</v>
      </c>
      <c r="N1573" s="45">
        <f t="shared" si="471"/>
        <v>-43.986979853963227</v>
      </c>
      <c r="O1573" s="28">
        <f t="shared" si="461"/>
        <v>10.989169238449415</v>
      </c>
      <c r="P1573" s="28">
        <f t="shared" si="462"/>
        <v>15.087458954343088</v>
      </c>
      <c r="Q1573" s="45" t="str">
        <f t="shared" si="472"/>
        <v>ins. Pondérale</v>
      </c>
      <c r="R1573" s="29">
        <f t="shared" si="463"/>
        <v>3</v>
      </c>
      <c r="S1573" s="29" t="e">
        <f t="shared" si="464"/>
        <v>#N/A</v>
      </c>
      <c r="T1573" s="29" t="e">
        <f t="shared" si="465"/>
        <v>#N/A</v>
      </c>
      <c r="U1573" s="29" t="e">
        <f t="shared" si="466"/>
        <v>#N/A</v>
      </c>
      <c r="V1573" s="21" t="e">
        <f t="shared" si="473"/>
        <v>#N/A</v>
      </c>
      <c r="W1573" s="28">
        <f t="shared" si="467"/>
        <v>0</v>
      </c>
      <c r="X1573" s="28">
        <f t="shared" si="468"/>
        <v>0</v>
      </c>
      <c r="Y1573" s="45" t="str">
        <f t="shared" si="474"/>
        <v>pas de surpoids ni d'obésité</v>
      </c>
    </row>
    <row r="1574" spans="4:25">
      <c r="D1574" s="21"/>
      <c r="F1574" s="21"/>
      <c r="G1574" s="54">
        <f t="shared" si="469"/>
        <v>0</v>
      </c>
      <c r="H1574" s="28">
        <f t="shared" si="456"/>
        <v>0</v>
      </c>
      <c r="I1574" s="45">
        <f t="shared" si="470"/>
        <v>0</v>
      </c>
      <c r="J1574" s="29">
        <f t="shared" si="457"/>
        <v>3</v>
      </c>
      <c r="K1574" s="29">
        <f t="shared" si="458"/>
        <v>0.27</v>
      </c>
      <c r="L1574" s="29">
        <f t="shared" si="459"/>
        <v>8.4199999999999997E-2</v>
      </c>
      <c r="M1574" s="29">
        <f t="shared" si="460"/>
        <v>12.92</v>
      </c>
      <c r="N1574" s="45">
        <f t="shared" si="471"/>
        <v>-43.986979853963227</v>
      </c>
      <c r="O1574" s="28">
        <f t="shared" si="461"/>
        <v>10.989169238449415</v>
      </c>
      <c r="P1574" s="28">
        <f t="shared" si="462"/>
        <v>15.087458954343088</v>
      </c>
      <c r="Q1574" s="45" t="str">
        <f t="shared" si="472"/>
        <v>ins. Pondérale</v>
      </c>
      <c r="R1574" s="29">
        <f t="shared" si="463"/>
        <v>3</v>
      </c>
      <c r="S1574" s="29" t="e">
        <f t="shared" si="464"/>
        <v>#N/A</v>
      </c>
      <c r="T1574" s="29" t="e">
        <f t="shared" si="465"/>
        <v>#N/A</v>
      </c>
      <c r="U1574" s="29" t="e">
        <f t="shared" si="466"/>
        <v>#N/A</v>
      </c>
      <c r="V1574" s="21" t="e">
        <f t="shared" si="473"/>
        <v>#N/A</v>
      </c>
      <c r="W1574" s="28">
        <f t="shared" si="467"/>
        <v>0</v>
      </c>
      <c r="X1574" s="28">
        <f t="shared" si="468"/>
        <v>0</v>
      </c>
      <c r="Y1574" s="45" t="str">
        <f t="shared" si="474"/>
        <v>pas de surpoids ni d'obésité</v>
      </c>
    </row>
    <row r="1575" spans="4:25">
      <c r="D1575" s="21"/>
      <c r="F1575" s="21"/>
      <c r="G1575" s="54">
        <f t="shared" si="469"/>
        <v>0</v>
      </c>
      <c r="H1575" s="28">
        <f t="shared" si="456"/>
        <v>0</v>
      </c>
      <c r="I1575" s="45">
        <f t="shared" si="470"/>
        <v>0</v>
      </c>
      <c r="J1575" s="29">
        <f t="shared" si="457"/>
        <v>3</v>
      </c>
      <c r="K1575" s="29">
        <f t="shared" si="458"/>
        <v>0.27</v>
      </c>
      <c r="L1575" s="29">
        <f t="shared" si="459"/>
        <v>8.4199999999999997E-2</v>
      </c>
      <c r="M1575" s="29">
        <f t="shared" si="460"/>
        <v>12.92</v>
      </c>
      <c r="N1575" s="45">
        <f t="shared" si="471"/>
        <v>-43.986979853963227</v>
      </c>
      <c r="O1575" s="28">
        <f t="shared" si="461"/>
        <v>10.989169238449415</v>
      </c>
      <c r="P1575" s="28">
        <f t="shared" si="462"/>
        <v>15.087458954343088</v>
      </c>
      <c r="Q1575" s="45" t="str">
        <f t="shared" si="472"/>
        <v>ins. Pondérale</v>
      </c>
      <c r="R1575" s="29">
        <f t="shared" si="463"/>
        <v>3</v>
      </c>
      <c r="S1575" s="29" t="e">
        <f t="shared" si="464"/>
        <v>#N/A</v>
      </c>
      <c r="T1575" s="29" t="e">
        <f t="shared" si="465"/>
        <v>#N/A</v>
      </c>
      <c r="U1575" s="29" t="e">
        <f t="shared" si="466"/>
        <v>#N/A</v>
      </c>
      <c r="V1575" s="21" t="e">
        <f t="shared" si="473"/>
        <v>#N/A</v>
      </c>
      <c r="W1575" s="28">
        <f t="shared" si="467"/>
        <v>0</v>
      </c>
      <c r="X1575" s="28">
        <f t="shared" si="468"/>
        <v>0</v>
      </c>
      <c r="Y1575" s="45" t="str">
        <f t="shared" si="474"/>
        <v>pas de surpoids ni d'obésité</v>
      </c>
    </row>
    <row r="1576" spans="4:25">
      <c r="D1576" s="21"/>
      <c r="F1576" s="21"/>
      <c r="G1576" s="54">
        <f t="shared" si="469"/>
        <v>0</v>
      </c>
      <c r="H1576" s="28">
        <f t="shared" si="456"/>
        <v>0</v>
      </c>
      <c r="I1576" s="45">
        <f t="shared" si="470"/>
        <v>0</v>
      </c>
      <c r="J1576" s="29">
        <f t="shared" si="457"/>
        <v>3</v>
      </c>
      <c r="K1576" s="29">
        <f t="shared" si="458"/>
        <v>0.27</v>
      </c>
      <c r="L1576" s="29">
        <f t="shared" si="459"/>
        <v>8.4199999999999997E-2</v>
      </c>
      <c r="M1576" s="29">
        <f t="shared" si="460"/>
        <v>12.92</v>
      </c>
      <c r="N1576" s="45">
        <f t="shared" si="471"/>
        <v>-43.986979853963227</v>
      </c>
      <c r="O1576" s="28">
        <f t="shared" si="461"/>
        <v>10.989169238449415</v>
      </c>
      <c r="P1576" s="28">
        <f t="shared" si="462"/>
        <v>15.087458954343088</v>
      </c>
      <c r="Q1576" s="45" t="str">
        <f t="shared" si="472"/>
        <v>ins. Pondérale</v>
      </c>
      <c r="R1576" s="29">
        <f t="shared" si="463"/>
        <v>3</v>
      </c>
      <c r="S1576" s="29" t="e">
        <f t="shared" si="464"/>
        <v>#N/A</v>
      </c>
      <c r="T1576" s="29" t="e">
        <f t="shared" si="465"/>
        <v>#N/A</v>
      </c>
      <c r="U1576" s="29" t="e">
        <f t="shared" si="466"/>
        <v>#N/A</v>
      </c>
      <c r="V1576" s="21" t="e">
        <f t="shared" si="473"/>
        <v>#N/A</v>
      </c>
      <c r="W1576" s="28">
        <f t="shared" si="467"/>
        <v>0</v>
      </c>
      <c r="X1576" s="28">
        <f t="shared" si="468"/>
        <v>0</v>
      </c>
      <c r="Y1576" s="45" t="str">
        <f t="shared" si="474"/>
        <v>pas de surpoids ni d'obésité</v>
      </c>
    </row>
    <row r="1577" spans="4:25">
      <c r="D1577" s="21"/>
      <c r="F1577" s="21"/>
      <c r="G1577" s="54">
        <f t="shared" si="469"/>
        <v>0</v>
      </c>
      <c r="H1577" s="28">
        <f t="shared" si="456"/>
        <v>0</v>
      </c>
      <c r="I1577" s="45">
        <f t="shared" si="470"/>
        <v>0</v>
      </c>
      <c r="J1577" s="29">
        <f t="shared" si="457"/>
        <v>3</v>
      </c>
      <c r="K1577" s="29">
        <f t="shared" si="458"/>
        <v>0.27</v>
      </c>
      <c r="L1577" s="29">
        <f t="shared" si="459"/>
        <v>8.4199999999999997E-2</v>
      </c>
      <c r="M1577" s="29">
        <f t="shared" si="460"/>
        <v>12.92</v>
      </c>
      <c r="N1577" s="45">
        <f t="shared" si="471"/>
        <v>-43.986979853963227</v>
      </c>
      <c r="O1577" s="28">
        <f t="shared" si="461"/>
        <v>10.989169238449415</v>
      </c>
      <c r="P1577" s="28">
        <f t="shared" si="462"/>
        <v>15.087458954343088</v>
      </c>
      <c r="Q1577" s="45" t="str">
        <f t="shared" si="472"/>
        <v>ins. Pondérale</v>
      </c>
      <c r="R1577" s="29">
        <f t="shared" si="463"/>
        <v>3</v>
      </c>
      <c r="S1577" s="29" t="e">
        <f t="shared" si="464"/>
        <v>#N/A</v>
      </c>
      <c r="T1577" s="29" t="e">
        <f t="shared" si="465"/>
        <v>#N/A</v>
      </c>
      <c r="U1577" s="29" t="e">
        <f t="shared" si="466"/>
        <v>#N/A</v>
      </c>
      <c r="V1577" s="21" t="e">
        <f t="shared" si="473"/>
        <v>#N/A</v>
      </c>
      <c r="W1577" s="28">
        <f t="shared" si="467"/>
        <v>0</v>
      </c>
      <c r="X1577" s="28">
        <f t="shared" si="468"/>
        <v>0</v>
      </c>
      <c r="Y1577" s="45" t="str">
        <f t="shared" si="474"/>
        <v>pas de surpoids ni d'obésité</v>
      </c>
    </row>
    <row r="1578" spans="4:25">
      <c r="D1578" s="21"/>
      <c r="F1578" s="21"/>
      <c r="G1578" s="54">
        <f t="shared" si="469"/>
        <v>0</v>
      </c>
      <c r="H1578" s="28">
        <f t="shared" si="456"/>
        <v>0</v>
      </c>
      <c r="I1578" s="45">
        <f t="shared" si="470"/>
        <v>0</v>
      </c>
      <c r="J1578" s="29">
        <f t="shared" si="457"/>
        <v>3</v>
      </c>
      <c r="K1578" s="29">
        <f t="shared" si="458"/>
        <v>0.27</v>
      </c>
      <c r="L1578" s="29">
        <f t="shared" si="459"/>
        <v>8.4199999999999997E-2</v>
      </c>
      <c r="M1578" s="29">
        <f t="shared" si="460"/>
        <v>12.92</v>
      </c>
      <c r="N1578" s="45">
        <f t="shared" si="471"/>
        <v>-43.986979853963227</v>
      </c>
      <c r="O1578" s="28">
        <f t="shared" si="461"/>
        <v>10.989169238449415</v>
      </c>
      <c r="P1578" s="28">
        <f t="shared" si="462"/>
        <v>15.087458954343088</v>
      </c>
      <c r="Q1578" s="45" t="str">
        <f t="shared" si="472"/>
        <v>ins. Pondérale</v>
      </c>
      <c r="R1578" s="29">
        <f t="shared" si="463"/>
        <v>3</v>
      </c>
      <c r="S1578" s="29" t="e">
        <f t="shared" si="464"/>
        <v>#N/A</v>
      </c>
      <c r="T1578" s="29" t="e">
        <f t="shared" si="465"/>
        <v>#N/A</v>
      </c>
      <c r="U1578" s="29" t="e">
        <f t="shared" si="466"/>
        <v>#N/A</v>
      </c>
      <c r="V1578" s="21" t="e">
        <f t="shared" si="473"/>
        <v>#N/A</v>
      </c>
      <c r="W1578" s="28">
        <f t="shared" si="467"/>
        <v>0</v>
      </c>
      <c r="X1578" s="28">
        <f t="shared" si="468"/>
        <v>0</v>
      </c>
      <c r="Y1578" s="45" t="str">
        <f t="shared" si="474"/>
        <v>pas de surpoids ni d'obésité</v>
      </c>
    </row>
    <row r="1579" spans="4:25">
      <c r="D1579" s="21"/>
      <c r="F1579" s="21"/>
      <c r="G1579" s="54">
        <f t="shared" si="469"/>
        <v>0</v>
      </c>
      <c r="H1579" s="28">
        <f t="shared" si="456"/>
        <v>0</v>
      </c>
      <c r="I1579" s="45">
        <f t="shared" si="470"/>
        <v>0</v>
      </c>
      <c r="J1579" s="29">
        <f t="shared" si="457"/>
        <v>3</v>
      </c>
      <c r="K1579" s="29">
        <f t="shared" si="458"/>
        <v>0.27</v>
      </c>
      <c r="L1579" s="29">
        <f t="shared" si="459"/>
        <v>8.4199999999999997E-2</v>
      </c>
      <c r="M1579" s="29">
        <f t="shared" si="460"/>
        <v>12.92</v>
      </c>
      <c r="N1579" s="45">
        <f t="shared" si="471"/>
        <v>-43.986979853963227</v>
      </c>
      <c r="O1579" s="28">
        <f t="shared" si="461"/>
        <v>10.989169238449415</v>
      </c>
      <c r="P1579" s="28">
        <f t="shared" si="462"/>
        <v>15.087458954343088</v>
      </c>
      <c r="Q1579" s="45" t="str">
        <f t="shared" si="472"/>
        <v>ins. Pondérale</v>
      </c>
      <c r="R1579" s="29">
        <f t="shared" si="463"/>
        <v>3</v>
      </c>
      <c r="S1579" s="29" t="e">
        <f t="shared" si="464"/>
        <v>#N/A</v>
      </c>
      <c r="T1579" s="29" t="e">
        <f t="shared" si="465"/>
        <v>#N/A</v>
      </c>
      <c r="U1579" s="29" t="e">
        <f t="shared" si="466"/>
        <v>#N/A</v>
      </c>
      <c r="V1579" s="21" t="e">
        <f t="shared" si="473"/>
        <v>#N/A</v>
      </c>
      <c r="W1579" s="28">
        <f t="shared" si="467"/>
        <v>0</v>
      </c>
      <c r="X1579" s="28">
        <f t="shared" si="468"/>
        <v>0</v>
      </c>
      <c r="Y1579" s="45" t="str">
        <f t="shared" si="474"/>
        <v>pas de surpoids ni d'obésité</v>
      </c>
    </row>
    <row r="1580" spans="4:25">
      <c r="D1580" s="21"/>
      <c r="F1580" s="21"/>
      <c r="G1580" s="54">
        <f t="shared" si="469"/>
        <v>0</v>
      </c>
      <c r="H1580" s="28">
        <f t="shared" si="456"/>
        <v>0</v>
      </c>
      <c r="I1580" s="45">
        <f t="shared" si="470"/>
        <v>0</v>
      </c>
      <c r="J1580" s="29">
        <f t="shared" si="457"/>
        <v>3</v>
      </c>
      <c r="K1580" s="29">
        <f t="shared" si="458"/>
        <v>0.27</v>
      </c>
      <c r="L1580" s="29">
        <f t="shared" si="459"/>
        <v>8.4199999999999997E-2</v>
      </c>
      <c r="M1580" s="29">
        <f t="shared" si="460"/>
        <v>12.92</v>
      </c>
      <c r="N1580" s="45">
        <f t="shared" si="471"/>
        <v>-43.986979853963227</v>
      </c>
      <c r="O1580" s="28">
        <f t="shared" si="461"/>
        <v>10.989169238449415</v>
      </c>
      <c r="P1580" s="28">
        <f t="shared" si="462"/>
        <v>15.087458954343088</v>
      </c>
      <c r="Q1580" s="45" t="str">
        <f t="shared" si="472"/>
        <v>ins. Pondérale</v>
      </c>
      <c r="R1580" s="29">
        <f t="shared" si="463"/>
        <v>3</v>
      </c>
      <c r="S1580" s="29" t="e">
        <f t="shared" si="464"/>
        <v>#N/A</v>
      </c>
      <c r="T1580" s="29" t="e">
        <f t="shared" si="465"/>
        <v>#N/A</v>
      </c>
      <c r="U1580" s="29" t="e">
        <f t="shared" si="466"/>
        <v>#N/A</v>
      </c>
      <c r="V1580" s="21" t="e">
        <f t="shared" si="473"/>
        <v>#N/A</v>
      </c>
      <c r="W1580" s="28">
        <f t="shared" si="467"/>
        <v>0</v>
      </c>
      <c r="X1580" s="28">
        <f t="shared" si="468"/>
        <v>0</v>
      </c>
      <c r="Y1580" s="45" t="str">
        <f t="shared" si="474"/>
        <v>pas de surpoids ni d'obésité</v>
      </c>
    </row>
    <row r="1581" spans="4:25">
      <c r="D1581" s="21"/>
      <c r="F1581" s="21"/>
      <c r="G1581" s="54">
        <f t="shared" si="469"/>
        <v>0</v>
      </c>
      <c r="H1581" s="28">
        <f t="shared" si="456"/>
        <v>0</v>
      </c>
      <c r="I1581" s="45">
        <f t="shared" si="470"/>
        <v>0</v>
      </c>
      <c r="J1581" s="29">
        <f t="shared" si="457"/>
        <v>3</v>
      </c>
      <c r="K1581" s="29">
        <f t="shared" si="458"/>
        <v>0.27</v>
      </c>
      <c r="L1581" s="29">
        <f t="shared" si="459"/>
        <v>8.4199999999999997E-2</v>
      </c>
      <c r="M1581" s="29">
        <f t="shared" si="460"/>
        <v>12.92</v>
      </c>
      <c r="N1581" s="45">
        <f t="shared" si="471"/>
        <v>-43.986979853963227</v>
      </c>
      <c r="O1581" s="28">
        <f t="shared" si="461"/>
        <v>10.989169238449415</v>
      </c>
      <c r="P1581" s="28">
        <f t="shared" si="462"/>
        <v>15.087458954343088</v>
      </c>
      <c r="Q1581" s="45" t="str">
        <f t="shared" si="472"/>
        <v>ins. Pondérale</v>
      </c>
      <c r="R1581" s="29">
        <f t="shared" si="463"/>
        <v>3</v>
      </c>
      <c r="S1581" s="29" t="e">
        <f t="shared" si="464"/>
        <v>#N/A</v>
      </c>
      <c r="T1581" s="29" t="e">
        <f t="shared" si="465"/>
        <v>#N/A</v>
      </c>
      <c r="U1581" s="29" t="e">
        <f t="shared" si="466"/>
        <v>#N/A</v>
      </c>
      <c r="V1581" s="21" t="e">
        <f t="shared" si="473"/>
        <v>#N/A</v>
      </c>
      <c r="W1581" s="28">
        <f t="shared" si="467"/>
        <v>0</v>
      </c>
      <c r="X1581" s="28">
        <f t="shared" si="468"/>
        <v>0</v>
      </c>
      <c r="Y1581" s="45" t="str">
        <f t="shared" si="474"/>
        <v>pas de surpoids ni d'obésité</v>
      </c>
    </row>
    <row r="1582" spans="4:25">
      <c r="D1582" s="21"/>
      <c r="F1582" s="21"/>
      <c r="G1582" s="54">
        <f t="shared" si="469"/>
        <v>0</v>
      </c>
      <c r="H1582" s="28">
        <f t="shared" si="456"/>
        <v>0</v>
      </c>
      <c r="I1582" s="45">
        <f t="shared" si="470"/>
        <v>0</v>
      </c>
      <c r="J1582" s="29">
        <f t="shared" si="457"/>
        <v>3</v>
      </c>
      <c r="K1582" s="29">
        <f t="shared" si="458"/>
        <v>0.27</v>
      </c>
      <c r="L1582" s="29">
        <f t="shared" si="459"/>
        <v>8.4199999999999997E-2</v>
      </c>
      <c r="M1582" s="29">
        <f t="shared" si="460"/>
        <v>12.92</v>
      </c>
      <c r="N1582" s="45">
        <f t="shared" si="471"/>
        <v>-43.986979853963227</v>
      </c>
      <c r="O1582" s="28">
        <f t="shared" si="461"/>
        <v>10.989169238449415</v>
      </c>
      <c r="P1582" s="28">
        <f t="shared" si="462"/>
        <v>15.087458954343088</v>
      </c>
      <c r="Q1582" s="45" t="str">
        <f t="shared" si="472"/>
        <v>ins. Pondérale</v>
      </c>
      <c r="R1582" s="29">
        <f t="shared" si="463"/>
        <v>3</v>
      </c>
      <c r="S1582" s="29" t="e">
        <f t="shared" si="464"/>
        <v>#N/A</v>
      </c>
      <c r="T1582" s="29" t="e">
        <f t="shared" si="465"/>
        <v>#N/A</v>
      </c>
      <c r="U1582" s="29" t="e">
        <f t="shared" si="466"/>
        <v>#N/A</v>
      </c>
      <c r="V1582" s="21" t="e">
        <f t="shared" si="473"/>
        <v>#N/A</v>
      </c>
      <c r="W1582" s="28">
        <f t="shared" si="467"/>
        <v>0</v>
      </c>
      <c r="X1582" s="28">
        <f t="shared" si="468"/>
        <v>0</v>
      </c>
      <c r="Y1582" s="45" t="str">
        <f t="shared" si="474"/>
        <v>pas de surpoids ni d'obésité</v>
      </c>
    </row>
    <row r="1583" spans="4:25">
      <c r="D1583" s="21"/>
      <c r="F1583" s="21"/>
      <c r="G1583" s="54">
        <f t="shared" si="469"/>
        <v>0</v>
      </c>
      <c r="H1583" s="28">
        <f t="shared" si="456"/>
        <v>0</v>
      </c>
      <c r="I1583" s="45">
        <f t="shared" si="470"/>
        <v>0</v>
      </c>
      <c r="J1583" s="29">
        <f t="shared" si="457"/>
        <v>3</v>
      </c>
      <c r="K1583" s="29">
        <f t="shared" si="458"/>
        <v>0.27</v>
      </c>
      <c r="L1583" s="29">
        <f t="shared" si="459"/>
        <v>8.4199999999999997E-2</v>
      </c>
      <c r="M1583" s="29">
        <f t="shared" si="460"/>
        <v>12.92</v>
      </c>
      <c r="N1583" s="45">
        <f t="shared" si="471"/>
        <v>-43.986979853963227</v>
      </c>
      <c r="O1583" s="28">
        <f t="shared" si="461"/>
        <v>10.989169238449415</v>
      </c>
      <c r="P1583" s="28">
        <f t="shared" si="462"/>
        <v>15.087458954343088</v>
      </c>
      <c r="Q1583" s="45" t="str">
        <f t="shared" si="472"/>
        <v>ins. Pondérale</v>
      </c>
      <c r="R1583" s="29">
        <f t="shared" si="463"/>
        <v>3</v>
      </c>
      <c r="S1583" s="29" t="e">
        <f t="shared" si="464"/>
        <v>#N/A</v>
      </c>
      <c r="T1583" s="29" t="e">
        <f t="shared" si="465"/>
        <v>#N/A</v>
      </c>
      <c r="U1583" s="29" t="e">
        <f t="shared" si="466"/>
        <v>#N/A</v>
      </c>
      <c r="V1583" s="21" t="e">
        <f t="shared" si="473"/>
        <v>#N/A</v>
      </c>
      <c r="W1583" s="28">
        <f t="shared" si="467"/>
        <v>0</v>
      </c>
      <c r="X1583" s="28">
        <f t="shared" si="468"/>
        <v>0</v>
      </c>
      <c r="Y1583" s="45" t="str">
        <f t="shared" si="474"/>
        <v>pas de surpoids ni d'obésité</v>
      </c>
    </row>
    <row r="1584" spans="4:25">
      <c r="D1584" s="21"/>
      <c r="F1584" s="21"/>
      <c r="G1584" s="54">
        <f t="shared" si="469"/>
        <v>0</v>
      </c>
      <c r="H1584" s="28">
        <f t="shared" si="456"/>
        <v>0</v>
      </c>
      <c r="I1584" s="45">
        <f t="shared" si="470"/>
        <v>0</v>
      </c>
      <c r="J1584" s="29">
        <f t="shared" si="457"/>
        <v>3</v>
      </c>
      <c r="K1584" s="29">
        <f t="shared" si="458"/>
        <v>0.27</v>
      </c>
      <c r="L1584" s="29">
        <f t="shared" si="459"/>
        <v>8.4199999999999997E-2</v>
      </c>
      <c r="M1584" s="29">
        <f t="shared" si="460"/>
        <v>12.92</v>
      </c>
      <c r="N1584" s="45">
        <f t="shared" si="471"/>
        <v>-43.986979853963227</v>
      </c>
      <c r="O1584" s="28">
        <f t="shared" si="461"/>
        <v>10.989169238449415</v>
      </c>
      <c r="P1584" s="28">
        <f t="shared" si="462"/>
        <v>15.087458954343088</v>
      </c>
      <c r="Q1584" s="45" t="str">
        <f t="shared" si="472"/>
        <v>ins. Pondérale</v>
      </c>
      <c r="R1584" s="29">
        <f t="shared" si="463"/>
        <v>3</v>
      </c>
      <c r="S1584" s="29" t="e">
        <f t="shared" si="464"/>
        <v>#N/A</v>
      </c>
      <c r="T1584" s="29" t="e">
        <f t="shared" si="465"/>
        <v>#N/A</v>
      </c>
      <c r="U1584" s="29" t="e">
        <f t="shared" si="466"/>
        <v>#N/A</v>
      </c>
      <c r="V1584" s="21" t="e">
        <f t="shared" si="473"/>
        <v>#N/A</v>
      </c>
      <c r="W1584" s="28">
        <f t="shared" si="467"/>
        <v>0</v>
      </c>
      <c r="X1584" s="28">
        <f t="shared" si="468"/>
        <v>0</v>
      </c>
      <c r="Y1584" s="45" t="str">
        <f t="shared" si="474"/>
        <v>pas de surpoids ni d'obésité</v>
      </c>
    </row>
    <row r="1585" spans="4:25">
      <c r="D1585" s="21"/>
      <c r="F1585" s="21"/>
      <c r="G1585" s="54">
        <f t="shared" si="469"/>
        <v>0</v>
      </c>
      <c r="H1585" s="28">
        <f t="shared" si="456"/>
        <v>0</v>
      </c>
      <c r="I1585" s="45">
        <f t="shared" si="470"/>
        <v>0</v>
      </c>
      <c r="J1585" s="29">
        <f t="shared" si="457"/>
        <v>3</v>
      </c>
      <c r="K1585" s="29">
        <f t="shared" si="458"/>
        <v>0.27</v>
      </c>
      <c r="L1585" s="29">
        <f t="shared" si="459"/>
        <v>8.4199999999999997E-2</v>
      </c>
      <c r="M1585" s="29">
        <f t="shared" si="460"/>
        <v>12.92</v>
      </c>
      <c r="N1585" s="45">
        <f t="shared" si="471"/>
        <v>-43.986979853963227</v>
      </c>
      <c r="O1585" s="28">
        <f t="shared" si="461"/>
        <v>10.989169238449415</v>
      </c>
      <c r="P1585" s="28">
        <f t="shared" si="462"/>
        <v>15.087458954343088</v>
      </c>
      <c r="Q1585" s="45" t="str">
        <f t="shared" si="472"/>
        <v>ins. Pondérale</v>
      </c>
      <c r="R1585" s="29">
        <f t="shared" si="463"/>
        <v>3</v>
      </c>
      <c r="S1585" s="29" t="e">
        <f t="shared" si="464"/>
        <v>#N/A</v>
      </c>
      <c r="T1585" s="29" t="e">
        <f t="shared" si="465"/>
        <v>#N/A</v>
      </c>
      <c r="U1585" s="29" t="e">
        <f t="shared" si="466"/>
        <v>#N/A</v>
      </c>
      <c r="V1585" s="21" t="e">
        <f t="shared" si="473"/>
        <v>#N/A</v>
      </c>
      <c r="W1585" s="28">
        <f t="shared" si="467"/>
        <v>0</v>
      </c>
      <c r="X1585" s="28">
        <f t="shared" si="468"/>
        <v>0</v>
      </c>
      <c r="Y1585" s="45" t="str">
        <f t="shared" si="474"/>
        <v>pas de surpoids ni d'obésité</v>
      </c>
    </row>
    <row r="1586" spans="4:25">
      <c r="D1586" s="21"/>
      <c r="F1586" s="21"/>
      <c r="G1586" s="54">
        <f t="shared" si="469"/>
        <v>0</v>
      </c>
      <c r="H1586" s="28">
        <f t="shared" si="456"/>
        <v>0</v>
      </c>
      <c r="I1586" s="45">
        <f t="shared" si="470"/>
        <v>0</v>
      </c>
      <c r="J1586" s="29">
        <f t="shared" si="457"/>
        <v>3</v>
      </c>
      <c r="K1586" s="29">
        <f t="shared" si="458"/>
        <v>0.27</v>
      </c>
      <c r="L1586" s="29">
        <f t="shared" si="459"/>
        <v>8.4199999999999997E-2</v>
      </c>
      <c r="M1586" s="29">
        <f t="shared" si="460"/>
        <v>12.92</v>
      </c>
      <c r="N1586" s="45">
        <f t="shared" si="471"/>
        <v>-43.986979853963227</v>
      </c>
      <c r="O1586" s="28">
        <f t="shared" si="461"/>
        <v>10.989169238449415</v>
      </c>
      <c r="P1586" s="28">
        <f t="shared" si="462"/>
        <v>15.087458954343088</v>
      </c>
      <c r="Q1586" s="45" t="str">
        <f t="shared" si="472"/>
        <v>ins. Pondérale</v>
      </c>
      <c r="R1586" s="29">
        <f t="shared" si="463"/>
        <v>3</v>
      </c>
      <c r="S1586" s="29" t="e">
        <f t="shared" si="464"/>
        <v>#N/A</v>
      </c>
      <c r="T1586" s="29" t="e">
        <f t="shared" si="465"/>
        <v>#N/A</v>
      </c>
      <c r="U1586" s="29" t="e">
        <f t="shared" si="466"/>
        <v>#N/A</v>
      </c>
      <c r="V1586" s="21" t="e">
        <f t="shared" si="473"/>
        <v>#N/A</v>
      </c>
      <c r="W1586" s="28">
        <f t="shared" si="467"/>
        <v>0</v>
      </c>
      <c r="X1586" s="28">
        <f t="shared" si="468"/>
        <v>0</v>
      </c>
      <c r="Y1586" s="45" t="str">
        <f t="shared" si="474"/>
        <v>pas de surpoids ni d'obésité</v>
      </c>
    </row>
    <row r="1587" spans="4:25">
      <c r="D1587" s="21"/>
      <c r="F1587" s="21"/>
      <c r="G1587" s="54">
        <f t="shared" si="469"/>
        <v>0</v>
      </c>
      <c r="H1587" s="28">
        <f t="shared" si="456"/>
        <v>0</v>
      </c>
      <c r="I1587" s="45">
        <f t="shared" si="470"/>
        <v>0</v>
      </c>
      <c r="J1587" s="29">
        <f t="shared" si="457"/>
        <v>3</v>
      </c>
      <c r="K1587" s="29">
        <f t="shared" si="458"/>
        <v>0.27</v>
      </c>
      <c r="L1587" s="29">
        <f t="shared" si="459"/>
        <v>8.4199999999999997E-2</v>
      </c>
      <c r="M1587" s="29">
        <f t="shared" si="460"/>
        <v>12.92</v>
      </c>
      <c r="N1587" s="45">
        <f t="shared" si="471"/>
        <v>-43.986979853963227</v>
      </c>
      <c r="O1587" s="28">
        <f t="shared" si="461"/>
        <v>10.989169238449415</v>
      </c>
      <c r="P1587" s="28">
        <f t="shared" si="462"/>
        <v>15.087458954343088</v>
      </c>
      <c r="Q1587" s="45" t="str">
        <f t="shared" si="472"/>
        <v>ins. Pondérale</v>
      </c>
      <c r="R1587" s="29">
        <f t="shared" si="463"/>
        <v>3</v>
      </c>
      <c r="S1587" s="29" t="e">
        <f t="shared" si="464"/>
        <v>#N/A</v>
      </c>
      <c r="T1587" s="29" t="e">
        <f t="shared" si="465"/>
        <v>#N/A</v>
      </c>
      <c r="U1587" s="29" t="e">
        <f t="shared" si="466"/>
        <v>#N/A</v>
      </c>
      <c r="V1587" s="21" t="e">
        <f t="shared" si="473"/>
        <v>#N/A</v>
      </c>
      <c r="W1587" s="28">
        <f t="shared" si="467"/>
        <v>0</v>
      </c>
      <c r="X1587" s="28">
        <f t="shared" si="468"/>
        <v>0</v>
      </c>
      <c r="Y1587" s="45" t="str">
        <f t="shared" si="474"/>
        <v>pas de surpoids ni d'obésité</v>
      </c>
    </row>
    <row r="1588" spans="4:25">
      <c r="D1588" s="21"/>
      <c r="F1588" s="21"/>
      <c r="G1588" s="54">
        <f t="shared" si="469"/>
        <v>0</v>
      </c>
      <c r="H1588" s="28">
        <f t="shared" si="456"/>
        <v>0</v>
      </c>
      <c r="I1588" s="45">
        <f t="shared" si="470"/>
        <v>0</v>
      </c>
      <c r="J1588" s="29">
        <f t="shared" si="457"/>
        <v>3</v>
      </c>
      <c r="K1588" s="29">
        <f t="shared" si="458"/>
        <v>0.27</v>
      </c>
      <c r="L1588" s="29">
        <f t="shared" si="459"/>
        <v>8.4199999999999997E-2</v>
      </c>
      <c r="M1588" s="29">
        <f t="shared" si="460"/>
        <v>12.92</v>
      </c>
      <c r="N1588" s="45">
        <f t="shared" si="471"/>
        <v>-43.986979853963227</v>
      </c>
      <c r="O1588" s="28">
        <f t="shared" si="461"/>
        <v>10.989169238449415</v>
      </c>
      <c r="P1588" s="28">
        <f t="shared" si="462"/>
        <v>15.087458954343088</v>
      </c>
      <c r="Q1588" s="45" t="str">
        <f t="shared" si="472"/>
        <v>ins. Pondérale</v>
      </c>
      <c r="R1588" s="29">
        <f t="shared" si="463"/>
        <v>3</v>
      </c>
      <c r="S1588" s="29" t="e">
        <f t="shared" si="464"/>
        <v>#N/A</v>
      </c>
      <c r="T1588" s="29" t="e">
        <f t="shared" si="465"/>
        <v>#N/A</v>
      </c>
      <c r="U1588" s="29" t="e">
        <f t="shared" si="466"/>
        <v>#N/A</v>
      </c>
      <c r="V1588" s="21" t="e">
        <f t="shared" si="473"/>
        <v>#N/A</v>
      </c>
      <c r="W1588" s="28">
        <f t="shared" si="467"/>
        <v>0</v>
      </c>
      <c r="X1588" s="28">
        <f t="shared" si="468"/>
        <v>0</v>
      </c>
      <c r="Y1588" s="45" t="str">
        <f t="shared" si="474"/>
        <v>pas de surpoids ni d'obésité</v>
      </c>
    </row>
    <row r="1589" spans="4:25">
      <c r="D1589" s="21"/>
      <c r="F1589" s="21"/>
      <c r="G1589" s="54">
        <f t="shared" si="469"/>
        <v>0</v>
      </c>
      <c r="H1589" s="28">
        <f t="shared" si="456"/>
        <v>0</v>
      </c>
      <c r="I1589" s="45">
        <f t="shared" si="470"/>
        <v>0</v>
      </c>
      <c r="J1589" s="29">
        <f t="shared" si="457"/>
        <v>3</v>
      </c>
      <c r="K1589" s="29">
        <f t="shared" si="458"/>
        <v>0.27</v>
      </c>
      <c r="L1589" s="29">
        <f t="shared" si="459"/>
        <v>8.4199999999999997E-2</v>
      </c>
      <c r="M1589" s="29">
        <f t="shared" si="460"/>
        <v>12.92</v>
      </c>
      <c r="N1589" s="45">
        <f t="shared" si="471"/>
        <v>-43.986979853963227</v>
      </c>
      <c r="O1589" s="28">
        <f t="shared" si="461"/>
        <v>10.989169238449415</v>
      </c>
      <c r="P1589" s="28">
        <f t="shared" si="462"/>
        <v>15.087458954343088</v>
      </c>
      <c r="Q1589" s="45" t="str">
        <f t="shared" si="472"/>
        <v>ins. Pondérale</v>
      </c>
      <c r="R1589" s="29">
        <f t="shared" si="463"/>
        <v>3</v>
      </c>
      <c r="S1589" s="29" t="e">
        <f t="shared" si="464"/>
        <v>#N/A</v>
      </c>
      <c r="T1589" s="29" t="e">
        <f t="shared" si="465"/>
        <v>#N/A</v>
      </c>
      <c r="U1589" s="29" t="e">
        <f t="shared" si="466"/>
        <v>#N/A</v>
      </c>
      <c r="V1589" s="21" t="e">
        <f t="shared" si="473"/>
        <v>#N/A</v>
      </c>
      <c r="W1589" s="28">
        <f t="shared" si="467"/>
        <v>0</v>
      </c>
      <c r="X1589" s="28">
        <f t="shared" si="468"/>
        <v>0</v>
      </c>
      <c r="Y1589" s="45" t="str">
        <f t="shared" si="474"/>
        <v>pas de surpoids ni d'obésité</v>
      </c>
    </row>
    <row r="1590" spans="4:25">
      <c r="D1590" s="21"/>
      <c r="F1590" s="21"/>
      <c r="G1590" s="54">
        <f t="shared" si="469"/>
        <v>0</v>
      </c>
      <c r="H1590" s="28">
        <f t="shared" si="456"/>
        <v>0</v>
      </c>
      <c r="I1590" s="45">
        <f t="shared" si="470"/>
        <v>0</v>
      </c>
      <c r="J1590" s="29">
        <f t="shared" si="457"/>
        <v>3</v>
      </c>
      <c r="K1590" s="29">
        <f t="shared" si="458"/>
        <v>0.27</v>
      </c>
      <c r="L1590" s="29">
        <f t="shared" si="459"/>
        <v>8.4199999999999997E-2</v>
      </c>
      <c r="M1590" s="29">
        <f t="shared" si="460"/>
        <v>12.92</v>
      </c>
      <c r="N1590" s="45">
        <f t="shared" si="471"/>
        <v>-43.986979853963227</v>
      </c>
      <c r="O1590" s="28">
        <f t="shared" si="461"/>
        <v>10.989169238449415</v>
      </c>
      <c r="P1590" s="28">
        <f t="shared" si="462"/>
        <v>15.087458954343088</v>
      </c>
      <c r="Q1590" s="45" t="str">
        <f t="shared" si="472"/>
        <v>ins. Pondérale</v>
      </c>
      <c r="R1590" s="29">
        <f t="shared" si="463"/>
        <v>3</v>
      </c>
      <c r="S1590" s="29" t="e">
        <f t="shared" si="464"/>
        <v>#N/A</v>
      </c>
      <c r="T1590" s="29" t="e">
        <f t="shared" si="465"/>
        <v>#N/A</v>
      </c>
      <c r="U1590" s="29" t="e">
        <f t="shared" si="466"/>
        <v>#N/A</v>
      </c>
      <c r="V1590" s="21" t="e">
        <f t="shared" si="473"/>
        <v>#N/A</v>
      </c>
      <c r="W1590" s="28">
        <f t="shared" si="467"/>
        <v>0</v>
      </c>
      <c r="X1590" s="28">
        <f t="shared" si="468"/>
        <v>0</v>
      </c>
      <c r="Y1590" s="45" t="str">
        <f t="shared" si="474"/>
        <v>pas de surpoids ni d'obésité</v>
      </c>
    </row>
    <row r="1591" spans="4:25">
      <c r="D1591" s="21"/>
      <c r="F1591" s="21"/>
      <c r="G1591" s="54">
        <f t="shared" si="469"/>
        <v>0</v>
      </c>
      <c r="H1591" s="28">
        <f t="shared" si="456"/>
        <v>0</v>
      </c>
      <c r="I1591" s="45">
        <f t="shared" si="470"/>
        <v>0</v>
      </c>
      <c r="J1591" s="29">
        <f t="shared" si="457"/>
        <v>3</v>
      </c>
      <c r="K1591" s="29">
        <f t="shared" si="458"/>
        <v>0.27</v>
      </c>
      <c r="L1591" s="29">
        <f t="shared" si="459"/>
        <v>8.4199999999999997E-2</v>
      </c>
      <c r="M1591" s="29">
        <f t="shared" si="460"/>
        <v>12.92</v>
      </c>
      <c r="N1591" s="45">
        <f t="shared" si="471"/>
        <v>-43.986979853963227</v>
      </c>
      <c r="O1591" s="28">
        <f t="shared" si="461"/>
        <v>10.989169238449415</v>
      </c>
      <c r="P1591" s="28">
        <f t="shared" si="462"/>
        <v>15.087458954343088</v>
      </c>
      <c r="Q1591" s="45" t="str">
        <f t="shared" si="472"/>
        <v>ins. Pondérale</v>
      </c>
      <c r="R1591" s="29">
        <f t="shared" si="463"/>
        <v>3</v>
      </c>
      <c r="S1591" s="29" t="e">
        <f t="shared" si="464"/>
        <v>#N/A</v>
      </c>
      <c r="T1591" s="29" t="e">
        <f t="shared" si="465"/>
        <v>#N/A</v>
      </c>
      <c r="U1591" s="29" t="e">
        <f t="shared" si="466"/>
        <v>#N/A</v>
      </c>
      <c r="V1591" s="21" t="e">
        <f t="shared" si="473"/>
        <v>#N/A</v>
      </c>
      <c r="W1591" s="28">
        <f t="shared" si="467"/>
        <v>0</v>
      </c>
      <c r="X1591" s="28">
        <f t="shared" si="468"/>
        <v>0</v>
      </c>
      <c r="Y1591" s="45" t="str">
        <f t="shared" si="474"/>
        <v>pas de surpoids ni d'obésité</v>
      </c>
    </row>
    <row r="1592" spans="4:25">
      <c r="D1592" s="21"/>
      <c r="F1592" s="21"/>
      <c r="G1592" s="54">
        <f t="shared" si="469"/>
        <v>0</v>
      </c>
      <c r="H1592" s="28">
        <f t="shared" si="456"/>
        <v>0</v>
      </c>
      <c r="I1592" s="45">
        <f t="shared" si="470"/>
        <v>0</v>
      </c>
      <c r="J1592" s="29">
        <f t="shared" si="457"/>
        <v>3</v>
      </c>
      <c r="K1592" s="29">
        <f t="shared" si="458"/>
        <v>0.27</v>
      </c>
      <c r="L1592" s="29">
        <f t="shared" si="459"/>
        <v>8.4199999999999997E-2</v>
      </c>
      <c r="M1592" s="29">
        <f t="shared" si="460"/>
        <v>12.92</v>
      </c>
      <c r="N1592" s="45">
        <f t="shared" si="471"/>
        <v>-43.986979853963227</v>
      </c>
      <c r="O1592" s="28">
        <f t="shared" si="461"/>
        <v>10.989169238449415</v>
      </c>
      <c r="P1592" s="28">
        <f t="shared" si="462"/>
        <v>15.087458954343088</v>
      </c>
      <c r="Q1592" s="45" t="str">
        <f t="shared" si="472"/>
        <v>ins. Pondérale</v>
      </c>
      <c r="R1592" s="29">
        <f t="shared" si="463"/>
        <v>3</v>
      </c>
      <c r="S1592" s="29" t="e">
        <f t="shared" si="464"/>
        <v>#N/A</v>
      </c>
      <c r="T1592" s="29" t="e">
        <f t="shared" si="465"/>
        <v>#N/A</v>
      </c>
      <c r="U1592" s="29" t="e">
        <f t="shared" si="466"/>
        <v>#N/A</v>
      </c>
      <c r="V1592" s="21" t="e">
        <f t="shared" si="473"/>
        <v>#N/A</v>
      </c>
      <c r="W1592" s="28">
        <f t="shared" si="467"/>
        <v>0</v>
      </c>
      <c r="X1592" s="28">
        <f t="shared" si="468"/>
        <v>0</v>
      </c>
      <c r="Y1592" s="45" t="str">
        <f t="shared" si="474"/>
        <v>pas de surpoids ni d'obésité</v>
      </c>
    </row>
    <row r="1593" spans="4:25">
      <c r="D1593" s="21"/>
      <c r="F1593" s="21"/>
      <c r="G1593" s="54">
        <f t="shared" si="469"/>
        <v>0</v>
      </c>
      <c r="H1593" s="28">
        <f t="shared" si="456"/>
        <v>0</v>
      </c>
      <c r="I1593" s="45">
        <f t="shared" si="470"/>
        <v>0</v>
      </c>
      <c r="J1593" s="29">
        <f t="shared" si="457"/>
        <v>3</v>
      </c>
      <c r="K1593" s="29">
        <f t="shared" si="458"/>
        <v>0.27</v>
      </c>
      <c r="L1593" s="29">
        <f t="shared" si="459"/>
        <v>8.4199999999999997E-2</v>
      </c>
      <c r="M1593" s="29">
        <f t="shared" si="460"/>
        <v>12.92</v>
      </c>
      <c r="N1593" s="45">
        <f t="shared" si="471"/>
        <v>-43.986979853963227</v>
      </c>
      <c r="O1593" s="28">
        <f t="shared" si="461"/>
        <v>10.989169238449415</v>
      </c>
      <c r="P1593" s="28">
        <f t="shared" si="462"/>
        <v>15.087458954343088</v>
      </c>
      <c r="Q1593" s="45" t="str">
        <f t="shared" si="472"/>
        <v>ins. Pondérale</v>
      </c>
      <c r="R1593" s="29">
        <f t="shared" si="463"/>
        <v>3</v>
      </c>
      <c r="S1593" s="29" t="e">
        <f t="shared" si="464"/>
        <v>#N/A</v>
      </c>
      <c r="T1593" s="29" t="e">
        <f t="shared" si="465"/>
        <v>#N/A</v>
      </c>
      <c r="U1593" s="29" t="e">
        <f t="shared" si="466"/>
        <v>#N/A</v>
      </c>
      <c r="V1593" s="21" t="e">
        <f t="shared" si="473"/>
        <v>#N/A</v>
      </c>
      <c r="W1593" s="28">
        <f t="shared" si="467"/>
        <v>0</v>
      </c>
      <c r="X1593" s="28">
        <f t="shared" si="468"/>
        <v>0</v>
      </c>
      <c r="Y1593" s="45" t="str">
        <f t="shared" si="474"/>
        <v>pas de surpoids ni d'obésité</v>
      </c>
    </row>
    <row r="1594" spans="4:25">
      <c r="D1594" s="21"/>
      <c r="F1594" s="21"/>
      <c r="G1594" s="54">
        <f t="shared" si="469"/>
        <v>0</v>
      </c>
      <c r="H1594" s="28">
        <f t="shared" si="456"/>
        <v>0</v>
      </c>
      <c r="I1594" s="45">
        <f t="shared" si="470"/>
        <v>0</v>
      </c>
      <c r="J1594" s="29">
        <f t="shared" si="457"/>
        <v>3</v>
      </c>
      <c r="K1594" s="29">
        <f t="shared" si="458"/>
        <v>0.27</v>
      </c>
      <c r="L1594" s="29">
        <f t="shared" si="459"/>
        <v>8.4199999999999997E-2</v>
      </c>
      <c r="M1594" s="29">
        <f t="shared" si="460"/>
        <v>12.92</v>
      </c>
      <c r="N1594" s="45">
        <f t="shared" si="471"/>
        <v>-43.986979853963227</v>
      </c>
      <c r="O1594" s="28">
        <f t="shared" si="461"/>
        <v>10.989169238449415</v>
      </c>
      <c r="P1594" s="28">
        <f t="shared" si="462"/>
        <v>15.087458954343088</v>
      </c>
      <c r="Q1594" s="45" t="str">
        <f t="shared" si="472"/>
        <v>ins. Pondérale</v>
      </c>
      <c r="R1594" s="29">
        <f t="shared" si="463"/>
        <v>3</v>
      </c>
      <c r="S1594" s="29" t="e">
        <f t="shared" si="464"/>
        <v>#N/A</v>
      </c>
      <c r="T1594" s="29" t="e">
        <f t="shared" si="465"/>
        <v>#N/A</v>
      </c>
      <c r="U1594" s="29" t="e">
        <f t="shared" si="466"/>
        <v>#N/A</v>
      </c>
      <c r="V1594" s="21" t="e">
        <f t="shared" si="473"/>
        <v>#N/A</v>
      </c>
      <c r="W1594" s="28">
        <f t="shared" si="467"/>
        <v>0</v>
      </c>
      <c r="X1594" s="28">
        <f t="shared" si="468"/>
        <v>0</v>
      </c>
      <c r="Y1594" s="45" t="str">
        <f t="shared" si="474"/>
        <v>pas de surpoids ni d'obésité</v>
      </c>
    </row>
    <row r="1595" spans="4:25">
      <c r="D1595" s="21"/>
      <c r="F1595" s="21"/>
      <c r="G1595" s="54">
        <f t="shared" si="469"/>
        <v>0</v>
      </c>
      <c r="H1595" s="28">
        <f t="shared" si="456"/>
        <v>0</v>
      </c>
      <c r="I1595" s="45">
        <f t="shared" si="470"/>
        <v>0</v>
      </c>
      <c r="J1595" s="29">
        <f t="shared" si="457"/>
        <v>3</v>
      </c>
      <c r="K1595" s="29">
        <f t="shared" si="458"/>
        <v>0.27</v>
      </c>
      <c r="L1595" s="29">
        <f t="shared" si="459"/>
        <v>8.4199999999999997E-2</v>
      </c>
      <c r="M1595" s="29">
        <f t="shared" si="460"/>
        <v>12.92</v>
      </c>
      <c r="N1595" s="45">
        <f t="shared" si="471"/>
        <v>-43.986979853963227</v>
      </c>
      <c r="O1595" s="28">
        <f t="shared" si="461"/>
        <v>10.989169238449415</v>
      </c>
      <c r="P1595" s="28">
        <f t="shared" si="462"/>
        <v>15.087458954343088</v>
      </c>
      <c r="Q1595" s="45" t="str">
        <f t="shared" si="472"/>
        <v>ins. Pondérale</v>
      </c>
      <c r="R1595" s="29">
        <f t="shared" si="463"/>
        <v>3</v>
      </c>
      <c r="S1595" s="29" t="e">
        <f t="shared" si="464"/>
        <v>#N/A</v>
      </c>
      <c r="T1595" s="29" t="e">
        <f t="shared" si="465"/>
        <v>#N/A</v>
      </c>
      <c r="U1595" s="29" t="e">
        <f t="shared" si="466"/>
        <v>#N/A</v>
      </c>
      <c r="V1595" s="21" t="e">
        <f t="shared" si="473"/>
        <v>#N/A</v>
      </c>
      <c r="W1595" s="28">
        <f t="shared" si="467"/>
        <v>0</v>
      </c>
      <c r="X1595" s="28">
        <f t="shared" si="468"/>
        <v>0</v>
      </c>
      <c r="Y1595" s="45" t="str">
        <f t="shared" si="474"/>
        <v>pas de surpoids ni d'obésité</v>
      </c>
    </row>
    <row r="1596" spans="4:25">
      <c r="D1596" s="21"/>
      <c r="F1596" s="21"/>
      <c r="G1596" s="54">
        <f t="shared" si="469"/>
        <v>0</v>
      </c>
      <c r="H1596" s="28">
        <f t="shared" si="456"/>
        <v>0</v>
      </c>
      <c r="I1596" s="45">
        <f t="shared" si="470"/>
        <v>0</v>
      </c>
      <c r="J1596" s="29">
        <f t="shared" si="457"/>
        <v>3</v>
      </c>
      <c r="K1596" s="29">
        <f t="shared" si="458"/>
        <v>0.27</v>
      </c>
      <c r="L1596" s="29">
        <f t="shared" si="459"/>
        <v>8.4199999999999997E-2</v>
      </c>
      <c r="M1596" s="29">
        <f t="shared" si="460"/>
        <v>12.92</v>
      </c>
      <c r="N1596" s="45">
        <f t="shared" si="471"/>
        <v>-43.986979853963227</v>
      </c>
      <c r="O1596" s="28">
        <f t="shared" si="461"/>
        <v>10.989169238449415</v>
      </c>
      <c r="P1596" s="28">
        <f t="shared" si="462"/>
        <v>15.087458954343088</v>
      </c>
      <c r="Q1596" s="45" t="str">
        <f t="shared" si="472"/>
        <v>ins. Pondérale</v>
      </c>
      <c r="R1596" s="29">
        <f t="shared" si="463"/>
        <v>3</v>
      </c>
      <c r="S1596" s="29" t="e">
        <f t="shared" si="464"/>
        <v>#N/A</v>
      </c>
      <c r="T1596" s="29" t="e">
        <f t="shared" si="465"/>
        <v>#N/A</v>
      </c>
      <c r="U1596" s="29" t="e">
        <f t="shared" si="466"/>
        <v>#N/A</v>
      </c>
      <c r="V1596" s="21" t="e">
        <f t="shared" si="473"/>
        <v>#N/A</v>
      </c>
      <c r="W1596" s="28">
        <f t="shared" si="467"/>
        <v>0</v>
      </c>
      <c r="X1596" s="28">
        <f t="shared" si="468"/>
        <v>0</v>
      </c>
      <c r="Y1596" s="45" t="str">
        <f t="shared" si="474"/>
        <v>pas de surpoids ni d'obésité</v>
      </c>
    </row>
    <row r="1597" spans="4:25">
      <c r="D1597" s="21"/>
      <c r="F1597" s="21"/>
      <c r="G1597" s="54">
        <f t="shared" si="469"/>
        <v>0</v>
      </c>
      <c r="H1597" s="28">
        <f t="shared" si="456"/>
        <v>0</v>
      </c>
      <c r="I1597" s="45">
        <f t="shared" si="470"/>
        <v>0</v>
      </c>
      <c r="J1597" s="29">
        <f t="shared" si="457"/>
        <v>3</v>
      </c>
      <c r="K1597" s="29">
        <f t="shared" si="458"/>
        <v>0.27</v>
      </c>
      <c r="L1597" s="29">
        <f t="shared" si="459"/>
        <v>8.4199999999999997E-2</v>
      </c>
      <c r="M1597" s="29">
        <f t="shared" si="460"/>
        <v>12.92</v>
      </c>
      <c r="N1597" s="45">
        <f t="shared" si="471"/>
        <v>-43.986979853963227</v>
      </c>
      <c r="O1597" s="28">
        <f t="shared" si="461"/>
        <v>10.989169238449415</v>
      </c>
      <c r="P1597" s="28">
        <f t="shared" si="462"/>
        <v>15.087458954343088</v>
      </c>
      <c r="Q1597" s="45" t="str">
        <f t="shared" si="472"/>
        <v>ins. Pondérale</v>
      </c>
      <c r="R1597" s="29">
        <f t="shared" si="463"/>
        <v>3</v>
      </c>
      <c r="S1597" s="29" t="e">
        <f t="shared" si="464"/>
        <v>#N/A</v>
      </c>
      <c r="T1597" s="29" t="e">
        <f t="shared" si="465"/>
        <v>#N/A</v>
      </c>
      <c r="U1597" s="29" t="e">
        <f t="shared" si="466"/>
        <v>#N/A</v>
      </c>
      <c r="V1597" s="21" t="e">
        <f t="shared" si="473"/>
        <v>#N/A</v>
      </c>
      <c r="W1597" s="28">
        <f t="shared" si="467"/>
        <v>0</v>
      </c>
      <c r="X1597" s="28">
        <f t="shared" si="468"/>
        <v>0</v>
      </c>
      <c r="Y1597" s="45" t="str">
        <f t="shared" si="474"/>
        <v>pas de surpoids ni d'obésité</v>
      </c>
    </row>
    <row r="1598" spans="4:25">
      <c r="D1598" s="21"/>
      <c r="F1598" s="21"/>
      <c r="G1598" s="54">
        <f t="shared" si="469"/>
        <v>0</v>
      </c>
      <c r="H1598" s="28">
        <f t="shared" si="456"/>
        <v>0</v>
      </c>
      <c r="I1598" s="45">
        <f t="shared" si="470"/>
        <v>0</v>
      </c>
      <c r="J1598" s="29">
        <f t="shared" si="457"/>
        <v>3</v>
      </c>
      <c r="K1598" s="29">
        <f t="shared" si="458"/>
        <v>0.27</v>
      </c>
      <c r="L1598" s="29">
        <f t="shared" si="459"/>
        <v>8.4199999999999997E-2</v>
      </c>
      <c r="M1598" s="29">
        <f t="shared" si="460"/>
        <v>12.92</v>
      </c>
      <c r="N1598" s="45">
        <f t="shared" si="471"/>
        <v>-43.986979853963227</v>
      </c>
      <c r="O1598" s="28">
        <f t="shared" si="461"/>
        <v>10.989169238449415</v>
      </c>
      <c r="P1598" s="28">
        <f t="shared" si="462"/>
        <v>15.087458954343088</v>
      </c>
      <c r="Q1598" s="45" t="str">
        <f t="shared" si="472"/>
        <v>ins. Pondérale</v>
      </c>
      <c r="R1598" s="29">
        <f t="shared" si="463"/>
        <v>3</v>
      </c>
      <c r="S1598" s="29" t="e">
        <f t="shared" si="464"/>
        <v>#N/A</v>
      </c>
      <c r="T1598" s="29" t="e">
        <f t="shared" si="465"/>
        <v>#N/A</v>
      </c>
      <c r="U1598" s="29" t="e">
        <f t="shared" si="466"/>
        <v>#N/A</v>
      </c>
      <c r="V1598" s="21" t="e">
        <f t="shared" si="473"/>
        <v>#N/A</v>
      </c>
      <c r="W1598" s="28">
        <f t="shared" si="467"/>
        <v>0</v>
      </c>
      <c r="X1598" s="28">
        <f t="shared" si="468"/>
        <v>0</v>
      </c>
      <c r="Y1598" s="45" t="str">
        <f t="shared" si="474"/>
        <v>pas de surpoids ni d'obésité</v>
      </c>
    </row>
    <row r="1599" spans="4:25">
      <c r="D1599" s="21"/>
      <c r="F1599" s="21"/>
      <c r="G1599" s="54">
        <f t="shared" si="469"/>
        <v>0</v>
      </c>
      <c r="H1599" s="28">
        <f t="shared" si="456"/>
        <v>0</v>
      </c>
      <c r="I1599" s="45">
        <f t="shared" si="470"/>
        <v>0</v>
      </c>
      <c r="J1599" s="29">
        <f t="shared" si="457"/>
        <v>3</v>
      </c>
      <c r="K1599" s="29">
        <f t="shared" si="458"/>
        <v>0.27</v>
      </c>
      <c r="L1599" s="29">
        <f t="shared" si="459"/>
        <v>8.4199999999999997E-2</v>
      </c>
      <c r="M1599" s="29">
        <f t="shared" si="460"/>
        <v>12.92</v>
      </c>
      <c r="N1599" s="45">
        <f t="shared" si="471"/>
        <v>-43.986979853963227</v>
      </c>
      <c r="O1599" s="28">
        <f t="shared" si="461"/>
        <v>10.989169238449415</v>
      </c>
      <c r="P1599" s="28">
        <f t="shared" si="462"/>
        <v>15.087458954343088</v>
      </c>
      <c r="Q1599" s="45" t="str">
        <f t="shared" si="472"/>
        <v>ins. Pondérale</v>
      </c>
      <c r="R1599" s="29">
        <f t="shared" si="463"/>
        <v>3</v>
      </c>
      <c r="S1599" s="29" t="e">
        <f t="shared" si="464"/>
        <v>#N/A</v>
      </c>
      <c r="T1599" s="29" t="e">
        <f t="shared" si="465"/>
        <v>#N/A</v>
      </c>
      <c r="U1599" s="29" t="e">
        <f t="shared" si="466"/>
        <v>#N/A</v>
      </c>
      <c r="V1599" s="21" t="e">
        <f t="shared" si="473"/>
        <v>#N/A</v>
      </c>
      <c r="W1599" s="28">
        <f t="shared" si="467"/>
        <v>0</v>
      </c>
      <c r="X1599" s="28">
        <f t="shared" si="468"/>
        <v>0</v>
      </c>
      <c r="Y1599" s="45" t="str">
        <f t="shared" si="474"/>
        <v>pas de surpoids ni d'obésité</v>
      </c>
    </row>
    <row r="1600" spans="4:25">
      <c r="D1600" s="21"/>
      <c r="F1600" s="21"/>
      <c r="G1600" s="54">
        <f t="shared" si="469"/>
        <v>0</v>
      </c>
      <c r="H1600" s="28">
        <f t="shared" si="456"/>
        <v>0</v>
      </c>
      <c r="I1600" s="45">
        <f t="shared" si="470"/>
        <v>0</v>
      </c>
      <c r="J1600" s="29">
        <f t="shared" si="457"/>
        <v>3</v>
      </c>
      <c r="K1600" s="29">
        <f t="shared" si="458"/>
        <v>0.27</v>
      </c>
      <c r="L1600" s="29">
        <f t="shared" si="459"/>
        <v>8.4199999999999997E-2</v>
      </c>
      <c r="M1600" s="29">
        <f t="shared" si="460"/>
        <v>12.92</v>
      </c>
      <c r="N1600" s="45">
        <f t="shared" si="471"/>
        <v>-43.986979853963227</v>
      </c>
      <c r="O1600" s="28">
        <f t="shared" si="461"/>
        <v>10.989169238449415</v>
      </c>
      <c r="P1600" s="28">
        <f t="shared" si="462"/>
        <v>15.087458954343088</v>
      </c>
      <c r="Q1600" s="45" t="str">
        <f t="shared" si="472"/>
        <v>ins. Pondérale</v>
      </c>
      <c r="R1600" s="29">
        <f t="shared" si="463"/>
        <v>3</v>
      </c>
      <c r="S1600" s="29" t="e">
        <f t="shared" si="464"/>
        <v>#N/A</v>
      </c>
      <c r="T1600" s="29" t="e">
        <f t="shared" si="465"/>
        <v>#N/A</v>
      </c>
      <c r="U1600" s="29" t="e">
        <f t="shared" si="466"/>
        <v>#N/A</v>
      </c>
      <c r="V1600" s="21" t="e">
        <f t="shared" si="473"/>
        <v>#N/A</v>
      </c>
      <c r="W1600" s="28">
        <f t="shared" si="467"/>
        <v>0</v>
      </c>
      <c r="X1600" s="28">
        <f t="shared" si="468"/>
        <v>0</v>
      </c>
      <c r="Y1600" s="45" t="str">
        <f t="shared" si="474"/>
        <v>pas de surpoids ni d'obésité</v>
      </c>
    </row>
    <row r="1601" spans="4:25">
      <c r="D1601" s="21"/>
      <c r="F1601" s="21"/>
      <c r="G1601" s="54">
        <f t="shared" si="469"/>
        <v>0</v>
      </c>
      <c r="H1601" s="28">
        <f t="shared" si="456"/>
        <v>0</v>
      </c>
      <c r="I1601" s="45">
        <f t="shared" si="470"/>
        <v>0</v>
      </c>
      <c r="J1601" s="29">
        <f t="shared" si="457"/>
        <v>3</v>
      </c>
      <c r="K1601" s="29">
        <f t="shared" si="458"/>
        <v>0.27</v>
      </c>
      <c r="L1601" s="29">
        <f t="shared" si="459"/>
        <v>8.4199999999999997E-2</v>
      </c>
      <c r="M1601" s="29">
        <f t="shared" si="460"/>
        <v>12.92</v>
      </c>
      <c r="N1601" s="45">
        <f t="shared" si="471"/>
        <v>-43.986979853963227</v>
      </c>
      <c r="O1601" s="28">
        <f t="shared" si="461"/>
        <v>10.989169238449415</v>
      </c>
      <c r="P1601" s="28">
        <f t="shared" si="462"/>
        <v>15.087458954343088</v>
      </c>
      <c r="Q1601" s="45" t="str">
        <f t="shared" si="472"/>
        <v>ins. Pondérale</v>
      </c>
      <c r="R1601" s="29">
        <f t="shared" si="463"/>
        <v>3</v>
      </c>
      <c r="S1601" s="29" t="e">
        <f t="shared" si="464"/>
        <v>#N/A</v>
      </c>
      <c r="T1601" s="29" t="e">
        <f t="shared" si="465"/>
        <v>#N/A</v>
      </c>
      <c r="U1601" s="29" t="e">
        <f t="shared" si="466"/>
        <v>#N/A</v>
      </c>
      <c r="V1601" s="21" t="e">
        <f t="shared" si="473"/>
        <v>#N/A</v>
      </c>
      <c r="W1601" s="28">
        <f t="shared" si="467"/>
        <v>0</v>
      </c>
      <c r="X1601" s="28">
        <f t="shared" si="468"/>
        <v>0</v>
      </c>
      <c r="Y1601" s="45" t="str">
        <f t="shared" si="474"/>
        <v>pas de surpoids ni d'obésité</v>
      </c>
    </row>
    <row r="1602" spans="4:25">
      <c r="D1602" s="21"/>
      <c r="F1602" s="21"/>
      <c r="G1602" s="54">
        <f t="shared" si="469"/>
        <v>0</v>
      </c>
      <c r="H1602" s="28">
        <f t="shared" si="456"/>
        <v>0</v>
      </c>
      <c r="I1602" s="45">
        <f t="shared" si="470"/>
        <v>0</v>
      </c>
      <c r="J1602" s="29">
        <f t="shared" si="457"/>
        <v>3</v>
      </c>
      <c r="K1602" s="29">
        <f t="shared" si="458"/>
        <v>0.27</v>
      </c>
      <c r="L1602" s="29">
        <f t="shared" si="459"/>
        <v>8.4199999999999997E-2</v>
      </c>
      <c r="M1602" s="29">
        <f t="shared" si="460"/>
        <v>12.92</v>
      </c>
      <c r="N1602" s="45">
        <f t="shared" si="471"/>
        <v>-43.986979853963227</v>
      </c>
      <c r="O1602" s="28">
        <f t="shared" si="461"/>
        <v>10.989169238449415</v>
      </c>
      <c r="P1602" s="28">
        <f t="shared" si="462"/>
        <v>15.087458954343088</v>
      </c>
      <c r="Q1602" s="45" t="str">
        <f t="shared" si="472"/>
        <v>ins. Pondérale</v>
      </c>
      <c r="R1602" s="29">
        <f t="shared" si="463"/>
        <v>3</v>
      </c>
      <c r="S1602" s="29" t="e">
        <f t="shared" si="464"/>
        <v>#N/A</v>
      </c>
      <c r="T1602" s="29" t="e">
        <f t="shared" si="465"/>
        <v>#N/A</v>
      </c>
      <c r="U1602" s="29" t="e">
        <f t="shared" si="466"/>
        <v>#N/A</v>
      </c>
      <c r="V1602" s="21" t="e">
        <f t="shared" si="473"/>
        <v>#N/A</v>
      </c>
      <c r="W1602" s="28">
        <f t="shared" si="467"/>
        <v>0</v>
      </c>
      <c r="X1602" s="28">
        <f t="shared" si="468"/>
        <v>0</v>
      </c>
      <c r="Y1602" s="45" t="str">
        <f t="shared" si="474"/>
        <v>pas de surpoids ni d'obésité</v>
      </c>
    </row>
    <row r="1603" spans="4:25">
      <c r="D1603" s="21"/>
      <c r="F1603" s="21"/>
      <c r="G1603" s="54">
        <f t="shared" si="469"/>
        <v>0</v>
      </c>
      <c r="H1603" s="28">
        <f t="shared" si="456"/>
        <v>0</v>
      </c>
      <c r="I1603" s="45">
        <f t="shared" si="470"/>
        <v>0</v>
      </c>
      <c r="J1603" s="29">
        <f t="shared" si="457"/>
        <v>3</v>
      </c>
      <c r="K1603" s="29">
        <f t="shared" si="458"/>
        <v>0.27</v>
      </c>
      <c r="L1603" s="29">
        <f t="shared" si="459"/>
        <v>8.4199999999999997E-2</v>
      </c>
      <c r="M1603" s="29">
        <f t="shared" si="460"/>
        <v>12.92</v>
      </c>
      <c r="N1603" s="45">
        <f t="shared" si="471"/>
        <v>-43.986979853963227</v>
      </c>
      <c r="O1603" s="28">
        <f t="shared" si="461"/>
        <v>10.989169238449415</v>
      </c>
      <c r="P1603" s="28">
        <f t="shared" si="462"/>
        <v>15.087458954343088</v>
      </c>
      <c r="Q1603" s="45" t="str">
        <f t="shared" si="472"/>
        <v>ins. Pondérale</v>
      </c>
      <c r="R1603" s="29">
        <f t="shared" si="463"/>
        <v>3</v>
      </c>
      <c r="S1603" s="29" t="e">
        <f t="shared" si="464"/>
        <v>#N/A</v>
      </c>
      <c r="T1603" s="29" t="e">
        <f t="shared" si="465"/>
        <v>#N/A</v>
      </c>
      <c r="U1603" s="29" t="e">
        <f t="shared" si="466"/>
        <v>#N/A</v>
      </c>
      <c r="V1603" s="21" t="e">
        <f t="shared" si="473"/>
        <v>#N/A</v>
      </c>
      <c r="W1603" s="28">
        <f t="shared" si="467"/>
        <v>0</v>
      </c>
      <c r="X1603" s="28">
        <f t="shared" si="468"/>
        <v>0</v>
      </c>
      <c r="Y1603" s="45" t="str">
        <f t="shared" si="474"/>
        <v>pas de surpoids ni d'obésité</v>
      </c>
    </row>
    <row r="1604" spans="4:25">
      <c r="D1604" s="21"/>
      <c r="F1604" s="21"/>
      <c r="G1604" s="54">
        <f t="shared" si="469"/>
        <v>0</v>
      </c>
      <c r="H1604" s="28">
        <f t="shared" si="456"/>
        <v>0</v>
      </c>
      <c r="I1604" s="45">
        <f t="shared" si="470"/>
        <v>0</v>
      </c>
      <c r="J1604" s="29">
        <f t="shared" si="457"/>
        <v>3</v>
      </c>
      <c r="K1604" s="29">
        <f t="shared" si="458"/>
        <v>0.27</v>
      </c>
      <c r="L1604" s="29">
        <f t="shared" si="459"/>
        <v>8.4199999999999997E-2</v>
      </c>
      <c r="M1604" s="29">
        <f t="shared" si="460"/>
        <v>12.92</v>
      </c>
      <c r="N1604" s="45">
        <f t="shared" si="471"/>
        <v>-43.986979853963227</v>
      </c>
      <c r="O1604" s="28">
        <f t="shared" si="461"/>
        <v>10.989169238449415</v>
      </c>
      <c r="P1604" s="28">
        <f t="shared" si="462"/>
        <v>15.087458954343088</v>
      </c>
      <c r="Q1604" s="45" t="str">
        <f t="shared" si="472"/>
        <v>ins. Pondérale</v>
      </c>
      <c r="R1604" s="29">
        <f t="shared" si="463"/>
        <v>3</v>
      </c>
      <c r="S1604" s="29" t="e">
        <f t="shared" si="464"/>
        <v>#N/A</v>
      </c>
      <c r="T1604" s="29" t="e">
        <f t="shared" si="465"/>
        <v>#N/A</v>
      </c>
      <c r="U1604" s="29" t="e">
        <f t="shared" si="466"/>
        <v>#N/A</v>
      </c>
      <c r="V1604" s="21" t="e">
        <f t="shared" si="473"/>
        <v>#N/A</v>
      </c>
      <c r="W1604" s="28">
        <f t="shared" si="467"/>
        <v>0</v>
      </c>
      <c r="X1604" s="28">
        <f t="shared" si="468"/>
        <v>0</v>
      </c>
      <c r="Y1604" s="45" t="str">
        <f t="shared" si="474"/>
        <v>pas de surpoids ni d'obésité</v>
      </c>
    </row>
    <row r="1605" spans="4:25">
      <c r="D1605" s="21"/>
      <c r="F1605" s="21"/>
      <c r="G1605" s="54">
        <f t="shared" si="469"/>
        <v>0</v>
      </c>
      <c r="H1605" s="28">
        <f t="shared" si="456"/>
        <v>0</v>
      </c>
      <c r="I1605" s="45">
        <f t="shared" si="470"/>
        <v>0</v>
      </c>
      <c r="J1605" s="29">
        <f t="shared" si="457"/>
        <v>3</v>
      </c>
      <c r="K1605" s="29">
        <f t="shared" si="458"/>
        <v>0.27</v>
      </c>
      <c r="L1605" s="29">
        <f t="shared" si="459"/>
        <v>8.4199999999999997E-2</v>
      </c>
      <c r="M1605" s="29">
        <f t="shared" si="460"/>
        <v>12.92</v>
      </c>
      <c r="N1605" s="45">
        <f t="shared" si="471"/>
        <v>-43.986979853963227</v>
      </c>
      <c r="O1605" s="28">
        <f t="shared" si="461"/>
        <v>10.989169238449415</v>
      </c>
      <c r="P1605" s="28">
        <f t="shared" si="462"/>
        <v>15.087458954343088</v>
      </c>
      <c r="Q1605" s="45" t="str">
        <f t="shared" si="472"/>
        <v>ins. Pondérale</v>
      </c>
      <c r="R1605" s="29">
        <f t="shared" si="463"/>
        <v>3</v>
      </c>
      <c r="S1605" s="29" t="e">
        <f t="shared" si="464"/>
        <v>#N/A</v>
      </c>
      <c r="T1605" s="29" t="e">
        <f t="shared" si="465"/>
        <v>#N/A</v>
      </c>
      <c r="U1605" s="29" t="e">
        <f t="shared" si="466"/>
        <v>#N/A</v>
      </c>
      <c r="V1605" s="21" t="e">
        <f t="shared" si="473"/>
        <v>#N/A</v>
      </c>
      <c r="W1605" s="28">
        <f t="shared" si="467"/>
        <v>0</v>
      </c>
      <c r="X1605" s="28">
        <f t="shared" si="468"/>
        <v>0</v>
      </c>
      <c r="Y1605" s="45" t="str">
        <f t="shared" si="474"/>
        <v>pas de surpoids ni d'obésité</v>
      </c>
    </row>
    <row r="1606" spans="4:25">
      <c r="D1606" s="21"/>
      <c r="F1606" s="21"/>
      <c r="G1606" s="54">
        <f t="shared" si="469"/>
        <v>0</v>
      </c>
      <c r="H1606" s="28">
        <f t="shared" si="456"/>
        <v>0</v>
      </c>
      <c r="I1606" s="45">
        <f t="shared" si="470"/>
        <v>0</v>
      </c>
      <c r="J1606" s="29">
        <f t="shared" si="457"/>
        <v>3</v>
      </c>
      <c r="K1606" s="29">
        <f t="shared" si="458"/>
        <v>0.27</v>
      </c>
      <c r="L1606" s="29">
        <f t="shared" si="459"/>
        <v>8.4199999999999997E-2</v>
      </c>
      <c r="M1606" s="29">
        <f t="shared" si="460"/>
        <v>12.92</v>
      </c>
      <c r="N1606" s="45">
        <f t="shared" si="471"/>
        <v>-43.986979853963227</v>
      </c>
      <c r="O1606" s="28">
        <f t="shared" si="461"/>
        <v>10.989169238449415</v>
      </c>
      <c r="P1606" s="28">
        <f t="shared" si="462"/>
        <v>15.087458954343088</v>
      </c>
      <c r="Q1606" s="45" t="str">
        <f t="shared" si="472"/>
        <v>ins. Pondérale</v>
      </c>
      <c r="R1606" s="29">
        <f t="shared" si="463"/>
        <v>3</v>
      </c>
      <c r="S1606" s="29" t="e">
        <f t="shared" si="464"/>
        <v>#N/A</v>
      </c>
      <c r="T1606" s="29" t="e">
        <f t="shared" si="465"/>
        <v>#N/A</v>
      </c>
      <c r="U1606" s="29" t="e">
        <f t="shared" si="466"/>
        <v>#N/A</v>
      </c>
      <c r="V1606" s="21" t="e">
        <f t="shared" si="473"/>
        <v>#N/A</v>
      </c>
      <c r="W1606" s="28">
        <f t="shared" si="467"/>
        <v>0</v>
      </c>
      <c r="X1606" s="28">
        <f t="shared" si="468"/>
        <v>0</v>
      </c>
      <c r="Y1606" s="45" t="str">
        <f t="shared" si="474"/>
        <v>pas de surpoids ni d'obésité</v>
      </c>
    </row>
    <row r="1607" spans="4:25">
      <c r="D1607" s="21"/>
      <c r="F1607" s="21"/>
      <c r="G1607" s="54">
        <f t="shared" si="469"/>
        <v>0</v>
      </c>
      <c r="H1607" s="28">
        <f t="shared" ref="H1607:H1670" si="475">MROUND(G1607,0.5)</f>
        <v>0</v>
      </c>
      <c r="I1607" s="45">
        <f t="shared" si="470"/>
        <v>0</v>
      </c>
      <c r="J1607" s="29">
        <f t="shared" ref="J1607:J1670" si="476">IF(OR(C1607=1),0,3)</f>
        <v>3</v>
      </c>
      <c r="K1607" s="29">
        <f t="shared" ref="K1607:K1670" si="477">VLOOKUP(H1607,TableRefFR,2+J1607)</f>
        <v>0.27</v>
      </c>
      <c r="L1607" s="29">
        <f t="shared" ref="L1607:L1670" si="478">VLOOKUP(H1607,TableRefFR,3+J1607)</f>
        <v>8.4199999999999997E-2</v>
      </c>
      <c r="M1607" s="29">
        <f t="shared" ref="M1607:M1670" si="479">VLOOKUP(H1607,TableRefFR,4+J1607)</f>
        <v>12.92</v>
      </c>
      <c r="N1607" s="45">
        <f t="shared" si="471"/>
        <v>-43.986979853963227</v>
      </c>
      <c r="O1607" s="28">
        <f t="shared" ref="O1607:O1670" si="480">VLOOKUP(H1607,CorpFR,2+J1607)</f>
        <v>10.989169238449415</v>
      </c>
      <c r="P1607" s="28">
        <f t="shared" ref="P1607:P1670" si="481">VLOOKUP(H1607,CorpFR,3+J1607)</f>
        <v>15.087458954343088</v>
      </c>
      <c r="Q1607" s="45" t="str">
        <f t="shared" si="472"/>
        <v>ins. Pondérale</v>
      </c>
      <c r="R1607" s="29">
        <f t="shared" ref="R1607:R1670" si="482">IF(OR(C1607=1),0,3)</f>
        <v>3</v>
      </c>
      <c r="S1607" s="29" t="e">
        <f t="shared" ref="S1607:S1670" si="483">VLOOKUP(H1607,TableRefIOTF,2+R1607)</f>
        <v>#N/A</v>
      </c>
      <c r="T1607" s="29" t="e">
        <f t="shared" ref="T1607:T1670" si="484">VLOOKUP(H1607,TableRefIOTF,3+R1607)</f>
        <v>#N/A</v>
      </c>
      <c r="U1607" s="29" t="e">
        <f t="shared" ref="U1607:U1670" si="485">VLOOKUP(H1607,TableRefIOTF,4+R1607)</f>
        <v>#N/A</v>
      </c>
      <c r="V1607" s="21" t="e">
        <f t="shared" si="473"/>
        <v>#N/A</v>
      </c>
      <c r="W1607" s="28">
        <f t="shared" ref="W1607:W1670" si="486">VLOOKUP(H1607,CorpIOTF,2+R1607)</f>
        <v>0</v>
      </c>
      <c r="X1607" s="28">
        <f t="shared" ref="X1607:X1670" si="487">VLOOKUP(H1607,CorpIOTF,3+R1607)</f>
        <v>0</v>
      </c>
      <c r="Y1607" s="45" t="str">
        <f t="shared" si="474"/>
        <v>pas de surpoids ni d'obésité</v>
      </c>
    </row>
    <row r="1608" spans="4:25">
      <c r="D1608" s="21"/>
      <c r="G1608" s="54">
        <f t="shared" ref="G1608:G1671" si="488">DATEDIF(B1608,E1608,"d")/365.25</f>
        <v>0</v>
      </c>
      <c r="H1608" s="28">
        <f t="shared" si="475"/>
        <v>0</v>
      </c>
      <c r="I1608" s="45">
        <f t="shared" ref="I1608:I1671" si="489">D1608</f>
        <v>0</v>
      </c>
      <c r="J1608" s="29">
        <f t="shared" si="476"/>
        <v>3</v>
      </c>
      <c r="K1608" s="29">
        <f t="shared" si="477"/>
        <v>0.27</v>
      </c>
      <c r="L1608" s="29">
        <f t="shared" si="478"/>
        <v>8.4199999999999997E-2</v>
      </c>
      <c r="M1608" s="29">
        <f t="shared" si="479"/>
        <v>12.92</v>
      </c>
      <c r="N1608" s="45">
        <f t="shared" ref="N1608:N1671" si="490">(((I1608/M1608)^K1608)-1)/(K1608*L1608)</f>
        <v>-43.986979853963227</v>
      </c>
      <c r="O1608" s="28">
        <f t="shared" si="480"/>
        <v>10.989169238449415</v>
      </c>
      <c r="P1608" s="28">
        <f t="shared" si="481"/>
        <v>15.087458954343088</v>
      </c>
      <c r="Q1608" s="45" t="str">
        <f t="shared" ref="Q1608:Q1671" si="491">IF(I1608&gt;P1608,"surpoids",IF(I1608&lt;O1608,"ins. Pondérale","corpulence normale"))</f>
        <v>ins. Pondérale</v>
      </c>
      <c r="R1608" s="29">
        <f t="shared" si="482"/>
        <v>3</v>
      </c>
      <c r="S1608" s="29" t="e">
        <f t="shared" si="483"/>
        <v>#N/A</v>
      </c>
      <c r="T1608" s="29" t="e">
        <f t="shared" si="484"/>
        <v>#N/A</v>
      </c>
      <c r="U1608" s="29" t="e">
        <f t="shared" si="485"/>
        <v>#N/A</v>
      </c>
      <c r="V1608" s="21" t="e">
        <f t="shared" ref="V1608:V1671" si="492">(((I1608/U1608)^S1608)-1)/(S1608*T1608)</f>
        <v>#N/A</v>
      </c>
      <c r="W1608" s="28">
        <f t="shared" si="486"/>
        <v>0</v>
      </c>
      <c r="X1608" s="28">
        <f t="shared" si="487"/>
        <v>0</v>
      </c>
      <c r="Y1608" s="45" t="str">
        <f t="shared" ref="Y1608:Y1671" si="493">IF(I1608&gt;X1608,"obésité",IF(I1608&gt;W1608,"surpoids","pas de surpoids ni d'obésité"))</f>
        <v>pas de surpoids ni d'obésité</v>
      </c>
    </row>
    <row r="1609" spans="4:25">
      <c r="D1609" s="21"/>
      <c r="F1609" s="21"/>
      <c r="G1609" s="54">
        <f t="shared" si="488"/>
        <v>0</v>
      </c>
      <c r="H1609" s="28">
        <f t="shared" si="475"/>
        <v>0</v>
      </c>
      <c r="I1609" s="45">
        <f t="shared" si="489"/>
        <v>0</v>
      </c>
      <c r="J1609" s="29">
        <f t="shared" si="476"/>
        <v>3</v>
      </c>
      <c r="K1609" s="29">
        <f t="shared" si="477"/>
        <v>0.27</v>
      </c>
      <c r="L1609" s="29">
        <f t="shared" si="478"/>
        <v>8.4199999999999997E-2</v>
      </c>
      <c r="M1609" s="29">
        <f t="shared" si="479"/>
        <v>12.92</v>
      </c>
      <c r="N1609" s="45">
        <f t="shared" si="490"/>
        <v>-43.986979853963227</v>
      </c>
      <c r="O1609" s="28">
        <f t="shared" si="480"/>
        <v>10.989169238449415</v>
      </c>
      <c r="P1609" s="28">
        <f t="shared" si="481"/>
        <v>15.087458954343088</v>
      </c>
      <c r="Q1609" s="45" t="str">
        <f t="shared" si="491"/>
        <v>ins. Pondérale</v>
      </c>
      <c r="R1609" s="29">
        <f t="shared" si="482"/>
        <v>3</v>
      </c>
      <c r="S1609" s="29" t="e">
        <f t="shared" si="483"/>
        <v>#N/A</v>
      </c>
      <c r="T1609" s="29" t="e">
        <f t="shared" si="484"/>
        <v>#N/A</v>
      </c>
      <c r="U1609" s="29" t="e">
        <f t="shared" si="485"/>
        <v>#N/A</v>
      </c>
      <c r="V1609" s="21" t="e">
        <f t="shared" si="492"/>
        <v>#N/A</v>
      </c>
      <c r="W1609" s="28">
        <f t="shared" si="486"/>
        <v>0</v>
      </c>
      <c r="X1609" s="28">
        <f t="shared" si="487"/>
        <v>0</v>
      </c>
      <c r="Y1609" s="45" t="str">
        <f t="shared" si="493"/>
        <v>pas de surpoids ni d'obésité</v>
      </c>
    </row>
    <row r="1610" spans="4:25">
      <c r="D1610" s="21"/>
      <c r="F1610" s="21"/>
      <c r="G1610" s="54">
        <f t="shared" si="488"/>
        <v>0</v>
      </c>
      <c r="H1610" s="28">
        <f t="shared" si="475"/>
        <v>0</v>
      </c>
      <c r="I1610" s="45">
        <f t="shared" si="489"/>
        <v>0</v>
      </c>
      <c r="J1610" s="29">
        <f t="shared" si="476"/>
        <v>3</v>
      </c>
      <c r="K1610" s="29">
        <f t="shared" si="477"/>
        <v>0.27</v>
      </c>
      <c r="L1610" s="29">
        <f t="shared" si="478"/>
        <v>8.4199999999999997E-2</v>
      </c>
      <c r="M1610" s="29">
        <f t="shared" si="479"/>
        <v>12.92</v>
      </c>
      <c r="N1610" s="45">
        <f t="shared" si="490"/>
        <v>-43.986979853963227</v>
      </c>
      <c r="O1610" s="28">
        <f t="shared" si="480"/>
        <v>10.989169238449415</v>
      </c>
      <c r="P1610" s="28">
        <f t="shared" si="481"/>
        <v>15.087458954343088</v>
      </c>
      <c r="Q1610" s="45" t="str">
        <f t="shared" si="491"/>
        <v>ins. Pondérale</v>
      </c>
      <c r="R1610" s="29">
        <f t="shared" si="482"/>
        <v>3</v>
      </c>
      <c r="S1610" s="29" t="e">
        <f t="shared" si="483"/>
        <v>#N/A</v>
      </c>
      <c r="T1610" s="29" t="e">
        <f t="shared" si="484"/>
        <v>#N/A</v>
      </c>
      <c r="U1610" s="29" t="e">
        <f t="shared" si="485"/>
        <v>#N/A</v>
      </c>
      <c r="V1610" s="21" t="e">
        <f t="shared" si="492"/>
        <v>#N/A</v>
      </c>
      <c r="W1610" s="28">
        <f t="shared" si="486"/>
        <v>0</v>
      </c>
      <c r="X1610" s="28">
        <f t="shared" si="487"/>
        <v>0</v>
      </c>
      <c r="Y1610" s="45" t="str">
        <f t="shared" si="493"/>
        <v>pas de surpoids ni d'obésité</v>
      </c>
    </row>
    <row r="1611" spans="4:25">
      <c r="D1611" s="21"/>
      <c r="F1611" s="21"/>
      <c r="G1611" s="54">
        <f t="shared" si="488"/>
        <v>0</v>
      </c>
      <c r="H1611" s="28">
        <f t="shared" si="475"/>
        <v>0</v>
      </c>
      <c r="I1611" s="45">
        <f t="shared" si="489"/>
        <v>0</v>
      </c>
      <c r="J1611" s="29">
        <f t="shared" si="476"/>
        <v>3</v>
      </c>
      <c r="K1611" s="29">
        <f t="shared" si="477"/>
        <v>0.27</v>
      </c>
      <c r="L1611" s="29">
        <f t="shared" si="478"/>
        <v>8.4199999999999997E-2</v>
      </c>
      <c r="M1611" s="29">
        <f t="shared" si="479"/>
        <v>12.92</v>
      </c>
      <c r="N1611" s="45">
        <f t="shared" si="490"/>
        <v>-43.986979853963227</v>
      </c>
      <c r="O1611" s="28">
        <f t="shared" si="480"/>
        <v>10.989169238449415</v>
      </c>
      <c r="P1611" s="28">
        <f t="shared" si="481"/>
        <v>15.087458954343088</v>
      </c>
      <c r="Q1611" s="45" t="str">
        <f t="shared" si="491"/>
        <v>ins. Pondérale</v>
      </c>
      <c r="R1611" s="29">
        <f t="shared" si="482"/>
        <v>3</v>
      </c>
      <c r="S1611" s="29" t="e">
        <f t="shared" si="483"/>
        <v>#N/A</v>
      </c>
      <c r="T1611" s="29" t="e">
        <f t="shared" si="484"/>
        <v>#N/A</v>
      </c>
      <c r="U1611" s="29" t="e">
        <f t="shared" si="485"/>
        <v>#N/A</v>
      </c>
      <c r="V1611" s="21" t="e">
        <f t="shared" si="492"/>
        <v>#N/A</v>
      </c>
      <c r="W1611" s="28">
        <f t="shared" si="486"/>
        <v>0</v>
      </c>
      <c r="X1611" s="28">
        <f t="shared" si="487"/>
        <v>0</v>
      </c>
      <c r="Y1611" s="45" t="str">
        <f t="shared" si="493"/>
        <v>pas de surpoids ni d'obésité</v>
      </c>
    </row>
    <row r="1612" spans="4:25">
      <c r="D1612" s="21"/>
      <c r="F1612" s="21"/>
      <c r="G1612" s="54">
        <f t="shared" si="488"/>
        <v>0</v>
      </c>
      <c r="H1612" s="28">
        <f t="shared" si="475"/>
        <v>0</v>
      </c>
      <c r="I1612" s="45">
        <f t="shared" si="489"/>
        <v>0</v>
      </c>
      <c r="J1612" s="29">
        <f t="shared" si="476"/>
        <v>3</v>
      </c>
      <c r="K1612" s="29">
        <f t="shared" si="477"/>
        <v>0.27</v>
      </c>
      <c r="L1612" s="29">
        <f t="shared" si="478"/>
        <v>8.4199999999999997E-2</v>
      </c>
      <c r="M1612" s="29">
        <f t="shared" si="479"/>
        <v>12.92</v>
      </c>
      <c r="N1612" s="45">
        <f t="shared" si="490"/>
        <v>-43.986979853963227</v>
      </c>
      <c r="O1612" s="28">
        <f t="shared" si="480"/>
        <v>10.989169238449415</v>
      </c>
      <c r="P1612" s="28">
        <f t="shared" si="481"/>
        <v>15.087458954343088</v>
      </c>
      <c r="Q1612" s="45" t="str">
        <f t="shared" si="491"/>
        <v>ins. Pondérale</v>
      </c>
      <c r="R1612" s="29">
        <f t="shared" si="482"/>
        <v>3</v>
      </c>
      <c r="S1612" s="29" t="e">
        <f t="shared" si="483"/>
        <v>#N/A</v>
      </c>
      <c r="T1612" s="29" t="e">
        <f t="shared" si="484"/>
        <v>#N/A</v>
      </c>
      <c r="U1612" s="29" t="e">
        <f t="shared" si="485"/>
        <v>#N/A</v>
      </c>
      <c r="V1612" s="21" t="e">
        <f t="shared" si="492"/>
        <v>#N/A</v>
      </c>
      <c r="W1612" s="28">
        <f t="shared" si="486"/>
        <v>0</v>
      </c>
      <c r="X1612" s="28">
        <f t="shared" si="487"/>
        <v>0</v>
      </c>
      <c r="Y1612" s="45" t="str">
        <f t="shared" si="493"/>
        <v>pas de surpoids ni d'obésité</v>
      </c>
    </row>
    <row r="1613" spans="4:25">
      <c r="D1613" s="21"/>
      <c r="F1613" s="21"/>
      <c r="G1613" s="54">
        <f t="shared" si="488"/>
        <v>0</v>
      </c>
      <c r="H1613" s="28">
        <f t="shared" si="475"/>
        <v>0</v>
      </c>
      <c r="I1613" s="45">
        <f t="shared" si="489"/>
        <v>0</v>
      </c>
      <c r="J1613" s="29">
        <f t="shared" si="476"/>
        <v>3</v>
      </c>
      <c r="K1613" s="29">
        <f t="shared" si="477"/>
        <v>0.27</v>
      </c>
      <c r="L1613" s="29">
        <f t="shared" si="478"/>
        <v>8.4199999999999997E-2</v>
      </c>
      <c r="M1613" s="29">
        <f t="shared" si="479"/>
        <v>12.92</v>
      </c>
      <c r="N1613" s="45">
        <f t="shared" si="490"/>
        <v>-43.986979853963227</v>
      </c>
      <c r="O1613" s="28">
        <f t="shared" si="480"/>
        <v>10.989169238449415</v>
      </c>
      <c r="P1613" s="28">
        <f t="shared" si="481"/>
        <v>15.087458954343088</v>
      </c>
      <c r="Q1613" s="45" t="str">
        <f t="shared" si="491"/>
        <v>ins. Pondérale</v>
      </c>
      <c r="R1613" s="29">
        <f t="shared" si="482"/>
        <v>3</v>
      </c>
      <c r="S1613" s="29" t="e">
        <f t="shared" si="483"/>
        <v>#N/A</v>
      </c>
      <c r="T1613" s="29" t="e">
        <f t="shared" si="484"/>
        <v>#N/A</v>
      </c>
      <c r="U1613" s="29" t="e">
        <f t="shared" si="485"/>
        <v>#N/A</v>
      </c>
      <c r="V1613" s="21" t="e">
        <f t="shared" si="492"/>
        <v>#N/A</v>
      </c>
      <c r="W1613" s="28">
        <f t="shared" si="486"/>
        <v>0</v>
      </c>
      <c r="X1613" s="28">
        <f t="shared" si="487"/>
        <v>0</v>
      </c>
      <c r="Y1613" s="45" t="str">
        <f t="shared" si="493"/>
        <v>pas de surpoids ni d'obésité</v>
      </c>
    </row>
    <row r="1614" spans="4:25">
      <c r="D1614" s="21"/>
      <c r="F1614" s="21"/>
      <c r="G1614" s="54">
        <f t="shared" si="488"/>
        <v>0</v>
      </c>
      <c r="H1614" s="28">
        <f t="shared" si="475"/>
        <v>0</v>
      </c>
      <c r="I1614" s="45">
        <f t="shared" si="489"/>
        <v>0</v>
      </c>
      <c r="J1614" s="29">
        <f t="shared" si="476"/>
        <v>3</v>
      </c>
      <c r="K1614" s="29">
        <f t="shared" si="477"/>
        <v>0.27</v>
      </c>
      <c r="L1614" s="29">
        <f t="shared" si="478"/>
        <v>8.4199999999999997E-2</v>
      </c>
      <c r="M1614" s="29">
        <f t="shared" si="479"/>
        <v>12.92</v>
      </c>
      <c r="N1614" s="45">
        <f t="shared" si="490"/>
        <v>-43.986979853963227</v>
      </c>
      <c r="O1614" s="28">
        <f t="shared" si="480"/>
        <v>10.989169238449415</v>
      </c>
      <c r="P1614" s="28">
        <f t="shared" si="481"/>
        <v>15.087458954343088</v>
      </c>
      <c r="Q1614" s="45" t="str">
        <f t="shared" si="491"/>
        <v>ins. Pondérale</v>
      </c>
      <c r="R1614" s="29">
        <f t="shared" si="482"/>
        <v>3</v>
      </c>
      <c r="S1614" s="29" t="e">
        <f t="shared" si="483"/>
        <v>#N/A</v>
      </c>
      <c r="T1614" s="29" t="e">
        <f t="shared" si="484"/>
        <v>#N/A</v>
      </c>
      <c r="U1614" s="29" t="e">
        <f t="shared" si="485"/>
        <v>#N/A</v>
      </c>
      <c r="V1614" s="21" t="e">
        <f t="shared" si="492"/>
        <v>#N/A</v>
      </c>
      <c r="W1614" s="28">
        <f t="shared" si="486"/>
        <v>0</v>
      </c>
      <c r="X1614" s="28">
        <f t="shared" si="487"/>
        <v>0</v>
      </c>
      <c r="Y1614" s="45" t="str">
        <f t="shared" si="493"/>
        <v>pas de surpoids ni d'obésité</v>
      </c>
    </row>
    <row r="1615" spans="4:25">
      <c r="D1615" s="21"/>
      <c r="F1615" s="21"/>
      <c r="G1615" s="54">
        <f t="shared" si="488"/>
        <v>0</v>
      </c>
      <c r="H1615" s="28">
        <f t="shared" si="475"/>
        <v>0</v>
      </c>
      <c r="I1615" s="45">
        <f t="shared" si="489"/>
        <v>0</v>
      </c>
      <c r="J1615" s="29">
        <f t="shared" si="476"/>
        <v>3</v>
      </c>
      <c r="K1615" s="29">
        <f t="shared" si="477"/>
        <v>0.27</v>
      </c>
      <c r="L1615" s="29">
        <f t="shared" si="478"/>
        <v>8.4199999999999997E-2</v>
      </c>
      <c r="M1615" s="29">
        <f t="shared" si="479"/>
        <v>12.92</v>
      </c>
      <c r="N1615" s="45">
        <f t="shared" si="490"/>
        <v>-43.986979853963227</v>
      </c>
      <c r="O1615" s="28">
        <f t="shared" si="480"/>
        <v>10.989169238449415</v>
      </c>
      <c r="P1615" s="28">
        <f t="shared" si="481"/>
        <v>15.087458954343088</v>
      </c>
      <c r="Q1615" s="45" t="str">
        <f t="shared" si="491"/>
        <v>ins. Pondérale</v>
      </c>
      <c r="R1615" s="29">
        <f t="shared" si="482"/>
        <v>3</v>
      </c>
      <c r="S1615" s="29" t="e">
        <f t="shared" si="483"/>
        <v>#N/A</v>
      </c>
      <c r="T1615" s="29" t="e">
        <f t="shared" si="484"/>
        <v>#N/A</v>
      </c>
      <c r="U1615" s="29" t="e">
        <f t="shared" si="485"/>
        <v>#N/A</v>
      </c>
      <c r="V1615" s="21" t="e">
        <f t="shared" si="492"/>
        <v>#N/A</v>
      </c>
      <c r="W1615" s="28">
        <f t="shared" si="486"/>
        <v>0</v>
      </c>
      <c r="X1615" s="28">
        <f t="shared" si="487"/>
        <v>0</v>
      </c>
      <c r="Y1615" s="45" t="str">
        <f t="shared" si="493"/>
        <v>pas de surpoids ni d'obésité</v>
      </c>
    </row>
    <row r="1616" spans="4:25">
      <c r="D1616" s="21"/>
      <c r="F1616" s="21"/>
      <c r="G1616" s="54">
        <f t="shared" si="488"/>
        <v>0</v>
      </c>
      <c r="H1616" s="28">
        <f t="shared" si="475"/>
        <v>0</v>
      </c>
      <c r="I1616" s="45">
        <f t="shared" si="489"/>
        <v>0</v>
      </c>
      <c r="J1616" s="29">
        <f t="shared" si="476"/>
        <v>3</v>
      </c>
      <c r="K1616" s="29">
        <f t="shared" si="477"/>
        <v>0.27</v>
      </c>
      <c r="L1616" s="29">
        <f t="shared" si="478"/>
        <v>8.4199999999999997E-2</v>
      </c>
      <c r="M1616" s="29">
        <f t="shared" si="479"/>
        <v>12.92</v>
      </c>
      <c r="N1616" s="45">
        <f t="shared" si="490"/>
        <v>-43.986979853963227</v>
      </c>
      <c r="O1616" s="28">
        <f t="shared" si="480"/>
        <v>10.989169238449415</v>
      </c>
      <c r="P1616" s="28">
        <f t="shared" si="481"/>
        <v>15.087458954343088</v>
      </c>
      <c r="Q1616" s="45" t="str">
        <f t="shared" si="491"/>
        <v>ins. Pondérale</v>
      </c>
      <c r="R1616" s="29">
        <f t="shared" si="482"/>
        <v>3</v>
      </c>
      <c r="S1616" s="29" t="e">
        <f t="shared" si="483"/>
        <v>#N/A</v>
      </c>
      <c r="T1616" s="29" t="e">
        <f t="shared" si="484"/>
        <v>#N/A</v>
      </c>
      <c r="U1616" s="29" t="e">
        <f t="shared" si="485"/>
        <v>#N/A</v>
      </c>
      <c r="V1616" s="21" t="e">
        <f t="shared" si="492"/>
        <v>#N/A</v>
      </c>
      <c r="W1616" s="28">
        <f t="shared" si="486"/>
        <v>0</v>
      </c>
      <c r="X1616" s="28">
        <f t="shared" si="487"/>
        <v>0</v>
      </c>
      <c r="Y1616" s="45" t="str">
        <f t="shared" si="493"/>
        <v>pas de surpoids ni d'obésité</v>
      </c>
    </row>
    <row r="1617" spans="4:25">
      <c r="D1617" s="21"/>
      <c r="F1617" s="21"/>
      <c r="G1617" s="54">
        <f t="shared" si="488"/>
        <v>0</v>
      </c>
      <c r="H1617" s="28">
        <f t="shared" si="475"/>
        <v>0</v>
      </c>
      <c r="I1617" s="45">
        <f t="shared" si="489"/>
        <v>0</v>
      </c>
      <c r="J1617" s="29">
        <f t="shared" si="476"/>
        <v>3</v>
      </c>
      <c r="K1617" s="29">
        <f t="shared" si="477"/>
        <v>0.27</v>
      </c>
      <c r="L1617" s="29">
        <f t="shared" si="478"/>
        <v>8.4199999999999997E-2</v>
      </c>
      <c r="M1617" s="29">
        <f t="shared" si="479"/>
        <v>12.92</v>
      </c>
      <c r="N1617" s="45">
        <f t="shared" si="490"/>
        <v>-43.986979853963227</v>
      </c>
      <c r="O1617" s="28">
        <f t="shared" si="480"/>
        <v>10.989169238449415</v>
      </c>
      <c r="P1617" s="28">
        <f t="shared" si="481"/>
        <v>15.087458954343088</v>
      </c>
      <c r="Q1617" s="45" t="str">
        <f t="shared" si="491"/>
        <v>ins. Pondérale</v>
      </c>
      <c r="R1617" s="29">
        <f t="shared" si="482"/>
        <v>3</v>
      </c>
      <c r="S1617" s="29" t="e">
        <f t="shared" si="483"/>
        <v>#N/A</v>
      </c>
      <c r="T1617" s="29" t="e">
        <f t="shared" si="484"/>
        <v>#N/A</v>
      </c>
      <c r="U1617" s="29" t="e">
        <f t="shared" si="485"/>
        <v>#N/A</v>
      </c>
      <c r="V1617" s="21" t="e">
        <f t="shared" si="492"/>
        <v>#N/A</v>
      </c>
      <c r="W1617" s="28">
        <f t="shared" si="486"/>
        <v>0</v>
      </c>
      <c r="X1617" s="28">
        <f t="shared" si="487"/>
        <v>0</v>
      </c>
      <c r="Y1617" s="45" t="str">
        <f t="shared" si="493"/>
        <v>pas de surpoids ni d'obésité</v>
      </c>
    </row>
    <row r="1618" spans="4:25">
      <c r="D1618" s="21"/>
      <c r="F1618" s="21"/>
      <c r="G1618" s="54">
        <f t="shared" si="488"/>
        <v>0</v>
      </c>
      <c r="H1618" s="28">
        <f t="shared" si="475"/>
        <v>0</v>
      </c>
      <c r="I1618" s="45">
        <f t="shared" si="489"/>
        <v>0</v>
      </c>
      <c r="J1618" s="29">
        <f t="shared" si="476"/>
        <v>3</v>
      </c>
      <c r="K1618" s="29">
        <f t="shared" si="477"/>
        <v>0.27</v>
      </c>
      <c r="L1618" s="29">
        <f t="shared" si="478"/>
        <v>8.4199999999999997E-2</v>
      </c>
      <c r="M1618" s="29">
        <f t="shared" si="479"/>
        <v>12.92</v>
      </c>
      <c r="N1618" s="45">
        <f t="shared" si="490"/>
        <v>-43.986979853963227</v>
      </c>
      <c r="O1618" s="28">
        <f t="shared" si="480"/>
        <v>10.989169238449415</v>
      </c>
      <c r="P1618" s="28">
        <f t="shared" si="481"/>
        <v>15.087458954343088</v>
      </c>
      <c r="Q1618" s="45" t="str">
        <f t="shared" si="491"/>
        <v>ins. Pondérale</v>
      </c>
      <c r="R1618" s="29">
        <f t="shared" si="482"/>
        <v>3</v>
      </c>
      <c r="S1618" s="29" t="e">
        <f t="shared" si="483"/>
        <v>#N/A</v>
      </c>
      <c r="T1618" s="29" t="e">
        <f t="shared" si="484"/>
        <v>#N/A</v>
      </c>
      <c r="U1618" s="29" t="e">
        <f t="shared" si="485"/>
        <v>#N/A</v>
      </c>
      <c r="V1618" s="21" t="e">
        <f t="shared" si="492"/>
        <v>#N/A</v>
      </c>
      <c r="W1618" s="28">
        <f t="shared" si="486"/>
        <v>0</v>
      </c>
      <c r="X1618" s="28">
        <f t="shared" si="487"/>
        <v>0</v>
      </c>
      <c r="Y1618" s="45" t="str">
        <f t="shared" si="493"/>
        <v>pas de surpoids ni d'obésité</v>
      </c>
    </row>
    <row r="1619" spans="4:25">
      <c r="D1619" s="21"/>
      <c r="F1619" s="21"/>
      <c r="G1619" s="54">
        <f t="shared" si="488"/>
        <v>0</v>
      </c>
      <c r="H1619" s="28">
        <f t="shared" si="475"/>
        <v>0</v>
      </c>
      <c r="I1619" s="45">
        <f t="shared" si="489"/>
        <v>0</v>
      </c>
      <c r="J1619" s="29">
        <f t="shared" si="476"/>
        <v>3</v>
      </c>
      <c r="K1619" s="29">
        <f t="shared" si="477"/>
        <v>0.27</v>
      </c>
      <c r="L1619" s="29">
        <f t="shared" si="478"/>
        <v>8.4199999999999997E-2</v>
      </c>
      <c r="M1619" s="29">
        <f t="shared" si="479"/>
        <v>12.92</v>
      </c>
      <c r="N1619" s="45">
        <f t="shared" si="490"/>
        <v>-43.986979853963227</v>
      </c>
      <c r="O1619" s="28">
        <f t="shared" si="480"/>
        <v>10.989169238449415</v>
      </c>
      <c r="P1619" s="28">
        <f t="shared" si="481"/>
        <v>15.087458954343088</v>
      </c>
      <c r="Q1619" s="45" t="str">
        <f t="shared" si="491"/>
        <v>ins. Pondérale</v>
      </c>
      <c r="R1619" s="29">
        <f t="shared" si="482"/>
        <v>3</v>
      </c>
      <c r="S1619" s="29" t="e">
        <f t="shared" si="483"/>
        <v>#N/A</v>
      </c>
      <c r="T1619" s="29" t="e">
        <f t="shared" si="484"/>
        <v>#N/A</v>
      </c>
      <c r="U1619" s="29" t="e">
        <f t="shared" si="485"/>
        <v>#N/A</v>
      </c>
      <c r="V1619" s="21" t="e">
        <f t="shared" si="492"/>
        <v>#N/A</v>
      </c>
      <c r="W1619" s="28">
        <f t="shared" si="486"/>
        <v>0</v>
      </c>
      <c r="X1619" s="28">
        <f t="shared" si="487"/>
        <v>0</v>
      </c>
      <c r="Y1619" s="45" t="str">
        <f t="shared" si="493"/>
        <v>pas de surpoids ni d'obésité</v>
      </c>
    </row>
    <row r="1620" spans="4:25">
      <c r="D1620" s="21"/>
      <c r="F1620" s="21"/>
      <c r="G1620" s="54">
        <f t="shared" si="488"/>
        <v>0</v>
      </c>
      <c r="H1620" s="28">
        <f t="shared" si="475"/>
        <v>0</v>
      </c>
      <c r="I1620" s="45">
        <f t="shared" si="489"/>
        <v>0</v>
      </c>
      <c r="J1620" s="29">
        <f t="shared" si="476"/>
        <v>3</v>
      </c>
      <c r="K1620" s="29">
        <f t="shared" si="477"/>
        <v>0.27</v>
      </c>
      <c r="L1620" s="29">
        <f t="shared" si="478"/>
        <v>8.4199999999999997E-2</v>
      </c>
      <c r="M1620" s="29">
        <f t="shared" si="479"/>
        <v>12.92</v>
      </c>
      <c r="N1620" s="45">
        <f t="shared" si="490"/>
        <v>-43.986979853963227</v>
      </c>
      <c r="O1620" s="28">
        <f t="shared" si="480"/>
        <v>10.989169238449415</v>
      </c>
      <c r="P1620" s="28">
        <f t="shared" si="481"/>
        <v>15.087458954343088</v>
      </c>
      <c r="Q1620" s="45" t="str">
        <f t="shared" si="491"/>
        <v>ins. Pondérale</v>
      </c>
      <c r="R1620" s="29">
        <f t="shared" si="482"/>
        <v>3</v>
      </c>
      <c r="S1620" s="29" t="e">
        <f t="shared" si="483"/>
        <v>#N/A</v>
      </c>
      <c r="T1620" s="29" t="e">
        <f t="shared" si="484"/>
        <v>#N/A</v>
      </c>
      <c r="U1620" s="29" t="e">
        <f t="shared" si="485"/>
        <v>#N/A</v>
      </c>
      <c r="V1620" s="21" t="e">
        <f t="shared" si="492"/>
        <v>#N/A</v>
      </c>
      <c r="W1620" s="28">
        <f t="shared" si="486"/>
        <v>0</v>
      </c>
      <c r="X1620" s="28">
        <f t="shared" si="487"/>
        <v>0</v>
      </c>
      <c r="Y1620" s="45" t="str">
        <f t="shared" si="493"/>
        <v>pas de surpoids ni d'obésité</v>
      </c>
    </row>
    <row r="1621" spans="4:25" ht="14.4">
      <c r="D1621" s="30"/>
      <c r="E1621" s="65"/>
      <c r="F1621" s="21"/>
      <c r="G1621" s="54">
        <f t="shared" si="488"/>
        <v>0</v>
      </c>
      <c r="H1621" s="28">
        <f t="shared" si="475"/>
        <v>0</v>
      </c>
      <c r="I1621" s="45">
        <f t="shared" si="489"/>
        <v>0</v>
      </c>
      <c r="J1621" s="29">
        <f t="shared" si="476"/>
        <v>3</v>
      </c>
      <c r="K1621" s="29">
        <f t="shared" si="477"/>
        <v>0.27</v>
      </c>
      <c r="L1621" s="29">
        <f t="shared" si="478"/>
        <v>8.4199999999999997E-2</v>
      </c>
      <c r="M1621" s="29">
        <f t="shared" si="479"/>
        <v>12.92</v>
      </c>
      <c r="N1621" s="45">
        <f t="shared" si="490"/>
        <v>-43.986979853963227</v>
      </c>
      <c r="O1621" s="28">
        <f t="shared" si="480"/>
        <v>10.989169238449415</v>
      </c>
      <c r="P1621" s="28">
        <f t="shared" si="481"/>
        <v>15.087458954343088</v>
      </c>
      <c r="Q1621" s="45" t="str">
        <f t="shared" si="491"/>
        <v>ins. Pondérale</v>
      </c>
      <c r="R1621" s="29">
        <f t="shared" si="482"/>
        <v>3</v>
      </c>
      <c r="S1621" s="29" t="e">
        <f t="shared" si="483"/>
        <v>#N/A</v>
      </c>
      <c r="T1621" s="29" t="e">
        <f t="shared" si="484"/>
        <v>#N/A</v>
      </c>
      <c r="U1621" s="29" t="e">
        <f t="shared" si="485"/>
        <v>#N/A</v>
      </c>
      <c r="V1621" s="21" t="e">
        <f t="shared" si="492"/>
        <v>#N/A</v>
      </c>
      <c r="W1621" s="28">
        <f t="shared" si="486"/>
        <v>0</v>
      </c>
      <c r="X1621" s="28">
        <f t="shared" si="487"/>
        <v>0</v>
      </c>
      <c r="Y1621" s="45" t="str">
        <f t="shared" si="493"/>
        <v>pas de surpoids ni d'obésité</v>
      </c>
    </row>
    <row r="1622" spans="4:25">
      <c r="D1622" s="21"/>
      <c r="F1622" s="21"/>
      <c r="G1622" s="54">
        <f t="shared" si="488"/>
        <v>0</v>
      </c>
      <c r="H1622" s="28">
        <f t="shared" si="475"/>
        <v>0</v>
      </c>
      <c r="I1622" s="45">
        <f t="shared" si="489"/>
        <v>0</v>
      </c>
      <c r="J1622" s="29">
        <f t="shared" si="476"/>
        <v>3</v>
      </c>
      <c r="K1622" s="29">
        <f t="shared" si="477"/>
        <v>0.27</v>
      </c>
      <c r="L1622" s="29">
        <f t="shared" si="478"/>
        <v>8.4199999999999997E-2</v>
      </c>
      <c r="M1622" s="29">
        <f t="shared" si="479"/>
        <v>12.92</v>
      </c>
      <c r="N1622" s="45">
        <f t="shared" si="490"/>
        <v>-43.986979853963227</v>
      </c>
      <c r="O1622" s="28">
        <f t="shared" si="480"/>
        <v>10.989169238449415</v>
      </c>
      <c r="P1622" s="28">
        <f t="shared" si="481"/>
        <v>15.087458954343088</v>
      </c>
      <c r="Q1622" s="45" t="str">
        <f t="shared" si="491"/>
        <v>ins. Pondérale</v>
      </c>
      <c r="R1622" s="29">
        <f t="shared" si="482"/>
        <v>3</v>
      </c>
      <c r="S1622" s="29" t="e">
        <f t="shared" si="483"/>
        <v>#N/A</v>
      </c>
      <c r="T1622" s="29" t="e">
        <f t="shared" si="484"/>
        <v>#N/A</v>
      </c>
      <c r="U1622" s="29" t="e">
        <f t="shared" si="485"/>
        <v>#N/A</v>
      </c>
      <c r="V1622" s="21" t="e">
        <f t="shared" si="492"/>
        <v>#N/A</v>
      </c>
      <c r="W1622" s="28">
        <f t="shared" si="486"/>
        <v>0</v>
      </c>
      <c r="X1622" s="28">
        <f t="shared" si="487"/>
        <v>0</v>
      </c>
      <c r="Y1622" s="45" t="str">
        <f t="shared" si="493"/>
        <v>pas de surpoids ni d'obésité</v>
      </c>
    </row>
    <row r="1623" spans="4:25">
      <c r="D1623" s="21"/>
      <c r="F1623" s="21"/>
      <c r="G1623" s="54">
        <f t="shared" si="488"/>
        <v>0</v>
      </c>
      <c r="H1623" s="28">
        <f t="shared" si="475"/>
        <v>0</v>
      </c>
      <c r="I1623" s="45">
        <f t="shared" si="489"/>
        <v>0</v>
      </c>
      <c r="J1623" s="29">
        <f t="shared" si="476"/>
        <v>3</v>
      </c>
      <c r="K1623" s="29">
        <f t="shared" si="477"/>
        <v>0.27</v>
      </c>
      <c r="L1623" s="29">
        <f t="shared" si="478"/>
        <v>8.4199999999999997E-2</v>
      </c>
      <c r="M1623" s="29">
        <f t="shared" si="479"/>
        <v>12.92</v>
      </c>
      <c r="N1623" s="45">
        <f t="shared" si="490"/>
        <v>-43.986979853963227</v>
      </c>
      <c r="O1623" s="28">
        <f t="shared" si="480"/>
        <v>10.989169238449415</v>
      </c>
      <c r="P1623" s="28">
        <f t="shared" si="481"/>
        <v>15.087458954343088</v>
      </c>
      <c r="Q1623" s="45" t="str">
        <f t="shared" si="491"/>
        <v>ins. Pondérale</v>
      </c>
      <c r="R1623" s="29">
        <f t="shared" si="482"/>
        <v>3</v>
      </c>
      <c r="S1623" s="29" t="e">
        <f t="shared" si="483"/>
        <v>#N/A</v>
      </c>
      <c r="T1623" s="29" t="e">
        <f t="shared" si="484"/>
        <v>#N/A</v>
      </c>
      <c r="U1623" s="29" t="e">
        <f t="shared" si="485"/>
        <v>#N/A</v>
      </c>
      <c r="V1623" s="21" t="e">
        <f t="shared" si="492"/>
        <v>#N/A</v>
      </c>
      <c r="W1623" s="28">
        <f t="shared" si="486"/>
        <v>0</v>
      </c>
      <c r="X1623" s="28">
        <f t="shared" si="487"/>
        <v>0</v>
      </c>
      <c r="Y1623" s="45" t="str">
        <f t="shared" si="493"/>
        <v>pas de surpoids ni d'obésité</v>
      </c>
    </row>
    <row r="1624" spans="4:25">
      <c r="D1624" s="21"/>
      <c r="F1624" s="21"/>
      <c r="G1624" s="54">
        <f t="shared" si="488"/>
        <v>0</v>
      </c>
      <c r="H1624" s="28">
        <f t="shared" si="475"/>
        <v>0</v>
      </c>
      <c r="I1624" s="45">
        <f t="shared" si="489"/>
        <v>0</v>
      </c>
      <c r="J1624" s="29">
        <f t="shared" si="476"/>
        <v>3</v>
      </c>
      <c r="K1624" s="29">
        <f t="shared" si="477"/>
        <v>0.27</v>
      </c>
      <c r="L1624" s="29">
        <f t="shared" si="478"/>
        <v>8.4199999999999997E-2</v>
      </c>
      <c r="M1624" s="29">
        <f t="shared" si="479"/>
        <v>12.92</v>
      </c>
      <c r="N1624" s="45">
        <f t="shared" si="490"/>
        <v>-43.986979853963227</v>
      </c>
      <c r="O1624" s="28">
        <f t="shared" si="480"/>
        <v>10.989169238449415</v>
      </c>
      <c r="P1624" s="28">
        <f t="shared" si="481"/>
        <v>15.087458954343088</v>
      </c>
      <c r="Q1624" s="45" t="str">
        <f t="shared" si="491"/>
        <v>ins. Pondérale</v>
      </c>
      <c r="R1624" s="29">
        <f t="shared" si="482"/>
        <v>3</v>
      </c>
      <c r="S1624" s="29" t="e">
        <f t="shared" si="483"/>
        <v>#N/A</v>
      </c>
      <c r="T1624" s="29" t="e">
        <f t="shared" si="484"/>
        <v>#N/A</v>
      </c>
      <c r="U1624" s="29" t="e">
        <f t="shared" si="485"/>
        <v>#N/A</v>
      </c>
      <c r="V1624" s="21" t="e">
        <f t="shared" si="492"/>
        <v>#N/A</v>
      </c>
      <c r="W1624" s="28">
        <f t="shared" si="486"/>
        <v>0</v>
      </c>
      <c r="X1624" s="28">
        <f t="shared" si="487"/>
        <v>0</v>
      </c>
      <c r="Y1624" s="45" t="str">
        <f t="shared" si="493"/>
        <v>pas de surpoids ni d'obésité</v>
      </c>
    </row>
    <row r="1625" spans="4:25">
      <c r="D1625" s="21"/>
      <c r="F1625" s="21"/>
      <c r="G1625" s="54">
        <f t="shared" si="488"/>
        <v>0</v>
      </c>
      <c r="H1625" s="28">
        <f t="shared" si="475"/>
        <v>0</v>
      </c>
      <c r="I1625" s="45">
        <f t="shared" si="489"/>
        <v>0</v>
      </c>
      <c r="J1625" s="29">
        <f t="shared" si="476"/>
        <v>3</v>
      </c>
      <c r="K1625" s="29">
        <f t="shared" si="477"/>
        <v>0.27</v>
      </c>
      <c r="L1625" s="29">
        <f t="shared" si="478"/>
        <v>8.4199999999999997E-2</v>
      </c>
      <c r="M1625" s="29">
        <f t="shared" si="479"/>
        <v>12.92</v>
      </c>
      <c r="N1625" s="45">
        <f t="shared" si="490"/>
        <v>-43.986979853963227</v>
      </c>
      <c r="O1625" s="28">
        <f t="shared" si="480"/>
        <v>10.989169238449415</v>
      </c>
      <c r="P1625" s="28">
        <f t="shared" si="481"/>
        <v>15.087458954343088</v>
      </c>
      <c r="Q1625" s="45" t="str">
        <f t="shared" si="491"/>
        <v>ins. Pondérale</v>
      </c>
      <c r="R1625" s="29">
        <f t="shared" si="482"/>
        <v>3</v>
      </c>
      <c r="S1625" s="29" t="e">
        <f t="shared" si="483"/>
        <v>#N/A</v>
      </c>
      <c r="T1625" s="29" t="e">
        <f t="shared" si="484"/>
        <v>#N/A</v>
      </c>
      <c r="U1625" s="29" t="e">
        <f t="shared" si="485"/>
        <v>#N/A</v>
      </c>
      <c r="V1625" s="21" t="e">
        <f t="shared" si="492"/>
        <v>#N/A</v>
      </c>
      <c r="W1625" s="28">
        <f t="shared" si="486"/>
        <v>0</v>
      </c>
      <c r="X1625" s="28">
        <f t="shared" si="487"/>
        <v>0</v>
      </c>
      <c r="Y1625" s="45" t="str">
        <f t="shared" si="493"/>
        <v>pas de surpoids ni d'obésité</v>
      </c>
    </row>
    <row r="1626" spans="4:25">
      <c r="D1626" s="21"/>
      <c r="F1626" s="21"/>
      <c r="G1626" s="54">
        <f t="shared" si="488"/>
        <v>0</v>
      </c>
      <c r="H1626" s="28">
        <f t="shared" si="475"/>
        <v>0</v>
      </c>
      <c r="I1626" s="45">
        <f t="shared" si="489"/>
        <v>0</v>
      </c>
      <c r="J1626" s="29">
        <f t="shared" si="476"/>
        <v>3</v>
      </c>
      <c r="K1626" s="29">
        <f t="shared" si="477"/>
        <v>0.27</v>
      </c>
      <c r="L1626" s="29">
        <f t="shared" si="478"/>
        <v>8.4199999999999997E-2</v>
      </c>
      <c r="M1626" s="29">
        <f t="shared" si="479"/>
        <v>12.92</v>
      </c>
      <c r="N1626" s="45">
        <f t="shared" si="490"/>
        <v>-43.986979853963227</v>
      </c>
      <c r="O1626" s="28">
        <f t="shared" si="480"/>
        <v>10.989169238449415</v>
      </c>
      <c r="P1626" s="28">
        <f t="shared" si="481"/>
        <v>15.087458954343088</v>
      </c>
      <c r="Q1626" s="45" t="str">
        <f t="shared" si="491"/>
        <v>ins. Pondérale</v>
      </c>
      <c r="R1626" s="29">
        <f t="shared" si="482"/>
        <v>3</v>
      </c>
      <c r="S1626" s="29" t="e">
        <f t="shared" si="483"/>
        <v>#N/A</v>
      </c>
      <c r="T1626" s="29" t="e">
        <f t="shared" si="484"/>
        <v>#N/A</v>
      </c>
      <c r="U1626" s="29" t="e">
        <f t="shared" si="485"/>
        <v>#N/A</v>
      </c>
      <c r="V1626" s="21" t="e">
        <f t="shared" si="492"/>
        <v>#N/A</v>
      </c>
      <c r="W1626" s="28">
        <f t="shared" si="486"/>
        <v>0</v>
      </c>
      <c r="X1626" s="28">
        <f t="shared" si="487"/>
        <v>0</v>
      </c>
      <c r="Y1626" s="45" t="str">
        <f t="shared" si="493"/>
        <v>pas de surpoids ni d'obésité</v>
      </c>
    </row>
    <row r="1627" spans="4:25">
      <c r="D1627" s="21"/>
      <c r="F1627" s="21"/>
      <c r="G1627" s="54">
        <f t="shared" si="488"/>
        <v>0</v>
      </c>
      <c r="H1627" s="28">
        <f t="shared" si="475"/>
        <v>0</v>
      </c>
      <c r="I1627" s="45">
        <f t="shared" si="489"/>
        <v>0</v>
      </c>
      <c r="J1627" s="29">
        <f t="shared" si="476"/>
        <v>3</v>
      </c>
      <c r="K1627" s="29">
        <f t="shared" si="477"/>
        <v>0.27</v>
      </c>
      <c r="L1627" s="29">
        <f t="shared" si="478"/>
        <v>8.4199999999999997E-2</v>
      </c>
      <c r="M1627" s="29">
        <f t="shared" si="479"/>
        <v>12.92</v>
      </c>
      <c r="N1627" s="45">
        <f t="shared" si="490"/>
        <v>-43.986979853963227</v>
      </c>
      <c r="O1627" s="28">
        <f t="shared" si="480"/>
        <v>10.989169238449415</v>
      </c>
      <c r="P1627" s="28">
        <f t="shared" si="481"/>
        <v>15.087458954343088</v>
      </c>
      <c r="Q1627" s="45" t="str">
        <f t="shared" si="491"/>
        <v>ins. Pondérale</v>
      </c>
      <c r="R1627" s="29">
        <f t="shared" si="482"/>
        <v>3</v>
      </c>
      <c r="S1627" s="29" t="e">
        <f t="shared" si="483"/>
        <v>#N/A</v>
      </c>
      <c r="T1627" s="29" t="e">
        <f t="shared" si="484"/>
        <v>#N/A</v>
      </c>
      <c r="U1627" s="29" t="e">
        <f t="shared" si="485"/>
        <v>#N/A</v>
      </c>
      <c r="V1627" s="21" t="e">
        <f t="shared" si="492"/>
        <v>#N/A</v>
      </c>
      <c r="W1627" s="28">
        <f t="shared" si="486"/>
        <v>0</v>
      </c>
      <c r="X1627" s="28">
        <f t="shared" si="487"/>
        <v>0</v>
      </c>
      <c r="Y1627" s="45" t="str">
        <f t="shared" si="493"/>
        <v>pas de surpoids ni d'obésité</v>
      </c>
    </row>
    <row r="1628" spans="4:25">
      <c r="D1628" s="21"/>
      <c r="F1628" s="21"/>
      <c r="G1628" s="54">
        <f t="shared" si="488"/>
        <v>0</v>
      </c>
      <c r="H1628" s="28">
        <f t="shared" si="475"/>
        <v>0</v>
      </c>
      <c r="I1628" s="45">
        <f t="shared" si="489"/>
        <v>0</v>
      </c>
      <c r="J1628" s="29">
        <f t="shared" si="476"/>
        <v>3</v>
      </c>
      <c r="K1628" s="29">
        <f t="shared" si="477"/>
        <v>0.27</v>
      </c>
      <c r="L1628" s="29">
        <f t="shared" si="478"/>
        <v>8.4199999999999997E-2</v>
      </c>
      <c r="M1628" s="29">
        <f t="shared" si="479"/>
        <v>12.92</v>
      </c>
      <c r="N1628" s="45">
        <f t="shared" si="490"/>
        <v>-43.986979853963227</v>
      </c>
      <c r="O1628" s="28">
        <f t="shared" si="480"/>
        <v>10.989169238449415</v>
      </c>
      <c r="P1628" s="28">
        <f t="shared" si="481"/>
        <v>15.087458954343088</v>
      </c>
      <c r="Q1628" s="45" t="str">
        <f t="shared" si="491"/>
        <v>ins. Pondérale</v>
      </c>
      <c r="R1628" s="29">
        <f t="shared" si="482"/>
        <v>3</v>
      </c>
      <c r="S1628" s="29" t="e">
        <f t="shared" si="483"/>
        <v>#N/A</v>
      </c>
      <c r="T1628" s="29" t="e">
        <f t="shared" si="484"/>
        <v>#N/A</v>
      </c>
      <c r="U1628" s="29" t="e">
        <f t="shared" si="485"/>
        <v>#N/A</v>
      </c>
      <c r="V1628" s="21" t="e">
        <f t="shared" si="492"/>
        <v>#N/A</v>
      </c>
      <c r="W1628" s="28">
        <f t="shared" si="486"/>
        <v>0</v>
      </c>
      <c r="X1628" s="28">
        <f t="shared" si="487"/>
        <v>0</v>
      </c>
      <c r="Y1628" s="45" t="str">
        <f t="shared" si="493"/>
        <v>pas de surpoids ni d'obésité</v>
      </c>
    </row>
    <row r="1629" spans="4:25">
      <c r="D1629" s="21"/>
      <c r="F1629" s="21"/>
      <c r="G1629" s="54">
        <f t="shared" si="488"/>
        <v>0</v>
      </c>
      <c r="H1629" s="28">
        <f t="shared" si="475"/>
        <v>0</v>
      </c>
      <c r="I1629" s="45">
        <f t="shared" si="489"/>
        <v>0</v>
      </c>
      <c r="J1629" s="29">
        <f t="shared" si="476"/>
        <v>3</v>
      </c>
      <c r="K1629" s="29">
        <f t="shared" si="477"/>
        <v>0.27</v>
      </c>
      <c r="L1629" s="29">
        <f t="shared" si="478"/>
        <v>8.4199999999999997E-2</v>
      </c>
      <c r="M1629" s="29">
        <f t="shared" si="479"/>
        <v>12.92</v>
      </c>
      <c r="N1629" s="45">
        <f t="shared" si="490"/>
        <v>-43.986979853963227</v>
      </c>
      <c r="O1629" s="28">
        <f t="shared" si="480"/>
        <v>10.989169238449415</v>
      </c>
      <c r="P1629" s="28">
        <f t="shared" si="481"/>
        <v>15.087458954343088</v>
      </c>
      <c r="Q1629" s="45" t="str">
        <f t="shared" si="491"/>
        <v>ins. Pondérale</v>
      </c>
      <c r="R1629" s="29">
        <f t="shared" si="482"/>
        <v>3</v>
      </c>
      <c r="S1629" s="29" t="e">
        <f t="shared" si="483"/>
        <v>#N/A</v>
      </c>
      <c r="T1629" s="29" t="e">
        <f t="shared" si="484"/>
        <v>#N/A</v>
      </c>
      <c r="U1629" s="29" t="e">
        <f t="shared" si="485"/>
        <v>#N/A</v>
      </c>
      <c r="V1629" s="21" t="e">
        <f t="shared" si="492"/>
        <v>#N/A</v>
      </c>
      <c r="W1629" s="28">
        <f t="shared" si="486"/>
        <v>0</v>
      </c>
      <c r="X1629" s="28">
        <f t="shared" si="487"/>
        <v>0</v>
      </c>
      <c r="Y1629" s="45" t="str">
        <f t="shared" si="493"/>
        <v>pas de surpoids ni d'obésité</v>
      </c>
    </row>
    <row r="1630" spans="4:25">
      <c r="D1630" s="21"/>
      <c r="G1630" s="54">
        <f t="shared" si="488"/>
        <v>0</v>
      </c>
      <c r="H1630" s="28">
        <f t="shared" si="475"/>
        <v>0</v>
      </c>
      <c r="I1630" s="45">
        <f t="shared" si="489"/>
        <v>0</v>
      </c>
      <c r="J1630" s="29">
        <f t="shared" si="476"/>
        <v>3</v>
      </c>
      <c r="K1630" s="29">
        <f t="shared" si="477"/>
        <v>0.27</v>
      </c>
      <c r="L1630" s="29">
        <f t="shared" si="478"/>
        <v>8.4199999999999997E-2</v>
      </c>
      <c r="M1630" s="29">
        <f t="shared" si="479"/>
        <v>12.92</v>
      </c>
      <c r="N1630" s="45">
        <f t="shared" si="490"/>
        <v>-43.986979853963227</v>
      </c>
      <c r="O1630" s="28">
        <f t="shared" si="480"/>
        <v>10.989169238449415</v>
      </c>
      <c r="P1630" s="28">
        <f t="shared" si="481"/>
        <v>15.087458954343088</v>
      </c>
      <c r="Q1630" s="45" t="str">
        <f t="shared" si="491"/>
        <v>ins. Pondérale</v>
      </c>
      <c r="R1630" s="29">
        <f t="shared" si="482"/>
        <v>3</v>
      </c>
      <c r="S1630" s="29" t="e">
        <f t="shared" si="483"/>
        <v>#N/A</v>
      </c>
      <c r="T1630" s="29" t="e">
        <f t="shared" si="484"/>
        <v>#N/A</v>
      </c>
      <c r="U1630" s="29" t="e">
        <f t="shared" si="485"/>
        <v>#N/A</v>
      </c>
      <c r="V1630" s="21" t="e">
        <f t="shared" si="492"/>
        <v>#N/A</v>
      </c>
      <c r="W1630" s="28">
        <f t="shared" si="486"/>
        <v>0</v>
      </c>
      <c r="X1630" s="28">
        <f t="shared" si="487"/>
        <v>0</v>
      </c>
      <c r="Y1630" s="45" t="str">
        <f t="shared" si="493"/>
        <v>pas de surpoids ni d'obésité</v>
      </c>
    </row>
    <row r="1631" spans="4:25">
      <c r="D1631" s="21"/>
      <c r="F1631" s="21"/>
      <c r="G1631" s="54">
        <f t="shared" si="488"/>
        <v>0</v>
      </c>
      <c r="H1631" s="28">
        <f t="shared" si="475"/>
        <v>0</v>
      </c>
      <c r="I1631" s="45">
        <f t="shared" si="489"/>
        <v>0</v>
      </c>
      <c r="J1631" s="29">
        <f t="shared" si="476"/>
        <v>3</v>
      </c>
      <c r="K1631" s="29">
        <f t="shared" si="477"/>
        <v>0.27</v>
      </c>
      <c r="L1631" s="29">
        <f t="shared" si="478"/>
        <v>8.4199999999999997E-2</v>
      </c>
      <c r="M1631" s="29">
        <f t="shared" si="479"/>
        <v>12.92</v>
      </c>
      <c r="N1631" s="45">
        <f t="shared" si="490"/>
        <v>-43.986979853963227</v>
      </c>
      <c r="O1631" s="28">
        <f t="shared" si="480"/>
        <v>10.989169238449415</v>
      </c>
      <c r="P1631" s="28">
        <f t="shared" si="481"/>
        <v>15.087458954343088</v>
      </c>
      <c r="Q1631" s="45" t="str">
        <f t="shared" si="491"/>
        <v>ins. Pondérale</v>
      </c>
      <c r="R1631" s="29">
        <f t="shared" si="482"/>
        <v>3</v>
      </c>
      <c r="S1631" s="29" t="e">
        <f t="shared" si="483"/>
        <v>#N/A</v>
      </c>
      <c r="T1631" s="29" t="e">
        <f t="shared" si="484"/>
        <v>#N/A</v>
      </c>
      <c r="U1631" s="29" t="e">
        <f t="shared" si="485"/>
        <v>#N/A</v>
      </c>
      <c r="V1631" s="21" t="e">
        <f t="shared" si="492"/>
        <v>#N/A</v>
      </c>
      <c r="W1631" s="28">
        <f t="shared" si="486"/>
        <v>0</v>
      </c>
      <c r="X1631" s="28">
        <f t="shared" si="487"/>
        <v>0</v>
      </c>
      <c r="Y1631" s="45" t="str">
        <f t="shared" si="493"/>
        <v>pas de surpoids ni d'obésité</v>
      </c>
    </row>
    <row r="1632" spans="4:25">
      <c r="D1632" s="21"/>
      <c r="F1632" s="21"/>
      <c r="G1632" s="54">
        <f t="shared" si="488"/>
        <v>0</v>
      </c>
      <c r="H1632" s="28">
        <f t="shared" si="475"/>
        <v>0</v>
      </c>
      <c r="I1632" s="45">
        <f t="shared" si="489"/>
        <v>0</v>
      </c>
      <c r="J1632" s="29">
        <f t="shared" si="476"/>
        <v>3</v>
      </c>
      <c r="K1632" s="29">
        <f t="shared" si="477"/>
        <v>0.27</v>
      </c>
      <c r="L1632" s="29">
        <f t="shared" si="478"/>
        <v>8.4199999999999997E-2</v>
      </c>
      <c r="M1632" s="29">
        <f t="shared" si="479"/>
        <v>12.92</v>
      </c>
      <c r="N1632" s="45">
        <f t="shared" si="490"/>
        <v>-43.986979853963227</v>
      </c>
      <c r="O1632" s="28">
        <f t="shared" si="480"/>
        <v>10.989169238449415</v>
      </c>
      <c r="P1632" s="28">
        <f t="shared" si="481"/>
        <v>15.087458954343088</v>
      </c>
      <c r="Q1632" s="45" t="str">
        <f t="shared" si="491"/>
        <v>ins. Pondérale</v>
      </c>
      <c r="R1632" s="29">
        <f t="shared" si="482"/>
        <v>3</v>
      </c>
      <c r="S1632" s="29" t="e">
        <f t="shared" si="483"/>
        <v>#N/A</v>
      </c>
      <c r="T1632" s="29" t="e">
        <f t="shared" si="484"/>
        <v>#N/A</v>
      </c>
      <c r="U1632" s="29" t="e">
        <f t="shared" si="485"/>
        <v>#N/A</v>
      </c>
      <c r="V1632" s="21" t="e">
        <f t="shared" si="492"/>
        <v>#N/A</v>
      </c>
      <c r="W1632" s="28">
        <f t="shared" si="486"/>
        <v>0</v>
      </c>
      <c r="X1632" s="28">
        <f t="shared" si="487"/>
        <v>0</v>
      </c>
      <c r="Y1632" s="45" t="str">
        <f t="shared" si="493"/>
        <v>pas de surpoids ni d'obésité</v>
      </c>
    </row>
    <row r="1633" spans="4:25">
      <c r="D1633" s="21"/>
      <c r="F1633" s="21"/>
      <c r="G1633" s="54">
        <f t="shared" si="488"/>
        <v>0</v>
      </c>
      <c r="H1633" s="28">
        <f t="shared" si="475"/>
        <v>0</v>
      </c>
      <c r="I1633" s="45">
        <f t="shared" si="489"/>
        <v>0</v>
      </c>
      <c r="J1633" s="29">
        <f t="shared" si="476"/>
        <v>3</v>
      </c>
      <c r="K1633" s="29">
        <f t="shared" si="477"/>
        <v>0.27</v>
      </c>
      <c r="L1633" s="29">
        <f t="shared" si="478"/>
        <v>8.4199999999999997E-2</v>
      </c>
      <c r="M1633" s="29">
        <f t="shared" si="479"/>
        <v>12.92</v>
      </c>
      <c r="N1633" s="45">
        <f t="shared" si="490"/>
        <v>-43.986979853963227</v>
      </c>
      <c r="O1633" s="28">
        <f t="shared" si="480"/>
        <v>10.989169238449415</v>
      </c>
      <c r="P1633" s="28">
        <f t="shared" si="481"/>
        <v>15.087458954343088</v>
      </c>
      <c r="Q1633" s="45" t="str">
        <f t="shared" si="491"/>
        <v>ins. Pondérale</v>
      </c>
      <c r="R1633" s="29">
        <f t="shared" si="482"/>
        <v>3</v>
      </c>
      <c r="S1633" s="29" t="e">
        <f t="shared" si="483"/>
        <v>#N/A</v>
      </c>
      <c r="T1633" s="29" t="e">
        <f t="shared" si="484"/>
        <v>#N/A</v>
      </c>
      <c r="U1633" s="29" t="e">
        <f t="shared" si="485"/>
        <v>#N/A</v>
      </c>
      <c r="V1633" s="21" t="e">
        <f t="shared" si="492"/>
        <v>#N/A</v>
      </c>
      <c r="W1633" s="28">
        <f t="shared" si="486"/>
        <v>0</v>
      </c>
      <c r="X1633" s="28">
        <f t="shared" si="487"/>
        <v>0</v>
      </c>
      <c r="Y1633" s="45" t="str">
        <f t="shared" si="493"/>
        <v>pas de surpoids ni d'obésité</v>
      </c>
    </row>
    <row r="1634" spans="4:25">
      <c r="D1634" s="21"/>
      <c r="F1634" s="21"/>
      <c r="G1634" s="54">
        <f t="shared" si="488"/>
        <v>0</v>
      </c>
      <c r="H1634" s="28">
        <f t="shared" si="475"/>
        <v>0</v>
      </c>
      <c r="I1634" s="45">
        <f t="shared" si="489"/>
        <v>0</v>
      </c>
      <c r="J1634" s="29">
        <f t="shared" si="476"/>
        <v>3</v>
      </c>
      <c r="K1634" s="29">
        <f t="shared" si="477"/>
        <v>0.27</v>
      </c>
      <c r="L1634" s="29">
        <f t="shared" si="478"/>
        <v>8.4199999999999997E-2</v>
      </c>
      <c r="M1634" s="29">
        <f t="shared" si="479"/>
        <v>12.92</v>
      </c>
      <c r="N1634" s="45">
        <f t="shared" si="490"/>
        <v>-43.986979853963227</v>
      </c>
      <c r="O1634" s="28">
        <f t="shared" si="480"/>
        <v>10.989169238449415</v>
      </c>
      <c r="P1634" s="28">
        <f t="shared" si="481"/>
        <v>15.087458954343088</v>
      </c>
      <c r="Q1634" s="45" t="str">
        <f t="shared" si="491"/>
        <v>ins. Pondérale</v>
      </c>
      <c r="R1634" s="29">
        <f t="shared" si="482"/>
        <v>3</v>
      </c>
      <c r="S1634" s="29" t="e">
        <f t="shared" si="483"/>
        <v>#N/A</v>
      </c>
      <c r="T1634" s="29" t="e">
        <f t="shared" si="484"/>
        <v>#N/A</v>
      </c>
      <c r="U1634" s="29" t="e">
        <f t="shared" si="485"/>
        <v>#N/A</v>
      </c>
      <c r="V1634" s="21" t="e">
        <f t="shared" si="492"/>
        <v>#N/A</v>
      </c>
      <c r="W1634" s="28">
        <f t="shared" si="486"/>
        <v>0</v>
      </c>
      <c r="X1634" s="28">
        <f t="shared" si="487"/>
        <v>0</v>
      </c>
      <c r="Y1634" s="45" t="str">
        <f t="shared" si="493"/>
        <v>pas de surpoids ni d'obésité</v>
      </c>
    </row>
    <row r="1635" spans="4:25">
      <c r="D1635" s="21"/>
      <c r="F1635" s="21"/>
      <c r="G1635" s="54">
        <f t="shared" si="488"/>
        <v>0</v>
      </c>
      <c r="H1635" s="28">
        <f t="shared" si="475"/>
        <v>0</v>
      </c>
      <c r="I1635" s="45">
        <f t="shared" si="489"/>
        <v>0</v>
      </c>
      <c r="J1635" s="29">
        <f t="shared" si="476"/>
        <v>3</v>
      </c>
      <c r="K1635" s="29">
        <f t="shared" si="477"/>
        <v>0.27</v>
      </c>
      <c r="L1635" s="29">
        <f t="shared" si="478"/>
        <v>8.4199999999999997E-2</v>
      </c>
      <c r="M1635" s="29">
        <f t="shared" si="479"/>
        <v>12.92</v>
      </c>
      <c r="N1635" s="45">
        <f t="shared" si="490"/>
        <v>-43.986979853963227</v>
      </c>
      <c r="O1635" s="28">
        <f t="shared" si="480"/>
        <v>10.989169238449415</v>
      </c>
      <c r="P1635" s="28">
        <f t="shared" si="481"/>
        <v>15.087458954343088</v>
      </c>
      <c r="Q1635" s="45" t="str">
        <f t="shared" si="491"/>
        <v>ins. Pondérale</v>
      </c>
      <c r="R1635" s="29">
        <f t="shared" si="482"/>
        <v>3</v>
      </c>
      <c r="S1635" s="29" t="e">
        <f t="shared" si="483"/>
        <v>#N/A</v>
      </c>
      <c r="T1635" s="29" t="e">
        <f t="shared" si="484"/>
        <v>#N/A</v>
      </c>
      <c r="U1635" s="29" t="e">
        <f t="shared" si="485"/>
        <v>#N/A</v>
      </c>
      <c r="V1635" s="21" t="e">
        <f t="shared" si="492"/>
        <v>#N/A</v>
      </c>
      <c r="W1635" s="28">
        <f t="shared" si="486"/>
        <v>0</v>
      </c>
      <c r="X1635" s="28">
        <f t="shared" si="487"/>
        <v>0</v>
      </c>
      <c r="Y1635" s="45" t="str">
        <f t="shared" si="493"/>
        <v>pas de surpoids ni d'obésité</v>
      </c>
    </row>
    <row r="1636" spans="4:25">
      <c r="D1636" s="21"/>
      <c r="F1636" s="21"/>
      <c r="G1636" s="54">
        <f t="shared" si="488"/>
        <v>0</v>
      </c>
      <c r="H1636" s="28">
        <f t="shared" si="475"/>
        <v>0</v>
      </c>
      <c r="I1636" s="45">
        <f t="shared" si="489"/>
        <v>0</v>
      </c>
      <c r="J1636" s="29">
        <f t="shared" si="476"/>
        <v>3</v>
      </c>
      <c r="K1636" s="29">
        <f t="shared" si="477"/>
        <v>0.27</v>
      </c>
      <c r="L1636" s="29">
        <f t="shared" si="478"/>
        <v>8.4199999999999997E-2</v>
      </c>
      <c r="M1636" s="29">
        <f t="shared" si="479"/>
        <v>12.92</v>
      </c>
      <c r="N1636" s="45">
        <f t="shared" si="490"/>
        <v>-43.986979853963227</v>
      </c>
      <c r="O1636" s="28">
        <f t="shared" si="480"/>
        <v>10.989169238449415</v>
      </c>
      <c r="P1636" s="28">
        <f t="shared" si="481"/>
        <v>15.087458954343088</v>
      </c>
      <c r="Q1636" s="45" t="str">
        <f t="shared" si="491"/>
        <v>ins. Pondérale</v>
      </c>
      <c r="R1636" s="29">
        <f t="shared" si="482"/>
        <v>3</v>
      </c>
      <c r="S1636" s="29" t="e">
        <f t="shared" si="483"/>
        <v>#N/A</v>
      </c>
      <c r="T1636" s="29" t="e">
        <f t="shared" si="484"/>
        <v>#N/A</v>
      </c>
      <c r="U1636" s="29" t="e">
        <f t="shared" si="485"/>
        <v>#N/A</v>
      </c>
      <c r="V1636" s="21" t="e">
        <f t="shared" si="492"/>
        <v>#N/A</v>
      </c>
      <c r="W1636" s="28">
        <f t="shared" si="486"/>
        <v>0</v>
      </c>
      <c r="X1636" s="28">
        <f t="shared" si="487"/>
        <v>0</v>
      </c>
      <c r="Y1636" s="45" t="str">
        <f t="shared" si="493"/>
        <v>pas de surpoids ni d'obésité</v>
      </c>
    </row>
    <row r="1637" spans="4:25">
      <c r="D1637" s="21"/>
      <c r="F1637" s="21"/>
      <c r="G1637" s="54">
        <f t="shared" si="488"/>
        <v>0</v>
      </c>
      <c r="H1637" s="28">
        <f t="shared" si="475"/>
        <v>0</v>
      </c>
      <c r="I1637" s="45">
        <f t="shared" si="489"/>
        <v>0</v>
      </c>
      <c r="J1637" s="29">
        <f t="shared" si="476"/>
        <v>3</v>
      </c>
      <c r="K1637" s="29">
        <f t="shared" si="477"/>
        <v>0.27</v>
      </c>
      <c r="L1637" s="29">
        <f t="shared" si="478"/>
        <v>8.4199999999999997E-2</v>
      </c>
      <c r="M1637" s="29">
        <f t="shared" si="479"/>
        <v>12.92</v>
      </c>
      <c r="N1637" s="45">
        <f t="shared" si="490"/>
        <v>-43.986979853963227</v>
      </c>
      <c r="O1637" s="28">
        <f t="shared" si="480"/>
        <v>10.989169238449415</v>
      </c>
      <c r="P1637" s="28">
        <f t="shared" si="481"/>
        <v>15.087458954343088</v>
      </c>
      <c r="Q1637" s="45" t="str">
        <f t="shared" si="491"/>
        <v>ins. Pondérale</v>
      </c>
      <c r="R1637" s="29">
        <f t="shared" si="482"/>
        <v>3</v>
      </c>
      <c r="S1637" s="29" t="e">
        <f t="shared" si="483"/>
        <v>#N/A</v>
      </c>
      <c r="T1637" s="29" t="e">
        <f t="shared" si="484"/>
        <v>#N/A</v>
      </c>
      <c r="U1637" s="29" t="e">
        <f t="shared" si="485"/>
        <v>#N/A</v>
      </c>
      <c r="V1637" s="21" t="e">
        <f t="shared" si="492"/>
        <v>#N/A</v>
      </c>
      <c r="W1637" s="28">
        <f t="shared" si="486"/>
        <v>0</v>
      </c>
      <c r="X1637" s="28">
        <f t="shared" si="487"/>
        <v>0</v>
      </c>
      <c r="Y1637" s="45" t="str">
        <f t="shared" si="493"/>
        <v>pas de surpoids ni d'obésité</v>
      </c>
    </row>
    <row r="1638" spans="4:25">
      <c r="D1638" s="21"/>
      <c r="F1638" s="21"/>
      <c r="G1638" s="54">
        <f t="shared" si="488"/>
        <v>0</v>
      </c>
      <c r="H1638" s="28">
        <f t="shared" si="475"/>
        <v>0</v>
      </c>
      <c r="I1638" s="45">
        <f t="shared" si="489"/>
        <v>0</v>
      </c>
      <c r="J1638" s="29">
        <f t="shared" si="476"/>
        <v>3</v>
      </c>
      <c r="K1638" s="29">
        <f t="shared" si="477"/>
        <v>0.27</v>
      </c>
      <c r="L1638" s="29">
        <f t="shared" si="478"/>
        <v>8.4199999999999997E-2</v>
      </c>
      <c r="M1638" s="29">
        <f t="shared" si="479"/>
        <v>12.92</v>
      </c>
      <c r="N1638" s="45">
        <f t="shared" si="490"/>
        <v>-43.986979853963227</v>
      </c>
      <c r="O1638" s="28">
        <f t="shared" si="480"/>
        <v>10.989169238449415</v>
      </c>
      <c r="P1638" s="28">
        <f t="shared" si="481"/>
        <v>15.087458954343088</v>
      </c>
      <c r="Q1638" s="45" t="str">
        <f t="shared" si="491"/>
        <v>ins. Pondérale</v>
      </c>
      <c r="R1638" s="29">
        <f t="shared" si="482"/>
        <v>3</v>
      </c>
      <c r="S1638" s="29" t="e">
        <f t="shared" si="483"/>
        <v>#N/A</v>
      </c>
      <c r="T1638" s="29" t="e">
        <f t="shared" si="484"/>
        <v>#N/A</v>
      </c>
      <c r="U1638" s="29" t="e">
        <f t="shared" si="485"/>
        <v>#N/A</v>
      </c>
      <c r="V1638" s="21" t="e">
        <f t="shared" si="492"/>
        <v>#N/A</v>
      </c>
      <c r="W1638" s="28">
        <f t="shared" si="486"/>
        <v>0</v>
      </c>
      <c r="X1638" s="28">
        <f t="shared" si="487"/>
        <v>0</v>
      </c>
      <c r="Y1638" s="45" t="str">
        <f t="shared" si="493"/>
        <v>pas de surpoids ni d'obésité</v>
      </c>
    </row>
    <row r="1639" spans="4:25">
      <c r="D1639" s="21"/>
      <c r="F1639" s="21"/>
      <c r="G1639" s="54">
        <f t="shared" si="488"/>
        <v>0</v>
      </c>
      <c r="H1639" s="28">
        <f t="shared" si="475"/>
        <v>0</v>
      </c>
      <c r="I1639" s="45">
        <f t="shared" si="489"/>
        <v>0</v>
      </c>
      <c r="J1639" s="29">
        <f t="shared" si="476"/>
        <v>3</v>
      </c>
      <c r="K1639" s="29">
        <f t="shared" si="477"/>
        <v>0.27</v>
      </c>
      <c r="L1639" s="29">
        <f t="shared" si="478"/>
        <v>8.4199999999999997E-2</v>
      </c>
      <c r="M1639" s="29">
        <f t="shared" si="479"/>
        <v>12.92</v>
      </c>
      <c r="N1639" s="45">
        <f t="shared" si="490"/>
        <v>-43.986979853963227</v>
      </c>
      <c r="O1639" s="28">
        <f t="shared" si="480"/>
        <v>10.989169238449415</v>
      </c>
      <c r="P1639" s="28">
        <f t="shared" si="481"/>
        <v>15.087458954343088</v>
      </c>
      <c r="Q1639" s="45" t="str">
        <f t="shared" si="491"/>
        <v>ins. Pondérale</v>
      </c>
      <c r="R1639" s="29">
        <f t="shared" si="482"/>
        <v>3</v>
      </c>
      <c r="S1639" s="29" t="e">
        <f t="shared" si="483"/>
        <v>#N/A</v>
      </c>
      <c r="T1639" s="29" t="e">
        <f t="shared" si="484"/>
        <v>#N/A</v>
      </c>
      <c r="U1639" s="29" t="e">
        <f t="shared" si="485"/>
        <v>#N/A</v>
      </c>
      <c r="V1639" s="21" t="e">
        <f t="shared" si="492"/>
        <v>#N/A</v>
      </c>
      <c r="W1639" s="28">
        <f t="shared" si="486"/>
        <v>0</v>
      </c>
      <c r="X1639" s="28">
        <f t="shared" si="487"/>
        <v>0</v>
      </c>
      <c r="Y1639" s="45" t="str">
        <f t="shared" si="493"/>
        <v>pas de surpoids ni d'obésité</v>
      </c>
    </row>
    <row r="1640" spans="4:25">
      <c r="D1640" s="21"/>
      <c r="F1640" s="21"/>
      <c r="G1640" s="54">
        <f t="shared" si="488"/>
        <v>0</v>
      </c>
      <c r="H1640" s="28">
        <f t="shared" si="475"/>
        <v>0</v>
      </c>
      <c r="I1640" s="45">
        <f t="shared" si="489"/>
        <v>0</v>
      </c>
      <c r="J1640" s="29">
        <f t="shared" si="476"/>
        <v>3</v>
      </c>
      <c r="K1640" s="29">
        <f t="shared" si="477"/>
        <v>0.27</v>
      </c>
      <c r="L1640" s="29">
        <f t="shared" si="478"/>
        <v>8.4199999999999997E-2</v>
      </c>
      <c r="M1640" s="29">
        <f t="shared" si="479"/>
        <v>12.92</v>
      </c>
      <c r="N1640" s="45">
        <f t="shared" si="490"/>
        <v>-43.986979853963227</v>
      </c>
      <c r="O1640" s="28">
        <f t="shared" si="480"/>
        <v>10.989169238449415</v>
      </c>
      <c r="P1640" s="28">
        <f t="shared" si="481"/>
        <v>15.087458954343088</v>
      </c>
      <c r="Q1640" s="45" t="str">
        <f t="shared" si="491"/>
        <v>ins. Pondérale</v>
      </c>
      <c r="R1640" s="29">
        <f t="shared" si="482"/>
        <v>3</v>
      </c>
      <c r="S1640" s="29" t="e">
        <f t="shared" si="483"/>
        <v>#N/A</v>
      </c>
      <c r="T1640" s="29" t="e">
        <f t="shared" si="484"/>
        <v>#N/A</v>
      </c>
      <c r="U1640" s="29" t="e">
        <f t="shared" si="485"/>
        <v>#N/A</v>
      </c>
      <c r="V1640" s="21" t="e">
        <f t="shared" si="492"/>
        <v>#N/A</v>
      </c>
      <c r="W1640" s="28">
        <f t="shared" si="486"/>
        <v>0</v>
      </c>
      <c r="X1640" s="28">
        <f t="shared" si="487"/>
        <v>0</v>
      </c>
      <c r="Y1640" s="45" t="str">
        <f t="shared" si="493"/>
        <v>pas de surpoids ni d'obésité</v>
      </c>
    </row>
    <row r="1641" spans="4:25">
      <c r="D1641" s="21"/>
      <c r="F1641" s="21"/>
      <c r="G1641" s="54">
        <f t="shared" si="488"/>
        <v>0</v>
      </c>
      <c r="H1641" s="28">
        <f t="shared" si="475"/>
        <v>0</v>
      </c>
      <c r="I1641" s="45">
        <f t="shared" si="489"/>
        <v>0</v>
      </c>
      <c r="J1641" s="29">
        <f t="shared" si="476"/>
        <v>3</v>
      </c>
      <c r="K1641" s="29">
        <f t="shared" si="477"/>
        <v>0.27</v>
      </c>
      <c r="L1641" s="29">
        <f t="shared" si="478"/>
        <v>8.4199999999999997E-2</v>
      </c>
      <c r="M1641" s="29">
        <f t="shared" si="479"/>
        <v>12.92</v>
      </c>
      <c r="N1641" s="45">
        <f t="shared" si="490"/>
        <v>-43.986979853963227</v>
      </c>
      <c r="O1641" s="28">
        <f t="shared" si="480"/>
        <v>10.989169238449415</v>
      </c>
      <c r="P1641" s="28">
        <f t="shared" si="481"/>
        <v>15.087458954343088</v>
      </c>
      <c r="Q1641" s="45" t="str">
        <f t="shared" si="491"/>
        <v>ins. Pondérale</v>
      </c>
      <c r="R1641" s="29">
        <f t="shared" si="482"/>
        <v>3</v>
      </c>
      <c r="S1641" s="29" t="e">
        <f t="shared" si="483"/>
        <v>#N/A</v>
      </c>
      <c r="T1641" s="29" t="e">
        <f t="shared" si="484"/>
        <v>#N/A</v>
      </c>
      <c r="U1641" s="29" t="e">
        <f t="shared" si="485"/>
        <v>#N/A</v>
      </c>
      <c r="V1641" s="21" t="e">
        <f t="shared" si="492"/>
        <v>#N/A</v>
      </c>
      <c r="W1641" s="28">
        <f t="shared" si="486"/>
        <v>0</v>
      </c>
      <c r="X1641" s="28">
        <f t="shared" si="487"/>
        <v>0</v>
      </c>
      <c r="Y1641" s="45" t="str">
        <f t="shared" si="493"/>
        <v>pas de surpoids ni d'obésité</v>
      </c>
    </row>
    <row r="1642" spans="4:25">
      <c r="D1642" s="21"/>
      <c r="F1642" s="21"/>
      <c r="G1642" s="54">
        <f t="shared" si="488"/>
        <v>0</v>
      </c>
      <c r="H1642" s="28">
        <f t="shared" si="475"/>
        <v>0</v>
      </c>
      <c r="I1642" s="45">
        <f t="shared" si="489"/>
        <v>0</v>
      </c>
      <c r="J1642" s="29">
        <f t="shared" si="476"/>
        <v>3</v>
      </c>
      <c r="K1642" s="29">
        <f t="shared" si="477"/>
        <v>0.27</v>
      </c>
      <c r="L1642" s="29">
        <f t="shared" si="478"/>
        <v>8.4199999999999997E-2</v>
      </c>
      <c r="M1642" s="29">
        <f t="shared" si="479"/>
        <v>12.92</v>
      </c>
      <c r="N1642" s="45">
        <f t="shared" si="490"/>
        <v>-43.986979853963227</v>
      </c>
      <c r="O1642" s="28">
        <f t="shared" si="480"/>
        <v>10.989169238449415</v>
      </c>
      <c r="P1642" s="28">
        <f t="shared" si="481"/>
        <v>15.087458954343088</v>
      </c>
      <c r="Q1642" s="45" t="str">
        <f t="shared" si="491"/>
        <v>ins. Pondérale</v>
      </c>
      <c r="R1642" s="29">
        <f t="shared" si="482"/>
        <v>3</v>
      </c>
      <c r="S1642" s="29" t="e">
        <f t="shared" si="483"/>
        <v>#N/A</v>
      </c>
      <c r="T1642" s="29" t="e">
        <f t="shared" si="484"/>
        <v>#N/A</v>
      </c>
      <c r="U1642" s="29" t="e">
        <f t="shared" si="485"/>
        <v>#N/A</v>
      </c>
      <c r="V1642" s="21" t="e">
        <f t="shared" si="492"/>
        <v>#N/A</v>
      </c>
      <c r="W1642" s="28">
        <f t="shared" si="486"/>
        <v>0</v>
      </c>
      <c r="X1642" s="28">
        <f t="shared" si="487"/>
        <v>0</v>
      </c>
      <c r="Y1642" s="45" t="str">
        <f t="shared" si="493"/>
        <v>pas de surpoids ni d'obésité</v>
      </c>
    </row>
    <row r="1643" spans="4:25">
      <c r="D1643" s="21"/>
      <c r="F1643" s="21"/>
      <c r="G1643" s="54">
        <f t="shared" si="488"/>
        <v>0</v>
      </c>
      <c r="H1643" s="28">
        <f t="shared" si="475"/>
        <v>0</v>
      </c>
      <c r="I1643" s="45">
        <f t="shared" si="489"/>
        <v>0</v>
      </c>
      <c r="J1643" s="29">
        <f t="shared" si="476"/>
        <v>3</v>
      </c>
      <c r="K1643" s="29">
        <f t="shared" si="477"/>
        <v>0.27</v>
      </c>
      <c r="L1643" s="29">
        <f t="shared" si="478"/>
        <v>8.4199999999999997E-2</v>
      </c>
      <c r="M1643" s="29">
        <f t="shared" si="479"/>
        <v>12.92</v>
      </c>
      <c r="N1643" s="45">
        <f t="shared" si="490"/>
        <v>-43.986979853963227</v>
      </c>
      <c r="O1643" s="28">
        <f t="shared" si="480"/>
        <v>10.989169238449415</v>
      </c>
      <c r="P1643" s="28">
        <f t="shared" si="481"/>
        <v>15.087458954343088</v>
      </c>
      <c r="Q1643" s="45" t="str">
        <f t="shared" si="491"/>
        <v>ins. Pondérale</v>
      </c>
      <c r="R1643" s="29">
        <f t="shared" si="482"/>
        <v>3</v>
      </c>
      <c r="S1643" s="29" t="e">
        <f t="shared" si="483"/>
        <v>#N/A</v>
      </c>
      <c r="T1643" s="29" t="e">
        <f t="shared" si="484"/>
        <v>#N/A</v>
      </c>
      <c r="U1643" s="29" t="e">
        <f t="shared" si="485"/>
        <v>#N/A</v>
      </c>
      <c r="V1643" s="21" t="e">
        <f t="shared" si="492"/>
        <v>#N/A</v>
      </c>
      <c r="W1643" s="28">
        <f t="shared" si="486"/>
        <v>0</v>
      </c>
      <c r="X1643" s="28">
        <f t="shared" si="487"/>
        <v>0</v>
      </c>
      <c r="Y1643" s="45" t="str">
        <f t="shared" si="493"/>
        <v>pas de surpoids ni d'obésité</v>
      </c>
    </row>
    <row r="1644" spans="4:25">
      <c r="D1644" s="21"/>
      <c r="F1644" s="21"/>
      <c r="G1644" s="54">
        <f t="shared" si="488"/>
        <v>0</v>
      </c>
      <c r="H1644" s="28">
        <f t="shared" si="475"/>
        <v>0</v>
      </c>
      <c r="I1644" s="45">
        <f t="shared" si="489"/>
        <v>0</v>
      </c>
      <c r="J1644" s="29">
        <f t="shared" si="476"/>
        <v>3</v>
      </c>
      <c r="K1644" s="29">
        <f t="shared" si="477"/>
        <v>0.27</v>
      </c>
      <c r="L1644" s="29">
        <f t="shared" si="478"/>
        <v>8.4199999999999997E-2</v>
      </c>
      <c r="M1644" s="29">
        <f t="shared" si="479"/>
        <v>12.92</v>
      </c>
      <c r="N1644" s="45">
        <f t="shared" si="490"/>
        <v>-43.986979853963227</v>
      </c>
      <c r="O1644" s="28">
        <f t="shared" si="480"/>
        <v>10.989169238449415</v>
      </c>
      <c r="P1644" s="28">
        <f t="shared" si="481"/>
        <v>15.087458954343088</v>
      </c>
      <c r="Q1644" s="45" t="str">
        <f t="shared" si="491"/>
        <v>ins. Pondérale</v>
      </c>
      <c r="R1644" s="29">
        <f t="shared" si="482"/>
        <v>3</v>
      </c>
      <c r="S1644" s="29" t="e">
        <f t="shared" si="483"/>
        <v>#N/A</v>
      </c>
      <c r="T1644" s="29" t="e">
        <f t="shared" si="484"/>
        <v>#N/A</v>
      </c>
      <c r="U1644" s="29" t="e">
        <f t="shared" si="485"/>
        <v>#N/A</v>
      </c>
      <c r="V1644" s="21" t="e">
        <f t="shared" si="492"/>
        <v>#N/A</v>
      </c>
      <c r="W1644" s="28">
        <f t="shared" si="486"/>
        <v>0</v>
      </c>
      <c r="X1644" s="28">
        <f t="shared" si="487"/>
        <v>0</v>
      </c>
      <c r="Y1644" s="45" t="str">
        <f t="shared" si="493"/>
        <v>pas de surpoids ni d'obésité</v>
      </c>
    </row>
    <row r="1645" spans="4:25">
      <c r="D1645" s="21"/>
      <c r="F1645" s="21"/>
      <c r="G1645" s="54">
        <f t="shared" si="488"/>
        <v>0</v>
      </c>
      <c r="H1645" s="28">
        <f t="shared" si="475"/>
        <v>0</v>
      </c>
      <c r="I1645" s="45">
        <f t="shared" si="489"/>
        <v>0</v>
      </c>
      <c r="J1645" s="29">
        <f t="shared" si="476"/>
        <v>3</v>
      </c>
      <c r="K1645" s="29">
        <f t="shared" si="477"/>
        <v>0.27</v>
      </c>
      <c r="L1645" s="29">
        <f t="shared" si="478"/>
        <v>8.4199999999999997E-2</v>
      </c>
      <c r="M1645" s="29">
        <f t="shared" si="479"/>
        <v>12.92</v>
      </c>
      <c r="N1645" s="45">
        <f t="shared" si="490"/>
        <v>-43.986979853963227</v>
      </c>
      <c r="O1645" s="28">
        <f t="shared" si="480"/>
        <v>10.989169238449415</v>
      </c>
      <c r="P1645" s="28">
        <f t="shared" si="481"/>
        <v>15.087458954343088</v>
      </c>
      <c r="Q1645" s="45" t="str">
        <f t="shared" si="491"/>
        <v>ins. Pondérale</v>
      </c>
      <c r="R1645" s="29">
        <f t="shared" si="482"/>
        <v>3</v>
      </c>
      <c r="S1645" s="29" t="e">
        <f t="shared" si="483"/>
        <v>#N/A</v>
      </c>
      <c r="T1645" s="29" t="e">
        <f t="shared" si="484"/>
        <v>#N/A</v>
      </c>
      <c r="U1645" s="29" t="e">
        <f t="shared" si="485"/>
        <v>#N/A</v>
      </c>
      <c r="V1645" s="21" t="e">
        <f t="shared" si="492"/>
        <v>#N/A</v>
      </c>
      <c r="W1645" s="28">
        <f t="shared" si="486"/>
        <v>0</v>
      </c>
      <c r="X1645" s="28">
        <f t="shared" si="487"/>
        <v>0</v>
      </c>
      <c r="Y1645" s="45" t="str">
        <f t="shared" si="493"/>
        <v>pas de surpoids ni d'obésité</v>
      </c>
    </row>
    <row r="1646" spans="4:25">
      <c r="D1646" s="21"/>
      <c r="F1646" s="21"/>
      <c r="G1646" s="54">
        <f t="shared" si="488"/>
        <v>0</v>
      </c>
      <c r="H1646" s="28">
        <f t="shared" si="475"/>
        <v>0</v>
      </c>
      <c r="I1646" s="45">
        <f t="shared" si="489"/>
        <v>0</v>
      </c>
      <c r="J1646" s="29">
        <f t="shared" si="476"/>
        <v>3</v>
      </c>
      <c r="K1646" s="29">
        <f t="shared" si="477"/>
        <v>0.27</v>
      </c>
      <c r="L1646" s="29">
        <f t="shared" si="478"/>
        <v>8.4199999999999997E-2</v>
      </c>
      <c r="M1646" s="29">
        <f t="shared" si="479"/>
        <v>12.92</v>
      </c>
      <c r="N1646" s="45">
        <f t="shared" si="490"/>
        <v>-43.986979853963227</v>
      </c>
      <c r="O1646" s="28">
        <f t="shared" si="480"/>
        <v>10.989169238449415</v>
      </c>
      <c r="P1646" s="28">
        <f t="shared" si="481"/>
        <v>15.087458954343088</v>
      </c>
      <c r="Q1646" s="45" t="str">
        <f t="shared" si="491"/>
        <v>ins. Pondérale</v>
      </c>
      <c r="R1646" s="29">
        <f t="shared" si="482"/>
        <v>3</v>
      </c>
      <c r="S1646" s="29" t="e">
        <f t="shared" si="483"/>
        <v>#N/A</v>
      </c>
      <c r="T1646" s="29" t="e">
        <f t="shared" si="484"/>
        <v>#N/A</v>
      </c>
      <c r="U1646" s="29" t="e">
        <f t="shared" si="485"/>
        <v>#N/A</v>
      </c>
      <c r="V1646" s="21" t="e">
        <f t="shared" si="492"/>
        <v>#N/A</v>
      </c>
      <c r="W1646" s="28">
        <f t="shared" si="486"/>
        <v>0</v>
      </c>
      <c r="X1646" s="28">
        <f t="shared" si="487"/>
        <v>0</v>
      </c>
      <c r="Y1646" s="45" t="str">
        <f t="shared" si="493"/>
        <v>pas de surpoids ni d'obésité</v>
      </c>
    </row>
    <row r="1647" spans="4:25">
      <c r="D1647" s="21"/>
      <c r="F1647" s="21"/>
      <c r="G1647" s="54">
        <f t="shared" si="488"/>
        <v>0</v>
      </c>
      <c r="H1647" s="28">
        <f t="shared" si="475"/>
        <v>0</v>
      </c>
      <c r="I1647" s="45">
        <f t="shared" si="489"/>
        <v>0</v>
      </c>
      <c r="J1647" s="29">
        <f t="shared" si="476"/>
        <v>3</v>
      </c>
      <c r="K1647" s="29">
        <f t="shared" si="477"/>
        <v>0.27</v>
      </c>
      <c r="L1647" s="29">
        <f t="shared" si="478"/>
        <v>8.4199999999999997E-2</v>
      </c>
      <c r="M1647" s="29">
        <f t="shared" si="479"/>
        <v>12.92</v>
      </c>
      <c r="N1647" s="45">
        <f t="shared" si="490"/>
        <v>-43.986979853963227</v>
      </c>
      <c r="O1647" s="28">
        <f t="shared" si="480"/>
        <v>10.989169238449415</v>
      </c>
      <c r="P1647" s="28">
        <f t="shared" si="481"/>
        <v>15.087458954343088</v>
      </c>
      <c r="Q1647" s="45" t="str">
        <f t="shared" si="491"/>
        <v>ins. Pondérale</v>
      </c>
      <c r="R1647" s="29">
        <f t="shared" si="482"/>
        <v>3</v>
      </c>
      <c r="S1647" s="29" t="e">
        <f t="shared" si="483"/>
        <v>#N/A</v>
      </c>
      <c r="T1647" s="29" t="e">
        <f t="shared" si="484"/>
        <v>#N/A</v>
      </c>
      <c r="U1647" s="29" t="e">
        <f t="shared" si="485"/>
        <v>#N/A</v>
      </c>
      <c r="V1647" s="21" t="e">
        <f t="shared" si="492"/>
        <v>#N/A</v>
      </c>
      <c r="W1647" s="28">
        <f t="shared" si="486"/>
        <v>0</v>
      </c>
      <c r="X1647" s="28">
        <f t="shared" si="487"/>
        <v>0</v>
      </c>
      <c r="Y1647" s="45" t="str">
        <f t="shared" si="493"/>
        <v>pas de surpoids ni d'obésité</v>
      </c>
    </row>
    <row r="1648" spans="4:25">
      <c r="D1648" s="21"/>
      <c r="F1648" s="21"/>
      <c r="G1648" s="54">
        <f t="shared" si="488"/>
        <v>0</v>
      </c>
      <c r="H1648" s="28">
        <f t="shared" si="475"/>
        <v>0</v>
      </c>
      <c r="I1648" s="45">
        <f t="shared" si="489"/>
        <v>0</v>
      </c>
      <c r="J1648" s="29">
        <f t="shared" si="476"/>
        <v>3</v>
      </c>
      <c r="K1648" s="29">
        <f t="shared" si="477"/>
        <v>0.27</v>
      </c>
      <c r="L1648" s="29">
        <f t="shared" si="478"/>
        <v>8.4199999999999997E-2</v>
      </c>
      <c r="M1648" s="29">
        <f t="shared" si="479"/>
        <v>12.92</v>
      </c>
      <c r="N1648" s="45">
        <f t="shared" si="490"/>
        <v>-43.986979853963227</v>
      </c>
      <c r="O1648" s="28">
        <f t="shared" si="480"/>
        <v>10.989169238449415</v>
      </c>
      <c r="P1648" s="28">
        <f t="shared" si="481"/>
        <v>15.087458954343088</v>
      </c>
      <c r="Q1648" s="45" t="str">
        <f t="shared" si="491"/>
        <v>ins. Pondérale</v>
      </c>
      <c r="R1648" s="29">
        <f t="shared" si="482"/>
        <v>3</v>
      </c>
      <c r="S1648" s="29" t="e">
        <f t="shared" si="483"/>
        <v>#N/A</v>
      </c>
      <c r="T1648" s="29" t="e">
        <f t="shared" si="484"/>
        <v>#N/A</v>
      </c>
      <c r="U1648" s="29" t="e">
        <f t="shared" si="485"/>
        <v>#N/A</v>
      </c>
      <c r="V1648" s="21" t="e">
        <f t="shared" si="492"/>
        <v>#N/A</v>
      </c>
      <c r="W1648" s="28">
        <f t="shared" si="486"/>
        <v>0</v>
      </c>
      <c r="X1648" s="28">
        <f t="shared" si="487"/>
        <v>0</v>
      </c>
      <c r="Y1648" s="45" t="str">
        <f t="shared" si="493"/>
        <v>pas de surpoids ni d'obésité</v>
      </c>
    </row>
    <row r="1649" spans="4:25">
      <c r="D1649" s="21"/>
      <c r="F1649" s="21"/>
      <c r="G1649" s="54">
        <f t="shared" si="488"/>
        <v>0</v>
      </c>
      <c r="H1649" s="28">
        <f t="shared" si="475"/>
        <v>0</v>
      </c>
      <c r="I1649" s="45">
        <f t="shared" si="489"/>
        <v>0</v>
      </c>
      <c r="J1649" s="29">
        <f t="shared" si="476"/>
        <v>3</v>
      </c>
      <c r="K1649" s="29">
        <f t="shared" si="477"/>
        <v>0.27</v>
      </c>
      <c r="L1649" s="29">
        <f t="shared" si="478"/>
        <v>8.4199999999999997E-2</v>
      </c>
      <c r="M1649" s="29">
        <f t="shared" si="479"/>
        <v>12.92</v>
      </c>
      <c r="N1649" s="45">
        <f t="shared" si="490"/>
        <v>-43.986979853963227</v>
      </c>
      <c r="O1649" s="28">
        <f t="shared" si="480"/>
        <v>10.989169238449415</v>
      </c>
      <c r="P1649" s="28">
        <f t="shared" si="481"/>
        <v>15.087458954343088</v>
      </c>
      <c r="Q1649" s="45" t="str">
        <f t="shared" si="491"/>
        <v>ins. Pondérale</v>
      </c>
      <c r="R1649" s="29">
        <f t="shared" si="482"/>
        <v>3</v>
      </c>
      <c r="S1649" s="29" t="e">
        <f t="shared" si="483"/>
        <v>#N/A</v>
      </c>
      <c r="T1649" s="29" t="e">
        <f t="shared" si="484"/>
        <v>#N/A</v>
      </c>
      <c r="U1649" s="29" t="e">
        <f t="shared" si="485"/>
        <v>#N/A</v>
      </c>
      <c r="V1649" s="21" t="e">
        <f t="shared" si="492"/>
        <v>#N/A</v>
      </c>
      <c r="W1649" s="28">
        <f t="shared" si="486"/>
        <v>0</v>
      </c>
      <c r="X1649" s="28">
        <f t="shared" si="487"/>
        <v>0</v>
      </c>
      <c r="Y1649" s="45" t="str">
        <f t="shared" si="493"/>
        <v>pas de surpoids ni d'obésité</v>
      </c>
    </row>
    <row r="1650" spans="4:25">
      <c r="D1650" s="21"/>
      <c r="F1650" s="21"/>
      <c r="G1650" s="54">
        <f t="shared" si="488"/>
        <v>0</v>
      </c>
      <c r="H1650" s="28">
        <f t="shared" si="475"/>
        <v>0</v>
      </c>
      <c r="I1650" s="45">
        <f t="shared" si="489"/>
        <v>0</v>
      </c>
      <c r="J1650" s="29">
        <f t="shared" si="476"/>
        <v>3</v>
      </c>
      <c r="K1650" s="29">
        <f t="shared" si="477"/>
        <v>0.27</v>
      </c>
      <c r="L1650" s="29">
        <f t="shared" si="478"/>
        <v>8.4199999999999997E-2</v>
      </c>
      <c r="M1650" s="29">
        <f t="shared" si="479"/>
        <v>12.92</v>
      </c>
      <c r="N1650" s="45">
        <f t="shared" si="490"/>
        <v>-43.986979853963227</v>
      </c>
      <c r="O1650" s="28">
        <f t="shared" si="480"/>
        <v>10.989169238449415</v>
      </c>
      <c r="P1650" s="28">
        <f t="shared" si="481"/>
        <v>15.087458954343088</v>
      </c>
      <c r="Q1650" s="45" t="str">
        <f t="shared" si="491"/>
        <v>ins. Pondérale</v>
      </c>
      <c r="R1650" s="29">
        <f t="shared" si="482"/>
        <v>3</v>
      </c>
      <c r="S1650" s="29" t="e">
        <f t="shared" si="483"/>
        <v>#N/A</v>
      </c>
      <c r="T1650" s="29" t="e">
        <f t="shared" si="484"/>
        <v>#N/A</v>
      </c>
      <c r="U1650" s="29" t="e">
        <f t="shared" si="485"/>
        <v>#N/A</v>
      </c>
      <c r="V1650" s="21" t="e">
        <f t="shared" si="492"/>
        <v>#N/A</v>
      </c>
      <c r="W1650" s="28">
        <f t="shared" si="486"/>
        <v>0</v>
      </c>
      <c r="X1650" s="28">
        <f t="shared" si="487"/>
        <v>0</v>
      </c>
      <c r="Y1650" s="45" t="str">
        <f t="shared" si="493"/>
        <v>pas de surpoids ni d'obésité</v>
      </c>
    </row>
    <row r="1651" spans="4:25">
      <c r="D1651" s="21"/>
      <c r="F1651" s="21"/>
      <c r="G1651" s="54">
        <f t="shared" si="488"/>
        <v>0</v>
      </c>
      <c r="H1651" s="28">
        <f t="shared" si="475"/>
        <v>0</v>
      </c>
      <c r="I1651" s="45">
        <f t="shared" si="489"/>
        <v>0</v>
      </c>
      <c r="J1651" s="29">
        <f t="shared" si="476"/>
        <v>3</v>
      </c>
      <c r="K1651" s="29">
        <f t="shared" si="477"/>
        <v>0.27</v>
      </c>
      <c r="L1651" s="29">
        <f t="shared" si="478"/>
        <v>8.4199999999999997E-2</v>
      </c>
      <c r="M1651" s="29">
        <f t="shared" si="479"/>
        <v>12.92</v>
      </c>
      <c r="N1651" s="45">
        <f t="shared" si="490"/>
        <v>-43.986979853963227</v>
      </c>
      <c r="O1651" s="28">
        <f t="shared" si="480"/>
        <v>10.989169238449415</v>
      </c>
      <c r="P1651" s="28">
        <f t="shared" si="481"/>
        <v>15.087458954343088</v>
      </c>
      <c r="Q1651" s="45" t="str">
        <f t="shared" si="491"/>
        <v>ins. Pondérale</v>
      </c>
      <c r="R1651" s="29">
        <f t="shared" si="482"/>
        <v>3</v>
      </c>
      <c r="S1651" s="29" t="e">
        <f t="shared" si="483"/>
        <v>#N/A</v>
      </c>
      <c r="T1651" s="29" t="e">
        <f t="shared" si="484"/>
        <v>#N/A</v>
      </c>
      <c r="U1651" s="29" t="e">
        <f t="shared" si="485"/>
        <v>#N/A</v>
      </c>
      <c r="V1651" s="21" t="e">
        <f t="shared" si="492"/>
        <v>#N/A</v>
      </c>
      <c r="W1651" s="28">
        <f t="shared" si="486"/>
        <v>0</v>
      </c>
      <c r="X1651" s="28">
        <f t="shared" si="487"/>
        <v>0</v>
      </c>
      <c r="Y1651" s="45" t="str">
        <f t="shared" si="493"/>
        <v>pas de surpoids ni d'obésité</v>
      </c>
    </row>
    <row r="1652" spans="4:25">
      <c r="D1652" s="21"/>
      <c r="F1652" s="21"/>
      <c r="G1652" s="54">
        <f t="shared" si="488"/>
        <v>0</v>
      </c>
      <c r="H1652" s="28">
        <f t="shared" si="475"/>
        <v>0</v>
      </c>
      <c r="I1652" s="45">
        <f t="shared" si="489"/>
        <v>0</v>
      </c>
      <c r="J1652" s="29">
        <f t="shared" si="476"/>
        <v>3</v>
      </c>
      <c r="K1652" s="29">
        <f t="shared" si="477"/>
        <v>0.27</v>
      </c>
      <c r="L1652" s="29">
        <f t="shared" si="478"/>
        <v>8.4199999999999997E-2</v>
      </c>
      <c r="M1652" s="29">
        <f t="shared" si="479"/>
        <v>12.92</v>
      </c>
      <c r="N1652" s="45">
        <f t="shared" si="490"/>
        <v>-43.986979853963227</v>
      </c>
      <c r="O1652" s="28">
        <f t="shared" si="480"/>
        <v>10.989169238449415</v>
      </c>
      <c r="P1652" s="28">
        <f t="shared" si="481"/>
        <v>15.087458954343088</v>
      </c>
      <c r="Q1652" s="45" t="str">
        <f t="shared" si="491"/>
        <v>ins. Pondérale</v>
      </c>
      <c r="R1652" s="29">
        <f t="shared" si="482"/>
        <v>3</v>
      </c>
      <c r="S1652" s="29" t="e">
        <f t="shared" si="483"/>
        <v>#N/A</v>
      </c>
      <c r="T1652" s="29" t="e">
        <f t="shared" si="484"/>
        <v>#N/A</v>
      </c>
      <c r="U1652" s="29" t="e">
        <f t="shared" si="485"/>
        <v>#N/A</v>
      </c>
      <c r="V1652" s="21" t="e">
        <f t="shared" si="492"/>
        <v>#N/A</v>
      </c>
      <c r="W1652" s="28">
        <f t="shared" si="486"/>
        <v>0</v>
      </c>
      <c r="X1652" s="28">
        <f t="shared" si="487"/>
        <v>0</v>
      </c>
      <c r="Y1652" s="45" t="str">
        <f t="shared" si="493"/>
        <v>pas de surpoids ni d'obésité</v>
      </c>
    </row>
    <row r="1653" spans="4:25">
      <c r="D1653" s="21"/>
      <c r="F1653" s="21"/>
      <c r="G1653" s="54">
        <f t="shared" si="488"/>
        <v>0</v>
      </c>
      <c r="H1653" s="28">
        <f t="shared" si="475"/>
        <v>0</v>
      </c>
      <c r="I1653" s="45">
        <f t="shared" si="489"/>
        <v>0</v>
      </c>
      <c r="J1653" s="29">
        <f t="shared" si="476"/>
        <v>3</v>
      </c>
      <c r="K1653" s="29">
        <f t="shared" si="477"/>
        <v>0.27</v>
      </c>
      <c r="L1653" s="29">
        <f t="shared" si="478"/>
        <v>8.4199999999999997E-2</v>
      </c>
      <c r="M1653" s="29">
        <f t="shared" si="479"/>
        <v>12.92</v>
      </c>
      <c r="N1653" s="45">
        <f t="shared" si="490"/>
        <v>-43.986979853963227</v>
      </c>
      <c r="O1653" s="28">
        <f t="shared" si="480"/>
        <v>10.989169238449415</v>
      </c>
      <c r="P1653" s="28">
        <f t="shared" si="481"/>
        <v>15.087458954343088</v>
      </c>
      <c r="Q1653" s="45" t="str">
        <f t="shared" si="491"/>
        <v>ins. Pondérale</v>
      </c>
      <c r="R1653" s="29">
        <f t="shared" si="482"/>
        <v>3</v>
      </c>
      <c r="S1653" s="29" t="e">
        <f t="shared" si="483"/>
        <v>#N/A</v>
      </c>
      <c r="T1653" s="29" t="e">
        <f t="shared" si="484"/>
        <v>#N/A</v>
      </c>
      <c r="U1653" s="29" t="e">
        <f t="shared" si="485"/>
        <v>#N/A</v>
      </c>
      <c r="V1653" s="21" t="e">
        <f t="shared" si="492"/>
        <v>#N/A</v>
      </c>
      <c r="W1653" s="28">
        <f t="shared" si="486"/>
        <v>0</v>
      </c>
      <c r="X1653" s="28">
        <f t="shared" si="487"/>
        <v>0</v>
      </c>
      <c r="Y1653" s="45" t="str">
        <f t="shared" si="493"/>
        <v>pas de surpoids ni d'obésité</v>
      </c>
    </row>
    <row r="1654" spans="4:25">
      <c r="D1654" s="21"/>
      <c r="F1654" s="21"/>
      <c r="G1654" s="54">
        <f t="shared" si="488"/>
        <v>0</v>
      </c>
      <c r="H1654" s="28">
        <f t="shared" si="475"/>
        <v>0</v>
      </c>
      <c r="I1654" s="45">
        <f t="shared" si="489"/>
        <v>0</v>
      </c>
      <c r="J1654" s="29">
        <f t="shared" si="476"/>
        <v>3</v>
      </c>
      <c r="K1654" s="29">
        <f t="shared" si="477"/>
        <v>0.27</v>
      </c>
      <c r="L1654" s="29">
        <f t="shared" si="478"/>
        <v>8.4199999999999997E-2</v>
      </c>
      <c r="M1654" s="29">
        <f t="shared" si="479"/>
        <v>12.92</v>
      </c>
      <c r="N1654" s="45">
        <f t="shared" si="490"/>
        <v>-43.986979853963227</v>
      </c>
      <c r="O1654" s="28">
        <f t="shared" si="480"/>
        <v>10.989169238449415</v>
      </c>
      <c r="P1654" s="28">
        <f t="shared" si="481"/>
        <v>15.087458954343088</v>
      </c>
      <c r="Q1654" s="45" t="str">
        <f t="shared" si="491"/>
        <v>ins. Pondérale</v>
      </c>
      <c r="R1654" s="29">
        <f t="shared" si="482"/>
        <v>3</v>
      </c>
      <c r="S1654" s="29" t="e">
        <f t="shared" si="483"/>
        <v>#N/A</v>
      </c>
      <c r="T1654" s="29" t="e">
        <f t="shared" si="484"/>
        <v>#N/A</v>
      </c>
      <c r="U1654" s="29" t="e">
        <f t="shared" si="485"/>
        <v>#N/A</v>
      </c>
      <c r="V1654" s="21" t="e">
        <f t="shared" si="492"/>
        <v>#N/A</v>
      </c>
      <c r="W1654" s="28">
        <f t="shared" si="486"/>
        <v>0</v>
      </c>
      <c r="X1654" s="28">
        <f t="shared" si="487"/>
        <v>0</v>
      </c>
      <c r="Y1654" s="45" t="str">
        <f t="shared" si="493"/>
        <v>pas de surpoids ni d'obésité</v>
      </c>
    </row>
    <row r="1655" spans="4:25">
      <c r="D1655" s="21"/>
      <c r="F1655" s="21"/>
      <c r="G1655" s="54">
        <f t="shared" si="488"/>
        <v>0</v>
      </c>
      <c r="H1655" s="28">
        <f t="shared" si="475"/>
        <v>0</v>
      </c>
      <c r="I1655" s="45">
        <f t="shared" si="489"/>
        <v>0</v>
      </c>
      <c r="J1655" s="29">
        <f t="shared" si="476"/>
        <v>3</v>
      </c>
      <c r="K1655" s="29">
        <f t="shared" si="477"/>
        <v>0.27</v>
      </c>
      <c r="L1655" s="29">
        <f t="shared" si="478"/>
        <v>8.4199999999999997E-2</v>
      </c>
      <c r="M1655" s="29">
        <f t="shared" si="479"/>
        <v>12.92</v>
      </c>
      <c r="N1655" s="45">
        <f t="shared" si="490"/>
        <v>-43.986979853963227</v>
      </c>
      <c r="O1655" s="28">
        <f t="shared" si="480"/>
        <v>10.989169238449415</v>
      </c>
      <c r="P1655" s="28">
        <f t="shared" si="481"/>
        <v>15.087458954343088</v>
      </c>
      <c r="Q1655" s="45" t="str">
        <f t="shared" si="491"/>
        <v>ins. Pondérale</v>
      </c>
      <c r="R1655" s="29">
        <f t="shared" si="482"/>
        <v>3</v>
      </c>
      <c r="S1655" s="29" t="e">
        <f t="shared" si="483"/>
        <v>#N/A</v>
      </c>
      <c r="T1655" s="29" t="e">
        <f t="shared" si="484"/>
        <v>#N/A</v>
      </c>
      <c r="U1655" s="29" t="e">
        <f t="shared" si="485"/>
        <v>#N/A</v>
      </c>
      <c r="V1655" s="21" t="e">
        <f t="shared" si="492"/>
        <v>#N/A</v>
      </c>
      <c r="W1655" s="28">
        <f t="shared" si="486"/>
        <v>0</v>
      </c>
      <c r="X1655" s="28">
        <f t="shared" si="487"/>
        <v>0</v>
      </c>
      <c r="Y1655" s="45" t="str">
        <f t="shared" si="493"/>
        <v>pas de surpoids ni d'obésité</v>
      </c>
    </row>
    <row r="1656" spans="4:25">
      <c r="D1656" s="21"/>
      <c r="F1656" s="21"/>
      <c r="G1656" s="54">
        <f t="shared" si="488"/>
        <v>0</v>
      </c>
      <c r="H1656" s="28">
        <f t="shared" si="475"/>
        <v>0</v>
      </c>
      <c r="I1656" s="45">
        <f t="shared" si="489"/>
        <v>0</v>
      </c>
      <c r="J1656" s="29">
        <f t="shared" si="476"/>
        <v>3</v>
      </c>
      <c r="K1656" s="29">
        <f t="shared" si="477"/>
        <v>0.27</v>
      </c>
      <c r="L1656" s="29">
        <f t="shared" si="478"/>
        <v>8.4199999999999997E-2</v>
      </c>
      <c r="M1656" s="29">
        <f t="shared" si="479"/>
        <v>12.92</v>
      </c>
      <c r="N1656" s="45">
        <f t="shared" si="490"/>
        <v>-43.986979853963227</v>
      </c>
      <c r="O1656" s="28">
        <f t="shared" si="480"/>
        <v>10.989169238449415</v>
      </c>
      <c r="P1656" s="28">
        <f t="shared" si="481"/>
        <v>15.087458954343088</v>
      </c>
      <c r="Q1656" s="45" t="str">
        <f t="shared" si="491"/>
        <v>ins. Pondérale</v>
      </c>
      <c r="R1656" s="29">
        <f t="shared" si="482"/>
        <v>3</v>
      </c>
      <c r="S1656" s="29" t="e">
        <f t="shared" si="483"/>
        <v>#N/A</v>
      </c>
      <c r="T1656" s="29" t="e">
        <f t="shared" si="484"/>
        <v>#N/A</v>
      </c>
      <c r="U1656" s="29" t="e">
        <f t="shared" si="485"/>
        <v>#N/A</v>
      </c>
      <c r="V1656" s="21" t="e">
        <f t="shared" si="492"/>
        <v>#N/A</v>
      </c>
      <c r="W1656" s="28">
        <f t="shared" si="486"/>
        <v>0</v>
      </c>
      <c r="X1656" s="28">
        <f t="shared" si="487"/>
        <v>0</v>
      </c>
      <c r="Y1656" s="45" t="str">
        <f t="shared" si="493"/>
        <v>pas de surpoids ni d'obésité</v>
      </c>
    </row>
    <row r="1657" spans="4:25">
      <c r="D1657" s="21"/>
      <c r="F1657" s="21"/>
      <c r="G1657" s="54">
        <f t="shared" si="488"/>
        <v>0</v>
      </c>
      <c r="H1657" s="28">
        <f t="shared" si="475"/>
        <v>0</v>
      </c>
      <c r="I1657" s="45">
        <f t="shared" si="489"/>
        <v>0</v>
      </c>
      <c r="J1657" s="29">
        <f t="shared" si="476"/>
        <v>3</v>
      </c>
      <c r="K1657" s="29">
        <f t="shared" si="477"/>
        <v>0.27</v>
      </c>
      <c r="L1657" s="29">
        <f t="shared" si="478"/>
        <v>8.4199999999999997E-2</v>
      </c>
      <c r="M1657" s="29">
        <f t="shared" si="479"/>
        <v>12.92</v>
      </c>
      <c r="N1657" s="45">
        <f t="shared" si="490"/>
        <v>-43.986979853963227</v>
      </c>
      <c r="O1657" s="28">
        <f t="shared" si="480"/>
        <v>10.989169238449415</v>
      </c>
      <c r="P1657" s="28">
        <f t="shared" si="481"/>
        <v>15.087458954343088</v>
      </c>
      <c r="Q1657" s="45" t="str">
        <f t="shared" si="491"/>
        <v>ins. Pondérale</v>
      </c>
      <c r="R1657" s="29">
        <f t="shared" si="482"/>
        <v>3</v>
      </c>
      <c r="S1657" s="29" t="e">
        <f t="shared" si="483"/>
        <v>#N/A</v>
      </c>
      <c r="T1657" s="29" t="e">
        <f t="shared" si="484"/>
        <v>#N/A</v>
      </c>
      <c r="U1657" s="29" t="e">
        <f t="shared" si="485"/>
        <v>#N/A</v>
      </c>
      <c r="V1657" s="21" t="e">
        <f t="shared" si="492"/>
        <v>#N/A</v>
      </c>
      <c r="W1657" s="28">
        <f t="shared" si="486"/>
        <v>0</v>
      </c>
      <c r="X1657" s="28">
        <f t="shared" si="487"/>
        <v>0</v>
      </c>
      <c r="Y1657" s="45" t="str">
        <f t="shared" si="493"/>
        <v>pas de surpoids ni d'obésité</v>
      </c>
    </row>
    <row r="1658" spans="4:25">
      <c r="D1658" s="21"/>
      <c r="F1658" s="21"/>
      <c r="G1658" s="54">
        <f t="shared" si="488"/>
        <v>0</v>
      </c>
      <c r="H1658" s="28">
        <f t="shared" si="475"/>
        <v>0</v>
      </c>
      <c r="I1658" s="45">
        <f t="shared" si="489"/>
        <v>0</v>
      </c>
      <c r="J1658" s="29">
        <f t="shared" si="476"/>
        <v>3</v>
      </c>
      <c r="K1658" s="29">
        <f t="shared" si="477"/>
        <v>0.27</v>
      </c>
      <c r="L1658" s="29">
        <f t="shared" si="478"/>
        <v>8.4199999999999997E-2</v>
      </c>
      <c r="M1658" s="29">
        <f t="shared" si="479"/>
        <v>12.92</v>
      </c>
      <c r="N1658" s="45">
        <f t="shared" si="490"/>
        <v>-43.986979853963227</v>
      </c>
      <c r="O1658" s="28">
        <f t="shared" si="480"/>
        <v>10.989169238449415</v>
      </c>
      <c r="P1658" s="28">
        <f t="shared" si="481"/>
        <v>15.087458954343088</v>
      </c>
      <c r="Q1658" s="45" t="str">
        <f t="shared" si="491"/>
        <v>ins. Pondérale</v>
      </c>
      <c r="R1658" s="29">
        <f t="shared" si="482"/>
        <v>3</v>
      </c>
      <c r="S1658" s="29" t="e">
        <f t="shared" si="483"/>
        <v>#N/A</v>
      </c>
      <c r="T1658" s="29" t="e">
        <f t="shared" si="484"/>
        <v>#N/A</v>
      </c>
      <c r="U1658" s="29" t="e">
        <f t="shared" si="485"/>
        <v>#N/A</v>
      </c>
      <c r="V1658" s="21" t="e">
        <f t="shared" si="492"/>
        <v>#N/A</v>
      </c>
      <c r="W1658" s="28">
        <f t="shared" si="486"/>
        <v>0</v>
      </c>
      <c r="X1658" s="28">
        <f t="shared" si="487"/>
        <v>0</v>
      </c>
      <c r="Y1658" s="45" t="str">
        <f t="shared" si="493"/>
        <v>pas de surpoids ni d'obésité</v>
      </c>
    </row>
    <row r="1659" spans="4:25">
      <c r="D1659" s="21"/>
      <c r="F1659" s="21"/>
      <c r="G1659" s="54">
        <f t="shared" si="488"/>
        <v>0</v>
      </c>
      <c r="H1659" s="28">
        <f t="shared" si="475"/>
        <v>0</v>
      </c>
      <c r="I1659" s="45">
        <f t="shared" si="489"/>
        <v>0</v>
      </c>
      <c r="J1659" s="29">
        <f t="shared" si="476"/>
        <v>3</v>
      </c>
      <c r="K1659" s="29">
        <f t="shared" si="477"/>
        <v>0.27</v>
      </c>
      <c r="L1659" s="29">
        <f t="shared" si="478"/>
        <v>8.4199999999999997E-2</v>
      </c>
      <c r="M1659" s="29">
        <f t="shared" si="479"/>
        <v>12.92</v>
      </c>
      <c r="N1659" s="45">
        <f t="shared" si="490"/>
        <v>-43.986979853963227</v>
      </c>
      <c r="O1659" s="28">
        <f t="shared" si="480"/>
        <v>10.989169238449415</v>
      </c>
      <c r="P1659" s="28">
        <f t="shared" si="481"/>
        <v>15.087458954343088</v>
      </c>
      <c r="Q1659" s="45" t="str">
        <f t="shared" si="491"/>
        <v>ins. Pondérale</v>
      </c>
      <c r="R1659" s="29">
        <f t="shared" si="482"/>
        <v>3</v>
      </c>
      <c r="S1659" s="29" t="e">
        <f t="shared" si="483"/>
        <v>#N/A</v>
      </c>
      <c r="T1659" s="29" t="e">
        <f t="shared" si="484"/>
        <v>#N/A</v>
      </c>
      <c r="U1659" s="29" t="e">
        <f t="shared" si="485"/>
        <v>#N/A</v>
      </c>
      <c r="V1659" s="21" t="e">
        <f t="shared" si="492"/>
        <v>#N/A</v>
      </c>
      <c r="W1659" s="28">
        <f t="shared" si="486"/>
        <v>0</v>
      </c>
      <c r="X1659" s="28">
        <f t="shared" si="487"/>
        <v>0</v>
      </c>
      <c r="Y1659" s="45" t="str">
        <f t="shared" si="493"/>
        <v>pas de surpoids ni d'obésité</v>
      </c>
    </row>
    <row r="1660" spans="4:25">
      <c r="D1660" s="21"/>
      <c r="F1660" s="21"/>
      <c r="G1660" s="54">
        <f t="shared" si="488"/>
        <v>0</v>
      </c>
      <c r="H1660" s="28">
        <f t="shared" si="475"/>
        <v>0</v>
      </c>
      <c r="I1660" s="45">
        <f t="shared" si="489"/>
        <v>0</v>
      </c>
      <c r="J1660" s="29">
        <f t="shared" si="476"/>
        <v>3</v>
      </c>
      <c r="K1660" s="29">
        <f t="shared" si="477"/>
        <v>0.27</v>
      </c>
      <c r="L1660" s="29">
        <f t="shared" si="478"/>
        <v>8.4199999999999997E-2</v>
      </c>
      <c r="M1660" s="29">
        <f t="shared" si="479"/>
        <v>12.92</v>
      </c>
      <c r="N1660" s="45">
        <f t="shared" si="490"/>
        <v>-43.986979853963227</v>
      </c>
      <c r="O1660" s="28">
        <f t="shared" si="480"/>
        <v>10.989169238449415</v>
      </c>
      <c r="P1660" s="28">
        <f t="shared" si="481"/>
        <v>15.087458954343088</v>
      </c>
      <c r="Q1660" s="45" t="str">
        <f t="shared" si="491"/>
        <v>ins. Pondérale</v>
      </c>
      <c r="R1660" s="29">
        <f t="shared" si="482"/>
        <v>3</v>
      </c>
      <c r="S1660" s="29" t="e">
        <f t="shared" si="483"/>
        <v>#N/A</v>
      </c>
      <c r="T1660" s="29" t="e">
        <f t="shared" si="484"/>
        <v>#N/A</v>
      </c>
      <c r="U1660" s="29" t="e">
        <f t="shared" si="485"/>
        <v>#N/A</v>
      </c>
      <c r="V1660" s="21" t="e">
        <f t="shared" si="492"/>
        <v>#N/A</v>
      </c>
      <c r="W1660" s="28">
        <f t="shared" si="486"/>
        <v>0</v>
      </c>
      <c r="X1660" s="28">
        <f t="shared" si="487"/>
        <v>0</v>
      </c>
      <c r="Y1660" s="45" t="str">
        <f t="shared" si="493"/>
        <v>pas de surpoids ni d'obésité</v>
      </c>
    </row>
    <row r="1661" spans="4:25">
      <c r="D1661" s="21"/>
      <c r="F1661" s="21"/>
      <c r="G1661" s="54">
        <f t="shared" si="488"/>
        <v>0</v>
      </c>
      <c r="H1661" s="28">
        <f t="shared" si="475"/>
        <v>0</v>
      </c>
      <c r="I1661" s="45">
        <f t="shared" si="489"/>
        <v>0</v>
      </c>
      <c r="J1661" s="29">
        <f t="shared" si="476"/>
        <v>3</v>
      </c>
      <c r="K1661" s="29">
        <f t="shared" si="477"/>
        <v>0.27</v>
      </c>
      <c r="L1661" s="29">
        <f t="shared" si="478"/>
        <v>8.4199999999999997E-2</v>
      </c>
      <c r="M1661" s="29">
        <f t="shared" si="479"/>
        <v>12.92</v>
      </c>
      <c r="N1661" s="45">
        <f t="shared" si="490"/>
        <v>-43.986979853963227</v>
      </c>
      <c r="O1661" s="28">
        <f t="shared" si="480"/>
        <v>10.989169238449415</v>
      </c>
      <c r="P1661" s="28">
        <f t="shared" si="481"/>
        <v>15.087458954343088</v>
      </c>
      <c r="Q1661" s="45" t="str">
        <f t="shared" si="491"/>
        <v>ins. Pondérale</v>
      </c>
      <c r="R1661" s="29">
        <f t="shared" si="482"/>
        <v>3</v>
      </c>
      <c r="S1661" s="29" t="e">
        <f t="shared" si="483"/>
        <v>#N/A</v>
      </c>
      <c r="T1661" s="29" t="e">
        <f t="shared" si="484"/>
        <v>#N/A</v>
      </c>
      <c r="U1661" s="29" t="e">
        <f t="shared" si="485"/>
        <v>#N/A</v>
      </c>
      <c r="V1661" s="21" t="e">
        <f t="shared" si="492"/>
        <v>#N/A</v>
      </c>
      <c r="W1661" s="28">
        <f t="shared" si="486"/>
        <v>0</v>
      </c>
      <c r="X1661" s="28">
        <f t="shared" si="487"/>
        <v>0</v>
      </c>
      <c r="Y1661" s="45" t="str">
        <f t="shared" si="493"/>
        <v>pas de surpoids ni d'obésité</v>
      </c>
    </row>
    <row r="1662" spans="4:25">
      <c r="D1662" s="21"/>
      <c r="F1662" s="21"/>
      <c r="G1662" s="54">
        <f t="shared" si="488"/>
        <v>0</v>
      </c>
      <c r="H1662" s="28">
        <f t="shared" si="475"/>
        <v>0</v>
      </c>
      <c r="I1662" s="45">
        <f t="shared" si="489"/>
        <v>0</v>
      </c>
      <c r="J1662" s="29">
        <f t="shared" si="476"/>
        <v>3</v>
      </c>
      <c r="K1662" s="29">
        <f t="shared" si="477"/>
        <v>0.27</v>
      </c>
      <c r="L1662" s="29">
        <f t="shared" si="478"/>
        <v>8.4199999999999997E-2</v>
      </c>
      <c r="M1662" s="29">
        <f t="shared" si="479"/>
        <v>12.92</v>
      </c>
      <c r="N1662" s="45">
        <f t="shared" si="490"/>
        <v>-43.986979853963227</v>
      </c>
      <c r="O1662" s="28">
        <f t="shared" si="480"/>
        <v>10.989169238449415</v>
      </c>
      <c r="P1662" s="28">
        <f t="shared" si="481"/>
        <v>15.087458954343088</v>
      </c>
      <c r="Q1662" s="45" t="str">
        <f t="shared" si="491"/>
        <v>ins. Pondérale</v>
      </c>
      <c r="R1662" s="29">
        <f t="shared" si="482"/>
        <v>3</v>
      </c>
      <c r="S1662" s="29" t="e">
        <f t="shared" si="483"/>
        <v>#N/A</v>
      </c>
      <c r="T1662" s="29" t="e">
        <f t="shared" si="484"/>
        <v>#N/A</v>
      </c>
      <c r="U1662" s="29" t="e">
        <f t="shared" si="485"/>
        <v>#N/A</v>
      </c>
      <c r="V1662" s="21" t="e">
        <f t="shared" si="492"/>
        <v>#N/A</v>
      </c>
      <c r="W1662" s="28">
        <f t="shared" si="486"/>
        <v>0</v>
      </c>
      <c r="X1662" s="28">
        <f t="shared" si="487"/>
        <v>0</v>
      </c>
      <c r="Y1662" s="45" t="str">
        <f t="shared" si="493"/>
        <v>pas de surpoids ni d'obésité</v>
      </c>
    </row>
    <row r="1663" spans="4:25">
      <c r="D1663" s="21"/>
      <c r="F1663" s="21"/>
      <c r="G1663" s="54">
        <f t="shared" si="488"/>
        <v>0</v>
      </c>
      <c r="H1663" s="28">
        <f t="shared" si="475"/>
        <v>0</v>
      </c>
      <c r="I1663" s="45">
        <f t="shared" si="489"/>
        <v>0</v>
      </c>
      <c r="J1663" s="29">
        <f t="shared" si="476"/>
        <v>3</v>
      </c>
      <c r="K1663" s="29">
        <f t="shared" si="477"/>
        <v>0.27</v>
      </c>
      <c r="L1663" s="29">
        <f t="shared" si="478"/>
        <v>8.4199999999999997E-2</v>
      </c>
      <c r="M1663" s="29">
        <f t="shared" si="479"/>
        <v>12.92</v>
      </c>
      <c r="N1663" s="45">
        <f t="shared" si="490"/>
        <v>-43.986979853963227</v>
      </c>
      <c r="O1663" s="28">
        <f t="shared" si="480"/>
        <v>10.989169238449415</v>
      </c>
      <c r="P1663" s="28">
        <f t="shared" si="481"/>
        <v>15.087458954343088</v>
      </c>
      <c r="Q1663" s="45" t="str">
        <f t="shared" si="491"/>
        <v>ins. Pondérale</v>
      </c>
      <c r="R1663" s="29">
        <f t="shared" si="482"/>
        <v>3</v>
      </c>
      <c r="S1663" s="29" t="e">
        <f t="shared" si="483"/>
        <v>#N/A</v>
      </c>
      <c r="T1663" s="29" t="e">
        <f t="shared" si="484"/>
        <v>#N/A</v>
      </c>
      <c r="U1663" s="29" t="e">
        <f t="shared" si="485"/>
        <v>#N/A</v>
      </c>
      <c r="V1663" s="21" t="e">
        <f t="shared" si="492"/>
        <v>#N/A</v>
      </c>
      <c r="W1663" s="28">
        <f t="shared" si="486"/>
        <v>0</v>
      </c>
      <c r="X1663" s="28">
        <f t="shared" si="487"/>
        <v>0</v>
      </c>
      <c r="Y1663" s="45" t="str">
        <f t="shared" si="493"/>
        <v>pas de surpoids ni d'obésité</v>
      </c>
    </row>
    <row r="1664" spans="4:25">
      <c r="D1664" s="21"/>
      <c r="F1664" s="21"/>
      <c r="G1664" s="54">
        <f t="shared" si="488"/>
        <v>0</v>
      </c>
      <c r="H1664" s="28">
        <f t="shared" si="475"/>
        <v>0</v>
      </c>
      <c r="I1664" s="45">
        <f t="shared" si="489"/>
        <v>0</v>
      </c>
      <c r="J1664" s="29">
        <f t="shared" si="476"/>
        <v>3</v>
      </c>
      <c r="K1664" s="29">
        <f t="shared" si="477"/>
        <v>0.27</v>
      </c>
      <c r="L1664" s="29">
        <f t="shared" si="478"/>
        <v>8.4199999999999997E-2</v>
      </c>
      <c r="M1664" s="29">
        <f t="shared" si="479"/>
        <v>12.92</v>
      </c>
      <c r="N1664" s="45">
        <f t="shared" si="490"/>
        <v>-43.986979853963227</v>
      </c>
      <c r="O1664" s="28">
        <f t="shared" si="480"/>
        <v>10.989169238449415</v>
      </c>
      <c r="P1664" s="28">
        <f t="shared" si="481"/>
        <v>15.087458954343088</v>
      </c>
      <c r="Q1664" s="45" t="str">
        <f t="shared" si="491"/>
        <v>ins. Pondérale</v>
      </c>
      <c r="R1664" s="29">
        <f t="shared" si="482"/>
        <v>3</v>
      </c>
      <c r="S1664" s="29" t="e">
        <f t="shared" si="483"/>
        <v>#N/A</v>
      </c>
      <c r="T1664" s="29" t="e">
        <f t="shared" si="484"/>
        <v>#N/A</v>
      </c>
      <c r="U1664" s="29" t="e">
        <f t="shared" si="485"/>
        <v>#N/A</v>
      </c>
      <c r="V1664" s="21" t="e">
        <f t="shared" si="492"/>
        <v>#N/A</v>
      </c>
      <c r="W1664" s="28">
        <f t="shared" si="486"/>
        <v>0</v>
      </c>
      <c r="X1664" s="28">
        <f t="shared" si="487"/>
        <v>0</v>
      </c>
      <c r="Y1664" s="45" t="str">
        <f t="shared" si="493"/>
        <v>pas de surpoids ni d'obésité</v>
      </c>
    </row>
    <row r="1665" spans="4:25">
      <c r="D1665" s="21"/>
      <c r="F1665" s="21"/>
      <c r="G1665" s="54">
        <f t="shared" si="488"/>
        <v>0</v>
      </c>
      <c r="H1665" s="28">
        <f t="shared" si="475"/>
        <v>0</v>
      </c>
      <c r="I1665" s="45">
        <f t="shared" si="489"/>
        <v>0</v>
      </c>
      <c r="J1665" s="29">
        <f t="shared" si="476"/>
        <v>3</v>
      </c>
      <c r="K1665" s="29">
        <f t="shared" si="477"/>
        <v>0.27</v>
      </c>
      <c r="L1665" s="29">
        <f t="shared" si="478"/>
        <v>8.4199999999999997E-2</v>
      </c>
      <c r="M1665" s="29">
        <f t="shared" si="479"/>
        <v>12.92</v>
      </c>
      <c r="N1665" s="45">
        <f t="shared" si="490"/>
        <v>-43.986979853963227</v>
      </c>
      <c r="O1665" s="28">
        <f t="shared" si="480"/>
        <v>10.989169238449415</v>
      </c>
      <c r="P1665" s="28">
        <f t="shared" si="481"/>
        <v>15.087458954343088</v>
      </c>
      <c r="Q1665" s="45" t="str">
        <f t="shared" si="491"/>
        <v>ins. Pondérale</v>
      </c>
      <c r="R1665" s="29">
        <f t="shared" si="482"/>
        <v>3</v>
      </c>
      <c r="S1665" s="29" t="e">
        <f t="shared" si="483"/>
        <v>#N/A</v>
      </c>
      <c r="T1665" s="29" t="e">
        <f t="shared" si="484"/>
        <v>#N/A</v>
      </c>
      <c r="U1665" s="29" t="e">
        <f t="shared" si="485"/>
        <v>#N/A</v>
      </c>
      <c r="V1665" s="21" t="e">
        <f t="shared" si="492"/>
        <v>#N/A</v>
      </c>
      <c r="W1665" s="28">
        <f t="shared" si="486"/>
        <v>0</v>
      </c>
      <c r="X1665" s="28">
        <f t="shared" si="487"/>
        <v>0</v>
      </c>
      <c r="Y1665" s="45" t="str">
        <f t="shared" si="493"/>
        <v>pas de surpoids ni d'obésité</v>
      </c>
    </row>
    <row r="1666" spans="4:25">
      <c r="D1666" s="21"/>
      <c r="F1666" s="21"/>
      <c r="G1666" s="54">
        <f t="shared" si="488"/>
        <v>0</v>
      </c>
      <c r="H1666" s="28">
        <f t="shared" si="475"/>
        <v>0</v>
      </c>
      <c r="I1666" s="45">
        <f t="shared" si="489"/>
        <v>0</v>
      </c>
      <c r="J1666" s="29">
        <f t="shared" si="476"/>
        <v>3</v>
      </c>
      <c r="K1666" s="29">
        <f t="shared" si="477"/>
        <v>0.27</v>
      </c>
      <c r="L1666" s="29">
        <f t="shared" si="478"/>
        <v>8.4199999999999997E-2</v>
      </c>
      <c r="M1666" s="29">
        <f t="shared" si="479"/>
        <v>12.92</v>
      </c>
      <c r="N1666" s="45">
        <f t="shared" si="490"/>
        <v>-43.986979853963227</v>
      </c>
      <c r="O1666" s="28">
        <f t="shared" si="480"/>
        <v>10.989169238449415</v>
      </c>
      <c r="P1666" s="28">
        <f t="shared" si="481"/>
        <v>15.087458954343088</v>
      </c>
      <c r="Q1666" s="45" t="str">
        <f t="shared" si="491"/>
        <v>ins. Pondérale</v>
      </c>
      <c r="R1666" s="29">
        <f t="shared" si="482"/>
        <v>3</v>
      </c>
      <c r="S1666" s="29" t="e">
        <f t="shared" si="483"/>
        <v>#N/A</v>
      </c>
      <c r="T1666" s="29" t="e">
        <f t="shared" si="484"/>
        <v>#N/A</v>
      </c>
      <c r="U1666" s="29" t="e">
        <f t="shared" si="485"/>
        <v>#N/A</v>
      </c>
      <c r="V1666" s="21" t="e">
        <f t="shared" si="492"/>
        <v>#N/A</v>
      </c>
      <c r="W1666" s="28">
        <f t="shared" si="486"/>
        <v>0</v>
      </c>
      <c r="X1666" s="28">
        <f t="shared" si="487"/>
        <v>0</v>
      </c>
      <c r="Y1666" s="45" t="str">
        <f t="shared" si="493"/>
        <v>pas de surpoids ni d'obésité</v>
      </c>
    </row>
    <row r="1667" spans="4:25">
      <c r="D1667" s="21"/>
      <c r="F1667" s="21"/>
      <c r="G1667" s="54">
        <f t="shared" si="488"/>
        <v>0</v>
      </c>
      <c r="H1667" s="28">
        <f t="shared" si="475"/>
        <v>0</v>
      </c>
      <c r="I1667" s="45">
        <f t="shared" si="489"/>
        <v>0</v>
      </c>
      <c r="J1667" s="29">
        <f t="shared" si="476"/>
        <v>3</v>
      </c>
      <c r="K1667" s="29">
        <f t="shared" si="477"/>
        <v>0.27</v>
      </c>
      <c r="L1667" s="29">
        <f t="shared" si="478"/>
        <v>8.4199999999999997E-2</v>
      </c>
      <c r="M1667" s="29">
        <f t="shared" si="479"/>
        <v>12.92</v>
      </c>
      <c r="N1667" s="45">
        <f t="shared" si="490"/>
        <v>-43.986979853963227</v>
      </c>
      <c r="O1667" s="28">
        <f t="shared" si="480"/>
        <v>10.989169238449415</v>
      </c>
      <c r="P1667" s="28">
        <f t="shared" si="481"/>
        <v>15.087458954343088</v>
      </c>
      <c r="Q1667" s="45" t="str">
        <f t="shared" si="491"/>
        <v>ins. Pondérale</v>
      </c>
      <c r="R1667" s="29">
        <f t="shared" si="482"/>
        <v>3</v>
      </c>
      <c r="S1667" s="29" t="e">
        <f t="shared" si="483"/>
        <v>#N/A</v>
      </c>
      <c r="T1667" s="29" t="e">
        <f t="shared" si="484"/>
        <v>#N/A</v>
      </c>
      <c r="U1667" s="29" t="e">
        <f t="shared" si="485"/>
        <v>#N/A</v>
      </c>
      <c r="V1667" s="21" t="e">
        <f t="shared" si="492"/>
        <v>#N/A</v>
      </c>
      <c r="W1667" s="28">
        <f t="shared" si="486"/>
        <v>0</v>
      </c>
      <c r="X1667" s="28">
        <f t="shared" si="487"/>
        <v>0</v>
      </c>
      <c r="Y1667" s="45" t="str">
        <f t="shared" si="493"/>
        <v>pas de surpoids ni d'obésité</v>
      </c>
    </row>
    <row r="1668" spans="4:25">
      <c r="D1668" s="21"/>
      <c r="F1668" s="21"/>
      <c r="G1668" s="54">
        <f t="shared" si="488"/>
        <v>0</v>
      </c>
      <c r="H1668" s="28">
        <f t="shared" si="475"/>
        <v>0</v>
      </c>
      <c r="I1668" s="45">
        <f t="shared" si="489"/>
        <v>0</v>
      </c>
      <c r="J1668" s="29">
        <f t="shared" si="476"/>
        <v>3</v>
      </c>
      <c r="K1668" s="29">
        <f t="shared" si="477"/>
        <v>0.27</v>
      </c>
      <c r="L1668" s="29">
        <f t="shared" si="478"/>
        <v>8.4199999999999997E-2</v>
      </c>
      <c r="M1668" s="29">
        <f t="shared" si="479"/>
        <v>12.92</v>
      </c>
      <c r="N1668" s="45">
        <f t="shared" si="490"/>
        <v>-43.986979853963227</v>
      </c>
      <c r="O1668" s="28">
        <f t="shared" si="480"/>
        <v>10.989169238449415</v>
      </c>
      <c r="P1668" s="28">
        <f t="shared" si="481"/>
        <v>15.087458954343088</v>
      </c>
      <c r="Q1668" s="45" t="str">
        <f t="shared" si="491"/>
        <v>ins. Pondérale</v>
      </c>
      <c r="R1668" s="29">
        <f t="shared" si="482"/>
        <v>3</v>
      </c>
      <c r="S1668" s="29" t="e">
        <f t="shared" si="483"/>
        <v>#N/A</v>
      </c>
      <c r="T1668" s="29" t="e">
        <f t="shared" si="484"/>
        <v>#N/A</v>
      </c>
      <c r="U1668" s="29" t="e">
        <f t="shared" si="485"/>
        <v>#N/A</v>
      </c>
      <c r="V1668" s="21" t="e">
        <f t="shared" si="492"/>
        <v>#N/A</v>
      </c>
      <c r="W1668" s="28">
        <f t="shared" si="486"/>
        <v>0</v>
      </c>
      <c r="X1668" s="28">
        <f t="shared" si="487"/>
        <v>0</v>
      </c>
      <c r="Y1668" s="45" t="str">
        <f t="shared" si="493"/>
        <v>pas de surpoids ni d'obésité</v>
      </c>
    </row>
    <row r="1669" spans="4:25">
      <c r="D1669" s="21"/>
      <c r="F1669" s="21"/>
      <c r="G1669" s="54">
        <f t="shared" si="488"/>
        <v>0</v>
      </c>
      <c r="H1669" s="28">
        <f t="shared" si="475"/>
        <v>0</v>
      </c>
      <c r="I1669" s="45">
        <f t="shared" si="489"/>
        <v>0</v>
      </c>
      <c r="J1669" s="29">
        <f t="shared" si="476"/>
        <v>3</v>
      </c>
      <c r="K1669" s="29">
        <f t="shared" si="477"/>
        <v>0.27</v>
      </c>
      <c r="L1669" s="29">
        <f t="shared" si="478"/>
        <v>8.4199999999999997E-2</v>
      </c>
      <c r="M1669" s="29">
        <f t="shared" si="479"/>
        <v>12.92</v>
      </c>
      <c r="N1669" s="45">
        <f t="shared" si="490"/>
        <v>-43.986979853963227</v>
      </c>
      <c r="O1669" s="28">
        <f t="shared" si="480"/>
        <v>10.989169238449415</v>
      </c>
      <c r="P1669" s="28">
        <f t="shared" si="481"/>
        <v>15.087458954343088</v>
      </c>
      <c r="Q1669" s="45" t="str">
        <f t="shared" si="491"/>
        <v>ins. Pondérale</v>
      </c>
      <c r="R1669" s="29">
        <f t="shared" si="482"/>
        <v>3</v>
      </c>
      <c r="S1669" s="29" t="e">
        <f t="shared" si="483"/>
        <v>#N/A</v>
      </c>
      <c r="T1669" s="29" t="e">
        <f t="shared" si="484"/>
        <v>#N/A</v>
      </c>
      <c r="U1669" s="29" t="e">
        <f t="shared" si="485"/>
        <v>#N/A</v>
      </c>
      <c r="V1669" s="21" t="e">
        <f t="shared" si="492"/>
        <v>#N/A</v>
      </c>
      <c r="W1669" s="28">
        <f t="shared" si="486"/>
        <v>0</v>
      </c>
      <c r="X1669" s="28">
        <f t="shared" si="487"/>
        <v>0</v>
      </c>
      <c r="Y1669" s="45" t="str">
        <f t="shared" si="493"/>
        <v>pas de surpoids ni d'obésité</v>
      </c>
    </row>
    <row r="1670" spans="4:25">
      <c r="D1670" s="21"/>
      <c r="F1670" s="21"/>
      <c r="G1670" s="54">
        <f t="shared" si="488"/>
        <v>0</v>
      </c>
      <c r="H1670" s="28">
        <f t="shared" si="475"/>
        <v>0</v>
      </c>
      <c r="I1670" s="45">
        <f t="shared" si="489"/>
        <v>0</v>
      </c>
      <c r="J1670" s="29">
        <f t="shared" si="476"/>
        <v>3</v>
      </c>
      <c r="K1670" s="29">
        <f t="shared" si="477"/>
        <v>0.27</v>
      </c>
      <c r="L1670" s="29">
        <f t="shared" si="478"/>
        <v>8.4199999999999997E-2</v>
      </c>
      <c r="M1670" s="29">
        <f t="shared" si="479"/>
        <v>12.92</v>
      </c>
      <c r="N1670" s="45">
        <f t="shared" si="490"/>
        <v>-43.986979853963227</v>
      </c>
      <c r="O1670" s="28">
        <f t="shared" si="480"/>
        <v>10.989169238449415</v>
      </c>
      <c r="P1670" s="28">
        <f t="shared" si="481"/>
        <v>15.087458954343088</v>
      </c>
      <c r="Q1670" s="45" t="str">
        <f t="shared" si="491"/>
        <v>ins. Pondérale</v>
      </c>
      <c r="R1670" s="29">
        <f t="shared" si="482"/>
        <v>3</v>
      </c>
      <c r="S1670" s="29" t="e">
        <f t="shared" si="483"/>
        <v>#N/A</v>
      </c>
      <c r="T1670" s="29" t="e">
        <f t="shared" si="484"/>
        <v>#N/A</v>
      </c>
      <c r="U1670" s="29" t="e">
        <f t="shared" si="485"/>
        <v>#N/A</v>
      </c>
      <c r="V1670" s="21" t="e">
        <f t="shared" si="492"/>
        <v>#N/A</v>
      </c>
      <c r="W1670" s="28">
        <f t="shared" si="486"/>
        <v>0</v>
      </c>
      <c r="X1670" s="28">
        <f t="shared" si="487"/>
        <v>0</v>
      </c>
      <c r="Y1670" s="45" t="str">
        <f t="shared" si="493"/>
        <v>pas de surpoids ni d'obésité</v>
      </c>
    </row>
    <row r="1671" spans="4:25">
      <c r="D1671" s="21"/>
      <c r="F1671" s="21"/>
      <c r="G1671" s="54">
        <f t="shared" si="488"/>
        <v>0</v>
      </c>
      <c r="H1671" s="28">
        <f t="shared" ref="H1671:H1734" si="494">MROUND(G1671,0.5)</f>
        <v>0</v>
      </c>
      <c r="I1671" s="45">
        <f t="shared" si="489"/>
        <v>0</v>
      </c>
      <c r="J1671" s="29">
        <f t="shared" ref="J1671:J1734" si="495">IF(OR(C1671=1),0,3)</f>
        <v>3</v>
      </c>
      <c r="K1671" s="29">
        <f t="shared" ref="K1671:K1734" si="496">VLOOKUP(H1671,TableRefFR,2+J1671)</f>
        <v>0.27</v>
      </c>
      <c r="L1671" s="29">
        <f t="shared" ref="L1671:L1734" si="497">VLOOKUP(H1671,TableRefFR,3+J1671)</f>
        <v>8.4199999999999997E-2</v>
      </c>
      <c r="M1671" s="29">
        <f t="shared" ref="M1671:M1734" si="498">VLOOKUP(H1671,TableRefFR,4+J1671)</f>
        <v>12.92</v>
      </c>
      <c r="N1671" s="45">
        <f t="shared" si="490"/>
        <v>-43.986979853963227</v>
      </c>
      <c r="O1671" s="28">
        <f t="shared" ref="O1671:O1734" si="499">VLOOKUP(H1671,CorpFR,2+J1671)</f>
        <v>10.989169238449415</v>
      </c>
      <c r="P1671" s="28">
        <f t="shared" ref="P1671:P1734" si="500">VLOOKUP(H1671,CorpFR,3+J1671)</f>
        <v>15.087458954343088</v>
      </c>
      <c r="Q1671" s="45" t="str">
        <f t="shared" si="491"/>
        <v>ins. Pondérale</v>
      </c>
      <c r="R1671" s="29">
        <f t="shared" ref="R1671:R1734" si="501">IF(OR(C1671=1),0,3)</f>
        <v>3</v>
      </c>
      <c r="S1671" s="29" t="e">
        <f t="shared" ref="S1671:S1734" si="502">VLOOKUP(H1671,TableRefIOTF,2+R1671)</f>
        <v>#N/A</v>
      </c>
      <c r="T1671" s="29" t="e">
        <f t="shared" ref="T1671:T1734" si="503">VLOOKUP(H1671,TableRefIOTF,3+R1671)</f>
        <v>#N/A</v>
      </c>
      <c r="U1671" s="29" t="e">
        <f t="shared" ref="U1671:U1734" si="504">VLOOKUP(H1671,TableRefIOTF,4+R1671)</f>
        <v>#N/A</v>
      </c>
      <c r="V1671" s="21" t="e">
        <f t="shared" si="492"/>
        <v>#N/A</v>
      </c>
      <c r="W1671" s="28">
        <f t="shared" ref="W1671:W1734" si="505">VLOOKUP(H1671,CorpIOTF,2+R1671)</f>
        <v>0</v>
      </c>
      <c r="X1671" s="28">
        <f t="shared" ref="X1671:X1734" si="506">VLOOKUP(H1671,CorpIOTF,3+R1671)</f>
        <v>0</v>
      </c>
      <c r="Y1671" s="45" t="str">
        <f t="shared" si="493"/>
        <v>pas de surpoids ni d'obésité</v>
      </c>
    </row>
    <row r="1672" spans="4:25">
      <c r="D1672" s="21"/>
      <c r="F1672" s="21"/>
      <c r="G1672" s="54">
        <f t="shared" ref="G1672:G1735" si="507">DATEDIF(B1672,E1672,"d")/365.25</f>
        <v>0</v>
      </c>
      <c r="H1672" s="28">
        <f t="shared" si="494"/>
        <v>0</v>
      </c>
      <c r="I1672" s="45">
        <f t="shared" ref="I1672:I1735" si="508">D1672</f>
        <v>0</v>
      </c>
      <c r="J1672" s="29">
        <f t="shared" si="495"/>
        <v>3</v>
      </c>
      <c r="K1672" s="29">
        <f t="shared" si="496"/>
        <v>0.27</v>
      </c>
      <c r="L1672" s="29">
        <f t="shared" si="497"/>
        <v>8.4199999999999997E-2</v>
      </c>
      <c r="M1672" s="29">
        <f t="shared" si="498"/>
        <v>12.92</v>
      </c>
      <c r="N1672" s="45">
        <f t="shared" ref="N1672:N1735" si="509">(((I1672/M1672)^K1672)-1)/(K1672*L1672)</f>
        <v>-43.986979853963227</v>
      </c>
      <c r="O1672" s="28">
        <f t="shared" si="499"/>
        <v>10.989169238449415</v>
      </c>
      <c r="P1672" s="28">
        <f t="shared" si="500"/>
        <v>15.087458954343088</v>
      </c>
      <c r="Q1672" s="45" t="str">
        <f t="shared" ref="Q1672:Q1735" si="510">IF(I1672&gt;P1672,"surpoids",IF(I1672&lt;O1672,"ins. Pondérale","corpulence normale"))</f>
        <v>ins. Pondérale</v>
      </c>
      <c r="R1672" s="29">
        <f t="shared" si="501"/>
        <v>3</v>
      </c>
      <c r="S1672" s="29" t="e">
        <f t="shared" si="502"/>
        <v>#N/A</v>
      </c>
      <c r="T1672" s="29" t="e">
        <f t="shared" si="503"/>
        <v>#N/A</v>
      </c>
      <c r="U1672" s="29" t="e">
        <f t="shared" si="504"/>
        <v>#N/A</v>
      </c>
      <c r="V1672" s="21" t="e">
        <f t="shared" ref="V1672:V1735" si="511">(((I1672/U1672)^S1672)-1)/(S1672*T1672)</f>
        <v>#N/A</v>
      </c>
      <c r="W1672" s="28">
        <f t="shared" si="505"/>
        <v>0</v>
      </c>
      <c r="X1672" s="28">
        <f t="shared" si="506"/>
        <v>0</v>
      </c>
      <c r="Y1672" s="45" t="str">
        <f t="shared" ref="Y1672:Y1735" si="512">IF(I1672&gt;X1672,"obésité",IF(I1672&gt;W1672,"surpoids","pas de surpoids ni d'obésité"))</f>
        <v>pas de surpoids ni d'obésité</v>
      </c>
    </row>
    <row r="1673" spans="4:25">
      <c r="D1673" s="21"/>
      <c r="F1673" s="21"/>
      <c r="G1673" s="54">
        <f t="shared" si="507"/>
        <v>0</v>
      </c>
      <c r="H1673" s="28">
        <f t="shared" si="494"/>
        <v>0</v>
      </c>
      <c r="I1673" s="45">
        <f t="shared" si="508"/>
        <v>0</v>
      </c>
      <c r="J1673" s="29">
        <f t="shared" si="495"/>
        <v>3</v>
      </c>
      <c r="K1673" s="29">
        <f t="shared" si="496"/>
        <v>0.27</v>
      </c>
      <c r="L1673" s="29">
        <f t="shared" si="497"/>
        <v>8.4199999999999997E-2</v>
      </c>
      <c r="M1673" s="29">
        <f t="shared" si="498"/>
        <v>12.92</v>
      </c>
      <c r="N1673" s="45">
        <f t="shared" si="509"/>
        <v>-43.986979853963227</v>
      </c>
      <c r="O1673" s="28">
        <f t="shared" si="499"/>
        <v>10.989169238449415</v>
      </c>
      <c r="P1673" s="28">
        <f t="shared" si="500"/>
        <v>15.087458954343088</v>
      </c>
      <c r="Q1673" s="45" t="str">
        <f t="shared" si="510"/>
        <v>ins. Pondérale</v>
      </c>
      <c r="R1673" s="29">
        <f t="shared" si="501"/>
        <v>3</v>
      </c>
      <c r="S1673" s="29" t="e">
        <f t="shared" si="502"/>
        <v>#N/A</v>
      </c>
      <c r="T1673" s="29" t="e">
        <f t="shared" si="503"/>
        <v>#N/A</v>
      </c>
      <c r="U1673" s="29" t="e">
        <f t="shared" si="504"/>
        <v>#N/A</v>
      </c>
      <c r="V1673" s="21" t="e">
        <f t="shared" si="511"/>
        <v>#N/A</v>
      </c>
      <c r="W1673" s="28">
        <f t="shared" si="505"/>
        <v>0</v>
      </c>
      <c r="X1673" s="28">
        <f t="shared" si="506"/>
        <v>0</v>
      </c>
      <c r="Y1673" s="45" t="str">
        <f t="shared" si="512"/>
        <v>pas de surpoids ni d'obésité</v>
      </c>
    </row>
    <row r="1674" spans="4:25">
      <c r="D1674" s="21"/>
      <c r="F1674" s="21"/>
      <c r="G1674" s="54">
        <f t="shared" si="507"/>
        <v>0</v>
      </c>
      <c r="H1674" s="28">
        <f t="shared" si="494"/>
        <v>0</v>
      </c>
      <c r="I1674" s="45">
        <f t="shared" si="508"/>
        <v>0</v>
      </c>
      <c r="J1674" s="29">
        <f t="shared" si="495"/>
        <v>3</v>
      </c>
      <c r="K1674" s="29">
        <f t="shared" si="496"/>
        <v>0.27</v>
      </c>
      <c r="L1674" s="29">
        <f t="shared" si="497"/>
        <v>8.4199999999999997E-2</v>
      </c>
      <c r="M1674" s="29">
        <f t="shared" si="498"/>
        <v>12.92</v>
      </c>
      <c r="N1674" s="45">
        <f t="shared" si="509"/>
        <v>-43.986979853963227</v>
      </c>
      <c r="O1674" s="28">
        <f t="shared" si="499"/>
        <v>10.989169238449415</v>
      </c>
      <c r="P1674" s="28">
        <f t="shared" si="500"/>
        <v>15.087458954343088</v>
      </c>
      <c r="Q1674" s="45" t="str">
        <f t="shared" si="510"/>
        <v>ins. Pondérale</v>
      </c>
      <c r="R1674" s="29">
        <f t="shared" si="501"/>
        <v>3</v>
      </c>
      <c r="S1674" s="29" t="e">
        <f t="shared" si="502"/>
        <v>#N/A</v>
      </c>
      <c r="T1674" s="29" t="e">
        <f t="shared" si="503"/>
        <v>#N/A</v>
      </c>
      <c r="U1674" s="29" t="e">
        <f t="shared" si="504"/>
        <v>#N/A</v>
      </c>
      <c r="V1674" s="21" t="e">
        <f t="shared" si="511"/>
        <v>#N/A</v>
      </c>
      <c r="W1674" s="28">
        <f t="shared" si="505"/>
        <v>0</v>
      </c>
      <c r="X1674" s="28">
        <f t="shared" si="506"/>
        <v>0</v>
      </c>
      <c r="Y1674" s="45" t="str">
        <f t="shared" si="512"/>
        <v>pas de surpoids ni d'obésité</v>
      </c>
    </row>
    <row r="1675" spans="4:25">
      <c r="D1675" s="21"/>
      <c r="F1675" s="21"/>
      <c r="G1675" s="54">
        <f t="shared" si="507"/>
        <v>0</v>
      </c>
      <c r="H1675" s="28">
        <f t="shared" si="494"/>
        <v>0</v>
      </c>
      <c r="I1675" s="45">
        <f t="shared" si="508"/>
        <v>0</v>
      </c>
      <c r="J1675" s="29">
        <f t="shared" si="495"/>
        <v>3</v>
      </c>
      <c r="K1675" s="29">
        <f t="shared" si="496"/>
        <v>0.27</v>
      </c>
      <c r="L1675" s="29">
        <f t="shared" si="497"/>
        <v>8.4199999999999997E-2</v>
      </c>
      <c r="M1675" s="29">
        <f t="shared" si="498"/>
        <v>12.92</v>
      </c>
      <c r="N1675" s="45">
        <f t="shared" si="509"/>
        <v>-43.986979853963227</v>
      </c>
      <c r="O1675" s="28">
        <f t="shared" si="499"/>
        <v>10.989169238449415</v>
      </c>
      <c r="P1675" s="28">
        <f t="shared" si="500"/>
        <v>15.087458954343088</v>
      </c>
      <c r="Q1675" s="45" t="str">
        <f t="shared" si="510"/>
        <v>ins. Pondérale</v>
      </c>
      <c r="R1675" s="29">
        <f t="shared" si="501"/>
        <v>3</v>
      </c>
      <c r="S1675" s="29" t="e">
        <f t="shared" si="502"/>
        <v>#N/A</v>
      </c>
      <c r="T1675" s="29" t="e">
        <f t="shared" si="503"/>
        <v>#N/A</v>
      </c>
      <c r="U1675" s="29" t="e">
        <f t="shared" si="504"/>
        <v>#N/A</v>
      </c>
      <c r="V1675" s="21" t="e">
        <f t="shared" si="511"/>
        <v>#N/A</v>
      </c>
      <c r="W1675" s="28">
        <f t="shared" si="505"/>
        <v>0</v>
      </c>
      <c r="X1675" s="28">
        <f t="shared" si="506"/>
        <v>0</v>
      </c>
      <c r="Y1675" s="45" t="str">
        <f t="shared" si="512"/>
        <v>pas de surpoids ni d'obésité</v>
      </c>
    </row>
    <row r="1676" spans="4:25">
      <c r="D1676" s="21"/>
      <c r="F1676" s="21"/>
      <c r="G1676" s="54">
        <f t="shared" si="507"/>
        <v>0</v>
      </c>
      <c r="H1676" s="28">
        <f t="shared" si="494"/>
        <v>0</v>
      </c>
      <c r="I1676" s="45">
        <f t="shared" si="508"/>
        <v>0</v>
      </c>
      <c r="J1676" s="29">
        <f t="shared" si="495"/>
        <v>3</v>
      </c>
      <c r="K1676" s="29">
        <f t="shared" si="496"/>
        <v>0.27</v>
      </c>
      <c r="L1676" s="29">
        <f t="shared" si="497"/>
        <v>8.4199999999999997E-2</v>
      </c>
      <c r="M1676" s="29">
        <f t="shared" si="498"/>
        <v>12.92</v>
      </c>
      <c r="N1676" s="45">
        <f t="shared" si="509"/>
        <v>-43.986979853963227</v>
      </c>
      <c r="O1676" s="28">
        <f t="shared" si="499"/>
        <v>10.989169238449415</v>
      </c>
      <c r="P1676" s="28">
        <f t="shared" si="500"/>
        <v>15.087458954343088</v>
      </c>
      <c r="Q1676" s="45" t="str">
        <f t="shared" si="510"/>
        <v>ins. Pondérale</v>
      </c>
      <c r="R1676" s="29">
        <f t="shared" si="501"/>
        <v>3</v>
      </c>
      <c r="S1676" s="29" t="e">
        <f t="shared" si="502"/>
        <v>#N/A</v>
      </c>
      <c r="T1676" s="29" t="e">
        <f t="shared" si="503"/>
        <v>#N/A</v>
      </c>
      <c r="U1676" s="29" t="e">
        <f t="shared" si="504"/>
        <v>#N/A</v>
      </c>
      <c r="V1676" s="21" t="e">
        <f t="shared" si="511"/>
        <v>#N/A</v>
      </c>
      <c r="W1676" s="28">
        <f t="shared" si="505"/>
        <v>0</v>
      </c>
      <c r="X1676" s="28">
        <f t="shared" si="506"/>
        <v>0</v>
      </c>
      <c r="Y1676" s="45" t="str">
        <f t="shared" si="512"/>
        <v>pas de surpoids ni d'obésité</v>
      </c>
    </row>
    <row r="1677" spans="4:25">
      <c r="D1677" s="21"/>
      <c r="F1677" s="21"/>
      <c r="G1677" s="54">
        <f t="shared" si="507"/>
        <v>0</v>
      </c>
      <c r="H1677" s="28">
        <f t="shared" si="494"/>
        <v>0</v>
      </c>
      <c r="I1677" s="45">
        <f t="shared" si="508"/>
        <v>0</v>
      </c>
      <c r="J1677" s="29">
        <f t="shared" si="495"/>
        <v>3</v>
      </c>
      <c r="K1677" s="29">
        <f t="shared" si="496"/>
        <v>0.27</v>
      </c>
      <c r="L1677" s="29">
        <f t="shared" si="497"/>
        <v>8.4199999999999997E-2</v>
      </c>
      <c r="M1677" s="29">
        <f t="shared" si="498"/>
        <v>12.92</v>
      </c>
      <c r="N1677" s="45">
        <f t="shared" si="509"/>
        <v>-43.986979853963227</v>
      </c>
      <c r="O1677" s="28">
        <f t="shared" si="499"/>
        <v>10.989169238449415</v>
      </c>
      <c r="P1677" s="28">
        <f t="shared" si="500"/>
        <v>15.087458954343088</v>
      </c>
      <c r="Q1677" s="45" t="str">
        <f t="shared" si="510"/>
        <v>ins. Pondérale</v>
      </c>
      <c r="R1677" s="29">
        <f t="shared" si="501"/>
        <v>3</v>
      </c>
      <c r="S1677" s="29" t="e">
        <f t="shared" si="502"/>
        <v>#N/A</v>
      </c>
      <c r="T1677" s="29" t="e">
        <f t="shared" si="503"/>
        <v>#N/A</v>
      </c>
      <c r="U1677" s="29" t="e">
        <f t="shared" si="504"/>
        <v>#N/A</v>
      </c>
      <c r="V1677" s="21" t="e">
        <f t="shared" si="511"/>
        <v>#N/A</v>
      </c>
      <c r="W1677" s="28">
        <f t="shared" si="505"/>
        <v>0</v>
      </c>
      <c r="X1677" s="28">
        <f t="shared" si="506"/>
        <v>0</v>
      </c>
      <c r="Y1677" s="45" t="str">
        <f t="shared" si="512"/>
        <v>pas de surpoids ni d'obésité</v>
      </c>
    </row>
    <row r="1678" spans="4:25">
      <c r="D1678" s="21"/>
      <c r="F1678" s="21"/>
      <c r="G1678" s="54">
        <f t="shared" si="507"/>
        <v>0</v>
      </c>
      <c r="H1678" s="28">
        <f t="shared" si="494"/>
        <v>0</v>
      </c>
      <c r="I1678" s="45">
        <f t="shared" si="508"/>
        <v>0</v>
      </c>
      <c r="J1678" s="29">
        <f t="shared" si="495"/>
        <v>3</v>
      </c>
      <c r="K1678" s="29">
        <f t="shared" si="496"/>
        <v>0.27</v>
      </c>
      <c r="L1678" s="29">
        <f t="shared" si="497"/>
        <v>8.4199999999999997E-2</v>
      </c>
      <c r="M1678" s="29">
        <f t="shared" si="498"/>
        <v>12.92</v>
      </c>
      <c r="N1678" s="45">
        <f t="shared" si="509"/>
        <v>-43.986979853963227</v>
      </c>
      <c r="O1678" s="28">
        <f t="shared" si="499"/>
        <v>10.989169238449415</v>
      </c>
      <c r="P1678" s="28">
        <f t="shared" si="500"/>
        <v>15.087458954343088</v>
      </c>
      <c r="Q1678" s="45" t="str">
        <f t="shared" si="510"/>
        <v>ins. Pondérale</v>
      </c>
      <c r="R1678" s="29">
        <f t="shared" si="501"/>
        <v>3</v>
      </c>
      <c r="S1678" s="29" t="e">
        <f t="shared" si="502"/>
        <v>#N/A</v>
      </c>
      <c r="T1678" s="29" t="e">
        <f t="shared" si="503"/>
        <v>#N/A</v>
      </c>
      <c r="U1678" s="29" t="e">
        <f t="shared" si="504"/>
        <v>#N/A</v>
      </c>
      <c r="V1678" s="21" t="e">
        <f t="shared" si="511"/>
        <v>#N/A</v>
      </c>
      <c r="W1678" s="28">
        <f t="shared" si="505"/>
        <v>0</v>
      </c>
      <c r="X1678" s="28">
        <f t="shared" si="506"/>
        <v>0</v>
      </c>
      <c r="Y1678" s="45" t="str">
        <f t="shared" si="512"/>
        <v>pas de surpoids ni d'obésité</v>
      </c>
    </row>
    <row r="1679" spans="4:25">
      <c r="D1679" s="21"/>
      <c r="F1679" s="21"/>
      <c r="G1679" s="54">
        <f t="shared" si="507"/>
        <v>0</v>
      </c>
      <c r="H1679" s="28">
        <f t="shared" si="494"/>
        <v>0</v>
      </c>
      <c r="I1679" s="45">
        <f t="shared" si="508"/>
        <v>0</v>
      </c>
      <c r="J1679" s="29">
        <f t="shared" si="495"/>
        <v>3</v>
      </c>
      <c r="K1679" s="29">
        <f t="shared" si="496"/>
        <v>0.27</v>
      </c>
      <c r="L1679" s="29">
        <f t="shared" si="497"/>
        <v>8.4199999999999997E-2</v>
      </c>
      <c r="M1679" s="29">
        <f t="shared" si="498"/>
        <v>12.92</v>
      </c>
      <c r="N1679" s="45">
        <f t="shared" si="509"/>
        <v>-43.986979853963227</v>
      </c>
      <c r="O1679" s="28">
        <f t="shared" si="499"/>
        <v>10.989169238449415</v>
      </c>
      <c r="P1679" s="28">
        <f t="shared" si="500"/>
        <v>15.087458954343088</v>
      </c>
      <c r="Q1679" s="45" t="str">
        <f t="shared" si="510"/>
        <v>ins. Pondérale</v>
      </c>
      <c r="R1679" s="29">
        <f t="shared" si="501"/>
        <v>3</v>
      </c>
      <c r="S1679" s="29" t="e">
        <f t="shared" si="502"/>
        <v>#N/A</v>
      </c>
      <c r="T1679" s="29" t="e">
        <f t="shared" si="503"/>
        <v>#N/A</v>
      </c>
      <c r="U1679" s="29" t="e">
        <f t="shared" si="504"/>
        <v>#N/A</v>
      </c>
      <c r="V1679" s="21" t="e">
        <f t="shared" si="511"/>
        <v>#N/A</v>
      </c>
      <c r="W1679" s="28">
        <f t="shared" si="505"/>
        <v>0</v>
      </c>
      <c r="X1679" s="28">
        <f t="shared" si="506"/>
        <v>0</v>
      </c>
      <c r="Y1679" s="45" t="str">
        <f t="shared" si="512"/>
        <v>pas de surpoids ni d'obésité</v>
      </c>
    </row>
    <row r="1680" spans="4:25">
      <c r="D1680" s="21"/>
      <c r="F1680" s="21"/>
      <c r="G1680" s="54">
        <f t="shared" si="507"/>
        <v>0</v>
      </c>
      <c r="H1680" s="28">
        <f t="shared" si="494"/>
        <v>0</v>
      </c>
      <c r="I1680" s="45">
        <f t="shared" si="508"/>
        <v>0</v>
      </c>
      <c r="J1680" s="29">
        <f t="shared" si="495"/>
        <v>3</v>
      </c>
      <c r="K1680" s="29">
        <f t="shared" si="496"/>
        <v>0.27</v>
      </c>
      <c r="L1680" s="29">
        <f t="shared" si="497"/>
        <v>8.4199999999999997E-2</v>
      </c>
      <c r="M1680" s="29">
        <f t="shared" si="498"/>
        <v>12.92</v>
      </c>
      <c r="N1680" s="45">
        <f t="shared" si="509"/>
        <v>-43.986979853963227</v>
      </c>
      <c r="O1680" s="28">
        <f t="shared" si="499"/>
        <v>10.989169238449415</v>
      </c>
      <c r="P1680" s="28">
        <f t="shared" si="500"/>
        <v>15.087458954343088</v>
      </c>
      <c r="Q1680" s="45" t="str">
        <f t="shared" si="510"/>
        <v>ins. Pondérale</v>
      </c>
      <c r="R1680" s="29">
        <f t="shared" si="501"/>
        <v>3</v>
      </c>
      <c r="S1680" s="29" t="e">
        <f t="shared" si="502"/>
        <v>#N/A</v>
      </c>
      <c r="T1680" s="29" t="e">
        <f t="shared" si="503"/>
        <v>#N/A</v>
      </c>
      <c r="U1680" s="29" t="e">
        <f t="shared" si="504"/>
        <v>#N/A</v>
      </c>
      <c r="V1680" s="21" t="e">
        <f t="shared" si="511"/>
        <v>#N/A</v>
      </c>
      <c r="W1680" s="28">
        <f t="shared" si="505"/>
        <v>0</v>
      </c>
      <c r="X1680" s="28">
        <f t="shared" si="506"/>
        <v>0</v>
      </c>
      <c r="Y1680" s="45" t="str">
        <f t="shared" si="512"/>
        <v>pas de surpoids ni d'obésité</v>
      </c>
    </row>
    <row r="1681" spans="4:25">
      <c r="D1681" s="21"/>
      <c r="F1681" s="21"/>
      <c r="G1681" s="54">
        <f t="shared" si="507"/>
        <v>0</v>
      </c>
      <c r="H1681" s="28">
        <f t="shared" si="494"/>
        <v>0</v>
      </c>
      <c r="I1681" s="45">
        <f t="shared" si="508"/>
        <v>0</v>
      </c>
      <c r="J1681" s="29">
        <f t="shared" si="495"/>
        <v>3</v>
      </c>
      <c r="K1681" s="29">
        <f t="shared" si="496"/>
        <v>0.27</v>
      </c>
      <c r="L1681" s="29">
        <f t="shared" si="497"/>
        <v>8.4199999999999997E-2</v>
      </c>
      <c r="M1681" s="29">
        <f t="shared" si="498"/>
        <v>12.92</v>
      </c>
      <c r="N1681" s="45">
        <f t="shared" si="509"/>
        <v>-43.986979853963227</v>
      </c>
      <c r="O1681" s="28">
        <f t="shared" si="499"/>
        <v>10.989169238449415</v>
      </c>
      <c r="P1681" s="28">
        <f t="shared" si="500"/>
        <v>15.087458954343088</v>
      </c>
      <c r="Q1681" s="45" t="str">
        <f t="shared" si="510"/>
        <v>ins. Pondérale</v>
      </c>
      <c r="R1681" s="29">
        <f t="shared" si="501"/>
        <v>3</v>
      </c>
      <c r="S1681" s="29" t="e">
        <f t="shared" si="502"/>
        <v>#N/A</v>
      </c>
      <c r="T1681" s="29" t="e">
        <f t="shared" si="503"/>
        <v>#N/A</v>
      </c>
      <c r="U1681" s="29" t="e">
        <f t="shared" si="504"/>
        <v>#N/A</v>
      </c>
      <c r="V1681" s="21" t="e">
        <f t="shared" si="511"/>
        <v>#N/A</v>
      </c>
      <c r="W1681" s="28">
        <f t="shared" si="505"/>
        <v>0</v>
      </c>
      <c r="X1681" s="28">
        <f t="shared" si="506"/>
        <v>0</v>
      </c>
      <c r="Y1681" s="45" t="str">
        <f t="shared" si="512"/>
        <v>pas de surpoids ni d'obésité</v>
      </c>
    </row>
    <row r="1682" spans="4:25">
      <c r="D1682" s="21"/>
      <c r="F1682" s="21"/>
      <c r="G1682" s="54">
        <f t="shared" si="507"/>
        <v>0</v>
      </c>
      <c r="H1682" s="28">
        <f t="shared" si="494"/>
        <v>0</v>
      </c>
      <c r="I1682" s="45">
        <f t="shared" si="508"/>
        <v>0</v>
      </c>
      <c r="J1682" s="29">
        <f t="shared" si="495"/>
        <v>3</v>
      </c>
      <c r="K1682" s="29">
        <f t="shared" si="496"/>
        <v>0.27</v>
      </c>
      <c r="L1682" s="29">
        <f t="shared" si="497"/>
        <v>8.4199999999999997E-2</v>
      </c>
      <c r="M1682" s="29">
        <f t="shared" si="498"/>
        <v>12.92</v>
      </c>
      <c r="N1682" s="45">
        <f t="shared" si="509"/>
        <v>-43.986979853963227</v>
      </c>
      <c r="O1682" s="28">
        <f t="shared" si="499"/>
        <v>10.989169238449415</v>
      </c>
      <c r="P1682" s="28">
        <f t="shared" si="500"/>
        <v>15.087458954343088</v>
      </c>
      <c r="Q1682" s="45" t="str">
        <f t="shared" si="510"/>
        <v>ins. Pondérale</v>
      </c>
      <c r="R1682" s="29">
        <f t="shared" si="501"/>
        <v>3</v>
      </c>
      <c r="S1682" s="29" t="e">
        <f t="shared" si="502"/>
        <v>#N/A</v>
      </c>
      <c r="T1682" s="29" t="e">
        <f t="shared" si="503"/>
        <v>#N/A</v>
      </c>
      <c r="U1682" s="29" t="e">
        <f t="shared" si="504"/>
        <v>#N/A</v>
      </c>
      <c r="V1682" s="21" t="e">
        <f t="shared" si="511"/>
        <v>#N/A</v>
      </c>
      <c r="W1682" s="28">
        <f t="shared" si="505"/>
        <v>0</v>
      </c>
      <c r="X1682" s="28">
        <f t="shared" si="506"/>
        <v>0</v>
      </c>
      <c r="Y1682" s="45" t="str">
        <f t="shared" si="512"/>
        <v>pas de surpoids ni d'obésité</v>
      </c>
    </row>
    <row r="1683" spans="4:25">
      <c r="D1683" s="21"/>
      <c r="F1683" s="21"/>
      <c r="G1683" s="54">
        <f t="shared" si="507"/>
        <v>0</v>
      </c>
      <c r="H1683" s="28">
        <f t="shared" si="494"/>
        <v>0</v>
      </c>
      <c r="I1683" s="45">
        <f t="shared" si="508"/>
        <v>0</v>
      </c>
      <c r="J1683" s="29">
        <f t="shared" si="495"/>
        <v>3</v>
      </c>
      <c r="K1683" s="29">
        <f t="shared" si="496"/>
        <v>0.27</v>
      </c>
      <c r="L1683" s="29">
        <f t="shared" si="497"/>
        <v>8.4199999999999997E-2</v>
      </c>
      <c r="M1683" s="29">
        <f t="shared" si="498"/>
        <v>12.92</v>
      </c>
      <c r="N1683" s="45">
        <f t="shared" si="509"/>
        <v>-43.986979853963227</v>
      </c>
      <c r="O1683" s="28">
        <f t="shared" si="499"/>
        <v>10.989169238449415</v>
      </c>
      <c r="P1683" s="28">
        <f t="shared" si="500"/>
        <v>15.087458954343088</v>
      </c>
      <c r="Q1683" s="45" t="str">
        <f t="shared" si="510"/>
        <v>ins. Pondérale</v>
      </c>
      <c r="R1683" s="29">
        <f t="shared" si="501"/>
        <v>3</v>
      </c>
      <c r="S1683" s="29" t="e">
        <f t="shared" si="502"/>
        <v>#N/A</v>
      </c>
      <c r="T1683" s="29" t="e">
        <f t="shared" si="503"/>
        <v>#N/A</v>
      </c>
      <c r="U1683" s="29" t="e">
        <f t="shared" si="504"/>
        <v>#N/A</v>
      </c>
      <c r="V1683" s="21" t="e">
        <f t="shared" si="511"/>
        <v>#N/A</v>
      </c>
      <c r="W1683" s="28">
        <f t="shared" si="505"/>
        <v>0</v>
      </c>
      <c r="X1683" s="28">
        <f t="shared" si="506"/>
        <v>0</v>
      </c>
      <c r="Y1683" s="45" t="str">
        <f t="shared" si="512"/>
        <v>pas de surpoids ni d'obésité</v>
      </c>
    </row>
    <row r="1684" spans="4:25">
      <c r="D1684" s="21"/>
      <c r="F1684" s="21"/>
      <c r="G1684" s="54">
        <f t="shared" si="507"/>
        <v>0</v>
      </c>
      <c r="H1684" s="28">
        <f t="shared" si="494"/>
        <v>0</v>
      </c>
      <c r="I1684" s="45">
        <f t="shared" si="508"/>
        <v>0</v>
      </c>
      <c r="J1684" s="29">
        <f t="shared" si="495"/>
        <v>3</v>
      </c>
      <c r="K1684" s="29">
        <f t="shared" si="496"/>
        <v>0.27</v>
      </c>
      <c r="L1684" s="29">
        <f t="shared" si="497"/>
        <v>8.4199999999999997E-2</v>
      </c>
      <c r="M1684" s="29">
        <f t="shared" si="498"/>
        <v>12.92</v>
      </c>
      <c r="N1684" s="45">
        <f t="shared" si="509"/>
        <v>-43.986979853963227</v>
      </c>
      <c r="O1684" s="28">
        <f t="shared" si="499"/>
        <v>10.989169238449415</v>
      </c>
      <c r="P1684" s="28">
        <f t="shared" si="500"/>
        <v>15.087458954343088</v>
      </c>
      <c r="Q1684" s="45" t="str">
        <f t="shared" si="510"/>
        <v>ins. Pondérale</v>
      </c>
      <c r="R1684" s="29">
        <f t="shared" si="501"/>
        <v>3</v>
      </c>
      <c r="S1684" s="29" t="e">
        <f t="shared" si="502"/>
        <v>#N/A</v>
      </c>
      <c r="T1684" s="29" t="e">
        <f t="shared" si="503"/>
        <v>#N/A</v>
      </c>
      <c r="U1684" s="29" t="e">
        <f t="shared" si="504"/>
        <v>#N/A</v>
      </c>
      <c r="V1684" s="21" t="e">
        <f t="shared" si="511"/>
        <v>#N/A</v>
      </c>
      <c r="W1684" s="28">
        <f t="shared" si="505"/>
        <v>0</v>
      </c>
      <c r="X1684" s="28">
        <f t="shared" si="506"/>
        <v>0</v>
      </c>
      <c r="Y1684" s="45" t="str">
        <f t="shared" si="512"/>
        <v>pas de surpoids ni d'obésité</v>
      </c>
    </row>
    <row r="1685" spans="4:25">
      <c r="D1685" s="21"/>
      <c r="F1685" s="21"/>
      <c r="G1685" s="54">
        <f t="shared" si="507"/>
        <v>0</v>
      </c>
      <c r="H1685" s="28">
        <f t="shared" si="494"/>
        <v>0</v>
      </c>
      <c r="I1685" s="45">
        <f t="shared" si="508"/>
        <v>0</v>
      </c>
      <c r="J1685" s="29">
        <f t="shared" si="495"/>
        <v>3</v>
      </c>
      <c r="K1685" s="29">
        <f t="shared" si="496"/>
        <v>0.27</v>
      </c>
      <c r="L1685" s="29">
        <f t="shared" si="497"/>
        <v>8.4199999999999997E-2</v>
      </c>
      <c r="M1685" s="29">
        <f t="shared" si="498"/>
        <v>12.92</v>
      </c>
      <c r="N1685" s="45">
        <f t="shared" si="509"/>
        <v>-43.986979853963227</v>
      </c>
      <c r="O1685" s="28">
        <f t="shared" si="499"/>
        <v>10.989169238449415</v>
      </c>
      <c r="P1685" s="28">
        <f t="shared" si="500"/>
        <v>15.087458954343088</v>
      </c>
      <c r="Q1685" s="45" t="str">
        <f t="shared" si="510"/>
        <v>ins. Pondérale</v>
      </c>
      <c r="R1685" s="29">
        <f t="shared" si="501"/>
        <v>3</v>
      </c>
      <c r="S1685" s="29" t="e">
        <f t="shared" si="502"/>
        <v>#N/A</v>
      </c>
      <c r="T1685" s="29" t="e">
        <f t="shared" si="503"/>
        <v>#N/A</v>
      </c>
      <c r="U1685" s="29" t="e">
        <f t="shared" si="504"/>
        <v>#N/A</v>
      </c>
      <c r="V1685" s="21" t="e">
        <f t="shared" si="511"/>
        <v>#N/A</v>
      </c>
      <c r="W1685" s="28">
        <f t="shared" si="505"/>
        <v>0</v>
      </c>
      <c r="X1685" s="28">
        <f t="shared" si="506"/>
        <v>0</v>
      </c>
      <c r="Y1685" s="45" t="str">
        <f t="shared" si="512"/>
        <v>pas de surpoids ni d'obésité</v>
      </c>
    </row>
    <row r="1686" spans="4:25">
      <c r="D1686" s="21"/>
      <c r="F1686" s="21"/>
      <c r="G1686" s="54">
        <f t="shared" si="507"/>
        <v>0</v>
      </c>
      <c r="H1686" s="28">
        <f t="shared" si="494"/>
        <v>0</v>
      </c>
      <c r="I1686" s="45">
        <f t="shared" si="508"/>
        <v>0</v>
      </c>
      <c r="J1686" s="29">
        <f t="shared" si="495"/>
        <v>3</v>
      </c>
      <c r="K1686" s="29">
        <f t="shared" si="496"/>
        <v>0.27</v>
      </c>
      <c r="L1686" s="29">
        <f t="shared" si="497"/>
        <v>8.4199999999999997E-2</v>
      </c>
      <c r="M1686" s="29">
        <f t="shared" si="498"/>
        <v>12.92</v>
      </c>
      <c r="N1686" s="45">
        <f t="shared" si="509"/>
        <v>-43.986979853963227</v>
      </c>
      <c r="O1686" s="28">
        <f t="shared" si="499"/>
        <v>10.989169238449415</v>
      </c>
      <c r="P1686" s="28">
        <f t="shared" si="500"/>
        <v>15.087458954343088</v>
      </c>
      <c r="Q1686" s="45" t="str">
        <f t="shared" si="510"/>
        <v>ins. Pondérale</v>
      </c>
      <c r="R1686" s="29">
        <f t="shared" si="501"/>
        <v>3</v>
      </c>
      <c r="S1686" s="29" t="e">
        <f t="shared" si="502"/>
        <v>#N/A</v>
      </c>
      <c r="T1686" s="29" t="e">
        <f t="shared" si="503"/>
        <v>#N/A</v>
      </c>
      <c r="U1686" s="29" t="e">
        <f t="shared" si="504"/>
        <v>#N/A</v>
      </c>
      <c r="V1686" s="21" t="e">
        <f t="shared" si="511"/>
        <v>#N/A</v>
      </c>
      <c r="W1686" s="28">
        <f t="shared" si="505"/>
        <v>0</v>
      </c>
      <c r="X1686" s="28">
        <f t="shared" si="506"/>
        <v>0</v>
      </c>
      <c r="Y1686" s="45" t="str">
        <f t="shared" si="512"/>
        <v>pas de surpoids ni d'obésité</v>
      </c>
    </row>
    <row r="1687" spans="4:25">
      <c r="D1687" s="21"/>
      <c r="F1687" s="21"/>
      <c r="G1687" s="54">
        <f t="shared" si="507"/>
        <v>0</v>
      </c>
      <c r="H1687" s="28">
        <f t="shared" si="494"/>
        <v>0</v>
      </c>
      <c r="I1687" s="45">
        <f t="shared" si="508"/>
        <v>0</v>
      </c>
      <c r="J1687" s="29">
        <f t="shared" si="495"/>
        <v>3</v>
      </c>
      <c r="K1687" s="29">
        <f t="shared" si="496"/>
        <v>0.27</v>
      </c>
      <c r="L1687" s="29">
        <f t="shared" si="497"/>
        <v>8.4199999999999997E-2</v>
      </c>
      <c r="M1687" s="29">
        <f t="shared" si="498"/>
        <v>12.92</v>
      </c>
      <c r="N1687" s="45">
        <f t="shared" si="509"/>
        <v>-43.986979853963227</v>
      </c>
      <c r="O1687" s="28">
        <f t="shared" si="499"/>
        <v>10.989169238449415</v>
      </c>
      <c r="P1687" s="28">
        <f t="shared" si="500"/>
        <v>15.087458954343088</v>
      </c>
      <c r="Q1687" s="45" t="str">
        <f t="shared" si="510"/>
        <v>ins. Pondérale</v>
      </c>
      <c r="R1687" s="29">
        <f t="shared" si="501"/>
        <v>3</v>
      </c>
      <c r="S1687" s="29" t="e">
        <f t="shared" si="502"/>
        <v>#N/A</v>
      </c>
      <c r="T1687" s="29" t="e">
        <f t="shared" si="503"/>
        <v>#N/A</v>
      </c>
      <c r="U1687" s="29" t="e">
        <f t="shared" si="504"/>
        <v>#N/A</v>
      </c>
      <c r="V1687" s="21" t="e">
        <f t="shared" si="511"/>
        <v>#N/A</v>
      </c>
      <c r="W1687" s="28">
        <f t="shared" si="505"/>
        <v>0</v>
      </c>
      <c r="X1687" s="28">
        <f t="shared" si="506"/>
        <v>0</v>
      </c>
      <c r="Y1687" s="45" t="str">
        <f t="shared" si="512"/>
        <v>pas de surpoids ni d'obésité</v>
      </c>
    </row>
    <row r="1688" spans="4:25">
      <c r="D1688" s="21"/>
      <c r="F1688" s="21"/>
      <c r="G1688" s="54">
        <f t="shared" si="507"/>
        <v>0</v>
      </c>
      <c r="H1688" s="28">
        <f t="shared" si="494"/>
        <v>0</v>
      </c>
      <c r="I1688" s="45">
        <f t="shared" si="508"/>
        <v>0</v>
      </c>
      <c r="J1688" s="29">
        <f t="shared" si="495"/>
        <v>3</v>
      </c>
      <c r="K1688" s="29">
        <f t="shared" si="496"/>
        <v>0.27</v>
      </c>
      <c r="L1688" s="29">
        <f t="shared" si="497"/>
        <v>8.4199999999999997E-2</v>
      </c>
      <c r="M1688" s="29">
        <f t="shared" si="498"/>
        <v>12.92</v>
      </c>
      <c r="N1688" s="45">
        <f t="shared" si="509"/>
        <v>-43.986979853963227</v>
      </c>
      <c r="O1688" s="28">
        <f t="shared" si="499"/>
        <v>10.989169238449415</v>
      </c>
      <c r="P1688" s="28">
        <f t="shared" si="500"/>
        <v>15.087458954343088</v>
      </c>
      <c r="Q1688" s="45" t="str">
        <f t="shared" si="510"/>
        <v>ins. Pondérale</v>
      </c>
      <c r="R1688" s="29">
        <f t="shared" si="501"/>
        <v>3</v>
      </c>
      <c r="S1688" s="29" t="e">
        <f t="shared" si="502"/>
        <v>#N/A</v>
      </c>
      <c r="T1688" s="29" t="e">
        <f t="shared" si="503"/>
        <v>#N/A</v>
      </c>
      <c r="U1688" s="29" t="e">
        <f t="shared" si="504"/>
        <v>#N/A</v>
      </c>
      <c r="V1688" s="21" t="e">
        <f t="shared" si="511"/>
        <v>#N/A</v>
      </c>
      <c r="W1688" s="28">
        <f t="shared" si="505"/>
        <v>0</v>
      </c>
      <c r="X1688" s="28">
        <f t="shared" si="506"/>
        <v>0</v>
      </c>
      <c r="Y1688" s="45" t="str">
        <f t="shared" si="512"/>
        <v>pas de surpoids ni d'obésité</v>
      </c>
    </row>
    <row r="1689" spans="4:25">
      <c r="D1689" s="21"/>
      <c r="F1689" s="21"/>
      <c r="G1689" s="54">
        <f t="shared" si="507"/>
        <v>0</v>
      </c>
      <c r="H1689" s="28">
        <f t="shared" si="494"/>
        <v>0</v>
      </c>
      <c r="I1689" s="45">
        <f t="shared" si="508"/>
        <v>0</v>
      </c>
      <c r="J1689" s="29">
        <f t="shared" si="495"/>
        <v>3</v>
      </c>
      <c r="K1689" s="29">
        <f t="shared" si="496"/>
        <v>0.27</v>
      </c>
      <c r="L1689" s="29">
        <f t="shared" si="497"/>
        <v>8.4199999999999997E-2</v>
      </c>
      <c r="M1689" s="29">
        <f t="shared" si="498"/>
        <v>12.92</v>
      </c>
      <c r="N1689" s="45">
        <f t="shared" si="509"/>
        <v>-43.986979853963227</v>
      </c>
      <c r="O1689" s="28">
        <f t="shared" si="499"/>
        <v>10.989169238449415</v>
      </c>
      <c r="P1689" s="28">
        <f t="shared" si="500"/>
        <v>15.087458954343088</v>
      </c>
      <c r="Q1689" s="45" t="str">
        <f t="shared" si="510"/>
        <v>ins. Pondérale</v>
      </c>
      <c r="R1689" s="29">
        <f t="shared" si="501"/>
        <v>3</v>
      </c>
      <c r="S1689" s="29" t="e">
        <f t="shared" si="502"/>
        <v>#N/A</v>
      </c>
      <c r="T1689" s="29" t="e">
        <f t="shared" si="503"/>
        <v>#N/A</v>
      </c>
      <c r="U1689" s="29" t="e">
        <f t="shared" si="504"/>
        <v>#N/A</v>
      </c>
      <c r="V1689" s="21" t="e">
        <f t="shared" si="511"/>
        <v>#N/A</v>
      </c>
      <c r="W1689" s="28">
        <f t="shared" si="505"/>
        <v>0</v>
      </c>
      <c r="X1689" s="28">
        <f t="shared" si="506"/>
        <v>0</v>
      </c>
      <c r="Y1689" s="45" t="str">
        <f t="shared" si="512"/>
        <v>pas de surpoids ni d'obésité</v>
      </c>
    </row>
    <row r="1690" spans="4:25">
      <c r="D1690" s="21"/>
      <c r="F1690" s="21"/>
      <c r="G1690" s="54">
        <f t="shared" si="507"/>
        <v>0</v>
      </c>
      <c r="H1690" s="28">
        <f t="shared" si="494"/>
        <v>0</v>
      </c>
      <c r="I1690" s="45">
        <f t="shared" si="508"/>
        <v>0</v>
      </c>
      <c r="J1690" s="29">
        <f t="shared" si="495"/>
        <v>3</v>
      </c>
      <c r="K1690" s="29">
        <f t="shared" si="496"/>
        <v>0.27</v>
      </c>
      <c r="L1690" s="29">
        <f t="shared" si="497"/>
        <v>8.4199999999999997E-2</v>
      </c>
      <c r="M1690" s="29">
        <f t="shared" si="498"/>
        <v>12.92</v>
      </c>
      <c r="N1690" s="45">
        <f t="shared" si="509"/>
        <v>-43.986979853963227</v>
      </c>
      <c r="O1690" s="28">
        <f t="shared" si="499"/>
        <v>10.989169238449415</v>
      </c>
      <c r="P1690" s="28">
        <f t="shared" si="500"/>
        <v>15.087458954343088</v>
      </c>
      <c r="Q1690" s="45" t="str">
        <f t="shared" si="510"/>
        <v>ins. Pondérale</v>
      </c>
      <c r="R1690" s="29">
        <f t="shared" si="501"/>
        <v>3</v>
      </c>
      <c r="S1690" s="29" t="e">
        <f t="shared" si="502"/>
        <v>#N/A</v>
      </c>
      <c r="T1690" s="29" t="e">
        <f t="shared" si="503"/>
        <v>#N/A</v>
      </c>
      <c r="U1690" s="29" t="e">
        <f t="shared" si="504"/>
        <v>#N/A</v>
      </c>
      <c r="V1690" s="21" t="e">
        <f t="shared" si="511"/>
        <v>#N/A</v>
      </c>
      <c r="W1690" s="28">
        <f t="shared" si="505"/>
        <v>0</v>
      </c>
      <c r="X1690" s="28">
        <f t="shared" si="506"/>
        <v>0</v>
      </c>
      <c r="Y1690" s="45" t="str">
        <f t="shared" si="512"/>
        <v>pas de surpoids ni d'obésité</v>
      </c>
    </row>
    <row r="1691" spans="4:25">
      <c r="D1691" s="21"/>
      <c r="F1691" s="21"/>
      <c r="G1691" s="54">
        <f t="shared" si="507"/>
        <v>0</v>
      </c>
      <c r="H1691" s="28">
        <f t="shared" si="494"/>
        <v>0</v>
      </c>
      <c r="I1691" s="45">
        <f t="shared" si="508"/>
        <v>0</v>
      </c>
      <c r="J1691" s="29">
        <f t="shared" si="495"/>
        <v>3</v>
      </c>
      <c r="K1691" s="29">
        <f t="shared" si="496"/>
        <v>0.27</v>
      </c>
      <c r="L1691" s="29">
        <f t="shared" si="497"/>
        <v>8.4199999999999997E-2</v>
      </c>
      <c r="M1691" s="29">
        <f t="shared" si="498"/>
        <v>12.92</v>
      </c>
      <c r="N1691" s="45">
        <f t="shared" si="509"/>
        <v>-43.986979853963227</v>
      </c>
      <c r="O1691" s="28">
        <f t="shared" si="499"/>
        <v>10.989169238449415</v>
      </c>
      <c r="P1691" s="28">
        <f t="shared" si="500"/>
        <v>15.087458954343088</v>
      </c>
      <c r="Q1691" s="45" t="str">
        <f t="shared" si="510"/>
        <v>ins. Pondérale</v>
      </c>
      <c r="R1691" s="29">
        <f t="shared" si="501"/>
        <v>3</v>
      </c>
      <c r="S1691" s="29" t="e">
        <f t="shared" si="502"/>
        <v>#N/A</v>
      </c>
      <c r="T1691" s="29" t="e">
        <f t="shared" si="503"/>
        <v>#N/A</v>
      </c>
      <c r="U1691" s="29" t="e">
        <f t="shared" si="504"/>
        <v>#N/A</v>
      </c>
      <c r="V1691" s="21" t="e">
        <f t="shared" si="511"/>
        <v>#N/A</v>
      </c>
      <c r="W1691" s="28">
        <f t="shared" si="505"/>
        <v>0</v>
      </c>
      <c r="X1691" s="28">
        <f t="shared" si="506"/>
        <v>0</v>
      </c>
      <c r="Y1691" s="45" t="str">
        <f t="shared" si="512"/>
        <v>pas de surpoids ni d'obésité</v>
      </c>
    </row>
    <row r="1692" spans="4:25">
      <c r="D1692" s="21"/>
      <c r="F1692" s="21"/>
      <c r="G1692" s="54">
        <f t="shared" si="507"/>
        <v>0</v>
      </c>
      <c r="H1692" s="28">
        <f t="shared" si="494"/>
        <v>0</v>
      </c>
      <c r="I1692" s="45">
        <f t="shared" si="508"/>
        <v>0</v>
      </c>
      <c r="J1692" s="29">
        <f t="shared" si="495"/>
        <v>3</v>
      </c>
      <c r="K1692" s="29">
        <f t="shared" si="496"/>
        <v>0.27</v>
      </c>
      <c r="L1692" s="29">
        <f t="shared" si="497"/>
        <v>8.4199999999999997E-2</v>
      </c>
      <c r="M1692" s="29">
        <f t="shared" si="498"/>
        <v>12.92</v>
      </c>
      <c r="N1692" s="45">
        <f t="shared" si="509"/>
        <v>-43.986979853963227</v>
      </c>
      <c r="O1692" s="28">
        <f t="shared" si="499"/>
        <v>10.989169238449415</v>
      </c>
      <c r="P1692" s="28">
        <f t="shared" si="500"/>
        <v>15.087458954343088</v>
      </c>
      <c r="Q1692" s="45" t="str">
        <f t="shared" si="510"/>
        <v>ins. Pondérale</v>
      </c>
      <c r="R1692" s="29">
        <f t="shared" si="501"/>
        <v>3</v>
      </c>
      <c r="S1692" s="29" t="e">
        <f t="shared" si="502"/>
        <v>#N/A</v>
      </c>
      <c r="T1692" s="29" t="e">
        <f t="shared" si="503"/>
        <v>#N/A</v>
      </c>
      <c r="U1692" s="29" t="e">
        <f t="shared" si="504"/>
        <v>#N/A</v>
      </c>
      <c r="V1692" s="21" t="e">
        <f t="shared" si="511"/>
        <v>#N/A</v>
      </c>
      <c r="W1692" s="28">
        <f t="shared" si="505"/>
        <v>0</v>
      </c>
      <c r="X1692" s="28">
        <f t="shared" si="506"/>
        <v>0</v>
      </c>
      <c r="Y1692" s="45" t="str">
        <f t="shared" si="512"/>
        <v>pas de surpoids ni d'obésité</v>
      </c>
    </row>
    <row r="1693" spans="4:25">
      <c r="D1693" s="21"/>
      <c r="F1693" s="21"/>
      <c r="G1693" s="54">
        <f t="shared" si="507"/>
        <v>0</v>
      </c>
      <c r="H1693" s="28">
        <f t="shared" si="494"/>
        <v>0</v>
      </c>
      <c r="I1693" s="45">
        <f t="shared" si="508"/>
        <v>0</v>
      </c>
      <c r="J1693" s="29">
        <f t="shared" si="495"/>
        <v>3</v>
      </c>
      <c r="K1693" s="29">
        <f t="shared" si="496"/>
        <v>0.27</v>
      </c>
      <c r="L1693" s="29">
        <f t="shared" si="497"/>
        <v>8.4199999999999997E-2</v>
      </c>
      <c r="M1693" s="29">
        <f t="shared" si="498"/>
        <v>12.92</v>
      </c>
      <c r="N1693" s="45">
        <f t="shared" si="509"/>
        <v>-43.986979853963227</v>
      </c>
      <c r="O1693" s="28">
        <f t="shared" si="499"/>
        <v>10.989169238449415</v>
      </c>
      <c r="P1693" s="28">
        <f t="shared" si="500"/>
        <v>15.087458954343088</v>
      </c>
      <c r="Q1693" s="45" t="str">
        <f t="shared" si="510"/>
        <v>ins. Pondérale</v>
      </c>
      <c r="R1693" s="29">
        <f t="shared" si="501"/>
        <v>3</v>
      </c>
      <c r="S1693" s="29" t="e">
        <f t="shared" si="502"/>
        <v>#N/A</v>
      </c>
      <c r="T1693" s="29" t="e">
        <f t="shared" si="503"/>
        <v>#N/A</v>
      </c>
      <c r="U1693" s="29" t="e">
        <f t="shared" si="504"/>
        <v>#N/A</v>
      </c>
      <c r="V1693" s="21" t="e">
        <f t="shared" si="511"/>
        <v>#N/A</v>
      </c>
      <c r="W1693" s="28">
        <f t="shared" si="505"/>
        <v>0</v>
      </c>
      <c r="X1693" s="28">
        <f t="shared" si="506"/>
        <v>0</v>
      </c>
      <c r="Y1693" s="45" t="str">
        <f t="shared" si="512"/>
        <v>pas de surpoids ni d'obésité</v>
      </c>
    </row>
    <row r="1694" spans="4:25">
      <c r="D1694" s="21"/>
      <c r="F1694" s="21"/>
      <c r="G1694" s="54">
        <f t="shared" si="507"/>
        <v>0</v>
      </c>
      <c r="H1694" s="28">
        <f t="shared" si="494"/>
        <v>0</v>
      </c>
      <c r="I1694" s="45">
        <f t="shared" si="508"/>
        <v>0</v>
      </c>
      <c r="J1694" s="29">
        <f t="shared" si="495"/>
        <v>3</v>
      </c>
      <c r="K1694" s="29">
        <f t="shared" si="496"/>
        <v>0.27</v>
      </c>
      <c r="L1694" s="29">
        <f t="shared" si="497"/>
        <v>8.4199999999999997E-2</v>
      </c>
      <c r="M1694" s="29">
        <f t="shared" si="498"/>
        <v>12.92</v>
      </c>
      <c r="N1694" s="45">
        <f t="shared" si="509"/>
        <v>-43.986979853963227</v>
      </c>
      <c r="O1694" s="28">
        <f t="shared" si="499"/>
        <v>10.989169238449415</v>
      </c>
      <c r="P1694" s="28">
        <f t="shared" si="500"/>
        <v>15.087458954343088</v>
      </c>
      <c r="Q1694" s="45" t="str">
        <f t="shared" si="510"/>
        <v>ins. Pondérale</v>
      </c>
      <c r="R1694" s="29">
        <f t="shared" si="501"/>
        <v>3</v>
      </c>
      <c r="S1694" s="29" t="e">
        <f t="shared" si="502"/>
        <v>#N/A</v>
      </c>
      <c r="T1694" s="29" t="e">
        <f t="shared" si="503"/>
        <v>#N/A</v>
      </c>
      <c r="U1694" s="29" t="e">
        <f t="shared" si="504"/>
        <v>#N/A</v>
      </c>
      <c r="V1694" s="21" t="e">
        <f t="shared" si="511"/>
        <v>#N/A</v>
      </c>
      <c r="W1694" s="28">
        <f t="shared" si="505"/>
        <v>0</v>
      </c>
      <c r="X1694" s="28">
        <f t="shared" si="506"/>
        <v>0</v>
      </c>
      <c r="Y1694" s="45" t="str">
        <f t="shared" si="512"/>
        <v>pas de surpoids ni d'obésité</v>
      </c>
    </row>
    <row r="1695" spans="4:25">
      <c r="D1695" s="21"/>
      <c r="F1695" s="21"/>
      <c r="G1695" s="54">
        <f t="shared" si="507"/>
        <v>0</v>
      </c>
      <c r="H1695" s="28">
        <f t="shared" si="494"/>
        <v>0</v>
      </c>
      <c r="I1695" s="45">
        <f t="shared" si="508"/>
        <v>0</v>
      </c>
      <c r="J1695" s="29">
        <f t="shared" si="495"/>
        <v>3</v>
      </c>
      <c r="K1695" s="29">
        <f t="shared" si="496"/>
        <v>0.27</v>
      </c>
      <c r="L1695" s="29">
        <f t="shared" si="497"/>
        <v>8.4199999999999997E-2</v>
      </c>
      <c r="M1695" s="29">
        <f t="shared" si="498"/>
        <v>12.92</v>
      </c>
      <c r="N1695" s="45">
        <f t="shared" si="509"/>
        <v>-43.986979853963227</v>
      </c>
      <c r="O1695" s="28">
        <f t="shared" si="499"/>
        <v>10.989169238449415</v>
      </c>
      <c r="P1695" s="28">
        <f t="shared" si="500"/>
        <v>15.087458954343088</v>
      </c>
      <c r="Q1695" s="45" t="str">
        <f t="shared" si="510"/>
        <v>ins. Pondérale</v>
      </c>
      <c r="R1695" s="29">
        <f t="shared" si="501"/>
        <v>3</v>
      </c>
      <c r="S1695" s="29" t="e">
        <f t="shared" si="502"/>
        <v>#N/A</v>
      </c>
      <c r="T1695" s="29" t="e">
        <f t="shared" si="503"/>
        <v>#N/A</v>
      </c>
      <c r="U1695" s="29" t="e">
        <f t="shared" si="504"/>
        <v>#N/A</v>
      </c>
      <c r="V1695" s="21" t="e">
        <f t="shared" si="511"/>
        <v>#N/A</v>
      </c>
      <c r="W1695" s="28">
        <f t="shared" si="505"/>
        <v>0</v>
      </c>
      <c r="X1695" s="28">
        <f t="shared" si="506"/>
        <v>0</v>
      </c>
      <c r="Y1695" s="45" t="str">
        <f t="shared" si="512"/>
        <v>pas de surpoids ni d'obésité</v>
      </c>
    </row>
    <row r="1696" spans="4:25">
      <c r="D1696" s="21"/>
      <c r="F1696" s="21"/>
      <c r="G1696" s="54">
        <f t="shared" si="507"/>
        <v>0</v>
      </c>
      <c r="H1696" s="28">
        <f t="shared" si="494"/>
        <v>0</v>
      </c>
      <c r="I1696" s="45">
        <f t="shared" si="508"/>
        <v>0</v>
      </c>
      <c r="J1696" s="29">
        <f t="shared" si="495"/>
        <v>3</v>
      </c>
      <c r="K1696" s="29">
        <f t="shared" si="496"/>
        <v>0.27</v>
      </c>
      <c r="L1696" s="29">
        <f t="shared" si="497"/>
        <v>8.4199999999999997E-2</v>
      </c>
      <c r="M1696" s="29">
        <f t="shared" si="498"/>
        <v>12.92</v>
      </c>
      <c r="N1696" s="45">
        <f t="shared" si="509"/>
        <v>-43.986979853963227</v>
      </c>
      <c r="O1696" s="28">
        <f t="shared" si="499"/>
        <v>10.989169238449415</v>
      </c>
      <c r="P1696" s="28">
        <f t="shared" si="500"/>
        <v>15.087458954343088</v>
      </c>
      <c r="Q1696" s="45" t="str">
        <f t="shared" si="510"/>
        <v>ins. Pondérale</v>
      </c>
      <c r="R1696" s="29">
        <f t="shared" si="501"/>
        <v>3</v>
      </c>
      <c r="S1696" s="29" t="e">
        <f t="shared" si="502"/>
        <v>#N/A</v>
      </c>
      <c r="T1696" s="29" t="e">
        <f t="shared" si="503"/>
        <v>#N/A</v>
      </c>
      <c r="U1696" s="29" t="e">
        <f t="shared" si="504"/>
        <v>#N/A</v>
      </c>
      <c r="V1696" s="21" t="e">
        <f t="shared" si="511"/>
        <v>#N/A</v>
      </c>
      <c r="W1696" s="28">
        <f t="shared" si="505"/>
        <v>0</v>
      </c>
      <c r="X1696" s="28">
        <f t="shared" si="506"/>
        <v>0</v>
      </c>
      <c r="Y1696" s="45" t="str">
        <f t="shared" si="512"/>
        <v>pas de surpoids ni d'obésité</v>
      </c>
    </row>
    <row r="1697" spans="4:25">
      <c r="D1697" s="21"/>
      <c r="F1697" s="21"/>
      <c r="G1697" s="54">
        <f t="shared" si="507"/>
        <v>0</v>
      </c>
      <c r="H1697" s="28">
        <f t="shared" si="494"/>
        <v>0</v>
      </c>
      <c r="I1697" s="45">
        <f t="shared" si="508"/>
        <v>0</v>
      </c>
      <c r="J1697" s="29">
        <f t="shared" si="495"/>
        <v>3</v>
      </c>
      <c r="K1697" s="29">
        <f t="shared" si="496"/>
        <v>0.27</v>
      </c>
      <c r="L1697" s="29">
        <f t="shared" si="497"/>
        <v>8.4199999999999997E-2</v>
      </c>
      <c r="M1697" s="29">
        <f t="shared" si="498"/>
        <v>12.92</v>
      </c>
      <c r="N1697" s="45">
        <f t="shared" si="509"/>
        <v>-43.986979853963227</v>
      </c>
      <c r="O1697" s="28">
        <f t="shared" si="499"/>
        <v>10.989169238449415</v>
      </c>
      <c r="P1697" s="28">
        <f t="shared" si="500"/>
        <v>15.087458954343088</v>
      </c>
      <c r="Q1697" s="45" t="str">
        <f t="shared" si="510"/>
        <v>ins. Pondérale</v>
      </c>
      <c r="R1697" s="29">
        <f t="shared" si="501"/>
        <v>3</v>
      </c>
      <c r="S1697" s="29" t="e">
        <f t="shared" si="502"/>
        <v>#N/A</v>
      </c>
      <c r="T1697" s="29" t="e">
        <f t="shared" si="503"/>
        <v>#N/A</v>
      </c>
      <c r="U1697" s="29" t="e">
        <f t="shared" si="504"/>
        <v>#N/A</v>
      </c>
      <c r="V1697" s="21" t="e">
        <f t="shared" si="511"/>
        <v>#N/A</v>
      </c>
      <c r="W1697" s="28">
        <f t="shared" si="505"/>
        <v>0</v>
      </c>
      <c r="X1697" s="28">
        <f t="shared" si="506"/>
        <v>0</v>
      </c>
      <c r="Y1697" s="45" t="str">
        <f t="shared" si="512"/>
        <v>pas de surpoids ni d'obésité</v>
      </c>
    </row>
    <row r="1698" spans="4:25">
      <c r="D1698" s="21"/>
      <c r="F1698" s="21"/>
      <c r="G1698" s="54">
        <f t="shared" si="507"/>
        <v>0</v>
      </c>
      <c r="H1698" s="28">
        <f t="shared" si="494"/>
        <v>0</v>
      </c>
      <c r="I1698" s="45">
        <f t="shared" si="508"/>
        <v>0</v>
      </c>
      <c r="J1698" s="29">
        <f t="shared" si="495"/>
        <v>3</v>
      </c>
      <c r="K1698" s="29">
        <f t="shared" si="496"/>
        <v>0.27</v>
      </c>
      <c r="L1698" s="29">
        <f t="shared" si="497"/>
        <v>8.4199999999999997E-2</v>
      </c>
      <c r="M1698" s="29">
        <f t="shared" si="498"/>
        <v>12.92</v>
      </c>
      <c r="N1698" s="45">
        <f t="shared" si="509"/>
        <v>-43.986979853963227</v>
      </c>
      <c r="O1698" s="28">
        <f t="shared" si="499"/>
        <v>10.989169238449415</v>
      </c>
      <c r="P1698" s="28">
        <f t="shared" si="500"/>
        <v>15.087458954343088</v>
      </c>
      <c r="Q1698" s="45" t="str">
        <f t="shared" si="510"/>
        <v>ins. Pondérale</v>
      </c>
      <c r="R1698" s="29">
        <f t="shared" si="501"/>
        <v>3</v>
      </c>
      <c r="S1698" s="29" t="e">
        <f t="shared" si="502"/>
        <v>#N/A</v>
      </c>
      <c r="T1698" s="29" t="e">
        <f t="shared" si="503"/>
        <v>#N/A</v>
      </c>
      <c r="U1698" s="29" t="e">
        <f t="shared" si="504"/>
        <v>#N/A</v>
      </c>
      <c r="V1698" s="21" t="e">
        <f t="shared" si="511"/>
        <v>#N/A</v>
      </c>
      <c r="W1698" s="28">
        <f t="shared" si="505"/>
        <v>0</v>
      </c>
      <c r="X1698" s="28">
        <f t="shared" si="506"/>
        <v>0</v>
      </c>
      <c r="Y1698" s="45" t="str">
        <f t="shared" si="512"/>
        <v>pas de surpoids ni d'obésité</v>
      </c>
    </row>
    <row r="1699" spans="4:25">
      <c r="D1699" s="21"/>
      <c r="F1699" s="21"/>
      <c r="G1699" s="54">
        <f t="shared" si="507"/>
        <v>0</v>
      </c>
      <c r="H1699" s="28">
        <f t="shared" si="494"/>
        <v>0</v>
      </c>
      <c r="I1699" s="45">
        <f t="shared" si="508"/>
        <v>0</v>
      </c>
      <c r="J1699" s="29">
        <f t="shared" si="495"/>
        <v>3</v>
      </c>
      <c r="K1699" s="29">
        <f t="shared" si="496"/>
        <v>0.27</v>
      </c>
      <c r="L1699" s="29">
        <f t="shared" si="497"/>
        <v>8.4199999999999997E-2</v>
      </c>
      <c r="M1699" s="29">
        <f t="shared" si="498"/>
        <v>12.92</v>
      </c>
      <c r="N1699" s="45">
        <f t="shared" si="509"/>
        <v>-43.986979853963227</v>
      </c>
      <c r="O1699" s="28">
        <f t="shared" si="499"/>
        <v>10.989169238449415</v>
      </c>
      <c r="P1699" s="28">
        <f t="shared" si="500"/>
        <v>15.087458954343088</v>
      </c>
      <c r="Q1699" s="45" t="str">
        <f t="shared" si="510"/>
        <v>ins. Pondérale</v>
      </c>
      <c r="R1699" s="29">
        <f t="shared" si="501"/>
        <v>3</v>
      </c>
      <c r="S1699" s="29" t="e">
        <f t="shared" si="502"/>
        <v>#N/A</v>
      </c>
      <c r="T1699" s="29" t="e">
        <f t="shared" si="503"/>
        <v>#N/A</v>
      </c>
      <c r="U1699" s="29" t="e">
        <f t="shared" si="504"/>
        <v>#N/A</v>
      </c>
      <c r="V1699" s="21" t="e">
        <f t="shared" si="511"/>
        <v>#N/A</v>
      </c>
      <c r="W1699" s="28">
        <f t="shared" si="505"/>
        <v>0</v>
      </c>
      <c r="X1699" s="28">
        <f t="shared" si="506"/>
        <v>0</v>
      </c>
      <c r="Y1699" s="45" t="str">
        <f t="shared" si="512"/>
        <v>pas de surpoids ni d'obésité</v>
      </c>
    </row>
    <row r="1700" spans="4:25">
      <c r="D1700" s="21"/>
      <c r="F1700" s="21"/>
      <c r="G1700" s="54">
        <f t="shared" si="507"/>
        <v>0</v>
      </c>
      <c r="H1700" s="28">
        <f t="shared" si="494"/>
        <v>0</v>
      </c>
      <c r="I1700" s="45">
        <f t="shared" si="508"/>
        <v>0</v>
      </c>
      <c r="J1700" s="29">
        <f t="shared" si="495"/>
        <v>3</v>
      </c>
      <c r="K1700" s="29">
        <f t="shared" si="496"/>
        <v>0.27</v>
      </c>
      <c r="L1700" s="29">
        <f t="shared" si="497"/>
        <v>8.4199999999999997E-2</v>
      </c>
      <c r="M1700" s="29">
        <f t="shared" si="498"/>
        <v>12.92</v>
      </c>
      <c r="N1700" s="45">
        <f t="shared" si="509"/>
        <v>-43.986979853963227</v>
      </c>
      <c r="O1700" s="28">
        <f t="shared" si="499"/>
        <v>10.989169238449415</v>
      </c>
      <c r="P1700" s="28">
        <f t="shared" si="500"/>
        <v>15.087458954343088</v>
      </c>
      <c r="Q1700" s="45" t="str">
        <f t="shared" si="510"/>
        <v>ins. Pondérale</v>
      </c>
      <c r="R1700" s="29">
        <f t="shared" si="501"/>
        <v>3</v>
      </c>
      <c r="S1700" s="29" t="e">
        <f t="shared" si="502"/>
        <v>#N/A</v>
      </c>
      <c r="T1700" s="29" t="e">
        <f t="shared" si="503"/>
        <v>#N/A</v>
      </c>
      <c r="U1700" s="29" t="e">
        <f t="shared" si="504"/>
        <v>#N/A</v>
      </c>
      <c r="V1700" s="21" t="e">
        <f t="shared" si="511"/>
        <v>#N/A</v>
      </c>
      <c r="W1700" s="28">
        <f t="shared" si="505"/>
        <v>0</v>
      </c>
      <c r="X1700" s="28">
        <f t="shared" si="506"/>
        <v>0</v>
      </c>
      <c r="Y1700" s="45" t="str">
        <f t="shared" si="512"/>
        <v>pas de surpoids ni d'obésité</v>
      </c>
    </row>
    <row r="1701" spans="4:25">
      <c r="D1701" s="21"/>
      <c r="F1701" s="21"/>
      <c r="G1701" s="54">
        <f t="shared" si="507"/>
        <v>0</v>
      </c>
      <c r="H1701" s="28">
        <f t="shared" si="494"/>
        <v>0</v>
      </c>
      <c r="I1701" s="45">
        <f t="shared" si="508"/>
        <v>0</v>
      </c>
      <c r="J1701" s="29">
        <f t="shared" si="495"/>
        <v>3</v>
      </c>
      <c r="K1701" s="29">
        <f t="shared" si="496"/>
        <v>0.27</v>
      </c>
      <c r="L1701" s="29">
        <f t="shared" si="497"/>
        <v>8.4199999999999997E-2</v>
      </c>
      <c r="M1701" s="29">
        <f t="shared" si="498"/>
        <v>12.92</v>
      </c>
      <c r="N1701" s="45">
        <f t="shared" si="509"/>
        <v>-43.986979853963227</v>
      </c>
      <c r="O1701" s="28">
        <f t="shared" si="499"/>
        <v>10.989169238449415</v>
      </c>
      <c r="P1701" s="28">
        <f t="shared" si="500"/>
        <v>15.087458954343088</v>
      </c>
      <c r="Q1701" s="45" t="str">
        <f t="shared" si="510"/>
        <v>ins. Pondérale</v>
      </c>
      <c r="R1701" s="29">
        <f t="shared" si="501"/>
        <v>3</v>
      </c>
      <c r="S1701" s="29" t="e">
        <f t="shared" si="502"/>
        <v>#N/A</v>
      </c>
      <c r="T1701" s="29" t="e">
        <f t="shared" si="503"/>
        <v>#N/A</v>
      </c>
      <c r="U1701" s="29" t="e">
        <f t="shared" si="504"/>
        <v>#N/A</v>
      </c>
      <c r="V1701" s="21" t="e">
        <f t="shared" si="511"/>
        <v>#N/A</v>
      </c>
      <c r="W1701" s="28">
        <f t="shared" si="505"/>
        <v>0</v>
      </c>
      <c r="X1701" s="28">
        <f t="shared" si="506"/>
        <v>0</v>
      </c>
      <c r="Y1701" s="45" t="str">
        <f t="shared" si="512"/>
        <v>pas de surpoids ni d'obésité</v>
      </c>
    </row>
    <row r="1702" spans="4:25">
      <c r="D1702" s="21"/>
      <c r="F1702" s="21"/>
      <c r="G1702" s="54">
        <f t="shared" si="507"/>
        <v>0</v>
      </c>
      <c r="H1702" s="28">
        <f t="shared" si="494"/>
        <v>0</v>
      </c>
      <c r="I1702" s="45">
        <f t="shared" si="508"/>
        <v>0</v>
      </c>
      <c r="J1702" s="29">
        <f t="shared" si="495"/>
        <v>3</v>
      </c>
      <c r="K1702" s="29">
        <f t="shared" si="496"/>
        <v>0.27</v>
      </c>
      <c r="L1702" s="29">
        <f t="shared" si="497"/>
        <v>8.4199999999999997E-2</v>
      </c>
      <c r="M1702" s="29">
        <f t="shared" si="498"/>
        <v>12.92</v>
      </c>
      <c r="N1702" s="45">
        <f t="shared" si="509"/>
        <v>-43.986979853963227</v>
      </c>
      <c r="O1702" s="28">
        <f t="shared" si="499"/>
        <v>10.989169238449415</v>
      </c>
      <c r="P1702" s="28">
        <f t="shared" si="500"/>
        <v>15.087458954343088</v>
      </c>
      <c r="Q1702" s="45" t="str">
        <f t="shared" si="510"/>
        <v>ins. Pondérale</v>
      </c>
      <c r="R1702" s="29">
        <f t="shared" si="501"/>
        <v>3</v>
      </c>
      <c r="S1702" s="29" t="e">
        <f t="shared" si="502"/>
        <v>#N/A</v>
      </c>
      <c r="T1702" s="29" t="e">
        <f t="shared" si="503"/>
        <v>#N/A</v>
      </c>
      <c r="U1702" s="29" t="e">
        <f t="shared" si="504"/>
        <v>#N/A</v>
      </c>
      <c r="V1702" s="21" t="e">
        <f t="shared" si="511"/>
        <v>#N/A</v>
      </c>
      <c r="W1702" s="28">
        <f t="shared" si="505"/>
        <v>0</v>
      </c>
      <c r="X1702" s="28">
        <f t="shared" si="506"/>
        <v>0</v>
      </c>
      <c r="Y1702" s="45" t="str">
        <f t="shared" si="512"/>
        <v>pas de surpoids ni d'obésité</v>
      </c>
    </row>
    <row r="1703" spans="4:25">
      <c r="D1703" s="21"/>
      <c r="F1703" s="21"/>
      <c r="G1703" s="54">
        <f t="shared" si="507"/>
        <v>0</v>
      </c>
      <c r="H1703" s="28">
        <f t="shared" si="494"/>
        <v>0</v>
      </c>
      <c r="I1703" s="45">
        <f t="shared" si="508"/>
        <v>0</v>
      </c>
      <c r="J1703" s="29">
        <f t="shared" si="495"/>
        <v>3</v>
      </c>
      <c r="K1703" s="29">
        <f t="shared" si="496"/>
        <v>0.27</v>
      </c>
      <c r="L1703" s="29">
        <f t="shared" si="497"/>
        <v>8.4199999999999997E-2</v>
      </c>
      <c r="M1703" s="29">
        <f t="shared" si="498"/>
        <v>12.92</v>
      </c>
      <c r="N1703" s="45">
        <f t="shared" si="509"/>
        <v>-43.986979853963227</v>
      </c>
      <c r="O1703" s="28">
        <f t="shared" si="499"/>
        <v>10.989169238449415</v>
      </c>
      <c r="P1703" s="28">
        <f t="shared" si="500"/>
        <v>15.087458954343088</v>
      </c>
      <c r="Q1703" s="45" t="str">
        <f t="shared" si="510"/>
        <v>ins. Pondérale</v>
      </c>
      <c r="R1703" s="29">
        <f t="shared" si="501"/>
        <v>3</v>
      </c>
      <c r="S1703" s="29" t="e">
        <f t="shared" si="502"/>
        <v>#N/A</v>
      </c>
      <c r="T1703" s="29" t="e">
        <f t="shared" si="503"/>
        <v>#N/A</v>
      </c>
      <c r="U1703" s="29" t="e">
        <f t="shared" si="504"/>
        <v>#N/A</v>
      </c>
      <c r="V1703" s="21" t="e">
        <f t="shared" si="511"/>
        <v>#N/A</v>
      </c>
      <c r="W1703" s="28">
        <f t="shared" si="505"/>
        <v>0</v>
      </c>
      <c r="X1703" s="28">
        <f t="shared" si="506"/>
        <v>0</v>
      </c>
      <c r="Y1703" s="45" t="str">
        <f t="shared" si="512"/>
        <v>pas de surpoids ni d'obésité</v>
      </c>
    </row>
    <row r="1704" spans="4:25">
      <c r="D1704" s="21"/>
      <c r="F1704" s="21"/>
      <c r="G1704" s="54">
        <f t="shared" si="507"/>
        <v>0</v>
      </c>
      <c r="H1704" s="28">
        <f t="shared" si="494"/>
        <v>0</v>
      </c>
      <c r="I1704" s="45">
        <f t="shared" si="508"/>
        <v>0</v>
      </c>
      <c r="J1704" s="29">
        <f t="shared" si="495"/>
        <v>3</v>
      </c>
      <c r="K1704" s="29">
        <f t="shared" si="496"/>
        <v>0.27</v>
      </c>
      <c r="L1704" s="29">
        <f t="shared" si="497"/>
        <v>8.4199999999999997E-2</v>
      </c>
      <c r="M1704" s="29">
        <f t="shared" si="498"/>
        <v>12.92</v>
      </c>
      <c r="N1704" s="45">
        <f t="shared" si="509"/>
        <v>-43.986979853963227</v>
      </c>
      <c r="O1704" s="28">
        <f t="shared" si="499"/>
        <v>10.989169238449415</v>
      </c>
      <c r="P1704" s="28">
        <f t="shared" si="500"/>
        <v>15.087458954343088</v>
      </c>
      <c r="Q1704" s="45" t="str">
        <f t="shared" si="510"/>
        <v>ins. Pondérale</v>
      </c>
      <c r="R1704" s="29">
        <f t="shared" si="501"/>
        <v>3</v>
      </c>
      <c r="S1704" s="29" t="e">
        <f t="shared" si="502"/>
        <v>#N/A</v>
      </c>
      <c r="T1704" s="29" t="e">
        <f t="shared" si="503"/>
        <v>#N/A</v>
      </c>
      <c r="U1704" s="29" t="e">
        <f t="shared" si="504"/>
        <v>#N/A</v>
      </c>
      <c r="V1704" s="21" t="e">
        <f t="shared" si="511"/>
        <v>#N/A</v>
      </c>
      <c r="W1704" s="28">
        <f t="shared" si="505"/>
        <v>0</v>
      </c>
      <c r="X1704" s="28">
        <f t="shared" si="506"/>
        <v>0</v>
      </c>
      <c r="Y1704" s="45" t="str">
        <f t="shared" si="512"/>
        <v>pas de surpoids ni d'obésité</v>
      </c>
    </row>
    <row r="1705" spans="4:25">
      <c r="D1705" s="21"/>
      <c r="F1705" s="21"/>
      <c r="G1705" s="54">
        <f t="shared" si="507"/>
        <v>0</v>
      </c>
      <c r="H1705" s="28">
        <f t="shared" si="494"/>
        <v>0</v>
      </c>
      <c r="I1705" s="45">
        <f t="shared" si="508"/>
        <v>0</v>
      </c>
      <c r="J1705" s="29">
        <f t="shared" si="495"/>
        <v>3</v>
      </c>
      <c r="K1705" s="29">
        <f t="shared" si="496"/>
        <v>0.27</v>
      </c>
      <c r="L1705" s="29">
        <f t="shared" si="497"/>
        <v>8.4199999999999997E-2</v>
      </c>
      <c r="M1705" s="29">
        <f t="shared" si="498"/>
        <v>12.92</v>
      </c>
      <c r="N1705" s="45">
        <f t="shared" si="509"/>
        <v>-43.986979853963227</v>
      </c>
      <c r="O1705" s="28">
        <f t="shared" si="499"/>
        <v>10.989169238449415</v>
      </c>
      <c r="P1705" s="28">
        <f t="shared" si="500"/>
        <v>15.087458954343088</v>
      </c>
      <c r="Q1705" s="45" t="str">
        <f t="shared" si="510"/>
        <v>ins. Pondérale</v>
      </c>
      <c r="R1705" s="29">
        <f t="shared" si="501"/>
        <v>3</v>
      </c>
      <c r="S1705" s="29" t="e">
        <f t="shared" si="502"/>
        <v>#N/A</v>
      </c>
      <c r="T1705" s="29" t="e">
        <f t="shared" si="503"/>
        <v>#N/A</v>
      </c>
      <c r="U1705" s="29" t="e">
        <f t="shared" si="504"/>
        <v>#N/A</v>
      </c>
      <c r="V1705" s="21" t="e">
        <f t="shared" si="511"/>
        <v>#N/A</v>
      </c>
      <c r="W1705" s="28">
        <f t="shared" si="505"/>
        <v>0</v>
      </c>
      <c r="X1705" s="28">
        <f t="shared" si="506"/>
        <v>0</v>
      </c>
      <c r="Y1705" s="45" t="str">
        <f t="shared" si="512"/>
        <v>pas de surpoids ni d'obésité</v>
      </c>
    </row>
    <row r="1706" spans="4:25">
      <c r="D1706" s="21"/>
      <c r="F1706" s="21"/>
      <c r="G1706" s="54">
        <f t="shared" si="507"/>
        <v>0</v>
      </c>
      <c r="H1706" s="28">
        <f t="shared" si="494"/>
        <v>0</v>
      </c>
      <c r="I1706" s="45">
        <f t="shared" si="508"/>
        <v>0</v>
      </c>
      <c r="J1706" s="29">
        <f t="shared" si="495"/>
        <v>3</v>
      </c>
      <c r="K1706" s="29">
        <f t="shared" si="496"/>
        <v>0.27</v>
      </c>
      <c r="L1706" s="29">
        <f t="shared" si="497"/>
        <v>8.4199999999999997E-2</v>
      </c>
      <c r="M1706" s="29">
        <f t="shared" si="498"/>
        <v>12.92</v>
      </c>
      <c r="N1706" s="45">
        <f t="shared" si="509"/>
        <v>-43.986979853963227</v>
      </c>
      <c r="O1706" s="28">
        <f t="shared" si="499"/>
        <v>10.989169238449415</v>
      </c>
      <c r="P1706" s="28">
        <f t="shared" si="500"/>
        <v>15.087458954343088</v>
      </c>
      <c r="Q1706" s="45" t="str">
        <f t="shared" si="510"/>
        <v>ins. Pondérale</v>
      </c>
      <c r="R1706" s="29">
        <f t="shared" si="501"/>
        <v>3</v>
      </c>
      <c r="S1706" s="29" t="e">
        <f t="shared" si="502"/>
        <v>#N/A</v>
      </c>
      <c r="T1706" s="29" t="e">
        <f t="shared" si="503"/>
        <v>#N/A</v>
      </c>
      <c r="U1706" s="29" t="e">
        <f t="shared" si="504"/>
        <v>#N/A</v>
      </c>
      <c r="V1706" s="21" t="e">
        <f t="shared" si="511"/>
        <v>#N/A</v>
      </c>
      <c r="W1706" s="28">
        <f t="shared" si="505"/>
        <v>0</v>
      </c>
      <c r="X1706" s="28">
        <f t="shared" si="506"/>
        <v>0</v>
      </c>
      <c r="Y1706" s="45" t="str">
        <f t="shared" si="512"/>
        <v>pas de surpoids ni d'obésité</v>
      </c>
    </row>
    <row r="1707" spans="4:25">
      <c r="D1707" s="21"/>
      <c r="F1707" s="21"/>
      <c r="G1707" s="54">
        <f t="shared" si="507"/>
        <v>0</v>
      </c>
      <c r="H1707" s="28">
        <f t="shared" si="494"/>
        <v>0</v>
      </c>
      <c r="I1707" s="45">
        <f t="shared" si="508"/>
        <v>0</v>
      </c>
      <c r="J1707" s="29">
        <f t="shared" si="495"/>
        <v>3</v>
      </c>
      <c r="K1707" s="29">
        <f t="shared" si="496"/>
        <v>0.27</v>
      </c>
      <c r="L1707" s="29">
        <f t="shared" si="497"/>
        <v>8.4199999999999997E-2</v>
      </c>
      <c r="M1707" s="29">
        <f t="shared" si="498"/>
        <v>12.92</v>
      </c>
      <c r="N1707" s="45">
        <f t="shared" si="509"/>
        <v>-43.986979853963227</v>
      </c>
      <c r="O1707" s="28">
        <f t="shared" si="499"/>
        <v>10.989169238449415</v>
      </c>
      <c r="P1707" s="28">
        <f t="shared" si="500"/>
        <v>15.087458954343088</v>
      </c>
      <c r="Q1707" s="45" t="str">
        <f t="shared" si="510"/>
        <v>ins. Pondérale</v>
      </c>
      <c r="R1707" s="29">
        <f t="shared" si="501"/>
        <v>3</v>
      </c>
      <c r="S1707" s="29" t="e">
        <f t="shared" si="502"/>
        <v>#N/A</v>
      </c>
      <c r="T1707" s="29" t="e">
        <f t="shared" si="503"/>
        <v>#N/A</v>
      </c>
      <c r="U1707" s="29" t="e">
        <f t="shared" si="504"/>
        <v>#N/A</v>
      </c>
      <c r="V1707" s="21" t="e">
        <f t="shared" si="511"/>
        <v>#N/A</v>
      </c>
      <c r="W1707" s="28">
        <f t="shared" si="505"/>
        <v>0</v>
      </c>
      <c r="X1707" s="28">
        <f t="shared" si="506"/>
        <v>0</v>
      </c>
      <c r="Y1707" s="45" t="str">
        <f t="shared" si="512"/>
        <v>pas de surpoids ni d'obésité</v>
      </c>
    </row>
    <row r="1708" spans="4:25">
      <c r="F1708" s="21"/>
      <c r="G1708" s="54">
        <f t="shared" si="507"/>
        <v>0</v>
      </c>
      <c r="H1708" s="28">
        <f t="shared" si="494"/>
        <v>0</v>
      </c>
      <c r="I1708" s="45">
        <f t="shared" si="508"/>
        <v>0</v>
      </c>
      <c r="J1708" s="29">
        <f t="shared" si="495"/>
        <v>3</v>
      </c>
      <c r="K1708" s="29">
        <f t="shared" si="496"/>
        <v>0.27</v>
      </c>
      <c r="L1708" s="29">
        <f t="shared" si="497"/>
        <v>8.4199999999999997E-2</v>
      </c>
      <c r="M1708" s="29">
        <f t="shared" si="498"/>
        <v>12.92</v>
      </c>
      <c r="N1708" s="45">
        <f t="shared" si="509"/>
        <v>-43.986979853963227</v>
      </c>
      <c r="O1708" s="28">
        <f t="shared" si="499"/>
        <v>10.989169238449415</v>
      </c>
      <c r="P1708" s="28">
        <f t="shared" si="500"/>
        <v>15.087458954343088</v>
      </c>
      <c r="Q1708" s="45" t="str">
        <f t="shared" si="510"/>
        <v>ins. Pondérale</v>
      </c>
      <c r="R1708" s="29">
        <f t="shared" si="501"/>
        <v>3</v>
      </c>
      <c r="S1708" s="29" t="e">
        <f t="shared" si="502"/>
        <v>#N/A</v>
      </c>
      <c r="T1708" s="29" t="e">
        <f t="shared" si="503"/>
        <v>#N/A</v>
      </c>
      <c r="U1708" s="29" t="e">
        <f t="shared" si="504"/>
        <v>#N/A</v>
      </c>
      <c r="V1708" s="21" t="e">
        <f t="shared" si="511"/>
        <v>#N/A</v>
      </c>
      <c r="W1708" s="28">
        <f t="shared" si="505"/>
        <v>0</v>
      </c>
      <c r="X1708" s="28">
        <f t="shared" si="506"/>
        <v>0</v>
      </c>
      <c r="Y1708" s="45" t="str">
        <f t="shared" si="512"/>
        <v>pas de surpoids ni d'obésité</v>
      </c>
    </row>
    <row r="1709" spans="4:25">
      <c r="F1709" s="21"/>
      <c r="G1709" s="54">
        <f t="shared" si="507"/>
        <v>0</v>
      </c>
      <c r="H1709" s="28">
        <f t="shared" si="494"/>
        <v>0</v>
      </c>
      <c r="I1709" s="45">
        <f t="shared" si="508"/>
        <v>0</v>
      </c>
      <c r="J1709" s="29">
        <f t="shared" si="495"/>
        <v>3</v>
      </c>
      <c r="K1709" s="29">
        <f t="shared" si="496"/>
        <v>0.27</v>
      </c>
      <c r="L1709" s="29">
        <f t="shared" si="497"/>
        <v>8.4199999999999997E-2</v>
      </c>
      <c r="M1709" s="29">
        <f t="shared" si="498"/>
        <v>12.92</v>
      </c>
      <c r="N1709" s="45">
        <f t="shared" si="509"/>
        <v>-43.986979853963227</v>
      </c>
      <c r="O1709" s="28">
        <f t="shared" si="499"/>
        <v>10.989169238449415</v>
      </c>
      <c r="P1709" s="28">
        <f t="shared" si="500"/>
        <v>15.087458954343088</v>
      </c>
      <c r="Q1709" s="45" t="str">
        <f t="shared" si="510"/>
        <v>ins. Pondérale</v>
      </c>
      <c r="R1709" s="29">
        <f t="shared" si="501"/>
        <v>3</v>
      </c>
      <c r="S1709" s="29" t="e">
        <f t="shared" si="502"/>
        <v>#N/A</v>
      </c>
      <c r="T1709" s="29" t="e">
        <f t="shared" si="503"/>
        <v>#N/A</v>
      </c>
      <c r="U1709" s="29" t="e">
        <f t="shared" si="504"/>
        <v>#N/A</v>
      </c>
      <c r="V1709" s="21" t="e">
        <f t="shared" si="511"/>
        <v>#N/A</v>
      </c>
      <c r="W1709" s="28">
        <f t="shared" si="505"/>
        <v>0</v>
      </c>
      <c r="X1709" s="28">
        <f t="shared" si="506"/>
        <v>0</v>
      </c>
      <c r="Y1709" s="45" t="str">
        <f t="shared" si="512"/>
        <v>pas de surpoids ni d'obésité</v>
      </c>
    </row>
    <row r="1710" spans="4:25">
      <c r="F1710" s="21"/>
      <c r="G1710" s="54">
        <f t="shared" si="507"/>
        <v>0</v>
      </c>
      <c r="H1710" s="28">
        <f t="shared" si="494"/>
        <v>0</v>
      </c>
      <c r="I1710" s="45">
        <f t="shared" si="508"/>
        <v>0</v>
      </c>
      <c r="J1710" s="29">
        <f t="shared" si="495"/>
        <v>3</v>
      </c>
      <c r="K1710" s="29">
        <f t="shared" si="496"/>
        <v>0.27</v>
      </c>
      <c r="L1710" s="29">
        <f t="shared" si="497"/>
        <v>8.4199999999999997E-2</v>
      </c>
      <c r="M1710" s="29">
        <f t="shared" si="498"/>
        <v>12.92</v>
      </c>
      <c r="N1710" s="45">
        <f t="shared" si="509"/>
        <v>-43.986979853963227</v>
      </c>
      <c r="O1710" s="28">
        <f t="shared" si="499"/>
        <v>10.989169238449415</v>
      </c>
      <c r="P1710" s="28">
        <f t="shared" si="500"/>
        <v>15.087458954343088</v>
      </c>
      <c r="Q1710" s="45" t="str">
        <f t="shared" si="510"/>
        <v>ins. Pondérale</v>
      </c>
      <c r="R1710" s="29">
        <f t="shared" si="501"/>
        <v>3</v>
      </c>
      <c r="S1710" s="29" t="e">
        <f t="shared" si="502"/>
        <v>#N/A</v>
      </c>
      <c r="T1710" s="29" t="e">
        <f t="shared" si="503"/>
        <v>#N/A</v>
      </c>
      <c r="U1710" s="29" t="e">
        <f t="shared" si="504"/>
        <v>#N/A</v>
      </c>
      <c r="V1710" s="21" t="e">
        <f t="shared" si="511"/>
        <v>#N/A</v>
      </c>
      <c r="W1710" s="28">
        <f t="shared" si="505"/>
        <v>0</v>
      </c>
      <c r="X1710" s="28">
        <f t="shared" si="506"/>
        <v>0</v>
      </c>
      <c r="Y1710" s="45" t="str">
        <f t="shared" si="512"/>
        <v>pas de surpoids ni d'obésité</v>
      </c>
    </row>
    <row r="1711" spans="4:25">
      <c r="F1711" s="21"/>
      <c r="G1711" s="54">
        <f t="shared" si="507"/>
        <v>0</v>
      </c>
      <c r="H1711" s="28">
        <f t="shared" si="494"/>
        <v>0</v>
      </c>
      <c r="I1711" s="45">
        <f t="shared" si="508"/>
        <v>0</v>
      </c>
      <c r="J1711" s="29">
        <f t="shared" si="495"/>
        <v>3</v>
      </c>
      <c r="K1711" s="29">
        <f t="shared" si="496"/>
        <v>0.27</v>
      </c>
      <c r="L1711" s="29">
        <f t="shared" si="497"/>
        <v>8.4199999999999997E-2</v>
      </c>
      <c r="M1711" s="29">
        <f t="shared" si="498"/>
        <v>12.92</v>
      </c>
      <c r="N1711" s="45">
        <f t="shared" si="509"/>
        <v>-43.986979853963227</v>
      </c>
      <c r="O1711" s="28">
        <f t="shared" si="499"/>
        <v>10.989169238449415</v>
      </c>
      <c r="P1711" s="28">
        <f t="shared" si="500"/>
        <v>15.087458954343088</v>
      </c>
      <c r="Q1711" s="45" t="str">
        <f t="shared" si="510"/>
        <v>ins. Pondérale</v>
      </c>
      <c r="R1711" s="29">
        <f t="shared" si="501"/>
        <v>3</v>
      </c>
      <c r="S1711" s="29" t="e">
        <f t="shared" si="502"/>
        <v>#N/A</v>
      </c>
      <c r="T1711" s="29" t="e">
        <f t="shared" si="503"/>
        <v>#N/A</v>
      </c>
      <c r="U1711" s="29" t="e">
        <f t="shared" si="504"/>
        <v>#N/A</v>
      </c>
      <c r="V1711" s="21" t="e">
        <f t="shared" si="511"/>
        <v>#N/A</v>
      </c>
      <c r="W1711" s="28">
        <f t="shared" si="505"/>
        <v>0</v>
      </c>
      <c r="X1711" s="28">
        <f t="shared" si="506"/>
        <v>0</v>
      </c>
      <c r="Y1711" s="45" t="str">
        <f t="shared" si="512"/>
        <v>pas de surpoids ni d'obésité</v>
      </c>
    </row>
    <row r="1712" spans="4:25">
      <c r="F1712" s="21"/>
      <c r="G1712" s="54">
        <f t="shared" si="507"/>
        <v>0</v>
      </c>
      <c r="H1712" s="28">
        <f t="shared" si="494"/>
        <v>0</v>
      </c>
      <c r="I1712" s="45">
        <f t="shared" si="508"/>
        <v>0</v>
      </c>
      <c r="J1712" s="29">
        <f t="shared" si="495"/>
        <v>3</v>
      </c>
      <c r="K1712" s="29">
        <f t="shared" si="496"/>
        <v>0.27</v>
      </c>
      <c r="L1712" s="29">
        <f t="shared" si="497"/>
        <v>8.4199999999999997E-2</v>
      </c>
      <c r="M1712" s="29">
        <f t="shared" si="498"/>
        <v>12.92</v>
      </c>
      <c r="N1712" s="45">
        <f t="shared" si="509"/>
        <v>-43.986979853963227</v>
      </c>
      <c r="O1712" s="28">
        <f t="shared" si="499"/>
        <v>10.989169238449415</v>
      </c>
      <c r="P1712" s="28">
        <f t="shared" si="500"/>
        <v>15.087458954343088</v>
      </c>
      <c r="Q1712" s="45" t="str">
        <f t="shared" si="510"/>
        <v>ins. Pondérale</v>
      </c>
      <c r="R1712" s="29">
        <f t="shared" si="501"/>
        <v>3</v>
      </c>
      <c r="S1712" s="29" t="e">
        <f t="shared" si="502"/>
        <v>#N/A</v>
      </c>
      <c r="T1712" s="29" t="e">
        <f t="shared" si="503"/>
        <v>#N/A</v>
      </c>
      <c r="U1712" s="29" t="e">
        <f t="shared" si="504"/>
        <v>#N/A</v>
      </c>
      <c r="V1712" s="21" t="e">
        <f t="shared" si="511"/>
        <v>#N/A</v>
      </c>
      <c r="W1712" s="28">
        <f t="shared" si="505"/>
        <v>0</v>
      </c>
      <c r="X1712" s="28">
        <f t="shared" si="506"/>
        <v>0</v>
      </c>
      <c r="Y1712" s="45" t="str">
        <f t="shared" si="512"/>
        <v>pas de surpoids ni d'obésité</v>
      </c>
    </row>
    <row r="1713" spans="6:25">
      <c r="F1713" s="21"/>
      <c r="G1713" s="54">
        <f t="shared" si="507"/>
        <v>0</v>
      </c>
      <c r="H1713" s="28">
        <f t="shared" si="494"/>
        <v>0</v>
      </c>
      <c r="I1713" s="45">
        <f t="shared" si="508"/>
        <v>0</v>
      </c>
      <c r="J1713" s="29">
        <f t="shared" si="495"/>
        <v>3</v>
      </c>
      <c r="K1713" s="29">
        <f t="shared" si="496"/>
        <v>0.27</v>
      </c>
      <c r="L1713" s="29">
        <f t="shared" si="497"/>
        <v>8.4199999999999997E-2</v>
      </c>
      <c r="M1713" s="29">
        <f t="shared" si="498"/>
        <v>12.92</v>
      </c>
      <c r="N1713" s="45">
        <f t="shared" si="509"/>
        <v>-43.986979853963227</v>
      </c>
      <c r="O1713" s="28">
        <f t="shared" si="499"/>
        <v>10.989169238449415</v>
      </c>
      <c r="P1713" s="28">
        <f t="shared" si="500"/>
        <v>15.087458954343088</v>
      </c>
      <c r="Q1713" s="45" t="str">
        <f t="shared" si="510"/>
        <v>ins. Pondérale</v>
      </c>
      <c r="R1713" s="29">
        <f t="shared" si="501"/>
        <v>3</v>
      </c>
      <c r="S1713" s="29" t="e">
        <f t="shared" si="502"/>
        <v>#N/A</v>
      </c>
      <c r="T1713" s="29" t="e">
        <f t="shared" si="503"/>
        <v>#N/A</v>
      </c>
      <c r="U1713" s="29" t="e">
        <f t="shared" si="504"/>
        <v>#N/A</v>
      </c>
      <c r="V1713" s="21" t="e">
        <f t="shared" si="511"/>
        <v>#N/A</v>
      </c>
      <c r="W1713" s="28">
        <f t="shared" si="505"/>
        <v>0</v>
      </c>
      <c r="X1713" s="28">
        <f t="shared" si="506"/>
        <v>0</v>
      </c>
      <c r="Y1713" s="45" t="str">
        <f t="shared" si="512"/>
        <v>pas de surpoids ni d'obésité</v>
      </c>
    </row>
    <row r="1714" spans="6:25">
      <c r="F1714" s="21"/>
      <c r="G1714" s="54">
        <f t="shared" si="507"/>
        <v>0</v>
      </c>
      <c r="H1714" s="28">
        <f t="shared" si="494"/>
        <v>0</v>
      </c>
      <c r="I1714" s="45">
        <f t="shared" si="508"/>
        <v>0</v>
      </c>
      <c r="J1714" s="29">
        <f t="shared" si="495"/>
        <v>3</v>
      </c>
      <c r="K1714" s="29">
        <f t="shared" si="496"/>
        <v>0.27</v>
      </c>
      <c r="L1714" s="29">
        <f t="shared" si="497"/>
        <v>8.4199999999999997E-2</v>
      </c>
      <c r="M1714" s="29">
        <f t="shared" si="498"/>
        <v>12.92</v>
      </c>
      <c r="N1714" s="45">
        <f t="shared" si="509"/>
        <v>-43.986979853963227</v>
      </c>
      <c r="O1714" s="28">
        <f t="shared" si="499"/>
        <v>10.989169238449415</v>
      </c>
      <c r="P1714" s="28">
        <f t="shared" si="500"/>
        <v>15.087458954343088</v>
      </c>
      <c r="Q1714" s="45" t="str">
        <f t="shared" si="510"/>
        <v>ins. Pondérale</v>
      </c>
      <c r="R1714" s="29">
        <f t="shared" si="501"/>
        <v>3</v>
      </c>
      <c r="S1714" s="29" t="e">
        <f t="shared" si="502"/>
        <v>#N/A</v>
      </c>
      <c r="T1714" s="29" t="e">
        <f t="shared" si="503"/>
        <v>#N/A</v>
      </c>
      <c r="U1714" s="29" t="e">
        <f t="shared" si="504"/>
        <v>#N/A</v>
      </c>
      <c r="V1714" s="21" t="e">
        <f t="shared" si="511"/>
        <v>#N/A</v>
      </c>
      <c r="W1714" s="28">
        <f t="shared" si="505"/>
        <v>0</v>
      </c>
      <c r="X1714" s="28">
        <f t="shared" si="506"/>
        <v>0</v>
      </c>
      <c r="Y1714" s="45" t="str">
        <f t="shared" si="512"/>
        <v>pas de surpoids ni d'obésité</v>
      </c>
    </row>
    <row r="1715" spans="6:25">
      <c r="F1715" s="21"/>
      <c r="G1715" s="54">
        <f t="shared" si="507"/>
        <v>0</v>
      </c>
      <c r="H1715" s="28">
        <f t="shared" si="494"/>
        <v>0</v>
      </c>
      <c r="I1715" s="45">
        <f t="shared" si="508"/>
        <v>0</v>
      </c>
      <c r="J1715" s="29">
        <f t="shared" si="495"/>
        <v>3</v>
      </c>
      <c r="K1715" s="29">
        <f t="shared" si="496"/>
        <v>0.27</v>
      </c>
      <c r="L1715" s="29">
        <f t="shared" si="497"/>
        <v>8.4199999999999997E-2</v>
      </c>
      <c r="M1715" s="29">
        <f t="shared" si="498"/>
        <v>12.92</v>
      </c>
      <c r="N1715" s="45">
        <f t="shared" si="509"/>
        <v>-43.986979853963227</v>
      </c>
      <c r="O1715" s="28">
        <f t="shared" si="499"/>
        <v>10.989169238449415</v>
      </c>
      <c r="P1715" s="28">
        <f t="shared" si="500"/>
        <v>15.087458954343088</v>
      </c>
      <c r="Q1715" s="45" t="str">
        <f t="shared" si="510"/>
        <v>ins. Pondérale</v>
      </c>
      <c r="R1715" s="29">
        <f t="shared" si="501"/>
        <v>3</v>
      </c>
      <c r="S1715" s="29" t="e">
        <f t="shared" si="502"/>
        <v>#N/A</v>
      </c>
      <c r="T1715" s="29" t="e">
        <f t="shared" si="503"/>
        <v>#N/A</v>
      </c>
      <c r="U1715" s="29" t="e">
        <f t="shared" si="504"/>
        <v>#N/A</v>
      </c>
      <c r="V1715" s="21" t="e">
        <f t="shared" si="511"/>
        <v>#N/A</v>
      </c>
      <c r="W1715" s="28">
        <f t="shared" si="505"/>
        <v>0</v>
      </c>
      <c r="X1715" s="28">
        <f t="shared" si="506"/>
        <v>0</v>
      </c>
      <c r="Y1715" s="45" t="str">
        <f t="shared" si="512"/>
        <v>pas de surpoids ni d'obésité</v>
      </c>
    </row>
    <row r="1716" spans="6:25">
      <c r="F1716" s="21"/>
      <c r="G1716" s="54">
        <f t="shared" si="507"/>
        <v>0</v>
      </c>
      <c r="H1716" s="28">
        <f t="shared" si="494"/>
        <v>0</v>
      </c>
      <c r="I1716" s="45">
        <f t="shared" si="508"/>
        <v>0</v>
      </c>
      <c r="J1716" s="29">
        <f t="shared" si="495"/>
        <v>3</v>
      </c>
      <c r="K1716" s="29">
        <f t="shared" si="496"/>
        <v>0.27</v>
      </c>
      <c r="L1716" s="29">
        <f t="shared" si="497"/>
        <v>8.4199999999999997E-2</v>
      </c>
      <c r="M1716" s="29">
        <f t="shared" si="498"/>
        <v>12.92</v>
      </c>
      <c r="N1716" s="45">
        <f t="shared" si="509"/>
        <v>-43.986979853963227</v>
      </c>
      <c r="O1716" s="28">
        <f t="shared" si="499"/>
        <v>10.989169238449415</v>
      </c>
      <c r="P1716" s="28">
        <f t="shared" si="500"/>
        <v>15.087458954343088</v>
      </c>
      <c r="Q1716" s="45" t="str">
        <f t="shared" si="510"/>
        <v>ins. Pondérale</v>
      </c>
      <c r="R1716" s="29">
        <f t="shared" si="501"/>
        <v>3</v>
      </c>
      <c r="S1716" s="29" t="e">
        <f t="shared" si="502"/>
        <v>#N/A</v>
      </c>
      <c r="T1716" s="29" t="e">
        <f t="shared" si="503"/>
        <v>#N/A</v>
      </c>
      <c r="U1716" s="29" t="e">
        <f t="shared" si="504"/>
        <v>#N/A</v>
      </c>
      <c r="V1716" s="21" t="e">
        <f t="shared" si="511"/>
        <v>#N/A</v>
      </c>
      <c r="W1716" s="28">
        <f t="shared" si="505"/>
        <v>0</v>
      </c>
      <c r="X1716" s="28">
        <f t="shared" si="506"/>
        <v>0</v>
      </c>
      <c r="Y1716" s="45" t="str">
        <f t="shared" si="512"/>
        <v>pas de surpoids ni d'obésité</v>
      </c>
    </row>
    <row r="1717" spans="6:25">
      <c r="F1717" s="21"/>
      <c r="G1717" s="54">
        <f t="shared" si="507"/>
        <v>0</v>
      </c>
      <c r="H1717" s="28">
        <f t="shared" si="494"/>
        <v>0</v>
      </c>
      <c r="I1717" s="45">
        <f t="shared" si="508"/>
        <v>0</v>
      </c>
      <c r="J1717" s="29">
        <f t="shared" si="495"/>
        <v>3</v>
      </c>
      <c r="K1717" s="29">
        <f t="shared" si="496"/>
        <v>0.27</v>
      </c>
      <c r="L1717" s="29">
        <f t="shared" si="497"/>
        <v>8.4199999999999997E-2</v>
      </c>
      <c r="M1717" s="29">
        <f t="shared" si="498"/>
        <v>12.92</v>
      </c>
      <c r="N1717" s="45">
        <f t="shared" si="509"/>
        <v>-43.986979853963227</v>
      </c>
      <c r="O1717" s="28">
        <f t="shared" si="499"/>
        <v>10.989169238449415</v>
      </c>
      <c r="P1717" s="28">
        <f t="shared" si="500"/>
        <v>15.087458954343088</v>
      </c>
      <c r="Q1717" s="45" t="str">
        <f t="shared" si="510"/>
        <v>ins. Pondérale</v>
      </c>
      <c r="R1717" s="29">
        <f t="shared" si="501"/>
        <v>3</v>
      </c>
      <c r="S1717" s="29" t="e">
        <f t="shared" si="502"/>
        <v>#N/A</v>
      </c>
      <c r="T1717" s="29" t="e">
        <f t="shared" si="503"/>
        <v>#N/A</v>
      </c>
      <c r="U1717" s="29" t="e">
        <f t="shared" si="504"/>
        <v>#N/A</v>
      </c>
      <c r="V1717" s="21" t="e">
        <f t="shared" si="511"/>
        <v>#N/A</v>
      </c>
      <c r="W1717" s="28">
        <f t="shared" si="505"/>
        <v>0</v>
      </c>
      <c r="X1717" s="28">
        <f t="shared" si="506"/>
        <v>0</v>
      </c>
      <c r="Y1717" s="45" t="str">
        <f t="shared" si="512"/>
        <v>pas de surpoids ni d'obésité</v>
      </c>
    </row>
    <row r="1718" spans="6:25">
      <c r="F1718" s="21"/>
      <c r="G1718" s="54">
        <f t="shared" si="507"/>
        <v>0</v>
      </c>
      <c r="H1718" s="28">
        <f t="shared" si="494"/>
        <v>0</v>
      </c>
      <c r="I1718" s="45">
        <f t="shared" si="508"/>
        <v>0</v>
      </c>
      <c r="J1718" s="29">
        <f t="shared" si="495"/>
        <v>3</v>
      </c>
      <c r="K1718" s="29">
        <f t="shared" si="496"/>
        <v>0.27</v>
      </c>
      <c r="L1718" s="29">
        <f t="shared" si="497"/>
        <v>8.4199999999999997E-2</v>
      </c>
      <c r="M1718" s="29">
        <f t="shared" si="498"/>
        <v>12.92</v>
      </c>
      <c r="N1718" s="45">
        <f t="shared" si="509"/>
        <v>-43.986979853963227</v>
      </c>
      <c r="O1718" s="28">
        <f t="shared" si="499"/>
        <v>10.989169238449415</v>
      </c>
      <c r="P1718" s="28">
        <f t="shared" si="500"/>
        <v>15.087458954343088</v>
      </c>
      <c r="Q1718" s="45" t="str">
        <f t="shared" si="510"/>
        <v>ins. Pondérale</v>
      </c>
      <c r="R1718" s="29">
        <f t="shared" si="501"/>
        <v>3</v>
      </c>
      <c r="S1718" s="29" t="e">
        <f t="shared" si="502"/>
        <v>#N/A</v>
      </c>
      <c r="T1718" s="29" t="e">
        <f t="shared" si="503"/>
        <v>#N/A</v>
      </c>
      <c r="U1718" s="29" t="e">
        <f t="shared" si="504"/>
        <v>#N/A</v>
      </c>
      <c r="V1718" s="21" t="e">
        <f t="shared" si="511"/>
        <v>#N/A</v>
      </c>
      <c r="W1718" s="28">
        <f t="shared" si="505"/>
        <v>0</v>
      </c>
      <c r="X1718" s="28">
        <f t="shared" si="506"/>
        <v>0</v>
      </c>
      <c r="Y1718" s="45" t="str">
        <f t="shared" si="512"/>
        <v>pas de surpoids ni d'obésité</v>
      </c>
    </row>
    <row r="1719" spans="6:25">
      <c r="F1719" s="21"/>
      <c r="G1719" s="54">
        <f t="shared" si="507"/>
        <v>0</v>
      </c>
      <c r="H1719" s="28">
        <f t="shared" si="494"/>
        <v>0</v>
      </c>
      <c r="I1719" s="45">
        <f t="shared" si="508"/>
        <v>0</v>
      </c>
      <c r="J1719" s="29">
        <f t="shared" si="495"/>
        <v>3</v>
      </c>
      <c r="K1719" s="29">
        <f t="shared" si="496"/>
        <v>0.27</v>
      </c>
      <c r="L1719" s="29">
        <f t="shared" si="497"/>
        <v>8.4199999999999997E-2</v>
      </c>
      <c r="M1719" s="29">
        <f t="shared" si="498"/>
        <v>12.92</v>
      </c>
      <c r="N1719" s="45">
        <f t="shared" si="509"/>
        <v>-43.986979853963227</v>
      </c>
      <c r="O1719" s="28">
        <f t="shared" si="499"/>
        <v>10.989169238449415</v>
      </c>
      <c r="P1719" s="28">
        <f t="shared" si="500"/>
        <v>15.087458954343088</v>
      </c>
      <c r="Q1719" s="45" t="str">
        <f t="shared" si="510"/>
        <v>ins. Pondérale</v>
      </c>
      <c r="R1719" s="29">
        <f t="shared" si="501"/>
        <v>3</v>
      </c>
      <c r="S1719" s="29" t="e">
        <f t="shared" si="502"/>
        <v>#N/A</v>
      </c>
      <c r="T1719" s="29" t="e">
        <f t="shared" si="503"/>
        <v>#N/A</v>
      </c>
      <c r="U1719" s="29" t="e">
        <f t="shared" si="504"/>
        <v>#N/A</v>
      </c>
      <c r="V1719" s="21" t="e">
        <f t="shared" si="511"/>
        <v>#N/A</v>
      </c>
      <c r="W1719" s="28">
        <f t="shared" si="505"/>
        <v>0</v>
      </c>
      <c r="X1719" s="28">
        <f t="shared" si="506"/>
        <v>0</v>
      </c>
      <c r="Y1719" s="45" t="str">
        <f t="shared" si="512"/>
        <v>pas de surpoids ni d'obésité</v>
      </c>
    </row>
    <row r="1720" spans="6:25">
      <c r="F1720" s="21"/>
      <c r="G1720" s="54">
        <f t="shared" si="507"/>
        <v>0</v>
      </c>
      <c r="H1720" s="28">
        <f t="shared" si="494"/>
        <v>0</v>
      </c>
      <c r="I1720" s="45">
        <f t="shared" si="508"/>
        <v>0</v>
      </c>
      <c r="J1720" s="29">
        <f t="shared" si="495"/>
        <v>3</v>
      </c>
      <c r="K1720" s="29">
        <f t="shared" si="496"/>
        <v>0.27</v>
      </c>
      <c r="L1720" s="29">
        <f t="shared" si="497"/>
        <v>8.4199999999999997E-2</v>
      </c>
      <c r="M1720" s="29">
        <f t="shared" si="498"/>
        <v>12.92</v>
      </c>
      <c r="N1720" s="45">
        <f t="shared" si="509"/>
        <v>-43.986979853963227</v>
      </c>
      <c r="O1720" s="28">
        <f t="shared" si="499"/>
        <v>10.989169238449415</v>
      </c>
      <c r="P1720" s="28">
        <f t="shared" si="500"/>
        <v>15.087458954343088</v>
      </c>
      <c r="Q1720" s="45" t="str">
        <f t="shared" si="510"/>
        <v>ins. Pondérale</v>
      </c>
      <c r="R1720" s="29">
        <f t="shared" si="501"/>
        <v>3</v>
      </c>
      <c r="S1720" s="29" t="e">
        <f t="shared" si="502"/>
        <v>#N/A</v>
      </c>
      <c r="T1720" s="29" t="e">
        <f t="shared" si="503"/>
        <v>#N/A</v>
      </c>
      <c r="U1720" s="29" t="e">
        <f t="shared" si="504"/>
        <v>#N/A</v>
      </c>
      <c r="V1720" s="21" t="e">
        <f t="shared" si="511"/>
        <v>#N/A</v>
      </c>
      <c r="W1720" s="28">
        <f t="shared" si="505"/>
        <v>0</v>
      </c>
      <c r="X1720" s="28">
        <f t="shared" si="506"/>
        <v>0</v>
      </c>
      <c r="Y1720" s="45" t="str">
        <f t="shared" si="512"/>
        <v>pas de surpoids ni d'obésité</v>
      </c>
    </row>
    <row r="1721" spans="6:25">
      <c r="F1721" s="21"/>
      <c r="G1721" s="54">
        <f t="shared" si="507"/>
        <v>0</v>
      </c>
      <c r="H1721" s="28">
        <f t="shared" si="494"/>
        <v>0</v>
      </c>
      <c r="I1721" s="45">
        <f t="shared" si="508"/>
        <v>0</v>
      </c>
      <c r="J1721" s="29">
        <f t="shared" si="495"/>
        <v>3</v>
      </c>
      <c r="K1721" s="29">
        <f t="shared" si="496"/>
        <v>0.27</v>
      </c>
      <c r="L1721" s="29">
        <f t="shared" si="497"/>
        <v>8.4199999999999997E-2</v>
      </c>
      <c r="M1721" s="29">
        <f t="shared" si="498"/>
        <v>12.92</v>
      </c>
      <c r="N1721" s="45">
        <f t="shared" si="509"/>
        <v>-43.986979853963227</v>
      </c>
      <c r="O1721" s="28">
        <f t="shared" si="499"/>
        <v>10.989169238449415</v>
      </c>
      <c r="P1721" s="28">
        <f t="shared" si="500"/>
        <v>15.087458954343088</v>
      </c>
      <c r="Q1721" s="45" t="str">
        <f t="shared" si="510"/>
        <v>ins. Pondérale</v>
      </c>
      <c r="R1721" s="29">
        <f t="shared" si="501"/>
        <v>3</v>
      </c>
      <c r="S1721" s="29" t="e">
        <f t="shared" si="502"/>
        <v>#N/A</v>
      </c>
      <c r="T1721" s="29" t="e">
        <f t="shared" si="503"/>
        <v>#N/A</v>
      </c>
      <c r="U1721" s="29" t="e">
        <f t="shared" si="504"/>
        <v>#N/A</v>
      </c>
      <c r="V1721" s="21" t="e">
        <f t="shared" si="511"/>
        <v>#N/A</v>
      </c>
      <c r="W1721" s="28">
        <f t="shared" si="505"/>
        <v>0</v>
      </c>
      <c r="X1721" s="28">
        <f t="shared" si="506"/>
        <v>0</v>
      </c>
      <c r="Y1721" s="45" t="str">
        <f t="shared" si="512"/>
        <v>pas de surpoids ni d'obésité</v>
      </c>
    </row>
    <row r="1722" spans="6:25">
      <c r="F1722" s="21"/>
      <c r="G1722" s="54">
        <f t="shared" si="507"/>
        <v>0</v>
      </c>
      <c r="H1722" s="28">
        <f t="shared" si="494"/>
        <v>0</v>
      </c>
      <c r="I1722" s="45">
        <f t="shared" si="508"/>
        <v>0</v>
      </c>
      <c r="J1722" s="29">
        <f t="shared" si="495"/>
        <v>3</v>
      </c>
      <c r="K1722" s="29">
        <f t="shared" si="496"/>
        <v>0.27</v>
      </c>
      <c r="L1722" s="29">
        <f t="shared" si="497"/>
        <v>8.4199999999999997E-2</v>
      </c>
      <c r="M1722" s="29">
        <f t="shared" si="498"/>
        <v>12.92</v>
      </c>
      <c r="N1722" s="45">
        <f t="shared" si="509"/>
        <v>-43.986979853963227</v>
      </c>
      <c r="O1722" s="28">
        <f t="shared" si="499"/>
        <v>10.989169238449415</v>
      </c>
      <c r="P1722" s="28">
        <f t="shared" si="500"/>
        <v>15.087458954343088</v>
      </c>
      <c r="Q1722" s="45" t="str">
        <f t="shared" si="510"/>
        <v>ins. Pondérale</v>
      </c>
      <c r="R1722" s="29">
        <f t="shared" si="501"/>
        <v>3</v>
      </c>
      <c r="S1722" s="29" t="e">
        <f t="shared" si="502"/>
        <v>#N/A</v>
      </c>
      <c r="T1722" s="29" t="e">
        <f t="shared" si="503"/>
        <v>#N/A</v>
      </c>
      <c r="U1722" s="29" t="e">
        <f t="shared" si="504"/>
        <v>#N/A</v>
      </c>
      <c r="V1722" s="21" t="e">
        <f t="shared" si="511"/>
        <v>#N/A</v>
      </c>
      <c r="W1722" s="28">
        <f t="shared" si="505"/>
        <v>0</v>
      </c>
      <c r="X1722" s="28">
        <f t="shared" si="506"/>
        <v>0</v>
      </c>
      <c r="Y1722" s="45" t="str">
        <f t="shared" si="512"/>
        <v>pas de surpoids ni d'obésité</v>
      </c>
    </row>
    <row r="1723" spans="6:25">
      <c r="F1723" s="21"/>
      <c r="G1723" s="54">
        <f t="shared" si="507"/>
        <v>0</v>
      </c>
      <c r="H1723" s="28">
        <f t="shared" si="494"/>
        <v>0</v>
      </c>
      <c r="I1723" s="45">
        <f t="shared" si="508"/>
        <v>0</v>
      </c>
      <c r="J1723" s="29">
        <f t="shared" si="495"/>
        <v>3</v>
      </c>
      <c r="K1723" s="29">
        <f t="shared" si="496"/>
        <v>0.27</v>
      </c>
      <c r="L1723" s="29">
        <f t="shared" si="497"/>
        <v>8.4199999999999997E-2</v>
      </c>
      <c r="M1723" s="29">
        <f t="shared" si="498"/>
        <v>12.92</v>
      </c>
      <c r="N1723" s="45">
        <f t="shared" si="509"/>
        <v>-43.986979853963227</v>
      </c>
      <c r="O1723" s="28">
        <f t="shared" si="499"/>
        <v>10.989169238449415</v>
      </c>
      <c r="P1723" s="28">
        <f t="shared" si="500"/>
        <v>15.087458954343088</v>
      </c>
      <c r="Q1723" s="45" t="str">
        <f t="shared" si="510"/>
        <v>ins. Pondérale</v>
      </c>
      <c r="R1723" s="29">
        <f t="shared" si="501"/>
        <v>3</v>
      </c>
      <c r="S1723" s="29" t="e">
        <f t="shared" si="502"/>
        <v>#N/A</v>
      </c>
      <c r="T1723" s="29" t="e">
        <f t="shared" si="503"/>
        <v>#N/A</v>
      </c>
      <c r="U1723" s="29" t="e">
        <f t="shared" si="504"/>
        <v>#N/A</v>
      </c>
      <c r="V1723" s="21" t="e">
        <f t="shared" si="511"/>
        <v>#N/A</v>
      </c>
      <c r="W1723" s="28">
        <f t="shared" si="505"/>
        <v>0</v>
      </c>
      <c r="X1723" s="28">
        <f t="shared" si="506"/>
        <v>0</v>
      </c>
      <c r="Y1723" s="45" t="str">
        <f t="shared" si="512"/>
        <v>pas de surpoids ni d'obésité</v>
      </c>
    </row>
    <row r="1724" spans="6:25">
      <c r="F1724" s="21"/>
      <c r="G1724" s="54">
        <f t="shared" si="507"/>
        <v>0</v>
      </c>
      <c r="H1724" s="28">
        <f t="shared" si="494"/>
        <v>0</v>
      </c>
      <c r="I1724" s="45">
        <f t="shared" si="508"/>
        <v>0</v>
      </c>
      <c r="J1724" s="29">
        <f t="shared" si="495"/>
        <v>3</v>
      </c>
      <c r="K1724" s="29">
        <f t="shared" si="496"/>
        <v>0.27</v>
      </c>
      <c r="L1724" s="29">
        <f t="shared" si="497"/>
        <v>8.4199999999999997E-2</v>
      </c>
      <c r="M1724" s="29">
        <f t="shared" si="498"/>
        <v>12.92</v>
      </c>
      <c r="N1724" s="45">
        <f t="shared" si="509"/>
        <v>-43.986979853963227</v>
      </c>
      <c r="O1724" s="28">
        <f t="shared" si="499"/>
        <v>10.989169238449415</v>
      </c>
      <c r="P1724" s="28">
        <f t="shared" si="500"/>
        <v>15.087458954343088</v>
      </c>
      <c r="Q1724" s="45" t="str">
        <f t="shared" si="510"/>
        <v>ins. Pondérale</v>
      </c>
      <c r="R1724" s="29">
        <f t="shared" si="501"/>
        <v>3</v>
      </c>
      <c r="S1724" s="29" t="e">
        <f t="shared" si="502"/>
        <v>#N/A</v>
      </c>
      <c r="T1724" s="29" t="e">
        <f t="shared" si="503"/>
        <v>#N/A</v>
      </c>
      <c r="U1724" s="29" t="e">
        <f t="shared" si="504"/>
        <v>#N/A</v>
      </c>
      <c r="V1724" s="21" t="e">
        <f t="shared" si="511"/>
        <v>#N/A</v>
      </c>
      <c r="W1724" s="28">
        <f t="shared" si="505"/>
        <v>0</v>
      </c>
      <c r="X1724" s="28">
        <f t="shared" si="506"/>
        <v>0</v>
      </c>
      <c r="Y1724" s="45" t="str">
        <f t="shared" si="512"/>
        <v>pas de surpoids ni d'obésité</v>
      </c>
    </row>
    <row r="1725" spans="6:25">
      <c r="F1725" s="21"/>
      <c r="G1725" s="54">
        <f t="shared" si="507"/>
        <v>0</v>
      </c>
      <c r="H1725" s="28">
        <f t="shared" si="494"/>
        <v>0</v>
      </c>
      <c r="I1725" s="45">
        <f t="shared" si="508"/>
        <v>0</v>
      </c>
      <c r="J1725" s="29">
        <f t="shared" si="495"/>
        <v>3</v>
      </c>
      <c r="K1725" s="29">
        <f t="shared" si="496"/>
        <v>0.27</v>
      </c>
      <c r="L1725" s="29">
        <f t="shared" si="497"/>
        <v>8.4199999999999997E-2</v>
      </c>
      <c r="M1725" s="29">
        <f t="shared" si="498"/>
        <v>12.92</v>
      </c>
      <c r="N1725" s="45">
        <f t="shared" si="509"/>
        <v>-43.986979853963227</v>
      </c>
      <c r="O1725" s="28">
        <f t="shared" si="499"/>
        <v>10.989169238449415</v>
      </c>
      <c r="P1725" s="28">
        <f t="shared" si="500"/>
        <v>15.087458954343088</v>
      </c>
      <c r="Q1725" s="45" t="str">
        <f t="shared" si="510"/>
        <v>ins. Pondérale</v>
      </c>
      <c r="R1725" s="29">
        <f t="shared" si="501"/>
        <v>3</v>
      </c>
      <c r="S1725" s="29" t="e">
        <f t="shared" si="502"/>
        <v>#N/A</v>
      </c>
      <c r="T1725" s="29" t="e">
        <f t="shared" si="503"/>
        <v>#N/A</v>
      </c>
      <c r="U1725" s="29" t="e">
        <f t="shared" si="504"/>
        <v>#N/A</v>
      </c>
      <c r="V1725" s="21" t="e">
        <f t="shared" si="511"/>
        <v>#N/A</v>
      </c>
      <c r="W1725" s="28">
        <f t="shared" si="505"/>
        <v>0</v>
      </c>
      <c r="X1725" s="28">
        <f t="shared" si="506"/>
        <v>0</v>
      </c>
      <c r="Y1725" s="45" t="str">
        <f t="shared" si="512"/>
        <v>pas de surpoids ni d'obésité</v>
      </c>
    </row>
    <row r="1726" spans="6:25">
      <c r="F1726" s="21"/>
      <c r="G1726" s="54">
        <f t="shared" si="507"/>
        <v>0</v>
      </c>
      <c r="H1726" s="28">
        <f t="shared" si="494"/>
        <v>0</v>
      </c>
      <c r="I1726" s="45">
        <f t="shared" si="508"/>
        <v>0</v>
      </c>
      <c r="J1726" s="29">
        <f t="shared" si="495"/>
        <v>3</v>
      </c>
      <c r="K1726" s="29">
        <f t="shared" si="496"/>
        <v>0.27</v>
      </c>
      <c r="L1726" s="29">
        <f t="shared" si="497"/>
        <v>8.4199999999999997E-2</v>
      </c>
      <c r="M1726" s="29">
        <f t="shared" si="498"/>
        <v>12.92</v>
      </c>
      <c r="N1726" s="45">
        <f t="shared" si="509"/>
        <v>-43.986979853963227</v>
      </c>
      <c r="O1726" s="28">
        <f t="shared" si="499"/>
        <v>10.989169238449415</v>
      </c>
      <c r="P1726" s="28">
        <f t="shared" si="500"/>
        <v>15.087458954343088</v>
      </c>
      <c r="Q1726" s="45" t="str">
        <f t="shared" si="510"/>
        <v>ins. Pondérale</v>
      </c>
      <c r="R1726" s="29">
        <f t="shared" si="501"/>
        <v>3</v>
      </c>
      <c r="S1726" s="29" t="e">
        <f t="shared" si="502"/>
        <v>#N/A</v>
      </c>
      <c r="T1726" s="29" t="e">
        <f t="shared" si="503"/>
        <v>#N/A</v>
      </c>
      <c r="U1726" s="29" t="e">
        <f t="shared" si="504"/>
        <v>#N/A</v>
      </c>
      <c r="V1726" s="21" t="e">
        <f t="shared" si="511"/>
        <v>#N/A</v>
      </c>
      <c r="W1726" s="28">
        <f t="shared" si="505"/>
        <v>0</v>
      </c>
      <c r="X1726" s="28">
        <f t="shared" si="506"/>
        <v>0</v>
      </c>
      <c r="Y1726" s="45" t="str">
        <f t="shared" si="512"/>
        <v>pas de surpoids ni d'obésité</v>
      </c>
    </row>
    <row r="1727" spans="6:25">
      <c r="F1727" s="21"/>
      <c r="G1727" s="54">
        <f t="shared" si="507"/>
        <v>0</v>
      </c>
      <c r="H1727" s="28">
        <f t="shared" si="494"/>
        <v>0</v>
      </c>
      <c r="I1727" s="45">
        <f t="shared" si="508"/>
        <v>0</v>
      </c>
      <c r="J1727" s="29">
        <f t="shared" si="495"/>
        <v>3</v>
      </c>
      <c r="K1727" s="29">
        <f t="shared" si="496"/>
        <v>0.27</v>
      </c>
      <c r="L1727" s="29">
        <f t="shared" si="497"/>
        <v>8.4199999999999997E-2</v>
      </c>
      <c r="M1727" s="29">
        <f t="shared" si="498"/>
        <v>12.92</v>
      </c>
      <c r="N1727" s="45">
        <f t="shared" si="509"/>
        <v>-43.986979853963227</v>
      </c>
      <c r="O1727" s="28">
        <f t="shared" si="499"/>
        <v>10.989169238449415</v>
      </c>
      <c r="P1727" s="28">
        <f t="shared" si="500"/>
        <v>15.087458954343088</v>
      </c>
      <c r="Q1727" s="45" t="str">
        <f t="shared" si="510"/>
        <v>ins. Pondérale</v>
      </c>
      <c r="R1727" s="29">
        <f t="shared" si="501"/>
        <v>3</v>
      </c>
      <c r="S1727" s="29" t="e">
        <f t="shared" si="502"/>
        <v>#N/A</v>
      </c>
      <c r="T1727" s="29" t="e">
        <f t="shared" si="503"/>
        <v>#N/A</v>
      </c>
      <c r="U1727" s="29" t="e">
        <f t="shared" si="504"/>
        <v>#N/A</v>
      </c>
      <c r="V1727" s="21" t="e">
        <f t="shared" si="511"/>
        <v>#N/A</v>
      </c>
      <c r="W1727" s="28">
        <f t="shared" si="505"/>
        <v>0</v>
      </c>
      <c r="X1727" s="28">
        <f t="shared" si="506"/>
        <v>0</v>
      </c>
      <c r="Y1727" s="45" t="str">
        <f t="shared" si="512"/>
        <v>pas de surpoids ni d'obésité</v>
      </c>
    </row>
    <row r="1728" spans="6:25">
      <c r="F1728" s="21"/>
      <c r="G1728" s="54">
        <f t="shared" si="507"/>
        <v>0</v>
      </c>
      <c r="H1728" s="28">
        <f t="shared" si="494"/>
        <v>0</v>
      </c>
      <c r="I1728" s="45">
        <f t="shared" si="508"/>
        <v>0</v>
      </c>
      <c r="J1728" s="29">
        <f t="shared" si="495"/>
        <v>3</v>
      </c>
      <c r="K1728" s="29">
        <f t="shared" si="496"/>
        <v>0.27</v>
      </c>
      <c r="L1728" s="29">
        <f t="shared" si="497"/>
        <v>8.4199999999999997E-2</v>
      </c>
      <c r="M1728" s="29">
        <f t="shared" si="498"/>
        <v>12.92</v>
      </c>
      <c r="N1728" s="45">
        <f t="shared" si="509"/>
        <v>-43.986979853963227</v>
      </c>
      <c r="O1728" s="28">
        <f t="shared" si="499"/>
        <v>10.989169238449415</v>
      </c>
      <c r="P1728" s="28">
        <f t="shared" si="500"/>
        <v>15.087458954343088</v>
      </c>
      <c r="Q1728" s="45" t="str">
        <f t="shared" si="510"/>
        <v>ins. Pondérale</v>
      </c>
      <c r="R1728" s="29">
        <f t="shared" si="501"/>
        <v>3</v>
      </c>
      <c r="S1728" s="29" t="e">
        <f t="shared" si="502"/>
        <v>#N/A</v>
      </c>
      <c r="T1728" s="29" t="e">
        <f t="shared" si="503"/>
        <v>#N/A</v>
      </c>
      <c r="U1728" s="29" t="e">
        <f t="shared" si="504"/>
        <v>#N/A</v>
      </c>
      <c r="V1728" s="21" t="e">
        <f t="shared" si="511"/>
        <v>#N/A</v>
      </c>
      <c r="W1728" s="28">
        <f t="shared" si="505"/>
        <v>0</v>
      </c>
      <c r="X1728" s="28">
        <f t="shared" si="506"/>
        <v>0</v>
      </c>
      <c r="Y1728" s="45" t="str">
        <f t="shared" si="512"/>
        <v>pas de surpoids ni d'obésité</v>
      </c>
    </row>
    <row r="1729" spans="6:25">
      <c r="F1729" s="21"/>
      <c r="G1729" s="54">
        <f t="shared" si="507"/>
        <v>0</v>
      </c>
      <c r="H1729" s="28">
        <f t="shared" si="494"/>
        <v>0</v>
      </c>
      <c r="I1729" s="45">
        <f t="shared" si="508"/>
        <v>0</v>
      </c>
      <c r="J1729" s="29">
        <f t="shared" si="495"/>
        <v>3</v>
      </c>
      <c r="K1729" s="29">
        <f t="shared" si="496"/>
        <v>0.27</v>
      </c>
      <c r="L1729" s="29">
        <f t="shared" si="497"/>
        <v>8.4199999999999997E-2</v>
      </c>
      <c r="M1729" s="29">
        <f t="shared" si="498"/>
        <v>12.92</v>
      </c>
      <c r="N1729" s="45">
        <f t="shared" si="509"/>
        <v>-43.986979853963227</v>
      </c>
      <c r="O1729" s="28">
        <f t="shared" si="499"/>
        <v>10.989169238449415</v>
      </c>
      <c r="P1729" s="28">
        <f t="shared" si="500"/>
        <v>15.087458954343088</v>
      </c>
      <c r="Q1729" s="45" t="str">
        <f t="shared" si="510"/>
        <v>ins. Pondérale</v>
      </c>
      <c r="R1729" s="29">
        <f t="shared" si="501"/>
        <v>3</v>
      </c>
      <c r="S1729" s="29" t="e">
        <f t="shared" si="502"/>
        <v>#N/A</v>
      </c>
      <c r="T1729" s="29" t="e">
        <f t="shared" si="503"/>
        <v>#N/A</v>
      </c>
      <c r="U1729" s="29" t="e">
        <f t="shared" si="504"/>
        <v>#N/A</v>
      </c>
      <c r="V1729" s="21" t="e">
        <f t="shared" si="511"/>
        <v>#N/A</v>
      </c>
      <c r="W1729" s="28">
        <f t="shared" si="505"/>
        <v>0</v>
      </c>
      <c r="X1729" s="28">
        <f t="shared" si="506"/>
        <v>0</v>
      </c>
      <c r="Y1729" s="45" t="str">
        <f t="shared" si="512"/>
        <v>pas de surpoids ni d'obésité</v>
      </c>
    </row>
    <row r="1730" spans="6:25">
      <c r="F1730" s="21"/>
      <c r="G1730" s="54">
        <f t="shared" si="507"/>
        <v>0</v>
      </c>
      <c r="H1730" s="28">
        <f t="shared" si="494"/>
        <v>0</v>
      </c>
      <c r="I1730" s="45">
        <f t="shared" si="508"/>
        <v>0</v>
      </c>
      <c r="J1730" s="29">
        <f t="shared" si="495"/>
        <v>3</v>
      </c>
      <c r="K1730" s="29">
        <f t="shared" si="496"/>
        <v>0.27</v>
      </c>
      <c r="L1730" s="29">
        <f t="shared" si="497"/>
        <v>8.4199999999999997E-2</v>
      </c>
      <c r="M1730" s="29">
        <f t="shared" si="498"/>
        <v>12.92</v>
      </c>
      <c r="N1730" s="45">
        <f t="shared" si="509"/>
        <v>-43.986979853963227</v>
      </c>
      <c r="O1730" s="28">
        <f t="shared" si="499"/>
        <v>10.989169238449415</v>
      </c>
      <c r="P1730" s="28">
        <f t="shared" si="500"/>
        <v>15.087458954343088</v>
      </c>
      <c r="Q1730" s="45" t="str">
        <f t="shared" si="510"/>
        <v>ins. Pondérale</v>
      </c>
      <c r="R1730" s="29">
        <f t="shared" si="501"/>
        <v>3</v>
      </c>
      <c r="S1730" s="29" t="e">
        <f t="shared" si="502"/>
        <v>#N/A</v>
      </c>
      <c r="T1730" s="29" t="e">
        <f t="shared" si="503"/>
        <v>#N/A</v>
      </c>
      <c r="U1730" s="29" t="e">
        <f t="shared" si="504"/>
        <v>#N/A</v>
      </c>
      <c r="V1730" s="21" t="e">
        <f t="shared" si="511"/>
        <v>#N/A</v>
      </c>
      <c r="W1730" s="28">
        <f t="shared" si="505"/>
        <v>0</v>
      </c>
      <c r="X1730" s="28">
        <f t="shared" si="506"/>
        <v>0</v>
      </c>
      <c r="Y1730" s="45" t="str">
        <f t="shared" si="512"/>
        <v>pas de surpoids ni d'obésité</v>
      </c>
    </row>
    <row r="1731" spans="6:25">
      <c r="F1731" s="21"/>
      <c r="G1731" s="54">
        <f t="shared" si="507"/>
        <v>0</v>
      </c>
      <c r="H1731" s="28">
        <f t="shared" si="494"/>
        <v>0</v>
      </c>
      <c r="I1731" s="45">
        <f t="shared" si="508"/>
        <v>0</v>
      </c>
      <c r="J1731" s="29">
        <f t="shared" si="495"/>
        <v>3</v>
      </c>
      <c r="K1731" s="29">
        <f t="shared" si="496"/>
        <v>0.27</v>
      </c>
      <c r="L1731" s="29">
        <f t="shared" si="497"/>
        <v>8.4199999999999997E-2</v>
      </c>
      <c r="M1731" s="29">
        <f t="shared" si="498"/>
        <v>12.92</v>
      </c>
      <c r="N1731" s="45">
        <f t="shared" si="509"/>
        <v>-43.986979853963227</v>
      </c>
      <c r="O1731" s="28">
        <f t="shared" si="499"/>
        <v>10.989169238449415</v>
      </c>
      <c r="P1731" s="28">
        <f t="shared" si="500"/>
        <v>15.087458954343088</v>
      </c>
      <c r="Q1731" s="45" t="str">
        <f t="shared" si="510"/>
        <v>ins. Pondérale</v>
      </c>
      <c r="R1731" s="29">
        <f t="shared" si="501"/>
        <v>3</v>
      </c>
      <c r="S1731" s="29" t="e">
        <f t="shared" si="502"/>
        <v>#N/A</v>
      </c>
      <c r="T1731" s="29" t="e">
        <f t="shared" si="503"/>
        <v>#N/A</v>
      </c>
      <c r="U1731" s="29" t="e">
        <f t="shared" si="504"/>
        <v>#N/A</v>
      </c>
      <c r="V1731" s="21" t="e">
        <f t="shared" si="511"/>
        <v>#N/A</v>
      </c>
      <c r="W1731" s="28">
        <f t="shared" si="505"/>
        <v>0</v>
      </c>
      <c r="X1731" s="28">
        <f t="shared" si="506"/>
        <v>0</v>
      </c>
      <c r="Y1731" s="45" t="str">
        <f t="shared" si="512"/>
        <v>pas de surpoids ni d'obésité</v>
      </c>
    </row>
    <row r="1732" spans="6:25">
      <c r="F1732" s="21"/>
      <c r="G1732" s="54">
        <f t="shared" si="507"/>
        <v>0</v>
      </c>
      <c r="H1732" s="28">
        <f t="shared" si="494"/>
        <v>0</v>
      </c>
      <c r="I1732" s="45">
        <f t="shared" si="508"/>
        <v>0</v>
      </c>
      <c r="J1732" s="29">
        <f t="shared" si="495"/>
        <v>3</v>
      </c>
      <c r="K1732" s="29">
        <f t="shared" si="496"/>
        <v>0.27</v>
      </c>
      <c r="L1732" s="29">
        <f t="shared" si="497"/>
        <v>8.4199999999999997E-2</v>
      </c>
      <c r="M1732" s="29">
        <f t="shared" si="498"/>
        <v>12.92</v>
      </c>
      <c r="N1732" s="45">
        <f t="shared" si="509"/>
        <v>-43.986979853963227</v>
      </c>
      <c r="O1732" s="28">
        <f t="shared" si="499"/>
        <v>10.989169238449415</v>
      </c>
      <c r="P1732" s="28">
        <f t="shared" si="500"/>
        <v>15.087458954343088</v>
      </c>
      <c r="Q1732" s="45" t="str">
        <f t="shared" si="510"/>
        <v>ins. Pondérale</v>
      </c>
      <c r="R1732" s="29">
        <f t="shared" si="501"/>
        <v>3</v>
      </c>
      <c r="S1732" s="29" t="e">
        <f t="shared" si="502"/>
        <v>#N/A</v>
      </c>
      <c r="T1732" s="29" t="e">
        <f t="shared" si="503"/>
        <v>#N/A</v>
      </c>
      <c r="U1732" s="29" t="e">
        <f t="shared" si="504"/>
        <v>#N/A</v>
      </c>
      <c r="V1732" s="21" t="e">
        <f t="shared" si="511"/>
        <v>#N/A</v>
      </c>
      <c r="W1732" s="28">
        <f t="shared" si="505"/>
        <v>0</v>
      </c>
      <c r="X1732" s="28">
        <f t="shared" si="506"/>
        <v>0</v>
      </c>
      <c r="Y1732" s="45" t="str">
        <f t="shared" si="512"/>
        <v>pas de surpoids ni d'obésité</v>
      </c>
    </row>
    <row r="1733" spans="6:25">
      <c r="F1733" s="21"/>
      <c r="G1733" s="54">
        <f t="shared" si="507"/>
        <v>0</v>
      </c>
      <c r="H1733" s="28">
        <f t="shared" si="494"/>
        <v>0</v>
      </c>
      <c r="I1733" s="45">
        <f t="shared" si="508"/>
        <v>0</v>
      </c>
      <c r="J1733" s="29">
        <f t="shared" si="495"/>
        <v>3</v>
      </c>
      <c r="K1733" s="29">
        <f t="shared" si="496"/>
        <v>0.27</v>
      </c>
      <c r="L1733" s="29">
        <f t="shared" si="497"/>
        <v>8.4199999999999997E-2</v>
      </c>
      <c r="M1733" s="29">
        <f t="shared" si="498"/>
        <v>12.92</v>
      </c>
      <c r="N1733" s="45">
        <f t="shared" si="509"/>
        <v>-43.986979853963227</v>
      </c>
      <c r="O1733" s="28">
        <f t="shared" si="499"/>
        <v>10.989169238449415</v>
      </c>
      <c r="P1733" s="28">
        <f t="shared" si="500"/>
        <v>15.087458954343088</v>
      </c>
      <c r="Q1733" s="45" t="str">
        <f t="shared" si="510"/>
        <v>ins. Pondérale</v>
      </c>
      <c r="R1733" s="29">
        <f t="shared" si="501"/>
        <v>3</v>
      </c>
      <c r="S1733" s="29" t="e">
        <f t="shared" si="502"/>
        <v>#N/A</v>
      </c>
      <c r="T1733" s="29" t="e">
        <f t="shared" si="503"/>
        <v>#N/A</v>
      </c>
      <c r="U1733" s="29" t="e">
        <f t="shared" si="504"/>
        <v>#N/A</v>
      </c>
      <c r="V1733" s="21" t="e">
        <f t="shared" si="511"/>
        <v>#N/A</v>
      </c>
      <c r="W1733" s="28">
        <f t="shared" si="505"/>
        <v>0</v>
      </c>
      <c r="X1733" s="28">
        <f t="shared" si="506"/>
        <v>0</v>
      </c>
      <c r="Y1733" s="45" t="str">
        <f t="shared" si="512"/>
        <v>pas de surpoids ni d'obésité</v>
      </c>
    </row>
    <row r="1734" spans="6:25">
      <c r="F1734" s="21"/>
      <c r="G1734" s="54">
        <f t="shared" si="507"/>
        <v>0</v>
      </c>
      <c r="H1734" s="28">
        <f t="shared" si="494"/>
        <v>0</v>
      </c>
      <c r="I1734" s="45">
        <f t="shared" si="508"/>
        <v>0</v>
      </c>
      <c r="J1734" s="29">
        <f t="shared" si="495"/>
        <v>3</v>
      </c>
      <c r="K1734" s="29">
        <f t="shared" si="496"/>
        <v>0.27</v>
      </c>
      <c r="L1734" s="29">
        <f t="shared" si="497"/>
        <v>8.4199999999999997E-2</v>
      </c>
      <c r="M1734" s="29">
        <f t="shared" si="498"/>
        <v>12.92</v>
      </c>
      <c r="N1734" s="45">
        <f t="shared" si="509"/>
        <v>-43.986979853963227</v>
      </c>
      <c r="O1734" s="28">
        <f t="shared" si="499"/>
        <v>10.989169238449415</v>
      </c>
      <c r="P1734" s="28">
        <f t="shared" si="500"/>
        <v>15.087458954343088</v>
      </c>
      <c r="Q1734" s="45" t="str">
        <f t="shared" si="510"/>
        <v>ins. Pondérale</v>
      </c>
      <c r="R1734" s="29">
        <f t="shared" si="501"/>
        <v>3</v>
      </c>
      <c r="S1734" s="29" t="e">
        <f t="shared" si="502"/>
        <v>#N/A</v>
      </c>
      <c r="T1734" s="29" t="e">
        <f t="shared" si="503"/>
        <v>#N/A</v>
      </c>
      <c r="U1734" s="29" t="e">
        <f t="shared" si="504"/>
        <v>#N/A</v>
      </c>
      <c r="V1734" s="21" t="e">
        <f t="shared" si="511"/>
        <v>#N/A</v>
      </c>
      <c r="W1734" s="28">
        <f t="shared" si="505"/>
        <v>0</v>
      </c>
      <c r="X1734" s="28">
        <f t="shared" si="506"/>
        <v>0</v>
      </c>
      <c r="Y1734" s="45" t="str">
        <f t="shared" si="512"/>
        <v>pas de surpoids ni d'obésité</v>
      </c>
    </row>
    <row r="1735" spans="6:25">
      <c r="F1735" s="21"/>
      <c r="G1735" s="54">
        <f t="shared" si="507"/>
        <v>0</v>
      </c>
      <c r="H1735" s="28">
        <f t="shared" ref="H1735:H1798" si="513">MROUND(G1735,0.5)</f>
        <v>0</v>
      </c>
      <c r="I1735" s="45">
        <f t="shared" si="508"/>
        <v>0</v>
      </c>
      <c r="J1735" s="29">
        <f t="shared" ref="J1735:J1798" si="514">IF(OR(C1735=1),0,3)</f>
        <v>3</v>
      </c>
      <c r="K1735" s="29">
        <f t="shared" ref="K1735:K1798" si="515">VLOOKUP(H1735,TableRefFR,2+J1735)</f>
        <v>0.27</v>
      </c>
      <c r="L1735" s="29">
        <f t="shared" ref="L1735:L1798" si="516">VLOOKUP(H1735,TableRefFR,3+J1735)</f>
        <v>8.4199999999999997E-2</v>
      </c>
      <c r="M1735" s="29">
        <f t="shared" ref="M1735:M1798" si="517">VLOOKUP(H1735,TableRefFR,4+J1735)</f>
        <v>12.92</v>
      </c>
      <c r="N1735" s="45">
        <f t="shared" si="509"/>
        <v>-43.986979853963227</v>
      </c>
      <c r="O1735" s="28">
        <f t="shared" ref="O1735:O1798" si="518">VLOOKUP(H1735,CorpFR,2+J1735)</f>
        <v>10.989169238449415</v>
      </c>
      <c r="P1735" s="28">
        <f t="shared" ref="P1735:P1798" si="519">VLOOKUP(H1735,CorpFR,3+J1735)</f>
        <v>15.087458954343088</v>
      </c>
      <c r="Q1735" s="45" t="str">
        <f t="shared" si="510"/>
        <v>ins. Pondérale</v>
      </c>
      <c r="R1735" s="29">
        <f t="shared" ref="R1735:R1798" si="520">IF(OR(C1735=1),0,3)</f>
        <v>3</v>
      </c>
      <c r="S1735" s="29" t="e">
        <f t="shared" ref="S1735:S1798" si="521">VLOOKUP(H1735,TableRefIOTF,2+R1735)</f>
        <v>#N/A</v>
      </c>
      <c r="T1735" s="29" t="e">
        <f t="shared" ref="T1735:T1798" si="522">VLOOKUP(H1735,TableRefIOTF,3+R1735)</f>
        <v>#N/A</v>
      </c>
      <c r="U1735" s="29" t="e">
        <f t="shared" ref="U1735:U1798" si="523">VLOOKUP(H1735,TableRefIOTF,4+R1735)</f>
        <v>#N/A</v>
      </c>
      <c r="V1735" s="21" t="e">
        <f t="shared" si="511"/>
        <v>#N/A</v>
      </c>
      <c r="W1735" s="28">
        <f t="shared" ref="W1735:W1798" si="524">VLOOKUP(H1735,CorpIOTF,2+R1735)</f>
        <v>0</v>
      </c>
      <c r="X1735" s="28">
        <f t="shared" ref="X1735:X1798" si="525">VLOOKUP(H1735,CorpIOTF,3+R1735)</f>
        <v>0</v>
      </c>
      <c r="Y1735" s="45" t="str">
        <f t="shared" si="512"/>
        <v>pas de surpoids ni d'obésité</v>
      </c>
    </row>
    <row r="1736" spans="6:25">
      <c r="F1736" s="21"/>
      <c r="G1736" s="54">
        <f t="shared" ref="G1736:G1799" si="526">DATEDIF(B1736,E1736,"d")/365.25</f>
        <v>0</v>
      </c>
      <c r="H1736" s="28">
        <f t="shared" si="513"/>
        <v>0</v>
      </c>
      <c r="I1736" s="45">
        <f t="shared" ref="I1736:I1799" si="527">D1736</f>
        <v>0</v>
      </c>
      <c r="J1736" s="29">
        <f t="shared" si="514"/>
        <v>3</v>
      </c>
      <c r="K1736" s="29">
        <f t="shared" si="515"/>
        <v>0.27</v>
      </c>
      <c r="L1736" s="29">
        <f t="shared" si="516"/>
        <v>8.4199999999999997E-2</v>
      </c>
      <c r="M1736" s="29">
        <f t="shared" si="517"/>
        <v>12.92</v>
      </c>
      <c r="N1736" s="45">
        <f t="shared" ref="N1736:N1799" si="528">(((I1736/M1736)^K1736)-1)/(K1736*L1736)</f>
        <v>-43.986979853963227</v>
      </c>
      <c r="O1736" s="28">
        <f t="shared" si="518"/>
        <v>10.989169238449415</v>
      </c>
      <c r="P1736" s="28">
        <f t="shared" si="519"/>
        <v>15.087458954343088</v>
      </c>
      <c r="Q1736" s="45" t="str">
        <f t="shared" ref="Q1736:Q1799" si="529">IF(I1736&gt;P1736,"surpoids",IF(I1736&lt;O1736,"ins. Pondérale","corpulence normale"))</f>
        <v>ins. Pondérale</v>
      </c>
      <c r="R1736" s="29">
        <f t="shared" si="520"/>
        <v>3</v>
      </c>
      <c r="S1736" s="29" t="e">
        <f t="shared" si="521"/>
        <v>#N/A</v>
      </c>
      <c r="T1736" s="29" t="e">
        <f t="shared" si="522"/>
        <v>#N/A</v>
      </c>
      <c r="U1736" s="29" t="e">
        <f t="shared" si="523"/>
        <v>#N/A</v>
      </c>
      <c r="V1736" s="21" t="e">
        <f t="shared" ref="V1736:V1799" si="530">(((I1736/U1736)^S1736)-1)/(S1736*T1736)</f>
        <v>#N/A</v>
      </c>
      <c r="W1736" s="28">
        <f t="shared" si="524"/>
        <v>0</v>
      </c>
      <c r="X1736" s="28">
        <f t="shared" si="525"/>
        <v>0</v>
      </c>
      <c r="Y1736" s="45" t="str">
        <f t="shared" ref="Y1736:Y1799" si="531">IF(I1736&gt;X1736,"obésité",IF(I1736&gt;W1736,"surpoids","pas de surpoids ni d'obésité"))</f>
        <v>pas de surpoids ni d'obésité</v>
      </c>
    </row>
    <row r="1737" spans="6:25">
      <c r="F1737" s="21"/>
      <c r="G1737" s="54">
        <f t="shared" si="526"/>
        <v>0</v>
      </c>
      <c r="H1737" s="28">
        <f t="shared" si="513"/>
        <v>0</v>
      </c>
      <c r="I1737" s="45">
        <f t="shared" si="527"/>
        <v>0</v>
      </c>
      <c r="J1737" s="29">
        <f t="shared" si="514"/>
        <v>3</v>
      </c>
      <c r="K1737" s="29">
        <f t="shared" si="515"/>
        <v>0.27</v>
      </c>
      <c r="L1737" s="29">
        <f t="shared" si="516"/>
        <v>8.4199999999999997E-2</v>
      </c>
      <c r="M1737" s="29">
        <f t="shared" si="517"/>
        <v>12.92</v>
      </c>
      <c r="N1737" s="45">
        <f t="shared" si="528"/>
        <v>-43.986979853963227</v>
      </c>
      <c r="O1737" s="28">
        <f t="shared" si="518"/>
        <v>10.989169238449415</v>
      </c>
      <c r="P1737" s="28">
        <f t="shared" si="519"/>
        <v>15.087458954343088</v>
      </c>
      <c r="Q1737" s="45" t="str">
        <f t="shared" si="529"/>
        <v>ins. Pondérale</v>
      </c>
      <c r="R1737" s="29">
        <f t="shared" si="520"/>
        <v>3</v>
      </c>
      <c r="S1737" s="29" t="e">
        <f t="shared" si="521"/>
        <v>#N/A</v>
      </c>
      <c r="T1737" s="29" t="e">
        <f t="shared" si="522"/>
        <v>#N/A</v>
      </c>
      <c r="U1737" s="29" t="e">
        <f t="shared" si="523"/>
        <v>#N/A</v>
      </c>
      <c r="V1737" s="21" t="e">
        <f t="shared" si="530"/>
        <v>#N/A</v>
      </c>
      <c r="W1737" s="28">
        <f t="shared" si="524"/>
        <v>0</v>
      </c>
      <c r="X1737" s="28">
        <f t="shared" si="525"/>
        <v>0</v>
      </c>
      <c r="Y1737" s="45" t="str">
        <f t="shared" si="531"/>
        <v>pas de surpoids ni d'obésité</v>
      </c>
    </row>
    <row r="1738" spans="6:25">
      <c r="F1738" s="21"/>
      <c r="G1738" s="54">
        <f t="shared" si="526"/>
        <v>0</v>
      </c>
      <c r="H1738" s="28">
        <f t="shared" si="513"/>
        <v>0</v>
      </c>
      <c r="I1738" s="45">
        <f t="shared" si="527"/>
        <v>0</v>
      </c>
      <c r="J1738" s="29">
        <f t="shared" si="514"/>
        <v>3</v>
      </c>
      <c r="K1738" s="29">
        <f t="shared" si="515"/>
        <v>0.27</v>
      </c>
      <c r="L1738" s="29">
        <f t="shared" si="516"/>
        <v>8.4199999999999997E-2</v>
      </c>
      <c r="M1738" s="29">
        <f t="shared" si="517"/>
        <v>12.92</v>
      </c>
      <c r="N1738" s="45">
        <f t="shared" si="528"/>
        <v>-43.986979853963227</v>
      </c>
      <c r="O1738" s="28">
        <f t="shared" si="518"/>
        <v>10.989169238449415</v>
      </c>
      <c r="P1738" s="28">
        <f t="shared" si="519"/>
        <v>15.087458954343088</v>
      </c>
      <c r="Q1738" s="45" t="str">
        <f t="shared" si="529"/>
        <v>ins. Pondérale</v>
      </c>
      <c r="R1738" s="29">
        <f t="shared" si="520"/>
        <v>3</v>
      </c>
      <c r="S1738" s="29" t="e">
        <f t="shared" si="521"/>
        <v>#N/A</v>
      </c>
      <c r="T1738" s="29" t="e">
        <f t="shared" si="522"/>
        <v>#N/A</v>
      </c>
      <c r="U1738" s="29" t="e">
        <f t="shared" si="523"/>
        <v>#N/A</v>
      </c>
      <c r="V1738" s="21" t="e">
        <f t="shared" si="530"/>
        <v>#N/A</v>
      </c>
      <c r="W1738" s="28">
        <f t="shared" si="524"/>
        <v>0</v>
      </c>
      <c r="X1738" s="28">
        <f t="shared" si="525"/>
        <v>0</v>
      </c>
      <c r="Y1738" s="45" t="str">
        <f t="shared" si="531"/>
        <v>pas de surpoids ni d'obésité</v>
      </c>
    </row>
    <row r="1739" spans="6:25">
      <c r="F1739" s="21"/>
      <c r="G1739" s="54">
        <f t="shared" si="526"/>
        <v>0</v>
      </c>
      <c r="H1739" s="28">
        <f t="shared" si="513"/>
        <v>0</v>
      </c>
      <c r="I1739" s="45">
        <f t="shared" si="527"/>
        <v>0</v>
      </c>
      <c r="J1739" s="29">
        <f t="shared" si="514"/>
        <v>3</v>
      </c>
      <c r="K1739" s="29">
        <f t="shared" si="515"/>
        <v>0.27</v>
      </c>
      <c r="L1739" s="29">
        <f t="shared" si="516"/>
        <v>8.4199999999999997E-2</v>
      </c>
      <c r="M1739" s="29">
        <f t="shared" si="517"/>
        <v>12.92</v>
      </c>
      <c r="N1739" s="45">
        <f t="shared" si="528"/>
        <v>-43.986979853963227</v>
      </c>
      <c r="O1739" s="28">
        <f t="shared" si="518"/>
        <v>10.989169238449415</v>
      </c>
      <c r="P1739" s="28">
        <f t="shared" si="519"/>
        <v>15.087458954343088</v>
      </c>
      <c r="Q1739" s="45" t="str">
        <f t="shared" si="529"/>
        <v>ins. Pondérale</v>
      </c>
      <c r="R1739" s="29">
        <f t="shared" si="520"/>
        <v>3</v>
      </c>
      <c r="S1739" s="29" t="e">
        <f t="shared" si="521"/>
        <v>#N/A</v>
      </c>
      <c r="T1739" s="29" t="e">
        <f t="shared" si="522"/>
        <v>#N/A</v>
      </c>
      <c r="U1739" s="29" t="e">
        <f t="shared" si="523"/>
        <v>#N/A</v>
      </c>
      <c r="V1739" s="21" t="e">
        <f t="shared" si="530"/>
        <v>#N/A</v>
      </c>
      <c r="W1739" s="28">
        <f t="shared" si="524"/>
        <v>0</v>
      </c>
      <c r="X1739" s="28">
        <f t="shared" si="525"/>
        <v>0</v>
      </c>
      <c r="Y1739" s="45" t="str">
        <f t="shared" si="531"/>
        <v>pas de surpoids ni d'obésité</v>
      </c>
    </row>
    <row r="1740" spans="6:25">
      <c r="F1740" s="21"/>
      <c r="G1740" s="54">
        <f t="shared" si="526"/>
        <v>0</v>
      </c>
      <c r="H1740" s="28">
        <f t="shared" si="513"/>
        <v>0</v>
      </c>
      <c r="I1740" s="45">
        <f t="shared" si="527"/>
        <v>0</v>
      </c>
      <c r="J1740" s="29">
        <f t="shared" si="514"/>
        <v>3</v>
      </c>
      <c r="K1740" s="29">
        <f t="shared" si="515"/>
        <v>0.27</v>
      </c>
      <c r="L1740" s="29">
        <f t="shared" si="516"/>
        <v>8.4199999999999997E-2</v>
      </c>
      <c r="M1740" s="29">
        <f t="shared" si="517"/>
        <v>12.92</v>
      </c>
      <c r="N1740" s="45">
        <f t="shared" si="528"/>
        <v>-43.986979853963227</v>
      </c>
      <c r="O1740" s="28">
        <f t="shared" si="518"/>
        <v>10.989169238449415</v>
      </c>
      <c r="P1740" s="28">
        <f t="shared" si="519"/>
        <v>15.087458954343088</v>
      </c>
      <c r="Q1740" s="45" t="str">
        <f t="shared" si="529"/>
        <v>ins. Pondérale</v>
      </c>
      <c r="R1740" s="29">
        <f t="shared" si="520"/>
        <v>3</v>
      </c>
      <c r="S1740" s="29" t="e">
        <f t="shared" si="521"/>
        <v>#N/A</v>
      </c>
      <c r="T1740" s="29" t="e">
        <f t="shared" si="522"/>
        <v>#N/A</v>
      </c>
      <c r="U1740" s="29" t="e">
        <f t="shared" si="523"/>
        <v>#N/A</v>
      </c>
      <c r="V1740" s="21" t="e">
        <f t="shared" si="530"/>
        <v>#N/A</v>
      </c>
      <c r="W1740" s="28">
        <f t="shared" si="524"/>
        <v>0</v>
      </c>
      <c r="X1740" s="28">
        <f t="shared" si="525"/>
        <v>0</v>
      </c>
      <c r="Y1740" s="45" t="str">
        <f t="shared" si="531"/>
        <v>pas de surpoids ni d'obésité</v>
      </c>
    </row>
    <row r="1741" spans="6:25">
      <c r="F1741" s="21"/>
      <c r="G1741" s="54">
        <f t="shared" si="526"/>
        <v>0</v>
      </c>
      <c r="H1741" s="28">
        <f t="shared" si="513"/>
        <v>0</v>
      </c>
      <c r="I1741" s="45">
        <f t="shared" si="527"/>
        <v>0</v>
      </c>
      <c r="J1741" s="29">
        <f t="shared" si="514"/>
        <v>3</v>
      </c>
      <c r="K1741" s="29">
        <f t="shared" si="515"/>
        <v>0.27</v>
      </c>
      <c r="L1741" s="29">
        <f t="shared" si="516"/>
        <v>8.4199999999999997E-2</v>
      </c>
      <c r="M1741" s="29">
        <f t="shared" si="517"/>
        <v>12.92</v>
      </c>
      <c r="N1741" s="45">
        <f t="shared" si="528"/>
        <v>-43.986979853963227</v>
      </c>
      <c r="O1741" s="28">
        <f t="shared" si="518"/>
        <v>10.989169238449415</v>
      </c>
      <c r="P1741" s="28">
        <f t="shared" si="519"/>
        <v>15.087458954343088</v>
      </c>
      <c r="Q1741" s="45" t="str">
        <f t="shared" si="529"/>
        <v>ins. Pondérale</v>
      </c>
      <c r="R1741" s="29">
        <f t="shared" si="520"/>
        <v>3</v>
      </c>
      <c r="S1741" s="29" t="e">
        <f t="shared" si="521"/>
        <v>#N/A</v>
      </c>
      <c r="T1741" s="29" t="e">
        <f t="shared" si="522"/>
        <v>#N/A</v>
      </c>
      <c r="U1741" s="29" t="e">
        <f t="shared" si="523"/>
        <v>#N/A</v>
      </c>
      <c r="V1741" s="21" t="e">
        <f t="shared" si="530"/>
        <v>#N/A</v>
      </c>
      <c r="W1741" s="28">
        <f t="shared" si="524"/>
        <v>0</v>
      </c>
      <c r="X1741" s="28">
        <f t="shared" si="525"/>
        <v>0</v>
      </c>
      <c r="Y1741" s="45" t="str">
        <f t="shared" si="531"/>
        <v>pas de surpoids ni d'obésité</v>
      </c>
    </row>
    <row r="1742" spans="6:25">
      <c r="F1742" s="21"/>
      <c r="G1742" s="54">
        <f t="shared" si="526"/>
        <v>0</v>
      </c>
      <c r="H1742" s="28">
        <f t="shared" si="513"/>
        <v>0</v>
      </c>
      <c r="I1742" s="45">
        <f t="shared" si="527"/>
        <v>0</v>
      </c>
      <c r="J1742" s="29">
        <f t="shared" si="514"/>
        <v>3</v>
      </c>
      <c r="K1742" s="29">
        <f t="shared" si="515"/>
        <v>0.27</v>
      </c>
      <c r="L1742" s="29">
        <f t="shared" si="516"/>
        <v>8.4199999999999997E-2</v>
      </c>
      <c r="M1742" s="29">
        <f t="shared" si="517"/>
        <v>12.92</v>
      </c>
      <c r="N1742" s="45">
        <f t="shared" si="528"/>
        <v>-43.986979853963227</v>
      </c>
      <c r="O1742" s="28">
        <f t="shared" si="518"/>
        <v>10.989169238449415</v>
      </c>
      <c r="P1742" s="28">
        <f t="shared" si="519"/>
        <v>15.087458954343088</v>
      </c>
      <c r="Q1742" s="45" t="str">
        <f t="shared" si="529"/>
        <v>ins. Pondérale</v>
      </c>
      <c r="R1742" s="29">
        <f t="shared" si="520"/>
        <v>3</v>
      </c>
      <c r="S1742" s="29" t="e">
        <f t="shared" si="521"/>
        <v>#N/A</v>
      </c>
      <c r="T1742" s="29" t="e">
        <f t="shared" si="522"/>
        <v>#N/A</v>
      </c>
      <c r="U1742" s="29" t="e">
        <f t="shared" si="523"/>
        <v>#N/A</v>
      </c>
      <c r="V1742" s="21" t="e">
        <f t="shared" si="530"/>
        <v>#N/A</v>
      </c>
      <c r="W1742" s="28">
        <f t="shared" si="524"/>
        <v>0</v>
      </c>
      <c r="X1742" s="28">
        <f t="shared" si="525"/>
        <v>0</v>
      </c>
      <c r="Y1742" s="45" t="str">
        <f t="shared" si="531"/>
        <v>pas de surpoids ni d'obésité</v>
      </c>
    </row>
    <row r="1743" spans="6:25">
      <c r="F1743" s="21"/>
      <c r="G1743" s="54">
        <f t="shared" si="526"/>
        <v>0</v>
      </c>
      <c r="H1743" s="28">
        <f t="shared" si="513"/>
        <v>0</v>
      </c>
      <c r="I1743" s="45">
        <f t="shared" si="527"/>
        <v>0</v>
      </c>
      <c r="J1743" s="29">
        <f t="shared" si="514"/>
        <v>3</v>
      </c>
      <c r="K1743" s="29">
        <f t="shared" si="515"/>
        <v>0.27</v>
      </c>
      <c r="L1743" s="29">
        <f t="shared" si="516"/>
        <v>8.4199999999999997E-2</v>
      </c>
      <c r="M1743" s="29">
        <f t="shared" si="517"/>
        <v>12.92</v>
      </c>
      <c r="N1743" s="45">
        <f t="shared" si="528"/>
        <v>-43.986979853963227</v>
      </c>
      <c r="O1743" s="28">
        <f t="shared" si="518"/>
        <v>10.989169238449415</v>
      </c>
      <c r="P1743" s="28">
        <f t="shared" si="519"/>
        <v>15.087458954343088</v>
      </c>
      <c r="Q1743" s="45" t="str">
        <f t="shared" si="529"/>
        <v>ins. Pondérale</v>
      </c>
      <c r="R1743" s="29">
        <f t="shared" si="520"/>
        <v>3</v>
      </c>
      <c r="S1743" s="29" t="e">
        <f t="shared" si="521"/>
        <v>#N/A</v>
      </c>
      <c r="T1743" s="29" t="e">
        <f t="shared" si="522"/>
        <v>#N/A</v>
      </c>
      <c r="U1743" s="29" t="e">
        <f t="shared" si="523"/>
        <v>#N/A</v>
      </c>
      <c r="V1743" s="21" t="e">
        <f t="shared" si="530"/>
        <v>#N/A</v>
      </c>
      <c r="W1743" s="28">
        <f t="shared" si="524"/>
        <v>0</v>
      </c>
      <c r="X1743" s="28">
        <f t="shared" si="525"/>
        <v>0</v>
      </c>
      <c r="Y1743" s="45" t="str">
        <f t="shared" si="531"/>
        <v>pas de surpoids ni d'obésité</v>
      </c>
    </row>
    <row r="1744" spans="6:25">
      <c r="F1744" s="21"/>
      <c r="G1744" s="54">
        <f t="shared" si="526"/>
        <v>0</v>
      </c>
      <c r="H1744" s="28">
        <f t="shared" si="513"/>
        <v>0</v>
      </c>
      <c r="I1744" s="45">
        <f t="shared" si="527"/>
        <v>0</v>
      </c>
      <c r="J1744" s="29">
        <f t="shared" si="514"/>
        <v>3</v>
      </c>
      <c r="K1744" s="29">
        <f t="shared" si="515"/>
        <v>0.27</v>
      </c>
      <c r="L1744" s="29">
        <f t="shared" si="516"/>
        <v>8.4199999999999997E-2</v>
      </c>
      <c r="M1744" s="29">
        <f t="shared" si="517"/>
        <v>12.92</v>
      </c>
      <c r="N1744" s="45">
        <f t="shared" si="528"/>
        <v>-43.986979853963227</v>
      </c>
      <c r="O1744" s="28">
        <f t="shared" si="518"/>
        <v>10.989169238449415</v>
      </c>
      <c r="P1744" s="28">
        <f t="shared" si="519"/>
        <v>15.087458954343088</v>
      </c>
      <c r="Q1744" s="45" t="str">
        <f t="shared" si="529"/>
        <v>ins. Pondérale</v>
      </c>
      <c r="R1744" s="29">
        <f t="shared" si="520"/>
        <v>3</v>
      </c>
      <c r="S1744" s="29" t="e">
        <f t="shared" si="521"/>
        <v>#N/A</v>
      </c>
      <c r="T1744" s="29" t="e">
        <f t="shared" si="522"/>
        <v>#N/A</v>
      </c>
      <c r="U1744" s="29" t="e">
        <f t="shared" si="523"/>
        <v>#N/A</v>
      </c>
      <c r="V1744" s="21" t="e">
        <f t="shared" si="530"/>
        <v>#N/A</v>
      </c>
      <c r="W1744" s="28">
        <f t="shared" si="524"/>
        <v>0</v>
      </c>
      <c r="X1744" s="28">
        <f t="shared" si="525"/>
        <v>0</v>
      </c>
      <c r="Y1744" s="45" t="str">
        <f t="shared" si="531"/>
        <v>pas de surpoids ni d'obésité</v>
      </c>
    </row>
    <row r="1745" spans="6:25">
      <c r="F1745" s="21"/>
      <c r="G1745" s="54">
        <f t="shared" si="526"/>
        <v>0</v>
      </c>
      <c r="H1745" s="28">
        <f t="shared" si="513"/>
        <v>0</v>
      </c>
      <c r="I1745" s="45">
        <f t="shared" si="527"/>
        <v>0</v>
      </c>
      <c r="J1745" s="29">
        <f t="shared" si="514"/>
        <v>3</v>
      </c>
      <c r="K1745" s="29">
        <f t="shared" si="515"/>
        <v>0.27</v>
      </c>
      <c r="L1745" s="29">
        <f t="shared" si="516"/>
        <v>8.4199999999999997E-2</v>
      </c>
      <c r="M1745" s="29">
        <f t="shared" si="517"/>
        <v>12.92</v>
      </c>
      <c r="N1745" s="45">
        <f t="shared" si="528"/>
        <v>-43.986979853963227</v>
      </c>
      <c r="O1745" s="28">
        <f t="shared" si="518"/>
        <v>10.989169238449415</v>
      </c>
      <c r="P1745" s="28">
        <f t="shared" si="519"/>
        <v>15.087458954343088</v>
      </c>
      <c r="Q1745" s="45" t="str">
        <f t="shared" si="529"/>
        <v>ins. Pondérale</v>
      </c>
      <c r="R1745" s="29">
        <f t="shared" si="520"/>
        <v>3</v>
      </c>
      <c r="S1745" s="29" t="e">
        <f t="shared" si="521"/>
        <v>#N/A</v>
      </c>
      <c r="T1745" s="29" t="e">
        <f t="shared" si="522"/>
        <v>#N/A</v>
      </c>
      <c r="U1745" s="29" t="e">
        <f t="shared" si="523"/>
        <v>#N/A</v>
      </c>
      <c r="V1745" s="21" t="e">
        <f t="shared" si="530"/>
        <v>#N/A</v>
      </c>
      <c r="W1745" s="28">
        <f t="shared" si="524"/>
        <v>0</v>
      </c>
      <c r="X1745" s="28">
        <f t="shared" si="525"/>
        <v>0</v>
      </c>
      <c r="Y1745" s="45" t="str">
        <f t="shared" si="531"/>
        <v>pas de surpoids ni d'obésité</v>
      </c>
    </row>
    <row r="1746" spans="6:25">
      <c r="F1746" s="21"/>
      <c r="G1746" s="54">
        <f t="shared" si="526"/>
        <v>0</v>
      </c>
      <c r="H1746" s="28">
        <f t="shared" si="513"/>
        <v>0</v>
      </c>
      <c r="I1746" s="45">
        <f t="shared" si="527"/>
        <v>0</v>
      </c>
      <c r="J1746" s="29">
        <f t="shared" si="514"/>
        <v>3</v>
      </c>
      <c r="K1746" s="29">
        <f t="shared" si="515"/>
        <v>0.27</v>
      </c>
      <c r="L1746" s="29">
        <f t="shared" si="516"/>
        <v>8.4199999999999997E-2</v>
      </c>
      <c r="M1746" s="29">
        <f t="shared" si="517"/>
        <v>12.92</v>
      </c>
      <c r="N1746" s="45">
        <f t="shared" si="528"/>
        <v>-43.986979853963227</v>
      </c>
      <c r="O1746" s="28">
        <f t="shared" si="518"/>
        <v>10.989169238449415</v>
      </c>
      <c r="P1746" s="28">
        <f t="shared" si="519"/>
        <v>15.087458954343088</v>
      </c>
      <c r="Q1746" s="45" t="str">
        <f t="shared" si="529"/>
        <v>ins. Pondérale</v>
      </c>
      <c r="R1746" s="29">
        <f t="shared" si="520"/>
        <v>3</v>
      </c>
      <c r="S1746" s="29" t="e">
        <f t="shared" si="521"/>
        <v>#N/A</v>
      </c>
      <c r="T1746" s="29" t="e">
        <f t="shared" si="522"/>
        <v>#N/A</v>
      </c>
      <c r="U1746" s="29" t="e">
        <f t="shared" si="523"/>
        <v>#N/A</v>
      </c>
      <c r="V1746" s="21" t="e">
        <f t="shared" si="530"/>
        <v>#N/A</v>
      </c>
      <c r="W1746" s="28">
        <f t="shared" si="524"/>
        <v>0</v>
      </c>
      <c r="X1746" s="28">
        <f t="shared" si="525"/>
        <v>0</v>
      </c>
      <c r="Y1746" s="45" t="str">
        <f t="shared" si="531"/>
        <v>pas de surpoids ni d'obésité</v>
      </c>
    </row>
    <row r="1747" spans="6:25">
      <c r="F1747" s="21"/>
      <c r="G1747" s="54">
        <f t="shared" si="526"/>
        <v>0</v>
      </c>
      <c r="H1747" s="28">
        <f t="shared" si="513"/>
        <v>0</v>
      </c>
      <c r="I1747" s="45">
        <f t="shared" si="527"/>
        <v>0</v>
      </c>
      <c r="J1747" s="29">
        <f t="shared" si="514"/>
        <v>3</v>
      </c>
      <c r="K1747" s="29">
        <f t="shared" si="515"/>
        <v>0.27</v>
      </c>
      <c r="L1747" s="29">
        <f t="shared" si="516"/>
        <v>8.4199999999999997E-2</v>
      </c>
      <c r="M1747" s="29">
        <f t="shared" si="517"/>
        <v>12.92</v>
      </c>
      <c r="N1747" s="45">
        <f t="shared" si="528"/>
        <v>-43.986979853963227</v>
      </c>
      <c r="O1747" s="28">
        <f t="shared" si="518"/>
        <v>10.989169238449415</v>
      </c>
      <c r="P1747" s="28">
        <f t="shared" si="519"/>
        <v>15.087458954343088</v>
      </c>
      <c r="Q1747" s="45" t="str">
        <f t="shared" si="529"/>
        <v>ins. Pondérale</v>
      </c>
      <c r="R1747" s="29">
        <f t="shared" si="520"/>
        <v>3</v>
      </c>
      <c r="S1747" s="29" t="e">
        <f t="shared" si="521"/>
        <v>#N/A</v>
      </c>
      <c r="T1747" s="29" t="e">
        <f t="shared" si="522"/>
        <v>#N/A</v>
      </c>
      <c r="U1747" s="29" t="e">
        <f t="shared" si="523"/>
        <v>#N/A</v>
      </c>
      <c r="V1747" s="21" t="e">
        <f t="shared" si="530"/>
        <v>#N/A</v>
      </c>
      <c r="W1747" s="28">
        <f t="shared" si="524"/>
        <v>0</v>
      </c>
      <c r="X1747" s="28">
        <f t="shared" si="525"/>
        <v>0</v>
      </c>
      <c r="Y1747" s="45" t="str">
        <f t="shared" si="531"/>
        <v>pas de surpoids ni d'obésité</v>
      </c>
    </row>
    <row r="1748" spans="6:25">
      <c r="F1748" s="21"/>
      <c r="G1748" s="54">
        <f t="shared" si="526"/>
        <v>0</v>
      </c>
      <c r="H1748" s="28">
        <f t="shared" si="513"/>
        <v>0</v>
      </c>
      <c r="I1748" s="45">
        <f t="shared" si="527"/>
        <v>0</v>
      </c>
      <c r="J1748" s="29">
        <f t="shared" si="514"/>
        <v>3</v>
      </c>
      <c r="K1748" s="29">
        <f t="shared" si="515"/>
        <v>0.27</v>
      </c>
      <c r="L1748" s="29">
        <f t="shared" si="516"/>
        <v>8.4199999999999997E-2</v>
      </c>
      <c r="M1748" s="29">
        <f t="shared" si="517"/>
        <v>12.92</v>
      </c>
      <c r="N1748" s="45">
        <f t="shared" si="528"/>
        <v>-43.986979853963227</v>
      </c>
      <c r="O1748" s="28">
        <f t="shared" si="518"/>
        <v>10.989169238449415</v>
      </c>
      <c r="P1748" s="28">
        <f t="shared" si="519"/>
        <v>15.087458954343088</v>
      </c>
      <c r="Q1748" s="45" t="str">
        <f t="shared" si="529"/>
        <v>ins. Pondérale</v>
      </c>
      <c r="R1748" s="29">
        <f t="shared" si="520"/>
        <v>3</v>
      </c>
      <c r="S1748" s="29" t="e">
        <f t="shared" si="521"/>
        <v>#N/A</v>
      </c>
      <c r="T1748" s="29" t="e">
        <f t="shared" si="522"/>
        <v>#N/A</v>
      </c>
      <c r="U1748" s="29" t="e">
        <f t="shared" si="523"/>
        <v>#N/A</v>
      </c>
      <c r="V1748" s="21" t="e">
        <f t="shared" si="530"/>
        <v>#N/A</v>
      </c>
      <c r="W1748" s="28">
        <f t="shared" si="524"/>
        <v>0</v>
      </c>
      <c r="X1748" s="28">
        <f t="shared" si="525"/>
        <v>0</v>
      </c>
      <c r="Y1748" s="45" t="str">
        <f t="shared" si="531"/>
        <v>pas de surpoids ni d'obésité</v>
      </c>
    </row>
    <row r="1749" spans="6:25">
      <c r="F1749" s="21"/>
      <c r="G1749" s="54">
        <f t="shared" si="526"/>
        <v>0</v>
      </c>
      <c r="H1749" s="28">
        <f t="shared" si="513"/>
        <v>0</v>
      </c>
      <c r="I1749" s="45">
        <f t="shared" si="527"/>
        <v>0</v>
      </c>
      <c r="J1749" s="29">
        <f t="shared" si="514"/>
        <v>3</v>
      </c>
      <c r="K1749" s="29">
        <f t="shared" si="515"/>
        <v>0.27</v>
      </c>
      <c r="L1749" s="29">
        <f t="shared" si="516"/>
        <v>8.4199999999999997E-2</v>
      </c>
      <c r="M1749" s="29">
        <f t="shared" si="517"/>
        <v>12.92</v>
      </c>
      <c r="N1749" s="45">
        <f t="shared" si="528"/>
        <v>-43.986979853963227</v>
      </c>
      <c r="O1749" s="28">
        <f t="shared" si="518"/>
        <v>10.989169238449415</v>
      </c>
      <c r="P1749" s="28">
        <f t="shared" si="519"/>
        <v>15.087458954343088</v>
      </c>
      <c r="Q1749" s="45" t="str">
        <f t="shared" si="529"/>
        <v>ins. Pondérale</v>
      </c>
      <c r="R1749" s="29">
        <f t="shared" si="520"/>
        <v>3</v>
      </c>
      <c r="S1749" s="29" t="e">
        <f t="shared" si="521"/>
        <v>#N/A</v>
      </c>
      <c r="T1749" s="29" t="e">
        <f t="shared" si="522"/>
        <v>#N/A</v>
      </c>
      <c r="U1749" s="29" t="e">
        <f t="shared" si="523"/>
        <v>#N/A</v>
      </c>
      <c r="V1749" s="21" t="e">
        <f t="shared" si="530"/>
        <v>#N/A</v>
      </c>
      <c r="W1749" s="28">
        <f t="shared" si="524"/>
        <v>0</v>
      </c>
      <c r="X1749" s="28">
        <f t="shared" si="525"/>
        <v>0</v>
      </c>
      <c r="Y1749" s="45" t="str">
        <f t="shared" si="531"/>
        <v>pas de surpoids ni d'obésité</v>
      </c>
    </row>
    <row r="1750" spans="6:25">
      <c r="F1750" s="21"/>
      <c r="G1750" s="54">
        <f t="shared" si="526"/>
        <v>0</v>
      </c>
      <c r="H1750" s="28">
        <f t="shared" si="513"/>
        <v>0</v>
      </c>
      <c r="I1750" s="45">
        <f t="shared" si="527"/>
        <v>0</v>
      </c>
      <c r="J1750" s="29">
        <f t="shared" si="514"/>
        <v>3</v>
      </c>
      <c r="K1750" s="29">
        <f t="shared" si="515"/>
        <v>0.27</v>
      </c>
      <c r="L1750" s="29">
        <f t="shared" si="516"/>
        <v>8.4199999999999997E-2</v>
      </c>
      <c r="M1750" s="29">
        <f t="shared" si="517"/>
        <v>12.92</v>
      </c>
      <c r="N1750" s="45">
        <f t="shared" si="528"/>
        <v>-43.986979853963227</v>
      </c>
      <c r="O1750" s="28">
        <f t="shared" si="518"/>
        <v>10.989169238449415</v>
      </c>
      <c r="P1750" s="28">
        <f t="shared" si="519"/>
        <v>15.087458954343088</v>
      </c>
      <c r="Q1750" s="45" t="str">
        <f t="shared" si="529"/>
        <v>ins. Pondérale</v>
      </c>
      <c r="R1750" s="29">
        <f t="shared" si="520"/>
        <v>3</v>
      </c>
      <c r="S1750" s="29" t="e">
        <f t="shared" si="521"/>
        <v>#N/A</v>
      </c>
      <c r="T1750" s="29" t="e">
        <f t="shared" si="522"/>
        <v>#N/A</v>
      </c>
      <c r="U1750" s="29" t="e">
        <f t="shared" si="523"/>
        <v>#N/A</v>
      </c>
      <c r="V1750" s="21" t="e">
        <f t="shared" si="530"/>
        <v>#N/A</v>
      </c>
      <c r="W1750" s="28">
        <f t="shared" si="524"/>
        <v>0</v>
      </c>
      <c r="X1750" s="28">
        <f t="shared" si="525"/>
        <v>0</v>
      </c>
      <c r="Y1750" s="45" t="str">
        <f t="shared" si="531"/>
        <v>pas de surpoids ni d'obésité</v>
      </c>
    </row>
    <row r="1751" spans="6:25">
      <c r="F1751" s="21"/>
      <c r="G1751" s="54">
        <f t="shared" si="526"/>
        <v>0</v>
      </c>
      <c r="H1751" s="28">
        <f t="shared" si="513"/>
        <v>0</v>
      </c>
      <c r="I1751" s="45">
        <f t="shared" si="527"/>
        <v>0</v>
      </c>
      <c r="J1751" s="29">
        <f t="shared" si="514"/>
        <v>3</v>
      </c>
      <c r="K1751" s="29">
        <f t="shared" si="515"/>
        <v>0.27</v>
      </c>
      <c r="L1751" s="29">
        <f t="shared" si="516"/>
        <v>8.4199999999999997E-2</v>
      </c>
      <c r="M1751" s="29">
        <f t="shared" si="517"/>
        <v>12.92</v>
      </c>
      <c r="N1751" s="45">
        <f t="shared" si="528"/>
        <v>-43.986979853963227</v>
      </c>
      <c r="O1751" s="28">
        <f t="shared" si="518"/>
        <v>10.989169238449415</v>
      </c>
      <c r="P1751" s="28">
        <f t="shared" si="519"/>
        <v>15.087458954343088</v>
      </c>
      <c r="Q1751" s="45" t="str">
        <f t="shared" si="529"/>
        <v>ins. Pondérale</v>
      </c>
      <c r="R1751" s="29">
        <f t="shared" si="520"/>
        <v>3</v>
      </c>
      <c r="S1751" s="29" t="e">
        <f t="shared" si="521"/>
        <v>#N/A</v>
      </c>
      <c r="T1751" s="29" t="e">
        <f t="shared" si="522"/>
        <v>#N/A</v>
      </c>
      <c r="U1751" s="29" t="e">
        <f t="shared" si="523"/>
        <v>#N/A</v>
      </c>
      <c r="V1751" s="21" t="e">
        <f t="shared" si="530"/>
        <v>#N/A</v>
      </c>
      <c r="W1751" s="28">
        <f t="shared" si="524"/>
        <v>0</v>
      </c>
      <c r="X1751" s="28">
        <f t="shared" si="525"/>
        <v>0</v>
      </c>
      <c r="Y1751" s="45" t="str">
        <f t="shared" si="531"/>
        <v>pas de surpoids ni d'obésité</v>
      </c>
    </row>
    <row r="1752" spans="6:25">
      <c r="F1752" s="21"/>
      <c r="G1752" s="54">
        <f t="shared" si="526"/>
        <v>0</v>
      </c>
      <c r="H1752" s="28">
        <f t="shared" si="513"/>
        <v>0</v>
      </c>
      <c r="I1752" s="45">
        <f t="shared" si="527"/>
        <v>0</v>
      </c>
      <c r="J1752" s="29">
        <f t="shared" si="514"/>
        <v>3</v>
      </c>
      <c r="K1752" s="29">
        <f t="shared" si="515"/>
        <v>0.27</v>
      </c>
      <c r="L1752" s="29">
        <f t="shared" si="516"/>
        <v>8.4199999999999997E-2</v>
      </c>
      <c r="M1752" s="29">
        <f t="shared" si="517"/>
        <v>12.92</v>
      </c>
      <c r="N1752" s="45">
        <f t="shared" si="528"/>
        <v>-43.986979853963227</v>
      </c>
      <c r="O1752" s="28">
        <f t="shared" si="518"/>
        <v>10.989169238449415</v>
      </c>
      <c r="P1752" s="28">
        <f t="shared" si="519"/>
        <v>15.087458954343088</v>
      </c>
      <c r="Q1752" s="45" t="str">
        <f t="shared" si="529"/>
        <v>ins. Pondérale</v>
      </c>
      <c r="R1752" s="29">
        <f t="shared" si="520"/>
        <v>3</v>
      </c>
      <c r="S1752" s="29" t="e">
        <f t="shared" si="521"/>
        <v>#N/A</v>
      </c>
      <c r="T1752" s="29" t="e">
        <f t="shared" si="522"/>
        <v>#N/A</v>
      </c>
      <c r="U1752" s="29" t="e">
        <f t="shared" si="523"/>
        <v>#N/A</v>
      </c>
      <c r="V1752" s="21" t="e">
        <f t="shared" si="530"/>
        <v>#N/A</v>
      </c>
      <c r="W1752" s="28">
        <f t="shared" si="524"/>
        <v>0</v>
      </c>
      <c r="X1752" s="28">
        <f t="shared" si="525"/>
        <v>0</v>
      </c>
      <c r="Y1752" s="45" t="str">
        <f t="shared" si="531"/>
        <v>pas de surpoids ni d'obésité</v>
      </c>
    </row>
    <row r="1753" spans="6:25">
      <c r="F1753" s="21"/>
      <c r="G1753" s="54">
        <f t="shared" si="526"/>
        <v>0</v>
      </c>
      <c r="H1753" s="28">
        <f t="shared" si="513"/>
        <v>0</v>
      </c>
      <c r="I1753" s="45">
        <f t="shared" si="527"/>
        <v>0</v>
      </c>
      <c r="J1753" s="29">
        <f t="shared" si="514"/>
        <v>3</v>
      </c>
      <c r="K1753" s="29">
        <f t="shared" si="515"/>
        <v>0.27</v>
      </c>
      <c r="L1753" s="29">
        <f t="shared" si="516"/>
        <v>8.4199999999999997E-2</v>
      </c>
      <c r="M1753" s="29">
        <f t="shared" si="517"/>
        <v>12.92</v>
      </c>
      <c r="N1753" s="45">
        <f t="shared" si="528"/>
        <v>-43.986979853963227</v>
      </c>
      <c r="O1753" s="28">
        <f t="shared" si="518"/>
        <v>10.989169238449415</v>
      </c>
      <c r="P1753" s="28">
        <f t="shared" si="519"/>
        <v>15.087458954343088</v>
      </c>
      <c r="Q1753" s="45" t="str">
        <f t="shared" si="529"/>
        <v>ins. Pondérale</v>
      </c>
      <c r="R1753" s="29">
        <f t="shared" si="520"/>
        <v>3</v>
      </c>
      <c r="S1753" s="29" t="e">
        <f t="shared" si="521"/>
        <v>#N/A</v>
      </c>
      <c r="T1753" s="29" t="e">
        <f t="shared" si="522"/>
        <v>#N/A</v>
      </c>
      <c r="U1753" s="29" t="e">
        <f t="shared" si="523"/>
        <v>#N/A</v>
      </c>
      <c r="V1753" s="21" t="e">
        <f t="shared" si="530"/>
        <v>#N/A</v>
      </c>
      <c r="W1753" s="28">
        <f t="shared" si="524"/>
        <v>0</v>
      </c>
      <c r="X1753" s="28">
        <f t="shared" si="525"/>
        <v>0</v>
      </c>
      <c r="Y1753" s="45" t="str">
        <f t="shared" si="531"/>
        <v>pas de surpoids ni d'obésité</v>
      </c>
    </row>
    <row r="1754" spans="6:25">
      <c r="F1754" s="21"/>
      <c r="G1754" s="54">
        <f t="shared" si="526"/>
        <v>0</v>
      </c>
      <c r="H1754" s="28">
        <f t="shared" si="513"/>
        <v>0</v>
      </c>
      <c r="I1754" s="45">
        <f t="shared" si="527"/>
        <v>0</v>
      </c>
      <c r="J1754" s="29">
        <f t="shared" si="514"/>
        <v>3</v>
      </c>
      <c r="K1754" s="29">
        <f t="shared" si="515"/>
        <v>0.27</v>
      </c>
      <c r="L1754" s="29">
        <f t="shared" si="516"/>
        <v>8.4199999999999997E-2</v>
      </c>
      <c r="M1754" s="29">
        <f t="shared" si="517"/>
        <v>12.92</v>
      </c>
      <c r="N1754" s="45">
        <f t="shared" si="528"/>
        <v>-43.986979853963227</v>
      </c>
      <c r="O1754" s="28">
        <f t="shared" si="518"/>
        <v>10.989169238449415</v>
      </c>
      <c r="P1754" s="28">
        <f t="shared" si="519"/>
        <v>15.087458954343088</v>
      </c>
      <c r="Q1754" s="45" t="str">
        <f t="shared" si="529"/>
        <v>ins. Pondérale</v>
      </c>
      <c r="R1754" s="29">
        <f t="shared" si="520"/>
        <v>3</v>
      </c>
      <c r="S1754" s="29" t="e">
        <f t="shared" si="521"/>
        <v>#N/A</v>
      </c>
      <c r="T1754" s="29" t="e">
        <f t="shared" si="522"/>
        <v>#N/A</v>
      </c>
      <c r="U1754" s="29" t="e">
        <f t="shared" si="523"/>
        <v>#N/A</v>
      </c>
      <c r="V1754" s="21" t="e">
        <f t="shared" si="530"/>
        <v>#N/A</v>
      </c>
      <c r="W1754" s="28">
        <f t="shared" si="524"/>
        <v>0</v>
      </c>
      <c r="X1754" s="28">
        <f t="shared" si="525"/>
        <v>0</v>
      </c>
      <c r="Y1754" s="45" t="str">
        <f t="shared" si="531"/>
        <v>pas de surpoids ni d'obésité</v>
      </c>
    </row>
    <row r="1755" spans="6:25">
      <c r="F1755" s="21"/>
      <c r="G1755" s="54">
        <f t="shared" si="526"/>
        <v>0</v>
      </c>
      <c r="H1755" s="28">
        <f t="shared" si="513"/>
        <v>0</v>
      </c>
      <c r="I1755" s="45">
        <f t="shared" si="527"/>
        <v>0</v>
      </c>
      <c r="J1755" s="29">
        <f t="shared" si="514"/>
        <v>3</v>
      </c>
      <c r="K1755" s="29">
        <f t="shared" si="515"/>
        <v>0.27</v>
      </c>
      <c r="L1755" s="29">
        <f t="shared" si="516"/>
        <v>8.4199999999999997E-2</v>
      </c>
      <c r="M1755" s="29">
        <f t="shared" si="517"/>
        <v>12.92</v>
      </c>
      <c r="N1755" s="45">
        <f t="shared" si="528"/>
        <v>-43.986979853963227</v>
      </c>
      <c r="O1755" s="28">
        <f t="shared" si="518"/>
        <v>10.989169238449415</v>
      </c>
      <c r="P1755" s="28">
        <f t="shared" si="519"/>
        <v>15.087458954343088</v>
      </c>
      <c r="Q1755" s="45" t="str">
        <f t="shared" si="529"/>
        <v>ins. Pondérale</v>
      </c>
      <c r="R1755" s="29">
        <f t="shared" si="520"/>
        <v>3</v>
      </c>
      <c r="S1755" s="29" t="e">
        <f t="shared" si="521"/>
        <v>#N/A</v>
      </c>
      <c r="T1755" s="29" t="e">
        <f t="shared" si="522"/>
        <v>#N/A</v>
      </c>
      <c r="U1755" s="29" t="e">
        <f t="shared" si="523"/>
        <v>#N/A</v>
      </c>
      <c r="V1755" s="21" t="e">
        <f t="shared" si="530"/>
        <v>#N/A</v>
      </c>
      <c r="W1755" s="28">
        <f t="shared" si="524"/>
        <v>0</v>
      </c>
      <c r="X1755" s="28">
        <f t="shared" si="525"/>
        <v>0</v>
      </c>
      <c r="Y1755" s="45" t="str">
        <f t="shared" si="531"/>
        <v>pas de surpoids ni d'obésité</v>
      </c>
    </row>
    <row r="1756" spans="6:25">
      <c r="F1756" s="21"/>
      <c r="G1756" s="54">
        <f t="shared" si="526"/>
        <v>0</v>
      </c>
      <c r="H1756" s="28">
        <f t="shared" si="513"/>
        <v>0</v>
      </c>
      <c r="I1756" s="45">
        <f t="shared" si="527"/>
        <v>0</v>
      </c>
      <c r="J1756" s="29">
        <f t="shared" si="514"/>
        <v>3</v>
      </c>
      <c r="K1756" s="29">
        <f t="shared" si="515"/>
        <v>0.27</v>
      </c>
      <c r="L1756" s="29">
        <f t="shared" si="516"/>
        <v>8.4199999999999997E-2</v>
      </c>
      <c r="M1756" s="29">
        <f t="shared" si="517"/>
        <v>12.92</v>
      </c>
      <c r="N1756" s="45">
        <f t="shared" si="528"/>
        <v>-43.986979853963227</v>
      </c>
      <c r="O1756" s="28">
        <f t="shared" si="518"/>
        <v>10.989169238449415</v>
      </c>
      <c r="P1756" s="28">
        <f t="shared" si="519"/>
        <v>15.087458954343088</v>
      </c>
      <c r="Q1756" s="45" t="str">
        <f t="shared" si="529"/>
        <v>ins. Pondérale</v>
      </c>
      <c r="R1756" s="29">
        <f t="shared" si="520"/>
        <v>3</v>
      </c>
      <c r="S1756" s="29" t="e">
        <f t="shared" si="521"/>
        <v>#N/A</v>
      </c>
      <c r="T1756" s="29" t="e">
        <f t="shared" si="522"/>
        <v>#N/A</v>
      </c>
      <c r="U1756" s="29" t="e">
        <f t="shared" si="523"/>
        <v>#N/A</v>
      </c>
      <c r="V1756" s="21" t="e">
        <f t="shared" si="530"/>
        <v>#N/A</v>
      </c>
      <c r="W1756" s="28">
        <f t="shared" si="524"/>
        <v>0</v>
      </c>
      <c r="X1756" s="28">
        <f t="shared" si="525"/>
        <v>0</v>
      </c>
      <c r="Y1756" s="45" t="str">
        <f t="shared" si="531"/>
        <v>pas de surpoids ni d'obésité</v>
      </c>
    </row>
    <row r="1757" spans="6:25">
      <c r="F1757" s="21"/>
      <c r="G1757" s="54">
        <f t="shared" si="526"/>
        <v>0</v>
      </c>
      <c r="H1757" s="28">
        <f t="shared" si="513"/>
        <v>0</v>
      </c>
      <c r="I1757" s="45">
        <f t="shared" si="527"/>
        <v>0</v>
      </c>
      <c r="J1757" s="29">
        <f t="shared" si="514"/>
        <v>3</v>
      </c>
      <c r="K1757" s="29">
        <f t="shared" si="515"/>
        <v>0.27</v>
      </c>
      <c r="L1757" s="29">
        <f t="shared" si="516"/>
        <v>8.4199999999999997E-2</v>
      </c>
      <c r="M1757" s="29">
        <f t="shared" si="517"/>
        <v>12.92</v>
      </c>
      <c r="N1757" s="45">
        <f t="shared" si="528"/>
        <v>-43.986979853963227</v>
      </c>
      <c r="O1757" s="28">
        <f t="shared" si="518"/>
        <v>10.989169238449415</v>
      </c>
      <c r="P1757" s="28">
        <f t="shared" si="519"/>
        <v>15.087458954343088</v>
      </c>
      <c r="Q1757" s="45" t="str">
        <f t="shared" si="529"/>
        <v>ins. Pondérale</v>
      </c>
      <c r="R1757" s="29">
        <f t="shared" si="520"/>
        <v>3</v>
      </c>
      <c r="S1757" s="29" t="e">
        <f t="shared" si="521"/>
        <v>#N/A</v>
      </c>
      <c r="T1757" s="29" t="e">
        <f t="shared" si="522"/>
        <v>#N/A</v>
      </c>
      <c r="U1757" s="29" t="e">
        <f t="shared" si="523"/>
        <v>#N/A</v>
      </c>
      <c r="V1757" s="21" t="e">
        <f t="shared" si="530"/>
        <v>#N/A</v>
      </c>
      <c r="W1757" s="28">
        <f t="shared" si="524"/>
        <v>0</v>
      </c>
      <c r="X1757" s="28">
        <f t="shared" si="525"/>
        <v>0</v>
      </c>
      <c r="Y1757" s="45" t="str">
        <f t="shared" si="531"/>
        <v>pas de surpoids ni d'obésité</v>
      </c>
    </row>
    <row r="1758" spans="6:25">
      <c r="F1758" s="21"/>
      <c r="G1758" s="54">
        <f t="shared" si="526"/>
        <v>0</v>
      </c>
      <c r="H1758" s="28">
        <f t="shared" si="513"/>
        <v>0</v>
      </c>
      <c r="I1758" s="45">
        <f t="shared" si="527"/>
        <v>0</v>
      </c>
      <c r="J1758" s="29">
        <f t="shared" si="514"/>
        <v>3</v>
      </c>
      <c r="K1758" s="29">
        <f t="shared" si="515"/>
        <v>0.27</v>
      </c>
      <c r="L1758" s="29">
        <f t="shared" si="516"/>
        <v>8.4199999999999997E-2</v>
      </c>
      <c r="M1758" s="29">
        <f t="shared" si="517"/>
        <v>12.92</v>
      </c>
      <c r="N1758" s="45">
        <f t="shared" si="528"/>
        <v>-43.986979853963227</v>
      </c>
      <c r="O1758" s="28">
        <f t="shared" si="518"/>
        <v>10.989169238449415</v>
      </c>
      <c r="P1758" s="28">
        <f t="shared" si="519"/>
        <v>15.087458954343088</v>
      </c>
      <c r="Q1758" s="45" t="str">
        <f t="shared" si="529"/>
        <v>ins. Pondérale</v>
      </c>
      <c r="R1758" s="29">
        <f t="shared" si="520"/>
        <v>3</v>
      </c>
      <c r="S1758" s="29" t="e">
        <f t="shared" si="521"/>
        <v>#N/A</v>
      </c>
      <c r="T1758" s="29" t="e">
        <f t="shared" si="522"/>
        <v>#N/A</v>
      </c>
      <c r="U1758" s="29" t="e">
        <f t="shared" si="523"/>
        <v>#N/A</v>
      </c>
      <c r="V1758" s="21" t="e">
        <f t="shared" si="530"/>
        <v>#N/A</v>
      </c>
      <c r="W1758" s="28">
        <f t="shared" si="524"/>
        <v>0</v>
      </c>
      <c r="X1758" s="28">
        <f t="shared" si="525"/>
        <v>0</v>
      </c>
      <c r="Y1758" s="45" t="str">
        <f t="shared" si="531"/>
        <v>pas de surpoids ni d'obésité</v>
      </c>
    </row>
    <row r="1759" spans="6:25">
      <c r="F1759" s="21"/>
      <c r="G1759" s="54">
        <f t="shared" si="526"/>
        <v>0</v>
      </c>
      <c r="H1759" s="28">
        <f t="shared" si="513"/>
        <v>0</v>
      </c>
      <c r="I1759" s="45">
        <f t="shared" si="527"/>
        <v>0</v>
      </c>
      <c r="J1759" s="29">
        <f t="shared" si="514"/>
        <v>3</v>
      </c>
      <c r="K1759" s="29">
        <f t="shared" si="515"/>
        <v>0.27</v>
      </c>
      <c r="L1759" s="29">
        <f t="shared" si="516"/>
        <v>8.4199999999999997E-2</v>
      </c>
      <c r="M1759" s="29">
        <f t="shared" si="517"/>
        <v>12.92</v>
      </c>
      <c r="N1759" s="45">
        <f t="shared" si="528"/>
        <v>-43.986979853963227</v>
      </c>
      <c r="O1759" s="28">
        <f t="shared" si="518"/>
        <v>10.989169238449415</v>
      </c>
      <c r="P1759" s="28">
        <f t="shared" si="519"/>
        <v>15.087458954343088</v>
      </c>
      <c r="Q1759" s="45" t="str">
        <f t="shared" si="529"/>
        <v>ins. Pondérale</v>
      </c>
      <c r="R1759" s="29">
        <f t="shared" si="520"/>
        <v>3</v>
      </c>
      <c r="S1759" s="29" t="e">
        <f t="shared" si="521"/>
        <v>#N/A</v>
      </c>
      <c r="T1759" s="29" t="e">
        <f t="shared" si="522"/>
        <v>#N/A</v>
      </c>
      <c r="U1759" s="29" t="e">
        <f t="shared" si="523"/>
        <v>#N/A</v>
      </c>
      <c r="V1759" s="21" t="e">
        <f t="shared" si="530"/>
        <v>#N/A</v>
      </c>
      <c r="W1759" s="28">
        <f t="shared" si="524"/>
        <v>0</v>
      </c>
      <c r="X1759" s="28">
        <f t="shared" si="525"/>
        <v>0</v>
      </c>
      <c r="Y1759" s="45" t="str">
        <f t="shared" si="531"/>
        <v>pas de surpoids ni d'obésité</v>
      </c>
    </row>
    <row r="1760" spans="6:25">
      <c r="F1760" s="21"/>
      <c r="G1760" s="54">
        <f t="shared" si="526"/>
        <v>0</v>
      </c>
      <c r="H1760" s="28">
        <f t="shared" si="513"/>
        <v>0</v>
      </c>
      <c r="I1760" s="45">
        <f t="shared" si="527"/>
        <v>0</v>
      </c>
      <c r="J1760" s="29">
        <f t="shared" si="514"/>
        <v>3</v>
      </c>
      <c r="K1760" s="29">
        <f t="shared" si="515"/>
        <v>0.27</v>
      </c>
      <c r="L1760" s="29">
        <f t="shared" si="516"/>
        <v>8.4199999999999997E-2</v>
      </c>
      <c r="M1760" s="29">
        <f t="shared" si="517"/>
        <v>12.92</v>
      </c>
      <c r="N1760" s="45">
        <f t="shared" si="528"/>
        <v>-43.986979853963227</v>
      </c>
      <c r="O1760" s="28">
        <f t="shared" si="518"/>
        <v>10.989169238449415</v>
      </c>
      <c r="P1760" s="28">
        <f t="shared" si="519"/>
        <v>15.087458954343088</v>
      </c>
      <c r="Q1760" s="45" t="str">
        <f t="shared" si="529"/>
        <v>ins. Pondérale</v>
      </c>
      <c r="R1760" s="29">
        <f t="shared" si="520"/>
        <v>3</v>
      </c>
      <c r="S1760" s="29" t="e">
        <f t="shared" si="521"/>
        <v>#N/A</v>
      </c>
      <c r="T1760" s="29" t="e">
        <f t="shared" si="522"/>
        <v>#N/A</v>
      </c>
      <c r="U1760" s="29" t="e">
        <f t="shared" si="523"/>
        <v>#N/A</v>
      </c>
      <c r="V1760" s="21" t="e">
        <f t="shared" si="530"/>
        <v>#N/A</v>
      </c>
      <c r="W1760" s="28">
        <f t="shared" si="524"/>
        <v>0</v>
      </c>
      <c r="X1760" s="28">
        <f t="shared" si="525"/>
        <v>0</v>
      </c>
      <c r="Y1760" s="45" t="str">
        <f t="shared" si="531"/>
        <v>pas de surpoids ni d'obésité</v>
      </c>
    </row>
    <row r="1761" spans="6:25">
      <c r="F1761" s="21"/>
      <c r="G1761" s="54">
        <f t="shared" si="526"/>
        <v>0</v>
      </c>
      <c r="H1761" s="28">
        <f t="shared" si="513"/>
        <v>0</v>
      </c>
      <c r="I1761" s="45">
        <f t="shared" si="527"/>
        <v>0</v>
      </c>
      <c r="J1761" s="29">
        <f t="shared" si="514"/>
        <v>3</v>
      </c>
      <c r="K1761" s="29">
        <f t="shared" si="515"/>
        <v>0.27</v>
      </c>
      <c r="L1761" s="29">
        <f t="shared" si="516"/>
        <v>8.4199999999999997E-2</v>
      </c>
      <c r="M1761" s="29">
        <f t="shared" si="517"/>
        <v>12.92</v>
      </c>
      <c r="N1761" s="45">
        <f t="shared" si="528"/>
        <v>-43.986979853963227</v>
      </c>
      <c r="O1761" s="28">
        <f t="shared" si="518"/>
        <v>10.989169238449415</v>
      </c>
      <c r="P1761" s="28">
        <f t="shared" si="519"/>
        <v>15.087458954343088</v>
      </c>
      <c r="Q1761" s="45" t="str">
        <f t="shared" si="529"/>
        <v>ins. Pondérale</v>
      </c>
      <c r="R1761" s="29">
        <f t="shared" si="520"/>
        <v>3</v>
      </c>
      <c r="S1761" s="29" t="e">
        <f t="shared" si="521"/>
        <v>#N/A</v>
      </c>
      <c r="T1761" s="29" t="e">
        <f t="shared" si="522"/>
        <v>#N/A</v>
      </c>
      <c r="U1761" s="29" t="e">
        <f t="shared" si="523"/>
        <v>#N/A</v>
      </c>
      <c r="V1761" s="21" t="e">
        <f t="shared" si="530"/>
        <v>#N/A</v>
      </c>
      <c r="W1761" s="28">
        <f t="shared" si="524"/>
        <v>0</v>
      </c>
      <c r="X1761" s="28">
        <f t="shared" si="525"/>
        <v>0</v>
      </c>
      <c r="Y1761" s="45" t="str">
        <f t="shared" si="531"/>
        <v>pas de surpoids ni d'obésité</v>
      </c>
    </row>
    <row r="1762" spans="6:25">
      <c r="F1762" s="21"/>
      <c r="G1762" s="54">
        <f t="shared" si="526"/>
        <v>0</v>
      </c>
      <c r="H1762" s="28">
        <f t="shared" si="513"/>
        <v>0</v>
      </c>
      <c r="I1762" s="45">
        <f t="shared" si="527"/>
        <v>0</v>
      </c>
      <c r="J1762" s="29">
        <f t="shared" si="514"/>
        <v>3</v>
      </c>
      <c r="K1762" s="29">
        <f t="shared" si="515"/>
        <v>0.27</v>
      </c>
      <c r="L1762" s="29">
        <f t="shared" si="516"/>
        <v>8.4199999999999997E-2</v>
      </c>
      <c r="M1762" s="29">
        <f t="shared" si="517"/>
        <v>12.92</v>
      </c>
      <c r="N1762" s="45">
        <f t="shared" si="528"/>
        <v>-43.986979853963227</v>
      </c>
      <c r="O1762" s="28">
        <f t="shared" si="518"/>
        <v>10.989169238449415</v>
      </c>
      <c r="P1762" s="28">
        <f t="shared" si="519"/>
        <v>15.087458954343088</v>
      </c>
      <c r="Q1762" s="45" t="str">
        <f t="shared" si="529"/>
        <v>ins. Pondérale</v>
      </c>
      <c r="R1762" s="29">
        <f t="shared" si="520"/>
        <v>3</v>
      </c>
      <c r="S1762" s="29" t="e">
        <f t="shared" si="521"/>
        <v>#N/A</v>
      </c>
      <c r="T1762" s="29" t="e">
        <f t="shared" si="522"/>
        <v>#N/A</v>
      </c>
      <c r="U1762" s="29" t="e">
        <f t="shared" si="523"/>
        <v>#N/A</v>
      </c>
      <c r="V1762" s="21" t="e">
        <f t="shared" si="530"/>
        <v>#N/A</v>
      </c>
      <c r="W1762" s="28">
        <f t="shared" si="524"/>
        <v>0</v>
      </c>
      <c r="X1762" s="28">
        <f t="shared" si="525"/>
        <v>0</v>
      </c>
      <c r="Y1762" s="45" t="str">
        <f t="shared" si="531"/>
        <v>pas de surpoids ni d'obésité</v>
      </c>
    </row>
    <row r="1763" spans="6:25">
      <c r="F1763" s="21"/>
      <c r="G1763" s="54">
        <f t="shared" si="526"/>
        <v>0</v>
      </c>
      <c r="H1763" s="28">
        <f t="shared" si="513"/>
        <v>0</v>
      </c>
      <c r="I1763" s="45">
        <f t="shared" si="527"/>
        <v>0</v>
      </c>
      <c r="J1763" s="29">
        <f t="shared" si="514"/>
        <v>3</v>
      </c>
      <c r="K1763" s="29">
        <f t="shared" si="515"/>
        <v>0.27</v>
      </c>
      <c r="L1763" s="29">
        <f t="shared" si="516"/>
        <v>8.4199999999999997E-2</v>
      </c>
      <c r="M1763" s="29">
        <f t="shared" si="517"/>
        <v>12.92</v>
      </c>
      <c r="N1763" s="45">
        <f t="shared" si="528"/>
        <v>-43.986979853963227</v>
      </c>
      <c r="O1763" s="28">
        <f t="shared" si="518"/>
        <v>10.989169238449415</v>
      </c>
      <c r="P1763" s="28">
        <f t="shared" si="519"/>
        <v>15.087458954343088</v>
      </c>
      <c r="Q1763" s="45" t="str">
        <f t="shared" si="529"/>
        <v>ins. Pondérale</v>
      </c>
      <c r="R1763" s="29">
        <f t="shared" si="520"/>
        <v>3</v>
      </c>
      <c r="S1763" s="29" t="e">
        <f t="shared" si="521"/>
        <v>#N/A</v>
      </c>
      <c r="T1763" s="29" t="e">
        <f t="shared" si="522"/>
        <v>#N/A</v>
      </c>
      <c r="U1763" s="29" t="e">
        <f t="shared" si="523"/>
        <v>#N/A</v>
      </c>
      <c r="V1763" s="21" t="e">
        <f t="shared" si="530"/>
        <v>#N/A</v>
      </c>
      <c r="W1763" s="28">
        <f t="shared" si="524"/>
        <v>0</v>
      </c>
      <c r="X1763" s="28">
        <f t="shared" si="525"/>
        <v>0</v>
      </c>
      <c r="Y1763" s="45" t="str">
        <f t="shared" si="531"/>
        <v>pas de surpoids ni d'obésité</v>
      </c>
    </row>
    <row r="1764" spans="6:25">
      <c r="F1764" s="21"/>
      <c r="G1764" s="54">
        <f t="shared" si="526"/>
        <v>0</v>
      </c>
      <c r="H1764" s="28">
        <f t="shared" si="513"/>
        <v>0</v>
      </c>
      <c r="I1764" s="45">
        <f t="shared" si="527"/>
        <v>0</v>
      </c>
      <c r="J1764" s="29">
        <f t="shared" si="514"/>
        <v>3</v>
      </c>
      <c r="K1764" s="29">
        <f t="shared" si="515"/>
        <v>0.27</v>
      </c>
      <c r="L1764" s="29">
        <f t="shared" si="516"/>
        <v>8.4199999999999997E-2</v>
      </c>
      <c r="M1764" s="29">
        <f t="shared" si="517"/>
        <v>12.92</v>
      </c>
      <c r="N1764" s="45">
        <f t="shared" si="528"/>
        <v>-43.986979853963227</v>
      </c>
      <c r="O1764" s="28">
        <f t="shared" si="518"/>
        <v>10.989169238449415</v>
      </c>
      <c r="P1764" s="28">
        <f t="shared" si="519"/>
        <v>15.087458954343088</v>
      </c>
      <c r="Q1764" s="45" t="str">
        <f t="shared" si="529"/>
        <v>ins. Pondérale</v>
      </c>
      <c r="R1764" s="29">
        <f t="shared" si="520"/>
        <v>3</v>
      </c>
      <c r="S1764" s="29" t="e">
        <f t="shared" si="521"/>
        <v>#N/A</v>
      </c>
      <c r="T1764" s="29" t="e">
        <f t="shared" si="522"/>
        <v>#N/A</v>
      </c>
      <c r="U1764" s="29" t="e">
        <f t="shared" si="523"/>
        <v>#N/A</v>
      </c>
      <c r="V1764" s="21" t="e">
        <f t="shared" si="530"/>
        <v>#N/A</v>
      </c>
      <c r="W1764" s="28">
        <f t="shared" si="524"/>
        <v>0</v>
      </c>
      <c r="X1764" s="28">
        <f t="shared" si="525"/>
        <v>0</v>
      </c>
      <c r="Y1764" s="45" t="str">
        <f t="shared" si="531"/>
        <v>pas de surpoids ni d'obésité</v>
      </c>
    </row>
    <row r="1765" spans="6:25">
      <c r="F1765" s="21"/>
      <c r="G1765" s="54">
        <f t="shared" si="526"/>
        <v>0</v>
      </c>
      <c r="H1765" s="28">
        <f t="shared" si="513"/>
        <v>0</v>
      </c>
      <c r="I1765" s="45">
        <f t="shared" si="527"/>
        <v>0</v>
      </c>
      <c r="J1765" s="29">
        <f t="shared" si="514"/>
        <v>3</v>
      </c>
      <c r="K1765" s="29">
        <f t="shared" si="515"/>
        <v>0.27</v>
      </c>
      <c r="L1765" s="29">
        <f t="shared" si="516"/>
        <v>8.4199999999999997E-2</v>
      </c>
      <c r="M1765" s="29">
        <f t="shared" si="517"/>
        <v>12.92</v>
      </c>
      <c r="N1765" s="45">
        <f t="shared" si="528"/>
        <v>-43.986979853963227</v>
      </c>
      <c r="O1765" s="28">
        <f t="shared" si="518"/>
        <v>10.989169238449415</v>
      </c>
      <c r="P1765" s="28">
        <f t="shared" si="519"/>
        <v>15.087458954343088</v>
      </c>
      <c r="Q1765" s="45" t="str">
        <f t="shared" si="529"/>
        <v>ins. Pondérale</v>
      </c>
      <c r="R1765" s="29">
        <f t="shared" si="520"/>
        <v>3</v>
      </c>
      <c r="S1765" s="29" t="e">
        <f t="shared" si="521"/>
        <v>#N/A</v>
      </c>
      <c r="T1765" s="29" t="e">
        <f t="shared" si="522"/>
        <v>#N/A</v>
      </c>
      <c r="U1765" s="29" t="e">
        <f t="shared" si="523"/>
        <v>#N/A</v>
      </c>
      <c r="V1765" s="21" t="e">
        <f t="shared" si="530"/>
        <v>#N/A</v>
      </c>
      <c r="W1765" s="28">
        <f t="shared" si="524"/>
        <v>0</v>
      </c>
      <c r="X1765" s="28">
        <f t="shared" si="525"/>
        <v>0</v>
      </c>
      <c r="Y1765" s="45" t="str">
        <f t="shared" si="531"/>
        <v>pas de surpoids ni d'obésité</v>
      </c>
    </row>
    <row r="1766" spans="6:25">
      <c r="F1766" s="21"/>
      <c r="G1766" s="54">
        <f t="shared" si="526"/>
        <v>0</v>
      </c>
      <c r="H1766" s="28">
        <f t="shared" si="513"/>
        <v>0</v>
      </c>
      <c r="I1766" s="45">
        <f t="shared" si="527"/>
        <v>0</v>
      </c>
      <c r="J1766" s="29">
        <f t="shared" si="514"/>
        <v>3</v>
      </c>
      <c r="K1766" s="29">
        <f t="shared" si="515"/>
        <v>0.27</v>
      </c>
      <c r="L1766" s="29">
        <f t="shared" si="516"/>
        <v>8.4199999999999997E-2</v>
      </c>
      <c r="M1766" s="29">
        <f t="shared" si="517"/>
        <v>12.92</v>
      </c>
      <c r="N1766" s="45">
        <f t="shared" si="528"/>
        <v>-43.986979853963227</v>
      </c>
      <c r="O1766" s="28">
        <f t="shared" si="518"/>
        <v>10.989169238449415</v>
      </c>
      <c r="P1766" s="28">
        <f t="shared" si="519"/>
        <v>15.087458954343088</v>
      </c>
      <c r="Q1766" s="45" t="str">
        <f t="shared" si="529"/>
        <v>ins. Pondérale</v>
      </c>
      <c r="R1766" s="29">
        <f t="shared" si="520"/>
        <v>3</v>
      </c>
      <c r="S1766" s="29" t="e">
        <f t="shared" si="521"/>
        <v>#N/A</v>
      </c>
      <c r="T1766" s="29" t="e">
        <f t="shared" si="522"/>
        <v>#N/A</v>
      </c>
      <c r="U1766" s="29" t="e">
        <f t="shared" si="523"/>
        <v>#N/A</v>
      </c>
      <c r="V1766" s="21" t="e">
        <f t="shared" si="530"/>
        <v>#N/A</v>
      </c>
      <c r="W1766" s="28">
        <f t="shared" si="524"/>
        <v>0</v>
      </c>
      <c r="X1766" s="28">
        <f t="shared" si="525"/>
        <v>0</v>
      </c>
      <c r="Y1766" s="45" t="str">
        <f t="shared" si="531"/>
        <v>pas de surpoids ni d'obésité</v>
      </c>
    </row>
    <row r="1767" spans="6:25">
      <c r="F1767" s="21"/>
      <c r="G1767" s="54">
        <f t="shared" si="526"/>
        <v>0</v>
      </c>
      <c r="H1767" s="28">
        <f t="shared" si="513"/>
        <v>0</v>
      </c>
      <c r="I1767" s="45">
        <f t="shared" si="527"/>
        <v>0</v>
      </c>
      <c r="J1767" s="29">
        <f t="shared" si="514"/>
        <v>3</v>
      </c>
      <c r="K1767" s="29">
        <f t="shared" si="515"/>
        <v>0.27</v>
      </c>
      <c r="L1767" s="29">
        <f t="shared" si="516"/>
        <v>8.4199999999999997E-2</v>
      </c>
      <c r="M1767" s="29">
        <f t="shared" si="517"/>
        <v>12.92</v>
      </c>
      <c r="N1767" s="45">
        <f t="shared" si="528"/>
        <v>-43.986979853963227</v>
      </c>
      <c r="O1767" s="28">
        <f t="shared" si="518"/>
        <v>10.989169238449415</v>
      </c>
      <c r="P1767" s="28">
        <f t="shared" si="519"/>
        <v>15.087458954343088</v>
      </c>
      <c r="Q1767" s="45" t="str">
        <f t="shared" si="529"/>
        <v>ins. Pondérale</v>
      </c>
      <c r="R1767" s="29">
        <f t="shared" si="520"/>
        <v>3</v>
      </c>
      <c r="S1767" s="29" t="e">
        <f t="shared" si="521"/>
        <v>#N/A</v>
      </c>
      <c r="T1767" s="29" t="e">
        <f t="shared" si="522"/>
        <v>#N/A</v>
      </c>
      <c r="U1767" s="29" t="e">
        <f t="shared" si="523"/>
        <v>#N/A</v>
      </c>
      <c r="V1767" s="21" t="e">
        <f t="shared" si="530"/>
        <v>#N/A</v>
      </c>
      <c r="W1767" s="28">
        <f t="shared" si="524"/>
        <v>0</v>
      </c>
      <c r="X1767" s="28">
        <f t="shared" si="525"/>
        <v>0</v>
      </c>
      <c r="Y1767" s="45" t="str">
        <f t="shared" si="531"/>
        <v>pas de surpoids ni d'obésité</v>
      </c>
    </row>
    <row r="1768" spans="6:25">
      <c r="F1768" s="21"/>
      <c r="G1768" s="54">
        <f t="shared" si="526"/>
        <v>0</v>
      </c>
      <c r="H1768" s="28">
        <f t="shared" si="513"/>
        <v>0</v>
      </c>
      <c r="I1768" s="45">
        <f t="shared" si="527"/>
        <v>0</v>
      </c>
      <c r="J1768" s="29">
        <f t="shared" si="514"/>
        <v>3</v>
      </c>
      <c r="K1768" s="29">
        <f t="shared" si="515"/>
        <v>0.27</v>
      </c>
      <c r="L1768" s="29">
        <f t="shared" si="516"/>
        <v>8.4199999999999997E-2</v>
      </c>
      <c r="M1768" s="29">
        <f t="shared" si="517"/>
        <v>12.92</v>
      </c>
      <c r="N1768" s="45">
        <f t="shared" si="528"/>
        <v>-43.986979853963227</v>
      </c>
      <c r="O1768" s="28">
        <f t="shared" si="518"/>
        <v>10.989169238449415</v>
      </c>
      <c r="P1768" s="28">
        <f t="shared" si="519"/>
        <v>15.087458954343088</v>
      </c>
      <c r="Q1768" s="45" t="str">
        <f t="shared" si="529"/>
        <v>ins. Pondérale</v>
      </c>
      <c r="R1768" s="29">
        <f t="shared" si="520"/>
        <v>3</v>
      </c>
      <c r="S1768" s="29" t="e">
        <f t="shared" si="521"/>
        <v>#N/A</v>
      </c>
      <c r="T1768" s="29" t="e">
        <f t="shared" si="522"/>
        <v>#N/A</v>
      </c>
      <c r="U1768" s="29" t="e">
        <f t="shared" si="523"/>
        <v>#N/A</v>
      </c>
      <c r="V1768" s="21" t="e">
        <f t="shared" si="530"/>
        <v>#N/A</v>
      </c>
      <c r="W1768" s="28">
        <f t="shared" si="524"/>
        <v>0</v>
      </c>
      <c r="X1768" s="28">
        <f t="shared" si="525"/>
        <v>0</v>
      </c>
      <c r="Y1768" s="45" t="str">
        <f t="shared" si="531"/>
        <v>pas de surpoids ni d'obésité</v>
      </c>
    </row>
    <row r="1769" spans="6:25">
      <c r="F1769" s="21"/>
      <c r="G1769" s="54">
        <f t="shared" si="526"/>
        <v>0</v>
      </c>
      <c r="H1769" s="28">
        <f t="shared" si="513"/>
        <v>0</v>
      </c>
      <c r="I1769" s="45">
        <f t="shared" si="527"/>
        <v>0</v>
      </c>
      <c r="J1769" s="29">
        <f t="shared" si="514"/>
        <v>3</v>
      </c>
      <c r="K1769" s="29">
        <f t="shared" si="515"/>
        <v>0.27</v>
      </c>
      <c r="L1769" s="29">
        <f t="shared" si="516"/>
        <v>8.4199999999999997E-2</v>
      </c>
      <c r="M1769" s="29">
        <f t="shared" si="517"/>
        <v>12.92</v>
      </c>
      <c r="N1769" s="45">
        <f t="shared" si="528"/>
        <v>-43.986979853963227</v>
      </c>
      <c r="O1769" s="28">
        <f t="shared" si="518"/>
        <v>10.989169238449415</v>
      </c>
      <c r="P1769" s="28">
        <f t="shared" si="519"/>
        <v>15.087458954343088</v>
      </c>
      <c r="Q1769" s="45" t="str">
        <f t="shared" si="529"/>
        <v>ins. Pondérale</v>
      </c>
      <c r="R1769" s="29">
        <f t="shared" si="520"/>
        <v>3</v>
      </c>
      <c r="S1769" s="29" t="e">
        <f t="shared" si="521"/>
        <v>#N/A</v>
      </c>
      <c r="T1769" s="29" t="e">
        <f t="shared" si="522"/>
        <v>#N/A</v>
      </c>
      <c r="U1769" s="29" t="e">
        <f t="shared" si="523"/>
        <v>#N/A</v>
      </c>
      <c r="V1769" s="21" t="e">
        <f t="shared" si="530"/>
        <v>#N/A</v>
      </c>
      <c r="W1769" s="28">
        <f t="shared" si="524"/>
        <v>0</v>
      </c>
      <c r="X1769" s="28">
        <f t="shared" si="525"/>
        <v>0</v>
      </c>
      <c r="Y1769" s="45" t="str">
        <f t="shared" si="531"/>
        <v>pas de surpoids ni d'obésité</v>
      </c>
    </row>
    <row r="1770" spans="6:25">
      <c r="F1770" s="21"/>
      <c r="G1770" s="54">
        <f t="shared" si="526"/>
        <v>0</v>
      </c>
      <c r="H1770" s="28">
        <f t="shared" si="513"/>
        <v>0</v>
      </c>
      <c r="I1770" s="45">
        <f t="shared" si="527"/>
        <v>0</v>
      </c>
      <c r="J1770" s="29">
        <f t="shared" si="514"/>
        <v>3</v>
      </c>
      <c r="K1770" s="29">
        <f t="shared" si="515"/>
        <v>0.27</v>
      </c>
      <c r="L1770" s="29">
        <f t="shared" si="516"/>
        <v>8.4199999999999997E-2</v>
      </c>
      <c r="M1770" s="29">
        <f t="shared" si="517"/>
        <v>12.92</v>
      </c>
      <c r="N1770" s="45">
        <f t="shared" si="528"/>
        <v>-43.986979853963227</v>
      </c>
      <c r="O1770" s="28">
        <f t="shared" si="518"/>
        <v>10.989169238449415</v>
      </c>
      <c r="P1770" s="28">
        <f t="shared" si="519"/>
        <v>15.087458954343088</v>
      </c>
      <c r="Q1770" s="45" t="str">
        <f t="shared" si="529"/>
        <v>ins. Pondérale</v>
      </c>
      <c r="R1770" s="29">
        <f t="shared" si="520"/>
        <v>3</v>
      </c>
      <c r="S1770" s="29" t="e">
        <f t="shared" si="521"/>
        <v>#N/A</v>
      </c>
      <c r="T1770" s="29" t="e">
        <f t="shared" si="522"/>
        <v>#N/A</v>
      </c>
      <c r="U1770" s="29" t="e">
        <f t="shared" si="523"/>
        <v>#N/A</v>
      </c>
      <c r="V1770" s="21" t="e">
        <f t="shared" si="530"/>
        <v>#N/A</v>
      </c>
      <c r="W1770" s="28">
        <f t="shared" si="524"/>
        <v>0</v>
      </c>
      <c r="X1770" s="28">
        <f t="shared" si="525"/>
        <v>0</v>
      </c>
      <c r="Y1770" s="45" t="str">
        <f t="shared" si="531"/>
        <v>pas de surpoids ni d'obésité</v>
      </c>
    </row>
    <row r="1771" spans="6:25">
      <c r="F1771" s="21"/>
      <c r="G1771" s="54">
        <f t="shared" si="526"/>
        <v>0</v>
      </c>
      <c r="H1771" s="28">
        <f t="shared" si="513"/>
        <v>0</v>
      </c>
      <c r="I1771" s="45">
        <f t="shared" si="527"/>
        <v>0</v>
      </c>
      <c r="J1771" s="29">
        <f t="shared" si="514"/>
        <v>3</v>
      </c>
      <c r="K1771" s="29">
        <f t="shared" si="515"/>
        <v>0.27</v>
      </c>
      <c r="L1771" s="29">
        <f t="shared" si="516"/>
        <v>8.4199999999999997E-2</v>
      </c>
      <c r="M1771" s="29">
        <f t="shared" si="517"/>
        <v>12.92</v>
      </c>
      <c r="N1771" s="45">
        <f t="shared" si="528"/>
        <v>-43.986979853963227</v>
      </c>
      <c r="O1771" s="28">
        <f t="shared" si="518"/>
        <v>10.989169238449415</v>
      </c>
      <c r="P1771" s="28">
        <f t="shared" si="519"/>
        <v>15.087458954343088</v>
      </c>
      <c r="Q1771" s="45" t="str">
        <f t="shared" si="529"/>
        <v>ins. Pondérale</v>
      </c>
      <c r="R1771" s="29">
        <f t="shared" si="520"/>
        <v>3</v>
      </c>
      <c r="S1771" s="29" t="e">
        <f t="shared" si="521"/>
        <v>#N/A</v>
      </c>
      <c r="T1771" s="29" t="e">
        <f t="shared" si="522"/>
        <v>#N/A</v>
      </c>
      <c r="U1771" s="29" t="e">
        <f t="shared" si="523"/>
        <v>#N/A</v>
      </c>
      <c r="V1771" s="21" t="e">
        <f t="shared" si="530"/>
        <v>#N/A</v>
      </c>
      <c r="W1771" s="28">
        <f t="shared" si="524"/>
        <v>0</v>
      </c>
      <c r="X1771" s="28">
        <f t="shared" si="525"/>
        <v>0</v>
      </c>
      <c r="Y1771" s="45" t="str">
        <f t="shared" si="531"/>
        <v>pas de surpoids ni d'obésité</v>
      </c>
    </row>
    <row r="1772" spans="6:25">
      <c r="F1772" s="21"/>
      <c r="G1772" s="54">
        <f t="shared" si="526"/>
        <v>0</v>
      </c>
      <c r="H1772" s="28">
        <f t="shared" si="513"/>
        <v>0</v>
      </c>
      <c r="I1772" s="45">
        <f t="shared" si="527"/>
        <v>0</v>
      </c>
      <c r="J1772" s="29">
        <f t="shared" si="514"/>
        <v>3</v>
      </c>
      <c r="K1772" s="29">
        <f t="shared" si="515"/>
        <v>0.27</v>
      </c>
      <c r="L1772" s="29">
        <f t="shared" si="516"/>
        <v>8.4199999999999997E-2</v>
      </c>
      <c r="M1772" s="29">
        <f t="shared" si="517"/>
        <v>12.92</v>
      </c>
      <c r="N1772" s="45">
        <f t="shared" si="528"/>
        <v>-43.986979853963227</v>
      </c>
      <c r="O1772" s="28">
        <f t="shared" si="518"/>
        <v>10.989169238449415</v>
      </c>
      <c r="P1772" s="28">
        <f t="shared" si="519"/>
        <v>15.087458954343088</v>
      </c>
      <c r="Q1772" s="45" t="str">
        <f t="shared" si="529"/>
        <v>ins. Pondérale</v>
      </c>
      <c r="R1772" s="29">
        <f t="shared" si="520"/>
        <v>3</v>
      </c>
      <c r="S1772" s="29" t="e">
        <f t="shared" si="521"/>
        <v>#N/A</v>
      </c>
      <c r="T1772" s="29" t="e">
        <f t="shared" si="522"/>
        <v>#N/A</v>
      </c>
      <c r="U1772" s="29" t="e">
        <f t="shared" si="523"/>
        <v>#N/A</v>
      </c>
      <c r="V1772" s="21" t="e">
        <f t="shared" si="530"/>
        <v>#N/A</v>
      </c>
      <c r="W1772" s="28">
        <f t="shared" si="524"/>
        <v>0</v>
      </c>
      <c r="X1772" s="28">
        <f t="shared" si="525"/>
        <v>0</v>
      </c>
      <c r="Y1772" s="45" t="str">
        <f t="shared" si="531"/>
        <v>pas de surpoids ni d'obésité</v>
      </c>
    </row>
    <row r="1773" spans="6:25">
      <c r="F1773" s="21"/>
      <c r="G1773" s="54">
        <f t="shared" si="526"/>
        <v>0</v>
      </c>
      <c r="H1773" s="28">
        <f t="shared" si="513"/>
        <v>0</v>
      </c>
      <c r="I1773" s="45">
        <f t="shared" si="527"/>
        <v>0</v>
      </c>
      <c r="J1773" s="29">
        <f t="shared" si="514"/>
        <v>3</v>
      </c>
      <c r="K1773" s="29">
        <f t="shared" si="515"/>
        <v>0.27</v>
      </c>
      <c r="L1773" s="29">
        <f t="shared" si="516"/>
        <v>8.4199999999999997E-2</v>
      </c>
      <c r="M1773" s="29">
        <f t="shared" si="517"/>
        <v>12.92</v>
      </c>
      <c r="N1773" s="45">
        <f t="shared" si="528"/>
        <v>-43.986979853963227</v>
      </c>
      <c r="O1773" s="28">
        <f t="shared" si="518"/>
        <v>10.989169238449415</v>
      </c>
      <c r="P1773" s="28">
        <f t="shared" si="519"/>
        <v>15.087458954343088</v>
      </c>
      <c r="Q1773" s="45" t="str">
        <f t="shared" si="529"/>
        <v>ins. Pondérale</v>
      </c>
      <c r="R1773" s="29">
        <f t="shared" si="520"/>
        <v>3</v>
      </c>
      <c r="S1773" s="29" t="e">
        <f t="shared" si="521"/>
        <v>#N/A</v>
      </c>
      <c r="T1773" s="29" t="e">
        <f t="shared" si="522"/>
        <v>#N/A</v>
      </c>
      <c r="U1773" s="29" t="e">
        <f t="shared" si="523"/>
        <v>#N/A</v>
      </c>
      <c r="V1773" s="21" t="e">
        <f t="shared" si="530"/>
        <v>#N/A</v>
      </c>
      <c r="W1773" s="28">
        <f t="shared" si="524"/>
        <v>0</v>
      </c>
      <c r="X1773" s="28">
        <f t="shared" si="525"/>
        <v>0</v>
      </c>
      <c r="Y1773" s="45" t="str">
        <f t="shared" si="531"/>
        <v>pas de surpoids ni d'obésité</v>
      </c>
    </row>
    <row r="1774" spans="6:25">
      <c r="F1774" s="21"/>
      <c r="G1774" s="54">
        <f t="shared" si="526"/>
        <v>0</v>
      </c>
      <c r="H1774" s="28">
        <f t="shared" si="513"/>
        <v>0</v>
      </c>
      <c r="I1774" s="45">
        <f t="shared" si="527"/>
        <v>0</v>
      </c>
      <c r="J1774" s="29">
        <f t="shared" si="514"/>
        <v>3</v>
      </c>
      <c r="K1774" s="29">
        <f t="shared" si="515"/>
        <v>0.27</v>
      </c>
      <c r="L1774" s="29">
        <f t="shared" si="516"/>
        <v>8.4199999999999997E-2</v>
      </c>
      <c r="M1774" s="29">
        <f t="shared" si="517"/>
        <v>12.92</v>
      </c>
      <c r="N1774" s="45">
        <f t="shared" si="528"/>
        <v>-43.986979853963227</v>
      </c>
      <c r="O1774" s="28">
        <f t="shared" si="518"/>
        <v>10.989169238449415</v>
      </c>
      <c r="P1774" s="28">
        <f t="shared" si="519"/>
        <v>15.087458954343088</v>
      </c>
      <c r="Q1774" s="45" t="str">
        <f t="shared" si="529"/>
        <v>ins. Pondérale</v>
      </c>
      <c r="R1774" s="29">
        <f t="shared" si="520"/>
        <v>3</v>
      </c>
      <c r="S1774" s="29" t="e">
        <f t="shared" si="521"/>
        <v>#N/A</v>
      </c>
      <c r="T1774" s="29" t="e">
        <f t="shared" si="522"/>
        <v>#N/A</v>
      </c>
      <c r="U1774" s="29" t="e">
        <f t="shared" si="523"/>
        <v>#N/A</v>
      </c>
      <c r="V1774" s="21" t="e">
        <f t="shared" si="530"/>
        <v>#N/A</v>
      </c>
      <c r="W1774" s="28">
        <f t="shared" si="524"/>
        <v>0</v>
      </c>
      <c r="X1774" s="28">
        <f t="shared" si="525"/>
        <v>0</v>
      </c>
      <c r="Y1774" s="45" t="str">
        <f t="shared" si="531"/>
        <v>pas de surpoids ni d'obésité</v>
      </c>
    </row>
    <row r="1775" spans="6:25">
      <c r="F1775" s="21"/>
      <c r="G1775" s="54">
        <f t="shared" si="526"/>
        <v>0</v>
      </c>
      <c r="H1775" s="28">
        <f t="shared" si="513"/>
        <v>0</v>
      </c>
      <c r="I1775" s="45">
        <f t="shared" si="527"/>
        <v>0</v>
      </c>
      <c r="J1775" s="29">
        <f t="shared" si="514"/>
        <v>3</v>
      </c>
      <c r="K1775" s="29">
        <f t="shared" si="515"/>
        <v>0.27</v>
      </c>
      <c r="L1775" s="29">
        <f t="shared" si="516"/>
        <v>8.4199999999999997E-2</v>
      </c>
      <c r="M1775" s="29">
        <f t="shared" si="517"/>
        <v>12.92</v>
      </c>
      <c r="N1775" s="45">
        <f t="shared" si="528"/>
        <v>-43.986979853963227</v>
      </c>
      <c r="O1775" s="28">
        <f t="shared" si="518"/>
        <v>10.989169238449415</v>
      </c>
      <c r="P1775" s="28">
        <f t="shared" si="519"/>
        <v>15.087458954343088</v>
      </c>
      <c r="Q1775" s="45" t="str">
        <f t="shared" si="529"/>
        <v>ins. Pondérale</v>
      </c>
      <c r="R1775" s="29">
        <f t="shared" si="520"/>
        <v>3</v>
      </c>
      <c r="S1775" s="29" t="e">
        <f t="shared" si="521"/>
        <v>#N/A</v>
      </c>
      <c r="T1775" s="29" t="e">
        <f t="shared" si="522"/>
        <v>#N/A</v>
      </c>
      <c r="U1775" s="29" t="e">
        <f t="shared" si="523"/>
        <v>#N/A</v>
      </c>
      <c r="V1775" s="21" t="e">
        <f t="shared" si="530"/>
        <v>#N/A</v>
      </c>
      <c r="W1775" s="28">
        <f t="shared" si="524"/>
        <v>0</v>
      </c>
      <c r="X1775" s="28">
        <f t="shared" si="525"/>
        <v>0</v>
      </c>
      <c r="Y1775" s="45" t="str">
        <f t="shared" si="531"/>
        <v>pas de surpoids ni d'obésité</v>
      </c>
    </row>
    <row r="1776" spans="6:25">
      <c r="F1776" s="21"/>
      <c r="G1776" s="54">
        <f t="shared" si="526"/>
        <v>0</v>
      </c>
      <c r="H1776" s="28">
        <f t="shared" si="513"/>
        <v>0</v>
      </c>
      <c r="I1776" s="45">
        <f t="shared" si="527"/>
        <v>0</v>
      </c>
      <c r="J1776" s="29">
        <f t="shared" si="514"/>
        <v>3</v>
      </c>
      <c r="K1776" s="29">
        <f t="shared" si="515"/>
        <v>0.27</v>
      </c>
      <c r="L1776" s="29">
        <f t="shared" si="516"/>
        <v>8.4199999999999997E-2</v>
      </c>
      <c r="M1776" s="29">
        <f t="shared" si="517"/>
        <v>12.92</v>
      </c>
      <c r="N1776" s="45">
        <f t="shared" si="528"/>
        <v>-43.986979853963227</v>
      </c>
      <c r="O1776" s="28">
        <f t="shared" si="518"/>
        <v>10.989169238449415</v>
      </c>
      <c r="P1776" s="28">
        <f t="shared" si="519"/>
        <v>15.087458954343088</v>
      </c>
      <c r="Q1776" s="45" t="str">
        <f t="shared" si="529"/>
        <v>ins. Pondérale</v>
      </c>
      <c r="R1776" s="29">
        <f t="shared" si="520"/>
        <v>3</v>
      </c>
      <c r="S1776" s="29" t="e">
        <f t="shared" si="521"/>
        <v>#N/A</v>
      </c>
      <c r="T1776" s="29" t="e">
        <f t="shared" si="522"/>
        <v>#N/A</v>
      </c>
      <c r="U1776" s="29" t="e">
        <f t="shared" si="523"/>
        <v>#N/A</v>
      </c>
      <c r="V1776" s="21" t="e">
        <f t="shared" si="530"/>
        <v>#N/A</v>
      </c>
      <c r="W1776" s="28">
        <f t="shared" si="524"/>
        <v>0</v>
      </c>
      <c r="X1776" s="28">
        <f t="shared" si="525"/>
        <v>0</v>
      </c>
      <c r="Y1776" s="45" t="str">
        <f t="shared" si="531"/>
        <v>pas de surpoids ni d'obésité</v>
      </c>
    </row>
    <row r="1777" spans="6:25">
      <c r="F1777" s="21"/>
      <c r="G1777" s="54">
        <f t="shared" si="526"/>
        <v>0</v>
      </c>
      <c r="H1777" s="28">
        <f t="shared" si="513"/>
        <v>0</v>
      </c>
      <c r="I1777" s="45">
        <f t="shared" si="527"/>
        <v>0</v>
      </c>
      <c r="J1777" s="29">
        <f t="shared" si="514"/>
        <v>3</v>
      </c>
      <c r="K1777" s="29">
        <f t="shared" si="515"/>
        <v>0.27</v>
      </c>
      <c r="L1777" s="29">
        <f t="shared" si="516"/>
        <v>8.4199999999999997E-2</v>
      </c>
      <c r="M1777" s="29">
        <f t="shared" si="517"/>
        <v>12.92</v>
      </c>
      <c r="N1777" s="45">
        <f t="shared" si="528"/>
        <v>-43.986979853963227</v>
      </c>
      <c r="O1777" s="28">
        <f t="shared" si="518"/>
        <v>10.989169238449415</v>
      </c>
      <c r="P1777" s="28">
        <f t="shared" si="519"/>
        <v>15.087458954343088</v>
      </c>
      <c r="Q1777" s="45" t="str">
        <f t="shared" si="529"/>
        <v>ins. Pondérale</v>
      </c>
      <c r="R1777" s="29">
        <f t="shared" si="520"/>
        <v>3</v>
      </c>
      <c r="S1777" s="29" t="e">
        <f t="shared" si="521"/>
        <v>#N/A</v>
      </c>
      <c r="T1777" s="29" t="e">
        <f t="shared" si="522"/>
        <v>#N/A</v>
      </c>
      <c r="U1777" s="29" t="e">
        <f t="shared" si="523"/>
        <v>#N/A</v>
      </c>
      <c r="V1777" s="21" t="e">
        <f t="shared" si="530"/>
        <v>#N/A</v>
      </c>
      <c r="W1777" s="28">
        <f t="shared" si="524"/>
        <v>0</v>
      </c>
      <c r="X1777" s="28">
        <f t="shared" si="525"/>
        <v>0</v>
      </c>
      <c r="Y1777" s="45" t="str">
        <f t="shared" si="531"/>
        <v>pas de surpoids ni d'obésité</v>
      </c>
    </row>
    <row r="1778" spans="6:25">
      <c r="F1778" s="21"/>
      <c r="G1778" s="54">
        <f t="shared" si="526"/>
        <v>0</v>
      </c>
      <c r="H1778" s="28">
        <f t="shared" si="513"/>
        <v>0</v>
      </c>
      <c r="I1778" s="45">
        <f t="shared" si="527"/>
        <v>0</v>
      </c>
      <c r="J1778" s="29">
        <f t="shared" si="514"/>
        <v>3</v>
      </c>
      <c r="K1778" s="29">
        <f t="shared" si="515"/>
        <v>0.27</v>
      </c>
      <c r="L1778" s="29">
        <f t="shared" si="516"/>
        <v>8.4199999999999997E-2</v>
      </c>
      <c r="M1778" s="29">
        <f t="shared" si="517"/>
        <v>12.92</v>
      </c>
      <c r="N1778" s="45">
        <f t="shared" si="528"/>
        <v>-43.986979853963227</v>
      </c>
      <c r="O1778" s="28">
        <f t="shared" si="518"/>
        <v>10.989169238449415</v>
      </c>
      <c r="P1778" s="28">
        <f t="shared" si="519"/>
        <v>15.087458954343088</v>
      </c>
      <c r="Q1778" s="45" t="str">
        <f t="shared" si="529"/>
        <v>ins. Pondérale</v>
      </c>
      <c r="R1778" s="29">
        <f t="shared" si="520"/>
        <v>3</v>
      </c>
      <c r="S1778" s="29" t="e">
        <f t="shared" si="521"/>
        <v>#N/A</v>
      </c>
      <c r="T1778" s="29" t="e">
        <f t="shared" si="522"/>
        <v>#N/A</v>
      </c>
      <c r="U1778" s="29" t="e">
        <f t="shared" si="523"/>
        <v>#N/A</v>
      </c>
      <c r="V1778" s="21" t="e">
        <f t="shared" si="530"/>
        <v>#N/A</v>
      </c>
      <c r="W1778" s="28">
        <f t="shared" si="524"/>
        <v>0</v>
      </c>
      <c r="X1778" s="28">
        <f t="shared" si="525"/>
        <v>0</v>
      </c>
      <c r="Y1778" s="45" t="str">
        <f t="shared" si="531"/>
        <v>pas de surpoids ni d'obésité</v>
      </c>
    </row>
    <row r="1779" spans="6:25">
      <c r="F1779" s="21"/>
      <c r="G1779" s="54">
        <f t="shared" si="526"/>
        <v>0</v>
      </c>
      <c r="H1779" s="28">
        <f t="shared" si="513"/>
        <v>0</v>
      </c>
      <c r="I1779" s="45">
        <f t="shared" si="527"/>
        <v>0</v>
      </c>
      <c r="J1779" s="29">
        <f t="shared" si="514"/>
        <v>3</v>
      </c>
      <c r="K1779" s="29">
        <f t="shared" si="515"/>
        <v>0.27</v>
      </c>
      <c r="L1779" s="29">
        <f t="shared" si="516"/>
        <v>8.4199999999999997E-2</v>
      </c>
      <c r="M1779" s="29">
        <f t="shared" si="517"/>
        <v>12.92</v>
      </c>
      <c r="N1779" s="45">
        <f t="shared" si="528"/>
        <v>-43.986979853963227</v>
      </c>
      <c r="O1779" s="28">
        <f t="shared" si="518"/>
        <v>10.989169238449415</v>
      </c>
      <c r="P1779" s="28">
        <f t="shared" si="519"/>
        <v>15.087458954343088</v>
      </c>
      <c r="Q1779" s="45" t="str">
        <f t="shared" si="529"/>
        <v>ins. Pondérale</v>
      </c>
      <c r="R1779" s="29">
        <f t="shared" si="520"/>
        <v>3</v>
      </c>
      <c r="S1779" s="29" t="e">
        <f t="shared" si="521"/>
        <v>#N/A</v>
      </c>
      <c r="T1779" s="29" t="e">
        <f t="shared" si="522"/>
        <v>#N/A</v>
      </c>
      <c r="U1779" s="29" t="e">
        <f t="shared" si="523"/>
        <v>#N/A</v>
      </c>
      <c r="V1779" s="21" t="e">
        <f t="shared" si="530"/>
        <v>#N/A</v>
      </c>
      <c r="W1779" s="28">
        <f t="shared" si="524"/>
        <v>0</v>
      </c>
      <c r="X1779" s="28">
        <f t="shared" si="525"/>
        <v>0</v>
      </c>
      <c r="Y1779" s="45" t="str">
        <f t="shared" si="531"/>
        <v>pas de surpoids ni d'obésité</v>
      </c>
    </row>
    <row r="1780" spans="6:25">
      <c r="F1780" s="21"/>
      <c r="G1780" s="54">
        <f t="shared" si="526"/>
        <v>0</v>
      </c>
      <c r="H1780" s="28">
        <f t="shared" si="513"/>
        <v>0</v>
      </c>
      <c r="I1780" s="45">
        <f t="shared" si="527"/>
        <v>0</v>
      </c>
      <c r="J1780" s="29">
        <f t="shared" si="514"/>
        <v>3</v>
      </c>
      <c r="K1780" s="29">
        <f t="shared" si="515"/>
        <v>0.27</v>
      </c>
      <c r="L1780" s="29">
        <f t="shared" si="516"/>
        <v>8.4199999999999997E-2</v>
      </c>
      <c r="M1780" s="29">
        <f t="shared" si="517"/>
        <v>12.92</v>
      </c>
      <c r="N1780" s="45">
        <f t="shared" si="528"/>
        <v>-43.986979853963227</v>
      </c>
      <c r="O1780" s="28">
        <f t="shared" si="518"/>
        <v>10.989169238449415</v>
      </c>
      <c r="P1780" s="28">
        <f t="shared" si="519"/>
        <v>15.087458954343088</v>
      </c>
      <c r="Q1780" s="45" t="str">
        <f t="shared" si="529"/>
        <v>ins. Pondérale</v>
      </c>
      <c r="R1780" s="29">
        <f t="shared" si="520"/>
        <v>3</v>
      </c>
      <c r="S1780" s="29" t="e">
        <f t="shared" si="521"/>
        <v>#N/A</v>
      </c>
      <c r="T1780" s="29" t="e">
        <f t="shared" si="522"/>
        <v>#N/A</v>
      </c>
      <c r="U1780" s="29" t="e">
        <f t="shared" si="523"/>
        <v>#N/A</v>
      </c>
      <c r="V1780" s="21" t="e">
        <f t="shared" si="530"/>
        <v>#N/A</v>
      </c>
      <c r="W1780" s="28">
        <f t="shared" si="524"/>
        <v>0</v>
      </c>
      <c r="X1780" s="28">
        <f t="shared" si="525"/>
        <v>0</v>
      </c>
      <c r="Y1780" s="45" t="str">
        <f t="shared" si="531"/>
        <v>pas de surpoids ni d'obésité</v>
      </c>
    </row>
    <row r="1781" spans="6:25">
      <c r="F1781" s="21"/>
      <c r="G1781" s="54">
        <f t="shared" si="526"/>
        <v>0</v>
      </c>
      <c r="H1781" s="28">
        <f t="shared" si="513"/>
        <v>0</v>
      </c>
      <c r="I1781" s="45">
        <f t="shared" si="527"/>
        <v>0</v>
      </c>
      <c r="J1781" s="29">
        <f t="shared" si="514"/>
        <v>3</v>
      </c>
      <c r="K1781" s="29">
        <f t="shared" si="515"/>
        <v>0.27</v>
      </c>
      <c r="L1781" s="29">
        <f t="shared" si="516"/>
        <v>8.4199999999999997E-2</v>
      </c>
      <c r="M1781" s="29">
        <f t="shared" si="517"/>
        <v>12.92</v>
      </c>
      <c r="N1781" s="45">
        <f t="shared" si="528"/>
        <v>-43.986979853963227</v>
      </c>
      <c r="O1781" s="28">
        <f t="shared" si="518"/>
        <v>10.989169238449415</v>
      </c>
      <c r="P1781" s="28">
        <f t="shared" si="519"/>
        <v>15.087458954343088</v>
      </c>
      <c r="Q1781" s="45" t="str">
        <f t="shared" si="529"/>
        <v>ins. Pondérale</v>
      </c>
      <c r="R1781" s="29">
        <f t="shared" si="520"/>
        <v>3</v>
      </c>
      <c r="S1781" s="29" t="e">
        <f t="shared" si="521"/>
        <v>#N/A</v>
      </c>
      <c r="T1781" s="29" t="e">
        <f t="shared" si="522"/>
        <v>#N/A</v>
      </c>
      <c r="U1781" s="29" t="e">
        <f t="shared" si="523"/>
        <v>#N/A</v>
      </c>
      <c r="V1781" s="21" t="e">
        <f t="shared" si="530"/>
        <v>#N/A</v>
      </c>
      <c r="W1781" s="28">
        <f t="shared" si="524"/>
        <v>0</v>
      </c>
      <c r="X1781" s="28">
        <f t="shared" si="525"/>
        <v>0</v>
      </c>
      <c r="Y1781" s="45" t="str">
        <f t="shared" si="531"/>
        <v>pas de surpoids ni d'obésité</v>
      </c>
    </row>
    <row r="1782" spans="6:25">
      <c r="F1782" s="21"/>
      <c r="G1782" s="54">
        <f t="shared" si="526"/>
        <v>0</v>
      </c>
      <c r="H1782" s="28">
        <f t="shared" si="513"/>
        <v>0</v>
      </c>
      <c r="I1782" s="45">
        <f t="shared" si="527"/>
        <v>0</v>
      </c>
      <c r="J1782" s="29">
        <f t="shared" si="514"/>
        <v>3</v>
      </c>
      <c r="K1782" s="29">
        <f t="shared" si="515"/>
        <v>0.27</v>
      </c>
      <c r="L1782" s="29">
        <f t="shared" si="516"/>
        <v>8.4199999999999997E-2</v>
      </c>
      <c r="M1782" s="29">
        <f t="shared" si="517"/>
        <v>12.92</v>
      </c>
      <c r="N1782" s="45">
        <f t="shared" si="528"/>
        <v>-43.986979853963227</v>
      </c>
      <c r="O1782" s="28">
        <f t="shared" si="518"/>
        <v>10.989169238449415</v>
      </c>
      <c r="P1782" s="28">
        <f t="shared" si="519"/>
        <v>15.087458954343088</v>
      </c>
      <c r="Q1782" s="45" t="str">
        <f t="shared" si="529"/>
        <v>ins. Pondérale</v>
      </c>
      <c r="R1782" s="29">
        <f t="shared" si="520"/>
        <v>3</v>
      </c>
      <c r="S1782" s="29" t="e">
        <f t="shared" si="521"/>
        <v>#N/A</v>
      </c>
      <c r="T1782" s="29" t="e">
        <f t="shared" si="522"/>
        <v>#N/A</v>
      </c>
      <c r="U1782" s="29" t="e">
        <f t="shared" si="523"/>
        <v>#N/A</v>
      </c>
      <c r="V1782" s="21" t="e">
        <f t="shared" si="530"/>
        <v>#N/A</v>
      </c>
      <c r="W1782" s="28">
        <f t="shared" si="524"/>
        <v>0</v>
      </c>
      <c r="X1782" s="28">
        <f t="shared" si="525"/>
        <v>0</v>
      </c>
      <c r="Y1782" s="45" t="str">
        <f t="shared" si="531"/>
        <v>pas de surpoids ni d'obésité</v>
      </c>
    </row>
    <row r="1783" spans="6:25">
      <c r="F1783" s="21"/>
      <c r="G1783" s="54">
        <f t="shared" si="526"/>
        <v>0</v>
      </c>
      <c r="H1783" s="28">
        <f t="shared" si="513"/>
        <v>0</v>
      </c>
      <c r="I1783" s="45">
        <f t="shared" si="527"/>
        <v>0</v>
      </c>
      <c r="J1783" s="29">
        <f t="shared" si="514"/>
        <v>3</v>
      </c>
      <c r="K1783" s="29">
        <f t="shared" si="515"/>
        <v>0.27</v>
      </c>
      <c r="L1783" s="29">
        <f t="shared" si="516"/>
        <v>8.4199999999999997E-2</v>
      </c>
      <c r="M1783" s="29">
        <f t="shared" si="517"/>
        <v>12.92</v>
      </c>
      <c r="N1783" s="45">
        <f t="shared" si="528"/>
        <v>-43.986979853963227</v>
      </c>
      <c r="O1783" s="28">
        <f t="shared" si="518"/>
        <v>10.989169238449415</v>
      </c>
      <c r="P1783" s="28">
        <f t="shared" si="519"/>
        <v>15.087458954343088</v>
      </c>
      <c r="Q1783" s="45" t="str">
        <f t="shared" si="529"/>
        <v>ins. Pondérale</v>
      </c>
      <c r="R1783" s="29">
        <f t="shared" si="520"/>
        <v>3</v>
      </c>
      <c r="S1783" s="29" t="e">
        <f t="shared" si="521"/>
        <v>#N/A</v>
      </c>
      <c r="T1783" s="29" t="e">
        <f t="shared" si="522"/>
        <v>#N/A</v>
      </c>
      <c r="U1783" s="29" t="e">
        <f t="shared" si="523"/>
        <v>#N/A</v>
      </c>
      <c r="V1783" s="21" t="e">
        <f t="shared" si="530"/>
        <v>#N/A</v>
      </c>
      <c r="W1783" s="28">
        <f t="shared" si="524"/>
        <v>0</v>
      </c>
      <c r="X1783" s="28">
        <f t="shared" si="525"/>
        <v>0</v>
      </c>
      <c r="Y1783" s="45" t="str">
        <f t="shared" si="531"/>
        <v>pas de surpoids ni d'obésité</v>
      </c>
    </row>
    <row r="1784" spans="6:25">
      <c r="F1784" s="21"/>
      <c r="G1784" s="54">
        <f t="shared" si="526"/>
        <v>0</v>
      </c>
      <c r="H1784" s="28">
        <f t="shared" si="513"/>
        <v>0</v>
      </c>
      <c r="I1784" s="45">
        <f t="shared" si="527"/>
        <v>0</v>
      </c>
      <c r="J1784" s="29">
        <f t="shared" si="514"/>
        <v>3</v>
      </c>
      <c r="K1784" s="29">
        <f t="shared" si="515"/>
        <v>0.27</v>
      </c>
      <c r="L1784" s="29">
        <f t="shared" si="516"/>
        <v>8.4199999999999997E-2</v>
      </c>
      <c r="M1784" s="29">
        <f t="shared" si="517"/>
        <v>12.92</v>
      </c>
      <c r="N1784" s="45">
        <f t="shared" si="528"/>
        <v>-43.986979853963227</v>
      </c>
      <c r="O1784" s="28">
        <f t="shared" si="518"/>
        <v>10.989169238449415</v>
      </c>
      <c r="P1784" s="28">
        <f t="shared" si="519"/>
        <v>15.087458954343088</v>
      </c>
      <c r="Q1784" s="45" t="str">
        <f t="shared" si="529"/>
        <v>ins. Pondérale</v>
      </c>
      <c r="R1784" s="29">
        <f t="shared" si="520"/>
        <v>3</v>
      </c>
      <c r="S1784" s="29" t="e">
        <f t="shared" si="521"/>
        <v>#N/A</v>
      </c>
      <c r="T1784" s="29" t="e">
        <f t="shared" si="522"/>
        <v>#N/A</v>
      </c>
      <c r="U1784" s="29" t="e">
        <f t="shared" si="523"/>
        <v>#N/A</v>
      </c>
      <c r="V1784" s="21" t="e">
        <f t="shared" si="530"/>
        <v>#N/A</v>
      </c>
      <c r="W1784" s="28">
        <f t="shared" si="524"/>
        <v>0</v>
      </c>
      <c r="X1784" s="28">
        <f t="shared" si="525"/>
        <v>0</v>
      </c>
      <c r="Y1784" s="45" t="str">
        <f t="shared" si="531"/>
        <v>pas de surpoids ni d'obésité</v>
      </c>
    </row>
    <row r="1785" spans="6:25">
      <c r="F1785" s="21"/>
      <c r="G1785" s="54">
        <f t="shared" si="526"/>
        <v>0</v>
      </c>
      <c r="H1785" s="28">
        <f t="shared" si="513"/>
        <v>0</v>
      </c>
      <c r="I1785" s="45">
        <f t="shared" si="527"/>
        <v>0</v>
      </c>
      <c r="J1785" s="29">
        <f t="shared" si="514"/>
        <v>3</v>
      </c>
      <c r="K1785" s="29">
        <f t="shared" si="515"/>
        <v>0.27</v>
      </c>
      <c r="L1785" s="29">
        <f t="shared" si="516"/>
        <v>8.4199999999999997E-2</v>
      </c>
      <c r="M1785" s="29">
        <f t="shared" si="517"/>
        <v>12.92</v>
      </c>
      <c r="N1785" s="45">
        <f t="shared" si="528"/>
        <v>-43.986979853963227</v>
      </c>
      <c r="O1785" s="28">
        <f t="shared" si="518"/>
        <v>10.989169238449415</v>
      </c>
      <c r="P1785" s="28">
        <f t="shared" si="519"/>
        <v>15.087458954343088</v>
      </c>
      <c r="Q1785" s="45" t="str">
        <f t="shared" si="529"/>
        <v>ins. Pondérale</v>
      </c>
      <c r="R1785" s="29">
        <f t="shared" si="520"/>
        <v>3</v>
      </c>
      <c r="S1785" s="29" t="e">
        <f t="shared" si="521"/>
        <v>#N/A</v>
      </c>
      <c r="T1785" s="29" t="e">
        <f t="shared" si="522"/>
        <v>#N/A</v>
      </c>
      <c r="U1785" s="29" t="e">
        <f t="shared" si="523"/>
        <v>#N/A</v>
      </c>
      <c r="V1785" s="21" t="e">
        <f t="shared" si="530"/>
        <v>#N/A</v>
      </c>
      <c r="W1785" s="28">
        <f t="shared" si="524"/>
        <v>0</v>
      </c>
      <c r="X1785" s="28">
        <f t="shared" si="525"/>
        <v>0</v>
      </c>
      <c r="Y1785" s="45" t="str">
        <f t="shared" si="531"/>
        <v>pas de surpoids ni d'obésité</v>
      </c>
    </row>
    <row r="1786" spans="6:25">
      <c r="F1786" s="21"/>
      <c r="G1786" s="54">
        <f t="shared" si="526"/>
        <v>0</v>
      </c>
      <c r="H1786" s="28">
        <f t="shared" si="513"/>
        <v>0</v>
      </c>
      <c r="I1786" s="45">
        <f t="shared" si="527"/>
        <v>0</v>
      </c>
      <c r="J1786" s="29">
        <f t="shared" si="514"/>
        <v>3</v>
      </c>
      <c r="K1786" s="29">
        <f t="shared" si="515"/>
        <v>0.27</v>
      </c>
      <c r="L1786" s="29">
        <f t="shared" si="516"/>
        <v>8.4199999999999997E-2</v>
      </c>
      <c r="M1786" s="29">
        <f t="shared" si="517"/>
        <v>12.92</v>
      </c>
      <c r="N1786" s="45">
        <f t="shared" si="528"/>
        <v>-43.986979853963227</v>
      </c>
      <c r="O1786" s="28">
        <f t="shared" si="518"/>
        <v>10.989169238449415</v>
      </c>
      <c r="P1786" s="28">
        <f t="shared" si="519"/>
        <v>15.087458954343088</v>
      </c>
      <c r="Q1786" s="45" t="str">
        <f t="shared" si="529"/>
        <v>ins. Pondérale</v>
      </c>
      <c r="R1786" s="29">
        <f t="shared" si="520"/>
        <v>3</v>
      </c>
      <c r="S1786" s="29" t="e">
        <f t="shared" si="521"/>
        <v>#N/A</v>
      </c>
      <c r="T1786" s="29" t="e">
        <f t="shared" si="522"/>
        <v>#N/A</v>
      </c>
      <c r="U1786" s="29" t="e">
        <f t="shared" si="523"/>
        <v>#N/A</v>
      </c>
      <c r="V1786" s="21" t="e">
        <f t="shared" si="530"/>
        <v>#N/A</v>
      </c>
      <c r="W1786" s="28">
        <f t="shared" si="524"/>
        <v>0</v>
      </c>
      <c r="X1786" s="28">
        <f t="shared" si="525"/>
        <v>0</v>
      </c>
      <c r="Y1786" s="45" t="str">
        <f t="shared" si="531"/>
        <v>pas de surpoids ni d'obésité</v>
      </c>
    </row>
    <row r="1787" spans="6:25">
      <c r="F1787" s="21"/>
      <c r="G1787" s="54">
        <f t="shared" si="526"/>
        <v>0</v>
      </c>
      <c r="H1787" s="28">
        <f t="shared" si="513"/>
        <v>0</v>
      </c>
      <c r="I1787" s="45">
        <f t="shared" si="527"/>
        <v>0</v>
      </c>
      <c r="J1787" s="29">
        <f t="shared" si="514"/>
        <v>3</v>
      </c>
      <c r="K1787" s="29">
        <f t="shared" si="515"/>
        <v>0.27</v>
      </c>
      <c r="L1787" s="29">
        <f t="shared" si="516"/>
        <v>8.4199999999999997E-2</v>
      </c>
      <c r="M1787" s="29">
        <f t="shared" si="517"/>
        <v>12.92</v>
      </c>
      <c r="N1787" s="45">
        <f t="shared" si="528"/>
        <v>-43.986979853963227</v>
      </c>
      <c r="O1787" s="28">
        <f t="shared" si="518"/>
        <v>10.989169238449415</v>
      </c>
      <c r="P1787" s="28">
        <f t="shared" si="519"/>
        <v>15.087458954343088</v>
      </c>
      <c r="Q1787" s="45" t="str">
        <f t="shared" si="529"/>
        <v>ins. Pondérale</v>
      </c>
      <c r="R1787" s="29">
        <f t="shared" si="520"/>
        <v>3</v>
      </c>
      <c r="S1787" s="29" t="e">
        <f t="shared" si="521"/>
        <v>#N/A</v>
      </c>
      <c r="T1787" s="29" t="e">
        <f t="shared" si="522"/>
        <v>#N/A</v>
      </c>
      <c r="U1787" s="29" t="e">
        <f t="shared" si="523"/>
        <v>#N/A</v>
      </c>
      <c r="V1787" s="21" t="e">
        <f t="shared" si="530"/>
        <v>#N/A</v>
      </c>
      <c r="W1787" s="28">
        <f t="shared" si="524"/>
        <v>0</v>
      </c>
      <c r="X1787" s="28">
        <f t="shared" si="525"/>
        <v>0</v>
      </c>
      <c r="Y1787" s="45" t="str">
        <f t="shared" si="531"/>
        <v>pas de surpoids ni d'obésité</v>
      </c>
    </row>
    <row r="1788" spans="6:25">
      <c r="F1788" s="21"/>
      <c r="G1788" s="54">
        <f t="shared" si="526"/>
        <v>0</v>
      </c>
      <c r="H1788" s="28">
        <f t="shared" si="513"/>
        <v>0</v>
      </c>
      <c r="I1788" s="45">
        <f t="shared" si="527"/>
        <v>0</v>
      </c>
      <c r="J1788" s="29">
        <f t="shared" si="514"/>
        <v>3</v>
      </c>
      <c r="K1788" s="29">
        <f t="shared" si="515"/>
        <v>0.27</v>
      </c>
      <c r="L1788" s="29">
        <f t="shared" si="516"/>
        <v>8.4199999999999997E-2</v>
      </c>
      <c r="M1788" s="29">
        <f t="shared" si="517"/>
        <v>12.92</v>
      </c>
      <c r="N1788" s="45">
        <f t="shared" si="528"/>
        <v>-43.986979853963227</v>
      </c>
      <c r="O1788" s="28">
        <f t="shared" si="518"/>
        <v>10.989169238449415</v>
      </c>
      <c r="P1788" s="28">
        <f t="shared" si="519"/>
        <v>15.087458954343088</v>
      </c>
      <c r="Q1788" s="45" t="str">
        <f t="shared" si="529"/>
        <v>ins. Pondérale</v>
      </c>
      <c r="R1788" s="29">
        <f t="shared" si="520"/>
        <v>3</v>
      </c>
      <c r="S1788" s="29" t="e">
        <f t="shared" si="521"/>
        <v>#N/A</v>
      </c>
      <c r="T1788" s="29" t="e">
        <f t="shared" si="522"/>
        <v>#N/A</v>
      </c>
      <c r="U1788" s="29" t="e">
        <f t="shared" si="523"/>
        <v>#N/A</v>
      </c>
      <c r="V1788" s="21" t="e">
        <f t="shared" si="530"/>
        <v>#N/A</v>
      </c>
      <c r="W1788" s="28">
        <f t="shared" si="524"/>
        <v>0</v>
      </c>
      <c r="X1788" s="28">
        <f t="shared" si="525"/>
        <v>0</v>
      </c>
      <c r="Y1788" s="45" t="str">
        <f t="shared" si="531"/>
        <v>pas de surpoids ni d'obésité</v>
      </c>
    </row>
    <row r="1789" spans="6:25">
      <c r="F1789" s="21"/>
      <c r="G1789" s="54">
        <f t="shared" si="526"/>
        <v>0</v>
      </c>
      <c r="H1789" s="28">
        <f t="shared" si="513"/>
        <v>0</v>
      </c>
      <c r="I1789" s="45">
        <f t="shared" si="527"/>
        <v>0</v>
      </c>
      <c r="J1789" s="29">
        <f t="shared" si="514"/>
        <v>3</v>
      </c>
      <c r="K1789" s="29">
        <f t="shared" si="515"/>
        <v>0.27</v>
      </c>
      <c r="L1789" s="29">
        <f t="shared" si="516"/>
        <v>8.4199999999999997E-2</v>
      </c>
      <c r="M1789" s="29">
        <f t="shared" si="517"/>
        <v>12.92</v>
      </c>
      <c r="N1789" s="45">
        <f t="shared" si="528"/>
        <v>-43.986979853963227</v>
      </c>
      <c r="O1789" s="28">
        <f t="shared" si="518"/>
        <v>10.989169238449415</v>
      </c>
      <c r="P1789" s="28">
        <f t="shared" si="519"/>
        <v>15.087458954343088</v>
      </c>
      <c r="Q1789" s="45" t="str">
        <f t="shared" si="529"/>
        <v>ins. Pondérale</v>
      </c>
      <c r="R1789" s="29">
        <f t="shared" si="520"/>
        <v>3</v>
      </c>
      <c r="S1789" s="29" t="e">
        <f t="shared" si="521"/>
        <v>#N/A</v>
      </c>
      <c r="T1789" s="29" t="e">
        <f t="shared" si="522"/>
        <v>#N/A</v>
      </c>
      <c r="U1789" s="29" t="e">
        <f t="shared" si="523"/>
        <v>#N/A</v>
      </c>
      <c r="V1789" s="21" t="e">
        <f t="shared" si="530"/>
        <v>#N/A</v>
      </c>
      <c r="W1789" s="28">
        <f t="shared" si="524"/>
        <v>0</v>
      </c>
      <c r="X1789" s="28">
        <f t="shared" si="525"/>
        <v>0</v>
      </c>
      <c r="Y1789" s="45" t="str">
        <f t="shared" si="531"/>
        <v>pas de surpoids ni d'obésité</v>
      </c>
    </row>
    <row r="1790" spans="6:25">
      <c r="F1790" s="21"/>
      <c r="G1790" s="54">
        <f t="shared" si="526"/>
        <v>0</v>
      </c>
      <c r="H1790" s="28">
        <f t="shared" si="513"/>
        <v>0</v>
      </c>
      <c r="I1790" s="45">
        <f t="shared" si="527"/>
        <v>0</v>
      </c>
      <c r="J1790" s="29">
        <f t="shared" si="514"/>
        <v>3</v>
      </c>
      <c r="K1790" s="29">
        <f t="shared" si="515"/>
        <v>0.27</v>
      </c>
      <c r="L1790" s="29">
        <f t="shared" si="516"/>
        <v>8.4199999999999997E-2</v>
      </c>
      <c r="M1790" s="29">
        <f t="shared" si="517"/>
        <v>12.92</v>
      </c>
      <c r="N1790" s="45">
        <f t="shared" si="528"/>
        <v>-43.986979853963227</v>
      </c>
      <c r="O1790" s="28">
        <f t="shared" si="518"/>
        <v>10.989169238449415</v>
      </c>
      <c r="P1790" s="28">
        <f t="shared" si="519"/>
        <v>15.087458954343088</v>
      </c>
      <c r="Q1790" s="45" t="str">
        <f t="shared" si="529"/>
        <v>ins. Pondérale</v>
      </c>
      <c r="R1790" s="29">
        <f t="shared" si="520"/>
        <v>3</v>
      </c>
      <c r="S1790" s="29" t="e">
        <f t="shared" si="521"/>
        <v>#N/A</v>
      </c>
      <c r="T1790" s="29" t="e">
        <f t="shared" si="522"/>
        <v>#N/A</v>
      </c>
      <c r="U1790" s="29" t="e">
        <f t="shared" si="523"/>
        <v>#N/A</v>
      </c>
      <c r="V1790" s="21" t="e">
        <f t="shared" si="530"/>
        <v>#N/A</v>
      </c>
      <c r="W1790" s="28">
        <f t="shared" si="524"/>
        <v>0</v>
      </c>
      <c r="X1790" s="28">
        <f t="shared" si="525"/>
        <v>0</v>
      </c>
      <c r="Y1790" s="45" t="str">
        <f t="shared" si="531"/>
        <v>pas de surpoids ni d'obésité</v>
      </c>
    </row>
    <row r="1791" spans="6:25">
      <c r="F1791" s="21"/>
      <c r="G1791" s="54">
        <f t="shared" si="526"/>
        <v>0</v>
      </c>
      <c r="H1791" s="28">
        <f t="shared" si="513"/>
        <v>0</v>
      </c>
      <c r="I1791" s="45">
        <f t="shared" si="527"/>
        <v>0</v>
      </c>
      <c r="J1791" s="29">
        <f t="shared" si="514"/>
        <v>3</v>
      </c>
      <c r="K1791" s="29">
        <f t="shared" si="515"/>
        <v>0.27</v>
      </c>
      <c r="L1791" s="29">
        <f t="shared" si="516"/>
        <v>8.4199999999999997E-2</v>
      </c>
      <c r="M1791" s="29">
        <f t="shared" si="517"/>
        <v>12.92</v>
      </c>
      <c r="N1791" s="45">
        <f t="shared" si="528"/>
        <v>-43.986979853963227</v>
      </c>
      <c r="O1791" s="28">
        <f t="shared" si="518"/>
        <v>10.989169238449415</v>
      </c>
      <c r="P1791" s="28">
        <f t="shared" si="519"/>
        <v>15.087458954343088</v>
      </c>
      <c r="Q1791" s="45" t="str">
        <f t="shared" si="529"/>
        <v>ins. Pondérale</v>
      </c>
      <c r="R1791" s="29">
        <f t="shared" si="520"/>
        <v>3</v>
      </c>
      <c r="S1791" s="29" t="e">
        <f t="shared" si="521"/>
        <v>#N/A</v>
      </c>
      <c r="T1791" s="29" t="e">
        <f t="shared" si="522"/>
        <v>#N/A</v>
      </c>
      <c r="U1791" s="29" t="e">
        <f t="shared" si="523"/>
        <v>#N/A</v>
      </c>
      <c r="V1791" s="21" t="e">
        <f t="shared" si="530"/>
        <v>#N/A</v>
      </c>
      <c r="W1791" s="28">
        <f t="shared" si="524"/>
        <v>0</v>
      </c>
      <c r="X1791" s="28">
        <f t="shared" si="525"/>
        <v>0</v>
      </c>
      <c r="Y1791" s="45" t="str">
        <f t="shared" si="531"/>
        <v>pas de surpoids ni d'obésité</v>
      </c>
    </row>
    <row r="1792" spans="6:25">
      <c r="F1792" s="21"/>
      <c r="G1792" s="54">
        <f t="shared" si="526"/>
        <v>0</v>
      </c>
      <c r="H1792" s="28">
        <f t="shared" si="513"/>
        <v>0</v>
      </c>
      <c r="I1792" s="45">
        <f t="shared" si="527"/>
        <v>0</v>
      </c>
      <c r="J1792" s="29">
        <f t="shared" si="514"/>
        <v>3</v>
      </c>
      <c r="K1792" s="29">
        <f t="shared" si="515"/>
        <v>0.27</v>
      </c>
      <c r="L1792" s="29">
        <f t="shared" si="516"/>
        <v>8.4199999999999997E-2</v>
      </c>
      <c r="M1792" s="29">
        <f t="shared" si="517"/>
        <v>12.92</v>
      </c>
      <c r="N1792" s="45">
        <f t="shared" si="528"/>
        <v>-43.986979853963227</v>
      </c>
      <c r="O1792" s="28">
        <f t="shared" si="518"/>
        <v>10.989169238449415</v>
      </c>
      <c r="P1792" s="28">
        <f t="shared" si="519"/>
        <v>15.087458954343088</v>
      </c>
      <c r="Q1792" s="45" t="str">
        <f t="shared" si="529"/>
        <v>ins. Pondérale</v>
      </c>
      <c r="R1792" s="29">
        <f t="shared" si="520"/>
        <v>3</v>
      </c>
      <c r="S1792" s="29" t="e">
        <f t="shared" si="521"/>
        <v>#N/A</v>
      </c>
      <c r="T1792" s="29" t="e">
        <f t="shared" si="522"/>
        <v>#N/A</v>
      </c>
      <c r="U1792" s="29" t="e">
        <f t="shared" si="523"/>
        <v>#N/A</v>
      </c>
      <c r="V1792" s="21" t="e">
        <f t="shared" si="530"/>
        <v>#N/A</v>
      </c>
      <c r="W1792" s="28">
        <f t="shared" si="524"/>
        <v>0</v>
      </c>
      <c r="X1792" s="28">
        <f t="shared" si="525"/>
        <v>0</v>
      </c>
      <c r="Y1792" s="45" t="str">
        <f t="shared" si="531"/>
        <v>pas de surpoids ni d'obésité</v>
      </c>
    </row>
    <row r="1793" spans="6:25">
      <c r="F1793" s="21"/>
      <c r="G1793" s="54">
        <f t="shared" si="526"/>
        <v>0</v>
      </c>
      <c r="H1793" s="28">
        <f t="shared" si="513"/>
        <v>0</v>
      </c>
      <c r="I1793" s="45">
        <f t="shared" si="527"/>
        <v>0</v>
      </c>
      <c r="J1793" s="29">
        <f t="shared" si="514"/>
        <v>3</v>
      </c>
      <c r="K1793" s="29">
        <f t="shared" si="515"/>
        <v>0.27</v>
      </c>
      <c r="L1793" s="29">
        <f t="shared" si="516"/>
        <v>8.4199999999999997E-2</v>
      </c>
      <c r="M1793" s="29">
        <f t="shared" si="517"/>
        <v>12.92</v>
      </c>
      <c r="N1793" s="45">
        <f t="shared" si="528"/>
        <v>-43.986979853963227</v>
      </c>
      <c r="O1793" s="28">
        <f t="shared" si="518"/>
        <v>10.989169238449415</v>
      </c>
      <c r="P1793" s="28">
        <f t="shared" si="519"/>
        <v>15.087458954343088</v>
      </c>
      <c r="Q1793" s="45" t="str">
        <f t="shared" si="529"/>
        <v>ins. Pondérale</v>
      </c>
      <c r="R1793" s="29">
        <f t="shared" si="520"/>
        <v>3</v>
      </c>
      <c r="S1793" s="29" t="e">
        <f t="shared" si="521"/>
        <v>#N/A</v>
      </c>
      <c r="T1793" s="29" t="e">
        <f t="shared" si="522"/>
        <v>#N/A</v>
      </c>
      <c r="U1793" s="29" t="e">
        <f t="shared" si="523"/>
        <v>#N/A</v>
      </c>
      <c r="V1793" s="21" t="e">
        <f t="shared" si="530"/>
        <v>#N/A</v>
      </c>
      <c r="W1793" s="28">
        <f t="shared" si="524"/>
        <v>0</v>
      </c>
      <c r="X1793" s="28">
        <f t="shared" si="525"/>
        <v>0</v>
      </c>
      <c r="Y1793" s="45" t="str">
        <f t="shared" si="531"/>
        <v>pas de surpoids ni d'obésité</v>
      </c>
    </row>
    <row r="1794" spans="6:25">
      <c r="F1794" s="21"/>
      <c r="G1794" s="54">
        <f t="shared" si="526"/>
        <v>0</v>
      </c>
      <c r="H1794" s="28">
        <f t="shared" si="513"/>
        <v>0</v>
      </c>
      <c r="I1794" s="45">
        <f t="shared" si="527"/>
        <v>0</v>
      </c>
      <c r="J1794" s="29">
        <f t="shared" si="514"/>
        <v>3</v>
      </c>
      <c r="K1794" s="29">
        <f t="shared" si="515"/>
        <v>0.27</v>
      </c>
      <c r="L1794" s="29">
        <f t="shared" si="516"/>
        <v>8.4199999999999997E-2</v>
      </c>
      <c r="M1794" s="29">
        <f t="shared" si="517"/>
        <v>12.92</v>
      </c>
      <c r="N1794" s="45">
        <f t="shared" si="528"/>
        <v>-43.986979853963227</v>
      </c>
      <c r="O1794" s="28">
        <f t="shared" si="518"/>
        <v>10.989169238449415</v>
      </c>
      <c r="P1794" s="28">
        <f t="shared" si="519"/>
        <v>15.087458954343088</v>
      </c>
      <c r="Q1794" s="45" t="str">
        <f t="shared" si="529"/>
        <v>ins. Pondérale</v>
      </c>
      <c r="R1794" s="29">
        <f t="shared" si="520"/>
        <v>3</v>
      </c>
      <c r="S1794" s="29" t="e">
        <f t="shared" si="521"/>
        <v>#N/A</v>
      </c>
      <c r="T1794" s="29" t="e">
        <f t="shared" si="522"/>
        <v>#N/A</v>
      </c>
      <c r="U1794" s="29" t="e">
        <f t="shared" si="523"/>
        <v>#N/A</v>
      </c>
      <c r="V1794" s="21" t="e">
        <f t="shared" si="530"/>
        <v>#N/A</v>
      </c>
      <c r="W1794" s="28">
        <f t="shared" si="524"/>
        <v>0</v>
      </c>
      <c r="X1794" s="28">
        <f t="shared" si="525"/>
        <v>0</v>
      </c>
      <c r="Y1794" s="45" t="str">
        <f t="shared" si="531"/>
        <v>pas de surpoids ni d'obésité</v>
      </c>
    </row>
    <row r="1795" spans="6:25">
      <c r="F1795" s="21"/>
      <c r="G1795" s="54">
        <f t="shared" si="526"/>
        <v>0</v>
      </c>
      <c r="H1795" s="28">
        <f t="shared" si="513"/>
        <v>0</v>
      </c>
      <c r="I1795" s="45">
        <f t="shared" si="527"/>
        <v>0</v>
      </c>
      <c r="J1795" s="29">
        <f t="shared" si="514"/>
        <v>3</v>
      </c>
      <c r="K1795" s="29">
        <f t="shared" si="515"/>
        <v>0.27</v>
      </c>
      <c r="L1795" s="29">
        <f t="shared" si="516"/>
        <v>8.4199999999999997E-2</v>
      </c>
      <c r="M1795" s="29">
        <f t="shared" si="517"/>
        <v>12.92</v>
      </c>
      <c r="N1795" s="45">
        <f t="shared" si="528"/>
        <v>-43.986979853963227</v>
      </c>
      <c r="O1795" s="28">
        <f t="shared" si="518"/>
        <v>10.989169238449415</v>
      </c>
      <c r="P1795" s="28">
        <f t="shared" si="519"/>
        <v>15.087458954343088</v>
      </c>
      <c r="Q1795" s="45" t="str">
        <f t="shared" si="529"/>
        <v>ins. Pondérale</v>
      </c>
      <c r="R1795" s="29">
        <f t="shared" si="520"/>
        <v>3</v>
      </c>
      <c r="S1795" s="29" t="e">
        <f t="shared" si="521"/>
        <v>#N/A</v>
      </c>
      <c r="T1795" s="29" t="e">
        <f t="shared" si="522"/>
        <v>#N/A</v>
      </c>
      <c r="U1795" s="29" t="e">
        <f t="shared" si="523"/>
        <v>#N/A</v>
      </c>
      <c r="V1795" s="21" t="e">
        <f t="shared" si="530"/>
        <v>#N/A</v>
      </c>
      <c r="W1795" s="28">
        <f t="shared" si="524"/>
        <v>0</v>
      </c>
      <c r="X1795" s="28">
        <f t="shared" si="525"/>
        <v>0</v>
      </c>
      <c r="Y1795" s="45" t="str">
        <f t="shared" si="531"/>
        <v>pas de surpoids ni d'obésité</v>
      </c>
    </row>
    <row r="1796" spans="6:25">
      <c r="F1796" s="21"/>
      <c r="G1796" s="54">
        <f t="shared" si="526"/>
        <v>0</v>
      </c>
      <c r="H1796" s="28">
        <f t="shared" si="513"/>
        <v>0</v>
      </c>
      <c r="I1796" s="45">
        <f t="shared" si="527"/>
        <v>0</v>
      </c>
      <c r="J1796" s="29">
        <f t="shared" si="514"/>
        <v>3</v>
      </c>
      <c r="K1796" s="29">
        <f t="shared" si="515"/>
        <v>0.27</v>
      </c>
      <c r="L1796" s="29">
        <f t="shared" si="516"/>
        <v>8.4199999999999997E-2</v>
      </c>
      <c r="M1796" s="29">
        <f t="shared" si="517"/>
        <v>12.92</v>
      </c>
      <c r="N1796" s="45">
        <f t="shared" si="528"/>
        <v>-43.986979853963227</v>
      </c>
      <c r="O1796" s="28">
        <f t="shared" si="518"/>
        <v>10.989169238449415</v>
      </c>
      <c r="P1796" s="28">
        <f t="shared" si="519"/>
        <v>15.087458954343088</v>
      </c>
      <c r="Q1796" s="45" t="str">
        <f t="shared" si="529"/>
        <v>ins. Pondérale</v>
      </c>
      <c r="R1796" s="29">
        <f t="shared" si="520"/>
        <v>3</v>
      </c>
      <c r="S1796" s="29" t="e">
        <f t="shared" si="521"/>
        <v>#N/A</v>
      </c>
      <c r="T1796" s="29" t="e">
        <f t="shared" si="522"/>
        <v>#N/A</v>
      </c>
      <c r="U1796" s="29" t="e">
        <f t="shared" si="523"/>
        <v>#N/A</v>
      </c>
      <c r="V1796" s="21" t="e">
        <f t="shared" si="530"/>
        <v>#N/A</v>
      </c>
      <c r="W1796" s="28">
        <f t="shared" si="524"/>
        <v>0</v>
      </c>
      <c r="X1796" s="28">
        <f t="shared" si="525"/>
        <v>0</v>
      </c>
      <c r="Y1796" s="45" t="str">
        <f t="shared" si="531"/>
        <v>pas de surpoids ni d'obésité</v>
      </c>
    </row>
    <row r="1797" spans="6:25">
      <c r="F1797" s="21"/>
      <c r="G1797" s="54">
        <f t="shared" si="526"/>
        <v>0</v>
      </c>
      <c r="H1797" s="28">
        <f t="shared" si="513"/>
        <v>0</v>
      </c>
      <c r="I1797" s="45">
        <f t="shared" si="527"/>
        <v>0</v>
      </c>
      <c r="J1797" s="29">
        <f t="shared" si="514"/>
        <v>3</v>
      </c>
      <c r="K1797" s="29">
        <f t="shared" si="515"/>
        <v>0.27</v>
      </c>
      <c r="L1797" s="29">
        <f t="shared" si="516"/>
        <v>8.4199999999999997E-2</v>
      </c>
      <c r="M1797" s="29">
        <f t="shared" si="517"/>
        <v>12.92</v>
      </c>
      <c r="N1797" s="45">
        <f t="shared" si="528"/>
        <v>-43.986979853963227</v>
      </c>
      <c r="O1797" s="28">
        <f t="shared" si="518"/>
        <v>10.989169238449415</v>
      </c>
      <c r="P1797" s="28">
        <f t="shared" si="519"/>
        <v>15.087458954343088</v>
      </c>
      <c r="Q1797" s="45" t="str">
        <f t="shared" si="529"/>
        <v>ins. Pondérale</v>
      </c>
      <c r="R1797" s="29">
        <f t="shared" si="520"/>
        <v>3</v>
      </c>
      <c r="S1797" s="29" t="e">
        <f t="shared" si="521"/>
        <v>#N/A</v>
      </c>
      <c r="T1797" s="29" t="e">
        <f t="shared" si="522"/>
        <v>#N/A</v>
      </c>
      <c r="U1797" s="29" t="e">
        <f t="shared" si="523"/>
        <v>#N/A</v>
      </c>
      <c r="V1797" s="21" t="e">
        <f t="shared" si="530"/>
        <v>#N/A</v>
      </c>
      <c r="W1797" s="28">
        <f t="shared" si="524"/>
        <v>0</v>
      </c>
      <c r="X1797" s="28">
        <f t="shared" si="525"/>
        <v>0</v>
      </c>
      <c r="Y1797" s="45" t="str">
        <f t="shared" si="531"/>
        <v>pas de surpoids ni d'obésité</v>
      </c>
    </row>
    <row r="1798" spans="6:25">
      <c r="F1798" s="21"/>
      <c r="G1798" s="54">
        <f t="shared" si="526"/>
        <v>0</v>
      </c>
      <c r="H1798" s="28">
        <f t="shared" si="513"/>
        <v>0</v>
      </c>
      <c r="I1798" s="45">
        <f t="shared" si="527"/>
        <v>0</v>
      </c>
      <c r="J1798" s="29">
        <f t="shared" si="514"/>
        <v>3</v>
      </c>
      <c r="K1798" s="29">
        <f t="shared" si="515"/>
        <v>0.27</v>
      </c>
      <c r="L1798" s="29">
        <f t="shared" si="516"/>
        <v>8.4199999999999997E-2</v>
      </c>
      <c r="M1798" s="29">
        <f t="shared" si="517"/>
        <v>12.92</v>
      </c>
      <c r="N1798" s="45">
        <f t="shared" si="528"/>
        <v>-43.986979853963227</v>
      </c>
      <c r="O1798" s="28">
        <f t="shared" si="518"/>
        <v>10.989169238449415</v>
      </c>
      <c r="P1798" s="28">
        <f t="shared" si="519"/>
        <v>15.087458954343088</v>
      </c>
      <c r="Q1798" s="45" t="str">
        <f t="shared" si="529"/>
        <v>ins. Pondérale</v>
      </c>
      <c r="R1798" s="29">
        <f t="shared" si="520"/>
        <v>3</v>
      </c>
      <c r="S1798" s="29" t="e">
        <f t="shared" si="521"/>
        <v>#N/A</v>
      </c>
      <c r="T1798" s="29" t="e">
        <f t="shared" si="522"/>
        <v>#N/A</v>
      </c>
      <c r="U1798" s="29" t="e">
        <f t="shared" si="523"/>
        <v>#N/A</v>
      </c>
      <c r="V1798" s="21" t="e">
        <f t="shared" si="530"/>
        <v>#N/A</v>
      </c>
      <c r="W1798" s="28">
        <f t="shared" si="524"/>
        <v>0</v>
      </c>
      <c r="X1798" s="28">
        <f t="shared" si="525"/>
        <v>0</v>
      </c>
      <c r="Y1798" s="45" t="str">
        <f t="shared" si="531"/>
        <v>pas de surpoids ni d'obésité</v>
      </c>
    </row>
    <row r="1799" spans="6:25">
      <c r="F1799" s="21"/>
      <c r="G1799" s="54">
        <f t="shared" si="526"/>
        <v>0</v>
      </c>
      <c r="H1799" s="28">
        <f t="shared" ref="H1799:H1862" si="532">MROUND(G1799,0.5)</f>
        <v>0</v>
      </c>
      <c r="I1799" s="45">
        <f t="shared" si="527"/>
        <v>0</v>
      </c>
      <c r="J1799" s="29">
        <f t="shared" ref="J1799:J1862" si="533">IF(OR(C1799=1),0,3)</f>
        <v>3</v>
      </c>
      <c r="K1799" s="29">
        <f t="shared" ref="K1799:K1862" si="534">VLOOKUP(H1799,TableRefFR,2+J1799)</f>
        <v>0.27</v>
      </c>
      <c r="L1799" s="29">
        <f t="shared" ref="L1799:L1862" si="535">VLOOKUP(H1799,TableRefFR,3+J1799)</f>
        <v>8.4199999999999997E-2</v>
      </c>
      <c r="M1799" s="29">
        <f t="shared" ref="M1799:M1862" si="536">VLOOKUP(H1799,TableRefFR,4+J1799)</f>
        <v>12.92</v>
      </c>
      <c r="N1799" s="45">
        <f t="shared" si="528"/>
        <v>-43.986979853963227</v>
      </c>
      <c r="O1799" s="28">
        <f t="shared" ref="O1799:O1862" si="537">VLOOKUP(H1799,CorpFR,2+J1799)</f>
        <v>10.989169238449415</v>
      </c>
      <c r="P1799" s="28">
        <f t="shared" ref="P1799:P1862" si="538">VLOOKUP(H1799,CorpFR,3+J1799)</f>
        <v>15.087458954343088</v>
      </c>
      <c r="Q1799" s="45" t="str">
        <f t="shared" si="529"/>
        <v>ins. Pondérale</v>
      </c>
      <c r="R1799" s="29">
        <f t="shared" ref="R1799:R1862" si="539">IF(OR(C1799=1),0,3)</f>
        <v>3</v>
      </c>
      <c r="S1799" s="29" t="e">
        <f t="shared" ref="S1799:S1862" si="540">VLOOKUP(H1799,TableRefIOTF,2+R1799)</f>
        <v>#N/A</v>
      </c>
      <c r="T1799" s="29" t="e">
        <f t="shared" ref="T1799:T1862" si="541">VLOOKUP(H1799,TableRefIOTF,3+R1799)</f>
        <v>#N/A</v>
      </c>
      <c r="U1799" s="29" t="e">
        <f t="shared" ref="U1799:U1862" si="542">VLOOKUP(H1799,TableRefIOTF,4+R1799)</f>
        <v>#N/A</v>
      </c>
      <c r="V1799" s="21" t="e">
        <f t="shared" si="530"/>
        <v>#N/A</v>
      </c>
      <c r="W1799" s="28">
        <f t="shared" ref="W1799:W1862" si="543">VLOOKUP(H1799,CorpIOTF,2+R1799)</f>
        <v>0</v>
      </c>
      <c r="X1799" s="28">
        <f t="shared" ref="X1799:X1862" si="544">VLOOKUP(H1799,CorpIOTF,3+R1799)</f>
        <v>0</v>
      </c>
      <c r="Y1799" s="45" t="str">
        <f t="shared" si="531"/>
        <v>pas de surpoids ni d'obésité</v>
      </c>
    </row>
    <row r="1800" spans="6:25">
      <c r="F1800" s="21"/>
      <c r="G1800" s="54">
        <f t="shared" ref="G1800:G1863" si="545">DATEDIF(B1800,E1800,"d")/365.25</f>
        <v>0</v>
      </c>
      <c r="H1800" s="28">
        <f t="shared" si="532"/>
        <v>0</v>
      </c>
      <c r="I1800" s="45">
        <f t="shared" ref="I1800:I1863" si="546">D1800</f>
        <v>0</v>
      </c>
      <c r="J1800" s="29">
        <f t="shared" si="533"/>
        <v>3</v>
      </c>
      <c r="K1800" s="29">
        <f t="shared" si="534"/>
        <v>0.27</v>
      </c>
      <c r="L1800" s="29">
        <f t="shared" si="535"/>
        <v>8.4199999999999997E-2</v>
      </c>
      <c r="M1800" s="29">
        <f t="shared" si="536"/>
        <v>12.92</v>
      </c>
      <c r="N1800" s="45">
        <f t="shared" ref="N1800:N1863" si="547">(((I1800/M1800)^K1800)-1)/(K1800*L1800)</f>
        <v>-43.986979853963227</v>
      </c>
      <c r="O1800" s="28">
        <f t="shared" si="537"/>
        <v>10.989169238449415</v>
      </c>
      <c r="P1800" s="28">
        <f t="shared" si="538"/>
        <v>15.087458954343088</v>
      </c>
      <c r="Q1800" s="45" t="str">
        <f t="shared" ref="Q1800:Q1863" si="548">IF(I1800&gt;P1800,"surpoids",IF(I1800&lt;O1800,"ins. Pondérale","corpulence normale"))</f>
        <v>ins. Pondérale</v>
      </c>
      <c r="R1800" s="29">
        <f t="shared" si="539"/>
        <v>3</v>
      </c>
      <c r="S1800" s="29" t="e">
        <f t="shared" si="540"/>
        <v>#N/A</v>
      </c>
      <c r="T1800" s="29" t="e">
        <f t="shared" si="541"/>
        <v>#N/A</v>
      </c>
      <c r="U1800" s="29" t="e">
        <f t="shared" si="542"/>
        <v>#N/A</v>
      </c>
      <c r="V1800" s="21" t="e">
        <f t="shared" ref="V1800:V1863" si="549">(((I1800/U1800)^S1800)-1)/(S1800*T1800)</f>
        <v>#N/A</v>
      </c>
      <c r="W1800" s="28">
        <f t="shared" si="543"/>
        <v>0</v>
      </c>
      <c r="X1800" s="28">
        <f t="shared" si="544"/>
        <v>0</v>
      </c>
      <c r="Y1800" s="45" t="str">
        <f t="shared" ref="Y1800:Y1863" si="550">IF(I1800&gt;X1800,"obésité",IF(I1800&gt;W1800,"surpoids","pas de surpoids ni d'obésité"))</f>
        <v>pas de surpoids ni d'obésité</v>
      </c>
    </row>
    <row r="1801" spans="6:25">
      <c r="F1801" s="21"/>
      <c r="G1801" s="54">
        <f t="shared" si="545"/>
        <v>0</v>
      </c>
      <c r="H1801" s="28">
        <f t="shared" si="532"/>
        <v>0</v>
      </c>
      <c r="I1801" s="45">
        <f t="shared" si="546"/>
        <v>0</v>
      </c>
      <c r="J1801" s="29">
        <f t="shared" si="533"/>
        <v>3</v>
      </c>
      <c r="K1801" s="29">
        <f t="shared" si="534"/>
        <v>0.27</v>
      </c>
      <c r="L1801" s="29">
        <f t="shared" si="535"/>
        <v>8.4199999999999997E-2</v>
      </c>
      <c r="M1801" s="29">
        <f t="shared" si="536"/>
        <v>12.92</v>
      </c>
      <c r="N1801" s="45">
        <f t="shared" si="547"/>
        <v>-43.986979853963227</v>
      </c>
      <c r="O1801" s="28">
        <f t="shared" si="537"/>
        <v>10.989169238449415</v>
      </c>
      <c r="P1801" s="28">
        <f t="shared" si="538"/>
        <v>15.087458954343088</v>
      </c>
      <c r="Q1801" s="45" t="str">
        <f t="shared" si="548"/>
        <v>ins. Pondérale</v>
      </c>
      <c r="R1801" s="29">
        <f t="shared" si="539"/>
        <v>3</v>
      </c>
      <c r="S1801" s="29" t="e">
        <f t="shared" si="540"/>
        <v>#N/A</v>
      </c>
      <c r="T1801" s="29" t="e">
        <f t="shared" si="541"/>
        <v>#N/A</v>
      </c>
      <c r="U1801" s="29" t="e">
        <f t="shared" si="542"/>
        <v>#N/A</v>
      </c>
      <c r="V1801" s="21" t="e">
        <f t="shared" si="549"/>
        <v>#N/A</v>
      </c>
      <c r="W1801" s="28">
        <f t="shared" si="543"/>
        <v>0</v>
      </c>
      <c r="X1801" s="28">
        <f t="shared" si="544"/>
        <v>0</v>
      </c>
      <c r="Y1801" s="45" t="str">
        <f t="shared" si="550"/>
        <v>pas de surpoids ni d'obésité</v>
      </c>
    </row>
    <row r="1802" spans="6:25">
      <c r="F1802" s="21"/>
      <c r="G1802" s="54">
        <f t="shared" si="545"/>
        <v>0</v>
      </c>
      <c r="H1802" s="28">
        <f t="shared" si="532"/>
        <v>0</v>
      </c>
      <c r="I1802" s="45">
        <f t="shared" si="546"/>
        <v>0</v>
      </c>
      <c r="J1802" s="29">
        <f t="shared" si="533"/>
        <v>3</v>
      </c>
      <c r="K1802" s="29">
        <f t="shared" si="534"/>
        <v>0.27</v>
      </c>
      <c r="L1802" s="29">
        <f t="shared" si="535"/>
        <v>8.4199999999999997E-2</v>
      </c>
      <c r="M1802" s="29">
        <f t="shared" si="536"/>
        <v>12.92</v>
      </c>
      <c r="N1802" s="45">
        <f t="shared" si="547"/>
        <v>-43.986979853963227</v>
      </c>
      <c r="O1802" s="28">
        <f t="shared" si="537"/>
        <v>10.989169238449415</v>
      </c>
      <c r="P1802" s="28">
        <f t="shared" si="538"/>
        <v>15.087458954343088</v>
      </c>
      <c r="Q1802" s="45" t="str">
        <f t="shared" si="548"/>
        <v>ins. Pondérale</v>
      </c>
      <c r="R1802" s="29">
        <f t="shared" si="539"/>
        <v>3</v>
      </c>
      <c r="S1802" s="29" t="e">
        <f t="shared" si="540"/>
        <v>#N/A</v>
      </c>
      <c r="T1802" s="29" t="e">
        <f t="shared" si="541"/>
        <v>#N/A</v>
      </c>
      <c r="U1802" s="29" t="e">
        <f t="shared" si="542"/>
        <v>#N/A</v>
      </c>
      <c r="V1802" s="21" t="e">
        <f t="shared" si="549"/>
        <v>#N/A</v>
      </c>
      <c r="W1802" s="28">
        <f t="shared" si="543"/>
        <v>0</v>
      </c>
      <c r="X1802" s="28">
        <f t="shared" si="544"/>
        <v>0</v>
      </c>
      <c r="Y1802" s="45" t="str">
        <f t="shared" si="550"/>
        <v>pas de surpoids ni d'obésité</v>
      </c>
    </row>
    <row r="1803" spans="6:25">
      <c r="F1803" s="21"/>
      <c r="G1803" s="54">
        <f t="shared" si="545"/>
        <v>0</v>
      </c>
      <c r="H1803" s="28">
        <f t="shared" si="532"/>
        <v>0</v>
      </c>
      <c r="I1803" s="45">
        <f t="shared" si="546"/>
        <v>0</v>
      </c>
      <c r="J1803" s="29">
        <f t="shared" si="533"/>
        <v>3</v>
      </c>
      <c r="K1803" s="29">
        <f t="shared" si="534"/>
        <v>0.27</v>
      </c>
      <c r="L1803" s="29">
        <f t="shared" si="535"/>
        <v>8.4199999999999997E-2</v>
      </c>
      <c r="M1803" s="29">
        <f t="shared" si="536"/>
        <v>12.92</v>
      </c>
      <c r="N1803" s="45">
        <f t="shared" si="547"/>
        <v>-43.986979853963227</v>
      </c>
      <c r="O1803" s="28">
        <f t="shared" si="537"/>
        <v>10.989169238449415</v>
      </c>
      <c r="P1803" s="28">
        <f t="shared" si="538"/>
        <v>15.087458954343088</v>
      </c>
      <c r="Q1803" s="45" t="str">
        <f t="shared" si="548"/>
        <v>ins. Pondérale</v>
      </c>
      <c r="R1803" s="29">
        <f t="shared" si="539"/>
        <v>3</v>
      </c>
      <c r="S1803" s="29" t="e">
        <f t="shared" si="540"/>
        <v>#N/A</v>
      </c>
      <c r="T1803" s="29" t="e">
        <f t="shared" si="541"/>
        <v>#N/A</v>
      </c>
      <c r="U1803" s="29" t="e">
        <f t="shared" si="542"/>
        <v>#N/A</v>
      </c>
      <c r="V1803" s="21" t="e">
        <f t="shared" si="549"/>
        <v>#N/A</v>
      </c>
      <c r="W1803" s="28">
        <f t="shared" si="543"/>
        <v>0</v>
      </c>
      <c r="X1803" s="28">
        <f t="shared" si="544"/>
        <v>0</v>
      </c>
      <c r="Y1803" s="45" t="str">
        <f t="shared" si="550"/>
        <v>pas de surpoids ni d'obésité</v>
      </c>
    </row>
    <row r="1804" spans="6:25">
      <c r="F1804" s="21"/>
      <c r="G1804" s="54">
        <f t="shared" si="545"/>
        <v>0</v>
      </c>
      <c r="H1804" s="28">
        <f t="shared" si="532"/>
        <v>0</v>
      </c>
      <c r="I1804" s="45">
        <f t="shared" si="546"/>
        <v>0</v>
      </c>
      <c r="J1804" s="29">
        <f t="shared" si="533"/>
        <v>3</v>
      </c>
      <c r="K1804" s="29">
        <f t="shared" si="534"/>
        <v>0.27</v>
      </c>
      <c r="L1804" s="29">
        <f t="shared" si="535"/>
        <v>8.4199999999999997E-2</v>
      </c>
      <c r="M1804" s="29">
        <f t="shared" si="536"/>
        <v>12.92</v>
      </c>
      <c r="N1804" s="45">
        <f t="shared" si="547"/>
        <v>-43.986979853963227</v>
      </c>
      <c r="O1804" s="28">
        <f t="shared" si="537"/>
        <v>10.989169238449415</v>
      </c>
      <c r="P1804" s="28">
        <f t="shared" si="538"/>
        <v>15.087458954343088</v>
      </c>
      <c r="Q1804" s="45" t="str">
        <f t="shared" si="548"/>
        <v>ins. Pondérale</v>
      </c>
      <c r="R1804" s="29">
        <f t="shared" si="539"/>
        <v>3</v>
      </c>
      <c r="S1804" s="29" t="e">
        <f t="shared" si="540"/>
        <v>#N/A</v>
      </c>
      <c r="T1804" s="29" t="e">
        <f t="shared" si="541"/>
        <v>#N/A</v>
      </c>
      <c r="U1804" s="29" t="e">
        <f t="shared" si="542"/>
        <v>#N/A</v>
      </c>
      <c r="V1804" s="21" t="e">
        <f t="shared" si="549"/>
        <v>#N/A</v>
      </c>
      <c r="W1804" s="28">
        <f t="shared" si="543"/>
        <v>0</v>
      </c>
      <c r="X1804" s="28">
        <f t="shared" si="544"/>
        <v>0</v>
      </c>
      <c r="Y1804" s="45" t="str">
        <f t="shared" si="550"/>
        <v>pas de surpoids ni d'obésité</v>
      </c>
    </row>
    <row r="1805" spans="6:25">
      <c r="F1805" s="21"/>
      <c r="G1805" s="54">
        <f t="shared" si="545"/>
        <v>0</v>
      </c>
      <c r="H1805" s="28">
        <f t="shared" si="532"/>
        <v>0</v>
      </c>
      <c r="I1805" s="45">
        <f t="shared" si="546"/>
        <v>0</v>
      </c>
      <c r="J1805" s="29">
        <f t="shared" si="533"/>
        <v>3</v>
      </c>
      <c r="K1805" s="29">
        <f t="shared" si="534"/>
        <v>0.27</v>
      </c>
      <c r="L1805" s="29">
        <f t="shared" si="535"/>
        <v>8.4199999999999997E-2</v>
      </c>
      <c r="M1805" s="29">
        <f t="shared" si="536"/>
        <v>12.92</v>
      </c>
      <c r="N1805" s="45">
        <f t="shared" si="547"/>
        <v>-43.986979853963227</v>
      </c>
      <c r="O1805" s="28">
        <f t="shared" si="537"/>
        <v>10.989169238449415</v>
      </c>
      <c r="P1805" s="28">
        <f t="shared" si="538"/>
        <v>15.087458954343088</v>
      </c>
      <c r="Q1805" s="45" t="str">
        <f t="shared" si="548"/>
        <v>ins. Pondérale</v>
      </c>
      <c r="R1805" s="29">
        <f t="shared" si="539"/>
        <v>3</v>
      </c>
      <c r="S1805" s="29" t="e">
        <f t="shared" si="540"/>
        <v>#N/A</v>
      </c>
      <c r="T1805" s="29" t="e">
        <f t="shared" si="541"/>
        <v>#N/A</v>
      </c>
      <c r="U1805" s="29" t="e">
        <f t="shared" si="542"/>
        <v>#N/A</v>
      </c>
      <c r="V1805" s="21" t="e">
        <f t="shared" si="549"/>
        <v>#N/A</v>
      </c>
      <c r="W1805" s="28">
        <f t="shared" si="543"/>
        <v>0</v>
      </c>
      <c r="X1805" s="28">
        <f t="shared" si="544"/>
        <v>0</v>
      </c>
      <c r="Y1805" s="45" t="str">
        <f t="shared" si="550"/>
        <v>pas de surpoids ni d'obésité</v>
      </c>
    </row>
    <row r="1806" spans="6:25">
      <c r="F1806" s="21"/>
      <c r="G1806" s="54">
        <f t="shared" si="545"/>
        <v>0</v>
      </c>
      <c r="H1806" s="28">
        <f t="shared" si="532"/>
        <v>0</v>
      </c>
      <c r="I1806" s="45">
        <f t="shared" si="546"/>
        <v>0</v>
      </c>
      <c r="J1806" s="29">
        <f t="shared" si="533"/>
        <v>3</v>
      </c>
      <c r="K1806" s="29">
        <f t="shared" si="534"/>
        <v>0.27</v>
      </c>
      <c r="L1806" s="29">
        <f t="shared" si="535"/>
        <v>8.4199999999999997E-2</v>
      </c>
      <c r="M1806" s="29">
        <f t="shared" si="536"/>
        <v>12.92</v>
      </c>
      <c r="N1806" s="45">
        <f t="shared" si="547"/>
        <v>-43.986979853963227</v>
      </c>
      <c r="O1806" s="28">
        <f t="shared" si="537"/>
        <v>10.989169238449415</v>
      </c>
      <c r="P1806" s="28">
        <f t="shared" si="538"/>
        <v>15.087458954343088</v>
      </c>
      <c r="Q1806" s="45" t="str">
        <f t="shared" si="548"/>
        <v>ins. Pondérale</v>
      </c>
      <c r="R1806" s="29">
        <f t="shared" si="539"/>
        <v>3</v>
      </c>
      <c r="S1806" s="29" t="e">
        <f t="shared" si="540"/>
        <v>#N/A</v>
      </c>
      <c r="T1806" s="29" t="e">
        <f t="shared" si="541"/>
        <v>#N/A</v>
      </c>
      <c r="U1806" s="29" t="e">
        <f t="shared" si="542"/>
        <v>#N/A</v>
      </c>
      <c r="V1806" s="21" t="e">
        <f t="shared" si="549"/>
        <v>#N/A</v>
      </c>
      <c r="W1806" s="28">
        <f t="shared" si="543"/>
        <v>0</v>
      </c>
      <c r="X1806" s="28">
        <f t="shared" si="544"/>
        <v>0</v>
      </c>
      <c r="Y1806" s="45" t="str">
        <f t="shared" si="550"/>
        <v>pas de surpoids ni d'obésité</v>
      </c>
    </row>
    <row r="1807" spans="6:25">
      <c r="F1807" s="32"/>
      <c r="G1807" s="54">
        <f t="shared" si="545"/>
        <v>0</v>
      </c>
      <c r="H1807" s="28">
        <f t="shared" si="532"/>
        <v>0</v>
      </c>
      <c r="I1807" s="45">
        <f t="shared" si="546"/>
        <v>0</v>
      </c>
      <c r="J1807" s="29">
        <f t="shared" si="533"/>
        <v>3</v>
      </c>
      <c r="K1807" s="29">
        <f t="shared" si="534"/>
        <v>0.27</v>
      </c>
      <c r="L1807" s="29">
        <f t="shared" si="535"/>
        <v>8.4199999999999997E-2</v>
      </c>
      <c r="M1807" s="29">
        <f t="shared" si="536"/>
        <v>12.92</v>
      </c>
      <c r="N1807" s="45">
        <f t="shared" si="547"/>
        <v>-43.986979853963227</v>
      </c>
      <c r="O1807" s="28">
        <f t="shared" si="537"/>
        <v>10.989169238449415</v>
      </c>
      <c r="P1807" s="28">
        <f t="shared" si="538"/>
        <v>15.087458954343088</v>
      </c>
      <c r="Q1807" s="45" t="str">
        <f t="shared" si="548"/>
        <v>ins. Pondérale</v>
      </c>
      <c r="R1807" s="29">
        <f t="shared" si="539"/>
        <v>3</v>
      </c>
      <c r="S1807" s="29" t="e">
        <f t="shared" si="540"/>
        <v>#N/A</v>
      </c>
      <c r="T1807" s="29" t="e">
        <f t="shared" si="541"/>
        <v>#N/A</v>
      </c>
      <c r="U1807" s="29" t="e">
        <f t="shared" si="542"/>
        <v>#N/A</v>
      </c>
      <c r="V1807" s="21" t="e">
        <f t="shared" si="549"/>
        <v>#N/A</v>
      </c>
      <c r="W1807" s="28">
        <f t="shared" si="543"/>
        <v>0</v>
      </c>
      <c r="X1807" s="28">
        <f t="shared" si="544"/>
        <v>0</v>
      </c>
      <c r="Y1807" s="45" t="str">
        <f t="shared" si="550"/>
        <v>pas de surpoids ni d'obésité</v>
      </c>
    </row>
    <row r="1808" spans="6:25">
      <c r="F1808" s="21"/>
      <c r="G1808" s="54">
        <f t="shared" si="545"/>
        <v>0</v>
      </c>
      <c r="H1808" s="28">
        <f t="shared" si="532"/>
        <v>0</v>
      </c>
      <c r="I1808" s="45">
        <f t="shared" si="546"/>
        <v>0</v>
      </c>
      <c r="J1808" s="29">
        <f t="shared" si="533"/>
        <v>3</v>
      </c>
      <c r="K1808" s="29">
        <f t="shared" si="534"/>
        <v>0.27</v>
      </c>
      <c r="L1808" s="29">
        <f t="shared" si="535"/>
        <v>8.4199999999999997E-2</v>
      </c>
      <c r="M1808" s="29">
        <f t="shared" si="536"/>
        <v>12.92</v>
      </c>
      <c r="N1808" s="45">
        <f t="shared" si="547"/>
        <v>-43.986979853963227</v>
      </c>
      <c r="O1808" s="28">
        <f t="shared" si="537"/>
        <v>10.989169238449415</v>
      </c>
      <c r="P1808" s="28">
        <f t="shared" si="538"/>
        <v>15.087458954343088</v>
      </c>
      <c r="Q1808" s="45" t="str">
        <f t="shared" si="548"/>
        <v>ins. Pondérale</v>
      </c>
      <c r="R1808" s="29">
        <f t="shared" si="539"/>
        <v>3</v>
      </c>
      <c r="S1808" s="29" t="e">
        <f t="shared" si="540"/>
        <v>#N/A</v>
      </c>
      <c r="T1808" s="29" t="e">
        <f t="shared" si="541"/>
        <v>#N/A</v>
      </c>
      <c r="U1808" s="29" t="e">
        <f t="shared" si="542"/>
        <v>#N/A</v>
      </c>
      <c r="V1808" s="21" t="e">
        <f t="shared" si="549"/>
        <v>#N/A</v>
      </c>
      <c r="W1808" s="28">
        <f t="shared" si="543"/>
        <v>0</v>
      </c>
      <c r="X1808" s="28">
        <f t="shared" si="544"/>
        <v>0</v>
      </c>
      <c r="Y1808" s="45" t="str">
        <f t="shared" si="550"/>
        <v>pas de surpoids ni d'obésité</v>
      </c>
    </row>
    <row r="1809" spans="6:25">
      <c r="F1809" s="21"/>
      <c r="G1809" s="54">
        <f t="shared" si="545"/>
        <v>0</v>
      </c>
      <c r="H1809" s="28">
        <f t="shared" si="532"/>
        <v>0</v>
      </c>
      <c r="I1809" s="45">
        <f t="shared" si="546"/>
        <v>0</v>
      </c>
      <c r="J1809" s="29">
        <f t="shared" si="533"/>
        <v>3</v>
      </c>
      <c r="K1809" s="29">
        <f t="shared" si="534"/>
        <v>0.27</v>
      </c>
      <c r="L1809" s="29">
        <f t="shared" si="535"/>
        <v>8.4199999999999997E-2</v>
      </c>
      <c r="M1809" s="29">
        <f t="shared" si="536"/>
        <v>12.92</v>
      </c>
      <c r="N1809" s="45">
        <f t="shared" si="547"/>
        <v>-43.986979853963227</v>
      </c>
      <c r="O1809" s="28">
        <f t="shared" si="537"/>
        <v>10.989169238449415</v>
      </c>
      <c r="P1809" s="28">
        <f t="shared" si="538"/>
        <v>15.087458954343088</v>
      </c>
      <c r="Q1809" s="45" t="str">
        <f t="shared" si="548"/>
        <v>ins. Pondérale</v>
      </c>
      <c r="R1809" s="29">
        <f t="shared" si="539"/>
        <v>3</v>
      </c>
      <c r="S1809" s="29" t="e">
        <f t="shared" si="540"/>
        <v>#N/A</v>
      </c>
      <c r="T1809" s="29" t="e">
        <f t="shared" si="541"/>
        <v>#N/A</v>
      </c>
      <c r="U1809" s="29" t="e">
        <f t="shared" si="542"/>
        <v>#N/A</v>
      </c>
      <c r="V1809" s="21" t="e">
        <f t="shared" si="549"/>
        <v>#N/A</v>
      </c>
      <c r="W1809" s="28">
        <f t="shared" si="543"/>
        <v>0</v>
      </c>
      <c r="X1809" s="28">
        <f t="shared" si="544"/>
        <v>0</v>
      </c>
      <c r="Y1809" s="45" t="str">
        <f t="shared" si="550"/>
        <v>pas de surpoids ni d'obésité</v>
      </c>
    </row>
    <row r="1810" spans="6:25">
      <c r="F1810" s="21"/>
      <c r="G1810" s="54">
        <f t="shared" si="545"/>
        <v>0</v>
      </c>
      <c r="H1810" s="28">
        <f t="shared" si="532"/>
        <v>0</v>
      </c>
      <c r="I1810" s="45">
        <f t="shared" si="546"/>
        <v>0</v>
      </c>
      <c r="J1810" s="29">
        <f t="shared" si="533"/>
        <v>3</v>
      </c>
      <c r="K1810" s="29">
        <f t="shared" si="534"/>
        <v>0.27</v>
      </c>
      <c r="L1810" s="29">
        <f t="shared" si="535"/>
        <v>8.4199999999999997E-2</v>
      </c>
      <c r="M1810" s="29">
        <f t="shared" si="536"/>
        <v>12.92</v>
      </c>
      <c r="N1810" s="45">
        <f t="shared" si="547"/>
        <v>-43.986979853963227</v>
      </c>
      <c r="O1810" s="28">
        <f t="shared" si="537"/>
        <v>10.989169238449415</v>
      </c>
      <c r="P1810" s="28">
        <f t="shared" si="538"/>
        <v>15.087458954343088</v>
      </c>
      <c r="Q1810" s="45" t="str">
        <f t="shared" si="548"/>
        <v>ins. Pondérale</v>
      </c>
      <c r="R1810" s="29">
        <f t="shared" si="539"/>
        <v>3</v>
      </c>
      <c r="S1810" s="29" t="e">
        <f t="shared" si="540"/>
        <v>#N/A</v>
      </c>
      <c r="T1810" s="29" t="e">
        <f t="shared" si="541"/>
        <v>#N/A</v>
      </c>
      <c r="U1810" s="29" t="e">
        <f t="shared" si="542"/>
        <v>#N/A</v>
      </c>
      <c r="V1810" s="21" t="e">
        <f t="shared" si="549"/>
        <v>#N/A</v>
      </c>
      <c r="W1810" s="28">
        <f t="shared" si="543"/>
        <v>0</v>
      </c>
      <c r="X1810" s="28">
        <f t="shared" si="544"/>
        <v>0</v>
      </c>
      <c r="Y1810" s="45" t="str">
        <f t="shared" si="550"/>
        <v>pas de surpoids ni d'obésité</v>
      </c>
    </row>
    <row r="1811" spans="6:25">
      <c r="F1811" s="21"/>
      <c r="G1811" s="54">
        <f t="shared" si="545"/>
        <v>0</v>
      </c>
      <c r="H1811" s="28">
        <f t="shared" si="532"/>
        <v>0</v>
      </c>
      <c r="I1811" s="45">
        <f t="shared" si="546"/>
        <v>0</v>
      </c>
      <c r="J1811" s="29">
        <f t="shared" si="533"/>
        <v>3</v>
      </c>
      <c r="K1811" s="29">
        <f t="shared" si="534"/>
        <v>0.27</v>
      </c>
      <c r="L1811" s="29">
        <f t="shared" si="535"/>
        <v>8.4199999999999997E-2</v>
      </c>
      <c r="M1811" s="29">
        <f t="shared" si="536"/>
        <v>12.92</v>
      </c>
      <c r="N1811" s="45">
        <f t="shared" si="547"/>
        <v>-43.986979853963227</v>
      </c>
      <c r="O1811" s="28">
        <f t="shared" si="537"/>
        <v>10.989169238449415</v>
      </c>
      <c r="P1811" s="28">
        <f t="shared" si="538"/>
        <v>15.087458954343088</v>
      </c>
      <c r="Q1811" s="45" t="str">
        <f t="shared" si="548"/>
        <v>ins. Pondérale</v>
      </c>
      <c r="R1811" s="29">
        <f t="shared" si="539"/>
        <v>3</v>
      </c>
      <c r="S1811" s="29" t="e">
        <f t="shared" si="540"/>
        <v>#N/A</v>
      </c>
      <c r="T1811" s="29" t="e">
        <f t="shared" si="541"/>
        <v>#N/A</v>
      </c>
      <c r="U1811" s="29" t="e">
        <f t="shared" si="542"/>
        <v>#N/A</v>
      </c>
      <c r="V1811" s="21" t="e">
        <f t="shared" si="549"/>
        <v>#N/A</v>
      </c>
      <c r="W1811" s="28">
        <f t="shared" si="543"/>
        <v>0</v>
      </c>
      <c r="X1811" s="28">
        <f t="shared" si="544"/>
        <v>0</v>
      </c>
      <c r="Y1811" s="45" t="str">
        <f t="shared" si="550"/>
        <v>pas de surpoids ni d'obésité</v>
      </c>
    </row>
    <row r="1812" spans="6:25">
      <c r="F1812" s="21"/>
      <c r="G1812" s="54">
        <f t="shared" si="545"/>
        <v>0</v>
      </c>
      <c r="H1812" s="28">
        <f t="shared" si="532"/>
        <v>0</v>
      </c>
      <c r="I1812" s="45">
        <f t="shared" si="546"/>
        <v>0</v>
      </c>
      <c r="J1812" s="29">
        <f t="shared" si="533"/>
        <v>3</v>
      </c>
      <c r="K1812" s="29">
        <f t="shared" si="534"/>
        <v>0.27</v>
      </c>
      <c r="L1812" s="29">
        <f t="shared" si="535"/>
        <v>8.4199999999999997E-2</v>
      </c>
      <c r="M1812" s="29">
        <f t="shared" si="536"/>
        <v>12.92</v>
      </c>
      <c r="N1812" s="45">
        <f t="shared" si="547"/>
        <v>-43.986979853963227</v>
      </c>
      <c r="O1812" s="28">
        <f t="shared" si="537"/>
        <v>10.989169238449415</v>
      </c>
      <c r="P1812" s="28">
        <f t="shared" si="538"/>
        <v>15.087458954343088</v>
      </c>
      <c r="Q1812" s="45" t="str">
        <f t="shared" si="548"/>
        <v>ins. Pondérale</v>
      </c>
      <c r="R1812" s="29">
        <f t="shared" si="539"/>
        <v>3</v>
      </c>
      <c r="S1812" s="29" t="e">
        <f t="shared" si="540"/>
        <v>#N/A</v>
      </c>
      <c r="T1812" s="29" t="e">
        <f t="shared" si="541"/>
        <v>#N/A</v>
      </c>
      <c r="U1812" s="29" t="e">
        <f t="shared" si="542"/>
        <v>#N/A</v>
      </c>
      <c r="V1812" s="21" t="e">
        <f t="shared" si="549"/>
        <v>#N/A</v>
      </c>
      <c r="W1812" s="28">
        <f t="shared" si="543"/>
        <v>0</v>
      </c>
      <c r="X1812" s="28">
        <f t="shared" si="544"/>
        <v>0</v>
      </c>
      <c r="Y1812" s="45" t="str">
        <f t="shared" si="550"/>
        <v>pas de surpoids ni d'obésité</v>
      </c>
    </row>
    <row r="1813" spans="6:25">
      <c r="F1813" s="21"/>
      <c r="G1813" s="54">
        <f t="shared" si="545"/>
        <v>0</v>
      </c>
      <c r="H1813" s="28">
        <f t="shared" si="532"/>
        <v>0</v>
      </c>
      <c r="I1813" s="45">
        <f t="shared" si="546"/>
        <v>0</v>
      </c>
      <c r="J1813" s="29">
        <f t="shared" si="533"/>
        <v>3</v>
      </c>
      <c r="K1813" s="29">
        <f t="shared" si="534"/>
        <v>0.27</v>
      </c>
      <c r="L1813" s="29">
        <f t="shared" si="535"/>
        <v>8.4199999999999997E-2</v>
      </c>
      <c r="M1813" s="29">
        <f t="shared" si="536"/>
        <v>12.92</v>
      </c>
      <c r="N1813" s="45">
        <f t="shared" si="547"/>
        <v>-43.986979853963227</v>
      </c>
      <c r="O1813" s="28">
        <f t="shared" si="537"/>
        <v>10.989169238449415</v>
      </c>
      <c r="P1813" s="28">
        <f t="shared" si="538"/>
        <v>15.087458954343088</v>
      </c>
      <c r="Q1813" s="45" t="str">
        <f t="shared" si="548"/>
        <v>ins. Pondérale</v>
      </c>
      <c r="R1813" s="29">
        <f t="shared" si="539"/>
        <v>3</v>
      </c>
      <c r="S1813" s="29" t="e">
        <f t="shared" si="540"/>
        <v>#N/A</v>
      </c>
      <c r="T1813" s="29" t="e">
        <f t="shared" si="541"/>
        <v>#N/A</v>
      </c>
      <c r="U1813" s="29" t="e">
        <f t="shared" si="542"/>
        <v>#N/A</v>
      </c>
      <c r="V1813" s="21" t="e">
        <f t="shared" si="549"/>
        <v>#N/A</v>
      </c>
      <c r="W1813" s="28">
        <f t="shared" si="543"/>
        <v>0</v>
      </c>
      <c r="X1813" s="28">
        <f t="shared" si="544"/>
        <v>0</v>
      </c>
      <c r="Y1813" s="45" t="str">
        <f t="shared" si="550"/>
        <v>pas de surpoids ni d'obésité</v>
      </c>
    </row>
    <row r="1814" spans="6:25">
      <c r="F1814" s="21"/>
      <c r="G1814" s="54">
        <f t="shared" si="545"/>
        <v>0</v>
      </c>
      <c r="H1814" s="28">
        <f t="shared" si="532"/>
        <v>0</v>
      </c>
      <c r="I1814" s="45">
        <f t="shared" si="546"/>
        <v>0</v>
      </c>
      <c r="J1814" s="29">
        <f t="shared" si="533"/>
        <v>3</v>
      </c>
      <c r="K1814" s="29">
        <f t="shared" si="534"/>
        <v>0.27</v>
      </c>
      <c r="L1814" s="29">
        <f t="shared" si="535"/>
        <v>8.4199999999999997E-2</v>
      </c>
      <c r="M1814" s="29">
        <f t="shared" si="536"/>
        <v>12.92</v>
      </c>
      <c r="N1814" s="45">
        <f t="shared" si="547"/>
        <v>-43.986979853963227</v>
      </c>
      <c r="O1814" s="28">
        <f t="shared" si="537"/>
        <v>10.989169238449415</v>
      </c>
      <c r="P1814" s="28">
        <f t="shared" si="538"/>
        <v>15.087458954343088</v>
      </c>
      <c r="Q1814" s="45" t="str">
        <f t="shared" si="548"/>
        <v>ins. Pondérale</v>
      </c>
      <c r="R1814" s="29">
        <f t="shared" si="539"/>
        <v>3</v>
      </c>
      <c r="S1814" s="29" t="e">
        <f t="shared" si="540"/>
        <v>#N/A</v>
      </c>
      <c r="T1814" s="29" t="e">
        <f t="shared" si="541"/>
        <v>#N/A</v>
      </c>
      <c r="U1814" s="29" t="e">
        <f t="shared" si="542"/>
        <v>#N/A</v>
      </c>
      <c r="V1814" s="21" t="e">
        <f t="shared" si="549"/>
        <v>#N/A</v>
      </c>
      <c r="W1814" s="28">
        <f t="shared" si="543"/>
        <v>0</v>
      </c>
      <c r="X1814" s="28">
        <f t="shared" si="544"/>
        <v>0</v>
      </c>
      <c r="Y1814" s="45" t="str">
        <f t="shared" si="550"/>
        <v>pas de surpoids ni d'obésité</v>
      </c>
    </row>
    <row r="1815" spans="6:25">
      <c r="F1815" s="21"/>
      <c r="G1815" s="54">
        <f t="shared" si="545"/>
        <v>0</v>
      </c>
      <c r="H1815" s="28">
        <f t="shared" si="532"/>
        <v>0</v>
      </c>
      <c r="I1815" s="45">
        <f t="shared" si="546"/>
        <v>0</v>
      </c>
      <c r="J1815" s="29">
        <f t="shared" si="533"/>
        <v>3</v>
      </c>
      <c r="K1815" s="29">
        <f t="shared" si="534"/>
        <v>0.27</v>
      </c>
      <c r="L1815" s="29">
        <f t="shared" si="535"/>
        <v>8.4199999999999997E-2</v>
      </c>
      <c r="M1815" s="29">
        <f t="shared" si="536"/>
        <v>12.92</v>
      </c>
      <c r="N1815" s="45">
        <f t="shared" si="547"/>
        <v>-43.986979853963227</v>
      </c>
      <c r="O1815" s="28">
        <f t="shared" si="537"/>
        <v>10.989169238449415</v>
      </c>
      <c r="P1815" s="28">
        <f t="shared" si="538"/>
        <v>15.087458954343088</v>
      </c>
      <c r="Q1815" s="45" t="str">
        <f t="shared" si="548"/>
        <v>ins. Pondérale</v>
      </c>
      <c r="R1815" s="29">
        <f t="shared" si="539"/>
        <v>3</v>
      </c>
      <c r="S1815" s="29" t="e">
        <f t="shared" si="540"/>
        <v>#N/A</v>
      </c>
      <c r="T1815" s="29" t="e">
        <f t="shared" si="541"/>
        <v>#N/A</v>
      </c>
      <c r="U1815" s="29" t="e">
        <f t="shared" si="542"/>
        <v>#N/A</v>
      </c>
      <c r="V1815" s="21" t="e">
        <f t="shared" si="549"/>
        <v>#N/A</v>
      </c>
      <c r="W1815" s="28">
        <f t="shared" si="543"/>
        <v>0</v>
      </c>
      <c r="X1815" s="28">
        <f t="shared" si="544"/>
        <v>0</v>
      </c>
      <c r="Y1815" s="45" t="str">
        <f t="shared" si="550"/>
        <v>pas de surpoids ni d'obésité</v>
      </c>
    </row>
    <row r="1816" spans="6:25">
      <c r="F1816" s="21"/>
      <c r="G1816" s="54">
        <f t="shared" si="545"/>
        <v>0</v>
      </c>
      <c r="H1816" s="28">
        <f t="shared" si="532"/>
        <v>0</v>
      </c>
      <c r="I1816" s="45">
        <f t="shared" si="546"/>
        <v>0</v>
      </c>
      <c r="J1816" s="29">
        <f t="shared" si="533"/>
        <v>3</v>
      </c>
      <c r="K1816" s="29">
        <f t="shared" si="534"/>
        <v>0.27</v>
      </c>
      <c r="L1816" s="29">
        <f t="shared" si="535"/>
        <v>8.4199999999999997E-2</v>
      </c>
      <c r="M1816" s="29">
        <f t="shared" si="536"/>
        <v>12.92</v>
      </c>
      <c r="N1816" s="45">
        <f t="shared" si="547"/>
        <v>-43.986979853963227</v>
      </c>
      <c r="O1816" s="28">
        <f t="shared" si="537"/>
        <v>10.989169238449415</v>
      </c>
      <c r="P1816" s="28">
        <f t="shared" si="538"/>
        <v>15.087458954343088</v>
      </c>
      <c r="Q1816" s="45" t="str">
        <f t="shared" si="548"/>
        <v>ins. Pondérale</v>
      </c>
      <c r="R1816" s="29">
        <f t="shared" si="539"/>
        <v>3</v>
      </c>
      <c r="S1816" s="29" t="e">
        <f t="shared" si="540"/>
        <v>#N/A</v>
      </c>
      <c r="T1816" s="29" t="e">
        <f t="shared" si="541"/>
        <v>#N/A</v>
      </c>
      <c r="U1816" s="29" t="e">
        <f t="shared" si="542"/>
        <v>#N/A</v>
      </c>
      <c r="V1816" s="21" t="e">
        <f t="shared" si="549"/>
        <v>#N/A</v>
      </c>
      <c r="W1816" s="28">
        <f t="shared" si="543"/>
        <v>0</v>
      </c>
      <c r="X1816" s="28">
        <f t="shared" si="544"/>
        <v>0</v>
      </c>
      <c r="Y1816" s="45" t="str">
        <f t="shared" si="550"/>
        <v>pas de surpoids ni d'obésité</v>
      </c>
    </row>
    <row r="1817" spans="6:25">
      <c r="F1817" s="21"/>
      <c r="G1817" s="54">
        <f t="shared" si="545"/>
        <v>0</v>
      </c>
      <c r="H1817" s="28">
        <f t="shared" si="532"/>
        <v>0</v>
      </c>
      <c r="I1817" s="45">
        <f t="shared" si="546"/>
        <v>0</v>
      </c>
      <c r="J1817" s="29">
        <f t="shared" si="533"/>
        <v>3</v>
      </c>
      <c r="K1817" s="29">
        <f t="shared" si="534"/>
        <v>0.27</v>
      </c>
      <c r="L1817" s="29">
        <f t="shared" si="535"/>
        <v>8.4199999999999997E-2</v>
      </c>
      <c r="M1817" s="29">
        <f t="shared" si="536"/>
        <v>12.92</v>
      </c>
      <c r="N1817" s="45">
        <f t="shared" si="547"/>
        <v>-43.986979853963227</v>
      </c>
      <c r="O1817" s="28">
        <f t="shared" si="537"/>
        <v>10.989169238449415</v>
      </c>
      <c r="P1817" s="28">
        <f t="shared" si="538"/>
        <v>15.087458954343088</v>
      </c>
      <c r="Q1817" s="45" t="str">
        <f t="shared" si="548"/>
        <v>ins. Pondérale</v>
      </c>
      <c r="R1817" s="29">
        <f t="shared" si="539"/>
        <v>3</v>
      </c>
      <c r="S1817" s="29" t="e">
        <f t="shared" si="540"/>
        <v>#N/A</v>
      </c>
      <c r="T1817" s="29" t="e">
        <f t="shared" si="541"/>
        <v>#N/A</v>
      </c>
      <c r="U1817" s="29" t="e">
        <f t="shared" si="542"/>
        <v>#N/A</v>
      </c>
      <c r="V1817" s="21" t="e">
        <f t="shared" si="549"/>
        <v>#N/A</v>
      </c>
      <c r="W1817" s="28">
        <f t="shared" si="543"/>
        <v>0</v>
      </c>
      <c r="X1817" s="28">
        <f t="shared" si="544"/>
        <v>0</v>
      </c>
      <c r="Y1817" s="45" t="str">
        <f t="shared" si="550"/>
        <v>pas de surpoids ni d'obésité</v>
      </c>
    </row>
    <row r="1818" spans="6:25">
      <c r="F1818" s="21"/>
      <c r="G1818" s="54">
        <f t="shared" si="545"/>
        <v>0</v>
      </c>
      <c r="H1818" s="28">
        <f t="shared" si="532"/>
        <v>0</v>
      </c>
      <c r="I1818" s="45">
        <f t="shared" si="546"/>
        <v>0</v>
      </c>
      <c r="J1818" s="29">
        <f t="shared" si="533"/>
        <v>3</v>
      </c>
      <c r="K1818" s="29">
        <f t="shared" si="534"/>
        <v>0.27</v>
      </c>
      <c r="L1818" s="29">
        <f t="shared" si="535"/>
        <v>8.4199999999999997E-2</v>
      </c>
      <c r="M1818" s="29">
        <f t="shared" si="536"/>
        <v>12.92</v>
      </c>
      <c r="N1818" s="45">
        <f t="shared" si="547"/>
        <v>-43.986979853963227</v>
      </c>
      <c r="O1818" s="28">
        <f t="shared" si="537"/>
        <v>10.989169238449415</v>
      </c>
      <c r="P1818" s="28">
        <f t="shared" si="538"/>
        <v>15.087458954343088</v>
      </c>
      <c r="Q1818" s="45" t="str">
        <f t="shared" si="548"/>
        <v>ins. Pondérale</v>
      </c>
      <c r="R1818" s="29">
        <f t="shared" si="539"/>
        <v>3</v>
      </c>
      <c r="S1818" s="29" t="e">
        <f t="shared" si="540"/>
        <v>#N/A</v>
      </c>
      <c r="T1818" s="29" t="e">
        <f t="shared" si="541"/>
        <v>#N/A</v>
      </c>
      <c r="U1818" s="29" t="e">
        <f t="shared" si="542"/>
        <v>#N/A</v>
      </c>
      <c r="V1818" s="21" t="e">
        <f t="shared" si="549"/>
        <v>#N/A</v>
      </c>
      <c r="W1818" s="28">
        <f t="shared" si="543"/>
        <v>0</v>
      </c>
      <c r="X1818" s="28">
        <f t="shared" si="544"/>
        <v>0</v>
      </c>
      <c r="Y1818" s="45" t="str">
        <f t="shared" si="550"/>
        <v>pas de surpoids ni d'obésité</v>
      </c>
    </row>
    <row r="1819" spans="6:25">
      <c r="F1819" s="21"/>
      <c r="G1819" s="54">
        <f t="shared" si="545"/>
        <v>0</v>
      </c>
      <c r="H1819" s="28">
        <f t="shared" si="532"/>
        <v>0</v>
      </c>
      <c r="I1819" s="45">
        <f t="shared" si="546"/>
        <v>0</v>
      </c>
      <c r="J1819" s="29">
        <f t="shared" si="533"/>
        <v>3</v>
      </c>
      <c r="K1819" s="29">
        <f t="shared" si="534"/>
        <v>0.27</v>
      </c>
      <c r="L1819" s="29">
        <f t="shared" si="535"/>
        <v>8.4199999999999997E-2</v>
      </c>
      <c r="M1819" s="29">
        <f t="shared" si="536"/>
        <v>12.92</v>
      </c>
      <c r="N1819" s="45">
        <f t="shared" si="547"/>
        <v>-43.986979853963227</v>
      </c>
      <c r="O1819" s="28">
        <f t="shared" si="537"/>
        <v>10.989169238449415</v>
      </c>
      <c r="P1819" s="28">
        <f t="shared" si="538"/>
        <v>15.087458954343088</v>
      </c>
      <c r="Q1819" s="45" t="str">
        <f t="shared" si="548"/>
        <v>ins. Pondérale</v>
      </c>
      <c r="R1819" s="29">
        <f t="shared" si="539"/>
        <v>3</v>
      </c>
      <c r="S1819" s="29" t="e">
        <f t="shared" si="540"/>
        <v>#N/A</v>
      </c>
      <c r="T1819" s="29" t="e">
        <f t="shared" si="541"/>
        <v>#N/A</v>
      </c>
      <c r="U1819" s="29" t="e">
        <f t="shared" si="542"/>
        <v>#N/A</v>
      </c>
      <c r="V1819" s="21" t="e">
        <f t="shared" si="549"/>
        <v>#N/A</v>
      </c>
      <c r="W1819" s="28">
        <f t="shared" si="543"/>
        <v>0</v>
      </c>
      <c r="X1819" s="28">
        <f t="shared" si="544"/>
        <v>0</v>
      </c>
      <c r="Y1819" s="45" t="str">
        <f t="shared" si="550"/>
        <v>pas de surpoids ni d'obésité</v>
      </c>
    </row>
    <row r="1820" spans="6:25">
      <c r="F1820" s="21"/>
      <c r="G1820" s="54">
        <f t="shared" si="545"/>
        <v>0</v>
      </c>
      <c r="H1820" s="28">
        <f t="shared" si="532"/>
        <v>0</v>
      </c>
      <c r="I1820" s="45">
        <f t="shared" si="546"/>
        <v>0</v>
      </c>
      <c r="J1820" s="29">
        <f t="shared" si="533"/>
        <v>3</v>
      </c>
      <c r="K1820" s="29">
        <f t="shared" si="534"/>
        <v>0.27</v>
      </c>
      <c r="L1820" s="29">
        <f t="shared" si="535"/>
        <v>8.4199999999999997E-2</v>
      </c>
      <c r="M1820" s="29">
        <f t="shared" si="536"/>
        <v>12.92</v>
      </c>
      <c r="N1820" s="45">
        <f t="shared" si="547"/>
        <v>-43.986979853963227</v>
      </c>
      <c r="O1820" s="28">
        <f t="shared" si="537"/>
        <v>10.989169238449415</v>
      </c>
      <c r="P1820" s="28">
        <f t="shared" si="538"/>
        <v>15.087458954343088</v>
      </c>
      <c r="Q1820" s="45" t="str">
        <f t="shared" si="548"/>
        <v>ins. Pondérale</v>
      </c>
      <c r="R1820" s="29">
        <f t="shared" si="539"/>
        <v>3</v>
      </c>
      <c r="S1820" s="29" t="e">
        <f t="shared" si="540"/>
        <v>#N/A</v>
      </c>
      <c r="T1820" s="29" t="e">
        <f t="shared" si="541"/>
        <v>#N/A</v>
      </c>
      <c r="U1820" s="29" t="e">
        <f t="shared" si="542"/>
        <v>#N/A</v>
      </c>
      <c r="V1820" s="21" t="e">
        <f t="shared" si="549"/>
        <v>#N/A</v>
      </c>
      <c r="W1820" s="28">
        <f t="shared" si="543"/>
        <v>0</v>
      </c>
      <c r="X1820" s="28">
        <f t="shared" si="544"/>
        <v>0</v>
      </c>
      <c r="Y1820" s="45" t="str">
        <f t="shared" si="550"/>
        <v>pas de surpoids ni d'obésité</v>
      </c>
    </row>
    <row r="1821" spans="6:25">
      <c r="F1821" s="21"/>
      <c r="G1821" s="54">
        <f t="shared" si="545"/>
        <v>0</v>
      </c>
      <c r="H1821" s="28">
        <f t="shared" si="532"/>
        <v>0</v>
      </c>
      <c r="I1821" s="45">
        <f t="shared" si="546"/>
        <v>0</v>
      </c>
      <c r="J1821" s="29">
        <f t="shared" si="533"/>
        <v>3</v>
      </c>
      <c r="K1821" s="29">
        <f t="shared" si="534"/>
        <v>0.27</v>
      </c>
      <c r="L1821" s="29">
        <f t="shared" si="535"/>
        <v>8.4199999999999997E-2</v>
      </c>
      <c r="M1821" s="29">
        <f t="shared" si="536"/>
        <v>12.92</v>
      </c>
      <c r="N1821" s="45">
        <f t="shared" si="547"/>
        <v>-43.986979853963227</v>
      </c>
      <c r="O1821" s="28">
        <f t="shared" si="537"/>
        <v>10.989169238449415</v>
      </c>
      <c r="P1821" s="28">
        <f t="shared" si="538"/>
        <v>15.087458954343088</v>
      </c>
      <c r="Q1821" s="45" t="str">
        <f t="shared" si="548"/>
        <v>ins. Pondérale</v>
      </c>
      <c r="R1821" s="29">
        <f t="shared" si="539"/>
        <v>3</v>
      </c>
      <c r="S1821" s="29" t="e">
        <f t="shared" si="540"/>
        <v>#N/A</v>
      </c>
      <c r="T1821" s="29" t="e">
        <f t="shared" si="541"/>
        <v>#N/A</v>
      </c>
      <c r="U1821" s="29" t="e">
        <f t="shared" si="542"/>
        <v>#N/A</v>
      </c>
      <c r="V1821" s="21" t="e">
        <f t="shared" si="549"/>
        <v>#N/A</v>
      </c>
      <c r="W1821" s="28">
        <f t="shared" si="543"/>
        <v>0</v>
      </c>
      <c r="X1821" s="28">
        <f t="shared" si="544"/>
        <v>0</v>
      </c>
      <c r="Y1821" s="45" t="str">
        <f t="shared" si="550"/>
        <v>pas de surpoids ni d'obésité</v>
      </c>
    </row>
    <row r="1822" spans="6:25">
      <c r="F1822" s="21"/>
      <c r="G1822" s="54">
        <f t="shared" si="545"/>
        <v>0</v>
      </c>
      <c r="H1822" s="28">
        <f t="shared" si="532"/>
        <v>0</v>
      </c>
      <c r="I1822" s="45">
        <f t="shared" si="546"/>
        <v>0</v>
      </c>
      <c r="J1822" s="29">
        <f t="shared" si="533"/>
        <v>3</v>
      </c>
      <c r="K1822" s="29">
        <f t="shared" si="534"/>
        <v>0.27</v>
      </c>
      <c r="L1822" s="29">
        <f t="shared" si="535"/>
        <v>8.4199999999999997E-2</v>
      </c>
      <c r="M1822" s="29">
        <f t="shared" si="536"/>
        <v>12.92</v>
      </c>
      <c r="N1822" s="45">
        <f t="shared" si="547"/>
        <v>-43.986979853963227</v>
      </c>
      <c r="O1822" s="28">
        <f t="shared" si="537"/>
        <v>10.989169238449415</v>
      </c>
      <c r="P1822" s="28">
        <f t="shared" si="538"/>
        <v>15.087458954343088</v>
      </c>
      <c r="Q1822" s="45" t="str">
        <f t="shared" si="548"/>
        <v>ins. Pondérale</v>
      </c>
      <c r="R1822" s="29">
        <f t="shared" si="539"/>
        <v>3</v>
      </c>
      <c r="S1822" s="29" t="e">
        <f t="shared" si="540"/>
        <v>#N/A</v>
      </c>
      <c r="T1822" s="29" t="e">
        <f t="shared" si="541"/>
        <v>#N/A</v>
      </c>
      <c r="U1822" s="29" t="e">
        <f t="shared" si="542"/>
        <v>#N/A</v>
      </c>
      <c r="V1822" s="21" t="e">
        <f t="shared" si="549"/>
        <v>#N/A</v>
      </c>
      <c r="W1822" s="28">
        <f t="shared" si="543"/>
        <v>0</v>
      </c>
      <c r="X1822" s="28">
        <f t="shared" si="544"/>
        <v>0</v>
      </c>
      <c r="Y1822" s="45" t="str">
        <f t="shared" si="550"/>
        <v>pas de surpoids ni d'obésité</v>
      </c>
    </row>
    <row r="1823" spans="6:25">
      <c r="F1823" s="21"/>
      <c r="G1823" s="54">
        <f t="shared" si="545"/>
        <v>0</v>
      </c>
      <c r="H1823" s="28">
        <f t="shared" si="532"/>
        <v>0</v>
      </c>
      <c r="I1823" s="45">
        <f t="shared" si="546"/>
        <v>0</v>
      </c>
      <c r="J1823" s="29">
        <f t="shared" si="533"/>
        <v>3</v>
      </c>
      <c r="K1823" s="29">
        <f t="shared" si="534"/>
        <v>0.27</v>
      </c>
      <c r="L1823" s="29">
        <f t="shared" si="535"/>
        <v>8.4199999999999997E-2</v>
      </c>
      <c r="M1823" s="29">
        <f t="shared" si="536"/>
        <v>12.92</v>
      </c>
      <c r="N1823" s="45">
        <f t="shared" si="547"/>
        <v>-43.986979853963227</v>
      </c>
      <c r="O1823" s="28">
        <f t="shared" si="537"/>
        <v>10.989169238449415</v>
      </c>
      <c r="P1823" s="28">
        <f t="shared" si="538"/>
        <v>15.087458954343088</v>
      </c>
      <c r="Q1823" s="45" t="str">
        <f t="shared" si="548"/>
        <v>ins. Pondérale</v>
      </c>
      <c r="R1823" s="29">
        <f t="shared" si="539"/>
        <v>3</v>
      </c>
      <c r="S1823" s="29" t="e">
        <f t="shared" si="540"/>
        <v>#N/A</v>
      </c>
      <c r="T1823" s="29" t="e">
        <f t="shared" si="541"/>
        <v>#N/A</v>
      </c>
      <c r="U1823" s="29" t="e">
        <f t="shared" si="542"/>
        <v>#N/A</v>
      </c>
      <c r="V1823" s="21" t="e">
        <f t="shared" si="549"/>
        <v>#N/A</v>
      </c>
      <c r="W1823" s="28">
        <f t="shared" si="543"/>
        <v>0</v>
      </c>
      <c r="X1823" s="28">
        <f t="shared" si="544"/>
        <v>0</v>
      </c>
      <c r="Y1823" s="45" t="str">
        <f t="shared" si="550"/>
        <v>pas de surpoids ni d'obésité</v>
      </c>
    </row>
    <row r="1824" spans="6:25">
      <c r="F1824" s="21"/>
      <c r="G1824" s="54">
        <f t="shared" si="545"/>
        <v>0</v>
      </c>
      <c r="H1824" s="28">
        <f t="shared" si="532"/>
        <v>0</v>
      </c>
      <c r="I1824" s="45">
        <f t="shared" si="546"/>
        <v>0</v>
      </c>
      <c r="J1824" s="29">
        <f t="shared" si="533"/>
        <v>3</v>
      </c>
      <c r="K1824" s="29">
        <f t="shared" si="534"/>
        <v>0.27</v>
      </c>
      <c r="L1824" s="29">
        <f t="shared" si="535"/>
        <v>8.4199999999999997E-2</v>
      </c>
      <c r="M1824" s="29">
        <f t="shared" si="536"/>
        <v>12.92</v>
      </c>
      <c r="N1824" s="45">
        <f t="shared" si="547"/>
        <v>-43.986979853963227</v>
      </c>
      <c r="O1824" s="28">
        <f t="shared" si="537"/>
        <v>10.989169238449415</v>
      </c>
      <c r="P1824" s="28">
        <f t="shared" si="538"/>
        <v>15.087458954343088</v>
      </c>
      <c r="Q1824" s="45" t="str">
        <f t="shared" si="548"/>
        <v>ins. Pondérale</v>
      </c>
      <c r="R1824" s="29">
        <f t="shared" si="539"/>
        <v>3</v>
      </c>
      <c r="S1824" s="29" t="e">
        <f t="shared" si="540"/>
        <v>#N/A</v>
      </c>
      <c r="T1824" s="29" t="e">
        <f t="shared" si="541"/>
        <v>#N/A</v>
      </c>
      <c r="U1824" s="29" t="e">
        <f t="shared" si="542"/>
        <v>#N/A</v>
      </c>
      <c r="V1824" s="21" t="e">
        <f t="shared" si="549"/>
        <v>#N/A</v>
      </c>
      <c r="W1824" s="28">
        <f t="shared" si="543"/>
        <v>0</v>
      </c>
      <c r="X1824" s="28">
        <f t="shared" si="544"/>
        <v>0</v>
      </c>
      <c r="Y1824" s="45" t="str">
        <f t="shared" si="550"/>
        <v>pas de surpoids ni d'obésité</v>
      </c>
    </row>
    <row r="1825" spans="6:25">
      <c r="F1825" s="21"/>
      <c r="G1825" s="54">
        <f t="shared" si="545"/>
        <v>0</v>
      </c>
      <c r="H1825" s="28">
        <f t="shared" si="532"/>
        <v>0</v>
      </c>
      <c r="I1825" s="45">
        <f t="shared" si="546"/>
        <v>0</v>
      </c>
      <c r="J1825" s="29">
        <f t="shared" si="533"/>
        <v>3</v>
      </c>
      <c r="K1825" s="29">
        <f t="shared" si="534"/>
        <v>0.27</v>
      </c>
      <c r="L1825" s="29">
        <f t="shared" si="535"/>
        <v>8.4199999999999997E-2</v>
      </c>
      <c r="M1825" s="29">
        <f t="shared" si="536"/>
        <v>12.92</v>
      </c>
      <c r="N1825" s="45">
        <f t="shared" si="547"/>
        <v>-43.986979853963227</v>
      </c>
      <c r="O1825" s="28">
        <f t="shared" si="537"/>
        <v>10.989169238449415</v>
      </c>
      <c r="P1825" s="28">
        <f t="shared" si="538"/>
        <v>15.087458954343088</v>
      </c>
      <c r="Q1825" s="45" t="str">
        <f t="shared" si="548"/>
        <v>ins. Pondérale</v>
      </c>
      <c r="R1825" s="29">
        <f t="shared" si="539"/>
        <v>3</v>
      </c>
      <c r="S1825" s="29" t="e">
        <f t="shared" si="540"/>
        <v>#N/A</v>
      </c>
      <c r="T1825" s="29" t="e">
        <f t="shared" si="541"/>
        <v>#N/A</v>
      </c>
      <c r="U1825" s="29" t="e">
        <f t="shared" si="542"/>
        <v>#N/A</v>
      </c>
      <c r="V1825" s="21" t="e">
        <f t="shared" si="549"/>
        <v>#N/A</v>
      </c>
      <c r="W1825" s="28">
        <f t="shared" si="543"/>
        <v>0</v>
      </c>
      <c r="X1825" s="28">
        <f t="shared" si="544"/>
        <v>0</v>
      </c>
      <c r="Y1825" s="45" t="str">
        <f t="shared" si="550"/>
        <v>pas de surpoids ni d'obésité</v>
      </c>
    </row>
    <row r="1826" spans="6:25">
      <c r="F1826" s="21"/>
      <c r="G1826" s="54">
        <f t="shared" si="545"/>
        <v>0</v>
      </c>
      <c r="H1826" s="28">
        <f t="shared" si="532"/>
        <v>0</v>
      </c>
      <c r="I1826" s="45">
        <f t="shared" si="546"/>
        <v>0</v>
      </c>
      <c r="J1826" s="29">
        <f t="shared" si="533"/>
        <v>3</v>
      </c>
      <c r="K1826" s="29">
        <f t="shared" si="534"/>
        <v>0.27</v>
      </c>
      <c r="L1826" s="29">
        <f t="shared" si="535"/>
        <v>8.4199999999999997E-2</v>
      </c>
      <c r="M1826" s="29">
        <f t="shared" si="536"/>
        <v>12.92</v>
      </c>
      <c r="N1826" s="45">
        <f t="shared" si="547"/>
        <v>-43.986979853963227</v>
      </c>
      <c r="O1826" s="28">
        <f t="shared" si="537"/>
        <v>10.989169238449415</v>
      </c>
      <c r="P1826" s="28">
        <f t="shared" si="538"/>
        <v>15.087458954343088</v>
      </c>
      <c r="Q1826" s="45" t="str">
        <f t="shared" si="548"/>
        <v>ins. Pondérale</v>
      </c>
      <c r="R1826" s="29">
        <f t="shared" si="539"/>
        <v>3</v>
      </c>
      <c r="S1826" s="29" t="e">
        <f t="shared" si="540"/>
        <v>#N/A</v>
      </c>
      <c r="T1826" s="29" t="e">
        <f t="shared" si="541"/>
        <v>#N/A</v>
      </c>
      <c r="U1826" s="29" t="e">
        <f t="shared" si="542"/>
        <v>#N/A</v>
      </c>
      <c r="V1826" s="21" t="e">
        <f t="shared" si="549"/>
        <v>#N/A</v>
      </c>
      <c r="W1826" s="28">
        <f t="shared" si="543"/>
        <v>0</v>
      </c>
      <c r="X1826" s="28">
        <f t="shared" si="544"/>
        <v>0</v>
      </c>
      <c r="Y1826" s="45" t="str">
        <f t="shared" si="550"/>
        <v>pas de surpoids ni d'obésité</v>
      </c>
    </row>
    <row r="1827" spans="6:25">
      <c r="F1827" s="21"/>
      <c r="G1827" s="54">
        <f t="shared" si="545"/>
        <v>0</v>
      </c>
      <c r="H1827" s="28">
        <f t="shared" si="532"/>
        <v>0</v>
      </c>
      <c r="I1827" s="45">
        <f t="shared" si="546"/>
        <v>0</v>
      </c>
      <c r="J1827" s="29">
        <f t="shared" si="533"/>
        <v>3</v>
      </c>
      <c r="K1827" s="29">
        <f t="shared" si="534"/>
        <v>0.27</v>
      </c>
      <c r="L1827" s="29">
        <f t="shared" si="535"/>
        <v>8.4199999999999997E-2</v>
      </c>
      <c r="M1827" s="29">
        <f t="shared" si="536"/>
        <v>12.92</v>
      </c>
      <c r="N1827" s="45">
        <f t="shared" si="547"/>
        <v>-43.986979853963227</v>
      </c>
      <c r="O1827" s="28">
        <f t="shared" si="537"/>
        <v>10.989169238449415</v>
      </c>
      <c r="P1827" s="28">
        <f t="shared" si="538"/>
        <v>15.087458954343088</v>
      </c>
      <c r="Q1827" s="45" t="str">
        <f t="shared" si="548"/>
        <v>ins. Pondérale</v>
      </c>
      <c r="R1827" s="29">
        <f t="shared" si="539"/>
        <v>3</v>
      </c>
      <c r="S1827" s="29" t="e">
        <f t="shared" si="540"/>
        <v>#N/A</v>
      </c>
      <c r="T1827" s="29" t="e">
        <f t="shared" si="541"/>
        <v>#N/A</v>
      </c>
      <c r="U1827" s="29" t="e">
        <f t="shared" si="542"/>
        <v>#N/A</v>
      </c>
      <c r="V1827" s="21" t="e">
        <f t="shared" si="549"/>
        <v>#N/A</v>
      </c>
      <c r="W1827" s="28">
        <f t="shared" si="543"/>
        <v>0</v>
      </c>
      <c r="X1827" s="28">
        <f t="shared" si="544"/>
        <v>0</v>
      </c>
      <c r="Y1827" s="45" t="str">
        <f t="shared" si="550"/>
        <v>pas de surpoids ni d'obésité</v>
      </c>
    </row>
    <row r="1828" spans="6:25">
      <c r="F1828" s="21"/>
      <c r="G1828" s="54">
        <f t="shared" si="545"/>
        <v>0</v>
      </c>
      <c r="H1828" s="28">
        <f t="shared" si="532"/>
        <v>0</v>
      </c>
      <c r="I1828" s="45">
        <f t="shared" si="546"/>
        <v>0</v>
      </c>
      <c r="J1828" s="29">
        <f t="shared" si="533"/>
        <v>3</v>
      </c>
      <c r="K1828" s="29">
        <f t="shared" si="534"/>
        <v>0.27</v>
      </c>
      <c r="L1828" s="29">
        <f t="shared" si="535"/>
        <v>8.4199999999999997E-2</v>
      </c>
      <c r="M1828" s="29">
        <f t="shared" si="536"/>
        <v>12.92</v>
      </c>
      <c r="N1828" s="45">
        <f t="shared" si="547"/>
        <v>-43.986979853963227</v>
      </c>
      <c r="O1828" s="28">
        <f t="shared" si="537"/>
        <v>10.989169238449415</v>
      </c>
      <c r="P1828" s="28">
        <f t="shared" si="538"/>
        <v>15.087458954343088</v>
      </c>
      <c r="Q1828" s="45" t="str">
        <f t="shared" si="548"/>
        <v>ins. Pondérale</v>
      </c>
      <c r="R1828" s="29">
        <f t="shared" si="539"/>
        <v>3</v>
      </c>
      <c r="S1828" s="29" t="e">
        <f t="shared" si="540"/>
        <v>#N/A</v>
      </c>
      <c r="T1828" s="29" t="e">
        <f t="shared" si="541"/>
        <v>#N/A</v>
      </c>
      <c r="U1828" s="29" t="e">
        <f t="shared" si="542"/>
        <v>#N/A</v>
      </c>
      <c r="V1828" s="21" t="e">
        <f t="shared" si="549"/>
        <v>#N/A</v>
      </c>
      <c r="W1828" s="28">
        <f t="shared" si="543"/>
        <v>0</v>
      </c>
      <c r="X1828" s="28">
        <f t="shared" si="544"/>
        <v>0</v>
      </c>
      <c r="Y1828" s="45" t="str">
        <f t="shared" si="550"/>
        <v>pas de surpoids ni d'obésité</v>
      </c>
    </row>
    <row r="1829" spans="6:25">
      <c r="F1829" s="21"/>
      <c r="G1829" s="54">
        <f t="shared" si="545"/>
        <v>0</v>
      </c>
      <c r="H1829" s="28">
        <f t="shared" si="532"/>
        <v>0</v>
      </c>
      <c r="I1829" s="45">
        <f t="shared" si="546"/>
        <v>0</v>
      </c>
      <c r="J1829" s="29">
        <f t="shared" si="533"/>
        <v>3</v>
      </c>
      <c r="K1829" s="29">
        <f t="shared" si="534"/>
        <v>0.27</v>
      </c>
      <c r="L1829" s="29">
        <f t="shared" si="535"/>
        <v>8.4199999999999997E-2</v>
      </c>
      <c r="M1829" s="29">
        <f t="shared" si="536"/>
        <v>12.92</v>
      </c>
      <c r="N1829" s="45">
        <f t="shared" si="547"/>
        <v>-43.986979853963227</v>
      </c>
      <c r="O1829" s="28">
        <f t="shared" si="537"/>
        <v>10.989169238449415</v>
      </c>
      <c r="P1829" s="28">
        <f t="shared" si="538"/>
        <v>15.087458954343088</v>
      </c>
      <c r="Q1829" s="45" t="str">
        <f t="shared" si="548"/>
        <v>ins. Pondérale</v>
      </c>
      <c r="R1829" s="29">
        <f t="shared" si="539"/>
        <v>3</v>
      </c>
      <c r="S1829" s="29" t="e">
        <f t="shared" si="540"/>
        <v>#N/A</v>
      </c>
      <c r="T1829" s="29" t="e">
        <f t="shared" si="541"/>
        <v>#N/A</v>
      </c>
      <c r="U1829" s="29" t="e">
        <f t="shared" si="542"/>
        <v>#N/A</v>
      </c>
      <c r="V1829" s="21" t="e">
        <f t="shared" si="549"/>
        <v>#N/A</v>
      </c>
      <c r="W1829" s="28">
        <f t="shared" si="543"/>
        <v>0</v>
      </c>
      <c r="X1829" s="28">
        <f t="shared" si="544"/>
        <v>0</v>
      </c>
      <c r="Y1829" s="45" t="str">
        <f t="shared" si="550"/>
        <v>pas de surpoids ni d'obésité</v>
      </c>
    </row>
    <row r="1830" spans="6:25">
      <c r="F1830" s="21"/>
      <c r="G1830" s="54">
        <f t="shared" si="545"/>
        <v>0</v>
      </c>
      <c r="H1830" s="28">
        <f t="shared" si="532"/>
        <v>0</v>
      </c>
      <c r="I1830" s="45">
        <f t="shared" si="546"/>
        <v>0</v>
      </c>
      <c r="J1830" s="29">
        <f t="shared" si="533"/>
        <v>3</v>
      </c>
      <c r="K1830" s="29">
        <f t="shared" si="534"/>
        <v>0.27</v>
      </c>
      <c r="L1830" s="29">
        <f t="shared" si="535"/>
        <v>8.4199999999999997E-2</v>
      </c>
      <c r="M1830" s="29">
        <f t="shared" si="536"/>
        <v>12.92</v>
      </c>
      <c r="N1830" s="45">
        <f t="shared" si="547"/>
        <v>-43.986979853963227</v>
      </c>
      <c r="O1830" s="28">
        <f t="shared" si="537"/>
        <v>10.989169238449415</v>
      </c>
      <c r="P1830" s="28">
        <f t="shared" si="538"/>
        <v>15.087458954343088</v>
      </c>
      <c r="Q1830" s="45" t="str">
        <f t="shared" si="548"/>
        <v>ins. Pondérale</v>
      </c>
      <c r="R1830" s="29">
        <f t="shared" si="539"/>
        <v>3</v>
      </c>
      <c r="S1830" s="29" t="e">
        <f t="shared" si="540"/>
        <v>#N/A</v>
      </c>
      <c r="T1830" s="29" t="e">
        <f t="shared" si="541"/>
        <v>#N/A</v>
      </c>
      <c r="U1830" s="29" t="e">
        <f t="shared" si="542"/>
        <v>#N/A</v>
      </c>
      <c r="V1830" s="21" t="e">
        <f t="shared" si="549"/>
        <v>#N/A</v>
      </c>
      <c r="W1830" s="28">
        <f t="shared" si="543"/>
        <v>0</v>
      </c>
      <c r="X1830" s="28">
        <f t="shared" si="544"/>
        <v>0</v>
      </c>
      <c r="Y1830" s="45" t="str">
        <f t="shared" si="550"/>
        <v>pas de surpoids ni d'obésité</v>
      </c>
    </row>
    <row r="1831" spans="6:25">
      <c r="F1831" s="21"/>
      <c r="G1831" s="54">
        <f t="shared" si="545"/>
        <v>0</v>
      </c>
      <c r="H1831" s="28">
        <f t="shared" si="532"/>
        <v>0</v>
      </c>
      <c r="I1831" s="45">
        <f t="shared" si="546"/>
        <v>0</v>
      </c>
      <c r="J1831" s="29">
        <f t="shared" si="533"/>
        <v>3</v>
      </c>
      <c r="K1831" s="29">
        <f t="shared" si="534"/>
        <v>0.27</v>
      </c>
      <c r="L1831" s="29">
        <f t="shared" si="535"/>
        <v>8.4199999999999997E-2</v>
      </c>
      <c r="M1831" s="29">
        <f t="shared" si="536"/>
        <v>12.92</v>
      </c>
      <c r="N1831" s="45">
        <f t="shared" si="547"/>
        <v>-43.986979853963227</v>
      </c>
      <c r="O1831" s="28">
        <f t="shared" si="537"/>
        <v>10.989169238449415</v>
      </c>
      <c r="P1831" s="28">
        <f t="shared" si="538"/>
        <v>15.087458954343088</v>
      </c>
      <c r="Q1831" s="45" t="str">
        <f t="shared" si="548"/>
        <v>ins. Pondérale</v>
      </c>
      <c r="R1831" s="29">
        <f t="shared" si="539"/>
        <v>3</v>
      </c>
      <c r="S1831" s="29" t="e">
        <f t="shared" si="540"/>
        <v>#N/A</v>
      </c>
      <c r="T1831" s="29" t="e">
        <f t="shared" si="541"/>
        <v>#N/A</v>
      </c>
      <c r="U1831" s="29" t="e">
        <f t="shared" si="542"/>
        <v>#N/A</v>
      </c>
      <c r="V1831" s="21" t="e">
        <f t="shared" si="549"/>
        <v>#N/A</v>
      </c>
      <c r="W1831" s="28">
        <f t="shared" si="543"/>
        <v>0</v>
      </c>
      <c r="X1831" s="28">
        <f t="shared" si="544"/>
        <v>0</v>
      </c>
      <c r="Y1831" s="45" t="str">
        <f t="shared" si="550"/>
        <v>pas de surpoids ni d'obésité</v>
      </c>
    </row>
    <row r="1832" spans="6:25">
      <c r="F1832" s="21"/>
      <c r="G1832" s="54">
        <f t="shared" si="545"/>
        <v>0</v>
      </c>
      <c r="H1832" s="28">
        <f t="shared" si="532"/>
        <v>0</v>
      </c>
      <c r="I1832" s="45">
        <f t="shared" si="546"/>
        <v>0</v>
      </c>
      <c r="J1832" s="29">
        <f t="shared" si="533"/>
        <v>3</v>
      </c>
      <c r="K1832" s="29">
        <f t="shared" si="534"/>
        <v>0.27</v>
      </c>
      <c r="L1832" s="29">
        <f t="shared" si="535"/>
        <v>8.4199999999999997E-2</v>
      </c>
      <c r="M1832" s="29">
        <f t="shared" si="536"/>
        <v>12.92</v>
      </c>
      <c r="N1832" s="45">
        <f t="shared" si="547"/>
        <v>-43.986979853963227</v>
      </c>
      <c r="O1832" s="28">
        <f t="shared" si="537"/>
        <v>10.989169238449415</v>
      </c>
      <c r="P1832" s="28">
        <f t="shared" si="538"/>
        <v>15.087458954343088</v>
      </c>
      <c r="Q1832" s="45" t="str">
        <f t="shared" si="548"/>
        <v>ins. Pondérale</v>
      </c>
      <c r="R1832" s="29">
        <f t="shared" si="539"/>
        <v>3</v>
      </c>
      <c r="S1832" s="29" t="e">
        <f t="shared" si="540"/>
        <v>#N/A</v>
      </c>
      <c r="T1832" s="29" t="e">
        <f t="shared" si="541"/>
        <v>#N/A</v>
      </c>
      <c r="U1832" s="29" t="e">
        <f t="shared" si="542"/>
        <v>#N/A</v>
      </c>
      <c r="V1832" s="21" t="e">
        <f t="shared" si="549"/>
        <v>#N/A</v>
      </c>
      <c r="W1832" s="28">
        <f t="shared" si="543"/>
        <v>0</v>
      </c>
      <c r="X1832" s="28">
        <f t="shared" si="544"/>
        <v>0</v>
      </c>
      <c r="Y1832" s="45" t="str">
        <f t="shared" si="550"/>
        <v>pas de surpoids ni d'obésité</v>
      </c>
    </row>
    <row r="1833" spans="6:25">
      <c r="F1833" s="32"/>
      <c r="G1833" s="54">
        <f t="shared" si="545"/>
        <v>0</v>
      </c>
      <c r="H1833" s="28">
        <f t="shared" si="532"/>
        <v>0</v>
      </c>
      <c r="I1833" s="45">
        <f t="shared" si="546"/>
        <v>0</v>
      </c>
      <c r="J1833" s="29">
        <f t="shared" si="533"/>
        <v>3</v>
      </c>
      <c r="K1833" s="29">
        <f t="shared" si="534"/>
        <v>0.27</v>
      </c>
      <c r="L1833" s="29">
        <f t="shared" si="535"/>
        <v>8.4199999999999997E-2</v>
      </c>
      <c r="M1833" s="29">
        <f t="shared" si="536"/>
        <v>12.92</v>
      </c>
      <c r="N1833" s="45">
        <f t="shared" si="547"/>
        <v>-43.986979853963227</v>
      </c>
      <c r="O1833" s="28">
        <f t="shared" si="537"/>
        <v>10.989169238449415</v>
      </c>
      <c r="P1833" s="28">
        <f t="shared" si="538"/>
        <v>15.087458954343088</v>
      </c>
      <c r="Q1833" s="45" t="str">
        <f t="shared" si="548"/>
        <v>ins. Pondérale</v>
      </c>
      <c r="R1833" s="29">
        <f t="shared" si="539"/>
        <v>3</v>
      </c>
      <c r="S1833" s="29" t="e">
        <f t="shared" si="540"/>
        <v>#N/A</v>
      </c>
      <c r="T1833" s="29" t="e">
        <f t="shared" si="541"/>
        <v>#N/A</v>
      </c>
      <c r="U1833" s="29" t="e">
        <f t="shared" si="542"/>
        <v>#N/A</v>
      </c>
      <c r="V1833" s="21" t="e">
        <f t="shared" si="549"/>
        <v>#N/A</v>
      </c>
      <c r="W1833" s="28">
        <f t="shared" si="543"/>
        <v>0</v>
      </c>
      <c r="X1833" s="28">
        <f t="shared" si="544"/>
        <v>0</v>
      </c>
      <c r="Y1833" s="45" t="str">
        <f t="shared" si="550"/>
        <v>pas de surpoids ni d'obésité</v>
      </c>
    </row>
    <row r="1834" spans="6:25">
      <c r="F1834" s="21"/>
      <c r="G1834" s="54">
        <f t="shared" si="545"/>
        <v>0</v>
      </c>
      <c r="H1834" s="28">
        <f t="shared" si="532"/>
        <v>0</v>
      </c>
      <c r="I1834" s="45">
        <f t="shared" si="546"/>
        <v>0</v>
      </c>
      <c r="J1834" s="29">
        <f t="shared" si="533"/>
        <v>3</v>
      </c>
      <c r="K1834" s="29">
        <f t="shared" si="534"/>
        <v>0.27</v>
      </c>
      <c r="L1834" s="29">
        <f t="shared" si="535"/>
        <v>8.4199999999999997E-2</v>
      </c>
      <c r="M1834" s="29">
        <f t="shared" si="536"/>
        <v>12.92</v>
      </c>
      <c r="N1834" s="45">
        <f t="shared" si="547"/>
        <v>-43.986979853963227</v>
      </c>
      <c r="O1834" s="28">
        <f t="shared" si="537"/>
        <v>10.989169238449415</v>
      </c>
      <c r="P1834" s="28">
        <f t="shared" si="538"/>
        <v>15.087458954343088</v>
      </c>
      <c r="Q1834" s="45" t="str">
        <f t="shared" si="548"/>
        <v>ins. Pondérale</v>
      </c>
      <c r="R1834" s="29">
        <f t="shared" si="539"/>
        <v>3</v>
      </c>
      <c r="S1834" s="29" t="e">
        <f t="shared" si="540"/>
        <v>#N/A</v>
      </c>
      <c r="T1834" s="29" t="e">
        <f t="shared" si="541"/>
        <v>#N/A</v>
      </c>
      <c r="U1834" s="29" t="e">
        <f t="shared" si="542"/>
        <v>#N/A</v>
      </c>
      <c r="V1834" s="21" t="e">
        <f t="shared" si="549"/>
        <v>#N/A</v>
      </c>
      <c r="W1834" s="28">
        <f t="shared" si="543"/>
        <v>0</v>
      </c>
      <c r="X1834" s="28">
        <f t="shared" si="544"/>
        <v>0</v>
      </c>
      <c r="Y1834" s="45" t="str">
        <f t="shared" si="550"/>
        <v>pas de surpoids ni d'obésité</v>
      </c>
    </row>
    <row r="1835" spans="6:25">
      <c r="F1835" s="21"/>
      <c r="G1835" s="54">
        <f t="shared" si="545"/>
        <v>0</v>
      </c>
      <c r="H1835" s="28">
        <f t="shared" si="532"/>
        <v>0</v>
      </c>
      <c r="I1835" s="45">
        <f t="shared" si="546"/>
        <v>0</v>
      </c>
      <c r="J1835" s="29">
        <f t="shared" si="533"/>
        <v>3</v>
      </c>
      <c r="K1835" s="29">
        <f t="shared" si="534"/>
        <v>0.27</v>
      </c>
      <c r="L1835" s="29">
        <f t="shared" si="535"/>
        <v>8.4199999999999997E-2</v>
      </c>
      <c r="M1835" s="29">
        <f t="shared" si="536"/>
        <v>12.92</v>
      </c>
      <c r="N1835" s="45">
        <f t="shared" si="547"/>
        <v>-43.986979853963227</v>
      </c>
      <c r="O1835" s="28">
        <f t="shared" si="537"/>
        <v>10.989169238449415</v>
      </c>
      <c r="P1835" s="28">
        <f t="shared" si="538"/>
        <v>15.087458954343088</v>
      </c>
      <c r="Q1835" s="45" t="str">
        <f t="shared" si="548"/>
        <v>ins. Pondérale</v>
      </c>
      <c r="R1835" s="29">
        <f t="shared" si="539"/>
        <v>3</v>
      </c>
      <c r="S1835" s="29" t="e">
        <f t="shared" si="540"/>
        <v>#N/A</v>
      </c>
      <c r="T1835" s="29" t="e">
        <f t="shared" si="541"/>
        <v>#N/A</v>
      </c>
      <c r="U1835" s="29" t="e">
        <f t="shared" si="542"/>
        <v>#N/A</v>
      </c>
      <c r="V1835" s="21" t="e">
        <f t="shared" si="549"/>
        <v>#N/A</v>
      </c>
      <c r="W1835" s="28">
        <f t="shared" si="543"/>
        <v>0</v>
      </c>
      <c r="X1835" s="28">
        <f t="shared" si="544"/>
        <v>0</v>
      </c>
      <c r="Y1835" s="45" t="str">
        <f t="shared" si="550"/>
        <v>pas de surpoids ni d'obésité</v>
      </c>
    </row>
    <row r="1836" spans="6:25">
      <c r="F1836" s="21"/>
      <c r="G1836" s="54">
        <f t="shared" si="545"/>
        <v>0</v>
      </c>
      <c r="H1836" s="28">
        <f t="shared" si="532"/>
        <v>0</v>
      </c>
      <c r="I1836" s="45">
        <f t="shared" si="546"/>
        <v>0</v>
      </c>
      <c r="J1836" s="29">
        <f t="shared" si="533"/>
        <v>3</v>
      </c>
      <c r="K1836" s="29">
        <f t="shared" si="534"/>
        <v>0.27</v>
      </c>
      <c r="L1836" s="29">
        <f t="shared" si="535"/>
        <v>8.4199999999999997E-2</v>
      </c>
      <c r="M1836" s="29">
        <f t="shared" si="536"/>
        <v>12.92</v>
      </c>
      <c r="N1836" s="45">
        <f t="shared" si="547"/>
        <v>-43.986979853963227</v>
      </c>
      <c r="O1836" s="28">
        <f t="shared" si="537"/>
        <v>10.989169238449415</v>
      </c>
      <c r="P1836" s="28">
        <f t="shared" si="538"/>
        <v>15.087458954343088</v>
      </c>
      <c r="Q1836" s="45" t="str">
        <f t="shared" si="548"/>
        <v>ins. Pondérale</v>
      </c>
      <c r="R1836" s="29">
        <f t="shared" si="539"/>
        <v>3</v>
      </c>
      <c r="S1836" s="29" t="e">
        <f t="shared" si="540"/>
        <v>#N/A</v>
      </c>
      <c r="T1836" s="29" t="e">
        <f t="shared" si="541"/>
        <v>#N/A</v>
      </c>
      <c r="U1836" s="29" t="e">
        <f t="shared" si="542"/>
        <v>#N/A</v>
      </c>
      <c r="V1836" s="21" t="e">
        <f t="shared" si="549"/>
        <v>#N/A</v>
      </c>
      <c r="W1836" s="28">
        <f t="shared" si="543"/>
        <v>0</v>
      </c>
      <c r="X1836" s="28">
        <f t="shared" si="544"/>
        <v>0</v>
      </c>
      <c r="Y1836" s="45" t="str">
        <f t="shared" si="550"/>
        <v>pas de surpoids ni d'obésité</v>
      </c>
    </row>
    <row r="1837" spans="6:25">
      <c r="F1837" s="21"/>
      <c r="G1837" s="54">
        <f t="shared" si="545"/>
        <v>0</v>
      </c>
      <c r="H1837" s="28">
        <f t="shared" si="532"/>
        <v>0</v>
      </c>
      <c r="I1837" s="45">
        <f t="shared" si="546"/>
        <v>0</v>
      </c>
      <c r="J1837" s="29">
        <f t="shared" si="533"/>
        <v>3</v>
      </c>
      <c r="K1837" s="29">
        <f t="shared" si="534"/>
        <v>0.27</v>
      </c>
      <c r="L1837" s="29">
        <f t="shared" si="535"/>
        <v>8.4199999999999997E-2</v>
      </c>
      <c r="M1837" s="29">
        <f t="shared" si="536"/>
        <v>12.92</v>
      </c>
      <c r="N1837" s="45">
        <f t="shared" si="547"/>
        <v>-43.986979853963227</v>
      </c>
      <c r="O1837" s="28">
        <f t="shared" si="537"/>
        <v>10.989169238449415</v>
      </c>
      <c r="P1837" s="28">
        <f t="shared" si="538"/>
        <v>15.087458954343088</v>
      </c>
      <c r="Q1837" s="45" t="str">
        <f t="shared" si="548"/>
        <v>ins. Pondérale</v>
      </c>
      <c r="R1837" s="29">
        <f t="shared" si="539"/>
        <v>3</v>
      </c>
      <c r="S1837" s="29" t="e">
        <f t="shared" si="540"/>
        <v>#N/A</v>
      </c>
      <c r="T1837" s="29" t="e">
        <f t="shared" si="541"/>
        <v>#N/A</v>
      </c>
      <c r="U1837" s="29" t="e">
        <f t="shared" si="542"/>
        <v>#N/A</v>
      </c>
      <c r="V1837" s="21" t="e">
        <f t="shared" si="549"/>
        <v>#N/A</v>
      </c>
      <c r="W1837" s="28">
        <f t="shared" si="543"/>
        <v>0</v>
      </c>
      <c r="X1837" s="28">
        <f t="shared" si="544"/>
        <v>0</v>
      </c>
      <c r="Y1837" s="45" t="str">
        <f t="shared" si="550"/>
        <v>pas de surpoids ni d'obésité</v>
      </c>
    </row>
    <row r="1838" spans="6:25">
      <c r="F1838" s="21"/>
      <c r="G1838" s="54">
        <f t="shared" si="545"/>
        <v>0</v>
      </c>
      <c r="H1838" s="28">
        <f t="shared" si="532"/>
        <v>0</v>
      </c>
      <c r="I1838" s="45">
        <f t="shared" si="546"/>
        <v>0</v>
      </c>
      <c r="J1838" s="29">
        <f t="shared" si="533"/>
        <v>3</v>
      </c>
      <c r="K1838" s="29">
        <f t="shared" si="534"/>
        <v>0.27</v>
      </c>
      <c r="L1838" s="29">
        <f t="shared" si="535"/>
        <v>8.4199999999999997E-2</v>
      </c>
      <c r="M1838" s="29">
        <f t="shared" si="536"/>
        <v>12.92</v>
      </c>
      <c r="N1838" s="45">
        <f t="shared" si="547"/>
        <v>-43.986979853963227</v>
      </c>
      <c r="O1838" s="28">
        <f t="shared" si="537"/>
        <v>10.989169238449415</v>
      </c>
      <c r="P1838" s="28">
        <f t="shared" si="538"/>
        <v>15.087458954343088</v>
      </c>
      <c r="Q1838" s="45" t="str">
        <f t="shared" si="548"/>
        <v>ins. Pondérale</v>
      </c>
      <c r="R1838" s="29">
        <f t="shared" si="539"/>
        <v>3</v>
      </c>
      <c r="S1838" s="29" t="e">
        <f t="shared" si="540"/>
        <v>#N/A</v>
      </c>
      <c r="T1838" s="29" t="e">
        <f t="shared" si="541"/>
        <v>#N/A</v>
      </c>
      <c r="U1838" s="29" t="e">
        <f t="shared" si="542"/>
        <v>#N/A</v>
      </c>
      <c r="V1838" s="21" t="e">
        <f t="shared" si="549"/>
        <v>#N/A</v>
      </c>
      <c r="W1838" s="28">
        <f t="shared" si="543"/>
        <v>0</v>
      </c>
      <c r="X1838" s="28">
        <f t="shared" si="544"/>
        <v>0</v>
      </c>
      <c r="Y1838" s="45" t="str">
        <f t="shared" si="550"/>
        <v>pas de surpoids ni d'obésité</v>
      </c>
    </row>
    <row r="1839" spans="6:25">
      <c r="F1839" s="21"/>
      <c r="G1839" s="54">
        <f t="shared" si="545"/>
        <v>0</v>
      </c>
      <c r="H1839" s="28">
        <f t="shared" si="532"/>
        <v>0</v>
      </c>
      <c r="I1839" s="45">
        <f t="shared" si="546"/>
        <v>0</v>
      </c>
      <c r="J1839" s="29">
        <f t="shared" si="533"/>
        <v>3</v>
      </c>
      <c r="K1839" s="29">
        <f t="shared" si="534"/>
        <v>0.27</v>
      </c>
      <c r="L1839" s="29">
        <f t="shared" si="535"/>
        <v>8.4199999999999997E-2</v>
      </c>
      <c r="M1839" s="29">
        <f t="shared" si="536"/>
        <v>12.92</v>
      </c>
      <c r="N1839" s="45">
        <f t="shared" si="547"/>
        <v>-43.986979853963227</v>
      </c>
      <c r="O1839" s="28">
        <f t="shared" si="537"/>
        <v>10.989169238449415</v>
      </c>
      <c r="P1839" s="28">
        <f t="shared" si="538"/>
        <v>15.087458954343088</v>
      </c>
      <c r="Q1839" s="45" t="str">
        <f t="shared" si="548"/>
        <v>ins. Pondérale</v>
      </c>
      <c r="R1839" s="29">
        <f t="shared" si="539"/>
        <v>3</v>
      </c>
      <c r="S1839" s="29" t="e">
        <f t="shared" si="540"/>
        <v>#N/A</v>
      </c>
      <c r="T1839" s="29" t="e">
        <f t="shared" si="541"/>
        <v>#N/A</v>
      </c>
      <c r="U1839" s="29" t="e">
        <f t="shared" si="542"/>
        <v>#N/A</v>
      </c>
      <c r="V1839" s="21" t="e">
        <f t="shared" si="549"/>
        <v>#N/A</v>
      </c>
      <c r="W1839" s="28">
        <f t="shared" si="543"/>
        <v>0</v>
      </c>
      <c r="X1839" s="28">
        <f t="shared" si="544"/>
        <v>0</v>
      </c>
      <c r="Y1839" s="45" t="str">
        <f t="shared" si="550"/>
        <v>pas de surpoids ni d'obésité</v>
      </c>
    </row>
    <row r="1840" spans="6:25">
      <c r="F1840" s="21"/>
      <c r="G1840" s="54">
        <f t="shared" si="545"/>
        <v>0</v>
      </c>
      <c r="H1840" s="28">
        <f t="shared" si="532"/>
        <v>0</v>
      </c>
      <c r="I1840" s="45">
        <f t="shared" si="546"/>
        <v>0</v>
      </c>
      <c r="J1840" s="29">
        <f t="shared" si="533"/>
        <v>3</v>
      </c>
      <c r="K1840" s="29">
        <f t="shared" si="534"/>
        <v>0.27</v>
      </c>
      <c r="L1840" s="29">
        <f t="shared" si="535"/>
        <v>8.4199999999999997E-2</v>
      </c>
      <c r="M1840" s="29">
        <f t="shared" si="536"/>
        <v>12.92</v>
      </c>
      <c r="N1840" s="45">
        <f t="shared" si="547"/>
        <v>-43.986979853963227</v>
      </c>
      <c r="O1840" s="28">
        <f t="shared" si="537"/>
        <v>10.989169238449415</v>
      </c>
      <c r="P1840" s="28">
        <f t="shared" si="538"/>
        <v>15.087458954343088</v>
      </c>
      <c r="Q1840" s="45" t="str">
        <f t="shared" si="548"/>
        <v>ins. Pondérale</v>
      </c>
      <c r="R1840" s="29">
        <f t="shared" si="539"/>
        <v>3</v>
      </c>
      <c r="S1840" s="29" t="e">
        <f t="shared" si="540"/>
        <v>#N/A</v>
      </c>
      <c r="T1840" s="29" t="e">
        <f t="shared" si="541"/>
        <v>#N/A</v>
      </c>
      <c r="U1840" s="29" t="e">
        <f t="shared" si="542"/>
        <v>#N/A</v>
      </c>
      <c r="V1840" s="21" t="e">
        <f t="shared" si="549"/>
        <v>#N/A</v>
      </c>
      <c r="W1840" s="28">
        <f t="shared" si="543"/>
        <v>0</v>
      </c>
      <c r="X1840" s="28">
        <f t="shared" si="544"/>
        <v>0</v>
      </c>
      <c r="Y1840" s="45" t="str">
        <f t="shared" si="550"/>
        <v>pas de surpoids ni d'obésité</v>
      </c>
    </row>
    <row r="1841" spans="6:25">
      <c r="F1841" s="21"/>
      <c r="G1841" s="54">
        <f t="shared" si="545"/>
        <v>0</v>
      </c>
      <c r="H1841" s="28">
        <f t="shared" si="532"/>
        <v>0</v>
      </c>
      <c r="I1841" s="45">
        <f t="shared" si="546"/>
        <v>0</v>
      </c>
      <c r="J1841" s="29">
        <f t="shared" si="533"/>
        <v>3</v>
      </c>
      <c r="K1841" s="29">
        <f t="shared" si="534"/>
        <v>0.27</v>
      </c>
      <c r="L1841" s="29">
        <f t="shared" si="535"/>
        <v>8.4199999999999997E-2</v>
      </c>
      <c r="M1841" s="29">
        <f t="shared" si="536"/>
        <v>12.92</v>
      </c>
      <c r="N1841" s="45">
        <f t="shared" si="547"/>
        <v>-43.986979853963227</v>
      </c>
      <c r="O1841" s="28">
        <f t="shared" si="537"/>
        <v>10.989169238449415</v>
      </c>
      <c r="P1841" s="28">
        <f t="shared" si="538"/>
        <v>15.087458954343088</v>
      </c>
      <c r="Q1841" s="45" t="str">
        <f t="shared" si="548"/>
        <v>ins. Pondérale</v>
      </c>
      <c r="R1841" s="29">
        <f t="shared" si="539"/>
        <v>3</v>
      </c>
      <c r="S1841" s="29" t="e">
        <f t="shared" si="540"/>
        <v>#N/A</v>
      </c>
      <c r="T1841" s="29" t="e">
        <f t="shared" si="541"/>
        <v>#N/A</v>
      </c>
      <c r="U1841" s="29" t="e">
        <f t="shared" si="542"/>
        <v>#N/A</v>
      </c>
      <c r="V1841" s="21" t="e">
        <f t="shared" si="549"/>
        <v>#N/A</v>
      </c>
      <c r="W1841" s="28">
        <f t="shared" si="543"/>
        <v>0</v>
      </c>
      <c r="X1841" s="28">
        <f t="shared" si="544"/>
        <v>0</v>
      </c>
      <c r="Y1841" s="45" t="str">
        <f t="shared" si="550"/>
        <v>pas de surpoids ni d'obésité</v>
      </c>
    </row>
    <row r="1842" spans="6:25">
      <c r="F1842" s="21"/>
      <c r="G1842" s="54">
        <f t="shared" si="545"/>
        <v>0</v>
      </c>
      <c r="H1842" s="28">
        <f t="shared" si="532"/>
        <v>0</v>
      </c>
      <c r="I1842" s="45">
        <f t="shared" si="546"/>
        <v>0</v>
      </c>
      <c r="J1842" s="29">
        <f t="shared" si="533"/>
        <v>3</v>
      </c>
      <c r="K1842" s="29">
        <f t="shared" si="534"/>
        <v>0.27</v>
      </c>
      <c r="L1842" s="29">
        <f t="shared" si="535"/>
        <v>8.4199999999999997E-2</v>
      </c>
      <c r="M1842" s="29">
        <f t="shared" si="536"/>
        <v>12.92</v>
      </c>
      <c r="N1842" s="45">
        <f t="shared" si="547"/>
        <v>-43.986979853963227</v>
      </c>
      <c r="O1842" s="28">
        <f t="shared" si="537"/>
        <v>10.989169238449415</v>
      </c>
      <c r="P1842" s="28">
        <f t="shared" si="538"/>
        <v>15.087458954343088</v>
      </c>
      <c r="Q1842" s="45" t="str">
        <f t="shared" si="548"/>
        <v>ins. Pondérale</v>
      </c>
      <c r="R1842" s="29">
        <f t="shared" si="539"/>
        <v>3</v>
      </c>
      <c r="S1842" s="29" t="e">
        <f t="shared" si="540"/>
        <v>#N/A</v>
      </c>
      <c r="T1842" s="29" t="e">
        <f t="shared" si="541"/>
        <v>#N/A</v>
      </c>
      <c r="U1842" s="29" t="e">
        <f t="shared" si="542"/>
        <v>#N/A</v>
      </c>
      <c r="V1842" s="21" t="e">
        <f t="shared" si="549"/>
        <v>#N/A</v>
      </c>
      <c r="W1842" s="28">
        <f t="shared" si="543"/>
        <v>0</v>
      </c>
      <c r="X1842" s="28">
        <f t="shared" si="544"/>
        <v>0</v>
      </c>
      <c r="Y1842" s="45" t="str">
        <f t="shared" si="550"/>
        <v>pas de surpoids ni d'obésité</v>
      </c>
    </row>
    <row r="1843" spans="6:25">
      <c r="F1843" s="21"/>
      <c r="G1843" s="54">
        <f t="shared" si="545"/>
        <v>0</v>
      </c>
      <c r="H1843" s="28">
        <f t="shared" si="532"/>
        <v>0</v>
      </c>
      <c r="I1843" s="45">
        <f t="shared" si="546"/>
        <v>0</v>
      </c>
      <c r="J1843" s="29">
        <f t="shared" si="533"/>
        <v>3</v>
      </c>
      <c r="K1843" s="29">
        <f t="shared" si="534"/>
        <v>0.27</v>
      </c>
      <c r="L1843" s="29">
        <f t="shared" si="535"/>
        <v>8.4199999999999997E-2</v>
      </c>
      <c r="M1843" s="29">
        <f t="shared" si="536"/>
        <v>12.92</v>
      </c>
      <c r="N1843" s="45">
        <f t="shared" si="547"/>
        <v>-43.986979853963227</v>
      </c>
      <c r="O1843" s="28">
        <f t="shared" si="537"/>
        <v>10.989169238449415</v>
      </c>
      <c r="P1843" s="28">
        <f t="shared" si="538"/>
        <v>15.087458954343088</v>
      </c>
      <c r="Q1843" s="45" t="str">
        <f t="shared" si="548"/>
        <v>ins. Pondérale</v>
      </c>
      <c r="R1843" s="29">
        <f t="shared" si="539"/>
        <v>3</v>
      </c>
      <c r="S1843" s="29" t="e">
        <f t="shared" si="540"/>
        <v>#N/A</v>
      </c>
      <c r="T1843" s="29" t="e">
        <f t="shared" si="541"/>
        <v>#N/A</v>
      </c>
      <c r="U1843" s="29" t="e">
        <f t="shared" si="542"/>
        <v>#N/A</v>
      </c>
      <c r="V1843" s="21" t="e">
        <f t="shared" si="549"/>
        <v>#N/A</v>
      </c>
      <c r="W1843" s="28">
        <f t="shared" si="543"/>
        <v>0</v>
      </c>
      <c r="X1843" s="28">
        <f t="shared" si="544"/>
        <v>0</v>
      </c>
      <c r="Y1843" s="45" t="str">
        <f t="shared" si="550"/>
        <v>pas de surpoids ni d'obésité</v>
      </c>
    </row>
    <row r="1844" spans="6:25">
      <c r="F1844" s="21"/>
      <c r="G1844" s="54">
        <f t="shared" si="545"/>
        <v>0</v>
      </c>
      <c r="H1844" s="28">
        <f t="shared" si="532"/>
        <v>0</v>
      </c>
      <c r="I1844" s="45">
        <f t="shared" si="546"/>
        <v>0</v>
      </c>
      <c r="J1844" s="29">
        <f t="shared" si="533"/>
        <v>3</v>
      </c>
      <c r="K1844" s="29">
        <f t="shared" si="534"/>
        <v>0.27</v>
      </c>
      <c r="L1844" s="29">
        <f t="shared" si="535"/>
        <v>8.4199999999999997E-2</v>
      </c>
      <c r="M1844" s="29">
        <f t="shared" si="536"/>
        <v>12.92</v>
      </c>
      <c r="N1844" s="45">
        <f t="shared" si="547"/>
        <v>-43.986979853963227</v>
      </c>
      <c r="O1844" s="28">
        <f t="shared" si="537"/>
        <v>10.989169238449415</v>
      </c>
      <c r="P1844" s="28">
        <f t="shared" si="538"/>
        <v>15.087458954343088</v>
      </c>
      <c r="Q1844" s="45" t="str">
        <f t="shared" si="548"/>
        <v>ins. Pondérale</v>
      </c>
      <c r="R1844" s="29">
        <f t="shared" si="539"/>
        <v>3</v>
      </c>
      <c r="S1844" s="29" t="e">
        <f t="shared" si="540"/>
        <v>#N/A</v>
      </c>
      <c r="T1844" s="29" t="e">
        <f t="shared" si="541"/>
        <v>#N/A</v>
      </c>
      <c r="U1844" s="29" t="e">
        <f t="shared" si="542"/>
        <v>#N/A</v>
      </c>
      <c r="V1844" s="21" t="e">
        <f t="shared" si="549"/>
        <v>#N/A</v>
      </c>
      <c r="W1844" s="28">
        <f t="shared" si="543"/>
        <v>0</v>
      </c>
      <c r="X1844" s="28">
        <f t="shared" si="544"/>
        <v>0</v>
      </c>
      <c r="Y1844" s="45" t="str">
        <f t="shared" si="550"/>
        <v>pas de surpoids ni d'obésité</v>
      </c>
    </row>
    <row r="1845" spans="6:25">
      <c r="F1845" s="21"/>
      <c r="G1845" s="54">
        <f t="shared" si="545"/>
        <v>0</v>
      </c>
      <c r="H1845" s="28">
        <f t="shared" si="532"/>
        <v>0</v>
      </c>
      <c r="I1845" s="45">
        <f t="shared" si="546"/>
        <v>0</v>
      </c>
      <c r="J1845" s="29">
        <f t="shared" si="533"/>
        <v>3</v>
      </c>
      <c r="K1845" s="29">
        <f t="shared" si="534"/>
        <v>0.27</v>
      </c>
      <c r="L1845" s="29">
        <f t="shared" si="535"/>
        <v>8.4199999999999997E-2</v>
      </c>
      <c r="M1845" s="29">
        <f t="shared" si="536"/>
        <v>12.92</v>
      </c>
      <c r="N1845" s="45">
        <f t="shared" si="547"/>
        <v>-43.986979853963227</v>
      </c>
      <c r="O1845" s="28">
        <f t="shared" si="537"/>
        <v>10.989169238449415</v>
      </c>
      <c r="P1845" s="28">
        <f t="shared" si="538"/>
        <v>15.087458954343088</v>
      </c>
      <c r="Q1845" s="45" t="str">
        <f t="shared" si="548"/>
        <v>ins. Pondérale</v>
      </c>
      <c r="R1845" s="29">
        <f t="shared" si="539"/>
        <v>3</v>
      </c>
      <c r="S1845" s="29" t="e">
        <f t="shared" si="540"/>
        <v>#N/A</v>
      </c>
      <c r="T1845" s="29" t="e">
        <f t="shared" si="541"/>
        <v>#N/A</v>
      </c>
      <c r="U1845" s="29" t="e">
        <f t="shared" si="542"/>
        <v>#N/A</v>
      </c>
      <c r="V1845" s="21" t="e">
        <f t="shared" si="549"/>
        <v>#N/A</v>
      </c>
      <c r="W1845" s="28">
        <f t="shared" si="543"/>
        <v>0</v>
      </c>
      <c r="X1845" s="28">
        <f t="shared" si="544"/>
        <v>0</v>
      </c>
      <c r="Y1845" s="45" t="str">
        <f t="shared" si="550"/>
        <v>pas de surpoids ni d'obésité</v>
      </c>
    </row>
    <row r="1846" spans="6:25">
      <c r="F1846" s="21"/>
      <c r="G1846" s="54">
        <f t="shared" si="545"/>
        <v>0</v>
      </c>
      <c r="H1846" s="28">
        <f t="shared" si="532"/>
        <v>0</v>
      </c>
      <c r="I1846" s="45">
        <f t="shared" si="546"/>
        <v>0</v>
      </c>
      <c r="J1846" s="29">
        <f t="shared" si="533"/>
        <v>3</v>
      </c>
      <c r="K1846" s="29">
        <f t="shared" si="534"/>
        <v>0.27</v>
      </c>
      <c r="L1846" s="29">
        <f t="shared" si="535"/>
        <v>8.4199999999999997E-2</v>
      </c>
      <c r="M1846" s="29">
        <f t="shared" si="536"/>
        <v>12.92</v>
      </c>
      <c r="N1846" s="45">
        <f t="shared" si="547"/>
        <v>-43.986979853963227</v>
      </c>
      <c r="O1846" s="28">
        <f t="shared" si="537"/>
        <v>10.989169238449415</v>
      </c>
      <c r="P1846" s="28">
        <f t="shared" si="538"/>
        <v>15.087458954343088</v>
      </c>
      <c r="Q1846" s="45" t="str">
        <f t="shared" si="548"/>
        <v>ins. Pondérale</v>
      </c>
      <c r="R1846" s="29">
        <f t="shared" si="539"/>
        <v>3</v>
      </c>
      <c r="S1846" s="29" t="e">
        <f t="shared" si="540"/>
        <v>#N/A</v>
      </c>
      <c r="T1846" s="29" t="e">
        <f t="shared" si="541"/>
        <v>#N/A</v>
      </c>
      <c r="U1846" s="29" t="e">
        <f t="shared" si="542"/>
        <v>#N/A</v>
      </c>
      <c r="V1846" s="21" t="e">
        <f t="shared" si="549"/>
        <v>#N/A</v>
      </c>
      <c r="W1846" s="28">
        <f t="shared" si="543"/>
        <v>0</v>
      </c>
      <c r="X1846" s="28">
        <f t="shared" si="544"/>
        <v>0</v>
      </c>
      <c r="Y1846" s="45" t="str">
        <f t="shared" si="550"/>
        <v>pas de surpoids ni d'obésité</v>
      </c>
    </row>
    <row r="1847" spans="6:25">
      <c r="F1847" s="21"/>
      <c r="G1847" s="54">
        <f t="shared" si="545"/>
        <v>0</v>
      </c>
      <c r="H1847" s="28">
        <f t="shared" si="532"/>
        <v>0</v>
      </c>
      <c r="I1847" s="45">
        <f t="shared" si="546"/>
        <v>0</v>
      </c>
      <c r="J1847" s="29">
        <f t="shared" si="533"/>
        <v>3</v>
      </c>
      <c r="K1847" s="29">
        <f t="shared" si="534"/>
        <v>0.27</v>
      </c>
      <c r="L1847" s="29">
        <f t="shared" si="535"/>
        <v>8.4199999999999997E-2</v>
      </c>
      <c r="M1847" s="29">
        <f t="shared" si="536"/>
        <v>12.92</v>
      </c>
      <c r="N1847" s="45">
        <f t="shared" si="547"/>
        <v>-43.986979853963227</v>
      </c>
      <c r="O1847" s="28">
        <f t="shared" si="537"/>
        <v>10.989169238449415</v>
      </c>
      <c r="P1847" s="28">
        <f t="shared" si="538"/>
        <v>15.087458954343088</v>
      </c>
      <c r="Q1847" s="45" t="str">
        <f t="shared" si="548"/>
        <v>ins. Pondérale</v>
      </c>
      <c r="R1847" s="29">
        <f t="shared" si="539"/>
        <v>3</v>
      </c>
      <c r="S1847" s="29" t="e">
        <f t="shared" si="540"/>
        <v>#N/A</v>
      </c>
      <c r="T1847" s="29" t="e">
        <f t="shared" si="541"/>
        <v>#N/A</v>
      </c>
      <c r="U1847" s="29" t="e">
        <f t="shared" si="542"/>
        <v>#N/A</v>
      </c>
      <c r="V1847" s="21" t="e">
        <f t="shared" si="549"/>
        <v>#N/A</v>
      </c>
      <c r="W1847" s="28">
        <f t="shared" si="543"/>
        <v>0</v>
      </c>
      <c r="X1847" s="28">
        <f t="shared" si="544"/>
        <v>0</v>
      </c>
      <c r="Y1847" s="45" t="str">
        <f t="shared" si="550"/>
        <v>pas de surpoids ni d'obésité</v>
      </c>
    </row>
    <row r="1848" spans="6:25">
      <c r="F1848" s="21"/>
      <c r="G1848" s="54">
        <f t="shared" si="545"/>
        <v>0</v>
      </c>
      <c r="H1848" s="28">
        <f t="shared" si="532"/>
        <v>0</v>
      </c>
      <c r="I1848" s="45">
        <f t="shared" si="546"/>
        <v>0</v>
      </c>
      <c r="J1848" s="29">
        <f t="shared" si="533"/>
        <v>3</v>
      </c>
      <c r="K1848" s="29">
        <f t="shared" si="534"/>
        <v>0.27</v>
      </c>
      <c r="L1848" s="29">
        <f t="shared" si="535"/>
        <v>8.4199999999999997E-2</v>
      </c>
      <c r="M1848" s="29">
        <f t="shared" si="536"/>
        <v>12.92</v>
      </c>
      <c r="N1848" s="45">
        <f t="shared" si="547"/>
        <v>-43.986979853963227</v>
      </c>
      <c r="O1848" s="28">
        <f t="shared" si="537"/>
        <v>10.989169238449415</v>
      </c>
      <c r="P1848" s="28">
        <f t="shared" si="538"/>
        <v>15.087458954343088</v>
      </c>
      <c r="Q1848" s="45" t="str">
        <f t="shared" si="548"/>
        <v>ins. Pondérale</v>
      </c>
      <c r="R1848" s="29">
        <f t="shared" si="539"/>
        <v>3</v>
      </c>
      <c r="S1848" s="29" t="e">
        <f t="shared" si="540"/>
        <v>#N/A</v>
      </c>
      <c r="T1848" s="29" t="e">
        <f t="shared" si="541"/>
        <v>#N/A</v>
      </c>
      <c r="U1848" s="29" t="e">
        <f t="shared" si="542"/>
        <v>#N/A</v>
      </c>
      <c r="V1848" s="21" t="e">
        <f t="shared" si="549"/>
        <v>#N/A</v>
      </c>
      <c r="W1848" s="28">
        <f t="shared" si="543"/>
        <v>0</v>
      </c>
      <c r="X1848" s="28">
        <f t="shared" si="544"/>
        <v>0</v>
      </c>
      <c r="Y1848" s="45" t="str">
        <f t="shared" si="550"/>
        <v>pas de surpoids ni d'obésité</v>
      </c>
    </row>
    <row r="1849" spans="6:25">
      <c r="F1849" s="21"/>
      <c r="G1849" s="54">
        <f t="shared" si="545"/>
        <v>0</v>
      </c>
      <c r="H1849" s="28">
        <f t="shared" si="532"/>
        <v>0</v>
      </c>
      <c r="I1849" s="45">
        <f t="shared" si="546"/>
        <v>0</v>
      </c>
      <c r="J1849" s="29">
        <f t="shared" si="533"/>
        <v>3</v>
      </c>
      <c r="K1849" s="29">
        <f t="shared" si="534"/>
        <v>0.27</v>
      </c>
      <c r="L1849" s="29">
        <f t="shared" si="535"/>
        <v>8.4199999999999997E-2</v>
      </c>
      <c r="M1849" s="29">
        <f t="shared" si="536"/>
        <v>12.92</v>
      </c>
      <c r="N1849" s="45">
        <f t="shared" si="547"/>
        <v>-43.986979853963227</v>
      </c>
      <c r="O1849" s="28">
        <f t="shared" si="537"/>
        <v>10.989169238449415</v>
      </c>
      <c r="P1849" s="28">
        <f t="shared" si="538"/>
        <v>15.087458954343088</v>
      </c>
      <c r="Q1849" s="45" t="str">
        <f t="shared" si="548"/>
        <v>ins. Pondérale</v>
      </c>
      <c r="R1849" s="29">
        <f t="shared" si="539"/>
        <v>3</v>
      </c>
      <c r="S1849" s="29" t="e">
        <f t="shared" si="540"/>
        <v>#N/A</v>
      </c>
      <c r="T1849" s="29" t="e">
        <f t="shared" si="541"/>
        <v>#N/A</v>
      </c>
      <c r="U1849" s="29" t="e">
        <f t="shared" si="542"/>
        <v>#N/A</v>
      </c>
      <c r="V1849" s="21" t="e">
        <f t="shared" si="549"/>
        <v>#N/A</v>
      </c>
      <c r="W1849" s="28">
        <f t="shared" si="543"/>
        <v>0</v>
      </c>
      <c r="X1849" s="28">
        <f t="shared" si="544"/>
        <v>0</v>
      </c>
      <c r="Y1849" s="45" t="str">
        <f t="shared" si="550"/>
        <v>pas de surpoids ni d'obésité</v>
      </c>
    </row>
    <row r="1850" spans="6:25">
      <c r="F1850" s="21"/>
      <c r="G1850" s="54">
        <f t="shared" si="545"/>
        <v>0</v>
      </c>
      <c r="H1850" s="28">
        <f t="shared" si="532"/>
        <v>0</v>
      </c>
      <c r="I1850" s="45">
        <f t="shared" si="546"/>
        <v>0</v>
      </c>
      <c r="J1850" s="29">
        <f t="shared" si="533"/>
        <v>3</v>
      </c>
      <c r="K1850" s="29">
        <f t="shared" si="534"/>
        <v>0.27</v>
      </c>
      <c r="L1850" s="29">
        <f t="shared" si="535"/>
        <v>8.4199999999999997E-2</v>
      </c>
      <c r="M1850" s="29">
        <f t="shared" si="536"/>
        <v>12.92</v>
      </c>
      <c r="N1850" s="45">
        <f t="shared" si="547"/>
        <v>-43.986979853963227</v>
      </c>
      <c r="O1850" s="28">
        <f t="shared" si="537"/>
        <v>10.989169238449415</v>
      </c>
      <c r="P1850" s="28">
        <f t="shared" si="538"/>
        <v>15.087458954343088</v>
      </c>
      <c r="Q1850" s="45" t="str">
        <f t="shared" si="548"/>
        <v>ins. Pondérale</v>
      </c>
      <c r="R1850" s="29">
        <f t="shared" si="539"/>
        <v>3</v>
      </c>
      <c r="S1850" s="29" t="e">
        <f t="shared" si="540"/>
        <v>#N/A</v>
      </c>
      <c r="T1850" s="29" t="e">
        <f t="shared" si="541"/>
        <v>#N/A</v>
      </c>
      <c r="U1850" s="29" t="e">
        <f t="shared" si="542"/>
        <v>#N/A</v>
      </c>
      <c r="V1850" s="21" t="e">
        <f t="shared" si="549"/>
        <v>#N/A</v>
      </c>
      <c r="W1850" s="28">
        <f t="shared" si="543"/>
        <v>0</v>
      </c>
      <c r="X1850" s="28">
        <f t="shared" si="544"/>
        <v>0</v>
      </c>
      <c r="Y1850" s="45" t="str">
        <f t="shared" si="550"/>
        <v>pas de surpoids ni d'obésité</v>
      </c>
    </row>
    <row r="1851" spans="6:25">
      <c r="F1851" s="21"/>
      <c r="G1851" s="54">
        <f t="shared" si="545"/>
        <v>0</v>
      </c>
      <c r="H1851" s="28">
        <f t="shared" si="532"/>
        <v>0</v>
      </c>
      <c r="I1851" s="45">
        <f t="shared" si="546"/>
        <v>0</v>
      </c>
      <c r="J1851" s="29">
        <f t="shared" si="533"/>
        <v>3</v>
      </c>
      <c r="K1851" s="29">
        <f t="shared" si="534"/>
        <v>0.27</v>
      </c>
      <c r="L1851" s="29">
        <f t="shared" si="535"/>
        <v>8.4199999999999997E-2</v>
      </c>
      <c r="M1851" s="29">
        <f t="shared" si="536"/>
        <v>12.92</v>
      </c>
      <c r="N1851" s="45">
        <f t="shared" si="547"/>
        <v>-43.986979853963227</v>
      </c>
      <c r="O1851" s="28">
        <f t="shared" si="537"/>
        <v>10.989169238449415</v>
      </c>
      <c r="P1851" s="28">
        <f t="shared" si="538"/>
        <v>15.087458954343088</v>
      </c>
      <c r="Q1851" s="45" t="str">
        <f t="shared" si="548"/>
        <v>ins. Pondérale</v>
      </c>
      <c r="R1851" s="29">
        <f t="shared" si="539"/>
        <v>3</v>
      </c>
      <c r="S1851" s="29" t="e">
        <f t="shared" si="540"/>
        <v>#N/A</v>
      </c>
      <c r="T1851" s="29" t="e">
        <f t="shared" si="541"/>
        <v>#N/A</v>
      </c>
      <c r="U1851" s="29" t="e">
        <f t="shared" si="542"/>
        <v>#N/A</v>
      </c>
      <c r="V1851" s="21" t="e">
        <f t="shared" si="549"/>
        <v>#N/A</v>
      </c>
      <c r="W1851" s="28">
        <f t="shared" si="543"/>
        <v>0</v>
      </c>
      <c r="X1851" s="28">
        <f t="shared" si="544"/>
        <v>0</v>
      </c>
      <c r="Y1851" s="45" t="str">
        <f t="shared" si="550"/>
        <v>pas de surpoids ni d'obésité</v>
      </c>
    </row>
    <row r="1852" spans="6:25">
      <c r="F1852" s="21"/>
      <c r="G1852" s="54">
        <f t="shared" si="545"/>
        <v>0</v>
      </c>
      <c r="H1852" s="28">
        <f t="shared" si="532"/>
        <v>0</v>
      </c>
      <c r="I1852" s="45">
        <f t="shared" si="546"/>
        <v>0</v>
      </c>
      <c r="J1852" s="29">
        <f t="shared" si="533"/>
        <v>3</v>
      </c>
      <c r="K1852" s="29">
        <f t="shared" si="534"/>
        <v>0.27</v>
      </c>
      <c r="L1852" s="29">
        <f t="shared" si="535"/>
        <v>8.4199999999999997E-2</v>
      </c>
      <c r="M1852" s="29">
        <f t="shared" si="536"/>
        <v>12.92</v>
      </c>
      <c r="N1852" s="45">
        <f t="shared" si="547"/>
        <v>-43.986979853963227</v>
      </c>
      <c r="O1852" s="28">
        <f t="shared" si="537"/>
        <v>10.989169238449415</v>
      </c>
      <c r="P1852" s="28">
        <f t="shared" si="538"/>
        <v>15.087458954343088</v>
      </c>
      <c r="Q1852" s="45" t="str">
        <f t="shared" si="548"/>
        <v>ins. Pondérale</v>
      </c>
      <c r="R1852" s="29">
        <f t="shared" si="539"/>
        <v>3</v>
      </c>
      <c r="S1852" s="29" t="e">
        <f t="shared" si="540"/>
        <v>#N/A</v>
      </c>
      <c r="T1852" s="29" t="e">
        <f t="shared" si="541"/>
        <v>#N/A</v>
      </c>
      <c r="U1852" s="29" t="e">
        <f t="shared" si="542"/>
        <v>#N/A</v>
      </c>
      <c r="V1852" s="21" t="e">
        <f t="shared" si="549"/>
        <v>#N/A</v>
      </c>
      <c r="W1852" s="28">
        <f t="shared" si="543"/>
        <v>0</v>
      </c>
      <c r="X1852" s="28">
        <f t="shared" si="544"/>
        <v>0</v>
      </c>
      <c r="Y1852" s="45" t="str">
        <f t="shared" si="550"/>
        <v>pas de surpoids ni d'obésité</v>
      </c>
    </row>
    <row r="1853" spans="6:25">
      <c r="F1853" s="21"/>
      <c r="G1853" s="54">
        <f t="shared" si="545"/>
        <v>0</v>
      </c>
      <c r="H1853" s="28">
        <f t="shared" si="532"/>
        <v>0</v>
      </c>
      <c r="I1853" s="45">
        <f t="shared" si="546"/>
        <v>0</v>
      </c>
      <c r="J1853" s="29">
        <f t="shared" si="533"/>
        <v>3</v>
      </c>
      <c r="K1853" s="29">
        <f t="shared" si="534"/>
        <v>0.27</v>
      </c>
      <c r="L1853" s="29">
        <f t="shared" si="535"/>
        <v>8.4199999999999997E-2</v>
      </c>
      <c r="M1853" s="29">
        <f t="shared" si="536"/>
        <v>12.92</v>
      </c>
      <c r="N1853" s="45">
        <f t="shared" si="547"/>
        <v>-43.986979853963227</v>
      </c>
      <c r="O1853" s="28">
        <f t="shared" si="537"/>
        <v>10.989169238449415</v>
      </c>
      <c r="P1853" s="28">
        <f t="shared" si="538"/>
        <v>15.087458954343088</v>
      </c>
      <c r="Q1853" s="45" t="str">
        <f t="shared" si="548"/>
        <v>ins. Pondérale</v>
      </c>
      <c r="R1853" s="29">
        <f t="shared" si="539"/>
        <v>3</v>
      </c>
      <c r="S1853" s="29" t="e">
        <f t="shared" si="540"/>
        <v>#N/A</v>
      </c>
      <c r="T1853" s="29" t="e">
        <f t="shared" si="541"/>
        <v>#N/A</v>
      </c>
      <c r="U1853" s="29" t="e">
        <f t="shared" si="542"/>
        <v>#N/A</v>
      </c>
      <c r="V1853" s="21" t="e">
        <f t="shared" si="549"/>
        <v>#N/A</v>
      </c>
      <c r="W1853" s="28">
        <f t="shared" si="543"/>
        <v>0</v>
      </c>
      <c r="X1853" s="28">
        <f t="shared" si="544"/>
        <v>0</v>
      </c>
      <c r="Y1853" s="45" t="str">
        <f t="shared" si="550"/>
        <v>pas de surpoids ni d'obésité</v>
      </c>
    </row>
    <row r="1854" spans="6:25">
      <c r="F1854" s="21"/>
      <c r="G1854" s="54">
        <f t="shared" si="545"/>
        <v>0</v>
      </c>
      <c r="H1854" s="28">
        <f t="shared" si="532"/>
        <v>0</v>
      </c>
      <c r="I1854" s="45">
        <f t="shared" si="546"/>
        <v>0</v>
      </c>
      <c r="J1854" s="29">
        <f t="shared" si="533"/>
        <v>3</v>
      </c>
      <c r="K1854" s="29">
        <f t="shared" si="534"/>
        <v>0.27</v>
      </c>
      <c r="L1854" s="29">
        <f t="shared" si="535"/>
        <v>8.4199999999999997E-2</v>
      </c>
      <c r="M1854" s="29">
        <f t="shared" si="536"/>
        <v>12.92</v>
      </c>
      <c r="N1854" s="45">
        <f t="shared" si="547"/>
        <v>-43.986979853963227</v>
      </c>
      <c r="O1854" s="28">
        <f t="shared" si="537"/>
        <v>10.989169238449415</v>
      </c>
      <c r="P1854" s="28">
        <f t="shared" si="538"/>
        <v>15.087458954343088</v>
      </c>
      <c r="Q1854" s="45" t="str">
        <f t="shared" si="548"/>
        <v>ins. Pondérale</v>
      </c>
      <c r="R1854" s="29">
        <f t="shared" si="539"/>
        <v>3</v>
      </c>
      <c r="S1854" s="29" t="e">
        <f t="shared" si="540"/>
        <v>#N/A</v>
      </c>
      <c r="T1854" s="29" t="e">
        <f t="shared" si="541"/>
        <v>#N/A</v>
      </c>
      <c r="U1854" s="29" t="e">
        <f t="shared" si="542"/>
        <v>#N/A</v>
      </c>
      <c r="V1854" s="21" t="e">
        <f t="shared" si="549"/>
        <v>#N/A</v>
      </c>
      <c r="W1854" s="28">
        <f t="shared" si="543"/>
        <v>0</v>
      </c>
      <c r="X1854" s="28">
        <f t="shared" si="544"/>
        <v>0</v>
      </c>
      <c r="Y1854" s="45" t="str">
        <f t="shared" si="550"/>
        <v>pas de surpoids ni d'obésité</v>
      </c>
    </row>
    <row r="1855" spans="6:25">
      <c r="F1855" s="21"/>
      <c r="G1855" s="54">
        <f t="shared" si="545"/>
        <v>0</v>
      </c>
      <c r="H1855" s="28">
        <f t="shared" si="532"/>
        <v>0</v>
      </c>
      <c r="I1855" s="45">
        <f t="shared" si="546"/>
        <v>0</v>
      </c>
      <c r="J1855" s="29">
        <f t="shared" si="533"/>
        <v>3</v>
      </c>
      <c r="K1855" s="29">
        <f t="shared" si="534"/>
        <v>0.27</v>
      </c>
      <c r="L1855" s="29">
        <f t="shared" si="535"/>
        <v>8.4199999999999997E-2</v>
      </c>
      <c r="M1855" s="29">
        <f t="shared" si="536"/>
        <v>12.92</v>
      </c>
      <c r="N1855" s="45">
        <f t="shared" si="547"/>
        <v>-43.986979853963227</v>
      </c>
      <c r="O1855" s="28">
        <f t="shared" si="537"/>
        <v>10.989169238449415</v>
      </c>
      <c r="P1855" s="28">
        <f t="shared" si="538"/>
        <v>15.087458954343088</v>
      </c>
      <c r="Q1855" s="45" t="str">
        <f t="shared" si="548"/>
        <v>ins. Pondérale</v>
      </c>
      <c r="R1855" s="29">
        <f t="shared" si="539"/>
        <v>3</v>
      </c>
      <c r="S1855" s="29" t="e">
        <f t="shared" si="540"/>
        <v>#N/A</v>
      </c>
      <c r="T1855" s="29" t="e">
        <f t="shared" si="541"/>
        <v>#N/A</v>
      </c>
      <c r="U1855" s="29" t="e">
        <f t="shared" si="542"/>
        <v>#N/A</v>
      </c>
      <c r="V1855" s="21" t="e">
        <f t="shared" si="549"/>
        <v>#N/A</v>
      </c>
      <c r="W1855" s="28">
        <f t="shared" si="543"/>
        <v>0</v>
      </c>
      <c r="X1855" s="28">
        <f t="shared" si="544"/>
        <v>0</v>
      </c>
      <c r="Y1855" s="45" t="str">
        <f t="shared" si="550"/>
        <v>pas de surpoids ni d'obésité</v>
      </c>
    </row>
    <row r="1856" spans="6:25">
      <c r="F1856" s="21"/>
      <c r="G1856" s="54">
        <f t="shared" si="545"/>
        <v>0</v>
      </c>
      <c r="H1856" s="28">
        <f t="shared" si="532"/>
        <v>0</v>
      </c>
      <c r="I1856" s="45">
        <f t="shared" si="546"/>
        <v>0</v>
      </c>
      <c r="J1856" s="29">
        <f t="shared" si="533"/>
        <v>3</v>
      </c>
      <c r="K1856" s="29">
        <f t="shared" si="534"/>
        <v>0.27</v>
      </c>
      <c r="L1856" s="29">
        <f t="shared" si="535"/>
        <v>8.4199999999999997E-2</v>
      </c>
      <c r="M1856" s="29">
        <f t="shared" si="536"/>
        <v>12.92</v>
      </c>
      <c r="N1856" s="45">
        <f t="shared" si="547"/>
        <v>-43.986979853963227</v>
      </c>
      <c r="O1856" s="28">
        <f t="shared" si="537"/>
        <v>10.989169238449415</v>
      </c>
      <c r="P1856" s="28">
        <f t="shared" si="538"/>
        <v>15.087458954343088</v>
      </c>
      <c r="Q1856" s="45" t="str">
        <f t="shared" si="548"/>
        <v>ins. Pondérale</v>
      </c>
      <c r="R1856" s="29">
        <f t="shared" si="539"/>
        <v>3</v>
      </c>
      <c r="S1856" s="29" t="e">
        <f t="shared" si="540"/>
        <v>#N/A</v>
      </c>
      <c r="T1856" s="29" t="e">
        <f t="shared" si="541"/>
        <v>#N/A</v>
      </c>
      <c r="U1856" s="29" t="e">
        <f t="shared" si="542"/>
        <v>#N/A</v>
      </c>
      <c r="V1856" s="21" t="e">
        <f t="shared" si="549"/>
        <v>#N/A</v>
      </c>
      <c r="W1856" s="28">
        <f t="shared" si="543"/>
        <v>0</v>
      </c>
      <c r="X1856" s="28">
        <f t="shared" si="544"/>
        <v>0</v>
      </c>
      <c r="Y1856" s="45" t="str">
        <f t="shared" si="550"/>
        <v>pas de surpoids ni d'obésité</v>
      </c>
    </row>
    <row r="1857" spans="6:25">
      <c r="F1857" s="21"/>
      <c r="G1857" s="54">
        <f t="shared" si="545"/>
        <v>0</v>
      </c>
      <c r="H1857" s="28">
        <f t="shared" si="532"/>
        <v>0</v>
      </c>
      <c r="I1857" s="45">
        <f t="shared" si="546"/>
        <v>0</v>
      </c>
      <c r="J1857" s="29">
        <f t="shared" si="533"/>
        <v>3</v>
      </c>
      <c r="K1857" s="29">
        <f t="shared" si="534"/>
        <v>0.27</v>
      </c>
      <c r="L1857" s="29">
        <f t="shared" si="535"/>
        <v>8.4199999999999997E-2</v>
      </c>
      <c r="M1857" s="29">
        <f t="shared" si="536"/>
        <v>12.92</v>
      </c>
      <c r="N1857" s="45">
        <f t="shared" si="547"/>
        <v>-43.986979853963227</v>
      </c>
      <c r="O1857" s="28">
        <f t="shared" si="537"/>
        <v>10.989169238449415</v>
      </c>
      <c r="P1857" s="28">
        <f t="shared" si="538"/>
        <v>15.087458954343088</v>
      </c>
      <c r="Q1857" s="45" t="str">
        <f t="shared" si="548"/>
        <v>ins. Pondérale</v>
      </c>
      <c r="R1857" s="29">
        <f t="shared" si="539"/>
        <v>3</v>
      </c>
      <c r="S1857" s="29" t="e">
        <f t="shared" si="540"/>
        <v>#N/A</v>
      </c>
      <c r="T1857" s="29" t="e">
        <f t="shared" si="541"/>
        <v>#N/A</v>
      </c>
      <c r="U1857" s="29" t="e">
        <f t="shared" si="542"/>
        <v>#N/A</v>
      </c>
      <c r="V1857" s="21" t="e">
        <f t="shared" si="549"/>
        <v>#N/A</v>
      </c>
      <c r="W1857" s="28">
        <f t="shared" si="543"/>
        <v>0</v>
      </c>
      <c r="X1857" s="28">
        <f t="shared" si="544"/>
        <v>0</v>
      </c>
      <c r="Y1857" s="45" t="str">
        <f t="shared" si="550"/>
        <v>pas de surpoids ni d'obésité</v>
      </c>
    </row>
    <row r="1858" spans="6:25">
      <c r="F1858" s="21"/>
      <c r="G1858" s="54">
        <f t="shared" si="545"/>
        <v>0</v>
      </c>
      <c r="H1858" s="28">
        <f t="shared" si="532"/>
        <v>0</v>
      </c>
      <c r="I1858" s="45">
        <f t="shared" si="546"/>
        <v>0</v>
      </c>
      <c r="J1858" s="29">
        <f t="shared" si="533"/>
        <v>3</v>
      </c>
      <c r="K1858" s="29">
        <f t="shared" si="534"/>
        <v>0.27</v>
      </c>
      <c r="L1858" s="29">
        <f t="shared" si="535"/>
        <v>8.4199999999999997E-2</v>
      </c>
      <c r="M1858" s="29">
        <f t="shared" si="536"/>
        <v>12.92</v>
      </c>
      <c r="N1858" s="45">
        <f t="shared" si="547"/>
        <v>-43.986979853963227</v>
      </c>
      <c r="O1858" s="28">
        <f t="shared" si="537"/>
        <v>10.989169238449415</v>
      </c>
      <c r="P1858" s="28">
        <f t="shared" si="538"/>
        <v>15.087458954343088</v>
      </c>
      <c r="Q1858" s="45" t="str">
        <f t="shared" si="548"/>
        <v>ins. Pondérale</v>
      </c>
      <c r="R1858" s="29">
        <f t="shared" si="539"/>
        <v>3</v>
      </c>
      <c r="S1858" s="29" t="e">
        <f t="shared" si="540"/>
        <v>#N/A</v>
      </c>
      <c r="T1858" s="29" t="e">
        <f t="shared" si="541"/>
        <v>#N/A</v>
      </c>
      <c r="U1858" s="29" t="e">
        <f t="shared" si="542"/>
        <v>#N/A</v>
      </c>
      <c r="V1858" s="21" t="e">
        <f t="shared" si="549"/>
        <v>#N/A</v>
      </c>
      <c r="W1858" s="28">
        <f t="shared" si="543"/>
        <v>0</v>
      </c>
      <c r="X1858" s="28">
        <f t="shared" si="544"/>
        <v>0</v>
      </c>
      <c r="Y1858" s="45" t="str">
        <f t="shared" si="550"/>
        <v>pas de surpoids ni d'obésité</v>
      </c>
    </row>
    <row r="1859" spans="6:25">
      <c r="F1859" s="21"/>
      <c r="G1859" s="54">
        <f t="shared" si="545"/>
        <v>0</v>
      </c>
      <c r="H1859" s="28">
        <f t="shared" si="532"/>
        <v>0</v>
      </c>
      <c r="I1859" s="45">
        <f t="shared" si="546"/>
        <v>0</v>
      </c>
      <c r="J1859" s="29">
        <f t="shared" si="533"/>
        <v>3</v>
      </c>
      <c r="K1859" s="29">
        <f t="shared" si="534"/>
        <v>0.27</v>
      </c>
      <c r="L1859" s="29">
        <f t="shared" si="535"/>
        <v>8.4199999999999997E-2</v>
      </c>
      <c r="M1859" s="29">
        <f t="shared" si="536"/>
        <v>12.92</v>
      </c>
      <c r="N1859" s="45">
        <f t="shared" si="547"/>
        <v>-43.986979853963227</v>
      </c>
      <c r="O1859" s="28">
        <f t="shared" si="537"/>
        <v>10.989169238449415</v>
      </c>
      <c r="P1859" s="28">
        <f t="shared" si="538"/>
        <v>15.087458954343088</v>
      </c>
      <c r="Q1859" s="45" t="str">
        <f t="shared" si="548"/>
        <v>ins. Pondérale</v>
      </c>
      <c r="R1859" s="29">
        <f t="shared" si="539"/>
        <v>3</v>
      </c>
      <c r="S1859" s="29" t="e">
        <f t="shared" si="540"/>
        <v>#N/A</v>
      </c>
      <c r="T1859" s="29" t="e">
        <f t="shared" si="541"/>
        <v>#N/A</v>
      </c>
      <c r="U1859" s="29" t="e">
        <f t="shared" si="542"/>
        <v>#N/A</v>
      </c>
      <c r="V1859" s="21" t="e">
        <f t="shared" si="549"/>
        <v>#N/A</v>
      </c>
      <c r="W1859" s="28">
        <f t="shared" si="543"/>
        <v>0</v>
      </c>
      <c r="X1859" s="28">
        <f t="shared" si="544"/>
        <v>0</v>
      </c>
      <c r="Y1859" s="45" t="str">
        <f t="shared" si="550"/>
        <v>pas de surpoids ni d'obésité</v>
      </c>
    </row>
    <row r="1860" spans="6:25">
      <c r="F1860" s="21"/>
      <c r="G1860" s="54">
        <f t="shared" si="545"/>
        <v>0</v>
      </c>
      <c r="H1860" s="28">
        <f t="shared" si="532"/>
        <v>0</v>
      </c>
      <c r="I1860" s="45">
        <f t="shared" si="546"/>
        <v>0</v>
      </c>
      <c r="J1860" s="29">
        <f t="shared" si="533"/>
        <v>3</v>
      </c>
      <c r="K1860" s="29">
        <f t="shared" si="534"/>
        <v>0.27</v>
      </c>
      <c r="L1860" s="29">
        <f t="shared" si="535"/>
        <v>8.4199999999999997E-2</v>
      </c>
      <c r="M1860" s="29">
        <f t="shared" si="536"/>
        <v>12.92</v>
      </c>
      <c r="N1860" s="45">
        <f t="shared" si="547"/>
        <v>-43.986979853963227</v>
      </c>
      <c r="O1860" s="28">
        <f t="shared" si="537"/>
        <v>10.989169238449415</v>
      </c>
      <c r="P1860" s="28">
        <f t="shared" si="538"/>
        <v>15.087458954343088</v>
      </c>
      <c r="Q1860" s="45" t="str">
        <f t="shared" si="548"/>
        <v>ins. Pondérale</v>
      </c>
      <c r="R1860" s="29">
        <f t="shared" si="539"/>
        <v>3</v>
      </c>
      <c r="S1860" s="29" t="e">
        <f t="shared" si="540"/>
        <v>#N/A</v>
      </c>
      <c r="T1860" s="29" t="e">
        <f t="shared" si="541"/>
        <v>#N/A</v>
      </c>
      <c r="U1860" s="29" t="e">
        <f t="shared" si="542"/>
        <v>#N/A</v>
      </c>
      <c r="V1860" s="21" t="e">
        <f t="shared" si="549"/>
        <v>#N/A</v>
      </c>
      <c r="W1860" s="28">
        <f t="shared" si="543"/>
        <v>0</v>
      </c>
      <c r="X1860" s="28">
        <f t="shared" si="544"/>
        <v>0</v>
      </c>
      <c r="Y1860" s="45" t="str">
        <f t="shared" si="550"/>
        <v>pas de surpoids ni d'obésité</v>
      </c>
    </row>
    <row r="1861" spans="6:25">
      <c r="F1861" s="21"/>
      <c r="G1861" s="54">
        <f t="shared" si="545"/>
        <v>0</v>
      </c>
      <c r="H1861" s="28">
        <f t="shared" si="532"/>
        <v>0</v>
      </c>
      <c r="I1861" s="45">
        <f t="shared" si="546"/>
        <v>0</v>
      </c>
      <c r="J1861" s="29">
        <f t="shared" si="533"/>
        <v>3</v>
      </c>
      <c r="K1861" s="29">
        <f t="shared" si="534"/>
        <v>0.27</v>
      </c>
      <c r="L1861" s="29">
        <f t="shared" si="535"/>
        <v>8.4199999999999997E-2</v>
      </c>
      <c r="M1861" s="29">
        <f t="shared" si="536"/>
        <v>12.92</v>
      </c>
      <c r="N1861" s="45">
        <f t="shared" si="547"/>
        <v>-43.986979853963227</v>
      </c>
      <c r="O1861" s="28">
        <f t="shared" si="537"/>
        <v>10.989169238449415</v>
      </c>
      <c r="P1861" s="28">
        <f t="shared" si="538"/>
        <v>15.087458954343088</v>
      </c>
      <c r="Q1861" s="45" t="str">
        <f t="shared" si="548"/>
        <v>ins. Pondérale</v>
      </c>
      <c r="R1861" s="29">
        <f t="shared" si="539"/>
        <v>3</v>
      </c>
      <c r="S1861" s="29" t="e">
        <f t="shared" si="540"/>
        <v>#N/A</v>
      </c>
      <c r="T1861" s="29" t="e">
        <f t="shared" si="541"/>
        <v>#N/A</v>
      </c>
      <c r="U1861" s="29" t="e">
        <f t="shared" si="542"/>
        <v>#N/A</v>
      </c>
      <c r="V1861" s="21" t="e">
        <f t="shared" si="549"/>
        <v>#N/A</v>
      </c>
      <c r="W1861" s="28">
        <f t="shared" si="543"/>
        <v>0</v>
      </c>
      <c r="X1861" s="28">
        <f t="shared" si="544"/>
        <v>0</v>
      </c>
      <c r="Y1861" s="45" t="str">
        <f t="shared" si="550"/>
        <v>pas de surpoids ni d'obésité</v>
      </c>
    </row>
    <row r="1862" spans="6:25">
      <c r="F1862" s="21"/>
      <c r="G1862" s="54">
        <f t="shared" si="545"/>
        <v>0</v>
      </c>
      <c r="H1862" s="28">
        <f t="shared" si="532"/>
        <v>0</v>
      </c>
      <c r="I1862" s="45">
        <f t="shared" si="546"/>
        <v>0</v>
      </c>
      <c r="J1862" s="29">
        <f t="shared" si="533"/>
        <v>3</v>
      </c>
      <c r="K1862" s="29">
        <f t="shared" si="534"/>
        <v>0.27</v>
      </c>
      <c r="L1862" s="29">
        <f t="shared" si="535"/>
        <v>8.4199999999999997E-2</v>
      </c>
      <c r="M1862" s="29">
        <f t="shared" si="536"/>
        <v>12.92</v>
      </c>
      <c r="N1862" s="45">
        <f t="shared" si="547"/>
        <v>-43.986979853963227</v>
      </c>
      <c r="O1862" s="28">
        <f t="shared" si="537"/>
        <v>10.989169238449415</v>
      </c>
      <c r="P1862" s="28">
        <f t="shared" si="538"/>
        <v>15.087458954343088</v>
      </c>
      <c r="Q1862" s="45" t="str">
        <f t="shared" si="548"/>
        <v>ins. Pondérale</v>
      </c>
      <c r="R1862" s="29">
        <f t="shared" si="539"/>
        <v>3</v>
      </c>
      <c r="S1862" s="29" t="e">
        <f t="shared" si="540"/>
        <v>#N/A</v>
      </c>
      <c r="T1862" s="29" t="e">
        <f t="shared" si="541"/>
        <v>#N/A</v>
      </c>
      <c r="U1862" s="29" t="e">
        <f t="shared" si="542"/>
        <v>#N/A</v>
      </c>
      <c r="V1862" s="21" t="e">
        <f t="shared" si="549"/>
        <v>#N/A</v>
      </c>
      <c r="W1862" s="28">
        <f t="shared" si="543"/>
        <v>0</v>
      </c>
      <c r="X1862" s="28">
        <f t="shared" si="544"/>
        <v>0</v>
      </c>
      <c r="Y1862" s="45" t="str">
        <f t="shared" si="550"/>
        <v>pas de surpoids ni d'obésité</v>
      </c>
    </row>
    <row r="1863" spans="6:25">
      <c r="F1863" s="21"/>
      <c r="G1863" s="54">
        <f t="shared" si="545"/>
        <v>0</v>
      </c>
      <c r="H1863" s="28">
        <f t="shared" ref="H1863:H1926" si="551">MROUND(G1863,0.5)</f>
        <v>0</v>
      </c>
      <c r="I1863" s="45">
        <f t="shared" si="546"/>
        <v>0</v>
      </c>
      <c r="J1863" s="29">
        <f t="shared" ref="J1863:J1926" si="552">IF(OR(C1863=1),0,3)</f>
        <v>3</v>
      </c>
      <c r="K1863" s="29">
        <f t="shared" ref="K1863:K1926" si="553">VLOOKUP(H1863,TableRefFR,2+J1863)</f>
        <v>0.27</v>
      </c>
      <c r="L1863" s="29">
        <f t="shared" ref="L1863:L1926" si="554">VLOOKUP(H1863,TableRefFR,3+J1863)</f>
        <v>8.4199999999999997E-2</v>
      </c>
      <c r="M1863" s="29">
        <f t="shared" ref="M1863:M1926" si="555">VLOOKUP(H1863,TableRefFR,4+J1863)</f>
        <v>12.92</v>
      </c>
      <c r="N1863" s="45">
        <f t="shared" si="547"/>
        <v>-43.986979853963227</v>
      </c>
      <c r="O1863" s="28">
        <f t="shared" ref="O1863:O1926" si="556">VLOOKUP(H1863,CorpFR,2+J1863)</f>
        <v>10.989169238449415</v>
      </c>
      <c r="P1863" s="28">
        <f t="shared" ref="P1863:P1926" si="557">VLOOKUP(H1863,CorpFR,3+J1863)</f>
        <v>15.087458954343088</v>
      </c>
      <c r="Q1863" s="45" t="str">
        <f t="shared" si="548"/>
        <v>ins. Pondérale</v>
      </c>
      <c r="R1863" s="29">
        <f t="shared" ref="R1863:R1926" si="558">IF(OR(C1863=1),0,3)</f>
        <v>3</v>
      </c>
      <c r="S1863" s="29" t="e">
        <f t="shared" ref="S1863:S1926" si="559">VLOOKUP(H1863,TableRefIOTF,2+R1863)</f>
        <v>#N/A</v>
      </c>
      <c r="T1863" s="29" t="e">
        <f t="shared" ref="T1863:T1926" si="560">VLOOKUP(H1863,TableRefIOTF,3+R1863)</f>
        <v>#N/A</v>
      </c>
      <c r="U1863" s="29" t="e">
        <f t="shared" ref="U1863:U1926" si="561">VLOOKUP(H1863,TableRefIOTF,4+R1863)</f>
        <v>#N/A</v>
      </c>
      <c r="V1863" s="21" t="e">
        <f t="shared" si="549"/>
        <v>#N/A</v>
      </c>
      <c r="W1863" s="28">
        <f t="shared" ref="W1863:W1926" si="562">VLOOKUP(H1863,CorpIOTF,2+R1863)</f>
        <v>0</v>
      </c>
      <c r="X1863" s="28">
        <f t="shared" ref="X1863:X1926" si="563">VLOOKUP(H1863,CorpIOTF,3+R1863)</f>
        <v>0</v>
      </c>
      <c r="Y1863" s="45" t="str">
        <f t="shared" si="550"/>
        <v>pas de surpoids ni d'obésité</v>
      </c>
    </row>
    <row r="1864" spans="6:25">
      <c r="F1864" s="21"/>
      <c r="G1864" s="54">
        <f t="shared" ref="G1864:G1927" si="564">DATEDIF(B1864,E1864,"d")/365.25</f>
        <v>0</v>
      </c>
      <c r="H1864" s="28">
        <f t="shared" si="551"/>
        <v>0</v>
      </c>
      <c r="I1864" s="45">
        <f t="shared" ref="I1864:I1927" si="565">D1864</f>
        <v>0</v>
      </c>
      <c r="J1864" s="29">
        <f t="shared" si="552"/>
        <v>3</v>
      </c>
      <c r="K1864" s="29">
        <f t="shared" si="553"/>
        <v>0.27</v>
      </c>
      <c r="L1864" s="29">
        <f t="shared" si="554"/>
        <v>8.4199999999999997E-2</v>
      </c>
      <c r="M1864" s="29">
        <f t="shared" si="555"/>
        <v>12.92</v>
      </c>
      <c r="N1864" s="45">
        <f t="shared" ref="N1864:N1927" si="566">(((I1864/M1864)^K1864)-1)/(K1864*L1864)</f>
        <v>-43.986979853963227</v>
      </c>
      <c r="O1864" s="28">
        <f t="shared" si="556"/>
        <v>10.989169238449415</v>
      </c>
      <c r="P1864" s="28">
        <f t="shared" si="557"/>
        <v>15.087458954343088</v>
      </c>
      <c r="Q1864" s="45" t="str">
        <f t="shared" ref="Q1864:Q1927" si="567">IF(I1864&gt;P1864,"surpoids",IF(I1864&lt;O1864,"ins. Pondérale","corpulence normale"))</f>
        <v>ins. Pondérale</v>
      </c>
      <c r="R1864" s="29">
        <f t="shared" si="558"/>
        <v>3</v>
      </c>
      <c r="S1864" s="29" t="e">
        <f t="shared" si="559"/>
        <v>#N/A</v>
      </c>
      <c r="T1864" s="29" t="e">
        <f t="shared" si="560"/>
        <v>#N/A</v>
      </c>
      <c r="U1864" s="29" t="e">
        <f t="shared" si="561"/>
        <v>#N/A</v>
      </c>
      <c r="V1864" s="21" t="e">
        <f t="shared" ref="V1864:V1927" si="568">(((I1864/U1864)^S1864)-1)/(S1864*T1864)</f>
        <v>#N/A</v>
      </c>
      <c r="W1864" s="28">
        <f t="shared" si="562"/>
        <v>0</v>
      </c>
      <c r="X1864" s="28">
        <f t="shared" si="563"/>
        <v>0</v>
      </c>
      <c r="Y1864" s="45" t="str">
        <f t="shared" ref="Y1864:Y1927" si="569">IF(I1864&gt;X1864,"obésité",IF(I1864&gt;W1864,"surpoids","pas de surpoids ni d'obésité"))</f>
        <v>pas de surpoids ni d'obésité</v>
      </c>
    </row>
    <row r="1865" spans="6:25">
      <c r="F1865" s="21"/>
      <c r="G1865" s="54">
        <f t="shared" si="564"/>
        <v>0</v>
      </c>
      <c r="H1865" s="28">
        <f t="shared" si="551"/>
        <v>0</v>
      </c>
      <c r="I1865" s="45">
        <f t="shared" si="565"/>
        <v>0</v>
      </c>
      <c r="J1865" s="29">
        <f t="shared" si="552"/>
        <v>3</v>
      </c>
      <c r="K1865" s="29">
        <f t="shared" si="553"/>
        <v>0.27</v>
      </c>
      <c r="L1865" s="29">
        <f t="shared" si="554"/>
        <v>8.4199999999999997E-2</v>
      </c>
      <c r="M1865" s="29">
        <f t="shared" si="555"/>
        <v>12.92</v>
      </c>
      <c r="N1865" s="45">
        <f t="shared" si="566"/>
        <v>-43.986979853963227</v>
      </c>
      <c r="O1865" s="28">
        <f t="shared" si="556"/>
        <v>10.989169238449415</v>
      </c>
      <c r="P1865" s="28">
        <f t="shared" si="557"/>
        <v>15.087458954343088</v>
      </c>
      <c r="Q1865" s="45" t="str">
        <f t="shared" si="567"/>
        <v>ins. Pondérale</v>
      </c>
      <c r="R1865" s="29">
        <f t="shared" si="558"/>
        <v>3</v>
      </c>
      <c r="S1865" s="29" t="e">
        <f t="shared" si="559"/>
        <v>#N/A</v>
      </c>
      <c r="T1865" s="29" t="e">
        <f t="shared" si="560"/>
        <v>#N/A</v>
      </c>
      <c r="U1865" s="29" t="e">
        <f t="shared" si="561"/>
        <v>#N/A</v>
      </c>
      <c r="V1865" s="21" t="e">
        <f t="shared" si="568"/>
        <v>#N/A</v>
      </c>
      <c r="W1865" s="28">
        <f t="shared" si="562"/>
        <v>0</v>
      </c>
      <c r="X1865" s="28">
        <f t="shared" si="563"/>
        <v>0</v>
      </c>
      <c r="Y1865" s="45" t="str">
        <f t="shared" si="569"/>
        <v>pas de surpoids ni d'obésité</v>
      </c>
    </row>
    <row r="1866" spans="6:25">
      <c r="F1866" s="21"/>
      <c r="G1866" s="54">
        <f t="shared" si="564"/>
        <v>0</v>
      </c>
      <c r="H1866" s="28">
        <f t="shared" si="551"/>
        <v>0</v>
      </c>
      <c r="I1866" s="45">
        <f t="shared" si="565"/>
        <v>0</v>
      </c>
      <c r="J1866" s="29">
        <f t="shared" si="552"/>
        <v>3</v>
      </c>
      <c r="K1866" s="29">
        <f t="shared" si="553"/>
        <v>0.27</v>
      </c>
      <c r="L1866" s="29">
        <f t="shared" si="554"/>
        <v>8.4199999999999997E-2</v>
      </c>
      <c r="M1866" s="29">
        <f t="shared" si="555"/>
        <v>12.92</v>
      </c>
      <c r="N1866" s="45">
        <f t="shared" si="566"/>
        <v>-43.986979853963227</v>
      </c>
      <c r="O1866" s="28">
        <f t="shared" si="556"/>
        <v>10.989169238449415</v>
      </c>
      <c r="P1866" s="28">
        <f t="shared" si="557"/>
        <v>15.087458954343088</v>
      </c>
      <c r="Q1866" s="45" t="str">
        <f t="shared" si="567"/>
        <v>ins. Pondérale</v>
      </c>
      <c r="R1866" s="29">
        <f t="shared" si="558"/>
        <v>3</v>
      </c>
      <c r="S1866" s="29" t="e">
        <f t="shared" si="559"/>
        <v>#N/A</v>
      </c>
      <c r="T1866" s="29" t="e">
        <f t="shared" si="560"/>
        <v>#N/A</v>
      </c>
      <c r="U1866" s="29" t="e">
        <f t="shared" si="561"/>
        <v>#N/A</v>
      </c>
      <c r="V1866" s="21" t="e">
        <f t="shared" si="568"/>
        <v>#N/A</v>
      </c>
      <c r="W1866" s="28">
        <f t="shared" si="562"/>
        <v>0</v>
      </c>
      <c r="X1866" s="28">
        <f t="shared" si="563"/>
        <v>0</v>
      </c>
      <c r="Y1866" s="45" t="str">
        <f t="shared" si="569"/>
        <v>pas de surpoids ni d'obésité</v>
      </c>
    </row>
    <row r="1867" spans="6:25">
      <c r="F1867" s="21"/>
      <c r="G1867" s="54">
        <f t="shared" si="564"/>
        <v>0</v>
      </c>
      <c r="H1867" s="28">
        <f t="shared" si="551"/>
        <v>0</v>
      </c>
      <c r="I1867" s="45">
        <f t="shared" si="565"/>
        <v>0</v>
      </c>
      <c r="J1867" s="29">
        <f t="shared" si="552"/>
        <v>3</v>
      </c>
      <c r="K1867" s="29">
        <f t="shared" si="553"/>
        <v>0.27</v>
      </c>
      <c r="L1867" s="29">
        <f t="shared" si="554"/>
        <v>8.4199999999999997E-2</v>
      </c>
      <c r="M1867" s="29">
        <f t="shared" si="555"/>
        <v>12.92</v>
      </c>
      <c r="N1867" s="45">
        <f t="shared" si="566"/>
        <v>-43.986979853963227</v>
      </c>
      <c r="O1867" s="28">
        <f t="shared" si="556"/>
        <v>10.989169238449415</v>
      </c>
      <c r="P1867" s="28">
        <f t="shared" si="557"/>
        <v>15.087458954343088</v>
      </c>
      <c r="Q1867" s="45" t="str">
        <f t="shared" si="567"/>
        <v>ins. Pondérale</v>
      </c>
      <c r="R1867" s="29">
        <f t="shared" si="558"/>
        <v>3</v>
      </c>
      <c r="S1867" s="29" t="e">
        <f t="shared" si="559"/>
        <v>#N/A</v>
      </c>
      <c r="T1867" s="29" t="e">
        <f t="shared" si="560"/>
        <v>#N/A</v>
      </c>
      <c r="U1867" s="29" t="e">
        <f t="shared" si="561"/>
        <v>#N/A</v>
      </c>
      <c r="V1867" s="21" t="e">
        <f t="shared" si="568"/>
        <v>#N/A</v>
      </c>
      <c r="W1867" s="28">
        <f t="shared" si="562"/>
        <v>0</v>
      </c>
      <c r="X1867" s="28">
        <f t="shared" si="563"/>
        <v>0</v>
      </c>
      <c r="Y1867" s="45" t="str">
        <f t="shared" si="569"/>
        <v>pas de surpoids ni d'obésité</v>
      </c>
    </row>
    <row r="1868" spans="6:25">
      <c r="F1868" s="21"/>
      <c r="G1868" s="54">
        <f t="shared" si="564"/>
        <v>0</v>
      </c>
      <c r="H1868" s="28">
        <f t="shared" si="551"/>
        <v>0</v>
      </c>
      <c r="I1868" s="45">
        <f t="shared" si="565"/>
        <v>0</v>
      </c>
      <c r="J1868" s="29">
        <f t="shared" si="552"/>
        <v>3</v>
      </c>
      <c r="K1868" s="29">
        <f t="shared" si="553"/>
        <v>0.27</v>
      </c>
      <c r="L1868" s="29">
        <f t="shared" si="554"/>
        <v>8.4199999999999997E-2</v>
      </c>
      <c r="M1868" s="29">
        <f t="shared" si="555"/>
        <v>12.92</v>
      </c>
      <c r="N1868" s="45">
        <f t="shared" si="566"/>
        <v>-43.986979853963227</v>
      </c>
      <c r="O1868" s="28">
        <f t="shared" si="556"/>
        <v>10.989169238449415</v>
      </c>
      <c r="P1868" s="28">
        <f t="shared" si="557"/>
        <v>15.087458954343088</v>
      </c>
      <c r="Q1868" s="45" t="str">
        <f t="shared" si="567"/>
        <v>ins. Pondérale</v>
      </c>
      <c r="R1868" s="29">
        <f t="shared" si="558"/>
        <v>3</v>
      </c>
      <c r="S1868" s="29" t="e">
        <f t="shared" si="559"/>
        <v>#N/A</v>
      </c>
      <c r="T1868" s="29" t="e">
        <f t="shared" si="560"/>
        <v>#N/A</v>
      </c>
      <c r="U1868" s="29" t="e">
        <f t="shared" si="561"/>
        <v>#N/A</v>
      </c>
      <c r="V1868" s="21" t="e">
        <f t="shared" si="568"/>
        <v>#N/A</v>
      </c>
      <c r="W1868" s="28">
        <f t="shared" si="562"/>
        <v>0</v>
      </c>
      <c r="X1868" s="28">
        <f t="shared" si="563"/>
        <v>0</v>
      </c>
      <c r="Y1868" s="45" t="str">
        <f t="shared" si="569"/>
        <v>pas de surpoids ni d'obésité</v>
      </c>
    </row>
    <row r="1869" spans="6:25">
      <c r="F1869" s="21"/>
      <c r="G1869" s="54">
        <f t="shared" si="564"/>
        <v>0</v>
      </c>
      <c r="H1869" s="28">
        <f t="shared" si="551"/>
        <v>0</v>
      </c>
      <c r="I1869" s="45">
        <f t="shared" si="565"/>
        <v>0</v>
      </c>
      <c r="J1869" s="29">
        <f t="shared" si="552"/>
        <v>3</v>
      </c>
      <c r="K1869" s="29">
        <f t="shared" si="553"/>
        <v>0.27</v>
      </c>
      <c r="L1869" s="29">
        <f t="shared" si="554"/>
        <v>8.4199999999999997E-2</v>
      </c>
      <c r="M1869" s="29">
        <f t="shared" si="555"/>
        <v>12.92</v>
      </c>
      <c r="N1869" s="45">
        <f t="shared" si="566"/>
        <v>-43.986979853963227</v>
      </c>
      <c r="O1869" s="28">
        <f t="shared" si="556"/>
        <v>10.989169238449415</v>
      </c>
      <c r="P1869" s="28">
        <f t="shared" si="557"/>
        <v>15.087458954343088</v>
      </c>
      <c r="Q1869" s="45" t="str">
        <f t="shared" si="567"/>
        <v>ins. Pondérale</v>
      </c>
      <c r="R1869" s="29">
        <f t="shared" si="558"/>
        <v>3</v>
      </c>
      <c r="S1869" s="29" t="e">
        <f t="shared" si="559"/>
        <v>#N/A</v>
      </c>
      <c r="T1869" s="29" t="e">
        <f t="shared" si="560"/>
        <v>#N/A</v>
      </c>
      <c r="U1869" s="29" t="e">
        <f t="shared" si="561"/>
        <v>#N/A</v>
      </c>
      <c r="V1869" s="21" t="e">
        <f t="shared" si="568"/>
        <v>#N/A</v>
      </c>
      <c r="W1869" s="28">
        <f t="shared" si="562"/>
        <v>0</v>
      </c>
      <c r="X1869" s="28">
        <f t="shared" si="563"/>
        <v>0</v>
      </c>
      <c r="Y1869" s="45" t="str">
        <f t="shared" si="569"/>
        <v>pas de surpoids ni d'obésité</v>
      </c>
    </row>
    <row r="1870" spans="6:25">
      <c r="F1870" s="21"/>
      <c r="G1870" s="54">
        <f t="shared" si="564"/>
        <v>0</v>
      </c>
      <c r="H1870" s="28">
        <f t="shared" si="551"/>
        <v>0</v>
      </c>
      <c r="I1870" s="45">
        <f t="shared" si="565"/>
        <v>0</v>
      </c>
      <c r="J1870" s="29">
        <f t="shared" si="552"/>
        <v>3</v>
      </c>
      <c r="K1870" s="29">
        <f t="shared" si="553"/>
        <v>0.27</v>
      </c>
      <c r="L1870" s="29">
        <f t="shared" si="554"/>
        <v>8.4199999999999997E-2</v>
      </c>
      <c r="M1870" s="29">
        <f t="shared" si="555"/>
        <v>12.92</v>
      </c>
      <c r="N1870" s="45">
        <f t="shared" si="566"/>
        <v>-43.986979853963227</v>
      </c>
      <c r="O1870" s="28">
        <f t="shared" si="556"/>
        <v>10.989169238449415</v>
      </c>
      <c r="P1870" s="28">
        <f t="shared" si="557"/>
        <v>15.087458954343088</v>
      </c>
      <c r="Q1870" s="45" t="str">
        <f t="shared" si="567"/>
        <v>ins. Pondérale</v>
      </c>
      <c r="R1870" s="29">
        <f t="shared" si="558"/>
        <v>3</v>
      </c>
      <c r="S1870" s="29" t="e">
        <f t="shared" si="559"/>
        <v>#N/A</v>
      </c>
      <c r="T1870" s="29" t="e">
        <f t="shared" si="560"/>
        <v>#N/A</v>
      </c>
      <c r="U1870" s="29" t="e">
        <f t="shared" si="561"/>
        <v>#N/A</v>
      </c>
      <c r="V1870" s="21" t="e">
        <f t="shared" si="568"/>
        <v>#N/A</v>
      </c>
      <c r="W1870" s="28">
        <f t="shared" si="562"/>
        <v>0</v>
      </c>
      <c r="X1870" s="28">
        <f t="shared" si="563"/>
        <v>0</v>
      </c>
      <c r="Y1870" s="45" t="str">
        <f t="shared" si="569"/>
        <v>pas de surpoids ni d'obésité</v>
      </c>
    </row>
    <row r="1871" spans="6:25">
      <c r="F1871" s="21"/>
      <c r="G1871" s="54">
        <f t="shared" si="564"/>
        <v>0</v>
      </c>
      <c r="H1871" s="28">
        <f t="shared" si="551"/>
        <v>0</v>
      </c>
      <c r="I1871" s="45">
        <f t="shared" si="565"/>
        <v>0</v>
      </c>
      <c r="J1871" s="29">
        <f t="shared" si="552"/>
        <v>3</v>
      </c>
      <c r="K1871" s="29">
        <f t="shared" si="553"/>
        <v>0.27</v>
      </c>
      <c r="L1871" s="29">
        <f t="shared" si="554"/>
        <v>8.4199999999999997E-2</v>
      </c>
      <c r="M1871" s="29">
        <f t="shared" si="555"/>
        <v>12.92</v>
      </c>
      <c r="N1871" s="45">
        <f t="shared" si="566"/>
        <v>-43.986979853963227</v>
      </c>
      <c r="O1871" s="28">
        <f t="shared" si="556"/>
        <v>10.989169238449415</v>
      </c>
      <c r="P1871" s="28">
        <f t="shared" si="557"/>
        <v>15.087458954343088</v>
      </c>
      <c r="Q1871" s="45" t="str">
        <f t="shared" si="567"/>
        <v>ins. Pondérale</v>
      </c>
      <c r="R1871" s="29">
        <f t="shared" si="558"/>
        <v>3</v>
      </c>
      <c r="S1871" s="29" t="e">
        <f t="shared" si="559"/>
        <v>#N/A</v>
      </c>
      <c r="T1871" s="29" t="e">
        <f t="shared" si="560"/>
        <v>#N/A</v>
      </c>
      <c r="U1871" s="29" t="e">
        <f t="shared" si="561"/>
        <v>#N/A</v>
      </c>
      <c r="V1871" s="21" t="e">
        <f t="shared" si="568"/>
        <v>#N/A</v>
      </c>
      <c r="W1871" s="28">
        <f t="shared" si="562"/>
        <v>0</v>
      </c>
      <c r="X1871" s="28">
        <f t="shared" si="563"/>
        <v>0</v>
      </c>
      <c r="Y1871" s="45" t="str">
        <f t="shared" si="569"/>
        <v>pas de surpoids ni d'obésité</v>
      </c>
    </row>
    <row r="1872" spans="6:25">
      <c r="F1872" s="21"/>
      <c r="G1872" s="54">
        <f t="shared" si="564"/>
        <v>0</v>
      </c>
      <c r="H1872" s="28">
        <f t="shared" si="551"/>
        <v>0</v>
      </c>
      <c r="I1872" s="45">
        <f t="shared" si="565"/>
        <v>0</v>
      </c>
      <c r="J1872" s="29">
        <f t="shared" si="552"/>
        <v>3</v>
      </c>
      <c r="K1872" s="29">
        <f t="shared" si="553"/>
        <v>0.27</v>
      </c>
      <c r="L1872" s="29">
        <f t="shared" si="554"/>
        <v>8.4199999999999997E-2</v>
      </c>
      <c r="M1872" s="29">
        <f t="shared" si="555"/>
        <v>12.92</v>
      </c>
      <c r="N1872" s="45">
        <f t="shared" si="566"/>
        <v>-43.986979853963227</v>
      </c>
      <c r="O1872" s="28">
        <f t="shared" si="556"/>
        <v>10.989169238449415</v>
      </c>
      <c r="P1872" s="28">
        <f t="shared" si="557"/>
        <v>15.087458954343088</v>
      </c>
      <c r="Q1872" s="45" t="str">
        <f t="shared" si="567"/>
        <v>ins. Pondérale</v>
      </c>
      <c r="R1872" s="29">
        <f t="shared" si="558"/>
        <v>3</v>
      </c>
      <c r="S1872" s="29" t="e">
        <f t="shared" si="559"/>
        <v>#N/A</v>
      </c>
      <c r="T1872" s="29" t="e">
        <f t="shared" si="560"/>
        <v>#N/A</v>
      </c>
      <c r="U1872" s="29" t="e">
        <f t="shared" si="561"/>
        <v>#N/A</v>
      </c>
      <c r="V1872" s="21" t="e">
        <f t="shared" si="568"/>
        <v>#N/A</v>
      </c>
      <c r="W1872" s="28">
        <f t="shared" si="562"/>
        <v>0</v>
      </c>
      <c r="X1872" s="28">
        <f t="shared" si="563"/>
        <v>0</v>
      </c>
      <c r="Y1872" s="45" t="str">
        <f t="shared" si="569"/>
        <v>pas de surpoids ni d'obésité</v>
      </c>
    </row>
    <row r="1873" spans="6:25">
      <c r="F1873" s="21"/>
      <c r="G1873" s="54">
        <f t="shared" si="564"/>
        <v>0</v>
      </c>
      <c r="H1873" s="28">
        <f t="shared" si="551"/>
        <v>0</v>
      </c>
      <c r="I1873" s="45">
        <f t="shared" si="565"/>
        <v>0</v>
      </c>
      <c r="J1873" s="29">
        <f t="shared" si="552"/>
        <v>3</v>
      </c>
      <c r="K1873" s="29">
        <f t="shared" si="553"/>
        <v>0.27</v>
      </c>
      <c r="L1873" s="29">
        <f t="shared" si="554"/>
        <v>8.4199999999999997E-2</v>
      </c>
      <c r="M1873" s="29">
        <f t="shared" si="555"/>
        <v>12.92</v>
      </c>
      <c r="N1873" s="45">
        <f t="shared" si="566"/>
        <v>-43.986979853963227</v>
      </c>
      <c r="O1873" s="28">
        <f t="shared" si="556"/>
        <v>10.989169238449415</v>
      </c>
      <c r="P1873" s="28">
        <f t="shared" si="557"/>
        <v>15.087458954343088</v>
      </c>
      <c r="Q1873" s="45" t="str">
        <f t="shared" si="567"/>
        <v>ins. Pondérale</v>
      </c>
      <c r="R1873" s="29">
        <f t="shared" si="558"/>
        <v>3</v>
      </c>
      <c r="S1873" s="29" t="e">
        <f t="shared" si="559"/>
        <v>#N/A</v>
      </c>
      <c r="T1873" s="29" t="e">
        <f t="shared" si="560"/>
        <v>#N/A</v>
      </c>
      <c r="U1873" s="29" t="e">
        <f t="shared" si="561"/>
        <v>#N/A</v>
      </c>
      <c r="V1873" s="21" t="e">
        <f t="shared" si="568"/>
        <v>#N/A</v>
      </c>
      <c r="W1873" s="28">
        <f t="shared" si="562"/>
        <v>0</v>
      </c>
      <c r="X1873" s="28">
        <f t="shared" si="563"/>
        <v>0</v>
      </c>
      <c r="Y1873" s="45" t="str">
        <f t="shared" si="569"/>
        <v>pas de surpoids ni d'obésité</v>
      </c>
    </row>
    <row r="1874" spans="6:25">
      <c r="F1874" s="21"/>
      <c r="G1874" s="54">
        <f t="shared" si="564"/>
        <v>0</v>
      </c>
      <c r="H1874" s="28">
        <f t="shared" si="551"/>
        <v>0</v>
      </c>
      <c r="I1874" s="45">
        <f t="shared" si="565"/>
        <v>0</v>
      </c>
      <c r="J1874" s="29">
        <f t="shared" si="552"/>
        <v>3</v>
      </c>
      <c r="K1874" s="29">
        <f t="shared" si="553"/>
        <v>0.27</v>
      </c>
      <c r="L1874" s="29">
        <f t="shared" si="554"/>
        <v>8.4199999999999997E-2</v>
      </c>
      <c r="M1874" s="29">
        <f t="shared" si="555"/>
        <v>12.92</v>
      </c>
      <c r="N1874" s="45">
        <f t="shared" si="566"/>
        <v>-43.986979853963227</v>
      </c>
      <c r="O1874" s="28">
        <f t="shared" si="556"/>
        <v>10.989169238449415</v>
      </c>
      <c r="P1874" s="28">
        <f t="shared" si="557"/>
        <v>15.087458954343088</v>
      </c>
      <c r="Q1874" s="45" t="str">
        <f t="shared" si="567"/>
        <v>ins. Pondérale</v>
      </c>
      <c r="R1874" s="29">
        <f t="shared" si="558"/>
        <v>3</v>
      </c>
      <c r="S1874" s="29" t="e">
        <f t="shared" si="559"/>
        <v>#N/A</v>
      </c>
      <c r="T1874" s="29" t="e">
        <f t="shared" si="560"/>
        <v>#N/A</v>
      </c>
      <c r="U1874" s="29" t="e">
        <f t="shared" si="561"/>
        <v>#N/A</v>
      </c>
      <c r="V1874" s="21" t="e">
        <f t="shared" si="568"/>
        <v>#N/A</v>
      </c>
      <c r="W1874" s="28">
        <f t="shared" si="562"/>
        <v>0</v>
      </c>
      <c r="X1874" s="28">
        <f t="shared" si="563"/>
        <v>0</v>
      </c>
      <c r="Y1874" s="45" t="str">
        <f t="shared" si="569"/>
        <v>pas de surpoids ni d'obésité</v>
      </c>
    </row>
    <row r="1875" spans="6:25">
      <c r="F1875" s="21"/>
      <c r="G1875" s="54">
        <f t="shared" si="564"/>
        <v>0</v>
      </c>
      <c r="H1875" s="28">
        <f t="shared" si="551"/>
        <v>0</v>
      </c>
      <c r="I1875" s="45">
        <f t="shared" si="565"/>
        <v>0</v>
      </c>
      <c r="J1875" s="29">
        <f t="shared" si="552"/>
        <v>3</v>
      </c>
      <c r="K1875" s="29">
        <f t="shared" si="553"/>
        <v>0.27</v>
      </c>
      <c r="L1875" s="29">
        <f t="shared" si="554"/>
        <v>8.4199999999999997E-2</v>
      </c>
      <c r="M1875" s="29">
        <f t="shared" si="555"/>
        <v>12.92</v>
      </c>
      <c r="N1875" s="45">
        <f t="shared" si="566"/>
        <v>-43.986979853963227</v>
      </c>
      <c r="O1875" s="28">
        <f t="shared" si="556"/>
        <v>10.989169238449415</v>
      </c>
      <c r="P1875" s="28">
        <f t="shared" si="557"/>
        <v>15.087458954343088</v>
      </c>
      <c r="Q1875" s="45" t="str">
        <f t="shared" si="567"/>
        <v>ins. Pondérale</v>
      </c>
      <c r="R1875" s="29">
        <f t="shared" si="558"/>
        <v>3</v>
      </c>
      <c r="S1875" s="29" t="e">
        <f t="shared" si="559"/>
        <v>#N/A</v>
      </c>
      <c r="T1875" s="29" t="e">
        <f t="shared" si="560"/>
        <v>#N/A</v>
      </c>
      <c r="U1875" s="29" t="e">
        <f t="shared" si="561"/>
        <v>#N/A</v>
      </c>
      <c r="V1875" s="21" t="e">
        <f t="shared" si="568"/>
        <v>#N/A</v>
      </c>
      <c r="W1875" s="28">
        <f t="shared" si="562"/>
        <v>0</v>
      </c>
      <c r="X1875" s="28">
        <f t="shared" si="563"/>
        <v>0</v>
      </c>
      <c r="Y1875" s="45" t="str">
        <f t="shared" si="569"/>
        <v>pas de surpoids ni d'obésité</v>
      </c>
    </row>
    <row r="1876" spans="6:25">
      <c r="F1876" s="21"/>
      <c r="G1876" s="54">
        <f t="shared" si="564"/>
        <v>0</v>
      </c>
      <c r="H1876" s="28">
        <f t="shared" si="551"/>
        <v>0</v>
      </c>
      <c r="I1876" s="45">
        <f t="shared" si="565"/>
        <v>0</v>
      </c>
      <c r="J1876" s="29">
        <f t="shared" si="552"/>
        <v>3</v>
      </c>
      <c r="K1876" s="29">
        <f t="shared" si="553"/>
        <v>0.27</v>
      </c>
      <c r="L1876" s="29">
        <f t="shared" si="554"/>
        <v>8.4199999999999997E-2</v>
      </c>
      <c r="M1876" s="29">
        <f t="shared" si="555"/>
        <v>12.92</v>
      </c>
      <c r="N1876" s="45">
        <f t="shared" si="566"/>
        <v>-43.986979853963227</v>
      </c>
      <c r="O1876" s="28">
        <f t="shared" si="556"/>
        <v>10.989169238449415</v>
      </c>
      <c r="P1876" s="28">
        <f t="shared" si="557"/>
        <v>15.087458954343088</v>
      </c>
      <c r="Q1876" s="45" t="str">
        <f t="shared" si="567"/>
        <v>ins. Pondérale</v>
      </c>
      <c r="R1876" s="29">
        <f t="shared" si="558"/>
        <v>3</v>
      </c>
      <c r="S1876" s="29" t="e">
        <f t="shared" si="559"/>
        <v>#N/A</v>
      </c>
      <c r="T1876" s="29" t="e">
        <f t="shared" si="560"/>
        <v>#N/A</v>
      </c>
      <c r="U1876" s="29" t="e">
        <f t="shared" si="561"/>
        <v>#N/A</v>
      </c>
      <c r="V1876" s="21" t="e">
        <f t="shared" si="568"/>
        <v>#N/A</v>
      </c>
      <c r="W1876" s="28">
        <f t="shared" si="562"/>
        <v>0</v>
      </c>
      <c r="X1876" s="28">
        <f t="shared" si="563"/>
        <v>0</v>
      </c>
      <c r="Y1876" s="45" t="str">
        <f t="shared" si="569"/>
        <v>pas de surpoids ni d'obésité</v>
      </c>
    </row>
    <row r="1877" spans="6:25">
      <c r="F1877" s="21"/>
      <c r="G1877" s="54">
        <f t="shared" si="564"/>
        <v>0</v>
      </c>
      <c r="H1877" s="28">
        <f t="shared" si="551"/>
        <v>0</v>
      </c>
      <c r="I1877" s="45">
        <f t="shared" si="565"/>
        <v>0</v>
      </c>
      <c r="J1877" s="29">
        <f t="shared" si="552"/>
        <v>3</v>
      </c>
      <c r="K1877" s="29">
        <f t="shared" si="553"/>
        <v>0.27</v>
      </c>
      <c r="L1877" s="29">
        <f t="shared" si="554"/>
        <v>8.4199999999999997E-2</v>
      </c>
      <c r="M1877" s="29">
        <f t="shared" si="555"/>
        <v>12.92</v>
      </c>
      <c r="N1877" s="45">
        <f t="shared" si="566"/>
        <v>-43.986979853963227</v>
      </c>
      <c r="O1877" s="28">
        <f t="shared" si="556"/>
        <v>10.989169238449415</v>
      </c>
      <c r="P1877" s="28">
        <f t="shared" si="557"/>
        <v>15.087458954343088</v>
      </c>
      <c r="Q1877" s="45" t="str">
        <f t="shared" si="567"/>
        <v>ins. Pondérale</v>
      </c>
      <c r="R1877" s="29">
        <f t="shared" si="558"/>
        <v>3</v>
      </c>
      <c r="S1877" s="29" t="e">
        <f t="shared" si="559"/>
        <v>#N/A</v>
      </c>
      <c r="T1877" s="29" t="e">
        <f t="shared" si="560"/>
        <v>#N/A</v>
      </c>
      <c r="U1877" s="29" t="e">
        <f t="shared" si="561"/>
        <v>#N/A</v>
      </c>
      <c r="V1877" s="21" t="e">
        <f t="shared" si="568"/>
        <v>#N/A</v>
      </c>
      <c r="W1877" s="28">
        <f t="shared" si="562"/>
        <v>0</v>
      </c>
      <c r="X1877" s="28">
        <f t="shared" si="563"/>
        <v>0</v>
      </c>
      <c r="Y1877" s="45" t="str">
        <f t="shared" si="569"/>
        <v>pas de surpoids ni d'obésité</v>
      </c>
    </row>
    <row r="1878" spans="6:25">
      <c r="F1878" s="21"/>
      <c r="G1878" s="54">
        <f t="shared" si="564"/>
        <v>0</v>
      </c>
      <c r="H1878" s="28">
        <f t="shared" si="551"/>
        <v>0</v>
      </c>
      <c r="I1878" s="45">
        <f t="shared" si="565"/>
        <v>0</v>
      </c>
      <c r="J1878" s="29">
        <f t="shared" si="552"/>
        <v>3</v>
      </c>
      <c r="K1878" s="29">
        <f t="shared" si="553"/>
        <v>0.27</v>
      </c>
      <c r="L1878" s="29">
        <f t="shared" si="554"/>
        <v>8.4199999999999997E-2</v>
      </c>
      <c r="M1878" s="29">
        <f t="shared" si="555"/>
        <v>12.92</v>
      </c>
      <c r="N1878" s="45">
        <f t="shared" si="566"/>
        <v>-43.986979853963227</v>
      </c>
      <c r="O1878" s="28">
        <f t="shared" si="556"/>
        <v>10.989169238449415</v>
      </c>
      <c r="P1878" s="28">
        <f t="shared" si="557"/>
        <v>15.087458954343088</v>
      </c>
      <c r="Q1878" s="45" t="str">
        <f t="shared" si="567"/>
        <v>ins. Pondérale</v>
      </c>
      <c r="R1878" s="29">
        <f t="shared" si="558"/>
        <v>3</v>
      </c>
      <c r="S1878" s="29" t="e">
        <f t="shared" si="559"/>
        <v>#N/A</v>
      </c>
      <c r="T1878" s="29" t="e">
        <f t="shared" si="560"/>
        <v>#N/A</v>
      </c>
      <c r="U1878" s="29" t="e">
        <f t="shared" si="561"/>
        <v>#N/A</v>
      </c>
      <c r="V1878" s="21" t="e">
        <f t="shared" si="568"/>
        <v>#N/A</v>
      </c>
      <c r="W1878" s="28">
        <f t="shared" si="562"/>
        <v>0</v>
      </c>
      <c r="X1878" s="28">
        <f t="shared" si="563"/>
        <v>0</v>
      </c>
      <c r="Y1878" s="45" t="str">
        <f t="shared" si="569"/>
        <v>pas de surpoids ni d'obésité</v>
      </c>
    </row>
    <row r="1879" spans="6:25">
      <c r="F1879" s="21"/>
      <c r="G1879" s="54">
        <f t="shared" si="564"/>
        <v>0</v>
      </c>
      <c r="H1879" s="28">
        <f t="shared" si="551"/>
        <v>0</v>
      </c>
      <c r="I1879" s="45">
        <f t="shared" si="565"/>
        <v>0</v>
      </c>
      <c r="J1879" s="29">
        <f t="shared" si="552"/>
        <v>3</v>
      </c>
      <c r="K1879" s="29">
        <f t="shared" si="553"/>
        <v>0.27</v>
      </c>
      <c r="L1879" s="29">
        <f t="shared" si="554"/>
        <v>8.4199999999999997E-2</v>
      </c>
      <c r="M1879" s="29">
        <f t="shared" si="555"/>
        <v>12.92</v>
      </c>
      <c r="N1879" s="45">
        <f t="shared" si="566"/>
        <v>-43.986979853963227</v>
      </c>
      <c r="O1879" s="28">
        <f t="shared" si="556"/>
        <v>10.989169238449415</v>
      </c>
      <c r="P1879" s="28">
        <f t="shared" si="557"/>
        <v>15.087458954343088</v>
      </c>
      <c r="Q1879" s="45" t="str">
        <f t="shared" si="567"/>
        <v>ins. Pondérale</v>
      </c>
      <c r="R1879" s="29">
        <f t="shared" si="558"/>
        <v>3</v>
      </c>
      <c r="S1879" s="29" t="e">
        <f t="shared" si="559"/>
        <v>#N/A</v>
      </c>
      <c r="T1879" s="29" t="e">
        <f t="shared" si="560"/>
        <v>#N/A</v>
      </c>
      <c r="U1879" s="29" t="e">
        <f t="shared" si="561"/>
        <v>#N/A</v>
      </c>
      <c r="V1879" s="21" t="e">
        <f t="shared" si="568"/>
        <v>#N/A</v>
      </c>
      <c r="W1879" s="28">
        <f t="shared" si="562"/>
        <v>0</v>
      </c>
      <c r="X1879" s="28">
        <f t="shared" si="563"/>
        <v>0</v>
      </c>
      <c r="Y1879" s="45" t="str">
        <f t="shared" si="569"/>
        <v>pas de surpoids ni d'obésité</v>
      </c>
    </row>
    <row r="1880" spans="6:25">
      <c r="F1880" s="21"/>
      <c r="G1880" s="54">
        <f t="shared" si="564"/>
        <v>0</v>
      </c>
      <c r="H1880" s="28">
        <f t="shared" si="551"/>
        <v>0</v>
      </c>
      <c r="I1880" s="45">
        <f t="shared" si="565"/>
        <v>0</v>
      </c>
      <c r="J1880" s="29">
        <f t="shared" si="552"/>
        <v>3</v>
      </c>
      <c r="K1880" s="29">
        <f t="shared" si="553"/>
        <v>0.27</v>
      </c>
      <c r="L1880" s="29">
        <f t="shared" si="554"/>
        <v>8.4199999999999997E-2</v>
      </c>
      <c r="M1880" s="29">
        <f t="shared" si="555"/>
        <v>12.92</v>
      </c>
      <c r="N1880" s="45">
        <f t="shared" si="566"/>
        <v>-43.986979853963227</v>
      </c>
      <c r="O1880" s="28">
        <f t="shared" si="556"/>
        <v>10.989169238449415</v>
      </c>
      <c r="P1880" s="28">
        <f t="shared" si="557"/>
        <v>15.087458954343088</v>
      </c>
      <c r="Q1880" s="45" t="str">
        <f t="shared" si="567"/>
        <v>ins. Pondérale</v>
      </c>
      <c r="R1880" s="29">
        <f t="shared" si="558"/>
        <v>3</v>
      </c>
      <c r="S1880" s="29" t="e">
        <f t="shared" si="559"/>
        <v>#N/A</v>
      </c>
      <c r="T1880" s="29" t="e">
        <f t="shared" si="560"/>
        <v>#N/A</v>
      </c>
      <c r="U1880" s="29" t="e">
        <f t="shared" si="561"/>
        <v>#N/A</v>
      </c>
      <c r="V1880" s="21" t="e">
        <f t="shared" si="568"/>
        <v>#N/A</v>
      </c>
      <c r="W1880" s="28">
        <f t="shared" si="562"/>
        <v>0</v>
      </c>
      <c r="X1880" s="28">
        <f t="shared" si="563"/>
        <v>0</v>
      </c>
      <c r="Y1880" s="45" t="str">
        <f t="shared" si="569"/>
        <v>pas de surpoids ni d'obésité</v>
      </c>
    </row>
    <row r="1881" spans="6:25">
      <c r="F1881" s="21"/>
      <c r="G1881" s="54">
        <f t="shared" si="564"/>
        <v>0</v>
      </c>
      <c r="H1881" s="28">
        <f t="shared" si="551"/>
        <v>0</v>
      </c>
      <c r="I1881" s="45">
        <f t="shared" si="565"/>
        <v>0</v>
      </c>
      <c r="J1881" s="29">
        <f t="shared" si="552"/>
        <v>3</v>
      </c>
      <c r="K1881" s="29">
        <f t="shared" si="553"/>
        <v>0.27</v>
      </c>
      <c r="L1881" s="29">
        <f t="shared" si="554"/>
        <v>8.4199999999999997E-2</v>
      </c>
      <c r="M1881" s="29">
        <f t="shared" si="555"/>
        <v>12.92</v>
      </c>
      <c r="N1881" s="45">
        <f t="shared" si="566"/>
        <v>-43.986979853963227</v>
      </c>
      <c r="O1881" s="28">
        <f t="shared" si="556"/>
        <v>10.989169238449415</v>
      </c>
      <c r="P1881" s="28">
        <f t="shared" si="557"/>
        <v>15.087458954343088</v>
      </c>
      <c r="Q1881" s="45" t="str">
        <f t="shared" si="567"/>
        <v>ins. Pondérale</v>
      </c>
      <c r="R1881" s="29">
        <f t="shared" si="558"/>
        <v>3</v>
      </c>
      <c r="S1881" s="29" t="e">
        <f t="shared" si="559"/>
        <v>#N/A</v>
      </c>
      <c r="T1881" s="29" t="e">
        <f t="shared" si="560"/>
        <v>#N/A</v>
      </c>
      <c r="U1881" s="29" t="e">
        <f t="shared" si="561"/>
        <v>#N/A</v>
      </c>
      <c r="V1881" s="21" t="e">
        <f t="shared" si="568"/>
        <v>#N/A</v>
      </c>
      <c r="W1881" s="28">
        <f t="shared" si="562"/>
        <v>0</v>
      </c>
      <c r="X1881" s="28">
        <f t="shared" si="563"/>
        <v>0</v>
      </c>
      <c r="Y1881" s="45" t="str">
        <f t="shared" si="569"/>
        <v>pas de surpoids ni d'obésité</v>
      </c>
    </row>
    <row r="1882" spans="6:25">
      <c r="F1882" s="21"/>
      <c r="G1882" s="54">
        <f t="shared" si="564"/>
        <v>0</v>
      </c>
      <c r="H1882" s="28">
        <f t="shared" si="551"/>
        <v>0</v>
      </c>
      <c r="I1882" s="45">
        <f t="shared" si="565"/>
        <v>0</v>
      </c>
      <c r="J1882" s="29">
        <f t="shared" si="552"/>
        <v>3</v>
      </c>
      <c r="K1882" s="29">
        <f t="shared" si="553"/>
        <v>0.27</v>
      </c>
      <c r="L1882" s="29">
        <f t="shared" si="554"/>
        <v>8.4199999999999997E-2</v>
      </c>
      <c r="M1882" s="29">
        <f t="shared" si="555"/>
        <v>12.92</v>
      </c>
      <c r="N1882" s="45">
        <f t="shared" si="566"/>
        <v>-43.986979853963227</v>
      </c>
      <c r="O1882" s="28">
        <f t="shared" si="556"/>
        <v>10.989169238449415</v>
      </c>
      <c r="P1882" s="28">
        <f t="shared" si="557"/>
        <v>15.087458954343088</v>
      </c>
      <c r="Q1882" s="45" t="str">
        <f t="shared" si="567"/>
        <v>ins. Pondérale</v>
      </c>
      <c r="R1882" s="29">
        <f t="shared" si="558"/>
        <v>3</v>
      </c>
      <c r="S1882" s="29" t="e">
        <f t="shared" si="559"/>
        <v>#N/A</v>
      </c>
      <c r="T1882" s="29" t="e">
        <f t="shared" si="560"/>
        <v>#N/A</v>
      </c>
      <c r="U1882" s="29" t="e">
        <f t="shared" si="561"/>
        <v>#N/A</v>
      </c>
      <c r="V1882" s="21" t="e">
        <f t="shared" si="568"/>
        <v>#N/A</v>
      </c>
      <c r="W1882" s="28">
        <f t="shared" si="562"/>
        <v>0</v>
      </c>
      <c r="X1882" s="28">
        <f t="shared" si="563"/>
        <v>0</v>
      </c>
      <c r="Y1882" s="45" t="str">
        <f t="shared" si="569"/>
        <v>pas de surpoids ni d'obésité</v>
      </c>
    </row>
    <row r="1883" spans="6:25">
      <c r="F1883" s="21"/>
      <c r="G1883" s="54">
        <f t="shared" si="564"/>
        <v>0</v>
      </c>
      <c r="H1883" s="28">
        <f t="shared" si="551"/>
        <v>0</v>
      </c>
      <c r="I1883" s="45">
        <f t="shared" si="565"/>
        <v>0</v>
      </c>
      <c r="J1883" s="29">
        <f t="shared" si="552"/>
        <v>3</v>
      </c>
      <c r="K1883" s="29">
        <f t="shared" si="553"/>
        <v>0.27</v>
      </c>
      <c r="L1883" s="29">
        <f t="shared" si="554"/>
        <v>8.4199999999999997E-2</v>
      </c>
      <c r="M1883" s="29">
        <f t="shared" si="555"/>
        <v>12.92</v>
      </c>
      <c r="N1883" s="45">
        <f t="shared" si="566"/>
        <v>-43.986979853963227</v>
      </c>
      <c r="O1883" s="28">
        <f t="shared" si="556"/>
        <v>10.989169238449415</v>
      </c>
      <c r="P1883" s="28">
        <f t="shared" si="557"/>
        <v>15.087458954343088</v>
      </c>
      <c r="Q1883" s="45" t="str">
        <f t="shared" si="567"/>
        <v>ins. Pondérale</v>
      </c>
      <c r="R1883" s="29">
        <f t="shared" si="558"/>
        <v>3</v>
      </c>
      <c r="S1883" s="29" t="e">
        <f t="shared" si="559"/>
        <v>#N/A</v>
      </c>
      <c r="T1883" s="29" t="e">
        <f t="shared" si="560"/>
        <v>#N/A</v>
      </c>
      <c r="U1883" s="29" t="e">
        <f t="shared" si="561"/>
        <v>#N/A</v>
      </c>
      <c r="V1883" s="21" t="e">
        <f t="shared" si="568"/>
        <v>#N/A</v>
      </c>
      <c r="W1883" s="28">
        <f t="shared" si="562"/>
        <v>0</v>
      </c>
      <c r="X1883" s="28">
        <f t="shared" si="563"/>
        <v>0</v>
      </c>
      <c r="Y1883" s="45" t="str">
        <f t="shared" si="569"/>
        <v>pas de surpoids ni d'obésité</v>
      </c>
    </row>
    <row r="1884" spans="6:25">
      <c r="F1884" s="21"/>
      <c r="G1884" s="54">
        <f t="shared" si="564"/>
        <v>0</v>
      </c>
      <c r="H1884" s="28">
        <f t="shared" si="551"/>
        <v>0</v>
      </c>
      <c r="I1884" s="45">
        <f t="shared" si="565"/>
        <v>0</v>
      </c>
      <c r="J1884" s="29">
        <f t="shared" si="552"/>
        <v>3</v>
      </c>
      <c r="K1884" s="29">
        <f t="shared" si="553"/>
        <v>0.27</v>
      </c>
      <c r="L1884" s="29">
        <f t="shared" si="554"/>
        <v>8.4199999999999997E-2</v>
      </c>
      <c r="M1884" s="29">
        <f t="shared" si="555"/>
        <v>12.92</v>
      </c>
      <c r="N1884" s="45">
        <f t="shared" si="566"/>
        <v>-43.986979853963227</v>
      </c>
      <c r="O1884" s="28">
        <f t="shared" si="556"/>
        <v>10.989169238449415</v>
      </c>
      <c r="P1884" s="28">
        <f t="shared" si="557"/>
        <v>15.087458954343088</v>
      </c>
      <c r="Q1884" s="45" t="str">
        <f t="shared" si="567"/>
        <v>ins. Pondérale</v>
      </c>
      <c r="R1884" s="29">
        <f t="shared" si="558"/>
        <v>3</v>
      </c>
      <c r="S1884" s="29" t="e">
        <f t="shared" si="559"/>
        <v>#N/A</v>
      </c>
      <c r="T1884" s="29" t="e">
        <f t="shared" si="560"/>
        <v>#N/A</v>
      </c>
      <c r="U1884" s="29" t="e">
        <f t="shared" si="561"/>
        <v>#N/A</v>
      </c>
      <c r="V1884" s="21" t="e">
        <f t="shared" si="568"/>
        <v>#N/A</v>
      </c>
      <c r="W1884" s="28">
        <f t="shared" si="562"/>
        <v>0</v>
      </c>
      <c r="X1884" s="28">
        <f t="shared" si="563"/>
        <v>0</v>
      </c>
      <c r="Y1884" s="45" t="str">
        <f t="shared" si="569"/>
        <v>pas de surpoids ni d'obésité</v>
      </c>
    </row>
    <row r="1885" spans="6:25">
      <c r="F1885" s="21"/>
      <c r="G1885" s="54">
        <f t="shared" si="564"/>
        <v>0</v>
      </c>
      <c r="H1885" s="28">
        <f t="shared" si="551"/>
        <v>0</v>
      </c>
      <c r="I1885" s="45">
        <f t="shared" si="565"/>
        <v>0</v>
      </c>
      <c r="J1885" s="29">
        <f t="shared" si="552"/>
        <v>3</v>
      </c>
      <c r="K1885" s="29">
        <f t="shared" si="553"/>
        <v>0.27</v>
      </c>
      <c r="L1885" s="29">
        <f t="shared" si="554"/>
        <v>8.4199999999999997E-2</v>
      </c>
      <c r="M1885" s="29">
        <f t="shared" si="555"/>
        <v>12.92</v>
      </c>
      <c r="N1885" s="45">
        <f t="shared" si="566"/>
        <v>-43.986979853963227</v>
      </c>
      <c r="O1885" s="28">
        <f t="shared" si="556"/>
        <v>10.989169238449415</v>
      </c>
      <c r="P1885" s="28">
        <f t="shared" si="557"/>
        <v>15.087458954343088</v>
      </c>
      <c r="Q1885" s="45" t="str">
        <f t="shared" si="567"/>
        <v>ins. Pondérale</v>
      </c>
      <c r="R1885" s="29">
        <f t="shared" si="558"/>
        <v>3</v>
      </c>
      <c r="S1885" s="29" t="e">
        <f t="shared" si="559"/>
        <v>#N/A</v>
      </c>
      <c r="T1885" s="29" t="e">
        <f t="shared" si="560"/>
        <v>#N/A</v>
      </c>
      <c r="U1885" s="29" t="e">
        <f t="shared" si="561"/>
        <v>#N/A</v>
      </c>
      <c r="V1885" s="21" t="e">
        <f t="shared" si="568"/>
        <v>#N/A</v>
      </c>
      <c r="W1885" s="28">
        <f t="shared" si="562"/>
        <v>0</v>
      </c>
      <c r="X1885" s="28">
        <f t="shared" si="563"/>
        <v>0</v>
      </c>
      <c r="Y1885" s="45" t="str">
        <f t="shared" si="569"/>
        <v>pas de surpoids ni d'obésité</v>
      </c>
    </row>
    <row r="1886" spans="6:25">
      <c r="F1886" s="21"/>
      <c r="G1886" s="54">
        <f t="shared" si="564"/>
        <v>0</v>
      </c>
      <c r="H1886" s="28">
        <f t="shared" si="551"/>
        <v>0</v>
      </c>
      <c r="I1886" s="45">
        <f t="shared" si="565"/>
        <v>0</v>
      </c>
      <c r="J1886" s="29">
        <f t="shared" si="552"/>
        <v>3</v>
      </c>
      <c r="K1886" s="29">
        <f t="shared" si="553"/>
        <v>0.27</v>
      </c>
      <c r="L1886" s="29">
        <f t="shared" si="554"/>
        <v>8.4199999999999997E-2</v>
      </c>
      <c r="M1886" s="29">
        <f t="shared" si="555"/>
        <v>12.92</v>
      </c>
      <c r="N1886" s="45">
        <f t="shared" si="566"/>
        <v>-43.986979853963227</v>
      </c>
      <c r="O1886" s="28">
        <f t="shared" si="556"/>
        <v>10.989169238449415</v>
      </c>
      <c r="P1886" s="28">
        <f t="shared" si="557"/>
        <v>15.087458954343088</v>
      </c>
      <c r="Q1886" s="45" t="str">
        <f t="shared" si="567"/>
        <v>ins. Pondérale</v>
      </c>
      <c r="R1886" s="29">
        <f t="shared" si="558"/>
        <v>3</v>
      </c>
      <c r="S1886" s="29" t="e">
        <f t="shared" si="559"/>
        <v>#N/A</v>
      </c>
      <c r="T1886" s="29" t="e">
        <f t="shared" si="560"/>
        <v>#N/A</v>
      </c>
      <c r="U1886" s="29" t="e">
        <f t="shared" si="561"/>
        <v>#N/A</v>
      </c>
      <c r="V1886" s="21" t="e">
        <f t="shared" si="568"/>
        <v>#N/A</v>
      </c>
      <c r="W1886" s="28">
        <f t="shared" si="562"/>
        <v>0</v>
      </c>
      <c r="X1886" s="28">
        <f t="shared" si="563"/>
        <v>0</v>
      </c>
      <c r="Y1886" s="45" t="str">
        <f t="shared" si="569"/>
        <v>pas de surpoids ni d'obésité</v>
      </c>
    </row>
    <row r="1887" spans="6:25">
      <c r="F1887" s="21"/>
      <c r="G1887" s="54">
        <f t="shared" si="564"/>
        <v>0</v>
      </c>
      <c r="H1887" s="28">
        <f t="shared" si="551"/>
        <v>0</v>
      </c>
      <c r="I1887" s="45">
        <f t="shared" si="565"/>
        <v>0</v>
      </c>
      <c r="J1887" s="29">
        <f t="shared" si="552"/>
        <v>3</v>
      </c>
      <c r="K1887" s="29">
        <f t="shared" si="553"/>
        <v>0.27</v>
      </c>
      <c r="L1887" s="29">
        <f t="shared" si="554"/>
        <v>8.4199999999999997E-2</v>
      </c>
      <c r="M1887" s="29">
        <f t="shared" si="555"/>
        <v>12.92</v>
      </c>
      <c r="N1887" s="45">
        <f t="shared" si="566"/>
        <v>-43.986979853963227</v>
      </c>
      <c r="O1887" s="28">
        <f t="shared" si="556"/>
        <v>10.989169238449415</v>
      </c>
      <c r="P1887" s="28">
        <f t="shared" si="557"/>
        <v>15.087458954343088</v>
      </c>
      <c r="Q1887" s="45" t="str">
        <f t="shared" si="567"/>
        <v>ins. Pondérale</v>
      </c>
      <c r="R1887" s="29">
        <f t="shared" si="558"/>
        <v>3</v>
      </c>
      <c r="S1887" s="29" t="e">
        <f t="shared" si="559"/>
        <v>#N/A</v>
      </c>
      <c r="T1887" s="29" t="e">
        <f t="shared" si="560"/>
        <v>#N/A</v>
      </c>
      <c r="U1887" s="29" t="e">
        <f t="shared" si="561"/>
        <v>#N/A</v>
      </c>
      <c r="V1887" s="21" t="e">
        <f t="shared" si="568"/>
        <v>#N/A</v>
      </c>
      <c r="W1887" s="28">
        <f t="shared" si="562"/>
        <v>0</v>
      </c>
      <c r="X1887" s="28">
        <f t="shared" si="563"/>
        <v>0</v>
      </c>
      <c r="Y1887" s="45" t="str">
        <f t="shared" si="569"/>
        <v>pas de surpoids ni d'obésité</v>
      </c>
    </row>
    <row r="1888" spans="6:25">
      <c r="F1888" s="21"/>
      <c r="G1888" s="54">
        <f t="shared" si="564"/>
        <v>0</v>
      </c>
      <c r="H1888" s="28">
        <f t="shared" si="551"/>
        <v>0</v>
      </c>
      <c r="I1888" s="45">
        <f t="shared" si="565"/>
        <v>0</v>
      </c>
      <c r="J1888" s="29">
        <f t="shared" si="552"/>
        <v>3</v>
      </c>
      <c r="K1888" s="29">
        <f t="shared" si="553"/>
        <v>0.27</v>
      </c>
      <c r="L1888" s="29">
        <f t="shared" si="554"/>
        <v>8.4199999999999997E-2</v>
      </c>
      <c r="M1888" s="29">
        <f t="shared" si="555"/>
        <v>12.92</v>
      </c>
      <c r="N1888" s="45">
        <f t="shared" si="566"/>
        <v>-43.986979853963227</v>
      </c>
      <c r="O1888" s="28">
        <f t="shared" si="556"/>
        <v>10.989169238449415</v>
      </c>
      <c r="P1888" s="28">
        <f t="shared" si="557"/>
        <v>15.087458954343088</v>
      </c>
      <c r="Q1888" s="45" t="str">
        <f t="shared" si="567"/>
        <v>ins. Pondérale</v>
      </c>
      <c r="R1888" s="29">
        <f t="shared" si="558"/>
        <v>3</v>
      </c>
      <c r="S1888" s="29" t="e">
        <f t="shared" si="559"/>
        <v>#N/A</v>
      </c>
      <c r="T1888" s="29" t="e">
        <f t="shared" si="560"/>
        <v>#N/A</v>
      </c>
      <c r="U1888" s="29" t="e">
        <f t="shared" si="561"/>
        <v>#N/A</v>
      </c>
      <c r="V1888" s="21" t="e">
        <f t="shared" si="568"/>
        <v>#N/A</v>
      </c>
      <c r="W1888" s="28">
        <f t="shared" si="562"/>
        <v>0</v>
      </c>
      <c r="X1888" s="28">
        <f t="shared" si="563"/>
        <v>0</v>
      </c>
      <c r="Y1888" s="45" t="str">
        <f t="shared" si="569"/>
        <v>pas de surpoids ni d'obésité</v>
      </c>
    </row>
    <row r="1889" spans="6:25">
      <c r="F1889" s="21"/>
      <c r="G1889" s="54">
        <f t="shared" si="564"/>
        <v>0</v>
      </c>
      <c r="H1889" s="28">
        <f t="shared" si="551"/>
        <v>0</v>
      </c>
      <c r="I1889" s="45">
        <f t="shared" si="565"/>
        <v>0</v>
      </c>
      <c r="J1889" s="29">
        <f t="shared" si="552"/>
        <v>3</v>
      </c>
      <c r="K1889" s="29">
        <f t="shared" si="553"/>
        <v>0.27</v>
      </c>
      <c r="L1889" s="29">
        <f t="shared" si="554"/>
        <v>8.4199999999999997E-2</v>
      </c>
      <c r="M1889" s="29">
        <f t="shared" si="555"/>
        <v>12.92</v>
      </c>
      <c r="N1889" s="45">
        <f t="shared" si="566"/>
        <v>-43.986979853963227</v>
      </c>
      <c r="O1889" s="28">
        <f t="shared" si="556"/>
        <v>10.989169238449415</v>
      </c>
      <c r="P1889" s="28">
        <f t="shared" si="557"/>
        <v>15.087458954343088</v>
      </c>
      <c r="Q1889" s="45" t="str">
        <f t="shared" si="567"/>
        <v>ins. Pondérale</v>
      </c>
      <c r="R1889" s="29">
        <f t="shared" si="558"/>
        <v>3</v>
      </c>
      <c r="S1889" s="29" t="e">
        <f t="shared" si="559"/>
        <v>#N/A</v>
      </c>
      <c r="T1889" s="29" t="e">
        <f t="shared" si="560"/>
        <v>#N/A</v>
      </c>
      <c r="U1889" s="29" t="e">
        <f t="shared" si="561"/>
        <v>#N/A</v>
      </c>
      <c r="V1889" s="21" t="e">
        <f t="shared" si="568"/>
        <v>#N/A</v>
      </c>
      <c r="W1889" s="28">
        <f t="shared" si="562"/>
        <v>0</v>
      </c>
      <c r="X1889" s="28">
        <f t="shared" si="563"/>
        <v>0</v>
      </c>
      <c r="Y1889" s="45" t="str">
        <f t="shared" si="569"/>
        <v>pas de surpoids ni d'obésité</v>
      </c>
    </row>
    <row r="1890" spans="6:25">
      <c r="F1890" s="21"/>
      <c r="G1890" s="54">
        <f t="shared" si="564"/>
        <v>0</v>
      </c>
      <c r="H1890" s="28">
        <f t="shared" si="551"/>
        <v>0</v>
      </c>
      <c r="I1890" s="45">
        <f t="shared" si="565"/>
        <v>0</v>
      </c>
      <c r="J1890" s="29">
        <f t="shared" si="552"/>
        <v>3</v>
      </c>
      <c r="K1890" s="29">
        <f t="shared" si="553"/>
        <v>0.27</v>
      </c>
      <c r="L1890" s="29">
        <f t="shared" si="554"/>
        <v>8.4199999999999997E-2</v>
      </c>
      <c r="M1890" s="29">
        <f t="shared" si="555"/>
        <v>12.92</v>
      </c>
      <c r="N1890" s="45">
        <f t="shared" si="566"/>
        <v>-43.986979853963227</v>
      </c>
      <c r="O1890" s="28">
        <f t="shared" si="556"/>
        <v>10.989169238449415</v>
      </c>
      <c r="P1890" s="28">
        <f t="shared" si="557"/>
        <v>15.087458954343088</v>
      </c>
      <c r="Q1890" s="45" t="str">
        <f t="shared" si="567"/>
        <v>ins. Pondérale</v>
      </c>
      <c r="R1890" s="29">
        <f t="shared" si="558"/>
        <v>3</v>
      </c>
      <c r="S1890" s="29" t="e">
        <f t="shared" si="559"/>
        <v>#N/A</v>
      </c>
      <c r="T1890" s="29" t="e">
        <f t="shared" si="560"/>
        <v>#N/A</v>
      </c>
      <c r="U1890" s="29" t="e">
        <f t="shared" si="561"/>
        <v>#N/A</v>
      </c>
      <c r="V1890" s="21" t="e">
        <f t="shared" si="568"/>
        <v>#N/A</v>
      </c>
      <c r="W1890" s="28">
        <f t="shared" si="562"/>
        <v>0</v>
      </c>
      <c r="X1890" s="28">
        <f t="shared" si="563"/>
        <v>0</v>
      </c>
      <c r="Y1890" s="45" t="str">
        <f t="shared" si="569"/>
        <v>pas de surpoids ni d'obésité</v>
      </c>
    </row>
    <row r="1891" spans="6:25">
      <c r="F1891" s="21"/>
      <c r="G1891" s="54">
        <f t="shared" si="564"/>
        <v>0</v>
      </c>
      <c r="H1891" s="28">
        <f t="shared" si="551"/>
        <v>0</v>
      </c>
      <c r="I1891" s="45">
        <f t="shared" si="565"/>
        <v>0</v>
      </c>
      <c r="J1891" s="29">
        <f t="shared" si="552"/>
        <v>3</v>
      </c>
      <c r="K1891" s="29">
        <f t="shared" si="553"/>
        <v>0.27</v>
      </c>
      <c r="L1891" s="29">
        <f t="shared" si="554"/>
        <v>8.4199999999999997E-2</v>
      </c>
      <c r="M1891" s="29">
        <f t="shared" si="555"/>
        <v>12.92</v>
      </c>
      <c r="N1891" s="45">
        <f t="shared" si="566"/>
        <v>-43.986979853963227</v>
      </c>
      <c r="O1891" s="28">
        <f t="shared" si="556"/>
        <v>10.989169238449415</v>
      </c>
      <c r="P1891" s="28">
        <f t="shared" si="557"/>
        <v>15.087458954343088</v>
      </c>
      <c r="Q1891" s="45" t="str">
        <f t="shared" si="567"/>
        <v>ins. Pondérale</v>
      </c>
      <c r="R1891" s="29">
        <f t="shared" si="558"/>
        <v>3</v>
      </c>
      <c r="S1891" s="29" t="e">
        <f t="shared" si="559"/>
        <v>#N/A</v>
      </c>
      <c r="T1891" s="29" t="e">
        <f t="shared" si="560"/>
        <v>#N/A</v>
      </c>
      <c r="U1891" s="29" t="e">
        <f t="shared" si="561"/>
        <v>#N/A</v>
      </c>
      <c r="V1891" s="21" t="e">
        <f t="shared" si="568"/>
        <v>#N/A</v>
      </c>
      <c r="W1891" s="28">
        <f t="shared" si="562"/>
        <v>0</v>
      </c>
      <c r="X1891" s="28">
        <f t="shared" si="563"/>
        <v>0</v>
      </c>
      <c r="Y1891" s="45" t="str">
        <f t="shared" si="569"/>
        <v>pas de surpoids ni d'obésité</v>
      </c>
    </row>
    <row r="1892" spans="6:25">
      <c r="F1892" s="21"/>
      <c r="G1892" s="54">
        <f t="shared" si="564"/>
        <v>0</v>
      </c>
      <c r="H1892" s="28">
        <f t="shared" si="551"/>
        <v>0</v>
      </c>
      <c r="I1892" s="45">
        <f t="shared" si="565"/>
        <v>0</v>
      </c>
      <c r="J1892" s="29">
        <f t="shared" si="552"/>
        <v>3</v>
      </c>
      <c r="K1892" s="29">
        <f t="shared" si="553"/>
        <v>0.27</v>
      </c>
      <c r="L1892" s="29">
        <f t="shared" si="554"/>
        <v>8.4199999999999997E-2</v>
      </c>
      <c r="M1892" s="29">
        <f t="shared" si="555"/>
        <v>12.92</v>
      </c>
      <c r="N1892" s="45">
        <f t="shared" si="566"/>
        <v>-43.986979853963227</v>
      </c>
      <c r="O1892" s="28">
        <f t="shared" si="556"/>
        <v>10.989169238449415</v>
      </c>
      <c r="P1892" s="28">
        <f t="shared" si="557"/>
        <v>15.087458954343088</v>
      </c>
      <c r="Q1892" s="45" t="str">
        <f t="shared" si="567"/>
        <v>ins. Pondérale</v>
      </c>
      <c r="R1892" s="29">
        <f t="shared" si="558"/>
        <v>3</v>
      </c>
      <c r="S1892" s="29" t="e">
        <f t="shared" si="559"/>
        <v>#N/A</v>
      </c>
      <c r="T1892" s="29" t="e">
        <f t="shared" si="560"/>
        <v>#N/A</v>
      </c>
      <c r="U1892" s="29" t="e">
        <f t="shared" si="561"/>
        <v>#N/A</v>
      </c>
      <c r="V1892" s="21" t="e">
        <f t="shared" si="568"/>
        <v>#N/A</v>
      </c>
      <c r="W1892" s="28">
        <f t="shared" si="562"/>
        <v>0</v>
      </c>
      <c r="X1892" s="28">
        <f t="shared" si="563"/>
        <v>0</v>
      </c>
      <c r="Y1892" s="45" t="str">
        <f t="shared" si="569"/>
        <v>pas de surpoids ni d'obésité</v>
      </c>
    </row>
    <row r="1893" spans="6:25">
      <c r="F1893" s="21"/>
      <c r="G1893" s="54">
        <f t="shared" si="564"/>
        <v>0</v>
      </c>
      <c r="H1893" s="28">
        <f t="shared" si="551"/>
        <v>0</v>
      </c>
      <c r="I1893" s="45">
        <f t="shared" si="565"/>
        <v>0</v>
      </c>
      <c r="J1893" s="29">
        <f t="shared" si="552"/>
        <v>3</v>
      </c>
      <c r="K1893" s="29">
        <f t="shared" si="553"/>
        <v>0.27</v>
      </c>
      <c r="L1893" s="29">
        <f t="shared" si="554"/>
        <v>8.4199999999999997E-2</v>
      </c>
      <c r="M1893" s="29">
        <f t="shared" si="555"/>
        <v>12.92</v>
      </c>
      <c r="N1893" s="45">
        <f t="shared" si="566"/>
        <v>-43.986979853963227</v>
      </c>
      <c r="O1893" s="28">
        <f t="shared" si="556"/>
        <v>10.989169238449415</v>
      </c>
      <c r="P1893" s="28">
        <f t="shared" si="557"/>
        <v>15.087458954343088</v>
      </c>
      <c r="Q1893" s="45" t="str">
        <f t="shared" si="567"/>
        <v>ins. Pondérale</v>
      </c>
      <c r="R1893" s="29">
        <f t="shared" si="558"/>
        <v>3</v>
      </c>
      <c r="S1893" s="29" t="e">
        <f t="shared" si="559"/>
        <v>#N/A</v>
      </c>
      <c r="T1893" s="29" t="e">
        <f t="shared" si="560"/>
        <v>#N/A</v>
      </c>
      <c r="U1893" s="29" t="e">
        <f t="shared" si="561"/>
        <v>#N/A</v>
      </c>
      <c r="V1893" s="21" t="e">
        <f t="shared" si="568"/>
        <v>#N/A</v>
      </c>
      <c r="W1893" s="28">
        <f t="shared" si="562"/>
        <v>0</v>
      </c>
      <c r="X1893" s="28">
        <f t="shared" si="563"/>
        <v>0</v>
      </c>
      <c r="Y1893" s="45" t="str">
        <f t="shared" si="569"/>
        <v>pas de surpoids ni d'obésité</v>
      </c>
    </row>
    <row r="1894" spans="6:25">
      <c r="F1894" s="21"/>
      <c r="G1894" s="54">
        <f t="shared" si="564"/>
        <v>0</v>
      </c>
      <c r="H1894" s="28">
        <f t="shared" si="551"/>
        <v>0</v>
      </c>
      <c r="I1894" s="45">
        <f t="shared" si="565"/>
        <v>0</v>
      </c>
      <c r="J1894" s="29">
        <f t="shared" si="552"/>
        <v>3</v>
      </c>
      <c r="K1894" s="29">
        <f t="shared" si="553"/>
        <v>0.27</v>
      </c>
      <c r="L1894" s="29">
        <f t="shared" si="554"/>
        <v>8.4199999999999997E-2</v>
      </c>
      <c r="M1894" s="29">
        <f t="shared" si="555"/>
        <v>12.92</v>
      </c>
      <c r="N1894" s="45">
        <f t="shared" si="566"/>
        <v>-43.986979853963227</v>
      </c>
      <c r="O1894" s="28">
        <f t="shared" si="556"/>
        <v>10.989169238449415</v>
      </c>
      <c r="P1894" s="28">
        <f t="shared" si="557"/>
        <v>15.087458954343088</v>
      </c>
      <c r="Q1894" s="45" t="str">
        <f t="shared" si="567"/>
        <v>ins. Pondérale</v>
      </c>
      <c r="R1894" s="29">
        <f t="shared" si="558"/>
        <v>3</v>
      </c>
      <c r="S1894" s="29" t="e">
        <f t="shared" si="559"/>
        <v>#N/A</v>
      </c>
      <c r="T1894" s="29" t="e">
        <f t="shared" si="560"/>
        <v>#N/A</v>
      </c>
      <c r="U1894" s="29" t="e">
        <f t="shared" si="561"/>
        <v>#N/A</v>
      </c>
      <c r="V1894" s="21" t="e">
        <f t="shared" si="568"/>
        <v>#N/A</v>
      </c>
      <c r="W1894" s="28">
        <f t="shared" si="562"/>
        <v>0</v>
      </c>
      <c r="X1894" s="28">
        <f t="shared" si="563"/>
        <v>0</v>
      </c>
      <c r="Y1894" s="45" t="str">
        <f t="shared" si="569"/>
        <v>pas de surpoids ni d'obésité</v>
      </c>
    </row>
    <row r="1895" spans="6:25">
      <c r="F1895" s="21"/>
      <c r="G1895" s="54">
        <f t="shared" si="564"/>
        <v>0</v>
      </c>
      <c r="H1895" s="28">
        <f t="shared" si="551"/>
        <v>0</v>
      </c>
      <c r="I1895" s="45">
        <f t="shared" si="565"/>
        <v>0</v>
      </c>
      <c r="J1895" s="29">
        <f t="shared" si="552"/>
        <v>3</v>
      </c>
      <c r="K1895" s="29">
        <f t="shared" si="553"/>
        <v>0.27</v>
      </c>
      <c r="L1895" s="29">
        <f t="shared" si="554"/>
        <v>8.4199999999999997E-2</v>
      </c>
      <c r="M1895" s="29">
        <f t="shared" si="555"/>
        <v>12.92</v>
      </c>
      <c r="N1895" s="45">
        <f t="shared" si="566"/>
        <v>-43.986979853963227</v>
      </c>
      <c r="O1895" s="28">
        <f t="shared" si="556"/>
        <v>10.989169238449415</v>
      </c>
      <c r="P1895" s="28">
        <f t="shared" si="557"/>
        <v>15.087458954343088</v>
      </c>
      <c r="Q1895" s="45" t="str">
        <f t="shared" si="567"/>
        <v>ins. Pondérale</v>
      </c>
      <c r="R1895" s="29">
        <f t="shared" si="558"/>
        <v>3</v>
      </c>
      <c r="S1895" s="29" t="e">
        <f t="shared" si="559"/>
        <v>#N/A</v>
      </c>
      <c r="T1895" s="29" t="e">
        <f t="shared" si="560"/>
        <v>#N/A</v>
      </c>
      <c r="U1895" s="29" t="e">
        <f t="shared" si="561"/>
        <v>#N/A</v>
      </c>
      <c r="V1895" s="21" t="e">
        <f t="shared" si="568"/>
        <v>#N/A</v>
      </c>
      <c r="W1895" s="28">
        <f t="shared" si="562"/>
        <v>0</v>
      </c>
      <c r="X1895" s="28">
        <f t="shared" si="563"/>
        <v>0</v>
      </c>
      <c r="Y1895" s="45" t="str">
        <f t="shared" si="569"/>
        <v>pas de surpoids ni d'obésité</v>
      </c>
    </row>
    <row r="1896" spans="6:25">
      <c r="F1896" s="21"/>
      <c r="G1896" s="54">
        <f t="shared" si="564"/>
        <v>0</v>
      </c>
      <c r="H1896" s="28">
        <f t="shared" si="551"/>
        <v>0</v>
      </c>
      <c r="I1896" s="45">
        <f t="shared" si="565"/>
        <v>0</v>
      </c>
      <c r="J1896" s="29">
        <f t="shared" si="552"/>
        <v>3</v>
      </c>
      <c r="K1896" s="29">
        <f t="shared" si="553"/>
        <v>0.27</v>
      </c>
      <c r="L1896" s="29">
        <f t="shared" si="554"/>
        <v>8.4199999999999997E-2</v>
      </c>
      <c r="M1896" s="29">
        <f t="shared" si="555"/>
        <v>12.92</v>
      </c>
      <c r="N1896" s="45">
        <f t="shared" si="566"/>
        <v>-43.986979853963227</v>
      </c>
      <c r="O1896" s="28">
        <f t="shared" si="556"/>
        <v>10.989169238449415</v>
      </c>
      <c r="P1896" s="28">
        <f t="shared" si="557"/>
        <v>15.087458954343088</v>
      </c>
      <c r="Q1896" s="45" t="str">
        <f t="shared" si="567"/>
        <v>ins. Pondérale</v>
      </c>
      <c r="R1896" s="29">
        <f t="shared" si="558"/>
        <v>3</v>
      </c>
      <c r="S1896" s="29" t="e">
        <f t="shared" si="559"/>
        <v>#N/A</v>
      </c>
      <c r="T1896" s="29" t="e">
        <f t="shared" si="560"/>
        <v>#N/A</v>
      </c>
      <c r="U1896" s="29" t="e">
        <f t="shared" si="561"/>
        <v>#N/A</v>
      </c>
      <c r="V1896" s="21" t="e">
        <f t="shared" si="568"/>
        <v>#N/A</v>
      </c>
      <c r="W1896" s="28">
        <f t="shared" si="562"/>
        <v>0</v>
      </c>
      <c r="X1896" s="28">
        <f t="shared" si="563"/>
        <v>0</v>
      </c>
      <c r="Y1896" s="45" t="str">
        <f t="shared" si="569"/>
        <v>pas de surpoids ni d'obésité</v>
      </c>
    </row>
    <row r="1897" spans="6:25">
      <c r="F1897" s="21"/>
      <c r="G1897" s="54">
        <f t="shared" si="564"/>
        <v>0</v>
      </c>
      <c r="H1897" s="28">
        <f t="shared" si="551"/>
        <v>0</v>
      </c>
      <c r="I1897" s="45">
        <f t="shared" si="565"/>
        <v>0</v>
      </c>
      <c r="J1897" s="29">
        <f t="shared" si="552"/>
        <v>3</v>
      </c>
      <c r="K1897" s="29">
        <f t="shared" si="553"/>
        <v>0.27</v>
      </c>
      <c r="L1897" s="29">
        <f t="shared" si="554"/>
        <v>8.4199999999999997E-2</v>
      </c>
      <c r="M1897" s="29">
        <f t="shared" si="555"/>
        <v>12.92</v>
      </c>
      <c r="N1897" s="45">
        <f t="shared" si="566"/>
        <v>-43.986979853963227</v>
      </c>
      <c r="O1897" s="28">
        <f t="shared" si="556"/>
        <v>10.989169238449415</v>
      </c>
      <c r="P1897" s="28">
        <f t="shared" si="557"/>
        <v>15.087458954343088</v>
      </c>
      <c r="Q1897" s="45" t="str">
        <f t="shared" si="567"/>
        <v>ins. Pondérale</v>
      </c>
      <c r="R1897" s="29">
        <f t="shared" si="558"/>
        <v>3</v>
      </c>
      <c r="S1897" s="29" t="e">
        <f t="shared" si="559"/>
        <v>#N/A</v>
      </c>
      <c r="T1897" s="29" t="e">
        <f t="shared" si="560"/>
        <v>#N/A</v>
      </c>
      <c r="U1897" s="29" t="e">
        <f t="shared" si="561"/>
        <v>#N/A</v>
      </c>
      <c r="V1897" s="21" t="e">
        <f t="shared" si="568"/>
        <v>#N/A</v>
      </c>
      <c r="W1897" s="28">
        <f t="shared" si="562"/>
        <v>0</v>
      </c>
      <c r="X1897" s="28">
        <f t="shared" si="563"/>
        <v>0</v>
      </c>
      <c r="Y1897" s="45" t="str">
        <f t="shared" si="569"/>
        <v>pas de surpoids ni d'obésité</v>
      </c>
    </row>
    <row r="1898" spans="6:25">
      <c r="F1898" s="21"/>
      <c r="G1898" s="54">
        <f t="shared" si="564"/>
        <v>0</v>
      </c>
      <c r="H1898" s="28">
        <f t="shared" si="551"/>
        <v>0</v>
      </c>
      <c r="I1898" s="45">
        <f t="shared" si="565"/>
        <v>0</v>
      </c>
      <c r="J1898" s="29">
        <f t="shared" si="552"/>
        <v>3</v>
      </c>
      <c r="K1898" s="29">
        <f t="shared" si="553"/>
        <v>0.27</v>
      </c>
      <c r="L1898" s="29">
        <f t="shared" si="554"/>
        <v>8.4199999999999997E-2</v>
      </c>
      <c r="M1898" s="29">
        <f t="shared" si="555"/>
        <v>12.92</v>
      </c>
      <c r="N1898" s="45">
        <f t="shared" si="566"/>
        <v>-43.986979853963227</v>
      </c>
      <c r="O1898" s="28">
        <f t="shared" si="556"/>
        <v>10.989169238449415</v>
      </c>
      <c r="P1898" s="28">
        <f t="shared" si="557"/>
        <v>15.087458954343088</v>
      </c>
      <c r="Q1898" s="45" t="str">
        <f t="shared" si="567"/>
        <v>ins. Pondérale</v>
      </c>
      <c r="R1898" s="29">
        <f t="shared" si="558"/>
        <v>3</v>
      </c>
      <c r="S1898" s="29" t="e">
        <f t="shared" si="559"/>
        <v>#N/A</v>
      </c>
      <c r="T1898" s="29" t="e">
        <f t="shared" si="560"/>
        <v>#N/A</v>
      </c>
      <c r="U1898" s="29" t="e">
        <f t="shared" si="561"/>
        <v>#N/A</v>
      </c>
      <c r="V1898" s="21" t="e">
        <f t="shared" si="568"/>
        <v>#N/A</v>
      </c>
      <c r="W1898" s="28">
        <f t="shared" si="562"/>
        <v>0</v>
      </c>
      <c r="X1898" s="28">
        <f t="shared" si="563"/>
        <v>0</v>
      </c>
      <c r="Y1898" s="45" t="str">
        <f t="shared" si="569"/>
        <v>pas de surpoids ni d'obésité</v>
      </c>
    </row>
    <row r="1899" spans="6:25">
      <c r="F1899" s="21"/>
      <c r="G1899" s="54">
        <f t="shared" si="564"/>
        <v>0</v>
      </c>
      <c r="H1899" s="28">
        <f t="shared" si="551"/>
        <v>0</v>
      </c>
      <c r="I1899" s="45">
        <f t="shared" si="565"/>
        <v>0</v>
      </c>
      <c r="J1899" s="29">
        <f t="shared" si="552"/>
        <v>3</v>
      </c>
      <c r="K1899" s="29">
        <f t="shared" si="553"/>
        <v>0.27</v>
      </c>
      <c r="L1899" s="29">
        <f t="shared" si="554"/>
        <v>8.4199999999999997E-2</v>
      </c>
      <c r="M1899" s="29">
        <f t="shared" si="555"/>
        <v>12.92</v>
      </c>
      <c r="N1899" s="45">
        <f t="shared" si="566"/>
        <v>-43.986979853963227</v>
      </c>
      <c r="O1899" s="28">
        <f t="shared" si="556"/>
        <v>10.989169238449415</v>
      </c>
      <c r="P1899" s="28">
        <f t="shared" si="557"/>
        <v>15.087458954343088</v>
      </c>
      <c r="Q1899" s="45" t="str">
        <f t="shared" si="567"/>
        <v>ins. Pondérale</v>
      </c>
      <c r="R1899" s="29">
        <f t="shared" si="558"/>
        <v>3</v>
      </c>
      <c r="S1899" s="29" t="e">
        <f t="shared" si="559"/>
        <v>#N/A</v>
      </c>
      <c r="T1899" s="29" t="e">
        <f t="shared" si="560"/>
        <v>#N/A</v>
      </c>
      <c r="U1899" s="29" t="e">
        <f t="shared" si="561"/>
        <v>#N/A</v>
      </c>
      <c r="V1899" s="21" t="e">
        <f t="shared" si="568"/>
        <v>#N/A</v>
      </c>
      <c r="W1899" s="28">
        <f t="shared" si="562"/>
        <v>0</v>
      </c>
      <c r="X1899" s="28">
        <f t="shared" si="563"/>
        <v>0</v>
      </c>
      <c r="Y1899" s="45" t="str">
        <f t="shared" si="569"/>
        <v>pas de surpoids ni d'obésité</v>
      </c>
    </row>
    <row r="1900" spans="6:25">
      <c r="F1900" s="21"/>
      <c r="G1900" s="54">
        <f t="shared" si="564"/>
        <v>0</v>
      </c>
      <c r="H1900" s="28">
        <f t="shared" si="551"/>
        <v>0</v>
      </c>
      <c r="I1900" s="45">
        <f t="shared" si="565"/>
        <v>0</v>
      </c>
      <c r="J1900" s="29">
        <f t="shared" si="552"/>
        <v>3</v>
      </c>
      <c r="K1900" s="29">
        <f t="shared" si="553"/>
        <v>0.27</v>
      </c>
      <c r="L1900" s="29">
        <f t="shared" si="554"/>
        <v>8.4199999999999997E-2</v>
      </c>
      <c r="M1900" s="29">
        <f t="shared" si="555"/>
        <v>12.92</v>
      </c>
      <c r="N1900" s="45">
        <f t="shared" si="566"/>
        <v>-43.986979853963227</v>
      </c>
      <c r="O1900" s="28">
        <f t="shared" si="556"/>
        <v>10.989169238449415</v>
      </c>
      <c r="P1900" s="28">
        <f t="shared" si="557"/>
        <v>15.087458954343088</v>
      </c>
      <c r="Q1900" s="45" t="str">
        <f t="shared" si="567"/>
        <v>ins. Pondérale</v>
      </c>
      <c r="R1900" s="29">
        <f t="shared" si="558"/>
        <v>3</v>
      </c>
      <c r="S1900" s="29" t="e">
        <f t="shared" si="559"/>
        <v>#N/A</v>
      </c>
      <c r="T1900" s="29" t="e">
        <f t="shared" si="560"/>
        <v>#N/A</v>
      </c>
      <c r="U1900" s="29" t="e">
        <f t="shared" si="561"/>
        <v>#N/A</v>
      </c>
      <c r="V1900" s="21" t="e">
        <f t="shared" si="568"/>
        <v>#N/A</v>
      </c>
      <c r="W1900" s="28">
        <f t="shared" si="562"/>
        <v>0</v>
      </c>
      <c r="X1900" s="28">
        <f t="shared" si="563"/>
        <v>0</v>
      </c>
      <c r="Y1900" s="45" t="str">
        <f t="shared" si="569"/>
        <v>pas de surpoids ni d'obésité</v>
      </c>
    </row>
    <row r="1901" spans="6:25">
      <c r="F1901" s="21"/>
      <c r="G1901" s="54">
        <f t="shared" si="564"/>
        <v>0</v>
      </c>
      <c r="H1901" s="28">
        <f t="shared" si="551"/>
        <v>0</v>
      </c>
      <c r="I1901" s="45">
        <f t="shared" si="565"/>
        <v>0</v>
      </c>
      <c r="J1901" s="29">
        <f t="shared" si="552"/>
        <v>3</v>
      </c>
      <c r="K1901" s="29">
        <f t="shared" si="553"/>
        <v>0.27</v>
      </c>
      <c r="L1901" s="29">
        <f t="shared" si="554"/>
        <v>8.4199999999999997E-2</v>
      </c>
      <c r="M1901" s="29">
        <f t="shared" si="555"/>
        <v>12.92</v>
      </c>
      <c r="N1901" s="45">
        <f t="shared" si="566"/>
        <v>-43.986979853963227</v>
      </c>
      <c r="O1901" s="28">
        <f t="shared" si="556"/>
        <v>10.989169238449415</v>
      </c>
      <c r="P1901" s="28">
        <f t="shared" si="557"/>
        <v>15.087458954343088</v>
      </c>
      <c r="Q1901" s="45" t="str">
        <f t="shared" si="567"/>
        <v>ins. Pondérale</v>
      </c>
      <c r="R1901" s="29">
        <f t="shared" si="558"/>
        <v>3</v>
      </c>
      <c r="S1901" s="29" t="e">
        <f t="shared" si="559"/>
        <v>#N/A</v>
      </c>
      <c r="T1901" s="29" t="e">
        <f t="shared" si="560"/>
        <v>#N/A</v>
      </c>
      <c r="U1901" s="29" t="e">
        <f t="shared" si="561"/>
        <v>#N/A</v>
      </c>
      <c r="V1901" s="21" t="e">
        <f t="shared" si="568"/>
        <v>#N/A</v>
      </c>
      <c r="W1901" s="28">
        <f t="shared" si="562"/>
        <v>0</v>
      </c>
      <c r="X1901" s="28">
        <f t="shared" si="563"/>
        <v>0</v>
      </c>
      <c r="Y1901" s="45" t="str">
        <f t="shared" si="569"/>
        <v>pas de surpoids ni d'obésité</v>
      </c>
    </row>
    <row r="1902" spans="6:25">
      <c r="F1902" s="21"/>
      <c r="G1902" s="54">
        <f t="shared" si="564"/>
        <v>0</v>
      </c>
      <c r="H1902" s="28">
        <f t="shared" si="551"/>
        <v>0</v>
      </c>
      <c r="I1902" s="45">
        <f t="shared" si="565"/>
        <v>0</v>
      </c>
      <c r="J1902" s="29">
        <f t="shared" si="552"/>
        <v>3</v>
      </c>
      <c r="K1902" s="29">
        <f t="shared" si="553"/>
        <v>0.27</v>
      </c>
      <c r="L1902" s="29">
        <f t="shared" si="554"/>
        <v>8.4199999999999997E-2</v>
      </c>
      <c r="M1902" s="29">
        <f t="shared" si="555"/>
        <v>12.92</v>
      </c>
      <c r="N1902" s="45">
        <f t="shared" si="566"/>
        <v>-43.986979853963227</v>
      </c>
      <c r="O1902" s="28">
        <f t="shared" si="556"/>
        <v>10.989169238449415</v>
      </c>
      <c r="P1902" s="28">
        <f t="shared" si="557"/>
        <v>15.087458954343088</v>
      </c>
      <c r="Q1902" s="45" t="str">
        <f t="shared" si="567"/>
        <v>ins. Pondérale</v>
      </c>
      <c r="R1902" s="29">
        <f t="shared" si="558"/>
        <v>3</v>
      </c>
      <c r="S1902" s="29" t="e">
        <f t="shared" si="559"/>
        <v>#N/A</v>
      </c>
      <c r="T1902" s="29" t="e">
        <f t="shared" si="560"/>
        <v>#N/A</v>
      </c>
      <c r="U1902" s="29" t="e">
        <f t="shared" si="561"/>
        <v>#N/A</v>
      </c>
      <c r="V1902" s="21" t="e">
        <f t="shared" si="568"/>
        <v>#N/A</v>
      </c>
      <c r="W1902" s="28">
        <f t="shared" si="562"/>
        <v>0</v>
      </c>
      <c r="X1902" s="28">
        <f t="shared" si="563"/>
        <v>0</v>
      </c>
      <c r="Y1902" s="45" t="str">
        <f t="shared" si="569"/>
        <v>pas de surpoids ni d'obésité</v>
      </c>
    </row>
    <row r="1903" spans="6:25">
      <c r="F1903" s="21"/>
      <c r="G1903" s="54">
        <f t="shared" si="564"/>
        <v>0</v>
      </c>
      <c r="H1903" s="28">
        <f t="shared" si="551"/>
        <v>0</v>
      </c>
      <c r="I1903" s="45">
        <f t="shared" si="565"/>
        <v>0</v>
      </c>
      <c r="J1903" s="29">
        <f t="shared" si="552"/>
        <v>3</v>
      </c>
      <c r="K1903" s="29">
        <f t="shared" si="553"/>
        <v>0.27</v>
      </c>
      <c r="L1903" s="29">
        <f t="shared" si="554"/>
        <v>8.4199999999999997E-2</v>
      </c>
      <c r="M1903" s="29">
        <f t="shared" si="555"/>
        <v>12.92</v>
      </c>
      <c r="N1903" s="45">
        <f t="shared" si="566"/>
        <v>-43.986979853963227</v>
      </c>
      <c r="O1903" s="28">
        <f t="shared" si="556"/>
        <v>10.989169238449415</v>
      </c>
      <c r="P1903" s="28">
        <f t="shared" si="557"/>
        <v>15.087458954343088</v>
      </c>
      <c r="Q1903" s="45" t="str">
        <f t="shared" si="567"/>
        <v>ins. Pondérale</v>
      </c>
      <c r="R1903" s="29">
        <f t="shared" si="558"/>
        <v>3</v>
      </c>
      <c r="S1903" s="29" t="e">
        <f t="shared" si="559"/>
        <v>#N/A</v>
      </c>
      <c r="T1903" s="29" t="e">
        <f t="shared" si="560"/>
        <v>#N/A</v>
      </c>
      <c r="U1903" s="29" t="e">
        <f t="shared" si="561"/>
        <v>#N/A</v>
      </c>
      <c r="V1903" s="21" t="e">
        <f t="shared" si="568"/>
        <v>#N/A</v>
      </c>
      <c r="W1903" s="28">
        <f t="shared" si="562"/>
        <v>0</v>
      </c>
      <c r="X1903" s="28">
        <f t="shared" si="563"/>
        <v>0</v>
      </c>
      <c r="Y1903" s="45" t="str">
        <f t="shared" si="569"/>
        <v>pas de surpoids ni d'obésité</v>
      </c>
    </row>
    <row r="1904" spans="6:25">
      <c r="F1904" s="21"/>
      <c r="G1904" s="54">
        <f t="shared" si="564"/>
        <v>0</v>
      </c>
      <c r="H1904" s="28">
        <f t="shared" si="551"/>
        <v>0</v>
      </c>
      <c r="I1904" s="45">
        <f t="shared" si="565"/>
        <v>0</v>
      </c>
      <c r="J1904" s="29">
        <f t="shared" si="552"/>
        <v>3</v>
      </c>
      <c r="K1904" s="29">
        <f t="shared" si="553"/>
        <v>0.27</v>
      </c>
      <c r="L1904" s="29">
        <f t="shared" si="554"/>
        <v>8.4199999999999997E-2</v>
      </c>
      <c r="M1904" s="29">
        <f t="shared" si="555"/>
        <v>12.92</v>
      </c>
      <c r="N1904" s="45">
        <f t="shared" si="566"/>
        <v>-43.986979853963227</v>
      </c>
      <c r="O1904" s="28">
        <f t="shared" si="556"/>
        <v>10.989169238449415</v>
      </c>
      <c r="P1904" s="28">
        <f t="shared" si="557"/>
        <v>15.087458954343088</v>
      </c>
      <c r="Q1904" s="45" t="str">
        <f t="shared" si="567"/>
        <v>ins. Pondérale</v>
      </c>
      <c r="R1904" s="29">
        <f t="shared" si="558"/>
        <v>3</v>
      </c>
      <c r="S1904" s="29" t="e">
        <f t="shared" si="559"/>
        <v>#N/A</v>
      </c>
      <c r="T1904" s="29" t="e">
        <f t="shared" si="560"/>
        <v>#N/A</v>
      </c>
      <c r="U1904" s="29" t="e">
        <f t="shared" si="561"/>
        <v>#N/A</v>
      </c>
      <c r="V1904" s="21" t="e">
        <f t="shared" si="568"/>
        <v>#N/A</v>
      </c>
      <c r="W1904" s="28">
        <f t="shared" si="562"/>
        <v>0</v>
      </c>
      <c r="X1904" s="28">
        <f t="shared" si="563"/>
        <v>0</v>
      </c>
      <c r="Y1904" s="45" t="str">
        <f t="shared" si="569"/>
        <v>pas de surpoids ni d'obésité</v>
      </c>
    </row>
    <row r="1905" spans="6:25">
      <c r="F1905" s="21"/>
      <c r="G1905" s="54">
        <f t="shared" si="564"/>
        <v>0</v>
      </c>
      <c r="H1905" s="28">
        <f t="shared" si="551"/>
        <v>0</v>
      </c>
      <c r="I1905" s="45">
        <f t="shared" si="565"/>
        <v>0</v>
      </c>
      <c r="J1905" s="29">
        <f t="shared" si="552"/>
        <v>3</v>
      </c>
      <c r="K1905" s="29">
        <f t="shared" si="553"/>
        <v>0.27</v>
      </c>
      <c r="L1905" s="29">
        <f t="shared" si="554"/>
        <v>8.4199999999999997E-2</v>
      </c>
      <c r="M1905" s="29">
        <f t="shared" si="555"/>
        <v>12.92</v>
      </c>
      <c r="N1905" s="45">
        <f t="shared" si="566"/>
        <v>-43.986979853963227</v>
      </c>
      <c r="O1905" s="28">
        <f t="shared" si="556"/>
        <v>10.989169238449415</v>
      </c>
      <c r="P1905" s="28">
        <f t="shared" si="557"/>
        <v>15.087458954343088</v>
      </c>
      <c r="Q1905" s="45" t="str">
        <f t="shared" si="567"/>
        <v>ins. Pondérale</v>
      </c>
      <c r="R1905" s="29">
        <f t="shared" si="558"/>
        <v>3</v>
      </c>
      <c r="S1905" s="29" t="e">
        <f t="shared" si="559"/>
        <v>#N/A</v>
      </c>
      <c r="T1905" s="29" t="e">
        <f t="shared" si="560"/>
        <v>#N/A</v>
      </c>
      <c r="U1905" s="29" t="e">
        <f t="shared" si="561"/>
        <v>#N/A</v>
      </c>
      <c r="V1905" s="21" t="e">
        <f t="shared" si="568"/>
        <v>#N/A</v>
      </c>
      <c r="W1905" s="28">
        <f t="shared" si="562"/>
        <v>0</v>
      </c>
      <c r="X1905" s="28">
        <f t="shared" si="563"/>
        <v>0</v>
      </c>
      <c r="Y1905" s="45" t="str">
        <f t="shared" si="569"/>
        <v>pas de surpoids ni d'obésité</v>
      </c>
    </row>
    <row r="1906" spans="6:25">
      <c r="F1906" s="21"/>
      <c r="G1906" s="54">
        <f t="shared" si="564"/>
        <v>0</v>
      </c>
      <c r="H1906" s="28">
        <f t="shared" si="551"/>
        <v>0</v>
      </c>
      <c r="I1906" s="45">
        <f t="shared" si="565"/>
        <v>0</v>
      </c>
      <c r="J1906" s="29">
        <f t="shared" si="552"/>
        <v>3</v>
      </c>
      <c r="K1906" s="29">
        <f t="shared" si="553"/>
        <v>0.27</v>
      </c>
      <c r="L1906" s="29">
        <f t="shared" si="554"/>
        <v>8.4199999999999997E-2</v>
      </c>
      <c r="M1906" s="29">
        <f t="shared" si="555"/>
        <v>12.92</v>
      </c>
      <c r="N1906" s="45">
        <f t="shared" si="566"/>
        <v>-43.986979853963227</v>
      </c>
      <c r="O1906" s="28">
        <f t="shared" si="556"/>
        <v>10.989169238449415</v>
      </c>
      <c r="P1906" s="28">
        <f t="shared" si="557"/>
        <v>15.087458954343088</v>
      </c>
      <c r="Q1906" s="45" t="str">
        <f t="shared" si="567"/>
        <v>ins. Pondérale</v>
      </c>
      <c r="R1906" s="29">
        <f t="shared" si="558"/>
        <v>3</v>
      </c>
      <c r="S1906" s="29" t="e">
        <f t="shared" si="559"/>
        <v>#N/A</v>
      </c>
      <c r="T1906" s="29" t="e">
        <f t="shared" si="560"/>
        <v>#N/A</v>
      </c>
      <c r="U1906" s="29" t="e">
        <f t="shared" si="561"/>
        <v>#N/A</v>
      </c>
      <c r="V1906" s="21" t="e">
        <f t="shared" si="568"/>
        <v>#N/A</v>
      </c>
      <c r="W1906" s="28">
        <f t="shared" si="562"/>
        <v>0</v>
      </c>
      <c r="X1906" s="28">
        <f t="shared" si="563"/>
        <v>0</v>
      </c>
      <c r="Y1906" s="45" t="str">
        <f t="shared" si="569"/>
        <v>pas de surpoids ni d'obésité</v>
      </c>
    </row>
    <row r="1907" spans="6:25">
      <c r="F1907" s="21"/>
      <c r="G1907" s="54">
        <f t="shared" si="564"/>
        <v>0</v>
      </c>
      <c r="H1907" s="28">
        <f t="shared" si="551"/>
        <v>0</v>
      </c>
      <c r="I1907" s="45">
        <f t="shared" si="565"/>
        <v>0</v>
      </c>
      <c r="J1907" s="29">
        <f t="shared" si="552"/>
        <v>3</v>
      </c>
      <c r="K1907" s="29">
        <f t="shared" si="553"/>
        <v>0.27</v>
      </c>
      <c r="L1907" s="29">
        <f t="shared" si="554"/>
        <v>8.4199999999999997E-2</v>
      </c>
      <c r="M1907" s="29">
        <f t="shared" si="555"/>
        <v>12.92</v>
      </c>
      <c r="N1907" s="45">
        <f t="shared" si="566"/>
        <v>-43.986979853963227</v>
      </c>
      <c r="O1907" s="28">
        <f t="shared" si="556"/>
        <v>10.989169238449415</v>
      </c>
      <c r="P1907" s="28">
        <f t="shared" si="557"/>
        <v>15.087458954343088</v>
      </c>
      <c r="Q1907" s="45" t="str">
        <f t="shared" si="567"/>
        <v>ins. Pondérale</v>
      </c>
      <c r="R1907" s="29">
        <f t="shared" si="558"/>
        <v>3</v>
      </c>
      <c r="S1907" s="29" t="e">
        <f t="shared" si="559"/>
        <v>#N/A</v>
      </c>
      <c r="T1907" s="29" t="e">
        <f t="shared" si="560"/>
        <v>#N/A</v>
      </c>
      <c r="U1907" s="29" t="e">
        <f t="shared" si="561"/>
        <v>#N/A</v>
      </c>
      <c r="V1907" s="21" t="e">
        <f t="shared" si="568"/>
        <v>#N/A</v>
      </c>
      <c r="W1907" s="28">
        <f t="shared" si="562"/>
        <v>0</v>
      </c>
      <c r="X1907" s="28">
        <f t="shared" si="563"/>
        <v>0</v>
      </c>
      <c r="Y1907" s="45" t="str">
        <f t="shared" si="569"/>
        <v>pas de surpoids ni d'obésité</v>
      </c>
    </row>
    <row r="1908" spans="6:25">
      <c r="F1908" s="21"/>
      <c r="G1908" s="54">
        <f t="shared" si="564"/>
        <v>0</v>
      </c>
      <c r="H1908" s="28">
        <f t="shared" si="551"/>
        <v>0</v>
      </c>
      <c r="I1908" s="45">
        <f t="shared" si="565"/>
        <v>0</v>
      </c>
      <c r="J1908" s="29">
        <f t="shared" si="552"/>
        <v>3</v>
      </c>
      <c r="K1908" s="29">
        <f t="shared" si="553"/>
        <v>0.27</v>
      </c>
      <c r="L1908" s="29">
        <f t="shared" si="554"/>
        <v>8.4199999999999997E-2</v>
      </c>
      <c r="M1908" s="29">
        <f t="shared" si="555"/>
        <v>12.92</v>
      </c>
      <c r="N1908" s="45">
        <f t="shared" si="566"/>
        <v>-43.986979853963227</v>
      </c>
      <c r="O1908" s="28">
        <f t="shared" si="556"/>
        <v>10.989169238449415</v>
      </c>
      <c r="P1908" s="28">
        <f t="shared" si="557"/>
        <v>15.087458954343088</v>
      </c>
      <c r="Q1908" s="45" t="str">
        <f t="shared" si="567"/>
        <v>ins. Pondérale</v>
      </c>
      <c r="R1908" s="29">
        <f t="shared" si="558"/>
        <v>3</v>
      </c>
      <c r="S1908" s="29" t="e">
        <f t="shared" si="559"/>
        <v>#N/A</v>
      </c>
      <c r="T1908" s="29" t="e">
        <f t="shared" si="560"/>
        <v>#N/A</v>
      </c>
      <c r="U1908" s="29" t="e">
        <f t="shared" si="561"/>
        <v>#N/A</v>
      </c>
      <c r="V1908" s="21" t="e">
        <f t="shared" si="568"/>
        <v>#N/A</v>
      </c>
      <c r="W1908" s="28">
        <f t="shared" si="562"/>
        <v>0</v>
      </c>
      <c r="X1908" s="28">
        <f t="shared" si="563"/>
        <v>0</v>
      </c>
      <c r="Y1908" s="45" t="str">
        <f t="shared" si="569"/>
        <v>pas de surpoids ni d'obésité</v>
      </c>
    </row>
    <row r="1909" spans="6:25">
      <c r="F1909" s="21"/>
      <c r="G1909" s="54">
        <f t="shared" si="564"/>
        <v>0</v>
      </c>
      <c r="H1909" s="28">
        <f t="shared" si="551"/>
        <v>0</v>
      </c>
      <c r="I1909" s="45">
        <f t="shared" si="565"/>
        <v>0</v>
      </c>
      <c r="J1909" s="29">
        <f t="shared" si="552"/>
        <v>3</v>
      </c>
      <c r="K1909" s="29">
        <f t="shared" si="553"/>
        <v>0.27</v>
      </c>
      <c r="L1909" s="29">
        <f t="shared" si="554"/>
        <v>8.4199999999999997E-2</v>
      </c>
      <c r="M1909" s="29">
        <f t="shared" si="555"/>
        <v>12.92</v>
      </c>
      <c r="N1909" s="45">
        <f t="shared" si="566"/>
        <v>-43.986979853963227</v>
      </c>
      <c r="O1909" s="28">
        <f t="shared" si="556"/>
        <v>10.989169238449415</v>
      </c>
      <c r="P1909" s="28">
        <f t="shared" si="557"/>
        <v>15.087458954343088</v>
      </c>
      <c r="Q1909" s="45" t="str">
        <f t="shared" si="567"/>
        <v>ins. Pondérale</v>
      </c>
      <c r="R1909" s="29">
        <f t="shared" si="558"/>
        <v>3</v>
      </c>
      <c r="S1909" s="29" t="e">
        <f t="shared" si="559"/>
        <v>#N/A</v>
      </c>
      <c r="T1909" s="29" t="e">
        <f t="shared" si="560"/>
        <v>#N/A</v>
      </c>
      <c r="U1909" s="29" t="e">
        <f t="shared" si="561"/>
        <v>#N/A</v>
      </c>
      <c r="V1909" s="21" t="e">
        <f t="shared" si="568"/>
        <v>#N/A</v>
      </c>
      <c r="W1909" s="28">
        <f t="shared" si="562"/>
        <v>0</v>
      </c>
      <c r="X1909" s="28">
        <f t="shared" si="563"/>
        <v>0</v>
      </c>
      <c r="Y1909" s="45" t="str">
        <f t="shared" si="569"/>
        <v>pas de surpoids ni d'obésité</v>
      </c>
    </row>
    <row r="1910" spans="6:25">
      <c r="F1910" s="21"/>
      <c r="G1910" s="54">
        <f t="shared" si="564"/>
        <v>0</v>
      </c>
      <c r="H1910" s="28">
        <f t="shared" si="551"/>
        <v>0</v>
      </c>
      <c r="I1910" s="45">
        <f t="shared" si="565"/>
        <v>0</v>
      </c>
      <c r="J1910" s="29">
        <f t="shared" si="552"/>
        <v>3</v>
      </c>
      <c r="K1910" s="29">
        <f t="shared" si="553"/>
        <v>0.27</v>
      </c>
      <c r="L1910" s="29">
        <f t="shared" si="554"/>
        <v>8.4199999999999997E-2</v>
      </c>
      <c r="M1910" s="29">
        <f t="shared" si="555"/>
        <v>12.92</v>
      </c>
      <c r="N1910" s="45">
        <f t="shared" si="566"/>
        <v>-43.986979853963227</v>
      </c>
      <c r="O1910" s="28">
        <f t="shared" si="556"/>
        <v>10.989169238449415</v>
      </c>
      <c r="P1910" s="28">
        <f t="shared" si="557"/>
        <v>15.087458954343088</v>
      </c>
      <c r="Q1910" s="45" t="str">
        <f t="shared" si="567"/>
        <v>ins. Pondérale</v>
      </c>
      <c r="R1910" s="29">
        <f t="shared" si="558"/>
        <v>3</v>
      </c>
      <c r="S1910" s="29" t="e">
        <f t="shared" si="559"/>
        <v>#N/A</v>
      </c>
      <c r="T1910" s="29" t="e">
        <f t="shared" si="560"/>
        <v>#N/A</v>
      </c>
      <c r="U1910" s="29" t="e">
        <f t="shared" si="561"/>
        <v>#N/A</v>
      </c>
      <c r="V1910" s="21" t="e">
        <f t="shared" si="568"/>
        <v>#N/A</v>
      </c>
      <c r="W1910" s="28">
        <f t="shared" si="562"/>
        <v>0</v>
      </c>
      <c r="X1910" s="28">
        <f t="shared" si="563"/>
        <v>0</v>
      </c>
      <c r="Y1910" s="45" t="str">
        <f t="shared" si="569"/>
        <v>pas de surpoids ni d'obésité</v>
      </c>
    </row>
    <row r="1911" spans="6:25">
      <c r="F1911" s="21"/>
      <c r="G1911" s="54">
        <f t="shared" si="564"/>
        <v>0</v>
      </c>
      <c r="H1911" s="28">
        <f t="shared" si="551"/>
        <v>0</v>
      </c>
      <c r="I1911" s="45">
        <f t="shared" si="565"/>
        <v>0</v>
      </c>
      <c r="J1911" s="29">
        <f t="shared" si="552"/>
        <v>3</v>
      </c>
      <c r="K1911" s="29">
        <f t="shared" si="553"/>
        <v>0.27</v>
      </c>
      <c r="L1911" s="29">
        <f t="shared" si="554"/>
        <v>8.4199999999999997E-2</v>
      </c>
      <c r="M1911" s="29">
        <f t="shared" si="555"/>
        <v>12.92</v>
      </c>
      <c r="N1911" s="45">
        <f t="shared" si="566"/>
        <v>-43.986979853963227</v>
      </c>
      <c r="O1911" s="28">
        <f t="shared" si="556"/>
        <v>10.989169238449415</v>
      </c>
      <c r="P1911" s="28">
        <f t="shared" si="557"/>
        <v>15.087458954343088</v>
      </c>
      <c r="Q1911" s="45" t="str">
        <f t="shared" si="567"/>
        <v>ins. Pondérale</v>
      </c>
      <c r="R1911" s="29">
        <f t="shared" si="558"/>
        <v>3</v>
      </c>
      <c r="S1911" s="29" t="e">
        <f t="shared" si="559"/>
        <v>#N/A</v>
      </c>
      <c r="T1911" s="29" t="e">
        <f t="shared" si="560"/>
        <v>#N/A</v>
      </c>
      <c r="U1911" s="29" t="e">
        <f t="shared" si="561"/>
        <v>#N/A</v>
      </c>
      <c r="V1911" s="21" t="e">
        <f t="shared" si="568"/>
        <v>#N/A</v>
      </c>
      <c r="W1911" s="28">
        <f t="shared" si="562"/>
        <v>0</v>
      </c>
      <c r="X1911" s="28">
        <f t="shared" si="563"/>
        <v>0</v>
      </c>
      <c r="Y1911" s="45" t="str">
        <f t="shared" si="569"/>
        <v>pas de surpoids ni d'obésité</v>
      </c>
    </row>
    <row r="1912" spans="6:25">
      <c r="F1912" s="21"/>
      <c r="G1912" s="54">
        <f t="shared" si="564"/>
        <v>0</v>
      </c>
      <c r="H1912" s="28">
        <f t="shared" si="551"/>
        <v>0</v>
      </c>
      <c r="I1912" s="45">
        <f t="shared" si="565"/>
        <v>0</v>
      </c>
      <c r="J1912" s="29">
        <f t="shared" si="552"/>
        <v>3</v>
      </c>
      <c r="K1912" s="29">
        <f t="shared" si="553"/>
        <v>0.27</v>
      </c>
      <c r="L1912" s="29">
        <f t="shared" si="554"/>
        <v>8.4199999999999997E-2</v>
      </c>
      <c r="M1912" s="29">
        <f t="shared" si="555"/>
        <v>12.92</v>
      </c>
      <c r="N1912" s="45">
        <f t="shared" si="566"/>
        <v>-43.986979853963227</v>
      </c>
      <c r="O1912" s="28">
        <f t="shared" si="556"/>
        <v>10.989169238449415</v>
      </c>
      <c r="P1912" s="28">
        <f t="shared" si="557"/>
        <v>15.087458954343088</v>
      </c>
      <c r="Q1912" s="45" t="str">
        <f t="shared" si="567"/>
        <v>ins. Pondérale</v>
      </c>
      <c r="R1912" s="29">
        <f t="shared" si="558"/>
        <v>3</v>
      </c>
      <c r="S1912" s="29" t="e">
        <f t="shared" si="559"/>
        <v>#N/A</v>
      </c>
      <c r="T1912" s="29" t="e">
        <f t="shared" si="560"/>
        <v>#N/A</v>
      </c>
      <c r="U1912" s="29" t="e">
        <f t="shared" si="561"/>
        <v>#N/A</v>
      </c>
      <c r="V1912" s="21" t="e">
        <f t="shared" si="568"/>
        <v>#N/A</v>
      </c>
      <c r="W1912" s="28">
        <f t="shared" si="562"/>
        <v>0</v>
      </c>
      <c r="X1912" s="28">
        <f t="shared" si="563"/>
        <v>0</v>
      </c>
      <c r="Y1912" s="45" t="str">
        <f t="shared" si="569"/>
        <v>pas de surpoids ni d'obésité</v>
      </c>
    </row>
    <row r="1913" spans="6:25">
      <c r="F1913" s="21"/>
      <c r="G1913" s="54">
        <f t="shared" si="564"/>
        <v>0</v>
      </c>
      <c r="H1913" s="28">
        <f t="shared" si="551"/>
        <v>0</v>
      </c>
      <c r="I1913" s="45">
        <f t="shared" si="565"/>
        <v>0</v>
      </c>
      <c r="J1913" s="29">
        <f t="shared" si="552"/>
        <v>3</v>
      </c>
      <c r="K1913" s="29">
        <f t="shared" si="553"/>
        <v>0.27</v>
      </c>
      <c r="L1913" s="29">
        <f t="shared" si="554"/>
        <v>8.4199999999999997E-2</v>
      </c>
      <c r="M1913" s="29">
        <f t="shared" si="555"/>
        <v>12.92</v>
      </c>
      <c r="N1913" s="45">
        <f t="shared" si="566"/>
        <v>-43.986979853963227</v>
      </c>
      <c r="O1913" s="28">
        <f t="shared" si="556"/>
        <v>10.989169238449415</v>
      </c>
      <c r="P1913" s="28">
        <f t="shared" si="557"/>
        <v>15.087458954343088</v>
      </c>
      <c r="Q1913" s="45" t="str">
        <f t="shared" si="567"/>
        <v>ins. Pondérale</v>
      </c>
      <c r="R1913" s="29">
        <f t="shared" si="558"/>
        <v>3</v>
      </c>
      <c r="S1913" s="29" t="e">
        <f t="shared" si="559"/>
        <v>#N/A</v>
      </c>
      <c r="T1913" s="29" t="e">
        <f t="shared" si="560"/>
        <v>#N/A</v>
      </c>
      <c r="U1913" s="29" t="e">
        <f t="shared" si="561"/>
        <v>#N/A</v>
      </c>
      <c r="V1913" s="21" t="e">
        <f t="shared" si="568"/>
        <v>#N/A</v>
      </c>
      <c r="W1913" s="28">
        <f t="shared" si="562"/>
        <v>0</v>
      </c>
      <c r="X1913" s="28">
        <f t="shared" si="563"/>
        <v>0</v>
      </c>
      <c r="Y1913" s="45" t="str">
        <f t="shared" si="569"/>
        <v>pas de surpoids ni d'obésité</v>
      </c>
    </row>
    <row r="1914" spans="6:25">
      <c r="F1914" s="21"/>
      <c r="G1914" s="54">
        <f t="shared" si="564"/>
        <v>0</v>
      </c>
      <c r="H1914" s="28">
        <f t="shared" si="551"/>
        <v>0</v>
      </c>
      <c r="I1914" s="45">
        <f t="shared" si="565"/>
        <v>0</v>
      </c>
      <c r="J1914" s="29">
        <f t="shared" si="552"/>
        <v>3</v>
      </c>
      <c r="K1914" s="29">
        <f t="shared" si="553"/>
        <v>0.27</v>
      </c>
      <c r="L1914" s="29">
        <f t="shared" si="554"/>
        <v>8.4199999999999997E-2</v>
      </c>
      <c r="M1914" s="29">
        <f t="shared" si="555"/>
        <v>12.92</v>
      </c>
      <c r="N1914" s="45">
        <f t="shared" si="566"/>
        <v>-43.986979853963227</v>
      </c>
      <c r="O1914" s="28">
        <f t="shared" si="556"/>
        <v>10.989169238449415</v>
      </c>
      <c r="P1914" s="28">
        <f t="shared" si="557"/>
        <v>15.087458954343088</v>
      </c>
      <c r="Q1914" s="45" t="str">
        <f t="shared" si="567"/>
        <v>ins. Pondérale</v>
      </c>
      <c r="R1914" s="29">
        <f t="shared" si="558"/>
        <v>3</v>
      </c>
      <c r="S1914" s="29" t="e">
        <f t="shared" si="559"/>
        <v>#N/A</v>
      </c>
      <c r="T1914" s="29" t="e">
        <f t="shared" si="560"/>
        <v>#N/A</v>
      </c>
      <c r="U1914" s="29" t="e">
        <f t="shared" si="561"/>
        <v>#N/A</v>
      </c>
      <c r="V1914" s="21" t="e">
        <f t="shared" si="568"/>
        <v>#N/A</v>
      </c>
      <c r="W1914" s="28">
        <f t="shared" si="562"/>
        <v>0</v>
      </c>
      <c r="X1914" s="28">
        <f t="shared" si="563"/>
        <v>0</v>
      </c>
      <c r="Y1914" s="45" t="str">
        <f t="shared" si="569"/>
        <v>pas de surpoids ni d'obésité</v>
      </c>
    </row>
    <row r="1915" spans="6:25">
      <c r="F1915" s="21"/>
      <c r="G1915" s="54">
        <f t="shared" si="564"/>
        <v>0</v>
      </c>
      <c r="H1915" s="28">
        <f t="shared" si="551"/>
        <v>0</v>
      </c>
      <c r="I1915" s="45">
        <f t="shared" si="565"/>
        <v>0</v>
      </c>
      <c r="J1915" s="29">
        <f t="shared" si="552"/>
        <v>3</v>
      </c>
      <c r="K1915" s="29">
        <f t="shared" si="553"/>
        <v>0.27</v>
      </c>
      <c r="L1915" s="29">
        <f t="shared" si="554"/>
        <v>8.4199999999999997E-2</v>
      </c>
      <c r="M1915" s="29">
        <f t="shared" si="555"/>
        <v>12.92</v>
      </c>
      <c r="N1915" s="45">
        <f t="shared" si="566"/>
        <v>-43.986979853963227</v>
      </c>
      <c r="O1915" s="28">
        <f t="shared" si="556"/>
        <v>10.989169238449415</v>
      </c>
      <c r="P1915" s="28">
        <f t="shared" si="557"/>
        <v>15.087458954343088</v>
      </c>
      <c r="Q1915" s="45" t="str">
        <f t="shared" si="567"/>
        <v>ins. Pondérale</v>
      </c>
      <c r="R1915" s="29">
        <f t="shared" si="558"/>
        <v>3</v>
      </c>
      <c r="S1915" s="29" t="e">
        <f t="shared" si="559"/>
        <v>#N/A</v>
      </c>
      <c r="T1915" s="29" t="e">
        <f t="shared" si="560"/>
        <v>#N/A</v>
      </c>
      <c r="U1915" s="29" t="e">
        <f t="shared" si="561"/>
        <v>#N/A</v>
      </c>
      <c r="V1915" s="21" t="e">
        <f t="shared" si="568"/>
        <v>#N/A</v>
      </c>
      <c r="W1915" s="28">
        <f t="shared" si="562"/>
        <v>0</v>
      </c>
      <c r="X1915" s="28">
        <f t="shared" si="563"/>
        <v>0</v>
      </c>
      <c r="Y1915" s="45" t="str">
        <f t="shared" si="569"/>
        <v>pas de surpoids ni d'obésité</v>
      </c>
    </row>
    <row r="1916" spans="6:25">
      <c r="F1916" s="21"/>
      <c r="G1916" s="54">
        <f t="shared" si="564"/>
        <v>0</v>
      </c>
      <c r="H1916" s="28">
        <f t="shared" si="551"/>
        <v>0</v>
      </c>
      <c r="I1916" s="45">
        <f t="shared" si="565"/>
        <v>0</v>
      </c>
      <c r="J1916" s="29">
        <f t="shared" si="552"/>
        <v>3</v>
      </c>
      <c r="K1916" s="29">
        <f t="shared" si="553"/>
        <v>0.27</v>
      </c>
      <c r="L1916" s="29">
        <f t="shared" si="554"/>
        <v>8.4199999999999997E-2</v>
      </c>
      <c r="M1916" s="29">
        <f t="shared" si="555"/>
        <v>12.92</v>
      </c>
      <c r="N1916" s="45">
        <f t="shared" si="566"/>
        <v>-43.986979853963227</v>
      </c>
      <c r="O1916" s="28">
        <f t="shared" si="556"/>
        <v>10.989169238449415</v>
      </c>
      <c r="P1916" s="28">
        <f t="shared" si="557"/>
        <v>15.087458954343088</v>
      </c>
      <c r="Q1916" s="45" t="str">
        <f t="shared" si="567"/>
        <v>ins. Pondérale</v>
      </c>
      <c r="R1916" s="29">
        <f t="shared" si="558"/>
        <v>3</v>
      </c>
      <c r="S1916" s="29" t="e">
        <f t="shared" si="559"/>
        <v>#N/A</v>
      </c>
      <c r="T1916" s="29" t="e">
        <f t="shared" si="560"/>
        <v>#N/A</v>
      </c>
      <c r="U1916" s="29" t="e">
        <f t="shared" si="561"/>
        <v>#N/A</v>
      </c>
      <c r="V1916" s="21" t="e">
        <f t="shared" si="568"/>
        <v>#N/A</v>
      </c>
      <c r="W1916" s="28">
        <f t="shared" si="562"/>
        <v>0</v>
      </c>
      <c r="X1916" s="28">
        <f t="shared" si="563"/>
        <v>0</v>
      </c>
      <c r="Y1916" s="45" t="str">
        <f t="shared" si="569"/>
        <v>pas de surpoids ni d'obésité</v>
      </c>
    </row>
    <row r="1917" spans="6:25">
      <c r="F1917" s="21"/>
      <c r="G1917" s="54">
        <f t="shared" si="564"/>
        <v>0</v>
      </c>
      <c r="H1917" s="28">
        <f t="shared" si="551"/>
        <v>0</v>
      </c>
      <c r="I1917" s="45">
        <f t="shared" si="565"/>
        <v>0</v>
      </c>
      <c r="J1917" s="29">
        <f t="shared" si="552"/>
        <v>3</v>
      </c>
      <c r="K1917" s="29">
        <f t="shared" si="553"/>
        <v>0.27</v>
      </c>
      <c r="L1917" s="29">
        <f t="shared" si="554"/>
        <v>8.4199999999999997E-2</v>
      </c>
      <c r="M1917" s="29">
        <f t="shared" si="555"/>
        <v>12.92</v>
      </c>
      <c r="N1917" s="45">
        <f t="shared" si="566"/>
        <v>-43.986979853963227</v>
      </c>
      <c r="O1917" s="28">
        <f t="shared" si="556"/>
        <v>10.989169238449415</v>
      </c>
      <c r="P1917" s="28">
        <f t="shared" si="557"/>
        <v>15.087458954343088</v>
      </c>
      <c r="Q1917" s="45" t="str">
        <f t="shared" si="567"/>
        <v>ins. Pondérale</v>
      </c>
      <c r="R1917" s="29">
        <f t="shared" si="558"/>
        <v>3</v>
      </c>
      <c r="S1917" s="29" t="e">
        <f t="shared" si="559"/>
        <v>#N/A</v>
      </c>
      <c r="T1917" s="29" t="e">
        <f t="shared" si="560"/>
        <v>#N/A</v>
      </c>
      <c r="U1917" s="29" t="e">
        <f t="shared" si="561"/>
        <v>#N/A</v>
      </c>
      <c r="V1917" s="21" t="e">
        <f t="shared" si="568"/>
        <v>#N/A</v>
      </c>
      <c r="W1917" s="28">
        <f t="shared" si="562"/>
        <v>0</v>
      </c>
      <c r="X1917" s="28">
        <f t="shared" si="563"/>
        <v>0</v>
      </c>
      <c r="Y1917" s="45" t="str">
        <f t="shared" si="569"/>
        <v>pas de surpoids ni d'obésité</v>
      </c>
    </row>
    <row r="1918" spans="6:25">
      <c r="F1918" s="21"/>
      <c r="G1918" s="54">
        <f t="shared" si="564"/>
        <v>0</v>
      </c>
      <c r="H1918" s="28">
        <f t="shared" si="551"/>
        <v>0</v>
      </c>
      <c r="I1918" s="45">
        <f t="shared" si="565"/>
        <v>0</v>
      </c>
      <c r="J1918" s="29">
        <f t="shared" si="552"/>
        <v>3</v>
      </c>
      <c r="K1918" s="29">
        <f t="shared" si="553"/>
        <v>0.27</v>
      </c>
      <c r="L1918" s="29">
        <f t="shared" si="554"/>
        <v>8.4199999999999997E-2</v>
      </c>
      <c r="M1918" s="29">
        <f t="shared" si="555"/>
        <v>12.92</v>
      </c>
      <c r="N1918" s="45">
        <f t="shared" si="566"/>
        <v>-43.986979853963227</v>
      </c>
      <c r="O1918" s="28">
        <f t="shared" si="556"/>
        <v>10.989169238449415</v>
      </c>
      <c r="P1918" s="28">
        <f t="shared" si="557"/>
        <v>15.087458954343088</v>
      </c>
      <c r="Q1918" s="45" t="str">
        <f t="shared" si="567"/>
        <v>ins. Pondérale</v>
      </c>
      <c r="R1918" s="29">
        <f t="shared" si="558"/>
        <v>3</v>
      </c>
      <c r="S1918" s="29" t="e">
        <f t="shared" si="559"/>
        <v>#N/A</v>
      </c>
      <c r="T1918" s="29" t="e">
        <f t="shared" si="560"/>
        <v>#N/A</v>
      </c>
      <c r="U1918" s="29" t="e">
        <f t="shared" si="561"/>
        <v>#N/A</v>
      </c>
      <c r="V1918" s="21" t="e">
        <f t="shared" si="568"/>
        <v>#N/A</v>
      </c>
      <c r="W1918" s="28">
        <f t="shared" si="562"/>
        <v>0</v>
      </c>
      <c r="X1918" s="28">
        <f t="shared" si="563"/>
        <v>0</v>
      </c>
      <c r="Y1918" s="45" t="str">
        <f t="shared" si="569"/>
        <v>pas de surpoids ni d'obésité</v>
      </c>
    </row>
    <row r="1919" spans="6:25">
      <c r="F1919" s="21"/>
      <c r="G1919" s="54">
        <f t="shared" si="564"/>
        <v>0</v>
      </c>
      <c r="H1919" s="28">
        <f t="shared" si="551"/>
        <v>0</v>
      </c>
      <c r="I1919" s="45">
        <f t="shared" si="565"/>
        <v>0</v>
      </c>
      <c r="J1919" s="29">
        <f t="shared" si="552"/>
        <v>3</v>
      </c>
      <c r="K1919" s="29">
        <f t="shared" si="553"/>
        <v>0.27</v>
      </c>
      <c r="L1919" s="29">
        <f t="shared" si="554"/>
        <v>8.4199999999999997E-2</v>
      </c>
      <c r="M1919" s="29">
        <f t="shared" si="555"/>
        <v>12.92</v>
      </c>
      <c r="N1919" s="45">
        <f t="shared" si="566"/>
        <v>-43.986979853963227</v>
      </c>
      <c r="O1919" s="28">
        <f t="shared" si="556"/>
        <v>10.989169238449415</v>
      </c>
      <c r="P1919" s="28">
        <f t="shared" si="557"/>
        <v>15.087458954343088</v>
      </c>
      <c r="Q1919" s="45" t="str">
        <f t="shared" si="567"/>
        <v>ins. Pondérale</v>
      </c>
      <c r="R1919" s="29">
        <f t="shared" si="558"/>
        <v>3</v>
      </c>
      <c r="S1919" s="29" t="e">
        <f t="shared" si="559"/>
        <v>#N/A</v>
      </c>
      <c r="T1919" s="29" t="e">
        <f t="shared" si="560"/>
        <v>#N/A</v>
      </c>
      <c r="U1919" s="29" t="e">
        <f t="shared" si="561"/>
        <v>#N/A</v>
      </c>
      <c r="V1919" s="21" t="e">
        <f t="shared" si="568"/>
        <v>#N/A</v>
      </c>
      <c r="W1919" s="28">
        <f t="shared" si="562"/>
        <v>0</v>
      </c>
      <c r="X1919" s="28">
        <f t="shared" si="563"/>
        <v>0</v>
      </c>
      <c r="Y1919" s="45" t="str">
        <f t="shared" si="569"/>
        <v>pas de surpoids ni d'obésité</v>
      </c>
    </row>
    <row r="1920" spans="6:25">
      <c r="F1920" s="21"/>
      <c r="G1920" s="54">
        <f t="shared" si="564"/>
        <v>0</v>
      </c>
      <c r="H1920" s="28">
        <f t="shared" si="551"/>
        <v>0</v>
      </c>
      <c r="I1920" s="45">
        <f t="shared" si="565"/>
        <v>0</v>
      </c>
      <c r="J1920" s="29">
        <f t="shared" si="552"/>
        <v>3</v>
      </c>
      <c r="K1920" s="29">
        <f t="shared" si="553"/>
        <v>0.27</v>
      </c>
      <c r="L1920" s="29">
        <f t="shared" si="554"/>
        <v>8.4199999999999997E-2</v>
      </c>
      <c r="M1920" s="29">
        <f t="shared" si="555"/>
        <v>12.92</v>
      </c>
      <c r="N1920" s="45">
        <f t="shared" si="566"/>
        <v>-43.986979853963227</v>
      </c>
      <c r="O1920" s="28">
        <f t="shared" si="556"/>
        <v>10.989169238449415</v>
      </c>
      <c r="P1920" s="28">
        <f t="shared" si="557"/>
        <v>15.087458954343088</v>
      </c>
      <c r="Q1920" s="45" t="str">
        <f t="shared" si="567"/>
        <v>ins. Pondérale</v>
      </c>
      <c r="R1920" s="29">
        <f t="shared" si="558"/>
        <v>3</v>
      </c>
      <c r="S1920" s="29" t="e">
        <f t="shared" si="559"/>
        <v>#N/A</v>
      </c>
      <c r="T1920" s="29" t="e">
        <f t="shared" si="560"/>
        <v>#N/A</v>
      </c>
      <c r="U1920" s="29" t="e">
        <f t="shared" si="561"/>
        <v>#N/A</v>
      </c>
      <c r="V1920" s="21" t="e">
        <f t="shared" si="568"/>
        <v>#N/A</v>
      </c>
      <c r="W1920" s="28">
        <f t="shared" si="562"/>
        <v>0</v>
      </c>
      <c r="X1920" s="28">
        <f t="shared" si="563"/>
        <v>0</v>
      </c>
      <c r="Y1920" s="45" t="str">
        <f t="shared" si="569"/>
        <v>pas de surpoids ni d'obésité</v>
      </c>
    </row>
    <row r="1921" spans="6:25">
      <c r="F1921" s="21"/>
      <c r="G1921" s="54">
        <f t="shared" si="564"/>
        <v>0</v>
      </c>
      <c r="H1921" s="28">
        <f t="shared" si="551"/>
        <v>0</v>
      </c>
      <c r="I1921" s="45">
        <f t="shared" si="565"/>
        <v>0</v>
      </c>
      <c r="J1921" s="29">
        <f t="shared" si="552"/>
        <v>3</v>
      </c>
      <c r="K1921" s="29">
        <f t="shared" si="553"/>
        <v>0.27</v>
      </c>
      <c r="L1921" s="29">
        <f t="shared" si="554"/>
        <v>8.4199999999999997E-2</v>
      </c>
      <c r="M1921" s="29">
        <f t="shared" si="555"/>
        <v>12.92</v>
      </c>
      <c r="N1921" s="45">
        <f t="shared" si="566"/>
        <v>-43.986979853963227</v>
      </c>
      <c r="O1921" s="28">
        <f t="shared" si="556"/>
        <v>10.989169238449415</v>
      </c>
      <c r="P1921" s="28">
        <f t="shared" si="557"/>
        <v>15.087458954343088</v>
      </c>
      <c r="Q1921" s="45" t="str">
        <f t="shared" si="567"/>
        <v>ins. Pondérale</v>
      </c>
      <c r="R1921" s="29">
        <f t="shared" si="558"/>
        <v>3</v>
      </c>
      <c r="S1921" s="29" t="e">
        <f t="shared" si="559"/>
        <v>#N/A</v>
      </c>
      <c r="T1921" s="29" t="e">
        <f t="shared" si="560"/>
        <v>#N/A</v>
      </c>
      <c r="U1921" s="29" t="e">
        <f t="shared" si="561"/>
        <v>#N/A</v>
      </c>
      <c r="V1921" s="21" t="e">
        <f t="shared" si="568"/>
        <v>#N/A</v>
      </c>
      <c r="W1921" s="28">
        <f t="shared" si="562"/>
        <v>0</v>
      </c>
      <c r="X1921" s="28">
        <f t="shared" si="563"/>
        <v>0</v>
      </c>
      <c r="Y1921" s="45" t="str">
        <f t="shared" si="569"/>
        <v>pas de surpoids ni d'obésité</v>
      </c>
    </row>
    <row r="1922" spans="6:25">
      <c r="F1922" s="21"/>
      <c r="G1922" s="54">
        <f t="shared" si="564"/>
        <v>0</v>
      </c>
      <c r="H1922" s="28">
        <f t="shared" si="551"/>
        <v>0</v>
      </c>
      <c r="I1922" s="45">
        <f t="shared" si="565"/>
        <v>0</v>
      </c>
      <c r="J1922" s="29">
        <f t="shared" si="552"/>
        <v>3</v>
      </c>
      <c r="K1922" s="29">
        <f t="shared" si="553"/>
        <v>0.27</v>
      </c>
      <c r="L1922" s="29">
        <f t="shared" si="554"/>
        <v>8.4199999999999997E-2</v>
      </c>
      <c r="M1922" s="29">
        <f t="shared" si="555"/>
        <v>12.92</v>
      </c>
      <c r="N1922" s="45">
        <f t="shared" si="566"/>
        <v>-43.986979853963227</v>
      </c>
      <c r="O1922" s="28">
        <f t="shared" si="556"/>
        <v>10.989169238449415</v>
      </c>
      <c r="P1922" s="28">
        <f t="shared" si="557"/>
        <v>15.087458954343088</v>
      </c>
      <c r="Q1922" s="45" t="str">
        <f t="shared" si="567"/>
        <v>ins. Pondérale</v>
      </c>
      <c r="R1922" s="29">
        <f t="shared" si="558"/>
        <v>3</v>
      </c>
      <c r="S1922" s="29" t="e">
        <f t="shared" si="559"/>
        <v>#N/A</v>
      </c>
      <c r="T1922" s="29" t="e">
        <f t="shared" si="560"/>
        <v>#N/A</v>
      </c>
      <c r="U1922" s="29" t="e">
        <f t="shared" si="561"/>
        <v>#N/A</v>
      </c>
      <c r="V1922" s="21" t="e">
        <f t="shared" si="568"/>
        <v>#N/A</v>
      </c>
      <c r="W1922" s="28">
        <f t="shared" si="562"/>
        <v>0</v>
      </c>
      <c r="X1922" s="28">
        <f t="shared" si="563"/>
        <v>0</v>
      </c>
      <c r="Y1922" s="45" t="str">
        <f t="shared" si="569"/>
        <v>pas de surpoids ni d'obésité</v>
      </c>
    </row>
    <row r="1923" spans="6:25">
      <c r="F1923" s="21"/>
      <c r="G1923" s="54">
        <f t="shared" si="564"/>
        <v>0</v>
      </c>
      <c r="H1923" s="28">
        <f t="shared" si="551"/>
        <v>0</v>
      </c>
      <c r="I1923" s="45">
        <f t="shared" si="565"/>
        <v>0</v>
      </c>
      <c r="J1923" s="29">
        <f t="shared" si="552"/>
        <v>3</v>
      </c>
      <c r="K1923" s="29">
        <f t="shared" si="553"/>
        <v>0.27</v>
      </c>
      <c r="L1923" s="29">
        <f t="shared" si="554"/>
        <v>8.4199999999999997E-2</v>
      </c>
      <c r="M1923" s="29">
        <f t="shared" si="555"/>
        <v>12.92</v>
      </c>
      <c r="N1923" s="45">
        <f t="shared" si="566"/>
        <v>-43.986979853963227</v>
      </c>
      <c r="O1923" s="28">
        <f t="shared" si="556"/>
        <v>10.989169238449415</v>
      </c>
      <c r="P1923" s="28">
        <f t="shared" si="557"/>
        <v>15.087458954343088</v>
      </c>
      <c r="Q1923" s="45" t="str">
        <f t="shared" si="567"/>
        <v>ins. Pondérale</v>
      </c>
      <c r="R1923" s="29">
        <f t="shared" si="558"/>
        <v>3</v>
      </c>
      <c r="S1923" s="29" t="e">
        <f t="shared" si="559"/>
        <v>#N/A</v>
      </c>
      <c r="T1923" s="29" t="e">
        <f t="shared" si="560"/>
        <v>#N/A</v>
      </c>
      <c r="U1923" s="29" t="e">
        <f t="shared" si="561"/>
        <v>#N/A</v>
      </c>
      <c r="V1923" s="21" t="e">
        <f t="shared" si="568"/>
        <v>#N/A</v>
      </c>
      <c r="W1923" s="28">
        <f t="shared" si="562"/>
        <v>0</v>
      </c>
      <c r="X1923" s="28">
        <f t="shared" si="563"/>
        <v>0</v>
      </c>
      <c r="Y1923" s="45" t="str">
        <f t="shared" si="569"/>
        <v>pas de surpoids ni d'obésité</v>
      </c>
    </row>
    <row r="1924" spans="6:25">
      <c r="F1924" s="21"/>
      <c r="G1924" s="54">
        <f t="shared" si="564"/>
        <v>0</v>
      </c>
      <c r="H1924" s="28">
        <f t="shared" si="551"/>
        <v>0</v>
      </c>
      <c r="I1924" s="45">
        <f t="shared" si="565"/>
        <v>0</v>
      </c>
      <c r="J1924" s="29">
        <f t="shared" si="552"/>
        <v>3</v>
      </c>
      <c r="K1924" s="29">
        <f t="shared" si="553"/>
        <v>0.27</v>
      </c>
      <c r="L1924" s="29">
        <f t="shared" si="554"/>
        <v>8.4199999999999997E-2</v>
      </c>
      <c r="M1924" s="29">
        <f t="shared" si="555"/>
        <v>12.92</v>
      </c>
      <c r="N1924" s="45">
        <f t="shared" si="566"/>
        <v>-43.986979853963227</v>
      </c>
      <c r="O1924" s="28">
        <f t="shared" si="556"/>
        <v>10.989169238449415</v>
      </c>
      <c r="P1924" s="28">
        <f t="shared" si="557"/>
        <v>15.087458954343088</v>
      </c>
      <c r="Q1924" s="45" t="str">
        <f t="shared" si="567"/>
        <v>ins. Pondérale</v>
      </c>
      <c r="R1924" s="29">
        <f t="shared" si="558"/>
        <v>3</v>
      </c>
      <c r="S1924" s="29" t="e">
        <f t="shared" si="559"/>
        <v>#N/A</v>
      </c>
      <c r="T1924" s="29" t="e">
        <f t="shared" si="560"/>
        <v>#N/A</v>
      </c>
      <c r="U1924" s="29" t="e">
        <f t="shared" si="561"/>
        <v>#N/A</v>
      </c>
      <c r="V1924" s="21" t="e">
        <f t="shared" si="568"/>
        <v>#N/A</v>
      </c>
      <c r="W1924" s="28">
        <f t="shared" si="562"/>
        <v>0</v>
      </c>
      <c r="X1924" s="28">
        <f t="shared" si="563"/>
        <v>0</v>
      </c>
      <c r="Y1924" s="45" t="str">
        <f t="shared" si="569"/>
        <v>pas de surpoids ni d'obésité</v>
      </c>
    </row>
    <row r="1925" spans="6:25">
      <c r="F1925" s="21"/>
      <c r="G1925" s="54">
        <f t="shared" si="564"/>
        <v>0</v>
      </c>
      <c r="H1925" s="28">
        <f t="shared" si="551"/>
        <v>0</v>
      </c>
      <c r="I1925" s="45">
        <f t="shared" si="565"/>
        <v>0</v>
      </c>
      <c r="J1925" s="29">
        <f t="shared" si="552"/>
        <v>3</v>
      </c>
      <c r="K1925" s="29">
        <f t="shared" si="553"/>
        <v>0.27</v>
      </c>
      <c r="L1925" s="29">
        <f t="shared" si="554"/>
        <v>8.4199999999999997E-2</v>
      </c>
      <c r="M1925" s="29">
        <f t="shared" si="555"/>
        <v>12.92</v>
      </c>
      <c r="N1925" s="45">
        <f t="shared" si="566"/>
        <v>-43.986979853963227</v>
      </c>
      <c r="O1925" s="28">
        <f t="shared" si="556"/>
        <v>10.989169238449415</v>
      </c>
      <c r="P1925" s="28">
        <f t="shared" si="557"/>
        <v>15.087458954343088</v>
      </c>
      <c r="Q1925" s="45" t="str">
        <f t="shared" si="567"/>
        <v>ins. Pondérale</v>
      </c>
      <c r="R1925" s="29">
        <f t="shared" si="558"/>
        <v>3</v>
      </c>
      <c r="S1925" s="29" t="e">
        <f t="shared" si="559"/>
        <v>#N/A</v>
      </c>
      <c r="T1925" s="29" t="e">
        <f t="shared" si="560"/>
        <v>#N/A</v>
      </c>
      <c r="U1925" s="29" t="e">
        <f t="shared" si="561"/>
        <v>#N/A</v>
      </c>
      <c r="V1925" s="21" t="e">
        <f t="shared" si="568"/>
        <v>#N/A</v>
      </c>
      <c r="W1925" s="28">
        <f t="shared" si="562"/>
        <v>0</v>
      </c>
      <c r="X1925" s="28">
        <f t="shared" si="563"/>
        <v>0</v>
      </c>
      <c r="Y1925" s="45" t="str">
        <f t="shared" si="569"/>
        <v>pas de surpoids ni d'obésité</v>
      </c>
    </row>
    <row r="1926" spans="6:25">
      <c r="F1926" s="21"/>
      <c r="G1926" s="54">
        <f t="shared" si="564"/>
        <v>0</v>
      </c>
      <c r="H1926" s="28">
        <f t="shared" si="551"/>
        <v>0</v>
      </c>
      <c r="I1926" s="45">
        <f t="shared" si="565"/>
        <v>0</v>
      </c>
      <c r="J1926" s="29">
        <f t="shared" si="552"/>
        <v>3</v>
      </c>
      <c r="K1926" s="29">
        <f t="shared" si="553"/>
        <v>0.27</v>
      </c>
      <c r="L1926" s="29">
        <f t="shared" si="554"/>
        <v>8.4199999999999997E-2</v>
      </c>
      <c r="M1926" s="29">
        <f t="shared" si="555"/>
        <v>12.92</v>
      </c>
      <c r="N1926" s="45">
        <f t="shared" si="566"/>
        <v>-43.986979853963227</v>
      </c>
      <c r="O1926" s="28">
        <f t="shared" si="556"/>
        <v>10.989169238449415</v>
      </c>
      <c r="P1926" s="28">
        <f t="shared" si="557"/>
        <v>15.087458954343088</v>
      </c>
      <c r="Q1926" s="45" t="str">
        <f t="shared" si="567"/>
        <v>ins. Pondérale</v>
      </c>
      <c r="R1926" s="29">
        <f t="shared" si="558"/>
        <v>3</v>
      </c>
      <c r="S1926" s="29" t="e">
        <f t="shared" si="559"/>
        <v>#N/A</v>
      </c>
      <c r="T1926" s="29" t="e">
        <f t="shared" si="560"/>
        <v>#N/A</v>
      </c>
      <c r="U1926" s="29" t="e">
        <f t="shared" si="561"/>
        <v>#N/A</v>
      </c>
      <c r="V1926" s="21" t="e">
        <f t="shared" si="568"/>
        <v>#N/A</v>
      </c>
      <c r="W1926" s="28">
        <f t="shared" si="562"/>
        <v>0</v>
      </c>
      <c r="X1926" s="28">
        <f t="shared" si="563"/>
        <v>0</v>
      </c>
      <c r="Y1926" s="45" t="str">
        <f t="shared" si="569"/>
        <v>pas de surpoids ni d'obésité</v>
      </c>
    </row>
    <row r="1927" spans="6:25">
      <c r="F1927" s="21"/>
      <c r="G1927" s="54">
        <f t="shared" si="564"/>
        <v>0</v>
      </c>
      <c r="H1927" s="28">
        <f t="shared" ref="H1927:H1990" si="570">MROUND(G1927,0.5)</f>
        <v>0</v>
      </c>
      <c r="I1927" s="45">
        <f t="shared" si="565"/>
        <v>0</v>
      </c>
      <c r="J1927" s="29">
        <f t="shared" ref="J1927:J1990" si="571">IF(OR(C1927=1),0,3)</f>
        <v>3</v>
      </c>
      <c r="K1927" s="29">
        <f t="shared" ref="K1927:K1990" si="572">VLOOKUP(H1927,TableRefFR,2+J1927)</f>
        <v>0.27</v>
      </c>
      <c r="L1927" s="29">
        <f t="shared" ref="L1927:L1990" si="573">VLOOKUP(H1927,TableRefFR,3+J1927)</f>
        <v>8.4199999999999997E-2</v>
      </c>
      <c r="M1927" s="29">
        <f t="shared" ref="M1927:M1990" si="574">VLOOKUP(H1927,TableRefFR,4+J1927)</f>
        <v>12.92</v>
      </c>
      <c r="N1927" s="45">
        <f t="shared" si="566"/>
        <v>-43.986979853963227</v>
      </c>
      <c r="O1927" s="28">
        <f t="shared" ref="O1927:O1990" si="575">VLOOKUP(H1927,CorpFR,2+J1927)</f>
        <v>10.989169238449415</v>
      </c>
      <c r="P1927" s="28">
        <f t="shared" ref="P1927:P1990" si="576">VLOOKUP(H1927,CorpFR,3+J1927)</f>
        <v>15.087458954343088</v>
      </c>
      <c r="Q1927" s="45" t="str">
        <f t="shared" si="567"/>
        <v>ins. Pondérale</v>
      </c>
      <c r="R1927" s="29">
        <f t="shared" ref="R1927:R1990" si="577">IF(OR(C1927=1),0,3)</f>
        <v>3</v>
      </c>
      <c r="S1927" s="29" t="e">
        <f t="shared" ref="S1927:S1990" si="578">VLOOKUP(H1927,TableRefIOTF,2+R1927)</f>
        <v>#N/A</v>
      </c>
      <c r="T1927" s="29" t="e">
        <f t="shared" ref="T1927:T1990" si="579">VLOOKUP(H1927,TableRefIOTF,3+R1927)</f>
        <v>#N/A</v>
      </c>
      <c r="U1927" s="29" t="e">
        <f t="shared" ref="U1927:U1990" si="580">VLOOKUP(H1927,TableRefIOTF,4+R1927)</f>
        <v>#N/A</v>
      </c>
      <c r="V1927" s="21" t="e">
        <f t="shared" si="568"/>
        <v>#N/A</v>
      </c>
      <c r="W1927" s="28">
        <f t="shared" ref="W1927:W1990" si="581">VLOOKUP(H1927,CorpIOTF,2+R1927)</f>
        <v>0</v>
      </c>
      <c r="X1927" s="28">
        <f t="shared" ref="X1927:X1990" si="582">VLOOKUP(H1927,CorpIOTF,3+R1927)</f>
        <v>0</v>
      </c>
      <c r="Y1927" s="45" t="str">
        <f t="shared" si="569"/>
        <v>pas de surpoids ni d'obésité</v>
      </c>
    </row>
    <row r="1928" spans="6:25">
      <c r="F1928" s="21"/>
      <c r="G1928" s="54">
        <f t="shared" ref="G1928:G1991" si="583">DATEDIF(B1928,E1928,"d")/365.25</f>
        <v>0</v>
      </c>
      <c r="H1928" s="28">
        <f t="shared" si="570"/>
        <v>0</v>
      </c>
      <c r="I1928" s="45">
        <f t="shared" ref="I1928:I1991" si="584">D1928</f>
        <v>0</v>
      </c>
      <c r="J1928" s="29">
        <f t="shared" si="571"/>
        <v>3</v>
      </c>
      <c r="K1928" s="29">
        <f t="shared" si="572"/>
        <v>0.27</v>
      </c>
      <c r="L1928" s="29">
        <f t="shared" si="573"/>
        <v>8.4199999999999997E-2</v>
      </c>
      <c r="M1928" s="29">
        <f t="shared" si="574"/>
        <v>12.92</v>
      </c>
      <c r="N1928" s="45">
        <f t="shared" ref="N1928:N1991" si="585">(((I1928/M1928)^K1928)-1)/(K1928*L1928)</f>
        <v>-43.986979853963227</v>
      </c>
      <c r="O1928" s="28">
        <f t="shared" si="575"/>
        <v>10.989169238449415</v>
      </c>
      <c r="P1928" s="28">
        <f t="shared" si="576"/>
        <v>15.087458954343088</v>
      </c>
      <c r="Q1928" s="45" t="str">
        <f t="shared" ref="Q1928:Q1991" si="586">IF(I1928&gt;P1928,"surpoids",IF(I1928&lt;O1928,"ins. Pondérale","corpulence normale"))</f>
        <v>ins. Pondérale</v>
      </c>
      <c r="R1928" s="29">
        <f t="shared" si="577"/>
        <v>3</v>
      </c>
      <c r="S1928" s="29" t="e">
        <f t="shared" si="578"/>
        <v>#N/A</v>
      </c>
      <c r="T1928" s="29" t="e">
        <f t="shared" si="579"/>
        <v>#N/A</v>
      </c>
      <c r="U1928" s="29" t="e">
        <f t="shared" si="580"/>
        <v>#N/A</v>
      </c>
      <c r="V1928" s="21" t="e">
        <f t="shared" ref="V1928:V1991" si="587">(((I1928/U1928)^S1928)-1)/(S1928*T1928)</f>
        <v>#N/A</v>
      </c>
      <c r="W1928" s="28">
        <f t="shared" si="581"/>
        <v>0</v>
      </c>
      <c r="X1928" s="28">
        <f t="shared" si="582"/>
        <v>0</v>
      </c>
      <c r="Y1928" s="45" t="str">
        <f t="shared" ref="Y1928:Y1991" si="588">IF(I1928&gt;X1928,"obésité",IF(I1928&gt;W1928,"surpoids","pas de surpoids ni d'obésité"))</f>
        <v>pas de surpoids ni d'obésité</v>
      </c>
    </row>
    <row r="1929" spans="6:25">
      <c r="F1929" s="21"/>
      <c r="G1929" s="54">
        <f t="shared" si="583"/>
        <v>0</v>
      </c>
      <c r="H1929" s="28">
        <f t="shared" si="570"/>
        <v>0</v>
      </c>
      <c r="I1929" s="45">
        <f t="shared" si="584"/>
        <v>0</v>
      </c>
      <c r="J1929" s="29">
        <f t="shared" si="571"/>
        <v>3</v>
      </c>
      <c r="K1929" s="29">
        <f t="shared" si="572"/>
        <v>0.27</v>
      </c>
      <c r="L1929" s="29">
        <f t="shared" si="573"/>
        <v>8.4199999999999997E-2</v>
      </c>
      <c r="M1929" s="29">
        <f t="shared" si="574"/>
        <v>12.92</v>
      </c>
      <c r="N1929" s="45">
        <f t="shared" si="585"/>
        <v>-43.986979853963227</v>
      </c>
      <c r="O1929" s="28">
        <f t="shared" si="575"/>
        <v>10.989169238449415</v>
      </c>
      <c r="P1929" s="28">
        <f t="shared" si="576"/>
        <v>15.087458954343088</v>
      </c>
      <c r="Q1929" s="45" t="str">
        <f t="shared" si="586"/>
        <v>ins. Pondérale</v>
      </c>
      <c r="R1929" s="29">
        <f t="shared" si="577"/>
        <v>3</v>
      </c>
      <c r="S1929" s="29" t="e">
        <f t="shared" si="578"/>
        <v>#N/A</v>
      </c>
      <c r="T1929" s="29" t="e">
        <f t="shared" si="579"/>
        <v>#N/A</v>
      </c>
      <c r="U1929" s="29" t="e">
        <f t="shared" si="580"/>
        <v>#N/A</v>
      </c>
      <c r="V1929" s="21" t="e">
        <f t="shared" si="587"/>
        <v>#N/A</v>
      </c>
      <c r="W1929" s="28">
        <f t="shared" si="581"/>
        <v>0</v>
      </c>
      <c r="X1929" s="28">
        <f t="shared" si="582"/>
        <v>0</v>
      </c>
      <c r="Y1929" s="45" t="str">
        <f t="shared" si="588"/>
        <v>pas de surpoids ni d'obésité</v>
      </c>
    </row>
    <row r="1930" spans="6:25">
      <c r="F1930" s="21"/>
      <c r="G1930" s="54">
        <f t="shared" si="583"/>
        <v>0</v>
      </c>
      <c r="H1930" s="28">
        <f t="shared" si="570"/>
        <v>0</v>
      </c>
      <c r="I1930" s="45">
        <f t="shared" si="584"/>
        <v>0</v>
      </c>
      <c r="J1930" s="29">
        <f t="shared" si="571"/>
        <v>3</v>
      </c>
      <c r="K1930" s="29">
        <f t="shared" si="572"/>
        <v>0.27</v>
      </c>
      <c r="L1930" s="29">
        <f t="shared" si="573"/>
        <v>8.4199999999999997E-2</v>
      </c>
      <c r="M1930" s="29">
        <f t="shared" si="574"/>
        <v>12.92</v>
      </c>
      <c r="N1930" s="45">
        <f t="shared" si="585"/>
        <v>-43.986979853963227</v>
      </c>
      <c r="O1930" s="28">
        <f t="shared" si="575"/>
        <v>10.989169238449415</v>
      </c>
      <c r="P1930" s="28">
        <f t="shared" si="576"/>
        <v>15.087458954343088</v>
      </c>
      <c r="Q1930" s="45" t="str">
        <f t="shared" si="586"/>
        <v>ins. Pondérale</v>
      </c>
      <c r="R1930" s="29">
        <f t="shared" si="577"/>
        <v>3</v>
      </c>
      <c r="S1930" s="29" t="e">
        <f t="shared" si="578"/>
        <v>#N/A</v>
      </c>
      <c r="T1930" s="29" t="e">
        <f t="shared" si="579"/>
        <v>#N/A</v>
      </c>
      <c r="U1930" s="29" t="e">
        <f t="shared" si="580"/>
        <v>#N/A</v>
      </c>
      <c r="V1930" s="21" t="e">
        <f t="shared" si="587"/>
        <v>#N/A</v>
      </c>
      <c r="W1930" s="28">
        <f t="shared" si="581"/>
        <v>0</v>
      </c>
      <c r="X1930" s="28">
        <f t="shared" si="582"/>
        <v>0</v>
      </c>
      <c r="Y1930" s="45" t="str">
        <f t="shared" si="588"/>
        <v>pas de surpoids ni d'obésité</v>
      </c>
    </row>
    <row r="1931" spans="6:25">
      <c r="F1931" s="21"/>
      <c r="G1931" s="54">
        <f t="shared" si="583"/>
        <v>0</v>
      </c>
      <c r="H1931" s="28">
        <f t="shared" si="570"/>
        <v>0</v>
      </c>
      <c r="I1931" s="45">
        <f t="shared" si="584"/>
        <v>0</v>
      </c>
      <c r="J1931" s="29">
        <f t="shared" si="571"/>
        <v>3</v>
      </c>
      <c r="K1931" s="29">
        <f t="shared" si="572"/>
        <v>0.27</v>
      </c>
      <c r="L1931" s="29">
        <f t="shared" si="573"/>
        <v>8.4199999999999997E-2</v>
      </c>
      <c r="M1931" s="29">
        <f t="shared" si="574"/>
        <v>12.92</v>
      </c>
      <c r="N1931" s="45">
        <f t="shared" si="585"/>
        <v>-43.986979853963227</v>
      </c>
      <c r="O1931" s="28">
        <f t="shared" si="575"/>
        <v>10.989169238449415</v>
      </c>
      <c r="P1931" s="28">
        <f t="shared" si="576"/>
        <v>15.087458954343088</v>
      </c>
      <c r="Q1931" s="45" t="str">
        <f t="shared" si="586"/>
        <v>ins. Pondérale</v>
      </c>
      <c r="R1931" s="29">
        <f t="shared" si="577"/>
        <v>3</v>
      </c>
      <c r="S1931" s="29" t="e">
        <f t="shared" si="578"/>
        <v>#N/A</v>
      </c>
      <c r="T1931" s="29" t="e">
        <f t="shared" si="579"/>
        <v>#N/A</v>
      </c>
      <c r="U1931" s="29" t="e">
        <f t="shared" si="580"/>
        <v>#N/A</v>
      </c>
      <c r="V1931" s="21" t="e">
        <f t="shared" si="587"/>
        <v>#N/A</v>
      </c>
      <c r="W1931" s="28">
        <f t="shared" si="581"/>
        <v>0</v>
      </c>
      <c r="X1931" s="28">
        <f t="shared" si="582"/>
        <v>0</v>
      </c>
      <c r="Y1931" s="45" t="str">
        <f t="shared" si="588"/>
        <v>pas de surpoids ni d'obésité</v>
      </c>
    </row>
    <row r="1932" spans="6:25">
      <c r="F1932" s="21"/>
      <c r="G1932" s="54">
        <f t="shared" si="583"/>
        <v>0</v>
      </c>
      <c r="H1932" s="28">
        <f t="shared" si="570"/>
        <v>0</v>
      </c>
      <c r="I1932" s="45">
        <f t="shared" si="584"/>
        <v>0</v>
      </c>
      <c r="J1932" s="29">
        <f t="shared" si="571"/>
        <v>3</v>
      </c>
      <c r="K1932" s="29">
        <f t="shared" si="572"/>
        <v>0.27</v>
      </c>
      <c r="L1932" s="29">
        <f t="shared" si="573"/>
        <v>8.4199999999999997E-2</v>
      </c>
      <c r="M1932" s="29">
        <f t="shared" si="574"/>
        <v>12.92</v>
      </c>
      <c r="N1932" s="45">
        <f t="shared" si="585"/>
        <v>-43.986979853963227</v>
      </c>
      <c r="O1932" s="28">
        <f t="shared" si="575"/>
        <v>10.989169238449415</v>
      </c>
      <c r="P1932" s="28">
        <f t="shared" si="576"/>
        <v>15.087458954343088</v>
      </c>
      <c r="Q1932" s="45" t="str">
        <f t="shared" si="586"/>
        <v>ins. Pondérale</v>
      </c>
      <c r="R1932" s="29">
        <f t="shared" si="577"/>
        <v>3</v>
      </c>
      <c r="S1932" s="29" t="e">
        <f t="shared" si="578"/>
        <v>#N/A</v>
      </c>
      <c r="T1932" s="29" t="e">
        <f t="shared" si="579"/>
        <v>#N/A</v>
      </c>
      <c r="U1932" s="29" t="e">
        <f t="shared" si="580"/>
        <v>#N/A</v>
      </c>
      <c r="V1932" s="21" t="e">
        <f t="shared" si="587"/>
        <v>#N/A</v>
      </c>
      <c r="W1932" s="28">
        <f t="shared" si="581"/>
        <v>0</v>
      </c>
      <c r="X1932" s="28">
        <f t="shared" si="582"/>
        <v>0</v>
      </c>
      <c r="Y1932" s="45" t="str">
        <f t="shared" si="588"/>
        <v>pas de surpoids ni d'obésité</v>
      </c>
    </row>
    <row r="1933" spans="6:25">
      <c r="F1933" s="21"/>
      <c r="G1933" s="54">
        <f t="shared" si="583"/>
        <v>0</v>
      </c>
      <c r="H1933" s="28">
        <f t="shared" si="570"/>
        <v>0</v>
      </c>
      <c r="I1933" s="45">
        <f t="shared" si="584"/>
        <v>0</v>
      </c>
      <c r="J1933" s="29">
        <f t="shared" si="571"/>
        <v>3</v>
      </c>
      <c r="K1933" s="29">
        <f t="shared" si="572"/>
        <v>0.27</v>
      </c>
      <c r="L1933" s="29">
        <f t="shared" si="573"/>
        <v>8.4199999999999997E-2</v>
      </c>
      <c r="M1933" s="29">
        <f t="shared" si="574"/>
        <v>12.92</v>
      </c>
      <c r="N1933" s="45">
        <f t="shared" si="585"/>
        <v>-43.986979853963227</v>
      </c>
      <c r="O1933" s="28">
        <f t="shared" si="575"/>
        <v>10.989169238449415</v>
      </c>
      <c r="P1933" s="28">
        <f t="shared" si="576"/>
        <v>15.087458954343088</v>
      </c>
      <c r="Q1933" s="45" t="str">
        <f t="shared" si="586"/>
        <v>ins. Pondérale</v>
      </c>
      <c r="R1933" s="29">
        <f t="shared" si="577"/>
        <v>3</v>
      </c>
      <c r="S1933" s="29" t="e">
        <f t="shared" si="578"/>
        <v>#N/A</v>
      </c>
      <c r="T1933" s="29" t="e">
        <f t="shared" si="579"/>
        <v>#N/A</v>
      </c>
      <c r="U1933" s="29" t="e">
        <f t="shared" si="580"/>
        <v>#N/A</v>
      </c>
      <c r="V1933" s="21" t="e">
        <f t="shared" si="587"/>
        <v>#N/A</v>
      </c>
      <c r="W1933" s="28">
        <f t="shared" si="581"/>
        <v>0</v>
      </c>
      <c r="X1933" s="28">
        <f t="shared" si="582"/>
        <v>0</v>
      </c>
      <c r="Y1933" s="45" t="str">
        <f t="shared" si="588"/>
        <v>pas de surpoids ni d'obésité</v>
      </c>
    </row>
    <row r="1934" spans="6:25">
      <c r="F1934" s="21"/>
      <c r="G1934" s="54">
        <f t="shared" si="583"/>
        <v>0</v>
      </c>
      <c r="H1934" s="28">
        <f t="shared" si="570"/>
        <v>0</v>
      </c>
      <c r="I1934" s="45">
        <f t="shared" si="584"/>
        <v>0</v>
      </c>
      <c r="J1934" s="29">
        <f t="shared" si="571"/>
        <v>3</v>
      </c>
      <c r="K1934" s="29">
        <f t="shared" si="572"/>
        <v>0.27</v>
      </c>
      <c r="L1934" s="29">
        <f t="shared" si="573"/>
        <v>8.4199999999999997E-2</v>
      </c>
      <c r="M1934" s="29">
        <f t="shared" si="574"/>
        <v>12.92</v>
      </c>
      <c r="N1934" s="45">
        <f t="shared" si="585"/>
        <v>-43.986979853963227</v>
      </c>
      <c r="O1934" s="28">
        <f t="shared" si="575"/>
        <v>10.989169238449415</v>
      </c>
      <c r="P1934" s="28">
        <f t="shared" si="576"/>
        <v>15.087458954343088</v>
      </c>
      <c r="Q1934" s="45" t="str">
        <f t="shared" si="586"/>
        <v>ins. Pondérale</v>
      </c>
      <c r="R1934" s="29">
        <f t="shared" si="577"/>
        <v>3</v>
      </c>
      <c r="S1934" s="29" t="e">
        <f t="shared" si="578"/>
        <v>#N/A</v>
      </c>
      <c r="T1934" s="29" t="e">
        <f t="shared" si="579"/>
        <v>#N/A</v>
      </c>
      <c r="U1934" s="29" t="e">
        <f t="shared" si="580"/>
        <v>#N/A</v>
      </c>
      <c r="V1934" s="21" t="e">
        <f t="shared" si="587"/>
        <v>#N/A</v>
      </c>
      <c r="W1934" s="28">
        <f t="shared" si="581"/>
        <v>0</v>
      </c>
      <c r="X1934" s="28">
        <f t="shared" si="582"/>
        <v>0</v>
      </c>
      <c r="Y1934" s="45" t="str">
        <f t="shared" si="588"/>
        <v>pas de surpoids ni d'obésité</v>
      </c>
    </row>
    <row r="1935" spans="6:25">
      <c r="F1935" s="21"/>
      <c r="G1935" s="54">
        <f t="shared" si="583"/>
        <v>0</v>
      </c>
      <c r="H1935" s="28">
        <f t="shared" si="570"/>
        <v>0</v>
      </c>
      <c r="I1935" s="45">
        <f t="shared" si="584"/>
        <v>0</v>
      </c>
      <c r="J1935" s="29">
        <f t="shared" si="571"/>
        <v>3</v>
      </c>
      <c r="K1935" s="29">
        <f t="shared" si="572"/>
        <v>0.27</v>
      </c>
      <c r="L1935" s="29">
        <f t="shared" si="573"/>
        <v>8.4199999999999997E-2</v>
      </c>
      <c r="M1935" s="29">
        <f t="shared" si="574"/>
        <v>12.92</v>
      </c>
      <c r="N1935" s="45">
        <f t="shared" si="585"/>
        <v>-43.986979853963227</v>
      </c>
      <c r="O1935" s="28">
        <f t="shared" si="575"/>
        <v>10.989169238449415</v>
      </c>
      <c r="P1935" s="28">
        <f t="shared" si="576"/>
        <v>15.087458954343088</v>
      </c>
      <c r="Q1935" s="45" t="str">
        <f t="shared" si="586"/>
        <v>ins. Pondérale</v>
      </c>
      <c r="R1935" s="29">
        <f t="shared" si="577"/>
        <v>3</v>
      </c>
      <c r="S1935" s="29" t="e">
        <f t="shared" si="578"/>
        <v>#N/A</v>
      </c>
      <c r="T1935" s="29" t="e">
        <f t="shared" si="579"/>
        <v>#N/A</v>
      </c>
      <c r="U1935" s="29" t="e">
        <f t="shared" si="580"/>
        <v>#N/A</v>
      </c>
      <c r="V1935" s="21" t="e">
        <f t="shared" si="587"/>
        <v>#N/A</v>
      </c>
      <c r="W1935" s="28">
        <f t="shared" si="581"/>
        <v>0</v>
      </c>
      <c r="X1935" s="28">
        <f t="shared" si="582"/>
        <v>0</v>
      </c>
      <c r="Y1935" s="45" t="str">
        <f t="shared" si="588"/>
        <v>pas de surpoids ni d'obésité</v>
      </c>
    </row>
    <row r="1936" spans="6:25">
      <c r="F1936" s="21"/>
      <c r="G1936" s="54">
        <f t="shared" si="583"/>
        <v>0</v>
      </c>
      <c r="H1936" s="28">
        <f t="shared" si="570"/>
        <v>0</v>
      </c>
      <c r="I1936" s="45">
        <f t="shared" si="584"/>
        <v>0</v>
      </c>
      <c r="J1936" s="29">
        <f t="shared" si="571"/>
        <v>3</v>
      </c>
      <c r="K1936" s="29">
        <f t="shared" si="572"/>
        <v>0.27</v>
      </c>
      <c r="L1936" s="29">
        <f t="shared" si="573"/>
        <v>8.4199999999999997E-2</v>
      </c>
      <c r="M1936" s="29">
        <f t="shared" si="574"/>
        <v>12.92</v>
      </c>
      <c r="N1936" s="45">
        <f t="shared" si="585"/>
        <v>-43.986979853963227</v>
      </c>
      <c r="O1936" s="28">
        <f t="shared" si="575"/>
        <v>10.989169238449415</v>
      </c>
      <c r="P1936" s="28">
        <f t="shared" si="576"/>
        <v>15.087458954343088</v>
      </c>
      <c r="Q1936" s="45" t="str">
        <f t="shared" si="586"/>
        <v>ins. Pondérale</v>
      </c>
      <c r="R1936" s="29">
        <f t="shared" si="577"/>
        <v>3</v>
      </c>
      <c r="S1936" s="29" t="e">
        <f t="shared" si="578"/>
        <v>#N/A</v>
      </c>
      <c r="T1936" s="29" t="e">
        <f t="shared" si="579"/>
        <v>#N/A</v>
      </c>
      <c r="U1936" s="29" t="e">
        <f t="shared" si="580"/>
        <v>#N/A</v>
      </c>
      <c r="V1936" s="21" t="e">
        <f t="shared" si="587"/>
        <v>#N/A</v>
      </c>
      <c r="W1936" s="28">
        <f t="shared" si="581"/>
        <v>0</v>
      </c>
      <c r="X1936" s="28">
        <f t="shared" si="582"/>
        <v>0</v>
      </c>
      <c r="Y1936" s="45" t="str">
        <f t="shared" si="588"/>
        <v>pas de surpoids ni d'obésité</v>
      </c>
    </row>
    <row r="1937" spans="6:25">
      <c r="F1937" s="21"/>
      <c r="G1937" s="54">
        <f t="shared" si="583"/>
        <v>0</v>
      </c>
      <c r="H1937" s="28">
        <f t="shared" si="570"/>
        <v>0</v>
      </c>
      <c r="I1937" s="45">
        <f t="shared" si="584"/>
        <v>0</v>
      </c>
      <c r="J1937" s="29">
        <f t="shared" si="571"/>
        <v>3</v>
      </c>
      <c r="K1937" s="29">
        <f t="shared" si="572"/>
        <v>0.27</v>
      </c>
      <c r="L1937" s="29">
        <f t="shared" si="573"/>
        <v>8.4199999999999997E-2</v>
      </c>
      <c r="M1937" s="29">
        <f t="shared" si="574"/>
        <v>12.92</v>
      </c>
      <c r="N1937" s="45">
        <f t="shared" si="585"/>
        <v>-43.986979853963227</v>
      </c>
      <c r="O1937" s="28">
        <f t="shared" si="575"/>
        <v>10.989169238449415</v>
      </c>
      <c r="P1937" s="28">
        <f t="shared" si="576"/>
        <v>15.087458954343088</v>
      </c>
      <c r="Q1937" s="45" t="str">
        <f t="shared" si="586"/>
        <v>ins. Pondérale</v>
      </c>
      <c r="R1937" s="29">
        <f t="shared" si="577"/>
        <v>3</v>
      </c>
      <c r="S1937" s="29" t="e">
        <f t="shared" si="578"/>
        <v>#N/A</v>
      </c>
      <c r="T1937" s="29" t="e">
        <f t="shared" si="579"/>
        <v>#N/A</v>
      </c>
      <c r="U1937" s="29" t="e">
        <f t="shared" si="580"/>
        <v>#N/A</v>
      </c>
      <c r="V1937" s="21" t="e">
        <f t="shared" si="587"/>
        <v>#N/A</v>
      </c>
      <c r="W1937" s="28">
        <f t="shared" si="581"/>
        <v>0</v>
      </c>
      <c r="X1937" s="28">
        <f t="shared" si="582"/>
        <v>0</v>
      </c>
      <c r="Y1937" s="45" t="str">
        <f t="shared" si="588"/>
        <v>pas de surpoids ni d'obésité</v>
      </c>
    </row>
    <row r="1938" spans="6:25">
      <c r="F1938" s="21"/>
      <c r="G1938" s="54">
        <f t="shared" si="583"/>
        <v>0</v>
      </c>
      <c r="H1938" s="28">
        <f t="shared" si="570"/>
        <v>0</v>
      </c>
      <c r="I1938" s="45">
        <f t="shared" si="584"/>
        <v>0</v>
      </c>
      <c r="J1938" s="29">
        <f t="shared" si="571"/>
        <v>3</v>
      </c>
      <c r="K1938" s="29">
        <f t="shared" si="572"/>
        <v>0.27</v>
      </c>
      <c r="L1938" s="29">
        <f t="shared" si="573"/>
        <v>8.4199999999999997E-2</v>
      </c>
      <c r="M1938" s="29">
        <f t="shared" si="574"/>
        <v>12.92</v>
      </c>
      <c r="N1938" s="45">
        <f t="shared" si="585"/>
        <v>-43.986979853963227</v>
      </c>
      <c r="O1938" s="28">
        <f t="shared" si="575"/>
        <v>10.989169238449415</v>
      </c>
      <c r="P1938" s="28">
        <f t="shared" si="576"/>
        <v>15.087458954343088</v>
      </c>
      <c r="Q1938" s="45" t="str">
        <f t="shared" si="586"/>
        <v>ins. Pondérale</v>
      </c>
      <c r="R1938" s="29">
        <f t="shared" si="577"/>
        <v>3</v>
      </c>
      <c r="S1938" s="29" t="e">
        <f t="shared" si="578"/>
        <v>#N/A</v>
      </c>
      <c r="T1938" s="29" t="e">
        <f t="shared" si="579"/>
        <v>#N/A</v>
      </c>
      <c r="U1938" s="29" t="e">
        <f t="shared" si="580"/>
        <v>#N/A</v>
      </c>
      <c r="V1938" s="21" t="e">
        <f t="shared" si="587"/>
        <v>#N/A</v>
      </c>
      <c r="W1938" s="28">
        <f t="shared" si="581"/>
        <v>0</v>
      </c>
      <c r="X1938" s="28">
        <f t="shared" si="582"/>
        <v>0</v>
      </c>
      <c r="Y1938" s="45" t="str">
        <f t="shared" si="588"/>
        <v>pas de surpoids ni d'obésité</v>
      </c>
    </row>
    <row r="1939" spans="6:25">
      <c r="F1939" s="21"/>
      <c r="G1939" s="54">
        <f t="shared" si="583"/>
        <v>0</v>
      </c>
      <c r="H1939" s="28">
        <f t="shared" si="570"/>
        <v>0</v>
      </c>
      <c r="I1939" s="45">
        <f t="shared" si="584"/>
        <v>0</v>
      </c>
      <c r="J1939" s="29">
        <f t="shared" si="571"/>
        <v>3</v>
      </c>
      <c r="K1939" s="29">
        <f t="shared" si="572"/>
        <v>0.27</v>
      </c>
      <c r="L1939" s="29">
        <f t="shared" si="573"/>
        <v>8.4199999999999997E-2</v>
      </c>
      <c r="M1939" s="29">
        <f t="shared" si="574"/>
        <v>12.92</v>
      </c>
      <c r="N1939" s="45">
        <f t="shared" si="585"/>
        <v>-43.986979853963227</v>
      </c>
      <c r="O1939" s="28">
        <f t="shared" si="575"/>
        <v>10.989169238449415</v>
      </c>
      <c r="P1939" s="28">
        <f t="shared" si="576"/>
        <v>15.087458954343088</v>
      </c>
      <c r="Q1939" s="45" t="str">
        <f t="shared" si="586"/>
        <v>ins. Pondérale</v>
      </c>
      <c r="R1939" s="29">
        <f t="shared" si="577"/>
        <v>3</v>
      </c>
      <c r="S1939" s="29" t="e">
        <f t="shared" si="578"/>
        <v>#N/A</v>
      </c>
      <c r="T1939" s="29" t="e">
        <f t="shared" si="579"/>
        <v>#N/A</v>
      </c>
      <c r="U1939" s="29" t="e">
        <f t="shared" si="580"/>
        <v>#N/A</v>
      </c>
      <c r="V1939" s="21" t="e">
        <f t="shared" si="587"/>
        <v>#N/A</v>
      </c>
      <c r="W1939" s="28">
        <f t="shared" si="581"/>
        <v>0</v>
      </c>
      <c r="X1939" s="28">
        <f t="shared" si="582"/>
        <v>0</v>
      </c>
      <c r="Y1939" s="45" t="str">
        <f t="shared" si="588"/>
        <v>pas de surpoids ni d'obésité</v>
      </c>
    </row>
    <row r="1940" spans="6:25">
      <c r="F1940" s="21"/>
      <c r="G1940" s="54">
        <f t="shared" si="583"/>
        <v>0</v>
      </c>
      <c r="H1940" s="28">
        <f t="shared" si="570"/>
        <v>0</v>
      </c>
      <c r="I1940" s="45">
        <f t="shared" si="584"/>
        <v>0</v>
      </c>
      <c r="J1940" s="29">
        <f t="shared" si="571"/>
        <v>3</v>
      </c>
      <c r="K1940" s="29">
        <f t="shared" si="572"/>
        <v>0.27</v>
      </c>
      <c r="L1940" s="29">
        <f t="shared" si="573"/>
        <v>8.4199999999999997E-2</v>
      </c>
      <c r="M1940" s="29">
        <f t="shared" si="574"/>
        <v>12.92</v>
      </c>
      <c r="N1940" s="45">
        <f t="shared" si="585"/>
        <v>-43.986979853963227</v>
      </c>
      <c r="O1940" s="28">
        <f t="shared" si="575"/>
        <v>10.989169238449415</v>
      </c>
      <c r="P1940" s="28">
        <f t="shared" si="576"/>
        <v>15.087458954343088</v>
      </c>
      <c r="Q1940" s="45" t="str">
        <f t="shared" si="586"/>
        <v>ins. Pondérale</v>
      </c>
      <c r="R1940" s="29">
        <f t="shared" si="577"/>
        <v>3</v>
      </c>
      <c r="S1940" s="29" t="e">
        <f t="shared" si="578"/>
        <v>#N/A</v>
      </c>
      <c r="T1940" s="29" t="e">
        <f t="shared" si="579"/>
        <v>#N/A</v>
      </c>
      <c r="U1940" s="29" t="e">
        <f t="shared" si="580"/>
        <v>#N/A</v>
      </c>
      <c r="V1940" s="21" t="e">
        <f t="shared" si="587"/>
        <v>#N/A</v>
      </c>
      <c r="W1940" s="28">
        <f t="shared" si="581"/>
        <v>0</v>
      </c>
      <c r="X1940" s="28">
        <f t="shared" si="582"/>
        <v>0</v>
      </c>
      <c r="Y1940" s="45" t="str">
        <f t="shared" si="588"/>
        <v>pas de surpoids ni d'obésité</v>
      </c>
    </row>
    <row r="1941" spans="6:25">
      <c r="F1941" s="21"/>
      <c r="G1941" s="54">
        <f t="shared" si="583"/>
        <v>0</v>
      </c>
      <c r="H1941" s="28">
        <f t="shared" si="570"/>
        <v>0</v>
      </c>
      <c r="I1941" s="45">
        <f t="shared" si="584"/>
        <v>0</v>
      </c>
      <c r="J1941" s="29">
        <f t="shared" si="571"/>
        <v>3</v>
      </c>
      <c r="K1941" s="29">
        <f t="shared" si="572"/>
        <v>0.27</v>
      </c>
      <c r="L1941" s="29">
        <f t="shared" si="573"/>
        <v>8.4199999999999997E-2</v>
      </c>
      <c r="M1941" s="29">
        <f t="shared" si="574"/>
        <v>12.92</v>
      </c>
      <c r="N1941" s="45">
        <f t="shared" si="585"/>
        <v>-43.986979853963227</v>
      </c>
      <c r="O1941" s="28">
        <f t="shared" si="575"/>
        <v>10.989169238449415</v>
      </c>
      <c r="P1941" s="28">
        <f t="shared" si="576"/>
        <v>15.087458954343088</v>
      </c>
      <c r="Q1941" s="45" t="str">
        <f t="shared" si="586"/>
        <v>ins. Pondérale</v>
      </c>
      <c r="R1941" s="29">
        <f t="shared" si="577"/>
        <v>3</v>
      </c>
      <c r="S1941" s="29" t="e">
        <f t="shared" si="578"/>
        <v>#N/A</v>
      </c>
      <c r="T1941" s="29" t="e">
        <f t="shared" si="579"/>
        <v>#N/A</v>
      </c>
      <c r="U1941" s="29" t="e">
        <f t="shared" si="580"/>
        <v>#N/A</v>
      </c>
      <c r="V1941" s="21" t="e">
        <f t="shared" si="587"/>
        <v>#N/A</v>
      </c>
      <c r="W1941" s="28">
        <f t="shared" si="581"/>
        <v>0</v>
      </c>
      <c r="X1941" s="28">
        <f t="shared" si="582"/>
        <v>0</v>
      </c>
      <c r="Y1941" s="45" t="str">
        <f t="shared" si="588"/>
        <v>pas de surpoids ni d'obésité</v>
      </c>
    </row>
    <row r="1942" spans="6:25">
      <c r="F1942" s="21"/>
      <c r="G1942" s="54">
        <f t="shared" si="583"/>
        <v>0</v>
      </c>
      <c r="H1942" s="28">
        <f t="shared" si="570"/>
        <v>0</v>
      </c>
      <c r="I1942" s="45">
        <f t="shared" si="584"/>
        <v>0</v>
      </c>
      <c r="J1942" s="29">
        <f t="shared" si="571"/>
        <v>3</v>
      </c>
      <c r="K1942" s="29">
        <f t="shared" si="572"/>
        <v>0.27</v>
      </c>
      <c r="L1942" s="29">
        <f t="shared" si="573"/>
        <v>8.4199999999999997E-2</v>
      </c>
      <c r="M1942" s="29">
        <f t="shared" si="574"/>
        <v>12.92</v>
      </c>
      <c r="N1942" s="45">
        <f t="shared" si="585"/>
        <v>-43.986979853963227</v>
      </c>
      <c r="O1942" s="28">
        <f t="shared" si="575"/>
        <v>10.989169238449415</v>
      </c>
      <c r="P1942" s="28">
        <f t="shared" si="576"/>
        <v>15.087458954343088</v>
      </c>
      <c r="Q1942" s="45" t="str">
        <f t="shared" si="586"/>
        <v>ins. Pondérale</v>
      </c>
      <c r="R1942" s="29">
        <f t="shared" si="577"/>
        <v>3</v>
      </c>
      <c r="S1942" s="29" t="e">
        <f t="shared" si="578"/>
        <v>#N/A</v>
      </c>
      <c r="T1942" s="29" t="e">
        <f t="shared" si="579"/>
        <v>#N/A</v>
      </c>
      <c r="U1942" s="29" t="e">
        <f t="shared" si="580"/>
        <v>#N/A</v>
      </c>
      <c r="V1942" s="21" t="e">
        <f t="shared" si="587"/>
        <v>#N/A</v>
      </c>
      <c r="W1942" s="28">
        <f t="shared" si="581"/>
        <v>0</v>
      </c>
      <c r="X1942" s="28">
        <f t="shared" si="582"/>
        <v>0</v>
      </c>
      <c r="Y1942" s="45" t="str">
        <f t="shared" si="588"/>
        <v>pas de surpoids ni d'obésité</v>
      </c>
    </row>
    <row r="1943" spans="6:25">
      <c r="F1943" s="21"/>
      <c r="G1943" s="54">
        <f t="shared" si="583"/>
        <v>0</v>
      </c>
      <c r="H1943" s="28">
        <f t="shared" si="570"/>
        <v>0</v>
      </c>
      <c r="I1943" s="45">
        <f t="shared" si="584"/>
        <v>0</v>
      </c>
      <c r="J1943" s="29">
        <f t="shared" si="571"/>
        <v>3</v>
      </c>
      <c r="K1943" s="29">
        <f t="shared" si="572"/>
        <v>0.27</v>
      </c>
      <c r="L1943" s="29">
        <f t="shared" si="573"/>
        <v>8.4199999999999997E-2</v>
      </c>
      <c r="M1943" s="29">
        <f t="shared" si="574"/>
        <v>12.92</v>
      </c>
      <c r="N1943" s="45">
        <f t="shared" si="585"/>
        <v>-43.986979853963227</v>
      </c>
      <c r="O1943" s="28">
        <f t="shared" si="575"/>
        <v>10.989169238449415</v>
      </c>
      <c r="P1943" s="28">
        <f t="shared" si="576"/>
        <v>15.087458954343088</v>
      </c>
      <c r="Q1943" s="45" t="str">
        <f t="shared" si="586"/>
        <v>ins. Pondérale</v>
      </c>
      <c r="R1943" s="29">
        <f t="shared" si="577"/>
        <v>3</v>
      </c>
      <c r="S1943" s="29" t="e">
        <f t="shared" si="578"/>
        <v>#N/A</v>
      </c>
      <c r="T1943" s="29" t="e">
        <f t="shared" si="579"/>
        <v>#N/A</v>
      </c>
      <c r="U1943" s="29" t="e">
        <f t="shared" si="580"/>
        <v>#N/A</v>
      </c>
      <c r="V1943" s="21" t="e">
        <f t="shared" si="587"/>
        <v>#N/A</v>
      </c>
      <c r="W1943" s="28">
        <f t="shared" si="581"/>
        <v>0</v>
      </c>
      <c r="X1943" s="28">
        <f t="shared" si="582"/>
        <v>0</v>
      </c>
      <c r="Y1943" s="45" t="str">
        <f t="shared" si="588"/>
        <v>pas de surpoids ni d'obésité</v>
      </c>
    </row>
    <row r="1944" spans="6:25">
      <c r="F1944" s="21"/>
      <c r="G1944" s="54">
        <f t="shared" si="583"/>
        <v>0</v>
      </c>
      <c r="H1944" s="28">
        <f t="shared" si="570"/>
        <v>0</v>
      </c>
      <c r="I1944" s="45">
        <f t="shared" si="584"/>
        <v>0</v>
      </c>
      <c r="J1944" s="29">
        <f t="shared" si="571"/>
        <v>3</v>
      </c>
      <c r="K1944" s="29">
        <f t="shared" si="572"/>
        <v>0.27</v>
      </c>
      <c r="L1944" s="29">
        <f t="shared" si="573"/>
        <v>8.4199999999999997E-2</v>
      </c>
      <c r="M1944" s="29">
        <f t="shared" si="574"/>
        <v>12.92</v>
      </c>
      <c r="N1944" s="45">
        <f t="shared" si="585"/>
        <v>-43.986979853963227</v>
      </c>
      <c r="O1944" s="28">
        <f t="shared" si="575"/>
        <v>10.989169238449415</v>
      </c>
      <c r="P1944" s="28">
        <f t="shared" si="576"/>
        <v>15.087458954343088</v>
      </c>
      <c r="Q1944" s="45" t="str">
        <f t="shared" si="586"/>
        <v>ins. Pondérale</v>
      </c>
      <c r="R1944" s="29">
        <f t="shared" si="577"/>
        <v>3</v>
      </c>
      <c r="S1944" s="29" t="e">
        <f t="shared" si="578"/>
        <v>#N/A</v>
      </c>
      <c r="T1944" s="29" t="e">
        <f t="shared" si="579"/>
        <v>#N/A</v>
      </c>
      <c r="U1944" s="29" t="e">
        <f t="shared" si="580"/>
        <v>#N/A</v>
      </c>
      <c r="V1944" s="21" t="e">
        <f t="shared" si="587"/>
        <v>#N/A</v>
      </c>
      <c r="W1944" s="28">
        <f t="shared" si="581"/>
        <v>0</v>
      </c>
      <c r="X1944" s="28">
        <f t="shared" si="582"/>
        <v>0</v>
      </c>
      <c r="Y1944" s="45" t="str">
        <f t="shared" si="588"/>
        <v>pas de surpoids ni d'obésité</v>
      </c>
    </row>
    <row r="1945" spans="6:25">
      <c r="F1945" s="21"/>
      <c r="G1945" s="54">
        <f t="shared" si="583"/>
        <v>0</v>
      </c>
      <c r="H1945" s="28">
        <f t="shared" si="570"/>
        <v>0</v>
      </c>
      <c r="I1945" s="45">
        <f t="shared" si="584"/>
        <v>0</v>
      </c>
      <c r="J1945" s="29">
        <f t="shared" si="571"/>
        <v>3</v>
      </c>
      <c r="K1945" s="29">
        <f t="shared" si="572"/>
        <v>0.27</v>
      </c>
      <c r="L1945" s="29">
        <f t="shared" si="573"/>
        <v>8.4199999999999997E-2</v>
      </c>
      <c r="M1945" s="29">
        <f t="shared" si="574"/>
        <v>12.92</v>
      </c>
      <c r="N1945" s="45">
        <f t="shared" si="585"/>
        <v>-43.986979853963227</v>
      </c>
      <c r="O1945" s="28">
        <f t="shared" si="575"/>
        <v>10.989169238449415</v>
      </c>
      <c r="P1945" s="28">
        <f t="shared" si="576"/>
        <v>15.087458954343088</v>
      </c>
      <c r="Q1945" s="45" t="str">
        <f t="shared" si="586"/>
        <v>ins. Pondérale</v>
      </c>
      <c r="R1945" s="29">
        <f t="shared" si="577"/>
        <v>3</v>
      </c>
      <c r="S1945" s="29" t="e">
        <f t="shared" si="578"/>
        <v>#N/A</v>
      </c>
      <c r="T1945" s="29" t="e">
        <f t="shared" si="579"/>
        <v>#N/A</v>
      </c>
      <c r="U1945" s="29" t="e">
        <f t="shared" si="580"/>
        <v>#N/A</v>
      </c>
      <c r="V1945" s="21" t="e">
        <f t="shared" si="587"/>
        <v>#N/A</v>
      </c>
      <c r="W1945" s="28">
        <f t="shared" si="581"/>
        <v>0</v>
      </c>
      <c r="X1945" s="28">
        <f t="shared" si="582"/>
        <v>0</v>
      </c>
      <c r="Y1945" s="45" t="str">
        <f t="shared" si="588"/>
        <v>pas de surpoids ni d'obésité</v>
      </c>
    </row>
    <row r="1946" spans="6:25">
      <c r="F1946" s="21"/>
      <c r="G1946" s="54">
        <f t="shared" si="583"/>
        <v>0</v>
      </c>
      <c r="H1946" s="28">
        <f t="shared" si="570"/>
        <v>0</v>
      </c>
      <c r="I1946" s="45">
        <f t="shared" si="584"/>
        <v>0</v>
      </c>
      <c r="J1946" s="29">
        <f t="shared" si="571"/>
        <v>3</v>
      </c>
      <c r="K1946" s="29">
        <f t="shared" si="572"/>
        <v>0.27</v>
      </c>
      <c r="L1946" s="29">
        <f t="shared" si="573"/>
        <v>8.4199999999999997E-2</v>
      </c>
      <c r="M1946" s="29">
        <f t="shared" si="574"/>
        <v>12.92</v>
      </c>
      <c r="N1946" s="45">
        <f t="shared" si="585"/>
        <v>-43.986979853963227</v>
      </c>
      <c r="O1946" s="28">
        <f t="shared" si="575"/>
        <v>10.989169238449415</v>
      </c>
      <c r="P1946" s="28">
        <f t="shared" si="576"/>
        <v>15.087458954343088</v>
      </c>
      <c r="Q1946" s="45" t="str">
        <f t="shared" si="586"/>
        <v>ins. Pondérale</v>
      </c>
      <c r="R1946" s="29">
        <f t="shared" si="577"/>
        <v>3</v>
      </c>
      <c r="S1946" s="29" t="e">
        <f t="shared" si="578"/>
        <v>#N/A</v>
      </c>
      <c r="T1946" s="29" t="e">
        <f t="shared" si="579"/>
        <v>#N/A</v>
      </c>
      <c r="U1946" s="29" t="e">
        <f t="shared" si="580"/>
        <v>#N/A</v>
      </c>
      <c r="V1946" s="21" t="e">
        <f t="shared" si="587"/>
        <v>#N/A</v>
      </c>
      <c r="W1946" s="28">
        <f t="shared" si="581"/>
        <v>0</v>
      </c>
      <c r="X1946" s="28">
        <f t="shared" si="582"/>
        <v>0</v>
      </c>
      <c r="Y1946" s="45" t="str">
        <f t="shared" si="588"/>
        <v>pas de surpoids ni d'obésité</v>
      </c>
    </row>
    <row r="1947" spans="6:25">
      <c r="F1947" s="21"/>
      <c r="G1947" s="54">
        <f t="shared" si="583"/>
        <v>0</v>
      </c>
      <c r="H1947" s="28">
        <f t="shared" si="570"/>
        <v>0</v>
      </c>
      <c r="I1947" s="45">
        <f t="shared" si="584"/>
        <v>0</v>
      </c>
      <c r="J1947" s="29">
        <f t="shared" si="571"/>
        <v>3</v>
      </c>
      <c r="K1947" s="29">
        <f t="shared" si="572"/>
        <v>0.27</v>
      </c>
      <c r="L1947" s="29">
        <f t="shared" si="573"/>
        <v>8.4199999999999997E-2</v>
      </c>
      <c r="M1947" s="29">
        <f t="shared" si="574"/>
        <v>12.92</v>
      </c>
      <c r="N1947" s="45">
        <f t="shared" si="585"/>
        <v>-43.986979853963227</v>
      </c>
      <c r="O1947" s="28">
        <f t="shared" si="575"/>
        <v>10.989169238449415</v>
      </c>
      <c r="P1947" s="28">
        <f t="shared" si="576"/>
        <v>15.087458954343088</v>
      </c>
      <c r="Q1947" s="45" t="str">
        <f t="shared" si="586"/>
        <v>ins. Pondérale</v>
      </c>
      <c r="R1947" s="29">
        <f t="shared" si="577"/>
        <v>3</v>
      </c>
      <c r="S1947" s="29" t="e">
        <f t="shared" si="578"/>
        <v>#N/A</v>
      </c>
      <c r="T1947" s="29" t="e">
        <f t="shared" si="579"/>
        <v>#N/A</v>
      </c>
      <c r="U1947" s="29" t="e">
        <f t="shared" si="580"/>
        <v>#N/A</v>
      </c>
      <c r="V1947" s="21" t="e">
        <f t="shared" si="587"/>
        <v>#N/A</v>
      </c>
      <c r="W1947" s="28">
        <f t="shared" si="581"/>
        <v>0</v>
      </c>
      <c r="X1947" s="28">
        <f t="shared" si="582"/>
        <v>0</v>
      </c>
      <c r="Y1947" s="45" t="str">
        <f t="shared" si="588"/>
        <v>pas de surpoids ni d'obésité</v>
      </c>
    </row>
    <row r="1948" spans="6:25">
      <c r="F1948" s="21"/>
      <c r="G1948" s="54">
        <f t="shared" si="583"/>
        <v>0</v>
      </c>
      <c r="H1948" s="28">
        <f t="shared" si="570"/>
        <v>0</v>
      </c>
      <c r="I1948" s="45">
        <f t="shared" si="584"/>
        <v>0</v>
      </c>
      <c r="J1948" s="29">
        <f t="shared" si="571"/>
        <v>3</v>
      </c>
      <c r="K1948" s="29">
        <f t="shared" si="572"/>
        <v>0.27</v>
      </c>
      <c r="L1948" s="29">
        <f t="shared" si="573"/>
        <v>8.4199999999999997E-2</v>
      </c>
      <c r="M1948" s="29">
        <f t="shared" si="574"/>
        <v>12.92</v>
      </c>
      <c r="N1948" s="45">
        <f t="shared" si="585"/>
        <v>-43.986979853963227</v>
      </c>
      <c r="O1948" s="28">
        <f t="shared" si="575"/>
        <v>10.989169238449415</v>
      </c>
      <c r="P1948" s="28">
        <f t="shared" si="576"/>
        <v>15.087458954343088</v>
      </c>
      <c r="Q1948" s="45" t="str">
        <f t="shared" si="586"/>
        <v>ins. Pondérale</v>
      </c>
      <c r="R1948" s="29">
        <f t="shared" si="577"/>
        <v>3</v>
      </c>
      <c r="S1948" s="29" t="e">
        <f t="shared" si="578"/>
        <v>#N/A</v>
      </c>
      <c r="T1948" s="29" t="e">
        <f t="shared" si="579"/>
        <v>#N/A</v>
      </c>
      <c r="U1948" s="29" t="e">
        <f t="shared" si="580"/>
        <v>#N/A</v>
      </c>
      <c r="V1948" s="21" t="e">
        <f t="shared" si="587"/>
        <v>#N/A</v>
      </c>
      <c r="W1948" s="28">
        <f t="shared" si="581"/>
        <v>0</v>
      </c>
      <c r="X1948" s="28">
        <f t="shared" si="582"/>
        <v>0</v>
      </c>
      <c r="Y1948" s="45" t="str">
        <f t="shared" si="588"/>
        <v>pas de surpoids ni d'obésité</v>
      </c>
    </row>
    <row r="1949" spans="6:25">
      <c r="F1949" s="21"/>
      <c r="G1949" s="54">
        <f t="shared" si="583"/>
        <v>0</v>
      </c>
      <c r="H1949" s="28">
        <f t="shared" si="570"/>
        <v>0</v>
      </c>
      <c r="I1949" s="45">
        <f t="shared" si="584"/>
        <v>0</v>
      </c>
      <c r="J1949" s="29">
        <f t="shared" si="571"/>
        <v>3</v>
      </c>
      <c r="K1949" s="29">
        <f t="shared" si="572"/>
        <v>0.27</v>
      </c>
      <c r="L1949" s="29">
        <f t="shared" si="573"/>
        <v>8.4199999999999997E-2</v>
      </c>
      <c r="M1949" s="29">
        <f t="shared" si="574"/>
        <v>12.92</v>
      </c>
      <c r="N1949" s="45">
        <f t="shared" si="585"/>
        <v>-43.986979853963227</v>
      </c>
      <c r="O1949" s="28">
        <f t="shared" si="575"/>
        <v>10.989169238449415</v>
      </c>
      <c r="P1949" s="28">
        <f t="shared" si="576"/>
        <v>15.087458954343088</v>
      </c>
      <c r="Q1949" s="45" t="str">
        <f t="shared" si="586"/>
        <v>ins. Pondérale</v>
      </c>
      <c r="R1949" s="29">
        <f t="shared" si="577"/>
        <v>3</v>
      </c>
      <c r="S1949" s="29" t="e">
        <f t="shared" si="578"/>
        <v>#N/A</v>
      </c>
      <c r="T1949" s="29" t="e">
        <f t="shared" si="579"/>
        <v>#N/A</v>
      </c>
      <c r="U1949" s="29" t="e">
        <f t="shared" si="580"/>
        <v>#N/A</v>
      </c>
      <c r="V1949" s="21" t="e">
        <f t="shared" si="587"/>
        <v>#N/A</v>
      </c>
      <c r="W1949" s="28">
        <f t="shared" si="581"/>
        <v>0</v>
      </c>
      <c r="X1949" s="28">
        <f t="shared" si="582"/>
        <v>0</v>
      </c>
      <c r="Y1949" s="45" t="str">
        <f t="shared" si="588"/>
        <v>pas de surpoids ni d'obésité</v>
      </c>
    </row>
    <row r="1950" spans="6:25">
      <c r="F1950" s="21"/>
      <c r="G1950" s="54">
        <f t="shared" si="583"/>
        <v>0</v>
      </c>
      <c r="H1950" s="28">
        <f t="shared" si="570"/>
        <v>0</v>
      </c>
      <c r="I1950" s="45">
        <f t="shared" si="584"/>
        <v>0</v>
      </c>
      <c r="J1950" s="29">
        <f t="shared" si="571"/>
        <v>3</v>
      </c>
      <c r="K1950" s="29">
        <f t="shared" si="572"/>
        <v>0.27</v>
      </c>
      <c r="L1950" s="29">
        <f t="shared" si="573"/>
        <v>8.4199999999999997E-2</v>
      </c>
      <c r="M1950" s="29">
        <f t="shared" si="574"/>
        <v>12.92</v>
      </c>
      <c r="N1950" s="45">
        <f t="shared" si="585"/>
        <v>-43.986979853963227</v>
      </c>
      <c r="O1950" s="28">
        <f t="shared" si="575"/>
        <v>10.989169238449415</v>
      </c>
      <c r="P1950" s="28">
        <f t="shared" si="576"/>
        <v>15.087458954343088</v>
      </c>
      <c r="Q1950" s="45" t="str">
        <f t="shared" si="586"/>
        <v>ins. Pondérale</v>
      </c>
      <c r="R1950" s="29">
        <f t="shared" si="577"/>
        <v>3</v>
      </c>
      <c r="S1950" s="29" t="e">
        <f t="shared" si="578"/>
        <v>#N/A</v>
      </c>
      <c r="T1950" s="29" t="e">
        <f t="shared" si="579"/>
        <v>#N/A</v>
      </c>
      <c r="U1950" s="29" t="e">
        <f t="shared" si="580"/>
        <v>#N/A</v>
      </c>
      <c r="V1950" s="21" t="e">
        <f t="shared" si="587"/>
        <v>#N/A</v>
      </c>
      <c r="W1950" s="28">
        <f t="shared" si="581"/>
        <v>0</v>
      </c>
      <c r="X1950" s="28">
        <f t="shared" si="582"/>
        <v>0</v>
      </c>
      <c r="Y1950" s="45" t="str">
        <f t="shared" si="588"/>
        <v>pas de surpoids ni d'obésité</v>
      </c>
    </row>
    <row r="1951" spans="6:25">
      <c r="F1951" s="21"/>
      <c r="G1951" s="54">
        <f t="shared" si="583"/>
        <v>0</v>
      </c>
      <c r="H1951" s="28">
        <f t="shared" si="570"/>
        <v>0</v>
      </c>
      <c r="I1951" s="45">
        <f t="shared" si="584"/>
        <v>0</v>
      </c>
      <c r="J1951" s="29">
        <f t="shared" si="571"/>
        <v>3</v>
      </c>
      <c r="K1951" s="29">
        <f t="shared" si="572"/>
        <v>0.27</v>
      </c>
      <c r="L1951" s="29">
        <f t="shared" si="573"/>
        <v>8.4199999999999997E-2</v>
      </c>
      <c r="M1951" s="29">
        <f t="shared" si="574"/>
        <v>12.92</v>
      </c>
      <c r="N1951" s="45">
        <f t="shared" si="585"/>
        <v>-43.986979853963227</v>
      </c>
      <c r="O1951" s="28">
        <f t="shared" si="575"/>
        <v>10.989169238449415</v>
      </c>
      <c r="P1951" s="28">
        <f t="shared" si="576"/>
        <v>15.087458954343088</v>
      </c>
      <c r="Q1951" s="45" t="str">
        <f t="shared" si="586"/>
        <v>ins. Pondérale</v>
      </c>
      <c r="R1951" s="29">
        <f t="shared" si="577"/>
        <v>3</v>
      </c>
      <c r="S1951" s="29" t="e">
        <f t="shared" si="578"/>
        <v>#N/A</v>
      </c>
      <c r="T1951" s="29" t="e">
        <f t="shared" si="579"/>
        <v>#N/A</v>
      </c>
      <c r="U1951" s="29" t="e">
        <f t="shared" si="580"/>
        <v>#N/A</v>
      </c>
      <c r="V1951" s="21" t="e">
        <f t="shared" si="587"/>
        <v>#N/A</v>
      </c>
      <c r="W1951" s="28">
        <f t="shared" si="581"/>
        <v>0</v>
      </c>
      <c r="X1951" s="28">
        <f t="shared" si="582"/>
        <v>0</v>
      </c>
      <c r="Y1951" s="45" t="str">
        <f t="shared" si="588"/>
        <v>pas de surpoids ni d'obésité</v>
      </c>
    </row>
    <row r="1952" spans="6:25">
      <c r="F1952" s="21"/>
      <c r="G1952" s="54">
        <f t="shared" si="583"/>
        <v>0</v>
      </c>
      <c r="H1952" s="28">
        <f t="shared" si="570"/>
        <v>0</v>
      </c>
      <c r="I1952" s="45">
        <f t="shared" si="584"/>
        <v>0</v>
      </c>
      <c r="J1952" s="29">
        <f t="shared" si="571"/>
        <v>3</v>
      </c>
      <c r="K1952" s="29">
        <f t="shared" si="572"/>
        <v>0.27</v>
      </c>
      <c r="L1952" s="29">
        <f t="shared" si="573"/>
        <v>8.4199999999999997E-2</v>
      </c>
      <c r="M1952" s="29">
        <f t="shared" si="574"/>
        <v>12.92</v>
      </c>
      <c r="N1952" s="45">
        <f t="shared" si="585"/>
        <v>-43.986979853963227</v>
      </c>
      <c r="O1952" s="28">
        <f t="shared" si="575"/>
        <v>10.989169238449415</v>
      </c>
      <c r="P1952" s="28">
        <f t="shared" si="576"/>
        <v>15.087458954343088</v>
      </c>
      <c r="Q1952" s="45" t="str">
        <f t="shared" si="586"/>
        <v>ins. Pondérale</v>
      </c>
      <c r="R1952" s="29">
        <f t="shared" si="577"/>
        <v>3</v>
      </c>
      <c r="S1952" s="29" t="e">
        <f t="shared" si="578"/>
        <v>#N/A</v>
      </c>
      <c r="T1952" s="29" t="e">
        <f t="shared" si="579"/>
        <v>#N/A</v>
      </c>
      <c r="U1952" s="29" t="e">
        <f t="shared" si="580"/>
        <v>#N/A</v>
      </c>
      <c r="V1952" s="21" t="e">
        <f t="shared" si="587"/>
        <v>#N/A</v>
      </c>
      <c r="W1952" s="28">
        <f t="shared" si="581"/>
        <v>0</v>
      </c>
      <c r="X1952" s="28">
        <f t="shared" si="582"/>
        <v>0</v>
      </c>
      <c r="Y1952" s="45" t="str">
        <f t="shared" si="588"/>
        <v>pas de surpoids ni d'obésité</v>
      </c>
    </row>
    <row r="1953" spans="6:25">
      <c r="F1953" s="21"/>
      <c r="G1953" s="54">
        <f t="shared" si="583"/>
        <v>0</v>
      </c>
      <c r="H1953" s="28">
        <f t="shared" si="570"/>
        <v>0</v>
      </c>
      <c r="I1953" s="45">
        <f t="shared" si="584"/>
        <v>0</v>
      </c>
      <c r="J1953" s="29">
        <f t="shared" si="571"/>
        <v>3</v>
      </c>
      <c r="K1953" s="29">
        <f t="shared" si="572"/>
        <v>0.27</v>
      </c>
      <c r="L1953" s="29">
        <f t="shared" si="573"/>
        <v>8.4199999999999997E-2</v>
      </c>
      <c r="M1953" s="29">
        <f t="shared" si="574"/>
        <v>12.92</v>
      </c>
      <c r="N1953" s="45">
        <f t="shared" si="585"/>
        <v>-43.986979853963227</v>
      </c>
      <c r="O1953" s="28">
        <f t="shared" si="575"/>
        <v>10.989169238449415</v>
      </c>
      <c r="P1953" s="28">
        <f t="shared" si="576"/>
        <v>15.087458954343088</v>
      </c>
      <c r="Q1953" s="45" t="str">
        <f t="shared" si="586"/>
        <v>ins. Pondérale</v>
      </c>
      <c r="R1953" s="29">
        <f t="shared" si="577"/>
        <v>3</v>
      </c>
      <c r="S1953" s="29" t="e">
        <f t="shared" si="578"/>
        <v>#N/A</v>
      </c>
      <c r="T1953" s="29" t="e">
        <f t="shared" si="579"/>
        <v>#N/A</v>
      </c>
      <c r="U1953" s="29" t="e">
        <f t="shared" si="580"/>
        <v>#N/A</v>
      </c>
      <c r="V1953" s="21" t="e">
        <f t="shared" si="587"/>
        <v>#N/A</v>
      </c>
      <c r="W1953" s="28">
        <f t="shared" si="581"/>
        <v>0</v>
      </c>
      <c r="X1953" s="28">
        <f t="shared" si="582"/>
        <v>0</v>
      </c>
      <c r="Y1953" s="45" t="str">
        <f t="shared" si="588"/>
        <v>pas de surpoids ni d'obésité</v>
      </c>
    </row>
    <row r="1954" spans="6:25">
      <c r="F1954" s="21"/>
      <c r="G1954" s="54">
        <f t="shared" si="583"/>
        <v>0</v>
      </c>
      <c r="H1954" s="28">
        <f t="shared" si="570"/>
        <v>0</v>
      </c>
      <c r="I1954" s="45">
        <f t="shared" si="584"/>
        <v>0</v>
      </c>
      <c r="J1954" s="29">
        <f t="shared" si="571"/>
        <v>3</v>
      </c>
      <c r="K1954" s="29">
        <f t="shared" si="572"/>
        <v>0.27</v>
      </c>
      <c r="L1954" s="29">
        <f t="shared" si="573"/>
        <v>8.4199999999999997E-2</v>
      </c>
      <c r="M1954" s="29">
        <f t="shared" si="574"/>
        <v>12.92</v>
      </c>
      <c r="N1954" s="45">
        <f t="shared" si="585"/>
        <v>-43.986979853963227</v>
      </c>
      <c r="O1954" s="28">
        <f t="shared" si="575"/>
        <v>10.989169238449415</v>
      </c>
      <c r="P1954" s="28">
        <f t="shared" si="576"/>
        <v>15.087458954343088</v>
      </c>
      <c r="Q1954" s="45" t="str">
        <f t="shared" si="586"/>
        <v>ins. Pondérale</v>
      </c>
      <c r="R1954" s="29">
        <f t="shared" si="577"/>
        <v>3</v>
      </c>
      <c r="S1954" s="29" t="e">
        <f t="shared" si="578"/>
        <v>#N/A</v>
      </c>
      <c r="T1954" s="29" t="e">
        <f t="shared" si="579"/>
        <v>#N/A</v>
      </c>
      <c r="U1954" s="29" t="e">
        <f t="shared" si="580"/>
        <v>#N/A</v>
      </c>
      <c r="V1954" s="21" t="e">
        <f t="shared" si="587"/>
        <v>#N/A</v>
      </c>
      <c r="W1954" s="28">
        <f t="shared" si="581"/>
        <v>0</v>
      </c>
      <c r="X1954" s="28">
        <f t="shared" si="582"/>
        <v>0</v>
      </c>
      <c r="Y1954" s="45" t="str">
        <f t="shared" si="588"/>
        <v>pas de surpoids ni d'obésité</v>
      </c>
    </row>
    <row r="1955" spans="6:25">
      <c r="F1955" s="21"/>
      <c r="G1955" s="54">
        <f t="shared" si="583"/>
        <v>0</v>
      </c>
      <c r="H1955" s="28">
        <f t="shared" si="570"/>
        <v>0</v>
      </c>
      <c r="I1955" s="45">
        <f t="shared" si="584"/>
        <v>0</v>
      </c>
      <c r="J1955" s="29">
        <f t="shared" si="571"/>
        <v>3</v>
      </c>
      <c r="K1955" s="29">
        <f t="shared" si="572"/>
        <v>0.27</v>
      </c>
      <c r="L1955" s="29">
        <f t="shared" si="573"/>
        <v>8.4199999999999997E-2</v>
      </c>
      <c r="M1955" s="29">
        <f t="shared" si="574"/>
        <v>12.92</v>
      </c>
      <c r="N1955" s="45">
        <f t="shared" si="585"/>
        <v>-43.986979853963227</v>
      </c>
      <c r="O1955" s="28">
        <f t="shared" si="575"/>
        <v>10.989169238449415</v>
      </c>
      <c r="P1955" s="28">
        <f t="shared" si="576"/>
        <v>15.087458954343088</v>
      </c>
      <c r="Q1955" s="45" t="str">
        <f t="shared" si="586"/>
        <v>ins. Pondérale</v>
      </c>
      <c r="R1955" s="29">
        <f t="shared" si="577"/>
        <v>3</v>
      </c>
      <c r="S1955" s="29" t="e">
        <f t="shared" si="578"/>
        <v>#N/A</v>
      </c>
      <c r="T1955" s="29" t="e">
        <f t="shared" si="579"/>
        <v>#N/A</v>
      </c>
      <c r="U1955" s="29" t="e">
        <f t="shared" si="580"/>
        <v>#N/A</v>
      </c>
      <c r="V1955" s="21" t="e">
        <f t="shared" si="587"/>
        <v>#N/A</v>
      </c>
      <c r="W1955" s="28">
        <f t="shared" si="581"/>
        <v>0</v>
      </c>
      <c r="X1955" s="28">
        <f t="shared" si="582"/>
        <v>0</v>
      </c>
      <c r="Y1955" s="45" t="str">
        <f t="shared" si="588"/>
        <v>pas de surpoids ni d'obésité</v>
      </c>
    </row>
    <row r="1956" spans="6:25">
      <c r="F1956" s="21"/>
      <c r="G1956" s="54">
        <f t="shared" si="583"/>
        <v>0</v>
      </c>
      <c r="H1956" s="28">
        <f t="shared" si="570"/>
        <v>0</v>
      </c>
      <c r="I1956" s="45">
        <f t="shared" si="584"/>
        <v>0</v>
      </c>
      <c r="J1956" s="29">
        <f t="shared" si="571"/>
        <v>3</v>
      </c>
      <c r="K1956" s="29">
        <f t="shared" si="572"/>
        <v>0.27</v>
      </c>
      <c r="L1956" s="29">
        <f t="shared" si="573"/>
        <v>8.4199999999999997E-2</v>
      </c>
      <c r="M1956" s="29">
        <f t="shared" si="574"/>
        <v>12.92</v>
      </c>
      <c r="N1956" s="45">
        <f t="shared" si="585"/>
        <v>-43.986979853963227</v>
      </c>
      <c r="O1956" s="28">
        <f t="shared" si="575"/>
        <v>10.989169238449415</v>
      </c>
      <c r="P1956" s="28">
        <f t="shared" si="576"/>
        <v>15.087458954343088</v>
      </c>
      <c r="Q1956" s="45" t="str">
        <f t="shared" si="586"/>
        <v>ins. Pondérale</v>
      </c>
      <c r="R1956" s="29">
        <f t="shared" si="577"/>
        <v>3</v>
      </c>
      <c r="S1956" s="29" t="e">
        <f t="shared" si="578"/>
        <v>#N/A</v>
      </c>
      <c r="T1956" s="29" t="e">
        <f t="shared" si="579"/>
        <v>#N/A</v>
      </c>
      <c r="U1956" s="29" t="e">
        <f t="shared" si="580"/>
        <v>#N/A</v>
      </c>
      <c r="V1956" s="21" t="e">
        <f t="shared" si="587"/>
        <v>#N/A</v>
      </c>
      <c r="W1956" s="28">
        <f t="shared" si="581"/>
        <v>0</v>
      </c>
      <c r="X1956" s="28">
        <f t="shared" si="582"/>
        <v>0</v>
      </c>
      <c r="Y1956" s="45" t="str">
        <f t="shared" si="588"/>
        <v>pas de surpoids ni d'obésité</v>
      </c>
    </row>
    <row r="1957" spans="6:25">
      <c r="F1957" s="21"/>
      <c r="G1957" s="54">
        <f t="shared" si="583"/>
        <v>0</v>
      </c>
      <c r="H1957" s="28">
        <f t="shared" si="570"/>
        <v>0</v>
      </c>
      <c r="I1957" s="45">
        <f t="shared" si="584"/>
        <v>0</v>
      </c>
      <c r="J1957" s="29">
        <f t="shared" si="571"/>
        <v>3</v>
      </c>
      <c r="K1957" s="29">
        <f t="shared" si="572"/>
        <v>0.27</v>
      </c>
      <c r="L1957" s="29">
        <f t="shared" si="573"/>
        <v>8.4199999999999997E-2</v>
      </c>
      <c r="M1957" s="29">
        <f t="shared" si="574"/>
        <v>12.92</v>
      </c>
      <c r="N1957" s="45">
        <f t="shared" si="585"/>
        <v>-43.986979853963227</v>
      </c>
      <c r="O1957" s="28">
        <f t="shared" si="575"/>
        <v>10.989169238449415</v>
      </c>
      <c r="P1957" s="28">
        <f t="shared" si="576"/>
        <v>15.087458954343088</v>
      </c>
      <c r="Q1957" s="45" t="str">
        <f t="shared" si="586"/>
        <v>ins. Pondérale</v>
      </c>
      <c r="R1957" s="29">
        <f t="shared" si="577"/>
        <v>3</v>
      </c>
      <c r="S1957" s="29" t="e">
        <f t="shared" si="578"/>
        <v>#N/A</v>
      </c>
      <c r="T1957" s="29" t="e">
        <f t="shared" si="579"/>
        <v>#N/A</v>
      </c>
      <c r="U1957" s="29" t="e">
        <f t="shared" si="580"/>
        <v>#N/A</v>
      </c>
      <c r="V1957" s="21" t="e">
        <f t="shared" si="587"/>
        <v>#N/A</v>
      </c>
      <c r="W1957" s="28">
        <f t="shared" si="581"/>
        <v>0</v>
      </c>
      <c r="X1957" s="28">
        <f t="shared" si="582"/>
        <v>0</v>
      </c>
      <c r="Y1957" s="45" t="str">
        <f t="shared" si="588"/>
        <v>pas de surpoids ni d'obésité</v>
      </c>
    </row>
    <row r="1958" spans="6:25">
      <c r="F1958" s="21"/>
      <c r="G1958" s="54">
        <f t="shared" si="583"/>
        <v>0</v>
      </c>
      <c r="H1958" s="28">
        <f t="shared" si="570"/>
        <v>0</v>
      </c>
      <c r="I1958" s="45">
        <f t="shared" si="584"/>
        <v>0</v>
      </c>
      <c r="J1958" s="29">
        <f t="shared" si="571"/>
        <v>3</v>
      </c>
      <c r="K1958" s="29">
        <f t="shared" si="572"/>
        <v>0.27</v>
      </c>
      <c r="L1958" s="29">
        <f t="shared" si="573"/>
        <v>8.4199999999999997E-2</v>
      </c>
      <c r="M1958" s="29">
        <f t="shared" si="574"/>
        <v>12.92</v>
      </c>
      <c r="N1958" s="45">
        <f t="shared" si="585"/>
        <v>-43.986979853963227</v>
      </c>
      <c r="O1958" s="28">
        <f t="shared" si="575"/>
        <v>10.989169238449415</v>
      </c>
      <c r="P1958" s="28">
        <f t="shared" si="576"/>
        <v>15.087458954343088</v>
      </c>
      <c r="Q1958" s="45" t="str">
        <f t="shared" si="586"/>
        <v>ins. Pondérale</v>
      </c>
      <c r="R1958" s="29">
        <f t="shared" si="577"/>
        <v>3</v>
      </c>
      <c r="S1958" s="29" t="e">
        <f t="shared" si="578"/>
        <v>#N/A</v>
      </c>
      <c r="T1958" s="29" t="e">
        <f t="shared" si="579"/>
        <v>#N/A</v>
      </c>
      <c r="U1958" s="29" t="e">
        <f t="shared" si="580"/>
        <v>#N/A</v>
      </c>
      <c r="V1958" s="21" t="e">
        <f t="shared" si="587"/>
        <v>#N/A</v>
      </c>
      <c r="W1958" s="28">
        <f t="shared" si="581"/>
        <v>0</v>
      </c>
      <c r="X1958" s="28">
        <f t="shared" si="582"/>
        <v>0</v>
      </c>
      <c r="Y1958" s="45" t="str">
        <f t="shared" si="588"/>
        <v>pas de surpoids ni d'obésité</v>
      </c>
    </row>
    <row r="1959" spans="6:25">
      <c r="F1959" s="21"/>
      <c r="G1959" s="54">
        <f t="shared" si="583"/>
        <v>0</v>
      </c>
      <c r="H1959" s="28">
        <f t="shared" si="570"/>
        <v>0</v>
      </c>
      <c r="I1959" s="45">
        <f t="shared" si="584"/>
        <v>0</v>
      </c>
      <c r="J1959" s="29">
        <f t="shared" si="571"/>
        <v>3</v>
      </c>
      <c r="K1959" s="29">
        <f t="shared" si="572"/>
        <v>0.27</v>
      </c>
      <c r="L1959" s="29">
        <f t="shared" si="573"/>
        <v>8.4199999999999997E-2</v>
      </c>
      <c r="M1959" s="29">
        <f t="shared" si="574"/>
        <v>12.92</v>
      </c>
      <c r="N1959" s="45">
        <f t="shared" si="585"/>
        <v>-43.986979853963227</v>
      </c>
      <c r="O1959" s="28">
        <f t="shared" si="575"/>
        <v>10.989169238449415</v>
      </c>
      <c r="P1959" s="28">
        <f t="shared" si="576"/>
        <v>15.087458954343088</v>
      </c>
      <c r="Q1959" s="45" t="str">
        <f t="shared" si="586"/>
        <v>ins. Pondérale</v>
      </c>
      <c r="R1959" s="29">
        <f t="shared" si="577"/>
        <v>3</v>
      </c>
      <c r="S1959" s="29" t="e">
        <f t="shared" si="578"/>
        <v>#N/A</v>
      </c>
      <c r="T1959" s="29" t="e">
        <f t="shared" si="579"/>
        <v>#N/A</v>
      </c>
      <c r="U1959" s="29" t="e">
        <f t="shared" si="580"/>
        <v>#N/A</v>
      </c>
      <c r="V1959" s="21" t="e">
        <f t="shared" si="587"/>
        <v>#N/A</v>
      </c>
      <c r="W1959" s="28">
        <f t="shared" si="581"/>
        <v>0</v>
      </c>
      <c r="X1959" s="28">
        <f t="shared" si="582"/>
        <v>0</v>
      </c>
      <c r="Y1959" s="45" t="str">
        <f t="shared" si="588"/>
        <v>pas de surpoids ni d'obésité</v>
      </c>
    </row>
    <row r="1960" spans="6:25">
      <c r="F1960" s="21"/>
      <c r="G1960" s="54">
        <f t="shared" si="583"/>
        <v>0</v>
      </c>
      <c r="H1960" s="28">
        <f t="shared" si="570"/>
        <v>0</v>
      </c>
      <c r="I1960" s="45">
        <f t="shared" si="584"/>
        <v>0</v>
      </c>
      <c r="J1960" s="29">
        <f t="shared" si="571"/>
        <v>3</v>
      </c>
      <c r="K1960" s="29">
        <f t="shared" si="572"/>
        <v>0.27</v>
      </c>
      <c r="L1960" s="29">
        <f t="shared" si="573"/>
        <v>8.4199999999999997E-2</v>
      </c>
      <c r="M1960" s="29">
        <f t="shared" si="574"/>
        <v>12.92</v>
      </c>
      <c r="N1960" s="45">
        <f t="shared" si="585"/>
        <v>-43.986979853963227</v>
      </c>
      <c r="O1960" s="28">
        <f t="shared" si="575"/>
        <v>10.989169238449415</v>
      </c>
      <c r="P1960" s="28">
        <f t="shared" si="576"/>
        <v>15.087458954343088</v>
      </c>
      <c r="Q1960" s="45" t="str">
        <f t="shared" si="586"/>
        <v>ins. Pondérale</v>
      </c>
      <c r="R1960" s="29">
        <f t="shared" si="577"/>
        <v>3</v>
      </c>
      <c r="S1960" s="29" t="e">
        <f t="shared" si="578"/>
        <v>#N/A</v>
      </c>
      <c r="T1960" s="29" t="e">
        <f t="shared" si="579"/>
        <v>#N/A</v>
      </c>
      <c r="U1960" s="29" t="e">
        <f t="shared" si="580"/>
        <v>#N/A</v>
      </c>
      <c r="V1960" s="21" t="e">
        <f t="shared" si="587"/>
        <v>#N/A</v>
      </c>
      <c r="W1960" s="28">
        <f t="shared" si="581"/>
        <v>0</v>
      </c>
      <c r="X1960" s="28">
        <f t="shared" si="582"/>
        <v>0</v>
      </c>
      <c r="Y1960" s="45" t="str">
        <f t="shared" si="588"/>
        <v>pas de surpoids ni d'obésité</v>
      </c>
    </row>
    <row r="1961" spans="6:25">
      <c r="F1961" s="21"/>
      <c r="G1961" s="54">
        <f t="shared" si="583"/>
        <v>0</v>
      </c>
      <c r="H1961" s="28">
        <f t="shared" si="570"/>
        <v>0</v>
      </c>
      <c r="I1961" s="45">
        <f t="shared" si="584"/>
        <v>0</v>
      </c>
      <c r="J1961" s="29">
        <f t="shared" si="571"/>
        <v>3</v>
      </c>
      <c r="K1961" s="29">
        <f t="shared" si="572"/>
        <v>0.27</v>
      </c>
      <c r="L1961" s="29">
        <f t="shared" si="573"/>
        <v>8.4199999999999997E-2</v>
      </c>
      <c r="M1961" s="29">
        <f t="shared" si="574"/>
        <v>12.92</v>
      </c>
      <c r="N1961" s="45">
        <f t="shared" si="585"/>
        <v>-43.986979853963227</v>
      </c>
      <c r="O1961" s="28">
        <f t="shared" si="575"/>
        <v>10.989169238449415</v>
      </c>
      <c r="P1961" s="28">
        <f t="shared" si="576"/>
        <v>15.087458954343088</v>
      </c>
      <c r="Q1961" s="45" t="str">
        <f t="shared" si="586"/>
        <v>ins. Pondérale</v>
      </c>
      <c r="R1961" s="29">
        <f t="shared" si="577"/>
        <v>3</v>
      </c>
      <c r="S1961" s="29" t="e">
        <f t="shared" si="578"/>
        <v>#N/A</v>
      </c>
      <c r="T1961" s="29" t="e">
        <f t="shared" si="579"/>
        <v>#N/A</v>
      </c>
      <c r="U1961" s="29" t="e">
        <f t="shared" si="580"/>
        <v>#N/A</v>
      </c>
      <c r="V1961" s="21" t="e">
        <f t="shared" si="587"/>
        <v>#N/A</v>
      </c>
      <c r="W1961" s="28">
        <f t="shared" si="581"/>
        <v>0</v>
      </c>
      <c r="X1961" s="28">
        <f t="shared" si="582"/>
        <v>0</v>
      </c>
      <c r="Y1961" s="45" t="str">
        <f t="shared" si="588"/>
        <v>pas de surpoids ni d'obésité</v>
      </c>
    </row>
    <row r="1962" spans="6:25">
      <c r="F1962" s="21"/>
      <c r="G1962" s="54">
        <f t="shared" si="583"/>
        <v>0</v>
      </c>
      <c r="H1962" s="28">
        <f t="shared" si="570"/>
        <v>0</v>
      </c>
      <c r="I1962" s="45">
        <f t="shared" si="584"/>
        <v>0</v>
      </c>
      <c r="J1962" s="29">
        <f t="shared" si="571"/>
        <v>3</v>
      </c>
      <c r="K1962" s="29">
        <f t="shared" si="572"/>
        <v>0.27</v>
      </c>
      <c r="L1962" s="29">
        <f t="shared" si="573"/>
        <v>8.4199999999999997E-2</v>
      </c>
      <c r="M1962" s="29">
        <f t="shared" si="574"/>
        <v>12.92</v>
      </c>
      <c r="N1962" s="45">
        <f t="shared" si="585"/>
        <v>-43.986979853963227</v>
      </c>
      <c r="O1962" s="28">
        <f t="shared" si="575"/>
        <v>10.989169238449415</v>
      </c>
      <c r="P1962" s="28">
        <f t="shared" si="576"/>
        <v>15.087458954343088</v>
      </c>
      <c r="Q1962" s="45" t="str">
        <f t="shared" si="586"/>
        <v>ins. Pondérale</v>
      </c>
      <c r="R1962" s="29">
        <f t="shared" si="577"/>
        <v>3</v>
      </c>
      <c r="S1962" s="29" t="e">
        <f t="shared" si="578"/>
        <v>#N/A</v>
      </c>
      <c r="T1962" s="29" t="e">
        <f t="shared" si="579"/>
        <v>#N/A</v>
      </c>
      <c r="U1962" s="29" t="e">
        <f t="shared" si="580"/>
        <v>#N/A</v>
      </c>
      <c r="V1962" s="21" t="e">
        <f t="shared" si="587"/>
        <v>#N/A</v>
      </c>
      <c r="W1962" s="28">
        <f t="shared" si="581"/>
        <v>0</v>
      </c>
      <c r="X1962" s="28">
        <f t="shared" si="582"/>
        <v>0</v>
      </c>
      <c r="Y1962" s="45" t="str">
        <f t="shared" si="588"/>
        <v>pas de surpoids ni d'obésité</v>
      </c>
    </row>
    <row r="1963" spans="6:25">
      <c r="F1963" s="21"/>
      <c r="G1963" s="54">
        <f t="shared" si="583"/>
        <v>0</v>
      </c>
      <c r="H1963" s="28">
        <f t="shared" si="570"/>
        <v>0</v>
      </c>
      <c r="I1963" s="45">
        <f t="shared" si="584"/>
        <v>0</v>
      </c>
      <c r="J1963" s="29">
        <f t="shared" si="571"/>
        <v>3</v>
      </c>
      <c r="K1963" s="29">
        <f t="shared" si="572"/>
        <v>0.27</v>
      </c>
      <c r="L1963" s="29">
        <f t="shared" si="573"/>
        <v>8.4199999999999997E-2</v>
      </c>
      <c r="M1963" s="29">
        <f t="shared" si="574"/>
        <v>12.92</v>
      </c>
      <c r="N1963" s="45">
        <f t="shared" si="585"/>
        <v>-43.986979853963227</v>
      </c>
      <c r="O1963" s="28">
        <f t="shared" si="575"/>
        <v>10.989169238449415</v>
      </c>
      <c r="P1963" s="28">
        <f t="shared" si="576"/>
        <v>15.087458954343088</v>
      </c>
      <c r="Q1963" s="45" t="str">
        <f t="shared" si="586"/>
        <v>ins. Pondérale</v>
      </c>
      <c r="R1963" s="29">
        <f t="shared" si="577"/>
        <v>3</v>
      </c>
      <c r="S1963" s="29" t="e">
        <f t="shared" si="578"/>
        <v>#N/A</v>
      </c>
      <c r="T1963" s="29" t="e">
        <f t="shared" si="579"/>
        <v>#N/A</v>
      </c>
      <c r="U1963" s="29" t="e">
        <f t="shared" si="580"/>
        <v>#N/A</v>
      </c>
      <c r="V1963" s="21" t="e">
        <f t="shared" si="587"/>
        <v>#N/A</v>
      </c>
      <c r="W1963" s="28">
        <f t="shared" si="581"/>
        <v>0</v>
      </c>
      <c r="X1963" s="28">
        <f t="shared" si="582"/>
        <v>0</v>
      </c>
      <c r="Y1963" s="45" t="str">
        <f t="shared" si="588"/>
        <v>pas de surpoids ni d'obésité</v>
      </c>
    </row>
    <row r="1964" spans="6:25">
      <c r="F1964" s="21"/>
      <c r="G1964" s="54">
        <f t="shared" si="583"/>
        <v>0</v>
      </c>
      <c r="H1964" s="28">
        <f t="shared" si="570"/>
        <v>0</v>
      </c>
      <c r="I1964" s="45">
        <f t="shared" si="584"/>
        <v>0</v>
      </c>
      <c r="J1964" s="29">
        <f t="shared" si="571"/>
        <v>3</v>
      </c>
      <c r="K1964" s="29">
        <f t="shared" si="572"/>
        <v>0.27</v>
      </c>
      <c r="L1964" s="29">
        <f t="shared" si="573"/>
        <v>8.4199999999999997E-2</v>
      </c>
      <c r="M1964" s="29">
        <f t="shared" si="574"/>
        <v>12.92</v>
      </c>
      <c r="N1964" s="45">
        <f t="shared" si="585"/>
        <v>-43.986979853963227</v>
      </c>
      <c r="O1964" s="28">
        <f t="shared" si="575"/>
        <v>10.989169238449415</v>
      </c>
      <c r="P1964" s="28">
        <f t="shared" si="576"/>
        <v>15.087458954343088</v>
      </c>
      <c r="Q1964" s="45" t="str">
        <f t="shared" si="586"/>
        <v>ins. Pondérale</v>
      </c>
      <c r="R1964" s="29">
        <f t="shared" si="577"/>
        <v>3</v>
      </c>
      <c r="S1964" s="29" t="e">
        <f t="shared" si="578"/>
        <v>#N/A</v>
      </c>
      <c r="T1964" s="29" t="e">
        <f t="shared" si="579"/>
        <v>#N/A</v>
      </c>
      <c r="U1964" s="29" t="e">
        <f t="shared" si="580"/>
        <v>#N/A</v>
      </c>
      <c r="V1964" s="21" t="e">
        <f t="shared" si="587"/>
        <v>#N/A</v>
      </c>
      <c r="W1964" s="28">
        <f t="shared" si="581"/>
        <v>0</v>
      </c>
      <c r="X1964" s="28">
        <f t="shared" si="582"/>
        <v>0</v>
      </c>
      <c r="Y1964" s="45" t="str">
        <f t="shared" si="588"/>
        <v>pas de surpoids ni d'obésité</v>
      </c>
    </row>
    <row r="1965" spans="6:25">
      <c r="F1965" s="21"/>
      <c r="G1965" s="54">
        <f t="shared" si="583"/>
        <v>0</v>
      </c>
      <c r="H1965" s="28">
        <f t="shared" si="570"/>
        <v>0</v>
      </c>
      <c r="I1965" s="45">
        <f t="shared" si="584"/>
        <v>0</v>
      </c>
      <c r="J1965" s="29">
        <f t="shared" si="571"/>
        <v>3</v>
      </c>
      <c r="K1965" s="29">
        <f t="shared" si="572"/>
        <v>0.27</v>
      </c>
      <c r="L1965" s="29">
        <f t="shared" si="573"/>
        <v>8.4199999999999997E-2</v>
      </c>
      <c r="M1965" s="29">
        <f t="shared" si="574"/>
        <v>12.92</v>
      </c>
      <c r="N1965" s="45">
        <f t="shared" si="585"/>
        <v>-43.986979853963227</v>
      </c>
      <c r="O1965" s="28">
        <f t="shared" si="575"/>
        <v>10.989169238449415</v>
      </c>
      <c r="P1965" s="28">
        <f t="shared" si="576"/>
        <v>15.087458954343088</v>
      </c>
      <c r="Q1965" s="45" t="str">
        <f t="shared" si="586"/>
        <v>ins. Pondérale</v>
      </c>
      <c r="R1965" s="29">
        <f t="shared" si="577"/>
        <v>3</v>
      </c>
      <c r="S1965" s="29" t="e">
        <f t="shared" si="578"/>
        <v>#N/A</v>
      </c>
      <c r="T1965" s="29" t="e">
        <f t="shared" si="579"/>
        <v>#N/A</v>
      </c>
      <c r="U1965" s="29" t="e">
        <f t="shared" si="580"/>
        <v>#N/A</v>
      </c>
      <c r="V1965" s="21" t="e">
        <f t="shared" si="587"/>
        <v>#N/A</v>
      </c>
      <c r="W1965" s="28">
        <f t="shared" si="581"/>
        <v>0</v>
      </c>
      <c r="X1965" s="28">
        <f t="shared" si="582"/>
        <v>0</v>
      </c>
      <c r="Y1965" s="45" t="str">
        <f t="shared" si="588"/>
        <v>pas de surpoids ni d'obésité</v>
      </c>
    </row>
    <row r="1966" spans="6:25">
      <c r="F1966" s="21"/>
      <c r="G1966" s="54">
        <f t="shared" si="583"/>
        <v>0</v>
      </c>
      <c r="H1966" s="28">
        <f t="shared" si="570"/>
        <v>0</v>
      </c>
      <c r="I1966" s="45">
        <f t="shared" si="584"/>
        <v>0</v>
      </c>
      <c r="J1966" s="29">
        <f t="shared" si="571"/>
        <v>3</v>
      </c>
      <c r="K1966" s="29">
        <f t="shared" si="572"/>
        <v>0.27</v>
      </c>
      <c r="L1966" s="29">
        <f t="shared" si="573"/>
        <v>8.4199999999999997E-2</v>
      </c>
      <c r="M1966" s="29">
        <f t="shared" si="574"/>
        <v>12.92</v>
      </c>
      <c r="N1966" s="45">
        <f t="shared" si="585"/>
        <v>-43.986979853963227</v>
      </c>
      <c r="O1966" s="28">
        <f t="shared" si="575"/>
        <v>10.989169238449415</v>
      </c>
      <c r="P1966" s="28">
        <f t="shared" si="576"/>
        <v>15.087458954343088</v>
      </c>
      <c r="Q1966" s="45" t="str">
        <f t="shared" si="586"/>
        <v>ins. Pondérale</v>
      </c>
      <c r="R1966" s="29">
        <f t="shared" si="577"/>
        <v>3</v>
      </c>
      <c r="S1966" s="29" t="e">
        <f t="shared" si="578"/>
        <v>#N/A</v>
      </c>
      <c r="T1966" s="29" t="e">
        <f t="shared" si="579"/>
        <v>#N/A</v>
      </c>
      <c r="U1966" s="29" t="e">
        <f t="shared" si="580"/>
        <v>#N/A</v>
      </c>
      <c r="V1966" s="21" t="e">
        <f t="shared" si="587"/>
        <v>#N/A</v>
      </c>
      <c r="W1966" s="28">
        <f t="shared" si="581"/>
        <v>0</v>
      </c>
      <c r="X1966" s="28">
        <f t="shared" si="582"/>
        <v>0</v>
      </c>
      <c r="Y1966" s="45" t="str">
        <f t="shared" si="588"/>
        <v>pas de surpoids ni d'obésité</v>
      </c>
    </row>
    <row r="1967" spans="6:25">
      <c r="F1967" s="21"/>
      <c r="G1967" s="54">
        <f t="shared" si="583"/>
        <v>0</v>
      </c>
      <c r="H1967" s="28">
        <f t="shared" si="570"/>
        <v>0</v>
      </c>
      <c r="I1967" s="45">
        <f t="shared" si="584"/>
        <v>0</v>
      </c>
      <c r="J1967" s="29">
        <f t="shared" si="571"/>
        <v>3</v>
      </c>
      <c r="K1967" s="29">
        <f t="shared" si="572"/>
        <v>0.27</v>
      </c>
      <c r="L1967" s="29">
        <f t="shared" si="573"/>
        <v>8.4199999999999997E-2</v>
      </c>
      <c r="M1967" s="29">
        <f t="shared" si="574"/>
        <v>12.92</v>
      </c>
      <c r="N1967" s="45">
        <f t="shared" si="585"/>
        <v>-43.986979853963227</v>
      </c>
      <c r="O1967" s="28">
        <f t="shared" si="575"/>
        <v>10.989169238449415</v>
      </c>
      <c r="P1967" s="28">
        <f t="shared" si="576"/>
        <v>15.087458954343088</v>
      </c>
      <c r="Q1967" s="45" t="str">
        <f t="shared" si="586"/>
        <v>ins. Pondérale</v>
      </c>
      <c r="R1967" s="29">
        <f t="shared" si="577"/>
        <v>3</v>
      </c>
      <c r="S1967" s="29" t="e">
        <f t="shared" si="578"/>
        <v>#N/A</v>
      </c>
      <c r="T1967" s="29" t="e">
        <f t="shared" si="579"/>
        <v>#N/A</v>
      </c>
      <c r="U1967" s="29" t="e">
        <f t="shared" si="580"/>
        <v>#N/A</v>
      </c>
      <c r="V1967" s="21" t="e">
        <f t="shared" si="587"/>
        <v>#N/A</v>
      </c>
      <c r="W1967" s="28">
        <f t="shared" si="581"/>
        <v>0</v>
      </c>
      <c r="X1967" s="28">
        <f t="shared" si="582"/>
        <v>0</v>
      </c>
      <c r="Y1967" s="45" t="str">
        <f t="shared" si="588"/>
        <v>pas de surpoids ni d'obésité</v>
      </c>
    </row>
    <row r="1968" spans="6:25">
      <c r="F1968" s="21"/>
      <c r="G1968" s="54">
        <f t="shared" si="583"/>
        <v>0</v>
      </c>
      <c r="H1968" s="28">
        <f t="shared" si="570"/>
        <v>0</v>
      </c>
      <c r="I1968" s="45">
        <f t="shared" si="584"/>
        <v>0</v>
      </c>
      <c r="J1968" s="29">
        <f t="shared" si="571"/>
        <v>3</v>
      </c>
      <c r="K1968" s="29">
        <f t="shared" si="572"/>
        <v>0.27</v>
      </c>
      <c r="L1968" s="29">
        <f t="shared" si="573"/>
        <v>8.4199999999999997E-2</v>
      </c>
      <c r="M1968" s="29">
        <f t="shared" si="574"/>
        <v>12.92</v>
      </c>
      <c r="N1968" s="45">
        <f t="shared" si="585"/>
        <v>-43.986979853963227</v>
      </c>
      <c r="O1968" s="28">
        <f t="shared" si="575"/>
        <v>10.989169238449415</v>
      </c>
      <c r="P1968" s="28">
        <f t="shared" si="576"/>
        <v>15.087458954343088</v>
      </c>
      <c r="Q1968" s="45" t="str">
        <f t="shared" si="586"/>
        <v>ins. Pondérale</v>
      </c>
      <c r="R1968" s="29">
        <f t="shared" si="577"/>
        <v>3</v>
      </c>
      <c r="S1968" s="29" t="e">
        <f t="shared" si="578"/>
        <v>#N/A</v>
      </c>
      <c r="T1968" s="29" t="e">
        <f t="shared" si="579"/>
        <v>#N/A</v>
      </c>
      <c r="U1968" s="29" t="e">
        <f t="shared" si="580"/>
        <v>#N/A</v>
      </c>
      <c r="V1968" s="21" t="e">
        <f t="shared" si="587"/>
        <v>#N/A</v>
      </c>
      <c r="W1968" s="28">
        <f t="shared" si="581"/>
        <v>0</v>
      </c>
      <c r="X1968" s="28">
        <f t="shared" si="582"/>
        <v>0</v>
      </c>
      <c r="Y1968" s="45" t="str">
        <f t="shared" si="588"/>
        <v>pas de surpoids ni d'obésité</v>
      </c>
    </row>
    <row r="1969" spans="6:25">
      <c r="F1969" s="21"/>
      <c r="G1969" s="54">
        <f t="shared" si="583"/>
        <v>0</v>
      </c>
      <c r="H1969" s="28">
        <f t="shared" si="570"/>
        <v>0</v>
      </c>
      <c r="I1969" s="45">
        <f t="shared" si="584"/>
        <v>0</v>
      </c>
      <c r="J1969" s="29">
        <f t="shared" si="571"/>
        <v>3</v>
      </c>
      <c r="K1969" s="29">
        <f t="shared" si="572"/>
        <v>0.27</v>
      </c>
      <c r="L1969" s="29">
        <f t="shared" si="573"/>
        <v>8.4199999999999997E-2</v>
      </c>
      <c r="M1969" s="29">
        <f t="shared" si="574"/>
        <v>12.92</v>
      </c>
      <c r="N1969" s="45">
        <f t="shared" si="585"/>
        <v>-43.986979853963227</v>
      </c>
      <c r="O1969" s="28">
        <f t="shared" si="575"/>
        <v>10.989169238449415</v>
      </c>
      <c r="P1969" s="28">
        <f t="shared" si="576"/>
        <v>15.087458954343088</v>
      </c>
      <c r="Q1969" s="45" t="str">
        <f t="shared" si="586"/>
        <v>ins. Pondérale</v>
      </c>
      <c r="R1969" s="29">
        <f t="shared" si="577"/>
        <v>3</v>
      </c>
      <c r="S1969" s="29" t="e">
        <f t="shared" si="578"/>
        <v>#N/A</v>
      </c>
      <c r="T1969" s="29" t="e">
        <f t="shared" si="579"/>
        <v>#N/A</v>
      </c>
      <c r="U1969" s="29" t="e">
        <f t="shared" si="580"/>
        <v>#N/A</v>
      </c>
      <c r="V1969" s="21" t="e">
        <f t="shared" si="587"/>
        <v>#N/A</v>
      </c>
      <c r="W1969" s="28">
        <f t="shared" si="581"/>
        <v>0</v>
      </c>
      <c r="X1969" s="28">
        <f t="shared" si="582"/>
        <v>0</v>
      </c>
      <c r="Y1969" s="45" t="str">
        <f t="shared" si="588"/>
        <v>pas de surpoids ni d'obésité</v>
      </c>
    </row>
    <row r="1970" spans="6:25">
      <c r="F1970" s="21"/>
      <c r="G1970" s="54">
        <f t="shared" si="583"/>
        <v>0</v>
      </c>
      <c r="H1970" s="28">
        <f t="shared" si="570"/>
        <v>0</v>
      </c>
      <c r="I1970" s="45">
        <f t="shared" si="584"/>
        <v>0</v>
      </c>
      <c r="J1970" s="29">
        <f t="shared" si="571"/>
        <v>3</v>
      </c>
      <c r="K1970" s="29">
        <f t="shared" si="572"/>
        <v>0.27</v>
      </c>
      <c r="L1970" s="29">
        <f t="shared" si="573"/>
        <v>8.4199999999999997E-2</v>
      </c>
      <c r="M1970" s="29">
        <f t="shared" si="574"/>
        <v>12.92</v>
      </c>
      <c r="N1970" s="45">
        <f t="shared" si="585"/>
        <v>-43.986979853963227</v>
      </c>
      <c r="O1970" s="28">
        <f t="shared" si="575"/>
        <v>10.989169238449415</v>
      </c>
      <c r="P1970" s="28">
        <f t="shared" si="576"/>
        <v>15.087458954343088</v>
      </c>
      <c r="Q1970" s="45" t="str">
        <f t="shared" si="586"/>
        <v>ins. Pondérale</v>
      </c>
      <c r="R1970" s="29">
        <f t="shared" si="577"/>
        <v>3</v>
      </c>
      <c r="S1970" s="29" t="e">
        <f t="shared" si="578"/>
        <v>#N/A</v>
      </c>
      <c r="T1970" s="29" t="e">
        <f t="shared" si="579"/>
        <v>#N/A</v>
      </c>
      <c r="U1970" s="29" t="e">
        <f t="shared" si="580"/>
        <v>#N/A</v>
      </c>
      <c r="V1970" s="21" t="e">
        <f t="shared" si="587"/>
        <v>#N/A</v>
      </c>
      <c r="W1970" s="28">
        <f t="shared" si="581"/>
        <v>0</v>
      </c>
      <c r="X1970" s="28">
        <f t="shared" si="582"/>
        <v>0</v>
      </c>
      <c r="Y1970" s="45" t="str">
        <f t="shared" si="588"/>
        <v>pas de surpoids ni d'obésité</v>
      </c>
    </row>
    <row r="1971" spans="6:25">
      <c r="F1971" s="21"/>
      <c r="G1971" s="54">
        <f t="shared" si="583"/>
        <v>0</v>
      </c>
      <c r="H1971" s="28">
        <f t="shared" si="570"/>
        <v>0</v>
      </c>
      <c r="I1971" s="45">
        <f t="shared" si="584"/>
        <v>0</v>
      </c>
      <c r="J1971" s="29">
        <f t="shared" si="571"/>
        <v>3</v>
      </c>
      <c r="K1971" s="29">
        <f t="shared" si="572"/>
        <v>0.27</v>
      </c>
      <c r="L1971" s="29">
        <f t="shared" si="573"/>
        <v>8.4199999999999997E-2</v>
      </c>
      <c r="M1971" s="29">
        <f t="shared" si="574"/>
        <v>12.92</v>
      </c>
      <c r="N1971" s="45">
        <f t="shared" si="585"/>
        <v>-43.986979853963227</v>
      </c>
      <c r="O1971" s="28">
        <f t="shared" si="575"/>
        <v>10.989169238449415</v>
      </c>
      <c r="P1971" s="28">
        <f t="shared" si="576"/>
        <v>15.087458954343088</v>
      </c>
      <c r="Q1971" s="45" t="str">
        <f t="shared" si="586"/>
        <v>ins. Pondérale</v>
      </c>
      <c r="R1971" s="29">
        <f t="shared" si="577"/>
        <v>3</v>
      </c>
      <c r="S1971" s="29" t="e">
        <f t="shared" si="578"/>
        <v>#N/A</v>
      </c>
      <c r="T1971" s="29" t="e">
        <f t="shared" si="579"/>
        <v>#N/A</v>
      </c>
      <c r="U1971" s="29" t="e">
        <f t="shared" si="580"/>
        <v>#N/A</v>
      </c>
      <c r="V1971" s="21" t="e">
        <f t="shared" si="587"/>
        <v>#N/A</v>
      </c>
      <c r="W1971" s="28">
        <f t="shared" si="581"/>
        <v>0</v>
      </c>
      <c r="X1971" s="28">
        <f t="shared" si="582"/>
        <v>0</v>
      </c>
      <c r="Y1971" s="45" t="str">
        <f t="shared" si="588"/>
        <v>pas de surpoids ni d'obésité</v>
      </c>
    </row>
    <row r="1972" spans="6:25">
      <c r="F1972" s="21"/>
      <c r="G1972" s="54">
        <f t="shared" si="583"/>
        <v>0</v>
      </c>
      <c r="H1972" s="28">
        <f t="shared" si="570"/>
        <v>0</v>
      </c>
      <c r="I1972" s="45">
        <f t="shared" si="584"/>
        <v>0</v>
      </c>
      <c r="J1972" s="29">
        <f t="shared" si="571"/>
        <v>3</v>
      </c>
      <c r="K1972" s="29">
        <f t="shared" si="572"/>
        <v>0.27</v>
      </c>
      <c r="L1972" s="29">
        <f t="shared" si="573"/>
        <v>8.4199999999999997E-2</v>
      </c>
      <c r="M1972" s="29">
        <f t="shared" si="574"/>
        <v>12.92</v>
      </c>
      <c r="N1972" s="45">
        <f t="shared" si="585"/>
        <v>-43.986979853963227</v>
      </c>
      <c r="O1972" s="28">
        <f t="shared" si="575"/>
        <v>10.989169238449415</v>
      </c>
      <c r="P1972" s="28">
        <f t="shared" si="576"/>
        <v>15.087458954343088</v>
      </c>
      <c r="Q1972" s="45" t="str">
        <f t="shared" si="586"/>
        <v>ins. Pondérale</v>
      </c>
      <c r="R1972" s="29">
        <f t="shared" si="577"/>
        <v>3</v>
      </c>
      <c r="S1972" s="29" t="e">
        <f t="shared" si="578"/>
        <v>#N/A</v>
      </c>
      <c r="T1972" s="29" t="e">
        <f t="shared" si="579"/>
        <v>#N/A</v>
      </c>
      <c r="U1972" s="29" t="e">
        <f t="shared" si="580"/>
        <v>#N/A</v>
      </c>
      <c r="V1972" s="21" t="e">
        <f t="shared" si="587"/>
        <v>#N/A</v>
      </c>
      <c r="W1972" s="28">
        <f t="shared" si="581"/>
        <v>0</v>
      </c>
      <c r="X1972" s="28">
        <f t="shared" si="582"/>
        <v>0</v>
      </c>
      <c r="Y1972" s="45" t="str">
        <f t="shared" si="588"/>
        <v>pas de surpoids ni d'obésité</v>
      </c>
    </row>
    <row r="1973" spans="6:25">
      <c r="F1973" s="21"/>
      <c r="G1973" s="54">
        <f t="shared" si="583"/>
        <v>0</v>
      </c>
      <c r="H1973" s="28">
        <f t="shared" si="570"/>
        <v>0</v>
      </c>
      <c r="I1973" s="45">
        <f t="shared" si="584"/>
        <v>0</v>
      </c>
      <c r="J1973" s="29">
        <f t="shared" si="571"/>
        <v>3</v>
      </c>
      <c r="K1973" s="29">
        <f t="shared" si="572"/>
        <v>0.27</v>
      </c>
      <c r="L1973" s="29">
        <f t="shared" si="573"/>
        <v>8.4199999999999997E-2</v>
      </c>
      <c r="M1973" s="29">
        <f t="shared" si="574"/>
        <v>12.92</v>
      </c>
      <c r="N1973" s="45">
        <f t="shared" si="585"/>
        <v>-43.986979853963227</v>
      </c>
      <c r="O1973" s="28">
        <f t="shared" si="575"/>
        <v>10.989169238449415</v>
      </c>
      <c r="P1973" s="28">
        <f t="shared" si="576"/>
        <v>15.087458954343088</v>
      </c>
      <c r="Q1973" s="45" t="str">
        <f t="shared" si="586"/>
        <v>ins. Pondérale</v>
      </c>
      <c r="R1973" s="29">
        <f t="shared" si="577"/>
        <v>3</v>
      </c>
      <c r="S1973" s="29" t="e">
        <f t="shared" si="578"/>
        <v>#N/A</v>
      </c>
      <c r="T1973" s="29" t="e">
        <f t="shared" si="579"/>
        <v>#N/A</v>
      </c>
      <c r="U1973" s="29" t="e">
        <f t="shared" si="580"/>
        <v>#N/A</v>
      </c>
      <c r="V1973" s="21" t="e">
        <f t="shared" si="587"/>
        <v>#N/A</v>
      </c>
      <c r="W1973" s="28">
        <f t="shared" si="581"/>
        <v>0</v>
      </c>
      <c r="X1973" s="28">
        <f t="shared" si="582"/>
        <v>0</v>
      </c>
      <c r="Y1973" s="45" t="str">
        <f t="shared" si="588"/>
        <v>pas de surpoids ni d'obésité</v>
      </c>
    </row>
    <row r="1974" spans="6:25">
      <c r="F1974" s="21"/>
      <c r="G1974" s="54">
        <f t="shared" si="583"/>
        <v>0</v>
      </c>
      <c r="H1974" s="28">
        <f t="shared" si="570"/>
        <v>0</v>
      </c>
      <c r="I1974" s="45">
        <f t="shared" si="584"/>
        <v>0</v>
      </c>
      <c r="J1974" s="29">
        <f t="shared" si="571"/>
        <v>3</v>
      </c>
      <c r="K1974" s="29">
        <f t="shared" si="572"/>
        <v>0.27</v>
      </c>
      <c r="L1974" s="29">
        <f t="shared" si="573"/>
        <v>8.4199999999999997E-2</v>
      </c>
      <c r="M1974" s="29">
        <f t="shared" si="574"/>
        <v>12.92</v>
      </c>
      <c r="N1974" s="45">
        <f t="shared" si="585"/>
        <v>-43.986979853963227</v>
      </c>
      <c r="O1974" s="28">
        <f t="shared" si="575"/>
        <v>10.989169238449415</v>
      </c>
      <c r="P1974" s="28">
        <f t="shared" si="576"/>
        <v>15.087458954343088</v>
      </c>
      <c r="Q1974" s="45" t="str">
        <f t="shared" si="586"/>
        <v>ins. Pondérale</v>
      </c>
      <c r="R1974" s="29">
        <f t="shared" si="577"/>
        <v>3</v>
      </c>
      <c r="S1974" s="29" t="e">
        <f t="shared" si="578"/>
        <v>#N/A</v>
      </c>
      <c r="T1974" s="29" t="e">
        <f t="shared" si="579"/>
        <v>#N/A</v>
      </c>
      <c r="U1974" s="29" t="e">
        <f t="shared" si="580"/>
        <v>#N/A</v>
      </c>
      <c r="V1974" s="21" t="e">
        <f t="shared" si="587"/>
        <v>#N/A</v>
      </c>
      <c r="W1974" s="28">
        <f t="shared" si="581"/>
        <v>0</v>
      </c>
      <c r="X1974" s="28">
        <f t="shared" si="582"/>
        <v>0</v>
      </c>
      <c r="Y1974" s="45" t="str">
        <f t="shared" si="588"/>
        <v>pas de surpoids ni d'obésité</v>
      </c>
    </row>
    <row r="1975" spans="6:25">
      <c r="F1975" s="21"/>
      <c r="G1975" s="54">
        <f t="shared" si="583"/>
        <v>0</v>
      </c>
      <c r="H1975" s="28">
        <f t="shared" si="570"/>
        <v>0</v>
      </c>
      <c r="I1975" s="45">
        <f t="shared" si="584"/>
        <v>0</v>
      </c>
      <c r="J1975" s="29">
        <f t="shared" si="571"/>
        <v>3</v>
      </c>
      <c r="K1975" s="29">
        <f t="shared" si="572"/>
        <v>0.27</v>
      </c>
      <c r="L1975" s="29">
        <f t="shared" si="573"/>
        <v>8.4199999999999997E-2</v>
      </c>
      <c r="M1975" s="29">
        <f t="shared" si="574"/>
        <v>12.92</v>
      </c>
      <c r="N1975" s="45">
        <f t="shared" si="585"/>
        <v>-43.986979853963227</v>
      </c>
      <c r="O1975" s="28">
        <f t="shared" si="575"/>
        <v>10.989169238449415</v>
      </c>
      <c r="P1975" s="28">
        <f t="shared" si="576"/>
        <v>15.087458954343088</v>
      </c>
      <c r="Q1975" s="45" t="str">
        <f t="shared" si="586"/>
        <v>ins. Pondérale</v>
      </c>
      <c r="R1975" s="29">
        <f t="shared" si="577"/>
        <v>3</v>
      </c>
      <c r="S1975" s="29" t="e">
        <f t="shared" si="578"/>
        <v>#N/A</v>
      </c>
      <c r="T1975" s="29" t="e">
        <f t="shared" si="579"/>
        <v>#N/A</v>
      </c>
      <c r="U1975" s="29" t="e">
        <f t="shared" si="580"/>
        <v>#N/A</v>
      </c>
      <c r="V1975" s="21" t="e">
        <f t="shared" si="587"/>
        <v>#N/A</v>
      </c>
      <c r="W1975" s="28">
        <f t="shared" si="581"/>
        <v>0</v>
      </c>
      <c r="X1975" s="28">
        <f t="shared" si="582"/>
        <v>0</v>
      </c>
      <c r="Y1975" s="45" t="str">
        <f t="shared" si="588"/>
        <v>pas de surpoids ni d'obésité</v>
      </c>
    </row>
    <row r="1976" spans="6:25">
      <c r="F1976" s="21"/>
      <c r="G1976" s="54">
        <f t="shared" si="583"/>
        <v>0</v>
      </c>
      <c r="H1976" s="28">
        <f t="shared" si="570"/>
        <v>0</v>
      </c>
      <c r="I1976" s="45">
        <f t="shared" si="584"/>
        <v>0</v>
      </c>
      <c r="J1976" s="29">
        <f t="shared" si="571"/>
        <v>3</v>
      </c>
      <c r="K1976" s="29">
        <f t="shared" si="572"/>
        <v>0.27</v>
      </c>
      <c r="L1976" s="29">
        <f t="shared" si="573"/>
        <v>8.4199999999999997E-2</v>
      </c>
      <c r="M1976" s="29">
        <f t="shared" si="574"/>
        <v>12.92</v>
      </c>
      <c r="N1976" s="45">
        <f t="shared" si="585"/>
        <v>-43.986979853963227</v>
      </c>
      <c r="O1976" s="28">
        <f t="shared" si="575"/>
        <v>10.989169238449415</v>
      </c>
      <c r="P1976" s="28">
        <f t="shared" si="576"/>
        <v>15.087458954343088</v>
      </c>
      <c r="Q1976" s="45" t="str">
        <f t="shared" si="586"/>
        <v>ins. Pondérale</v>
      </c>
      <c r="R1976" s="29">
        <f t="shared" si="577"/>
        <v>3</v>
      </c>
      <c r="S1976" s="29" t="e">
        <f t="shared" si="578"/>
        <v>#N/A</v>
      </c>
      <c r="T1976" s="29" t="e">
        <f t="shared" si="579"/>
        <v>#N/A</v>
      </c>
      <c r="U1976" s="29" t="e">
        <f t="shared" si="580"/>
        <v>#N/A</v>
      </c>
      <c r="V1976" s="21" t="e">
        <f t="shared" si="587"/>
        <v>#N/A</v>
      </c>
      <c r="W1976" s="28">
        <f t="shared" si="581"/>
        <v>0</v>
      </c>
      <c r="X1976" s="28">
        <f t="shared" si="582"/>
        <v>0</v>
      </c>
      <c r="Y1976" s="45" t="str">
        <f t="shared" si="588"/>
        <v>pas de surpoids ni d'obésité</v>
      </c>
    </row>
    <row r="1977" spans="6:25">
      <c r="F1977" s="21"/>
      <c r="G1977" s="54">
        <f t="shared" si="583"/>
        <v>0</v>
      </c>
      <c r="H1977" s="28">
        <f t="shared" si="570"/>
        <v>0</v>
      </c>
      <c r="I1977" s="45">
        <f t="shared" si="584"/>
        <v>0</v>
      </c>
      <c r="J1977" s="29">
        <f t="shared" si="571"/>
        <v>3</v>
      </c>
      <c r="K1977" s="29">
        <f t="shared" si="572"/>
        <v>0.27</v>
      </c>
      <c r="L1977" s="29">
        <f t="shared" si="573"/>
        <v>8.4199999999999997E-2</v>
      </c>
      <c r="M1977" s="29">
        <f t="shared" si="574"/>
        <v>12.92</v>
      </c>
      <c r="N1977" s="45">
        <f t="shared" si="585"/>
        <v>-43.986979853963227</v>
      </c>
      <c r="O1977" s="28">
        <f t="shared" si="575"/>
        <v>10.989169238449415</v>
      </c>
      <c r="P1977" s="28">
        <f t="shared" si="576"/>
        <v>15.087458954343088</v>
      </c>
      <c r="Q1977" s="45" t="str">
        <f t="shared" si="586"/>
        <v>ins. Pondérale</v>
      </c>
      <c r="R1977" s="29">
        <f t="shared" si="577"/>
        <v>3</v>
      </c>
      <c r="S1977" s="29" t="e">
        <f t="shared" si="578"/>
        <v>#N/A</v>
      </c>
      <c r="T1977" s="29" t="e">
        <f t="shared" si="579"/>
        <v>#N/A</v>
      </c>
      <c r="U1977" s="29" t="e">
        <f t="shared" si="580"/>
        <v>#N/A</v>
      </c>
      <c r="V1977" s="21" t="e">
        <f t="shared" si="587"/>
        <v>#N/A</v>
      </c>
      <c r="W1977" s="28">
        <f t="shared" si="581"/>
        <v>0</v>
      </c>
      <c r="X1977" s="28">
        <f t="shared" si="582"/>
        <v>0</v>
      </c>
      <c r="Y1977" s="45" t="str">
        <f t="shared" si="588"/>
        <v>pas de surpoids ni d'obésité</v>
      </c>
    </row>
    <row r="1978" spans="6:25">
      <c r="F1978" s="21"/>
      <c r="G1978" s="54">
        <f t="shared" si="583"/>
        <v>0</v>
      </c>
      <c r="H1978" s="28">
        <f t="shared" si="570"/>
        <v>0</v>
      </c>
      <c r="I1978" s="45">
        <f t="shared" si="584"/>
        <v>0</v>
      </c>
      <c r="J1978" s="29">
        <f t="shared" si="571"/>
        <v>3</v>
      </c>
      <c r="K1978" s="29">
        <f t="shared" si="572"/>
        <v>0.27</v>
      </c>
      <c r="L1978" s="29">
        <f t="shared" si="573"/>
        <v>8.4199999999999997E-2</v>
      </c>
      <c r="M1978" s="29">
        <f t="shared" si="574"/>
        <v>12.92</v>
      </c>
      <c r="N1978" s="45">
        <f t="shared" si="585"/>
        <v>-43.986979853963227</v>
      </c>
      <c r="O1978" s="28">
        <f t="shared" si="575"/>
        <v>10.989169238449415</v>
      </c>
      <c r="P1978" s="28">
        <f t="shared" si="576"/>
        <v>15.087458954343088</v>
      </c>
      <c r="Q1978" s="45" t="str">
        <f t="shared" si="586"/>
        <v>ins. Pondérale</v>
      </c>
      <c r="R1978" s="29">
        <f t="shared" si="577"/>
        <v>3</v>
      </c>
      <c r="S1978" s="29" t="e">
        <f t="shared" si="578"/>
        <v>#N/A</v>
      </c>
      <c r="T1978" s="29" t="e">
        <f t="shared" si="579"/>
        <v>#N/A</v>
      </c>
      <c r="U1978" s="29" t="e">
        <f t="shared" si="580"/>
        <v>#N/A</v>
      </c>
      <c r="V1978" s="21" t="e">
        <f t="shared" si="587"/>
        <v>#N/A</v>
      </c>
      <c r="W1978" s="28">
        <f t="shared" si="581"/>
        <v>0</v>
      </c>
      <c r="X1978" s="28">
        <f t="shared" si="582"/>
        <v>0</v>
      </c>
      <c r="Y1978" s="45" t="str">
        <f t="shared" si="588"/>
        <v>pas de surpoids ni d'obésité</v>
      </c>
    </row>
    <row r="1979" spans="6:25">
      <c r="F1979" s="21"/>
      <c r="G1979" s="54">
        <f t="shared" si="583"/>
        <v>0</v>
      </c>
      <c r="H1979" s="28">
        <f t="shared" si="570"/>
        <v>0</v>
      </c>
      <c r="I1979" s="45">
        <f t="shared" si="584"/>
        <v>0</v>
      </c>
      <c r="J1979" s="29">
        <f t="shared" si="571"/>
        <v>3</v>
      </c>
      <c r="K1979" s="29">
        <f t="shared" si="572"/>
        <v>0.27</v>
      </c>
      <c r="L1979" s="29">
        <f t="shared" si="573"/>
        <v>8.4199999999999997E-2</v>
      </c>
      <c r="M1979" s="29">
        <f t="shared" si="574"/>
        <v>12.92</v>
      </c>
      <c r="N1979" s="45">
        <f t="shared" si="585"/>
        <v>-43.986979853963227</v>
      </c>
      <c r="O1979" s="28">
        <f t="shared" si="575"/>
        <v>10.989169238449415</v>
      </c>
      <c r="P1979" s="28">
        <f t="shared" si="576"/>
        <v>15.087458954343088</v>
      </c>
      <c r="Q1979" s="45" t="str">
        <f t="shared" si="586"/>
        <v>ins. Pondérale</v>
      </c>
      <c r="R1979" s="29">
        <f t="shared" si="577"/>
        <v>3</v>
      </c>
      <c r="S1979" s="29" t="e">
        <f t="shared" si="578"/>
        <v>#N/A</v>
      </c>
      <c r="T1979" s="29" t="e">
        <f t="shared" si="579"/>
        <v>#N/A</v>
      </c>
      <c r="U1979" s="29" t="e">
        <f t="shared" si="580"/>
        <v>#N/A</v>
      </c>
      <c r="V1979" s="21" t="e">
        <f t="shared" si="587"/>
        <v>#N/A</v>
      </c>
      <c r="W1979" s="28">
        <f t="shared" si="581"/>
        <v>0</v>
      </c>
      <c r="X1979" s="28">
        <f t="shared" si="582"/>
        <v>0</v>
      </c>
      <c r="Y1979" s="45" t="str">
        <f t="shared" si="588"/>
        <v>pas de surpoids ni d'obésité</v>
      </c>
    </row>
    <row r="1980" spans="6:25">
      <c r="F1980" s="21"/>
      <c r="G1980" s="54">
        <f t="shared" si="583"/>
        <v>0</v>
      </c>
      <c r="H1980" s="28">
        <f t="shared" si="570"/>
        <v>0</v>
      </c>
      <c r="I1980" s="45">
        <f t="shared" si="584"/>
        <v>0</v>
      </c>
      <c r="J1980" s="29">
        <f t="shared" si="571"/>
        <v>3</v>
      </c>
      <c r="K1980" s="29">
        <f t="shared" si="572"/>
        <v>0.27</v>
      </c>
      <c r="L1980" s="29">
        <f t="shared" si="573"/>
        <v>8.4199999999999997E-2</v>
      </c>
      <c r="M1980" s="29">
        <f t="shared" si="574"/>
        <v>12.92</v>
      </c>
      <c r="N1980" s="45">
        <f t="shared" si="585"/>
        <v>-43.986979853963227</v>
      </c>
      <c r="O1980" s="28">
        <f t="shared" si="575"/>
        <v>10.989169238449415</v>
      </c>
      <c r="P1980" s="28">
        <f t="shared" si="576"/>
        <v>15.087458954343088</v>
      </c>
      <c r="Q1980" s="45" t="str">
        <f t="shared" si="586"/>
        <v>ins. Pondérale</v>
      </c>
      <c r="R1980" s="29">
        <f t="shared" si="577"/>
        <v>3</v>
      </c>
      <c r="S1980" s="29" t="e">
        <f t="shared" si="578"/>
        <v>#N/A</v>
      </c>
      <c r="T1980" s="29" t="e">
        <f t="shared" si="579"/>
        <v>#N/A</v>
      </c>
      <c r="U1980" s="29" t="e">
        <f t="shared" si="580"/>
        <v>#N/A</v>
      </c>
      <c r="V1980" s="21" t="e">
        <f t="shared" si="587"/>
        <v>#N/A</v>
      </c>
      <c r="W1980" s="28">
        <f t="shared" si="581"/>
        <v>0</v>
      </c>
      <c r="X1980" s="28">
        <f t="shared" si="582"/>
        <v>0</v>
      </c>
      <c r="Y1980" s="45" t="str">
        <f t="shared" si="588"/>
        <v>pas de surpoids ni d'obésité</v>
      </c>
    </row>
    <row r="1981" spans="6:25">
      <c r="F1981" s="21"/>
      <c r="G1981" s="54">
        <f t="shared" si="583"/>
        <v>0</v>
      </c>
      <c r="H1981" s="28">
        <f t="shared" si="570"/>
        <v>0</v>
      </c>
      <c r="I1981" s="45">
        <f t="shared" si="584"/>
        <v>0</v>
      </c>
      <c r="J1981" s="29">
        <f t="shared" si="571"/>
        <v>3</v>
      </c>
      <c r="K1981" s="29">
        <f t="shared" si="572"/>
        <v>0.27</v>
      </c>
      <c r="L1981" s="29">
        <f t="shared" si="573"/>
        <v>8.4199999999999997E-2</v>
      </c>
      <c r="M1981" s="29">
        <f t="shared" si="574"/>
        <v>12.92</v>
      </c>
      <c r="N1981" s="45">
        <f t="shared" si="585"/>
        <v>-43.986979853963227</v>
      </c>
      <c r="O1981" s="28">
        <f t="shared" si="575"/>
        <v>10.989169238449415</v>
      </c>
      <c r="P1981" s="28">
        <f t="shared" si="576"/>
        <v>15.087458954343088</v>
      </c>
      <c r="Q1981" s="45" t="str">
        <f t="shared" si="586"/>
        <v>ins. Pondérale</v>
      </c>
      <c r="R1981" s="29">
        <f t="shared" si="577"/>
        <v>3</v>
      </c>
      <c r="S1981" s="29" t="e">
        <f t="shared" si="578"/>
        <v>#N/A</v>
      </c>
      <c r="T1981" s="29" t="e">
        <f t="shared" si="579"/>
        <v>#N/A</v>
      </c>
      <c r="U1981" s="29" t="e">
        <f t="shared" si="580"/>
        <v>#N/A</v>
      </c>
      <c r="V1981" s="21" t="e">
        <f t="shared" si="587"/>
        <v>#N/A</v>
      </c>
      <c r="W1981" s="28">
        <f t="shared" si="581"/>
        <v>0</v>
      </c>
      <c r="X1981" s="28">
        <f t="shared" si="582"/>
        <v>0</v>
      </c>
      <c r="Y1981" s="45" t="str">
        <f t="shared" si="588"/>
        <v>pas de surpoids ni d'obésité</v>
      </c>
    </row>
    <row r="1982" spans="6:25">
      <c r="F1982" s="21"/>
      <c r="G1982" s="54">
        <f t="shared" si="583"/>
        <v>0</v>
      </c>
      <c r="H1982" s="28">
        <f t="shared" si="570"/>
        <v>0</v>
      </c>
      <c r="I1982" s="45">
        <f t="shared" si="584"/>
        <v>0</v>
      </c>
      <c r="J1982" s="29">
        <f t="shared" si="571"/>
        <v>3</v>
      </c>
      <c r="K1982" s="29">
        <f t="shared" si="572"/>
        <v>0.27</v>
      </c>
      <c r="L1982" s="29">
        <f t="shared" si="573"/>
        <v>8.4199999999999997E-2</v>
      </c>
      <c r="M1982" s="29">
        <f t="shared" si="574"/>
        <v>12.92</v>
      </c>
      <c r="N1982" s="45">
        <f t="shared" si="585"/>
        <v>-43.986979853963227</v>
      </c>
      <c r="O1982" s="28">
        <f t="shared" si="575"/>
        <v>10.989169238449415</v>
      </c>
      <c r="P1982" s="28">
        <f t="shared" si="576"/>
        <v>15.087458954343088</v>
      </c>
      <c r="Q1982" s="45" t="str">
        <f t="shared" si="586"/>
        <v>ins. Pondérale</v>
      </c>
      <c r="R1982" s="29">
        <f t="shared" si="577"/>
        <v>3</v>
      </c>
      <c r="S1982" s="29" t="e">
        <f t="shared" si="578"/>
        <v>#N/A</v>
      </c>
      <c r="T1982" s="29" t="e">
        <f t="shared" si="579"/>
        <v>#N/A</v>
      </c>
      <c r="U1982" s="29" t="e">
        <f t="shared" si="580"/>
        <v>#N/A</v>
      </c>
      <c r="V1982" s="21" t="e">
        <f t="shared" si="587"/>
        <v>#N/A</v>
      </c>
      <c r="W1982" s="28">
        <f t="shared" si="581"/>
        <v>0</v>
      </c>
      <c r="X1982" s="28">
        <f t="shared" si="582"/>
        <v>0</v>
      </c>
      <c r="Y1982" s="45" t="str">
        <f t="shared" si="588"/>
        <v>pas de surpoids ni d'obésité</v>
      </c>
    </row>
    <row r="1983" spans="6:25">
      <c r="F1983" s="21"/>
      <c r="G1983" s="54">
        <f t="shared" si="583"/>
        <v>0</v>
      </c>
      <c r="H1983" s="28">
        <f t="shared" si="570"/>
        <v>0</v>
      </c>
      <c r="I1983" s="45">
        <f t="shared" si="584"/>
        <v>0</v>
      </c>
      <c r="J1983" s="29">
        <f t="shared" si="571"/>
        <v>3</v>
      </c>
      <c r="K1983" s="29">
        <f t="shared" si="572"/>
        <v>0.27</v>
      </c>
      <c r="L1983" s="29">
        <f t="shared" si="573"/>
        <v>8.4199999999999997E-2</v>
      </c>
      <c r="M1983" s="29">
        <f t="shared" si="574"/>
        <v>12.92</v>
      </c>
      <c r="N1983" s="45">
        <f t="shared" si="585"/>
        <v>-43.986979853963227</v>
      </c>
      <c r="O1983" s="28">
        <f t="shared" si="575"/>
        <v>10.989169238449415</v>
      </c>
      <c r="P1983" s="28">
        <f t="shared" si="576"/>
        <v>15.087458954343088</v>
      </c>
      <c r="Q1983" s="45" t="str">
        <f t="shared" si="586"/>
        <v>ins. Pondérale</v>
      </c>
      <c r="R1983" s="29">
        <f t="shared" si="577"/>
        <v>3</v>
      </c>
      <c r="S1983" s="29" t="e">
        <f t="shared" si="578"/>
        <v>#N/A</v>
      </c>
      <c r="T1983" s="29" t="e">
        <f t="shared" si="579"/>
        <v>#N/A</v>
      </c>
      <c r="U1983" s="29" t="e">
        <f t="shared" si="580"/>
        <v>#N/A</v>
      </c>
      <c r="V1983" s="21" t="e">
        <f t="shared" si="587"/>
        <v>#N/A</v>
      </c>
      <c r="W1983" s="28">
        <f t="shared" si="581"/>
        <v>0</v>
      </c>
      <c r="X1983" s="28">
        <f t="shared" si="582"/>
        <v>0</v>
      </c>
      <c r="Y1983" s="45" t="str">
        <f t="shared" si="588"/>
        <v>pas de surpoids ni d'obésité</v>
      </c>
    </row>
    <row r="1984" spans="6:25">
      <c r="F1984" s="21"/>
      <c r="G1984" s="54">
        <f t="shared" si="583"/>
        <v>0</v>
      </c>
      <c r="H1984" s="28">
        <f t="shared" si="570"/>
        <v>0</v>
      </c>
      <c r="I1984" s="45">
        <f t="shared" si="584"/>
        <v>0</v>
      </c>
      <c r="J1984" s="29">
        <f t="shared" si="571"/>
        <v>3</v>
      </c>
      <c r="K1984" s="29">
        <f t="shared" si="572"/>
        <v>0.27</v>
      </c>
      <c r="L1984" s="29">
        <f t="shared" si="573"/>
        <v>8.4199999999999997E-2</v>
      </c>
      <c r="M1984" s="29">
        <f t="shared" si="574"/>
        <v>12.92</v>
      </c>
      <c r="N1984" s="45">
        <f t="shared" si="585"/>
        <v>-43.986979853963227</v>
      </c>
      <c r="O1984" s="28">
        <f t="shared" si="575"/>
        <v>10.989169238449415</v>
      </c>
      <c r="P1984" s="28">
        <f t="shared" si="576"/>
        <v>15.087458954343088</v>
      </c>
      <c r="Q1984" s="45" t="str">
        <f t="shared" si="586"/>
        <v>ins. Pondérale</v>
      </c>
      <c r="R1984" s="29">
        <f t="shared" si="577"/>
        <v>3</v>
      </c>
      <c r="S1984" s="29" t="e">
        <f t="shared" si="578"/>
        <v>#N/A</v>
      </c>
      <c r="T1984" s="29" t="e">
        <f t="shared" si="579"/>
        <v>#N/A</v>
      </c>
      <c r="U1984" s="29" t="e">
        <f t="shared" si="580"/>
        <v>#N/A</v>
      </c>
      <c r="V1984" s="21" t="e">
        <f t="shared" si="587"/>
        <v>#N/A</v>
      </c>
      <c r="W1984" s="28">
        <f t="shared" si="581"/>
        <v>0</v>
      </c>
      <c r="X1984" s="28">
        <f t="shared" si="582"/>
        <v>0</v>
      </c>
      <c r="Y1984" s="45" t="str">
        <f t="shared" si="588"/>
        <v>pas de surpoids ni d'obésité</v>
      </c>
    </row>
    <row r="1985" spans="6:25">
      <c r="F1985" s="21"/>
      <c r="G1985" s="54">
        <f t="shared" si="583"/>
        <v>0</v>
      </c>
      <c r="H1985" s="28">
        <f t="shared" si="570"/>
        <v>0</v>
      </c>
      <c r="I1985" s="45">
        <f t="shared" si="584"/>
        <v>0</v>
      </c>
      <c r="J1985" s="29">
        <f t="shared" si="571"/>
        <v>3</v>
      </c>
      <c r="K1985" s="29">
        <f t="shared" si="572"/>
        <v>0.27</v>
      </c>
      <c r="L1985" s="29">
        <f t="shared" si="573"/>
        <v>8.4199999999999997E-2</v>
      </c>
      <c r="M1985" s="29">
        <f t="shared" si="574"/>
        <v>12.92</v>
      </c>
      <c r="N1985" s="45">
        <f t="shared" si="585"/>
        <v>-43.986979853963227</v>
      </c>
      <c r="O1985" s="28">
        <f t="shared" si="575"/>
        <v>10.989169238449415</v>
      </c>
      <c r="P1985" s="28">
        <f t="shared" si="576"/>
        <v>15.087458954343088</v>
      </c>
      <c r="Q1985" s="45" t="str">
        <f t="shared" si="586"/>
        <v>ins. Pondérale</v>
      </c>
      <c r="R1985" s="29">
        <f t="shared" si="577"/>
        <v>3</v>
      </c>
      <c r="S1985" s="29" t="e">
        <f t="shared" si="578"/>
        <v>#N/A</v>
      </c>
      <c r="T1985" s="29" t="e">
        <f t="shared" si="579"/>
        <v>#N/A</v>
      </c>
      <c r="U1985" s="29" t="e">
        <f t="shared" si="580"/>
        <v>#N/A</v>
      </c>
      <c r="V1985" s="21" t="e">
        <f t="shared" si="587"/>
        <v>#N/A</v>
      </c>
      <c r="W1985" s="28">
        <f t="shared" si="581"/>
        <v>0</v>
      </c>
      <c r="X1985" s="28">
        <f t="shared" si="582"/>
        <v>0</v>
      </c>
      <c r="Y1985" s="45" t="str">
        <f t="shared" si="588"/>
        <v>pas de surpoids ni d'obésité</v>
      </c>
    </row>
    <row r="1986" spans="6:25">
      <c r="F1986" s="21"/>
      <c r="G1986" s="54">
        <f t="shared" si="583"/>
        <v>0</v>
      </c>
      <c r="H1986" s="28">
        <f t="shared" si="570"/>
        <v>0</v>
      </c>
      <c r="I1986" s="45">
        <f t="shared" si="584"/>
        <v>0</v>
      </c>
      <c r="J1986" s="29">
        <f t="shared" si="571"/>
        <v>3</v>
      </c>
      <c r="K1986" s="29">
        <f t="shared" si="572"/>
        <v>0.27</v>
      </c>
      <c r="L1986" s="29">
        <f t="shared" si="573"/>
        <v>8.4199999999999997E-2</v>
      </c>
      <c r="M1986" s="29">
        <f t="shared" si="574"/>
        <v>12.92</v>
      </c>
      <c r="N1986" s="45">
        <f t="shared" si="585"/>
        <v>-43.986979853963227</v>
      </c>
      <c r="O1986" s="28">
        <f t="shared" si="575"/>
        <v>10.989169238449415</v>
      </c>
      <c r="P1986" s="28">
        <f t="shared" si="576"/>
        <v>15.087458954343088</v>
      </c>
      <c r="Q1986" s="45" t="str">
        <f t="shared" si="586"/>
        <v>ins. Pondérale</v>
      </c>
      <c r="R1986" s="29">
        <f t="shared" si="577"/>
        <v>3</v>
      </c>
      <c r="S1986" s="29" t="e">
        <f t="shared" si="578"/>
        <v>#N/A</v>
      </c>
      <c r="T1986" s="29" t="e">
        <f t="shared" si="579"/>
        <v>#N/A</v>
      </c>
      <c r="U1986" s="29" t="e">
        <f t="shared" si="580"/>
        <v>#N/A</v>
      </c>
      <c r="V1986" s="21" t="e">
        <f t="shared" si="587"/>
        <v>#N/A</v>
      </c>
      <c r="W1986" s="28">
        <f t="shared" si="581"/>
        <v>0</v>
      </c>
      <c r="X1986" s="28">
        <f t="shared" si="582"/>
        <v>0</v>
      </c>
      <c r="Y1986" s="45" t="str">
        <f t="shared" si="588"/>
        <v>pas de surpoids ni d'obésité</v>
      </c>
    </row>
    <row r="1987" spans="6:25">
      <c r="F1987" s="21"/>
      <c r="G1987" s="54">
        <f t="shared" si="583"/>
        <v>0</v>
      </c>
      <c r="H1987" s="28">
        <f t="shared" si="570"/>
        <v>0</v>
      </c>
      <c r="I1987" s="45">
        <f t="shared" si="584"/>
        <v>0</v>
      </c>
      <c r="J1987" s="29">
        <f t="shared" si="571"/>
        <v>3</v>
      </c>
      <c r="K1987" s="29">
        <f t="shared" si="572"/>
        <v>0.27</v>
      </c>
      <c r="L1987" s="29">
        <f t="shared" si="573"/>
        <v>8.4199999999999997E-2</v>
      </c>
      <c r="M1987" s="29">
        <f t="shared" si="574"/>
        <v>12.92</v>
      </c>
      <c r="N1987" s="45">
        <f t="shared" si="585"/>
        <v>-43.986979853963227</v>
      </c>
      <c r="O1987" s="28">
        <f t="shared" si="575"/>
        <v>10.989169238449415</v>
      </c>
      <c r="P1987" s="28">
        <f t="shared" si="576"/>
        <v>15.087458954343088</v>
      </c>
      <c r="Q1987" s="45" t="str">
        <f t="shared" si="586"/>
        <v>ins. Pondérale</v>
      </c>
      <c r="R1987" s="29">
        <f t="shared" si="577"/>
        <v>3</v>
      </c>
      <c r="S1987" s="29" t="e">
        <f t="shared" si="578"/>
        <v>#N/A</v>
      </c>
      <c r="T1987" s="29" t="e">
        <f t="shared" si="579"/>
        <v>#N/A</v>
      </c>
      <c r="U1987" s="29" t="e">
        <f t="shared" si="580"/>
        <v>#N/A</v>
      </c>
      <c r="V1987" s="21" t="e">
        <f t="shared" si="587"/>
        <v>#N/A</v>
      </c>
      <c r="W1987" s="28">
        <f t="shared" si="581"/>
        <v>0</v>
      </c>
      <c r="X1987" s="28">
        <f t="shared" si="582"/>
        <v>0</v>
      </c>
      <c r="Y1987" s="45" t="str">
        <f t="shared" si="588"/>
        <v>pas de surpoids ni d'obésité</v>
      </c>
    </row>
    <row r="1988" spans="6:25">
      <c r="F1988" s="21"/>
      <c r="G1988" s="54">
        <f t="shared" si="583"/>
        <v>0</v>
      </c>
      <c r="H1988" s="28">
        <f t="shared" si="570"/>
        <v>0</v>
      </c>
      <c r="I1988" s="45">
        <f t="shared" si="584"/>
        <v>0</v>
      </c>
      <c r="J1988" s="29">
        <f t="shared" si="571"/>
        <v>3</v>
      </c>
      <c r="K1988" s="29">
        <f t="shared" si="572"/>
        <v>0.27</v>
      </c>
      <c r="L1988" s="29">
        <f t="shared" si="573"/>
        <v>8.4199999999999997E-2</v>
      </c>
      <c r="M1988" s="29">
        <f t="shared" si="574"/>
        <v>12.92</v>
      </c>
      <c r="N1988" s="45">
        <f t="shared" si="585"/>
        <v>-43.986979853963227</v>
      </c>
      <c r="O1988" s="28">
        <f t="shared" si="575"/>
        <v>10.989169238449415</v>
      </c>
      <c r="P1988" s="28">
        <f t="shared" si="576"/>
        <v>15.087458954343088</v>
      </c>
      <c r="Q1988" s="45" t="str">
        <f t="shared" si="586"/>
        <v>ins. Pondérale</v>
      </c>
      <c r="R1988" s="29">
        <f t="shared" si="577"/>
        <v>3</v>
      </c>
      <c r="S1988" s="29" t="e">
        <f t="shared" si="578"/>
        <v>#N/A</v>
      </c>
      <c r="T1988" s="29" t="e">
        <f t="shared" si="579"/>
        <v>#N/A</v>
      </c>
      <c r="U1988" s="29" t="e">
        <f t="shared" si="580"/>
        <v>#N/A</v>
      </c>
      <c r="V1988" s="21" t="e">
        <f t="shared" si="587"/>
        <v>#N/A</v>
      </c>
      <c r="W1988" s="28">
        <f t="shared" si="581"/>
        <v>0</v>
      </c>
      <c r="X1988" s="28">
        <f t="shared" si="582"/>
        <v>0</v>
      </c>
      <c r="Y1988" s="45" t="str">
        <f t="shared" si="588"/>
        <v>pas de surpoids ni d'obésité</v>
      </c>
    </row>
    <row r="1989" spans="6:25">
      <c r="F1989" s="21"/>
      <c r="G1989" s="54">
        <f t="shared" si="583"/>
        <v>0</v>
      </c>
      <c r="H1989" s="28">
        <f t="shared" si="570"/>
        <v>0</v>
      </c>
      <c r="I1989" s="45">
        <f t="shared" si="584"/>
        <v>0</v>
      </c>
      <c r="J1989" s="29">
        <f t="shared" si="571"/>
        <v>3</v>
      </c>
      <c r="K1989" s="29">
        <f t="shared" si="572"/>
        <v>0.27</v>
      </c>
      <c r="L1989" s="29">
        <f t="shared" si="573"/>
        <v>8.4199999999999997E-2</v>
      </c>
      <c r="M1989" s="29">
        <f t="shared" si="574"/>
        <v>12.92</v>
      </c>
      <c r="N1989" s="45">
        <f t="shared" si="585"/>
        <v>-43.986979853963227</v>
      </c>
      <c r="O1989" s="28">
        <f t="shared" si="575"/>
        <v>10.989169238449415</v>
      </c>
      <c r="P1989" s="28">
        <f t="shared" si="576"/>
        <v>15.087458954343088</v>
      </c>
      <c r="Q1989" s="45" t="str">
        <f t="shared" si="586"/>
        <v>ins. Pondérale</v>
      </c>
      <c r="R1989" s="29">
        <f t="shared" si="577"/>
        <v>3</v>
      </c>
      <c r="S1989" s="29" t="e">
        <f t="shared" si="578"/>
        <v>#N/A</v>
      </c>
      <c r="T1989" s="29" t="e">
        <f t="shared" si="579"/>
        <v>#N/A</v>
      </c>
      <c r="U1989" s="29" t="e">
        <f t="shared" si="580"/>
        <v>#N/A</v>
      </c>
      <c r="V1989" s="21" t="e">
        <f t="shared" si="587"/>
        <v>#N/A</v>
      </c>
      <c r="W1989" s="28">
        <f t="shared" si="581"/>
        <v>0</v>
      </c>
      <c r="X1989" s="28">
        <f t="shared" si="582"/>
        <v>0</v>
      </c>
      <c r="Y1989" s="45" t="str">
        <f t="shared" si="588"/>
        <v>pas de surpoids ni d'obésité</v>
      </c>
    </row>
    <row r="1990" spans="6:25">
      <c r="F1990" s="21"/>
      <c r="G1990" s="54">
        <f t="shared" si="583"/>
        <v>0</v>
      </c>
      <c r="H1990" s="28">
        <f t="shared" si="570"/>
        <v>0</v>
      </c>
      <c r="I1990" s="45">
        <f t="shared" si="584"/>
        <v>0</v>
      </c>
      <c r="J1990" s="29">
        <f t="shared" si="571"/>
        <v>3</v>
      </c>
      <c r="K1990" s="29">
        <f t="shared" si="572"/>
        <v>0.27</v>
      </c>
      <c r="L1990" s="29">
        <f t="shared" si="573"/>
        <v>8.4199999999999997E-2</v>
      </c>
      <c r="M1990" s="29">
        <f t="shared" si="574"/>
        <v>12.92</v>
      </c>
      <c r="N1990" s="45">
        <f t="shared" si="585"/>
        <v>-43.986979853963227</v>
      </c>
      <c r="O1990" s="28">
        <f t="shared" si="575"/>
        <v>10.989169238449415</v>
      </c>
      <c r="P1990" s="28">
        <f t="shared" si="576"/>
        <v>15.087458954343088</v>
      </c>
      <c r="Q1990" s="45" t="str">
        <f t="shared" si="586"/>
        <v>ins. Pondérale</v>
      </c>
      <c r="R1990" s="29">
        <f t="shared" si="577"/>
        <v>3</v>
      </c>
      <c r="S1990" s="29" t="e">
        <f t="shared" si="578"/>
        <v>#N/A</v>
      </c>
      <c r="T1990" s="29" t="e">
        <f t="shared" si="579"/>
        <v>#N/A</v>
      </c>
      <c r="U1990" s="29" t="e">
        <f t="shared" si="580"/>
        <v>#N/A</v>
      </c>
      <c r="V1990" s="21" t="e">
        <f t="shared" si="587"/>
        <v>#N/A</v>
      </c>
      <c r="W1990" s="28">
        <f t="shared" si="581"/>
        <v>0</v>
      </c>
      <c r="X1990" s="28">
        <f t="shared" si="582"/>
        <v>0</v>
      </c>
      <c r="Y1990" s="45" t="str">
        <f t="shared" si="588"/>
        <v>pas de surpoids ni d'obésité</v>
      </c>
    </row>
    <row r="1991" spans="6:25">
      <c r="F1991" s="21"/>
      <c r="G1991" s="54">
        <f t="shared" si="583"/>
        <v>0</v>
      </c>
      <c r="H1991" s="28">
        <f t="shared" ref="H1991:H2001" si="589">MROUND(G1991,0.5)</f>
        <v>0</v>
      </c>
      <c r="I1991" s="45">
        <f t="shared" si="584"/>
        <v>0</v>
      </c>
      <c r="J1991" s="29">
        <f t="shared" ref="J1991:J2001" si="590">IF(OR(C1991=1),0,3)</f>
        <v>3</v>
      </c>
      <c r="K1991" s="29">
        <f t="shared" ref="K1991:K2001" si="591">VLOOKUP(H1991,TableRefFR,2+J1991)</f>
        <v>0.27</v>
      </c>
      <c r="L1991" s="29">
        <f t="shared" ref="L1991:L2001" si="592">VLOOKUP(H1991,TableRefFR,3+J1991)</f>
        <v>8.4199999999999997E-2</v>
      </c>
      <c r="M1991" s="29">
        <f t="shared" ref="M1991:M2001" si="593">VLOOKUP(H1991,TableRefFR,4+J1991)</f>
        <v>12.92</v>
      </c>
      <c r="N1991" s="45">
        <f t="shared" si="585"/>
        <v>-43.986979853963227</v>
      </c>
      <c r="O1991" s="28">
        <f t="shared" ref="O1991:O2001" si="594">VLOOKUP(H1991,CorpFR,2+J1991)</f>
        <v>10.989169238449415</v>
      </c>
      <c r="P1991" s="28">
        <f t="shared" ref="P1991:P2001" si="595">VLOOKUP(H1991,CorpFR,3+J1991)</f>
        <v>15.087458954343088</v>
      </c>
      <c r="Q1991" s="45" t="str">
        <f t="shared" si="586"/>
        <v>ins. Pondérale</v>
      </c>
      <c r="R1991" s="29">
        <f t="shared" ref="R1991:R2001" si="596">IF(OR(C1991=1),0,3)</f>
        <v>3</v>
      </c>
      <c r="S1991" s="29" t="e">
        <f t="shared" ref="S1991:S2001" si="597">VLOOKUP(H1991,TableRefIOTF,2+R1991)</f>
        <v>#N/A</v>
      </c>
      <c r="T1991" s="29" t="e">
        <f t="shared" ref="T1991:T2001" si="598">VLOOKUP(H1991,TableRefIOTF,3+R1991)</f>
        <v>#N/A</v>
      </c>
      <c r="U1991" s="29" t="e">
        <f t="shared" ref="U1991:U2001" si="599">VLOOKUP(H1991,TableRefIOTF,4+R1991)</f>
        <v>#N/A</v>
      </c>
      <c r="V1991" s="21" t="e">
        <f t="shared" si="587"/>
        <v>#N/A</v>
      </c>
      <c r="W1991" s="28">
        <f t="shared" ref="W1991:W2001" si="600">VLOOKUP(H1991,CorpIOTF,2+R1991)</f>
        <v>0</v>
      </c>
      <c r="X1991" s="28">
        <f t="shared" ref="X1991:X2001" si="601">VLOOKUP(H1991,CorpIOTF,3+R1991)</f>
        <v>0</v>
      </c>
      <c r="Y1991" s="45" t="str">
        <f t="shared" si="588"/>
        <v>pas de surpoids ni d'obésité</v>
      </c>
    </row>
    <row r="1992" spans="6:25">
      <c r="F1992" s="21"/>
      <c r="G1992" s="54">
        <f t="shared" ref="G1992:G2001" si="602">DATEDIF(B1992,E1992,"d")/365.25</f>
        <v>0</v>
      </c>
      <c r="H1992" s="28">
        <f t="shared" si="589"/>
        <v>0</v>
      </c>
      <c r="I1992" s="45">
        <f t="shared" ref="I1992:I2001" si="603">D1992</f>
        <v>0</v>
      </c>
      <c r="J1992" s="29">
        <f t="shared" si="590"/>
        <v>3</v>
      </c>
      <c r="K1992" s="29">
        <f t="shared" si="591"/>
        <v>0.27</v>
      </c>
      <c r="L1992" s="29">
        <f t="shared" si="592"/>
        <v>8.4199999999999997E-2</v>
      </c>
      <c r="M1992" s="29">
        <f t="shared" si="593"/>
        <v>12.92</v>
      </c>
      <c r="N1992" s="45">
        <f t="shared" ref="N1992:N2001" si="604">(((I1992/M1992)^K1992)-1)/(K1992*L1992)</f>
        <v>-43.986979853963227</v>
      </c>
      <c r="O1992" s="28">
        <f t="shared" si="594"/>
        <v>10.989169238449415</v>
      </c>
      <c r="P1992" s="28">
        <f t="shared" si="595"/>
        <v>15.087458954343088</v>
      </c>
      <c r="Q1992" s="45" t="str">
        <f t="shared" ref="Q1992:Q2001" si="605">IF(I1992&gt;P1992,"surpoids",IF(I1992&lt;O1992,"ins. Pondérale","corpulence normale"))</f>
        <v>ins. Pondérale</v>
      </c>
      <c r="R1992" s="29">
        <f t="shared" si="596"/>
        <v>3</v>
      </c>
      <c r="S1992" s="29" t="e">
        <f t="shared" si="597"/>
        <v>#N/A</v>
      </c>
      <c r="T1992" s="29" t="e">
        <f t="shared" si="598"/>
        <v>#N/A</v>
      </c>
      <c r="U1992" s="29" t="e">
        <f t="shared" si="599"/>
        <v>#N/A</v>
      </c>
      <c r="V1992" s="21" t="e">
        <f t="shared" ref="V1992:V2001" si="606">(((I1992/U1992)^S1992)-1)/(S1992*T1992)</f>
        <v>#N/A</v>
      </c>
      <c r="W1992" s="28">
        <f t="shared" si="600"/>
        <v>0</v>
      </c>
      <c r="X1992" s="28">
        <f t="shared" si="601"/>
        <v>0</v>
      </c>
      <c r="Y1992" s="45" t="str">
        <f t="shared" ref="Y1992:Y2001" si="607">IF(I1992&gt;X1992,"obésité",IF(I1992&gt;W1992,"surpoids","pas de surpoids ni d'obésité"))</f>
        <v>pas de surpoids ni d'obésité</v>
      </c>
    </row>
    <row r="1993" spans="6:25">
      <c r="F1993" s="21"/>
      <c r="G1993" s="54">
        <f t="shared" si="602"/>
        <v>0</v>
      </c>
      <c r="H1993" s="28">
        <f t="shared" si="589"/>
        <v>0</v>
      </c>
      <c r="I1993" s="45">
        <f t="shared" si="603"/>
        <v>0</v>
      </c>
      <c r="J1993" s="29">
        <f t="shared" si="590"/>
        <v>3</v>
      </c>
      <c r="K1993" s="29">
        <f t="shared" si="591"/>
        <v>0.27</v>
      </c>
      <c r="L1993" s="29">
        <f t="shared" si="592"/>
        <v>8.4199999999999997E-2</v>
      </c>
      <c r="M1993" s="29">
        <f t="shared" si="593"/>
        <v>12.92</v>
      </c>
      <c r="N1993" s="45">
        <f t="shared" si="604"/>
        <v>-43.986979853963227</v>
      </c>
      <c r="O1993" s="28">
        <f t="shared" si="594"/>
        <v>10.989169238449415</v>
      </c>
      <c r="P1993" s="28">
        <f t="shared" si="595"/>
        <v>15.087458954343088</v>
      </c>
      <c r="Q1993" s="45" t="str">
        <f t="shared" si="605"/>
        <v>ins. Pondérale</v>
      </c>
      <c r="R1993" s="29">
        <f t="shared" si="596"/>
        <v>3</v>
      </c>
      <c r="S1993" s="29" t="e">
        <f t="shared" si="597"/>
        <v>#N/A</v>
      </c>
      <c r="T1993" s="29" t="e">
        <f t="shared" si="598"/>
        <v>#N/A</v>
      </c>
      <c r="U1993" s="29" t="e">
        <f t="shared" si="599"/>
        <v>#N/A</v>
      </c>
      <c r="V1993" s="21" t="e">
        <f t="shared" si="606"/>
        <v>#N/A</v>
      </c>
      <c r="W1993" s="28">
        <f t="shared" si="600"/>
        <v>0</v>
      </c>
      <c r="X1993" s="28">
        <f t="shared" si="601"/>
        <v>0</v>
      </c>
      <c r="Y1993" s="45" t="str">
        <f t="shared" si="607"/>
        <v>pas de surpoids ni d'obésité</v>
      </c>
    </row>
    <row r="1994" spans="6:25">
      <c r="F1994" s="21"/>
      <c r="G1994" s="54">
        <f t="shared" si="602"/>
        <v>0</v>
      </c>
      <c r="H1994" s="28">
        <f t="shared" si="589"/>
        <v>0</v>
      </c>
      <c r="I1994" s="45">
        <f t="shared" si="603"/>
        <v>0</v>
      </c>
      <c r="J1994" s="29">
        <f t="shared" si="590"/>
        <v>3</v>
      </c>
      <c r="K1994" s="29">
        <f t="shared" si="591"/>
        <v>0.27</v>
      </c>
      <c r="L1994" s="29">
        <f t="shared" si="592"/>
        <v>8.4199999999999997E-2</v>
      </c>
      <c r="M1994" s="29">
        <f t="shared" si="593"/>
        <v>12.92</v>
      </c>
      <c r="N1994" s="45">
        <f t="shared" si="604"/>
        <v>-43.986979853963227</v>
      </c>
      <c r="O1994" s="28">
        <f t="shared" si="594"/>
        <v>10.989169238449415</v>
      </c>
      <c r="P1994" s="28">
        <f t="shared" si="595"/>
        <v>15.087458954343088</v>
      </c>
      <c r="Q1994" s="45" t="str">
        <f t="shared" si="605"/>
        <v>ins. Pondérale</v>
      </c>
      <c r="R1994" s="29">
        <f t="shared" si="596"/>
        <v>3</v>
      </c>
      <c r="S1994" s="29" t="e">
        <f t="shared" si="597"/>
        <v>#N/A</v>
      </c>
      <c r="T1994" s="29" t="e">
        <f t="shared" si="598"/>
        <v>#N/A</v>
      </c>
      <c r="U1994" s="29" t="e">
        <f t="shared" si="599"/>
        <v>#N/A</v>
      </c>
      <c r="V1994" s="21" t="e">
        <f t="shared" si="606"/>
        <v>#N/A</v>
      </c>
      <c r="W1994" s="28">
        <f t="shared" si="600"/>
        <v>0</v>
      </c>
      <c r="X1994" s="28">
        <f t="shared" si="601"/>
        <v>0</v>
      </c>
      <c r="Y1994" s="45" t="str">
        <f t="shared" si="607"/>
        <v>pas de surpoids ni d'obésité</v>
      </c>
    </row>
    <row r="1995" spans="6:25">
      <c r="F1995" s="21"/>
      <c r="G1995" s="54">
        <f t="shared" si="602"/>
        <v>0</v>
      </c>
      <c r="H1995" s="28">
        <f t="shared" si="589"/>
        <v>0</v>
      </c>
      <c r="I1995" s="45">
        <f t="shared" si="603"/>
        <v>0</v>
      </c>
      <c r="J1995" s="29">
        <f t="shared" si="590"/>
        <v>3</v>
      </c>
      <c r="K1995" s="29">
        <f t="shared" si="591"/>
        <v>0.27</v>
      </c>
      <c r="L1995" s="29">
        <f t="shared" si="592"/>
        <v>8.4199999999999997E-2</v>
      </c>
      <c r="M1995" s="29">
        <f t="shared" si="593"/>
        <v>12.92</v>
      </c>
      <c r="N1995" s="45">
        <f t="shared" si="604"/>
        <v>-43.986979853963227</v>
      </c>
      <c r="O1995" s="28">
        <f t="shared" si="594"/>
        <v>10.989169238449415</v>
      </c>
      <c r="P1995" s="28">
        <f t="shared" si="595"/>
        <v>15.087458954343088</v>
      </c>
      <c r="Q1995" s="45" t="str">
        <f t="shared" si="605"/>
        <v>ins. Pondérale</v>
      </c>
      <c r="R1995" s="29">
        <f t="shared" si="596"/>
        <v>3</v>
      </c>
      <c r="S1995" s="29" t="e">
        <f t="shared" si="597"/>
        <v>#N/A</v>
      </c>
      <c r="T1995" s="29" t="e">
        <f t="shared" si="598"/>
        <v>#N/A</v>
      </c>
      <c r="U1995" s="29" t="e">
        <f t="shared" si="599"/>
        <v>#N/A</v>
      </c>
      <c r="V1995" s="21" t="e">
        <f t="shared" si="606"/>
        <v>#N/A</v>
      </c>
      <c r="W1995" s="28">
        <f t="shared" si="600"/>
        <v>0</v>
      </c>
      <c r="X1995" s="28">
        <f t="shared" si="601"/>
        <v>0</v>
      </c>
      <c r="Y1995" s="45" t="str">
        <f t="shared" si="607"/>
        <v>pas de surpoids ni d'obésité</v>
      </c>
    </row>
    <row r="1996" spans="6:25">
      <c r="F1996" s="21"/>
      <c r="G1996" s="54">
        <f t="shared" si="602"/>
        <v>0</v>
      </c>
      <c r="H1996" s="28">
        <f t="shared" si="589"/>
        <v>0</v>
      </c>
      <c r="I1996" s="45">
        <f t="shared" si="603"/>
        <v>0</v>
      </c>
      <c r="J1996" s="29">
        <f t="shared" si="590"/>
        <v>3</v>
      </c>
      <c r="K1996" s="29">
        <f t="shared" si="591"/>
        <v>0.27</v>
      </c>
      <c r="L1996" s="29">
        <f t="shared" si="592"/>
        <v>8.4199999999999997E-2</v>
      </c>
      <c r="M1996" s="29">
        <f t="shared" si="593"/>
        <v>12.92</v>
      </c>
      <c r="N1996" s="45">
        <f t="shared" si="604"/>
        <v>-43.986979853963227</v>
      </c>
      <c r="O1996" s="28">
        <f t="shared" si="594"/>
        <v>10.989169238449415</v>
      </c>
      <c r="P1996" s="28">
        <f t="shared" si="595"/>
        <v>15.087458954343088</v>
      </c>
      <c r="Q1996" s="45" t="str">
        <f t="shared" si="605"/>
        <v>ins. Pondérale</v>
      </c>
      <c r="R1996" s="29">
        <f t="shared" si="596"/>
        <v>3</v>
      </c>
      <c r="S1996" s="29" t="e">
        <f t="shared" si="597"/>
        <v>#N/A</v>
      </c>
      <c r="T1996" s="29" t="e">
        <f t="shared" si="598"/>
        <v>#N/A</v>
      </c>
      <c r="U1996" s="29" t="e">
        <f t="shared" si="599"/>
        <v>#N/A</v>
      </c>
      <c r="V1996" s="21" t="e">
        <f t="shared" si="606"/>
        <v>#N/A</v>
      </c>
      <c r="W1996" s="28">
        <f t="shared" si="600"/>
        <v>0</v>
      </c>
      <c r="X1996" s="28">
        <f t="shared" si="601"/>
        <v>0</v>
      </c>
      <c r="Y1996" s="45" t="str">
        <f t="shared" si="607"/>
        <v>pas de surpoids ni d'obésité</v>
      </c>
    </row>
    <row r="1997" spans="6:25">
      <c r="F1997" s="21"/>
      <c r="G1997" s="54">
        <f t="shared" si="602"/>
        <v>0</v>
      </c>
      <c r="H1997" s="28">
        <f t="shared" si="589"/>
        <v>0</v>
      </c>
      <c r="I1997" s="45">
        <f t="shared" si="603"/>
        <v>0</v>
      </c>
      <c r="J1997" s="29">
        <f t="shared" si="590"/>
        <v>3</v>
      </c>
      <c r="K1997" s="29">
        <f t="shared" si="591"/>
        <v>0.27</v>
      </c>
      <c r="L1997" s="29">
        <f t="shared" si="592"/>
        <v>8.4199999999999997E-2</v>
      </c>
      <c r="M1997" s="29">
        <f t="shared" si="593"/>
        <v>12.92</v>
      </c>
      <c r="N1997" s="45">
        <f t="shared" si="604"/>
        <v>-43.986979853963227</v>
      </c>
      <c r="O1997" s="28">
        <f t="shared" si="594"/>
        <v>10.989169238449415</v>
      </c>
      <c r="P1997" s="28">
        <f t="shared" si="595"/>
        <v>15.087458954343088</v>
      </c>
      <c r="Q1997" s="45" t="str">
        <f t="shared" si="605"/>
        <v>ins. Pondérale</v>
      </c>
      <c r="R1997" s="29">
        <f t="shared" si="596"/>
        <v>3</v>
      </c>
      <c r="S1997" s="29" t="e">
        <f t="shared" si="597"/>
        <v>#N/A</v>
      </c>
      <c r="T1997" s="29" t="e">
        <f t="shared" si="598"/>
        <v>#N/A</v>
      </c>
      <c r="U1997" s="29" t="e">
        <f t="shared" si="599"/>
        <v>#N/A</v>
      </c>
      <c r="V1997" s="21" t="e">
        <f t="shared" si="606"/>
        <v>#N/A</v>
      </c>
      <c r="W1997" s="28">
        <f t="shared" si="600"/>
        <v>0</v>
      </c>
      <c r="X1997" s="28">
        <f t="shared" si="601"/>
        <v>0</v>
      </c>
      <c r="Y1997" s="45" t="str">
        <f t="shared" si="607"/>
        <v>pas de surpoids ni d'obésité</v>
      </c>
    </row>
    <row r="1998" spans="6:25">
      <c r="F1998" s="21"/>
      <c r="G1998" s="54">
        <f t="shared" si="602"/>
        <v>0</v>
      </c>
      <c r="H1998" s="28">
        <f t="shared" si="589"/>
        <v>0</v>
      </c>
      <c r="I1998" s="45">
        <f t="shared" si="603"/>
        <v>0</v>
      </c>
      <c r="J1998" s="29">
        <f t="shared" si="590"/>
        <v>3</v>
      </c>
      <c r="K1998" s="29">
        <f t="shared" si="591"/>
        <v>0.27</v>
      </c>
      <c r="L1998" s="29">
        <f t="shared" si="592"/>
        <v>8.4199999999999997E-2</v>
      </c>
      <c r="M1998" s="29">
        <f t="shared" si="593"/>
        <v>12.92</v>
      </c>
      <c r="N1998" s="45">
        <f t="shared" si="604"/>
        <v>-43.986979853963227</v>
      </c>
      <c r="O1998" s="28">
        <f t="shared" si="594"/>
        <v>10.989169238449415</v>
      </c>
      <c r="P1998" s="28">
        <f t="shared" si="595"/>
        <v>15.087458954343088</v>
      </c>
      <c r="Q1998" s="45" t="str">
        <f t="shared" si="605"/>
        <v>ins. Pondérale</v>
      </c>
      <c r="R1998" s="29">
        <f t="shared" si="596"/>
        <v>3</v>
      </c>
      <c r="S1998" s="29" t="e">
        <f t="shared" si="597"/>
        <v>#N/A</v>
      </c>
      <c r="T1998" s="29" t="e">
        <f t="shared" si="598"/>
        <v>#N/A</v>
      </c>
      <c r="U1998" s="29" t="e">
        <f t="shared" si="599"/>
        <v>#N/A</v>
      </c>
      <c r="V1998" s="21" t="e">
        <f t="shared" si="606"/>
        <v>#N/A</v>
      </c>
      <c r="W1998" s="28">
        <f t="shared" si="600"/>
        <v>0</v>
      </c>
      <c r="X1998" s="28">
        <f t="shared" si="601"/>
        <v>0</v>
      </c>
      <c r="Y1998" s="45" t="str">
        <f t="shared" si="607"/>
        <v>pas de surpoids ni d'obésité</v>
      </c>
    </row>
    <row r="1999" spans="6:25">
      <c r="F1999" s="21"/>
      <c r="G1999" s="54">
        <f t="shared" si="602"/>
        <v>0</v>
      </c>
      <c r="H1999" s="28">
        <f t="shared" si="589"/>
        <v>0</v>
      </c>
      <c r="I1999" s="45">
        <f t="shared" si="603"/>
        <v>0</v>
      </c>
      <c r="J1999" s="29">
        <f t="shared" si="590"/>
        <v>3</v>
      </c>
      <c r="K1999" s="29">
        <f t="shared" si="591"/>
        <v>0.27</v>
      </c>
      <c r="L1999" s="29">
        <f t="shared" si="592"/>
        <v>8.4199999999999997E-2</v>
      </c>
      <c r="M1999" s="29">
        <f t="shared" si="593"/>
        <v>12.92</v>
      </c>
      <c r="N1999" s="45">
        <f t="shared" si="604"/>
        <v>-43.986979853963227</v>
      </c>
      <c r="O1999" s="28">
        <f t="shared" si="594"/>
        <v>10.989169238449415</v>
      </c>
      <c r="P1999" s="28">
        <f t="shared" si="595"/>
        <v>15.087458954343088</v>
      </c>
      <c r="Q1999" s="45" t="str">
        <f t="shared" si="605"/>
        <v>ins. Pondérale</v>
      </c>
      <c r="R1999" s="29">
        <f t="shared" si="596"/>
        <v>3</v>
      </c>
      <c r="S1999" s="29" t="e">
        <f t="shared" si="597"/>
        <v>#N/A</v>
      </c>
      <c r="T1999" s="29" t="e">
        <f t="shared" si="598"/>
        <v>#N/A</v>
      </c>
      <c r="U1999" s="29" t="e">
        <f t="shared" si="599"/>
        <v>#N/A</v>
      </c>
      <c r="V1999" s="21" t="e">
        <f t="shared" si="606"/>
        <v>#N/A</v>
      </c>
      <c r="W1999" s="28">
        <f t="shared" si="600"/>
        <v>0</v>
      </c>
      <c r="X1999" s="28">
        <f t="shared" si="601"/>
        <v>0</v>
      </c>
      <c r="Y1999" s="45" t="str">
        <f t="shared" si="607"/>
        <v>pas de surpoids ni d'obésité</v>
      </c>
    </row>
    <row r="2000" spans="6:25">
      <c r="F2000" s="21"/>
      <c r="G2000" s="54">
        <f t="shared" si="602"/>
        <v>0</v>
      </c>
      <c r="H2000" s="28">
        <f t="shared" si="589"/>
        <v>0</v>
      </c>
      <c r="I2000" s="45">
        <f t="shared" si="603"/>
        <v>0</v>
      </c>
      <c r="J2000" s="29">
        <f t="shared" si="590"/>
        <v>3</v>
      </c>
      <c r="K2000" s="29">
        <f t="shared" si="591"/>
        <v>0.27</v>
      </c>
      <c r="L2000" s="29">
        <f t="shared" si="592"/>
        <v>8.4199999999999997E-2</v>
      </c>
      <c r="M2000" s="29">
        <f t="shared" si="593"/>
        <v>12.92</v>
      </c>
      <c r="N2000" s="45">
        <f t="shared" si="604"/>
        <v>-43.986979853963227</v>
      </c>
      <c r="O2000" s="28">
        <f t="shared" si="594"/>
        <v>10.989169238449415</v>
      </c>
      <c r="P2000" s="28">
        <f t="shared" si="595"/>
        <v>15.087458954343088</v>
      </c>
      <c r="Q2000" s="45" t="str">
        <f t="shared" si="605"/>
        <v>ins. Pondérale</v>
      </c>
      <c r="R2000" s="29">
        <f t="shared" si="596"/>
        <v>3</v>
      </c>
      <c r="S2000" s="29" t="e">
        <f t="shared" si="597"/>
        <v>#N/A</v>
      </c>
      <c r="T2000" s="29" t="e">
        <f t="shared" si="598"/>
        <v>#N/A</v>
      </c>
      <c r="U2000" s="29" t="e">
        <f t="shared" si="599"/>
        <v>#N/A</v>
      </c>
      <c r="V2000" s="21" t="e">
        <f t="shared" si="606"/>
        <v>#N/A</v>
      </c>
      <c r="W2000" s="28">
        <f t="shared" si="600"/>
        <v>0</v>
      </c>
      <c r="X2000" s="28">
        <f t="shared" si="601"/>
        <v>0</v>
      </c>
      <c r="Y2000" s="45" t="str">
        <f t="shared" si="607"/>
        <v>pas de surpoids ni d'obésité</v>
      </c>
    </row>
    <row r="2001" spans="6:25">
      <c r="F2001" s="21"/>
      <c r="G2001" s="54">
        <f t="shared" si="602"/>
        <v>0</v>
      </c>
      <c r="H2001" s="28">
        <f t="shared" si="589"/>
        <v>0</v>
      </c>
      <c r="I2001" s="45">
        <f t="shared" si="603"/>
        <v>0</v>
      </c>
      <c r="J2001" s="29">
        <f t="shared" si="590"/>
        <v>3</v>
      </c>
      <c r="K2001" s="29">
        <f t="shared" si="591"/>
        <v>0.27</v>
      </c>
      <c r="L2001" s="29">
        <f t="shared" si="592"/>
        <v>8.4199999999999997E-2</v>
      </c>
      <c r="M2001" s="29">
        <f t="shared" si="593"/>
        <v>12.92</v>
      </c>
      <c r="N2001" s="45">
        <f t="shared" si="604"/>
        <v>-43.986979853963227</v>
      </c>
      <c r="O2001" s="28">
        <f t="shared" si="594"/>
        <v>10.989169238449415</v>
      </c>
      <c r="P2001" s="28">
        <f t="shared" si="595"/>
        <v>15.087458954343088</v>
      </c>
      <c r="Q2001" s="45" t="str">
        <f t="shared" si="605"/>
        <v>ins. Pondérale</v>
      </c>
      <c r="R2001" s="29">
        <f t="shared" si="596"/>
        <v>3</v>
      </c>
      <c r="S2001" s="29" t="e">
        <f t="shared" si="597"/>
        <v>#N/A</v>
      </c>
      <c r="T2001" s="29" t="e">
        <f t="shared" si="598"/>
        <v>#N/A</v>
      </c>
      <c r="U2001" s="29" t="e">
        <f t="shared" si="599"/>
        <v>#N/A</v>
      </c>
      <c r="V2001" s="21" t="e">
        <f t="shared" si="606"/>
        <v>#N/A</v>
      </c>
      <c r="W2001" s="28">
        <f t="shared" si="600"/>
        <v>0</v>
      </c>
      <c r="X2001" s="28">
        <f t="shared" si="601"/>
        <v>0</v>
      </c>
      <c r="Y2001" s="45" t="str">
        <f t="shared" si="607"/>
        <v>pas de surpoids ni d'obésité</v>
      </c>
    </row>
  </sheetData>
  <sheetProtection formatCells="0" formatColumns="0" formatRows="0" insertRows="0" deleteRows="0" selectLockedCells="1" sort="0" autoFilter="0"/>
  <mergeCells count="4">
    <mergeCell ref="G1:Y3"/>
    <mergeCell ref="J5:Q5"/>
    <mergeCell ref="R5:Y5"/>
    <mergeCell ref="A1:E3"/>
  </mergeCells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&amp;F</oddHeader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1327-5A8D-4E3F-AC3F-424BD3B28AFC}">
  <sheetPr>
    <tabColor theme="0" tint="-0.34998626667073579"/>
  </sheetPr>
  <dimension ref="B1:AF76"/>
  <sheetViews>
    <sheetView topLeftCell="N34" workbookViewId="0">
      <selection activeCell="O66" sqref="O66"/>
    </sheetView>
  </sheetViews>
  <sheetFormatPr baseColWidth="10" defaultRowHeight="13.2"/>
  <cols>
    <col min="21" max="21" width="11.5546875" style="7"/>
  </cols>
  <sheetData>
    <row r="1" spans="2:32">
      <c r="T1" t="s">
        <v>37</v>
      </c>
      <c r="U1" s="7" t="s">
        <v>36</v>
      </c>
    </row>
    <row r="2" spans="2:32">
      <c r="T2" t="s">
        <v>38</v>
      </c>
    </row>
    <row r="3" spans="2:32">
      <c r="U3" s="7">
        <v>2</v>
      </c>
      <c r="V3" s="7">
        <v>3</v>
      </c>
      <c r="W3" s="7"/>
      <c r="X3" s="7">
        <v>4</v>
      </c>
      <c r="Y3" s="7">
        <v>5</v>
      </c>
      <c r="Z3" s="7"/>
      <c r="AA3" s="7">
        <v>2</v>
      </c>
      <c r="AB3" s="7">
        <v>2</v>
      </c>
      <c r="AC3" s="7"/>
      <c r="AD3" s="7">
        <v>2</v>
      </c>
      <c r="AE3" s="7">
        <v>2</v>
      </c>
      <c r="AF3" s="7">
        <v>2</v>
      </c>
    </row>
    <row r="4" spans="2:32">
      <c r="B4" s="84" t="s">
        <v>28</v>
      </c>
      <c r="C4" s="84"/>
      <c r="D4" s="84"/>
      <c r="E4" s="84"/>
      <c r="F4" s="84"/>
      <c r="G4" s="84"/>
      <c r="H4" s="84"/>
      <c r="K4" s="84" t="s">
        <v>27</v>
      </c>
      <c r="L4" s="84"/>
      <c r="M4" s="84"/>
      <c r="N4" s="84"/>
      <c r="O4" s="84"/>
      <c r="P4" s="84"/>
      <c r="Q4" s="84"/>
      <c r="R4" s="84"/>
      <c r="T4" s="84" t="s">
        <v>39</v>
      </c>
      <c r="U4" s="84"/>
      <c r="V4" s="84"/>
      <c r="W4" s="84"/>
      <c r="X4" s="84"/>
      <c r="Y4" s="84"/>
      <c r="Z4" s="89" t="s">
        <v>40</v>
      </c>
      <c r="AA4" s="89"/>
      <c r="AB4" s="89"/>
      <c r="AC4" s="89"/>
      <c r="AD4" s="89"/>
      <c r="AE4" s="89"/>
      <c r="AF4" s="89"/>
    </row>
    <row r="5" spans="2:32" ht="15.6">
      <c r="C5" s="85" t="s">
        <v>19</v>
      </c>
      <c r="D5" s="85"/>
      <c r="E5" s="85"/>
      <c r="F5" s="86" t="s">
        <v>20</v>
      </c>
      <c r="G5" s="86"/>
      <c r="H5" s="86"/>
      <c r="K5" s="33"/>
      <c r="L5" s="87" t="s">
        <v>16</v>
      </c>
      <c r="M5" s="87"/>
      <c r="N5" s="87"/>
      <c r="O5" s="87" t="s">
        <v>17</v>
      </c>
      <c r="P5" s="87"/>
      <c r="Q5" s="87"/>
      <c r="R5" s="87"/>
      <c r="T5" s="33"/>
      <c r="U5" s="87" t="s">
        <v>16</v>
      </c>
      <c r="V5" s="87"/>
      <c r="W5" s="34"/>
      <c r="X5" s="88" t="s">
        <v>17</v>
      </c>
      <c r="Y5" s="88"/>
      <c r="Z5" s="7"/>
      <c r="AA5" s="87" t="s">
        <v>16</v>
      </c>
      <c r="AB5" s="87"/>
      <c r="AC5" s="34"/>
      <c r="AD5" s="88" t="s">
        <v>17</v>
      </c>
      <c r="AE5" s="88"/>
    </row>
    <row r="6" spans="2:32" ht="15.6" customHeight="1">
      <c r="B6" s="8" t="s">
        <v>0</v>
      </c>
      <c r="C6" s="1" t="s">
        <v>1</v>
      </c>
      <c r="D6" s="14" t="s">
        <v>2</v>
      </c>
      <c r="E6" s="11" t="s">
        <v>3</v>
      </c>
      <c r="F6" s="2" t="s">
        <v>4</v>
      </c>
      <c r="G6" s="14" t="s">
        <v>5</v>
      </c>
      <c r="H6" s="17" t="s">
        <v>6</v>
      </c>
      <c r="K6" s="8" t="s">
        <v>18</v>
      </c>
      <c r="L6" s="1" t="s">
        <v>10</v>
      </c>
      <c r="M6" s="14" t="s">
        <v>7</v>
      </c>
      <c r="N6" s="14" t="s">
        <v>8</v>
      </c>
      <c r="O6" s="2" t="s">
        <v>10</v>
      </c>
      <c r="P6" s="36" t="s">
        <v>7</v>
      </c>
      <c r="Q6" s="14" t="s">
        <v>8</v>
      </c>
      <c r="T6" s="41" t="s">
        <v>18</v>
      </c>
      <c r="U6" s="47" t="s">
        <v>34</v>
      </c>
      <c r="V6" s="43" t="s">
        <v>24</v>
      </c>
      <c r="W6" s="43"/>
      <c r="X6" s="47" t="s">
        <v>34</v>
      </c>
      <c r="Y6" s="43" t="s">
        <v>24</v>
      </c>
      <c r="Z6" s="41" t="s">
        <v>18</v>
      </c>
      <c r="AA6" s="44" t="s">
        <v>26</v>
      </c>
      <c r="AB6" s="44" t="s">
        <v>25</v>
      </c>
      <c r="AC6" s="44"/>
      <c r="AD6" s="44" t="s">
        <v>26</v>
      </c>
      <c r="AE6" s="44" t="s">
        <v>25</v>
      </c>
    </row>
    <row r="7" spans="2:32">
      <c r="B7" s="9">
        <v>0</v>
      </c>
      <c r="C7" s="3">
        <v>0.24</v>
      </c>
      <c r="D7" s="15">
        <v>9.2499999999999999E-2</v>
      </c>
      <c r="E7" s="12">
        <v>13.21</v>
      </c>
      <c r="F7" s="4">
        <v>0.27</v>
      </c>
      <c r="G7" s="15">
        <v>8.4199999999999997E-2</v>
      </c>
      <c r="H7" s="18">
        <v>12.92</v>
      </c>
      <c r="K7" s="9">
        <v>2</v>
      </c>
      <c r="L7" s="3">
        <v>-0.624</v>
      </c>
      <c r="M7" s="15">
        <v>7.9500000000000001E-2</v>
      </c>
      <c r="N7" s="15">
        <v>16.481999999999999</v>
      </c>
      <c r="O7" s="4">
        <v>-0.81599999999999995</v>
      </c>
      <c r="P7" s="37">
        <v>8.4470000000000003E-2</v>
      </c>
      <c r="Q7" s="15">
        <v>16.206</v>
      </c>
      <c r="T7" s="41">
        <v>0</v>
      </c>
      <c r="U7" s="39">
        <v>11.058998072135722</v>
      </c>
      <c r="V7" s="39">
        <v>15.665046293469352</v>
      </c>
      <c r="W7" s="39"/>
      <c r="X7" s="39">
        <v>10.989169238449415</v>
      </c>
      <c r="Y7" s="39">
        <v>15.087458954343088</v>
      </c>
      <c r="Z7" s="41">
        <v>0</v>
      </c>
      <c r="AA7" s="39"/>
      <c r="AB7" s="39"/>
      <c r="AC7" s="39"/>
      <c r="AD7" s="39"/>
      <c r="AE7" s="39"/>
    </row>
    <row r="8" spans="2:32">
      <c r="B8" s="9">
        <v>0.1</v>
      </c>
      <c r="C8" s="3">
        <v>-0.16</v>
      </c>
      <c r="D8" s="15">
        <v>8.8200000000000001E-2</v>
      </c>
      <c r="E8" s="12">
        <v>14.56</v>
      </c>
      <c r="F8" s="4">
        <v>0.18</v>
      </c>
      <c r="G8" s="15">
        <v>8.0500000000000002E-2</v>
      </c>
      <c r="H8" s="18">
        <v>14.26</v>
      </c>
      <c r="K8" s="9">
        <v>2.5</v>
      </c>
      <c r="L8" s="3">
        <v>-0.75800000000000001</v>
      </c>
      <c r="M8" s="15">
        <v>7.911E-2</v>
      </c>
      <c r="N8" s="15">
        <v>16.236999999999998</v>
      </c>
      <c r="O8" s="4">
        <v>-0.92800000000000005</v>
      </c>
      <c r="P8" s="37">
        <v>8.4169999999999995E-2</v>
      </c>
      <c r="Q8" s="15">
        <v>15.983000000000001</v>
      </c>
      <c r="T8" s="41">
        <v>0.1</v>
      </c>
      <c r="U8" s="39">
        <v>12.360891438068585</v>
      </c>
      <c r="V8" s="39">
        <v>17.226070071192286</v>
      </c>
      <c r="W8" s="39"/>
      <c r="X8" s="39">
        <v>12.230539981439339</v>
      </c>
      <c r="Y8" s="39">
        <v>16.557714483223258</v>
      </c>
      <c r="Z8" s="41">
        <v>0.1</v>
      </c>
      <c r="AA8" s="39"/>
      <c r="AB8" s="39"/>
      <c r="AC8" s="39"/>
      <c r="AD8" s="39"/>
      <c r="AE8" s="39"/>
    </row>
    <row r="9" spans="2:32">
      <c r="B9" s="9">
        <v>0.2</v>
      </c>
      <c r="C9" s="3">
        <v>-0.28999999999999998</v>
      </c>
      <c r="D9" s="15">
        <v>8.6400000000000005E-2</v>
      </c>
      <c r="E9" s="12">
        <v>15.38</v>
      </c>
      <c r="F9" s="4">
        <v>0.14000000000000001</v>
      </c>
      <c r="G9" s="15">
        <v>7.9699999999999993E-2</v>
      </c>
      <c r="H9" s="18">
        <v>15.04</v>
      </c>
      <c r="K9" s="9">
        <v>3</v>
      </c>
      <c r="L9" s="3">
        <v>-0.88800000000000001</v>
      </c>
      <c r="M9" s="15">
        <v>7.8920000000000004E-2</v>
      </c>
      <c r="N9" s="15">
        <v>16.018999999999998</v>
      </c>
      <c r="O9" s="4">
        <v>-1.0289999999999999</v>
      </c>
      <c r="P9" s="37">
        <v>8.4239999999999995E-2</v>
      </c>
      <c r="Q9" s="15">
        <v>15.792999999999999</v>
      </c>
      <c r="T9" s="41">
        <v>0.2</v>
      </c>
      <c r="U9" s="39">
        <v>13.121644311668852</v>
      </c>
      <c r="V9" s="39">
        <v>18.165803356851818</v>
      </c>
      <c r="W9" s="39"/>
      <c r="X9" s="39">
        <v>12.925498948959437</v>
      </c>
      <c r="Y9" s="39">
        <v>17.445425414433998</v>
      </c>
      <c r="Z9" s="41">
        <v>0.2</v>
      </c>
      <c r="AA9" s="39"/>
      <c r="AB9" s="39"/>
      <c r="AC9" s="39"/>
      <c r="AD9" s="39"/>
      <c r="AE9" s="39"/>
    </row>
    <row r="10" spans="2:32">
      <c r="B10" s="9">
        <v>0.3</v>
      </c>
      <c r="C10" s="3">
        <v>-0.37</v>
      </c>
      <c r="D10" s="15">
        <v>8.5199999999999998E-2</v>
      </c>
      <c r="E10" s="12">
        <v>16.010000000000002</v>
      </c>
      <c r="F10" s="4">
        <v>0.12</v>
      </c>
      <c r="G10" s="15">
        <v>7.9399999999999998E-2</v>
      </c>
      <c r="H10" s="18">
        <v>15.66</v>
      </c>
      <c r="K10" s="9">
        <v>3.5</v>
      </c>
      <c r="L10" s="3">
        <v>-1.012</v>
      </c>
      <c r="M10" s="15">
        <v>7.9049999999999995E-2</v>
      </c>
      <c r="N10" s="15">
        <v>15.831</v>
      </c>
      <c r="O10" s="4">
        <v>-1.121</v>
      </c>
      <c r="P10" s="37">
        <v>8.4760000000000002E-2</v>
      </c>
      <c r="Q10" s="15">
        <v>15.628</v>
      </c>
      <c r="T10" s="41">
        <v>0.3</v>
      </c>
      <c r="U10" s="39">
        <v>13.701755280870687</v>
      </c>
      <c r="V10" s="39">
        <v>18.886035828133007</v>
      </c>
      <c r="W10" s="39"/>
      <c r="X10" s="39">
        <v>13.469174864767787</v>
      </c>
      <c r="Y10" s="39">
        <v>18.158495430134636</v>
      </c>
      <c r="Z10" s="41">
        <v>0.3</v>
      </c>
      <c r="AA10" s="39"/>
      <c r="AB10" s="39"/>
      <c r="AC10" s="39"/>
      <c r="AD10" s="39"/>
      <c r="AE10" s="39"/>
    </row>
    <row r="11" spans="2:32">
      <c r="B11" s="9">
        <v>0.4</v>
      </c>
      <c r="C11" s="3">
        <v>-0.43</v>
      </c>
      <c r="D11" s="15">
        <v>8.4099999999999994E-2</v>
      </c>
      <c r="E11" s="12">
        <v>16.489999999999998</v>
      </c>
      <c r="F11" s="4">
        <v>0.1</v>
      </c>
      <c r="G11" s="15">
        <v>7.9399999999999998E-2</v>
      </c>
      <c r="H11" s="18">
        <v>16.149999999999999</v>
      </c>
      <c r="K11" s="9">
        <v>4</v>
      </c>
      <c r="L11" s="3">
        <v>-1.1299999999999999</v>
      </c>
      <c r="M11" s="15">
        <v>7.9680000000000001E-2</v>
      </c>
      <c r="N11" s="15">
        <v>15.676</v>
      </c>
      <c r="O11" s="4">
        <v>-1.2070000000000001</v>
      </c>
      <c r="P11" s="37">
        <v>8.5800000000000001E-2</v>
      </c>
      <c r="Q11" s="15">
        <v>15.481</v>
      </c>
      <c r="T11" s="41">
        <v>0.4</v>
      </c>
      <c r="U11" s="39">
        <v>14.149937022624661</v>
      </c>
      <c r="V11" s="39">
        <v>19.425443169408926</v>
      </c>
      <c r="W11" s="39"/>
      <c r="X11" s="39">
        <v>13.893792074736332</v>
      </c>
      <c r="Y11" s="39">
        <v>18.730760883382715</v>
      </c>
      <c r="Z11" s="41">
        <v>0.4</v>
      </c>
      <c r="AA11" s="39"/>
      <c r="AB11" s="39"/>
      <c r="AC11" s="39"/>
      <c r="AD11" s="39"/>
      <c r="AE11" s="39"/>
    </row>
    <row r="12" spans="2:32">
      <c r="B12" s="9">
        <v>0.5</v>
      </c>
      <c r="C12" s="3">
        <v>-0.48</v>
      </c>
      <c r="D12" s="15">
        <v>8.3199999999999996E-2</v>
      </c>
      <c r="E12" s="12">
        <v>16.84</v>
      </c>
      <c r="F12" s="4">
        <v>0.09</v>
      </c>
      <c r="G12" s="15">
        <v>7.9500000000000001E-2</v>
      </c>
      <c r="H12" s="18">
        <v>16.54</v>
      </c>
      <c r="K12" s="9">
        <v>4.5</v>
      </c>
      <c r="L12" s="3">
        <v>-1.24</v>
      </c>
      <c r="M12" s="15">
        <v>8.1070000000000003E-2</v>
      </c>
      <c r="N12" s="15">
        <v>15.55</v>
      </c>
      <c r="O12" s="4">
        <v>-1.286</v>
      </c>
      <c r="P12" s="37">
        <v>8.7550000000000003E-2</v>
      </c>
      <c r="Q12" s="15">
        <v>15.356</v>
      </c>
      <c r="T12" s="41">
        <v>0.5</v>
      </c>
      <c r="U12" s="39">
        <v>14.481285531248467</v>
      </c>
      <c r="V12" s="39">
        <v>19.815140351323322</v>
      </c>
      <c r="W12" s="39"/>
      <c r="X12" s="39">
        <v>14.228212308338472</v>
      </c>
      <c r="Y12" s="39">
        <v>19.188743584490563</v>
      </c>
      <c r="Z12" s="41">
        <v>0.5</v>
      </c>
      <c r="AA12" s="39"/>
      <c r="AB12" s="39"/>
      <c r="AC12" s="39"/>
      <c r="AD12" s="39"/>
      <c r="AE12" s="39"/>
    </row>
    <row r="13" spans="2:32">
      <c r="B13" s="9">
        <v>0.6</v>
      </c>
      <c r="C13" s="3">
        <v>-0.51</v>
      </c>
      <c r="D13" s="15">
        <v>8.2299999999999998E-2</v>
      </c>
      <c r="E13" s="12">
        <v>17.100000000000001</v>
      </c>
      <c r="F13" s="4">
        <v>7.0000000000000007E-2</v>
      </c>
      <c r="G13" s="15">
        <v>7.9600000000000004E-2</v>
      </c>
      <c r="H13" s="18">
        <v>16.809999999999999</v>
      </c>
      <c r="K13" s="9">
        <v>5</v>
      </c>
      <c r="L13" s="3">
        <v>-1.3420000000000001</v>
      </c>
      <c r="M13" s="15">
        <v>8.3529999999999993E-2</v>
      </c>
      <c r="N13" s="15">
        <v>15.452</v>
      </c>
      <c r="O13" s="4">
        <v>-1.3560000000000001</v>
      </c>
      <c r="P13" s="37">
        <v>9.0190000000000006E-2</v>
      </c>
      <c r="Q13" s="15">
        <v>15.255000000000001</v>
      </c>
      <c r="T13" s="41">
        <v>0.6</v>
      </c>
      <c r="U13" s="39">
        <v>14.732847168440877</v>
      </c>
      <c r="V13" s="39">
        <v>20.092323387147573</v>
      </c>
      <c r="W13" s="39"/>
      <c r="X13" s="39">
        <v>14.461011690384227</v>
      </c>
      <c r="Y13" s="39">
        <v>19.509906160493411</v>
      </c>
      <c r="Z13" s="41">
        <v>0.6</v>
      </c>
      <c r="AA13" s="39"/>
      <c r="AB13" s="39"/>
      <c r="AC13" s="39"/>
      <c r="AD13" s="39"/>
      <c r="AE13" s="39"/>
    </row>
    <row r="14" spans="2:32">
      <c r="B14" s="9">
        <v>0.7</v>
      </c>
      <c r="C14" s="3">
        <v>-0.53</v>
      </c>
      <c r="D14" s="15">
        <v>8.1500000000000003E-2</v>
      </c>
      <c r="E14" s="12">
        <v>17.27</v>
      </c>
      <c r="F14" s="4">
        <v>0.06</v>
      </c>
      <c r="G14" s="15">
        <v>7.9699999999999993E-2</v>
      </c>
      <c r="H14" s="18">
        <v>17.010000000000002</v>
      </c>
      <c r="K14" s="9">
        <v>5.5</v>
      </c>
      <c r="L14" s="3">
        <v>-1.4359999999999999</v>
      </c>
      <c r="M14" s="15">
        <v>8.7290000000000006E-2</v>
      </c>
      <c r="N14" s="15">
        <v>15.378</v>
      </c>
      <c r="O14" s="4">
        <v>-1.4139999999999999</v>
      </c>
      <c r="P14" s="37">
        <v>9.3829999999999997E-2</v>
      </c>
      <c r="Q14" s="15">
        <v>15.183</v>
      </c>
      <c r="T14" s="41">
        <v>0.7</v>
      </c>
      <c r="U14" s="39">
        <v>14.903248562831497</v>
      </c>
      <c r="V14" s="39">
        <v>20.264276985509802</v>
      </c>
      <c r="W14" s="39"/>
      <c r="X14" s="39">
        <v>14.631948541638121</v>
      </c>
      <c r="Y14" s="39">
        <v>19.747894557656576</v>
      </c>
      <c r="Z14" s="41">
        <v>0.7</v>
      </c>
      <c r="AA14" s="39"/>
      <c r="AB14" s="39"/>
      <c r="AC14" s="39"/>
      <c r="AD14" s="39"/>
      <c r="AE14" s="39"/>
    </row>
    <row r="15" spans="2:32">
      <c r="B15" s="9">
        <v>0.8</v>
      </c>
      <c r="C15" s="3">
        <v>-0.54</v>
      </c>
      <c r="D15" s="15">
        <v>8.0799999999999997E-2</v>
      </c>
      <c r="E15" s="12">
        <v>17.37</v>
      </c>
      <c r="F15" s="4">
        <v>0.05</v>
      </c>
      <c r="G15" s="15">
        <v>7.9699999999999993E-2</v>
      </c>
      <c r="H15" s="18">
        <v>17.12</v>
      </c>
      <c r="K15" s="9">
        <v>6</v>
      </c>
      <c r="L15" s="3">
        <v>-1.5169999999999999</v>
      </c>
      <c r="M15" s="15">
        <v>9.1950000000000004E-2</v>
      </c>
      <c r="N15" s="15">
        <v>15.336</v>
      </c>
      <c r="O15" s="4">
        <v>-1.4610000000000001</v>
      </c>
      <c r="P15" s="37">
        <v>9.8199999999999996E-2</v>
      </c>
      <c r="Q15" s="15">
        <v>15.148</v>
      </c>
      <c r="T15" s="41">
        <v>0.8</v>
      </c>
      <c r="U15" s="39">
        <v>15.009376132419426</v>
      </c>
      <c r="V15" s="39">
        <v>20.355068426605847</v>
      </c>
      <c r="W15" s="39"/>
      <c r="X15" s="39">
        <v>14.728243532650197</v>
      </c>
      <c r="Y15" s="39">
        <v>19.877809218037637</v>
      </c>
      <c r="Z15" s="41">
        <v>0.8</v>
      </c>
      <c r="AA15" s="39"/>
      <c r="AB15" s="39"/>
      <c r="AC15" s="39"/>
      <c r="AD15" s="39"/>
      <c r="AE15" s="39"/>
    </row>
    <row r="16" spans="2:32">
      <c r="B16" s="9">
        <v>0.9</v>
      </c>
      <c r="C16" s="3">
        <v>-0.55000000000000004</v>
      </c>
      <c r="D16" s="15">
        <v>8.0100000000000005E-2</v>
      </c>
      <c r="E16" s="12">
        <v>17.420000000000002</v>
      </c>
      <c r="F16" s="4">
        <v>0.04</v>
      </c>
      <c r="G16" s="15">
        <v>7.9699999999999993E-2</v>
      </c>
      <c r="H16" s="18">
        <v>17.18</v>
      </c>
      <c r="K16" s="9">
        <v>6.5</v>
      </c>
      <c r="L16" s="3">
        <v>-1.581</v>
      </c>
      <c r="M16" s="15">
        <v>9.6850000000000006E-2</v>
      </c>
      <c r="N16" s="15">
        <v>15.337999999999999</v>
      </c>
      <c r="O16" s="4">
        <v>-1.498</v>
      </c>
      <c r="P16" s="37">
        <v>0.10285999999999999</v>
      </c>
      <c r="Q16" s="15">
        <v>15.162000000000001</v>
      </c>
      <c r="T16" s="41">
        <v>0.9</v>
      </c>
      <c r="U16" s="39">
        <v>15.072453970927654</v>
      </c>
      <c r="V16" s="39">
        <v>20.387004296885813</v>
      </c>
      <c r="W16" s="39"/>
      <c r="X16" s="39">
        <v>14.781537223675796</v>
      </c>
      <c r="Y16" s="39">
        <v>19.949696119959949</v>
      </c>
      <c r="Z16" s="41">
        <v>0.9</v>
      </c>
      <c r="AA16" s="39"/>
      <c r="AB16" s="39"/>
      <c r="AC16" s="39"/>
      <c r="AD16" s="39"/>
      <c r="AE16" s="39"/>
    </row>
    <row r="17" spans="2:31">
      <c r="B17" s="9">
        <v>1</v>
      </c>
      <c r="C17" s="3">
        <v>-0.55000000000000004</v>
      </c>
      <c r="D17" s="15">
        <v>7.9399999999999998E-2</v>
      </c>
      <c r="E17" s="12">
        <v>17.420000000000002</v>
      </c>
      <c r="F17" s="4">
        <v>0.03</v>
      </c>
      <c r="G17" s="15">
        <v>7.9799999999999996E-2</v>
      </c>
      <c r="H17" s="18">
        <v>17.2</v>
      </c>
      <c r="K17" s="9">
        <v>7</v>
      </c>
      <c r="L17" s="3">
        <v>-1.621</v>
      </c>
      <c r="M17" s="15">
        <v>0.10136000000000001</v>
      </c>
      <c r="N17" s="15">
        <v>15.391999999999999</v>
      </c>
      <c r="O17" s="4">
        <v>-1.526</v>
      </c>
      <c r="P17" s="37">
        <v>0.10735</v>
      </c>
      <c r="Q17" s="15">
        <v>15.236000000000001</v>
      </c>
      <c r="T17" s="41">
        <v>1</v>
      </c>
      <c r="U17" s="39">
        <v>15.090798430177909</v>
      </c>
      <c r="V17" s="39">
        <v>20.357767812648401</v>
      </c>
      <c r="W17" s="39"/>
      <c r="X17" s="39">
        <v>14.797623573441046</v>
      </c>
      <c r="Y17" s="39">
        <v>19.978890232259673</v>
      </c>
      <c r="Z17" s="41">
        <v>1</v>
      </c>
      <c r="AA17" s="39"/>
      <c r="AB17" s="39"/>
      <c r="AC17" s="39"/>
      <c r="AD17" s="39"/>
      <c r="AE17" s="39"/>
    </row>
    <row r="18" spans="2:31">
      <c r="B18" s="9">
        <v>1.1000000000000001</v>
      </c>
      <c r="C18" s="3">
        <v>-0.55000000000000004</v>
      </c>
      <c r="D18" s="15">
        <v>7.8700000000000006E-2</v>
      </c>
      <c r="E18" s="12">
        <v>17.39</v>
      </c>
      <c r="F18" s="4">
        <v>0.03</v>
      </c>
      <c r="G18" s="15">
        <v>7.9699999999999993E-2</v>
      </c>
      <c r="H18" s="18">
        <v>17.18</v>
      </c>
      <c r="K18" s="9">
        <v>7.5</v>
      </c>
      <c r="L18" s="3">
        <v>-1.639</v>
      </c>
      <c r="M18" s="15">
        <v>0.10532</v>
      </c>
      <c r="N18" s="15">
        <v>15.497999999999999</v>
      </c>
      <c r="O18" s="4">
        <v>-1.546</v>
      </c>
      <c r="P18" s="37">
        <v>0.11154</v>
      </c>
      <c r="Q18" s="15">
        <v>15.366</v>
      </c>
      <c r="T18" s="41">
        <v>1.1000000000000001</v>
      </c>
      <c r="U18" s="39">
        <v>15.08315712153426</v>
      </c>
      <c r="V18" s="39">
        <v>20.293587200901513</v>
      </c>
      <c r="W18" s="39"/>
      <c r="X18" s="39">
        <v>14.783210062967939</v>
      </c>
      <c r="Y18" s="39">
        <v>19.951922471834781</v>
      </c>
      <c r="Z18" s="41">
        <v>1.1000000000000001</v>
      </c>
      <c r="AA18" s="39"/>
      <c r="AB18" s="39"/>
      <c r="AC18" s="39"/>
      <c r="AD18" s="39"/>
      <c r="AE18" s="39"/>
    </row>
    <row r="19" spans="2:31">
      <c r="B19" s="9">
        <v>1.2</v>
      </c>
      <c r="C19" s="3">
        <v>-0.55000000000000004</v>
      </c>
      <c r="D19" s="15">
        <v>7.8100000000000003E-2</v>
      </c>
      <c r="E19" s="12">
        <v>17.32</v>
      </c>
      <c r="F19" s="4">
        <v>0.02</v>
      </c>
      <c r="G19" s="15">
        <v>7.9699999999999993E-2</v>
      </c>
      <c r="H19" s="18">
        <v>17.12</v>
      </c>
      <c r="K19" s="9">
        <v>8</v>
      </c>
      <c r="L19" s="3">
        <v>-1.6439999999999999</v>
      </c>
      <c r="M19" s="15">
        <v>0.10899</v>
      </c>
      <c r="N19" s="15">
        <v>15.643000000000001</v>
      </c>
      <c r="O19" s="4">
        <v>-1.5589999999999999</v>
      </c>
      <c r="P19" s="37">
        <v>0.11559999999999999</v>
      </c>
      <c r="Q19" s="15">
        <v>15.534000000000001</v>
      </c>
      <c r="T19" s="41">
        <v>1.2</v>
      </c>
      <c r="U19" s="39">
        <v>15.038133402858715</v>
      </c>
      <c r="V19" s="39">
        <v>20.187089978891255</v>
      </c>
      <c r="W19" s="39"/>
      <c r="X19" s="39">
        <v>14.733244533924072</v>
      </c>
      <c r="Y19" s="39">
        <v>19.884464963825597</v>
      </c>
      <c r="Z19" s="41">
        <v>1.2</v>
      </c>
      <c r="AA19" s="39"/>
      <c r="AB19" s="39"/>
      <c r="AC19" s="39"/>
      <c r="AD19" s="39"/>
      <c r="AE19" s="39"/>
    </row>
    <row r="20" spans="2:31">
      <c r="B20" s="9">
        <v>1.3</v>
      </c>
      <c r="C20" s="3">
        <v>-0.54</v>
      </c>
      <c r="D20" s="15">
        <v>7.7499999999999999E-2</v>
      </c>
      <c r="E20" s="12">
        <v>17.25</v>
      </c>
      <c r="F20" s="4">
        <v>0.01</v>
      </c>
      <c r="G20" s="15">
        <v>7.9699999999999993E-2</v>
      </c>
      <c r="H20" s="18">
        <v>17.05</v>
      </c>
      <c r="K20" s="9">
        <v>8.5</v>
      </c>
      <c r="L20" s="3">
        <v>-1.643</v>
      </c>
      <c r="M20" s="15">
        <v>0.11269999999999999</v>
      </c>
      <c r="N20" s="15">
        <v>15.811999999999999</v>
      </c>
      <c r="O20" s="4">
        <v>-1.5629999999999999</v>
      </c>
      <c r="P20" s="37">
        <v>0.11969</v>
      </c>
      <c r="Q20" s="15">
        <v>15.723000000000001</v>
      </c>
      <c r="T20" s="41">
        <v>1.3</v>
      </c>
      <c r="U20" s="39">
        <v>14.991570005068652</v>
      </c>
      <c r="V20" s="39">
        <v>20.078458622218843</v>
      </c>
      <c r="W20" s="39"/>
      <c r="X20" s="39">
        <v>14.674657371996654</v>
      </c>
      <c r="Y20" s="39">
        <v>19.805380482548657</v>
      </c>
      <c r="Z20" s="41">
        <v>1.3</v>
      </c>
      <c r="AA20" s="39"/>
      <c r="AB20" s="39"/>
      <c r="AC20" s="39"/>
      <c r="AD20" s="39"/>
      <c r="AE20" s="39"/>
    </row>
    <row r="21" spans="2:31">
      <c r="B21" s="9">
        <v>1.4</v>
      </c>
      <c r="C21" s="3">
        <v>-0.54</v>
      </c>
      <c r="D21" s="15">
        <v>7.6899999999999996E-2</v>
      </c>
      <c r="E21" s="12">
        <v>17.149999999999999</v>
      </c>
      <c r="F21" s="4">
        <v>5.0000000000000001E-3</v>
      </c>
      <c r="G21" s="15">
        <v>7.9600000000000004E-2</v>
      </c>
      <c r="H21" s="18">
        <v>16.97</v>
      </c>
      <c r="K21" s="9">
        <v>9</v>
      </c>
      <c r="L21" s="3">
        <v>-1.641</v>
      </c>
      <c r="M21" s="15">
        <v>0.11654</v>
      </c>
      <c r="N21" s="15">
        <v>15.996</v>
      </c>
      <c r="O21" s="4">
        <v>-1.56</v>
      </c>
      <c r="P21" s="37">
        <v>0.12384000000000001</v>
      </c>
      <c r="Q21" s="15">
        <v>15.923</v>
      </c>
      <c r="T21" s="41">
        <v>1.4</v>
      </c>
      <c r="U21" s="39">
        <v>14.920268780402726</v>
      </c>
      <c r="V21" s="39">
        <v>19.93763059310977</v>
      </c>
      <c r="W21" s="39"/>
      <c r="X21" s="39">
        <v>14.610029850998943</v>
      </c>
      <c r="Y21" s="39">
        <v>19.71073618270551</v>
      </c>
      <c r="Z21" s="41">
        <v>1.4</v>
      </c>
      <c r="AA21" s="39"/>
      <c r="AB21" s="39"/>
      <c r="AC21" s="39"/>
      <c r="AD21" s="39"/>
      <c r="AE21" s="39"/>
    </row>
    <row r="22" spans="2:31">
      <c r="B22" s="9">
        <v>1.5</v>
      </c>
      <c r="C22" s="3">
        <v>-0.53</v>
      </c>
      <c r="D22" s="15">
        <v>7.6300000000000007E-2</v>
      </c>
      <c r="E22" s="12">
        <v>17.059999999999999</v>
      </c>
      <c r="F22" s="4">
        <v>1E-3</v>
      </c>
      <c r="G22" s="15">
        <v>7.9600000000000004E-2</v>
      </c>
      <c r="H22" s="18">
        <v>16.88</v>
      </c>
      <c r="K22" s="9">
        <v>9.5</v>
      </c>
      <c r="L22" s="3">
        <v>-1.6359999999999999</v>
      </c>
      <c r="M22" s="15">
        <v>0.1203</v>
      </c>
      <c r="N22" s="15">
        <v>16.192</v>
      </c>
      <c r="O22" s="4">
        <v>-1.5489999999999999</v>
      </c>
      <c r="P22" s="37">
        <v>0.12786</v>
      </c>
      <c r="Q22" s="15">
        <v>16.141999999999999</v>
      </c>
      <c r="T22" s="41">
        <v>1.5</v>
      </c>
      <c r="U22" s="39">
        <v>14.856133602640973</v>
      </c>
      <c r="V22" s="39">
        <v>19.806475955223963</v>
      </c>
      <c r="W22" s="39"/>
      <c r="X22" s="39">
        <v>14.532545897752632</v>
      </c>
      <c r="Y22" s="39">
        <v>19.606200752154919</v>
      </c>
      <c r="Z22" s="41">
        <v>1.5</v>
      </c>
      <c r="AA22" s="39"/>
      <c r="AB22" s="39"/>
      <c r="AC22" s="39"/>
      <c r="AD22" s="39"/>
      <c r="AE22" s="39"/>
    </row>
    <row r="23" spans="2:31">
      <c r="B23" s="9">
        <v>2</v>
      </c>
      <c r="C23" s="3">
        <v>-0.47</v>
      </c>
      <c r="D23" s="15">
        <v>7.4099999999999999E-2</v>
      </c>
      <c r="E23" s="12">
        <v>16.579999999999998</v>
      </c>
      <c r="F23" s="4">
        <v>-0.03</v>
      </c>
      <c r="G23" s="15">
        <v>7.9000000000000001E-2</v>
      </c>
      <c r="H23" s="18">
        <v>16.440000000000001</v>
      </c>
      <c r="K23" s="9">
        <v>10</v>
      </c>
      <c r="L23" s="3">
        <v>-1.625</v>
      </c>
      <c r="M23" s="15">
        <v>0.12372</v>
      </c>
      <c r="N23" s="15">
        <v>16.399999999999999</v>
      </c>
      <c r="O23" s="4">
        <v>-1.5309999999999999</v>
      </c>
      <c r="P23" s="37">
        <v>0.13150000000000001</v>
      </c>
      <c r="Q23" s="15">
        <v>16.387</v>
      </c>
      <c r="T23" s="41">
        <v>2</v>
      </c>
      <c r="U23" s="39">
        <v>14.486112106023516</v>
      </c>
      <c r="V23" s="39">
        <v>19.150989922454546</v>
      </c>
      <c r="W23" s="39"/>
      <c r="X23" s="39">
        <v>14.174557517865734</v>
      </c>
      <c r="Y23" s="39">
        <v>19.080151424191595</v>
      </c>
      <c r="Z23" s="41">
        <v>2</v>
      </c>
      <c r="AA23" s="39">
        <v>18.41</v>
      </c>
      <c r="AB23" s="39">
        <v>20.09</v>
      </c>
      <c r="AC23" s="39"/>
      <c r="AD23" s="39">
        <v>18.02</v>
      </c>
      <c r="AE23" s="39">
        <v>19.809999999999999</v>
      </c>
    </row>
    <row r="24" spans="2:31">
      <c r="B24" s="9">
        <v>2.5</v>
      </c>
      <c r="C24" s="3">
        <v>-0.41</v>
      </c>
      <c r="D24" s="15">
        <v>7.2599999999999998E-2</v>
      </c>
      <c r="E24" s="12">
        <v>16.23</v>
      </c>
      <c r="F24" s="4">
        <v>-0.06</v>
      </c>
      <c r="G24" s="15">
        <v>7.85E-2</v>
      </c>
      <c r="H24" s="18">
        <v>16.12</v>
      </c>
      <c r="K24" s="9">
        <v>10.5</v>
      </c>
      <c r="L24" s="3">
        <v>-1.6080000000000001</v>
      </c>
      <c r="M24" s="15">
        <v>0.12659999999999999</v>
      </c>
      <c r="N24" s="15">
        <v>16.617000000000001</v>
      </c>
      <c r="O24" s="4">
        <v>-1.5069999999999999</v>
      </c>
      <c r="P24" s="37">
        <v>0.13457</v>
      </c>
      <c r="Q24" s="15">
        <v>16.664999999999999</v>
      </c>
      <c r="T24" s="41">
        <v>2.5</v>
      </c>
      <c r="U24" s="39">
        <v>14.210580904668829</v>
      </c>
      <c r="V24" s="39">
        <v>18.678889052162045</v>
      </c>
      <c r="W24" s="39"/>
      <c r="X24" s="39">
        <v>13.91618415127401</v>
      </c>
      <c r="Y24" s="39">
        <v>18.697264265473407</v>
      </c>
      <c r="Z24" s="41">
        <v>2.5</v>
      </c>
      <c r="AA24" s="39">
        <v>18.13</v>
      </c>
      <c r="AB24" s="39">
        <v>19.8</v>
      </c>
      <c r="AC24" s="39"/>
      <c r="AD24" s="39">
        <v>17.760000000000002</v>
      </c>
      <c r="AE24" s="39">
        <v>19.55</v>
      </c>
    </row>
    <row r="25" spans="2:31">
      <c r="B25" s="9">
        <v>3</v>
      </c>
      <c r="C25" s="3">
        <v>-0.35</v>
      </c>
      <c r="D25" s="15">
        <v>7.1800000000000003E-2</v>
      </c>
      <c r="E25" s="12">
        <v>15.98</v>
      </c>
      <c r="F25" s="4">
        <v>-0.09</v>
      </c>
      <c r="G25" s="15">
        <v>7.8100000000000003E-2</v>
      </c>
      <c r="H25" s="18">
        <v>15.86</v>
      </c>
      <c r="K25" s="9">
        <v>11</v>
      </c>
      <c r="L25" s="3">
        <v>-1.5860000000000001</v>
      </c>
      <c r="M25" s="15">
        <v>0.12887999999999999</v>
      </c>
      <c r="N25" s="15">
        <v>16.846</v>
      </c>
      <c r="O25" s="4">
        <v>-1.4810000000000001</v>
      </c>
      <c r="P25" s="37">
        <v>0.13702</v>
      </c>
      <c r="Q25" s="15">
        <v>16.974</v>
      </c>
      <c r="T25" s="41">
        <v>3</v>
      </c>
      <c r="U25" s="39">
        <v>14.004476084982429</v>
      </c>
      <c r="V25" s="39">
        <v>18.351109738701584</v>
      </c>
      <c r="W25" s="39"/>
      <c r="X25" s="39">
        <v>13.706316748661802</v>
      </c>
      <c r="Y25" s="39">
        <v>18.38777653827421</v>
      </c>
      <c r="Z25" s="41">
        <v>3</v>
      </c>
      <c r="AA25" s="39">
        <v>17.89</v>
      </c>
      <c r="AB25" s="39">
        <v>19.57</v>
      </c>
      <c r="AC25" s="39"/>
      <c r="AD25" s="39">
        <v>17.559999999999999</v>
      </c>
      <c r="AE25" s="39">
        <v>19.36</v>
      </c>
    </row>
    <row r="26" spans="2:31">
      <c r="B26" s="9">
        <v>3.5</v>
      </c>
      <c r="C26" s="3">
        <v>-0.32</v>
      </c>
      <c r="D26" s="15">
        <v>7.1599999999999997E-2</v>
      </c>
      <c r="E26" s="12">
        <v>15.81</v>
      </c>
      <c r="F26" s="4">
        <v>-0.13</v>
      </c>
      <c r="G26" s="15">
        <v>7.8E-2</v>
      </c>
      <c r="H26" s="18">
        <v>15.64</v>
      </c>
      <c r="K26" s="9">
        <v>11.5</v>
      </c>
      <c r="L26" s="3">
        <v>-1.5649999999999999</v>
      </c>
      <c r="M26" s="15">
        <v>0.13056999999999999</v>
      </c>
      <c r="N26" s="15">
        <v>17.087</v>
      </c>
      <c r="O26" s="4">
        <v>-1.456</v>
      </c>
      <c r="P26" s="37">
        <v>0.13883999999999999</v>
      </c>
      <c r="Q26" s="15">
        <v>17.309000000000001</v>
      </c>
      <c r="T26" s="41">
        <v>3.5</v>
      </c>
      <c r="U26" s="39">
        <v>13.856915853704711</v>
      </c>
      <c r="V26" s="39">
        <v>18.143467930034014</v>
      </c>
      <c r="W26" s="39"/>
      <c r="X26" s="39">
        <v>13.524399105633679</v>
      </c>
      <c r="Y26" s="39">
        <v>18.13723461653742</v>
      </c>
      <c r="Z26" s="41">
        <v>3.5</v>
      </c>
      <c r="AA26" s="39">
        <v>17.690000000000001</v>
      </c>
      <c r="AB26" s="39">
        <v>19.39</v>
      </c>
      <c r="AC26" s="39"/>
      <c r="AD26" s="39">
        <v>17.399999999999999</v>
      </c>
      <c r="AE26" s="39">
        <v>19.23</v>
      </c>
    </row>
    <row r="27" spans="2:31">
      <c r="B27" s="9">
        <v>4</v>
      </c>
      <c r="C27" s="3">
        <v>-0.28999999999999998</v>
      </c>
      <c r="D27" s="15">
        <v>7.1999999999999995E-2</v>
      </c>
      <c r="E27" s="12">
        <v>15.69</v>
      </c>
      <c r="F27" s="4">
        <v>-0.17</v>
      </c>
      <c r="G27" s="15">
        <v>7.8100000000000003E-2</v>
      </c>
      <c r="H27" s="18">
        <v>15.45</v>
      </c>
      <c r="K27" s="9">
        <v>12</v>
      </c>
      <c r="L27" s="3">
        <v>-1.5469999999999999</v>
      </c>
      <c r="M27" s="15">
        <v>0.13169</v>
      </c>
      <c r="N27" s="15">
        <v>17.341999999999999</v>
      </c>
      <c r="O27" s="4">
        <v>-1.4350000000000001</v>
      </c>
      <c r="P27" s="37">
        <v>0.14002000000000001</v>
      </c>
      <c r="Q27" s="15">
        <v>17.664999999999999</v>
      </c>
      <c r="T27" s="41">
        <v>4</v>
      </c>
      <c r="U27" s="39">
        <v>13.738244097396009</v>
      </c>
      <c r="V27" s="39">
        <v>18.014678292112261</v>
      </c>
      <c r="W27" s="39"/>
      <c r="X27" s="39">
        <v>13.363235828307872</v>
      </c>
      <c r="Y27" s="39">
        <v>17.928303195052177</v>
      </c>
      <c r="Z27" s="41">
        <v>4</v>
      </c>
      <c r="AA27" s="39">
        <v>17.55</v>
      </c>
      <c r="AB27" s="39">
        <v>19.29</v>
      </c>
      <c r="AC27" s="39"/>
      <c r="AD27" s="39">
        <v>17.28</v>
      </c>
      <c r="AE27" s="39">
        <v>19.149999999999999</v>
      </c>
    </row>
    <row r="28" spans="2:31">
      <c r="B28" s="9">
        <v>4.5</v>
      </c>
      <c r="C28" s="3">
        <v>-0.28999999999999998</v>
      </c>
      <c r="D28" s="15">
        <v>7.2900000000000006E-2</v>
      </c>
      <c r="E28" s="12">
        <v>15.58</v>
      </c>
      <c r="F28" s="4">
        <v>-0.22</v>
      </c>
      <c r="G28" s="15">
        <v>7.85E-2</v>
      </c>
      <c r="H28" s="18">
        <v>15.31</v>
      </c>
      <c r="K28" s="9">
        <v>12.5</v>
      </c>
      <c r="L28" s="3">
        <v>-1.534</v>
      </c>
      <c r="M28" s="15">
        <v>0.13227</v>
      </c>
      <c r="N28" s="15">
        <v>17.611999999999998</v>
      </c>
      <c r="O28" s="4">
        <v>-1.421</v>
      </c>
      <c r="P28" s="37">
        <v>0.14057</v>
      </c>
      <c r="Q28" s="15">
        <v>18.033000000000001</v>
      </c>
      <c r="T28" s="41">
        <v>4.5</v>
      </c>
      <c r="U28" s="39">
        <v>13.619729205830541</v>
      </c>
      <c r="V28" s="39">
        <v>17.919937460205581</v>
      </c>
      <c r="W28" s="39"/>
      <c r="X28" s="39">
        <v>13.239374907577432</v>
      </c>
      <c r="Y28" s="39">
        <v>17.789640299199604</v>
      </c>
      <c r="Z28" s="41">
        <v>4.5</v>
      </c>
      <c r="AA28" s="39">
        <v>17.47</v>
      </c>
      <c r="AB28" s="39">
        <v>19.260000000000002</v>
      </c>
      <c r="AC28" s="39"/>
      <c r="AD28" s="39">
        <v>17.190000000000001</v>
      </c>
      <c r="AE28" s="39">
        <v>19.12</v>
      </c>
    </row>
    <row r="29" spans="2:31">
      <c r="B29" s="9">
        <v>5</v>
      </c>
      <c r="C29" s="3">
        <v>-0.3</v>
      </c>
      <c r="D29" s="15">
        <v>7.4200000000000002E-2</v>
      </c>
      <c r="E29" s="12">
        <v>15.51</v>
      </c>
      <c r="F29" s="4">
        <v>-0.27</v>
      </c>
      <c r="G29" s="15">
        <v>7.9200000000000007E-2</v>
      </c>
      <c r="H29" s="18">
        <v>15.2</v>
      </c>
      <c r="K29" s="9">
        <v>13</v>
      </c>
      <c r="L29" s="3">
        <v>-1.524</v>
      </c>
      <c r="M29" s="15">
        <v>0.13239000000000001</v>
      </c>
      <c r="N29" s="15">
        <v>17.898</v>
      </c>
      <c r="O29" s="4">
        <v>-1.4119999999999999</v>
      </c>
      <c r="P29" s="37">
        <v>0.14055000000000001</v>
      </c>
      <c r="Q29" s="15">
        <v>18.399999999999999</v>
      </c>
      <c r="T29" s="41">
        <v>5</v>
      </c>
      <c r="U29" s="39">
        <v>13.527946645923514</v>
      </c>
      <c r="V29" s="39">
        <v>17.886770613777884</v>
      </c>
      <c r="W29" s="39"/>
      <c r="X29" s="39">
        <v>13.13444764998952</v>
      </c>
      <c r="Y29" s="39">
        <v>17.696194433536572</v>
      </c>
      <c r="Z29" s="41">
        <v>5</v>
      </c>
      <c r="AA29" s="39">
        <v>17.420000000000002</v>
      </c>
      <c r="AB29" s="39">
        <v>19.3</v>
      </c>
      <c r="AC29" s="39"/>
      <c r="AD29" s="39">
        <v>17.149999999999999</v>
      </c>
      <c r="AE29" s="39">
        <v>19.170000000000002</v>
      </c>
    </row>
    <row r="30" spans="2:31">
      <c r="B30" s="9">
        <v>5.5</v>
      </c>
      <c r="C30" s="3">
        <v>-0.33</v>
      </c>
      <c r="D30" s="15">
        <v>7.5899999999999995E-2</v>
      </c>
      <c r="E30" s="12">
        <v>15.46</v>
      </c>
      <c r="F30" s="4">
        <v>-0.31</v>
      </c>
      <c r="G30" s="15">
        <v>8.0299999999999996E-2</v>
      </c>
      <c r="H30" s="18">
        <v>15.14</v>
      </c>
      <c r="K30" s="9">
        <v>13.5</v>
      </c>
      <c r="L30" s="3">
        <v>-1.516</v>
      </c>
      <c r="M30" s="15">
        <v>0.13211000000000001</v>
      </c>
      <c r="N30" s="15">
        <v>18.198</v>
      </c>
      <c r="O30" s="4">
        <v>-1.407</v>
      </c>
      <c r="P30" s="37">
        <v>0.13999</v>
      </c>
      <c r="Q30" s="15">
        <v>18.754999999999999</v>
      </c>
      <c r="T30" s="41">
        <v>5.5</v>
      </c>
      <c r="U30" s="39">
        <v>13.446908774264214</v>
      </c>
      <c r="V30" s="39">
        <v>17.89455713457685</v>
      </c>
      <c r="W30" s="39"/>
      <c r="X30" s="39">
        <v>13.062238723060565</v>
      </c>
      <c r="Y30" s="39">
        <v>17.672949450363308</v>
      </c>
      <c r="Z30" s="41">
        <v>5.5</v>
      </c>
      <c r="AA30" s="39">
        <v>17.45</v>
      </c>
      <c r="AB30" s="39">
        <v>19.47</v>
      </c>
      <c r="AC30" s="39"/>
      <c r="AD30" s="39">
        <v>17.2</v>
      </c>
      <c r="AE30" s="39">
        <v>19.34</v>
      </c>
    </row>
    <row r="31" spans="2:31">
      <c r="B31" s="9">
        <v>6</v>
      </c>
      <c r="C31" s="3">
        <v>-0.37</v>
      </c>
      <c r="D31" s="15">
        <v>7.7899999999999997E-2</v>
      </c>
      <c r="E31" s="12">
        <v>15.44</v>
      </c>
      <c r="F31" s="4">
        <v>-0.36</v>
      </c>
      <c r="G31" s="15">
        <v>8.1699999999999995E-2</v>
      </c>
      <c r="H31" s="18">
        <v>15.16</v>
      </c>
      <c r="K31" s="9">
        <v>14</v>
      </c>
      <c r="L31" s="3">
        <v>-1.5089999999999999</v>
      </c>
      <c r="M31" s="15">
        <v>0.13150999999999999</v>
      </c>
      <c r="N31" s="15">
        <v>18.510999999999999</v>
      </c>
      <c r="O31" s="4">
        <v>-1.4079999999999999</v>
      </c>
      <c r="P31" s="37">
        <v>0.13897000000000001</v>
      </c>
      <c r="Q31" s="15">
        <v>19.09</v>
      </c>
      <c r="T31" s="41">
        <v>6</v>
      </c>
      <c r="U31" s="39">
        <v>13.386755306467078</v>
      </c>
      <c r="V31" s="39">
        <v>17.950415348287201</v>
      </c>
      <c r="W31" s="39"/>
      <c r="X31" s="39">
        <v>13.028018394345512</v>
      </c>
      <c r="Y31" s="39">
        <v>17.721380615279848</v>
      </c>
      <c r="Z31" s="41">
        <v>6</v>
      </c>
      <c r="AA31" s="39">
        <v>17.55</v>
      </c>
      <c r="AB31" s="39">
        <v>19.78</v>
      </c>
      <c r="AC31" s="39"/>
      <c r="AD31" s="39">
        <v>17.34</v>
      </c>
      <c r="AE31" s="39">
        <v>19.649999999999999</v>
      </c>
    </row>
    <row r="32" spans="2:31">
      <c r="B32" s="9">
        <v>6.5</v>
      </c>
      <c r="C32" s="3">
        <v>-0.41</v>
      </c>
      <c r="D32" s="15">
        <v>8.0199999999999994E-2</v>
      </c>
      <c r="E32" s="12">
        <v>15.47</v>
      </c>
      <c r="F32" s="4">
        <v>-0.41</v>
      </c>
      <c r="G32" s="15">
        <v>8.3400000000000002E-2</v>
      </c>
      <c r="H32" s="18">
        <v>15.16</v>
      </c>
      <c r="K32" s="9">
        <v>14.5</v>
      </c>
      <c r="L32" s="3">
        <v>-1.504</v>
      </c>
      <c r="M32" s="15">
        <v>0.13064000000000001</v>
      </c>
      <c r="N32" s="15">
        <v>18.827000000000002</v>
      </c>
      <c r="O32" s="4">
        <v>-1.4119999999999999</v>
      </c>
      <c r="P32" s="37">
        <v>0.13763</v>
      </c>
      <c r="Q32" s="15">
        <v>19.401</v>
      </c>
      <c r="T32" s="41">
        <v>6.5</v>
      </c>
      <c r="U32" s="39">
        <v>13.363510633139235</v>
      </c>
      <c r="V32" s="39">
        <v>18.07673820764154</v>
      </c>
      <c r="W32" s="39"/>
      <c r="X32" s="39">
        <v>13.021783468229522</v>
      </c>
      <c r="Y32" s="39">
        <v>17.828675387505783</v>
      </c>
      <c r="Z32" s="41">
        <v>6.5</v>
      </c>
      <c r="AA32" s="39">
        <v>17.71</v>
      </c>
      <c r="AB32" s="39">
        <v>20.23</v>
      </c>
      <c r="AC32" s="39"/>
      <c r="AD32" s="39">
        <v>17.53</v>
      </c>
      <c r="AE32" s="39">
        <v>20.079999999999998</v>
      </c>
    </row>
    <row r="33" spans="2:31">
      <c r="B33" s="9">
        <v>7</v>
      </c>
      <c r="C33" s="3">
        <v>-0.47</v>
      </c>
      <c r="D33" s="15">
        <v>8.2600000000000007E-2</v>
      </c>
      <c r="E33" s="12">
        <v>15.53</v>
      </c>
      <c r="F33" s="4">
        <v>-0.45</v>
      </c>
      <c r="G33" s="15">
        <v>8.5500000000000007E-2</v>
      </c>
      <c r="H33" s="18">
        <v>15.22</v>
      </c>
      <c r="K33" s="9">
        <v>15</v>
      </c>
      <c r="L33" s="3">
        <v>-1.498</v>
      </c>
      <c r="M33" s="15">
        <v>0.12958</v>
      </c>
      <c r="N33" s="15">
        <v>19.138000000000002</v>
      </c>
      <c r="O33" s="4">
        <v>-1.419</v>
      </c>
      <c r="P33" s="37">
        <v>0.13608999999999999</v>
      </c>
      <c r="Q33" s="15">
        <v>19.683</v>
      </c>
      <c r="T33" s="41">
        <v>7</v>
      </c>
      <c r="U33" s="39">
        <v>13.367335238700786</v>
      </c>
      <c r="V33" s="39">
        <v>18.248983538585069</v>
      </c>
      <c r="W33" s="39"/>
      <c r="X33" s="39">
        <v>13.031090360529538</v>
      </c>
      <c r="Y33" s="39">
        <v>17.985257648991972</v>
      </c>
      <c r="Z33" s="41">
        <v>7</v>
      </c>
      <c r="AA33" s="39">
        <v>17.920000000000002</v>
      </c>
      <c r="AB33" s="39">
        <v>20.63</v>
      </c>
      <c r="AC33" s="39"/>
      <c r="AD33" s="39">
        <v>17.75</v>
      </c>
      <c r="AE33" s="39">
        <v>20.51</v>
      </c>
    </row>
    <row r="34" spans="2:31">
      <c r="B34" s="9">
        <v>7.5</v>
      </c>
      <c r="C34" s="3">
        <v>-0.53</v>
      </c>
      <c r="D34" s="15">
        <v>8.5099999999999995E-2</v>
      </c>
      <c r="E34" s="12">
        <v>15.62</v>
      </c>
      <c r="F34" s="4">
        <v>-0.5</v>
      </c>
      <c r="G34" s="15">
        <v>8.7900000000000006E-2</v>
      </c>
      <c r="H34" s="18">
        <v>15.32</v>
      </c>
      <c r="K34" s="9">
        <v>15.5</v>
      </c>
      <c r="L34" s="3">
        <v>-1.494</v>
      </c>
      <c r="M34" s="15">
        <v>0.12839</v>
      </c>
      <c r="N34" s="15">
        <v>19.437000000000001</v>
      </c>
      <c r="O34" s="4">
        <v>-1.427</v>
      </c>
      <c r="P34" s="37">
        <v>0.13449</v>
      </c>
      <c r="Q34" s="15">
        <v>19.934000000000001</v>
      </c>
      <c r="T34" s="41">
        <v>7.5</v>
      </c>
      <c r="U34" s="39">
        <v>13.395356058144094</v>
      </c>
      <c r="V34" s="39">
        <v>18.464052143161783</v>
      </c>
      <c r="W34" s="39"/>
      <c r="X34" s="39">
        <v>13.069729508064787</v>
      </c>
      <c r="Y34" s="39">
        <v>18.205705973042274</v>
      </c>
      <c r="Z34" s="41">
        <v>7.5</v>
      </c>
      <c r="AA34" s="39">
        <v>18.16</v>
      </c>
      <c r="AB34" s="39">
        <v>21.09</v>
      </c>
      <c r="AC34" s="39"/>
      <c r="AD34" s="39">
        <v>18.03</v>
      </c>
      <c r="AE34" s="39">
        <v>21.01</v>
      </c>
    </row>
    <row r="35" spans="2:31">
      <c r="B35" s="9">
        <v>8</v>
      </c>
      <c r="C35" s="3">
        <v>-0.59</v>
      </c>
      <c r="D35" s="15">
        <v>8.77E-2</v>
      </c>
      <c r="E35" s="12">
        <v>15.75</v>
      </c>
      <c r="F35" s="4">
        <v>-0.54</v>
      </c>
      <c r="G35" s="15">
        <v>9.0700000000000003E-2</v>
      </c>
      <c r="H35" s="18">
        <v>15.44</v>
      </c>
      <c r="K35" s="9">
        <v>16</v>
      </c>
      <c r="L35" s="3">
        <v>-1.49</v>
      </c>
      <c r="M35" s="15">
        <v>0.12720000000000001</v>
      </c>
      <c r="N35" s="15">
        <v>19.725000000000001</v>
      </c>
      <c r="O35" s="4">
        <v>-1.4339999999999999</v>
      </c>
      <c r="P35" s="37">
        <v>0.13299</v>
      </c>
      <c r="Q35" s="15">
        <v>20.155000000000001</v>
      </c>
      <c r="T35" s="41">
        <v>8</v>
      </c>
      <c r="U35" s="39">
        <v>13.455916514815481</v>
      </c>
      <c r="V35" s="39">
        <v>18.735011481124992</v>
      </c>
      <c r="W35" s="39"/>
      <c r="X35" s="39">
        <v>13.115071066376565</v>
      </c>
      <c r="Y35" s="39">
        <v>18.46626820315069</v>
      </c>
      <c r="Z35" s="41">
        <v>8</v>
      </c>
      <c r="AA35" s="39">
        <v>18.440000000000001</v>
      </c>
      <c r="AB35" s="39">
        <v>21.6</v>
      </c>
      <c r="AC35" s="39"/>
      <c r="AD35" s="39">
        <v>18.350000000000001</v>
      </c>
      <c r="AE35" s="39">
        <v>21.57</v>
      </c>
    </row>
    <row r="36" spans="2:31">
      <c r="B36" s="9">
        <v>8.5</v>
      </c>
      <c r="C36" s="3">
        <v>-0.66</v>
      </c>
      <c r="D36" s="15">
        <v>9.0200000000000002E-2</v>
      </c>
      <c r="E36" s="12">
        <v>15.89</v>
      </c>
      <c r="F36" s="4">
        <v>-0.56999999999999995</v>
      </c>
      <c r="G36" s="15">
        <v>9.3700000000000006E-2</v>
      </c>
      <c r="H36" s="18">
        <v>15.59</v>
      </c>
      <c r="K36" s="9">
        <v>16.5</v>
      </c>
      <c r="L36" s="3">
        <v>-1.4870000000000001</v>
      </c>
      <c r="M36" s="15">
        <v>0.12609999999999999</v>
      </c>
      <c r="N36" s="15">
        <v>20.001000000000001</v>
      </c>
      <c r="O36" s="4">
        <v>-1.4379999999999999</v>
      </c>
      <c r="P36" s="37">
        <v>0.13177</v>
      </c>
      <c r="Q36" s="15">
        <v>20.347000000000001</v>
      </c>
      <c r="T36" s="41">
        <v>8.5</v>
      </c>
      <c r="U36" s="39">
        <v>13.529451067256987</v>
      </c>
      <c r="V36" s="39">
        <v>19.0226501993406</v>
      </c>
      <c r="W36" s="39"/>
      <c r="X36" s="39">
        <v>13.179750904585918</v>
      </c>
      <c r="Y36" s="39">
        <v>18.772145535057913</v>
      </c>
      <c r="Z36" s="41">
        <v>8.5</v>
      </c>
      <c r="AA36" s="39">
        <v>18.760000000000002</v>
      </c>
      <c r="AB36" s="39">
        <v>22.17</v>
      </c>
      <c r="AC36" s="39"/>
      <c r="AD36" s="39">
        <v>18.690000000000001</v>
      </c>
      <c r="AE36" s="39">
        <v>22.18</v>
      </c>
    </row>
    <row r="37" spans="2:31">
      <c r="B37" s="9">
        <v>9</v>
      </c>
      <c r="C37" s="3">
        <v>-0.72</v>
      </c>
      <c r="D37" s="15">
        <v>9.2799999999999994E-2</v>
      </c>
      <c r="E37" s="12">
        <v>16.04</v>
      </c>
      <c r="F37" s="4">
        <v>-0.61</v>
      </c>
      <c r="G37" s="15">
        <v>9.6799999999999997E-2</v>
      </c>
      <c r="H37" s="18">
        <v>15.76</v>
      </c>
      <c r="K37" s="9">
        <v>17</v>
      </c>
      <c r="L37" s="3">
        <v>-1.486</v>
      </c>
      <c r="M37" s="15">
        <v>0.12519</v>
      </c>
      <c r="N37" s="15">
        <v>20.265000000000001</v>
      </c>
      <c r="O37" s="4">
        <v>-1.4379999999999999</v>
      </c>
      <c r="P37" s="37">
        <v>0.13095999999999999</v>
      </c>
      <c r="Q37" s="15">
        <v>20.512</v>
      </c>
      <c r="T37" s="41">
        <v>9</v>
      </c>
      <c r="U37" s="39">
        <v>13.607997819457776</v>
      </c>
      <c r="V37" s="39">
        <v>19.329396619378812</v>
      </c>
      <c r="W37" s="39"/>
      <c r="X37" s="39">
        <v>13.260830768295968</v>
      </c>
      <c r="Y37" s="39">
        <v>19.115220397373342</v>
      </c>
      <c r="Z37" s="41">
        <v>9</v>
      </c>
      <c r="AA37" s="39">
        <v>19.100000000000001</v>
      </c>
      <c r="AB37" s="39">
        <v>22.77</v>
      </c>
      <c r="AC37" s="39"/>
      <c r="AD37" s="39">
        <v>19.07</v>
      </c>
      <c r="AE37" s="39">
        <v>22.81</v>
      </c>
    </row>
    <row r="38" spans="2:31">
      <c r="B38" s="9">
        <v>9.5</v>
      </c>
      <c r="C38" s="3">
        <v>-0.77</v>
      </c>
      <c r="D38" s="15">
        <v>9.5200000000000007E-2</v>
      </c>
      <c r="E38" s="12">
        <v>16.2</v>
      </c>
      <c r="F38" s="4">
        <v>-0.64</v>
      </c>
      <c r="G38" s="15">
        <v>0.10009999999999999</v>
      </c>
      <c r="H38" s="18">
        <v>15.96</v>
      </c>
      <c r="K38" s="9">
        <v>17.5</v>
      </c>
      <c r="L38" s="3">
        <v>-1.486</v>
      </c>
      <c r="M38" s="15">
        <v>0.12447999999999999</v>
      </c>
      <c r="N38" s="15">
        <v>20.518000000000001</v>
      </c>
      <c r="O38" s="4">
        <v>-1.4319999999999999</v>
      </c>
      <c r="P38" s="37">
        <v>0.1305</v>
      </c>
      <c r="Q38" s="15">
        <v>20.658000000000001</v>
      </c>
      <c r="T38" s="41">
        <v>9.5</v>
      </c>
      <c r="U38" s="39">
        <v>13.698091808269192</v>
      </c>
      <c r="V38" s="39">
        <v>19.642486164700536</v>
      </c>
      <c r="W38" s="39"/>
      <c r="X38" s="39">
        <v>13.360545777881345</v>
      </c>
      <c r="Y38" s="39">
        <v>19.505979506802788</v>
      </c>
      <c r="Z38" s="41">
        <v>9.5</v>
      </c>
      <c r="AA38" s="39">
        <v>19.46</v>
      </c>
      <c r="AB38" s="39">
        <v>23.39</v>
      </c>
      <c r="AC38" s="39"/>
      <c r="AD38" s="39">
        <v>19.45</v>
      </c>
      <c r="AE38" s="39">
        <v>23.46</v>
      </c>
    </row>
    <row r="39" spans="2:31">
      <c r="B39" s="9">
        <v>10</v>
      </c>
      <c r="C39" s="3">
        <v>-0.82</v>
      </c>
      <c r="D39" s="15">
        <v>9.7500000000000003E-2</v>
      </c>
      <c r="E39" s="12">
        <v>16.36</v>
      </c>
      <c r="F39" s="4">
        <v>-0.67</v>
      </c>
      <c r="G39" s="15">
        <v>0.1033</v>
      </c>
      <c r="H39" s="18">
        <v>16.18</v>
      </c>
      <c r="K39" s="9">
        <v>18</v>
      </c>
      <c r="L39" s="3">
        <v>-1.4870000000000001</v>
      </c>
      <c r="M39" s="15">
        <v>0.12395</v>
      </c>
      <c r="N39" s="15">
        <v>20.759</v>
      </c>
      <c r="O39" s="4">
        <v>-1.423</v>
      </c>
      <c r="P39" s="37">
        <v>0.13033</v>
      </c>
      <c r="Q39" s="15">
        <v>20.792000000000002</v>
      </c>
      <c r="T39" s="41">
        <v>10</v>
      </c>
      <c r="U39" s="39">
        <v>13.790621060359186</v>
      </c>
      <c r="V39" s="39">
        <v>19.957140591037778</v>
      </c>
      <c r="W39" s="39"/>
      <c r="X39" s="39">
        <v>13.478772281687441</v>
      </c>
      <c r="Y39" s="39">
        <v>19.924471198678344</v>
      </c>
      <c r="Z39" s="41">
        <v>10</v>
      </c>
      <c r="AA39" s="39">
        <v>19.84</v>
      </c>
      <c r="AB39" s="39">
        <v>24</v>
      </c>
      <c r="AC39" s="39"/>
      <c r="AD39" s="39">
        <v>19.86</v>
      </c>
      <c r="AE39" s="39">
        <v>24.11</v>
      </c>
    </row>
    <row r="40" spans="2:31">
      <c r="B40" s="9">
        <v>10.5</v>
      </c>
      <c r="C40" s="3">
        <v>-0.87</v>
      </c>
      <c r="D40" s="15">
        <v>9.9699999999999997E-2</v>
      </c>
      <c r="E40" s="12">
        <v>16.53</v>
      </c>
      <c r="F40" s="4">
        <v>-0.69</v>
      </c>
      <c r="G40" s="15">
        <v>0.10639999999999999</v>
      </c>
      <c r="H40" s="18">
        <v>16.440000000000001</v>
      </c>
      <c r="K40" s="9">
        <v>19</v>
      </c>
      <c r="L40" s="3">
        <v>-1.4870000000000001</v>
      </c>
      <c r="M40" s="15">
        <v>0.12395</v>
      </c>
      <c r="N40" s="15">
        <v>20.759</v>
      </c>
      <c r="O40" s="4">
        <v>-1.423</v>
      </c>
      <c r="P40" s="37">
        <v>0.13033</v>
      </c>
      <c r="Q40" s="15">
        <v>20.792000000000002</v>
      </c>
      <c r="T40" s="41">
        <v>10.5</v>
      </c>
      <c r="U40" s="39">
        <v>13.893987094530953</v>
      </c>
      <c r="V40" s="39">
        <v>20.285571566995408</v>
      </c>
      <c r="W40" s="39"/>
      <c r="X40" s="39">
        <v>13.629609110630224</v>
      </c>
      <c r="Y40" s="39">
        <v>20.391035311008512</v>
      </c>
      <c r="Z40" s="41">
        <v>10.5</v>
      </c>
      <c r="AA40" s="39">
        <v>20.2</v>
      </c>
      <c r="AB40" s="39">
        <v>24.57</v>
      </c>
      <c r="AC40" s="39"/>
      <c r="AD40" s="39">
        <v>20.29</v>
      </c>
      <c r="AE40" s="39">
        <v>24.77</v>
      </c>
    </row>
    <row r="41" spans="2:31">
      <c r="B41" s="9">
        <v>11</v>
      </c>
      <c r="C41" s="3">
        <v>-0.9</v>
      </c>
      <c r="D41" s="15">
        <v>0.1017</v>
      </c>
      <c r="E41" s="12">
        <v>16.73</v>
      </c>
      <c r="F41" s="4">
        <v>-0.71</v>
      </c>
      <c r="G41" s="15">
        <v>0.1094</v>
      </c>
      <c r="H41" s="18">
        <v>16.73</v>
      </c>
      <c r="K41" s="9">
        <v>20</v>
      </c>
      <c r="L41" s="3">
        <v>-1.4870000000000001</v>
      </c>
      <c r="M41" s="15">
        <v>0.12395</v>
      </c>
      <c r="N41" s="15">
        <v>20.759</v>
      </c>
      <c r="O41" s="4">
        <v>-1.423</v>
      </c>
      <c r="P41" s="37">
        <v>0.13033</v>
      </c>
      <c r="Q41" s="15">
        <v>20.792000000000002</v>
      </c>
      <c r="T41" s="41">
        <v>11</v>
      </c>
      <c r="U41" s="39">
        <v>14.022988201291991</v>
      </c>
      <c r="V41" s="39">
        <v>20.638171746728631</v>
      </c>
      <c r="W41" s="39"/>
      <c r="X41" s="39">
        <v>13.806429922744336</v>
      </c>
      <c r="Y41" s="39">
        <v>20.898216072883272</v>
      </c>
      <c r="Z41" s="41">
        <v>11</v>
      </c>
      <c r="AA41" s="39">
        <v>20.55</v>
      </c>
      <c r="AB41" s="39">
        <v>25.1</v>
      </c>
      <c r="AC41" s="39"/>
      <c r="AD41" s="39">
        <v>20.74</v>
      </c>
      <c r="AE41" s="39">
        <v>25.42</v>
      </c>
    </row>
    <row r="42" spans="2:31">
      <c r="B42" s="9">
        <v>11.5</v>
      </c>
      <c r="C42" s="3">
        <v>-0.92</v>
      </c>
      <c r="D42" s="15">
        <v>0.10349999999999999</v>
      </c>
      <c r="E42" s="12">
        <v>16.940000000000001</v>
      </c>
      <c r="F42" s="4">
        <v>-0.73</v>
      </c>
      <c r="G42" s="15">
        <v>0.11210000000000001</v>
      </c>
      <c r="H42" s="18">
        <v>17.04</v>
      </c>
      <c r="K42" s="9">
        <v>21</v>
      </c>
      <c r="L42" s="3">
        <v>-1.4870000000000001</v>
      </c>
      <c r="M42" s="15">
        <v>0.12395</v>
      </c>
      <c r="N42" s="15">
        <v>20.759</v>
      </c>
      <c r="O42" s="4">
        <v>-1.423</v>
      </c>
      <c r="P42" s="37">
        <v>0.13033</v>
      </c>
      <c r="Q42" s="15">
        <v>20.792000000000002</v>
      </c>
      <c r="T42" s="41">
        <v>11.5</v>
      </c>
      <c r="U42" s="39">
        <v>14.162419058251279</v>
      </c>
      <c r="V42" s="39">
        <v>20.993325694323406</v>
      </c>
      <c r="W42" s="39"/>
      <c r="X42" s="39">
        <v>14.005329751866959</v>
      </c>
      <c r="Y42" s="39">
        <v>21.424540924649286</v>
      </c>
      <c r="Z42" s="41">
        <v>11.5</v>
      </c>
      <c r="AA42" s="39">
        <v>20.89</v>
      </c>
      <c r="AB42" s="39">
        <v>25.58</v>
      </c>
      <c r="AC42" s="39"/>
      <c r="AD42" s="39">
        <v>21.2</v>
      </c>
      <c r="AE42" s="39">
        <v>26.05</v>
      </c>
    </row>
    <row r="43" spans="2:31">
      <c r="B43" s="9">
        <v>12</v>
      </c>
      <c r="C43" s="3">
        <v>-0.93</v>
      </c>
      <c r="D43" s="15">
        <v>0.1052</v>
      </c>
      <c r="E43" s="12">
        <v>17.2</v>
      </c>
      <c r="F43" s="4">
        <v>-0.75</v>
      </c>
      <c r="G43" s="15">
        <v>0.1145</v>
      </c>
      <c r="H43" s="18">
        <v>17.38</v>
      </c>
      <c r="K43" s="9">
        <v>22</v>
      </c>
      <c r="L43" s="3">
        <v>-1.4870000000000001</v>
      </c>
      <c r="M43" s="15">
        <v>0.12395</v>
      </c>
      <c r="N43" s="15">
        <v>20.759</v>
      </c>
      <c r="O43" s="4">
        <v>-1.423</v>
      </c>
      <c r="P43" s="37">
        <v>0.13033</v>
      </c>
      <c r="Q43" s="15">
        <v>20.792000000000002</v>
      </c>
      <c r="T43" s="41">
        <v>12</v>
      </c>
      <c r="U43" s="39">
        <v>14.343132399096298</v>
      </c>
      <c r="V43" s="39">
        <v>21.404355589568649</v>
      </c>
      <c r="W43" s="39"/>
      <c r="X43" s="39">
        <v>14.23449598457214</v>
      </c>
      <c r="Y43" s="39">
        <v>21.981989961413138</v>
      </c>
      <c r="Z43" s="41">
        <v>12</v>
      </c>
      <c r="AA43" s="39">
        <v>21.22</v>
      </c>
      <c r="AB43" s="39">
        <v>26.02</v>
      </c>
      <c r="AC43" s="39"/>
      <c r="AD43" s="39">
        <v>21.68</v>
      </c>
      <c r="AE43" s="39">
        <v>26.67</v>
      </c>
    </row>
    <row r="44" spans="2:31">
      <c r="B44" s="9">
        <v>12.5</v>
      </c>
      <c r="C44" s="3">
        <v>-0.93</v>
      </c>
      <c r="D44" s="15">
        <v>0.1065</v>
      </c>
      <c r="E44" s="12">
        <v>17.48</v>
      </c>
      <c r="F44" s="4">
        <v>-0.77</v>
      </c>
      <c r="G44" s="15">
        <v>0.1164</v>
      </c>
      <c r="H44" s="18">
        <v>17.739999999999998</v>
      </c>
      <c r="K44" s="9">
        <v>23</v>
      </c>
      <c r="L44" s="3">
        <v>-1.4870000000000001</v>
      </c>
      <c r="M44" s="15">
        <v>0.12395</v>
      </c>
      <c r="N44" s="15">
        <v>20.759</v>
      </c>
      <c r="O44" s="4">
        <v>-1.423</v>
      </c>
      <c r="P44" s="37">
        <v>0.13033</v>
      </c>
      <c r="Q44" s="15">
        <v>20.792000000000002</v>
      </c>
      <c r="T44" s="41">
        <v>12.5</v>
      </c>
      <c r="U44" s="39">
        <v>14.546580963850984</v>
      </c>
      <c r="V44" s="39">
        <v>21.818176425417128</v>
      </c>
      <c r="W44" s="39"/>
      <c r="X44" s="39">
        <v>14.490405662314327</v>
      </c>
      <c r="Y44" s="39">
        <v>22.54705604349466</v>
      </c>
      <c r="Z44" s="41">
        <v>12.5</v>
      </c>
      <c r="AA44" s="39">
        <v>21.56</v>
      </c>
      <c r="AB44" s="39">
        <v>26.43</v>
      </c>
      <c r="AC44" s="39"/>
      <c r="AD44" s="39">
        <v>22.14</v>
      </c>
      <c r="AE44" s="39">
        <v>27.24</v>
      </c>
    </row>
    <row r="45" spans="2:31">
      <c r="B45" s="9">
        <v>13</v>
      </c>
      <c r="C45" s="3">
        <v>-0.93</v>
      </c>
      <c r="D45" s="15">
        <v>0.1077</v>
      </c>
      <c r="E45" s="12">
        <v>17.8</v>
      </c>
      <c r="F45" s="4">
        <v>-0.79</v>
      </c>
      <c r="G45" s="15">
        <v>0.1181</v>
      </c>
      <c r="H45" s="18">
        <v>18.12</v>
      </c>
      <c r="K45" s="9">
        <v>24</v>
      </c>
      <c r="L45" s="3">
        <v>-1.4870000000000001</v>
      </c>
      <c r="M45" s="15">
        <v>0.12395</v>
      </c>
      <c r="N45" s="15">
        <v>20.759</v>
      </c>
      <c r="O45" s="4">
        <v>-1.423</v>
      </c>
      <c r="P45" s="37">
        <v>0.13033</v>
      </c>
      <c r="Q45" s="15">
        <v>20.792000000000002</v>
      </c>
      <c r="T45" s="41">
        <v>13</v>
      </c>
      <c r="U45" s="39">
        <v>14.784746868680591</v>
      </c>
      <c r="V45" s="39">
        <v>22.279391041101125</v>
      </c>
      <c r="W45" s="39"/>
      <c r="X45" s="39">
        <v>14.766274116646766</v>
      </c>
      <c r="Y45" s="39">
        <v>23.133583441209502</v>
      </c>
      <c r="Z45" s="41">
        <v>13</v>
      </c>
      <c r="AA45" s="39">
        <v>21.91</v>
      </c>
      <c r="AB45" s="39">
        <v>26.84</v>
      </c>
      <c r="AC45" s="39"/>
      <c r="AD45" s="39">
        <v>22.58</v>
      </c>
      <c r="AE45" s="39">
        <v>27.76</v>
      </c>
    </row>
    <row r="46" spans="2:31">
      <c r="B46" s="9">
        <v>13.5</v>
      </c>
      <c r="C46" s="3">
        <v>-0.91</v>
      </c>
      <c r="D46" s="15">
        <v>0.1086</v>
      </c>
      <c r="E46" s="12">
        <v>18.14</v>
      </c>
      <c r="F46" s="4">
        <v>-0.81</v>
      </c>
      <c r="G46" s="15">
        <v>0.1193</v>
      </c>
      <c r="H46" s="18">
        <v>18.489999999999998</v>
      </c>
      <c r="K46" s="9">
        <v>25</v>
      </c>
      <c r="L46" s="3">
        <v>-1.4870000000000001</v>
      </c>
      <c r="M46" s="15">
        <v>0.12395</v>
      </c>
      <c r="N46" s="15">
        <v>20.759</v>
      </c>
      <c r="O46" s="4">
        <v>-1.423</v>
      </c>
      <c r="P46" s="37">
        <v>0.13033</v>
      </c>
      <c r="Q46" s="15">
        <v>20.792000000000002</v>
      </c>
      <c r="T46" s="41">
        <v>13.5</v>
      </c>
      <c r="U46" s="39">
        <v>15.040736956413721</v>
      </c>
      <c r="V46" s="39">
        <v>22.73990961013622</v>
      </c>
      <c r="W46" s="39"/>
      <c r="X46" s="39">
        <v>15.044977939180995</v>
      </c>
      <c r="Y46" s="39">
        <v>23.686231375110559</v>
      </c>
      <c r="Z46" s="41">
        <v>13.5</v>
      </c>
      <c r="AA46" s="39">
        <v>22.27</v>
      </c>
      <c r="AB46" s="39">
        <v>27.25</v>
      </c>
      <c r="AC46" s="39"/>
      <c r="AD46" s="39">
        <v>22.98</v>
      </c>
      <c r="AE46" s="39">
        <v>28.2</v>
      </c>
    </row>
    <row r="47" spans="2:31">
      <c r="B47" s="9">
        <v>14</v>
      </c>
      <c r="C47" s="3">
        <v>-0.9</v>
      </c>
      <c r="D47" s="15">
        <v>0.10929999999999999</v>
      </c>
      <c r="E47" s="12">
        <v>18.489999999999998</v>
      </c>
      <c r="F47" s="4">
        <v>-0.82</v>
      </c>
      <c r="G47" s="15">
        <v>0.1202</v>
      </c>
      <c r="H47" s="18">
        <v>18.850000000000001</v>
      </c>
      <c r="K47" s="9">
        <v>26</v>
      </c>
      <c r="L47" s="3">
        <v>-1.4870000000000001</v>
      </c>
      <c r="M47" s="15">
        <v>0.12395</v>
      </c>
      <c r="N47" s="15">
        <v>20.759</v>
      </c>
      <c r="O47" s="4">
        <v>-1.423</v>
      </c>
      <c r="P47" s="37">
        <v>0.13033</v>
      </c>
      <c r="Q47" s="15">
        <v>20.792000000000002</v>
      </c>
      <c r="T47" s="41">
        <v>14</v>
      </c>
      <c r="U47" s="39">
        <v>15.311361141848931</v>
      </c>
      <c r="V47" s="39">
        <v>23.20976764825048</v>
      </c>
      <c r="W47" s="39"/>
      <c r="X47" s="39">
        <v>15.319079813902468</v>
      </c>
      <c r="Y47" s="39">
        <v>24.205553178628705</v>
      </c>
      <c r="Z47" s="41">
        <v>14</v>
      </c>
      <c r="AA47" s="39">
        <v>22.62</v>
      </c>
      <c r="AB47" s="39">
        <v>27.63</v>
      </c>
      <c r="AC47" s="39"/>
      <c r="AD47" s="39">
        <v>23.34</v>
      </c>
      <c r="AE47" s="39">
        <v>28.57</v>
      </c>
    </row>
    <row r="48" spans="2:31">
      <c r="B48" s="9">
        <v>14.5</v>
      </c>
      <c r="C48" s="3">
        <v>-0.87</v>
      </c>
      <c r="D48" s="15">
        <v>0.1099</v>
      </c>
      <c r="E48" s="12">
        <v>18.850000000000001</v>
      </c>
      <c r="F48" s="4">
        <v>-0.84</v>
      </c>
      <c r="G48" s="15">
        <v>0.1207</v>
      </c>
      <c r="H48" s="18">
        <v>19.190000000000001</v>
      </c>
      <c r="K48" s="9">
        <v>27</v>
      </c>
      <c r="L48" s="3">
        <v>-1.4870000000000001</v>
      </c>
      <c r="M48" s="15">
        <v>0.12395</v>
      </c>
      <c r="N48" s="15">
        <v>20.759</v>
      </c>
      <c r="O48" s="4">
        <v>-1.423</v>
      </c>
      <c r="P48" s="37">
        <v>0.13033</v>
      </c>
      <c r="Q48" s="15">
        <v>20.792000000000002</v>
      </c>
      <c r="T48" s="41">
        <v>14.5</v>
      </c>
      <c r="U48" s="39">
        <v>15.586644914173069</v>
      </c>
      <c r="V48" s="39">
        <v>23.674640898296385</v>
      </c>
      <c r="W48" s="39"/>
      <c r="X48" s="39">
        <v>15.589399117188899</v>
      </c>
      <c r="Y48" s="39">
        <v>24.687396742239233</v>
      </c>
      <c r="Z48" s="41">
        <v>14.5</v>
      </c>
      <c r="AA48" s="39">
        <v>22.96</v>
      </c>
      <c r="AB48" s="39">
        <v>27.98</v>
      </c>
      <c r="AC48" s="39"/>
      <c r="AD48" s="39">
        <v>23.66</v>
      </c>
      <c r="AE48" s="39">
        <v>28.87</v>
      </c>
    </row>
    <row r="49" spans="2:31">
      <c r="B49" s="9">
        <v>15</v>
      </c>
      <c r="C49" s="3">
        <v>-0.85</v>
      </c>
      <c r="D49" s="15">
        <v>0.11020000000000001</v>
      </c>
      <c r="E49" s="12">
        <v>19.18</v>
      </c>
      <c r="F49" s="4">
        <v>-0.85</v>
      </c>
      <c r="G49" s="15">
        <v>0.12089999999999999</v>
      </c>
      <c r="H49" s="18">
        <v>19.48</v>
      </c>
      <c r="K49" s="9">
        <v>28</v>
      </c>
      <c r="L49" s="3">
        <v>-1.4870000000000001</v>
      </c>
      <c r="M49" s="15">
        <v>0.12395</v>
      </c>
      <c r="N49" s="15">
        <v>20.759</v>
      </c>
      <c r="O49" s="4">
        <v>-1.423</v>
      </c>
      <c r="P49" s="37">
        <v>0.13033</v>
      </c>
      <c r="Q49" s="15">
        <v>20.792000000000002</v>
      </c>
      <c r="T49" s="41">
        <v>15</v>
      </c>
      <c r="U49" s="39">
        <v>15.846468688064069</v>
      </c>
      <c r="V49" s="39">
        <v>24.092264352696453</v>
      </c>
      <c r="W49" s="39"/>
      <c r="X49" s="39">
        <v>15.82321920276747</v>
      </c>
      <c r="Y49" s="39">
        <v>25.08072492143047</v>
      </c>
      <c r="Z49" s="41">
        <v>15</v>
      </c>
      <c r="AA49" s="39">
        <v>23.29</v>
      </c>
      <c r="AB49" s="39">
        <v>28.3</v>
      </c>
      <c r="AC49" s="39"/>
      <c r="AD49" s="39">
        <v>23.94</v>
      </c>
      <c r="AE49" s="39">
        <v>29.11</v>
      </c>
    </row>
    <row r="50" spans="2:31">
      <c r="B50" s="9">
        <v>15.5</v>
      </c>
      <c r="C50" s="3">
        <v>-0.82</v>
      </c>
      <c r="D50" s="15">
        <v>0.1105</v>
      </c>
      <c r="E50" s="12">
        <v>19.510000000000002</v>
      </c>
      <c r="F50" s="4">
        <v>-0.87</v>
      </c>
      <c r="G50" s="15">
        <v>0.1208</v>
      </c>
      <c r="H50" s="18">
        <v>19.739999999999998</v>
      </c>
      <c r="K50" s="9">
        <v>29</v>
      </c>
      <c r="L50" s="3">
        <v>-1.4870000000000001</v>
      </c>
      <c r="M50" s="15">
        <v>0.12395</v>
      </c>
      <c r="N50" s="15">
        <v>20.759</v>
      </c>
      <c r="O50" s="4">
        <v>-1.423</v>
      </c>
      <c r="P50" s="37">
        <v>0.13033</v>
      </c>
      <c r="Q50" s="15">
        <v>20.792000000000002</v>
      </c>
      <c r="T50" s="41">
        <v>15.5</v>
      </c>
      <c r="U50" s="39">
        <v>16.102963656886697</v>
      </c>
      <c r="V50" s="39">
        <v>24.503138218156199</v>
      </c>
      <c r="W50" s="39"/>
      <c r="X50" s="39">
        <v>16.043456119253072</v>
      </c>
      <c r="Y50" s="39">
        <v>25.427044549507723</v>
      </c>
      <c r="Z50" s="41">
        <v>15.5</v>
      </c>
      <c r="AA50" s="39">
        <v>23.6</v>
      </c>
      <c r="AB50" s="39">
        <v>28.6</v>
      </c>
      <c r="AC50" s="39"/>
      <c r="AD50" s="39">
        <v>24.17</v>
      </c>
      <c r="AE50" s="39">
        <v>29.29</v>
      </c>
    </row>
    <row r="51" spans="2:31">
      <c r="B51" s="9">
        <v>16</v>
      </c>
      <c r="C51" s="3">
        <v>-0.8</v>
      </c>
      <c r="D51" s="15">
        <v>0.1106</v>
      </c>
      <c r="E51" s="12">
        <v>19.809999999999999</v>
      </c>
      <c r="F51" s="4">
        <v>-0.88</v>
      </c>
      <c r="G51" s="15">
        <v>0.1206</v>
      </c>
      <c r="H51" s="18">
        <v>19.96</v>
      </c>
      <c r="K51" s="9">
        <v>30</v>
      </c>
      <c r="L51" s="3">
        <v>-1.4870000000000001</v>
      </c>
      <c r="M51" s="15">
        <v>0.12395</v>
      </c>
      <c r="N51" s="15">
        <v>20.759</v>
      </c>
      <c r="O51" s="4">
        <v>-1.423</v>
      </c>
      <c r="P51" s="37">
        <v>0.13033</v>
      </c>
      <c r="Q51" s="15">
        <v>20.792000000000002</v>
      </c>
      <c r="T51" s="41">
        <v>16</v>
      </c>
      <c r="U51" s="39">
        <v>16.342207284341072</v>
      </c>
      <c r="V51" s="39">
        <v>24.871813559511033</v>
      </c>
      <c r="W51" s="39"/>
      <c r="X51" s="39">
        <v>16.230629678773973</v>
      </c>
      <c r="Y51" s="39">
        <v>25.70723456386126</v>
      </c>
      <c r="Z51" s="41">
        <v>16</v>
      </c>
      <c r="AA51" s="39">
        <v>23.9</v>
      </c>
      <c r="AB51" s="39">
        <v>28.88</v>
      </c>
      <c r="AC51" s="39"/>
      <c r="AD51" s="39">
        <v>24.37</v>
      </c>
      <c r="AE51" s="39">
        <v>29.43</v>
      </c>
    </row>
    <row r="52" spans="2:31">
      <c r="B52" s="9">
        <v>16.5</v>
      </c>
      <c r="C52" s="3">
        <v>-0.77</v>
      </c>
      <c r="D52" s="15">
        <v>0.1106</v>
      </c>
      <c r="E52" s="12">
        <v>20.09</v>
      </c>
      <c r="F52" s="4">
        <v>-0.9</v>
      </c>
      <c r="G52" s="15">
        <v>0.1202</v>
      </c>
      <c r="H52" s="18">
        <v>20.13</v>
      </c>
      <c r="K52" s="9">
        <v>31</v>
      </c>
      <c r="L52" s="3">
        <v>-1.4870000000000001</v>
      </c>
      <c r="M52" s="15">
        <v>0.12395</v>
      </c>
      <c r="N52" s="15">
        <v>20.759</v>
      </c>
      <c r="O52" s="4">
        <v>-1.423</v>
      </c>
      <c r="P52" s="37">
        <v>0.13033</v>
      </c>
      <c r="Q52" s="15">
        <v>20.792000000000002</v>
      </c>
      <c r="T52" s="41">
        <v>16.5</v>
      </c>
      <c r="U52" s="39">
        <v>16.564411952391392</v>
      </c>
      <c r="V52" s="39">
        <v>25.202633835350372</v>
      </c>
      <c r="W52" s="39"/>
      <c r="X52" s="39">
        <v>16.385685169160407</v>
      </c>
      <c r="Y52" s="39">
        <v>25.919655335748967</v>
      </c>
      <c r="Z52" s="41">
        <v>16.5</v>
      </c>
      <c r="AA52" s="39">
        <v>24.19</v>
      </c>
      <c r="AB52" s="39">
        <v>29.14</v>
      </c>
      <c r="AC52" s="39"/>
      <c r="AD52" s="39">
        <v>24.54</v>
      </c>
      <c r="AE52" s="39">
        <v>29.56</v>
      </c>
    </row>
    <row r="53" spans="2:31">
      <c r="B53" s="9">
        <v>17</v>
      </c>
      <c r="C53" s="3">
        <v>-0.74</v>
      </c>
      <c r="D53" s="15">
        <v>0.1106</v>
      </c>
      <c r="E53" s="12">
        <v>20.350000000000001</v>
      </c>
      <c r="F53" s="4">
        <v>-0.92</v>
      </c>
      <c r="G53" s="15">
        <v>0.1198</v>
      </c>
      <c r="H53" s="18">
        <v>20.260000000000002</v>
      </c>
      <c r="K53" s="9">
        <v>32</v>
      </c>
      <c r="L53" s="3">
        <v>-1.4870000000000001</v>
      </c>
      <c r="M53" s="15">
        <v>0.12395</v>
      </c>
      <c r="N53" s="15">
        <v>20.759</v>
      </c>
      <c r="O53" s="4">
        <v>-1.423</v>
      </c>
      <c r="P53" s="37">
        <v>0.13033</v>
      </c>
      <c r="Q53" s="15">
        <v>20.792000000000002</v>
      </c>
      <c r="T53" s="41">
        <v>17</v>
      </c>
      <c r="U53" s="39">
        <v>16.769830340825337</v>
      </c>
      <c r="V53" s="39">
        <v>25.508028331546452</v>
      </c>
      <c r="W53" s="39"/>
      <c r="X53" s="39">
        <v>16.50834374361277</v>
      </c>
      <c r="Y53" s="39">
        <v>26.080350884932528</v>
      </c>
      <c r="Z53" s="41">
        <v>17</v>
      </c>
      <c r="AA53" s="39">
        <v>24.46</v>
      </c>
      <c r="AB53" s="39">
        <v>29.41</v>
      </c>
      <c r="AC53" s="39"/>
      <c r="AD53" s="39">
        <v>24.7</v>
      </c>
      <c r="AE53" s="39">
        <v>29.69</v>
      </c>
    </row>
    <row r="54" spans="2:31">
      <c r="B54" s="9">
        <v>18</v>
      </c>
      <c r="C54" s="3">
        <v>-0.69</v>
      </c>
      <c r="D54" s="15">
        <v>0.1106</v>
      </c>
      <c r="E54" s="12">
        <v>20.8</v>
      </c>
      <c r="F54" s="4">
        <v>-0.95</v>
      </c>
      <c r="G54" s="15">
        <v>0.11890000000000001</v>
      </c>
      <c r="H54" s="18">
        <v>20.440000000000001</v>
      </c>
      <c r="K54" s="9">
        <v>33</v>
      </c>
      <c r="L54" s="3">
        <v>-1.4870000000000001</v>
      </c>
      <c r="M54" s="15">
        <v>0.12395</v>
      </c>
      <c r="N54" s="15">
        <v>20.759</v>
      </c>
      <c r="O54" s="4">
        <v>-1.423</v>
      </c>
      <c r="P54" s="37">
        <v>0.13033</v>
      </c>
      <c r="Q54" s="15">
        <v>20.792000000000002</v>
      </c>
      <c r="T54" s="41">
        <v>18</v>
      </c>
      <c r="U54" s="39">
        <v>17.125269790524836</v>
      </c>
      <c r="V54" s="39">
        <v>26.037193746156266</v>
      </c>
      <c r="W54" s="39"/>
      <c r="X54" s="39">
        <v>16.68809537137372</v>
      </c>
      <c r="Y54" s="39">
        <v>26.282849960374115</v>
      </c>
      <c r="Z54" s="41">
        <v>18</v>
      </c>
      <c r="AA54" s="39">
        <v>25</v>
      </c>
      <c r="AB54" s="39">
        <v>30</v>
      </c>
      <c r="AC54" s="39"/>
      <c r="AD54" s="39">
        <v>25</v>
      </c>
      <c r="AE54" s="39">
        <v>30</v>
      </c>
    </row>
    <row r="55" spans="2:31">
      <c r="B55" s="9">
        <v>19</v>
      </c>
      <c r="C55" s="3">
        <v>-0.65</v>
      </c>
      <c r="D55" s="15">
        <v>0.1106</v>
      </c>
      <c r="E55" s="12">
        <v>21.18</v>
      </c>
      <c r="F55" s="4">
        <v>-0.99</v>
      </c>
      <c r="G55" s="15">
        <v>0.11849999999999999</v>
      </c>
      <c r="H55" s="18">
        <v>20.54</v>
      </c>
      <c r="K55" s="9">
        <v>34</v>
      </c>
      <c r="L55" s="3">
        <v>-1.4870000000000001</v>
      </c>
      <c r="M55" s="15">
        <v>0.12395</v>
      </c>
      <c r="N55" s="15">
        <v>20.759</v>
      </c>
      <c r="O55" s="4">
        <v>-1.423</v>
      </c>
      <c r="P55" s="37">
        <v>0.13033</v>
      </c>
      <c r="Q55" s="15">
        <v>20.792000000000002</v>
      </c>
      <c r="T55" s="41">
        <v>19</v>
      </c>
      <c r="U55" s="39">
        <v>17.425467823045405</v>
      </c>
      <c r="V55" s="39">
        <v>26.484887904770613</v>
      </c>
      <c r="W55" s="39"/>
      <c r="X55" s="39">
        <v>16.792973875299843</v>
      </c>
      <c r="Y55" s="39">
        <v>26.422414119305575</v>
      </c>
      <c r="Z55" s="41">
        <v>19</v>
      </c>
      <c r="AA55" s="39">
        <v>25</v>
      </c>
      <c r="AB55" s="39">
        <v>30</v>
      </c>
      <c r="AC55" s="39"/>
      <c r="AD55" s="39">
        <v>25</v>
      </c>
      <c r="AE55" s="39">
        <v>30</v>
      </c>
    </row>
    <row r="56" spans="2:31">
      <c r="B56" s="9">
        <v>20</v>
      </c>
      <c r="C56" s="3">
        <v>-0.61</v>
      </c>
      <c r="D56" s="15">
        <v>0.11070000000000001</v>
      </c>
      <c r="E56" s="12">
        <v>21.52</v>
      </c>
      <c r="F56" s="4">
        <v>-1.03</v>
      </c>
      <c r="G56" s="15">
        <v>0.1187</v>
      </c>
      <c r="H56" s="18">
        <v>20.59</v>
      </c>
      <c r="K56" s="9">
        <v>35</v>
      </c>
      <c r="L56" s="3">
        <v>-1.4870000000000001</v>
      </c>
      <c r="M56" s="15">
        <v>0.12395</v>
      </c>
      <c r="N56" s="15">
        <v>20.759</v>
      </c>
      <c r="O56" s="4">
        <v>-1.423</v>
      </c>
      <c r="P56" s="37">
        <v>0.13033</v>
      </c>
      <c r="Q56" s="15">
        <v>20.792000000000002</v>
      </c>
      <c r="T56" s="41">
        <v>20</v>
      </c>
      <c r="U56" s="39">
        <v>17.689254928955201</v>
      </c>
      <c r="V56" s="39">
        <v>26.887792127526303</v>
      </c>
      <c r="W56" s="39"/>
      <c r="X56" s="39">
        <v>16.841435509924533</v>
      </c>
      <c r="Y56" s="39">
        <v>26.536565227204861</v>
      </c>
      <c r="Z56" s="41">
        <v>20</v>
      </c>
      <c r="AA56" s="39">
        <v>25</v>
      </c>
      <c r="AB56" s="39">
        <v>30</v>
      </c>
      <c r="AC56" s="39"/>
      <c r="AD56" s="39">
        <v>25</v>
      </c>
      <c r="AE56" s="39">
        <v>30</v>
      </c>
    </row>
    <row r="57" spans="2:31" ht="13.8" thickBot="1">
      <c r="B57" s="9">
        <v>21</v>
      </c>
      <c r="C57" s="3">
        <v>-0.56999999999999995</v>
      </c>
      <c r="D57" s="15">
        <v>0.1111</v>
      </c>
      <c r="E57" s="12">
        <v>21.83</v>
      </c>
      <c r="F57" s="4">
        <v>-1.07</v>
      </c>
      <c r="G57" s="15">
        <v>0.1197</v>
      </c>
      <c r="H57" s="18">
        <v>20.61</v>
      </c>
      <c r="K57" s="9">
        <v>36</v>
      </c>
      <c r="L57" s="3">
        <v>-1.4870000000000001</v>
      </c>
      <c r="M57" s="15">
        <v>0.12395</v>
      </c>
      <c r="N57" s="15">
        <v>20.759</v>
      </c>
      <c r="O57" s="4">
        <v>-1.423</v>
      </c>
      <c r="P57" s="37">
        <v>0.13033</v>
      </c>
      <c r="Q57" s="15">
        <v>20.792000000000002</v>
      </c>
      <c r="T57" s="42">
        <v>21</v>
      </c>
      <c r="U57" s="40">
        <v>17.918700756332221</v>
      </c>
      <c r="V57" s="40">
        <v>27.270265261780441</v>
      </c>
      <c r="W57" s="40"/>
      <c r="X57" s="40">
        <v>16.844886572392987</v>
      </c>
      <c r="Y57" s="40">
        <v>26.665944363728439</v>
      </c>
      <c r="Z57" s="42">
        <v>21</v>
      </c>
      <c r="AA57" s="39">
        <v>25</v>
      </c>
      <c r="AB57" s="39">
        <v>30</v>
      </c>
      <c r="AC57" s="39"/>
      <c r="AD57" s="39">
        <v>25</v>
      </c>
      <c r="AE57" s="39">
        <v>30</v>
      </c>
    </row>
    <row r="58" spans="2:31">
      <c r="B58" s="9">
        <v>22</v>
      </c>
      <c r="C58" s="3">
        <v>-0.54</v>
      </c>
      <c r="D58" s="15">
        <v>0.1116</v>
      </c>
      <c r="E58" s="12">
        <v>22.1</v>
      </c>
      <c r="F58" s="4">
        <v>-1.1200000000000001</v>
      </c>
      <c r="G58" s="15">
        <v>0.12130000000000001</v>
      </c>
      <c r="H58" s="18">
        <v>20.63</v>
      </c>
      <c r="K58" s="9">
        <v>37</v>
      </c>
      <c r="L58" s="3">
        <v>-1.4870000000000001</v>
      </c>
      <c r="M58" s="15">
        <v>0.12395</v>
      </c>
      <c r="N58" s="15">
        <v>20.759</v>
      </c>
      <c r="O58" s="4">
        <v>-1.423</v>
      </c>
      <c r="P58" s="37">
        <v>0.13033</v>
      </c>
      <c r="Q58" s="15">
        <v>20.792000000000002</v>
      </c>
    </row>
    <row r="59" spans="2:31">
      <c r="B59" s="9">
        <v>23</v>
      </c>
      <c r="C59" s="3">
        <v>-0.51</v>
      </c>
      <c r="D59" s="15">
        <v>0.1124</v>
      </c>
      <c r="E59" s="12">
        <v>22.32</v>
      </c>
      <c r="F59" s="4">
        <v>-1.1599999999999999</v>
      </c>
      <c r="G59" s="15">
        <v>0.1231</v>
      </c>
      <c r="H59" s="18">
        <v>20.65</v>
      </c>
      <c r="K59" s="9">
        <v>38</v>
      </c>
      <c r="L59" s="3">
        <v>-1.4870000000000001</v>
      </c>
      <c r="M59" s="15">
        <v>0.12395</v>
      </c>
      <c r="N59" s="15">
        <v>20.759</v>
      </c>
      <c r="O59" s="4">
        <v>-1.423</v>
      </c>
      <c r="P59" s="37">
        <v>0.13033</v>
      </c>
      <c r="Q59" s="15">
        <v>20.792000000000002</v>
      </c>
    </row>
    <row r="60" spans="2:31">
      <c r="B60" s="9">
        <v>24</v>
      </c>
      <c r="C60" s="3">
        <v>-0.5</v>
      </c>
      <c r="D60" s="15">
        <v>0.1132</v>
      </c>
      <c r="E60" s="12">
        <v>22.52</v>
      </c>
      <c r="F60" s="4">
        <v>-1.19</v>
      </c>
      <c r="G60" s="15">
        <v>0.12529999999999999</v>
      </c>
      <c r="H60" s="18">
        <v>20.69</v>
      </c>
      <c r="K60" s="9">
        <v>39</v>
      </c>
      <c r="L60" s="3">
        <v>-1.4870000000000001</v>
      </c>
      <c r="M60" s="15">
        <v>0.12395</v>
      </c>
      <c r="N60" s="15">
        <v>20.759</v>
      </c>
      <c r="O60" s="4">
        <v>-1.423</v>
      </c>
      <c r="P60" s="37">
        <v>0.13033</v>
      </c>
      <c r="Q60" s="15">
        <v>20.792000000000002</v>
      </c>
    </row>
    <row r="61" spans="2:31">
      <c r="B61" s="10">
        <v>25</v>
      </c>
      <c r="C61" s="5">
        <v>-0.49</v>
      </c>
      <c r="D61" s="16">
        <v>0.11409999999999999</v>
      </c>
      <c r="E61" s="13">
        <v>22.7</v>
      </c>
      <c r="F61" s="6">
        <v>-1.22</v>
      </c>
      <c r="G61" s="16">
        <v>0.12770000000000001</v>
      </c>
      <c r="H61" s="19">
        <v>20.74</v>
      </c>
      <c r="K61" s="9">
        <v>40</v>
      </c>
      <c r="L61" s="3">
        <v>-1.4870000000000001</v>
      </c>
      <c r="M61" s="15">
        <v>0.12395</v>
      </c>
      <c r="N61" s="15">
        <v>20.759</v>
      </c>
      <c r="O61" s="4">
        <v>-1.423</v>
      </c>
      <c r="P61" s="37">
        <v>0.13033</v>
      </c>
      <c r="Q61" s="15">
        <v>20.792000000000002</v>
      </c>
    </row>
    <row r="62" spans="2:31">
      <c r="B62" s="10">
        <v>26</v>
      </c>
      <c r="C62" s="5">
        <v>-0.48</v>
      </c>
      <c r="D62" s="16">
        <v>0.115</v>
      </c>
      <c r="E62" s="13">
        <v>22.85</v>
      </c>
      <c r="F62" s="6">
        <v>-1.25</v>
      </c>
      <c r="G62" s="16">
        <v>0.13009999999999999</v>
      </c>
      <c r="H62" s="19">
        <v>20.8</v>
      </c>
      <c r="K62" s="9">
        <v>41</v>
      </c>
      <c r="L62" s="3">
        <v>-1.4870000000000001</v>
      </c>
      <c r="M62" s="15">
        <v>0.12395</v>
      </c>
      <c r="N62" s="15">
        <v>20.759</v>
      </c>
      <c r="O62" s="4">
        <v>-1.423</v>
      </c>
      <c r="P62" s="37">
        <v>0.13033</v>
      </c>
      <c r="Q62" s="15">
        <v>20.792000000000002</v>
      </c>
    </row>
    <row r="63" spans="2:31">
      <c r="B63" s="10">
        <v>27</v>
      </c>
      <c r="C63" s="5">
        <v>-0.48</v>
      </c>
      <c r="D63" s="16">
        <v>0.11600000000000001</v>
      </c>
      <c r="E63" s="13">
        <v>22.99</v>
      </c>
      <c r="F63" s="6">
        <v>-1.28</v>
      </c>
      <c r="G63" s="16">
        <v>0.13250000000000001</v>
      </c>
      <c r="H63" s="19">
        <v>20.88</v>
      </c>
      <c r="K63" s="9">
        <v>42</v>
      </c>
      <c r="L63" s="3">
        <v>-1.4870000000000001</v>
      </c>
      <c r="M63" s="15">
        <v>0.12395</v>
      </c>
      <c r="N63" s="15">
        <v>20.759</v>
      </c>
      <c r="O63" s="4">
        <v>-1.423</v>
      </c>
      <c r="P63" s="37">
        <v>0.13033</v>
      </c>
      <c r="Q63" s="15">
        <v>20.792000000000002</v>
      </c>
    </row>
    <row r="64" spans="2:31">
      <c r="B64" s="10">
        <v>28</v>
      </c>
      <c r="C64" s="5">
        <v>-0.48</v>
      </c>
      <c r="D64" s="16">
        <v>0.1168</v>
      </c>
      <c r="E64" s="13">
        <v>23.11</v>
      </c>
      <c r="F64" s="6">
        <v>-1.29</v>
      </c>
      <c r="G64" s="16">
        <v>0.13469999999999999</v>
      </c>
      <c r="H64" s="19">
        <v>20.96</v>
      </c>
      <c r="K64" s="9">
        <v>43</v>
      </c>
      <c r="L64" s="3">
        <v>-1.4870000000000001</v>
      </c>
      <c r="M64" s="15">
        <v>0.12395</v>
      </c>
      <c r="N64" s="15">
        <v>20.759</v>
      </c>
      <c r="O64" s="4">
        <v>-1.423</v>
      </c>
      <c r="P64" s="37">
        <v>0.13033</v>
      </c>
      <c r="Q64" s="15">
        <v>20.792000000000002</v>
      </c>
    </row>
    <row r="65" spans="2:17">
      <c r="B65" s="10">
        <v>29</v>
      </c>
      <c r="C65" s="5">
        <v>-0.48</v>
      </c>
      <c r="D65" s="16">
        <v>0.11749999999999999</v>
      </c>
      <c r="E65" s="13">
        <v>23.25</v>
      </c>
      <c r="F65" s="6">
        <v>-1.31</v>
      </c>
      <c r="G65" s="16">
        <v>0.13700000000000001</v>
      </c>
      <c r="H65" s="19">
        <v>21.05</v>
      </c>
      <c r="K65" s="9">
        <v>44</v>
      </c>
      <c r="L65" s="3">
        <v>-1.4870000000000001</v>
      </c>
      <c r="M65" s="15">
        <v>0.12395</v>
      </c>
      <c r="N65" s="15">
        <v>20.759</v>
      </c>
      <c r="O65" s="4">
        <v>-1.423</v>
      </c>
      <c r="P65" s="37">
        <v>0.13033</v>
      </c>
      <c r="Q65" s="15">
        <v>20.792000000000002</v>
      </c>
    </row>
    <row r="66" spans="2:17">
      <c r="B66" s="10">
        <v>30</v>
      </c>
      <c r="C66" s="5">
        <v>-0.47</v>
      </c>
      <c r="D66" s="16">
        <v>0.1182</v>
      </c>
      <c r="E66" s="13">
        <v>23.37</v>
      </c>
      <c r="F66" s="6">
        <v>-1.32</v>
      </c>
      <c r="G66" s="16">
        <v>0.13900000000000001</v>
      </c>
      <c r="H66" s="19">
        <v>21.16</v>
      </c>
      <c r="K66" s="9">
        <v>45</v>
      </c>
      <c r="L66" s="3">
        <v>-1.4870000000000001</v>
      </c>
      <c r="M66" s="15">
        <v>0.12395</v>
      </c>
      <c r="N66" s="15">
        <v>20.759</v>
      </c>
      <c r="O66" s="4">
        <v>-1.423</v>
      </c>
      <c r="P66" s="37">
        <v>0.13033</v>
      </c>
      <c r="Q66" s="15">
        <v>20.792000000000002</v>
      </c>
    </row>
    <row r="67" spans="2:17">
      <c r="B67" s="10">
        <v>31</v>
      </c>
      <c r="C67" s="5">
        <v>-0.47</v>
      </c>
      <c r="D67" s="16">
        <v>0.1188</v>
      </c>
      <c r="E67" s="13">
        <v>23.49</v>
      </c>
      <c r="F67" s="6">
        <v>-1.32</v>
      </c>
      <c r="G67" s="16">
        <v>0.1411</v>
      </c>
      <c r="H67" s="19">
        <v>21.27</v>
      </c>
      <c r="K67" s="9">
        <v>46</v>
      </c>
      <c r="L67" s="3">
        <v>-1.4870000000000001</v>
      </c>
      <c r="M67" s="15">
        <v>0.12395</v>
      </c>
      <c r="N67" s="15">
        <v>20.759</v>
      </c>
      <c r="O67" s="4">
        <v>-1.423</v>
      </c>
      <c r="P67" s="37">
        <v>0.13033</v>
      </c>
      <c r="Q67" s="15">
        <v>20.792000000000002</v>
      </c>
    </row>
    <row r="68" spans="2:17">
      <c r="B68" s="10">
        <v>32</v>
      </c>
      <c r="C68" s="5">
        <v>-0.47</v>
      </c>
      <c r="D68" s="16">
        <v>0.1193</v>
      </c>
      <c r="E68" s="13">
        <v>23.62</v>
      </c>
      <c r="F68" s="6">
        <v>-1.32</v>
      </c>
      <c r="G68" s="16">
        <v>0.1429</v>
      </c>
      <c r="H68" s="19">
        <v>21.39</v>
      </c>
      <c r="K68" s="9">
        <v>47</v>
      </c>
      <c r="L68" s="3">
        <v>-1.4870000000000001</v>
      </c>
      <c r="M68" s="15">
        <v>0.12395</v>
      </c>
      <c r="N68" s="15">
        <v>20.759</v>
      </c>
      <c r="O68" s="4">
        <v>-1.423</v>
      </c>
      <c r="P68" s="37">
        <v>0.13033</v>
      </c>
      <c r="Q68" s="15">
        <v>20.792000000000002</v>
      </c>
    </row>
    <row r="69" spans="2:17">
      <c r="B69" s="10">
        <v>33</v>
      </c>
      <c r="C69" s="5">
        <v>-0.47</v>
      </c>
      <c r="D69" s="16">
        <v>0.1198</v>
      </c>
      <c r="E69" s="13">
        <v>23.75</v>
      </c>
      <c r="F69" s="6">
        <v>-1.32</v>
      </c>
      <c r="G69" s="16">
        <v>0.1447</v>
      </c>
      <c r="H69" s="19">
        <v>21.53</v>
      </c>
      <c r="K69" s="9">
        <v>48</v>
      </c>
      <c r="L69" s="3">
        <v>-1.4870000000000001</v>
      </c>
      <c r="M69" s="15">
        <v>0.12395</v>
      </c>
      <c r="N69" s="15">
        <v>20.759</v>
      </c>
      <c r="O69" s="4">
        <v>-1.423</v>
      </c>
      <c r="P69" s="37">
        <v>0.13033</v>
      </c>
      <c r="Q69" s="15">
        <v>20.792000000000002</v>
      </c>
    </row>
    <row r="70" spans="2:17">
      <c r="B70" s="10">
        <v>34</v>
      </c>
      <c r="C70" s="5">
        <v>-0.47</v>
      </c>
      <c r="D70" s="16">
        <v>0.1203</v>
      </c>
      <c r="E70" s="13">
        <v>23.88</v>
      </c>
      <c r="F70" s="6">
        <v>-1.31</v>
      </c>
      <c r="G70" s="16">
        <v>0.14649999999999999</v>
      </c>
      <c r="H70" s="19">
        <v>21.68</v>
      </c>
      <c r="K70" s="9">
        <v>49</v>
      </c>
      <c r="L70" s="3">
        <v>-1.4870000000000001</v>
      </c>
      <c r="M70" s="15">
        <v>0.12395</v>
      </c>
      <c r="N70" s="15">
        <v>20.759</v>
      </c>
      <c r="O70" s="4">
        <v>-1.423</v>
      </c>
      <c r="P70" s="37">
        <v>0.13033</v>
      </c>
      <c r="Q70" s="15">
        <v>20.792000000000002</v>
      </c>
    </row>
    <row r="71" spans="2:17">
      <c r="B71" s="10">
        <v>35</v>
      </c>
      <c r="C71" s="5">
        <v>-0.47</v>
      </c>
      <c r="D71" s="16">
        <v>0.1207</v>
      </c>
      <c r="E71" s="13">
        <v>24.02</v>
      </c>
      <c r="F71" s="6">
        <v>-1.3</v>
      </c>
      <c r="G71" s="16">
        <v>0.1482</v>
      </c>
      <c r="H71" s="19">
        <v>21.84</v>
      </c>
      <c r="K71" s="9">
        <v>50</v>
      </c>
      <c r="L71" s="3">
        <v>-1.4870000000000001</v>
      </c>
      <c r="M71" s="15">
        <v>0.12395</v>
      </c>
      <c r="N71" s="15">
        <v>20.759</v>
      </c>
      <c r="O71" s="4">
        <v>-1.423</v>
      </c>
      <c r="P71" s="37">
        <v>0.13033</v>
      </c>
      <c r="Q71" s="15">
        <v>20.792000000000002</v>
      </c>
    </row>
    <row r="72" spans="2:17">
      <c r="B72" s="10">
        <v>36</v>
      </c>
      <c r="C72" s="5">
        <v>-0.47</v>
      </c>
      <c r="D72" s="16">
        <v>0.121</v>
      </c>
      <c r="E72" s="13">
        <v>24.15</v>
      </c>
      <c r="F72" s="6">
        <v>-1.28</v>
      </c>
      <c r="G72" s="16">
        <v>0.14979999999999999</v>
      </c>
      <c r="H72" s="19">
        <v>21.99</v>
      </c>
      <c r="K72" s="9">
        <v>51</v>
      </c>
      <c r="L72" s="3">
        <v>-1.4870000000000001</v>
      </c>
      <c r="M72" s="15">
        <v>0.12395</v>
      </c>
      <c r="N72" s="15">
        <v>20.759</v>
      </c>
      <c r="O72" s="4">
        <v>-1.423</v>
      </c>
      <c r="P72" s="37">
        <v>0.13033</v>
      </c>
      <c r="Q72" s="15">
        <v>20.792000000000002</v>
      </c>
    </row>
    <row r="73" spans="2:17">
      <c r="B73" s="10">
        <v>37</v>
      </c>
      <c r="C73" s="5">
        <v>-0.46</v>
      </c>
      <c r="D73" s="16">
        <v>0.12139999999999999</v>
      </c>
      <c r="E73" s="13">
        <v>24.27</v>
      </c>
      <c r="F73" s="6">
        <v>-1.27</v>
      </c>
      <c r="G73" s="16">
        <v>0.15140000000000001</v>
      </c>
      <c r="H73" s="19">
        <v>22.14</v>
      </c>
      <c r="K73" s="9">
        <v>52</v>
      </c>
      <c r="L73" s="3">
        <v>-1.4870000000000001</v>
      </c>
      <c r="M73" s="15">
        <v>0.12395</v>
      </c>
      <c r="N73" s="15">
        <v>20.759</v>
      </c>
      <c r="O73" s="4">
        <v>-1.423</v>
      </c>
      <c r="P73" s="37">
        <v>0.13033</v>
      </c>
      <c r="Q73" s="15">
        <v>20.792000000000002</v>
      </c>
    </row>
    <row r="74" spans="2:17">
      <c r="B74" s="10">
        <v>38</v>
      </c>
      <c r="C74" s="5">
        <v>-0.45</v>
      </c>
      <c r="D74" s="16">
        <v>0.12180000000000001</v>
      </c>
      <c r="E74" s="13">
        <v>24.39</v>
      </c>
      <c r="F74" s="6">
        <v>-1.25</v>
      </c>
      <c r="G74" s="16">
        <v>0.153</v>
      </c>
      <c r="H74" s="19">
        <v>22.29</v>
      </c>
      <c r="K74" s="9">
        <v>53</v>
      </c>
      <c r="L74" s="3">
        <v>-1.4870000000000001</v>
      </c>
      <c r="M74" s="15">
        <v>0.12395</v>
      </c>
      <c r="N74" s="15">
        <v>20.759</v>
      </c>
      <c r="O74" s="4">
        <v>-1.423</v>
      </c>
      <c r="P74" s="37">
        <v>0.13033</v>
      </c>
      <c r="Q74" s="15">
        <v>20.792000000000002</v>
      </c>
    </row>
    <row r="75" spans="2:17">
      <c r="B75" s="10">
        <v>39</v>
      </c>
      <c r="C75" s="5">
        <v>-0.45</v>
      </c>
      <c r="D75" s="16">
        <v>0.1221</v>
      </c>
      <c r="E75" s="13">
        <v>24.48</v>
      </c>
      <c r="F75" s="6">
        <v>-1.22</v>
      </c>
      <c r="G75" s="16">
        <v>0.1547</v>
      </c>
      <c r="H75" s="19">
        <v>22.43</v>
      </c>
      <c r="K75" s="9">
        <v>54</v>
      </c>
      <c r="L75" s="3">
        <v>-1.4870000000000001</v>
      </c>
      <c r="M75" s="15">
        <v>0.12395</v>
      </c>
      <c r="N75" s="15">
        <v>20.759</v>
      </c>
      <c r="O75" s="4">
        <v>-1.423</v>
      </c>
      <c r="P75" s="37">
        <v>0.13033</v>
      </c>
      <c r="Q75" s="15">
        <v>20.792000000000002</v>
      </c>
    </row>
    <row r="76" spans="2:17">
      <c r="B76" s="10">
        <v>40</v>
      </c>
      <c r="C76" s="5">
        <v>-0.43</v>
      </c>
      <c r="D76" s="16">
        <v>0.1226</v>
      </c>
      <c r="E76" s="13">
        <v>24.58</v>
      </c>
      <c r="F76" s="6">
        <v>-1.2</v>
      </c>
      <c r="G76" s="16">
        <v>0.15620000000000001</v>
      </c>
      <c r="H76" s="19">
        <v>22.57</v>
      </c>
    </row>
  </sheetData>
  <mergeCells count="12">
    <mergeCell ref="AD5:AE5"/>
    <mergeCell ref="T4:Y4"/>
    <mergeCell ref="Z4:AF4"/>
    <mergeCell ref="O5:R5"/>
    <mergeCell ref="K4:R4"/>
    <mergeCell ref="U5:V5"/>
    <mergeCell ref="X5:Y5"/>
    <mergeCell ref="B4:H4"/>
    <mergeCell ref="C5:E5"/>
    <mergeCell ref="F5:H5"/>
    <mergeCell ref="L5:N5"/>
    <mergeCell ref="AA5:A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Mode emploi</vt:lpstr>
      <vt:lpstr>Poids, taille, âge</vt:lpstr>
      <vt:lpstr>Poids, taille, DDN</vt:lpstr>
      <vt:lpstr>IMC, âge </vt:lpstr>
      <vt:lpstr>IMC, DDN</vt:lpstr>
      <vt:lpstr>Réferences (ne pas modifier)</vt:lpstr>
      <vt:lpstr>CorpFR</vt:lpstr>
      <vt:lpstr>CorpIOTF</vt:lpstr>
      <vt:lpstr>RefCorpulence</vt:lpstr>
      <vt:lpstr>TableRefCORP</vt:lpstr>
      <vt:lpstr>TableRefFR</vt:lpstr>
      <vt:lpstr>TableRefIOTF</vt:lpstr>
      <vt:lpstr>TabRef</vt:lpstr>
    </vt:vector>
  </TitlesOfParts>
  <Company>TTZ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THIBAULT</dc:creator>
  <cp:lastModifiedBy>Caroline CARRIERE</cp:lastModifiedBy>
  <dcterms:created xsi:type="dcterms:W3CDTF">1998-03-29T15:58:53Z</dcterms:created>
  <dcterms:modified xsi:type="dcterms:W3CDTF">2023-02-27T14:17:09Z</dcterms:modified>
</cp:coreProperties>
</file>